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76D779CC-A675-455E-B981-532BEFCB9E36}" xr6:coauthVersionLast="47" xr6:coauthVersionMax="47" xr10:uidLastSave="{00000000-0000-0000-0000-000000000000}"/>
  <bookViews>
    <workbookView xWindow="-120" yWindow="-120" windowWidth="20730" windowHeight="11310" activeTab="2" xr2:uid="{00000000-000D-0000-FFFF-FFFF00000000}"/>
  </bookViews>
  <sheets>
    <sheet name="Manufacturing_Downtime" sheetId="1" r:id="rId1"/>
    <sheet name="Machine_Info" sheetId="2" r:id="rId2"/>
    <sheet name="Data_Dictionary" sheetId="4" r:id="rId3"/>
    <sheet name="pivot (Sum of Duration_hours)" sheetId="3" r:id="rId4"/>
  </sheets>
  <definedNames>
    <definedName name="_xlnm._FilterDatabase" localSheetId="0" hidden="1">Manufacturing_Downtime!$A$1:$Q$10001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2" i="2"/>
  <c r="I2" i="2"/>
  <c r="J2" i="2" s="1"/>
  <c r="I6" i="2"/>
  <c r="J6" i="2" s="1"/>
  <c r="I7" i="2"/>
  <c r="J7" i="2" s="1"/>
  <c r="I8" i="2"/>
  <c r="J8" i="2" s="1"/>
  <c r="I9" i="2"/>
  <c r="I10" i="2"/>
  <c r="I11" i="2"/>
  <c r="J11" i="2" s="1"/>
  <c r="I12" i="2"/>
  <c r="J12" i="2" s="1"/>
  <c r="I13" i="2"/>
  <c r="J13" i="2" s="1"/>
  <c r="I14" i="2"/>
  <c r="J14" i="2" s="1"/>
  <c r="I15" i="2"/>
  <c r="J15" i="2" s="1"/>
  <c r="I16" i="2"/>
  <c r="J16" i="2" s="1"/>
  <c r="I17" i="2"/>
  <c r="J17" i="2" s="1"/>
  <c r="I18" i="2"/>
  <c r="I20" i="2"/>
  <c r="J20" i="2" s="1"/>
  <c r="I22" i="2"/>
  <c r="J22" i="2" s="1"/>
  <c r="I23" i="2"/>
  <c r="J23" i="2" s="1"/>
  <c r="I24" i="2"/>
  <c r="J24" i="2" s="1"/>
  <c r="I25" i="2"/>
  <c r="J25" i="2" s="1"/>
  <c r="I26" i="2"/>
  <c r="J26" i="2" s="1"/>
  <c r="I27" i="2"/>
  <c r="J27" i="2" s="1"/>
  <c r="I31" i="2"/>
  <c r="J31" i="2" s="1"/>
  <c r="I32" i="2"/>
  <c r="J32" i="2" s="1"/>
  <c r="I33" i="2"/>
  <c r="J33" i="2" s="1"/>
  <c r="I34" i="2"/>
  <c r="I35" i="2"/>
  <c r="J35" i="2" s="1"/>
  <c r="I3" i="2"/>
  <c r="J3" i="2" s="1"/>
  <c r="I4" i="2"/>
  <c r="J4" i="2" s="1"/>
  <c r="I5" i="2"/>
  <c r="J5" i="2" s="1"/>
  <c r="I19" i="2"/>
  <c r="J19" i="2" s="1"/>
  <c r="I21" i="2"/>
  <c r="J21" i="2" s="1"/>
  <c r="I28" i="2"/>
  <c r="J28" i="2" s="1"/>
  <c r="I29" i="2"/>
  <c r="J29" i="2" s="1"/>
  <c r="I30" i="2"/>
  <c r="J30" i="2" s="1"/>
  <c r="I36" i="2"/>
  <c r="J36" i="2" s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2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3" i="1"/>
  <c r="J4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2" i="1"/>
  <c r="P9997" i="1" l="1"/>
  <c r="Q9997" i="1" s="1"/>
  <c r="P9989" i="1"/>
  <c r="Q9989" i="1" s="1"/>
  <c r="P9981" i="1"/>
  <c r="Q9981" i="1" s="1"/>
  <c r="P9973" i="1"/>
  <c r="Q9973" i="1" s="1"/>
  <c r="P9965" i="1"/>
  <c r="Q9965" i="1" s="1"/>
  <c r="P9957" i="1"/>
  <c r="Q9957" i="1" s="1"/>
  <c r="P9949" i="1"/>
  <c r="Q9949" i="1" s="1"/>
  <c r="P9941" i="1"/>
  <c r="Q9941" i="1" s="1"/>
  <c r="P9933" i="1"/>
  <c r="Q9933" i="1" s="1"/>
  <c r="P9925" i="1"/>
  <c r="Q9925" i="1" s="1"/>
  <c r="P9917" i="1"/>
  <c r="Q9917" i="1" s="1"/>
  <c r="P9909" i="1"/>
  <c r="Q9909" i="1" s="1"/>
  <c r="P9901" i="1"/>
  <c r="Q9901" i="1" s="1"/>
  <c r="P9893" i="1"/>
  <c r="Q9893" i="1" s="1"/>
  <c r="P9885" i="1"/>
  <c r="Q9885" i="1" s="1"/>
  <c r="P9877" i="1"/>
  <c r="Q9877" i="1" s="1"/>
  <c r="P9869" i="1"/>
  <c r="Q9869" i="1" s="1"/>
  <c r="P9861" i="1"/>
  <c r="Q9861" i="1" s="1"/>
  <c r="P9853" i="1"/>
  <c r="Q9853" i="1" s="1"/>
  <c r="P9845" i="1"/>
  <c r="Q9845" i="1" s="1"/>
  <c r="P9837" i="1"/>
  <c r="Q9837" i="1" s="1"/>
  <c r="P9829" i="1"/>
  <c r="Q9829" i="1" s="1"/>
  <c r="P9821" i="1"/>
  <c r="Q9821" i="1" s="1"/>
  <c r="P9813" i="1"/>
  <c r="Q9813" i="1" s="1"/>
  <c r="P9805" i="1"/>
  <c r="Q9805" i="1" s="1"/>
  <c r="P9797" i="1"/>
  <c r="Q9797" i="1" s="1"/>
  <c r="P9789" i="1"/>
  <c r="Q9789" i="1" s="1"/>
  <c r="P9781" i="1"/>
  <c r="Q9781" i="1" s="1"/>
  <c r="P9773" i="1"/>
  <c r="Q9773" i="1" s="1"/>
  <c r="P9765" i="1"/>
  <c r="Q9765" i="1" s="1"/>
  <c r="P9757" i="1"/>
  <c r="Q9757" i="1" s="1"/>
  <c r="P9749" i="1"/>
  <c r="Q9749" i="1" s="1"/>
  <c r="P9741" i="1"/>
  <c r="Q9741" i="1" s="1"/>
  <c r="P9733" i="1"/>
  <c r="Q9733" i="1" s="1"/>
  <c r="P9725" i="1"/>
  <c r="Q9725" i="1" s="1"/>
  <c r="P9717" i="1"/>
  <c r="Q9717" i="1" s="1"/>
  <c r="P9709" i="1"/>
  <c r="Q9709" i="1" s="1"/>
  <c r="P9701" i="1"/>
  <c r="Q9701" i="1" s="1"/>
  <c r="P9693" i="1"/>
  <c r="Q9693" i="1" s="1"/>
  <c r="P9685" i="1"/>
  <c r="Q9685" i="1" s="1"/>
  <c r="P9677" i="1"/>
  <c r="Q9677" i="1" s="1"/>
  <c r="P9669" i="1"/>
  <c r="Q9669" i="1" s="1"/>
  <c r="P9661" i="1"/>
  <c r="Q9661" i="1" s="1"/>
  <c r="P9653" i="1"/>
  <c r="Q9653" i="1" s="1"/>
  <c r="P9645" i="1"/>
  <c r="Q9645" i="1" s="1"/>
  <c r="P9637" i="1"/>
  <c r="Q9637" i="1" s="1"/>
  <c r="P9629" i="1"/>
  <c r="Q9629" i="1" s="1"/>
  <c r="P9621" i="1"/>
  <c r="Q9621" i="1" s="1"/>
  <c r="P9613" i="1"/>
  <c r="Q9613" i="1" s="1"/>
  <c r="P9605" i="1"/>
  <c r="Q9605" i="1" s="1"/>
  <c r="P9597" i="1"/>
  <c r="Q9597" i="1" s="1"/>
  <c r="P9589" i="1"/>
  <c r="Q9589" i="1" s="1"/>
  <c r="P9581" i="1"/>
  <c r="Q9581" i="1" s="1"/>
  <c r="P9573" i="1"/>
  <c r="Q9573" i="1" s="1"/>
  <c r="P9565" i="1"/>
  <c r="Q9565" i="1" s="1"/>
  <c r="P9557" i="1"/>
  <c r="Q9557" i="1" s="1"/>
  <c r="P9549" i="1"/>
  <c r="Q9549" i="1" s="1"/>
  <c r="P9541" i="1"/>
  <c r="Q9541" i="1" s="1"/>
  <c r="P9533" i="1"/>
  <c r="Q9533" i="1" s="1"/>
  <c r="P9525" i="1"/>
  <c r="Q9525" i="1" s="1"/>
  <c r="P9517" i="1"/>
  <c r="Q9517" i="1" s="1"/>
  <c r="P9509" i="1"/>
  <c r="Q9509" i="1" s="1"/>
  <c r="P9501" i="1"/>
  <c r="Q9501" i="1" s="1"/>
  <c r="P9493" i="1"/>
  <c r="Q9493" i="1" s="1"/>
  <c r="P9485" i="1"/>
  <c r="Q9485" i="1" s="1"/>
  <c r="P9477" i="1"/>
  <c r="Q9477" i="1" s="1"/>
  <c r="P9469" i="1"/>
  <c r="Q9469" i="1" s="1"/>
  <c r="P9461" i="1"/>
  <c r="Q9461" i="1" s="1"/>
  <c r="P9453" i="1"/>
  <c r="Q9453" i="1" s="1"/>
  <c r="P9445" i="1"/>
  <c r="Q9445" i="1" s="1"/>
  <c r="P9437" i="1"/>
  <c r="Q9437" i="1" s="1"/>
  <c r="P9429" i="1"/>
  <c r="Q9429" i="1" s="1"/>
  <c r="P9421" i="1"/>
  <c r="Q9421" i="1" s="1"/>
  <c r="P9413" i="1"/>
  <c r="Q9413" i="1" s="1"/>
  <c r="P9405" i="1"/>
  <c r="Q9405" i="1" s="1"/>
  <c r="P9397" i="1"/>
  <c r="Q9397" i="1" s="1"/>
  <c r="P9389" i="1"/>
  <c r="Q9389" i="1" s="1"/>
  <c r="P9381" i="1"/>
  <c r="Q9381" i="1" s="1"/>
  <c r="P9373" i="1"/>
  <c r="Q9373" i="1" s="1"/>
  <c r="P9365" i="1"/>
  <c r="Q9365" i="1" s="1"/>
  <c r="P9357" i="1"/>
  <c r="Q9357" i="1" s="1"/>
  <c r="P9349" i="1"/>
  <c r="Q9349" i="1" s="1"/>
  <c r="P9341" i="1"/>
  <c r="Q9341" i="1" s="1"/>
  <c r="P9333" i="1"/>
  <c r="Q9333" i="1" s="1"/>
  <c r="P9325" i="1"/>
  <c r="Q9325" i="1" s="1"/>
  <c r="P9317" i="1"/>
  <c r="Q9317" i="1" s="1"/>
  <c r="P9309" i="1"/>
  <c r="Q9309" i="1" s="1"/>
  <c r="P9301" i="1"/>
  <c r="Q9301" i="1" s="1"/>
  <c r="P9293" i="1"/>
  <c r="Q9293" i="1" s="1"/>
  <c r="P9285" i="1"/>
  <c r="Q9285" i="1" s="1"/>
  <c r="P9277" i="1"/>
  <c r="Q9277" i="1" s="1"/>
  <c r="P9269" i="1"/>
  <c r="Q9269" i="1" s="1"/>
  <c r="P9261" i="1"/>
  <c r="Q9261" i="1" s="1"/>
  <c r="P9253" i="1"/>
  <c r="Q9253" i="1" s="1"/>
  <c r="P9245" i="1"/>
  <c r="Q9245" i="1" s="1"/>
  <c r="P9237" i="1"/>
  <c r="Q9237" i="1" s="1"/>
  <c r="P9229" i="1"/>
  <c r="Q9229" i="1" s="1"/>
  <c r="P9221" i="1"/>
  <c r="Q9221" i="1" s="1"/>
  <c r="P9213" i="1"/>
  <c r="Q9213" i="1" s="1"/>
  <c r="P9205" i="1"/>
  <c r="Q9205" i="1" s="1"/>
  <c r="P9197" i="1"/>
  <c r="Q9197" i="1" s="1"/>
  <c r="P9189" i="1"/>
  <c r="Q9189" i="1" s="1"/>
  <c r="P9181" i="1"/>
  <c r="Q9181" i="1" s="1"/>
  <c r="P9173" i="1"/>
  <c r="Q9173" i="1" s="1"/>
  <c r="P9165" i="1"/>
  <c r="Q9165" i="1" s="1"/>
  <c r="P9157" i="1"/>
  <c r="Q9157" i="1" s="1"/>
  <c r="P9149" i="1"/>
  <c r="Q9149" i="1" s="1"/>
  <c r="P9141" i="1"/>
  <c r="Q9141" i="1" s="1"/>
  <c r="P9133" i="1"/>
  <c r="Q9133" i="1" s="1"/>
  <c r="P9125" i="1"/>
  <c r="Q9125" i="1" s="1"/>
  <c r="P9117" i="1"/>
  <c r="Q9117" i="1" s="1"/>
  <c r="P9109" i="1"/>
  <c r="Q9109" i="1" s="1"/>
  <c r="P9101" i="1"/>
  <c r="Q9101" i="1" s="1"/>
  <c r="P9093" i="1"/>
  <c r="Q9093" i="1" s="1"/>
  <c r="P9085" i="1"/>
  <c r="Q9085" i="1" s="1"/>
  <c r="P9077" i="1"/>
  <c r="Q9077" i="1" s="1"/>
  <c r="P9069" i="1"/>
  <c r="Q9069" i="1" s="1"/>
  <c r="P9061" i="1"/>
  <c r="Q9061" i="1" s="1"/>
  <c r="P9053" i="1"/>
  <c r="Q9053" i="1" s="1"/>
  <c r="P9045" i="1"/>
  <c r="Q9045" i="1" s="1"/>
  <c r="P9037" i="1"/>
  <c r="Q9037" i="1" s="1"/>
  <c r="P9029" i="1"/>
  <c r="Q9029" i="1" s="1"/>
  <c r="P9021" i="1"/>
  <c r="Q9021" i="1" s="1"/>
  <c r="P9013" i="1"/>
  <c r="Q9013" i="1" s="1"/>
  <c r="P9005" i="1"/>
  <c r="Q9005" i="1" s="1"/>
  <c r="P8997" i="1"/>
  <c r="Q8997" i="1" s="1"/>
  <c r="P8989" i="1"/>
  <c r="Q8989" i="1" s="1"/>
  <c r="P8981" i="1"/>
  <c r="Q8981" i="1" s="1"/>
  <c r="P8973" i="1"/>
  <c r="Q8973" i="1" s="1"/>
  <c r="P8965" i="1"/>
  <c r="Q8965" i="1" s="1"/>
  <c r="P8957" i="1"/>
  <c r="Q8957" i="1" s="1"/>
  <c r="P8949" i="1"/>
  <c r="Q8949" i="1" s="1"/>
  <c r="P8941" i="1"/>
  <c r="Q8941" i="1" s="1"/>
  <c r="P8933" i="1"/>
  <c r="Q8933" i="1" s="1"/>
  <c r="P8925" i="1"/>
  <c r="Q8925" i="1" s="1"/>
  <c r="P8917" i="1"/>
  <c r="Q8917" i="1" s="1"/>
  <c r="P8909" i="1"/>
  <c r="Q8909" i="1" s="1"/>
  <c r="P8901" i="1"/>
  <c r="Q8901" i="1" s="1"/>
  <c r="P8893" i="1"/>
  <c r="Q8893" i="1" s="1"/>
  <c r="P8885" i="1"/>
  <c r="Q8885" i="1" s="1"/>
  <c r="P8877" i="1"/>
  <c r="Q8877" i="1" s="1"/>
  <c r="P8869" i="1"/>
  <c r="Q8869" i="1" s="1"/>
  <c r="P8861" i="1"/>
  <c r="Q8861" i="1" s="1"/>
  <c r="P8853" i="1"/>
  <c r="Q8853" i="1" s="1"/>
  <c r="P8845" i="1"/>
  <c r="Q8845" i="1" s="1"/>
  <c r="P8837" i="1"/>
  <c r="Q8837" i="1" s="1"/>
  <c r="P8829" i="1"/>
  <c r="Q8829" i="1" s="1"/>
  <c r="P8821" i="1"/>
  <c r="Q8821" i="1" s="1"/>
  <c r="P8813" i="1"/>
  <c r="Q8813" i="1" s="1"/>
  <c r="P8805" i="1"/>
  <c r="Q8805" i="1" s="1"/>
  <c r="P8797" i="1"/>
  <c r="Q8797" i="1" s="1"/>
  <c r="P8789" i="1"/>
  <c r="Q8789" i="1" s="1"/>
  <c r="P8781" i="1"/>
  <c r="Q8781" i="1" s="1"/>
  <c r="P8773" i="1"/>
  <c r="Q8773" i="1" s="1"/>
  <c r="P8765" i="1"/>
  <c r="Q8765" i="1" s="1"/>
  <c r="P8757" i="1"/>
  <c r="Q8757" i="1" s="1"/>
  <c r="P8749" i="1"/>
  <c r="Q8749" i="1" s="1"/>
  <c r="P8741" i="1"/>
  <c r="Q8741" i="1" s="1"/>
  <c r="P8733" i="1"/>
  <c r="Q8733" i="1" s="1"/>
  <c r="P8725" i="1"/>
  <c r="Q8725" i="1" s="1"/>
  <c r="P8717" i="1"/>
  <c r="Q8717" i="1" s="1"/>
  <c r="P8709" i="1"/>
  <c r="Q8709" i="1" s="1"/>
  <c r="P8701" i="1"/>
  <c r="Q8701" i="1" s="1"/>
  <c r="P8693" i="1"/>
  <c r="Q8693" i="1" s="1"/>
  <c r="P8685" i="1"/>
  <c r="Q8685" i="1" s="1"/>
  <c r="P8677" i="1"/>
  <c r="Q8677" i="1" s="1"/>
  <c r="P8669" i="1"/>
  <c r="Q8669" i="1" s="1"/>
  <c r="P8661" i="1"/>
  <c r="Q8661" i="1" s="1"/>
  <c r="P8653" i="1"/>
  <c r="Q8653" i="1" s="1"/>
  <c r="P8645" i="1"/>
  <c r="Q8645" i="1" s="1"/>
  <c r="P8637" i="1"/>
  <c r="Q8637" i="1" s="1"/>
  <c r="P8629" i="1"/>
  <c r="Q8629" i="1" s="1"/>
  <c r="P8621" i="1"/>
  <c r="Q8621" i="1" s="1"/>
  <c r="P8613" i="1"/>
  <c r="Q8613" i="1" s="1"/>
  <c r="P8605" i="1"/>
  <c r="Q8605" i="1" s="1"/>
  <c r="P8597" i="1"/>
  <c r="Q8597" i="1" s="1"/>
  <c r="P8589" i="1"/>
  <c r="Q8589" i="1" s="1"/>
  <c r="P8581" i="1"/>
  <c r="Q8581" i="1" s="1"/>
  <c r="P8573" i="1"/>
  <c r="Q8573" i="1" s="1"/>
  <c r="P8565" i="1"/>
  <c r="Q8565" i="1" s="1"/>
  <c r="P8557" i="1"/>
  <c r="Q8557" i="1" s="1"/>
  <c r="P8549" i="1"/>
  <c r="Q8549" i="1" s="1"/>
  <c r="P8541" i="1"/>
  <c r="Q8541" i="1" s="1"/>
  <c r="P8533" i="1"/>
  <c r="Q8533" i="1" s="1"/>
  <c r="P8525" i="1"/>
  <c r="Q8525" i="1" s="1"/>
  <c r="P8517" i="1"/>
  <c r="Q8517" i="1" s="1"/>
  <c r="P8509" i="1"/>
  <c r="Q8509" i="1" s="1"/>
  <c r="P8501" i="1"/>
  <c r="Q8501" i="1" s="1"/>
  <c r="P8493" i="1"/>
  <c r="Q8493" i="1" s="1"/>
  <c r="P8485" i="1"/>
  <c r="Q8485" i="1" s="1"/>
  <c r="P8477" i="1"/>
  <c r="Q8477" i="1" s="1"/>
  <c r="P8469" i="1"/>
  <c r="Q8469" i="1" s="1"/>
  <c r="P8461" i="1"/>
  <c r="Q8461" i="1" s="1"/>
  <c r="P8453" i="1"/>
  <c r="Q8453" i="1" s="1"/>
  <c r="P8445" i="1"/>
  <c r="Q8445" i="1" s="1"/>
  <c r="P8437" i="1"/>
  <c r="Q8437" i="1" s="1"/>
  <c r="P8429" i="1"/>
  <c r="Q8429" i="1" s="1"/>
  <c r="P8421" i="1"/>
  <c r="Q8421" i="1" s="1"/>
  <c r="P8413" i="1"/>
  <c r="Q8413" i="1" s="1"/>
  <c r="P8405" i="1"/>
  <c r="Q8405" i="1" s="1"/>
  <c r="P8397" i="1"/>
  <c r="Q8397" i="1" s="1"/>
  <c r="P8389" i="1"/>
  <c r="Q8389" i="1" s="1"/>
  <c r="P8381" i="1"/>
  <c r="Q8381" i="1" s="1"/>
  <c r="P8373" i="1"/>
  <c r="Q8373" i="1" s="1"/>
  <c r="P8365" i="1"/>
  <c r="Q8365" i="1" s="1"/>
  <c r="P8357" i="1"/>
  <c r="Q8357" i="1" s="1"/>
  <c r="P8349" i="1"/>
  <c r="Q8349" i="1" s="1"/>
  <c r="P8341" i="1"/>
  <c r="Q8341" i="1" s="1"/>
  <c r="P8333" i="1"/>
  <c r="Q8333" i="1" s="1"/>
  <c r="P8325" i="1"/>
  <c r="Q8325" i="1" s="1"/>
  <c r="P8317" i="1"/>
  <c r="Q8317" i="1" s="1"/>
  <c r="P8309" i="1"/>
  <c r="Q8309" i="1" s="1"/>
  <c r="P8301" i="1"/>
  <c r="Q8301" i="1" s="1"/>
  <c r="P8293" i="1"/>
  <c r="Q8293" i="1" s="1"/>
  <c r="P8285" i="1"/>
  <c r="Q8285" i="1" s="1"/>
  <c r="P8277" i="1"/>
  <c r="Q8277" i="1" s="1"/>
  <c r="P8269" i="1"/>
  <c r="Q8269" i="1" s="1"/>
  <c r="P8261" i="1"/>
  <c r="Q8261" i="1" s="1"/>
  <c r="P8253" i="1"/>
  <c r="Q8253" i="1" s="1"/>
  <c r="P8245" i="1"/>
  <c r="Q8245" i="1" s="1"/>
  <c r="P8237" i="1"/>
  <c r="Q8237" i="1" s="1"/>
  <c r="P8229" i="1"/>
  <c r="Q8229" i="1" s="1"/>
  <c r="P8221" i="1"/>
  <c r="Q8221" i="1" s="1"/>
  <c r="P8213" i="1"/>
  <c r="Q8213" i="1" s="1"/>
  <c r="P8205" i="1"/>
  <c r="Q8205" i="1" s="1"/>
  <c r="P8197" i="1"/>
  <c r="Q8197" i="1" s="1"/>
  <c r="P8189" i="1"/>
  <c r="Q8189" i="1" s="1"/>
  <c r="P8181" i="1"/>
  <c r="Q8181" i="1" s="1"/>
  <c r="P8173" i="1"/>
  <c r="Q8173" i="1" s="1"/>
  <c r="P8165" i="1"/>
  <c r="Q8165" i="1" s="1"/>
  <c r="P8157" i="1"/>
  <c r="Q8157" i="1" s="1"/>
  <c r="P8149" i="1"/>
  <c r="Q8149" i="1" s="1"/>
  <c r="P8141" i="1"/>
  <c r="Q8141" i="1" s="1"/>
  <c r="P8133" i="1"/>
  <c r="Q8133" i="1" s="1"/>
  <c r="P8125" i="1"/>
  <c r="Q8125" i="1" s="1"/>
  <c r="P8117" i="1"/>
  <c r="Q8117" i="1" s="1"/>
  <c r="P8109" i="1"/>
  <c r="Q8109" i="1" s="1"/>
  <c r="P8101" i="1"/>
  <c r="Q8101" i="1" s="1"/>
  <c r="P8093" i="1"/>
  <c r="Q8093" i="1" s="1"/>
  <c r="P8085" i="1"/>
  <c r="Q8085" i="1" s="1"/>
  <c r="P8077" i="1"/>
  <c r="Q8077" i="1" s="1"/>
  <c r="P8069" i="1"/>
  <c r="Q8069" i="1" s="1"/>
  <c r="P8061" i="1"/>
  <c r="Q8061" i="1" s="1"/>
  <c r="P8053" i="1"/>
  <c r="Q8053" i="1" s="1"/>
  <c r="P8045" i="1"/>
  <c r="Q8045" i="1" s="1"/>
  <c r="P8037" i="1"/>
  <c r="Q8037" i="1" s="1"/>
  <c r="P8029" i="1"/>
  <c r="Q8029" i="1" s="1"/>
  <c r="P8021" i="1"/>
  <c r="Q8021" i="1" s="1"/>
  <c r="P8013" i="1"/>
  <c r="Q8013" i="1" s="1"/>
  <c r="P8005" i="1"/>
  <c r="Q8005" i="1" s="1"/>
  <c r="P7997" i="1"/>
  <c r="Q7997" i="1" s="1"/>
  <c r="P7989" i="1"/>
  <c r="Q7989" i="1" s="1"/>
  <c r="P7981" i="1"/>
  <c r="Q7981" i="1" s="1"/>
  <c r="P7973" i="1"/>
  <c r="Q7973" i="1" s="1"/>
  <c r="P7965" i="1"/>
  <c r="Q7965" i="1" s="1"/>
  <c r="P7957" i="1"/>
  <c r="Q7957" i="1" s="1"/>
  <c r="P7949" i="1"/>
  <c r="Q7949" i="1" s="1"/>
  <c r="P7941" i="1"/>
  <c r="Q7941" i="1" s="1"/>
  <c r="P7933" i="1"/>
  <c r="Q7933" i="1" s="1"/>
  <c r="P7925" i="1"/>
  <c r="Q7925" i="1" s="1"/>
  <c r="P7917" i="1"/>
  <c r="Q7917" i="1" s="1"/>
  <c r="P7909" i="1"/>
  <c r="Q7909" i="1" s="1"/>
  <c r="P7901" i="1"/>
  <c r="Q7901" i="1" s="1"/>
  <c r="P7893" i="1"/>
  <c r="Q7893" i="1" s="1"/>
  <c r="P7885" i="1"/>
  <c r="Q7885" i="1" s="1"/>
  <c r="P7877" i="1"/>
  <c r="Q7877" i="1" s="1"/>
  <c r="P7869" i="1"/>
  <c r="Q7869" i="1" s="1"/>
  <c r="P7861" i="1"/>
  <c r="Q7861" i="1" s="1"/>
  <c r="P7853" i="1"/>
  <c r="Q7853" i="1" s="1"/>
  <c r="P7845" i="1"/>
  <c r="Q7845" i="1" s="1"/>
  <c r="P7837" i="1"/>
  <c r="Q7837" i="1" s="1"/>
  <c r="P7829" i="1"/>
  <c r="Q7829" i="1" s="1"/>
  <c r="P7821" i="1"/>
  <c r="Q7821" i="1" s="1"/>
  <c r="P7813" i="1"/>
  <c r="Q7813" i="1" s="1"/>
  <c r="P7805" i="1"/>
  <c r="Q7805" i="1" s="1"/>
  <c r="P7797" i="1"/>
  <c r="Q7797" i="1" s="1"/>
  <c r="P7789" i="1"/>
  <c r="Q7789" i="1" s="1"/>
  <c r="P7781" i="1"/>
  <c r="Q7781" i="1" s="1"/>
  <c r="P7773" i="1"/>
  <c r="Q7773" i="1" s="1"/>
  <c r="P7765" i="1"/>
  <c r="Q7765" i="1" s="1"/>
  <c r="P7757" i="1"/>
  <c r="Q7757" i="1" s="1"/>
  <c r="P7749" i="1"/>
  <c r="Q7749" i="1" s="1"/>
  <c r="P7741" i="1"/>
  <c r="Q7741" i="1" s="1"/>
  <c r="P7733" i="1"/>
  <c r="Q7733" i="1" s="1"/>
  <c r="P7725" i="1"/>
  <c r="Q7725" i="1" s="1"/>
  <c r="P7717" i="1"/>
  <c r="Q7717" i="1" s="1"/>
  <c r="P7709" i="1"/>
  <c r="Q7709" i="1" s="1"/>
  <c r="P7701" i="1"/>
  <c r="Q7701" i="1" s="1"/>
  <c r="P7693" i="1"/>
  <c r="Q7693" i="1" s="1"/>
  <c r="P7685" i="1"/>
  <c r="Q7685" i="1" s="1"/>
  <c r="P7677" i="1"/>
  <c r="Q7677" i="1" s="1"/>
  <c r="P7669" i="1"/>
  <c r="Q7669" i="1" s="1"/>
  <c r="P7661" i="1"/>
  <c r="Q7661" i="1" s="1"/>
  <c r="P7653" i="1"/>
  <c r="Q7653" i="1" s="1"/>
  <c r="P7645" i="1"/>
  <c r="Q7645" i="1" s="1"/>
  <c r="P7637" i="1"/>
  <c r="Q7637" i="1" s="1"/>
  <c r="P7629" i="1"/>
  <c r="Q7629" i="1" s="1"/>
  <c r="P7621" i="1"/>
  <c r="Q7621" i="1" s="1"/>
  <c r="P7613" i="1"/>
  <c r="Q7613" i="1" s="1"/>
  <c r="P7605" i="1"/>
  <c r="Q7605" i="1" s="1"/>
  <c r="P7597" i="1"/>
  <c r="Q7597" i="1" s="1"/>
  <c r="P7589" i="1"/>
  <c r="Q7589" i="1" s="1"/>
  <c r="P7581" i="1"/>
  <c r="Q7581" i="1" s="1"/>
  <c r="P7573" i="1"/>
  <c r="Q7573" i="1" s="1"/>
  <c r="P7565" i="1"/>
  <c r="Q7565" i="1" s="1"/>
  <c r="P7557" i="1"/>
  <c r="Q7557" i="1" s="1"/>
  <c r="P7549" i="1"/>
  <c r="Q7549" i="1" s="1"/>
  <c r="P7541" i="1"/>
  <c r="Q7541" i="1" s="1"/>
  <c r="P7533" i="1"/>
  <c r="Q7533" i="1" s="1"/>
  <c r="P7525" i="1"/>
  <c r="Q7525" i="1" s="1"/>
  <c r="P7517" i="1"/>
  <c r="Q7517" i="1" s="1"/>
  <c r="P7509" i="1"/>
  <c r="Q7509" i="1" s="1"/>
  <c r="P7501" i="1"/>
  <c r="Q7501" i="1" s="1"/>
  <c r="P7493" i="1"/>
  <c r="Q7493" i="1" s="1"/>
  <c r="P7485" i="1"/>
  <c r="Q7485" i="1" s="1"/>
  <c r="P7477" i="1"/>
  <c r="Q7477" i="1" s="1"/>
  <c r="P7469" i="1"/>
  <c r="Q7469" i="1" s="1"/>
  <c r="P7461" i="1"/>
  <c r="Q7461" i="1" s="1"/>
  <c r="P7453" i="1"/>
  <c r="Q7453" i="1" s="1"/>
  <c r="P7445" i="1"/>
  <c r="Q7445" i="1" s="1"/>
  <c r="P7437" i="1"/>
  <c r="Q7437" i="1" s="1"/>
  <c r="P7429" i="1"/>
  <c r="Q7429" i="1" s="1"/>
  <c r="P7421" i="1"/>
  <c r="Q7421" i="1" s="1"/>
  <c r="P7413" i="1"/>
  <c r="Q7413" i="1" s="1"/>
  <c r="P7405" i="1"/>
  <c r="Q7405" i="1" s="1"/>
  <c r="P7397" i="1"/>
  <c r="Q7397" i="1" s="1"/>
  <c r="P7389" i="1"/>
  <c r="Q7389" i="1" s="1"/>
  <c r="P7381" i="1"/>
  <c r="Q7381" i="1" s="1"/>
  <c r="P7373" i="1"/>
  <c r="Q7373" i="1" s="1"/>
  <c r="P7365" i="1"/>
  <c r="Q7365" i="1" s="1"/>
  <c r="P7357" i="1"/>
  <c r="Q7357" i="1" s="1"/>
  <c r="P7349" i="1"/>
  <c r="Q7349" i="1" s="1"/>
  <c r="P7341" i="1"/>
  <c r="Q7341" i="1" s="1"/>
  <c r="P7333" i="1"/>
  <c r="Q7333" i="1" s="1"/>
  <c r="P7325" i="1"/>
  <c r="Q7325" i="1" s="1"/>
  <c r="P7317" i="1"/>
  <c r="Q7317" i="1" s="1"/>
  <c r="P7309" i="1"/>
  <c r="Q7309" i="1" s="1"/>
  <c r="P7301" i="1"/>
  <c r="Q7301" i="1" s="1"/>
  <c r="P7293" i="1"/>
  <c r="Q7293" i="1" s="1"/>
  <c r="P7285" i="1"/>
  <c r="Q7285" i="1" s="1"/>
  <c r="P7277" i="1"/>
  <c r="Q7277" i="1" s="1"/>
  <c r="P7269" i="1"/>
  <c r="Q7269" i="1" s="1"/>
  <c r="P7261" i="1"/>
  <c r="Q7261" i="1" s="1"/>
  <c r="P7253" i="1"/>
  <c r="Q7253" i="1" s="1"/>
  <c r="P7245" i="1"/>
  <c r="Q7245" i="1" s="1"/>
  <c r="P7237" i="1"/>
  <c r="Q7237" i="1" s="1"/>
  <c r="P7229" i="1"/>
  <c r="Q7229" i="1" s="1"/>
  <c r="P7221" i="1"/>
  <c r="Q7221" i="1" s="1"/>
  <c r="P7213" i="1"/>
  <c r="Q7213" i="1" s="1"/>
  <c r="P7205" i="1"/>
  <c r="Q7205" i="1" s="1"/>
  <c r="P7197" i="1"/>
  <c r="Q7197" i="1" s="1"/>
  <c r="P7189" i="1"/>
  <c r="Q7189" i="1" s="1"/>
  <c r="P7181" i="1"/>
  <c r="Q7181" i="1" s="1"/>
  <c r="P7173" i="1"/>
  <c r="Q7173" i="1" s="1"/>
  <c r="P7165" i="1"/>
  <c r="Q7165" i="1" s="1"/>
  <c r="P7157" i="1"/>
  <c r="Q7157" i="1" s="1"/>
  <c r="P7149" i="1"/>
  <c r="Q7149" i="1" s="1"/>
  <c r="P7141" i="1"/>
  <c r="Q7141" i="1" s="1"/>
  <c r="P7133" i="1"/>
  <c r="Q7133" i="1" s="1"/>
  <c r="P7125" i="1"/>
  <c r="Q7125" i="1" s="1"/>
  <c r="P7117" i="1"/>
  <c r="Q7117" i="1" s="1"/>
  <c r="P7109" i="1"/>
  <c r="Q7109" i="1" s="1"/>
  <c r="P7101" i="1"/>
  <c r="Q7101" i="1" s="1"/>
  <c r="P7093" i="1"/>
  <c r="Q7093" i="1" s="1"/>
  <c r="P7085" i="1"/>
  <c r="Q7085" i="1" s="1"/>
  <c r="P7077" i="1"/>
  <c r="Q7077" i="1" s="1"/>
  <c r="P7069" i="1"/>
  <c r="Q7069" i="1" s="1"/>
  <c r="P7061" i="1"/>
  <c r="Q7061" i="1" s="1"/>
  <c r="P7053" i="1"/>
  <c r="Q7053" i="1" s="1"/>
  <c r="P7045" i="1"/>
  <c r="Q7045" i="1" s="1"/>
  <c r="P7037" i="1"/>
  <c r="Q7037" i="1" s="1"/>
  <c r="P7029" i="1"/>
  <c r="Q7029" i="1" s="1"/>
  <c r="P7021" i="1"/>
  <c r="Q7021" i="1" s="1"/>
  <c r="P7013" i="1"/>
  <c r="Q7013" i="1" s="1"/>
  <c r="P7005" i="1"/>
  <c r="Q7005" i="1" s="1"/>
  <c r="P6997" i="1"/>
  <c r="Q6997" i="1" s="1"/>
  <c r="P6989" i="1"/>
  <c r="Q6989" i="1" s="1"/>
  <c r="P6981" i="1"/>
  <c r="Q6981" i="1" s="1"/>
  <c r="P6973" i="1"/>
  <c r="Q6973" i="1" s="1"/>
  <c r="P6965" i="1"/>
  <c r="Q6965" i="1" s="1"/>
  <c r="P6957" i="1"/>
  <c r="Q6957" i="1" s="1"/>
  <c r="P6949" i="1"/>
  <c r="Q6949" i="1" s="1"/>
  <c r="P6941" i="1"/>
  <c r="Q6941" i="1" s="1"/>
  <c r="P6933" i="1"/>
  <c r="Q6933" i="1" s="1"/>
  <c r="P6925" i="1"/>
  <c r="Q6925" i="1" s="1"/>
  <c r="P6917" i="1"/>
  <c r="Q6917" i="1" s="1"/>
  <c r="P6909" i="1"/>
  <c r="Q6909" i="1" s="1"/>
  <c r="P6901" i="1"/>
  <c r="Q6901" i="1" s="1"/>
  <c r="P6893" i="1"/>
  <c r="Q6893" i="1" s="1"/>
  <c r="P6885" i="1"/>
  <c r="Q6885" i="1" s="1"/>
  <c r="P6877" i="1"/>
  <c r="Q6877" i="1" s="1"/>
  <c r="P6869" i="1"/>
  <c r="Q6869" i="1" s="1"/>
  <c r="P6861" i="1"/>
  <c r="Q6861" i="1" s="1"/>
  <c r="P6853" i="1"/>
  <c r="Q6853" i="1" s="1"/>
  <c r="P6845" i="1"/>
  <c r="Q6845" i="1" s="1"/>
  <c r="P6837" i="1"/>
  <c r="Q6837" i="1" s="1"/>
  <c r="P6829" i="1"/>
  <c r="Q6829" i="1" s="1"/>
  <c r="P6821" i="1"/>
  <c r="Q6821" i="1" s="1"/>
  <c r="P6813" i="1"/>
  <c r="Q6813" i="1" s="1"/>
  <c r="P6805" i="1"/>
  <c r="Q6805" i="1" s="1"/>
  <c r="P6797" i="1"/>
  <c r="Q6797" i="1" s="1"/>
  <c r="P6789" i="1"/>
  <c r="Q6789" i="1" s="1"/>
  <c r="P6781" i="1"/>
  <c r="Q6781" i="1" s="1"/>
  <c r="P6773" i="1"/>
  <c r="Q6773" i="1" s="1"/>
  <c r="P6765" i="1"/>
  <c r="Q6765" i="1" s="1"/>
  <c r="P6757" i="1"/>
  <c r="Q6757" i="1" s="1"/>
  <c r="P6749" i="1"/>
  <c r="Q6749" i="1" s="1"/>
  <c r="P6741" i="1"/>
  <c r="Q6741" i="1" s="1"/>
  <c r="P6733" i="1"/>
  <c r="Q6733" i="1" s="1"/>
  <c r="P6725" i="1"/>
  <c r="Q6725" i="1" s="1"/>
  <c r="P6717" i="1"/>
  <c r="Q6717" i="1" s="1"/>
  <c r="P6709" i="1"/>
  <c r="Q6709" i="1" s="1"/>
  <c r="P6701" i="1"/>
  <c r="Q6701" i="1" s="1"/>
  <c r="P6693" i="1"/>
  <c r="Q6693" i="1" s="1"/>
  <c r="P6685" i="1"/>
  <c r="Q6685" i="1" s="1"/>
  <c r="P6677" i="1"/>
  <c r="Q6677" i="1" s="1"/>
  <c r="P6669" i="1"/>
  <c r="Q6669" i="1" s="1"/>
  <c r="P6661" i="1"/>
  <c r="Q6661" i="1" s="1"/>
  <c r="P6653" i="1"/>
  <c r="Q6653" i="1" s="1"/>
  <c r="P6645" i="1"/>
  <c r="Q6645" i="1" s="1"/>
  <c r="P6637" i="1"/>
  <c r="Q6637" i="1" s="1"/>
  <c r="P6629" i="1"/>
  <c r="Q6629" i="1" s="1"/>
  <c r="P6621" i="1"/>
  <c r="Q6621" i="1" s="1"/>
  <c r="P6613" i="1"/>
  <c r="Q6613" i="1" s="1"/>
  <c r="P6605" i="1"/>
  <c r="Q6605" i="1" s="1"/>
  <c r="P6597" i="1"/>
  <c r="Q6597" i="1" s="1"/>
  <c r="P6589" i="1"/>
  <c r="Q6589" i="1" s="1"/>
  <c r="P6581" i="1"/>
  <c r="Q6581" i="1" s="1"/>
  <c r="P6573" i="1"/>
  <c r="Q6573" i="1" s="1"/>
  <c r="P6565" i="1"/>
  <c r="Q6565" i="1" s="1"/>
  <c r="P6557" i="1"/>
  <c r="Q6557" i="1" s="1"/>
  <c r="P6549" i="1"/>
  <c r="Q6549" i="1" s="1"/>
  <c r="P6541" i="1"/>
  <c r="Q6541" i="1" s="1"/>
  <c r="P6533" i="1"/>
  <c r="Q6533" i="1" s="1"/>
  <c r="P6525" i="1"/>
  <c r="Q6525" i="1" s="1"/>
  <c r="P6517" i="1"/>
  <c r="Q6517" i="1" s="1"/>
  <c r="P6509" i="1"/>
  <c r="Q6509" i="1" s="1"/>
  <c r="P6501" i="1"/>
  <c r="Q6501" i="1" s="1"/>
  <c r="P6493" i="1"/>
  <c r="Q6493" i="1" s="1"/>
  <c r="P6485" i="1"/>
  <c r="Q6485" i="1" s="1"/>
  <c r="P6477" i="1"/>
  <c r="Q6477" i="1" s="1"/>
  <c r="P6469" i="1"/>
  <c r="Q6469" i="1" s="1"/>
  <c r="P6461" i="1"/>
  <c r="Q6461" i="1" s="1"/>
  <c r="P6453" i="1"/>
  <c r="Q6453" i="1" s="1"/>
  <c r="P6445" i="1"/>
  <c r="Q6445" i="1" s="1"/>
  <c r="P6437" i="1"/>
  <c r="Q6437" i="1" s="1"/>
  <c r="P6429" i="1"/>
  <c r="Q6429" i="1" s="1"/>
  <c r="P6421" i="1"/>
  <c r="Q6421" i="1" s="1"/>
  <c r="P6413" i="1"/>
  <c r="Q6413" i="1" s="1"/>
  <c r="P6405" i="1"/>
  <c r="Q6405" i="1" s="1"/>
  <c r="P6397" i="1"/>
  <c r="Q6397" i="1" s="1"/>
  <c r="P6389" i="1"/>
  <c r="Q6389" i="1" s="1"/>
  <c r="P6381" i="1"/>
  <c r="Q6381" i="1" s="1"/>
  <c r="P6373" i="1"/>
  <c r="Q6373" i="1" s="1"/>
  <c r="P6365" i="1"/>
  <c r="Q6365" i="1" s="1"/>
  <c r="P6357" i="1"/>
  <c r="Q6357" i="1" s="1"/>
  <c r="P6349" i="1"/>
  <c r="Q6349" i="1" s="1"/>
  <c r="P6341" i="1"/>
  <c r="Q6341" i="1" s="1"/>
  <c r="P6333" i="1"/>
  <c r="Q6333" i="1" s="1"/>
  <c r="P6325" i="1"/>
  <c r="Q6325" i="1" s="1"/>
  <c r="P6317" i="1"/>
  <c r="Q6317" i="1" s="1"/>
  <c r="P6309" i="1"/>
  <c r="Q6309" i="1" s="1"/>
  <c r="P6301" i="1"/>
  <c r="Q6301" i="1" s="1"/>
  <c r="P6293" i="1"/>
  <c r="Q6293" i="1" s="1"/>
  <c r="P6285" i="1"/>
  <c r="Q6285" i="1" s="1"/>
  <c r="P6277" i="1"/>
  <c r="Q6277" i="1" s="1"/>
  <c r="P6269" i="1"/>
  <c r="Q6269" i="1" s="1"/>
  <c r="P6261" i="1"/>
  <c r="Q6261" i="1" s="1"/>
  <c r="P6253" i="1"/>
  <c r="Q6253" i="1" s="1"/>
  <c r="P6245" i="1"/>
  <c r="Q6245" i="1" s="1"/>
  <c r="P6237" i="1"/>
  <c r="Q6237" i="1" s="1"/>
  <c r="P6229" i="1"/>
  <c r="Q6229" i="1" s="1"/>
  <c r="P6221" i="1"/>
  <c r="Q6221" i="1" s="1"/>
  <c r="P6213" i="1"/>
  <c r="Q6213" i="1" s="1"/>
  <c r="P6205" i="1"/>
  <c r="Q6205" i="1" s="1"/>
  <c r="P6197" i="1"/>
  <c r="Q6197" i="1" s="1"/>
  <c r="P6189" i="1"/>
  <c r="Q6189" i="1" s="1"/>
  <c r="P6181" i="1"/>
  <c r="Q6181" i="1" s="1"/>
  <c r="P6173" i="1"/>
  <c r="Q6173" i="1" s="1"/>
  <c r="P6165" i="1"/>
  <c r="Q6165" i="1" s="1"/>
  <c r="P6157" i="1"/>
  <c r="Q6157" i="1" s="1"/>
  <c r="P6149" i="1"/>
  <c r="Q6149" i="1" s="1"/>
  <c r="P6141" i="1"/>
  <c r="Q6141" i="1" s="1"/>
  <c r="P6133" i="1"/>
  <c r="Q6133" i="1" s="1"/>
  <c r="P6125" i="1"/>
  <c r="Q6125" i="1" s="1"/>
  <c r="P6117" i="1"/>
  <c r="Q6117" i="1" s="1"/>
  <c r="P6109" i="1"/>
  <c r="Q6109" i="1" s="1"/>
  <c r="P6101" i="1"/>
  <c r="Q6101" i="1" s="1"/>
  <c r="P6093" i="1"/>
  <c r="Q6093" i="1" s="1"/>
  <c r="P6085" i="1"/>
  <c r="Q6085" i="1" s="1"/>
  <c r="P6077" i="1"/>
  <c r="Q6077" i="1" s="1"/>
  <c r="P6069" i="1"/>
  <c r="Q6069" i="1" s="1"/>
  <c r="P6061" i="1"/>
  <c r="Q6061" i="1" s="1"/>
  <c r="P6053" i="1"/>
  <c r="Q6053" i="1" s="1"/>
  <c r="P6045" i="1"/>
  <c r="Q6045" i="1" s="1"/>
  <c r="P6037" i="1"/>
  <c r="Q6037" i="1" s="1"/>
  <c r="P6029" i="1"/>
  <c r="Q6029" i="1" s="1"/>
  <c r="P6021" i="1"/>
  <c r="Q6021" i="1" s="1"/>
  <c r="P6013" i="1"/>
  <c r="Q6013" i="1" s="1"/>
  <c r="P6005" i="1"/>
  <c r="Q6005" i="1" s="1"/>
  <c r="P5997" i="1"/>
  <c r="Q5997" i="1" s="1"/>
  <c r="P5989" i="1"/>
  <c r="Q5989" i="1" s="1"/>
  <c r="P5981" i="1"/>
  <c r="Q5981" i="1" s="1"/>
  <c r="P5973" i="1"/>
  <c r="Q5973" i="1" s="1"/>
  <c r="P5965" i="1"/>
  <c r="Q5965" i="1" s="1"/>
  <c r="P5957" i="1"/>
  <c r="Q5957" i="1" s="1"/>
  <c r="P5949" i="1"/>
  <c r="Q5949" i="1" s="1"/>
  <c r="P5941" i="1"/>
  <c r="Q5941" i="1" s="1"/>
  <c r="P5933" i="1"/>
  <c r="Q5933" i="1" s="1"/>
  <c r="P5925" i="1"/>
  <c r="Q5925" i="1" s="1"/>
  <c r="P5917" i="1"/>
  <c r="Q5917" i="1" s="1"/>
  <c r="P5909" i="1"/>
  <c r="Q5909" i="1" s="1"/>
  <c r="P5901" i="1"/>
  <c r="Q5901" i="1" s="1"/>
  <c r="P5893" i="1"/>
  <c r="Q5893" i="1" s="1"/>
  <c r="P5885" i="1"/>
  <c r="Q5885" i="1" s="1"/>
  <c r="P5877" i="1"/>
  <c r="Q5877" i="1" s="1"/>
  <c r="P5869" i="1"/>
  <c r="Q5869" i="1" s="1"/>
  <c r="P5861" i="1"/>
  <c r="Q5861" i="1" s="1"/>
  <c r="P5853" i="1"/>
  <c r="Q5853" i="1" s="1"/>
  <c r="P5845" i="1"/>
  <c r="Q5845" i="1" s="1"/>
  <c r="P5837" i="1"/>
  <c r="Q5837" i="1" s="1"/>
  <c r="P5829" i="1"/>
  <c r="Q5829" i="1" s="1"/>
  <c r="P5821" i="1"/>
  <c r="Q5821" i="1" s="1"/>
  <c r="P5813" i="1"/>
  <c r="Q5813" i="1" s="1"/>
  <c r="P5805" i="1"/>
  <c r="Q5805" i="1" s="1"/>
  <c r="P5797" i="1"/>
  <c r="Q5797" i="1" s="1"/>
  <c r="P5789" i="1"/>
  <c r="Q5789" i="1" s="1"/>
  <c r="P5781" i="1"/>
  <c r="Q5781" i="1" s="1"/>
  <c r="P5773" i="1"/>
  <c r="Q5773" i="1" s="1"/>
  <c r="P5765" i="1"/>
  <c r="Q5765" i="1" s="1"/>
  <c r="P5757" i="1"/>
  <c r="Q5757" i="1" s="1"/>
  <c r="P5749" i="1"/>
  <c r="Q5749" i="1" s="1"/>
  <c r="P5741" i="1"/>
  <c r="Q5741" i="1" s="1"/>
  <c r="P5733" i="1"/>
  <c r="Q5733" i="1" s="1"/>
  <c r="P5725" i="1"/>
  <c r="Q5725" i="1" s="1"/>
  <c r="P5717" i="1"/>
  <c r="Q5717" i="1" s="1"/>
  <c r="P5709" i="1"/>
  <c r="Q5709" i="1" s="1"/>
  <c r="P5701" i="1"/>
  <c r="Q5701" i="1" s="1"/>
  <c r="P5693" i="1"/>
  <c r="Q5693" i="1" s="1"/>
  <c r="P5685" i="1"/>
  <c r="Q5685" i="1" s="1"/>
  <c r="P5677" i="1"/>
  <c r="Q5677" i="1" s="1"/>
  <c r="P5669" i="1"/>
  <c r="Q5669" i="1" s="1"/>
  <c r="P5661" i="1"/>
  <c r="Q5661" i="1" s="1"/>
  <c r="P5653" i="1"/>
  <c r="Q5653" i="1" s="1"/>
  <c r="P5645" i="1"/>
  <c r="Q5645" i="1" s="1"/>
  <c r="P5637" i="1"/>
  <c r="Q5637" i="1" s="1"/>
  <c r="P5629" i="1"/>
  <c r="Q5629" i="1" s="1"/>
  <c r="P5621" i="1"/>
  <c r="Q5621" i="1" s="1"/>
  <c r="P5613" i="1"/>
  <c r="Q5613" i="1" s="1"/>
  <c r="P5605" i="1"/>
  <c r="Q5605" i="1" s="1"/>
  <c r="P5597" i="1"/>
  <c r="Q5597" i="1" s="1"/>
  <c r="P5589" i="1"/>
  <c r="Q5589" i="1" s="1"/>
  <c r="P5581" i="1"/>
  <c r="Q5581" i="1" s="1"/>
  <c r="P5573" i="1"/>
  <c r="Q5573" i="1" s="1"/>
  <c r="P5565" i="1"/>
  <c r="Q5565" i="1" s="1"/>
  <c r="P5557" i="1"/>
  <c r="Q5557" i="1" s="1"/>
  <c r="P5549" i="1"/>
  <c r="Q5549" i="1" s="1"/>
  <c r="P5541" i="1"/>
  <c r="Q5541" i="1" s="1"/>
  <c r="P5533" i="1"/>
  <c r="Q5533" i="1" s="1"/>
  <c r="P5525" i="1"/>
  <c r="Q5525" i="1" s="1"/>
  <c r="P5517" i="1"/>
  <c r="Q5517" i="1" s="1"/>
  <c r="P5509" i="1"/>
  <c r="Q5509" i="1" s="1"/>
  <c r="P5501" i="1"/>
  <c r="Q5501" i="1" s="1"/>
  <c r="P5493" i="1"/>
  <c r="Q5493" i="1" s="1"/>
  <c r="P5485" i="1"/>
  <c r="Q5485" i="1" s="1"/>
  <c r="P5477" i="1"/>
  <c r="Q5477" i="1" s="1"/>
  <c r="P5469" i="1"/>
  <c r="Q5469" i="1" s="1"/>
  <c r="P5461" i="1"/>
  <c r="Q5461" i="1" s="1"/>
  <c r="P5453" i="1"/>
  <c r="Q5453" i="1" s="1"/>
  <c r="P5445" i="1"/>
  <c r="Q5445" i="1" s="1"/>
  <c r="P5437" i="1"/>
  <c r="Q5437" i="1" s="1"/>
  <c r="P5429" i="1"/>
  <c r="Q5429" i="1" s="1"/>
  <c r="P5421" i="1"/>
  <c r="Q5421" i="1" s="1"/>
  <c r="P5413" i="1"/>
  <c r="Q5413" i="1" s="1"/>
  <c r="P5405" i="1"/>
  <c r="Q5405" i="1" s="1"/>
  <c r="P5397" i="1"/>
  <c r="Q5397" i="1" s="1"/>
  <c r="P5389" i="1"/>
  <c r="Q5389" i="1" s="1"/>
  <c r="P5381" i="1"/>
  <c r="Q5381" i="1" s="1"/>
  <c r="P5373" i="1"/>
  <c r="Q5373" i="1" s="1"/>
  <c r="P5365" i="1"/>
  <c r="Q5365" i="1" s="1"/>
  <c r="P5357" i="1"/>
  <c r="Q5357" i="1" s="1"/>
  <c r="P5349" i="1"/>
  <c r="Q5349" i="1" s="1"/>
  <c r="P5341" i="1"/>
  <c r="Q5341" i="1" s="1"/>
  <c r="P5333" i="1"/>
  <c r="Q5333" i="1" s="1"/>
  <c r="P5325" i="1"/>
  <c r="Q5325" i="1" s="1"/>
  <c r="P5317" i="1"/>
  <c r="Q5317" i="1" s="1"/>
  <c r="P5309" i="1"/>
  <c r="Q5309" i="1" s="1"/>
  <c r="P5301" i="1"/>
  <c r="Q5301" i="1" s="1"/>
  <c r="P5293" i="1"/>
  <c r="Q5293" i="1" s="1"/>
  <c r="P5285" i="1"/>
  <c r="Q5285" i="1" s="1"/>
  <c r="P5277" i="1"/>
  <c r="Q5277" i="1" s="1"/>
  <c r="P5269" i="1"/>
  <c r="Q5269" i="1" s="1"/>
  <c r="P5261" i="1"/>
  <c r="Q5261" i="1" s="1"/>
  <c r="P5253" i="1"/>
  <c r="Q5253" i="1" s="1"/>
  <c r="P5245" i="1"/>
  <c r="Q5245" i="1" s="1"/>
  <c r="P5237" i="1"/>
  <c r="Q5237" i="1" s="1"/>
  <c r="P5229" i="1"/>
  <c r="Q5229" i="1" s="1"/>
  <c r="P5221" i="1"/>
  <c r="Q5221" i="1" s="1"/>
  <c r="P5213" i="1"/>
  <c r="Q5213" i="1" s="1"/>
  <c r="P5205" i="1"/>
  <c r="Q5205" i="1" s="1"/>
  <c r="P5197" i="1"/>
  <c r="Q5197" i="1" s="1"/>
  <c r="P5189" i="1"/>
  <c r="Q5189" i="1" s="1"/>
  <c r="P5181" i="1"/>
  <c r="Q5181" i="1" s="1"/>
  <c r="P5173" i="1"/>
  <c r="Q5173" i="1" s="1"/>
  <c r="P5165" i="1"/>
  <c r="Q5165" i="1" s="1"/>
  <c r="P5157" i="1"/>
  <c r="Q5157" i="1" s="1"/>
  <c r="P5149" i="1"/>
  <c r="Q5149" i="1" s="1"/>
  <c r="P5141" i="1"/>
  <c r="Q5141" i="1" s="1"/>
  <c r="P5133" i="1"/>
  <c r="Q5133" i="1" s="1"/>
  <c r="P5125" i="1"/>
  <c r="Q5125" i="1" s="1"/>
  <c r="P5117" i="1"/>
  <c r="Q5117" i="1" s="1"/>
  <c r="P5109" i="1"/>
  <c r="Q5109" i="1" s="1"/>
  <c r="P5101" i="1"/>
  <c r="Q5101" i="1" s="1"/>
  <c r="P5093" i="1"/>
  <c r="Q5093" i="1" s="1"/>
  <c r="P5085" i="1"/>
  <c r="Q5085" i="1" s="1"/>
  <c r="P5077" i="1"/>
  <c r="Q5077" i="1" s="1"/>
  <c r="P5069" i="1"/>
  <c r="Q5069" i="1" s="1"/>
  <c r="P5061" i="1"/>
  <c r="Q5061" i="1" s="1"/>
  <c r="P5053" i="1"/>
  <c r="Q5053" i="1" s="1"/>
  <c r="P5045" i="1"/>
  <c r="Q5045" i="1" s="1"/>
  <c r="P5037" i="1"/>
  <c r="Q5037" i="1" s="1"/>
  <c r="P5029" i="1"/>
  <c r="Q5029" i="1" s="1"/>
  <c r="P5021" i="1"/>
  <c r="Q5021" i="1" s="1"/>
  <c r="P5013" i="1"/>
  <c r="Q5013" i="1" s="1"/>
  <c r="P5005" i="1"/>
  <c r="Q5005" i="1" s="1"/>
  <c r="P4997" i="1"/>
  <c r="Q4997" i="1" s="1"/>
  <c r="P4989" i="1"/>
  <c r="Q4989" i="1" s="1"/>
  <c r="P4981" i="1"/>
  <c r="Q4981" i="1" s="1"/>
  <c r="P4973" i="1"/>
  <c r="Q4973" i="1" s="1"/>
  <c r="P4965" i="1"/>
  <c r="Q4965" i="1" s="1"/>
  <c r="P4957" i="1"/>
  <c r="Q4957" i="1" s="1"/>
  <c r="P4949" i="1"/>
  <c r="Q4949" i="1" s="1"/>
  <c r="P4941" i="1"/>
  <c r="Q4941" i="1" s="1"/>
  <c r="P4933" i="1"/>
  <c r="Q4933" i="1" s="1"/>
  <c r="P4925" i="1"/>
  <c r="Q4925" i="1" s="1"/>
  <c r="P4917" i="1"/>
  <c r="Q4917" i="1" s="1"/>
  <c r="P4909" i="1"/>
  <c r="Q4909" i="1" s="1"/>
  <c r="P4901" i="1"/>
  <c r="Q4901" i="1" s="1"/>
  <c r="P4893" i="1"/>
  <c r="Q4893" i="1" s="1"/>
  <c r="P4885" i="1"/>
  <c r="Q4885" i="1" s="1"/>
  <c r="P4877" i="1"/>
  <c r="Q4877" i="1" s="1"/>
  <c r="P4869" i="1"/>
  <c r="Q4869" i="1" s="1"/>
  <c r="P4861" i="1"/>
  <c r="Q4861" i="1" s="1"/>
  <c r="P4853" i="1"/>
  <c r="Q4853" i="1" s="1"/>
  <c r="P4845" i="1"/>
  <c r="Q4845" i="1" s="1"/>
  <c r="P4837" i="1"/>
  <c r="Q4837" i="1" s="1"/>
  <c r="P4829" i="1"/>
  <c r="Q4829" i="1" s="1"/>
  <c r="P4821" i="1"/>
  <c r="Q4821" i="1" s="1"/>
  <c r="P4813" i="1"/>
  <c r="Q4813" i="1" s="1"/>
  <c r="P4805" i="1"/>
  <c r="Q4805" i="1" s="1"/>
  <c r="P4797" i="1"/>
  <c r="Q4797" i="1" s="1"/>
  <c r="P4789" i="1"/>
  <c r="Q4789" i="1" s="1"/>
  <c r="P4781" i="1"/>
  <c r="Q4781" i="1" s="1"/>
  <c r="P4773" i="1"/>
  <c r="Q4773" i="1" s="1"/>
  <c r="P4765" i="1"/>
  <c r="Q4765" i="1" s="1"/>
  <c r="P4757" i="1"/>
  <c r="Q4757" i="1" s="1"/>
  <c r="P4749" i="1"/>
  <c r="Q4749" i="1" s="1"/>
  <c r="P4741" i="1"/>
  <c r="Q4741" i="1" s="1"/>
  <c r="P4733" i="1"/>
  <c r="Q4733" i="1" s="1"/>
  <c r="P4725" i="1"/>
  <c r="Q4725" i="1" s="1"/>
  <c r="P4717" i="1"/>
  <c r="Q4717" i="1" s="1"/>
  <c r="P4709" i="1"/>
  <c r="Q4709" i="1" s="1"/>
  <c r="P4701" i="1"/>
  <c r="Q4701" i="1" s="1"/>
  <c r="P4693" i="1"/>
  <c r="Q4693" i="1" s="1"/>
  <c r="P4685" i="1"/>
  <c r="Q4685" i="1" s="1"/>
  <c r="P4677" i="1"/>
  <c r="Q4677" i="1" s="1"/>
  <c r="P4669" i="1"/>
  <c r="Q4669" i="1" s="1"/>
  <c r="P4661" i="1"/>
  <c r="Q4661" i="1" s="1"/>
  <c r="P4653" i="1"/>
  <c r="Q4653" i="1" s="1"/>
  <c r="P4645" i="1"/>
  <c r="Q4645" i="1" s="1"/>
  <c r="P4637" i="1"/>
  <c r="Q4637" i="1" s="1"/>
  <c r="P4629" i="1"/>
  <c r="Q4629" i="1" s="1"/>
  <c r="P4621" i="1"/>
  <c r="Q4621" i="1" s="1"/>
  <c r="P4613" i="1"/>
  <c r="Q4613" i="1" s="1"/>
  <c r="P4605" i="1"/>
  <c r="Q4605" i="1" s="1"/>
  <c r="P4597" i="1"/>
  <c r="Q4597" i="1" s="1"/>
  <c r="P4589" i="1"/>
  <c r="Q4589" i="1" s="1"/>
  <c r="P4581" i="1"/>
  <c r="Q4581" i="1" s="1"/>
  <c r="P4573" i="1"/>
  <c r="Q4573" i="1" s="1"/>
  <c r="P4565" i="1"/>
  <c r="Q4565" i="1" s="1"/>
  <c r="P4557" i="1"/>
  <c r="Q4557" i="1" s="1"/>
  <c r="P4549" i="1"/>
  <c r="Q4549" i="1" s="1"/>
  <c r="P4541" i="1"/>
  <c r="Q4541" i="1" s="1"/>
  <c r="P4533" i="1"/>
  <c r="Q4533" i="1" s="1"/>
  <c r="P4525" i="1"/>
  <c r="Q4525" i="1" s="1"/>
  <c r="P4517" i="1"/>
  <c r="Q4517" i="1" s="1"/>
  <c r="P4509" i="1"/>
  <c r="Q4509" i="1" s="1"/>
  <c r="P4501" i="1"/>
  <c r="Q4501" i="1" s="1"/>
  <c r="P4493" i="1"/>
  <c r="Q4493" i="1" s="1"/>
  <c r="P4485" i="1"/>
  <c r="Q4485" i="1" s="1"/>
  <c r="P4477" i="1"/>
  <c r="Q4477" i="1" s="1"/>
  <c r="P4469" i="1"/>
  <c r="Q4469" i="1" s="1"/>
  <c r="P4461" i="1"/>
  <c r="Q4461" i="1" s="1"/>
  <c r="P4453" i="1"/>
  <c r="Q4453" i="1" s="1"/>
  <c r="P4445" i="1"/>
  <c r="Q4445" i="1" s="1"/>
  <c r="P4437" i="1"/>
  <c r="Q4437" i="1" s="1"/>
  <c r="P4429" i="1"/>
  <c r="Q4429" i="1" s="1"/>
  <c r="P4421" i="1"/>
  <c r="Q4421" i="1" s="1"/>
  <c r="P4413" i="1"/>
  <c r="Q4413" i="1" s="1"/>
  <c r="P4405" i="1"/>
  <c r="Q4405" i="1" s="1"/>
  <c r="P4397" i="1"/>
  <c r="Q4397" i="1" s="1"/>
  <c r="P4389" i="1"/>
  <c r="Q4389" i="1" s="1"/>
  <c r="P4381" i="1"/>
  <c r="Q4381" i="1" s="1"/>
  <c r="P4373" i="1"/>
  <c r="Q4373" i="1" s="1"/>
  <c r="P4365" i="1"/>
  <c r="Q4365" i="1" s="1"/>
  <c r="P4357" i="1"/>
  <c r="Q4357" i="1" s="1"/>
  <c r="P4349" i="1"/>
  <c r="Q4349" i="1" s="1"/>
  <c r="P4341" i="1"/>
  <c r="Q4341" i="1" s="1"/>
  <c r="P4333" i="1"/>
  <c r="Q4333" i="1" s="1"/>
  <c r="P4325" i="1"/>
  <c r="Q4325" i="1" s="1"/>
  <c r="P4317" i="1"/>
  <c r="Q4317" i="1" s="1"/>
  <c r="P4309" i="1"/>
  <c r="Q4309" i="1" s="1"/>
  <c r="P4301" i="1"/>
  <c r="Q4301" i="1" s="1"/>
  <c r="P4293" i="1"/>
  <c r="Q4293" i="1" s="1"/>
  <c r="P4285" i="1"/>
  <c r="Q4285" i="1" s="1"/>
  <c r="P4277" i="1"/>
  <c r="Q4277" i="1" s="1"/>
  <c r="P4269" i="1"/>
  <c r="Q4269" i="1" s="1"/>
  <c r="P4261" i="1"/>
  <c r="Q4261" i="1" s="1"/>
  <c r="P4253" i="1"/>
  <c r="Q4253" i="1" s="1"/>
  <c r="P4245" i="1"/>
  <c r="Q4245" i="1" s="1"/>
  <c r="P4237" i="1"/>
  <c r="Q4237" i="1" s="1"/>
  <c r="P4229" i="1"/>
  <c r="Q4229" i="1" s="1"/>
  <c r="P4221" i="1"/>
  <c r="Q4221" i="1" s="1"/>
  <c r="P4213" i="1"/>
  <c r="Q4213" i="1" s="1"/>
  <c r="P4205" i="1"/>
  <c r="Q4205" i="1" s="1"/>
  <c r="P4197" i="1"/>
  <c r="Q4197" i="1" s="1"/>
  <c r="P4189" i="1"/>
  <c r="Q4189" i="1" s="1"/>
  <c r="P4181" i="1"/>
  <c r="Q4181" i="1" s="1"/>
  <c r="P4173" i="1"/>
  <c r="Q4173" i="1" s="1"/>
  <c r="P4165" i="1"/>
  <c r="Q4165" i="1" s="1"/>
  <c r="P4157" i="1"/>
  <c r="Q4157" i="1" s="1"/>
  <c r="P4149" i="1"/>
  <c r="Q4149" i="1" s="1"/>
  <c r="P4141" i="1"/>
  <c r="Q4141" i="1" s="1"/>
  <c r="P4133" i="1"/>
  <c r="Q4133" i="1" s="1"/>
  <c r="P4125" i="1"/>
  <c r="Q4125" i="1" s="1"/>
  <c r="P4117" i="1"/>
  <c r="Q4117" i="1" s="1"/>
  <c r="P4109" i="1"/>
  <c r="Q4109" i="1" s="1"/>
  <c r="P4101" i="1"/>
  <c r="Q4101" i="1" s="1"/>
  <c r="P4093" i="1"/>
  <c r="Q4093" i="1" s="1"/>
  <c r="P4085" i="1"/>
  <c r="Q4085" i="1" s="1"/>
  <c r="P4077" i="1"/>
  <c r="Q4077" i="1" s="1"/>
  <c r="P4069" i="1"/>
  <c r="Q4069" i="1" s="1"/>
  <c r="P4061" i="1"/>
  <c r="Q4061" i="1" s="1"/>
  <c r="P4053" i="1"/>
  <c r="Q4053" i="1" s="1"/>
  <c r="P4045" i="1"/>
  <c r="Q4045" i="1" s="1"/>
  <c r="P4037" i="1"/>
  <c r="Q4037" i="1" s="1"/>
  <c r="P4029" i="1"/>
  <c r="Q4029" i="1" s="1"/>
  <c r="P4021" i="1"/>
  <c r="Q4021" i="1" s="1"/>
  <c r="P4013" i="1"/>
  <c r="Q4013" i="1" s="1"/>
  <c r="P4005" i="1"/>
  <c r="Q4005" i="1" s="1"/>
  <c r="P3997" i="1"/>
  <c r="Q3997" i="1" s="1"/>
  <c r="P3989" i="1"/>
  <c r="Q3989" i="1" s="1"/>
  <c r="P3981" i="1"/>
  <c r="Q3981" i="1" s="1"/>
  <c r="P3973" i="1"/>
  <c r="Q3973" i="1" s="1"/>
  <c r="P3965" i="1"/>
  <c r="Q3965" i="1" s="1"/>
  <c r="P3957" i="1"/>
  <c r="Q3957" i="1" s="1"/>
  <c r="P3949" i="1"/>
  <c r="Q3949" i="1" s="1"/>
  <c r="P3941" i="1"/>
  <c r="Q3941" i="1" s="1"/>
  <c r="P3933" i="1"/>
  <c r="Q3933" i="1" s="1"/>
  <c r="P3925" i="1"/>
  <c r="Q3925" i="1" s="1"/>
  <c r="P3917" i="1"/>
  <c r="Q3917" i="1" s="1"/>
  <c r="P3909" i="1"/>
  <c r="Q3909" i="1" s="1"/>
  <c r="P3901" i="1"/>
  <c r="Q3901" i="1" s="1"/>
  <c r="P3893" i="1"/>
  <c r="Q3893" i="1" s="1"/>
  <c r="P3885" i="1"/>
  <c r="Q3885" i="1" s="1"/>
  <c r="P3877" i="1"/>
  <c r="Q3877" i="1" s="1"/>
  <c r="P3869" i="1"/>
  <c r="Q3869" i="1" s="1"/>
  <c r="P3861" i="1"/>
  <c r="Q3861" i="1" s="1"/>
  <c r="P3853" i="1"/>
  <c r="Q3853" i="1" s="1"/>
  <c r="P3845" i="1"/>
  <c r="Q3845" i="1" s="1"/>
  <c r="P3837" i="1"/>
  <c r="Q3837" i="1" s="1"/>
  <c r="P3829" i="1"/>
  <c r="Q3829" i="1" s="1"/>
  <c r="P3821" i="1"/>
  <c r="Q3821" i="1" s="1"/>
  <c r="P3813" i="1"/>
  <c r="Q3813" i="1" s="1"/>
  <c r="P3805" i="1"/>
  <c r="Q3805" i="1" s="1"/>
  <c r="P3797" i="1"/>
  <c r="Q3797" i="1" s="1"/>
  <c r="P3789" i="1"/>
  <c r="Q3789" i="1" s="1"/>
  <c r="P3781" i="1"/>
  <c r="Q3781" i="1" s="1"/>
  <c r="P3773" i="1"/>
  <c r="Q3773" i="1" s="1"/>
  <c r="P3765" i="1"/>
  <c r="Q3765" i="1" s="1"/>
  <c r="P3757" i="1"/>
  <c r="Q3757" i="1" s="1"/>
  <c r="P3749" i="1"/>
  <c r="Q3749" i="1" s="1"/>
  <c r="P3741" i="1"/>
  <c r="Q3741" i="1" s="1"/>
  <c r="P3733" i="1"/>
  <c r="Q3733" i="1" s="1"/>
  <c r="P3725" i="1"/>
  <c r="Q3725" i="1" s="1"/>
  <c r="P3717" i="1"/>
  <c r="Q3717" i="1" s="1"/>
  <c r="P3709" i="1"/>
  <c r="Q3709" i="1" s="1"/>
  <c r="P3701" i="1"/>
  <c r="Q3701" i="1" s="1"/>
  <c r="P3693" i="1"/>
  <c r="Q3693" i="1" s="1"/>
  <c r="P3685" i="1"/>
  <c r="Q3685" i="1" s="1"/>
  <c r="P3677" i="1"/>
  <c r="Q3677" i="1" s="1"/>
  <c r="P3669" i="1"/>
  <c r="Q3669" i="1" s="1"/>
  <c r="P3661" i="1"/>
  <c r="Q3661" i="1" s="1"/>
  <c r="P3653" i="1"/>
  <c r="Q3653" i="1" s="1"/>
  <c r="P3645" i="1"/>
  <c r="Q3645" i="1" s="1"/>
  <c r="P3637" i="1"/>
  <c r="Q3637" i="1" s="1"/>
  <c r="P3629" i="1"/>
  <c r="Q3629" i="1" s="1"/>
  <c r="P3621" i="1"/>
  <c r="Q3621" i="1" s="1"/>
  <c r="P3613" i="1"/>
  <c r="Q3613" i="1" s="1"/>
  <c r="P3605" i="1"/>
  <c r="Q3605" i="1" s="1"/>
  <c r="P3597" i="1"/>
  <c r="Q3597" i="1" s="1"/>
  <c r="P3589" i="1"/>
  <c r="Q3589" i="1" s="1"/>
  <c r="P3581" i="1"/>
  <c r="Q3581" i="1" s="1"/>
  <c r="P3573" i="1"/>
  <c r="Q3573" i="1" s="1"/>
  <c r="P3565" i="1"/>
  <c r="Q3565" i="1" s="1"/>
  <c r="P3557" i="1"/>
  <c r="Q3557" i="1" s="1"/>
  <c r="P3549" i="1"/>
  <c r="Q3549" i="1" s="1"/>
  <c r="P3541" i="1"/>
  <c r="Q3541" i="1" s="1"/>
  <c r="P3533" i="1"/>
  <c r="Q3533" i="1" s="1"/>
  <c r="P3525" i="1"/>
  <c r="Q3525" i="1" s="1"/>
  <c r="P3517" i="1"/>
  <c r="Q3517" i="1" s="1"/>
  <c r="P3509" i="1"/>
  <c r="Q3509" i="1" s="1"/>
  <c r="P3501" i="1"/>
  <c r="Q3501" i="1" s="1"/>
  <c r="P3493" i="1"/>
  <c r="Q3493" i="1" s="1"/>
  <c r="P3485" i="1"/>
  <c r="Q3485" i="1" s="1"/>
  <c r="P3477" i="1"/>
  <c r="Q3477" i="1" s="1"/>
  <c r="P3469" i="1"/>
  <c r="Q3469" i="1" s="1"/>
  <c r="P3461" i="1"/>
  <c r="Q3461" i="1" s="1"/>
  <c r="P3453" i="1"/>
  <c r="Q3453" i="1" s="1"/>
  <c r="P3445" i="1"/>
  <c r="Q3445" i="1" s="1"/>
  <c r="P3437" i="1"/>
  <c r="Q3437" i="1" s="1"/>
  <c r="P3429" i="1"/>
  <c r="Q3429" i="1" s="1"/>
  <c r="P3421" i="1"/>
  <c r="Q3421" i="1" s="1"/>
  <c r="P3413" i="1"/>
  <c r="Q3413" i="1" s="1"/>
  <c r="P3405" i="1"/>
  <c r="Q3405" i="1" s="1"/>
  <c r="P3397" i="1"/>
  <c r="Q3397" i="1" s="1"/>
  <c r="P3389" i="1"/>
  <c r="Q3389" i="1" s="1"/>
  <c r="P3381" i="1"/>
  <c r="Q3381" i="1" s="1"/>
  <c r="P3373" i="1"/>
  <c r="Q3373" i="1" s="1"/>
  <c r="P3365" i="1"/>
  <c r="Q3365" i="1" s="1"/>
  <c r="P3357" i="1"/>
  <c r="Q3357" i="1" s="1"/>
  <c r="P3349" i="1"/>
  <c r="Q3349" i="1" s="1"/>
  <c r="P3341" i="1"/>
  <c r="Q3341" i="1" s="1"/>
  <c r="P3333" i="1"/>
  <c r="Q3333" i="1" s="1"/>
  <c r="P3325" i="1"/>
  <c r="Q3325" i="1" s="1"/>
  <c r="P3317" i="1"/>
  <c r="Q3317" i="1" s="1"/>
  <c r="P3309" i="1"/>
  <c r="Q3309" i="1" s="1"/>
  <c r="P3301" i="1"/>
  <c r="Q3301" i="1" s="1"/>
  <c r="P3293" i="1"/>
  <c r="Q3293" i="1" s="1"/>
  <c r="P3285" i="1"/>
  <c r="Q3285" i="1" s="1"/>
  <c r="P3277" i="1"/>
  <c r="Q3277" i="1" s="1"/>
  <c r="P3269" i="1"/>
  <c r="Q3269" i="1" s="1"/>
  <c r="P3261" i="1"/>
  <c r="Q3261" i="1" s="1"/>
  <c r="P3253" i="1"/>
  <c r="Q3253" i="1" s="1"/>
  <c r="P3245" i="1"/>
  <c r="Q3245" i="1" s="1"/>
  <c r="P3237" i="1"/>
  <c r="Q3237" i="1" s="1"/>
  <c r="P3229" i="1"/>
  <c r="Q3229" i="1" s="1"/>
  <c r="P3221" i="1"/>
  <c r="Q3221" i="1" s="1"/>
  <c r="P3213" i="1"/>
  <c r="Q3213" i="1" s="1"/>
  <c r="P3205" i="1"/>
  <c r="Q3205" i="1" s="1"/>
  <c r="P3197" i="1"/>
  <c r="Q3197" i="1" s="1"/>
  <c r="P3189" i="1"/>
  <c r="Q3189" i="1" s="1"/>
  <c r="P3181" i="1"/>
  <c r="Q3181" i="1" s="1"/>
  <c r="P3173" i="1"/>
  <c r="Q3173" i="1" s="1"/>
  <c r="P3165" i="1"/>
  <c r="Q3165" i="1" s="1"/>
  <c r="P3157" i="1"/>
  <c r="Q3157" i="1" s="1"/>
  <c r="P3149" i="1"/>
  <c r="Q3149" i="1" s="1"/>
  <c r="P3141" i="1"/>
  <c r="Q3141" i="1" s="1"/>
  <c r="P3133" i="1"/>
  <c r="Q3133" i="1" s="1"/>
  <c r="P3125" i="1"/>
  <c r="Q3125" i="1" s="1"/>
  <c r="P3117" i="1"/>
  <c r="Q3117" i="1" s="1"/>
  <c r="P3109" i="1"/>
  <c r="Q3109" i="1" s="1"/>
  <c r="P3101" i="1"/>
  <c r="Q3101" i="1" s="1"/>
  <c r="P3093" i="1"/>
  <c r="Q3093" i="1" s="1"/>
  <c r="P3085" i="1"/>
  <c r="Q3085" i="1" s="1"/>
  <c r="P3077" i="1"/>
  <c r="Q3077" i="1" s="1"/>
  <c r="P3069" i="1"/>
  <c r="Q3069" i="1" s="1"/>
  <c r="P3061" i="1"/>
  <c r="Q3061" i="1" s="1"/>
  <c r="P3053" i="1"/>
  <c r="Q3053" i="1" s="1"/>
  <c r="P3045" i="1"/>
  <c r="Q3045" i="1" s="1"/>
  <c r="P3037" i="1"/>
  <c r="Q3037" i="1" s="1"/>
  <c r="P3029" i="1"/>
  <c r="Q3029" i="1" s="1"/>
  <c r="P3021" i="1"/>
  <c r="Q3021" i="1" s="1"/>
  <c r="P3013" i="1"/>
  <c r="Q3013" i="1" s="1"/>
  <c r="P3005" i="1"/>
  <c r="Q3005" i="1" s="1"/>
  <c r="P2997" i="1"/>
  <c r="Q2997" i="1" s="1"/>
  <c r="P2989" i="1"/>
  <c r="Q2989" i="1" s="1"/>
  <c r="P2981" i="1"/>
  <c r="Q2981" i="1" s="1"/>
  <c r="P2973" i="1"/>
  <c r="Q2973" i="1" s="1"/>
  <c r="P2965" i="1"/>
  <c r="Q2965" i="1" s="1"/>
  <c r="P2957" i="1"/>
  <c r="Q2957" i="1" s="1"/>
  <c r="P2949" i="1"/>
  <c r="Q2949" i="1" s="1"/>
  <c r="P2941" i="1"/>
  <c r="Q2941" i="1" s="1"/>
  <c r="P2933" i="1"/>
  <c r="Q2933" i="1" s="1"/>
  <c r="P2925" i="1"/>
  <c r="Q2925" i="1" s="1"/>
  <c r="P2917" i="1"/>
  <c r="Q2917" i="1" s="1"/>
  <c r="P2909" i="1"/>
  <c r="Q2909" i="1" s="1"/>
  <c r="P2901" i="1"/>
  <c r="Q2901" i="1" s="1"/>
  <c r="P2893" i="1"/>
  <c r="Q2893" i="1" s="1"/>
  <c r="P2885" i="1"/>
  <c r="Q2885" i="1" s="1"/>
  <c r="P2877" i="1"/>
  <c r="Q2877" i="1" s="1"/>
  <c r="P2869" i="1"/>
  <c r="Q2869" i="1" s="1"/>
  <c r="P2861" i="1"/>
  <c r="Q2861" i="1" s="1"/>
  <c r="P2853" i="1"/>
  <c r="Q2853" i="1" s="1"/>
  <c r="P2845" i="1"/>
  <c r="Q2845" i="1" s="1"/>
  <c r="P2837" i="1"/>
  <c r="Q2837" i="1" s="1"/>
  <c r="P2829" i="1"/>
  <c r="Q2829" i="1" s="1"/>
  <c r="P2821" i="1"/>
  <c r="Q2821" i="1" s="1"/>
  <c r="P2813" i="1"/>
  <c r="Q2813" i="1" s="1"/>
  <c r="P2805" i="1"/>
  <c r="Q2805" i="1" s="1"/>
  <c r="P2797" i="1"/>
  <c r="Q2797" i="1" s="1"/>
  <c r="P2789" i="1"/>
  <c r="Q2789" i="1" s="1"/>
  <c r="P2781" i="1"/>
  <c r="Q2781" i="1" s="1"/>
  <c r="P2773" i="1"/>
  <c r="Q2773" i="1" s="1"/>
  <c r="P2765" i="1"/>
  <c r="Q2765" i="1" s="1"/>
  <c r="P2757" i="1"/>
  <c r="Q2757" i="1" s="1"/>
  <c r="P2749" i="1"/>
  <c r="Q2749" i="1" s="1"/>
  <c r="P2741" i="1"/>
  <c r="Q2741" i="1" s="1"/>
  <c r="P2733" i="1"/>
  <c r="Q2733" i="1" s="1"/>
  <c r="P2725" i="1"/>
  <c r="Q2725" i="1" s="1"/>
  <c r="P2717" i="1"/>
  <c r="Q2717" i="1" s="1"/>
  <c r="P2709" i="1"/>
  <c r="Q2709" i="1" s="1"/>
  <c r="P9996" i="1"/>
  <c r="Q9996" i="1" s="1"/>
  <c r="P9988" i="1"/>
  <c r="Q9988" i="1" s="1"/>
  <c r="P9980" i="1"/>
  <c r="Q9980" i="1" s="1"/>
  <c r="P9972" i="1"/>
  <c r="Q9972" i="1" s="1"/>
  <c r="P9964" i="1"/>
  <c r="Q9964" i="1" s="1"/>
  <c r="P9956" i="1"/>
  <c r="Q9956" i="1" s="1"/>
  <c r="P9948" i="1"/>
  <c r="Q9948" i="1" s="1"/>
  <c r="P9940" i="1"/>
  <c r="Q9940" i="1" s="1"/>
  <c r="P9932" i="1"/>
  <c r="Q9932" i="1" s="1"/>
  <c r="P9924" i="1"/>
  <c r="Q9924" i="1" s="1"/>
  <c r="P9916" i="1"/>
  <c r="Q9916" i="1" s="1"/>
  <c r="P9908" i="1"/>
  <c r="Q9908" i="1" s="1"/>
  <c r="P9900" i="1"/>
  <c r="Q9900" i="1" s="1"/>
  <c r="P9892" i="1"/>
  <c r="Q9892" i="1" s="1"/>
  <c r="P9884" i="1"/>
  <c r="Q9884" i="1" s="1"/>
  <c r="P9876" i="1"/>
  <c r="Q9876" i="1" s="1"/>
  <c r="P9868" i="1"/>
  <c r="Q9868" i="1" s="1"/>
  <c r="P9860" i="1"/>
  <c r="Q9860" i="1" s="1"/>
  <c r="P9852" i="1"/>
  <c r="Q9852" i="1" s="1"/>
  <c r="P9844" i="1"/>
  <c r="Q9844" i="1" s="1"/>
  <c r="P9836" i="1"/>
  <c r="Q9836" i="1" s="1"/>
  <c r="P9828" i="1"/>
  <c r="Q9828" i="1" s="1"/>
  <c r="P9820" i="1"/>
  <c r="Q9820" i="1" s="1"/>
  <c r="P9812" i="1"/>
  <c r="Q9812" i="1" s="1"/>
  <c r="P9804" i="1"/>
  <c r="Q9804" i="1" s="1"/>
  <c r="P9796" i="1"/>
  <c r="Q9796" i="1" s="1"/>
  <c r="P9788" i="1"/>
  <c r="Q9788" i="1" s="1"/>
  <c r="P2701" i="1"/>
  <c r="Q2701" i="1" s="1"/>
  <c r="P2693" i="1"/>
  <c r="Q2693" i="1" s="1"/>
  <c r="P2685" i="1"/>
  <c r="Q2685" i="1" s="1"/>
  <c r="P2677" i="1"/>
  <c r="Q2677" i="1" s="1"/>
  <c r="P2669" i="1"/>
  <c r="Q2669" i="1" s="1"/>
  <c r="P2661" i="1"/>
  <c r="Q2661" i="1" s="1"/>
  <c r="P2653" i="1"/>
  <c r="Q2653" i="1" s="1"/>
  <c r="P2645" i="1"/>
  <c r="Q2645" i="1" s="1"/>
  <c r="P2637" i="1"/>
  <c r="Q2637" i="1" s="1"/>
  <c r="P2629" i="1"/>
  <c r="Q2629" i="1" s="1"/>
  <c r="P2621" i="1"/>
  <c r="Q2621" i="1" s="1"/>
  <c r="P2613" i="1"/>
  <c r="Q2613" i="1" s="1"/>
  <c r="P2605" i="1"/>
  <c r="Q2605" i="1" s="1"/>
  <c r="P2597" i="1"/>
  <c r="Q2597" i="1" s="1"/>
  <c r="P2589" i="1"/>
  <c r="Q2589" i="1" s="1"/>
  <c r="P2581" i="1"/>
  <c r="Q2581" i="1" s="1"/>
  <c r="P2573" i="1"/>
  <c r="Q2573" i="1" s="1"/>
  <c r="P2565" i="1"/>
  <c r="Q2565" i="1" s="1"/>
  <c r="P2557" i="1"/>
  <c r="Q2557" i="1" s="1"/>
  <c r="P2549" i="1"/>
  <c r="Q2549" i="1" s="1"/>
  <c r="P2541" i="1"/>
  <c r="Q2541" i="1" s="1"/>
  <c r="P2533" i="1"/>
  <c r="Q2533" i="1" s="1"/>
  <c r="P2525" i="1"/>
  <c r="Q2525" i="1" s="1"/>
  <c r="P2517" i="1"/>
  <c r="Q2517" i="1" s="1"/>
  <c r="P2509" i="1"/>
  <c r="Q2509" i="1" s="1"/>
  <c r="P2501" i="1"/>
  <c r="Q2501" i="1" s="1"/>
  <c r="P2493" i="1"/>
  <c r="Q2493" i="1" s="1"/>
  <c r="P2485" i="1"/>
  <c r="Q2485" i="1" s="1"/>
  <c r="P2477" i="1"/>
  <c r="Q2477" i="1" s="1"/>
  <c r="P2469" i="1"/>
  <c r="Q2469" i="1" s="1"/>
  <c r="P2461" i="1"/>
  <c r="Q2461" i="1" s="1"/>
  <c r="P2453" i="1"/>
  <c r="Q2453" i="1" s="1"/>
  <c r="P2445" i="1"/>
  <c r="Q2445" i="1" s="1"/>
  <c r="P2437" i="1"/>
  <c r="Q2437" i="1" s="1"/>
  <c r="P2429" i="1"/>
  <c r="Q2429" i="1" s="1"/>
  <c r="P2421" i="1"/>
  <c r="Q2421" i="1" s="1"/>
  <c r="P2413" i="1"/>
  <c r="Q2413" i="1" s="1"/>
  <c r="P2405" i="1"/>
  <c r="Q2405" i="1" s="1"/>
  <c r="P2397" i="1"/>
  <c r="Q2397" i="1" s="1"/>
  <c r="P2389" i="1"/>
  <c r="Q2389" i="1" s="1"/>
  <c r="P2381" i="1"/>
  <c r="Q2381" i="1" s="1"/>
  <c r="P2373" i="1"/>
  <c r="Q2373" i="1" s="1"/>
  <c r="P2365" i="1"/>
  <c r="Q2365" i="1" s="1"/>
  <c r="P2357" i="1"/>
  <c r="Q2357" i="1" s="1"/>
  <c r="P2349" i="1"/>
  <c r="Q2349" i="1" s="1"/>
  <c r="P2341" i="1"/>
  <c r="Q2341" i="1" s="1"/>
  <c r="P2333" i="1"/>
  <c r="Q2333" i="1" s="1"/>
  <c r="P2325" i="1"/>
  <c r="Q2325" i="1" s="1"/>
  <c r="P2317" i="1"/>
  <c r="Q2317" i="1" s="1"/>
  <c r="P2309" i="1"/>
  <c r="Q2309" i="1" s="1"/>
  <c r="P2301" i="1"/>
  <c r="Q2301" i="1" s="1"/>
  <c r="P2293" i="1"/>
  <c r="Q2293" i="1" s="1"/>
  <c r="P2285" i="1"/>
  <c r="Q2285" i="1" s="1"/>
  <c r="P2277" i="1"/>
  <c r="Q2277" i="1" s="1"/>
  <c r="P2269" i="1"/>
  <c r="Q2269" i="1" s="1"/>
  <c r="P2261" i="1"/>
  <c r="Q2261" i="1" s="1"/>
  <c r="P2253" i="1"/>
  <c r="Q2253" i="1" s="1"/>
  <c r="P2245" i="1"/>
  <c r="Q2245" i="1" s="1"/>
  <c r="P2237" i="1"/>
  <c r="Q2237" i="1" s="1"/>
  <c r="P2229" i="1"/>
  <c r="Q2229" i="1" s="1"/>
  <c r="P2221" i="1"/>
  <c r="Q2221" i="1" s="1"/>
  <c r="P2213" i="1"/>
  <c r="Q2213" i="1" s="1"/>
  <c r="P2205" i="1"/>
  <c r="Q2205" i="1" s="1"/>
  <c r="P2197" i="1"/>
  <c r="Q2197" i="1" s="1"/>
  <c r="P2189" i="1"/>
  <c r="Q2189" i="1" s="1"/>
  <c r="P2181" i="1"/>
  <c r="Q2181" i="1" s="1"/>
  <c r="P2173" i="1"/>
  <c r="Q2173" i="1" s="1"/>
  <c r="P2165" i="1"/>
  <c r="Q2165" i="1" s="1"/>
  <c r="P2157" i="1"/>
  <c r="Q2157" i="1" s="1"/>
  <c r="P2149" i="1"/>
  <c r="Q2149" i="1" s="1"/>
  <c r="P2141" i="1"/>
  <c r="Q2141" i="1" s="1"/>
  <c r="P2133" i="1"/>
  <c r="Q2133" i="1" s="1"/>
  <c r="P2125" i="1"/>
  <c r="Q2125" i="1" s="1"/>
  <c r="P2117" i="1"/>
  <c r="Q2117" i="1" s="1"/>
  <c r="P2109" i="1"/>
  <c r="Q2109" i="1" s="1"/>
  <c r="P2101" i="1"/>
  <c r="Q2101" i="1" s="1"/>
  <c r="P2093" i="1"/>
  <c r="Q2093" i="1" s="1"/>
  <c r="P2085" i="1"/>
  <c r="Q2085" i="1" s="1"/>
  <c r="P2077" i="1"/>
  <c r="Q2077" i="1" s="1"/>
  <c r="P2069" i="1"/>
  <c r="Q2069" i="1" s="1"/>
  <c r="P2061" i="1"/>
  <c r="Q2061" i="1" s="1"/>
  <c r="P2053" i="1"/>
  <c r="Q2053" i="1" s="1"/>
  <c r="P2045" i="1"/>
  <c r="Q2045" i="1" s="1"/>
  <c r="P2037" i="1"/>
  <c r="Q2037" i="1" s="1"/>
  <c r="P2029" i="1"/>
  <c r="Q2029" i="1" s="1"/>
  <c r="P10000" i="1"/>
  <c r="Q10000" i="1" s="1"/>
  <c r="P9992" i="1"/>
  <c r="Q9992" i="1" s="1"/>
  <c r="P9984" i="1"/>
  <c r="Q9984" i="1" s="1"/>
  <c r="P9976" i="1"/>
  <c r="Q9976" i="1" s="1"/>
  <c r="P9968" i="1"/>
  <c r="Q9968" i="1" s="1"/>
  <c r="P9960" i="1"/>
  <c r="Q9960" i="1" s="1"/>
  <c r="P9952" i="1"/>
  <c r="Q9952" i="1" s="1"/>
  <c r="P9944" i="1"/>
  <c r="Q9944" i="1" s="1"/>
  <c r="P9936" i="1"/>
  <c r="Q9936" i="1" s="1"/>
  <c r="P9928" i="1"/>
  <c r="Q9928" i="1" s="1"/>
  <c r="P9920" i="1"/>
  <c r="Q9920" i="1" s="1"/>
  <c r="P9912" i="1"/>
  <c r="Q9912" i="1" s="1"/>
  <c r="P9904" i="1"/>
  <c r="Q9904" i="1" s="1"/>
  <c r="P9896" i="1"/>
  <c r="Q9896" i="1" s="1"/>
  <c r="P9888" i="1"/>
  <c r="Q9888" i="1" s="1"/>
  <c r="P9880" i="1"/>
  <c r="Q9880" i="1" s="1"/>
  <c r="P9872" i="1"/>
  <c r="Q9872" i="1" s="1"/>
  <c r="P9864" i="1"/>
  <c r="Q9864" i="1" s="1"/>
  <c r="P9856" i="1"/>
  <c r="Q9856" i="1" s="1"/>
  <c r="P9848" i="1"/>
  <c r="Q9848" i="1" s="1"/>
  <c r="P9840" i="1"/>
  <c r="Q9840" i="1" s="1"/>
  <c r="P9832" i="1"/>
  <c r="Q9832" i="1" s="1"/>
  <c r="P9824" i="1"/>
  <c r="Q9824" i="1" s="1"/>
  <c r="P9816" i="1"/>
  <c r="Q9816" i="1" s="1"/>
  <c r="P9808" i="1"/>
  <c r="Q9808" i="1" s="1"/>
  <c r="P9800" i="1"/>
  <c r="Q9800" i="1" s="1"/>
  <c r="P9792" i="1"/>
  <c r="Q9792" i="1" s="1"/>
  <c r="P9784" i="1"/>
  <c r="Q9784" i="1" s="1"/>
  <c r="P9776" i="1"/>
  <c r="Q9776" i="1" s="1"/>
  <c r="P9768" i="1"/>
  <c r="Q9768" i="1" s="1"/>
  <c r="P9760" i="1"/>
  <c r="Q9760" i="1" s="1"/>
  <c r="P9752" i="1"/>
  <c r="Q9752" i="1" s="1"/>
  <c r="P9744" i="1"/>
  <c r="Q9744" i="1" s="1"/>
  <c r="P2021" i="1"/>
  <c r="Q2021" i="1" s="1"/>
  <c r="P9780" i="1"/>
  <c r="Q9780" i="1" s="1"/>
  <c r="P9772" i="1"/>
  <c r="Q9772" i="1" s="1"/>
  <c r="P9764" i="1"/>
  <c r="Q9764" i="1" s="1"/>
  <c r="P9756" i="1"/>
  <c r="Q9756" i="1" s="1"/>
  <c r="P9748" i="1"/>
  <c r="Q9748" i="1" s="1"/>
  <c r="P9740" i="1"/>
  <c r="Q9740" i="1" s="1"/>
  <c r="P9732" i="1"/>
  <c r="Q9732" i="1" s="1"/>
  <c r="P9724" i="1"/>
  <c r="Q9724" i="1" s="1"/>
  <c r="P9716" i="1"/>
  <c r="Q9716" i="1" s="1"/>
  <c r="P9708" i="1"/>
  <c r="Q9708" i="1" s="1"/>
  <c r="P9700" i="1"/>
  <c r="Q9700" i="1" s="1"/>
  <c r="P9692" i="1"/>
  <c r="Q9692" i="1" s="1"/>
  <c r="P9684" i="1"/>
  <c r="Q9684" i="1" s="1"/>
  <c r="P9676" i="1"/>
  <c r="Q9676" i="1" s="1"/>
  <c r="P9668" i="1"/>
  <c r="Q9668" i="1" s="1"/>
  <c r="P9660" i="1"/>
  <c r="Q9660" i="1" s="1"/>
  <c r="P9652" i="1"/>
  <c r="Q9652" i="1" s="1"/>
  <c r="P9644" i="1"/>
  <c r="Q9644" i="1" s="1"/>
  <c r="P9636" i="1"/>
  <c r="Q9636" i="1" s="1"/>
  <c r="P9628" i="1"/>
  <c r="Q9628" i="1" s="1"/>
  <c r="P9620" i="1"/>
  <c r="Q9620" i="1" s="1"/>
  <c r="P9612" i="1"/>
  <c r="Q9612" i="1" s="1"/>
  <c r="P9604" i="1"/>
  <c r="Q9604" i="1" s="1"/>
  <c r="P9596" i="1"/>
  <c r="Q9596" i="1" s="1"/>
  <c r="P9588" i="1"/>
  <c r="Q9588" i="1" s="1"/>
  <c r="P9580" i="1"/>
  <c r="Q9580" i="1" s="1"/>
  <c r="P9572" i="1"/>
  <c r="Q9572" i="1" s="1"/>
  <c r="P9564" i="1"/>
  <c r="Q9564" i="1" s="1"/>
  <c r="P9556" i="1"/>
  <c r="Q9556" i="1" s="1"/>
  <c r="P9548" i="1"/>
  <c r="Q9548" i="1" s="1"/>
  <c r="P9540" i="1"/>
  <c r="Q9540" i="1" s="1"/>
  <c r="P9532" i="1"/>
  <c r="Q9532" i="1" s="1"/>
  <c r="P9524" i="1"/>
  <c r="Q9524" i="1" s="1"/>
  <c r="P9516" i="1"/>
  <c r="Q9516" i="1" s="1"/>
  <c r="P9508" i="1"/>
  <c r="Q9508" i="1" s="1"/>
  <c r="P9500" i="1"/>
  <c r="Q9500" i="1" s="1"/>
  <c r="P9492" i="1"/>
  <c r="Q9492" i="1" s="1"/>
  <c r="P9484" i="1"/>
  <c r="Q9484" i="1" s="1"/>
  <c r="P9476" i="1"/>
  <c r="Q9476" i="1" s="1"/>
  <c r="P9468" i="1"/>
  <c r="Q9468" i="1" s="1"/>
  <c r="P9460" i="1"/>
  <c r="Q9460" i="1" s="1"/>
  <c r="P9452" i="1"/>
  <c r="Q9452" i="1" s="1"/>
  <c r="P9444" i="1"/>
  <c r="Q9444" i="1" s="1"/>
  <c r="P9436" i="1"/>
  <c r="Q9436" i="1" s="1"/>
  <c r="P9428" i="1"/>
  <c r="Q9428" i="1" s="1"/>
  <c r="P9420" i="1"/>
  <c r="Q9420" i="1" s="1"/>
  <c r="P9412" i="1"/>
  <c r="Q9412" i="1" s="1"/>
  <c r="P9404" i="1"/>
  <c r="Q9404" i="1" s="1"/>
  <c r="P9396" i="1"/>
  <c r="Q9396" i="1" s="1"/>
  <c r="P9388" i="1"/>
  <c r="Q9388" i="1" s="1"/>
  <c r="P9380" i="1"/>
  <c r="Q9380" i="1" s="1"/>
  <c r="P9372" i="1"/>
  <c r="Q9372" i="1" s="1"/>
  <c r="P9364" i="1"/>
  <c r="Q9364" i="1" s="1"/>
  <c r="P9356" i="1"/>
  <c r="Q9356" i="1" s="1"/>
  <c r="P9348" i="1"/>
  <c r="Q9348" i="1" s="1"/>
  <c r="P9340" i="1"/>
  <c r="Q9340" i="1" s="1"/>
  <c r="P9332" i="1"/>
  <c r="Q9332" i="1" s="1"/>
  <c r="P9324" i="1"/>
  <c r="Q9324" i="1" s="1"/>
  <c r="P9316" i="1"/>
  <c r="Q9316" i="1" s="1"/>
  <c r="P9308" i="1"/>
  <c r="Q9308" i="1" s="1"/>
  <c r="P9300" i="1"/>
  <c r="Q9300" i="1" s="1"/>
  <c r="P9292" i="1"/>
  <c r="Q9292" i="1" s="1"/>
  <c r="P9284" i="1"/>
  <c r="Q9284" i="1" s="1"/>
  <c r="P9276" i="1"/>
  <c r="Q9276" i="1" s="1"/>
  <c r="P9268" i="1"/>
  <c r="Q9268" i="1" s="1"/>
  <c r="P9260" i="1"/>
  <c r="Q9260" i="1" s="1"/>
  <c r="P9252" i="1"/>
  <c r="Q9252" i="1" s="1"/>
  <c r="P9244" i="1"/>
  <c r="Q9244" i="1" s="1"/>
  <c r="P9236" i="1"/>
  <c r="Q9236" i="1" s="1"/>
  <c r="P9228" i="1"/>
  <c r="Q9228" i="1" s="1"/>
  <c r="P9220" i="1"/>
  <c r="Q9220" i="1" s="1"/>
  <c r="P9212" i="1"/>
  <c r="Q9212" i="1" s="1"/>
  <c r="P9204" i="1"/>
  <c r="Q9204" i="1" s="1"/>
  <c r="P9196" i="1"/>
  <c r="Q9196" i="1" s="1"/>
  <c r="P9188" i="1"/>
  <c r="Q9188" i="1" s="1"/>
  <c r="P9180" i="1"/>
  <c r="Q9180" i="1" s="1"/>
  <c r="P9172" i="1"/>
  <c r="Q9172" i="1" s="1"/>
  <c r="P9164" i="1"/>
  <c r="Q9164" i="1" s="1"/>
  <c r="P9156" i="1"/>
  <c r="Q9156" i="1" s="1"/>
  <c r="P9148" i="1"/>
  <c r="Q9148" i="1" s="1"/>
  <c r="P9140" i="1"/>
  <c r="Q9140" i="1" s="1"/>
  <c r="P9132" i="1"/>
  <c r="Q9132" i="1" s="1"/>
  <c r="P9124" i="1"/>
  <c r="Q9124" i="1" s="1"/>
  <c r="P9116" i="1"/>
  <c r="Q9116" i="1" s="1"/>
  <c r="P9108" i="1"/>
  <c r="Q9108" i="1" s="1"/>
  <c r="P9100" i="1"/>
  <c r="Q9100" i="1" s="1"/>
  <c r="P9092" i="1"/>
  <c r="Q9092" i="1" s="1"/>
  <c r="P9084" i="1"/>
  <c r="Q9084" i="1" s="1"/>
  <c r="P9076" i="1"/>
  <c r="Q9076" i="1" s="1"/>
  <c r="P9068" i="1"/>
  <c r="Q9068" i="1" s="1"/>
  <c r="P9060" i="1"/>
  <c r="Q9060" i="1" s="1"/>
  <c r="P9052" i="1"/>
  <c r="Q9052" i="1" s="1"/>
  <c r="P9044" i="1"/>
  <c r="Q9044" i="1" s="1"/>
  <c r="P9036" i="1"/>
  <c r="Q9036" i="1" s="1"/>
  <c r="P9028" i="1"/>
  <c r="Q9028" i="1" s="1"/>
  <c r="P9020" i="1"/>
  <c r="Q9020" i="1" s="1"/>
  <c r="P9012" i="1"/>
  <c r="Q9012" i="1" s="1"/>
  <c r="P9004" i="1"/>
  <c r="Q9004" i="1" s="1"/>
  <c r="P8996" i="1"/>
  <c r="Q8996" i="1" s="1"/>
  <c r="P8988" i="1"/>
  <c r="Q8988" i="1" s="1"/>
  <c r="P8980" i="1"/>
  <c r="Q8980" i="1" s="1"/>
  <c r="P8972" i="1"/>
  <c r="Q8972" i="1" s="1"/>
  <c r="P8964" i="1"/>
  <c r="Q8964" i="1" s="1"/>
  <c r="P8956" i="1"/>
  <c r="Q8956" i="1" s="1"/>
  <c r="P8948" i="1"/>
  <c r="Q8948" i="1" s="1"/>
  <c r="P8940" i="1"/>
  <c r="Q8940" i="1" s="1"/>
  <c r="P8932" i="1"/>
  <c r="Q8932" i="1" s="1"/>
  <c r="P8924" i="1"/>
  <c r="Q8924" i="1" s="1"/>
  <c r="P8916" i="1"/>
  <c r="Q8916" i="1" s="1"/>
  <c r="P8908" i="1"/>
  <c r="Q8908" i="1" s="1"/>
  <c r="P8900" i="1"/>
  <c r="Q8900" i="1" s="1"/>
  <c r="P8892" i="1"/>
  <c r="Q8892" i="1" s="1"/>
  <c r="P8884" i="1"/>
  <c r="Q8884" i="1" s="1"/>
  <c r="P8876" i="1"/>
  <c r="Q8876" i="1" s="1"/>
  <c r="P8868" i="1"/>
  <c r="Q8868" i="1" s="1"/>
  <c r="P8860" i="1"/>
  <c r="Q8860" i="1" s="1"/>
  <c r="P8852" i="1"/>
  <c r="Q8852" i="1" s="1"/>
  <c r="P8844" i="1"/>
  <c r="Q8844" i="1" s="1"/>
  <c r="P8836" i="1"/>
  <c r="Q8836" i="1" s="1"/>
  <c r="P8828" i="1"/>
  <c r="Q8828" i="1" s="1"/>
  <c r="P8820" i="1"/>
  <c r="Q8820" i="1" s="1"/>
  <c r="P8812" i="1"/>
  <c r="Q8812" i="1" s="1"/>
  <c r="P8804" i="1"/>
  <c r="Q8804" i="1" s="1"/>
  <c r="P8796" i="1"/>
  <c r="Q8796" i="1" s="1"/>
  <c r="P8788" i="1"/>
  <c r="Q8788" i="1" s="1"/>
  <c r="P8780" i="1"/>
  <c r="Q8780" i="1" s="1"/>
  <c r="P8772" i="1"/>
  <c r="Q8772" i="1" s="1"/>
  <c r="P8764" i="1"/>
  <c r="Q8764" i="1" s="1"/>
  <c r="P8756" i="1"/>
  <c r="Q8756" i="1" s="1"/>
  <c r="P8748" i="1"/>
  <c r="Q8748" i="1" s="1"/>
  <c r="P8740" i="1"/>
  <c r="Q8740" i="1" s="1"/>
  <c r="P8732" i="1"/>
  <c r="Q8732" i="1" s="1"/>
  <c r="P8724" i="1"/>
  <c r="Q8724" i="1" s="1"/>
  <c r="P8716" i="1"/>
  <c r="Q8716" i="1" s="1"/>
  <c r="P8708" i="1"/>
  <c r="Q8708" i="1" s="1"/>
  <c r="P8700" i="1"/>
  <c r="Q8700" i="1" s="1"/>
  <c r="P8692" i="1"/>
  <c r="Q8692" i="1" s="1"/>
  <c r="P8684" i="1"/>
  <c r="Q8684" i="1" s="1"/>
  <c r="P8676" i="1"/>
  <c r="Q8676" i="1" s="1"/>
  <c r="P8668" i="1"/>
  <c r="Q8668" i="1" s="1"/>
  <c r="P8660" i="1"/>
  <c r="Q8660" i="1" s="1"/>
  <c r="P8652" i="1"/>
  <c r="Q8652" i="1" s="1"/>
  <c r="P8644" i="1"/>
  <c r="Q8644" i="1" s="1"/>
  <c r="P8636" i="1"/>
  <c r="Q8636" i="1" s="1"/>
  <c r="P8628" i="1"/>
  <c r="Q8628" i="1" s="1"/>
  <c r="P8620" i="1"/>
  <c r="Q8620" i="1" s="1"/>
  <c r="P8612" i="1"/>
  <c r="Q8612" i="1" s="1"/>
  <c r="P8604" i="1"/>
  <c r="Q8604" i="1" s="1"/>
  <c r="P8596" i="1"/>
  <c r="Q8596" i="1" s="1"/>
  <c r="P8588" i="1"/>
  <c r="Q8588" i="1" s="1"/>
  <c r="P8580" i="1"/>
  <c r="Q8580" i="1" s="1"/>
  <c r="P8572" i="1"/>
  <c r="Q8572" i="1" s="1"/>
  <c r="P8564" i="1"/>
  <c r="Q8564" i="1" s="1"/>
  <c r="P8556" i="1"/>
  <c r="Q8556" i="1" s="1"/>
  <c r="P8548" i="1"/>
  <c r="Q8548" i="1" s="1"/>
  <c r="P8540" i="1"/>
  <c r="Q8540" i="1" s="1"/>
  <c r="P8532" i="1"/>
  <c r="Q8532" i="1" s="1"/>
  <c r="P8524" i="1"/>
  <c r="Q8524" i="1" s="1"/>
  <c r="P8516" i="1"/>
  <c r="Q8516" i="1" s="1"/>
  <c r="P8508" i="1"/>
  <c r="Q8508" i="1" s="1"/>
  <c r="P9736" i="1"/>
  <c r="Q9736" i="1" s="1"/>
  <c r="P9728" i="1"/>
  <c r="Q9728" i="1" s="1"/>
  <c r="P9720" i="1"/>
  <c r="Q9720" i="1" s="1"/>
  <c r="P9712" i="1"/>
  <c r="Q9712" i="1" s="1"/>
  <c r="P9704" i="1"/>
  <c r="Q9704" i="1" s="1"/>
  <c r="P9696" i="1"/>
  <c r="Q9696" i="1" s="1"/>
  <c r="P9688" i="1"/>
  <c r="Q9688" i="1" s="1"/>
  <c r="P9680" i="1"/>
  <c r="Q9680" i="1" s="1"/>
  <c r="P9672" i="1"/>
  <c r="Q9672" i="1" s="1"/>
  <c r="P9664" i="1"/>
  <c r="Q9664" i="1" s="1"/>
  <c r="P9656" i="1"/>
  <c r="Q9656" i="1" s="1"/>
  <c r="P9648" i="1"/>
  <c r="Q9648" i="1" s="1"/>
  <c r="P9640" i="1"/>
  <c r="Q9640" i="1" s="1"/>
  <c r="P9632" i="1"/>
  <c r="Q9632" i="1" s="1"/>
  <c r="P9624" i="1"/>
  <c r="Q9624" i="1" s="1"/>
  <c r="P9616" i="1"/>
  <c r="Q9616" i="1" s="1"/>
  <c r="P9608" i="1"/>
  <c r="Q9608" i="1" s="1"/>
  <c r="P9600" i="1"/>
  <c r="Q9600" i="1" s="1"/>
  <c r="P9592" i="1"/>
  <c r="Q9592" i="1" s="1"/>
  <c r="P9584" i="1"/>
  <c r="Q9584" i="1" s="1"/>
  <c r="P9576" i="1"/>
  <c r="Q9576" i="1" s="1"/>
  <c r="P9568" i="1"/>
  <c r="Q9568" i="1" s="1"/>
  <c r="P9560" i="1"/>
  <c r="Q9560" i="1" s="1"/>
  <c r="P9552" i="1"/>
  <c r="Q9552" i="1" s="1"/>
  <c r="P9544" i="1"/>
  <c r="Q9544" i="1" s="1"/>
  <c r="P9536" i="1"/>
  <c r="Q9536" i="1" s="1"/>
  <c r="P9528" i="1"/>
  <c r="Q9528" i="1" s="1"/>
  <c r="P9520" i="1"/>
  <c r="Q9520" i="1" s="1"/>
  <c r="P9512" i="1"/>
  <c r="Q9512" i="1" s="1"/>
  <c r="P9504" i="1"/>
  <c r="Q9504" i="1" s="1"/>
  <c r="P9496" i="1"/>
  <c r="Q9496" i="1" s="1"/>
  <c r="P9488" i="1"/>
  <c r="Q9488" i="1" s="1"/>
  <c r="P9480" i="1"/>
  <c r="Q9480" i="1" s="1"/>
  <c r="P9472" i="1"/>
  <c r="Q9472" i="1" s="1"/>
  <c r="P9464" i="1"/>
  <c r="Q9464" i="1" s="1"/>
  <c r="P9456" i="1"/>
  <c r="Q9456" i="1" s="1"/>
  <c r="P9448" i="1"/>
  <c r="Q9448" i="1" s="1"/>
  <c r="P9440" i="1"/>
  <c r="Q9440" i="1" s="1"/>
  <c r="P9432" i="1"/>
  <c r="Q9432" i="1" s="1"/>
  <c r="P9424" i="1"/>
  <c r="Q9424" i="1" s="1"/>
  <c r="P9416" i="1"/>
  <c r="Q9416" i="1" s="1"/>
  <c r="P9408" i="1"/>
  <c r="Q9408" i="1" s="1"/>
  <c r="P9400" i="1"/>
  <c r="Q9400" i="1" s="1"/>
  <c r="P9392" i="1"/>
  <c r="Q9392" i="1" s="1"/>
  <c r="P9384" i="1"/>
  <c r="Q9384" i="1" s="1"/>
  <c r="P9376" i="1"/>
  <c r="Q9376" i="1" s="1"/>
  <c r="P9368" i="1"/>
  <c r="Q9368" i="1" s="1"/>
  <c r="P9360" i="1"/>
  <c r="Q9360" i="1" s="1"/>
  <c r="P9352" i="1"/>
  <c r="Q9352" i="1" s="1"/>
  <c r="P9344" i="1"/>
  <c r="Q9344" i="1" s="1"/>
  <c r="P9336" i="1"/>
  <c r="Q9336" i="1" s="1"/>
  <c r="P9328" i="1"/>
  <c r="Q9328" i="1" s="1"/>
  <c r="P9320" i="1"/>
  <c r="Q9320" i="1" s="1"/>
  <c r="P9312" i="1"/>
  <c r="Q9312" i="1" s="1"/>
  <c r="P9304" i="1"/>
  <c r="Q9304" i="1" s="1"/>
  <c r="P9296" i="1"/>
  <c r="Q9296" i="1" s="1"/>
  <c r="P9288" i="1"/>
  <c r="Q9288" i="1" s="1"/>
  <c r="P9280" i="1"/>
  <c r="Q9280" i="1" s="1"/>
  <c r="P9272" i="1"/>
  <c r="Q9272" i="1" s="1"/>
  <c r="P9264" i="1"/>
  <c r="Q9264" i="1" s="1"/>
  <c r="P9256" i="1"/>
  <c r="Q9256" i="1" s="1"/>
  <c r="P9248" i="1"/>
  <c r="Q9248" i="1" s="1"/>
  <c r="P9240" i="1"/>
  <c r="Q9240" i="1" s="1"/>
  <c r="P9232" i="1"/>
  <c r="Q9232" i="1" s="1"/>
  <c r="P9224" i="1"/>
  <c r="Q9224" i="1" s="1"/>
  <c r="P9216" i="1"/>
  <c r="Q9216" i="1" s="1"/>
  <c r="P9208" i="1"/>
  <c r="Q9208" i="1" s="1"/>
  <c r="P9200" i="1"/>
  <c r="Q9200" i="1" s="1"/>
  <c r="P9192" i="1"/>
  <c r="Q9192" i="1" s="1"/>
  <c r="P9184" i="1"/>
  <c r="Q9184" i="1" s="1"/>
  <c r="P9176" i="1"/>
  <c r="Q9176" i="1" s="1"/>
  <c r="P9168" i="1"/>
  <c r="Q9168" i="1" s="1"/>
  <c r="P9160" i="1"/>
  <c r="Q9160" i="1" s="1"/>
  <c r="P9152" i="1"/>
  <c r="Q9152" i="1" s="1"/>
  <c r="P9144" i="1"/>
  <c r="Q9144" i="1" s="1"/>
  <c r="P9136" i="1"/>
  <c r="Q9136" i="1" s="1"/>
  <c r="P9128" i="1"/>
  <c r="Q9128" i="1" s="1"/>
  <c r="P9120" i="1"/>
  <c r="Q9120" i="1" s="1"/>
  <c r="P9112" i="1"/>
  <c r="Q9112" i="1" s="1"/>
  <c r="P9104" i="1"/>
  <c r="Q9104" i="1" s="1"/>
  <c r="P9096" i="1"/>
  <c r="Q9096" i="1" s="1"/>
  <c r="P9088" i="1"/>
  <c r="Q9088" i="1" s="1"/>
  <c r="P9080" i="1"/>
  <c r="Q9080" i="1" s="1"/>
  <c r="P9072" i="1"/>
  <c r="Q9072" i="1" s="1"/>
  <c r="P9064" i="1"/>
  <c r="Q9064" i="1" s="1"/>
  <c r="P8500" i="1"/>
  <c r="Q8500" i="1" s="1"/>
  <c r="P8492" i="1"/>
  <c r="Q8492" i="1" s="1"/>
  <c r="P8484" i="1"/>
  <c r="Q8484" i="1" s="1"/>
  <c r="P8476" i="1"/>
  <c r="Q8476" i="1" s="1"/>
  <c r="P8468" i="1"/>
  <c r="Q8468" i="1" s="1"/>
  <c r="P8460" i="1"/>
  <c r="Q8460" i="1" s="1"/>
  <c r="P8452" i="1"/>
  <c r="Q8452" i="1" s="1"/>
  <c r="P8444" i="1"/>
  <c r="Q8444" i="1" s="1"/>
  <c r="P8436" i="1"/>
  <c r="Q8436" i="1" s="1"/>
  <c r="P8428" i="1"/>
  <c r="Q8428" i="1" s="1"/>
  <c r="P8420" i="1"/>
  <c r="Q8420" i="1" s="1"/>
  <c r="P8412" i="1"/>
  <c r="Q8412" i="1" s="1"/>
  <c r="P8404" i="1"/>
  <c r="Q8404" i="1" s="1"/>
  <c r="P8396" i="1"/>
  <c r="Q8396" i="1" s="1"/>
  <c r="P8388" i="1"/>
  <c r="Q8388" i="1" s="1"/>
  <c r="P8380" i="1"/>
  <c r="Q8380" i="1" s="1"/>
  <c r="P8372" i="1"/>
  <c r="Q8372" i="1" s="1"/>
  <c r="P8364" i="1"/>
  <c r="Q8364" i="1" s="1"/>
  <c r="P8356" i="1"/>
  <c r="Q8356" i="1" s="1"/>
  <c r="P8348" i="1"/>
  <c r="Q8348" i="1" s="1"/>
  <c r="P8340" i="1"/>
  <c r="Q8340" i="1" s="1"/>
  <c r="P8332" i="1"/>
  <c r="Q8332" i="1" s="1"/>
  <c r="P8324" i="1"/>
  <c r="Q8324" i="1" s="1"/>
  <c r="P8316" i="1"/>
  <c r="Q8316" i="1" s="1"/>
  <c r="P8308" i="1"/>
  <c r="Q8308" i="1" s="1"/>
  <c r="P8300" i="1"/>
  <c r="Q8300" i="1" s="1"/>
  <c r="P8292" i="1"/>
  <c r="Q8292" i="1" s="1"/>
  <c r="P8284" i="1"/>
  <c r="Q8284" i="1" s="1"/>
  <c r="P8276" i="1"/>
  <c r="Q8276" i="1" s="1"/>
  <c r="P8268" i="1"/>
  <c r="Q8268" i="1" s="1"/>
  <c r="P8260" i="1"/>
  <c r="Q8260" i="1" s="1"/>
  <c r="P8252" i="1"/>
  <c r="Q8252" i="1" s="1"/>
  <c r="P8244" i="1"/>
  <c r="Q8244" i="1" s="1"/>
  <c r="P8236" i="1"/>
  <c r="Q8236" i="1" s="1"/>
  <c r="P8228" i="1"/>
  <c r="Q8228" i="1" s="1"/>
  <c r="P8220" i="1"/>
  <c r="Q8220" i="1" s="1"/>
  <c r="P8212" i="1"/>
  <c r="Q8212" i="1" s="1"/>
  <c r="P8204" i="1"/>
  <c r="Q8204" i="1" s="1"/>
  <c r="P8196" i="1"/>
  <c r="Q8196" i="1" s="1"/>
  <c r="P8188" i="1"/>
  <c r="Q8188" i="1" s="1"/>
  <c r="P8180" i="1"/>
  <c r="Q8180" i="1" s="1"/>
  <c r="P8172" i="1"/>
  <c r="Q8172" i="1" s="1"/>
  <c r="P8164" i="1"/>
  <c r="Q8164" i="1" s="1"/>
  <c r="P8156" i="1"/>
  <c r="Q8156" i="1" s="1"/>
  <c r="P8148" i="1"/>
  <c r="Q8148" i="1" s="1"/>
  <c r="P8140" i="1"/>
  <c r="Q8140" i="1" s="1"/>
  <c r="P8132" i="1"/>
  <c r="Q8132" i="1" s="1"/>
  <c r="P8124" i="1"/>
  <c r="Q8124" i="1" s="1"/>
  <c r="P8116" i="1"/>
  <c r="Q8116" i="1" s="1"/>
  <c r="P8108" i="1"/>
  <c r="Q8108" i="1" s="1"/>
  <c r="P8100" i="1"/>
  <c r="Q8100" i="1" s="1"/>
  <c r="P8092" i="1"/>
  <c r="Q8092" i="1" s="1"/>
  <c r="P8084" i="1"/>
  <c r="Q8084" i="1" s="1"/>
  <c r="P8076" i="1"/>
  <c r="Q8076" i="1" s="1"/>
  <c r="P8068" i="1"/>
  <c r="Q8068" i="1" s="1"/>
  <c r="P8060" i="1"/>
  <c r="Q8060" i="1" s="1"/>
  <c r="P8052" i="1"/>
  <c r="Q8052" i="1" s="1"/>
  <c r="P8044" i="1"/>
  <c r="Q8044" i="1" s="1"/>
  <c r="P8036" i="1"/>
  <c r="Q8036" i="1" s="1"/>
  <c r="P8028" i="1"/>
  <c r="Q8028" i="1" s="1"/>
  <c r="P8020" i="1"/>
  <c r="Q8020" i="1" s="1"/>
  <c r="P8012" i="1"/>
  <c r="Q8012" i="1" s="1"/>
  <c r="P8004" i="1"/>
  <c r="Q8004" i="1" s="1"/>
  <c r="P7996" i="1"/>
  <c r="Q7996" i="1" s="1"/>
  <c r="P7988" i="1"/>
  <c r="Q7988" i="1" s="1"/>
  <c r="P7980" i="1"/>
  <c r="Q7980" i="1" s="1"/>
  <c r="P7972" i="1"/>
  <c r="Q7972" i="1" s="1"/>
  <c r="P7964" i="1"/>
  <c r="Q7964" i="1" s="1"/>
  <c r="P7956" i="1"/>
  <c r="Q7956" i="1" s="1"/>
  <c r="P7948" i="1"/>
  <c r="Q7948" i="1" s="1"/>
  <c r="P7940" i="1"/>
  <c r="Q7940" i="1" s="1"/>
  <c r="P7932" i="1"/>
  <c r="Q7932" i="1" s="1"/>
  <c r="P7924" i="1"/>
  <c r="Q7924" i="1" s="1"/>
  <c r="P7916" i="1"/>
  <c r="Q7916" i="1" s="1"/>
  <c r="P7908" i="1"/>
  <c r="Q7908" i="1" s="1"/>
  <c r="P7900" i="1"/>
  <c r="Q7900" i="1" s="1"/>
  <c r="P7892" i="1"/>
  <c r="Q7892" i="1" s="1"/>
  <c r="P7884" i="1"/>
  <c r="Q7884" i="1" s="1"/>
  <c r="P7876" i="1"/>
  <c r="Q7876" i="1" s="1"/>
  <c r="P7868" i="1"/>
  <c r="Q7868" i="1" s="1"/>
  <c r="P7860" i="1"/>
  <c r="Q7860" i="1" s="1"/>
  <c r="P7852" i="1"/>
  <c r="Q7852" i="1" s="1"/>
  <c r="P7844" i="1"/>
  <c r="Q7844" i="1" s="1"/>
  <c r="P7836" i="1"/>
  <c r="Q7836" i="1" s="1"/>
  <c r="P7828" i="1"/>
  <c r="Q7828" i="1" s="1"/>
  <c r="P2013" i="1"/>
  <c r="Q2013" i="1" s="1"/>
  <c r="P2005" i="1"/>
  <c r="Q2005" i="1" s="1"/>
  <c r="P1997" i="1"/>
  <c r="Q1997" i="1" s="1"/>
  <c r="P1989" i="1"/>
  <c r="Q1989" i="1" s="1"/>
  <c r="P1981" i="1"/>
  <c r="Q1981" i="1" s="1"/>
  <c r="P1973" i="1"/>
  <c r="Q1973" i="1" s="1"/>
  <c r="P1965" i="1"/>
  <c r="Q1965" i="1" s="1"/>
  <c r="P1957" i="1"/>
  <c r="Q1957" i="1" s="1"/>
  <c r="P1949" i="1"/>
  <c r="Q1949" i="1" s="1"/>
  <c r="P1941" i="1"/>
  <c r="Q1941" i="1" s="1"/>
  <c r="P1933" i="1"/>
  <c r="Q1933" i="1" s="1"/>
  <c r="P1925" i="1"/>
  <c r="Q1925" i="1" s="1"/>
  <c r="P1917" i="1"/>
  <c r="Q1917" i="1" s="1"/>
  <c r="P1909" i="1"/>
  <c r="Q1909" i="1" s="1"/>
  <c r="P1901" i="1"/>
  <c r="Q1901" i="1" s="1"/>
  <c r="P1893" i="1"/>
  <c r="Q1893" i="1" s="1"/>
  <c r="P1885" i="1"/>
  <c r="Q1885" i="1" s="1"/>
  <c r="P1877" i="1"/>
  <c r="Q1877" i="1" s="1"/>
  <c r="P1869" i="1"/>
  <c r="Q1869" i="1" s="1"/>
  <c r="P1861" i="1"/>
  <c r="Q1861" i="1" s="1"/>
  <c r="P1853" i="1"/>
  <c r="Q1853" i="1" s="1"/>
  <c r="P1845" i="1"/>
  <c r="Q1845" i="1" s="1"/>
  <c r="P1837" i="1"/>
  <c r="Q1837" i="1" s="1"/>
  <c r="P1829" i="1"/>
  <c r="Q1829" i="1" s="1"/>
  <c r="P1821" i="1"/>
  <c r="Q1821" i="1" s="1"/>
  <c r="P1813" i="1"/>
  <c r="Q1813" i="1" s="1"/>
  <c r="P1805" i="1"/>
  <c r="Q1805" i="1" s="1"/>
  <c r="P1797" i="1"/>
  <c r="Q1797" i="1" s="1"/>
  <c r="P1789" i="1"/>
  <c r="Q1789" i="1" s="1"/>
  <c r="P1781" i="1"/>
  <c r="Q1781" i="1" s="1"/>
  <c r="P1773" i="1"/>
  <c r="Q1773" i="1" s="1"/>
  <c r="P1765" i="1"/>
  <c r="Q1765" i="1" s="1"/>
  <c r="P1757" i="1"/>
  <c r="Q1757" i="1" s="1"/>
  <c r="P1749" i="1"/>
  <c r="Q1749" i="1" s="1"/>
  <c r="P1741" i="1"/>
  <c r="Q1741" i="1" s="1"/>
  <c r="P1733" i="1"/>
  <c r="Q1733" i="1" s="1"/>
  <c r="P1725" i="1"/>
  <c r="Q1725" i="1" s="1"/>
  <c r="P1717" i="1"/>
  <c r="Q1717" i="1" s="1"/>
  <c r="P1709" i="1"/>
  <c r="Q1709" i="1" s="1"/>
  <c r="P1701" i="1"/>
  <c r="Q1701" i="1" s="1"/>
  <c r="P1693" i="1"/>
  <c r="Q1693" i="1" s="1"/>
  <c r="P1685" i="1"/>
  <c r="Q1685" i="1" s="1"/>
  <c r="P1677" i="1"/>
  <c r="Q1677" i="1" s="1"/>
  <c r="P1669" i="1"/>
  <c r="Q1669" i="1" s="1"/>
  <c r="P1661" i="1"/>
  <c r="Q1661" i="1" s="1"/>
  <c r="P1653" i="1"/>
  <c r="Q1653" i="1" s="1"/>
  <c r="P1645" i="1"/>
  <c r="Q1645" i="1" s="1"/>
  <c r="P1637" i="1"/>
  <c r="Q1637" i="1" s="1"/>
  <c r="P1629" i="1"/>
  <c r="Q1629" i="1" s="1"/>
  <c r="P1621" i="1"/>
  <c r="Q1621" i="1" s="1"/>
  <c r="P1613" i="1"/>
  <c r="Q1613" i="1" s="1"/>
  <c r="P1605" i="1"/>
  <c r="Q1605" i="1" s="1"/>
  <c r="P1597" i="1"/>
  <c r="Q1597" i="1" s="1"/>
  <c r="P1589" i="1"/>
  <c r="Q1589" i="1" s="1"/>
  <c r="P1581" i="1"/>
  <c r="Q1581" i="1" s="1"/>
  <c r="P1573" i="1"/>
  <c r="Q1573" i="1" s="1"/>
  <c r="P1565" i="1"/>
  <c r="Q1565" i="1" s="1"/>
  <c r="P1557" i="1"/>
  <c r="Q1557" i="1" s="1"/>
  <c r="P1549" i="1"/>
  <c r="Q1549" i="1" s="1"/>
  <c r="P1541" i="1"/>
  <c r="Q1541" i="1" s="1"/>
  <c r="P1533" i="1"/>
  <c r="Q1533" i="1" s="1"/>
  <c r="P1525" i="1"/>
  <c r="Q1525" i="1" s="1"/>
  <c r="P1517" i="1"/>
  <c r="Q1517" i="1" s="1"/>
  <c r="P1509" i="1"/>
  <c r="Q1509" i="1" s="1"/>
  <c r="P1501" i="1"/>
  <c r="Q1501" i="1" s="1"/>
  <c r="P1493" i="1"/>
  <c r="Q1493" i="1" s="1"/>
  <c r="P1485" i="1"/>
  <c r="Q1485" i="1" s="1"/>
  <c r="P1477" i="1"/>
  <c r="Q1477" i="1" s="1"/>
  <c r="P1469" i="1"/>
  <c r="Q1469" i="1" s="1"/>
  <c r="P1461" i="1"/>
  <c r="Q1461" i="1" s="1"/>
  <c r="P1453" i="1"/>
  <c r="Q1453" i="1" s="1"/>
  <c r="P1445" i="1"/>
  <c r="Q1445" i="1" s="1"/>
  <c r="P1437" i="1"/>
  <c r="Q1437" i="1" s="1"/>
  <c r="P1429" i="1"/>
  <c r="Q1429" i="1" s="1"/>
  <c r="P1421" i="1"/>
  <c r="Q1421" i="1" s="1"/>
  <c r="P1413" i="1"/>
  <c r="Q1413" i="1" s="1"/>
  <c r="P1405" i="1"/>
  <c r="Q1405" i="1" s="1"/>
  <c r="P1397" i="1"/>
  <c r="Q1397" i="1" s="1"/>
  <c r="P1389" i="1"/>
  <c r="Q1389" i="1" s="1"/>
  <c r="P1381" i="1"/>
  <c r="Q1381" i="1" s="1"/>
  <c r="P1373" i="1"/>
  <c r="Q1373" i="1" s="1"/>
  <c r="P1365" i="1"/>
  <c r="Q1365" i="1" s="1"/>
  <c r="P1357" i="1"/>
  <c r="Q1357" i="1" s="1"/>
  <c r="P1349" i="1"/>
  <c r="Q1349" i="1" s="1"/>
  <c r="P1341" i="1"/>
  <c r="Q1341" i="1" s="1"/>
  <c r="P9999" i="1"/>
  <c r="Q9999" i="1" s="1"/>
  <c r="P9991" i="1"/>
  <c r="Q9991" i="1" s="1"/>
  <c r="P9983" i="1"/>
  <c r="Q9983" i="1" s="1"/>
  <c r="P9975" i="1"/>
  <c r="Q9975" i="1" s="1"/>
  <c r="P9967" i="1"/>
  <c r="Q9967" i="1" s="1"/>
  <c r="P9959" i="1"/>
  <c r="Q9959" i="1" s="1"/>
  <c r="P9951" i="1"/>
  <c r="Q9951" i="1" s="1"/>
  <c r="P9943" i="1"/>
  <c r="Q9943" i="1" s="1"/>
  <c r="P9935" i="1"/>
  <c r="Q9935" i="1" s="1"/>
  <c r="P9927" i="1"/>
  <c r="Q9927" i="1" s="1"/>
  <c r="P9919" i="1"/>
  <c r="Q9919" i="1" s="1"/>
  <c r="P9911" i="1"/>
  <c r="Q9911" i="1" s="1"/>
  <c r="P9903" i="1"/>
  <c r="Q9903" i="1" s="1"/>
  <c r="P9895" i="1"/>
  <c r="Q9895" i="1" s="1"/>
  <c r="P9887" i="1"/>
  <c r="Q9887" i="1" s="1"/>
  <c r="P9879" i="1"/>
  <c r="Q9879" i="1" s="1"/>
  <c r="P9871" i="1"/>
  <c r="Q9871" i="1" s="1"/>
  <c r="P9863" i="1"/>
  <c r="Q9863" i="1" s="1"/>
  <c r="P9855" i="1"/>
  <c r="Q9855" i="1" s="1"/>
  <c r="P9847" i="1"/>
  <c r="Q9847" i="1" s="1"/>
  <c r="P9839" i="1"/>
  <c r="Q9839" i="1" s="1"/>
  <c r="P9831" i="1"/>
  <c r="Q9831" i="1" s="1"/>
  <c r="P9823" i="1"/>
  <c r="Q9823" i="1" s="1"/>
  <c r="P9815" i="1"/>
  <c r="Q9815" i="1" s="1"/>
  <c r="P9807" i="1"/>
  <c r="Q9807" i="1" s="1"/>
  <c r="P9799" i="1"/>
  <c r="Q9799" i="1" s="1"/>
  <c r="P9791" i="1"/>
  <c r="Q9791" i="1" s="1"/>
  <c r="P9783" i="1"/>
  <c r="Q9783" i="1" s="1"/>
  <c r="P9775" i="1"/>
  <c r="Q9775" i="1" s="1"/>
  <c r="P9767" i="1"/>
  <c r="Q9767" i="1" s="1"/>
  <c r="P9759" i="1"/>
  <c r="Q9759" i="1" s="1"/>
  <c r="P9751" i="1"/>
  <c r="Q9751" i="1" s="1"/>
  <c r="P9743" i="1"/>
  <c r="Q9743" i="1" s="1"/>
  <c r="P9735" i="1"/>
  <c r="Q9735" i="1" s="1"/>
  <c r="P9727" i="1"/>
  <c r="Q9727" i="1" s="1"/>
  <c r="P9719" i="1"/>
  <c r="Q9719" i="1" s="1"/>
  <c r="P9711" i="1"/>
  <c r="Q9711" i="1" s="1"/>
  <c r="P9703" i="1"/>
  <c r="Q9703" i="1" s="1"/>
  <c r="P9695" i="1"/>
  <c r="Q9695" i="1" s="1"/>
  <c r="P9687" i="1"/>
  <c r="Q9687" i="1" s="1"/>
  <c r="P9679" i="1"/>
  <c r="Q9679" i="1" s="1"/>
  <c r="P9671" i="1"/>
  <c r="Q9671" i="1" s="1"/>
  <c r="P9663" i="1"/>
  <c r="Q9663" i="1" s="1"/>
  <c r="P9655" i="1"/>
  <c r="Q9655" i="1" s="1"/>
  <c r="P9647" i="1"/>
  <c r="Q9647" i="1" s="1"/>
  <c r="P9639" i="1"/>
  <c r="Q9639" i="1" s="1"/>
  <c r="P9631" i="1"/>
  <c r="Q9631" i="1" s="1"/>
  <c r="P9623" i="1"/>
  <c r="Q9623" i="1" s="1"/>
  <c r="P9615" i="1"/>
  <c r="Q9615" i="1" s="1"/>
  <c r="P9607" i="1"/>
  <c r="Q9607" i="1" s="1"/>
  <c r="P9599" i="1"/>
  <c r="Q9599" i="1" s="1"/>
  <c r="P9591" i="1"/>
  <c r="Q9591" i="1" s="1"/>
  <c r="P9583" i="1"/>
  <c r="Q9583" i="1" s="1"/>
  <c r="P9575" i="1"/>
  <c r="Q9575" i="1" s="1"/>
  <c r="P9567" i="1"/>
  <c r="Q9567" i="1" s="1"/>
  <c r="P9559" i="1"/>
  <c r="Q9559" i="1" s="1"/>
  <c r="P9551" i="1"/>
  <c r="Q9551" i="1" s="1"/>
  <c r="P9543" i="1"/>
  <c r="Q9543" i="1" s="1"/>
  <c r="P9535" i="1"/>
  <c r="Q9535" i="1" s="1"/>
  <c r="P9527" i="1"/>
  <c r="Q9527" i="1" s="1"/>
  <c r="P9519" i="1"/>
  <c r="Q9519" i="1" s="1"/>
  <c r="P9511" i="1"/>
  <c r="Q9511" i="1" s="1"/>
  <c r="P9503" i="1"/>
  <c r="Q9503" i="1" s="1"/>
  <c r="P9495" i="1"/>
  <c r="Q9495" i="1" s="1"/>
  <c r="P9487" i="1"/>
  <c r="Q9487" i="1" s="1"/>
  <c r="P9479" i="1"/>
  <c r="Q9479" i="1" s="1"/>
  <c r="P9471" i="1"/>
  <c r="Q9471" i="1" s="1"/>
  <c r="P9463" i="1"/>
  <c r="Q9463" i="1" s="1"/>
  <c r="P9455" i="1"/>
  <c r="Q9455" i="1" s="1"/>
  <c r="P9447" i="1"/>
  <c r="Q9447" i="1" s="1"/>
  <c r="P9439" i="1"/>
  <c r="Q9439" i="1" s="1"/>
  <c r="P9431" i="1"/>
  <c r="Q9431" i="1" s="1"/>
  <c r="P9423" i="1"/>
  <c r="Q9423" i="1" s="1"/>
  <c r="P9415" i="1"/>
  <c r="Q9415" i="1" s="1"/>
  <c r="P9407" i="1"/>
  <c r="Q9407" i="1" s="1"/>
  <c r="P9399" i="1"/>
  <c r="Q9399" i="1" s="1"/>
  <c r="P9391" i="1"/>
  <c r="Q9391" i="1" s="1"/>
  <c r="P9383" i="1"/>
  <c r="Q9383" i="1" s="1"/>
  <c r="P9375" i="1"/>
  <c r="Q9375" i="1" s="1"/>
  <c r="P9367" i="1"/>
  <c r="Q9367" i="1" s="1"/>
  <c r="P9359" i="1"/>
  <c r="Q9359" i="1" s="1"/>
  <c r="P9351" i="1"/>
  <c r="Q9351" i="1" s="1"/>
  <c r="P9343" i="1"/>
  <c r="Q9343" i="1" s="1"/>
  <c r="P9335" i="1"/>
  <c r="Q9335" i="1" s="1"/>
  <c r="P9327" i="1"/>
  <c r="Q9327" i="1" s="1"/>
  <c r="P9319" i="1"/>
  <c r="Q9319" i="1" s="1"/>
  <c r="P9311" i="1"/>
  <c r="Q9311" i="1" s="1"/>
  <c r="P9303" i="1"/>
  <c r="Q9303" i="1" s="1"/>
  <c r="P9295" i="1"/>
  <c r="Q9295" i="1" s="1"/>
  <c r="P9287" i="1"/>
  <c r="Q9287" i="1" s="1"/>
  <c r="P9279" i="1"/>
  <c r="Q9279" i="1" s="1"/>
  <c r="P9271" i="1"/>
  <c r="Q9271" i="1" s="1"/>
  <c r="P9263" i="1"/>
  <c r="Q9263" i="1" s="1"/>
  <c r="P9255" i="1"/>
  <c r="Q9255" i="1" s="1"/>
  <c r="P9247" i="1"/>
  <c r="Q9247" i="1" s="1"/>
  <c r="P9239" i="1"/>
  <c r="Q9239" i="1" s="1"/>
  <c r="P9231" i="1"/>
  <c r="Q9231" i="1" s="1"/>
  <c r="P9223" i="1"/>
  <c r="Q9223" i="1" s="1"/>
  <c r="P9215" i="1"/>
  <c r="Q9215" i="1" s="1"/>
  <c r="P9207" i="1"/>
  <c r="Q9207" i="1" s="1"/>
  <c r="P9199" i="1"/>
  <c r="Q9199" i="1" s="1"/>
  <c r="P9191" i="1"/>
  <c r="Q9191" i="1" s="1"/>
  <c r="P9183" i="1"/>
  <c r="Q9183" i="1" s="1"/>
  <c r="P9175" i="1"/>
  <c r="Q9175" i="1" s="1"/>
  <c r="P9167" i="1"/>
  <c r="Q9167" i="1" s="1"/>
  <c r="P9159" i="1"/>
  <c r="Q9159" i="1" s="1"/>
  <c r="P9151" i="1"/>
  <c r="Q9151" i="1" s="1"/>
  <c r="P9143" i="1"/>
  <c r="Q9143" i="1" s="1"/>
  <c r="P9135" i="1"/>
  <c r="Q9135" i="1" s="1"/>
  <c r="P9127" i="1"/>
  <c r="Q9127" i="1" s="1"/>
  <c r="P9119" i="1"/>
  <c r="Q9119" i="1" s="1"/>
  <c r="P9111" i="1"/>
  <c r="Q9111" i="1" s="1"/>
  <c r="P9103" i="1"/>
  <c r="Q9103" i="1" s="1"/>
  <c r="P9095" i="1"/>
  <c r="Q9095" i="1" s="1"/>
  <c r="P9087" i="1"/>
  <c r="Q9087" i="1" s="1"/>
  <c r="P9079" i="1"/>
  <c r="Q9079" i="1" s="1"/>
  <c r="P9071" i="1"/>
  <c r="Q9071" i="1" s="1"/>
  <c r="P9063" i="1"/>
  <c r="Q9063" i="1" s="1"/>
  <c r="P9055" i="1"/>
  <c r="Q9055" i="1" s="1"/>
  <c r="P9047" i="1"/>
  <c r="Q9047" i="1" s="1"/>
  <c r="P9039" i="1"/>
  <c r="Q9039" i="1" s="1"/>
  <c r="P9031" i="1"/>
  <c r="Q9031" i="1" s="1"/>
  <c r="P9023" i="1"/>
  <c r="Q9023" i="1" s="1"/>
  <c r="P9015" i="1"/>
  <c r="Q9015" i="1" s="1"/>
  <c r="P9007" i="1"/>
  <c r="Q9007" i="1" s="1"/>
  <c r="P8999" i="1"/>
  <c r="Q8999" i="1" s="1"/>
  <c r="P8991" i="1"/>
  <c r="Q8991" i="1" s="1"/>
  <c r="P8983" i="1"/>
  <c r="Q8983" i="1" s="1"/>
  <c r="P8975" i="1"/>
  <c r="Q8975" i="1" s="1"/>
  <c r="P8967" i="1"/>
  <c r="Q8967" i="1" s="1"/>
  <c r="P8959" i="1"/>
  <c r="Q8959" i="1" s="1"/>
  <c r="P8951" i="1"/>
  <c r="Q8951" i="1" s="1"/>
  <c r="P8943" i="1"/>
  <c r="Q8943" i="1" s="1"/>
  <c r="P8935" i="1"/>
  <c r="Q8935" i="1" s="1"/>
  <c r="P8927" i="1"/>
  <c r="Q8927" i="1" s="1"/>
  <c r="P8919" i="1"/>
  <c r="Q8919" i="1" s="1"/>
  <c r="P8911" i="1"/>
  <c r="Q8911" i="1" s="1"/>
  <c r="P8903" i="1"/>
  <c r="Q8903" i="1" s="1"/>
  <c r="P8895" i="1"/>
  <c r="Q8895" i="1" s="1"/>
  <c r="P8887" i="1"/>
  <c r="Q8887" i="1" s="1"/>
  <c r="P8879" i="1"/>
  <c r="Q8879" i="1" s="1"/>
  <c r="P8871" i="1"/>
  <c r="Q8871" i="1" s="1"/>
  <c r="P8863" i="1"/>
  <c r="Q8863" i="1" s="1"/>
  <c r="P8855" i="1"/>
  <c r="Q8855" i="1" s="1"/>
  <c r="P8847" i="1"/>
  <c r="Q8847" i="1" s="1"/>
  <c r="P8839" i="1"/>
  <c r="Q8839" i="1" s="1"/>
  <c r="P8831" i="1"/>
  <c r="Q8831" i="1" s="1"/>
  <c r="P8823" i="1"/>
  <c r="Q8823" i="1" s="1"/>
  <c r="P8815" i="1"/>
  <c r="Q8815" i="1" s="1"/>
  <c r="P8807" i="1"/>
  <c r="Q8807" i="1" s="1"/>
  <c r="P8799" i="1"/>
  <c r="Q8799" i="1" s="1"/>
  <c r="P8791" i="1"/>
  <c r="Q8791" i="1" s="1"/>
  <c r="P8783" i="1"/>
  <c r="Q8783" i="1" s="1"/>
  <c r="P8775" i="1"/>
  <c r="Q8775" i="1" s="1"/>
  <c r="P8767" i="1"/>
  <c r="Q8767" i="1" s="1"/>
  <c r="P8759" i="1"/>
  <c r="Q8759" i="1" s="1"/>
  <c r="P10001" i="1"/>
  <c r="Q10001" i="1" s="1"/>
  <c r="P9993" i="1"/>
  <c r="Q9993" i="1" s="1"/>
  <c r="P9985" i="1"/>
  <c r="Q9985" i="1" s="1"/>
  <c r="P9977" i="1"/>
  <c r="Q9977" i="1" s="1"/>
  <c r="P9969" i="1"/>
  <c r="Q9969" i="1" s="1"/>
  <c r="P9961" i="1"/>
  <c r="Q9961" i="1" s="1"/>
  <c r="P9953" i="1"/>
  <c r="Q9953" i="1" s="1"/>
  <c r="P9945" i="1"/>
  <c r="Q9945" i="1" s="1"/>
  <c r="P9937" i="1"/>
  <c r="Q9937" i="1" s="1"/>
  <c r="P9929" i="1"/>
  <c r="Q9929" i="1" s="1"/>
  <c r="P9921" i="1"/>
  <c r="Q9921" i="1" s="1"/>
  <c r="P9913" i="1"/>
  <c r="Q9913" i="1" s="1"/>
  <c r="P9905" i="1"/>
  <c r="Q9905" i="1" s="1"/>
  <c r="P9897" i="1"/>
  <c r="Q9897" i="1" s="1"/>
  <c r="P9889" i="1"/>
  <c r="Q9889" i="1" s="1"/>
  <c r="P9881" i="1"/>
  <c r="Q9881" i="1" s="1"/>
  <c r="P9873" i="1"/>
  <c r="Q9873" i="1" s="1"/>
  <c r="P9865" i="1"/>
  <c r="Q9865" i="1" s="1"/>
  <c r="P9857" i="1"/>
  <c r="Q9857" i="1" s="1"/>
  <c r="P9849" i="1"/>
  <c r="Q9849" i="1" s="1"/>
  <c r="P9841" i="1"/>
  <c r="Q9841" i="1" s="1"/>
  <c r="P9833" i="1"/>
  <c r="Q9833" i="1" s="1"/>
  <c r="P9825" i="1"/>
  <c r="Q9825" i="1" s="1"/>
  <c r="P9817" i="1"/>
  <c r="Q9817" i="1" s="1"/>
  <c r="P9809" i="1"/>
  <c r="Q9809" i="1" s="1"/>
  <c r="P9801" i="1"/>
  <c r="Q9801" i="1" s="1"/>
  <c r="P9793" i="1"/>
  <c r="Q9793" i="1" s="1"/>
  <c r="P9785" i="1"/>
  <c r="Q9785" i="1" s="1"/>
  <c r="P9777" i="1"/>
  <c r="Q9777" i="1" s="1"/>
  <c r="P9769" i="1"/>
  <c r="Q9769" i="1" s="1"/>
  <c r="P9761" i="1"/>
  <c r="Q9761" i="1" s="1"/>
  <c r="P9753" i="1"/>
  <c r="Q9753" i="1" s="1"/>
  <c r="P9745" i="1"/>
  <c r="Q9745" i="1" s="1"/>
  <c r="P9737" i="1"/>
  <c r="Q9737" i="1" s="1"/>
  <c r="P9729" i="1"/>
  <c r="Q9729" i="1" s="1"/>
  <c r="P9721" i="1"/>
  <c r="Q9721" i="1" s="1"/>
  <c r="P9713" i="1"/>
  <c r="Q9713" i="1" s="1"/>
  <c r="P9705" i="1"/>
  <c r="Q9705" i="1" s="1"/>
  <c r="P9697" i="1"/>
  <c r="Q9697" i="1" s="1"/>
  <c r="P9689" i="1"/>
  <c r="Q9689" i="1" s="1"/>
  <c r="P9681" i="1"/>
  <c r="Q9681" i="1" s="1"/>
  <c r="P9673" i="1"/>
  <c r="Q9673" i="1" s="1"/>
  <c r="P9665" i="1"/>
  <c r="Q9665" i="1" s="1"/>
  <c r="P9657" i="1"/>
  <c r="Q9657" i="1" s="1"/>
  <c r="P9649" i="1"/>
  <c r="Q9649" i="1" s="1"/>
  <c r="P9641" i="1"/>
  <c r="Q9641" i="1" s="1"/>
  <c r="P9633" i="1"/>
  <c r="Q9633" i="1" s="1"/>
  <c r="P9625" i="1"/>
  <c r="Q9625" i="1" s="1"/>
  <c r="P9617" i="1"/>
  <c r="Q9617" i="1" s="1"/>
  <c r="P9609" i="1"/>
  <c r="Q9609" i="1" s="1"/>
  <c r="P9601" i="1"/>
  <c r="Q9601" i="1" s="1"/>
  <c r="P9593" i="1"/>
  <c r="Q9593" i="1" s="1"/>
  <c r="P9585" i="1"/>
  <c r="Q9585" i="1" s="1"/>
  <c r="P9577" i="1"/>
  <c r="Q9577" i="1" s="1"/>
  <c r="P9569" i="1"/>
  <c r="Q9569" i="1" s="1"/>
  <c r="P9561" i="1"/>
  <c r="Q9561" i="1" s="1"/>
  <c r="P9553" i="1"/>
  <c r="Q9553" i="1" s="1"/>
  <c r="P9545" i="1"/>
  <c r="Q9545" i="1" s="1"/>
  <c r="P9537" i="1"/>
  <c r="Q9537" i="1" s="1"/>
  <c r="P9529" i="1"/>
  <c r="Q9529" i="1" s="1"/>
  <c r="P9521" i="1"/>
  <c r="Q9521" i="1" s="1"/>
  <c r="P9513" i="1"/>
  <c r="Q9513" i="1" s="1"/>
  <c r="P9505" i="1"/>
  <c r="Q9505" i="1" s="1"/>
  <c r="P9497" i="1"/>
  <c r="Q9497" i="1" s="1"/>
  <c r="P9489" i="1"/>
  <c r="Q9489" i="1" s="1"/>
  <c r="P9481" i="1"/>
  <c r="Q9481" i="1" s="1"/>
  <c r="P9473" i="1"/>
  <c r="Q9473" i="1" s="1"/>
  <c r="P9465" i="1"/>
  <c r="Q9465" i="1" s="1"/>
  <c r="P9457" i="1"/>
  <c r="Q9457" i="1" s="1"/>
  <c r="P9449" i="1"/>
  <c r="Q9449" i="1" s="1"/>
  <c r="P9441" i="1"/>
  <c r="Q9441" i="1" s="1"/>
  <c r="P9433" i="1"/>
  <c r="Q9433" i="1" s="1"/>
  <c r="P9425" i="1"/>
  <c r="Q9425" i="1" s="1"/>
  <c r="P9417" i="1"/>
  <c r="Q9417" i="1" s="1"/>
  <c r="P9409" i="1"/>
  <c r="Q9409" i="1" s="1"/>
  <c r="P9401" i="1"/>
  <c r="Q9401" i="1" s="1"/>
  <c r="P9393" i="1"/>
  <c r="Q9393" i="1" s="1"/>
  <c r="P9385" i="1"/>
  <c r="Q9385" i="1" s="1"/>
  <c r="P9377" i="1"/>
  <c r="Q9377" i="1" s="1"/>
  <c r="P9369" i="1"/>
  <c r="Q9369" i="1" s="1"/>
  <c r="P9361" i="1"/>
  <c r="Q9361" i="1" s="1"/>
  <c r="P9353" i="1"/>
  <c r="Q9353" i="1" s="1"/>
  <c r="P9345" i="1"/>
  <c r="Q9345" i="1" s="1"/>
  <c r="P9337" i="1"/>
  <c r="Q9337" i="1" s="1"/>
  <c r="P9329" i="1"/>
  <c r="Q9329" i="1" s="1"/>
  <c r="P9321" i="1"/>
  <c r="Q9321" i="1" s="1"/>
  <c r="P9313" i="1"/>
  <c r="Q9313" i="1" s="1"/>
  <c r="P9305" i="1"/>
  <c r="Q9305" i="1" s="1"/>
  <c r="P9297" i="1"/>
  <c r="Q9297" i="1" s="1"/>
  <c r="P9289" i="1"/>
  <c r="Q9289" i="1" s="1"/>
  <c r="P9281" i="1"/>
  <c r="Q9281" i="1" s="1"/>
  <c r="P9273" i="1"/>
  <c r="Q9273" i="1" s="1"/>
  <c r="P9265" i="1"/>
  <c r="Q9265" i="1" s="1"/>
  <c r="P9257" i="1"/>
  <c r="Q9257" i="1" s="1"/>
  <c r="P9249" i="1"/>
  <c r="Q9249" i="1" s="1"/>
  <c r="P9241" i="1"/>
  <c r="Q9241" i="1" s="1"/>
  <c r="P9233" i="1"/>
  <c r="Q9233" i="1" s="1"/>
  <c r="P9225" i="1"/>
  <c r="Q9225" i="1" s="1"/>
  <c r="P9217" i="1"/>
  <c r="Q9217" i="1" s="1"/>
  <c r="P9209" i="1"/>
  <c r="Q9209" i="1" s="1"/>
  <c r="P9201" i="1"/>
  <c r="Q9201" i="1" s="1"/>
  <c r="P9193" i="1"/>
  <c r="Q9193" i="1" s="1"/>
  <c r="P9185" i="1"/>
  <c r="Q9185" i="1" s="1"/>
  <c r="P9177" i="1"/>
  <c r="Q9177" i="1" s="1"/>
  <c r="P9169" i="1"/>
  <c r="Q9169" i="1" s="1"/>
  <c r="P8751" i="1"/>
  <c r="Q8751" i="1" s="1"/>
  <c r="P8743" i="1"/>
  <c r="Q8743" i="1" s="1"/>
  <c r="P8735" i="1"/>
  <c r="Q8735" i="1" s="1"/>
  <c r="P8727" i="1"/>
  <c r="Q8727" i="1" s="1"/>
  <c r="P8719" i="1"/>
  <c r="Q8719" i="1" s="1"/>
  <c r="P8711" i="1"/>
  <c r="Q8711" i="1" s="1"/>
  <c r="P8703" i="1"/>
  <c r="Q8703" i="1" s="1"/>
  <c r="P8695" i="1"/>
  <c r="Q8695" i="1" s="1"/>
  <c r="P8687" i="1"/>
  <c r="Q8687" i="1" s="1"/>
  <c r="P8679" i="1"/>
  <c r="Q8679" i="1" s="1"/>
  <c r="P8671" i="1"/>
  <c r="Q8671" i="1" s="1"/>
  <c r="P8663" i="1"/>
  <c r="Q8663" i="1" s="1"/>
  <c r="P8655" i="1"/>
  <c r="Q8655" i="1" s="1"/>
  <c r="P8647" i="1"/>
  <c r="Q8647" i="1" s="1"/>
  <c r="P8639" i="1"/>
  <c r="Q8639" i="1" s="1"/>
  <c r="P8631" i="1"/>
  <c r="Q8631" i="1" s="1"/>
  <c r="P8623" i="1"/>
  <c r="Q8623" i="1" s="1"/>
  <c r="P8615" i="1"/>
  <c r="Q8615" i="1" s="1"/>
  <c r="P8607" i="1"/>
  <c r="Q8607" i="1" s="1"/>
  <c r="P8599" i="1"/>
  <c r="Q8599" i="1" s="1"/>
  <c r="P8591" i="1"/>
  <c r="Q8591" i="1" s="1"/>
  <c r="P8583" i="1"/>
  <c r="Q8583" i="1" s="1"/>
  <c r="P8575" i="1"/>
  <c r="Q8575" i="1" s="1"/>
  <c r="P8567" i="1"/>
  <c r="Q8567" i="1" s="1"/>
  <c r="P8559" i="1"/>
  <c r="Q8559" i="1" s="1"/>
  <c r="P8551" i="1"/>
  <c r="Q8551" i="1" s="1"/>
  <c r="P8543" i="1"/>
  <c r="Q8543" i="1" s="1"/>
  <c r="P8535" i="1"/>
  <c r="Q8535" i="1" s="1"/>
  <c r="P8527" i="1"/>
  <c r="Q8527" i="1" s="1"/>
  <c r="P8519" i="1"/>
  <c r="Q8519" i="1" s="1"/>
  <c r="P8511" i="1"/>
  <c r="Q8511" i="1" s="1"/>
  <c r="P8503" i="1"/>
  <c r="Q8503" i="1" s="1"/>
  <c r="P8495" i="1"/>
  <c r="Q8495" i="1" s="1"/>
  <c r="P8487" i="1"/>
  <c r="Q8487" i="1" s="1"/>
  <c r="P8479" i="1"/>
  <c r="Q8479" i="1" s="1"/>
  <c r="P8471" i="1"/>
  <c r="Q8471" i="1" s="1"/>
  <c r="P8463" i="1"/>
  <c r="Q8463" i="1" s="1"/>
  <c r="P8455" i="1"/>
  <c r="Q8455" i="1" s="1"/>
  <c r="P8447" i="1"/>
  <c r="Q8447" i="1" s="1"/>
  <c r="P8439" i="1"/>
  <c r="Q8439" i="1" s="1"/>
  <c r="P8431" i="1"/>
  <c r="Q8431" i="1" s="1"/>
  <c r="P8423" i="1"/>
  <c r="Q8423" i="1" s="1"/>
  <c r="P8415" i="1"/>
  <c r="Q8415" i="1" s="1"/>
  <c r="P8407" i="1"/>
  <c r="Q8407" i="1" s="1"/>
  <c r="P8399" i="1"/>
  <c r="Q8399" i="1" s="1"/>
  <c r="P8391" i="1"/>
  <c r="Q8391" i="1" s="1"/>
  <c r="P8383" i="1"/>
  <c r="Q8383" i="1" s="1"/>
  <c r="P8375" i="1"/>
  <c r="Q8375" i="1" s="1"/>
  <c r="P8367" i="1"/>
  <c r="Q8367" i="1" s="1"/>
  <c r="P8359" i="1"/>
  <c r="Q8359" i="1" s="1"/>
  <c r="P8351" i="1"/>
  <c r="Q8351" i="1" s="1"/>
  <c r="P8343" i="1"/>
  <c r="Q8343" i="1" s="1"/>
  <c r="P8335" i="1"/>
  <c r="Q8335" i="1" s="1"/>
  <c r="P8327" i="1"/>
  <c r="Q8327" i="1" s="1"/>
  <c r="P8319" i="1"/>
  <c r="Q8319" i="1" s="1"/>
  <c r="P8311" i="1"/>
  <c r="Q8311" i="1" s="1"/>
  <c r="P8303" i="1"/>
  <c r="Q8303" i="1" s="1"/>
  <c r="P8295" i="1"/>
  <c r="Q8295" i="1" s="1"/>
  <c r="P8287" i="1"/>
  <c r="Q8287" i="1" s="1"/>
  <c r="P8279" i="1"/>
  <c r="Q8279" i="1" s="1"/>
  <c r="P8271" i="1"/>
  <c r="Q8271" i="1" s="1"/>
  <c r="P8263" i="1"/>
  <c r="Q8263" i="1" s="1"/>
  <c r="P8255" i="1"/>
  <c r="Q8255" i="1" s="1"/>
  <c r="P8247" i="1"/>
  <c r="Q8247" i="1" s="1"/>
  <c r="P8239" i="1"/>
  <c r="Q8239" i="1" s="1"/>
  <c r="P8231" i="1"/>
  <c r="Q8231" i="1" s="1"/>
  <c r="P8223" i="1"/>
  <c r="Q8223" i="1" s="1"/>
  <c r="P8215" i="1"/>
  <c r="Q8215" i="1" s="1"/>
  <c r="P8207" i="1"/>
  <c r="Q8207" i="1" s="1"/>
  <c r="P8199" i="1"/>
  <c r="Q8199" i="1" s="1"/>
  <c r="P8191" i="1"/>
  <c r="Q8191" i="1" s="1"/>
  <c r="P8183" i="1"/>
  <c r="Q8183" i="1" s="1"/>
  <c r="P8175" i="1"/>
  <c r="Q8175" i="1" s="1"/>
  <c r="P8167" i="1"/>
  <c r="Q8167" i="1" s="1"/>
  <c r="P8159" i="1"/>
  <c r="Q8159" i="1" s="1"/>
  <c r="P8151" i="1"/>
  <c r="Q8151" i="1" s="1"/>
  <c r="P8143" i="1"/>
  <c r="Q8143" i="1" s="1"/>
  <c r="P8135" i="1"/>
  <c r="Q8135" i="1" s="1"/>
  <c r="P8127" i="1"/>
  <c r="Q8127" i="1" s="1"/>
  <c r="P8119" i="1"/>
  <c r="Q8119" i="1" s="1"/>
  <c r="P8111" i="1"/>
  <c r="Q8111" i="1" s="1"/>
  <c r="P8103" i="1"/>
  <c r="Q8103" i="1" s="1"/>
  <c r="P8095" i="1"/>
  <c r="Q8095" i="1" s="1"/>
  <c r="P8087" i="1"/>
  <c r="Q8087" i="1" s="1"/>
  <c r="P8079" i="1"/>
  <c r="Q8079" i="1" s="1"/>
  <c r="P8071" i="1"/>
  <c r="Q8071" i="1" s="1"/>
  <c r="P8063" i="1"/>
  <c r="Q8063" i="1" s="1"/>
  <c r="P8055" i="1"/>
  <c r="Q8055" i="1" s="1"/>
  <c r="P8047" i="1"/>
  <c r="Q8047" i="1" s="1"/>
  <c r="P8039" i="1"/>
  <c r="Q8039" i="1" s="1"/>
  <c r="P8031" i="1"/>
  <c r="Q8031" i="1" s="1"/>
  <c r="P8023" i="1"/>
  <c r="Q8023" i="1" s="1"/>
  <c r="P8015" i="1"/>
  <c r="Q8015" i="1" s="1"/>
  <c r="P8007" i="1"/>
  <c r="Q8007" i="1" s="1"/>
  <c r="P7999" i="1"/>
  <c r="Q7999" i="1" s="1"/>
  <c r="P7991" i="1"/>
  <c r="Q7991" i="1" s="1"/>
  <c r="P7983" i="1"/>
  <c r="Q7983" i="1" s="1"/>
  <c r="P7975" i="1"/>
  <c r="Q7975" i="1" s="1"/>
  <c r="P7967" i="1"/>
  <c r="Q7967" i="1" s="1"/>
  <c r="P7959" i="1"/>
  <c r="Q7959" i="1" s="1"/>
  <c r="P7951" i="1"/>
  <c r="Q7951" i="1" s="1"/>
  <c r="P7943" i="1"/>
  <c r="Q7943" i="1" s="1"/>
  <c r="P7935" i="1"/>
  <c r="Q7935" i="1" s="1"/>
  <c r="P7927" i="1"/>
  <c r="Q7927" i="1" s="1"/>
  <c r="P7919" i="1"/>
  <c r="Q7919" i="1" s="1"/>
  <c r="P7911" i="1"/>
  <c r="Q7911" i="1" s="1"/>
  <c r="P7903" i="1"/>
  <c r="Q7903" i="1" s="1"/>
  <c r="P7895" i="1"/>
  <c r="Q7895" i="1" s="1"/>
  <c r="P7887" i="1"/>
  <c r="Q7887" i="1" s="1"/>
  <c r="P7879" i="1"/>
  <c r="Q7879" i="1" s="1"/>
  <c r="P7871" i="1"/>
  <c r="Q7871" i="1" s="1"/>
  <c r="P7863" i="1"/>
  <c r="Q7863" i="1" s="1"/>
  <c r="P7855" i="1"/>
  <c r="Q7855" i="1" s="1"/>
  <c r="P7847" i="1"/>
  <c r="Q7847" i="1" s="1"/>
  <c r="P7839" i="1"/>
  <c r="Q7839" i="1" s="1"/>
  <c r="P7831" i="1"/>
  <c r="Q7831" i="1" s="1"/>
  <c r="P7823" i="1"/>
  <c r="Q7823" i="1" s="1"/>
  <c r="P7815" i="1"/>
  <c r="Q7815" i="1" s="1"/>
  <c r="P7807" i="1"/>
  <c r="Q7807" i="1" s="1"/>
  <c r="P7799" i="1"/>
  <c r="Q7799" i="1" s="1"/>
  <c r="P7791" i="1"/>
  <c r="Q7791" i="1" s="1"/>
  <c r="P7783" i="1"/>
  <c r="Q7783" i="1" s="1"/>
  <c r="P7775" i="1"/>
  <c r="Q7775" i="1" s="1"/>
  <c r="P7767" i="1"/>
  <c r="Q7767" i="1" s="1"/>
  <c r="P7759" i="1"/>
  <c r="Q7759" i="1" s="1"/>
  <c r="P7751" i="1"/>
  <c r="Q7751" i="1" s="1"/>
  <c r="P7743" i="1"/>
  <c r="Q7743" i="1" s="1"/>
  <c r="P7735" i="1"/>
  <c r="Q7735" i="1" s="1"/>
  <c r="P7727" i="1"/>
  <c r="Q7727" i="1" s="1"/>
  <c r="P7719" i="1"/>
  <c r="Q7719" i="1" s="1"/>
  <c r="P7711" i="1"/>
  <c r="Q7711" i="1" s="1"/>
  <c r="P7703" i="1"/>
  <c r="Q7703" i="1" s="1"/>
  <c r="P7695" i="1"/>
  <c r="Q7695" i="1" s="1"/>
  <c r="P7687" i="1"/>
  <c r="Q7687" i="1" s="1"/>
  <c r="P7679" i="1"/>
  <c r="Q7679" i="1" s="1"/>
  <c r="P7671" i="1"/>
  <c r="Q7671" i="1" s="1"/>
  <c r="P7663" i="1"/>
  <c r="Q7663" i="1" s="1"/>
  <c r="P7655" i="1"/>
  <c r="Q7655" i="1" s="1"/>
  <c r="P7647" i="1"/>
  <c r="Q7647" i="1" s="1"/>
  <c r="P7639" i="1"/>
  <c r="Q7639" i="1" s="1"/>
  <c r="P7631" i="1"/>
  <c r="Q7631" i="1" s="1"/>
  <c r="P7623" i="1"/>
  <c r="Q7623" i="1" s="1"/>
  <c r="P7615" i="1"/>
  <c r="Q7615" i="1" s="1"/>
  <c r="P7607" i="1"/>
  <c r="Q7607" i="1" s="1"/>
  <c r="P7599" i="1"/>
  <c r="Q7599" i="1" s="1"/>
  <c r="P7591" i="1"/>
  <c r="Q7591" i="1" s="1"/>
  <c r="P7583" i="1"/>
  <c r="Q7583" i="1" s="1"/>
  <c r="P7575" i="1"/>
  <c r="Q7575" i="1" s="1"/>
  <c r="P7567" i="1"/>
  <c r="Q7567" i="1" s="1"/>
  <c r="P7559" i="1"/>
  <c r="Q7559" i="1" s="1"/>
  <c r="P7551" i="1"/>
  <c r="Q7551" i="1" s="1"/>
  <c r="P7543" i="1"/>
  <c r="Q7543" i="1" s="1"/>
  <c r="P7535" i="1"/>
  <c r="Q7535" i="1" s="1"/>
  <c r="P7527" i="1"/>
  <c r="Q7527" i="1" s="1"/>
  <c r="P7519" i="1"/>
  <c r="Q7519" i="1" s="1"/>
  <c r="P7511" i="1"/>
  <c r="Q7511" i="1" s="1"/>
  <c r="P7503" i="1"/>
  <c r="Q7503" i="1" s="1"/>
  <c r="P7495" i="1"/>
  <c r="Q7495" i="1" s="1"/>
  <c r="P7487" i="1"/>
  <c r="Q7487" i="1" s="1"/>
  <c r="P7479" i="1"/>
  <c r="Q7479" i="1" s="1"/>
  <c r="P7471" i="1"/>
  <c r="Q7471" i="1" s="1"/>
  <c r="P7463" i="1"/>
  <c r="Q7463" i="1" s="1"/>
  <c r="P7455" i="1"/>
  <c r="Q7455" i="1" s="1"/>
  <c r="P7447" i="1"/>
  <c r="Q7447" i="1" s="1"/>
  <c r="P7439" i="1"/>
  <c r="Q7439" i="1" s="1"/>
  <c r="P7431" i="1"/>
  <c r="Q7431" i="1" s="1"/>
  <c r="P7423" i="1"/>
  <c r="Q7423" i="1" s="1"/>
  <c r="P7415" i="1"/>
  <c r="Q7415" i="1" s="1"/>
  <c r="P7407" i="1"/>
  <c r="Q7407" i="1" s="1"/>
  <c r="P7399" i="1"/>
  <c r="Q7399" i="1" s="1"/>
  <c r="P9998" i="1"/>
  <c r="Q9998" i="1" s="1"/>
  <c r="P9990" i="1"/>
  <c r="Q9990" i="1" s="1"/>
  <c r="P9982" i="1"/>
  <c r="Q9982" i="1" s="1"/>
  <c r="P9974" i="1"/>
  <c r="Q9974" i="1" s="1"/>
  <c r="P9966" i="1"/>
  <c r="Q9966" i="1" s="1"/>
  <c r="P9958" i="1"/>
  <c r="Q9958" i="1" s="1"/>
  <c r="P9950" i="1"/>
  <c r="Q9950" i="1" s="1"/>
  <c r="P9942" i="1"/>
  <c r="Q9942" i="1" s="1"/>
  <c r="P9934" i="1"/>
  <c r="Q9934" i="1" s="1"/>
  <c r="P9926" i="1"/>
  <c r="Q9926" i="1" s="1"/>
  <c r="P9918" i="1"/>
  <c r="Q9918" i="1" s="1"/>
  <c r="P9910" i="1"/>
  <c r="Q9910" i="1" s="1"/>
  <c r="P9902" i="1"/>
  <c r="Q9902" i="1" s="1"/>
  <c r="P9894" i="1"/>
  <c r="Q9894" i="1" s="1"/>
  <c r="P9886" i="1"/>
  <c r="Q9886" i="1" s="1"/>
  <c r="P9878" i="1"/>
  <c r="Q9878" i="1" s="1"/>
  <c r="P9870" i="1"/>
  <c r="Q9870" i="1" s="1"/>
  <c r="P9862" i="1"/>
  <c r="Q9862" i="1" s="1"/>
  <c r="P9854" i="1"/>
  <c r="Q9854" i="1" s="1"/>
  <c r="P9846" i="1"/>
  <c r="Q9846" i="1" s="1"/>
  <c r="P9838" i="1"/>
  <c r="Q9838" i="1" s="1"/>
  <c r="P9830" i="1"/>
  <c r="Q9830" i="1" s="1"/>
  <c r="P9822" i="1"/>
  <c r="Q9822" i="1" s="1"/>
  <c r="P9814" i="1"/>
  <c r="Q9814" i="1" s="1"/>
  <c r="P9806" i="1"/>
  <c r="Q9806" i="1" s="1"/>
  <c r="P9798" i="1"/>
  <c r="Q9798" i="1" s="1"/>
  <c r="P9790" i="1"/>
  <c r="Q9790" i="1" s="1"/>
  <c r="P9782" i="1"/>
  <c r="Q9782" i="1" s="1"/>
  <c r="P9774" i="1"/>
  <c r="Q9774" i="1" s="1"/>
  <c r="P9766" i="1"/>
  <c r="Q9766" i="1" s="1"/>
  <c r="P9758" i="1"/>
  <c r="Q9758" i="1" s="1"/>
  <c r="P7820" i="1"/>
  <c r="Q7820" i="1" s="1"/>
  <c r="P7812" i="1"/>
  <c r="Q7812" i="1" s="1"/>
  <c r="P7804" i="1"/>
  <c r="Q7804" i="1" s="1"/>
  <c r="P7796" i="1"/>
  <c r="Q7796" i="1" s="1"/>
  <c r="P7788" i="1"/>
  <c r="Q7788" i="1" s="1"/>
  <c r="P7780" i="1"/>
  <c r="Q7780" i="1" s="1"/>
  <c r="P7772" i="1"/>
  <c r="Q7772" i="1" s="1"/>
  <c r="P7764" i="1"/>
  <c r="Q7764" i="1" s="1"/>
  <c r="P7756" i="1"/>
  <c r="Q7756" i="1" s="1"/>
  <c r="P7748" i="1"/>
  <c r="Q7748" i="1" s="1"/>
  <c r="P7740" i="1"/>
  <c r="Q7740" i="1" s="1"/>
  <c r="P7732" i="1"/>
  <c r="Q7732" i="1" s="1"/>
  <c r="P7724" i="1"/>
  <c r="Q7724" i="1" s="1"/>
  <c r="P7716" i="1"/>
  <c r="Q7716" i="1" s="1"/>
  <c r="P7708" i="1"/>
  <c r="Q7708" i="1" s="1"/>
  <c r="P7700" i="1"/>
  <c r="Q7700" i="1" s="1"/>
  <c r="P7692" i="1"/>
  <c r="Q7692" i="1" s="1"/>
  <c r="P7684" i="1"/>
  <c r="Q7684" i="1" s="1"/>
  <c r="P7676" i="1"/>
  <c r="Q7676" i="1" s="1"/>
  <c r="P7668" i="1"/>
  <c r="Q7668" i="1" s="1"/>
  <c r="P7660" i="1"/>
  <c r="Q7660" i="1" s="1"/>
  <c r="P7652" i="1"/>
  <c r="Q7652" i="1" s="1"/>
  <c r="P7644" i="1"/>
  <c r="Q7644" i="1" s="1"/>
  <c r="P7636" i="1"/>
  <c r="Q7636" i="1" s="1"/>
  <c r="P7628" i="1"/>
  <c r="Q7628" i="1" s="1"/>
  <c r="P7620" i="1"/>
  <c r="Q7620" i="1" s="1"/>
  <c r="P7612" i="1"/>
  <c r="Q7612" i="1" s="1"/>
  <c r="P7604" i="1"/>
  <c r="Q7604" i="1" s="1"/>
  <c r="P7596" i="1"/>
  <c r="Q7596" i="1" s="1"/>
  <c r="P7588" i="1"/>
  <c r="Q7588" i="1" s="1"/>
  <c r="P7580" i="1"/>
  <c r="Q7580" i="1" s="1"/>
  <c r="P7572" i="1"/>
  <c r="Q7572" i="1" s="1"/>
  <c r="P7564" i="1"/>
  <c r="Q7564" i="1" s="1"/>
  <c r="P7556" i="1"/>
  <c r="Q7556" i="1" s="1"/>
  <c r="P7548" i="1"/>
  <c r="Q7548" i="1" s="1"/>
  <c r="P7540" i="1"/>
  <c r="Q7540" i="1" s="1"/>
  <c r="P7532" i="1"/>
  <c r="Q7532" i="1" s="1"/>
  <c r="P7524" i="1"/>
  <c r="Q7524" i="1" s="1"/>
  <c r="P7516" i="1"/>
  <c r="Q7516" i="1" s="1"/>
  <c r="P7508" i="1"/>
  <c r="Q7508" i="1" s="1"/>
  <c r="P7500" i="1"/>
  <c r="Q7500" i="1" s="1"/>
  <c r="P7492" i="1"/>
  <c r="Q7492" i="1" s="1"/>
  <c r="P7484" i="1"/>
  <c r="Q7484" i="1" s="1"/>
  <c r="P7476" i="1"/>
  <c r="Q7476" i="1" s="1"/>
  <c r="P7468" i="1"/>
  <c r="Q7468" i="1" s="1"/>
  <c r="P7460" i="1"/>
  <c r="Q7460" i="1" s="1"/>
  <c r="P7452" i="1"/>
  <c r="Q7452" i="1" s="1"/>
  <c r="P7444" i="1"/>
  <c r="Q7444" i="1" s="1"/>
  <c r="P7436" i="1"/>
  <c r="Q7436" i="1" s="1"/>
  <c r="P7428" i="1"/>
  <c r="Q7428" i="1" s="1"/>
  <c r="P7420" i="1"/>
  <c r="Q7420" i="1" s="1"/>
  <c r="P7412" i="1"/>
  <c r="Q7412" i="1" s="1"/>
  <c r="P7404" i="1"/>
  <c r="Q7404" i="1" s="1"/>
  <c r="P7396" i="1"/>
  <c r="Q7396" i="1" s="1"/>
  <c r="P7388" i="1"/>
  <c r="Q7388" i="1" s="1"/>
  <c r="P7380" i="1"/>
  <c r="Q7380" i="1" s="1"/>
  <c r="P7372" i="1"/>
  <c r="Q7372" i="1" s="1"/>
  <c r="P7364" i="1"/>
  <c r="Q7364" i="1" s="1"/>
  <c r="P7356" i="1"/>
  <c r="Q7356" i="1" s="1"/>
  <c r="P7348" i="1"/>
  <c r="Q7348" i="1" s="1"/>
  <c r="P7340" i="1"/>
  <c r="Q7340" i="1" s="1"/>
  <c r="P7332" i="1"/>
  <c r="Q7332" i="1" s="1"/>
  <c r="P7324" i="1"/>
  <c r="Q7324" i="1" s="1"/>
  <c r="P7316" i="1"/>
  <c r="Q7316" i="1" s="1"/>
  <c r="P7308" i="1"/>
  <c r="Q7308" i="1" s="1"/>
  <c r="P7300" i="1"/>
  <c r="Q7300" i="1" s="1"/>
  <c r="P7292" i="1"/>
  <c r="Q7292" i="1" s="1"/>
  <c r="P7284" i="1"/>
  <c r="Q7284" i="1" s="1"/>
  <c r="P7276" i="1"/>
  <c r="Q7276" i="1" s="1"/>
  <c r="P7268" i="1"/>
  <c r="Q7268" i="1" s="1"/>
  <c r="P7260" i="1"/>
  <c r="Q7260" i="1" s="1"/>
  <c r="P7252" i="1"/>
  <c r="Q7252" i="1" s="1"/>
  <c r="P7244" i="1"/>
  <c r="Q7244" i="1" s="1"/>
  <c r="P7236" i="1"/>
  <c r="Q7236" i="1" s="1"/>
  <c r="P7228" i="1"/>
  <c r="Q7228" i="1" s="1"/>
  <c r="P7220" i="1"/>
  <c r="Q7220" i="1" s="1"/>
  <c r="P7212" i="1"/>
  <c r="Q7212" i="1" s="1"/>
  <c r="P7204" i="1"/>
  <c r="Q7204" i="1" s="1"/>
  <c r="P7196" i="1"/>
  <c r="Q7196" i="1" s="1"/>
  <c r="P7188" i="1"/>
  <c r="Q7188" i="1" s="1"/>
  <c r="P7180" i="1"/>
  <c r="Q7180" i="1" s="1"/>
  <c r="P7172" i="1"/>
  <c r="Q7172" i="1" s="1"/>
  <c r="P7164" i="1"/>
  <c r="Q7164" i="1" s="1"/>
  <c r="P7156" i="1"/>
  <c r="Q7156" i="1" s="1"/>
  <c r="P7148" i="1"/>
  <c r="Q7148" i="1" s="1"/>
  <c r="P7140" i="1"/>
  <c r="Q7140" i="1" s="1"/>
  <c r="P7132" i="1"/>
  <c r="Q7132" i="1" s="1"/>
  <c r="P7124" i="1"/>
  <c r="Q7124" i="1" s="1"/>
  <c r="P7116" i="1"/>
  <c r="Q7116" i="1" s="1"/>
  <c r="P7108" i="1"/>
  <c r="Q7108" i="1" s="1"/>
  <c r="P7100" i="1"/>
  <c r="Q7100" i="1" s="1"/>
  <c r="P7092" i="1"/>
  <c r="Q7092" i="1" s="1"/>
  <c r="P7084" i="1"/>
  <c r="Q7084" i="1" s="1"/>
  <c r="P7076" i="1"/>
  <c r="Q7076" i="1" s="1"/>
  <c r="P7068" i="1"/>
  <c r="Q7068" i="1" s="1"/>
  <c r="P7060" i="1"/>
  <c r="Q7060" i="1" s="1"/>
  <c r="P7052" i="1"/>
  <c r="Q7052" i="1" s="1"/>
  <c r="P7044" i="1"/>
  <c r="Q7044" i="1" s="1"/>
  <c r="P7036" i="1"/>
  <c r="Q7036" i="1" s="1"/>
  <c r="P7028" i="1"/>
  <c r="Q7028" i="1" s="1"/>
  <c r="P7020" i="1"/>
  <c r="Q7020" i="1" s="1"/>
  <c r="P7012" i="1"/>
  <c r="Q7012" i="1" s="1"/>
  <c r="P7004" i="1"/>
  <c r="Q7004" i="1" s="1"/>
  <c r="P6996" i="1"/>
  <c r="Q6996" i="1" s="1"/>
  <c r="P6988" i="1"/>
  <c r="Q6988" i="1" s="1"/>
  <c r="P6980" i="1"/>
  <c r="Q6980" i="1" s="1"/>
  <c r="P6972" i="1"/>
  <c r="Q6972" i="1" s="1"/>
  <c r="P6964" i="1"/>
  <c r="Q6964" i="1" s="1"/>
  <c r="P6956" i="1"/>
  <c r="Q6956" i="1" s="1"/>
  <c r="P6948" i="1"/>
  <c r="Q6948" i="1" s="1"/>
  <c r="P6940" i="1"/>
  <c r="Q6940" i="1" s="1"/>
  <c r="P6932" i="1"/>
  <c r="Q6932" i="1" s="1"/>
  <c r="P6924" i="1"/>
  <c r="Q6924" i="1" s="1"/>
  <c r="P6916" i="1"/>
  <c r="Q6916" i="1" s="1"/>
  <c r="P6908" i="1"/>
  <c r="Q6908" i="1" s="1"/>
  <c r="P6900" i="1"/>
  <c r="Q6900" i="1" s="1"/>
  <c r="P6892" i="1"/>
  <c r="Q6892" i="1" s="1"/>
  <c r="P6884" i="1"/>
  <c r="Q6884" i="1" s="1"/>
  <c r="P6876" i="1"/>
  <c r="Q6876" i="1" s="1"/>
  <c r="P6868" i="1"/>
  <c r="Q6868" i="1" s="1"/>
  <c r="P6860" i="1"/>
  <c r="Q6860" i="1" s="1"/>
  <c r="P6852" i="1"/>
  <c r="Q6852" i="1" s="1"/>
  <c r="P6844" i="1"/>
  <c r="Q6844" i="1" s="1"/>
  <c r="P6836" i="1"/>
  <c r="Q6836" i="1" s="1"/>
  <c r="P6828" i="1"/>
  <c r="Q6828" i="1" s="1"/>
  <c r="P6820" i="1"/>
  <c r="Q6820" i="1" s="1"/>
  <c r="P6812" i="1"/>
  <c r="Q6812" i="1" s="1"/>
  <c r="P6804" i="1"/>
  <c r="Q6804" i="1" s="1"/>
  <c r="P6796" i="1"/>
  <c r="Q6796" i="1" s="1"/>
  <c r="P6788" i="1"/>
  <c r="Q6788" i="1" s="1"/>
  <c r="P6780" i="1"/>
  <c r="Q6780" i="1" s="1"/>
  <c r="P6772" i="1"/>
  <c r="Q6772" i="1" s="1"/>
  <c r="P6764" i="1"/>
  <c r="Q6764" i="1" s="1"/>
  <c r="P6756" i="1"/>
  <c r="Q6756" i="1" s="1"/>
  <c r="P6748" i="1"/>
  <c r="Q6748" i="1" s="1"/>
  <c r="P6740" i="1"/>
  <c r="Q6740" i="1" s="1"/>
  <c r="P6732" i="1"/>
  <c r="Q6732" i="1" s="1"/>
  <c r="P6724" i="1"/>
  <c r="Q6724" i="1" s="1"/>
  <c r="P6716" i="1"/>
  <c r="Q6716" i="1" s="1"/>
  <c r="P6708" i="1"/>
  <c r="Q6708" i="1" s="1"/>
  <c r="P6700" i="1"/>
  <c r="Q6700" i="1" s="1"/>
  <c r="P6692" i="1"/>
  <c r="Q6692" i="1" s="1"/>
  <c r="P6684" i="1"/>
  <c r="Q6684" i="1" s="1"/>
  <c r="P6676" i="1"/>
  <c r="Q6676" i="1" s="1"/>
  <c r="P6668" i="1"/>
  <c r="Q6668" i="1" s="1"/>
  <c r="P6660" i="1"/>
  <c r="Q6660" i="1" s="1"/>
  <c r="P6652" i="1"/>
  <c r="Q6652" i="1" s="1"/>
  <c r="P6644" i="1"/>
  <c r="Q6644" i="1" s="1"/>
  <c r="P6636" i="1"/>
  <c r="Q6636" i="1" s="1"/>
  <c r="P6628" i="1"/>
  <c r="Q6628" i="1" s="1"/>
  <c r="P6620" i="1"/>
  <c r="Q6620" i="1" s="1"/>
  <c r="P6612" i="1"/>
  <c r="Q6612" i="1" s="1"/>
  <c r="P6604" i="1"/>
  <c r="Q6604" i="1" s="1"/>
  <c r="P6596" i="1"/>
  <c r="Q6596" i="1" s="1"/>
  <c r="P6588" i="1"/>
  <c r="Q6588" i="1" s="1"/>
  <c r="P6580" i="1"/>
  <c r="Q6580" i="1" s="1"/>
  <c r="P6572" i="1"/>
  <c r="Q6572" i="1" s="1"/>
  <c r="P6564" i="1"/>
  <c r="Q6564" i="1" s="1"/>
  <c r="P6556" i="1"/>
  <c r="Q6556" i="1" s="1"/>
  <c r="P6548" i="1"/>
  <c r="Q6548" i="1" s="1"/>
  <c r="P6540" i="1"/>
  <c r="Q6540" i="1" s="1"/>
  <c r="P6532" i="1"/>
  <c r="Q6532" i="1" s="1"/>
  <c r="P6524" i="1"/>
  <c r="Q6524" i="1" s="1"/>
  <c r="P9995" i="1"/>
  <c r="Q9995" i="1" s="1"/>
  <c r="P9987" i="1"/>
  <c r="Q9987" i="1" s="1"/>
  <c r="P9979" i="1"/>
  <c r="Q9979" i="1" s="1"/>
  <c r="P9971" i="1"/>
  <c r="Q9971" i="1" s="1"/>
  <c r="P9963" i="1"/>
  <c r="Q9963" i="1" s="1"/>
  <c r="P9955" i="1"/>
  <c r="Q9955" i="1" s="1"/>
  <c r="P9947" i="1"/>
  <c r="Q9947" i="1" s="1"/>
  <c r="P9939" i="1"/>
  <c r="Q9939" i="1" s="1"/>
  <c r="P9931" i="1"/>
  <c r="Q9931" i="1" s="1"/>
  <c r="P9923" i="1"/>
  <c r="Q9923" i="1" s="1"/>
  <c r="P9915" i="1"/>
  <c r="Q9915" i="1" s="1"/>
  <c r="P9907" i="1"/>
  <c r="Q9907" i="1" s="1"/>
  <c r="P9899" i="1"/>
  <c r="Q9899" i="1" s="1"/>
  <c r="P9891" i="1"/>
  <c r="Q9891" i="1" s="1"/>
  <c r="P9883" i="1"/>
  <c r="Q9883" i="1" s="1"/>
  <c r="P9875" i="1"/>
  <c r="Q9875" i="1" s="1"/>
  <c r="P9867" i="1"/>
  <c r="Q9867" i="1" s="1"/>
  <c r="P9859" i="1"/>
  <c r="Q9859" i="1" s="1"/>
  <c r="P9851" i="1"/>
  <c r="Q9851" i="1" s="1"/>
  <c r="P9994" i="1"/>
  <c r="Q9994" i="1" s="1"/>
  <c r="P9986" i="1"/>
  <c r="Q9986" i="1" s="1"/>
  <c r="P9978" i="1"/>
  <c r="Q9978" i="1" s="1"/>
  <c r="P9970" i="1"/>
  <c r="Q9970" i="1" s="1"/>
  <c r="P9962" i="1"/>
  <c r="Q9962" i="1" s="1"/>
  <c r="P9954" i="1"/>
  <c r="Q9954" i="1" s="1"/>
  <c r="P9946" i="1"/>
  <c r="Q9946" i="1" s="1"/>
  <c r="P9938" i="1"/>
  <c r="Q9938" i="1" s="1"/>
  <c r="P9930" i="1"/>
  <c r="Q9930" i="1" s="1"/>
  <c r="P9922" i="1"/>
  <c r="Q9922" i="1" s="1"/>
  <c r="P9914" i="1"/>
  <c r="Q9914" i="1" s="1"/>
  <c r="P9906" i="1"/>
  <c r="Q9906" i="1" s="1"/>
  <c r="P9898" i="1"/>
  <c r="Q9898" i="1" s="1"/>
  <c r="P9890" i="1"/>
  <c r="Q9890" i="1" s="1"/>
  <c r="P9882" i="1"/>
  <c r="Q9882" i="1" s="1"/>
  <c r="P9874" i="1"/>
  <c r="Q9874" i="1" s="1"/>
  <c r="P9866" i="1"/>
  <c r="Q9866" i="1" s="1"/>
  <c r="P9858" i="1"/>
  <c r="Q9858" i="1" s="1"/>
  <c r="P9850" i="1"/>
  <c r="Q9850" i="1" s="1"/>
  <c r="P9842" i="1"/>
  <c r="Q9842" i="1" s="1"/>
  <c r="P9834" i="1"/>
  <c r="Q9834" i="1" s="1"/>
  <c r="P9826" i="1"/>
  <c r="Q9826" i="1" s="1"/>
  <c r="P9818" i="1"/>
  <c r="Q9818" i="1" s="1"/>
  <c r="P9810" i="1"/>
  <c r="Q9810" i="1" s="1"/>
  <c r="P9802" i="1"/>
  <c r="Q9802" i="1" s="1"/>
  <c r="P9794" i="1"/>
  <c r="Q9794" i="1" s="1"/>
  <c r="P9786" i="1"/>
  <c r="Q9786" i="1" s="1"/>
  <c r="P9778" i="1"/>
  <c r="Q9778" i="1" s="1"/>
  <c r="P9770" i="1"/>
  <c r="Q9770" i="1" s="1"/>
  <c r="P9762" i="1"/>
  <c r="Q9762" i="1" s="1"/>
  <c r="P9754" i="1"/>
  <c r="Q9754" i="1" s="1"/>
  <c r="P9746" i="1"/>
  <c r="Q9746" i="1" s="1"/>
  <c r="P9738" i="1"/>
  <c r="Q9738" i="1" s="1"/>
  <c r="P9730" i="1"/>
  <c r="Q9730" i="1" s="1"/>
  <c r="P9722" i="1"/>
  <c r="Q9722" i="1" s="1"/>
  <c r="P9714" i="1"/>
  <c r="Q9714" i="1" s="1"/>
  <c r="P9706" i="1"/>
  <c r="Q9706" i="1" s="1"/>
  <c r="P9698" i="1"/>
  <c r="Q9698" i="1" s="1"/>
  <c r="P9690" i="1"/>
  <c r="Q9690" i="1" s="1"/>
  <c r="P9682" i="1"/>
  <c r="Q9682" i="1" s="1"/>
  <c r="P9674" i="1"/>
  <c r="Q9674" i="1" s="1"/>
  <c r="P9666" i="1"/>
  <c r="Q9666" i="1" s="1"/>
  <c r="P9658" i="1"/>
  <c r="Q9658" i="1" s="1"/>
  <c r="P9650" i="1"/>
  <c r="Q9650" i="1" s="1"/>
  <c r="P9642" i="1"/>
  <c r="Q9642" i="1" s="1"/>
  <c r="P9634" i="1"/>
  <c r="Q9634" i="1" s="1"/>
  <c r="P9626" i="1"/>
  <c r="Q9626" i="1" s="1"/>
  <c r="P9618" i="1"/>
  <c r="Q9618" i="1" s="1"/>
  <c r="P9610" i="1"/>
  <c r="Q9610" i="1" s="1"/>
  <c r="P9602" i="1"/>
  <c r="Q9602" i="1" s="1"/>
  <c r="P9594" i="1"/>
  <c r="Q9594" i="1" s="1"/>
  <c r="P9586" i="1"/>
  <c r="Q9586" i="1" s="1"/>
  <c r="P9578" i="1"/>
  <c r="Q9578" i="1" s="1"/>
  <c r="P9570" i="1"/>
  <c r="Q9570" i="1" s="1"/>
  <c r="P9562" i="1"/>
  <c r="Q9562" i="1" s="1"/>
  <c r="P9554" i="1"/>
  <c r="Q9554" i="1" s="1"/>
  <c r="P9546" i="1"/>
  <c r="Q9546" i="1" s="1"/>
  <c r="P9538" i="1"/>
  <c r="Q9538" i="1" s="1"/>
  <c r="P9530" i="1"/>
  <c r="Q9530" i="1" s="1"/>
  <c r="P9522" i="1"/>
  <c r="Q9522" i="1" s="1"/>
  <c r="P9514" i="1"/>
  <c r="Q9514" i="1" s="1"/>
  <c r="P9506" i="1"/>
  <c r="Q9506" i="1" s="1"/>
  <c r="P9498" i="1"/>
  <c r="Q9498" i="1" s="1"/>
  <c r="P9490" i="1"/>
  <c r="Q9490" i="1" s="1"/>
  <c r="P9482" i="1"/>
  <c r="Q9482" i="1" s="1"/>
  <c r="P9474" i="1"/>
  <c r="Q9474" i="1" s="1"/>
  <c r="P9466" i="1"/>
  <c r="Q9466" i="1" s="1"/>
  <c r="P9458" i="1"/>
  <c r="Q9458" i="1" s="1"/>
  <c r="P9450" i="1"/>
  <c r="Q9450" i="1" s="1"/>
  <c r="P9442" i="1"/>
  <c r="Q9442" i="1" s="1"/>
  <c r="P9434" i="1"/>
  <c r="Q9434" i="1" s="1"/>
  <c r="P9426" i="1"/>
  <c r="Q9426" i="1" s="1"/>
  <c r="P9418" i="1"/>
  <c r="Q9418" i="1" s="1"/>
  <c r="P9410" i="1"/>
  <c r="Q9410" i="1" s="1"/>
  <c r="P9402" i="1"/>
  <c r="Q9402" i="1" s="1"/>
  <c r="P9394" i="1"/>
  <c r="Q9394" i="1" s="1"/>
  <c r="P9386" i="1"/>
  <c r="Q9386" i="1" s="1"/>
  <c r="P9378" i="1"/>
  <c r="Q9378" i="1" s="1"/>
  <c r="P9370" i="1"/>
  <c r="Q9370" i="1" s="1"/>
  <c r="P9362" i="1"/>
  <c r="Q9362" i="1" s="1"/>
  <c r="P9354" i="1"/>
  <c r="Q9354" i="1" s="1"/>
  <c r="P9346" i="1"/>
  <c r="Q9346" i="1" s="1"/>
  <c r="P9338" i="1"/>
  <c r="Q9338" i="1" s="1"/>
  <c r="P9330" i="1"/>
  <c r="Q9330" i="1" s="1"/>
  <c r="P9322" i="1"/>
  <c r="Q9322" i="1" s="1"/>
  <c r="P9314" i="1"/>
  <c r="Q9314" i="1" s="1"/>
  <c r="P9306" i="1"/>
  <c r="Q9306" i="1" s="1"/>
  <c r="P9298" i="1"/>
  <c r="Q9298" i="1" s="1"/>
  <c r="P9290" i="1"/>
  <c r="Q9290" i="1" s="1"/>
  <c r="P9282" i="1"/>
  <c r="Q9282" i="1" s="1"/>
  <c r="P9274" i="1"/>
  <c r="Q9274" i="1" s="1"/>
  <c r="P9266" i="1"/>
  <c r="Q9266" i="1" s="1"/>
  <c r="P9258" i="1"/>
  <c r="Q9258" i="1" s="1"/>
  <c r="P9250" i="1"/>
  <c r="Q9250" i="1" s="1"/>
  <c r="P9242" i="1"/>
  <c r="Q9242" i="1" s="1"/>
  <c r="P9234" i="1"/>
  <c r="Q9234" i="1" s="1"/>
  <c r="P9226" i="1"/>
  <c r="Q9226" i="1" s="1"/>
  <c r="P9218" i="1"/>
  <c r="Q9218" i="1" s="1"/>
  <c r="P9210" i="1"/>
  <c r="Q9210" i="1" s="1"/>
  <c r="P9202" i="1"/>
  <c r="Q9202" i="1" s="1"/>
  <c r="P9194" i="1"/>
  <c r="Q9194" i="1" s="1"/>
  <c r="P9186" i="1"/>
  <c r="Q9186" i="1" s="1"/>
  <c r="P9178" i="1"/>
  <c r="Q9178" i="1" s="1"/>
  <c r="P9170" i="1"/>
  <c r="Q9170" i="1" s="1"/>
  <c r="P9162" i="1"/>
  <c r="Q9162" i="1" s="1"/>
  <c r="P9154" i="1"/>
  <c r="Q9154" i="1" s="1"/>
  <c r="P9146" i="1"/>
  <c r="Q9146" i="1" s="1"/>
  <c r="P9138" i="1"/>
  <c r="Q9138" i="1" s="1"/>
  <c r="P9130" i="1"/>
  <c r="Q9130" i="1" s="1"/>
  <c r="P9122" i="1"/>
  <c r="Q9122" i="1" s="1"/>
  <c r="P9114" i="1"/>
  <c r="Q9114" i="1" s="1"/>
  <c r="P9106" i="1"/>
  <c r="Q9106" i="1" s="1"/>
  <c r="P9098" i="1"/>
  <c r="Q9098" i="1" s="1"/>
  <c r="P9090" i="1"/>
  <c r="Q9090" i="1" s="1"/>
  <c r="P9082" i="1"/>
  <c r="Q9082" i="1" s="1"/>
  <c r="P9074" i="1"/>
  <c r="Q9074" i="1" s="1"/>
  <c r="P9066" i="1"/>
  <c r="Q9066" i="1" s="1"/>
  <c r="P9058" i="1"/>
  <c r="Q9058" i="1" s="1"/>
  <c r="P9050" i="1"/>
  <c r="Q9050" i="1" s="1"/>
  <c r="P9042" i="1"/>
  <c r="Q9042" i="1" s="1"/>
  <c r="P9034" i="1"/>
  <c r="Q9034" i="1" s="1"/>
  <c r="P9026" i="1"/>
  <c r="Q9026" i="1" s="1"/>
  <c r="P9018" i="1"/>
  <c r="Q9018" i="1" s="1"/>
  <c r="P9010" i="1"/>
  <c r="Q9010" i="1" s="1"/>
  <c r="P9002" i="1"/>
  <c r="Q9002" i="1" s="1"/>
  <c r="P8994" i="1"/>
  <c r="Q8994" i="1" s="1"/>
  <c r="P8986" i="1"/>
  <c r="Q8986" i="1" s="1"/>
  <c r="P8978" i="1"/>
  <c r="Q8978" i="1" s="1"/>
  <c r="P8970" i="1"/>
  <c r="Q8970" i="1" s="1"/>
  <c r="P8962" i="1"/>
  <c r="Q8962" i="1" s="1"/>
  <c r="P8954" i="1"/>
  <c r="Q8954" i="1" s="1"/>
  <c r="P8946" i="1"/>
  <c r="Q8946" i="1" s="1"/>
  <c r="P8938" i="1"/>
  <c r="Q8938" i="1" s="1"/>
  <c r="P8930" i="1"/>
  <c r="Q8930" i="1" s="1"/>
  <c r="P8922" i="1"/>
  <c r="Q8922" i="1" s="1"/>
  <c r="P8914" i="1"/>
  <c r="Q8914" i="1" s="1"/>
  <c r="P8906" i="1"/>
  <c r="Q8906" i="1" s="1"/>
  <c r="P8898" i="1"/>
  <c r="Q8898" i="1" s="1"/>
  <c r="P8890" i="1"/>
  <c r="Q8890" i="1" s="1"/>
  <c r="P9161" i="1"/>
  <c r="Q9161" i="1" s="1"/>
  <c r="P9153" i="1"/>
  <c r="Q9153" i="1" s="1"/>
  <c r="P9145" i="1"/>
  <c r="Q9145" i="1" s="1"/>
  <c r="P9137" i="1"/>
  <c r="Q9137" i="1" s="1"/>
  <c r="P9129" i="1"/>
  <c r="Q9129" i="1" s="1"/>
  <c r="P9121" i="1"/>
  <c r="Q9121" i="1" s="1"/>
  <c r="P9113" i="1"/>
  <c r="Q9113" i="1" s="1"/>
  <c r="P9105" i="1"/>
  <c r="Q9105" i="1" s="1"/>
  <c r="P9097" i="1"/>
  <c r="Q9097" i="1" s="1"/>
  <c r="P9089" i="1"/>
  <c r="Q9089" i="1" s="1"/>
  <c r="P9081" i="1"/>
  <c r="Q9081" i="1" s="1"/>
  <c r="P9073" i="1"/>
  <c r="Q9073" i="1" s="1"/>
  <c r="P9065" i="1"/>
  <c r="Q9065" i="1" s="1"/>
  <c r="P9057" i="1"/>
  <c r="Q9057" i="1" s="1"/>
  <c r="P9049" i="1"/>
  <c r="Q9049" i="1" s="1"/>
  <c r="P9041" i="1"/>
  <c r="Q9041" i="1" s="1"/>
  <c r="P9033" i="1"/>
  <c r="Q9033" i="1" s="1"/>
  <c r="P9025" i="1"/>
  <c r="Q9025" i="1" s="1"/>
  <c r="P9017" i="1"/>
  <c r="Q9017" i="1" s="1"/>
  <c r="P9009" i="1"/>
  <c r="Q9009" i="1" s="1"/>
  <c r="P9001" i="1"/>
  <c r="Q9001" i="1" s="1"/>
  <c r="P8993" i="1"/>
  <c r="Q8993" i="1" s="1"/>
  <c r="P8985" i="1"/>
  <c r="Q8985" i="1" s="1"/>
  <c r="P8977" i="1"/>
  <c r="Q8977" i="1" s="1"/>
  <c r="P8969" i="1"/>
  <c r="Q8969" i="1" s="1"/>
  <c r="P8961" i="1"/>
  <c r="Q8961" i="1" s="1"/>
  <c r="P8953" i="1"/>
  <c r="Q8953" i="1" s="1"/>
  <c r="P8945" i="1"/>
  <c r="Q8945" i="1" s="1"/>
  <c r="P8937" i="1"/>
  <c r="Q8937" i="1" s="1"/>
  <c r="P8929" i="1"/>
  <c r="Q8929" i="1" s="1"/>
  <c r="P8921" i="1"/>
  <c r="Q8921" i="1" s="1"/>
  <c r="P8913" i="1"/>
  <c r="Q8913" i="1" s="1"/>
  <c r="P8905" i="1"/>
  <c r="Q8905" i="1" s="1"/>
  <c r="P8897" i="1"/>
  <c r="Q8897" i="1" s="1"/>
  <c r="P8889" i="1"/>
  <c r="Q8889" i="1" s="1"/>
  <c r="P8881" i="1"/>
  <c r="Q8881" i="1" s="1"/>
  <c r="P8873" i="1"/>
  <c r="Q8873" i="1" s="1"/>
  <c r="P8865" i="1"/>
  <c r="Q8865" i="1" s="1"/>
  <c r="P8857" i="1"/>
  <c r="Q8857" i="1" s="1"/>
  <c r="P8849" i="1"/>
  <c r="Q8849" i="1" s="1"/>
  <c r="P8841" i="1"/>
  <c r="Q8841" i="1" s="1"/>
  <c r="P8833" i="1"/>
  <c r="Q8833" i="1" s="1"/>
  <c r="P8825" i="1"/>
  <c r="Q8825" i="1" s="1"/>
  <c r="P8817" i="1"/>
  <c r="Q8817" i="1" s="1"/>
  <c r="P8809" i="1"/>
  <c r="Q8809" i="1" s="1"/>
  <c r="P8801" i="1"/>
  <c r="Q8801" i="1" s="1"/>
  <c r="P8793" i="1"/>
  <c r="Q8793" i="1" s="1"/>
  <c r="P8785" i="1"/>
  <c r="Q8785" i="1" s="1"/>
  <c r="P8777" i="1"/>
  <c r="Q8777" i="1" s="1"/>
  <c r="P8769" i="1"/>
  <c r="Q8769" i="1" s="1"/>
  <c r="P8761" i="1"/>
  <c r="Q8761" i="1" s="1"/>
  <c r="P8753" i="1"/>
  <c r="Q8753" i="1" s="1"/>
  <c r="P8745" i="1"/>
  <c r="Q8745" i="1" s="1"/>
  <c r="P8737" i="1"/>
  <c r="Q8737" i="1" s="1"/>
  <c r="P8729" i="1"/>
  <c r="Q8729" i="1" s="1"/>
  <c r="P8721" i="1"/>
  <c r="Q8721" i="1" s="1"/>
  <c r="P8713" i="1"/>
  <c r="Q8713" i="1" s="1"/>
  <c r="P8705" i="1"/>
  <c r="Q8705" i="1" s="1"/>
  <c r="P8697" i="1"/>
  <c r="Q8697" i="1" s="1"/>
  <c r="P8689" i="1"/>
  <c r="Q8689" i="1" s="1"/>
  <c r="P8681" i="1"/>
  <c r="Q8681" i="1" s="1"/>
  <c r="P8673" i="1"/>
  <c r="Q8673" i="1" s="1"/>
  <c r="P8665" i="1"/>
  <c r="Q8665" i="1" s="1"/>
  <c r="P8657" i="1"/>
  <c r="Q8657" i="1" s="1"/>
  <c r="P8649" i="1"/>
  <c r="Q8649" i="1" s="1"/>
  <c r="P8641" i="1"/>
  <c r="Q8641" i="1" s="1"/>
  <c r="P8633" i="1"/>
  <c r="Q8633" i="1" s="1"/>
  <c r="P8625" i="1"/>
  <c r="Q8625" i="1" s="1"/>
  <c r="P8617" i="1"/>
  <c r="Q8617" i="1" s="1"/>
  <c r="P8609" i="1"/>
  <c r="Q8609" i="1" s="1"/>
  <c r="P8601" i="1"/>
  <c r="Q8601" i="1" s="1"/>
  <c r="P8593" i="1"/>
  <c r="Q8593" i="1" s="1"/>
  <c r="P8585" i="1"/>
  <c r="Q8585" i="1" s="1"/>
  <c r="P8577" i="1"/>
  <c r="Q8577" i="1" s="1"/>
  <c r="P8569" i="1"/>
  <c r="Q8569" i="1" s="1"/>
  <c r="P8561" i="1"/>
  <c r="Q8561" i="1" s="1"/>
  <c r="P8553" i="1"/>
  <c r="Q8553" i="1" s="1"/>
  <c r="P8545" i="1"/>
  <c r="Q8545" i="1" s="1"/>
  <c r="P8537" i="1"/>
  <c r="Q8537" i="1" s="1"/>
  <c r="P8529" i="1"/>
  <c r="Q8529" i="1" s="1"/>
  <c r="P8521" i="1"/>
  <c r="Q8521" i="1" s="1"/>
  <c r="P8513" i="1"/>
  <c r="Q8513" i="1" s="1"/>
  <c r="P8505" i="1"/>
  <c r="Q8505" i="1" s="1"/>
  <c r="P8497" i="1"/>
  <c r="Q8497" i="1" s="1"/>
  <c r="P8489" i="1"/>
  <c r="Q8489" i="1" s="1"/>
  <c r="P8481" i="1"/>
  <c r="Q8481" i="1" s="1"/>
  <c r="P8473" i="1"/>
  <c r="Q8473" i="1" s="1"/>
  <c r="P8465" i="1"/>
  <c r="Q8465" i="1" s="1"/>
  <c r="P8457" i="1"/>
  <c r="Q8457" i="1" s="1"/>
  <c r="P8449" i="1"/>
  <c r="Q8449" i="1" s="1"/>
  <c r="P8441" i="1"/>
  <c r="Q8441" i="1" s="1"/>
  <c r="P8433" i="1"/>
  <c r="Q8433" i="1" s="1"/>
  <c r="P8425" i="1"/>
  <c r="Q8425" i="1" s="1"/>
  <c r="P8417" i="1"/>
  <c r="Q8417" i="1" s="1"/>
  <c r="P8409" i="1"/>
  <c r="Q8409" i="1" s="1"/>
  <c r="P8401" i="1"/>
  <c r="Q8401" i="1" s="1"/>
  <c r="P8393" i="1"/>
  <c r="Q8393" i="1" s="1"/>
  <c r="P8385" i="1"/>
  <c r="Q8385" i="1" s="1"/>
  <c r="P8377" i="1"/>
  <c r="Q8377" i="1" s="1"/>
  <c r="P8369" i="1"/>
  <c r="Q8369" i="1" s="1"/>
  <c r="P8361" i="1"/>
  <c r="Q8361" i="1" s="1"/>
  <c r="P8353" i="1"/>
  <c r="Q8353" i="1" s="1"/>
  <c r="P8345" i="1"/>
  <c r="Q8345" i="1" s="1"/>
  <c r="P8337" i="1"/>
  <c r="Q8337" i="1" s="1"/>
  <c r="P8329" i="1"/>
  <c r="Q8329" i="1" s="1"/>
  <c r="P8321" i="1"/>
  <c r="Q8321" i="1" s="1"/>
  <c r="P8313" i="1"/>
  <c r="Q8313" i="1" s="1"/>
  <c r="P8305" i="1"/>
  <c r="Q8305" i="1" s="1"/>
  <c r="P8297" i="1"/>
  <c r="Q8297" i="1" s="1"/>
  <c r="P8289" i="1"/>
  <c r="Q8289" i="1" s="1"/>
  <c r="P8281" i="1"/>
  <c r="Q8281" i="1" s="1"/>
  <c r="P8273" i="1"/>
  <c r="Q8273" i="1" s="1"/>
  <c r="P8265" i="1"/>
  <c r="Q8265" i="1" s="1"/>
  <c r="P8257" i="1"/>
  <c r="Q8257" i="1" s="1"/>
  <c r="P8249" i="1"/>
  <c r="Q8249" i="1" s="1"/>
  <c r="P8241" i="1"/>
  <c r="Q8241" i="1" s="1"/>
  <c r="P8233" i="1"/>
  <c r="Q8233" i="1" s="1"/>
  <c r="P8225" i="1"/>
  <c r="Q8225" i="1" s="1"/>
  <c r="P8217" i="1"/>
  <c r="Q8217" i="1" s="1"/>
  <c r="P8209" i="1"/>
  <c r="Q8209" i="1" s="1"/>
  <c r="P8201" i="1"/>
  <c r="Q8201" i="1" s="1"/>
  <c r="P8193" i="1"/>
  <c r="Q8193" i="1" s="1"/>
  <c r="P8185" i="1"/>
  <c r="Q8185" i="1" s="1"/>
  <c r="P8177" i="1"/>
  <c r="Q8177" i="1" s="1"/>
  <c r="P8169" i="1"/>
  <c r="Q8169" i="1" s="1"/>
  <c r="P8161" i="1"/>
  <c r="Q8161" i="1" s="1"/>
  <c r="P8153" i="1"/>
  <c r="Q8153" i="1" s="1"/>
  <c r="P8145" i="1"/>
  <c r="Q8145" i="1" s="1"/>
  <c r="P8137" i="1"/>
  <c r="Q8137" i="1" s="1"/>
  <c r="P8129" i="1"/>
  <c r="Q8129" i="1" s="1"/>
  <c r="P8121" i="1"/>
  <c r="Q8121" i="1" s="1"/>
  <c r="P8113" i="1"/>
  <c r="Q8113" i="1" s="1"/>
  <c r="P8105" i="1"/>
  <c r="Q8105" i="1" s="1"/>
  <c r="P8097" i="1"/>
  <c r="Q8097" i="1" s="1"/>
  <c r="P8089" i="1"/>
  <c r="Q8089" i="1" s="1"/>
  <c r="P8081" i="1"/>
  <c r="Q8081" i="1" s="1"/>
  <c r="P8073" i="1"/>
  <c r="Q8073" i="1" s="1"/>
  <c r="P8065" i="1"/>
  <c r="Q8065" i="1" s="1"/>
  <c r="P8057" i="1"/>
  <c r="Q8057" i="1" s="1"/>
  <c r="P8049" i="1"/>
  <c r="Q8049" i="1" s="1"/>
  <c r="P8041" i="1"/>
  <c r="Q8041" i="1" s="1"/>
  <c r="P8033" i="1"/>
  <c r="Q8033" i="1" s="1"/>
  <c r="P8025" i="1"/>
  <c r="Q8025" i="1" s="1"/>
  <c r="P8017" i="1"/>
  <c r="Q8017" i="1" s="1"/>
  <c r="P8009" i="1"/>
  <c r="Q8009" i="1" s="1"/>
  <c r="P8001" i="1"/>
  <c r="Q8001" i="1" s="1"/>
  <c r="P7993" i="1"/>
  <c r="Q7993" i="1" s="1"/>
  <c r="P7985" i="1"/>
  <c r="Q7985" i="1" s="1"/>
  <c r="P7977" i="1"/>
  <c r="Q7977" i="1" s="1"/>
  <c r="P7969" i="1"/>
  <c r="Q7969" i="1" s="1"/>
  <c r="P7961" i="1"/>
  <c r="Q7961" i="1" s="1"/>
  <c r="P7953" i="1"/>
  <c r="Q7953" i="1" s="1"/>
  <c r="P7945" i="1"/>
  <c r="Q7945" i="1" s="1"/>
  <c r="P7937" i="1"/>
  <c r="Q7937" i="1" s="1"/>
  <c r="P7929" i="1"/>
  <c r="Q7929" i="1" s="1"/>
  <c r="P7921" i="1"/>
  <c r="Q7921" i="1" s="1"/>
  <c r="P7913" i="1"/>
  <c r="Q7913" i="1" s="1"/>
  <c r="P7905" i="1"/>
  <c r="Q7905" i="1" s="1"/>
  <c r="P7897" i="1"/>
  <c r="Q7897" i="1" s="1"/>
  <c r="P7889" i="1"/>
  <c r="Q7889" i="1" s="1"/>
  <c r="P7881" i="1"/>
  <c r="Q7881" i="1" s="1"/>
  <c r="P7873" i="1"/>
  <c r="Q7873" i="1" s="1"/>
  <c r="P7865" i="1"/>
  <c r="Q7865" i="1" s="1"/>
  <c r="P7857" i="1"/>
  <c r="Q7857" i="1" s="1"/>
  <c r="P7849" i="1"/>
  <c r="Q7849" i="1" s="1"/>
  <c r="P7841" i="1"/>
  <c r="Q7841" i="1" s="1"/>
  <c r="P7833" i="1"/>
  <c r="Q7833" i="1" s="1"/>
  <c r="P7825" i="1"/>
  <c r="Q7825" i="1" s="1"/>
  <c r="P7817" i="1"/>
  <c r="Q7817" i="1" s="1"/>
  <c r="P7809" i="1"/>
  <c r="Q7809" i="1" s="1"/>
  <c r="P7801" i="1"/>
  <c r="Q7801" i="1" s="1"/>
  <c r="P7793" i="1"/>
  <c r="Q7793" i="1" s="1"/>
  <c r="P7785" i="1"/>
  <c r="Q7785" i="1" s="1"/>
  <c r="P7777" i="1"/>
  <c r="Q7777" i="1" s="1"/>
  <c r="P7769" i="1"/>
  <c r="Q7769" i="1" s="1"/>
  <c r="P7761" i="1"/>
  <c r="Q7761" i="1" s="1"/>
  <c r="P7753" i="1"/>
  <c r="Q7753" i="1" s="1"/>
  <c r="P7745" i="1"/>
  <c r="Q7745" i="1" s="1"/>
  <c r="P7737" i="1"/>
  <c r="Q7737" i="1" s="1"/>
  <c r="P7729" i="1"/>
  <c r="Q7729" i="1" s="1"/>
  <c r="P7721" i="1"/>
  <c r="Q7721" i="1" s="1"/>
  <c r="P9056" i="1"/>
  <c r="Q9056" i="1" s="1"/>
  <c r="P9048" i="1"/>
  <c r="Q9048" i="1" s="1"/>
  <c r="P9040" i="1"/>
  <c r="Q9040" i="1" s="1"/>
  <c r="P9032" i="1"/>
  <c r="Q9032" i="1" s="1"/>
  <c r="P9024" i="1"/>
  <c r="Q9024" i="1" s="1"/>
  <c r="P9016" i="1"/>
  <c r="Q9016" i="1" s="1"/>
  <c r="P9008" i="1"/>
  <c r="Q9008" i="1" s="1"/>
  <c r="P9000" i="1"/>
  <c r="Q9000" i="1" s="1"/>
  <c r="P8992" i="1"/>
  <c r="Q8992" i="1" s="1"/>
  <c r="P8984" i="1"/>
  <c r="Q8984" i="1" s="1"/>
  <c r="P8976" i="1"/>
  <c r="Q8976" i="1" s="1"/>
  <c r="P8968" i="1"/>
  <c r="Q8968" i="1" s="1"/>
  <c r="P8960" i="1"/>
  <c r="Q8960" i="1" s="1"/>
  <c r="P8952" i="1"/>
  <c r="Q8952" i="1" s="1"/>
  <c r="P8944" i="1"/>
  <c r="Q8944" i="1" s="1"/>
  <c r="P8936" i="1"/>
  <c r="Q8936" i="1" s="1"/>
  <c r="P8928" i="1"/>
  <c r="Q8928" i="1" s="1"/>
  <c r="P8920" i="1"/>
  <c r="Q8920" i="1" s="1"/>
  <c r="P8912" i="1"/>
  <c r="Q8912" i="1" s="1"/>
  <c r="P8904" i="1"/>
  <c r="Q8904" i="1" s="1"/>
  <c r="P8896" i="1"/>
  <c r="Q8896" i="1" s="1"/>
  <c r="P8888" i="1"/>
  <c r="Q8888" i="1" s="1"/>
  <c r="P8880" i="1"/>
  <c r="Q8880" i="1" s="1"/>
  <c r="P8872" i="1"/>
  <c r="Q8872" i="1" s="1"/>
  <c r="P8864" i="1"/>
  <c r="Q8864" i="1" s="1"/>
  <c r="P8856" i="1"/>
  <c r="Q8856" i="1" s="1"/>
  <c r="P8848" i="1"/>
  <c r="Q8848" i="1" s="1"/>
  <c r="P8840" i="1"/>
  <c r="Q8840" i="1" s="1"/>
  <c r="P8832" i="1"/>
  <c r="Q8832" i="1" s="1"/>
  <c r="P8824" i="1"/>
  <c r="Q8824" i="1" s="1"/>
  <c r="P8816" i="1"/>
  <c r="Q8816" i="1" s="1"/>
  <c r="P8808" i="1"/>
  <c r="Q8808" i="1" s="1"/>
  <c r="P8800" i="1"/>
  <c r="Q8800" i="1" s="1"/>
  <c r="P8792" i="1"/>
  <c r="Q8792" i="1" s="1"/>
  <c r="P8784" i="1"/>
  <c r="Q8784" i="1" s="1"/>
  <c r="P8776" i="1"/>
  <c r="Q8776" i="1" s="1"/>
  <c r="P8768" i="1"/>
  <c r="Q8768" i="1" s="1"/>
  <c r="P8760" i="1"/>
  <c r="Q8760" i="1" s="1"/>
  <c r="P8752" i="1"/>
  <c r="Q8752" i="1" s="1"/>
  <c r="P8744" i="1"/>
  <c r="Q8744" i="1" s="1"/>
  <c r="P8736" i="1"/>
  <c r="Q8736" i="1" s="1"/>
  <c r="P8728" i="1"/>
  <c r="Q8728" i="1" s="1"/>
  <c r="P8720" i="1"/>
  <c r="Q8720" i="1" s="1"/>
  <c r="P8712" i="1"/>
  <c r="Q8712" i="1" s="1"/>
  <c r="P8704" i="1"/>
  <c r="Q8704" i="1" s="1"/>
  <c r="P8696" i="1"/>
  <c r="Q8696" i="1" s="1"/>
  <c r="P8688" i="1"/>
  <c r="Q8688" i="1" s="1"/>
  <c r="P8680" i="1"/>
  <c r="Q8680" i="1" s="1"/>
  <c r="P8672" i="1"/>
  <c r="Q8672" i="1" s="1"/>
  <c r="P8664" i="1"/>
  <c r="Q8664" i="1" s="1"/>
  <c r="P8656" i="1"/>
  <c r="Q8656" i="1" s="1"/>
  <c r="P8648" i="1"/>
  <c r="Q8648" i="1" s="1"/>
  <c r="P8640" i="1"/>
  <c r="Q8640" i="1" s="1"/>
  <c r="P8632" i="1"/>
  <c r="Q8632" i="1" s="1"/>
  <c r="P8624" i="1"/>
  <c r="Q8624" i="1" s="1"/>
  <c r="P8616" i="1"/>
  <c r="Q8616" i="1" s="1"/>
  <c r="P8608" i="1"/>
  <c r="Q8608" i="1" s="1"/>
  <c r="P8600" i="1"/>
  <c r="Q8600" i="1" s="1"/>
  <c r="P8592" i="1"/>
  <c r="Q8592" i="1" s="1"/>
  <c r="P8584" i="1"/>
  <c r="Q8584" i="1" s="1"/>
  <c r="P8576" i="1"/>
  <c r="Q8576" i="1" s="1"/>
  <c r="P8568" i="1"/>
  <c r="Q8568" i="1" s="1"/>
  <c r="P8560" i="1"/>
  <c r="Q8560" i="1" s="1"/>
  <c r="P8552" i="1"/>
  <c r="Q8552" i="1" s="1"/>
  <c r="P8544" i="1"/>
  <c r="Q8544" i="1" s="1"/>
  <c r="P8536" i="1"/>
  <c r="Q8536" i="1" s="1"/>
  <c r="P8528" i="1"/>
  <c r="Q8528" i="1" s="1"/>
  <c r="P8520" i="1"/>
  <c r="Q8520" i="1" s="1"/>
  <c r="P8512" i="1"/>
  <c r="Q8512" i="1" s="1"/>
  <c r="P8504" i="1"/>
  <c r="Q8504" i="1" s="1"/>
  <c r="P8496" i="1"/>
  <c r="Q8496" i="1" s="1"/>
  <c r="P8488" i="1"/>
  <c r="Q8488" i="1" s="1"/>
  <c r="P8480" i="1"/>
  <c r="Q8480" i="1" s="1"/>
  <c r="P8472" i="1"/>
  <c r="Q8472" i="1" s="1"/>
  <c r="P8464" i="1"/>
  <c r="Q8464" i="1" s="1"/>
  <c r="P8456" i="1"/>
  <c r="Q8456" i="1" s="1"/>
  <c r="P8448" i="1"/>
  <c r="Q8448" i="1" s="1"/>
  <c r="P8440" i="1"/>
  <c r="Q8440" i="1" s="1"/>
  <c r="P8432" i="1"/>
  <c r="Q8432" i="1" s="1"/>
  <c r="P8424" i="1"/>
  <c r="Q8424" i="1" s="1"/>
  <c r="P8416" i="1"/>
  <c r="Q8416" i="1" s="1"/>
  <c r="P8408" i="1"/>
  <c r="Q8408" i="1" s="1"/>
  <c r="P8400" i="1"/>
  <c r="Q8400" i="1" s="1"/>
  <c r="P8392" i="1"/>
  <c r="Q8392" i="1" s="1"/>
  <c r="P8384" i="1"/>
  <c r="Q8384" i="1" s="1"/>
  <c r="P8376" i="1"/>
  <c r="Q8376" i="1" s="1"/>
  <c r="P8368" i="1"/>
  <c r="Q8368" i="1" s="1"/>
  <c r="P7391" i="1"/>
  <c r="Q7391" i="1" s="1"/>
  <c r="P7383" i="1"/>
  <c r="Q7383" i="1" s="1"/>
  <c r="P7375" i="1"/>
  <c r="Q7375" i="1" s="1"/>
  <c r="P7367" i="1"/>
  <c r="Q7367" i="1" s="1"/>
  <c r="P7359" i="1"/>
  <c r="Q7359" i="1" s="1"/>
  <c r="P7351" i="1"/>
  <c r="Q7351" i="1" s="1"/>
  <c r="P7343" i="1"/>
  <c r="Q7343" i="1" s="1"/>
  <c r="P7335" i="1"/>
  <c r="Q7335" i="1" s="1"/>
  <c r="P7327" i="1"/>
  <c r="Q7327" i="1" s="1"/>
  <c r="P7319" i="1"/>
  <c r="Q7319" i="1" s="1"/>
  <c r="P7311" i="1"/>
  <c r="Q7311" i="1" s="1"/>
  <c r="P7303" i="1"/>
  <c r="Q7303" i="1" s="1"/>
  <c r="P7295" i="1"/>
  <c r="Q7295" i="1" s="1"/>
  <c r="P7287" i="1"/>
  <c r="Q7287" i="1" s="1"/>
  <c r="P7279" i="1"/>
  <c r="Q7279" i="1" s="1"/>
  <c r="P7271" i="1"/>
  <c r="Q7271" i="1" s="1"/>
  <c r="P7263" i="1"/>
  <c r="Q7263" i="1" s="1"/>
  <c r="P7255" i="1"/>
  <c r="Q7255" i="1" s="1"/>
  <c r="P7247" i="1"/>
  <c r="Q7247" i="1" s="1"/>
  <c r="P7239" i="1"/>
  <c r="Q7239" i="1" s="1"/>
  <c r="P7231" i="1"/>
  <c r="Q7231" i="1" s="1"/>
  <c r="P7223" i="1"/>
  <c r="Q7223" i="1" s="1"/>
  <c r="P7215" i="1"/>
  <c r="Q7215" i="1" s="1"/>
  <c r="P7207" i="1"/>
  <c r="Q7207" i="1" s="1"/>
  <c r="P7199" i="1"/>
  <c r="Q7199" i="1" s="1"/>
  <c r="P7191" i="1"/>
  <c r="Q7191" i="1" s="1"/>
  <c r="P7183" i="1"/>
  <c r="Q7183" i="1" s="1"/>
  <c r="P7175" i="1"/>
  <c r="Q7175" i="1" s="1"/>
  <c r="P7167" i="1"/>
  <c r="Q7167" i="1" s="1"/>
  <c r="P7159" i="1"/>
  <c r="Q7159" i="1" s="1"/>
  <c r="P7151" i="1"/>
  <c r="Q7151" i="1" s="1"/>
  <c r="P7143" i="1"/>
  <c r="Q7143" i="1" s="1"/>
  <c r="P7135" i="1"/>
  <c r="Q7135" i="1" s="1"/>
  <c r="P7127" i="1"/>
  <c r="Q7127" i="1" s="1"/>
  <c r="P7119" i="1"/>
  <c r="Q7119" i="1" s="1"/>
  <c r="P7111" i="1"/>
  <c r="Q7111" i="1" s="1"/>
  <c r="P7103" i="1"/>
  <c r="Q7103" i="1" s="1"/>
  <c r="P7095" i="1"/>
  <c r="Q7095" i="1" s="1"/>
  <c r="P7087" i="1"/>
  <c r="Q7087" i="1" s="1"/>
  <c r="P7079" i="1"/>
  <c r="Q7079" i="1" s="1"/>
  <c r="P9750" i="1"/>
  <c r="Q9750" i="1" s="1"/>
  <c r="P9742" i="1"/>
  <c r="Q9742" i="1" s="1"/>
  <c r="P9734" i="1"/>
  <c r="Q9734" i="1" s="1"/>
  <c r="P9726" i="1"/>
  <c r="Q9726" i="1" s="1"/>
  <c r="P9718" i="1"/>
  <c r="Q9718" i="1" s="1"/>
  <c r="P9710" i="1"/>
  <c r="Q9710" i="1" s="1"/>
  <c r="P9702" i="1"/>
  <c r="Q9702" i="1" s="1"/>
  <c r="P9694" i="1"/>
  <c r="Q9694" i="1" s="1"/>
  <c r="P9686" i="1"/>
  <c r="Q9686" i="1" s="1"/>
  <c r="P9678" i="1"/>
  <c r="Q9678" i="1" s="1"/>
  <c r="P9670" i="1"/>
  <c r="Q9670" i="1" s="1"/>
  <c r="P9662" i="1"/>
  <c r="Q9662" i="1" s="1"/>
  <c r="P9654" i="1"/>
  <c r="Q9654" i="1" s="1"/>
  <c r="P9646" i="1"/>
  <c r="Q9646" i="1" s="1"/>
  <c r="P9638" i="1"/>
  <c r="Q9638" i="1" s="1"/>
  <c r="P9630" i="1"/>
  <c r="Q9630" i="1" s="1"/>
  <c r="P9622" i="1"/>
  <c r="Q9622" i="1" s="1"/>
  <c r="P9614" i="1"/>
  <c r="Q9614" i="1" s="1"/>
  <c r="P9606" i="1"/>
  <c r="Q9606" i="1" s="1"/>
  <c r="P9598" i="1"/>
  <c r="Q9598" i="1" s="1"/>
  <c r="P9590" i="1"/>
  <c r="Q9590" i="1" s="1"/>
  <c r="P9582" i="1"/>
  <c r="Q9582" i="1" s="1"/>
  <c r="P9574" i="1"/>
  <c r="Q9574" i="1" s="1"/>
  <c r="P9566" i="1"/>
  <c r="Q9566" i="1" s="1"/>
  <c r="P9558" i="1"/>
  <c r="Q9558" i="1" s="1"/>
  <c r="P9550" i="1"/>
  <c r="Q9550" i="1" s="1"/>
  <c r="P9542" i="1"/>
  <c r="Q9542" i="1" s="1"/>
  <c r="P9534" i="1"/>
  <c r="Q9534" i="1" s="1"/>
  <c r="P9526" i="1"/>
  <c r="Q9526" i="1" s="1"/>
  <c r="P9518" i="1"/>
  <c r="Q9518" i="1" s="1"/>
  <c r="P9510" i="1"/>
  <c r="Q9510" i="1" s="1"/>
  <c r="P9502" i="1"/>
  <c r="Q9502" i="1" s="1"/>
  <c r="P9494" i="1"/>
  <c r="Q9494" i="1" s="1"/>
  <c r="P9486" i="1"/>
  <c r="Q9486" i="1" s="1"/>
  <c r="P9478" i="1"/>
  <c r="Q9478" i="1" s="1"/>
  <c r="P9470" i="1"/>
  <c r="Q9470" i="1" s="1"/>
  <c r="P9462" i="1"/>
  <c r="Q9462" i="1" s="1"/>
  <c r="P9454" i="1"/>
  <c r="Q9454" i="1" s="1"/>
  <c r="P9446" i="1"/>
  <c r="Q9446" i="1" s="1"/>
  <c r="P9438" i="1"/>
  <c r="Q9438" i="1" s="1"/>
  <c r="P9430" i="1"/>
  <c r="Q9430" i="1" s="1"/>
  <c r="P9422" i="1"/>
  <c r="Q9422" i="1" s="1"/>
  <c r="P9414" i="1"/>
  <c r="Q9414" i="1" s="1"/>
  <c r="P9406" i="1"/>
  <c r="Q9406" i="1" s="1"/>
  <c r="P9398" i="1"/>
  <c r="Q9398" i="1" s="1"/>
  <c r="P9390" i="1"/>
  <c r="Q9390" i="1" s="1"/>
  <c r="P9382" i="1"/>
  <c r="Q9382" i="1" s="1"/>
  <c r="P9374" i="1"/>
  <c r="Q9374" i="1" s="1"/>
  <c r="P9366" i="1"/>
  <c r="Q9366" i="1" s="1"/>
  <c r="P9358" i="1"/>
  <c r="Q9358" i="1" s="1"/>
  <c r="P1333" i="1"/>
  <c r="Q1333" i="1" s="1"/>
  <c r="P1325" i="1"/>
  <c r="Q1325" i="1" s="1"/>
  <c r="P1317" i="1"/>
  <c r="Q1317" i="1" s="1"/>
  <c r="P1309" i="1"/>
  <c r="Q1309" i="1" s="1"/>
  <c r="P1301" i="1"/>
  <c r="Q1301" i="1" s="1"/>
  <c r="P1293" i="1"/>
  <c r="Q1293" i="1" s="1"/>
  <c r="P1285" i="1"/>
  <c r="Q1285" i="1" s="1"/>
  <c r="P1277" i="1"/>
  <c r="Q1277" i="1" s="1"/>
  <c r="P1269" i="1"/>
  <c r="Q1269" i="1" s="1"/>
  <c r="P1261" i="1"/>
  <c r="Q1261" i="1" s="1"/>
  <c r="P1253" i="1"/>
  <c r="Q1253" i="1" s="1"/>
  <c r="P1245" i="1"/>
  <c r="Q1245" i="1" s="1"/>
  <c r="P1237" i="1"/>
  <c r="Q1237" i="1" s="1"/>
  <c r="P1229" i="1"/>
  <c r="Q1229" i="1" s="1"/>
  <c r="P1221" i="1"/>
  <c r="Q1221" i="1" s="1"/>
  <c r="P1213" i="1"/>
  <c r="Q1213" i="1" s="1"/>
  <c r="P1205" i="1"/>
  <c r="Q1205" i="1" s="1"/>
  <c r="P1197" i="1"/>
  <c r="Q1197" i="1" s="1"/>
  <c r="P1189" i="1"/>
  <c r="Q1189" i="1" s="1"/>
  <c r="P1181" i="1"/>
  <c r="Q1181" i="1" s="1"/>
  <c r="P1173" i="1"/>
  <c r="Q1173" i="1" s="1"/>
  <c r="P1165" i="1"/>
  <c r="Q1165" i="1" s="1"/>
  <c r="P1157" i="1"/>
  <c r="Q1157" i="1" s="1"/>
  <c r="P1149" i="1"/>
  <c r="Q1149" i="1" s="1"/>
  <c r="P1141" i="1"/>
  <c r="Q1141" i="1" s="1"/>
  <c r="P1133" i="1"/>
  <c r="Q1133" i="1" s="1"/>
  <c r="P1125" i="1"/>
  <c r="Q1125" i="1" s="1"/>
  <c r="P1117" i="1"/>
  <c r="Q1117" i="1" s="1"/>
  <c r="P1109" i="1"/>
  <c r="Q1109" i="1" s="1"/>
  <c r="P1101" i="1"/>
  <c r="Q1101" i="1" s="1"/>
  <c r="P1093" i="1"/>
  <c r="Q1093" i="1" s="1"/>
  <c r="P1085" i="1"/>
  <c r="Q1085" i="1" s="1"/>
  <c r="P1077" i="1"/>
  <c r="Q1077" i="1" s="1"/>
  <c r="P1069" i="1"/>
  <c r="Q1069" i="1" s="1"/>
  <c r="P1061" i="1"/>
  <c r="Q1061" i="1" s="1"/>
  <c r="P1053" i="1"/>
  <c r="Q1053" i="1" s="1"/>
  <c r="P1045" i="1"/>
  <c r="Q1045" i="1" s="1"/>
  <c r="P1037" i="1"/>
  <c r="Q1037" i="1" s="1"/>
  <c r="P1029" i="1"/>
  <c r="Q1029" i="1" s="1"/>
  <c r="P1021" i="1"/>
  <c r="Q1021" i="1" s="1"/>
  <c r="P1013" i="1"/>
  <c r="Q1013" i="1" s="1"/>
  <c r="P1005" i="1"/>
  <c r="Q1005" i="1" s="1"/>
  <c r="P997" i="1"/>
  <c r="Q997" i="1" s="1"/>
  <c r="P989" i="1"/>
  <c r="Q989" i="1" s="1"/>
  <c r="P981" i="1"/>
  <c r="Q981" i="1" s="1"/>
  <c r="P973" i="1"/>
  <c r="Q973" i="1" s="1"/>
  <c r="P965" i="1"/>
  <c r="Q965" i="1" s="1"/>
  <c r="P957" i="1"/>
  <c r="Q957" i="1" s="1"/>
  <c r="P949" i="1"/>
  <c r="Q949" i="1" s="1"/>
  <c r="P941" i="1"/>
  <c r="Q941" i="1" s="1"/>
  <c r="P933" i="1"/>
  <c r="Q933" i="1" s="1"/>
  <c r="P925" i="1"/>
  <c r="Q925" i="1" s="1"/>
  <c r="P917" i="1"/>
  <c r="Q917" i="1" s="1"/>
  <c r="P909" i="1"/>
  <c r="Q909" i="1" s="1"/>
  <c r="P901" i="1"/>
  <c r="Q901" i="1" s="1"/>
  <c r="P893" i="1"/>
  <c r="Q893" i="1" s="1"/>
  <c r="P885" i="1"/>
  <c r="Q885" i="1" s="1"/>
  <c r="P877" i="1"/>
  <c r="Q877" i="1" s="1"/>
  <c r="P869" i="1"/>
  <c r="Q869" i="1" s="1"/>
  <c r="P861" i="1"/>
  <c r="Q861" i="1" s="1"/>
  <c r="P853" i="1"/>
  <c r="Q853" i="1" s="1"/>
  <c r="P845" i="1"/>
  <c r="Q845" i="1" s="1"/>
  <c r="P837" i="1"/>
  <c r="Q837" i="1" s="1"/>
  <c r="P829" i="1"/>
  <c r="Q829" i="1" s="1"/>
  <c r="P821" i="1"/>
  <c r="Q821" i="1" s="1"/>
  <c r="P813" i="1"/>
  <c r="Q813" i="1" s="1"/>
  <c r="P805" i="1"/>
  <c r="Q805" i="1" s="1"/>
  <c r="P797" i="1"/>
  <c r="Q797" i="1" s="1"/>
  <c r="P789" i="1"/>
  <c r="Q789" i="1" s="1"/>
  <c r="P781" i="1"/>
  <c r="Q781" i="1" s="1"/>
  <c r="P773" i="1"/>
  <c r="Q773" i="1" s="1"/>
  <c r="P765" i="1"/>
  <c r="Q765" i="1" s="1"/>
  <c r="P757" i="1"/>
  <c r="Q757" i="1" s="1"/>
  <c r="P749" i="1"/>
  <c r="Q749" i="1" s="1"/>
  <c r="P741" i="1"/>
  <c r="Q741" i="1" s="1"/>
  <c r="P733" i="1"/>
  <c r="Q733" i="1" s="1"/>
  <c r="P725" i="1"/>
  <c r="Q725" i="1" s="1"/>
  <c r="P717" i="1"/>
  <c r="Q717" i="1" s="1"/>
  <c r="P709" i="1"/>
  <c r="Q709" i="1" s="1"/>
  <c r="P701" i="1"/>
  <c r="Q701" i="1" s="1"/>
  <c r="P693" i="1"/>
  <c r="Q693" i="1" s="1"/>
  <c r="P685" i="1"/>
  <c r="Q685" i="1" s="1"/>
  <c r="P677" i="1"/>
  <c r="Q677" i="1" s="1"/>
  <c r="P669" i="1"/>
  <c r="Q669" i="1" s="1"/>
  <c r="P661" i="1"/>
  <c r="Q661" i="1" s="1"/>
  <c r="P6516" i="1"/>
  <c r="Q6516" i="1" s="1"/>
  <c r="P6508" i="1"/>
  <c r="Q6508" i="1" s="1"/>
  <c r="P6500" i="1"/>
  <c r="Q6500" i="1" s="1"/>
  <c r="P6492" i="1"/>
  <c r="Q6492" i="1" s="1"/>
  <c r="P6484" i="1"/>
  <c r="Q6484" i="1" s="1"/>
  <c r="P6476" i="1"/>
  <c r="Q6476" i="1" s="1"/>
  <c r="P6468" i="1"/>
  <c r="Q6468" i="1" s="1"/>
  <c r="P6460" i="1"/>
  <c r="Q6460" i="1" s="1"/>
  <c r="P6452" i="1"/>
  <c r="Q6452" i="1" s="1"/>
  <c r="P6444" i="1"/>
  <c r="Q6444" i="1" s="1"/>
  <c r="P6436" i="1"/>
  <c r="Q6436" i="1" s="1"/>
  <c r="P6428" i="1"/>
  <c r="Q6428" i="1" s="1"/>
  <c r="P6420" i="1"/>
  <c r="Q6420" i="1" s="1"/>
  <c r="P6412" i="1"/>
  <c r="Q6412" i="1" s="1"/>
  <c r="P6404" i="1"/>
  <c r="Q6404" i="1" s="1"/>
  <c r="P6396" i="1"/>
  <c r="Q6396" i="1" s="1"/>
  <c r="P6388" i="1"/>
  <c r="Q6388" i="1" s="1"/>
  <c r="P6380" i="1"/>
  <c r="Q6380" i="1" s="1"/>
  <c r="P6372" i="1"/>
  <c r="Q6372" i="1" s="1"/>
  <c r="P6364" i="1"/>
  <c r="Q6364" i="1" s="1"/>
  <c r="P6356" i="1"/>
  <c r="Q6356" i="1" s="1"/>
  <c r="P6348" i="1"/>
  <c r="Q6348" i="1" s="1"/>
  <c r="P6340" i="1"/>
  <c r="Q6340" i="1" s="1"/>
  <c r="P6332" i="1"/>
  <c r="Q6332" i="1" s="1"/>
  <c r="P6324" i="1"/>
  <c r="Q6324" i="1" s="1"/>
  <c r="P6316" i="1"/>
  <c r="Q6316" i="1" s="1"/>
  <c r="P6308" i="1"/>
  <c r="Q6308" i="1" s="1"/>
  <c r="P6300" i="1"/>
  <c r="Q6300" i="1" s="1"/>
  <c r="P6292" i="1"/>
  <c r="Q6292" i="1" s="1"/>
  <c r="P6284" i="1"/>
  <c r="Q6284" i="1" s="1"/>
  <c r="P6276" i="1"/>
  <c r="Q6276" i="1" s="1"/>
  <c r="P6268" i="1"/>
  <c r="Q6268" i="1" s="1"/>
  <c r="P6260" i="1"/>
  <c r="Q6260" i="1" s="1"/>
  <c r="P6252" i="1"/>
  <c r="Q6252" i="1" s="1"/>
  <c r="P6244" i="1"/>
  <c r="Q6244" i="1" s="1"/>
  <c r="P6236" i="1"/>
  <c r="Q6236" i="1" s="1"/>
  <c r="P6228" i="1"/>
  <c r="Q6228" i="1" s="1"/>
  <c r="P6220" i="1"/>
  <c r="Q6220" i="1" s="1"/>
  <c r="P6212" i="1"/>
  <c r="Q6212" i="1" s="1"/>
  <c r="P6204" i="1"/>
  <c r="Q6204" i="1" s="1"/>
  <c r="P6196" i="1"/>
  <c r="Q6196" i="1" s="1"/>
  <c r="P6188" i="1"/>
  <c r="Q6188" i="1" s="1"/>
  <c r="P6180" i="1"/>
  <c r="Q6180" i="1" s="1"/>
  <c r="P6172" i="1"/>
  <c r="Q6172" i="1" s="1"/>
  <c r="P6164" i="1"/>
  <c r="Q6164" i="1" s="1"/>
  <c r="P6156" i="1"/>
  <c r="Q6156" i="1" s="1"/>
  <c r="P6148" i="1"/>
  <c r="Q6148" i="1" s="1"/>
  <c r="P6140" i="1"/>
  <c r="Q6140" i="1" s="1"/>
  <c r="P6132" i="1"/>
  <c r="Q6132" i="1" s="1"/>
  <c r="P6124" i="1"/>
  <c r="Q6124" i="1" s="1"/>
  <c r="P6116" i="1"/>
  <c r="Q6116" i="1" s="1"/>
  <c r="P6108" i="1"/>
  <c r="Q6108" i="1" s="1"/>
  <c r="P6100" i="1"/>
  <c r="Q6100" i="1" s="1"/>
  <c r="P6092" i="1"/>
  <c r="Q6092" i="1" s="1"/>
  <c r="P6084" i="1"/>
  <c r="Q6084" i="1" s="1"/>
  <c r="P6076" i="1"/>
  <c r="Q6076" i="1" s="1"/>
  <c r="P6068" i="1"/>
  <c r="Q6068" i="1" s="1"/>
  <c r="P6060" i="1"/>
  <c r="Q6060" i="1" s="1"/>
  <c r="P6052" i="1"/>
  <c r="Q6052" i="1" s="1"/>
  <c r="P6044" i="1"/>
  <c r="Q6044" i="1" s="1"/>
  <c r="P6036" i="1"/>
  <c r="Q6036" i="1" s="1"/>
  <c r="P6028" i="1"/>
  <c r="Q6028" i="1" s="1"/>
  <c r="P6020" i="1"/>
  <c r="Q6020" i="1" s="1"/>
  <c r="P6012" i="1"/>
  <c r="Q6012" i="1" s="1"/>
  <c r="P6004" i="1"/>
  <c r="Q6004" i="1" s="1"/>
  <c r="P5996" i="1"/>
  <c r="Q5996" i="1" s="1"/>
  <c r="P5988" i="1"/>
  <c r="Q5988" i="1" s="1"/>
  <c r="P5980" i="1"/>
  <c r="Q5980" i="1" s="1"/>
  <c r="P5972" i="1"/>
  <c r="Q5972" i="1" s="1"/>
  <c r="P5964" i="1"/>
  <c r="Q5964" i="1" s="1"/>
  <c r="P5956" i="1"/>
  <c r="Q5956" i="1" s="1"/>
  <c r="P5948" i="1"/>
  <c r="Q5948" i="1" s="1"/>
  <c r="P5940" i="1"/>
  <c r="Q5940" i="1" s="1"/>
  <c r="P5932" i="1"/>
  <c r="Q5932" i="1" s="1"/>
  <c r="P5924" i="1"/>
  <c r="Q5924" i="1" s="1"/>
  <c r="P5916" i="1"/>
  <c r="Q5916" i="1" s="1"/>
  <c r="P5908" i="1"/>
  <c r="Q5908" i="1" s="1"/>
  <c r="P5900" i="1"/>
  <c r="Q5900" i="1" s="1"/>
  <c r="P5892" i="1"/>
  <c r="Q5892" i="1" s="1"/>
  <c r="P5884" i="1"/>
  <c r="Q5884" i="1" s="1"/>
  <c r="P5876" i="1"/>
  <c r="Q5876" i="1" s="1"/>
  <c r="P5868" i="1"/>
  <c r="Q5868" i="1" s="1"/>
  <c r="P5860" i="1"/>
  <c r="Q5860" i="1" s="1"/>
  <c r="P5852" i="1"/>
  <c r="Q5852" i="1" s="1"/>
  <c r="P5844" i="1"/>
  <c r="Q5844" i="1" s="1"/>
  <c r="P5836" i="1"/>
  <c r="Q5836" i="1" s="1"/>
  <c r="P5828" i="1"/>
  <c r="Q5828" i="1" s="1"/>
  <c r="P9843" i="1"/>
  <c r="Q9843" i="1" s="1"/>
  <c r="P9835" i="1"/>
  <c r="Q9835" i="1" s="1"/>
  <c r="P9827" i="1"/>
  <c r="Q9827" i="1" s="1"/>
  <c r="P9819" i="1"/>
  <c r="Q9819" i="1" s="1"/>
  <c r="P9811" i="1"/>
  <c r="Q9811" i="1" s="1"/>
  <c r="P9803" i="1"/>
  <c r="Q9803" i="1" s="1"/>
  <c r="P9795" i="1"/>
  <c r="Q9795" i="1" s="1"/>
  <c r="P9787" i="1"/>
  <c r="Q9787" i="1" s="1"/>
  <c r="P9779" i="1"/>
  <c r="Q9779" i="1" s="1"/>
  <c r="P9771" i="1"/>
  <c r="Q9771" i="1" s="1"/>
  <c r="P9763" i="1"/>
  <c r="Q9763" i="1" s="1"/>
  <c r="P9755" i="1"/>
  <c r="Q9755" i="1" s="1"/>
  <c r="P9747" i="1"/>
  <c r="Q9747" i="1" s="1"/>
  <c r="P9739" i="1"/>
  <c r="Q9739" i="1" s="1"/>
  <c r="P9731" i="1"/>
  <c r="Q9731" i="1" s="1"/>
  <c r="P9723" i="1"/>
  <c r="Q9723" i="1" s="1"/>
  <c r="P9715" i="1"/>
  <c r="Q9715" i="1" s="1"/>
  <c r="P9707" i="1"/>
  <c r="Q9707" i="1" s="1"/>
  <c r="P9699" i="1"/>
  <c r="Q9699" i="1" s="1"/>
  <c r="P9691" i="1"/>
  <c r="Q9691" i="1" s="1"/>
  <c r="P9683" i="1"/>
  <c r="Q9683" i="1" s="1"/>
  <c r="P9675" i="1"/>
  <c r="Q9675" i="1" s="1"/>
  <c r="P9667" i="1"/>
  <c r="Q9667" i="1" s="1"/>
  <c r="P9659" i="1"/>
  <c r="Q9659" i="1" s="1"/>
  <c r="P9651" i="1"/>
  <c r="Q9651" i="1" s="1"/>
  <c r="P9643" i="1"/>
  <c r="Q9643" i="1" s="1"/>
  <c r="P9635" i="1"/>
  <c r="Q9635" i="1" s="1"/>
  <c r="P9627" i="1"/>
  <c r="Q9627" i="1" s="1"/>
  <c r="P9619" i="1"/>
  <c r="Q9619" i="1" s="1"/>
  <c r="P9611" i="1"/>
  <c r="Q9611" i="1" s="1"/>
  <c r="P9603" i="1"/>
  <c r="Q9603" i="1" s="1"/>
  <c r="P9595" i="1"/>
  <c r="Q9595" i="1" s="1"/>
  <c r="P9587" i="1"/>
  <c r="Q9587" i="1" s="1"/>
  <c r="P9579" i="1"/>
  <c r="Q9579" i="1" s="1"/>
  <c r="P9571" i="1"/>
  <c r="Q9571" i="1" s="1"/>
  <c r="P9563" i="1"/>
  <c r="Q9563" i="1" s="1"/>
  <c r="P9555" i="1"/>
  <c r="Q9555" i="1" s="1"/>
  <c r="P9547" i="1"/>
  <c r="Q9547" i="1" s="1"/>
  <c r="P9539" i="1"/>
  <c r="Q9539" i="1" s="1"/>
  <c r="P9531" i="1"/>
  <c r="Q9531" i="1" s="1"/>
  <c r="P9523" i="1"/>
  <c r="Q9523" i="1" s="1"/>
  <c r="P9515" i="1"/>
  <c r="Q9515" i="1" s="1"/>
  <c r="P9507" i="1"/>
  <c r="Q9507" i="1" s="1"/>
  <c r="P9499" i="1"/>
  <c r="Q9499" i="1" s="1"/>
  <c r="P9491" i="1"/>
  <c r="Q9491" i="1" s="1"/>
  <c r="P9483" i="1"/>
  <c r="Q9483" i="1" s="1"/>
  <c r="P9475" i="1"/>
  <c r="Q9475" i="1" s="1"/>
  <c r="P9467" i="1"/>
  <c r="Q9467" i="1" s="1"/>
  <c r="P9459" i="1"/>
  <c r="Q9459" i="1" s="1"/>
  <c r="P9451" i="1"/>
  <c r="Q9451" i="1" s="1"/>
  <c r="P9443" i="1"/>
  <c r="Q9443" i="1" s="1"/>
  <c r="P9435" i="1"/>
  <c r="Q9435" i="1" s="1"/>
  <c r="P9427" i="1"/>
  <c r="Q9427" i="1" s="1"/>
  <c r="P9419" i="1"/>
  <c r="Q9419" i="1" s="1"/>
  <c r="P9411" i="1"/>
  <c r="Q9411" i="1" s="1"/>
  <c r="P9403" i="1"/>
  <c r="Q9403" i="1" s="1"/>
  <c r="P9395" i="1"/>
  <c r="Q9395" i="1" s="1"/>
  <c r="P9387" i="1"/>
  <c r="Q9387" i="1" s="1"/>
  <c r="P9379" i="1"/>
  <c r="Q9379" i="1" s="1"/>
  <c r="P9371" i="1"/>
  <c r="Q9371" i="1" s="1"/>
  <c r="P9363" i="1"/>
  <c r="Q9363" i="1" s="1"/>
  <c r="P9355" i="1"/>
  <c r="Q9355" i="1" s="1"/>
  <c r="P9347" i="1"/>
  <c r="Q9347" i="1" s="1"/>
  <c r="P9339" i="1"/>
  <c r="Q9339" i="1" s="1"/>
  <c r="P9331" i="1"/>
  <c r="Q9331" i="1" s="1"/>
  <c r="P9323" i="1"/>
  <c r="Q9323" i="1" s="1"/>
  <c r="P9315" i="1"/>
  <c r="Q9315" i="1" s="1"/>
  <c r="P9307" i="1"/>
  <c r="Q9307" i="1" s="1"/>
  <c r="P9299" i="1"/>
  <c r="Q9299" i="1" s="1"/>
  <c r="P9291" i="1"/>
  <c r="Q9291" i="1" s="1"/>
  <c r="P8882" i="1"/>
  <c r="Q8882" i="1" s="1"/>
  <c r="P8874" i="1"/>
  <c r="Q8874" i="1" s="1"/>
  <c r="P8866" i="1"/>
  <c r="Q8866" i="1" s="1"/>
  <c r="P8858" i="1"/>
  <c r="Q8858" i="1" s="1"/>
  <c r="P8850" i="1"/>
  <c r="Q8850" i="1" s="1"/>
  <c r="P8842" i="1"/>
  <c r="Q8842" i="1" s="1"/>
  <c r="P8834" i="1"/>
  <c r="Q8834" i="1" s="1"/>
  <c r="P8826" i="1"/>
  <c r="Q8826" i="1" s="1"/>
  <c r="P8818" i="1"/>
  <c r="Q8818" i="1" s="1"/>
  <c r="P8810" i="1"/>
  <c r="Q8810" i="1" s="1"/>
  <c r="P8802" i="1"/>
  <c r="Q8802" i="1" s="1"/>
  <c r="P8794" i="1"/>
  <c r="Q8794" i="1" s="1"/>
  <c r="P8786" i="1"/>
  <c r="Q8786" i="1" s="1"/>
  <c r="P8778" i="1"/>
  <c r="Q8778" i="1" s="1"/>
  <c r="P8770" i="1"/>
  <c r="Q8770" i="1" s="1"/>
  <c r="P8762" i="1"/>
  <c r="Q8762" i="1" s="1"/>
  <c r="P8754" i="1"/>
  <c r="Q8754" i="1" s="1"/>
  <c r="P8746" i="1"/>
  <c r="Q8746" i="1" s="1"/>
  <c r="P8738" i="1"/>
  <c r="Q8738" i="1" s="1"/>
  <c r="P8730" i="1"/>
  <c r="Q8730" i="1" s="1"/>
  <c r="P8722" i="1"/>
  <c r="Q8722" i="1" s="1"/>
  <c r="P8714" i="1"/>
  <c r="Q8714" i="1" s="1"/>
  <c r="P8706" i="1"/>
  <c r="Q8706" i="1" s="1"/>
  <c r="P8698" i="1"/>
  <c r="Q8698" i="1" s="1"/>
  <c r="P8690" i="1"/>
  <c r="Q8690" i="1" s="1"/>
  <c r="P8682" i="1"/>
  <c r="Q8682" i="1" s="1"/>
  <c r="P8674" i="1"/>
  <c r="Q8674" i="1" s="1"/>
  <c r="P8666" i="1"/>
  <c r="Q8666" i="1" s="1"/>
  <c r="P8658" i="1"/>
  <c r="Q8658" i="1" s="1"/>
  <c r="P8650" i="1"/>
  <c r="Q8650" i="1" s="1"/>
  <c r="P8642" i="1"/>
  <c r="Q8642" i="1" s="1"/>
  <c r="P8634" i="1"/>
  <c r="Q8634" i="1" s="1"/>
  <c r="P8626" i="1"/>
  <c r="Q8626" i="1" s="1"/>
  <c r="P8618" i="1"/>
  <c r="Q8618" i="1" s="1"/>
  <c r="P8610" i="1"/>
  <c r="Q8610" i="1" s="1"/>
  <c r="P8602" i="1"/>
  <c r="Q8602" i="1" s="1"/>
  <c r="P8594" i="1"/>
  <c r="Q8594" i="1" s="1"/>
  <c r="P8586" i="1"/>
  <c r="Q8586" i="1" s="1"/>
  <c r="P8578" i="1"/>
  <c r="Q8578" i="1" s="1"/>
  <c r="P8570" i="1"/>
  <c r="Q8570" i="1" s="1"/>
  <c r="P8562" i="1"/>
  <c r="Q8562" i="1" s="1"/>
  <c r="P8554" i="1"/>
  <c r="Q8554" i="1" s="1"/>
  <c r="P8546" i="1"/>
  <c r="Q8546" i="1" s="1"/>
  <c r="P8538" i="1"/>
  <c r="Q8538" i="1" s="1"/>
  <c r="P8530" i="1"/>
  <c r="Q8530" i="1" s="1"/>
  <c r="P8522" i="1"/>
  <c r="Q8522" i="1" s="1"/>
  <c r="P8514" i="1"/>
  <c r="Q8514" i="1" s="1"/>
  <c r="P8506" i="1"/>
  <c r="Q8506" i="1" s="1"/>
  <c r="P8498" i="1"/>
  <c r="Q8498" i="1" s="1"/>
  <c r="P8490" i="1"/>
  <c r="Q8490" i="1" s="1"/>
  <c r="P8482" i="1"/>
  <c r="Q8482" i="1" s="1"/>
  <c r="P8474" i="1"/>
  <c r="Q8474" i="1" s="1"/>
  <c r="P8466" i="1"/>
  <c r="Q8466" i="1" s="1"/>
  <c r="P8458" i="1"/>
  <c r="Q8458" i="1" s="1"/>
  <c r="P8450" i="1"/>
  <c r="Q8450" i="1" s="1"/>
  <c r="P8442" i="1"/>
  <c r="Q8442" i="1" s="1"/>
  <c r="P8434" i="1"/>
  <c r="Q8434" i="1" s="1"/>
  <c r="P8426" i="1"/>
  <c r="Q8426" i="1" s="1"/>
  <c r="P8418" i="1"/>
  <c r="Q8418" i="1" s="1"/>
  <c r="P8410" i="1"/>
  <c r="Q8410" i="1" s="1"/>
  <c r="P8402" i="1"/>
  <c r="Q8402" i="1" s="1"/>
  <c r="P8394" i="1"/>
  <c r="Q8394" i="1" s="1"/>
  <c r="P8386" i="1"/>
  <c r="Q8386" i="1" s="1"/>
  <c r="P8378" i="1"/>
  <c r="Q8378" i="1" s="1"/>
  <c r="P8370" i="1"/>
  <c r="Q8370" i="1" s="1"/>
  <c r="P8362" i="1"/>
  <c r="Q8362" i="1" s="1"/>
  <c r="P8354" i="1"/>
  <c r="Q8354" i="1" s="1"/>
  <c r="P8346" i="1"/>
  <c r="Q8346" i="1" s="1"/>
  <c r="P7713" i="1"/>
  <c r="Q7713" i="1" s="1"/>
  <c r="P7705" i="1"/>
  <c r="Q7705" i="1" s="1"/>
  <c r="P7697" i="1"/>
  <c r="Q7697" i="1" s="1"/>
  <c r="P7689" i="1"/>
  <c r="Q7689" i="1" s="1"/>
  <c r="P7681" i="1"/>
  <c r="Q7681" i="1" s="1"/>
  <c r="P7673" i="1"/>
  <c r="Q7673" i="1" s="1"/>
  <c r="P7665" i="1"/>
  <c r="Q7665" i="1" s="1"/>
  <c r="P7657" i="1"/>
  <c r="Q7657" i="1" s="1"/>
  <c r="P7649" i="1"/>
  <c r="Q7649" i="1" s="1"/>
  <c r="P7641" i="1"/>
  <c r="Q7641" i="1" s="1"/>
  <c r="P7633" i="1"/>
  <c r="Q7633" i="1" s="1"/>
  <c r="P7625" i="1"/>
  <c r="Q7625" i="1" s="1"/>
  <c r="P7617" i="1"/>
  <c r="Q7617" i="1" s="1"/>
  <c r="P7609" i="1"/>
  <c r="Q7609" i="1" s="1"/>
  <c r="P7601" i="1"/>
  <c r="Q7601" i="1" s="1"/>
  <c r="P7593" i="1"/>
  <c r="Q7593" i="1" s="1"/>
  <c r="P7585" i="1"/>
  <c r="Q7585" i="1" s="1"/>
  <c r="P7577" i="1"/>
  <c r="Q7577" i="1" s="1"/>
  <c r="P7569" i="1"/>
  <c r="Q7569" i="1" s="1"/>
  <c r="P7561" i="1"/>
  <c r="Q7561" i="1" s="1"/>
  <c r="P7553" i="1"/>
  <c r="Q7553" i="1" s="1"/>
  <c r="P7545" i="1"/>
  <c r="Q7545" i="1" s="1"/>
  <c r="P7537" i="1"/>
  <c r="Q7537" i="1" s="1"/>
  <c r="P7529" i="1"/>
  <c r="Q7529" i="1" s="1"/>
  <c r="P7521" i="1"/>
  <c r="Q7521" i="1" s="1"/>
  <c r="P7513" i="1"/>
  <c r="Q7513" i="1" s="1"/>
  <c r="P7505" i="1"/>
  <c r="Q7505" i="1" s="1"/>
  <c r="P7497" i="1"/>
  <c r="Q7497" i="1" s="1"/>
  <c r="P7489" i="1"/>
  <c r="Q7489" i="1" s="1"/>
  <c r="P7481" i="1"/>
  <c r="Q7481" i="1" s="1"/>
  <c r="P7473" i="1"/>
  <c r="Q7473" i="1" s="1"/>
  <c r="P7465" i="1"/>
  <c r="Q7465" i="1" s="1"/>
  <c r="P7457" i="1"/>
  <c r="Q7457" i="1" s="1"/>
  <c r="P7449" i="1"/>
  <c r="Q7449" i="1" s="1"/>
  <c r="P7441" i="1"/>
  <c r="Q7441" i="1" s="1"/>
  <c r="P7433" i="1"/>
  <c r="Q7433" i="1" s="1"/>
  <c r="P7425" i="1"/>
  <c r="Q7425" i="1" s="1"/>
  <c r="P7417" i="1"/>
  <c r="Q7417" i="1" s="1"/>
  <c r="P7409" i="1"/>
  <c r="Q7409" i="1" s="1"/>
  <c r="P7401" i="1"/>
  <c r="Q7401" i="1" s="1"/>
  <c r="P7393" i="1"/>
  <c r="Q7393" i="1" s="1"/>
  <c r="P7385" i="1"/>
  <c r="Q7385" i="1" s="1"/>
  <c r="P7377" i="1"/>
  <c r="Q7377" i="1" s="1"/>
  <c r="P7369" i="1"/>
  <c r="Q7369" i="1" s="1"/>
  <c r="P7361" i="1"/>
  <c r="Q7361" i="1" s="1"/>
  <c r="P7353" i="1"/>
  <c r="Q7353" i="1" s="1"/>
  <c r="P7345" i="1"/>
  <c r="Q7345" i="1" s="1"/>
  <c r="P8360" i="1"/>
  <c r="Q8360" i="1" s="1"/>
  <c r="P8352" i="1"/>
  <c r="Q8352" i="1" s="1"/>
  <c r="P8344" i="1"/>
  <c r="Q8344" i="1" s="1"/>
  <c r="P8336" i="1"/>
  <c r="Q8336" i="1" s="1"/>
  <c r="P8328" i="1"/>
  <c r="Q8328" i="1" s="1"/>
  <c r="P8320" i="1"/>
  <c r="Q8320" i="1" s="1"/>
  <c r="P8312" i="1"/>
  <c r="Q8312" i="1" s="1"/>
  <c r="P8304" i="1"/>
  <c r="Q8304" i="1" s="1"/>
  <c r="P8296" i="1"/>
  <c r="Q8296" i="1" s="1"/>
  <c r="P8288" i="1"/>
  <c r="Q8288" i="1" s="1"/>
  <c r="P8280" i="1"/>
  <c r="Q8280" i="1" s="1"/>
  <c r="P8272" i="1"/>
  <c r="Q8272" i="1" s="1"/>
  <c r="P8264" i="1"/>
  <c r="Q8264" i="1" s="1"/>
  <c r="P8256" i="1"/>
  <c r="Q8256" i="1" s="1"/>
  <c r="P8248" i="1"/>
  <c r="Q8248" i="1" s="1"/>
  <c r="P8240" i="1"/>
  <c r="Q8240" i="1" s="1"/>
  <c r="P8232" i="1"/>
  <c r="Q8232" i="1" s="1"/>
  <c r="P8224" i="1"/>
  <c r="Q8224" i="1" s="1"/>
  <c r="P8216" i="1"/>
  <c r="Q8216" i="1" s="1"/>
  <c r="P8208" i="1"/>
  <c r="Q8208" i="1" s="1"/>
  <c r="P8200" i="1"/>
  <c r="Q8200" i="1" s="1"/>
  <c r="P8192" i="1"/>
  <c r="Q8192" i="1" s="1"/>
  <c r="P8184" i="1"/>
  <c r="Q8184" i="1" s="1"/>
  <c r="P8176" i="1"/>
  <c r="Q8176" i="1" s="1"/>
  <c r="P8168" i="1"/>
  <c r="Q8168" i="1" s="1"/>
  <c r="P8160" i="1"/>
  <c r="Q8160" i="1" s="1"/>
  <c r="P8152" i="1"/>
  <c r="Q8152" i="1" s="1"/>
  <c r="P8144" i="1"/>
  <c r="Q8144" i="1" s="1"/>
  <c r="P8136" i="1"/>
  <c r="Q8136" i="1" s="1"/>
  <c r="P8128" i="1"/>
  <c r="Q8128" i="1" s="1"/>
  <c r="P8120" i="1"/>
  <c r="Q8120" i="1" s="1"/>
  <c r="P8112" i="1"/>
  <c r="Q8112" i="1" s="1"/>
  <c r="P8104" i="1"/>
  <c r="Q8104" i="1" s="1"/>
  <c r="P8096" i="1"/>
  <c r="Q8096" i="1" s="1"/>
  <c r="P8088" i="1"/>
  <c r="Q8088" i="1" s="1"/>
  <c r="P8080" i="1"/>
  <c r="Q8080" i="1" s="1"/>
  <c r="P8072" i="1"/>
  <c r="Q8072" i="1" s="1"/>
  <c r="P8064" i="1"/>
  <c r="Q8064" i="1" s="1"/>
  <c r="P8056" i="1"/>
  <c r="Q8056" i="1" s="1"/>
  <c r="P8048" i="1"/>
  <c r="Q8048" i="1" s="1"/>
  <c r="P8040" i="1"/>
  <c r="Q8040" i="1" s="1"/>
  <c r="P8032" i="1"/>
  <c r="Q8032" i="1" s="1"/>
  <c r="P7071" i="1"/>
  <c r="Q7071" i="1" s="1"/>
  <c r="P7063" i="1"/>
  <c r="Q7063" i="1" s="1"/>
  <c r="P7055" i="1"/>
  <c r="Q7055" i="1" s="1"/>
  <c r="P7047" i="1"/>
  <c r="Q7047" i="1" s="1"/>
  <c r="P7039" i="1"/>
  <c r="Q7039" i="1" s="1"/>
  <c r="P7031" i="1"/>
  <c r="Q7031" i="1" s="1"/>
  <c r="P7023" i="1"/>
  <c r="Q7023" i="1" s="1"/>
  <c r="P7015" i="1"/>
  <c r="Q7015" i="1" s="1"/>
  <c r="P7007" i="1"/>
  <c r="Q7007" i="1" s="1"/>
  <c r="P6999" i="1"/>
  <c r="Q6999" i="1" s="1"/>
  <c r="P6991" i="1"/>
  <c r="Q6991" i="1" s="1"/>
  <c r="P6983" i="1"/>
  <c r="Q6983" i="1" s="1"/>
  <c r="P6975" i="1"/>
  <c r="Q6975" i="1" s="1"/>
  <c r="P6967" i="1"/>
  <c r="Q6967" i="1" s="1"/>
  <c r="P6959" i="1"/>
  <c r="Q6959" i="1" s="1"/>
  <c r="P6951" i="1"/>
  <c r="Q6951" i="1" s="1"/>
  <c r="P6943" i="1"/>
  <c r="Q6943" i="1" s="1"/>
  <c r="P6935" i="1"/>
  <c r="Q6935" i="1" s="1"/>
  <c r="P6927" i="1"/>
  <c r="Q6927" i="1" s="1"/>
  <c r="P6919" i="1"/>
  <c r="Q6919" i="1" s="1"/>
  <c r="P6911" i="1"/>
  <c r="Q6911" i="1" s="1"/>
  <c r="P6903" i="1"/>
  <c r="Q6903" i="1" s="1"/>
  <c r="P6895" i="1"/>
  <c r="Q6895" i="1" s="1"/>
  <c r="P6887" i="1"/>
  <c r="Q6887" i="1" s="1"/>
  <c r="P6879" i="1"/>
  <c r="Q6879" i="1" s="1"/>
  <c r="P6871" i="1"/>
  <c r="Q6871" i="1" s="1"/>
  <c r="P6863" i="1"/>
  <c r="Q6863" i="1" s="1"/>
  <c r="P6855" i="1"/>
  <c r="Q6855" i="1" s="1"/>
  <c r="P6847" i="1"/>
  <c r="Q6847" i="1" s="1"/>
  <c r="P6839" i="1"/>
  <c r="Q6839" i="1" s="1"/>
  <c r="P6831" i="1"/>
  <c r="Q6831" i="1" s="1"/>
  <c r="P6823" i="1"/>
  <c r="Q6823" i="1" s="1"/>
  <c r="P6815" i="1"/>
  <c r="Q6815" i="1" s="1"/>
  <c r="P6807" i="1"/>
  <c r="Q6807" i="1" s="1"/>
  <c r="P6799" i="1"/>
  <c r="Q6799" i="1" s="1"/>
  <c r="P6791" i="1"/>
  <c r="Q6791" i="1" s="1"/>
  <c r="P6783" i="1"/>
  <c r="Q6783" i="1" s="1"/>
  <c r="P6775" i="1"/>
  <c r="Q6775" i="1" s="1"/>
  <c r="P6767" i="1"/>
  <c r="Q6767" i="1" s="1"/>
  <c r="P6759" i="1"/>
  <c r="Q6759" i="1" s="1"/>
  <c r="P6751" i="1"/>
  <c r="Q6751" i="1" s="1"/>
  <c r="P6743" i="1"/>
  <c r="Q6743" i="1" s="1"/>
  <c r="P6735" i="1"/>
  <c r="Q6735" i="1" s="1"/>
  <c r="P6727" i="1"/>
  <c r="Q6727" i="1" s="1"/>
  <c r="P6719" i="1"/>
  <c r="Q6719" i="1" s="1"/>
  <c r="P6711" i="1"/>
  <c r="Q6711" i="1" s="1"/>
  <c r="P6703" i="1"/>
  <c r="Q6703" i="1" s="1"/>
  <c r="P6695" i="1"/>
  <c r="Q6695" i="1" s="1"/>
  <c r="P6687" i="1"/>
  <c r="Q6687" i="1" s="1"/>
  <c r="P6679" i="1"/>
  <c r="Q6679" i="1" s="1"/>
  <c r="P6671" i="1"/>
  <c r="Q6671" i="1" s="1"/>
  <c r="P6663" i="1"/>
  <c r="Q6663" i="1" s="1"/>
  <c r="P6655" i="1"/>
  <c r="Q6655" i="1" s="1"/>
  <c r="P6647" i="1"/>
  <c r="Q6647" i="1" s="1"/>
  <c r="P6639" i="1"/>
  <c r="Q6639" i="1" s="1"/>
  <c r="P6631" i="1"/>
  <c r="Q6631" i="1" s="1"/>
  <c r="P6623" i="1"/>
  <c r="Q6623" i="1" s="1"/>
  <c r="P6615" i="1"/>
  <c r="Q6615" i="1" s="1"/>
  <c r="P6607" i="1"/>
  <c r="Q6607" i="1" s="1"/>
  <c r="P6599" i="1"/>
  <c r="Q6599" i="1" s="1"/>
  <c r="P6591" i="1"/>
  <c r="Q6591" i="1" s="1"/>
  <c r="P6583" i="1"/>
  <c r="Q6583" i="1" s="1"/>
  <c r="P6575" i="1"/>
  <c r="Q6575" i="1" s="1"/>
  <c r="P6567" i="1"/>
  <c r="Q6567" i="1" s="1"/>
  <c r="P6559" i="1"/>
  <c r="Q6559" i="1" s="1"/>
  <c r="P6551" i="1"/>
  <c r="Q6551" i="1" s="1"/>
  <c r="P6543" i="1"/>
  <c r="Q6543" i="1" s="1"/>
  <c r="P6535" i="1"/>
  <c r="Q6535" i="1" s="1"/>
  <c r="P6527" i="1"/>
  <c r="Q6527" i="1" s="1"/>
  <c r="P6519" i="1"/>
  <c r="Q6519" i="1" s="1"/>
  <c r="P6511" i="1"/>
  <c r="Q6511" i="1" s="1"/>
  <c r="P6503" i="1"/>
  <c r="Q6503" i="1" s="1"/>
  <c r="P6495" i="1"/>
  <c r="Q6495" i="1" s="1"/>
  <c r="P6487" i="1"/>
  <c r="Q6487" i="1" s="1"/>
  <c r="P6479" i="1"/>
  <c r="Q6479" i="1" s="1"/>
  <c r="P6471" i="1"/>
  <c r="Q6471" i="1" s="1"/>
  <c r="P6463" i="1"/>
  <c r="Q6463" i="1" s="1"/>
  <c r="P6455" i="1"/>
  <c r="Q6455" i="1" s="1"/>
  <c r="P6447" i="1"/>
  <c r="Q6447" i="1" s="1"/>
  <c r="P6439" i="1"/>
  <c r="Q6439" i="1" s="1"/>
  <c r="P6431" i="1"/>
  <c r="Q6431" i="1" s="1"/>
  <c r="P6423" i="1"/>
  <c r="Q6423" i="1" s="1"/>
  <c r="P6415" i="1"/>
  <c r="Q6415" i="1" s="1"/>
  <c r="P6407" i="1"/>
  <c r="Q6407" i="1" s="1"/>
  <c r="P6399" i="1"/>
  <c r="Q6399" i="1" s="1"/>
  <c r="P6391" i="1"/>
  <c r="Q6391" i="1" s="1"/>
  <c r="P6383" i="1"/>
  <c r="Q6383" i="1" s="1"/>
  <c r="P6375" i="1"/>
  <c r="Q6375" i="1" s="1"/>
  <c r="P6367" i="1"/>
  <c r="Q6367" i="1" s="1"/>
  <c r="P6359" i="1"/>
  <c r="Q6359" i="1" s="1"/>
  <c r="P6351" i="1"/>
  <c r="Q6351" i="1" s="1"/>
  <c r="P6343" i="1"/>
  <c r="Q6343" i="1" s="1"/>
  <c r="P6335" i="1"/>
  <c r="Q6335" i="1" s="1"/>
  <c r="P6327" i="1"/>
  <c r="Q6327" i="1" s="1"/>
  <c r="P6319" i="1"/>
  <c r="Q6319" i="1" s="1"/>
  <c r="P6311" i="1"/>
  <c r="Q6311" i="1" s="1"/>
  <c r="P6303" i="1"/>
  <c r="Q6303" i="1" s="1"/>
  <c r="P6295" i="1"/>
  <c r="Q6295" i="1" s="1"/>
  <c r="P6287" i="1"/>
  <c r="Q6287" i="1" s="1"/>
  <c r="P6279" i="1"/>
  <c r="Q6279" i="1" s="1"/>
  <c r="P6271" i="1"/>
  <c r="Q6271" i="1" s="1"/>
  <c r="P6263" i="1"/>
  <c r="Q6263" i="1" s="1"/>
  <c r="P6255" i="1"/>
  <c r="Q6255" i="1" s="1"/>
  <c r="P6247" i="1"/>
  <c r="Q6247" i="1" s="1"/>
  <c r="P6239" i="1"/>
  <c r="Q6239" i="1" s="1"/>
  <c r="P6231" i="1"/>
  <c r="Q6231" i="1" s="1"/>
  <c r="P6223" i="1"/>
  <c r="Q6223" i="1" s="1"/>
  <c r="P6215" i="1"/>
  <c r="Q6215" i="1" s="1"/>
  <c r="P6207" i="1"/>
  <c r="Q6207" i="1" s="1"/>
  <c r="P6199" i="1"/>
  <c r="Q6199" i="1" s="1"/>
  <c r="P6191" i="1"/>
  <c r="Q6191" i="1" s="1"/>
  <c r="P6183" i="1"/>
  <c r="Q6183" i="1" s="1"/>
  <c r="P6175" i="1"/>
  <c r="Q6175" i="1" s="1"/>
  <c r="P6167" i="1"/>
  <c r="Q6167" i="1" s="1"/>
  <c r="P6159" i="1"/>
  <c r="Q6159" i="1" s="1"/>
  <c r="P6151" i="1"/>
  <c r="Q6151" i="1" s="1"/>
  <c r="P6143" i="1"/>
  <c r="Q6143" i="1" s="1"/>
  <c r="P6135" i="1"/>
  <c r="Q6135" i="1" s="1"/>
  <c r="P6127" i="1"/>
  <c r="Q6127" i="1" s="1"/>
  <c r="P6119" i="1"/>
  <c r="Q6119" i="1" s="1"/>
  <c r="P6111" i="1"/>
  <c r="Q6111" i="1" s="1"/>
  <c r="P6103" i="1"/>
  <c r="Q6103" i="1" s="1"/>
  <c r="P6095" i="1"/>
  <c r="Q6095" i="1" s="1"/>
  <c r="P6087" i="1"/>
  <c r="Q6087" i="1" s="1"/>
  <c r="P6079" i="1"/>
  <c r="Q6079" i="1" s="1"/>
  <c r="P6071" i="1"/>
  <c r="Q6071" i="1" s="1"/>
  <c r="P9350" i="1"/>
  <c r="Q9350" i="1" s="1"/>
  <c r="P9342" i="1"/>
  <c r="Q9342" i="1" s="1"/>
  <c r="P9334" i="1"/>
  <c r="Q9334" i="1" s="1"/>
  <c r="P9326" i="1"/>
  <c r="Q9326" i="1" s="1"/>
  <c r="P9318" i="1"/>
  <c r="Q9318" i="1" s="1"/>
  <c r="P9310" i="1"/>
  <c r="Q9310" i="1" s="1"/>
  <c r="P9302" i="1"/>
  <c r="Q9302" i="1" s="1"/>
  <c r="P9294" i="1"/>
  <c r="Q9294" i="1" s="1"/>
  <c r="P9286" i="1"/>
  <c r="Q9286" i="1" s="1"/>
  <c r="P9278" i="1"/>
  <c r="Q9278" i="1" s="1"/>
  <c r="P9270" i="1"/>
  <c r="Q9270" i="1" s="1"/>
  <c r="P9262" i="1"/>
  <c r="Q9262" i="1" s="1"/>
  <c r="P9254" i="1"/>
  <c r="Q9254" i="1" s="1"/>
  <c r="P9246" i="1"/>
  <c r="Q9246" i="1" s="1"/>
  <c r="P9238" i="1"/>
  <c r="Q9238" i="1" s="1"/>
  <c r="P9230" i="1"/>
  <c r="Q9230" i="1" s="1"/>
  <c r="P9222" i="1"/>
  <c r="Q9222" i="1" s="1"/>
  <c r="P9214" i="1"/>
  <c r="Q9214" i="1" s="1"/>
  <c r="P9206" i="1"/>
  <c r="Q9206" i="1" s="1"/>
  <c r="P9198" i="1"/>
  <c r="Q9198" i="1" s="1"/>
  <c r="P9190" i="1"/>
  <c r="Q9190" i="1" s="1"/>
  <c r="P9182" i="1"/>
  <c r="Q9182" i="1" s="1"/>
  <c r="P9174" i="1"/>
  <c r="Q9174" i="1" s="1"/>
  <c r="P9166" i="1"/>
  <c r="Q9166" i="1" s="1"/>
  <c r="P9158" i="1"/>
  <c r="Q9158" i="1" s="1"/>
  <c r="P9150" i="1"/>
  <c r="Q9150" i="1" s="1"/>
  <c r="P9142" i="1"/>
  <c r="Q9142" i="1" s="1"/>
  <c r="P9134" i="1"/>
  <c r="Q9134" i="1" s="1"/>
  <c r="P9126" i="1"/>
  <c r="Q9126" i="1" s="1"/>
  <c r="P9118" i="1"/>
  <c r="Q9118" i="1" s="1"/>
  <c r="P9110" i="1"/>
  <c r="Q9110" i="1" s="1"/>
  <c r="P9102" i="1"/>
  <c r="Q9102" i="1" s="1"/>
  <c r="P9094" i="1"/>
  <c r="Q9094" i="1" s="1"/>
  <c r="P9086" i="1"/>
  <c r="Q9086" i="1" s="1"/>
  <c r="P9078" i="1"/>
  <c r="Q9078" i="1" s="1"/>
  <c r="P9070" i="1"/>
  <c r="Q9070" i="1" s="1"/>
  <c r="P9062" i="1"/>
  <c r="Q9062" i="1" s="1"/>
  <c r="P9054" i="1"/>
  <c r="Q9054" i="1" s="1"/>
  <c r="P9046" i="1"/>
  <c r="Q9046" i="1" s="1"/>
  <c r="P9038" i="1"/>
  <c r="Q9038" i="1" s="1"/>
  <c r="P9030" i="1"/>
  <c r="Q9030" i="1" s="1"/>
  <c r="P9022" i="1"/>
  <c r="Q9022" i="1" s="1"/>
  <c r="P9014" i="1"/>
  <c r="Q9014" i="1" s="1"/>
  <c r="P9006" i="1"/>
  <c r="Q9006" i="1" s="1"/>
  <c r="P8998" i="1"/>
  <c r="Q8998" i="1" s="1"/>
  <c r="P8990" i="1"/>
  <c r="Q8990" i="1" s="1"/>
  <c r="P8982" i="1"/>
  <c r="Q8982" i="1" s="1"/>
  <c r="P8974" i="1"/>
  <c r="Q8974" i="1" s="1"/>
  <c r="P8966" i="1"/>
  <c r="Q8966" i="1" s="1"/>
  <c r="P8958" i="1"/>
  <c r="Q8958" i="1" s="1"/>
  <c r="P8950" i="1"/>
  <c r="Q8950" i="1" s="1"/>
  <c r="P8942" i="1"/>
  <c r="Q8942" i="1" s="1"/>
  <c r="P8934" i="1"/>
  <c r="Q8934" i="1" s="1"/>
  <c r="P8926" i="1"/>
  <c r="Q8926" i="1" s="1"/>
  <c r="P8918" i="1"/>
  <c r="Q8918" i="1" s="1"/>
  <c r="P8910" i="1"/>
  <c r="Q8910" i="1" s="1"/>
  <c r="P8902" i="1"/>
  <c r="Q8902" i="1" s="1"/>
  <c r="P8894" i="1"/>
  <c r="Q8894" i="1" s="1"/>
  <c r="P8886" i="1"/>
  <c r="Q8886" i="1" s="1"/>
  <c r="P8878" i="1"/>
  <c r="Q8878" i="1" s="1"/>
  <c r="P8870" i="1"/>
  <c r="Q8870" i="1" s="1"/>
  <c r="P8862" i="1"/>
  <c r="Q8862" i="1" s="1"/>
  <c r="P8854" i="1"/>
  <c r="Q8854" i="1" s="1"/>
  <c r="P8846" i="1"/>
  <c r="Q8846" i="1" s="1"/>
  <c r="P8838" i="1"/>
  <c r="Q8838" i="1" s="1"/>
  <c r="P8830" i="1"/>
  <c r="Q8830" i="1" s="1"/>
  <c r="P8822" i="1"/>
  <c r="Q8822" i="1" s="1"/>
  <c r="P8814" i="1"/>
  <c r="Q8814" i="1" s="1"/>
  <c r="P8806" i="1"/>
  <c r="Q8806" i="1" s="1"/>
  <c r="P8798" i="1"/>
  <c r="Q8798" i="1" s="1"/>
  <c r="P8790" i="1"/>
  <c r="Q8790" i="1" s="1"/>
  <c r="P8782" i="1"/>
  <c r="Q8782" i="1" s="1"/>
  <c r="P8774" i="1"/>
  <c r="Q8774" i="1" s="1"/>
  <c r="P8766" i="1"/>
  <c r="Q8766" i="1" s="1"/>
  <c r="P8758" i="1"/>
  <c r="Q8758" i="1" s="1"/>
  <c r="P8750" i="1"/>
  <c r="Q8750" i="1" s="1"/>
  <c r="P8742" i="1"/>
  <c r="Q8742" i="1" s="1"/>
  <c r="P8734" i="1"/>
  <c r="Q8734" i="1" s="1"/>
  <c r="P8726" i="1"/>
  <c r="Q8726" i="1" s="1"/>
  <c r="P8718" i="1"/>
  <c r="Q8718" i="1" s="1"/>
  <c r="P8710" i="1"/>
  <c r="Q8710" i="1" s="1"/>
  <c r="P8702" i="1"/>
  <c r="Q8702" i="1" s="1"/>
  <c r="P8694" i="1"/>
  <c r="Q8694" i="1" s="1"/>
  <c r="P8686" i="1"/>
  <c r="Q8686" i="1" s="1"/>
  <c r="P8678" i="1"/>
  <c r="Q8678" i="1" s="1"/>
  <c r="P8670" i="1"/>
  <c r="Q8670" i="1" s="1"/>
  <c r="P8662" i="1"/>
  <c r="Q8662" i="1" s="1"/>
  <c r="P8654" i="1"/>
  <c r="Q8654" i="1" s="1"/>
  <c r="P8646" i="1"/>
  <c r="Q8646" i="1" s="1"/>
  <c r="P8638" i="1"/>
  <c r="Q8638" i="1" s="1"/>
  <c r="P8630" i="1"/>
  <c r="Q8630" i="1" s="1"/>
  <c r="P8622" i="1"/>
  <c r="Q8622" i="1" s="1"/>
  <c r="P8614" i="1"/>
  <c r="Q8614" i="1" s="1"/>
  <c r="P8606" i="1"/>
  <c r="Q8606" i="1" s="1"/>
  <c r="P8598" i="1"/>
  <c r="Q8598" i="1" s="1"/>
  <c r="P8590" i="1"/>
  <c r="Q8590" i="1" s="1"/>
  <c r="P8582" i="1"/>
  <c r="Q8582" i="1" s="1"/>
  <c r="P8574" i="1"/>
  <c r="Q8574" i="1" s="1"/>
  <c r="P8566" i="1"/>
  <c r="Q8566" i="1" s="1"/>
  <c r="P8558" i="1"/>
  <c r="Q8558" i="1" s="1"/>
  <c r="P8550" i="1"/>
  <c r="Q8550" i="1" s="1"/>
  <c r="P8542" i="1"/>
  <c r="Q8542" i="1" s="1"/>
  <c r="P8534" i="1"/>
  <c r="Q8534" i="1" s="1"/>
  <c r="P8526" i="1"/>
  <c r="Q8526" i="1" s="1"/>
  <c r="P8518" i="1"/>
  <c r="Q8518" i="1" s="1"/>
  <c r="P8510" i="1"/>
  <c r="Q8510" i="1" s="1"/>
  <c r="P8502" i="1"/>
  <c r="Q8502" i="1" s="1"/>
  <c r="P8494" i="1"/>
  <c r="Q8494" i="1" s="1"/>
  <c r="P8486" i="1"/>
  <c r="Q8486" i="1" s="1"/>
  <c r="P8478" i="1"/>
  <c r="Q8478" i="1" s="1"/>
  <c r="P8470" i="1"/>
  <c r="Q8470" i="1" s="1"/>
  <c r="P8462" i="1"/>
  <c r="Q8462" i="1" s="1"/>
  <c r="P8454" i="1"/>
  <c r="Q8454" i="1" s="1"/>
  <c r="P8446" i="1"/>
  <c r="Q8446" i="1" s="1"/>
  <c r="P8438" i="1"/>
  <c r="Q8438" i="1" s="1"/>
  <c r="P8430" i="1"/>
  <c r="Q8430" i="1" s="1"/>
  <c r="P8422" i="1"/>
  <c r="Q8422" i="1" s="1"/>
  <c r="P8414" i="1"/>
  <c r="Q8414" i="1" s="1"/>
  <c r="P8406" i="1"/>
  <c r="Q8406" i="1" s="1"/>
  <c r="P8398" i="1"/>
  <c r="Q8398" i="1" s="1"/>
  <c r="P8390" i="1"/>
  <c r="Q8390" i="1" s="1"/>
  <c r="P8382" i="1"/>
  <c r="Q8382" i="1" s="1"/>
  <c r="P8374" i="1"/>
  <c r="Q8374" i="1" s="1"/>
  <c r="P8366" i="1"/>
  <c r="Q8366" i="1" s="1"/>
  <c r="P8358" i="1"/>
  <c r="Q8358" i="1" s="1"/>
  <c r="P8350" i="1"/>
  <c r="Q8350" i="1" s="1"/>
  <c r="P8342" i="1"/>
  <c r="Q8342" i="1" s="1"/>
  <c r="P8334" i="1"/>
  <c r="Q8334" i="1" s="1"/>
  <c r="P8326" i="1"/>
  <c r="Q8326" i="1" s="1"/>
  <c r="P8318" i="1"/>
  <c r="Q8318" i="1" s="1"/>
  <c r="P8310" i="1"/>
  <c r="Q8310" i="1" s="1"/>
  <c r="P8302" i="1"/>
  <c r="Q8302" i="1" s="1"/>
  <c r="P8294" i="1"/>
  <c r="Q8294" i="1" s="1"/>
  <c r="P8286" i="1"/>
  <c r="Q8286" i="1" s="1"/>
  <c r="P8278" i="1"/>
  <c r="Q8278" i="1" s="1"/>
  <c r="P8270" i="1"/>
  <c r="Q8270" i="1" s="1"/>
  <c r="P8262" i="1"/>
  <c r="Q8262" i="1" s="1"/>
  <c r="P8254" i="1"/>
  <c r="Q8254" i="1" s="1"/>
  <c r="P8246" i="1"/>
  <c r="Q8246" i="1" s="1"/>
  <c r="P8238" i="1"/>
  <c r="Q8238" i="1" s="1"/>
  <c r="P8230" i="1"/>
  <c r="Q8230" i="1" s="1"/>
  <c r="P8222" i="1"/>
  <c r="Q8222" i="1" s="1"/>
  <c r="P8214" i="1"/>
  <c r="Q8214" i="1" s="1"/>
  <c r="P8206" i="1"/>
  <c r="Q8206" i="1" s="1"/>
  <c r="P8198" i="1"/>
  <c r="Q8198" i="1" s="1"/>
  <c r="P8190" i="1"/>
  <c r="Q8190" i="1" s="1"/>
  <c r="P8182" i="1"/>
  <c r="Q8182" i="1" s="1"/>
  <c r="P8174" i="1"/>
  <c r="Q8174" i="1" s="1"/>
  <c r="P8166" i="1"/>
  <c r="Q8166" i="1" s="1"/>
  <c r="P8158" i="1"/>
  <c r="Q8158" i="1" s="1"/>
  <c r="P8150" i="1"/>
  <c r="Q8150" i="1" s="1"/>
  <c r="P8142" i="1"/>
  <c r="Q8142" i="1" s="1"/>
  <c r="P8134" i="1"/>
  <c r="Q8134" i="1" s="1"/>
  <c r="P8126" i="1"/>
  <c r="Q8126" i="1" s="1"/>
  <c r="P8118" i="1"/>
  <c r="Q8118" i="1" s="1"/>
  <c r="P8110" i="1"/>
  <c r="Q8110" i="1" s="1"/>
  <c r="P8102" i="1"/>
  <c r="Q8102" i="1" s="1"/>
  <c r="P8094" i="1"/>
  <c r="Q8094" i="1" s="1"/>
  <c r="P8086" i="1"/>
  <c r="Q8086" i="1" s="1"/>
  <c r="P8078" i="1"/>
  <c r="Q8078" i="1" s="1"/>
  <c r="P8070" i="1"/>
  <c r="Q8070" i="1" s="1"/>
  <c r="P8062" i="1"/>
  <c r="Q8062" i="1" s="1"/>
  <c r="P8054" i="1"/>
  <c r="Q8054" i="1" s="1"/>
  <c r="P8046" i="1"/>
  <c r="Q8046" i="1" s="1"/>
  <c r="P8038" i="1"/>
  <c r="Q8038" i="1" s="1"/>
  <c r="P8030" i="1"/>
  <c r="Q8030" i="1" s="1"/>
  <c r="P8022" i="1"/>
  <c r="Q8022" i="1" s="1"/>
  <c r="P8014" i="1"/>
  <c r="Q8014" i="1" s="1"/>
  <c r="P8006" i="1"/>
  <c r="Q8006" i="1" s="1"/>
  <c r="P7998" i="1"/>
  <c r="Q7998" i="1" s="1"/>
  <c r="P7990" i="1"/>
  <c r="Q7990" i="1" s="1"/>
  <c r="P7982" i="1"/>
  <c r="Q7982" i="1" s="1"/>
  <c r="P7974" i="1"/>
  <c r="Q7974" i="1" s="1"/>
  <c r="P7966" i="1"/>
  <c r="Q7966" i="1" s="1"/>
  <c r="P7958" i="1"/>
  <c r="Q7958" i="1" s="1"/>
  <c r="P7950" i="1"/>
  <c r="Q7950" i="1" s="1"/>
  <c r="P7942" i="1"/>
  <c r="Q7942" i="1" s="1"/>
  <c r="P7934" i="1"/>
  <c r="Q7934" i="1" s="1"/>
  <c r="P7926" i="1"/>
  <c r="Q7926" i="1" s="1"/>
  <c r="P7918" i="1"/>
  <c r="Q7918" i="1" s="1"/>
  <c r="P7910" i="1"/>
  <c r="Q7910" i="1" s="1"/>
  <c r="P7902" i="1"/>
  <c r="Q7902" i="1" s="1"/>
  <c r="P7894" i="1"/>
  <c r="Q7894" i="1" s="1"/>
  <c r="P7886" i="1"/>
  <c r="Q7886" i="1" s="1"/>
  <c r="P653" i="1"/>
  <c r="Q653" i="1" s="1"/>
  <c r="P645" i="1"/>
  <c r="Q645" i="1" s="1"/>
  <c r="P637" i="1"/>
  <c r="Q637" i="1" s="1"/>
  <c r="P629" i="1"/>
  <c r="Q629" i="1" s="1"/>
  <c r="P621" i="1"/>
  <c r="Q621" i="1" s="1"/>
  <c r="P613" i="1"/>
  <c r="Q613" i="1" s="1"/>
  <c r="P605" i="1"/>
  <c r="Q605" i="1" s="1"/>
  <c r="P597" i="1"/>
  <c r="Q597" i="1" s="1"/>
  <c r="P589" i="1"/>
  <c r="Q589" i="1" s="1"/>
  <c r="P581" i="1"/>
  <c r="Q581" i="1" s="1"/>
  <c r="P573" i="1"/>
  <c r="Q573" i="1" s="1"/>
  <c r="P565" i="1"/>
  <c r="Q565" i="1" s="1"/>
  <c r="P557" i="1"/>
  <c r="Q557" i="1" s="1"/>
  <c r="P549" i="1"/>
  <c r="Q549" i="1" s="1"/>
  <c r="P541" i="1"/>
  <c r="Q541" i="1" s="1"/>
  <c r="P533" i="1"/>
  <c r="Q533" i="1" s="1"/>
  <c r="P525" i="1"/>
  <c r="Q525" i="1" s="1"/>
  <c r="P517" i="1"/>
  <c r="Q517" i="1" s="1"/>
  <c r="P509" i="1"/>
  <c r="Q509" i="1" s="1"/>
  <c r="P501" i="1"/>
  <c r="Q501" i="1" s="1"/>
  <c r="P493" i="1"/>
  <c r="Q493" i="1" s="1"/>
  <c r="P485" i="1"/>
  <c r="Q485" i="1" s="1"/>
  <c r="P477" i="1"/>
  <c r="Q477" i="1" s="1"/>
  <c r="P469" i="1"/>
  <c r="Q469" i="1" s="1"/>
  <c r="P461" i="1"/>
  <c r="Q461" i="1" s="1"/>
  <c r="P453" i="1"/>
  <c r="Q453" i="1" s="1"/>
  <c r="P445" i="1"/>
  <c r="Q445" i="1" s="1"/>
  <c r="P437" i="1"/>
  <c r="Q437" i="1" s="1"/>
  <c r="P429" i="1"/>
  <c r="Q429" i="1" s="1"/>
  <c r="P421" i="1"/>
  <c r="Q421" i="1" s="1"/>
  <c r="P413" i="1"/>
  <c r="Q413" i="1" s="1"/>
  <c r="P405" i="1"/>
  <c r="Q405" i="1" s="1"/>
  <c r="P397" i="1"/>
  <c r="Q397" i="1" s="1"/>
  <c r="P389" i="1"/>
  <c r="Q389" i="1" s="1"/>
  <c r="P381" i="1"/>
  <c r="Q381" i="1" s="1"/>
  <c r="P373" i="1"/>
  <c r="Q373" i="1" s="1"/>
  <c r="P365" i="1"/>
  <c r="Q365" i="1" s="1"/>
  <c r="P357" i="1"/>
  <c r="Q357" i="1" s="1"/>
  <c r="P349" i="1"/>
  <c r="Q349" i="1" s="1"/>
  <c r="P341" i="1"/>
  <c r="Q341" i="1" s="1"/>
  <c r="P333" i="1"/>
  <c r="Q333" i="1" s="1"/>
  <c r="P325" i="1"/>
  <c r="Q325" i="1" s="1"/>
  <c r="P317" i="1"/>
  <c r="Q317" i="1" s="1"/>
  <c r="P309" i="1"/>
  <c r="Q309" i="1" s="1"/>
  <c r="P301" i="1"/>
  <c r="Q301" i="1" s="1"/>
  <c r="P293" i="1"/>
  <c r="Q293" i="1" s="1"/>
  <c r="P285" i="1"/>
  <c r="Q285" i="1" s="1"/>
  <c r="P277" i="1"/>
  <c r="Q277" i="1" s="1"/>
  <c r="P269" i="1"/>
  <c r="Q269" i="1" s="1"/>
  <c r="P261" i="1"/>
  <c r="Q261" i="1" s="1"/>
  <c r="P253" i="1"/>
  <c r="Q253" i="1" s="1"/>
  <c r="P5820" i="1"/>
  <c r="Q5820" i="1" s="1"/>
  <c r="P5812" i="1"/>
  <c r="Q5812" i="1" s="1"/>
  <c r="P5804" i="1"/>
  <c r="Q5804" i="1" s="1"/>
  <c r="P5796" i="1"/>
  <c r="Q5796" i="1" s="1"/>
  <c r="P5788" i="1"/>
  <c r="Q5788" i="1" s="1"/>
  <c r="P5780" i="1"/>
  <c r="Q5780" i="1" s="1"/>
  <c r="P5772" i="1"/>
  <c r="Q5772" i="1" s="1"/>
  <c r="P5764" i="1"/>
  <c r="Q5764" i="1" s="1"/>
  <c r="P5756" i="1"/>
  <c r="Q5756" i="1" s="1"/>
  <c r="P5748" i="1"/>
  <c r="Q5748" i="1" s="1"/>
  <c r="P5740" i="1"/>
  <c r="Q5740" i="1" s="1"/>
  <c r="P5732" i="1"/>
  <c r="Q5732" i="1" s="1"/>
  <c r="P5724" i="1"/>
  <c r="Q5724" i="1" s="1"/>
  <c r="P5716" i="1"/>
  <c r="Q5716" i="1" s="1"/>
  <c r="P5708" i="1"/>
  <c r="Q5708" i="1" s="1"/>
  <c r="P5700" i="1"/>
  <c r="Q5700" i="1" s="1"/>
  <c r="P5692" i="1"/>
  <c r="Q5692" i="1" s="1"/>
  <c r="P5684" i="1"/>
  <c r="Q5684" i="1" s="1"/>
  <c r="P5676" i="1"/>
  <c r="Q5676" i="1" s="1"/>
  <c r="P5668" i="1"/>
  <c r="Q5668" i="1" s="1"/>
  <c r="P5660" i="1"/>
  <c r="Q5660" i="1" s="1"/>
  <c r="P5652" i="1"/>
  <c r="Q5652" i="1" s="1"/>
  <c r="P5644" i="1"/>
  <c r="Q5644" i="1" s="1"/>
  <c r="P5636" i="1"/>
  <c r="Q5636" i="1" s="1"/>
  <c r="P5628" i="1"/>
  <c r="Q5628" i="1" s="1"/>
  <c r="P5620" i="1"/>
  <c r="Q5620" i="1" s="1"/>
  <c r="P5612" i="1"/>
  <c r="Q5612" i="1" s="1"/>
  <c r="P5604" i="1"/>
  <c r="Q5604" i="1" s="1"/>
  <c r="P5596" i="1"/>
  <c r="Q5596" i="1" s="1"/>
  <c r="P5588" i="1"/>
  <c r="Q5588" i="1" s="1"/>
  <c r="P5580" i="1"/>
  <c r="Q5580" i="1" s="1"/>
  <c r="P5572" i="1"/>
  <c r="Q5572" i="1" s="1"/>
  <c r="P5564" i="1"/>
  <c r="Q5564" i="1" s="1"/>
  <c r="P5556" i="1"/>
  <c r="Q5556" i="1" s="1"/>
  <c r="P5548" i="1"/>
  <c r="Q5548" i="1" s="1"/>
  <c r="P5540" i="1"/>
  <c r="Q5540" i="1" s="1"/>
  <c r="P5532" i="1"/>
  <c r="Q5532" i="1" s="1"/>
  <c r="P5524" i="1"/>
  <c r="Q5524" i="1" s="1"/>
  <c r="P5516" i="1"/>
  <c r="Q5516" i="1" s="1"/>
  <c r="P5508" i="1"/>
  <c r="Q5508" i="1" s="1"/>
  <c r="P5500" i="1"/>
  <c r="Q5500" i="1" s="1"/>
  <c r="P5492" i="1"/>
  <c r="Q5492" i="1" s="1"/>
  <c r="P5484" i="1"/>
  <c r="Q5484" i="1" s="1"/>
  <c r="P5476" i="1"/>
  <c r="Q5476" i="1" s="1"/>
  <c r="P5468" i="1"/>
  <c r="Q5468" i="1" s="1"/>
  <c r="P5460" i="1"/>
  <c r="Q5460" i="1" s="1"/>
  <c r="P5452" i="1"/>
  <c r="Q5452" i="1" s="1"/>
  <c r="P5444" i="1"/>
  <c r="Q5444" i="1" s="1"/>
  <c r="P5436" i="1"/>
  <c r="Q5436" i="1" s="1"/>
  <c r="P5428" i="1"/>
  <c r="Q5428" i="1" s="1"/>
  <c r="P5420" i="1"/>
  <c r="Q5420" i="1" s="1"/>
  <c r="P5412" i="1"/>
  <c r="Q5412" i="1" s="1"/>
  <c r="P5404" i="1"/>
  <c r="Q5404" i="1" s="1"/>
  <c r="P5396" i="1"/>
  <c r="Q5396" i="1" s="1"/>
  <c r="P5388" i="1"/>
  <c r="Q5388" i="1" s="1"/>
  <c r="P5380" i="1"/>
  <c r="Q5380" i="1" s="1"/>
  <c r="P5372" i="1"/>
  <c r="Q5372" i="1" s="1"/>
  <c r="P5364" i="1"/>
  <c r="Q5364" i="1" s="1"/>
  <c r="P5356" i="1"/>
  <c r="Q5356" i="1" s="1"/>
  <c r="P5348" i="1"/>
  <c r="Q5348" i="1" s="1"/>
  <c r="P5340" i="1"/>
  <c r="Q5340" i="1" s="1"/>
  <c r="P5332" i="1"/>
  <c r="Q5332" i="1" s="1"/>
  <c r="P5324" i="1"/>
  <c r="Q5324" i="1" s="1"/>
  <c r="P5316" i="1"/>
  <c r="Q5316" i="1" s="1"/>
  <c r="P5308" i="1"/>
  <c r="Q5308" i="1" s="1"/>
  <c r="P5300" i="1"/>
  <c r="Q5300" i="1" s="1"/>
  <c r="P5292" i="1"/>
  <c r="Q5292" i="1" s="1"/>
  <c r="P5284" i="1"/>
  <c r="Q5284" i="1" s="1"/>
  <c r="P5276" i="1"/>
  <c r="Q5276" i="1" s="1"/>
  <c r="P5268" i="1"/>
  <c r="Q5268" i="1" s="1"/>
  <c r="P5260" i="1"/>
  <c r="Q5260" i="1" s="1"/>
  <c r="P5252" i="1"/>
  <c r="Q5252" i="1" s="1"/>
  <c r="P5244" i="1"/>
  <c r="Q5244" i="1" s="1"/>
  <c r="P5236" i="1"/>
  <c r="Q5236" i="1" s="1"/>
  <c r="P5228" i="1"/>
  <c r="Q5228" i="1" s="1"/>
  <c r="P5220" i="1"/>
  <c r="Q5220" i="1" s="1"/>
  <c r="P5212" i="1"/>
  <c r="Q5212" i="1" s="1"/>
  <c r="P5204" i="1"/>
  <c r="Q5204" i="1" s="1"/>
  <c r="P5196" i="1"/>
  <c r="Q5196" i="1" s="1"/>
  <c r="P5188" i="1"/>
  <c r="Q5188" i="1" s="1"/>
  <c r="P5180" i="1"/>
  <c r="Q5180" i="1" s="1"/>
  <c r="P5172" i="1"/>
  <c r="Q5172" i="1" s="1"/>
  <c r="P5164" i="1"/>
  <c r="Q5164" i="1" s="1"/>
  <c r="P5156" i="1"/>
  <c r="Q5156" i="1" s="1"/>
  <c r="P5148" i="1"/>
  <c r="Q5148" i="1" s="1"/>
  <c r="P5140" i="1"/>
  <c r="Q5140" i="1" s="1"/>
  <c r="P5132" i="1"/>
  <c r="Q5132" i="1" s="1"/>
  <c r="P5124" i="1"/>
  <c r="Q5124" i="1" s="1"/>
  <c r="P5116" i="1"/>
  <c r="Q5116" i="1" s="1"/>
  <c r="P5108" i="1"/>
  <c r="Q5108" i="1" s="1"/>
  <c r="P5100" i="1"/>
  <c r="Q5100" i="1" s="1"/>
  <c r="P5092" i="1"/>
  <c r="Q5092" i="1" s="1"/>
  <c r="P5084" i="1"/>
  <c r="Q5084" i="1" s="1"/>
  <c r="P5076" i="1"/>
  <c r="Q5076" i="1" s="1"/>
  <c r="P5068" i="1"/>
  <c r="Q5068" i="1" s="1"/>
  <c r="P5060" i="1"/>
  <c r="Q5060" i="1" s="1"/>
  <c r="P5052" i="1"/>
  <c r="Q5052" i="1" s="1"/>
  <c r="P5044" i="1"/>
  <c r="Q5044" i="1" s="1"/>
  <c r="P5036" i="1"/>
  <c r="Q5036" i="1" s="1"/>
  <c r="P5028" i="1"/>
  <c r="Q5028" i="1" s="1"/>
  <c r="P5020" i="1"/>
  <c r="Q5020" i="1" s="1"/>
  <c r="P5012" i="1"/>
  <c r="Q5012" i="1" s="1"/>
  <c r="P5004" i="1"/>
  <c r="Q5004" i="1" s="1"/>
  <c r="P4996" i="1"/>
  <c r="Q4996" i="1" s="1"/>
  <c r="P4988" i="1"/>
  <c r="Q4988" i="1" s="1"/>
  <c r="P4980" i="1"/>
  <c r="Q4980" i="1" s="1"/>
  <c r="P4972" i="1"/>
  <c r="Q4972" i="1" s="1"/>
  <c r="P4964" i="1"/>
  <c r="Q4964" i="1" s="1"/>
  <c r="P4956" i="1"/>
  <c r="Q4956" i="1" s="1"/>
  <c r="P4948" i="1"/>
  <c r="Q4948" i="1" s="1"/>
  <c r="P4940" i="1"/>
  <c r="Q4940" i="1" s="1"/>
  <c r="P4932" i="1"/>
  <c r="Q4932" i="1" s="1"/>
  <c r="P4924" i="1"/>
  <c r="Q4924" i="1" s="1"/>
  <c r="P4916" i="1"/>
  <c r="Q4916" i="1" s="1"/>
  <c r="P4908" i="1"/>
  <c r="Q4908" i="1" s="1"/>
  <c r="P4900" i="1"/>
  <c r="Q4900" i="1" s="1"/>
  <c r="P4892" i="1"/>
  <c r="Q4892" i="1" s="1"/>
  <c r="P4884" i="1"/>
  <c r="Q4884" i="1" s="1"/>
  <c r="P4876" i="1"/>
  <c r="Q4876" i="1" s="1"/>
  <c r="P4868" i="1"/>
  <c r="Q4868" i="1" s="1"/>
  <c r="P4860" i="1"/>
  <c r="Q4860" i="1" s="1"/>
  <c r="P4852" i="1"/>
  <c r="Q4852" i="1" s="1"/>
  <c r="P4844" i="1"/>
  <c r="Q4844" i="1" s="1"/>
  <c r="P4836" i="1"/>
  <c r="Q4836" i="1" s="1"/>
  <c r="P4828" i="1"/>
  <c r="Q4828" i="1" s="1"/>
  <c r="P4820" i="1"/>
  <c r="Q4820" i="1" s="1"/>
  <c r="P4812" i="1"/>
  <c r="Q4812" i="1" s="1"/>
  <c r="P4804" i="1"/>
  <c r="Q4804" i="1" s="1"/>
  <c r="P4796" i="1"/>
  <c r="Q4796" i="1" s="1"/>
  <c r="P4788" i="1"/>
  <c r="Q4788" i="1" s="1"/>
  <c r="P4780" i="1"/>
  <c r="Q4780" i="1" s="1"/>
  <c r="P4772" i="1"/>
  <c r="Q4772" i="1" s="1"/>
  <c r="P4764" i="1"/>
  <c r="Q4764" i="1" s="1"/>
  <c r="P4756" i="1"/>
  <c r="Q4756" i="1" s="1"/>
  <c r="P4748" i="1"/>
  <c r="Q4748" i="1" s="1"/>
  <c r="P4740" i="1"/>
  <c r="Q4740" i="1" s="1"/>
  <c r="P4732" i="1"/>
  <c r="Q4732" i="1" s="1"/>
  <c r="P4724" i="1"/>
  <c r="Q4724" i="1" s="1"/>
  <c r="P4716" i="1"/>
  <c r="Q4716" i="1" s="1"/>
  <c r="P4708" i="1"/>
  <c r="Q4708" i="1" s="1"/>
  <c r="P4700" i="1"/>
  <c r="Q4700" i="1" s="1"/>
  <c r="P4692" i="1"/>
  <c r="Q4692" i="1" s="1"/>
  <c r="P4684" i="1"/>
  <c r="Q4684" i="1" s="1"/>
  <c r="P4676" i="1"/>
  <c r="Q4676" i="1" s="1"/>
  <c r="P4668" i="1"/>
  <c r="Q4668" i="1" s="1"/>
  <c r="P4660" i="1"/>
  <c r="Q4660" i="1" s="1"/>
  <c r="P4652" i="1"/>
  <c r="Q4652" i="1" s="1"/>
  <c r="P4644" i="1"/>
  <c r="Q4644" i="1" s="1"/>
  <c r="P4636" i="1"/>
  <c r="Q4636" i="1" s="1"/>
  <c r="P4628" i="1"/>
  <c r="Q4628" i="1" s="1"/>
  <c r="P4620" i="1"/>
  <c r="Q4620" i="1" s="1"/>
  <c r="P4612" i="1"/>
  <c r="Q4612" i="1" s="1"/>
  <c r="P4604" i="1"/>
  <c r="Q4604" i="1" s="1"/>
  <c r="P4596" i="1"/>
  <c r="Q4596" i="1" s="1"/>
  <c r="P4588" i="1"/>
  <c r="Q4588" i="1" s="1"/>
  <c r="P4580" i="1"/>
  <c r="Q4580" i="1" s="1"/>
  <c r="P4572" i="1"/>
  <c r="Q4572" i="1" s="1"/>
  <c r="P4564" i="1"/>
  <c r="Q4564" i="1" s="1"/>
  <c r="P9283" i="1"/>
  <c r="Q9283" i="1" s="1"/>
  <c r="P9275" i="1"/>
  <c r="Q9275" i="1" s="1"/>
  <c r="P9267" i="1"/>
  <c r="Q9267" i="1" s="1"/>
  <c r="P9259" i="1"/>
  <c r="Q9259" i="1" s="1"/>
  <c r="P9251" i="1"/>
  <c r="Q9251" i="1" s="1"/>
  <c r="P9243" i="1"/>
  <c r="Q9243" i="1" s="1"/>
  <c r="P9235" i="1"/>
  <c r="Q9235" i="1" s="1"/>
  <c r="P9227" i="1"/>
  <c r="Q9227" i="1" s="1"/>
  <c r="P9219" i="1"/>
  <c r="Q9219" i="1" s="1"/>
  <c r="P9211" i="1"/>
  <c r="Q9211" i="1" s="1"/>
  <c r="P9203" i="1"/>
  <c r="Q9203" i="1" s="1"/>
  <c r="P9195" i="1"/>
  <c r="Q9195" i="1" s="1"/>
  <c r="P9187" i="1"/>
  <c r="Q9187" i="1" s="1"/>
  <c r="P9179" i="1"/>
  <c r="Q9179" i="1" s="1"/>
  <c r="P9171" i="1"/>
  <c r="Q9171" i="1" s="1"/>
  <c r="P9163" i="1"/>
  <c r="Q9163" i="1" s="1"/>
  <c r="P9155" i="1"/>
  <c r="Q9155" i="1" s="1"/>
  <c r="P9147" i="1"/>
  <c r="Q9147" i="1" s="1"/>
  <c r="P9139" i="1"/>
  <c r="Q9139" i="1" s="1"/>
  <c r="P9131" i="1"/>
  <c r="Q9131" i="1" s="1"/>
  <c r="P9123" i="1"/>
  <c r="Q9123" i="1" s="1"/>
  <c r="P9115" i="1"/>
  <c r="Q9115" i="1" s="1"/>
  <c r="P9107" i="1"/>
  <c r="Q9107" i="1" s="1"/>
  <c r="P9099" i="1"/>
  <c r="Q9099" i="1" s="1"/>
  <c r="P9091" i="1"/>
  <c r="Q9091" i="1" s="1"/>
  <c r="P9083" i="1"/>
  <c r="Q9083" i="1" s="1"/>
  <c r="P9075" i="1"/>
  <c r="Q9075" i="1" s="1"/>
  <c r="P9067" i="1"/>
  <c r="Q9067" i="1" s="1"/>
  <c r="P9059" i="1"/>
  <c r="Q9059" i="1" s="1"/>
  <c r="P9051" i="1"/>
  <c r="Q9051" i="1" s="1"/>
  <c r="P9043" i="1"/>
  <c r="Q9043" i="1" s="1"/>
  <c r="P9035" i="1"/>
  <c r="Q9035" i="1" s="1"/>
  <c r="P9027" i="1"/>
  <c r="Q9027" i="1" s="1"/>
  <c r="P9019" i="1"/>
  <c r="Q9019" i="1" s="1"/>
  <c r="P9011" i="1"/>
  <c r="Q9011" i="1" s="1"/>
  <c r="P9003" i="1"/>
  <c r="Q9003" i="1" s="1"/>
  <c r="P8995" i="1"/>
  <c r="Q8995" i="1" s="1"/>
  <c r="P8987" i="1"/>
  <c r="Q8987" i="1" s="1"/>
  <c r="P8979" i="1"/>
  <c r="Q8979" i="1" s="1"/>
  <c r="P8971" i="1"/>
  <c r="Q8971" i="1" s="1"/>
  <c r="P8963" i="1"/>
  <c r="Q8963" i="1" s="1"/>
  <c r="P8955" i="1"/>
  <c r="Q8955" i="1" s="1"/>
  <c r="P8947" i="1"/>
  <c r="Q8947" i="1" s="1"/>
  <c r="P8939" i="1"/>
  <c r="Q8939" i="1" s="1"/>
  <c r="P8931" i="1"/>
  <c r="Q8931" i="1" s="1"/>
  <c r="P8923" i="1"/>
  <c r="Q8923" i="1" s="1"/>
  <c r="P8915" i="1"/>
  <c r="Q8915" i="1" s="1"/>
  <c r="P8907" i="1"/>
  <c r="Q8907" i="1" s="1"/>
  <c r="P8899" i="1"/>
  <c r="Q8899" i="1" s="1"/>
  <c r="P8891" i="1"/>
  <c r="Q8891" i="1" s="1"/>
  <c r="P8883" i="1"/>
  <c r="Q8883" i="1" s="1"/>
  <c r="P8875" i="1"/>
  <c r="Q8875" i="1" s="1"/>
  <c r="P8867" i="1"/>
  <c r="Q8867" i="1" s="1"/>
  <c r="P8859" i="1"/>
  <c r="Q8859" i="1" s="1"/>
  <c r="P8851" i="1"/>
  <c r="Q8851" i="1" s="1"/>
  <c r="P8843" i="1"/>
  <c r="Q8843" i="1" s="1"/>
  <c r="P8835" i="1"/>
  <c r="Q8835" i="1" s="1"/>
  <c r="P8827" i="1"/>
  <c r="Q8827" i="1" s="1"/>
  <c r="P8819" i="1"/>
  <c r="Q8819" i="1" s="1"/>
  <c r="P8811" i="1"/>
  <c r="Q8811" i="1" s="1"/>
  <c r="P8803" i="1"/>
  <c r="Q8803" i="1" s="1"/>
  <c r="P8795" i="1"/>
  <c r="Q8795" i="1" s="1"/>
  <c r="P8787" i="1"/>
  <c r="Q8787" i="1" s="1"/>
  <c r="P8779" i="1"/>
  <c r="Q8779" i="1" s="1"/>
  <c r="P8771" i="1"/>
  <c r="Q8771" i="1" s="1"/>
  <c r="P8763" i="1"/>
  <c r="Q8763" i="1" s="1"/>
  <c r="P8755" i="1"/>
  <c r="Q8755" i="1" s="1"/>
  <c r="P8747" i="1"/>
  <c r="Q8747" i="1" s="1"/>
  <c r="P8739" i="1"/>
  <c r="Q8739" i="1" s="1"/>
  <c r="P8731" i="1"/>
  <c r="Q8731" i="1" s="1"/>
  <c r="P8723" i="1"/>
  <c r="Q8723" i="1" s="1"/>
  <c r="P8715" i="1"/>
  <c r="Q8715" i="1" s="1"/>
  <c r="P8707" i="1"/>
  <c r="Q8707" i="1" s="1"/>
  <c r="P8699" i="1"/>
  <c r="Q8699" i="1" s="1"/>
  <c r="P8691" i="1"/>
  <c r="Q8691" i="1" s="1"/>
  <c r="P8683" i="1"/>
  <c r="Q8683" i="1" s="1"/>
  <c r="P8675" i="1"/>
  <c r="Q8675" i="1" s="1"/>
  <c r="P8667" i="1"/>
  <c r="Q8667" i="1" s="1"/>
  <c r="P8659" i="1"/>
  <c r="Q8659" i="1" s="1"/>
  <c r="P8651" i="1"/>
  <c r="Q8651" i="1" s="1"/>
  <c r="P8643" i="1"/>
  <c r="Q8643" i="1" s="1"/>
  <c r="P8635" i="1"/>
  <c r="Q8635" i="1" s="1"/>
  <c r="P8627" i="1"/>
  <c r="Q8627" i="1" s="1"/>
  <c r="P8619" i="1"/>
  <c r="Q8619" i="1" s="1"/>
  <c r="P8611" i="1"/>
  <c r="Q8611" i="1" s="1"/>
  <c r="P8603" i="1"/>
  <c r="Q8603" i="1" s="1"/>
  <c r="P8595" i="1"/>
  <c r="Q8595" i="1" s="1"/>
  <c r="P8587" i="1"/>
  <c r="Q8587" i="1" s="1"/>
  <c r="P8579" i="1"/>
  <c r="Q8579" i="1" s="1"/>
  <c r="P8571" i="1"/>
  <c r="Q8571" i="1" s="1"/>
  <c r="P8563" i="1"/>
  <c r="Q8563" i="1" s="1"/>
  <c r="P8555" i="1"/>
  <c r="Q8555" i="1" s="1"/>
  <c r="P8547" i="1"/>
  <c r="Q8547" i="1" s="1"/>
  <c r="P8539" i="1"/>
  <c r="Q8539" i="1" s="1"/>
  <c r="P8531" i="1"/>
  <c r="Q8531" i="1" s="1"/>
  <c r="P8523" i="1"/>
  <c r="Q8523" i="1" s="1"/>
  <c r="P8515" i="1"/>
  <c r="Q8515" i="1" s="1"/>
  <c r="P8507" i="1"/>
  <c r="Q8507" i="1" s="1"/>
  <c r="P8499" i="1"/>
  <c r="Q8499" i="1" s="1"/>
  <c r="P8491" i="1"/>
  <c r="Q8491" i="1" s="1"/>
  <c r="P8483" i="1"/>
  <c r="Q8483" i="1" s="1"/>
  <c r="P8475" i="1"/>
  <c r="Q8475" i="1" s="1"/>
  <c r="P8467" i="1"/>
  <c r="Q8467" i="1" s="1"/>
  <c r="P8459" i="1"/>
  <c r="Q8459" i="1" s="1"/>
  <c r="P8451" i="1"/>
  <c r="Q8451" i="1" s="1"/>
  <c r="P8443" i="1"/>
  <c r="Q8443" i="1" s="1"/>
  <c r="P8435" i="1"/>
  <c r="Q8435" i="1" s="1"/>
  <c r="P8427" i="1"/>
  <c r="Q8427" i="1" s="1"/>
  <c r="P8419" i="1"/>
  <c r="Q8419" i="1" s="1"/>
  <c r="P8411" i="1"/>
  <c r="Q8411" i="1" s="1"/>
  <c r="P8403" i="1"/>
  <c r="Q8403" i="1" s="1"/>
  <c r="P8395" i="1"/>
  <c r="Q8395" i="1" s="1"/>
  <c r="P8387" i="1"/>
  <c r="Q8387" i="1" s="1"/>
  <c r="P8379" i="1"/>
  <c r="Q8379" i="1" s="1"/>
  <c r="P8371" i="1"/>
  <c r="Q8371" i="1" s="1"/>
  <c r="P8363" i="1"/>
  <c r="Q8363" i="1" s="1"/>
  <c r="P8355" i="1"/>
  <c r="Q8355" i="1" s="1"/>
  <c r="P8347" i="1"/>
  <c r="Q8347" i="1" s="1"/>
  <c r="P8339" i="1"/>
  <c r="Q8339" i="1" s="1"/>
  <c r="P8331" i="1"/>
  <c r="Q8331" i="1" s="1"/>
  <c r="P8323" i="1"/>
  <c r="Q8323" i="1" s="1"/>
  <c r="P8315" i="1"/>
  <c r="Q8315" i="1" s="1"/>
  <c r="P8307" i="1"/>
  <c r="Q8307" i="1" s="1"/>
  <c r="P8299" i="1"/>
  <c r="Q8299" i="1" s="1"/>
  <c r="P8291" i="1"/>
  <c r="Q8291" i="1" s="1"/>
  <c r="P8283" i="1"/>
  <c r="Q8283" i="1" s="1"/>
  <c r="P8275" i="1"/>
  <c r="Q8275" i="1" s="1"/>
  <c r="P8267" i="1"/>
  <c r="Q8267" i="1" s="1"/>
  <c r="P8259" i="1"/>
  <c r="Q8259" i="1" s="1"/>
  <c r="P8251" i="1"/>
  <c r="Q8251" i="1" s="1"/>
  <c r="P8243" i="1"/>
  <c r="Q8243" i="1" s="1"/>
  <c r="P8235" i="1"/>
  <c r="Q8235" i="1" s="1"/>
  <c r="P8227" i="1"/>
  <c r="Q8227" i="1" s="1"/>
  <c r="P8219" i="1"/>
  <c r="Q8219" i="1" s="1"/>
  <c r="P8211" i="1"/>
  <c r="Q8211" i="1" s="1"/>
  <c r="P8203" i="1"/>
  <c r="Q8203" i="1" s="1"/>
  <c r="P8195" i="1"/>
  <c r="Q8195" i="1" s="1"/>
  <c r="P8187" i="1"/>
  <c r="Q8187" i="1" s="1"/>
  <c r="P8179" i="1"/>
  <c r="Q8179" i="1" s="1"/>
  <c r="P8171" i="1"/>
  <c r="Q8171" i="1" s="1"/>
  <c r="P8163" i="1"/>
  <c r="Q8163" i="1" s="1"/>
  <c r="P8155" i="1"/>
  <c r="Q8155" i="1" s="1"/>
  <c r="P8147" i="1"/>
  <c r="Q8147" i="1" s="1"/>
  <c r="P8139" i="1"/>
  <c r="Q8139" i="1" s="1"/>
  <c r="P8131" i="1"/>
  <c r="Q8131" i="1" s="1"/>
  <c r="P8123" i="1"/>
  <c r="Q8123" i="1" s="1"/>
  <c r="P8115" i="1"/>
  <c r="Q8115" i="1" s="1"/>
  <c r="P8107" i="1"/>
  <c r="Q8107" i="1" s="1"/>
  <c r="P8099" i="1"/>
  <c r="Q8099" i="1" s="1"/>
  <c r="P8091" i="1"/>
  <c r="Q8091" i="1" s="1"/>
  <c r="P8083" i="1"/>
  <c r="Q8083" i="1" s="1"/>
  <c r="P8075" i="1"/>
  <c r="Q8075" i="1" s="1"/>
  <c r="P8067" i="1"/>
  <c r="Q8067" i="1" s="1"/>
  <c r="P8059" i="1"/>
  <c r="Q8059" i="1" s="1"/>
  <c r="P8051" i="1"/>
  <c r="Q8051" i="1" s="1"/>
  <c r="P8043" i="1"/>
  <c r="Q8043" i="1" s="1"/>
  <c r="P8035" i="1"/>
  <c r="Q8035" i="1" s="1"/>
  <c r="P8027" i="1"/>
  <c r="Q8027" i="1" s="1"/>
  <c r="P8019" i="1"/>
  <c r="Q8019" i="1" s="1"/>
  <c r="P8011" i="1"/>
  <c r="Q8011" i="1" s="1"/>
  <c r="P8003" i="1"/>
  <c r="Q8003" i="1" s="1"/>
  <c r="P7995" i="1"/>
  <c r="Q7995" i="1" s="1"/>
  <c r="P7987" i="1"/>
  <c r="Q7987" i="1" s="1"/>
  <c r="P7979" i="1"/>
  <c r="Q7979" i="1" s="1"/>
  <c r="P7971" i="1"/>
  <c r="Q7971" i="1" s="1"/>
  <c r="P7963" i="1"/>
  <c r="Q7963" i="1" s="1"/>
  <c r="P7955" i="1"/>
  <c r="Q7955" i="1" s="1"/>
  <c r="P7947" i="1"/>
  <c r="Q7947" i="1" s="1"/>
  <c r="P7939" i="1"/>
  <c r="Q7939" i="1" s="1"/>
  <c r="P7931" i="1"/>
  <c r="Q7931" i="1" s="1"/>
  <c r="P7923" i="1"/>
  <c r="Q7923" i="1" s="1"/>
  <c r="P7915" i="1"/>
  <c r="Q7915" i="1" s="1"/>
  <c r="P7907" i="1"/>
  <c r="Q7907" i="1" s="1"/>
  <c r="P7899" i="1"/>
  <c r="Q7899" i="1" s="1"/>
  <c r="P7891" i="1"/>
  <c r="Q7891" i="1" s="1"/>
  <c r="P7883" i="1"/>
  <c r="Q7883" i="1" s="1"/>
  <c r="P7875" i="1"/>
  <c r="Q7875" i="1" s="1"/>
  <c r="P7867" i="1"/>
  <c r="Q7867" i="1" s="1"/>
  <c r="P8338" i="1"/>
  <c r="Q8338" i="1" s="1"/>
  <c r="P8330" i="1"/>
  <c r="Q8330" i="1" s="1"/>
  <c r="P8322" i="1"/>
  <c r="Q8322" i="1" s="1"/>
  <c r="P8314" i="1"/>
  <c r="Q8314" i="1" s="1"/>
  <c r="P8306" i="1"/>
  <c r="Q8306" i="1" s="1"/>
  <c r="P8298" i="1"/>
  <c r="Q8298" i="1" s="1"/>
  <c r="P8290" i="1"/>
  <c r="Q8290" i="1" s="1"/>
  <c r="P8282" i="1"/>
  <c r="Q8282" i="1" s="1"/>
  <c r="P8274" i="1"/>
  <c r="Q8274" i="1" s="1"/>
  <c r="P8266" i="1"/>
  <c r="Q8266" i="1" s="1"/>
  <c r="P8258" i="1"/>
  <c r="Q8258" i="1" s="1"/>
  <c r="P8250" i="1"/>
  <c r="Q8250" i="1" s="1"/>
  <c r="P8242" i="1"/>
  <c r="Q8242" i="1" s="1"/>
  <c r="P8234" i="1"/>
  <c r="Q8234" i="1" s="1"/>
  <c r="P8226" i="1"/>
  <c r="Q8226" i="1" s="1"/>
  <c r="P8218" i="1"/>
  <c r="Q8218" i="1" s="1"/>
  <c r="P8210" i="1"/>
  <c r="Q8210" i="1" s="1"/>
  <c r="P8202" i="1"/>
  <c r="Q8202" i="1" s="1"/>
  <c r="P8194" i="1"/>
  <c r="Q8194" i="1" s="1"/>
  <c r="P8186" i="1"/>
  <c r="Q8186" i="1" s="1"/>
  <c r="P8178" i="1"/>
  <c r="Q8178" i="1" s="1"/>
  <c r="P8170" i="1"/>
  <c r="Q8170" i="1" s="1"/>
  <c r="P8162" i="1"/>
  <c r="Q8162" i="1" s="1"/>
  <c r="P8154" i="1"/>
  <c r="Q8154" i="1" s="1"/>
  <c r="P8146" i="1"/>
  <c r="Q8146" i="1" s="1"/>
  <c r="P8138" i="1"/>
  <c r="Q8138" i="1" s="1"/>
  <c r="P8130" i="1"/>
  <c r="Q8130" i="1" s="1"/>
  <c r="P8122" i="1"/>
  <c r="Q8122" i="1" s="1"/>
  <c r="P8114" i="1"/>
  <c r="Q8114" i="1" s="1"/>
  <c r="P8106" i="1"/>
  <c r="Q8106" i="1" s="1"/>
  <c r="P8098" i="1"/>
  <c r="Q8098" i="1" s="1"/>
  <c r="P8090" i="1"/>
  <c r="Q8090" i="1" s="1"/>
  <c r="P8082" i="1"/>
  <c r="Q8082" i="1" s="1"/>
  <c r="P8074" i="1"/>
  <c r="Q8074" i="1" s="1"/>
  <c r="P8066" i="1"/>
  <c r="Q8066" i="1" s="1"/>
  <c r="P8058" i="1"/>
  <c r="Q8058" i="1" s="1"/>
  <c r="P8050" i="1"/>
  <c r="Q8050" i="1" s="1"/>
  <c r="P8042" i="1"/>
  <c r="Q8042" i="1" s="1"/>
  <c r="P8034" i="1"/>
  <c r="Q8034" i="1" s="1"/>
  <c r="P8026" i="1"/>
  <c r="Q8026" i="1" s="1"/>
  <c r="P8018" i="1"/>
  <c r="Q8018" i="1" s="1"/>
  <c r="P8010" i="1"/>
  <c r="Q8010" i="1" s="1"/>
  <c r="P8002" i="1"/>
  <c r="Q8002" i="1" s="1"/>
  <c r="P7994" i="1"/>
  <c r="Q7994" i="1" s="1"/>
  <c r="P7986" i="1"/>
  <c r="Q7986" i="1" s="1"/>
  <c r="P7978" i="1"/>
  <c r="Q7978" i="1" s="1"/>
  <c r="P7970" i="1"/>
  <c r="Q7970" i="1" s="1"/>
  <c r="P7962" i="1"/>
  <c r="Q7962" i="1" s="1"/>
  <c r="P7954" i="1"/>
  <c r="Q7954" i="1" s="1"/>
  <c r="P7946" i="1"/>
  <c r="Q7946" i="1" s="1"/>
  <c r="P7938" i="1"/>
  <c r="Q7938" i="1" s="1"/>
  <c r="P7930" i="1"/>
  <c r="Q7930" i="1" s="1"/>
  <c r="P7922" i="1"/>
  <c r="Q7922" i="1" s="1"/>
  <c r="P7914" i="1"/>
  <c r="Q7914" i="1" s="1"/>
  <c r="P7906" i="1"/>
  <c r="Q7906" i="1" s="1"/>
  <c r="P7898" i="1"/>
  <c r="Q7898" i="1" s="1"/>
  <c r="P7890" i="1"/>
  <c r="Q7890" i="1" s="1"/>
  <c r="P7882" i="1"/>
  <c r="Q7882" i="1" s="1"/>
  <c r="P7874" i="1"/>
  <c r="Q7874" i="1" s="1"/>
  <c r="P7866" i="1"/>
  <c r="Q7866" i="1" s="1"/>
  <c r="P7858" i="1"/>
  <c r="Q7858" i="1" s="1"/>
  <c r="P7850" i="1"/>
  <c r="Q7850" i="1" s="1"/>
  <c r="P7842" i="1"/>
  <c r="Q7842" i="1" s="1"/>
  <c r="P7834" i="1"/>
  <c r="Q7834" i="1" s="1"/>
  <c r="P7826" i="1"/>
  <c r="Q7826" i="1" s="1"/>
  <c r="P7818" i="1"/>
  <c r="Q7818" i="1" s="1"/>
  <c r="P7810" i="1"/>
  <c r="Q7810" i="1" s="1"/>
  <c r="P7802" i="1"/>
  <c r="Q7802" i="1" s="1"/>
  <c r="P7794" i="1"/>
  <c r="Q7794" i="1" s="1"/>
  <c r="P7786" i="1"/>
  <c r="Q7786" i="1" s="1"/>
  <c r="P7778" i="1"/>
  <c r="Q7778" i="1" s="1"/>
  <c r="P7770" i="1"/>
  <c r="Q7770" i="1" s="1"/>
  <c r="P7762" i="1"/>
  <c r="Q7762" i="1" s="1"/>
  <c r="P7754" i="1"/>
  <c r="Q7754" i="1" s="1"/>
  <c r="P7746" i="1"/>
  <c r="Q7746" i="1" s="1"/>
  <c r="P7738" i="1"/>
  <c r="Q7738" i="1" s="1"/>
  <c r="P7730" i="1"/>
  <c r="Q7730" i="1" s="1"/>
  <c r="P7722" i="1"/>
  <c r="Q7722" i="1" s="1"/>
  <c r="P7714" i="1"/>
  <c r="Q7714" i="1" s="1"/>
  <c r="P7706" i="1"/>
  <c r="Q7706" i="1" s="1"/>
  <c r="P7698" i="1"/>
  <c r="Q7698" i="1" s="1"/>
  <c r="P7690" i="1"/>
  <c r="Q7690" i="1" s="1"/>
  <c r="P7682" i="1"/>
  <c r="Q7682" i="1" s="1"/>
  <c r="P7674" i="1"/>
  <c r="Q7674" i="1" s="1"/>
  <c r="P7666" i="1"/>
  <c r="Q7666" i="1" s="1"/>
  <c r="P7658" i="1"/>
  <c r="Q7658" i="1" s="1"/>
  <c r="P7650" i="1"/>
  <c r="Q7650" i="1" s="1"/>
  <c r="P7642" i="1"/>
  <c r="Q7642" i="1" s="1"/>
  <c r="P7634" i="1"/>
  <c r="Q7634" i="1" s="1"/>
  <c r="P7626" i="1"/>
  <c r="Q7626" i="1" s="1"/>
  <c r="P7618" i="1"/>
  <c r="Q7618" i="1" s="1"/>
  <c r="P7610" i="1"/>
  <c r="Q7610" i="1" s="1"/>
  <c r="P7602" i="1"/>
  <c r="Q7602" i="1" s="1"/>
  <c r="P7594" i="1"/>
  <c r="Q7594" i="1" s="1"/>
  <c r="P7586" i="1"/>
  <c r="Q7586" i="1" s="1"/>
  <c r="P7578" i="1"/>
  <c r="Q7578" i="1" s="1"/>
  <c r="P7570" i="1"/>
  <c r="Q7570" i="1" s="1"/>
  <c r="P7562" i="1"/>
  <c r="Q7562" i="1" s="1"/>
  <c r="P7554" i="1"/>
  <c r="Q7554" i="1" s="1"/>
  <c r="P7546" i="1"/>
  <c r="Q7546" i="1" s="1"/>
  <c r="P7538" i="1"/>
  <c r="Q7538" i="1" s="1"/>
  <c r="P7530" i="1"/>
  <c r="Q7530" i="1" s="1"/>
  <c r="P7522" i="1"/>
  <c r="Q7522" i="1" s="1"/>
  <c r="P7514" i="1"/>
  <c r="Q7514" i="1" s="1"/>
  <c r="P7506" i="1"/>
  <c r="Q7506" i="1" s="1"/>
  <c r="P7498" i="1"/>
  <c r="Q7498" i="1" s="1"/>
  <c r="P7490" i="1"/>
  <c r="Q7490" i="1" s="1"/>
  <c r="P7482" i="1"/>
  <c r="Q7482" i="1" s="1"/>
  <c r="P7474" i="1"/>
  <c r="Q7474" i="1" s="1"/>
  <c r="P7466" i="1"/>
  <c r="Q7466" i="1" s="1"/>
  <c r="P7458" i="1"/>
  <c r="Q7458" i="1" s="1"/>
  <c r="P7450" i="1"/>
  <c r="Q7450" i="1" s="1"/>
  <c r="P7442" i="1"/>
  <c r="Q7442" i="1" s="1"/>
  <c r="P7434" i="1"/>
  <c r="Q7434" i="1" s="1"/>
  <c r="P7426" i="1"/>
  <c r="Q7426" i="1" s="1"/>
  <c r="P7418" i="1"/>
  <c r="Q7418" i="1" s="1"/>
  <c r="P7410" i="1"/>
  <c r="Q7410" i="1" s="1"/>
  <c r="P7402" i="1"/>
  <c r="Q7402" i="1" s="1"/>
  <c r="P7394" i="1"/>
  <c r="Q7394" i="1" s="1"/>
  <c r="P7386" i="1"/>
  <c r="Q7386" i="1" s="1"/>
  <c r="P7378" i="1"/>
  <c r="Q7378" i="1" s="1"/>
  <c r="P7370" i="1"/>
  <c r="Q7370" i="1" s="1"/>
  <c r="P7362" i="1"/>
  <c r="Q7362" i="1" s="1"/>
  <c r="P7354" i="1"/>
  <c r="Q7354" i="1" s="1"/>
  <c r="P7346" i="1"/>
  <c r="Q7346" i="1" s="1"/>
  <c r="P7338" i="1"/>
  <c r="Q7338" i="1" s="1"/>
  <c r="P7330" i="1"/>
  <c r="Q7330" i="1" s="1"/>
  <c r="P7322" i="1"/>
  <c r="Q7322" i="1" s="1"/>
  <c r="P7314" i="1"/>
  <c r="Q7314" i="1" s="1"/>
  <c r="P7306" i="1"/>
  <c r="Q7306" i="1" s="1"/>
  <c r="P7298" i="1"/>
  <c r="Q7298" i="1" s="1"/>
  <c r="P7290" i="1"/>
  <c r="Q7290" i="1" s="1"/>
  <c r="P7282" i="1"/>
  <c r="Q7282" i="1" s="1"/>
  <c r="P7274" i="1"/>
  <c r="Q7274" i="1" s="1"/>
  <c r="P7266" i="1"/>
  <c r="Q7266" i="1" s="1"/>
  <c r="P7258" i="1"/>
  <c r="Q7258" i="1" s="1"/>
  <c r="P7250" i="1"/>
  <c r="Q7250" i="1" s="1"/>
  <c r="P7242" i="1"/>
  <c r="Q7242" i="1" s="1"/>
  <c r="P7234" i="1"/>
  <c r="Q7234" i="1" s="1"/>
  <c r="P7226" i="1"/>
  <c r="Q7226" i="1" s="1"/>
  <c r="P7218" i="1"/>
  <c r="Q7218" i="1" s="1"/>
  <c r="P7210" i="1"/>
  <c r="Q7210" i="1" s="1"/>
  <c r="P7337" i="1"/>
  <c r="Q7337" i="1" s="1"/>
  <c r="P7329" i="1"/>
  <c r="Q7329" i="1" s="1"/>
  <c r="P7321" i="1"/>
  <c r="Q7321" i="1" s="1"/>
  <c r="P7313" i="1"/>
  <c r="Q7313" i="1" s="1"/>
  <c r="P7305" i="1"/>
  <c r="Q7305" i="1" s="1"/>
  <c r="P7297" i="1"/>
  <c r="Q7297" i="1" s="1"/>
  <c r="P7289" i="1"/>
  <c r="Q7289" i="1" s="1"/>
  <c r="P7281" i="1"/>
  <c r="Q7281" i="1" s="1"/>
  <c r="P7273" i="1"/>
  <c r="Q7273" i="1" s="1"/>
  <c r="P7265" i="1"/>
  <c r="Q7265" i="1" s="1"/>
  <c r="P7257" i="1"/>
  <c r="Q7257" i="1" s="1"/>
  <c r="P7249" i="1"/>
  <c r="Q7249" i="1" s="1"/>
  <c r="P7241" i="1"/>
  <c r="Q7241" i="1" s="1"/>
  <c r="P7233" i="1"/>
  <c r="Q7233" i="1" s="1"/>
  <c r="P7225" i="1"/>
  <c r="Q7225" i="1" s="1"/>
  <c r="P7217" i="1"/>
  <c r="Q7217" i="1" s="1"/>
  <c r="P7209" i="1"/>
  <c r="Q7209" i="1" s="1"/>
  <c r="P7201" i="1"/>
  <c r="Q7201" i="1" s="1"/>
  <c r="P7193" i="1"/>
  <c r="Q7193" i="1" s="1"/>
  <c r="P7185" i="1"/>
  <c r="Q7185" i="1" s="1"/>
  <c r="P7177" i="1"/>
  <c r="Q7177" i="1" s="1"/>
  <c r="P7169" i="1"/>
  <c r="Q7169" i="1" s="1"/>
  <c r="P7161" i="1"/>
  <c r="Q7161" i="1" s="1"/>
  <c r="P7153" i="1"/>
  <c r="Q7153" i="1" s="1"/>
  <c r="P7145" i="1"/>
  <c r="Q7145" i="1" s="1"/>
  <c r="P7137" i="1"/>
  <c r="Q7137" i="1" s="1"/>
  <c r="P7129" i="1"/>
  <c r="Q7129" i="1" s="1"/>
  <c r="P7121" i="1"/>
  <c r="Q7121" i="1" s="1"/>
  <c r="P7113" i="1"/>
  <c r="Q7113" i="1" s="1"/>
  <c r="P7105" i="1"/>
  <c r="Q7105" i="1" s="1"/>
  <c r="P7097" i="1"/>
  <c r="Q7097" i="1" s="1"/>
  <c r="P7089" i="1"/>
  <c r="Q7089" i="1" s="1"/>
  <c r="P7081" i="1"/>
  <c r="Q7081" i="1" s="1"/>
  <c r="P7073" i="1"/>
  <c r="Q7073" i="1" s="1"/>
  <c r="P7065" i="1"/>
  <c r="Q7065" i="1" s="1"/>
  <c r="P7057" i="1"/>
  <c r="Q7057" i="1" s="1"/>
  <c r="P7049" i="1"/>
  <c r="Q7049" i="1" s="1"/>
  <c r="P7041" i="1"/>
  <c r="Q7041" i="1" s="1"/>
  <c r="P7033" i="1"/>
  <c r="Q7033" i="1" s="1"/>
  <c r="P7025" i="1"/>
  <c r="Q7025" i="1" s="1"/>
  <c r="P7017" i="1"/>
  <c r="Q7017" i="1" s="1"/>
  <c r="P7009" i="1"/>
  <c r="Q7009" i="1" s="1"/>
  <c r="P7001" i="1"/>
  <c r="Q7001" i="1" s="1"/>
  <c r="P6993" i="1"/>
  <c r="Q6993" i="1" s="1"/>
  <c r="P6985" i="1"/>
  <c r="Q6985" i="1" s="1"/>
  <c r="P6977" i="1"/>
  <c r="Q6977" i="1" s="1"/>
  <c r="P6969" i="1"/>
  <c r="Q6969" i="1" s="1"/>
  <c r="P6961" i="1"/>
  <c r="Q6961" i="1" s="1"/>
  <c r="P6953" i="1"/>
  <c r="Q6953" i="1" s="1"/>
  <c r="P6945" i="1"/>
  <c r="Q6945" i="1" s="1"/>
  <c r="P6937" i="1"/>
  <c r="Q6937" i="1" s="1"/>
  <c r="P6929" i="1"/>
  <c r="Q6929" i="1" s="1"/>
  <c r="P6921" i="1"/>
  <c r="Q6921" i="1" s="1"/>
  <c r="P6913" i="1"/>
  <c r="Q6913" i="1" s="1"/>
  <c r="P6905" i="1"/>
  <c r="Q6905" i="1" s="1"/>
  <c r="P6897" i="1"/>
  <c r="Q6897" i="1" s="1"/>
  <c r="P6889" i="1"/>
  <c r="Q6889" i="1" s="1"/>
  <c r="P6881" i="1"/>
  <c r="Q6881" i="1" s="1"/>
  <c r="P6873" i="1"/>
  <c r="Q6873" i="1" s="1"/>
  <c r="P6865" i="1"/>
  <c r="Q6865" i="1" s="1"/>
  <c r="P6857" i="1"/>
  <c r="Q6857" i="1" s="1"/>
  <c r="P6849" i="1"/>
  <c r="Q6849" i="1" s="1"/>
  <c r="P6841" i="1"/>
  <c r="Q6841" i="1" s="1"/>
  <c r="P6833" i="1"/>
  <c r="Q6833" i="1" s="1"/>
  <c r="P6825" i="1"/>
  <c r="Q6825" i="1" s="1"/>
  <c r="P6817" i="1"/>
  <c r="Q6817" i="1" s="1"/>
  <c r="P6809" i="1"/>
  <c r="Q6809" i="1" s="1"/>
  <c r="P6801" i="1"/>
  <c r="Q6801" i="1" s="1"/>
  <c r="P6793" i="1"/>
  <c r="Q6793" i="1" s="1"/>
  <c r="P6785" i="1"/>
  <c r="Q6785" i="1" s="1"/>
  <c r="P6777" i="1"/>
  <c r="Q6777" i="1" s="1"/>
  <c r="P6769" i="1"/>
  <c r="Q6769" i="1" s="1"/>
  <c r="P6761" i="1"/>
  <c r="Q6761" i="1" s="1"/>
  <c r="P6753" i="1"/>
  <c r="Q6753" i="1" s="1"/>
  <c r="P6745" i="1"/>
  <c r="Q6745" i="1" s="1"/>
  <c r="P6737" i="1"/>
  <c r="Q6737" i="1" s="1"/>
  <c r="P6729" i="1"/>
  <c r="Q6729" i="1" s="1"/>
  <c r="P6721" i="1"/>
  <c r="Q6721" i="1" s="1"/>
  <c r="P6713" i="1"/>
  <c r="Q6713" i="1" s="1"/>
  <c r="P6705" i="1"/>
  <c r="Q6705" i="1" s="1"/>
  <c r="P6697" i="1"/>
  <c r="Q6697" i="1" s="1"/>
  <c r="P6689" i="1"/>
  <c r="Q6689" i="1" s="1"/>
  <c r="P6681" i="1"/>
  <c r="Q6681" i="1" s="1"/>
  <c r="P6673" i="1"/>
  <c r="Q6673" i="1" s="1"/>
  <c r="P6665" i="1"/>
  <c r="Q6665" i="1" s="1"/>
  <c r="P6657" i="1"/>
  <c r="Q6657" i="1" s="1"/>
  <c r="P6649" i="1"/>
  <c r="Q6649" i="1" s="1"/>
  <c r="P6641" i="1"/>
  <c r="Q6641" i="1" s="1"/>
  <c r="P6633" i="1"/>
  <c r="Q6633" i="1" s="1"/>
  <c r="P6625" i="1"/>
  <c r="Q6625" i="1" s="1"/>
  <c r="P6617" i="1"/>
  <c r="Q6617" i="1" s="1"/>
  <c r="P6609" i="1"/>
  <c r="Q6609" i="1" s="1"/>
  <c r="P6601" i="1"/>
  <c r="Q6601" i="1" s="1"/>
  <c r="P6593" i="1"/>
  <c r="Q6593" i="1" s="1"/>
  <c r="P6585" i="1"/>
  <c r="Q6585" i="1" s="1"/>
  <c r="P6577" i="1"/>
  <c r="Q6577" i="1" s="1"/>
  <c r="P6569" i="1"/>
  <c r="Q6569" i="1" s="1"/>
  <c r="P6561" i="1"/>
  <c r="Q6561" i="1" s="1"/>
  <c r="P6553" i="1"/>
  <c r="Q6553" i="1" s="1"/>
  <c r="P6545" i="1"/>
  <c r="Q6545" i="1" s="1"/>
  <c r="P6537" i="1"/>
  <c r="Q6537" i="1" s="1"/>
  <c r="P6529" i="1"/>
  <c r="Q6529" i="1" s="1"/>
  <c r="P6521" i="1"/>
  <c r="Q6521" i="1" s="1"/>
  <c r="P6513" i="1"/>
  <c r="Q6513" i="1" s="1"/>
  <c r="P6505" i="1"/>
  <c r="Q6505" i="1" s="1"/>
  <c r="P6497" i="1"/>
  <c r="Q6497" i="1" s="1"/>
  <c r="P6489" i="1"/>
  <c r="Q6489" i="1" s="1"/>
  <c r="P6481" i="1"/>
  <c r="Q6481" i="1" s="1"/>
  <c r="P6473" i="1"/>
  <c r="Q6473" i="1" s="1"/>
  <c r="P6465" i="1"/>
  <c r="Q6465" i="1" s="1"/>
  <c r="P6457" i="1"/>
  <c r="Q6457" i="1" s="1"/>
  <c r="P6449" i="1"/>
  <c r="Q6449" i="1" s="1"/>
  <c r="P6441" i="1"/>
  <c r="Q6441" i="1" s="1"/>
  <c r="P6433" i="1"/>
  <c r="Q6433" i="1" s="1"/>
  <c r="P6425" i="1"/>
  <c r="Q6425" i="1" s="1"/>
  <c r="P6417" i="1"/>
  <c r="Q6417" i="1" s="1"/>
  <c r="P6409" i="1"/>
  <c r="Q6409" i="1" s="1"/>
  <c r="P6401" i="1"/>
  <c r="Q6401" i="1" s="1"/>
  <c r="P6393" i="1"/>
  <c r="Q6393" i="1" s="1"/>
  <c r="P6385" i="1"/>
  <c r="Q6385" i="1" s="1"/>
  <c r="P6377" i="1"/>
  <c r="Q6377" i="1" s="1"/>
  <c r="P6369" i="1"/>
  <c r="Q6369" i="1" s="1"/>
  <c r="P6361" i="1"/>
  <c r="Q6361" i="1" s="1"/>
  <c r="P6353" i="1"/>
  <c r="Q6353" i="1" s="1"/>
  <c r="P6345" i="1"/>
  <c r="Q6345" i="1" s="1"/>
  <c r="P6337" i="1"/>
  <c r="Q6337" i="1" s="1"/>
  <c r="P6329" i="1"/>
  <c r="Q6329" i="1" s="1"/>
  <c r="P6321" i="1"/>
  <c r="Q6321" i="1" s="1"/>
  <c r="P6313" i="1"/>
  <c r="Q6313" i="1" s="1"/>
  <c r="P6305" i="1"/>
  <c r="Q6305" i="1" s="1"/>
  <c r="P6297" i="1"/>
  <c r="Q6297" i="1" s="1"/>
  <c r="P6289" i="1"/>
  <c r="Q6289" i="1" s="1"/>
  <c r="P6281" i="1"/>
  <c r="Q6281" i="1" s="1"/>
  <c r="P6273" i="1"/>
  <c r="Q6273" i="1" s="1"/>
  <c r="P6265" i="1"/>
  <c r="Q6265" i="1" s="1"/>
  <c r="P6257" i="1"/>
  <c r="Q6257" i="1" s="1"/>
  <c r="P6249" i="1"/>
  <c r="Q6249" i="1" s="1"/>
  <c r="P6241" i="1"/>
  <c r="Q6241" i="1" s="1"/>
  <c r="P6233" i="1"/>
  <c r="Q6233" i="1" s="1"/>
  <c r="P6225" i="1"/>
  <c r="Q6225" i="1" s="1"/>
  <c r="P6217" i="1"/>
  <c r="Q6217" i="1" s="1"/>
  <c r="P6209" i="1"/>
  <c r="Q6209" i="1" s="1"/>
  <c r="P6201" i="1"/>
  <c r="Q6201" i="1" s="1"/>
  <c r="P6193" i="1"/>
  <c r="Q6193" i="1" s="1"/>
  <c r="P6185" i="1"/>
  <c r="Q6185" i="1" s="1"/>
  <c r="P6177" i="1"/>
  <c r="Q6177" i="1" s="1"/>
  <c r="P6169" i="1"/>
  <c r="Q6169" i="1" s="1"/>
  <c r="P6161" i="1"/>
  <c r="Q6161" i="1" s="1"/>
  <c r="P6153" i="1"/>
  <c r="Q6153" i="1" s="1"/>
  <c r="P6145" i="1"/>
  <c r="Q6145" i="1" s="1"/>
  <c r="P6137" i="1"/>
  <c r="Q6137" i="1" s="1"/>
  <c r="P6129" i="1"/>
  <c r="Q6129" i="1" s="1"/>
  <c r="P6121" i="1"/>
  <c r="Q6121" i="1" s="1"/>
  <c r="P6113" i="1"/>
  <c r="Q6113" i="1" s="1"/>
  <c r="P6105" i="1"/>
  <c r="Q6105" i="1" s="1"/>
  <c r="P6097" i="1"/>
  <c r="Q6097" i="1" s="1"/>
  <c r="P6089" i="1"/>
  <c r="Q6089" i="1" s="1"/>
  <c r="P6081" i="1"/>
  <c r="Q6081" i="1" s="1"/>
  <c r="P6073" i="1"/>
  <c r="Q6073" i="1" s="1"/>
  <c r="P6065" i="1"/>
  <c r="Q6065" i="1" s="1"/>
  <c r="P6057" i="1"/>
  <c r="Q6057" i="1" s="1"/>
  <c r="P6049" i="1"/>
  <c r="Q6049" i="1" s="1"/>
  <c r="P6041" i="1"/>
  <c r="Q6041" i="1" s="1"/>
  <c r="P6033" i="1"/>
  <c r="Q6033" i="1" s="1"/>
  <c r="P6025" i="1"/>
  <c r="Q6025" i="1" s="1"/>
  <c r="P6017" i="1"/>
  <c r="Q6017" i="1" s="1"/>
  <c r="P6009" i="1"/>
  <c r="Q6009" i="1" s="1"/>
  <c r="P6001" i="1"/>
  <c r="Q6001" i="1" s="1"/>
  <c r="P5993" i="1"/>
  <c r="Q5993" i="1" s="1"/>
  <c r="P5985" i="1"/>
  <c r="Q5985" i="1" s="1"/>
  <c r="P8024" i="1"/>
  <c r="Q8024" i="1" s="1"/>
  <c r="P8016" i="1"/>
  <c r="Q8016" i="1" s="1"/>
  <c r="P8008" i="1"/>
  <c r="Q8008" i="1" s="1"/>
  <c r="P8000" i="1"/>
  <c r="Q8000" i="1" s="1"/>
  <c r="P7992" i="1"/>
  <c r="Q7992" i="1" s="1"/>
  <c r="P7984" i="1"/>
  <c r="Q7984" i="1" s="1"/>
  <c r="P7976" i="1"/>
  <c r="Q7976" i="1" s="1"/>
  <c r="P7968" i="1"/>
  <c r="Q7968" i="1" s="1"/>
  <c r="P7960" i="1"/>
  <c r="Q7960" i="1" s="1"/>
  <c r="P7952" i="1"/>
  <c r="Q7952" i="1" s="1"/>
  <c r="P7944" i="1"/>
  <c r="Q7944" i="1" s="1"/>
  <c r="P7936" i="1"/>
  <c r="Q7936" i="1" s="1"/>
  <c r="P7928" i="1"/>
  <c r="Q7928" i="1" s="1"/>
  <c r="P7920" i="1"/>
  <c r="Q7920" i="1" s="1"/>
  <c r="P7912" i="1"/>
  <c r="Q7912" i="1" s="1"/>
  <c r="P7904" i="1"/>
  <c r="Q7904" i="1" s="1"/>
  <c r="P7896" i="1"/>
  <c r="Q7896" i="1" s="1"/>
  <c r="P7888" i="1"/>
  <c r="Q7888" i="1" s="1"/>
  <c r="P7880" i="1"/>
  <c r="Q7880" i="1" s="1"/>
  <c r="P7872" i="1"/>
  <c r="Q7872" i="1" s="1"/>
  <c r="P7864" i="1"/>
  <c r="Q7864" i="1" s="1"/>
  <c r="P7856" i="1"/>
  <c r="Q7856" i="1" s="1"/>
  <c r="P7848" i="1"/>
  <c r="Q7848" i="1" s="1"/>
  <c r="P7840" i="1"/>
  <c r="Q7840" i="1" s="1"/>
  <c r="P7832" i="1"/>
  <c r="Q7832" i="1" s="1"/>
  <c r="P7824" i="1"/>
  <c r="Q7824" i="1" s="1"/>
  <c r="P7816" i="1"/>
  <c r="Q7816" i="1" s="1"/>
  <c r="P7808" i="1"/>
  <c r="Q7808" i="1" s="1"/>
  <c r="P7800" i="1"/>
  <c r="Q7800" i="1" s="1"/>
  <c r="P7792" i="1"/>
  <c r="Q7792" i="1" s="1"/>
  <c r="P7784" i="1"/>
  <c r="Q7784" i="1" s="1"/>
  <c r="P7776" i="1"/>
  <c r="Q7776" i="1" s="1"/>
  <c r="P7768" i="1"/>
  <c r="Q7768" i="1" s="1"/>
  <c r="P7760" i="1"/>
  <c r="Q7760" i="1" s="1"/>
  <c r="P7752" i="1"/>
  <c r="Q7752" i="1" s="1"/>
  <c r="P7744" i="1"/>
  <c r="Q7744" i="1" s="1"/>
  <c r="P7736" i="1"/>
  <c r="Q7736" i="1" s="1"/>
  <c r="P7728" i="1"/>
  <c r="Q7728" i="1" s="1"/>
  <c r="P7720" i="1"/>
  <c r="Q7720" i="1" s="1"/>
  <c r="P7712" i="1"/>
  <c r="Q7712" i="1" s="1"/>
  <c r="P7704" i="1"/>
  <c r="Q7704" i="1" s="1"/>
  <c r="P7696" i="1"/>
  <c r="Q7696" i="1" s="1"/>
  <c r="P7688" i="1"/>
  <c r="Q7688" i="1" s="1"/>
  <c r="P7680" i="1"/>
  <c r="Q7680" i="1" s="1"/>
  <c r="P7672" i="1"/>
  <c r="Q7672" i="1" s="1"/>
  <c r="P7664" i="1"/>
  <c r="Q7664" i="1" s="1"/>
  <c r="P7656" i="1"/>
  <c r="Q7656" i="1" s="1"/>
  <c r="P7648" i="1"/>
  <c r="Q7648" i="1" s="1"/>
  <c r="P7640" i="1"/>
  <c r="Q7640" i="1" s="1"/>
  <c r="P7632" i="1"/>
  <c r="Q7632" i="1" s="1"/>
  <c r="P7624" i="1"/>
  <c r="Q7624" i="1" s="1"/>
  <c r="P7616" i="1"/>
  <c r="Q7616" i="1" s="1"/>
  <c r="P7608" i="1"/>
  <c r="Q7608" i="1" s="1"/>
  <c r="P7600" i="1"/>
  <c r="Q7600" i="1" s="1"/>
  <c r="P7592" i="1"/>
  <c r="Q7592" i="1" s="1"/>
  <c r="P7584" i="1"/>
  <c r="Q7584" i="1" s="1"/>
  <c r="P7576" i="1"/>
  <c r="Q7576" i="1" s="1"/>
  <c r="P7568" i="1"/>
  <c r="Q7568" i="1" s="1"/>
  <c r="P7560" i="1"/>
  <c r="Q7560" i="1" s="1"/>
  <c r="P7552" i="1"/>
  <c r="Q7552" i="1" s="1"/>
  <c r="P7544" i="1"/>
  <c r="Q7544" i="1" s="1"/>
  <c r="P7536" i="1"/>
  <c r="Q7536" i="1" s="1"/>
  <c r="P7528" i="1"/>
  <c r="Q7528" i="1" s="1"/>
  <c r="P7520" i="1"/>
  <c r="Q7520" i="1" s="1"/>
  <c r="P7512" i="1"/>
  <c r="Q7512" i="1" s="1"/>
  <c r="P7504" i="1"/>
  <c r="Q7504" i="1" s="1"/>
  <c r="P7496" i="1"/>
  <c r="Q7496" i="1" s="1"/>
  <c r="P7488" i="1"/>
  <c r="Q7488" i="1" s="1"/>
  <c r="P7480" i="1"/>
  <c r="Q7480" i="1" s="1"/>
  <c r="P7472" i="1"/>
  <c r="Q7472" i="1" s="1"/>
  <c r="P7464" i="1"/>
  <c r="Q7464" i="1" s="1"/>
  <c r="P7456" i="1"/>
  <c r="Q7456" i="1" s="1"/>
  <c r="P7448" i="1"/>
  <c r="Q7448" i="1" s="1"/>
  <c r="P7440" i="1"/>
  <c r="Q7440" i="1" s="1"/>
  <c r="P7432" i="1"/>
  <c r="Q7432" i="1" s="1"/>
  <c r="P7424" i="1"/>
  <c r="Q7424" i="1" s="1"/>
  <c r="P7416" i="1"/>
  <c r="Q7416" i="1" s="1"/>
  <c r="P7408" i="1"/>
  <c r="Q7408" i="1" s="1"/>
  <c r="P7400" i="1"/>
  <c r="Q7400" i="1" s="1"/>
  <c r="P7392" i="1"/>
  <c r="Q7392" i="1" s="1"/>
  <c r="P7384" i="1"/>
  <c r="Q7384" i="1" s="1"/>
  <c r="P7376" i="1"/>
  <c r="Q7376" i="1" s="1"/>
  <c r="P7368" i="1"/>
  <c r="Q7368" i="1" s="1"/>
  <c r="P7360" i="1"/>
  <c r="Q7360" i="1" s="1"/>
  <c r="P7352" i="1"/>
  <c r="Q7352" i="1" s="1"/>
  <c r="P7344" i="1"/>
  <c r="Q7344" i="1" s="1"/>
  <c r="P7336" i="1"/>
  <c r="Q7336" i="1" s="1"/>
  <c r="P7328" i="1"/>
  <c r="Q7328" i="1" s="1"/>
  <c r="P7320" i="1"/>
  <c r="Q7320" i="1" s="1"/>
  <c r="P7312" i="1"/>
  <c r="Q7312" i="1" s="1"/>
  <c r="P7304" i="1"/>
  <c r="Q7304" i="1" s="1"/>
  <c r="P7296" i="1"/>
  <c r="Q7296" i="1" s="1"/>
  <c r="P7288" i="1"/>
  <c r="Q7288" i="1" s="1"/>
  <c r="P7280" i="1"/>
  <c r="Q7280" i="1" s="1"/>
  <c r="P7272" i="1"/>
  <c r="Q7272" i="1" s="1"/>
  <c r="P7264" i="1"/>
  <c r="Q7264" i="1" s="1"/>
  <c r="P7256" i="1"/>
  <c r="Q7256" i="1" s="1"/>
  <c r="P7248" i="1"/>
  <c r="Q7248" i="1" s="1"/>
  <c r="P7240" i="1"/>
  <c r="Q7240" i="1" s="1"/>
  <c r="P7232" i="1"/>
  <c r="Q7232" i="1" s="1"/>
  <c r="P7224" i="1"/>
  <c r="Q7224" i="1" s="1"/>
  <c r="P7216" i="1"/>
  <c r="Q7216" i="1" s="1"/>
  <c r="P7208" i="1"/>
  <c r="Q7208" i="1" s="1"/>
  <c r="P7200" i="1"/>
  <c r="Q7200" i="1" s="1"/>
  <c r="P7192" i="1"/>
  <c r="Q7192" i="1" s="1"/>
  <c r="P7184" i="1"/>
  <c r="Q7184" i="1" s="1"/>
  <c r="P7176" i="1"/>
  <c r="Q7176" i="1" s="1"/>
  <c r="P7168" i="1"/>
  <c r="Q7168" i="1" s="1"/>
  <c r="P7160" i="1"/>
  <c r="Q7160" i="1" s="1"/>
  <c r="P7152" i="1"/>
  <c r="Q7152" i="1" s="1"/>
  <c r="P7144" i="1"/>
  <c r="Q7144" i="1" s="1"/>
  <c r="P7136" i="1"/>
  <c r="Q7136" i="1" s="1"/>
  <c r="P7128" i="1"/>
  <c r="Q7128" i="1" s="1"/>
  <c r="P7120" i="1"/>
  <c r="Q7120" i="1" s="1"/>
  <c r="P7112" i="1"/>
  <c r="Q7112" i="1" s="1"/>
  <c r="P7104" i="1"/>
  <c r="Q7104" i="1" s="1"/>
  <c r="P7096" i="1"/>
  <c r="Q7096" i="1" s="1"/>
  <c r="P7088" i="1"/>
  <c r="Q7088" i="1" s="1"/>
  <c r="P7080" i="1"/>
  <c r="Q7080" i="1" s="1"/>
  <c r="P7072" i="1"/>
  <c r="Q7072" i="1" s="1"/>
  <c r="P7064" i="1"/>
  <c r="Q7064" i="1" s="1"/>
  <c r="P7056" i="1"/>
  <c r="Q7056" i="1" s="1"/>
  <c r="P7048" i="1"/>
  <c r="Q7048" i="1" s="1"/>
  <c r="P7040" i="1"/>
  <c r="Q7040" i="1" s="1"/>
  <c r="P7032" i="1"/>
  <c r="Q7032" i="1" s="1"/>
  <c r="P7024" i="1"/>
  <c r="Q7024" i="1" s="1"/>
  <c r="P7016" i="1"/>
  <c r="Q7016" i="1" s="1"/>
  <c r="P7008" i="1"/>
  <c r="Q7008" i="1" s="1"/>
  <c r="P7000" i="1"/>
  <c r="Q7000" i="1" s="1"/>
  <c r="P6992" i="1"/>
  <c r="Q6992" i="1" s="1"/>
  <c r="P6984" i="1"/>
  <c r="Q6984" i="1" s="1"/>
  <c r="P6976" i="1"/>
  <c r="Q6976" i="1" s="1"/>
  <c r="P6968" i="1"/>
  <c r="Q6968" i="1" s="1"/>
  <c r="P6960" i="1"/>
  <c r="Q6960" i="1" s="1"/>
  <c r="P6952" i="1"/>
  <c r="Q6952" i="1" s="1"/>
  <c r="P6944" i="1"/>
  <c r="Q6944" i="1" s="1"/>
  <c r="P6936" i="1"/>
  <c r="Q6936" i="1" s="1"/>
  <c r="P6928" i="1"/>
  <c r="Q6928" i="1" s="1"/>
  <c r="P6920" i="1"/>
  <c r="Q6920" i="1" s="1"/>
  <c r="P6912" i="1"/>
  <c r="Q6912" i="1" s="1"/>
  <c r="P6904" i="1"/>
  <c r="Q6904" i="1" s="1"/>
  <c r="P6896" i="1"/>
  <c r="Q6896" i="1" s="1"/>
  <c r="P6888" i="1"/>
  <c r="Q6888" i="1" s="1"/>
  <c r="P6880" i="1"/>
  <c r="Q6880" i="1" s="1"/>
  <c r="P6872" i="1"/>
  <c r="Q6872" i="1" s="1"/>
  <c r="P6864" i="1"/>
  <c r="Q6864" i="1" s="1"/>
  <c r="P6856" i="1"/>
  <c r="Q6856" i="1" s="1"/>
  <c r="P6848" i="1"/>
  <c r="Q6848" i="1" s="1"/>
  <c r="P6840" i="1"/>
  <c r="Q6840" i="1" s="1"/>
  <c r="P6832" i="1"/>
  <c r="Q6832" i="1" s="1"/>
  <c r="P6824" i="1"/>
  <c r="Q6824" i="1" s="1"/>
  <c r="P6816" i="1"/>
  <c r="Q6816" i="1" s="1"/>
  <c r="P6808" i="1"/>
  <c r="Q6808" i="1" s="1"/>
  <c r="P6800" i="1"/>
  <c r="Q6800" i="1" s="1"/>
  <c r="P6792" i="1"/>
  <c r="Q6792" i="1" s="1"/>
  <c r="P6784" i="1"/>
  <c r="Q6784" i="1" s="1"/>
  <c r="P6776" i="1"/>
  <c r="Q6776" i="1" s="1"/>
  <c r="P6768" i="1"/>
  <c r="Q6768" i="1" s="1"/>
  <c r="P6760" i="1"/>
  <c r="Q6760" i="1" s="1"/>
  <c r="P6063" i="1"/>
  <c r="Q6063" i="1" s="1"/>
  <c r="P6055" i="1"/>
  <c r="Q6055" i="1" s="1"/>
  <c r="P6047" i="1"/>
  <c r="Q6047" i="1" s="1"/>
  <c r="P6039" i="1"/>
  <c r="Q6039" i="1" s="1"/>
  <c r="P6031" i="1"/>
  <c r="Q6031" i="1" s="1"/>
  <c r="P6023" i="1"/>
  <c r="Q6023" i="1" s="1"/>
  <c r="P6015" i="1"/>
  <c r="Q6015" i="1" s="1"/>
  <c r="P6007" i="1"/>
  <c r="Q6007" i="1" s="1"/>
  <c r="P5999" i="1"/>
  <c r="Q5999" i="1" s="1"/>
  <c r="P5991" i="1"/>
  <c r="Q5991" i="1" s="1"/>
  <c r="P5983" i="1"/>
  <c r="Q5983" i="1" s="1"/>
  <c r="P5975" i="1"/>
  <c r="Q5975" i="1" s="1"/>
  <c r="P5967" i="1"/>
  <c r="Q5967" i="1" s="1"/>
  <c r="P5959" i="1"/>
  <c r="Q5959" i="1" s="1"/>
  <c r="P5951" i="1"/>
  <c r="Q5951" i="1" s="1"/>
  <c r="P5943" i="1"/>
  <c r="Q5943" i="1" s="1"/>
  <c r="P5935" i="1"/>
  <c r="Q5935" i="1" s="1"/>
  <c r="P5927" i="1"/>
  <c r="Q5927" i="1" s="1"/>
  <c r="P5919" i="1"/>
  <c r="Q5919" i="1" s="1"/>
  <c r="P5911" i="1"/>
  <c r="Q5911" i="1" s="1"/>
  <c r="P5903" i="1"/>
  <c r="Q5903" i="1" s="1"/>
  <c r="P5895" i="1"/>
  <c r="Q5895" i="1" s="1"/>
  <c r="P5887" i="1"/>
  <c r="Q5887" i="1" s="1"/>
  <c r="P5879" i="1"/>
  <c r="Q5879" i="1" s="1"/>
  <c r="P5871" i="1"/>
  <c r="Q5871" i="1" s="1"/>
  <c r="P5863" i="1"/>
  <c r="Q5863" i="1" s="1"/>
  <c r="P5855" i="1"/>
  <c r="Q5855" i="1" s="1"/>
  <c r="P5847" i="1"/>
  <c r="Q5847" i="1" s="1"/>
  <c r="P5839" i="1"/>
  <c r="Q5839" i="1" s="1"/>
  <c r="P5831" i="1"/>
  <c r="Q5831" i="1" s="1"/>
  <c r="P5823" i="1"/>
  <c r="Q5823" i="1" s="1"/>
  <c r="P5815" i="1"/>
  <c r="Q5815" i="1" s="1"/>
  <c r="P5807" i="1"/>
  <c r="Q5807" i="1" s="1"/>
  <c r="P5799" i="1"/>
  <c r="Q5799" i="1" s="1"/>
  <c r="P5791" i="1"/>
  <c r="Q5791" i="1" s="1"/>
  <c r="P5783" i="1"/>
  <c r="Q5783" i="1" s="1"/>
  <c r="P5775" i="1"/>
  <c r="Q5775" i="1" s="1"/>
  <c r="P5767" i="1"/>
  <c r="Q5767" i="1" s="1"/>
  <c r="P5759" i="1"/>
  <c r="Q5759" i="1" s="1"/>
  <c r="P5751" i="1"/>
  <c r="Q5751" i="1" s="1"/>
  <c r="P5743" i="1"/>
  <c r="Q5743" i="1" s="1"/>
  <c r="P5735" i="1"/>
  <c r="Q5735" i="1" s="1"/>
  <c r="P5727" i="1"/>
  <c r="Q5727" i="1" s="1"/>
  <c r="P5719" i="1"/>
  <c r="Q5719" i="1" s="1"/>
  <c r="P5711" i="1"/>
  <c r="Q5711" i="1" s="1"/>
  <c r="P5703" i="1"/>
  <c r="Q5703" i="1" s="1"/>
  <c r="P5695" i="1"/>
  <c r="Q5695" i="1" s="1"/>
  <c r="P5687" i="1"/>
  <c r="Q5687" i="1" s="1"/>
  <c r="P5679" i="1"/>
  <c r="Q5679" i="1" s="1"/>
  <c r="P5671" i="1"/>
  <c r="Q5671" i="1" s="1"/>
  <c r="P5663" i="1"/>
  <c r="Q5663" i="1" s="1"/>
  <c r="P5655" i="1"/>
  <c r="Q5655" i="1" s="1"/>
  <c r="P5647" i="1"/>
  <c r="Q5647" i="1" s="1"/>
  <c r="P5639" i="1"/>
  <c r="Q5639" i="1" s="1"/>
  <c r="P5631" i="1"/>
  <c r="Q5631" i="1" s="1"/>
  <c r="P5623" i="1"/>
  <c r="Q5623" i="1" s="1"/>
  <c r="P5615" i="1"/>
  <c r="Q5615" i="1" s="1"/>
  <c r="P5607" i="1"/>
  <c r="Q5607" i="1" s="1"/>
  <c r="P5599" i="1"/>
  <c r="Q5599" i="1" s="1"/>
  <c r="P5591" i="1"/>
  <c r="Q5591" i="1" s="1"/>
  <c r="P5583" i="1"/>
  <c r="Q5583" i="1" s="1"/>
  <c r="P5575" i="1"/>
  <c r="Q5575" i="1" s="1"/>
  <c r="P5567" i="1"/>
  <c r="Q5567" i="1" s="1"/>
  <c r="P5559" i="1"/>
  <c r="Q5559" i="1" s="1"/>
  <c r="P5551" i="1"/>
  <c r="Q5551" i="1" s="1"/>
  <c r="P5543" i="1"/>
  <c r="Q5543" i="1" s="1"/>
  <c r="P5535" i="1"/>
  <c r="Q5535" i="1" s="1"/>
  <c r="P5527" i="1"/>
  <c r="Q5527" i="1" s="1"/>
  <c r="P5519" i="1"/>
  <c r="Q5519" i="1" s="1"/>
  <c r="P5511" i="1"/>
  <c r="Q5511" i="1" s="1"/>
  <c r="P5503" i="1"/>
  <c r="Q5503" i="1" s="1"/>
  <c r="P5495" i="1"/>
  <c r="Q5495" i="1" s="1"/>
  <c r="P5487" i="1"/>
  <c r="Q5487" i="1" s="1"/>
  <c r="P5479" i="1"/>
  <c r="Q5479" i="1" s="1"/>
  <c r="P5471" i="1"/>
  <c r="Q5471" i="1" s="1"/>
  <c r="P5463" i="1"/>
  <c r="Q5463" i="1" s="1"/>
  <c r="P5455" i="1"/>
  <c r="Q5455" i="1" s="1"/>
  <c r="P5447" i="1"/>
  <c r="Q5447" i="1" s="1"/>
  <c r="P5439" i="1"/>
  <c r="Q5439" i="1" s="1"/>
  <c r="P5431" i="1"/>
  <c r="Q5431" i="1" s="1"/>
  <c r="P5423" i="1"/>
  <c r="Q5423" i="1" s="1"/>
  <c r="P5415" i="1"/>
  <c r="Q5415" i="1" s="1"/>
  <c r="P5407" i="1"/>
  <c r="Q5407" i="1" s="1"/>
  <c r="P5399" i="1"/>
  <c r="Q5399" i="1" s="1"/>
  <c r="P5391" i="1"/>
  <c r="Q5391" i="1" s="1"/>
  <c r="P5383" i="1"/>
  <c r="Q5383" i="1" s="1"/>
  <c r="P5375" i="1"/>
  <c r="Q5375" i="1" s="1"/>
  <c r="P5367" i="1"/>
  <c r="Q5367" i="1" s="1"/>
  <c r="P5359" i="1"/>
  <c r="Q5359" i="1" s="1"/>
  <c r="P5351" i="1"/>
  <c r="Q5351" i="1" s="1"/>
  <c r="P5343" i="1"/>
  <c r="Q5343" i="1" s="1"/>
  <c r="P5335" i="1"/>
  <c r="Q5335" i="1" s="1"/>
  <c r="P5327" i="1"/>
  <c r="Q5327" i="1" s="1"/>
  <c r="P5319" i="1"/>
  <c r="Q5319" i="1" s="1"/>
  <c r="P5311" i="1"/>
  <c r="Q5311" i="1" s="1"/>
  <c r="P5303" i="1"/>
  <c r="Q5303" i="1" s="1"/>
  <c r="P5295" i="1"/>
  <c r="Q5295" i="1" s="1"/>
  <c r="P5287" i="1"/>
  <c r="Q5287" i="1" s="1"/>
  <c r="P5279" i="1"/>
  <c r="Q5279" i="1" s="1"/>
  <c r="P5271" i="1"/>
  <c r="Q5271" i="1" s="1"/>
  <c r="P5263" i="1"/>
  <c r="Q5263" i="1" s="1"/>
  <c r="P5255" i="1"/>
  <c r="Q5255" i="1" s="1"/>
  <c r="P5247" i="1"/>
  <c r="Q5247" i="1" s="1"/>
  <c r="P5239" i="1"/>
  <c r="Q5239" i="1" s="1"/>
  <c r="P5231" i="1"/>
  <c r="Q5231" i="1" s="1"/>
  <c r="P5223" i="1"/>
  <c r="Q5223" i="1" s="1"/>
  <c r="P5215" i="1"/>
  <c r="Q5215" i="1" s="1"/>
  <c r="P5207" i="1"/>
  <c r="Q5207" i="1" s="1"/>
  <c r="P5199" i="1"/>
  <c r="Q5199" i="1" s="1"/>
  <c r="P5191" i="1"/>
  <c r="Q5191" i="1" s="1"/>
  <c r="P5183" i="1"/>
  <c r="Q5183" i="1" s="1"/>
  <c r="P5175" i="1"/>
  <c r="Q5175" i="1" s="1"/>
  <c r="P5167" i="1"/>
  <c r="Q5167" i="1" s="1"/>
  <c r="P5159" i="1"/>
  <c r="Q5159" i="1" s="1"/>
  <c r="P5151" i="1"/>
  <c r="Q5151" i="1" s="1"/>
  <c r="P5143" i="1"/>
  <c r="Q5143" i="1" s="1"/>
  <c r="P5135" i="1"/>
  <c r="Q5135" i="1" s="1"/>
  <c r="P5127" i="1"/>
  <c r="Q5127" i="1" s="1"/>
  <c r="P5119" i="1"/>
  <c r="Q5119" i="1" s="1"/>
  <c r="P5111" i="1"/>
  <c r="Q5111" i="1" s="1"/>
  <c r="P5103" i="1"/>
  <c r="Q5103" i="1" s="1"/>
  <c r="P5095" i="1"/>
  <c r="Q5095" i="1" s="1"/>
  <c r="P5087" i="1"/>
  <c r="Q5087" i="1" s="1"/>
  <c r="P5079" i="1"/>
  <c r="Q5079" i="1" s="1"/>
  <c r="P5071" i="1"/>
  <c r="Q5071" i="1" s="1"/>
  <c r="P5063" i="1"/>
  <c r="Q5063" i="1" s="1"/>
  <c r="P5055" i="1"/>
  <c r="Q5055" i="1" s="1"/>
  <c r="P5047" i="1"/>
  <c r="Q5047" i="1" s="1"/>
  <c r="P5039" i="1"/>
  <c r="Q5039" i="1" s="1"/>
  <c r="P5031" i="1"/>
  <c r="Q5031" i="1" s="1"/>
  <c r="P5023" i="1"/>
  <c r="Q5023" i="1" s="1"/>
  <c r="P5015" i="1"/>
  <c r="Q5015" i="1" s="1"/>
  <c r="P5007" i="1"/>
  <c r="Q5007" i="1" s="1"/>
  <c r="P4999" i="1"/>
  <c r="Q4999" i="1" s="1"/>
  <c r="P4991" i="1"/>
  <c r="Q4991" i="1" s="1"/>
  <c r="P4983" i="1"/>
  <c r="Q4983" i="1" s="1"/>
  <c r="P4975" i="1"/>
  <c r="Q4975" i="1" s="1"/>
  <c r="P4967" i="1"/>
  <c r="Q4967" i="1" s="1"/>
  <c r="P4959" i="1"/>
  <c r="Q4959" i="1" s="1"/>
  <c r="P4951" i="1"/>
  <c r="Q4951" i="1" s="1"/>
  <c r="P4943" i="1"/>
  <c r="Q4943" i="1" s="1"/>
  <c r="P4935" i="1"/>
  <c r="Q4935" i="1" s="1"/>
  <c r="P4927" i="1"/>
  <c r="Q4927" i="1" s="1"/>
  <c r="P4919" i="1"/>
  <c r="Q4919" i="1" s="1"/>
  <c r="P4911" i="1"/>
  <c r="Q4911" i="1" s="1"/>
  <c r="P4903" i="1"/>
  <c r="Q4903" i="1" s="1"/>
  <c r="P4895" i="1"/>
  <c r="Q4895" i="1" s="1"/>
  <c r="P4887" i="1"/>
  <c r="Q4887" i="1" s="1"/>
  <c r="P4879" i="1"/>
  <c r="Q4879" i="1" s="1"/>
  <c r="P4871" i="1"/>
  <c r="Q4871" i="1" s="1"/>
  <c r="P4863" i="1"/>
  <c r="Q4863" i="1" s="1"/>
  <c r="P4855" i="1"/>
  <c r="Q4855" i="1" s="1"/>
  <c r="P4847" i="1"/>
  <c r="Q4847" i="1" s="1"/>
  <c r="P7878" i="1"/>
  <c r="Q7878" i="1" s="1"/>
  <c r="P7870" i="1"/>
  <c r="Q7870" i="1" s="1"/>
  <c r="P7862" i="1"/>
  <c r="Q7862" i="1" s="1"/>
  <c r="P7854" i="1"/>
  <c r="Q7854" i="1" s="1"/>
  <c r="P7846" i="1"/>
  <c r="Q7846" i="1" s="1"/>
  <c r="P7838" i="1"/>
  <c r="Q7838" i="1" s="1"/>
  <c r="P7830" i="1"/>
  <c r="Q7830" i="1" s="1"/>
  <c r="P7822" i="1"/>
  <c r="Q7822" i="1" s="1"/>
  <c r="P7814" i="1"/>
  <c r="Q7814" i="1" s="1"/>
  <c r="P7806" i="1"/>
  <c r="Q7806" i="1" s="1"/>
  <c r="P7798" i="1"/>
  <c r="Q7798" i="1" s="1"/>
  <c r="P7790" i="1"/>
  <c r="Q7790" i="1" s="1"/>
  <c r="P7782" i="1"/>
  <c r="Q7782" i="1" s="1"/>
  <c r="P7774" i="1"/>
  <c r="Q7774" i="1" s="1"/>
  <c r="P7766" i="1"/>
  <c r="Q7766" i="1" s="1"/>
  <c r="P7758" i="1"/>
  <c r="Q7758" i="1" s="1"/>
  <c r="P7750" i="1"/>
  <c r="Q7750" i="1" s="1"/>
  <c r="P7742" i="1"/>
  <c r="Q7742" i="1" s="1"/>
  <c r="P7734" i="1"/>
  <c r="Q7734" i="1" s="1"/>
  <c r="P7726" i="1"/>
  <c r="Q7726" i="1" s="1"/>
  <c r="P7718" i="1"/>
  <c r="Q7718" i="1" s="1"/>
  <c r="P7710" i="1"/>
  <c r="Q7710" i="1" s="1"/>
  <c r="P7702" i="1"/>
  <c r="Q7702" i="1" s="1"/>
  <c r="P7694" i="1"/>
  <c r="Q7694" i="1" s="1"/>
  <c r="P7686" i="1"/>
  <c r="Q7686" i="1" s="1"/>
  <c r="P7678" i="1"/>
  <c r="Q7678" i="1" s="1"/>
  <c r="P7670" i="1"/>
  <c r="Q7670" i="1" s="1"/>
  <c r="P7662" i="1"/>
  <c r="Q7662" i="1" s="1"/>
  <c r="P7654" i="1"/>
  <c r="Q7654" i="1" s="1"/>
  <c r="P7646" i="1"/>
  <c r="Q7646" i="1" s="1"/>
  <c r="P7638" i="1"/>
  <c r="Q7638" i="1" s="1"/>
  <c r="P7630" i="1"/>
  <c r="Q7630" i="1" s="1"/>
  <c r="P7622" i="1"/>
  <c r="Q7622" i="1" s="1"/>
  <c r="P7614" i="1"/>
  <c r="Q7614" i="1" s="1"/>
  <c r="P7606" i="1"/>
  <c r="Q7606" i="1" s="1"/>
  <c r="P7598" i="1"/>
  <c r="Q7598" i="1" s="1"/>
  <c r="P7590" i="1"/>
  <c r="Q7590" i="1" s="1"/>
  <c r="P7582" i="1"/>
  <c r="Q7582" i="1" s="1"/>
  <c r="P7574" i="1"/>
  <c r="Q7574" i="1" s="1"/>
  <c r="P7566" i="1"/>
  <c r="Q7566" i="1" s="1"/>
  <c r="P7558" i="1"/>
  <c r="Q7558" i="1" s="1"/>
  <c r="P7550" i="1"/>
  <c r="Q7550" i="1" s="1"/>
  <c r="P7542" i="1"/>
  <c r="Q7542" i="1" s="1"/>
  <c r="P7534" i="1"/>
  <c r="Q7534" i="1" s="1"/>
  <c r="P7526" i="1"/>
  <c r="Q7526" i="1" s="1"/>
  <c r="P7518" i="1"/>
  <c r="Q7518" i="1" s="1"/>
  <c r="P7510" i="1"/>
  <c r="Q7510" i="1" s="1"/>
  <c r="P7502" i="1"/>
  <c r="Q7502" i="1" s="1"/>
  <c r="P7494" i="1"/>
  <c r="Q7494" i="1" s="1"/>
  <c r="P7486" i="1"/>
  <c r="Q7486" i="1" s="1"/>
  <c r="P7478" i="1"/>
  <c r="Q7478" i="1" s="1"/>
  <c r="P7470" i="1"/>
  <c r="Q7470" i="1" s="1"/>
  <c r="P7462" i="1"/>
  <c r="Q7462" i="1" s="1"/>
  <c r="P7454" i="1"/>
  <c r="Q7454" i="1" s="1"/>
  <c r="P7446" i="1"/>
  <c r="Q7446" i="1" s="1"/>
  <c r="P7438" i="1"/>
  <c r="Q7438" i="1" s="1"/>
  <c r="P7430" i="1"/>
  <c r="Q7430" i="1" s="1"/>
  <c r="P7422" i="1"/>
  <c r="Q7422" i="1" s="1"/>
  <c r="P7414" i="1"/>
  <c r="Q7414" i="1" s="1"/>
  <c r="P7406" i="1"/>
  <c r="Q7406" i="1" s="1"/>
  <c r="P7398" i="1"/>
  <c r="Q7398" i="1" s="1"/>
  <c r="P7390" i="1"/>
  <c r="Q7390" i="1" s="1"/>
  <c r="P7382" i="1"/>
  <c r="Q7382" i="1" s="1"/>
  <c r="P7374" i="1"/>
  <c r="Q7374" i="1" s="1"/>
  <c r="P7366" i="1"/>
  <c r="Q7366" i="1" s="1"/>
  <c r="P7358" i="1"/>
  <c r="Q7358" i="1" s="1"/>
  <c r="P7350" i="1"/>
  <c r="Q7350" i="1" s="1"/>
  <c r="P7342" i="1"/>
  <c r="Q7342" i="1" s="1"/>
  <c r="P7334" i="1"/>
  <c r="Q7334" i="1" s="1"/>
  <c r="P7326" i="1"/>
  <c r="Q7326" i="1" s="1"/>
  <c r="P7318" i="1"/>
  <c r="Q7318" i="1" s="1"/>
  <c r="P7310" i="1"/>
  <c r="Q7310" i="1" s="1"/>
  <c r="P7302" i="1"/>
  <c r="Q7302" i="1" s="1"/>
  <c r="P7294" i="1"/>
  <c r="Q7294" i="1" s="1"/>
  <c r="P7286" i="1"/>
  <c r="Q7286" i="1" s="1"/>
  <c r="P7278" i="1"/>
  <c r="Q7278" i="1" s="1"/>
  <c r="P7270" i="1"/>
  <c r="Q7270" i="1" s="1"/>
  <c r="P7262" i="1"/>
  <c r="Q7262" i="1" s="1"/>
  <c r="P7254" i="1"/>
  <c r="Q7254" i="1" s="1"/>
  <c r="P7246" i="1"/>
  <c r="Q7246" i="1" s="1"/>
  <c r="P7238" i="1"/>
  <c r="Q7238" i="1" s="1"/>
  <c r="P7230" i="1"/>
  <c r="Q7230" i="1" s="1"/>
  <c r="P7222" i="1"/>
  <c r="Q7222" i="1" s="1"/>
  <c r="P7214" i="1"/>
  <c r="Q7214" i="1" s="1"/>
  <c r="P7206" i="1"/>
  <c r="Q7206" i="1" s="1"/>
  <c r="P7198" i="1"/>
  <c r="Q7198" i="1" s="1"/>
  <c r="P7190" i="1"/>
  <c r="Q7190" i="1" s="1"/>
  <c r="P7182" i="1"/>
  <c r="Q7182" i="1" s="1"/>
  <c r="P7174" i="1"/>
  <c r="Q7174" i="1" s="1"/>
  <c r="P7166" i="1"/>
  <c r="Q7166" i="1" s="1"/>
  <c r="P7158" i="1"/>
  <c r="Q7158" i="1" s="1"/>
  <c r="P7150" i="1"/>
  <c r="Q7150" i="1" s="1"/>
  <c r="P7142" i="1"/>
  <c r="Q7142" i="1" s="1"/>
  <c r="P7134" i="1"/>
  <c r="Q7134" i="1" s="1"/>
  <c r="P7126" i="1"/>
  <c r="Q7126" i="1" s="1"/>
  <c r="P7118" i="1"/>
  <c r="Q7118" i="1" s="1"/>
  <c r="P7110" i="1"/>
  <c r="Q7110" i="1" s="1"/>
  <c r="P7102" i="1"/>
  <c r="Q7102" i="1" s="1"/>
  <c r="P7094" i="1"/>
  <c r="Q7094" i="1" s="1"/>
  <c r="P7086" i="1"/>
  <c r="Q7086" i="1" s="1"/>
  <c r="P7078" i="1"/>
  <c r="Q7078" i="1" s="1"/>
  <c r="P7070" i="1"/>
  <c r="Q7070" i="1" s="1"/>
  <c r="P7062" i="1"/>
  <c r="Q7062" i="1" s="1"/>
  <c r="P7054" i="1"/>
  <c r="Q7054" i="1" s="1"/>
  <c r="P7046" i="1"/>
  <c r="Q7046" i="1" s="1"/>
  <c r="P7038" i="1"/>
  <c r="Q7038" i="1" s="1"/>
  <c r="P7030" i="1"/>
  <c r="Q7030" i="1" s="1"/>
  <c r="P7022" i="1"/>
  <c r="Q7022" i="1" s="1"/>
  <c r="P7014" i="1"/>
  <c r="Q7014" i="1" s="1"/>
  <c r="P7006" i="1"/>
  <c r="Q7006" i="1" s="1"/>
  <c r="P6998" i="1"/>
  <c r="Q6998" i="1" s="1"/>
  <c r="P6990" i="1"/>
  <c r="Q6990" i="1" s="1"/>
  <c r="P6982" i="1"/>
  <c r="Q6982" i="1" s="1"/>
  <c r="P6974" i="1"/>
  <c r="Q6974" i="1" s="1"/>
  <c r="P6966" i="1"/>
  <c r="Q6966" i="1" s="1"/>
  <c r="P6958" i="1"/>
  <c r="Q6958" i="1" s="1"/>
  <c r="P6950" i="1"/>
  <c r="Q6950" i="1" s="1"/>
  <c r="P6942" i="1"/>
  <c r="Q6942" i="1" s="1"/>
  <c r="P6934" i="1"/>
  <c r="Q6934" i="1" s="1"/>
  <c r="P6926" i="1"/>
  <c r="Q6926" i="1" s="1"/>
  <c r="P6918" i="1"/>
  <c r="Q6918" i="1" s="1"/>
  <c r="P6910" i="1"/>
  <c r="Q6910" i="1" s="1"/>
  <c r="P6902" i="1"/>
  <c r="Q6902" i="1" s="1"/>
  <c r="P6894" i="1"/>
  <c r="Q6894" i="1" s="1"/>
  <c r="P6886" i="1"/>
  <c r="Q6886" i="1" s="1"/>
  <c r="P6878" i="1"/>
  <c r="Q6878" i="1" s="1"/>
  <c r="P6870" i="1"/>
  <c r="Q6870" i="1" s="1"/>
  <c r="P6862" i="1"/>
  <c r="Q6862" i="1" s="1"/>
  <c r="P6854" i="1"/>
  <c r="Q6854" i="1" s="1"/>
  <c r="P6846" i="1"/>
  <c r="Q6846" i="1" s="1"/>
  <c r="P6838" i="1"/>
  <c r="Q6838" i="1" s="1"/>
  <c r="P6830" i="1"/>
  <c r="Q6830" i="1" s="1"/>
  <c r="P6822" i="1"/>
  <c r="Q6822" i="1" s="1"/>
  <c r="P6814" i="1"/>
  <c r="Q6814" i="1" s="1"/>
  <c r="P6806" i="1"/>
  <c r="Q6806" i="1" s="1"/>
  <c r="P6798" i="1"/>
  <c r="Q6798" i="1" s="1"/>
  <c r="P6790" i="1"/>
  <c r="Q6790" i="1" s="1"/>
  <c r="P6782" i="1"/>
  <c r="Q6782" i="1" s="1"/>
  <c r="P6774" i="1"/>
  <c r="Q6774" i="1" s="1"/>
  <c r="P6766" i="1"/>
  <c r="Q6766" i="1" s="1"/>
  <c r="P6758" i="1"/>
  <c r="Q6758" i="1" s="1"/>
  <c r="P6750" i="1"/>
  <c r="Q6750" i="1" s="1"/>
  <c r="P6742" i="1"/>
  <c r="Q6742" i="1" s="1"/>
  <c r="P6734" i="1"/>
  <c r="Q6734" i="1" s="1"/>
  <c r="P6726" i="1"/>
  <c r="Q6726" i="1" s="1"/>
  <c r="P6718" i="1"/>
  <c r="Q6718" i="1" s="1"/>
  <c r="P6710" i="1"/>
  <c r="Q6710" i="1" s="1"/>
  <c r="P6702" i="1"/>
  <c r="Q6702" i="1" s="1"/>
  <c r="P6694" i="1"/>
  <c r="Q6694" i="1" s="1"/>
  <c r="P6686" i="1"/>
  <c r="Q6686" i="1" s="1"/>
  <c r="P6678" i="1"/>
  <c r="Q6678" i="1" s="1"/>
  <c r="P6670" i="1"/>
  <c r="Q6670" i="1" s="1"/>
  <c r="P6662" i="1"/>
  <c r="Q6662" i="1" s="1"/>
  <c r="P6654" i="1"/>
  <c r="Q6654" i="1" s="1"/>
  <c r="P6646" i="1"/>
  <c r="Q6646" i="1" s="1"/>
  <c r="P6638" i="1"/>
  <c r="Q6638" i="1" s="1"/>
  <c r="P6630" i="1"/>
  <c r="Q6630" i="1" s="1"/>
  <c r="P6622" i="1"/>
  <c r="Q6622" i="1" s="1"/>
  <c r="P6614" i="1"/>
  <c r="Q6614" i="1" s="1"/>
  <c r="P6606" i="1"/>
  <c r="Q6606" i="1" s="1"/>
  <c r="P6598" i="1"/>
  <c r="Q6598" i="1" s="1"/>
  <c r="P6590" i="1"/>
  <c r="Q6590" i="1" s="1"/>
  <c r="P6582" i="1"/>
  <c r="Q6582" i="1" s="1"/>
  <c r="P6574" i="1"/>
  <c r="Q6574" i="1" s="1"/>
  <c r="P6566" i="1"/>
  <c r="Q6566" i="1" s="1"/>
  <c r="P6558" i="1"/>
  <c r="Q6558" i="1" s="1"/>
  <c r="P6550" i="1"/>
  <c r="Q6550" i="1" s="1"/>
  <c r="P6542" i="1"/>
  <c r="Q6542" i="1" s="1"/>
  <c r="P6534" i="1"/>
  <c r="Q6534" i="1" s="1"/>
  <c r="P6526" i="1"/>
  <c r="Q6526" i="1" s="1"/>
  <c r="P4556" i="1"/>
  <c r="Q4556" i="1" s="1"/>
  <c r="P4548" i="1"/>
  <c r="Q4548" i="1" s="1"/>
  <c r="P4540" i="1"/>
  <c r="Q4540" i="1" s="1"/>
  <c r="P4532" i="1"/>
  <c r="Q4532" i="1" s="1"/>
  <c r="P4524" i="1"/>
  <c r="Q4524" i="1" s="1"/>
  <c r="P4516" i="1"/>
  <c r="Q4516" i="1" s="1"/>
  <c r="P4508" i="1"/>
  <c r="Q4508" i="1" s="1"/>
  <c r="P4500" i="1"/>
  <c r="Q4500" i="1" s="1"/>
  <c r="P4492" i="1"/>
  <c r="Q4492" i="1" s="1"/>
  <c r="P4484" i="1"/>
  <c r="Q4484" i="1" s="1"/>
  <c r="P4476" i="1"/>
  <c r="Q4476" i="1" s="1"/>
  <c r="P4468" i="1"/>
  <c r="Q4468" i="1" s="1"/>
  <c r="P4460" i="1"/>
  <c r="Q4460" i="1" s="1"/>
  <c r="P4452" i="1"/>
  <c r="Q4452" i="1" s="1"/>
  <c r="P4444" i="1"/>
  <c r="Q4444" i="1" s="1"/>
  <c r="P4436" i="1"/>
  <c r="Q4436" i="1" s="1"/>
  <c r="P4428" i="1"/>
  <c r="Q4428" i="1" s="1"/>
  <c r="P4420" i="1"/>
  <c r="Q4420" i="1" s="1"/>
  <c r="P4412" i="1"/>
  <c r="Q4412" i="1" s="1"/>
  <c r="P4404" i="1"/>
  <c r="Q4404" i="1" s="1"/>
  <c r="P4396" i="1"/>
  <c r="Q4396" i="1" s="1"/>
  <c r="P4388" i="1"/>
  <c r="Q4388" i="1" s="1"/>
  <c r="P4380" i="1"/>
  <c r="Q4380" i="1" s="1"/>
  <c r="P4372" i="1"/>
  <c r="Q4372" i="1" s="1"/>
  <c r="P4364" i="1"/>
  <c r="Q4364" i="1" s="1"/>
  <c r="P4356" i="1"/>
  <c r="Q4356" i="1" s="1"/>
  <c r="P4348" i="1"/>
  <c r="Q4348" i="1" s="1"/>
  <c r="P4340" i="1"/>
  <c r="Q4340" i="1" s="1"/>
  <c r="P4332" i="1"/>
  <c r="Q4332" i="1" s="1"/>
  <c r="P4324" i="1"/>
  <c r="Q4324" i="1" s="1"/>
  <c r="P4316" i="1"/>
  <c r="Q4316" i="1" s="1"/>
  <c r="P4308" i="1"/>
  <c r="Q4308" i="1" s="1"/>
  <c r="P4300" i="1"/>
  <c r="Q4300" i="1" s="1"/>
  <c r="P4292" i="1"/>
  <c r="Q4292" i="1" s="1"/>
  <c r="P4284" i="1"/>
  <c r="Q4284" i="1" s="1"/>
  <c r="P4276" i="1"/>
  <c r="Q4276" i="1" s="1"/>
  <c r="P4268" i="1"/>
  <c r="Q4268" i="1" s="1"/>
  <c r="P4260" i="1"/>
  <c r="Q4260" i="1" s="1"/>
  <c r="P4252" i="1"/>
  <c r="Q4252" i="1" s="1"/>
  <c r="P4244" i="1"/>
  <c r="Q4244" i="1" s="1"/>
  <c r="P4236" i="1"/>
  <c r="Q4236" i="1" s="1"/>
  <c r="P4228" i="1"/>
  <c r="Q4228" i="1" s="1"/>
  <c r="P4220" i="1"/>
  <c r="Q4220" i="1" s="1"/>
  <c r="P4212" i="1"/>
  <c r="Q4212" i="1" s="1"/>
  <c r="P4204" i="1"/>
  <c r="Q4204" i="1" s="1"/>
  <c r="P4196" i="1"/>
  <c r="Q4196" i="1" s="1"/>
  <c r="P4188" i="1"/>
  <c r="Q4188" i="1" s="1"/>
  <c r="P4180" i="1"/>
  <c r="Q4180" i="1" s="1"/>
  <c r="P4172" i="1"/>
  <c r="Q4172" i="1" s="1"/>
  <c r="P4164" i="1"/>
  <c r="Q4164" i="1" s="1"/>
  <c r="P4156" i="1"/>
  <c r="Q4156" i="1" s="1"/>
  <c r="P4148" i="1"/>
  <c r="Q4148" i="1" s="1"/>
  <c r="P4140" i="1"/>
  <c r="Q4140" i="1" s="1"/>
  <c r="P4132" i="1"/>
  <c r="Q4132" i="1" s="1"/>
  <c r="P4124" i="1"/>
  <c r="Q4124" i="1" s="1"/>
  <c r="P4116" i="1"/>
  <c r="Q4116" i="1" s="1"/>
  <c r="P4108" i="1"/>
  <c r="Q4108" i="1" s="1"/>
  <c r="P4100" i="1"/>
  <c r="Q4100" i="1" s="1"/>
  <c r="P4092" i="1"/>
  <c r="Q4092" i="1" s="1"/>
  <c r="P4084" i="1"/>
  <c r="Q4084" i="1" s="1"/>
  <c r="P4076" i="1"/>
  <c r="Q4076" i="1" s="1"/>
  <c r="P4068" i="1"/>
  <c r="Q4068" i="1" s="1"/>
  <c r="P4060" i="1"/>
  <c r="Q4060" i="1" s="1"/>
  <c r="P4052" i="1"/>
  <c r="Q4052" i="1" s="1"/>
  <c r="P4044" i="1"/>
  <c r="Q4044" i="1" s="1"/>
  <c r="P4036" i="1"/>
  <c r="Q4036" i="1" s="1"/>
  <c r="P4028" i="1"/>
  <c r="Q4028" i="1" s="1"/>
  <c r="P4020" i="1"/>
  <c r="Q4020" i="1" s="1"/>
  <c r="P4012" i="1"/>
  <c r="Q4012" i="1" s="1"/>
  <c r="P4004" i="1"/>
  <c r="Q4004" i="1" s="1"/>
  <c r="P3996" i="1"/>
  <c r="Q3996" i="1" s="1"/>
  <c r="P3988" i="1"/>
  <c r="Q3988" i="1" s="1"/>
  <c r="P3980" i="1"/>
  <c r="Q3980" i="1" s="1"/>
  <c r="P3972" i="1"/>
  <c r="Q3972" i="1" s="1"/>
  <c r="P3964" i="1"/>
  <c r="Q3964" i="1" s="1"/>
  <c r="P3956" i="1"/>
  <c r="Q3956" i="1" s="1"/>
  <c r="P3948" i="1"/>
  <c r="Q3948" i="1" s="1"/>
  <c r="P3940" i="1"/>
  <c r="Q3940" i="1" s="1"/>
  <c r="P3932" i="1"/>
  <c r="Q3932" i="1" s="1"/>
  <c r="P3924" i="1"/>
  <c r="Q3924" i="1" s="1"/>
  <c r="P3916" i="1"/>
  <c r="Q3916" i="1" s="1"/>
  <c r="P3908" i="1"/>
  <c r="Q3908" i="1" s="1"/>
  <c r="P3900" i="1"/>
  <c r="Q3900" i="1" s="1"/>
  <c r="P3892" i="1"/>
  <c r="Q3892" i="1" s="1"/>
  <c r="P3884" i="1"/>
  <c r="Q3884" i="1" s="1"/>
  <c r="P3876" i="1"/>
  <c r="Q3876" i="1" s="1"/>
  <c r="P3868" i="1"/>
  <c r="Q3868" i="1" s="1"/>
  <c r="P3860" i="1"/>
  <c r="Q3860" i="1" s="1"/>
  <c r="P3852" i="1"/>
  <c r="Q3852" i="1" s="1"/>
  <c r="P3844" i="1"/>
  <c r="Q3844" i="1" s="1"/>
  <c r="P3836" i="1"/>
  <c r="Q3836" i="1" s="1"/>
  <c r="P3828" i="1"/>
  <c r="Q3828" i="1" s="1"/>
  <c r="P3820" i="1"/>
  <c r="Q3820" i="1" s="1"/>
  <c r="P3812" i="1"/>
  <c r="Q3812" i="1" s="1"/>
  <c r="P3804" i="1"/>
  <c r="Q3804" i="1" s="1"/>
  <c r="P3796" i="1"/>
  <c r="Q3796" i="1" s="1"/>
  <c r="P3788" i="1"/>
  <c r="Q3788" i="1" s="1"/>
  <c r="P3780" i="1"/>
  <c r="Q3780" i="1" s="1"/>
  <c r="P3772" i="1"/>
  <c r="Q3772" i="1" s="1"/>
  <c r="P3764" i="1"/>
  <c r="Q3764" i="1" s="1"/>
  <c r="P3756" i="1"/>
  <c r="Q3756" i="1" s="1"/>
  <c r="P3748" i="1"/>
  <c r="Q3748" i="1" s="1"/>
  <c r="P3740" i="1"/>
  <c r="Q3740" i="1" s="1"/>
  <c r="P3732" i="1"/>
  <c r="Q3732" i="1" s="1"/>
  <c r="P3724" i="1"/>
  <c r="Q3724" i="1" s="1"/>
  <c r="P3716" i="1"/>
  <c r="Q3716" i="1" s="1"/>
  <c r="P3708" i="1"/>
  <c r="Q3708" i="1" s="1"/>
  <c r="P3700" i="1"/>
  <c r="Q3700" i="1" s="1"/>
  <c r="P3692" i="1"/>
  <c r="Q3692" i="1" s="1"/>
  <c r="P3684" i="1"/>
  <c r="Q3684" i="1" s="1"/>
  <c r="P3676" i="1"/>
  <c r="Q3676" i="1" s="1"/>
  <c r="P3668" i="1"/>
  <c r="Q3668" i="1" s="1"/>
  <c r="P3660" i="1"/>
  <c r="Q3660" i="1" s="1"/>
  <c r="P3652" i="1"/>
  <c r="Q3652" i="1" s="1"/>
  <c r="P3644" i="1"/>
  <c r="Q3644" i="1" s="1"/>
  <c r="P3636" i="1"/>
  <c r="Q3636" i="1" s="1"/>
  <c r="P3628" i="1"/>
  <c r="Q3628" i="1" s="1"/>
  <c r="P3620" i="1"/>
  <c r="Q3620" i="1" s="1"/>
  <c r="P3612" i="1"/>
  <c r="Q3612" i="1" s="1"/>
  <c r="P3604" i="1"/>
  <c r="Q3604" i="1" s="1"/>
  <c r="P3596" i="1"/>
  <c r="Q3596" i="1" s="1"/>
  <c r="P3588" i="1"/>
  <c r="Q3588" i="1" s="1"/>
  <c r="P3580" i="1"/>
  <c r="Q3580" i="1" s="1"/>
  <c r="P3572" i="1"/>
  <c r="Q3572" i="1" s="1"/>
  <c r="P3564" i="1"/>
  <c r="Q3564" i="1" s="1"/>
  <c r="P3556" i="1"/>
  <c r="Q3556" i="1" s="1"/>
  <c r="P3548" i="1"/>
  <c r="Q3548" i="1" s="1"/>
  <c r="P3540" i="1"/>
  <c r="Q3540" i="1" s="1"/>
  <c r="P3532" i="1"/>
  <c r="Q3532" i="1" s="1"/>
  <c r="P3524" i="1"/>
  <c r="Q3524" i="1" s="1"/>
  <c r="P3516" i="1"/>
  <c r="Q3516" i="1" s="1"/>
  <c r="P3508" i="1"/>
  <c r="Q3508" i="1" s="1"/>
  <c r="P3500" i="1"/>
  <c r="Q3500" i="1" s="1"/>
  <c r="P3492" i="1"/>
  <c r="Q3492" i="1" s="1"/>
  <c r="P3484" i="1"/>
  <c r="Q3484" i="1" s="1"/>
  <c r="P3476" i="1"/>
  <c r="Q3476" i="1" s="1"/>
  <c r="P3468" i="1"/>
  <c r="Q3468" i="1" s="1"/>
  <c r="P3460" i="1"/>
  <c r="Q3460" i="1" s="1"/>
  <c r="P3452" i="1"/>
  <c r="Q3452" i="1" s="1"/>
  <c r="P3444" i="1"/>
  <c r="Q3444" i="1" s="1"/>
  <c r="P3436" i="1"/>
  <c r="Q3436" i="1" s="1"/>
  <c r="P3428" i="1"/>
  <c r="Q3428" i="1" s="1"/>
  <c r="P3420" i="1"/>
  <c r="Q3420" i="1" s="1"/>
  <c r="P3412" i="1"/>
  <c r="Q3412" i="1" s="1"/>
  <c r="P3404" i="1"/>
  <c r="Q3404" i="1" s="1"/>
  <c r="P3396" i="1"/>
  <c r="Q3396" i="1" s="1"/>
  <c r="P3388" i="1"/>
  <c r="Q3388" i="1" s="1"/>
  <c r="P3380" i="1"/>
  <c r="Q3380" i="1" s="1"/>
  <c r="P3372" i="1"/>
  <c r="Q3372" i="1" s="1"/>
  <c r="P3364" i="1"/>
  <c r="Q3364" i="1" s="1"/>
  <c r="P3356" i="1"/>
  <c r="Q3356" i="1" s="1"/>
  <c r="P3348" i="1"/>
  <c r="Q3348" i="1" s="1"/>
  <c r="P3340" i="1"/>
  <c r="Q3340" i="1" s="1"/>
  <c r="P3332" i="1"/>
  <c r="Q3332" i="1" s="1"/>
  <c r="P3324" i="1"/>
  <c r="Q3324" i="1" s="1"/>
  <c r="P3316" i="1"/>
  <c r="Q3316" i="1" s="1"/>
  <c r="P3308" i="1"/>
  <c r="Q3308" i="1" s="1"/>
  <c r="P3300" i="1"/>
  <c r="Q3300" i="1" s="1"/>
  <c r="P3292" i="1"/>
  <c r="Q3292" i="1" s="1"/>
  <c r="P3284" i="1"/>
  <c r="Q3284" i="1" s="1"/>
  <c r="P3276" i="1"/>
  <c r="Q3276" i="1" s="1"/>
  <c r="P3268" i="1"/>
  <c r="Q3268" i="1" s="1"/>
  <c r="P3260" i="1"/>
  <c r="Q3260" i="1" s="1"/>
  <c r="P3252" i="1"/>
  <c r="Q3252" i="1" s="1"/>
  <c r="P3244" i="1"/>
  <c r="Q3244" i="1" s="1"/>
  <c r="P3236" i="1"/>
  <c r="Q3236" i="1" s="1"/>
  <c r="P3228" i="1"/>
  <c r="Q3228" i="1" s="1"/>
  <c r="P3220" i="1"/>
  <c r="Q3220" i="1" s="1"/>
  <c r="P7859" i="1"/>
  <c r="Q7859" i="1" s="1"/>
  <c r="P7851" i="1"/>
  <c r="Q7851" i="1" s="1"/>
  <c r="P7843" i="1"/>
  <c r="Q7843" i="1" s="1"/>
  <c r="P7835" i="1"/>
  <c r="Q7835" i="1" s="1"/>
  <c r="P7827" i="1"/>
  <c r="Q7827" i="1" s="1"/>
  <c r="P7819" i="1"/>
  <c r="Q7819" i="1" s="1"/>
  <c r="P7811" i="1"/>
  <c r="Q7811" i="1" s="1"/>
  <c r="P7803" i="1"/>
  <c r="Q7803" i="1" s="1"/>
  <c r="P7795" i="1"/>
  <c r="Q7795" i="1" s="1"/>
  <c r="P7787" i="1"/>
  <c r="Q7787" i="1" s="1"/>
  <c r="P7779" i="1"/>
  <c r="Q7779" i="1" s="1"/>
  <c r="P7771" i="1"/>
  <c r="Q7771" i="1" s="1"/>
  <c r="P7763" i="1"/>
  <c r="Q7763" i="1" s="1"/>
  <c r="P7755" i="1"/>
  <c r="Q7755" i="1" s="1"/>
  <c r="P7747" i="1"/>
  <c r="Q7747" i="1" s="1"/>
  <c r="P7739" i="1"/>
  <c r="Q7739" i="1" s="1"/>
  <c r="P7731" i="1"/>
  <c r="Q7731" i="1" s="1"/>
  <c r="P7723" i="1"/>
  <c r="Q7723" i="1" s="1"/>
  <c r="P7715" i="1"/>
  <c r="Q7715" i="1" s="1"/>
  <c r="P7707" i="1"/>
  <c r="Q7707" i="1" s="1"/>
  <c r="P7699" i="1"/>
  <c r="Q7699" i="1" s="1"/>
  <c r="P7691" i="1"/>
  <c r="Q7691" i="1" s="1"/>
  <c r="P7683" i="1"/>
  <c r="Q7683" i="1" s="1"/>
  <c r="P7675" i="1"/>
  <c r="Q7675" i="1" s="1"/>
  <c r="P7667" i="1"/>
  <c r="Q7667" i="1" s="1"/>
  <c r="P7659" i="1"/>
  <c r="Q7659" i="1" s="1"/>
  <c r="P7651" i="1"/>
  <c r="Q7651" i="1" s="1"/>
  <c r="P7643" i="1"/>
  <c r="Q7643" i="1" s="1"/>
  <c r="P7635" i="1"/>
  <c r="Q7635" i="1" s="1"/>
  <c r="P7627" i="1"/>
  <c r="Q7627" i="1" s="1"/>
  <c r="P7619" i="1"/>
  <c r="Q7619" i="1" s="1"/>
  <c r="P7611" i="1"/>
  <c r="Q7611" i="1" s="1"/>
  <c r="P7603" i="1"/>
  <c r="Q7603" i="1" s="1"/>
  <c r="P7595" i="1"/>
  <c r="Q7595" i="1" s="1"/>
  <c r="P7587" i="1"/>
  <c r="Q7587" i="1" s="1"/>
  <c r="P7579" i="1"/>
  <c r="Q7579" i="1" s="1"/>
  <c r="P7571" i="1"/>
  <c r="Q7571" i="1" s="1"/>
  <c r="P7563" i="1"/>
  <c r="Q7563" i="1" s="1"/>
  <c r="P7555" i="1"/>
  <c r="Q7555" i="1" s="1"/>
  <c r="P7547" i="1"/>
  <c r="Q7547" i="1" s="1"/>
  <c r="P7539" i="1"/>
  <c r="Q7539" i="1" s="1"/>
  <c r="P7531" i="1"/>
  <c r="Q7531" i="1" s="1"/>
  <c r="P7523" i="1"/>
  <c r="Q7523" i="1" s="1"/>
  <c r="P7515" i="1"/>
  <c r="Q7515" i="1" s="1"/>
  <c r="P7507" i="1"/>
  <c r="Q7507" i="1" s="1"/>
  <c r="P7499" i="1"/>
  <c r="Q7499" i="1" s="1"/>
  <c r="P7491" i="1"/>
  <c r="Q7491" i="1" s="1"/>
  <c r="P7483" i="1"/>
  <c r="Q7483" i="1" s="1"/>
  <c r="P7475" i="1"/>
  <c r="Q7475" i="1" s="1"/>
  <c r="P7467" i="1"/>
  <c r="Q7467" i="1" s="1"/>
  <c r="P7459" i="1"/>
  <c r="Q7459" i="1" s="1"/>
  <c r="P7451" i="1"/>
  <c r="Q7451" i="1" s="1"/>
  <c r="P7443" i="1"/>
  <c r="Q7443" i="1" s="1"/>
  <c r="P7435" i="1"/>
  <c r="Q7435" i="1" s="1"/>
  <c r="P7427" i="1"/>
  <c r="Q7427" i="1" s="1"/>
  <c r="P7419" i="1"/>
  <c r="Q7419" i="1" s="1"/>
  <c r="P7411" i="1"/>
  <c r="Q7411" i="1" s="1"/>
  <c r="P7403" i="1"/>
  <c r="Q7403" i="1" s="1"/>
  <c r="P7395" i="1"/>
  <c r="Q7395" i="1" s="1"/>
  <c r="P7387" i="1"/>
  <c r="Q7387" i="1" s="1"/>
  <c r="P7379" i="1"/>
  <c r="Q7379" i="1" s="1"/>
  <c r="P7371" i="1"/>
  <c r="Q7371" i="1" s="1"/>
  <c r="P7363" i="1"/>
  <c r="Q7363" i="1" s="1"/>
  <c r="P7355" i="1"/>
  <c r="Q7355" i="1" s="1"/>
  <c r="P7347" i="1"/>
  <c r="Q7347" i="1" s="1"/>
  <c r="P7339" i="1"/>
  <c r="Q7339" i="1" s="1"/>
  <c r="P7331" i="1"/>
  <c r="Q7331" i="1" s="1"/>
  <c r="P7323" i="1"/>
  <c r="Q7323" i="1" s="1"/>
  <c r="P7315" i="1"/>
  <c r="Q7315" i="1" s="1"/>
  <c r="P7307" i="1"/>
  <c r="Q7307" i="1" s="1"/>
  <c r="P7299" i="1"/>
  <c r="Q7299" i="1" s="1"/>
  <c r="P7291" i="1"/>
  <c r="Q7291" i="1" s="1"/>
  <c r="P7283" i="1"/>
  <c r="Q7283" i="1" s="1"/>
  <c r="P7275" i="1"/>
  <c r="Q7275" i="1" s="1"/>
  <c r="P7267" i="1"/>
  <c r="Q7267" i="1" s="1"/>
  <c r="P7259" i="1"/>
  <c r="Q7259" i="1" s="1"/>
  <c r="P7251" i="1"/>
  <c r="Q7251" i="1" s="1"/>
  <c r="P7243" i="1"/>
  <c r="Q7243" i="1" s="1"/>
  <c r="P7235" i="1"/>
  <c r="Q7235" i="1" s="1"/>
  <c r="P7227" i="1"/>
  <c r="Q7227" i="1" s="1"/>
  <c r="P7219" i="1"/>
  <c r="Q7219" i="1" s="1"/>
  <c r="P7211" i="1"/>
  <c r="Q7211" i="1" s="1"/>
  <c r="P7203" i="1"/>
  <c r="Q7203" i="1" s="1"/>
  <c r="P7195" i="1"/>
  <c r="Q7195" i="1" s="1"/>
  <c r="P7187" i="1"/>
  <c r="Q7187" i="1" s="1"/>
  <c r="P7179" i="1"/>
  <c r="Q7179" i="1" s="1"/>
  <c r="P7171" i="1"/>
  <c r="Q7171" i="1" s="1"/>
  <c r="P7163" i="1"/>
  <c r="Q7163" i="1" s="1"/>
  <c r="P7155" i="1"/>
  <c r="Q7155" i="1" s="1"/>
  <c r="P7147" i="1"/>
  <c r="Q7147" i="1" s="1"/>
  <c r="P7139" i="1"/>
  <c r="Q7139" i="1" s="1"/>
  <c r="P7131" i="1"/>
  <c r="Q7131" i="1" s="1"/>
  <c r="P7123" i="1"/>
  <c r="Q7123" i="1" s="1"/>
  <c r="P7115" i="1"/>
  <c r="Q7115" i="1" s="1"/>
  <c r="P7107" i="1"/>
  <c r="Q7107" i="1" s="1"/>
  <c r="P7099" i="1"/>
  <c r="Q7099" i="1" s="1"/>
  <c r="P7091" i="1"/>
  <c r="Q7091" i="1" s="1"/>
  <c r="P7083" i="1"/>
  <c r="Q7083" i="1" s="1"/>
  <c r="P7075" i="1"/>
  <c r="Q7075" i="1" s="1"/>
  <c r="P7067" i="1"/>
  <c r="Q7067" i="1" s="1"/>
  <c r="P7059" i="1"/>
  <c r="Q7059" i="1" s="1"/>
  <c r="P7051" i="1"/>
  <c r="Q7051" i="1" s="1"/>
  <c r="P7043" i="1"/>
  <c r="Q7043" i="1" s="1"/>
  <c r="P7035" i="1"/>
  <c r="Q7035" i="1" s="1"/>
  <c r="P7027" i="1"/>
  <c r="Q7027" i="1" s="1"/>
  <c r="P7019" i="1"/>
  <c r="Q7019" i="1" s="1"/>
  <c r="P7011" i="1"/>
  <c r="Q7011" i="1" s="1"/>
  <c r="P7003" i="1"/>
  <c r="Q7003" i="1" s="1"/>
  <c r="P6995" i="1"/>
  <c r="Q6995" i="1" s="1"/>
  <c r="P6987" i="1"/>
  <c r="Q6987" i="1" s="1"/>
  <c r="P6979" i="1"/>
  <c r="Q6979" i="1" s="1"/>
  <c r="P6971" i="1"/>
  <c r="Q6971" i="1" s="1"/>
  <c r="P6963" i="1"/>
  <c r="Q6963" i="1" s="1"/>
  <c r="P6955" i="1"/>
  <c r="Q6955" i="1" s="1"/>
  <c r="P6947" i="1"/>
  <c r="Q6947" i="1" s="1"/>
  <c r="P6939" i="1"/>
  <c r="Q6939" i="1" s="1"/>
  <c r="P6931" i="1"/>
  <c r="Q6931" i="1" s="1"/>
  <c r="P6923" i="1"/>
  <c r="Q6923" i="1" s="1"/>
  <c r="P6915" i="1"/>
  <c r="Q6915" i="1" s="1"/>
  <c r="P6907" i="1"/>
  <c r="Q6907" i="1" s="1"/>
  <c r="P6899" i="1"/>
  <c r="Q6899" i="1" s="1"/>
  <c r="P6891" i="1"/>
  <c r="Q6891" i="1" s="1"/>
  <c r="P6883" i="1"/>
  <c r="Q6883" i="1" s="1"/>
  <c r="P6875" i="1"/>
  <c r="Q6875" i="1" s="1"/>
  <c r="P6867" i="1"/>
  <c r="Q6867" i="1" s="1"/>
  <c r="P6859" i="1"/>
  <c r="Q6859" i="1" s="1"/>
  <c r="P6851" i="1"/>
  <c r="Q6851" i="1" s="1"/>
  <c r="P6843" i="1"/>
  <c r="Q6843" i="1" s="1"/>
  <c r="P6835" i="1"/>
  <c r="Q6835" i="1" s="1"/>
  <c r="P6827" i="1"/>
  <c r="Q6827" i="1" s="1"/>
  <c r="P6819" i="1"/>
  <c r="Q6819" i="1" s="1"/>
  <c r="P6811" i="1"/>
  <c r="Q6811" i="1" s="1"/>
  <c r="P6803" i="1"/>
  <c r="Q6803" i="1" s="1"/>
  <c r="P6795" i="1"/>
  <c r="Q6795" i="1" s="1"/>
  <c r="P6787" i="1"/>
  <c r="Q6787" i="1" s="1"/>
  <c r="P6779" i="1"/>
  <c r="Q6779" i="1" s="1"/>
  <c r="P6771" i="1"/>
  <c r="Q6771" i="1" s="1"/>
  <c r="P6763" i="1"/>
  <c r="Q6763" i="1" s="1"/>
  <c r="P6755" i="1"/>
  <c r="Q6755" i="1" s="1"/>
  <c r="P6747" i="1"/>
  <c r="Q6747" i="1" s="1"/>
  <c r="P6739" i="1"/>
  <c r="Q6739" i="1" s="1"/>
  <c r="P6731" i="1"/>
  <c r="Q6731" i="1" s="1"/>
  <c r="P6723" i="1"/>
  <c r="Q6723" i="1" s="1"/>
  <c r="P6715" i="1"/>
  <c r="Q6715" i="1" s="1"/>
  <c r="P6707" i="1"/>
  <c r="Q6707" i="1" s="1"/>
  <c r="P6699" i="1"/>
  <c r="Q6699" i="1" s="1"/>
  <c r="P6691" i="1"/>
  <c r="Q6691" i="1" s="1"/>
  <c r="P6683" i="1"/>
  <c r="Q6683" i="1" s="1"/>
  <c r="P6675" i="1"/>
  <c r="Q6675" i="1" s="1"/>
  <c r="P6667" i="1"/>
  <c r="Q6667" i="1" s="1"/>
  <c r="P6659" i="1"/>
  <c r="Q6659" i="1" s="1"/>
  <c r="P6651" i="1"/>
  <c r="Q6651" i="1" s="1"/>
  <c r="P6643" i="1"/>
  <c r="Q6643" i="1" s="1"/>
  <c r="P6635" i="1"/>
  <c r="Q6635" i="1" s="1"/>
  <c r="P6627" i="1"/>
  <c r="Q6627" i="1" s="1"/>
  <c r="P6619" i="1"/>
  <c r="Q6619" i="1" s="1"/>
  <c r="P6611" i="1"/>
  <c r="Q6611" i="1" s="1"/>
  <c r="P6603" i="1"/>
  <c r="Q6603" i="1" s="1"/>
  <c r="P6595" i="1"/>
  <c r="Q6595" i="1" s="1"/>
  <c r="P6587" i="1"/>
  <c r="Q6587" i="1" s="1"/>
  <c r="P6579" i="1"/>
  <c r="Q6579" i="1" s="1"/>
  <c r="P6571" i="1"/>
  <c r="Q6571" i="1" s="1"/>
  <c r="P6563" i="1"/>
  <c r="Q6563" i="1" s="1"/>
  <c r="P6555" i="1"/>
  <c r="Q6555" i="1" s="1"/>
  <c r="P6547" i="1"/>
  <c r="Q6547" i="1" s="1"/>
  <c r="P6539" i="1"/>
  <c r="Q6539" i="1" s="1"/>
  <c r="P6531" i="1"/>
  <c r="Q6531" i="1" s="1"/>
  <c r="P6523" i="1"/>
  <c r="Q6523" i="1" s="1"/>
  <c r="P6515" i="1"/>
  <c r="Q6515" i="1" s="1"/>
  <c r="P6507" i="1"/>
  <c r="Q6507" i="1" s="1"/>
  <c r="P6499" i="1"/>
  <c r="Q6499" i="1" s="1"/>
  <c r="P6491" i="1"/>
  <c r="Q6491" i="1" s="1"/>
  <c r="P6483" i="1"/>
  <c r="Q6483" i="1" s="1"/>
  <c r="P6475" i="1"/>
  <c r="Q6475" i="1" s="1"/>
  <c r="P6467" i="1"/>
  <c r="Q6467" i="1" s="1"/>
  <c r="P6459" i="1"/>
  <c r="Q6459" i="1" s="1"/>
  <c r="P7202" i="1"/>
  <c r="Q7202" i="1" s="1"/>
  <c r="P7194" i="1"/>
  <c r="Q7194" i="1" s="1"/>
  <c r="P7186" i="1"/>
  <c r="Q7186" i="1" s="1"/>
  <c r="P7178" i="1"/>
  <c r="Q7178" i="1" s="1"/>
  <c r="P7170" i="1"/>
  <c r="Q7170" i="1" s="1"/>
  <c r="P7162" i="1"/>
  <c r="Q7162" i="1" s="1"/>
  <c r="P7154" i="1"/>
  <c r="Q7154" i="1" s="1"/>
  <c r="P7146" i="1"/>
  <c r="Q7146" i="1" s="1"/>
  <c r="P7138" i="1"/>
  <c r="Q7138" i="1" s="1"/>
  <c r="P7130" i="1"/>
  <c r="Q7130" i="1" s="1"/>
  <c r="P7122" i="1"/>
  <c r="Q7122" i="1" s="1"/>
  <c r="P7114" i="1"/>
  <c r="Q7114" i="1" s="1"/>
  <c r="P7106" i="1"/>
  <c r="Q7106" i="1" s="1"/>
  <c r="P7098" i="1"/>
  <c r="Q7098" i="1" s="1"/>
  <c r="P7090" i="1"/>
  <c r="Q7090" i="1" s="1"/>
  <c r="P7082" i="1"/>
  <c r="Q7082" i="1" s="1"/>
  <c r="P7074" i="1"/>
  <c r="Q7074" i="1" s="1"/>
  <c r="P7066" i="1"/>
  <c r="Q7066" i="1" s="1"/>
  <c r="P7058" i="1"/>
  <c r="Q7058" i="1" s="1"/>
  <c r="P7050" i="1"/>
  <c r="Q7050" i="1" s="1"/>
  <c r="P7042" i="1"/>
  <c r="Q7042" i="1" s="1"/>
  <c r="P7034" i="1"/>
  <c r="Q7034" i="1" s="1"/>
  <c r="P7026" i="1"/>
  <c r="Q7026" i="1" s="1"/>
  <c r="P7018" i="1"/>
  <c r="Q7018" i="1" s="1"/>
  <c r="P7010" i="1"/>
  <c r="Q7010" i="1" s="1"/>
  <c r="P7002" i="1"/>
  <c r="Q7002" i="1" s="1"/>
  <c r="P6994" i="1"/>
  <c r="Q6994" i="1" s="1"/>
  <c r="P6986" i="1"/>
  <c r="Q6986" i="1" s="1"/>
  <c r="P6978" i="1"/>
  <c r="Q6978" i="1" s="1"/>
  <c r="P6970" i="1"/>
  <c r="Q6970" i="1" s="1"/>
  <c r="P6962" i="1"/>
  <c r="Q6962" i="1" s="1"/>
  <c r="P6954" i="1"/>
  <c r="Q6954" i="1" s="1"/>
  <c r="P6946" i="1"/>
  <c r="Q6946" i="1" s="1"/>
  <c r="P6938" i="1"/>
  <c r="Q6938" i="1" s="1"/>
  <c r="P6930" i="1"/>
  <c r="Q6930" i="1" s="1"/>
  <c r="P6922" i="1"/>
  <c r="Q6922" i="1" s="1"/>
  <c r="P6914" i="1"/>
  <c r="Q6914" i="1" s="1"/>
  <c r="P6906" i="1"/>
  <c r="Q6906" i="1" s="1"/>
  <c r="P6898" i="1"/>
  <c r="Q6898" i="1" s="1"/>
  <c r="P6890" i="1"/>
  <c r="Q6890" i="1" s="1"/>
  <c r="P6882" i="1"/>
  <c r="Q6882" i="1" s="1"/>
  <c r="P6874" i="1"/>
  <c r="Q6874" i="1" s="1"/>
  <c r="P6866" i="1"/>
  <c r="Q6866" i="1" s="1"/>
  <c r="P6858" i="1"/>
  <c r="Q6858" i="1" s="1"/>
  <c r="P6850" i="1"/>
  <c r="Q6850" i="1" s="1"/>
  <c r="P6842" i="1"/>
  <c r="Q6842" i="1" s="1"/>
  <c r="P6834" i="1"/>
  <c r="Q6834" i="1" s="1"/>
  <c r="P6826" i="1"/>
  <c r="Q6826" i="1" s="1"/>
  <c r="P6818" i="1"/>
  <c r="Q6818" i="1" s="1"/>
  <c r="P6810" i="1"/>
  <c r="Q6810" i="1" s="1"/>
  <c r="P6802" i="1"/>
  <c r="Q6802" i="1" s="1"/>
  <c r="P6794" i="1"/>
  <c r="Q6794" i="1" s="1"/>
  <c r="P6786" i="1"/>
  <c r="Q6786" i="1" s="1"/>
  <c r="P6778" i="1"/>
  <c r="Q6778" i="1" s="1"/>
  <c r="P6770" i="1"/>
  <c r="Q6770" i="1" s="1"/>
  <c r="P6762" i="1"/>
  <c r="Q6762" i="1" s="1"/>
  <c r="P6754" i="1"/>
  <c r="Q6754" i="1" s="1"/>
  <c r="P6746" i="1"/>
  <c r="Q6746" i="1" s="1"/>
  <c r="P6738" i="1"/>
  <c r="Q6738" i="1" s="1"/>
  <c r="P6730" i="1"/>
  <c r="Q6730" i="1" s="1"/>
  <c r="P6722" i="1"/>
  <c r="Q6722" i="1" s="1"/>
  <c r="P6714" i="1"/>
  <c r="Q6714" i="1" s="1"/>
  <c r="P6706" i="1"/>
  <c r="Q6706" i="1" s="1"/>
  <c r="P6698" i="1"/>
  <c r="Q6698" i="1" s="1"/>
  <c r="P6690" i="1"/>
  <c r="Q6690" i="1" s="1"/>
  <c r="P6682" i="1"/>
  <c r="Q6682" i="1" s="1"/>
  <c r="P6674" i="1"/>
  <c r="Q6674" i="1" s="1"/>
  <c r="P6666" i="1"/>
  <c r="Q6666" i="1" s="1"/>
  <c r="P6658" i="1"/>
  <c r="Q6658" i="1" s="1"/>
  <c r="P6650" i="1"/>
  <c r="Q6650" i="1" s="1"/>
  <c r="P6642" i="1"/>
  <c r="Q6642" i="1" s="1"/>
  <c r="P6634" i="1"/>
  <c r="Q6634" i="1" s="1"/>
  <c r="P6626" i="1"/>
  <c r="Q6626" i="1" s="1"/>
  <c r="P6618" i="1"/>
  <c r="Q6618" i="1" s="1"/>
  <c r="P6610" i="1"/>
  <c r="Q6610" i="1" s="1"/>
  <c r="P6602" i="1"/>
  <c r="Q6602" i="1" s="1"/>
  <c r="P6594" i="1"/>
  <c r="Q6594" i="1" s="1"/>
  <c r="P6586" i="1"/>
  <c r="Q6586" i="1" s="1"/>
  <c r="P6578" i="1"/>
  <c r="Q6578" i="1" s="1"/>
  <c r="P6570" i="1"/>
  <c r="Q6570" i="1" s="1"/>
  <c r="P6562" i="1"/>
  <c r="Q6562" i="1" s="1"/>
  <c r="P6554" i="1"/>
  <c r="Q6554" i="1" s="1"/>
  <c r="P6546" i="1"/>
  <c r="Q6546" i="1" s="1"/>
  <c r="P6538" i="1"/>
  <c r="Q6538" i="1" s="1"/>
  <c r="P6530" i="1"/>
  <c r="Q6530" i="1" s="1"/>
  <c r="P6522" i="1"/>
  <c r="Q6522" i="1" s="1"/>
  <c r="P6514" i="1"/>
  <c r="Q6514" i="1" s="1"/>
  <c r="P6506" i="1"/>
  <c r="Q6506" i="1" s="1"/>
  <c r="P6498" i="1"/>
  <c r="Q6498" i="1" s="1"/>
  <c r="P6490" i="1"/>
  <c r="Q6490" i="1" s="1"/>
  <c r="P6482" i="1"/>
  <c r="Q6482" i="1" s="1"/>
  <c r="P6474" i="1"/>
  <c r="Q6474" i="1" s="1"/>
  <c r="P6466" i="1"/>
  <c r="Q6466" i="1" s="1"/>
  <c r="P6458" i="1"/>
  <c r="Q6458" i="1" s="1"/>
  <c r="P6450" i="1"/>
  <c r="Q6450" i="1" s="1"/>
  <c r="P6442" i="1"/>
  <c r="Q6442" i="1" s="1"/>
  <c r="P6434" i="1"/>
  <c r="Q6434" i="1" s="1"/>
  <c r="P6426" i="1"/>
  <c r="Q6426" i="1" s="1"/>
  <c r="P6418" i="1"/>
  <c r="Q6418" i="1" s="1"/>
  <c r="P6410" i="1"/>
  <c r="Q6410" i="1" s="1"/>
  <c r="P6402" i="1"/>
  <c r="Q6402" i="1" s="1"/>
  <c r="P6394" i="1"/>
  <c r="Q6394" i="1" s="1"/>
  <c r="P6386" i="1"/>
  <c r="Q6386" i="1" s="1"/>
  <c r="P6378" i="1"/>
  <c r="Q6378" i="1" s="1"/>
  <c r="P6370" i="1"/>
  <c r="Q6370" i="1" s="1"/>
  <c r="P6362" i="1"/>
  <c r="Q6362" i="1" s="1"/>
  <c r="P6354" i="1"/>
  <c r="Q6354" i="1" s="1"/>
  <c r="P6346" i="1"/>
  <c r="Q6346" i="1" s="1"/>
  <c r="P6338" i="1"/>
  <c r="Q6338" i="1" s="1"/>
  <c r="P6330" i="1"/>
  <c r="Q6330" i="1" s="1"/>
  <c r="P6322" i="1"/>
  <c r="Q6322" i="1" s="1"/>
  <c r="P6314" i="1"/>
  <c r="Q6314" i="1" s="1"/>
  <c r="P6306" i="1"/>
  <c r="Q6306" i="1" s="1"/>
  <c r="P6298" i="1"/>
  <c r="Q6298" i="1" s="1"/>
  <c r="P6290" i="1"/>
  <c r="Q6290" i="1" s="1"/>
  <c r="P6282" i="1"/>
  <c r="Q6282" i="1" s="1"/>
  <c r="P6274" i="1"/>
  <c r="Q6274" i="1" s="1"/>
  <c r="P6266" i="1"/>
  <c r="Q6266" i="1" s="1"/>
  <c r="P6258" i="1"/>
  <c r="Q6258" i="1" s="1"/>
  <c r="P6250" i="1"/>
  <c r="Q6250" i="1" s="1"/>
  <c r="P6242" i="1"/>
  <c r="Q6242" i="1" s="1"/>
  <c r="P6234" i="1"/>
  <c r="Q6234" i="1" s="1"/>
  <c r="P6226" i="1"/>
  <c r="Q6226" i="1" s="1"/>
  <c r="P6218" i="1"/>
  <c r="Q6218" i="1" s="1"/>
  <c r="P6210" i="1"/>
  <c r="Q6210" i="1" s="1"/>
  <c r="P6202" i="1"/>
  <c r="Q6202" i="1" s="1"/>
  <c r="P6194" i="1"/>
  <c r="Q6194" i="1" s="1"/>
  <c r="P6186" i="1"/>
  <c r="Q6186" i="1" s="1"/>
  <c r="P6178" i="1"/>
  <c r="Q6178" i="1" s="1"/>
  <c r="P6170" i="1"/>
  <c r="Q6170" i="1" s="1"/>
  <c r="P6162" i="1"/>
  <c r="Q6162" i="1" s="1"/>
  <c r="P6154" i="1"/>
  <c r="Q6154" i="1" s="1"/>
  <c r="P6146" i="1"/>
  <c r="Q6146" i="1" s="1"/>
  <c r="P6138" i="1"/>
  <c r="Q6138" i="1" s="1"/>
  <c r="P6130" i="1"/>
  <c r="Q6130" i="1" s="1"/>
  <c r="P6122" i="1"/>
  <c r="Q6122" i="1" s="1"/>
  <c r="P6114" i="1"/>
  <c r="Q6114" i="1" s="1"/>
  <c r="P6106" i="1"/>
  <c r="Q6106" i="1" s="1"/>
  <c r="P6098" i="1"/>
  <c r="Q6098" i="1" s="1"/>
  <c r="P6090" i="1"/>
  <c r="Q6090" i="1" s="1"/>
  <c r="P6082" i="1"/>
  <c r="Q6082" i="1" s="1"/>
  <c r="P6074" i="1"/>
  <c r="Q6074" i="1" s="1"/>
  <c r="P6066" i="1"/>
  <c r="Q6066" i="1" s="1"/>
  <c r="P6058" i="1"/>
  <c r="Q6058" i="1" s="1"/>
  <c r="P6050" i="1"/>
  <c r="Q6050" i="1" s="1"/>
  <c r="P6042" i="1"/>
  <c r="Q6042" i="1" s="1"/>
  <c r="P6034" i="1"/>
  <c r="Q6034" i="1" s="1"/>
  <c r="P6026" i="1"/>
  <c r="Q6026" i="1" s="1"/>
  <c r="P6018" i="1"/>
  <c r="Q6018" i="1" s="1"/>
  <c r="P6010" i="1"/>
  <c r="Q6010" i="1" s="1"/>
  <c r="P6002" i="1"/>
  <c r="Q6002" i="1" s="1"/>
  <c r="P5994" i="1"/>
  <c r="Q5994" i="1" s="1"/>
  <c r="P5986" i="1"/>
  <c r="Q5986" i="1" s="1"/>
  <c r="P5978" i="1"/>
  <c r="Q5978" i="1" s="1"/>
  <c r="P5970" i="1"/>
  <c r="Q5970" i="1" s="1"/>
  <c r="P5977" i="1"/>
  <c r="Q5977" i="1" s="1"/>
  <c r="P5969" i="1"/>
  <c r="Q5969" i="1" s="1"/>
  <c r="P5961" i="1"/>
  <c r="Q5961" i="1" s="1"/>
  <c r="P5953" i="1"/>
  <c r="Q5953" i="1" s="1"/>
  <c r="P5945" i="1"/>
  <c r="Q5945" i="1" s="1"/>
  <c r="P5937" i="1"/>
  <c r="Q5937" i="1" s="1"/>
  <c r="P5929" i="1"/>
  <c r="Q5929" i="1" s="1"/>
  <c r="P5921" i="1"/>
  <c r="Q5921" i="1" s="1"/>
  <c r="P5913" i="1"/>
  <c r="Q5913" i="1" s="1"/>
  <c r="P5905" i="1"/>
  <c r="Q5905" i="1" s="1"/>
  <c r="P5897" i="1"/>
  <c r="Q5897" i="1" s="1"/>
  <c r="P5889" i="1"/>
  <c r="Q5889" i="1" s="1"/>
  <c r="P5881" i="1"/>
  <c r="Q5881" i="1" s="1"/>
  <c r="P5873" i="1"/>
  <c r="Q5873" i="1" s="1"/>
  <c r="P5865" i="1"/>
  <c r="Q5865" i="1" s="1"/>
  <c r="P5857" i="1"/>
  <c r="Q5857" i="1" s="1"/>
  <c r="P5849" i="1"/>
  <c r="Q5849" i="1" s="1"/>
  <c r="P5841" i="1"/>
  <c r="Q5841" i="1" s="1"/>
  <c r="P5833" i="1"/>
  <c r="Q5833" i="1" s="1"/>
  <c r="P5825" i="1"/>
  <c r="Q5825" i="1" s="1"/>
  <c r="P5817" i="1"/>
  <c r="Q5817" i="1" s="1"/>
  <c r="P5809" i="1"/>
  <c r="Q5809" i="1" s="1"/>
  <c r="P5801" i="1"/>
  <c r="Q5801" i="1" s="1"/>
  <c r="P5793" i="1"/>
  <c r="Q5793" i="1" s="1"/>
  <c r="P5785" i="1"/>
  <c r="Q5785" i="1" s="1"/>
  <c r="P5777" i="1"/>
  <c r="Q5777" i="1" s="1"/>
  <c r="P5769" i="1"/>
  <c r="Q5769" i="1" s="1"/>
  <c r="P5761" i="1"/>
  <c r="Q5761" i="1" s="1"/>
  <c r="P5753" i="1"/>
  <c r="Q5753" i="1" s="1"/>
  <c r="P5745" i="1"/>
  <c r="Q5745" i="1" s="1"/>
  <c r="P5737" i="1"/>
  <c r="Q5737" i="1" s="1"/>
  <c r="P5729" i="1"/>
  <c r="Q5729" i="1" s="1"/>
  <c r="P5721" i="1"/>
  <c r="Q5721" i="1" s="1"/>
  <c r="P5713" i="1"/>
  <c r="Q5713" i="1" s="1"/>
  <c r="P5705" i="1"/>
  <c r="Q5705" i="1" s="1"/>
  <c r="P5697" i="1"/>
  <c r="Q5697" i="1" s="1"/>
  <c r="P5689" i="1"/>
  <c r="Q5689" i="1" s="1"/>
  <c r="P5681" i="1"/>
  <c r="Q5681" i="1" s="1"/>
  <c r="P5673" i="1"/>
  <c r="Q5673" i="1" s="1"/>
  <c r="P5665" i="1"/>
  <c r="Q5665" i="1" s="1"/>
  <c r="P5657" i="1"/>
  <c r="Q5657" i="1" s="1"/>
  <c r="P5649" i="1"/>
  <c r="Q5649" i="1" s="1"/>
  <c r="P5641" i="1"/>
  <c r="Q5641" i="1" s="1"/>
  <c r="P5633" i="1"/>
  <c r="Q5633" i="1" s="1"/>
  <c r="P5625" i="1"/>
  <c r="Q5625" i="1" s="1"/>
  <c r="P5617" i="1"/>
  <c r="Q5617" i="1" s="1"/>
  <c r="P5609" i="1"/>
  <c r="Q5609" i="1" s="1"/>
  <c r="P5601" i="1"/>
  <c r="Q5601" i="1" s="1"/>
  <c r="P5593" i="1"/>
  <c r="Q5593" i="1" s="1"/>
  <c r="P5585" i="1"/>
  <c r="Q5585" i="1" s="1"/>
  <c r="P5577" i="1"/>
  <c r="Q5577" i="1" s="1"/>
  <c r="P5569" i="1"/>
  <c r="Q5569" i="1" s="1"/>
  <c r="P5561" i="1"/>
  <c r="Q5561" i="1" s="1"/>
  <c r="P5553" i="1"/>
  <c r="Q5553" i="1" s="1"/>
  <c r="P5545" i="1"/>
  <c r="Q5545" i="1" s="1"/>
  <c r="P5537" i="1"/>
  <c r="Q5537" i="1" s="1"/>
  <c r="P5529" i="1"/>
  <c r="Q5529" i="1" s="1"/>
  <c r="P5521" i="1"/>
  <c r="Q5521" i="1" s="1"/>
  <c r="P5513" i="1"/>
  <c r="Q5513" i="1" s="1"/>
  <c r="P5505" i="1"/>
  <c r="Q5505" i="1" s="1"/>
  <c r="P5497" i="1"/>
  <c r="Q5497" i="1" s="1"/>
  <c r="P5489" i="1"/>
  <c r="Q5489" i="1" s="1"/>
  <c r="P5481" i="1"/>
  <c r="Q5481" i="1" s="1"/>
  <c r="P5473" i="1"/>
  <c r="Q5473" i="1" s="1"/>
  <c r="P5465" i="1"/>
  <c r="Q5465" i="1" s="1"/>
  <c r="P5457" i="1"/>
  <c r="Q5457" i="1" s="1"/>
  <c r="P5449" i="1"/>
  <c r="Q5449" i="1" s="1"/>
  <c r="P5441" i="1"/>
  <c r="Q5441" i="1" s="1"/>
  <c r="P5433" i="1"/>
  <c r="Q5433" i="1" s="1"/>
  <c r="P5425" i="1"/>
  <c r="Q5425" i="1" s="1"/>
  <c r="P5417" i="1"/>
  <c r="Q5417" i="1" s="1"/>
  <c r="P5409" i="1"/>
  <c r="Q5409" i="1" s="1"/>
  <c r="P5401" i="1"/>
  <c r="Q5401" i="1" s="1"/>
  <c r="P5393" i="1"/>
  <c r="Q5393" i="1" s="1"/>
  <c r="P5385" i="1"/>
  <c r="Q5385" i="1" s="1"/>
  <c r="P5377" i="1"/>
  <c r="Q5377" i="1" s="1"/>
  <c r="P5369" i="1"/>
  <c r="Q5369" i="1" s="1"/>
  <c r="P5361" i="1"/>
  <c r="Q5361" i="1" s="1"/>
  <c r="P5353" i="1"/>
  <c r="Q5353" i="1" s="1"/>
  <c r="P5345" i="1"/>
  <c r="Q5345" i="1" s="1"/>
  <c r="P5337" i="1"/>
  <c r="Q5337" i="1" s="1"/>
  <c r="P5329" i="1"/>
  <c r="Q5329" i="1" s="1"/>
  <c r="P5321" i="1"/>
  <c r="Q5321" i="1" s="1"/>
  <c r="P5313" i="1"/>
  <c r="Q5313" i="1" s="1"/>
  <c r="P5305" i="1"/>
  <c r="Q5305" i="1" s="1"/>
  <c r="P5297" i="1"/>
  <c r="Q5297" i="1" s="1"/>
  <c r="P5289" i="1"/>
  <c r="Q5289" i="1" s="1"/>
  <c r="P5281" i="1"/>
  <c r="Q5281" i="1" s="1"/>
  <c r="P5273" i="1"/>
  <c r="Q5273" i="1" s="1"/>
  <c r="P5265" i="1"/>
  <c r="Q5265" i="1" s="1"/>
  <c r="P5257" i="1"/>
  <c r="Q5257" i="1" s="1"/>
  <c r="P5249" i="1"/>
  <c r="Q5249" i="1" s="1"/>
  <c r="P5241" i="1"/>
  <c r="Q5241" i="1" s="1"/>
  <c r="P5233" i="1"/>
  <c r="Q5233" i="1" s="1"/>
  <c r="P5225" i="1"/>
  <c r="Q5225" i="1" s="1"/>
  <c r="P5217" i="1"/>
  <c r="Q5217" i="1" s="1"/>
  <c r="P5209" i="1"/>
  <c r="Q5209" i="1" s="1"/>
  <c r="P5201" i="1"/>
  <c r="Q5201" i="1" s="1"/>
  <c r="P5193" i="1"/>
  <c r="Q5193" i="1" s="1"/>
  <c r="P5185" i="1"/>
  <c r="Q5185" i="1" s="1"/>
  <c r="P5177" i="1"/>
  <c r="Q5177" i="1" s="1"/>
  <c r="P5169" i="1"/>
  <c r="Q5169" i="1" s="1"/>
  <c r="P5161" i="1"/>
  <c r="Q5161" i="1" s="1"/>
  <c r="P5153" i="1"/>
  <c r="Q5153" i="1" s="1"/>
  <c r="P5145" i="1"/>
  <c r="Q5145" i="1" s="1"/>
  <c r="P5137" i="1"/>
  <c r="Q5137" i="1" s="1"/>
  <c r="P5129" i="1"/>
  <c r="Q5129" i="1" s="1"/>
  <c r="P5121" i="1"/>
  <c r="Q5121" i="1" s="1"/>
  <c r="P5113" i="1"/>
  <c r="Q5113" i="1" s="1"/>
  <c r="P5105" i="1"/>
  <c r="Q5105" i="1" s="1"/>
  <c r="P5097" i="1"/>
  <c r="Q5097" i="1" s="1"/>
  <c r="P5089" i="1"/>
  <c r="Q5089" i="1" s="1"/>
  <c r="P5081" i="1"/>
  <c r="Q5081" i="1" s="1"/>
  <c r="P5073" i="1"/>
  <c r="Q5073" i="1" s="1"/>
  <c r="P5065" i="1"/>
  <c r="Q5065" i="1" s="1"/>
  <c r="P5057" i="1"/>
  <c r="Q5057" i="1" s="1"/>
  <c r="P5049" i="1"/>
  <c r="Q5049" i="1" s="1"/>
  <c r="P5041" i="1"/>
  <c r="Q5041" i="1" s="1"/>
  <c r="P5033" i="1"/>
  <c r="Q5033" i="1" s="1"/>
  <c r="P5025" i="1"/>
  <c r="Q5025" i="1" s="1"/>
  <c r="P5017" i="1"/>
  <c r="Q5017" i="1" s="1"/>
  <c r="P5009" i="1"/>
  <c r="Q5009" i="1" s="1"/>
  <c r="P5001" i="1"/>
  <c r="Q5001" i="1" s="1"/>
  <c r="P4993" i="1"/>
  <c r="Q4993" i="1" s="1"/>
  <c r="P4985" i="1"/>
  <c r="Q4985" i="1" s="1"/>
  <c r="P4977" i="1"/>
  <c r="Q4977" i="1" s="1"/>
  <c r="P4969" i="1"/>
  <c r="Q4969" i="1" s="1"/>
  <c r="P4961" i="1"/>
  <c r="Q4961" i="1" s="1"/>
  <c r="P4953" i="1"/>
  <c r="Q4953" i="1" s="1"/>
  <c r="P4945" i="1"/>
  <c r="Q4945" i="1" s="1"/>
  <c r="P4937" i="1"/>
  <c r="Q4937" i="1" s="1"/>
  <c r="P4929" i="1"/>
  <c r="Q4929" i="1" s="1"/>
  <c r="P4921" i="1"/>
  <c r="Q4921" i="1" s="1"/>
  <c r="P4913" i="1"/>
  <c r="Q4913" i="1" s="1"/>
  <c r="P4905" i="1"/>
  <c r="Q4905" i="1" s="1"/>
  <c r="P4897" i="1"/>
  <c r="Q4897" i="1" s="1"/>
  <c r="P4889" i="1"/>
  <c r="Q4889" i="1" s="1"/>
  <c r="P4881" i="1"/>
  <c r="Q4881" i="1" s="1"/>
  <c r="P4873" i="1"/>
  <c r="Q4873" i="1" s="1"/>
  <c r="P4865" i="1"/>
  <c r="Q4865" i="1" s="1"/>
  <c r="P4857" i="1"/>
  <c r="Q4857" i="1" s="1"/>
  <c r="P6752" i="1"/>
  <c r="Q6752" i="1" s="1"/>
  <c r="P6744" i="1"/>
  <c r="Q6744" i="1" s="1"/>
  <c r="P6736" i="1"/>
  <c r="Q6736" i="1" s="1"/>
  <c r="P6728" i="1"/>
  <c r="Q6728" i="1" s="1"/>
  <c r="P6720" i="1"/>
  <c r="Q6720" i="1" s="1"/>
  <c r="P6712" i="1"/>
  <c r="Q6712" i="1" s="1"/>
  <c r="P6704" i="1"/>
  <c r="Q6704" i="1" s="1"/>
  <c r="P6696" i="1"/>
  <c r="Q6696" i="1" s="1"/>
  <c r="P6688" i="1"/>
  <c r="Q6688" i="1" s="1"/>
  <c r="P6680" i="1"/>
  <c r="Q6680" i="1" s="1"/>
  <c r="P6672" i="1"/>
  <c r="Q6672" i="1" s="1"/>
  <c r="P6664" i="1"/>
  <c r="Q6664" i="1" s="1"/>
  <c r="P6656" i="1"/>
  <c r="Q6656" i="1" s="1"/>
  <c r="P6648" i="1"/>
  <c r="Q6648" i="1" s="1"/>
  <c r="P6640" i="1"/>
  <c r="Q6640" i="1" s="1"/>
  <c r="P6632" i="1"/>
  <c r="Q6632" i="1" s="1"/>
  <c r="P6624" i="1"/>
  <c r="Q6624" i="1" s="1"/>
  <c r="P6616" i="1"/>
  <c r="Q6616" i="1" s="1"/>
  <c r="P6608" i="1"/>
  <c r="Q6608" i="1" s="1"/>
  <c r="P6600" i="1"/>
  <c r="Q6600" i="1" s="1"/>
  <c r="P6592" i="1"/>
  <c r="Q6592" i="1" s="1"/>
  <c r="P6584" i="1"/>
  <c r="Q6584" i="1" s="1"/>
  <c r="P6576" i="1"/>
  <c r="Q6576" i="1" s="1"/>
  <c r="P6568" i="1"/>
  <c r="Q6568" i="1" s="1"/>
  <c r="P6560" i="1"/>
  <c r="Q6560" i="1" s="1"/>
  <c r="P6552" i="1"/>
  <c r="Q6552" i="1" s="1"/>
  <c r="P6544" i="1"/>
  <c r="Q6544" i="1" s="1"/>
  <c r="P6536" i="1"/>
  <c r="Q6536" i="1" s="1"/>
  <c r="P6528" i="1"/>
  <c r="Q6528" i="1" s="1"/>
  <c r="P6520" i="1"/>
  <c r="Q6520" i="1" s="1"/>
  <c r="P6512" i="1"/>
  <c r="Q6512" i="1" s="1"/>
  <c r="P6504" i="1"/>
  <c r="Q6504" i="1" s="1"/>
  <c r="P6496" i="1"/>
  <c r="Q6496" i="1" s="1"/>
  <c r="P6488" i="1"/>
  <c r="Q6488" i="1" s="1"/>
  <c r="P6480" i="1"/>
  <c r="Q6480" i="1" s="1"/>
  <c r="P6472" i="1"/>
  <c r="Q6472" i="1" s="1"/>
  <c r="P6464" i="1"/>
  <c r="Q6464" i="1" s="1"/>
  <c r="P6456" i="1"/>
  <c r="Q6456" i="1" s="1"/>
  <c r="P6448" i="1"/>
  <c r="Q6448" i="1" s="1"/>
  <c r="P6440" i="1"/>
  <c r="Q6440" i="1" s="1"/>
  <c r="P6432" i="1"/>
  <c r="Q6432" i="1" s="1"/>
  <c r="P6424" i="1"/>
  <c r="Q6424" i="1" s="1"/>
  <c r="P6416" i="1"/>
  <c r="Q6416" i="1" s="1"/>
  <c r="P6408" i="1"/>
  <c r="Q6408" i="1" s="1"/>
  <c r="P6400" i="1"/>
  <c r="Q6400" i="1" s="1"/>
  <c r="P6392" i="1"/>
  <c r="Q6392" i="1" s="1"/>
  <c r="P6384" i="1"/>
  <c r="Q6384" i="1" s="1"/>
  <c r="P6376" i="1"/>
  <c r="Q6376" i="1" s="1"/>
  <c r="P6368" i="1"/>
  <c r="Q6368" i="1" s="1"/>
  <c r="P6360" i="1"/>
  <c r="Q6360" i="1" s="1"/>
  <c r="P6352" i="1"/>
  <c r="Q6352" i="1" s="1"/>
  <c r="P6344" i="1"/>
  <c r="Q6344" i="1" s="1"/>
  <c r="P6336" i="1"/>
  <c r="Q6336" i="1" s="1"/>
  <c r="P6328" i="1"/>
  <c r="Q6328" i="1" s="1"/>
  <c r="P6320" i="1"/>
  <c r="Q6320" i="1" s="1"/>
  <c r="P6312" i="1"/>
  <c r="Q6312" i="1" s="1"/>
  <c r="P6304" i="1"/>
  <c r="Q6304" i="1" s="1"/>
  <c r="P6296" i="1"/>
  <c r="Q6296" i="1" s="1"/>
  <c r="P6288" i="1"/>
  <c r="Q6288" i="1" s="1"/>
  <c r="P6280" i="1"/>
  <c r="Q6280" i="1" s="1"/>
  <c r="P6272" i="1"/>
  <c r="Q6272" i="1" s="1"/>
  <c r="P6264" i="1"/>
  <c r="Q6264" i="1" s="1"/>
  <c r="P6256" i="1"/>
  <c r="Q6256" i="1" s="1"/>
  <c r="P6248" i="1"/>
  <c r="Q6248" i="1" s="1"/>
  <c r="P6240" i="1"/>
  <c r="Q6240" i="1" s="1"/>
  <c r="P6232" i="1"/>
  <c r="Q6232" i="1" s="1"/>
  <c r="P6224" i="1"/>
  <c r="Q6224" i="1" s="1"/>
  <c r="P6216" i="1"/>
  <c r="Q6216" i="1" s="1"/>
  <c r="P6208" i="1"/>
  <c r="Q6208" i="1" s="1"/>
  <c r="P6200" i="1"/>
  <c r="Q6200" i="1" s="1"/>
  <c r="P6192" i="1"/>
  <c r="Q6192" i="1" s="1"/>
  <c r="P6184" i="1"/>
  <c r="Q6184" i="1" s="1"/>
  <c r="P6176" i="1"/>
  <c r="Q6176" i="1" s="1"/>
  <c r="P6168" i="1"/>
  <c r="Q6168" i="1" s="1"/>
  <c r="P6160" i="1"/>
  <c r="Q6160" i="1" s="1"/>
  <c r="P6152" i="1"/>
  <c r="Q6152" i="1" s="1"/>
  <c r="P6144" i="1"/>
  <c r="Q6144" i="1" s="1"/>
  <c r="P6136" i="1"/>
  <c r="Q6136" i="1" s="1"/>
  <c r="P6128" i="1"/>
  <c r="Q6128" i="1" s="1"/>
  <c r="P6120" i="1"/>
  <c r="Q6120" i="1" s="1"/>
  <c r="P6112" i="1"/>
  <c r="Q6112" i="1" s="1"/>
  <c r="P6104" i="1"/>
  <c r="Q6104" i="1" s="1"/>
  <c r="P6096" i="1"/>
  <c r="Q6096" i="1" s="1"/>
  <c r="P6088" i="1"/>
  <c r="Q6088" i="1" s="1"/>
  <c r="P6080" i="1"/>
  <c r="Q6080" i="1" s="1"/>
  <c r="P6072" i="1"/>
  <c r="Q6072" i="1" s="1"/>
  <c r="P6064" i="1"/>
  <c r="Q6064" i="1" s="1"/>
  <c r="P6056" i="1"/>
  <c r="Q6056" i="1" s="1"/>
  <c r="P6048" i="1"/>
  <c r="Q6048" i="1" s="1"/>
  <c r="P6040" i="1"/>
  <c r="Q6040" i="1" s="1"/>
  <c r="P6032" i="1"/>
  <c r="Q6032" i="1" s="1"/>
  <c r="P6024" i="1"/>
  <c r="Q6024" i="1" s="1"/>
  <c r="P6016" i="1"/>
  <c r="Q6016" i="1" s="1"/>
  <c r="P6008" i="1"/>
  <c r="Q6008" i="1" s="1"/>
  <c r="P6000" i="1"/>
  <c r="Q6000" i="1" s="1"/>
  <c r="P5992" i="1"/>
  <c r="Q5992" i="1" s="1"/>
  <c r="P5984" i="1"/>
  <c r="Q5984" i="1" s="1"/>
  <c r="P5976" i="1"/>
  <c r="Q5976" i="1" s="1"/>
  <c r="P5968" i="1"/>
  <c r="Q5968" i="1" s="1"/>
  <c r="P5960" i="1"/>
  <c r="Q5960" i="1" s="1"/>
  <c r="P5952" i="1"/>
  <c r="Q5952" i="1" s="1"/>
  <c r="P5944" i="1"/>
  <c r="Q5944" i="1" s="1"/>
  <c r="P5936" i="1"/>
  <c r="Q5936" i="1" s="1"/>
  <c r="P5928" i="1"/>
  <c r="Q5928" i="1" s="1"/>
  <c r="P5920" i="1"/>
  <c r="Q5920" i="1" s="1"/>
  <c r="P5912" i="1"/>
  <c r="Q5912" i="1" s="1"/>
  <c r="P5904" i="1"/>
  <c r="Q5904" i="1" s="1"/>
  <c r="P5896" i="1"/>
  <c r="Q5896" i="1" s="1"/>
  <c r="P5888" i="1"/>
  <c r="Q5888" i="1" s="1"/>
  <c r="P5880" i="1"/>
  <c r="Q5880" i="1" s="1"/>
  <c r="P5872" i="1"/>
  <c r="Q5872" i="1" s="1"/>
  <c r="P5864" i="1"/>
  <c r="Q5864" i="1" s="1"/>
  <c r="P5856" i="1"/>
  <c r="Q5856" i="1" s="1"/>
  <c r="P5848" i="1"/>
  <c r="Q5848" i="1" s="1"/>
  <c r="P5840" i="1"/>
  <c r="Q5840" i="1" s="1"/>
  <c r="P5832" i="1"/>
  <c r="Q5832" i="1" s="1"/>
  <c r="P5824" i="1"/>
  <c r="Q5824" i="1" s="1"/>
  <c r="P5816" i="1"/>
  <c r="Q5816" i="1" s="1"/>
  <c r="P5808" i="1"/>
  <c r="Q5808" i="1" s="1"/>
  <c r="P5800" i="1"/>
  <c r="Q5800" i="1" s="1"/>
  <c r="P5792" i="1"/>
  <c r="Q5792" i="1" s="1"/>
  <c r="P5784" i="1"/>
  <c r="Q5784" i="1" s="1"/>
  <c r="P5776" i="1"/>
  <c r="Q5776" i="1" s="1"/>
  <c r="P5768" i="1"/>
  <c r="Q5768" i="1" s="1"/>
  <c r="P5760" i="1"/>
  <c r="Q5760" i="1" s="1"/>
  <c r="P5752" i="1"/>
  <c r="Q5752" i="1" s="1"/>
  <c r="P5744" i="1"/>
  <c r="Q5744" i="1" s="1"/>
  <c r="P5736" i="1"/>
  <c r="Q5736" i="1" s="1"/>
  <c r="P5728" i="1"/>
  <c r="Q5728" i="1" s="1"/>
  <c r="P5720" i="1"/>
  <c r="Q5720" i="1" s="1"/>
  <c r="P5712" i="1"/>
  <c r="Q5712" i="1" s="1"/>
  <c r="P5704" i="1"/>
  <c r="Q5704" i="1" s="1"/>
  <c r="P5696" i="1"/>
  <c r="Q5696" i="1" s="1"/>
  <c r="P5688" i="1"/>
  <c r="Q5688" i="1" s="1"/>
  <c r="P5680" i="1"/>
  <c r="Q5680" i="1" s="1"/>
  <c r="P5672" i="1"/>
  <c r="Q5672" i="1" s="1"/>
  <c r="P5664" i="1"/>
  <c r="Q5664" i="1" s="1"/>
  <c r="P5656" i="1"/>
  <c r="Q5656" i="1" s="1"/>
  <c r="P5648" i="1"/>
  <c r="Q5648" i="1" s="1"/>
  <c r="P5640" i="1"/>
  <c r="Q5640" i="1" s="1"/>
  <c r="P5632" i="1"/>
  <c r="Q5632" i="1" s="1"/>
  <c r="P5624" i="1"/>
  <c r="Q5624" i="1" s="1"/>
  <c r="P5616" i="1"/>
  <c r="Q5616" i="1" s="1"/>
  <c r="P5608" i="1"/>
  <c r="Q5608" i="1" s="1"/>
  <c r="P5600" i="1"/>
  <c r="Q5600" i="1" s="1"/>
  <c r="P5592" i="1"/>
  <c r="Q5592" i="1" s="1"/>
  <c r="P5584" i="1"/>
  <c r="Q5584" i="1" s="1"/>
  <c r="P5576" i="1"/>
  <c r="Q5576" i="1" s="1"/>
  <c r="P5568" i="1"/>
  <c r="Q5568" i="1" s="1"/>
  <c r="P5560" i="1"/>
  <c r="Q5560" i="1" s="1"/>
  <c r="P5552" i="1"/>
  <c r="Q5552" i="1" s="1"/>
  <c r="P5544" i="1"/>
  <c r="Q5544" i="1" s="1"/>
  <c r="P5536" i="1"/>
  <c r="Q5536" i="1" s="1"/>
  <c r="P5528" i="1"/>
  <c r="Q5528" i="1" s="1"/>
  <c r="P5520" i="1"/>
  <c r="Q5520" i="1" s="1"/>
  <c r="P5512" i="1"/>
  <c r="Q5512" i="1" s="1"/>
  <c r="P5504" i="1"/>
  <c r="Q5504" i="1" s="1"/>
  <c r="P5496" i="1"/>
  <c r="Q5496" i="1" s="1"/>
  <c r="P5488" i="1"/>
  <c r="Q5488" i="1" s="1"/>
  <c r="P5480" i="1"/>
  <c r="Q5480" i="1" s="1"/>
  <c r="P5472" i="1"/>
  <c r="Q5472" i="1" s="1"/>
  <c r="P5464" i="1"/>
  <c r="Q5464" i="1" s="1"/>
  <c r="P5456" i="1"/>
  <c r="Q5456" i="1" s="1"/>
  <c r="P5448" i="1"/>
  <c r="Q5448" i="1" s="1"/>
  <c r="P5440" i="1"/>
  <c r="Q5440" i="1" s="1"/>
  <c r="P5432" i="1"/>
  <c r="Q5432" i="1" s="1"/>
  <c r="P4839" i="1"/>
  <c r="Q4839" i="1" s="1"/>
  <c r="P4831" i="1"/>
  <c r="Q4831" i="1" s="1"/>
  <c r="P4823" i="1"/>
  <c r="Q4823" i="1" s="1"/>
  <c r="P4815" i="1"/>
  <c r="Q4815" i="1" s="1"/>
  <c r="P4807" i="1"/>
  <c r="Q4807" i="1" s="1"/>
  <c r="P4799" i="1"/>
  <c r="Q4799" i="1" s="1"/>
  <c r="P4791" i="1"/>
  <c r="Q4791" i="1" s="1"/>
  <c r="P4783" i="1"/>
  <c r="Q4783" i="1" s="1"/>
  <c r="P4775" i="1"/>
  <c r="Q4775" i="1" s="1"/>
  <c r="P4767" i="1"/>
  <c r="Q4767" i="1" s="1"/>
  <c r="P4759" i="1"/>
  <c r="Q4759" i="1" s="1"/>
  <c r="P4751" i="1"/>
  <c r="Q4751" i="1" s="1"/>
  <c r="P4743" i="1"/>
  <c r="Q4743" i="1" s="1"/>
  <c r="P4735" i="1"/>
  <c r="Q4735" i="1" s="1"/>
  <c r="P4727" i="1"/>
  <c r="Q4727" i="1" s="1"/>
  <c r="P4719" i="1"/>
  <c r="Q4719" i="1" s="1"/>
  <c r="P4711" i="1"/>
  <c r="Q4711" i="1" s="1"/>
  <c r="P4703" i="1"/>
  <c r="Q4703" i="1" s="1"/>
  <c r="P4695" i="1"/>
  <c r="Q4695" i="1" s="1"/>
  <c r="P4687" i="1"/>
  <c r="Q4687" i="1" s="1"/>
  <c r="P4679" i="1"/>
  <c r="Q4679" i="1" s="1"/>
  <c r="P4671" i="1"/>
  <c r="Q4671" i="1" s="1"/>
  <c r="P4663" i="1"/>
  <c r="Q4663" i="1" s="1"/>
  <c r="P4655" i="1"/>
  <c r="Q4655" i="1" s="1"/>
  <c r="P4647" i="1"/>
  <c r="Q4647" i="1" s="1"/>
  <c r="P4639" i="1"/>
  <c r="Q4639" i="1" s="1"/>
  <c r="P4631" i="1"/>
  <c r="Q4631" i="1" s="1"/>
  <c r="P4623" i="1"/>
  <c r="Q4623" i="1" s="1"/>
  <c r="P4615" i="1"/>
  <c r="Q4615" i="1" s="1"/>
  <c r="P4607" i="1"/>
  <c r="Q4607" i="1" s="1"/>
  <c r="P4599" i="1"/>
  <c r="Q4599" i="1" s="1"/>
  <c r="P4591" i="1"/>
  <c r="Q4591" i="1" s="1"/>
  <c r="P4583" i="1"/>
  <c r="Q4583" i="1" s="1"/>
  <c r="P4575" i="1"/>
  <c r="Q4575" i="1" s="1"/>
  <c r="P4567" i="1"/>
  <c r="Q4567" i="1" s="1"/>
  <c r="P4559" i="1"/>
  <c r="Q4559" i="1" s="1"/>
  <c r="P4551" i="1"/>
  <c r="Q4551" i="1" s="1"/>
  <c r="P4543" i="1"/>
  <c r="Q4543" i="1" s="1"/>
  <c r="P4535" i="1"/>
  <c r="Q4535" i="1" s="1"/>
  <c r="P4527" i="1"/>
  <c r="Q4527" i="1" s="1"/>
  <c r="P4519" i="1"/>
  <c r="Q4519" i="1" s="1"/>
  <c r="P4511" i="1"/>
  <c r="Q4511" i="1" s="1"/>
  <c r="P4503" i="1"/>
  <c r="Q4503" i="1" s="1"/>
  <c r="P4495" i="1"/>
  <c r="Q4495" i="1" s="1"/>
  <c r="P4487" i="1"/>
  <c r="Q4487" i="1" s="1"/>
  <c r="P4479" i="1"/>
  <c r="Q4479" i="1" s="1"/>
  <c r="P4471" i="1"/>
  <c r="Q4471" i="1" s="1"/>
  <c r="P4463" i="1"/>
  <c r="Q4463" i="1" s="1"/>
  <c r="P4455" i="1"/>
  <c r="Q4455" i="1" s="1"/>
  <c r="P4447" i="1"/>
  <c r="Q4447" i="1" s="1"/>
  <c r="P4439" i="1"/>
  <c r="Q4439" i="1" s="1"/>
  <c r="P4431" i="1"/>
  <c r="Q4431" i="1" s="1"/>
  <c r="P4423" i="1"/>
  <c r="Q4423" i="1" s="1"/>
  <c r="P4415" i="1"/>
  <c r="Q4415" i="1" s="1"/>
  <c r="P4407" i="1"/>
  <c r="Q4407" i="1" s="1"/>
  <c r="P4399" i="1"/>
  <c r="Q4399" i="1" s="1"/>
  <c r="P4391" i="1"/>
  <c r="Q4391" i="1" s="1"/>
  <c r="P4383" i="1"/>
  <c r="Q4383" i="1" s="1"/>
  <c r="P4375" i="1"/>
  <c r="Q4375" i="1" s="1"/>
  <c r="P4367" i="1"/>
  <c r="Q4367" i="1" s="1"/>
  <c r="P4359" i="1"/>
  <c r="Q4359" i="1" s="1"/>
  <c r="P4351" i="1"/>
  <c r="Q4351" i="1" s="1"/>
  <c r="P4343" i="1"/>
  <c r="Q4343" i="1" s="1"/>
  <c r="P4335" i="1"/>
  <c r="Q4335" i="1" s="1"/>
  <c r="P4327" i="1"/>
  <c r="Q4327" i="1" s="1"/>
  <c r="P4319" i="1"/>
  <c r="Q4319" i="1" s="1"/>
  <c r="P4311" i="1"/>
  <c r="Q4311" i="1" s="1"/>
  <c r="P4303" i="1"/>
  <c r="Q4303" i="1" s="1"/>
  <c r="P4295" i="1"/>
  <c r="Q4295" i="1" s="1"/>
  <c r="P4287" i="1"/>
  <c r="Q4287" i="1" s="1"/>
  <c r="P4279" i="1"/>
  <c r="Q4279" i="1" s="1"/>
  <c r="P4271" i="1"/>
  <c r="Q4271" i="1" s="1"/>
  <c r="P4263" i="1"/>
  <c r="Q4263" i="1" s="1"/>
  <c r="P4255" i="1"/>
  <c r="Q4255" i="1" s="1"/>
  <c r="P4247" i="1"/>
  <c r="Q4247" i="1" s="1"/>
  <c r="P4239" i="1"/>
  <c r="Q4239" i="1" s="1"/>
  <c r="P4231" i="1"/>
  <c r="Q4231" i="1" s="1"/>
  <c r="P4223" i="1"/>
  <c r="Q4223" i="1" s="1"/>
  <c r="P4215" i="1"/>
  <c r="Q4215" i="1" s="1"/>
  <c r="P4207" i="1"/>
  <c r="Q4207" i="1" s="1"/>
  <c r="P4199" i="1"/>
  <c r="Q4199" i="1" s="1"/>
  <c r="P4191" i="1"/>
  <c r="Q4191" i="1" s="1"/>
  <c r="P4183" i="1"/>
  <c r="Q4183" i="1" s="1"/>
  <c r="P4175" i="1"/>
  <c r="Q4175" i="1" s="1"/>
  <c r="P4167" i="1"/>
  <c r="Q4167" i="1" s="1"/>
  <c r="P4159" i="1"/>
  <c r="Q4159" i="1" s="1"/>
  <c r="P4151" i="1"/>
  <c r="Q4151" i="1" s="1"/>
  <c r="P4143" i="1"/>
  <c r="Q4143" i="1" s="1"/>
  <c r="P4135" i="1"/>
  <c r="Q4135" i="1" s="1"/>
  <c r="P4127" i="1"/>
  <c r="Q4127" i="1" s="1"/>
  <c r="P4119" i="1"/>
  <c r="Q4119" i="1" s="1"/>
  <c r="P4111" i="1"/>
  <c r="Q4111" i="1" s="1"/>
  <c r="P4103" i="1"/>
  <c r="Q4103" i="1" s="1"/>
  <c r="P4095" i="1"/>
  <c r="Q4095" i="1" s="1"/>
  <c r="P4087" i="1"/>
  <c r="Q4087" i="1" s="1"/>
  <c r="P4079" i="1"/>
  <c r="Q4079" i="1" s="1"/>
  <c r="P4071" i="1"/>
  <c r="Q4071" i="1" s="1"/>
  <c r="P4063" i="1"/>
  <c r="Q4063" i="1" s="1"/>
  <c r="P4055" i="1"/>
  <c r="Q4055" i="1" s="1"/>
  <c r="P4047" i="1"/>
  <c r="Q4047" i="1" s="1"/>
  <c r="P4039" i="1"/>
  <c r="Q4039" i="1" s="1"/>
  <c r="P4031" i="1"/>
  <c r="Q4031" i="1" s="1"/>
  <c r="P4023" i="1"/>
  <c r="Q4023" i="1" s="1"/>
  <c r="P4015" i="1"/>
  <c r="Q4015" i="1" s="1"/>
  <c r="P4007" i="1"/>
  <c r="Q4007" i="1" s="1"/>
  <c r="P3999" i="1"/>
  <c r="Q3999" i="1" s="1"/>
  <c r="P3991" i="1"/>
  <c r="Q3991" i="1" s="1"/>
  <c r="P3983" i="1"/>
  <c r="Q3983" i="1" s="1"/>
  <c r="P3975" i="1"/>
  <c r="Q3975" i="1" s="1"/>
  <c r="P3967" i="1"/>
  <c r="Q3967" i="1" s="1"/>
  <c r="P3959" i="1"/>
  <c r="Q3959" i="1" s="1"/>
  <c r="P3951" i="1"/>
  <c r="Q3951" i="1" s="1"/>
  <c r="P3943" i="1"/>
  <c r="Q3943" i="1" s="1"/>
  <c r="P3935" i="1"/>
  <c r="Q3935" i="1" s="1"/>
  <c r="P3927" i="1"/>
  <c r="Q3927" i="1" s="1"/>
  <c r="P3919" i="1"/>
  <c r="Q3919" i="1" s="1"/>
  <c r="P3911" i="1"/>
  <c r="Q3911" i="1" s="1"/>
  <c r="P3903" i="1"/>
  <c r="Q3903" i="1" s="1"/>
  <c r="P3895" i="1"/>
  <c r="Q3895" i="1" s="1"/>
  <c r="P3887" i="1"/>
  <c r="Q3887" i="1" s="1"/>
  <c r="P3879" i="1"/>
  <c r="Q3879" i="1" s="1"/>
  <c r="P3871" i="1"/>
  <c r="Q3871" i="1" s="1"/>
  <c r="P3863" i="1"/>
  <c r="Q3863" i="1" s="1"/>
  <c r="P3855" i="1"/>
  <c r="Q3855" i="1" s="1"/>
  <c r="P3847" i="1"/>
  <c r="Q3847" i="1" s="1"/>
  <c r="P3839" i="1"/>
  <c r="Q3839" i="1" s="1"/>
  <c r="P3831" i="1"/>
  <c r="Q3831" i="1" s="1"/>
  <c r="P3823" i="1"/>
  <c r="Q3823" i="1" s="1"/>
  <c r="P3815" i="1"/>
  <c r="Q3815" i="1" s="1"/>
  <c r="P3807" i="1"/>
  <c r="Q3807" i="1" s="1"/>
  <c r="P3799" i="1"/>
  <c r="Q3799" i="1" s="1"/>
  <c r="P3791" i="1"/>
  <c r="Q3791" i="1" s="1"/>
  <c r="P3783" i="1"/>
  <c r="Q3783" i="1" s="1"/>
  <c r="P3775" i="1"/>
  <c r="Q3775" i="1" s="1"/>
  <c r="P3767" i="1"/>
  <c r="Q3767" i="1" s="1"/>
  <c r="P3759" i="1"/>
  <c r="Q3759" i="1" s="1"/>
  <c r="P3751" i="1"/>
  <c r="Q3751" i="1" s="1"/>
  <c r="P3743" i="1"/>
  <c r="Q3743" i="1" s="1"/>
  <c r="P3735" i="1"/>
  <c r="Q3735" i="1" s="1"/>
  <c r="P3727" i="1"/>
  <c r="Q3727" i="1" s="1"/>
  <c r="P3719" i="1"/>
  <c r="Q3719" i="1" s="1"/>
  <c r="P3711" i="1"/>
  <c r="Q3711" i="1" s="1"/>
  <c r="P3703" i="1"/>
  <c r="Q3703" i="1" s="1"/>
  <c r="P3695" i="1"/>
  <c r="Q3695" i="1" s="1"/>
  <c r="P3687" i="1"/>
  <c r="Q3687" i="1" s="1"/>
  <c r="P3679" i="1"/>
  <c r="Q3679" i="1" s="1"/>
  <c r="P3671" i="1"/>
  <c r="Q3671" i="1" s="1"/>
  <c r="P3663" i="1"/>
  <c r="Q3663" i="1" s="1"/>
  <c r="P3655" i="1"/>
  <c r="Q3655" i="1" s="1"/>
  <c r="P3647" i="1"/>
  <c r="Q3647" i="1" s="1"/>
  <c r="P3639" i="1"/>
  <c r="Q3639" i="1" s="1"/>
  <c r="P3631" i="1"/>
  <c r="Q3631" i="1" s="1"/>
  <c r="P3623" i="1"/>
  <c r="Q3623" i="1" s="1"/>
  <c r="P3615" i="1"/>
  <c r="Q3615" i="1" s="1"/>
  <c r="P3607" i="1"/>
  <c r="Q3607" i="1" s="1"/>
  <c r="P3599" i="1"/>
  <c r="Q3599" i="1" s="1"/>
  <c r="P3591" i="1"/>
  <c r="Q3591" i="1" s="1"/>
  <c r="P3583" i="1"/>
  <c r="Q3583" i="1" s="1"/>
  <c r="P3575" i="1"/>
  <c r="Q3575" i="1" s="1"/>
  <c r="P3567" i="1"/>
  <c r="Q3567" i="1" s="1"/>
  <c r="P3559" i="1"/>
  <c r="Q3559" i="1" s="1"/>
  <c r="P3551" i="1"/>
  <c r="Q3551" i="1" s="1"/>
  <c r="P3543" i="1"/>
  <c r="Q3543" i="1" s="1"/>
  <c r="P3535" i="1"/>
  <c r="Q3535" i="1" s="1"/>
  <c r="P6518" i="1"/>
  <c r="Q6518" i="1" s="1"/>
  <c r="P6510" i="1"/>
  <c r="Q6510" i="1" s="1"/>
  <c r="P6502" i="1"/>
  <c r="Q6502" i="1" s="1"/>
  <c r="P6494" i="1"/>
  <c r="Q6494" i="1" s="1"/>
  <c r="P6486" i="1"/>
  <c r="Q6486" i="1" s="1"/>
  <c r="P6478" i="1"/>
  <c r="Q6478" i="1" s="1"/>
  <c r="P6470" i="1"/>
  <c r="Q6470" i="1" s="1"/>
  <c r="P6462" i="1"/>
  <c r="Q6462" i="1" s="1"/>
  <c r="P6454" i="1"/>
  <c r="Q6454" i="1" s="1"/>
  <c r="P6446" i="1"/>
  <c r="Q6446" i="1" s="1"/>
  <c r="P6438" i="1"/>
  <c r="Q6438" i="1" s="1"/>
  <c r="P6430" i="1"/>
  <c r="Q6430" i="1" s="1"/>
  <c r="P6422" i="1"/>
  <c r="Q6422" i="1" s="1"/>
  <c r="P6414" i="1"/>
  <c r="Q6414" i="1" s="1"/>
  <c r="P6406" i="1"/>
  <c r="Q6406" i="1" s="1"/>
  <c r="P6398" i="1"/>
  <c r="Q6398" i="1" s="1"/>
  <c r="P6390" i="1"/>
  <c r="Q6390" i="1" s="1"/>
  <c r="P6382" i="1"/>
  <c r="Q6382" i="1" s="1"/>
  <c r="P6374" i="1"/>
  <c r="Q6374" i="1" s="1"/>
  <c r="P6366" i="1"/>
  <c r="Q6366" i="1" s="1"/>
  <c r="P6358" i="1"/>
  <c r="Q6358" i="1" s="1"/>
  <c r="P6350" i="1"/>
  <c r="Q6350" i="1" s="1"/>
  <c r="P6342" i="1"/>
  <c r="Q6342" i="1" s="1"/>
  <c r="P6334" i="1"/>
  <c r="Q6334" i="1" s="1"/>
  <c r="P6326" i="1"/>
  <c r="Q6326" i="1" s="1"/>
  <c r="P6318" i="1"/>
  <c r="Q6318" i="1" s="1"/>
  <c r="P6310" i="1"/>
  <c r="Q6310" i="1" s="1"/>
  <c r="P6302" i="1"/>
  <c r="Q6302" i="1" s="1"/>
  <c r="P6294" i="1"/>
  <c r="Q6294" i="1" s="1"/>
  <c r="P6286" i="1"/>
  <c r="Q6286" i="1" s="1"/>
  <c r="P6278" i="1"/>
  <c r="Q6278" i="1" s="1"/>
  <c r="P6270" i="1"/>
  <c r="Q6270" i="1" s="1"/>
  <c r="P6262" i="1"/>
  <c r="Q6262" i="1" s="1"/>
  <c r="P6254" i="1"/>
  <c r="Q6254" i="1" s="1"/>
  <c r="P6246" i="1"/>
  <c r="Q6246" i="1" s="1"/>
  <c r="P6238" i="1"/>
  <c r="Q6238" i="1" s="1"/>
  <c r="P6230" i="1"/>
  <c r="Q6230" i="1" s="1"/>
  <c r="P6222" i="1"/>
  <c r="Q6222" i="1" s="1"/>
  <c r="P6214" i="1"/>
  <c r="Q6214" i="1" s="1"/>
  <c r="P6206" i="1"/>
  <c r="Q6206" i="1" s="1"/>
  <c r="P6198" i="1"/>
  <c r="Q6198" i="1" s="1"/>
  <c r="P6190" i="1"/>
  <c r="Q6190" i="1" s="1"/>
  <c r="P6182" i="1"/>
  <c r="Q6182" i="1" s="1"/>
  <c r="P6174" i="1"/>
  <c r="Q6174" i="1" s="1"/>
  <c r="P6166" i="1"/>
  <c r="Q6166" i="1" s="1"/>
  <c r="P6158" i="1"/>
  <c r="Q6158" i="1" s="1"/>
  <c r="P6150" i="1"/>
  <c r="Q6150" i="1" s="1"/>
  <c r="P6142" i="1"/>
  <c r="Q6142" i="1" s="1"/>
  <c r="P6134" i="1"/>
  <c r="Q6134" i="1" s="1"/>
  <c r="P6126" i="1"/>
  <c r="Q6126" i="1" s="1"/>
  <c r="P6118" i="1"/>
  <c r="Q6118" i="1" s="1"/>
  <c r="P6110" i="1"/>
  <c r="Q6110" i="1" s="1"/>
  <c r="P6102" i="1"/>
  <c r="Q6102" i="1" s="1"/>
  <c r="P6094" i="1"/>
  <c r="Q6094" i="1" s="1"/>
  <c r="P6086" i="1"/>
  <c r="Q6086" i="1" s="1"/>
  <c r="P6078" i="1"/>
  <c r="Q6078" i="1" s="1"/>
  <c r="P6070" i="1"/>
  <c r="Q6070" i="1" s="1"/>
  <c r="P6062" i="1"/>
  <c r="Q6062" i="1" s="1"/>
  <c r="P6054" i="1"/>
  <c r="Q6054" i="1" s="1"/>
  <c r="P6046" i="1"/>
  <c r="Q6046" i="1" s="1"/>
  <c r="P6038" i="1"/>
  <c r="Q6038" i="1" s="1"/>
  <c r="P6030" i="1"/>
  <c r="Q6030" i="1" s="1"/>
  <c r="P6022" i="1"/>
  <c r="Q6022" i="1" s="1"/>
  <c r="P6014" i="1"/>
  <c r="Q6014" i="1" s="1"/>
  <c r="P6006" i="1"/>
  <c r="Q6006" i="1" s="1"/>
  <c r="P5998" i="1"/>
  <c r="Q5998" i="1" s="1"/>
  <c r="P5990" i="1"/>
  <c r="Q5990" i="1" s="1"/>
  <c r="P5982" i="1"/>
  <c r="Q5982" i="1" s="1"/>
  <c r="P5974" i="1"/>
  <c r="Q5974" i="1" s="1"/>
  <c r="P5966" i="1"/>
  <c r="Q5966" i="1" s="1"/>
  <c r="P5958" i="1"/>
  <c r="Q5958" i="1" s="1"/>
  <c r="P5950" i="1"/>
  <c r="Q5950" i="1" s="1"/>
  <c r="P5942" i="1"/>
  <c r="Q5942" i="1" s="1"/>
  <c r="P5934" i="1"/>
  <c r="Q5934" i="1" s="1"/>
  <c r="P5926" i="1"/>
  <c r="Q5926" i="1" s="1"/>
  <c r="P5918" i="1"/>
  <c r="Q5918" i="1" s="1"/>
  <c r="P5910" i="1"/>
  <c r="Q5910" i="1" s="1"/>
  <c r="P5902" i="1"/>
  <c r="Q5902" i="1" s="1"/>
  <c r="P5894" i="1"/>
  <c r="Q5894" i="1" s="1"/>
  <c r="P5886" i="1"/>
  <c r="Q5886" i="1" s="1"/>
  <c r="P5878" i="1"/>
  <c r="Q5878" i="1" s="1"/>
  <c r="P5870" i="1"/>
  <c r="Q5870" i="1" s="1"/>
  <c r="P5862" i="1"/>
  <c r="Q5862" i="1" s="1"/>
  <c r="P5854" i="1"/>
  <c r="Q5854" i="1" s="1"/>
  <c r="P5846" i="1"/>
  <c r="Q5846" i="1" s="1"/>
  <c r="P5838" i="1"/>
  <c r="Q5838" i="1" s="1"/>
  <c r="P5830" i="1"/>
  <c r="Q5830" i="1" s="1"/>
  <c r="P5822" i="1"/>
  <c r="Q5822" i="1" s="1"/>
  <c r="P5814" i="1"/>
  <c r="Q5814" i="1" s="1"/>
  <c r="P5806" i="1"/>
  <c r="Q5806" i="1" s="1"/>
  <c r="P5798" i="1"/>
  <c r="Q5798" i="1" s="1"/>
  <c r="P5790" i="1"/>
  <c r="Q5790" i="1" s="1"/>
  <c r="P5782" i="1"/>
  <c r="Q5782" i="1" s="1"/>
  <c r="P5774" i="1"/>
  <c r="Q5774" i="1" s="1"/>
  <c r="P5766" i="1"/>
  <c r="Q5766" i="1" s="1"/>
  <c r="P5758" i="1"/>
  <c r="Q5758" i="1" s="1"/>
  <c r="P5750" i="1"/>
  <c r="Q5750" i="1" s="1"/>
  <c r="P5742" i="1"/>
  <c r="Q5742" i="1" s="1"/>
  <c r="P5734" i="1"/>
  <c r="Q5734" i="1" s="1"/>
  <c r="P5726" i="1"/>
  <c r="Q5726" i="1" s="1"/>
  <c r="P5718" i="1"/>
  <c r="Q5718" i="1" s="1"/>
  <c r="P5710" i="1"/>
  <c r="Q5710" i="1" s="1"/>
  <c r="P5702" i="1"/>
  <c r="Q5702" i="1" s="1"/>
  <c r="P5694" i="1"/>
  <c r="Q5694" i="1" s="1"/>
  <c r="P5686" i="1"/>
  <c r="Q5686" i="1" s="1"/>
  <c r="P5678" i="1"/>
  <c r="Q5678" i="1" s="1"/>
  <c r="P5670" i="1"/>
  <c r="Q5670" i="1" s="1"/>
  <c r="P5662" i="1"/>
  <c r="Q5662" i="1" s="1"/>
  <c r="P5654" i="1"/>
  <c r="Q5654" i="1" s="1"/>
  <c r="P5646" i="1"/>
  <c r="Q5646" i="1" s="1"/>
  <c r="P5638" i="1"/>
  <c r="Q5638" i="1" s="1"/>
  <c r="P5630" i="1"/>
  <c r="Q5630" i="1" s="1"/>
  <c r="P5622" i="1"/>
  <c r="Q5622" i="1" s="1"/>
  <c r="P5614" i="1"/>
  <c r="Q5614" i="1" s="1"/>
  <c r="P5606" i="1"/>
  <c r="Q5606" i="1" s="1"/>
  <c r="P5598" i="1"/>
  <c r="Q5598" i="1" s="1"/>
  <c r="P5590" i="1"/>
  <c r="Q5590" i="1" s="1"/>
  <c r="P5582" i="1"/>
  <c r="Q5582" i="1" s="1"/>
  <c r="P5574" i="1"/>
  <c r="Q5574" i="1" s="1"/>
  <c r="P5566" i="1"/>
  <c r="Q5566" i="1" s="1"/>
  <c r="P5558" i="1"/>
  <c r="Q5558" i="1" s="1"/>
  <c r="P5550" i="1"/>
  <c r="Q5550" i="1" s="1"/>
  <c r="P5542" i="1"/>
  <c r="Q5542" i="1" s="1"/>
  <c r="P5534" i="1"/>
  <c r="Q5534" i="1" s="1"/>
  <c r="P5526" i="1"/>
  <c r="Q5526" i="1" s="1"/>
  <c r="P5518" i="1"/>
  <c r="Q5518" i="1" s="1"/>
  <c r="P5510" i="1"/>
  <c r="Q5510" i="1" s="1"/>
  <c r="P5502" i="1"/>
  <c r="Q5502" i="1" s="1"/>
  <c r="P5494" i="1"/>
  <c r="Q5494" i="1" s="1"/>
  <c r="P5486" i="1"/>
  <c r="Q5486" i="1" s="1"/>
  <c r="P5478" i="1"/>
  <c r="Q5478" i="1" s="1"/>
  <c r="P5470" i="1"/>
  <c r="Q5470" i="1" s="1"/>
  <c r="P5462" i="1"/>
  <c r="Q5462" i="1" s="1"/>
  <c r="P5454" i="1"/>
  <c r="Q5454" i="1" s="1"/>
  <c r="P5446" i="1"/>
  <c r="Q5446" i="1" s="1"/>
  <c r="P5438" i="1"/>
  <c r="Q5438" i="1" s="1"/>
  <c r="P5430" i="1"/>
  <c r="Q5430" i="1" s="1"/>
  <c r="P5422" i="1"/>
  <c r="Q5422" i="1" s="1"/>
  <c r="P5414" i="1"/>
  <c r="Q5414" i="1" s="1"/>
  <c r="P5406" i="1"/>
  <c r="Q5406" i="1" s="1"/>
  <c r="P5398" i="1"/>
  <c r="Q5398" i="1" s="1"/>
  <c r="P5390" i="1"/>
  <c r="Q5390" i="1" s="1"/>
  <c r="P5382" i="1"/>
  <c r="Q5382" i="1" s="1"/>
  <c r="P5374" i="1"/>
  <c r="Q5374" i="1" s="1"/>
  <c r="P5366" i="1"/>
  <c r="Q5366" i="1" s="1"/>
  <c r="P5358" i="1"/>
  <c r="Q5358" i="1" s="1"/>
  <c r="P5350" i="1"/>
  <c r="Q5350" i="1" s="1"/>
  <c r="P5342" i="1"/>
  <c r="Q5342" i="1" s="1"/>
  <c r="P5334" i="1"/>
  <c r="Q5334" i="1" s="1"/>
  <c r="P5326" i="1"/>
  <c r="Q5326" i="1" s="1"/>
  <c r="P5318" i="1"/>
  <c r="Q5318" i="1" s="1"/>
  <c r="P5310" i="1"/>
  <c r="Q5310" i="1" s="1"/>
  <c r="P5302" i="1"/>
  <c r="Q5302" i="1" s="1"/>
  <c r="P5294" i="1"/>
  <c r="Q5294" i="1" s="1"/>
  <c r="P5286" i="1"/>
  <c r="Q5286" i="1" s="1"/>
  <c r="P5278" i="1"/>
  <c r="Q5278" i="1" s="1"/>
  <c r="P5270" i="1"/>
  <c r="Q5270" i="1" s="1"/>
  <c r="P5262" i="1"/>
  <c r="Q5262" i="1" s="1"/>
  <c r="P5254" i="1"/>
  <c r="Q5254" i="1" s="1"/>
  <c r="P5246" i="1"/>
  <c r="Q5246" i="1" s="1"/>
  <c r="P5238" i="1"/>
  <c r="Q5238" i="1" s="1"/>
  <c r="P245" i="1"/>
  <c r="Q245" i="1" s="1"/>
  <c r="P3212" i="1"/>
  <c r="Q3212" i="1" s="1"/>
  <c r="P3204" i="1"/>
  <c r="Q3204" i="1" s="1"/>
  <c r="P3196" i="1"/>
  <c r="Q3196" i="1" s="1"/>
  <c r="P3188" i="1"/>
  <c r="Q3188" i="1" s="1"/>
  <c r="P3180" i="1"/>
  <c r="Q3180" i="1" s="1"/>
  <c r="P3172" i="1"/>
  <c r="Q3172" i="1" s="1"/>
  <c r="P3164" i="1"/>
  <c r="Q3164" i="1" s="1"/>
  <c r="P3156" i="1"/>
  <c r="Q3156" i="1" s="1"/>
  <c r="P3148" i="1"/>
  <c r="Q3148" i="1" s="1"/>
  <c r="P3140" i="1"/>
  <c r="Q3140" i="1" s="1"/>
  <c r="P3132" i="1"/>
  <c r="Q3132" i="1" s="1"/>
  <c r="P3124" i="1"/>
  <c r="Q3124" i="1" s="1"/>
  <c r="P3116" i="1"/>
  <c r="Q3116" i="1" s="1"/>
  <c r="P3108" i="1"/>
  <c r="Q3108" i="1" s="1"/>
  <c r="P3100" i="1"/>
  <c r="Q3100" i="1" s="1"/>
  <c r="P3092" i="1"/>
  <c r="Q3092" i="1" s="1"/>
  <c r="P3084" i="1"/>
  <c r="Q3084" i="1" s="1"/>
  <c r="P3076" i="1"/>
  <c r="Q3076" i="1" s="1"/>
  <c r="P3068" i="1"/>
  <c r="Q3068" i="1" s="1"/>
  <c r="P3060" i="1"/>
  <c r="Q3060" i="1" s="1"/>
  <c r="P3052" i="1"/>
  <c r="Q3052" i="1" s="1"/>
  <c r="P3044" i="1"/>
  <c r="Q3044" i="1" s="1"/>
  <c r="P3036" i="1"/>
  <c r="Q3036" i="1" s="1"/>
  <c r="P3028" i="1"/>
  <c r="Q3028" i="1" s="1"/>
  <c r="P3020" i="1"/>
  <c r="Q3020" i="1" s="1"/>
  <c r="P3012" i="1"/>
  <c r="Q3012" i="1" s="1"/>
  <c r="P3004" i="1"/>
  <c r="Q3004" i="1" s="1"/>
  <c r="P2996" i="1"/>
  <c r="Q2996" i="1" s="1"/>
  <c r="P2988" i="1"/>
  <c r="Q2988" i="1" s="1"/>
  <c r="P2980" i="1"/>
  <c r="Q2980" i="1" s="1"/>
  <c r="P2972" i="1"/>
  <c r="Q2972" i="1" s="1"/>
  <c r="P2964" i="1"/>
  <c r="Q2964" i="1" s="1"/>
  <c r="P2956" i="1"/>
  <c r="Q2956" i="1" s="1"/>
  <c r="P2948" i="1"/>
  <c r="Q2948" i="1" s="1"/>
  <c r="P2940" i="1"/>
  <c r="Q2940" i="1" s="1"/>
  <c r="P2932" i="1"/>
  <c r="Q2932" i="1" s="1"/>
  <c r="P2924" i="1"/>
  <c r="Q2924" i="1" s="1"/>
  <c r="P2916" i="1"/>
  <c r="Q2916" i="1" s="1"/>
  <c r="P2908" i="1"/>
  <c r="Q2908" i="1" s="1"/>
  <c r="P2900" i="1"/>
  <c r="Q2900" i="1" s="1"/>
  <c r="P2892" i="1"/>
  <c r="Q2892" i="1" s="1"/>
  <c r="P2884" i="1"/>
  <c r="Q2884" i="1" s="1"/>
  <c r="P2876" i="1"/>
  <c r="Q2876" i="1" s="1"/>
  <c r="P2868" i="1"/>
  <c r="Q2868" i="1" s="1"/>
  <c r="P2860" i="1"/>
  <c r="Q2860" i="1" s="1"/>
  <c r="P2852" i="1"/>
  <c r="Q2852" i="1" s="1"/>
  <c r="P2844" i="1"/>
  <c r="Q2844" i="1" s="1"/>
  <c r="P2836" i="1"/>
  <c r="Q2836" i="1" s="1"/>
  <c r="P2828" i="1"/>
  <c r="Q2828" i="1" s="1"/>
  <c r="P2820" i="1"/>
  <c r="Q2820" i="1" s="1"/>
  <c r="P2812" i="1"/>
  <c r="Q2812" i="1" s="1"/>
  <c r="P2804" i="1"/>
  <c r="Q2804" i="1" s="1"/>
  <c r="P2796" i="1"/>
  <c r="Q2796" i="1" s="1"/>
  <c r="P2788" i="1"/>
  <c r="Q2788" i="1" s="1"/>
  <c r="P2780" i="1"/>
  <c r="Q2780" i="1" s="1"/>
  <c r="P2772" i="1"/>
  <c r="Q2772" i="1" s="1"/>
  <c r="P2764" i="1"/>
  <c r="Q2764" i="1" s="1"/>
  <c r="P2756" i="1"/>
  <c r="Q2756" i="1" s="1"/>
  <c r="P2748" i="1"/>
  <c r="Q2748" i="1" s="1"/>
  <c r="P2740" i="1"/>
  <c r="Q2740" i="1" s="1"/>
  <c r="P2732" i="1"/>
  <c r="Q2732" i="1" s="1"/>
  <c r="P2724" i="1"/>
  <c r="Q2724" i="1" s="1"/>
  <c r="P2716" i="1"/>
  <c r="Q2716" i="1" s="1"/>
  <c r="P2708" i="1"/>
  <c r="Q2708" i="1" s="1"/>
  <c r="P2700" i="1"/>
  <c r="Q2700" i="1" s="1"/>
  <c r="P2692" i="1"/>
  <c r="Q2692" i="1" s="1"/>
  <c r="P2684" i="1"/>
  <c r="Q2684" i="1" s="1"/>
  <c r="P2676" i="1"/>
  <c r="Q2676" i="1" s="1"/>
  <c r="P2668" i="1"/>
  <c r="Q2668" i="1" s="1"/>
  <c r="P2660" i="1"/>
  <c r="Q2660" i="1" s="1"/>
  <c r="P2652" i="1"/>
  <c r="Q2652" i="1" s="1"/>
  <c r="P2644" i="1"/>
  <c r="Q2644" i="1" s="1"/>
  <c r="P2636" i="1"/>
  <c r="Q2636" i="1" s="1"/>
  <c r="P2628" i="1"/>
  <c r="Q2628" i="1" s="1"/>
  <c r="P2620" i="1"/>
  <c r="Q2620" i="1" s="1"/>
  <c r="P2612" i="1"/>
  <c r="Q2612" i="1" s="1"/>
  <c r="P2604" i="1"/>
  <c r="Q2604" i="1" s="1"/>
  <c r="P2596" i="1"/>
  <c r="Q2596" i="1" s="1"/>
  <c r="P2588" i="1"/>
  <c r="Q2588" i="1" s="1"/>
  <c r="P2580" i="1"/>
  <c r="Q2580" i="1" s="1"/>
  <c r="P2572" i="1"/>
  <c r="Q2572" i="1" s="1"/>
  <c r="P2564" i="1"/>
  <c r="Q2564" i="1" s="1"/>
  <c r="P2556" i="1"/>
  <c r="Q2556" i="1" s="1"/>
  <c r="P2548" i="1"/>
  <c r="Q2548" i="1" s="1"/>
  <c r="P2540" i="1"/>
  <c r="Q2540" i="1" s="1"/>
  <c r="P2532" i="1"/>
  <c r="Q2532" i="1" s="1"/>
  <c r="P2524" i="1"/>
  <c r="Q2524" i="1" s="1"/>
  <c r="P2516" i="1"/>
  <c r="Q2516" i="1" s="1"/>
  <c r="P2508" i="1"/>
  <c r="Q2508" i="1" s="1"/>
  <c r="P2500" i="1"/>
  <c r="Q2500" i="1" s="1"/>
  <c r="P2492" i="1"/>
  <c r="Q2492" i="1" s="1"/>
  <c r="P2484" i="1"/>
  <c r="Q2484" i="1" s="1"/>
  <c r="P2476" i="1"/>
  <c r="Q2476" i="1" s="1"/>
  <c r="P2468" i="1"/>
  <c r="Q2468" i="1" s="1"/>
  <c r="P2460" i="1"/>
  <c r="Q2460" i="1" s="1"/>
  <c r="P2452" i="1"/>
  <c r="Q2452" i="1" s="1"/>
  <c r="P2444" i="1"/>
  <c r="Q2444" i="1" s="1"/>
  <c r="P2436" i="1"/>
  <c r="Q2436" i="1" s="1"/>
  <c r="P2428" i="1"/>
  <c r="Q2428" i="1" s="1"/>
  <c r="P2420" i="1"/>
  <c r="Q2420" i="1" s="1"/>
  <c r="P2412" i="1"/>
  <c r="Q2412" i="1" s="1"/>
  <c r="P2404" i="1"/>
  <c r="Q2404" i="1" s="1"/>
  <c r="P2396" i="1"/>
  <c r="Q2396" i="1" s="1"/>
  <c r="P2388" i="1"/>
  <c r="Q2388" i="1" s="1"/>
  <c r="P2380" i="1"/>
  <c r="Q2380" i="1" s="1"/>
  <c r="P2372" i="1"/>
  <c r="Q2372" i="1" s="1"/>
  <c r="P2364" i="1"/>
  <c r="Q2364" i="1" s="1"/>
  <c r="P2356" i="1"/>
  <c r="Q2356" i="1" s="1"/>
  <c r="P2348" i="1"/>
  <c r="Q2348" i="1" s="1"/>
  <c r="P2340" i="1"/>
  <c r="Q2340" i="1" s="1"/>
  <c r="P2332" i="1"/>
  <c r="Q2332" i="1" s="1"/>
  <c r="P2324" i="1"/>
  <c r="Q2324" i="1" s="1"/>
  <c r="P2316" i="1"/>
  <c r="Q2316" i="1" s="1"/>
  <c r="P2308" i="1"/>
  <c r="Q2308" i="1" s="1"/>
  <c r="P2300" i="1"/>
  <c r="Q2300" i="1" s="1"/>
  <c r="P2292" i="1"/>
  <c r="Q2292" i="1" s="1"/>
  <c r="P2284" i="1"/>
  <c r="Q2284" i="1" s="1"/>
  <c r="P2276" i="1"/>
  <c r="Q2276" i="1" s="1"/>
  <c r="P2268" i="1"/>
  <c r="Q2268" i="1" s="1"/>
  <c r="P2260" i="1"/>
  <c r="Q2260" i="1" s="1"/>
  <c r="P2252" i="1"/>
  <c r="Q2252" i="1" s="1"/>
  <c r="P2244" i="1"/>
  <c r="Q2244" i="1" s="1"/>
  <c r="P2236" i="1"/>
  <c r="Q2236" i="1" s="1"/>
  <c r="P2228" i="1"/>
  <c r="Q2228" i="1" s="1"/>
  <c r="P2220" i="1"/>
  <c r="Q2220" i="1" s="1"/>
  <c r="P2212" i="1"/>
  <c r="Q2212" i="1" s="1"/>
  <c r="P2204" i="1"/>
  <c r="Q2204" i="1" s="1"/>
  <c r="P2196" i="1"/>
  <c r="Q2196" i="1" s="1"/>
  <c r="P2188" i="1"/>
  <c r="Q2188" i="1" s="1"/>
  <c r="P2180" i="1"/>
  <c r="Q2180" i="1" s="1"/>
  <c r="P2172" i="1"/>
  <c r="Q2172" i="1" s="1"/>
  <c r="P2164" i="1"/>
  <c r="Q2164" i="1" s="1"/>
  <c r="P2156" i="1"/>
  <c r="Q2156" i="1" s="1"/>
  <c r="P2148" i="1"/>
  <c r="Q2148" i="1" s="1"/>
  <c r="P2140" i="1"/>
  <c r="Q2140" i="1" s="1"/>
  <c r="P2132" i="1"/>
  <c r="Q2132" i="1" s="1"/>
  <c r="P2124" i="1"/>
  <c r="Q2124" i="1" s="1"/>
  <c r="P2116" i="1"/>
  <c r="Q2116" i="1" s="1"/>
  <c r="P2108" i="1"/>
  <c r="Q2108" i="1" s="1"/>
  <c r="P2100" i="1"/>
  <c r="Q2100" i="1" s="1"/>
  <c r="P2092" i="1"/>
  <c r="Q2092" i="1" s="1"/>
  <c r="P2084" i="1"/>
  <c r="Q2084" i="1" s="1"/>
  <c r="P2076" i="1"/>
  <c r="Q2076" i="1" s="1"/>
  <c r="P2068" i="1"/>
  <c r="Q2068" i="1" s="1"/>
  <c r="P2060" i="1"/>
  <c r="Q2060" i="1" s="1"/>
  <c r="P2052" i="1"/>
  <c r="Q2052" i="1" s="1"/>
  <c r="P2044" i="1"/>
  <c r="Q2044" i="1" s="1"/>
  <c r="P6451" i="1"/>
  <c r="Q6451" i="1" s="1"/>
  <c r="P6443" i="1"/>
  <c r="Q6443" i="1" s="1"/>
  <c r="P6435" i="1"/>
  <c r="Q6435" i="1" s="1"/>
  <c r="P6427" i="1"/>
  <c r="Q6427" i="1" s="1"/>
  <c r="P6419" i="1"/>
  <c r="Q6419" i="1" s="1"/>
  <c r="P6411" i="1"/>
  <c r="Q6411" i="1" s="1"/>
  <c r="P6403" i="1"/>
  <c r="Q6403" i="1" s="1"/>
  <c r="P6395" i="1"/>
  <c r="Q6395" i="1" s="1"/>
  <c r="P6387" i="1"/>
  <c r="Q6387" i="1" s="1"/>
  <c r="P6379" i="1"/>
  <c r="Q6379" i="1" s="1"/>
  <c r="P6371" i="1"/>
  <c r="Q6371" i="1" s="1"/>
  <c r="P6363" i="1"/>
  <c r="Q6363" i="1" s="1"/>
  <c r="P6355" i="1"/>
  <c r="Q6355" i="1" s="1"/>
  <c r="P6347" i="1"/>
  <c r="Q6347" i="1" s="1"/>
  <c r="P6339" i="1"/>
  <c r="Q6339" i="1" s="1"/>
  <c r="P6331" i="1"/>
  <c r="Q6331" i="1" s="1"/>
  <c r="P6323" i="1"/>
  <c r="Q6323" i="1" s="1"/>
  <c r="P6315" i="1"/>
  <c r="Q6315" i="1" s="1"/>
  <c r="P6307" i="1"/>
  <c r="Q6307" i="1" s="1"/>
  <c r="P6299" i="1"/>
  <c r="Q6299" i="1" s="1"/>
  <c r="P6291" i="1"/>
  <c r="Q6291" i="1" s="1"/>
  <c r="P6283" i="1"/>
  <c r="Q6283" i="1" s="1"/>
  <c r="P6275" i="1"/>
  <c r="Q6275" i="1" s="1"/>
  <c r="P6267" i="1"/>
  <c r="Q6267" i="1" s="1"/>
  <c r="P6259" i="1"/>
  <c r="Q6259" i="1" s="1"/>
  <c r="P6251" i="1"/>
  <c r="Q6251" i="1" s="1"/>
  <c r="P6243" i="1"/>
  <c r="Q6243" i="1" s="1"/>
  <c r="P6235" i="1"/>
  <c r="Q6235" i="1" s="1"/>
  <c r="P6227" i="1"/>
  <c r="Q6227" i="1" s="1"/>
  <c r="P6219" i="1"/>
  <c r="Q6219" i="1" s="1"/>
  <c r="P6211" i="1"/>
  <c r="Q6211" i="1" s="1"/>
  <c r="P6203" i="1"/>
  <c r="Q6203" i="1" s="1"/>
  <c r="P6195" i="1"/>
  <c r="Q6195" i="1" s="1"/>
  <c r="P6187" i="1"/>
  <c r="Q6187" i="1" s="1"/>
  <c r="P6179" i="1"/>
  <c r="Q6179" i="1" s="1"/>
  <c r="P6171" i="1"/>
  <c r="Q6171" i="1" s="1"/>
  <c r="P6163" i="1"/>
  <c r="Q6163" i="1" s="1"/>
  <c r="P6155" i="1"/>
  <c r="Q6155" i="1" s="1"/>
  <c r="P6147" i="1"/>
  <c r="Q6147" i="1" s="1"/>
  <c r="P6139" i="1"/>
  <c r="Q6139" i="1" s="1"/>
  <c r="P6131" i="1"/>
  <c r="Q6131" i="1" s="1"/>
  <c r="P6123" i="1"/>
  <c r="Q6123" i="1" s="1"/>
  <c r="P6115" i="1"/>
  <c r="Q6115" i="1" s="1"/>
  <c r="P6107" i="1"/>
  <c r="Q6107" i="1" s="1"/>
  <c r="P6099" i="1"/>
  <c r="Q6099" i="1" s="1"/>
  <c r="P6091" i="1"/>
  <c r="Q6091" i="1" s="1"/>
  <c r="P6083" i="1"/>
  <c r="Q6083" i="1" s="1"/>
  <c r="P6075" i="1"/>
  <c r="Q6075" i="1" s="1"/>
  <c r="P6067" i="1"/>
  <c r="Q6067" i="1" s="1"/>
  <c r="P6059" i="1"/>
  <c r="Q6059" i="1" s="1"/>
  <c r="P6051" i="1"/>
  <c r="Q6051" i="1" s="1"/>
  <c r="P6043" i="1"/>
  <c r="Q6043" i="1" s="1"/>
  <c r="P6035" i="1"/>
  <c r="Q6035" i="1" s="1"/>
  <c r="P6027" i="1"/>
  <c r="Q6027" i="1" s="1"/>
  <c r="P6019" i="1"/>
  <c r="Q6019" i="1" s="1"/>
  <c r="P6011" i="1"/>
  <c r="Q6011" i="1" s="1"/>
  <c r="P6003" i="1"/>
  <c r="Q6003" i="1" s="1"/>
  <c r="P5995" i="1"/>
  <c r="Q5995" i="1" s="1"/>
  <c r="P5987" i="1"/>
  <c r="Q5987" i="1" s="1"/>
  <c r="P5979" i="1"/>
  <c r="Q5979" i="1" s="1"/>
  <c r="P5971" i="1"/>
  <c r="Q5971" i="1" s="1"/>
  <c r="P5963" i="1"/>
  <c r="Q5963" i="1" s="1"/>
  <c r="P5955" i="1"/>
  <c r="Q5955" i="1" s="1"/>
  <c r="P5947" i="1"/>
  <c r="Q5947" i="1" s="1"/>
  <c r="P5939" i="1"/>
  <c r="Q5939" i="1" s="1"/>
  <c r="P5931" i="1"/>
  <c r="Q5931" i="1" s="1"/>
  <c r="P5923" i="1"/>
  <c r="Q5923" i="1" s="1"/>
  <c r="P5915" i="1"/>
  <c r="Q5915" i="1" s="1"/>
  <c r="P5907" i="1"/>
  <c r="Q5907" i="1" s="1"/>
  <c r="P5899" i="1"/>
  <c r="Q5899" i="1" s="1"/>
  <c r="P5891" i="1"/>
  <c r="Q5891" i="1" s="1"/>
  <c r="P5883" i="1"/>
  <c r="Q5883" i="1" s="1"/>
  <c r="P5875" i="1"/>
  <c r="Q5875" i="1" s="1"/>
  <c r="P5867" i="1"/>
  <c r="Q5867" i="1" s="1"/>
  <c r="P5859" i="1"/>
  <c r="Q5859" i="1" s="1"/>
  <c r="P5851" i="1"/>
  <c r="Q5851" i="1" s="1"/>
  <c r="P5843" i="1"/>
  <c r="Q5843" i="1" s="1"/>
  <c r="P5835" i="1"/>
  <c r="Q5835" i="1" s="1"/>
  <c r="P5827" i="1"/>
  <c r="Q5827" i="1" s="1"/>
  <c r="P5819" i="1"/>
  <c r="Q5819" i="1" s="1"/>
  <c r="P5811" i="1"/>
  <c r="Q5811" i="1" s="1"/>
  <c r="P5803" i="1"/>
  <c r="Q5803" i="1" s="1"/>
  <c r="P5795" i="1"/>
  <c r="Q5795" i="1" s="1"/>
  <c r="P5787" i="1"/>
  <c r="Q5787" i="1" s="1"/>
  <c r="P5779" i="1"/>
  <c r="Q5779" i="1" s="1"/>
  <c r="P5771" i="1"/>
  <c r="Q5771" i="1" s="1"/>
  <c r="P5763" i="1"/>
  <c r="Q5763" i="1" s="1"/>
  <c r="P5755" i="1"/>
  <c r="Q5755" i="1" s="1"/>
  <c r="P5747" i="1"/>
  <c r="Q5747" i="1" s="1"/>
  <c r="P5739" i="1"/>
  <c r="Q5739" i="1" s="1"/>
  <c r="P5731" i="1"/>
  <c r="Q5731" i="1" s="1"/>
  <c r="P5723" i="1"/>
  <c r="Q5723" i="1" s="1"/>
  <c r="P5715" i="1"/>
  <c r="Q5715" i="1" s="1"/>
  <c r="P5707" i="1"/>
  <c r="Q5707" i="1" s="1"/>
  <c r="P5699" i="1"/>
  <c r="Q5699" i="1" s="1"/>
  <c r="P5691" i="1"/>
  <c r="Q5691" i="1" s="1"/>
  <c r="P5683" i="1"/>
  <c r="Q5683" i="1" s="1"/>
  <c r="P5675" i="1"/>
  <c r="Q5675" i="1" s="1"/>
  <c r="P5667" i="1"/>
  <c r="Q5667" i="1" s="1"/>
  <c r="P5659" i="1"/>
  <c r="Q5659" i="1" s="1"/>
  <c r="P5651" i="1"/>
  <c r="Q5651" i="1" s="1"/>
  <c r="P5643" i="1"/>
  <c r="Q5643" i="1" s="1"/>
  <c r="P5635" i="1"/>
  <c r="Q5635" i="1" s="1"/>
  <c r="P5627" i="1"/>
  <c r="Q5627" i="1" s="1"/>
  <c r="P5619" i="1"/>
  <c r="Q5619" i="1" s="1"/>
  <c r="P5611" i="1"/>
  <c r="Q5611" i="1" s="1"/>
  <c r="P5603" i="1"/>
  <c r="Q5603" i="1" s="1"/>
  <c r="P5595" i="1"/>
  <c r="Q5595" i="1" s="1"/>
  <c r="P5587" i="1"/>
  <c r="Q5587" i="1" s="1"/>
  <c r="P5579" i="1"/>
  <c r="Q5579" i="1" s="1"/>
  <c r="P5571" i="1"/>
  <c r="Q5571" i="1" s="1"/>
  <c r="P5563" i="1"/>
  <c r="Q5563" i="1" s="1"/>
  <c r="P5555" i="1"/>
  <c r="Q5555" i="1" s="1"/>
  <c r="P5547" i="1"/>
  <c r="Q5547" i="1" s="1"/>
  <c r="P5539" i="1"/>
  <c r="Q5539" i="1" s="1"/>
  <c r="P5531" i="1"/>
  <c r="Q5531" i="1" s="1"/>
  <c r="P5523" i="1"/>
  <c r="Q5523" i="1" s="1"/>
  <c r="P5515" i="1"/>
  <c r="Q5515" i="1" s="1"/>
  <c r="P5507" i="1"/>
  <c r="Q5507" i="1" s="1"/>
  <c r="P5499" i="1"/>
  <c r="Q5499" i="1" s="1"/>
  <c r="P5491" i="1"/>
  <c r="Q5491" i="1" s="1"/>
  <c r="P5483" i="1"/>
  <c r="Q5483" i="1" s="1"/>
  <c r="P5475" i="1"/>
  <c r="Q5475" i="1" s="1"/>
  <c r="P5467" i="1"/>
  <c r="Q5467" i="1" s="1"/>
  <c r="P5459" i="1"/>
  <c r="Q5459" i="1" s="1"/>
  <c r="P5451" i="1"/>
  <c r="Q5451" i="1" s="1"/>
  <c r="P5443" i="1"/>
  <c r="Q5443" i="1" s="1"/>
  <c r="P5435" i="1"/>
  <c r="Q5435" i="1" s="1"/>
  <c r="P5427" i="1"/>
  <c r="Q5427" i="1" s="1"/>
  <c r="P5419" i="1"/>
  <c r="Q5419" i="1" s="1"/>
  <c r="P5411" i="1"/>
  <c r="Q5411" i="1" s="1"/>
  <c r="P5403" i="1"/>
  <c r="Q5403" i="1" s="1"/>
  <c r="P5395" i="1"/>
  <c r="Q5395" i="1" s="1"/>
  <c r="P5387" i="1"/>
  <c r="Q5387" i="1" s="1"/>
  <c r="P5379" i="1"/>
  <c r="Q5379" i="1" s="1"/>
  <c r="P5371" i="1"/>
  <c r="Q5371" i="1" s="1"/>
  <c r="P5363" i="1"/>
  <c r="Q5363" i="1" s="1"/>
  <c r="P5355" i="1"/>
  <c r="Q5355" i="1" s="1"/>
  <c r="P5347" i="1"/>
  <c r="Q5347" i="1" s="1"/>
  <c r="P5339" i="1"/>
  <c r="Q5339" i="1" s="1"/>
  <c r="P5331" i="1"/>
  <c r="Q5331" i="1" s="1"/>
  <c r="P5323" i="1"/>
  <c r="Q5323" i="1" s="1"/>
  <c r="P5315" i="1"/>
  <c r="Q5315" i="1" s="1"/>
  <c r="P5307" i="1"/>
  <c r="Q5307" i="1" s="1"/>
  <c r="P5299" i="1"/>
  <c r="Q5299" i="1" s="1"/>
  <c r="P5291" i="1"/>
  <c r="Q5291" i="1" s="1"/>
  <c r="P5283" i="1"/>
  <c r="Q5283" i="1" s="1"/>
  <c r="P5275" i="1"/>
  <c r="Q5275" i="1" s="1"/>
  <c r="P5267" i="1"/>
  <c r="Q5267" i="1" s="1"/>
  <c r="P5259" i="1"/>
  <c r="Q5259" i="1" s="1"/>
  <c r="P5251" i="1"/>
  <c r="Q5251" i="1" s="1"/>
  <c r="P5243" i="1"/>
  <c r="Q5243" i="1" s="1"/>
  <c r="P5235" i="1"/>
  <c r="Q5235" i="1" s="1"/>
  <c r="P5227" i="1"/>
  <c r="Q5227" i="1" s="1"/>
  <c r="P5219" i="1"/>
  <c r="Q5219" i="1" s="1"/>
  <c r="P5211" i="1"/>
  <c r="Q5211" i="1" s="1"/>
  <c r="P5203" i="1"/>
  <c r="Q5203" i="1" s="1"/>
  <c r="P5195" i="1"/>
  <c r="Q5195" i="1" s="1"/>
  <c r="P5187" i="1"/>
  <c r="Q5187" i="1" s="1"/>
  <c r="P5179" i="1"/>
  <c r="Q5179" i="1" s="1"/>
  <c r="P5171" i="1"/>
  <c r="Q5171" i="1" s="1"/>
  <c r="P5163" i="1"/>
  <c r="Q5163" i="1" s="1"/>
  <c r="P5155" i="1"/>
  <c r="Q5155" i="1" s="1"/>
  <c r="P5147" i="1"/>
  <c r="Q5147" i="1" s="1"/>
  <c r="P5139" i="1"/>
  <c r="Q5139" i="1" s="1"/>
  <c r="P5131" i="1"/>
  <c r="Q5131" i="1" s="1"/>
  <c r="P5123" i="1"/>
  <c r="Q5123" i="1" s="1"/>
  <c r="P5115" i="1"/>
  <c r="Q5115" i="1" s="1"/>
  <c r="P5107" i="1"/>
  <c r="Q5107" i="1" s="1"/>
  <c r="P5099" i="1"/>
  <c r="Q5099" i="1" s="1"/>
  <c r="P5962" i="1"/>
  <c r="Q5962" i="1" s="1"/>
  <c r="P5954" i="1"/>
  <c r="Q5954" i="1" s="1"/>
  <c r="P5946" i="1"/>
  <c r="Q5946" i="1" s="1"/>
  <c r="P5938" i="1"/>
  <c r="Q5938" i="1" s="1"/>
  <c r="P5930" i="1"/>
  <c r="Q5930" i="1" s="1"/>
  <c r="P5922" i="1"/>
  <c r="Q5922" i="1" s="1"/>
  <c r="P5914" i="1"/>
  <c r="Q5914" i="1" s="1"/>
  <c r="P5906" i="1"/>
  <c r="Q5906" i="1" s="1"/>
  <c r="P5898" i="1"/>
  <c r="Q5898" i="1" s="1"/>
  <c r="P5890" i="1"/>
  <c r="Q5890" i="1" s="1"/>
  <c r="P5882" i="1"/>
  <c r="Q5882" i="1" s="1"/>
  <c r="P5874" i="1"/>
  <c r="Q5874" i="1" s="1"/>
  <c r="P5866" i="1"/>
  <c r="Q5866" i="1" s="1"/>
  <c r="P5858" i="1"/>
  <c r="Q5858" i="1" s="1"/>
  <c r="P5850" i="1"/>
  <c r="Q5850" i="1" s="1"/>
  <c r="P5842" i="1"/>
  <c r="Q5842" i="1" s="1"/>
  <c r="P5834" i="1"/>
  <c r="Q5834" i="1" s="1"/>
  <c r="P5826" i="1"/>
  <c r="Q5826" i="1" s="1"/>
  <c r="P5818" i="1"/>
  <c r="Q5818" i="1" s="1"/>
  <c r="P5810" i="1"/>
  <c r="Q5810" i="1" s="1"/>
  <c r="P5802" i="1"/>
  <c r="Q5802" i="1" s="1"/>
  <c r="P5794" i="1"/>
  <c r="Q5794" i="1" s="1"/>
  <c r="P5786" i="1"/>
  <c r="Q5786" i="1" s="1"/>
  <c r="P5778" i="1"/>
  <c r="Q5778" i="1" s="1"/>
  <c r="P5770" i="1"/>
  <c r="Q5770" i="1" s="1"/>
  <c r="P5762" i="1"/>
  <c r="Q5762" i="1" s="1"/>
  <c r="P5754" i="1"/>
  <c r="Q5754" i="1" s="1"/>
  <c r="P5746" i="1"/>
  <c r="Q5746" i="1" s="1"/>
  <c r="P5738" i="1"/>
  <c r="Q5738" i="1" s="1"/>
  <c r="P5730" i="1"/>
  <c r="Q5730" i="1" s="1"/>
  <c r="P5722" i="1"/>
  <c r="Q5722" i="1" s="1"/>
  <c r="P5714" i="1"/>
  <c r="Q5714" i="1" s="1"/>
  <c r="P5706" i="1"/>
  <c r="Q5706" i="1" s="1"/>
  <c r="P5698" i="1"/>
  <c r="Q5698" i="1" s="1"/>
  <c r="P5690" i="1"/>
  <c r="Q5690" i="1" s="1"/>
  <c r="P5682" i="1"/>
  <c r="Q5682" i="1" s="1"/>
  <c r="P5674" i="1"/>
  <c r="Q5674" i="1" s="1"/>
  <c r="P5666" i="1"/>
  <c r="Q5666" i="1" s="1"/>
  <c r="P5658" i="1"/>
  <c r="Q5658" i="1" s="1"/>
  <c r="P5650" i="1"/>
  <c r="Q5650" i="1" s="1"/>
  <c r="P5642" i="1"/>
  <c r="Q5642" i="1" s="1"/>
  <c r="P5634" i="1"/>
  <c r="Q5634" i="1" s="1"/>
  <c r="P5626" i="1"/>
  <c r="Q5626" i="1" s="1"/>
  <c r="P5618" i="1"/>
  <c r="Q5618" i="1" s="1"/>
  <c r="P5610" i="1"/>
  <c r="Q5610" i="1" s="1"/>
  <c r="P5602" i="1"/>
  <c r="Q5602" i="1" s="1"/>
  <c r="P5594" i="1"/>
  <c r="Q5594" i="1" s="1"/>
  <c r="P5586" i="1"/>
  <c r="Q5586" i="1" s="1"/>
  <c r="P5578" i="1"/>
  <c r="Q5578" i="1" s="1"/>
  <c r="P5570" i="1"/>
  <c r="Q5570" i="1" s="1"/>
  <c r="P5562" i="1"/>
  <c r="Q5562" i="1" s="1"/>
  <c r="P5554" i="1"/>
  <c r="Q5554" i="1" s="1"/>
  <c r="P5546" i="1"/>
  <c r="Q5546" i="1" s="1"/>
  <c r="P5538" i="1"/>
  <c r="Q5538" i="1" s="1"/>
  <c r="P5530" i="1"/>
  <c r="Q5530" i="1" s="1"/>
  <c r="P5522" i="1"/>
  <c r="Q5522" i="1" s="1"/>
  <c r="P5514" i="1"/>
  <c r="Q5514" i="1" s="1"/>
  <c r="P5506" i="1"/>
  <c r="Q5506" i="1" s="1"/>
  <c r="P5498" i="1"/>
  <c r="Q5498" i="1" s="1"/>
  <c r="P5490" i="1"/>
  <c r="Q5490" i="1" s="1"/>
  <c r="P5482" i="1"/>
  <c r="Q5482" i="1" s="1"/>
  <c r="P5474" i="1"/>
  <c r="Q5474" i="1" s="1"/>
  <c r="P5466" i="1"/>
  <c r="Q5466" i="1" s="1"/>
  <c r="P5458" i="1"/>
  <c r="Q5458" i="1" s="1"/>
  <c r="P5450" i="1"/>
  <c r="Q5450" i="1" s="1"/>
  <c r="P5442" i="1"/>
  <c r="Q5442" i="1" s="1"/>
  <c r="P5434" i="1"/>
  <c r="Q5434" i="1" s="1"/>
  <c r="P5426" i="1"/>
  <c r="Q5426" i="1" s="1"/>
  <c r="P5418" i="1"/>
  <c r="Q5418" i="1" s="1"/>
  <c r="P5410" i="1"/>
  <c r="Q5410" i="1" s="1"/>
  <c r="P5402" i="1"/>
  <c r="Q5402" i="1" s="1"/>
  <c r="P5394" i="1"/>
  <c r="Q5394" i="1" s="1"/>
  <c r="P5386" i="1"/>
  <c r="Q5386" i="1" s="1"/>
  <c r="P5378" i="1"/>
  <c r="Q5378" i="1" s="1"/>
  <c r="P5370" i="1"/>
  <c r="Q5370" i="1" s="1"/>
  <c r="P5362" i="1"/>
  <c r="Q5362" i="1" s="1"/>
  <c r="P5354" i="1"/>
  <c r="Q5354" i="1" s="1"/>
  <c r="P5346" i="1"/>
  <c r="Q5346" i="1" s="1"/>
  <c r="P5338" i="1"/>
  <c r="Q5338" i="1" s="1"/>
  <c r="P5330" i="1"/>
  <c r="Q5330" i="1" s="1"/>
  <c r="P5322" i="1"/>
  <c r="Q5322" i="1" s="1"/>
  <c r="P5314" i="1"/>
  <c r="Q5314" i="1" s="1"/>
  <c r="P5306" i="1"/>
  <c r="Q5306" i="1" s="1"/>
  <c r="P5298" i="1"/>
  <c r="Q5298" i="1" s="1"/>
  <c r="P5290" i="1"/>
  <c r="Q5290" i="1" s="1"/>
  <c r="P5282" i="1"/>
  <c r="Q5282" i="1" s="1"/>
  <c r="P5274" i="1"/>
  <c r="Q5274" i="1" s="1"/>
  <c r="P5266" i="1"/>
  <c r="Q5266" i="1" s="1"/>
  <c r="P5258" i="1"/>
  <c r="Q5258" i="1" s="1"/>
  <c r="P5250" i="1"/>
  <c r="Q5250" i="1" s="1"/>
  <c r="P5242" i="1"/>
  <c r="Q5242" i="1" s="1"/>
  <c r="P5234" i="1"/>
  <c r="Q5234" i="1" s="1"/>
  <c r="P5226" i="1"/>
  <c r="Q5226" i="1" s="1"/>
  <c r="P5218" i="1"/>
  <c r="Q5218" i="1" s="1"/>
  <c r="P5210" i="1"/>
  <c r="Q5210" i="1" s="1"/>
  <c r="P5202" i="1"/>
  <c r="Q5202" i="1" s="1"/>
  <c r="P5194" i="1"/>
  <c r="Q5194" i="1" s="1"/>
  <c r="P5186" i="1"/>
  <c r="Q5186" i="1" s="1"/>
  <c r="P5178" i="1"/>
  <c r="Q5178" i="1" s="1"/>
  <c r="P5170" i="1"/>
  <c r="Q5170" i="1" s="1"/>
  <c r="P5162" i="1"/>
  <c r="Q5162" i="1" s="1"/>
  <c r="P5154" i="1"/>
  <c r="Q5154" i="1" s="1"/>
  <c r="P5146" i="1"/>
  <c r="Q5146" i="1" s="1"/>
  <c r="P5138" i="1"/>
  <c r="Q5138" i="1" s="1"/>
  <c r="P5130" i="1"/>
  <c r="Q5130" i="1" s="1"/>
  <c r="P5122" i="1"/>
  <c r="Q5122" i="1" s="1"/>
  <c r="P5114" i="1"/>
  <c r="Q5114" i="1" s="1"/>
  <c r="P5106" i="1"/>
  <c r="Q5106" i="1" s="1"/>
  <c r="P5098" i="1"/>
  <c r="Q5098" i="1" s="1"/>
  <c r="P5090" i="1"/>
  <c r="Q5090" i="1" s="1"/>
  <c r="P5082" i="1"/>
  <c r="Q5082" i="1" s="1"/>
  <c r="P5074" i="1"/>
  <c r="Q5074" i="1" s="1"/>
  <c r="P5066" i="1"/>
  <c r="Q5066" i="1" s="1"/>
  <c r="P5058" i="1"/>
  <c r="Q5058" i="1" s="1"/>
  <c r="P5050" i="1"/>
  <c r="Q5050" i="1" s="1"/>
  <c r="P5042" i="1"/>
  <c r="Q5042" i="1" s="1"/>
  <c r="P5034" i="1"/>
  <c r="Q5034" i="1" s="1"/>
  <c r="P5026" i="1"/>
  <c r="Q5026" i="1" s="1"/>
  <c r="P5018" i="1"/>
  <c r="Q5018" i="1" s="1"/>
  <c r="P5010" i="1"/>
  <c r="Q5010" i="1" s="1"/>
  <c r="P5002" i="1"/>
  <c r="Q5002" i="1" s="1"/>
  <c r="P4994" i="1"/>
  <c r="Q4994" i="1" s="1"/>
  <c r="P4986" i="1"/>
  <c r="Q4986" i="1" s="1"/>
  <c r="P4978" i="1"/>
  <c r="Q4978" i="1" s="1"/>
  <c r="P4970" i="1"/>
  <c r="Q4970" i="1" s="1"/>
  <c r="P4962" i="1"/>
  <c r="Q4962" i="1" s="1"/>
  <c r="P4954" i="1"/>
  <c r="Q4954" i="1" s="1"/>
  <c r="P4946" i="1"/>
  <c r="Q4946" i="1" s="1"/>
  <c r="P4938" i="1"/>
  <c r="Q4938" i="1" s="1"/>
  <c r="P4930" i="1"/>
  <c r="Q4930" i="1" s="1"/>
  <c r="P4922" i="1"/>
  <c r="Q4922" i="1" s="1"/>
  <c r="P4914" i="1"/>
  <c r="Q4914" i="1" s="1"/>
  <c r="P4906" i="1"/>
  <c r="Q4906" i="1" s="1"/>
  <c r="P4898" i="1"/>
  <c r="Q4898" i="1" s="1"/>
  <c r="P4890" i="1"/>
  <c r="Q4890" i="1" s="1"/>
  <c r="P4882" i="1"/>
  <c r="Q4882" i="1" s="1"/>
  <c r="P4874" i="1"/>
  <c r="Q4874" i="1" s="1"/>
  <c r="P4866" i="1"/>
  <c r="Q4866" i="1" s="1"/>
  <c r="P4858" i="1"/>
  <c r="Q4858" i="1" s="1"/>
  <c r="P4850" i="1"/>
  <c r="Q4850" i="1" s="1"/>
  <c r="P4842" i="1"/>
  <c r="Q4842" i="1" s="1"/>
  <c r="P4834" i="1"/>
  <c r="Q4834" i="1" s="1"/>
  <c r="P4826" i="1"/>
  <c r="Q4826" i="1" s="1"/>
  <c r="P4818" i="1"/>
  <c r="Q4818" i="1" s="1"/>
  <c r="P4810" i="1"/>
  <c r="Q4810" i="1" s="1"/>
  <c r="P4802" i="1"/>
  <c r="Q4802" i="1" s="1"/>
  <c r="P4794" i="1"/>
  <c r="Q4794" i="1" s="1"/>
  <c r="P4786" i="1"/>
  <c r="Q4786" i="1" s="1"/>
  <c r="P4778" i="1"/>
  <c r="Q4778" i="1" s="1"/>
  <c r="P4770" i="1"/>
  <c r="Q4770" i="1" s="1"/>
  <c r="P4762" i="1"/>
  <c r="Q4762" i="1" s="1"/>
  <c r="P4754" i="1"/>
  <c r="Q4754" i="1" s="1"/>
  <c r="P4746" i="1"/>
  <c r="Q4746" i="1" s="1"/>
  <c r="P4738" i="1"/>
  <c r="Q4738" i="1" s="1"/>
  <c r="P4730" i="1"/>
  <c r="Q4730" i="1" s="1"/>
  <c r="P4722" i="1"/>
  <c r="Q4722" i="1" s="1"/>
  <c r="P4714" i="1"/>
  <c r="Q4714" i="1" s="1"/>
  <c r="P4706" i="1"/>
  <c r="Q4706" i="1" s="1"/>
  <c r="P4698" i="1"/>
  <c r="Q4698" i="1" s="1"/>
  <c r="P4690" i="1"/>
  <c r="Q4690" i="1" s="1"/>
  <c r="P4682" i="1"/>
  <c r="Q4682" i="1" s="1"/>
  <c r="P4674" i="1"/>
  <c r="Q4674" i="1" s="1"/>
  <c r="P4666" i="1"/>
  <c r="Q4666" i="1" s="1"/>
  <c r="P4658" i="1"/>
  <c r="Q4658" i="1" s="1"/>
  <c r="P4650" i="1"/>
  <c r="Q4650" i="1" s="1"/>
  <c r="P4642" i="1"/>
  <c r="Q4642" i="1" s="1"/>
  <c r="P4849" i="1"/>
  <c r="Q4849" i="1" s="1"/>
  <c r="P4841" i="1"/>
  <c r="Q4841" i="1" s="1"/>
  <c r="P4833" i="1"/>
  <c r="Q4833" i="1" s="1"/>
  <c r="P4825" i="1"/>
  <c r="Q4825" i="1" s="1"/>
  <c r="P4817" i="1"/>
  <c r="Q4817" i="1" s="1"/>
  <c r="P4809" i="1"/>
  <c r="Q4809" i="1" s="1"/>
  <c r="P4801" i="1"/>
  <c r="Q4801" i="1" s="1"/>
  <c r="P4793" i="1"/>
  <c r="Q4793" i="1" s="1"/>
  <c r="P4785" i="1"/>
  <c r="Q4785" i="1" s="1"/>
  <c r="P4777" i="1"/>
  <c r="Q4777" i="1" s="1"/>
  <c r="P4769" i="1"/>
  <c r="Q4769" i="1" s="1"/>
  <c r="P4761" i="1"/>
  <c r="Q4761" i="1" s="1"/>
  <c r="P4753" i="1"/>
  <c r="Q4753" i="1" s="1"/>
  <c r="P4745" i="1"/>
  <c r="Q4745" i="1" s="1"/>
  <c r="P4737" i="1"/>
  <c r="Q4737" i="1" s="1"/>
  <c r="P4729" i="1"/>
  <c r="Q4729" i="1" s="1"/>
  <c r="P4721" i="1"/>
  <c r="Q4721" i="1" s="1"/>
  <c r="P4713" i="1"/>
  <c r="Q4713" i="1" s="1"/>
  <c r="P4705" i="1"/>
  <c r="Q4705" i="1" s="1"/>
  <c r="P4697" i="1"/>
  <c r="Q4697" i="1" s="1"/>
  <c r="P4689" i="1"/>
  <c r="Q4689" i="1" s="1"/>
  <c r="P4681" i="1"/>
  <c r="Q4681" i="1" s="1"/>
  <c r="P4673" i="1"/>
  <c r="Q4673" i="1" s="1"/>
  <c r="P4665" i="1"/>
  <c r="Q4665" i="1" s="1"/>
  <c r="P4657" i="1"/>
  <c r="Q4657" i="1" s="1"/>
  <c r="P4649" i="1"/>
  <c r="Q4649" i="1" s="1"/>
  <c r="P4641" i="1"/>
  <c r="Q4641" i="1" s="1"/>
  <c r="P4633" i="1"/>
  <c r="Q4633" i="1" s="1"/>
  <c r="P4625" i="1"/>
  <c r="Q4625" i="1" s="1"/>
  <c r="P4617" i="1"/>
  <c r="Q4617" i="1" s="1"/>
  <c r="P4609" i="1"/>
  <c r="Q4609" i="1" s="1"/>
  <c r="P4601" i="1"/>
  <c r="Q4601" i="1" s="1"/>
  <c r="P4593" i="1"/>
  <c r="Q4593" i="1" s="1"/>
  <c r="P4585" i="1"/>
  <c r="Q4585" i="1" s="1"/>
  <c r="P4577" i="1"/>
  <c r="Q4577" i="1" s="1"/>
  <c r="P4569" i="1"/>
  <c r="Q4569" i="1" s="1"/>
  <c r="P4561" i="1"/>
  <c r="Q4561" i="1" s="1"/>
  <c r="P4553" i="1"/>
  <c r="Q4553" i="1" s="1"/>
  <c r="P4545" i="1"/>
  <c r="Q4545" i="1" s="1"/>
  <c r="P4537" i="1"/>
  <c r="Q4537" i="1" s="1"/>
  <c r="P4529" i="1"/>
  <c r="Q4529" i="1" s="1"/>
  <c r="P4521" i="1"/>
  <c r="Q4521" i="1" s="1"/>
  <c r="P4513" i="1"/>
  <c r="Q4513" i="1" s="1"/>
  <c r="P4505" i="1"/>
  <c r="Q4505" i="1" s="1"/>
  <c r="P4497" i="1"/>
  <c r="Q4497" i="1" s="1"/>
  <c r="P4489" i="1"/>
  <c r="Q4489" i="1" s="1"/>
  <c r="P4481" i="1"/>
  <c r="Q4481" i="1" s="1"/>
  <c r="P4473" i="1"/>
  <c r="Q4473" i="1" s="1"/>
  <c r="P4465" i="1"/>
  <c r="Q4465" i="1" s="1"/>
  <c r="P4457" i="1"/>
  <c r="Q4457" i="1" s="1"/>
  <c r="P4449" i="1"/>
  <c r="Q4449" i="1" s="1"/>
  <c r="P4441" i="1"/>
  <c r="Q4441" i="1" s="1"/>
  <c r="P4433" i="1"/>
  <c r="Q4433" i="1" s="1"/>
  <c r="P4425" i="1"/>
  <c r="Q4425" i="1" s="1"/>
  <c r="P4417" i="1"/>
  <c r="Q4417" i="1" s="1"/>
  <c r="P4409" i="1"/>
  <c r="Q4409" i="1" s="1"/>
  <c r="P4401" i="1"/>
  <c r="Q4401" i="1" s="1"/>
  <c r="P4393" i="1"/>
  <c r="Q4393" i="1" s="1"/>
  <c r="P4385" i="1"/>
  <c r="Q4385" i="1" s="1"/>
  <c r="P4377" i="1"/>
  <c r="Q4377" i="1" s="1"/>
  <c r="P4369" i="1"/>
  <c r="Q4369" i="1" s="1"/>
  <c r="P4361" i="1"/>
  <c r="Q4361" i="1" s="1"/>
  <c r="P4353" i="1"/>
  <c r="Q4353" i="1" s="1"/>
  <c r="P4345" i="1"/>
  <c r="Q4345" i="1" s="1"/>
  <c r="P4337" i="1"/>
  <c r="Q4337" i="1" s="1"/>
  <c r="P4329" i="1"/>
  <c r="Q4329" i="1" s="1"/>
  <c r="P4321" i="1"/>
  <c r="Q4321" i="1" s="1"/>
  <c r="P4313" i="1"/>
  <c r="Q4313" i="1" s="1"/>
  <c r="P4305" i="1"/>
  <c r="Q4305" i="1" s="1"/>
  <c r="P4297" i="1"/>
  <c r="Q4297" i="1" s="1"/>
  <c r="P4289" i="1"/>
  <c r="Q4289" i="1" s="1"/>
  <c r="P4281" i="1"/>
  <c r="Q4281" i="1" s="1"/>
  <c r="P4273" i="1"/>
  <c r="Q4273" i="1" s="1"/>
  <c r="P4265" i="1"/>
  <c r="Q4265" i="1" s="1"/>
  <c r="P4257" i="1"/>
  <c r="Q4257" i="1" s="1"/>
  <c r="P4249" i="1"/>
  <c r="Q4249" i="1" s="1"/>
  <c r="P4241" i="1"/>
  <c r="Q4241" i="1" s="1"/>
  <c r="P4233" i="1"/>
  <c r="Q4233" i="1" s="1"/>
  <c r="P4225" i="1"/>
  <c r="Q4225" i="1" s="1"/>
  <c r="P4217" i="1"/>
  <c r="Q4217" i="1" s="1"/>
  <c r="P4209" i="1"/>
  <c r="Q4209" i="1" s="1"/>
  <c r="P4201" i="1"/>
  <c r="Q4201" i="1" s="1"/>
  <c r="P4193" i="1"/>
  <c r="Q4193" i="1" s="1"/>
  <c r="P4185" i="1"/>
  <c r="Q4185" i="1" s="1"/>
  <c r="P4177" i="1"/>
  <c r="Q4177" i="1" s="1"/>
  <c r="P4169" i="1"/>
  <c r="Q4169" i="1" s="1"/>
  <c r="P4161" i="1"/>
  <c r="Q4161" i="1" s="1"/>
  <c r="P4153" i="1"/>
  <c r="Q4153" i="1" s="1"/>
  <c r="P4145" i="1"/>
  <c r="Q4145" i="1" s="1"/>
  <c r="P4137" i="1"/>
  <c r="Q4137" i="1" s="1"/>
  <c r="P4129" i="1"/>
  <c r="Q4129" i="1" s="1"/>
  <c r="P4121" i="1"/>
  <c r="Q4121" i="1" s="1"/>
  <c r="P4113" i="1"/>
  <c r="Q4113" i="1" s="1"/>
  <c r="P4105" i="1"/>
  <c r="Q4105" i="1" s="1"/>
  <c r="P4097" i="1"/>
  <c r="Q4097" i="1" s="1"/>
  <c r="P4089" i="1"/>
  <c r="Q4089" i="1" s="1"/>
  <c r="P4081" i="1"/>
  <c r="Q4081" i="1" s="1"/>
  <c r="P4073" i="1"/>
  <c r="Q4073" i="1" s="1"/>
  <c r="P4065" i="1"/>
  <c r="Q4065" i="1" s="1"/>
  <c r="P4057" i="1"/>
  <c r="Q4057" i="1" s="1"/>
  <c r="P4049" i="1"/>
  <c r="Q4049" i="1" s="1"/>
  <c r="P4041" i="1"/>
  <c r="Q4041" i="1" s="1"/>
  <c r="P4033" i="1"/>
  <c r="Q4033" i="1" s="1"/>
  <c r="P4025" i="1"/>
  <c r="Q4025" i="1" s="1"/>
  <c r="P4017" i="1"/>
  <c r="Q4017" i="1" s="1"/>
  <c r="P4009" i="1"/>
  <c r="Q4009" i="1" s="1"/>
  <c r="P4001" i="1"/>
  <c r="Q4001" i="1" s="1"/>
  <c r="P3993" i="1"/>
  <c r="Q3993" i="1" s="1"/>
  <c r="P3985" i="1"/>
  <c r="Q3985" i="1" s="1"/>
  <c r="P3977" i="1"/>
  <c r="Q3977" i="1" s="1"/>
  <c r="P3969" i="1"/>
  <c r="Q3969" i="1" s="1"/>
  <c r="P3961" i="1"/>
  <c r="Q3961" i="1" s="1"/>
  <c r="P3953" i="1"/>
  <c r="Q3953" i="1" s="1"/>
  <c r="P3945" i="1"/>
  <c r="Q3945" i="1" s="1"/>
  <c r="P3937" i="1"/>
  <c r="Q3937" i="1" s="1"/>
  <c r="P3929" i="1"/>
  <c r="Q3929" i="1" s="1"/>
  <c r="P3921" i="1"/>
  <c r="Q3921" i="1" s="1"/>
  <c r="P3913" i="1"/>
  <c r="Q3913" i="1" s="1"/>
  <c r="P3905" i="1"/>
  <c r="Q3905" i="1" s="1"/>
  <c r="P3897" i="1"/>
  <c r="Q3897" i="1" s="1"/>
  <c r="P3889" i="1"/>
  <c r="Q3889" i="1" s="1"/>
  <c r="P3881" i="1"/>
  <c r="Q3881" i="1" s="1"/>
  <c r="P3873" i="1"/>
  <c r="Q3873" i="1" s="1"/>
  <c r="P3865" i="1"/>
  <c r="Q3865" i="1" s="1"/>
  <c r="P3857" i="1"/>
  <c r="Q3857" i="1" s="1"/>
  <c r="P3849" i="1"/>
  <c r="Q3849" i="1" s="1"/>
  <c r="P3841" i="1"/>
  <c r="Q3841" i="1" s="1"/>
  <c r="P3833" i="1"/>
  <c r="Q3833" i="1" s="1"/>
  <c r="P3825" i="1"/>
  <c r="Q3825" i="1" s="1"/>
  <c r="P3817" i="1"/>
  <c r="Q3817" i="1" s="1"/>
  <c r="P3809" i="1"/>
  <c r="Q3809" i="1" s="1"/>
  <c r="P3801" i="1"/>
  <c r="Q3801" i="1" s="1"/>
  <c r="P3793" i="1"/>
  <c r="Q3793" i="1" s="1"/>
  <c r="P3785" i="1"/>
  <c r="Q3785" i="1" s="1"/>
  <c r="P3777" i="1"/>
  <c r="Q3777" i="1" s="1"/>
  <c r="P3769" i="1"/>
  <c r="Q3769" i="1" s="1"/>
  <c r="P3761" i="1"/>
  <c r="Q3761" i="1" s="1"/>
  <c r="P3753" i="1"/>
  <c r="Q3753" i="1" s="1"/>
  <c r="P3745" i="1"/>
  <c r="Q3745" i="1" s="1"/>
  <c r="P3737" i="1"/>
  <c r="Q3737" i="1" s="1"/>
  <c r="P3729" i="1"/>
  <c r="Q3729" i="1" s="1"/>
  <c r="P3721" i="1"/>
  <c r="Q3721" i="1" s="1"/>
  <c r="P3713" i="1"/>
  <c r="Q3713" i="1" s="1"/>
  <c r="P3705" i="1"/>
  <c r="Q3705" i="1" s="1"/>
  <c r="P3697" i="1"/>
  <c r="Q3697" i="1" s="1"/>
  <c r="P3689" i="1"/>
  <c r="Q3689" i="1" s="1"/>
  <c r="P3681" i="1"/>
  <c r="Q3681" i="1" s="1"/>
  <c r="P3673" i="1"/>
  <c r="Q3673" i="1" s="1"/>
  <c r="P3665" i="1"/>
  <c r="Q3665" i="1" s="1"/>
  <c r="P3657" i="1"/>
  <c r="Q3657" i="1" s="1"/>
  <c r="P3649" i="1"/>
  <c r="Q3649" i="1" s="1"/>
  <c r="P3641" i="1"/>
  <c r="Q3641" i="1" s="1"/>
  <c r="P3633" i="1"/>
  <c r="Q3633" i="1" s="1"/>
  <c r="P3625" i="1"/>
  <c r="Q3625" i="1" s="1"/>
  <c r="P3617" i="1"/>
  <c r="Q3617" i="1" s="1"/>
  <c r="P3609" i="1"/>
  <c r="Q3609" i="1" s="1"/>
  <c r="P3601" i="1"/>
  <c r="Q3601" i="1" s="1"/>
  <c r="P3593" i="1"/>
  <c r="Q3593" i="1" s="1"/>
  <c r="P3585" i="1"/>
  <c r="Q3585" i="1" s="1"/>
  <c r="P3577" i="1"/>
  <c r="Q3577" i="1" s="1"/>
  <c r="P3569" i="1"/>
  <c r="Q3569" i="1" s="1"/>
  <c r="P3561" i="1"/>
  <c r="Q3561" i="1" s="1"/>
  <c r="P3553" i="1"/>
  <c r="Q3553" i="1" s="1"/>
  <c r="P3545" i="1"/>
  <c r="Q3545" i="1" s="1"/>
  <c r="P3537" i="1"/>
  <c r="Q3537" i="1" s="1"/>
  <c r="P3529" i="1"/>
  <c r="Q3529" i="1" s="1"/>
  <c r="P3521" i="1"/>
  <c r="Q3521" i="1" s="1"/>
  <c r="P3513" i="1"/>
  <c r="Q3513" i="1" s="1"/>
  <c r="P3505" i="1"/>
  <c r="Q3505" i="1" s="1"/>
  <c r="P3497" i="1"/>
  <c r="Q3497" i="1" s="1"/>
  <c r="P5424" i="1"/>
  <c r="Q5424" i="1" s="1"/>
  <c r="P5416" i="1"/>
  <c r="Q5416" i="1" s="1"/>
  <c r="P5408" i="1"/>
  <c r="Q5408" i="1" s="1"/>
  <c r="P5400" i="1"/>
  <c r="Q5400" i="1" s="1"/>
  <c r="P5392" i="1"/>
  <c r="Q5392" i="1" s="1"/>
  <c r="P5384" i="1"/>
  <c r="Q5384" i="1" s="1"/>
  <c r="P5376" i="1"/>
  <c r="Q5376" i="1" s="1"/>
  <c r="P5368" i="1"/>
  <c r="Q5368" i="1" s="1"/>
  <c r="P5360" i="1"/>
  <c r="Q5360" i="1" s="1"/>
  <c r="P5352" i="1"/>
  <c r="Q5352" i="1" s="1"/>
  <c r="P5344" i="1"/>
  <c r="Q5344" i="1" s="1"/>
  <c r="P5336" i="1"/>
  <c r="Q5336" i="1" s="1"/>
  <c r="P5328" i="1"/>
  <c r="Q5328" i="1" s="1"/>
  <c r="P5320" i="1"/>
  <c r="Q5320" i="1" s="1"/>
  <c r="P5312" i="1"/>
  <c r="Q5312" i="1" s="1"/>
  <c r="P5304" i="1"/>
  <c r="Q5304" i="1" s="1"/>
  <c r="P5296" i="1"/>
  <c r="Q5296" i="1" s="1"/>
  <c r="P5288" i="1"/>
  <c r="Q5288" i="1" s="1"/>
  <c r="P5280" i="1"/>
  <c r="Q5280" i="1" s="1"/>
  <c r="P5272" i="1"/>
  <c r="Q5272" i="1" s="1"/>
  <c r="P5264" i="1"/>
  <c r="Q5264" i="1" s="1"/>
  <c r="P5256" i="1"/>
  <c r="Q5256" i="1" s="1"/>
  <c r="P5248" i="1"/>
  <c r="Q5248" i="1" s="1"/>
  <c r="P5240" i="1"/>
  <c r="Q5240" i="1" s="1"/>
  <c r="P5232" i="1"/>
  <c r="Q5232" i="1" s="1"/>
  <c r="P5224" i="1"/>
  <c r="Q5224" i="1" s="1"/>
  <c r="P5216" i="1"/>
  <c r="Q5216" i="1" s="1"/>
  <c r="P5208" i="1"/>
  <c r="Q5208" i="1" s="1"/>
  <c r="P5200" i="1"/>
  <c r="Q5200" i="1" s="1"/>
  <c r="P5192" i="1"/>
  <c r="Q5192" i="1" s="1"/>
  <c r="P5184" i="1"/>
  <c r="Q5184" i="1" s="1"/>
  <c r="P5176" i="1"/>
  <c r="Q5176" i="1" s="1"/>
  <c r="P5168" i="1"/>
  <c r="Q5168" i="1" s="1"/>
  <c r="P5160" i="1"/>
  <c r="Q5160" i="1" s="1"/>
  <c r="P5152" i="1"/>
  <c r="Q5152" i="1" s="1"/>
  <c r="P5144" i="1"/>
  <c r="Q5144" i="1" s="1"/>
  <c r="P5136" i="1"/>
  <c r="Q5136" i="1" s="1"/>
  <c r="P5128" i="1"/>
  <c r="Q5128" i="1" s="1"/>
  <c r="P5120" i="1"/>
  <c r="Q5120" i="1" s="1"/>
  <c r="P5112" i="1"/>
  <c r="Q5112" i="1" s="1"/>
  <c r="P5104" i="1"/>
  <c r="Q5104" i="1" s="1"/>
  <c r="P5096" i="1"/>
  <c r="Q5096" i="1" s="1"/>
  <c r="P5088" i="1"/>
  <c r="Q5088" i="1" s="1"/>
  <c r="P5080" i="1"/>
  <c r="Q5080" i="1" s="1"/>
  <c r="P5072" i="1"/>
  <c r="Q5072" i="1" s="1"/>
  <c r="P5064" i="1"/>
  <c r="Q5064" i="1" s="1"/>
  <c r="P5056" i="1"/>
  <c r="Q5056" i="1" s="1"/>
  <c r="P5048" i="1"/>
  <c r="Q5048" i="1" s="1"/>
  <c r="P5040" i="1"/>
  <c r="Q5040" i="1" s="1"/>
  <c r="P5032" i="1"/>
  <c r="Q5032" i="1" s="1"/>
  <c r="P5024" i="1"/>
  <c r="Q5024" i="1" s="1"/>
  <c r="P5016" i="1"/>
  <c r="Q5016" i="1" s="1"/>
  <c r="P5008" i="1"/>
  <c r="Q5008" i="1" s="1"/>
  <c r="P5000" i="1"/>
  <c r="Q5000" i="1" s="1"/>
  <c r="P4992" i="1"/>
  <c r="Q4992" i="1" s="1"/>
  <c r="P4984" i="1"/>
  <c r="Q4984" i="1" s="1"/>
  <c r="P4976" i="1"/>
  <c r="Q4976" i="1" s="1"/>
  <c r="P4968" i="1"/>
  <c r="Q4968" i="1" s="1"/>
  <c r="P4960" i="1"/>
  <c r="Q4960" i="1" s="1"/>
  <c r="P4952" i="1"/>
  <c r="Q4952" i="1" s="1"/>
  <c r="P4944" i="1"/>
  <c r="Q4944" i="1" s="1"/>
  <c r="P4936" i="1"/>
  <c r="Q4936" i="1" s="1"/>
  <c r="P4928" i="1"/>
  <c r="Q4928" i="1" s="1"/>
  <c r="P4920" i="1"/>
  <c r="Q4920" i="1" s="1"/>
  <c r="P4912" i="1"/>
  <c r="Q4912" i="1" s="1"/>
  <c r="P4904" i="1"/>
  <c r="Q4904" i="1" s="1"/>
  <c r="P4896" i="1"/>
  <c r="Q4896" i="1" s="1"/>
  <c r="P4888" i="1"/>
  <c r="Q4888" i="1" s="1"/>
  <c r="P4880" i="1"/>
  <c r="Q4880" i="1" s="1"/>
  <c r="P4872" i="1"/>
  <c r="Q4872" i="1" s="1"/>
  <c r="P4864" i="1"/>
  <c r="Q4864" i="1" s="1"/>
  <c r="P4856" i="1"/>
  <c r="Q4856" i="1" s="1"/>
  <c r="P4848" i="1"/>
  <c r="Q4848" i="1" s="1"/>
  <c r="P4840" i="1"/>
  <c r="Q4840" i="1" s="1"/>
  <c r="P4832" i="1"/>
  <c r="Q4832" i="1" s="1"/>
  <c r="P4824" i="1"/>
  <c r="Q4824" i="1" s="1"/>
  <c r="P4816" i="1"/>
  <c r="Q4816" i="1" s="1"/>
  <c r="P4808" i="1"/>
  <c r="Q4808" i="1" s="1"/>
  <c r="P4800" i="1"/>
  <c r="Q4800" i="1" s="1"/>
  <c r="P4792" i="1"/>
  <c r="Q4792" i="1" s="1"/>
  <c r="P4784" i="1"/>
  <c r="Q4784" i="1" s="1"/>
  <c r="P4776" i="1"/>
  <c r="Q4776" i="1" s="1"/>
  <c r="P4768" i="1"/>
  <c r="Q4768" i="1" s="1"/>
  <c r="P4760" i="1"/>
  <c r="Q4760" i="1" s="1"/>
  <c r="P4752" i="1"/>
  <c r="Q4752" i="1" s="1"/>
  <c r="P4744" i="1"/>
  <c r="Q4744" i="1" s="1"/>
  <c r="P4736" i="1"/>
  <c r="Q4736" i="1" s="1"/>
  <c r="P4728" i="1"/>
  <c r="Q4728" i="1" s="1"/>
  <c r="P4720" i="1"/>
  <c r="Q4720" i="1" s="1"/>
  <c r="P4712" i="1"/>
  <c r="Q4712" i="1" s="1"/>
  <c r="P4704" i="1"/>
  <c r="Q4704" i="1" s="1"/>
  <c r="P4696" i="1"/>
  <c r="Q4696" i="1" s="1"/>
  <c r="P4688" i="1"/>
  <c r="Q4688" i="1" s="1"/>
  <c r="P4680" i="1"/>
  <c r="Q4680" i="1" s="1"/>
  <c r="P4672" i="1"/>
  <c r="Q4672" i="1" s="1"/>
  <c r="P4664" i="1"/>
  <c r="Q4664" i="1" s="1"/>
  <c r="P4656" i="1"/>
  <c r="Q4656" i="1" s="1"/>
  <c r="P4648" i="1"/>
  <c r="Q4648" i="1" s="1"/>
  <c r="P4640" i="1"/>
  <c r="Q4640" i="1" s="1"/>
  <c r="P4632" i="1"/>
  <c r="Q4632" i="1" s="1"/>
  <c r="P4624" i="1"/>
  <c r="Q4624" i="1" s="1"/>
  <c r="P4616" i="1"/>
  <c r="Q4616" i="1" s="1"/>
  <c r="P4608" i="1"/>
  <c r="Q4608" i="1" s="1"/>
  <c r="P4600" i="1"/>
  <c r="Q4600" i="1" s="1"/>
  <c r="P4592" i="1"/>
  <c r="Q4592" i="1" s="1"/>
  <c r="P4584" i="1"/>
  <c r="Q4584" i="1" s="1"/>
  <c r="P4576" i="1"/>
  <c r="Q4576" i="1" s="1"/>
  <c r="P4568" i="1"/>
  <c r="Q4568" i="1" s="1"/>
  <c r="P4560" i="1"/>
  <c r="Q4560" i="1" s="1"/>
  <c r="P4552" i="1"/>
  <c r="Q4552" i="1" s="1"/>
  <c r="P4544" i="1"/>
  <c r="Q4544" i="1" s="1"/>
  <c r="P4536" i="1"/>
  <c r="Q4536" i="1" s="1"/>
  <c r="P4528" i="1"/>
  <c r="Q4528" i="1" s="1"/>
  <c r="P4520" i="1"/>
  <c r="Q4520" i="1" s="1"/>
  <c r="P4512" i="1"/>
  <c r="Q4512" i="1" s="1"/>
  <c r="P4504" i="1"/>
  <c r="Q4504" i="1" s="1"/>
  <c r="P4496" i="1"/>
  <c r="Q4496" i="1" s="1"/>
  <c r="P4488" i="1"/>
  <c r="Q4488" i="1" s="1"/>
  <c r="P4480" i="1"/>
  <c r="Q4480" i="1" s="1"/>
  <c r="P4472" i="1"/>
  <c r="Q4472" i="1" s="1"/>
  <c r="P4464" i="1"/>
  <c r="Q4464" i="1" s="1"/>
  <c r="P4456" i="1"/>
  <c r="Q4456" i="1" s="1"/>
  <c r="P4448" i="1"/>
  <c r="Q4448" i="1" s="1"/>
  <c r="P4440" i="1"/>
  <c r="Q4440" i="1" s="1"/>
  <c r="P4432" i="1"/>
  <c r="Q4432" i="1" s="1"/>
  <c r="P4424" i="1"/>
  <c r="Q4424" i="1" s="1"/>
  <c r="P4416" i="1"/>
  <c r="Q4416" i="1" s="1"/>
  <c r="P4408" i="1"/>
  <c r="Q4408" i="1" s="1"/>
  <c r="P4400" i="1"/>
  <c r="Q4400" i="1" s="1"/>
  <c r="P4392" i="1"/>
  <c r="Q4392" i="1" s="1"/>
  <c r="P4384" i="1"/>
  <c r="Q4384" i="1" s="1"/>
  <c r="P4376" i="1"/>
  <c r="Q4376" i="1" s="1"/>
  <c r="P4368" i="1"/>
  <c r="Q4368" i="1" s="1"/>
  <c r="P4360" i="1"/>
  <c r="Q4360" i="1" s="1"/>
  <c r="P4352" i="1"/>
  <c r="Q4352" i="1" s="1"/>
  <c r="P4344" i="1"/>
  <c r="Q4344" i="1" s="1"/>
  <c r="P4336" i="1"/>
  <c r="Q4336" i="1" s="1"/>
  <c r="P4328" i="1"/>
  <c r="Q4328" i="1" s="1"/>
  <c r="P4320" i="1"/>
  <c r="Q4320" i="1" s="1"/>
  <c r="P4312" i="1"/>
  <c r="Q4312" i="1" s="1"/>
  <c r="P4304" i="1"/>
  <c r="Q4304" i="1" s="1"/>
  <c r="P4296" i="1"/>
  <c r="Q4296" i="1" s="1"/>
  <c r="P4288" i="1"/>
  <c r="Q4288" i="1" s="1"/>
  <c r="P4280" i="1"/>
  <c r="Q4280" i="1" s="1"/>
  <c r="P4272" i="1"/>
  <c r="Q4272" i="1" s="1"/>
  <c r="P4264" i="1"/>
  <c r="Q4264" i="1" s="1"/>
  <c r="P4256" i="1"/>
  <c r="Q4256" i="1" s="1"/>
  <c r="P4248" i="1"/>
  <c r="Q4248" i="1" s="1"/>
  <c r="P4240" i="1"/>
  <c r="Q4240" i="1" s="1"/>
  <c r="P4232" i="1"/>
  <c r="Q4232" i="1" s="1"/>
  <c r="P4224" i="1"/>
  <c r="Q4224" i="1" s="1"/>
  <c r="P4216" i="1"/>
  <c r="Q4216" i="1" s="1"/>
  <c r="P4208" i="1"/>
  <c r="Q4208" i="1" s="1"/>
  <c r="P4200" i="1"/>
  <c r="Q4200" i="1" s="1"/>
  <c r="P4192" i="1"/>
  <c r="Q4192" i="1" s="1"/>
  <c r="P4184" i="1"/>
  <c r="Q4184" i="1" s="1"/>
  <c r="P4176" i="1"/>
  <c r="Q4176" i="1" s="1"/>
  <c r="P4168" i="1"/>
  <c r="Q4168" i="1" s="1"/>
  <c r="P4160" i="1"/>
  <c r="Q4160" i="1" s="1"/>
  <c r="P4152" i="1"/>
  <c r="Q4152" i="1" s="1"/>
  <c r="P3527" i="1"/>
  <c r="Q3527" i="1" s="1"/>
  <c r="P3519" i="1"/>
  <c r="Q3519" i="1" s="1"/>
  <c r="P3511" i="1"/>
  <c r="Q3511" i="1" s="1"/>
  <c r="P3503" i="1"/>
  <c r="Q3503" i="1" s="1"/>
  <c r="P3495" i="1"/>
  <c r="Q3495" i="1" s="1"/>
  <c r="P3487" i="1"/>
  <c r="Q3487" i="1" s="1"/>
  <c r="P3479" i="1"/>
  <c r="Q3479" i="1" s="1"/>
  <c r="P3471" i="1"/>
  <c r="Q3471" i="1" s="1"/>
  <c r="P3463" i="1"/>
  <c r="Q3463" i="1" s="1"/>
  <c r="P3455" i="1"/>
  <c r="Q3455" i="1" s="1"/>
  <c r="P3447" i="1"/>
  <c r="Q3447" i="1" s="1"/>
  <c r="P3439" i="1"/>
  <c r="Q3439" i="1" s="1"/>
  <c r="P3431" i="1"/>
  <c r="Q3431" i="1" s="1"/>
  <c r="P3423" i="1"/>
  <c r="Q3423" i="1" s="1"/>
  <c r="P3415" i="1"/>
  <c r="Q3415" i="1" s="1"/>
  <c r="P3407" i="1"/>
  <c r="Q3407" i="1" s="1"/>
  <c r="P3399" i="1"/>
  <c r="Q3399" i="1" s="1"/>
  <c r="P3391" i="1"/>
  <c r="Q3391" i="1" s="1"/>
  <c r="P3383" i="1"/>
  <c r="Q3383" i="1" s="1"/>
  <c r="P3375" i="1"/>
  <c r="Q3375" i="1" s="1"/>
  <c r="P3367" i="1"/>
  <c r="Q3367" i="1" s="1"/>
  <c r="P3359" i="1"/>
  <c r="Q3359" i="1" s="1"/>
  <c r="P3351" i="1"/>
  <c r="Q3351" i="1" s="1"/>
  <c r="P3343" i="1"/>
  <c r="Q3343" i="1" s="1"/>
  <c r="P3335" i="1"/>
  <c r="Q3335" i="1" s="1"/>
  <c r="P3327" i="1"/>
  <c r="Q3327" i="1" s="1"/>
  <c r="P3319" i="1"/>
  <c r="Q3319" i="1" s="1"/>
  <c r="P3311" i="1"/>
  <c r="Q3311" i="1" s="1"/>
  <c r="P3303" i="1"/>
  <c r="Q3303" i="1" s="1"/>
  <c r="P3295" i="1"/>
  <c r="Q3295" i="1" s="1"/>
  <c r="P3287" i="1"/>
  <c r="Q3287" i="1" s="1"/>
  <c r="P3279" i="1"/>
  <c r="Q3279" i="1" s="1"/>
  <c r="P3271" i="1"/>
  <c r="Q3271" i="1" s="1"/>
  <c r="P3263" i="1"/>
  <c r="Q3263" i="1" s="1"/>
  <c r="P3255" i="1"/>
  <c r="Q3255" i="1" s="1"/>
  <c r="P3247" i="1"/>
  <c r="Q3247" i="1" s="1"/>
  <c r="P3239" i="1"/>
  <c r="Q3239" i="1" s="1"/>
  <c r="P3231" i="1"/>
  <c r="Q3231" i="1" s="1"/>
  <c r="P3223" i="1"/>
  <c r="Q3223" i="1" s="1"/>
  <c r="P3215" i="1"/>
  <c r="Q3215" i="1" s="1"/>
  <c r="P3207" i="1"/>
  <c r="Q3207" i="1" s="1"/>
  <c r="P3199" i="1"/>
  <c r="Q3199" i="1" s="1"/>
  <c r="P3191" i="1"/>
  <c r="Q3191" i="1" s="1"/>
  <c r="P3183" i="1"/>
  <c r="Q3183" i="1" s="1"/>
  <c r="P3175" i="1"/>
  <c r="Q3175" i="1" s="1"/>
  <c r="P3167" i="1"/>
  <c r="Q3167" i="1" s="1"/>
  <c r="P3159" i="1"/>
  <c r="Q3159" i="1" s="1"/>
  <c r="P3151" i="1"/>
  <c r="Q3151" i="1" s="1"/>
  <c r="P3143" i="1"/>
  <c r="Q3143" i="1" s="1"/>
  <c r="P3135" i="1"/>
  <c r="Q3135" i="1" s="1"/>
  <c r="P3127" i="1"/>
  <c r="Q3127" i="1" s="1"/>
  <c r="P3119" i="1"/>
  <c r="Q3119" i="1" s="1"/>
  <c r="P3111" i="1"/>
  <c r="Q3111" i="1" s="1"/>
  <c r="P3103" i="1"/>
  <c r="Q3103" i="1" s="1"/>
  <c r="P3095" i="1"/>
  <c r="Q3095" i="1" s="1"/>
  <c r="P3087" i="1"/>
  <c r="Q3087" i="1" s="1"/>
  <c r="P3079" i="1"/>
  <c r="Q3079" i="1" s="1"/>
  <c r="P3071" i="1"/>
  <c r="Q3071" i="1" s="1"/>
  <c r="P3063" i="1"/>
  <c r="Q3063" i="1" s="1"/>
  <c r="P3055" i="1"/>
  <c r="Q3055" i="1" s="1"/>
  <c r="P3047" i="1"/>
  <c r="Q3047" i="1" s="1"/>
  <c r="P3039" i="1"/>
  <c r="Q3039" i="1" s="1"/>
  <c r="P3031" i="1"/>
  <c r="Q3031" i="1" s="1"/>
  <c r="P3023" i="1"/>
  <c r="Q3023" i="1" s="1"/>
  <c r="P3015" i="1"/>
  <c r="Q3015" i="1" s="1"/>
  <c r="P3007" i="1"/>
  <c r="Q3007" i="1" s="1"/>
  <c r="P2999" i="1"/>
  <c r="Q2999" i="1" s="1"/>
  <c r="P2991" i="1"/>
  <c r="Q2991" i="1" s="1"/>
  <c r="P2983" i="1"/>
  <c r="Q2983" i="1" s="1"/>
  <c r="P2975" i="1"/>
  <c r="Q2975" i="1" s="1"/>
  <c r="P2967" i="1"/>
  <c r="Q2967" i="1" s="1"/>
  <c r="P2959" i="1"/>
  <c r="Q2959" i="1" s="1"/>
  <c r="P2951" i="1"/>
  <c r="Q2951" i="1" s="1"/>
  <c r="P2943" i="1"/>
  <c r="Q2943" i="1" s="1"/>
  <c r="P2935" i="1"/>
  <c r="Q2935" i="1" s="1"/>
  <c r="P2927" i="1"/>
  <c r="Q2927" i="1" s="1"/>
  <c r="P2919" i="1"/>
  <c r="Q2919" i="1" s="1"/>
  <c r="P2911" i="1"/>
  <c r="Q2911" i="1" s="1"/>
  <c r="P2903" i="1"/>
  <c r="Q2903" i="1" s="1"/>
  <c r="P2895" i="1"/>
  <c r="Q2895" i="1" s="1"/>
  <c r="P2887" i="1"/>
  <c r="Q2887" i="1" s="1"/>
  <c r="P2879" i="1"/>
  <c r="Q2879" i="1" s="1"/>
  <c r="P2871" i="1"/>
  <c r="Q2871" i="1" s="1"/>
  <c r="P2863" i="1"/>
  <c r="Q2863" i="1" s="1"/>
  <c r="P2855" i="1"/>
  <c r="Q2855" i="1" s="1"/>
  <c r="P5230" i="1"/>
  <c r="Q5230" i="1" s="1"/>
  <c r="P5222" i="1"/>
  <c r="Q5222" i="1" s="1"/>
  <c r="P5214" i="1"/>
  <c r="Q5214" i="1" s="1"/>
  <c r="P5206" i="1"/>
  <c r="Q5206" i="1" s="1"/>
  <c r="P5198" i="1"/>
  <c r="Q5198" i="1" s="1"/>
  <c r="P5190" i="1"/>
  <c r="Q5190" i="1" s="1"/>
  <c r="P5182" i="1"/>
  <c r="Q5182" i="1" s="1"/>
  <c r="P5174" i="1"/>
  <c r="Q5174" i="1" s="1"/>
  <c r="P5166" i="1"/>
  <c r="Q5166" i="1" s="1"/>
  <c r="P5158" i="1"/>
  <c r="Q5158" i="1" s="1"/>
  <c r="P5150" i="1"/>
  <c r="Q5150" i="1" s="1"/>
  <c r="P5142" i="1"/>
  <c r="Q5142" i="1" s="1"/>
  <c r="P5134" i="1"/>
  <c r="Q5134" i="1" s="1"/>
  <c r="P5126" i="1"/>
  <c r="Q5126" i="1" s="1"/>
  <c r="P5118" i="1"/>
  <c r="Q5118" i="1" s="1"/>
  <c r="P5110" i="1"/>
  <c r="Q5110" i="1" s="1"/>
  <c r="P5102" i="1"/>
  <c r="Q5102" i="1" s="1"/>
  <c r="P5094" i="1"/>
  <c r="Q5094" i="1" s="1"/>
  <c r="P5086" i="1"/>
  <c r="Q5086" i="1" s="1"/>
  <c r="P5078" i="1"/>
  <c r="Q5078" i="1" s="1"/>
  <c r="P5070" i="1"/>
  <c r="Q5070" i="1" s="1"/>
  <c r="P5062" i="1"/>
  <c r="Q5062" i="1" s="1"/>
  <c r="P5054" i="1"/>
  <c r="Q5054" i="1" s="1"/>
  <c r="P5046" i="1"/>
  <c r="Q5046" i="1" s="1"/>
  <c r="P5038" i="1"/>
  <c r="Q5038" i="1" s="1"/>
  <c r="P5030" i="1"/>
  <c r="Q5030" i="1" s="1"/>
  <c r="P5022" i="1"/>
  <c r="Q5022" i="1" s="1"/>
  <c r="P5014" i="1"/>
  <c r="Q5014" i="1" s="1"/>
  <c r="P5006" i="1"/>
  <c r="Q5006" i="1" s="1"/>
  <c r="P4998" i="1"/>
  <c r="Q4998" i="1" s="1"/>
  <c r="P4990" i="1"/>
  <c r="Q4990" i="1" s="1"/>
  <c r="P4982" i="1"/>
  <c r="Q4982" i="1" s="1"/>
  <c r="P4974" i="1"/>
  <c r="Q4974" i="1" s="1"/>
  <c r="P4966" i="1"/>
  <c r="Q4966" i="1" s="1"/>
  <c r="P4958" i="1"/>
  <c r="Q4958" i="1" s="1"/>
  <c r="P4950" i="1"/>
  <c r="Q4950" i="1" s="1"/>
  <c r="P4942" i="1"/>
  <c r="Q4942" i="1" s="1"/>
  <c r="P4934" i="1"/>
  <c r="Q4934" i="1" s="1"/>
  <c r="P4926" i="1"/>
  <c r="Q4926" i="1" s="1"/>
  <c r="P4918" i="1"/>
  <c r="Q4918" i="1" s="1"/>
  <c r="P4910" i="1"/>
  <c r="Q4910" i="1" s="1"/>
  <c r="P4902" i="1"/>
  <c r="Q4902" i="1" s="1"/>
  <c r="P4894" i="1"/>
  <c r="Q4894" i="1" s="1"/>
  <c r="P4886" i="1"/>
  <c r="Q4886" i="1" s="1"/>
  <c r="P4878" i="1"/>
  <c r="Q4878" i="1" s="1"/>
  <c r="P4870" i="1"/>
  <c r="Q4870" i="1" s="1"/>
  <c r="P4862" i="1"/>
  <c r="Q4862" i="1" s="1"/>
  <c r="P4854" i="1"/>
  <c r="Q4854" i="1" s="1"/>
  <c r="P4846" i="1"/>
  <c r="Q4846" i="1" s="1"/>
  <c r="P4838" i="1"/>
  <c r="Q4838" i="1" s="1"/>
  <c r="P4830" i="1"/>
  <c r="Q4830" i="1" s="1"/>
  <c r="P4822" i="1"/>
  <c r="Q4822" i="1" s="1"/>
  <c r="P4814" i="1"/>
  <c r="Q4814" i="1" s="1"/>
  <c r="P4806" i="1"/>
  <c r="Q4806" i="1" s="1"/>
  <c r="P4798" i="1"/>
  <c r="Q4798" i="1" s="1"/>
  <c r="P4790" i="1"/>
  <c r="Q4790" i="1" s="1"/>
  <c r="P4782" i="1"/>
  <c r="Q4782" i="1" s="1"/>
  <c r="P4774" i="1"/>
  <c r="Q4774" i="1" s="1"/>
  <c r="P4766" i="1"/>
  <c r="Q4766" i="1" s="1"/>
  <c r="P4758" i="1"/>
  <c r="Q4758" i="1" s="1"/>
  <c r="P4750" i="1"/>
  <c r="Q4750" i="1" s="1"/>
  <c r="P4742" i="1"/>
  <c r="Q4742" i="1" s="1"/>
  <c r="P4734" i="1"/>
  <c r="Q4734" i="1" s="1"/>
  <c r="P4726" i="1"/>
  <c r="Q4726" i="1" s="1"/>
  <c r="P4718" i="1"/>
  <c r="Q4718" i="1" s="1"/>
  <c r="P4710" i="1"/>
  <c r="Q4710" i="1" s="1"/>
  <c r="P4702" i="1"/>
  <c r="Q4702" i="1" s="1"/>
  <c r="P4694" i="1"/>
  <c r="Q4694" i="1" s="1"/>
  <c r="P4686" i="1"/>
  <c r="Q4686" i="1" s="1"/>
  <c r="P4678" i="1"/>
  <c r="Q4678" i="1" s="1"/>
  <c r="P4670" i="1"/>
  <c r="Q4670" i="1" s="1"/>
  <c r="P4662" i="1"/>
  <c r="Q4662" i="1" s="1"/>
  <c r="P4654" i="1"/>
  <c r="Q4654" i="1" s="1"/>
  <c r="P4646" i="1"/>
  <c r="Q4646" i="1" s="1"/>
  <c r="P4638" i="1"/>
  <c r="Q4638" i="1" s="1"/>
  <c r="P4630" i="1"/>
  <c r="Q4630" i="1" s="1"/>
  <c r="P4622" i="1"/>
  <c r="Q4622" i="1" s="1"/>
  <c r="P4614" i="1"/>
  <c r="Q4614" i="1" s="1"/>
  <c r="P4606" i="1"/>
  <c r="Q4606" i="1" s="1"/>
  <c r="P4598" i="1"/>
  <c r="Q4598" i="1" s="1"/>
  <c r="P4590" i="1"/>
  <c r="Q4590" i="1" s="1"/>
  <c r="P4582" i="1"/>
  <c r="Q4582" i="1" s="1"/>
  <c r="P4574" i="1"/>
  <c r="Q4574" i="1" s="1"/>
  <c r="P4566" i="1"/>
  <c r="Q4566" i="1" s="1"/>
  <c r="P4558" i="1"/>
  <c r="Q4558" i="1" s="1"/>
  <c r="P4550" i="1"/>
  <c r="Q4550" i="1" s="1"/>
  <c r="P4542" i="1"/>
  <c r="Q4542" i="1" s="1"/>
  <c r="P4534" i="1"/>
  <c r="Q4534" i="1" s="1"/>
  <c r="P4526" i="1"/>
  <c r="Q4526" i="1" s="1"/>
  <c r="P4518" i="1"/>
  <c r="Q4518" i="1" s="1"/>
  <c r="P4510" i="1"/>
  <c r="Q4510" i="1" s="1"/>
  <c r="P4502" i="1"/>
  <c r="Q4502" i="1" s="1"/>
  <c r="P4494" i="1"/>
  <c r="Q4494" i="1" s="1"/>
  <c r="P4486" i="1"/>
  <c r="Q4486" i="1" s="1"/>
  <c r="P4478" i="1"/>
  <c r="Q4478" i="1" s="1"/>
  <c r="P4470" i="1"/>
  <c r="Q4470" i="1" s="1"/>
  <c r="P4462" i="1"/>
  <c r="Q4462" i="1" s="1"/>
  <c r="P4454" i="1"/>
  <c r="Q4454" i="1" s="1"/>
  <c r="P4446" i="1"/>
  <c r="Q4446" i="1" s="1"/>
  <c r="P4438" i="1"/>
  <c r="Q4438" i="1" s="1"/>
  <c r="P4430" i="1"/>
  <c r="Q4430" i="1" s="1"/>
  <c r="P4422" i="1"/>
  <c r="Q4422" i="1" s="1"/>
  <c r="P4414" i="1"/>
  <c r="Q4414" i="1" s="1"/>
  <c r="P4406" i="1"/>
  <c r="Q4406" i="1" s="1"/>
  <c r="P4398" i="1"/>
  <c r="Q4398" i="1" s="1"/>
  <c r="P4390" i="1"/>
  <c r="Q4390" i="1" s="1"/>
  <c r="P4382" i="1"/>
  <c r="Q4382" i="1" s="1"/>
  <c r="P4374" i="1"/>
  <c r="Q4374" i="1" s="1"/>
  <c r="P4366" i="1"/>
  <c r="Q4366" i="1" s="1"/>
  <c r="P4358" i="1"/>
  <c r="Q4358" i="1" s="1"/>
  <c r="P4350" i="1"/>
  <c r="Q4350" i="1" s="1"/>
  <c r="P4342" i="1"/>
  <c r="Q4342" i="1" s="1"/>
  <c r="P4334" i="1"/>
  <c r="Q4334" i="1" s="1"/>
  <c r="P4326" i="1"/>
  <c r="Q4326" i="1" s="1"/>
  <c r="P4318" i="1"/>
  <c r="Q4318" i="1" s="1"/>
  <c r="P4310" i="1"/>
  <c r="Q4310" i="1" s="1"/>
  <c r="P4302" i="1"/>
  <c r="Q4302" i="1" s="1"/>
  <c r="P4294" i="1"/>
  <c r="Q4294" i="1" s="1"/>
  <c r="P4286" i="1"/>
  <c r="Q4286" i="1" s="1"/>
  <c r="P4278" i="1"/>
  <c r="Q4278" i="1" s="1"/>
  <c r="P4270" i="1"/>
  <c r="Q4270" i="1" s="1"/>
  <c r="P4262" i="1"/>
  <c r="Q4262" i="1" s="1"/>
  <c r="P4254" i="1"/>
  <c r="Q4254" i="1" s="1"/>
  <c r="P4246" i="1"/>
  <c r="Q4246" i="1" s="1"/>
  <c r="P4238" i="1"/>
  <c r="Q4238" i="1" s="1"/>
  <c r="P4230" i="1"/>
  <c r="Q4230" i="1" s="1"/>
  <c r="P4222" i="1"/>
  <c r="Q4222" i="1" s="1"/>
  <c r="P4214" i="1"/>
  <c r="Q4214" i="1" s="1"/>
  <c r="P4206" i="1"/>
  <c r="Q4206" i="1" s="1"/>
  <c r="P4198" i="1"/>
  <c r="Q4198" i="1" s="1"/>
  <c r="P4190" i="1"/>
  <c r="Q4190" i="1" s="1"/>
  <c r="P4182" i="1"/>
  <c r="Q4182" i="1" s="1"/>
  <c r="P4174" i="1"/>
  <c r="Q4174" i="1" s="1"/>
  <c r="P4166" i="1"/>
  <c r="Q4166" i="1" s="1"/>
  <c r="P4158" i="1"/>
  <c r="Q4158" i="1" s="1"/>
  <c r="P4150" i="1"/>
  <c r="Q4150" i="1" s="1"/>
  <c r="P4142" i="1"/>
  <c r="Q4142" i="1" s="1"/>
  <c r="P4134" i="1"/>
  <c r="Q4134" i="1" s="1"/>
  <c r="P4126" i="1"/>
  <c r="Q4126" i="1" s="1"/>
  <c r="P4118" i="1"/>
  <c r="Q4118" i="1" s="1"/>
  <c r="P4110" i="1"/>
  <c r="Q4110" i="1" s="1"/>
  <c r="P4102" i="1"/>
  <c r="Q4102" i="1" s="1"/>
  <c r="P4094" i="1"/>
  <c r="Q4094" i="1" s="1"/>
  <c r="P4086" i="1"/>
  <c r="Q4086" i="1" s="1"/>
  <c r="P4078" i="1"/>
  <c r="Q4078" i="1" s="1"/>
  <c r="P4070" i="1"/>
  <c r="Q4070" i="1" s="1"/>
  <c r="P4062" i="1"/>
  <c r="Q4062" i="1" s="1"/>
  <c r="P4054" i="1"/>
  <c r="Q4054" i="1" s="1"/>
  <c r="P4046" i="1"/>
  <c r="Q4046" i="1" s="1"/>
  <c r="P4038" i="1"/>
  <c r="Q4038" i="1" s="1"/>
  <c r="P4030" i="1"/>
  <c r="Q4030" i="1" s="1"/>
  <c r="P4022" i="1"/>
  <c r="Q4022" i="1" s="1"/>
  <c r="P4014" i="1"/>
  <c r="Q4014" i="1" s="1"/>
  <c r="P4006" i="1"/>
  <c r="Q4006" i="1" s="1"/>
  <c r="P3998" i="1"/>
  <c r="Q3998" i="1" s="1"/>
  <c r="P3990" i="1"/>
  <c r="Q3990" i="1" s="1"/>
  <c r="P3982" i="1"/>
  <c r="Q3982" i="1" s="1"/>
  <c r="P3974" i="1"/>
  <c r="Q3974" i="1" s="1"/>
  <c r="P2036" i="1"/>
  <c r="Q2036" i="1" s="1"/>
  <c r="P2028" i="1"/>
  <c r="Q2028" i="1" s="1"/>
  <c r="P2020" i="1"/>
  <c r="Q2020" i="1" s="1"/>
  <c r="P2012" i="1"/>
  <c r="Q2012" i="1" s="1"/>
  <c r="P2004" i="1"/>
  <c r="Q2004" i="1" s="1"/>
  <c r="P1996" i="1"/>
  <c r="Q1996" i="1" s="1"/>
  <c r="P1988" i="1"/>
  <c r="Q1988" i="1" s="1"/>
  <c r="P1980" i="1"/>
  <c r="Q1980" i="1" s="1"/>
  <c r="P1972" i="1"/>
  <c r="Q1972" i="1" s="1"/>
  <c r="P1964" i="1"/>
  <c r="Q1964" i="1" s="1"/>
  <c r="P1956" i="1"/>
  <c r="Q1956" i="1" s="1"/>
  <c r="P1948" i="1"/>
  <c r="Q1948" i="1" s="1"/>
  <c r="P1940" i="1"/>
  <c r="Q1940" i="1" s="1"/>
  <c r="P1932" i="1"/>
  <c r="Q1932" i="1" s="1"/>
  <c r="P1924" i="1"/>
  <c r="Q1924" i="1" s="1"/>
  <c r="P1916" i="1"/>
  <c r="Q1916" i="1" s="1"/>
  <c r="P1908" i="1"/>
  <c r="Q1908" i="1" s="1"/>
  <c r="P1900" i="1"/>
  <c r="Q1900" i="1" s="1"/>
  <c r="P1892" i="1"/>
  <c r="Q1892" i="1" s="1"/>
  <c r="P1884" i="1"/>
  <c r="Q1884" i="1" s="1"/>
  <c r="P1876" i="1"/>
  <c r="Q1876" i="1" s="1"/>
  <c r="P1868" i="1"/>
  <c r="Q1868" i="1" s="1"/>
  <c r="P1860" i="1"/>
  <c r="Q1860" i="1" s="1"/>
  <c r="P1852" i="1"/>
  <c r="Q1852" i="1" s="1"/>
  <c r="P1844" i="1"/>
  <c r="Q1844" i="1" s="1"/>
  <c r="P1836" i="1"/>
  <c r="Q1836" i="1" s="1"/>
  <c r="P1828" i="1"/>
  <c r="Q1828" i="1" s="1"/>
  <c r="P1820" i="1"/>
  <c r="Q1820" i="1" s="1"/>
  <c r="P1812" i="1"/>
  <c r="Q1812" i="1" s="1"/>
  <c r="P1804" i="1"/>
  <c r="Q1804" i="1" s="1"/>
  <c r="P1796" i="1"/>
  <c r="Q1796" i="1" s="1"/>
  <c r="P1788" i="1"/>
  <c r="Q1788" i="1" s="1"/>
  <c r="P1780" i="1"/>
  <c r="Q1780" i="1" s="1"/>
  <c r="P1772" i="1"/>
  <c r="Q1772" i="1" s="1"/>
  <c r="P1764" i="1"/>
  <c r="Q1764" i="1" s="1"/>
  <c r="P1756" i="1"/>
  <c r="Q1756" i="1" s="1"/>
  <c r="P1748" i="1"/>
  <c r="Q1748" i="1" s="1"/>
  <c r="P1740" i="1"/>
  <c r="Q1740" i="1" s="1"/>
  <c r="P1732" i="1"/>
  <c r="Q1732" i="1" s="1"/>
  <c r="P1724" i="1"/>
  <c r="Q1724" i="1" s="1"/>
  <c r="P1716" i="1"/>
  <c r="Q1716" i="1" s="1"/>
  <c r="P1708" i="1"/>
  <c r="Q1708" i="1" s="1"/>
  <c r="P1700" i="1"/>
  <c r="Q1700" i="1" s="1"/>
  <c r="P1692" i="1"/>
  <c r="Q1692" i="1" s="1"/>
  <c r="P1684" i="1"/>
  <c r="Q1684" i="1" s="1"/>
  <c r="P1676" i="1"/>
  <c r="Q1676" i="1" s="1"/>
  <c r="P1668" i="1"/>
  <c r="Q1668" i="1" s="1"/>
  <c r="P1660" i="1"/>
  <c r="Q1660" i="1" s="1"/>
  <c r="P1652" i="1"/>
  <c r="Q1652" i="1" s="1"/>
  <c r="P1644" i="1"/>
  <c r="Q1644" i="1" s="1"/>
  <c r="P1636" i="1"/>
  <c r="Q1636" i="1" s="1"/>
  <c r="P1628" i="1"/>
  <c r="Q1628" i="1" s="1"/>
  <c r="P1620" i="1"/>
  <c r="Q1620" i="1" s="1"/>
  <c r="P1612" i="1"/>
  <c r="Q1612" i="1" s="1"/>
  <c r="P1604" i="1"/>
  <c r="Q1604" i="1" s="1"/>
  <c r="P1596" i="1"/>
  <c r="Q1596" i="1" s="1"/>
  <c r="P1588" i="1"/>
  <c r="Q1588" i="1" s="1"/>
  <c r="P1580" i="1"/>
  <c r="Q1580" i="1" s="1"/>
  <c r="P1572" i="1"/>
  <c r="Q1572" i="1" s="1"/>
  <c r="P1564" i="1"/>
  <c r="Q1564" i="1" s="1"/>
  <c r="P1556" i="1"/>
  <c r="Q1556" i="1" s="1"/>
  <c r="P1548" i="1"/>
  <c r="Q1548" i="1" s="1"/>
  <c r="P1540" i="1"/>
  <c r="Q1540" i="1" s="1"/>
  <c r="P1532" i="1"/>
  <c r="Q1532" i="1" s="1"/>
  <c r="P1524" i="1"/>
  <c r="Q1524" i="1" s="1"/>
  <c r="P1516" i="1"/>
  <c r="Q1516" i="1" s="1"/>
  <c r="P1508" i="1"/>
  <c r="Q1508" i="1" s="1"/>
  <c r="P1500" i="1"/>
  <c r="Q1500" i="1" s="1"/>
  <c r="P1492" i="1"/>
  <c r="Q1492" i="1" s="1"/>
  <c r="P1484" i="1"/>
  <c r="Q1484" i="1" s="1"/>
  <c r="P1476" i="1"/>
  <c r="Q1476" i="1" s="1"/>
  <c r="P1468" i="1"/>
  <c r="Q1468" i="1" s="1"/>
  <c r="P1460" i="1"/>
  <c r="Q1460" i="1" s="1"/>
  <c r="P1452" i="1"/>
  <c r="Q1452" i="1" s="1"/>
  <c r="P1444" i="1"/>
  <c r="Q1444" i="1" s="1"/>
  <c r="P1436" i="1"/>
  <c r="Q1436" i="1" s="1"/>
  <c r="P1428" i="1"/>
  <c r="Q1428" i="1" s="1"/>
  <c r="P1420" i="1"/>
  <c r="Q1420" i="1" s="1"/>
  <c r="P1412" i="1"/>
  <c r="Q1412" i="1" s="1"/>
  <c r="P1404" i="1"/>
  <c r="Q1404" i="1" s="1"/>
  <c r="P1396" i="1"/>
  <c r="Q1396" i="1" s="1"/>
  <c r="P1388" i="1"/>
  <c r="Q1388" i="1" s="1"/>
  <c r="P1380" i="1"/>
  <c r="Q1380" i="1" s="1"/>
  <c r="P1372" i="1"/>
  <c r="Q1372" i="1" s="1"/>
  <c r="P1364" i="1"/>
  <c r="Q1364" i="1" s="1"/>
  <c r="P1356" i="1"/>
  <c r="Q1356" i="1" s="1"/>
  <c r="P1348" i="1"/>
  <c r="Q1348" i="1" s="1"/>
  <c r="P1340" i="1"/>
  <c r="Q1340" i="1" s="1"/>
  <c r="P1332" i="1"/>
  <c r="Q1332" i="1" s="1"/>
  <c r="P1324" i="1"/>
  <c r="Q1324" i="1" s="1"/>
  <c r="P5091" i="1"/>
  <c r="Q5091" i="1" s="1"/>
  <c r="P5083" i="1"/>
  <c r="Q5083" i="1" s="1"/>
  <c r="P5075" i="1"/>
  <c r="Q5075" i="1" s="1"/>
  <c r="P5067" i="1"/>
  <c r="Q5067" i="1" s="1"/>
  <c r="P5059" i="1"/>
  <c r="Q5059" i="1" s="1"/>
  <c r="P5051" i="1"/>
  <c r="Q5051" i="1" s="1"/>
  <c r="P5043" i="1"/>
  <c r="Q5043" i="1" s="1"/>
  <c r="P5035" i="1"/>
  <c r="Q5035" i="1" s="1"/>
  <c r="P5027" i="1"/>
  <c r="Q5027" i="1" s="1"/>
  <c r="P5019" i="1"/>
  <c r="Q5019" i="1" s="1"/>
  <c r="P5011" i="1"/>
  <c r="Q5011" i="1" s="1"/>
  <c r="P5003" i="1"/>
  <c r="Q5003" i="1" s="1"/>
  <c r="P4995" i="1"/>
  <c r="Q4995" i="1" s="1"/>
  <c r="P4987" i="1"/>
  <c r="Q4987" i="1" s="1"/>
  <c r="P4979" i="1"/>
  <c r="Q4979" i="1" s="1"/>
  <c r="P4971" i="1"/>
  <c r="Q4971" i="1" s="1"/>
  <c r="P4963" i="1"/>
  <c r="Q4963" i="1" s="1"/>
  <c r="P4955" i="1"/>
  <c r="Q4955" i="1" s="1"/>
  <c r="P4947" i="1"/>
  <c r="Q4947" i="1" s="1"/>
  <c r="P4939" i="1"/>
  <c r="Q4939" i="1" s="1"/>
  <c r="P4931" i="1"/>
  <c r="Q4931" i="1" s="1"/>
  <c r="P4923" i="1"/>
  <c r="Q4923" i="1" s="1"/>
  <c r="P4915" i="1"/>
  <c r="Q4915" i="1" s="1"/>
  <c r="P4907" i="1"/>
  <c r="Q4907" i="1" s="1"/>
  <c r="P4899" i="1"/>
  <c r="Q4899" i="1" s="1"/>
  <c r="P4891" i="1"/>
  <c r="Q4891" i="1" s="1"/>
  <c r="P4883" i="1"/>
  <c r="Q4883" i="1" s="1"/>
  <c r="P4875" i="1"/>
  <c r="Q4875" i="1" s="1"/>
  <c r="P4867" i="1"/>
  <c r="Q4867" i="1" s="1"/>
  <c r="P4859" i="1"/>
  <c r="Q4859" i="1" s="1"/>
  <c r="P4851" i="1"/>
  <c r="Q4851" i="1" s="1"/>
  <c r="P4843" i="1"/>
  <c r="Q4843" i="1" s="1"/>
  <c r="P4835" i="1"/>
  <c r="Q4835" i="1" s="1"/>
  <c r="P4827" i="1"/>
  <c r="Q4827" i="1" s="1"/>
  <c r="P4819" i="1"/>
  <c r="Q4819" i="1" s="1"/>
  <c r="P4811" i="1"/>
  <c r="Q4811" i="1" s="1"/>
  <c r="P4803" i="1"/>
  <c r="Q4803" i="1" s="1"/>
  <c r="P4795" i="1"/>
  <c r="Q4795" i="1" s="1"/>
  <c r="P4787" i="1"/>
  <c r="Q4787" i="1" s="1"/>
  <c r="P4779" i="1"/>
  <c r="Q4779" i="1" s="1"/>
  <c r="P4771" i="1"/>
  <c r="Q4771" i="1" s="1"/>
  <c r="P4763" i="1"/>
  <c r="Q4763" i="1" s="1"/>
  <c r="P4755" i="1"/>
  <c r="Q4755" i="1" s="1"/>
  <c r="P4747" i="1"/>
  <c r="Q4747" i="1" s="1"/>
  <c r="P4739" i="1"/>
  <c r="Q4739" i="1" s="1"/>
  <c r="P4731" i="1"/>
  <c r="Q4731" i="1" s="1"/>
  <c r="P4723" i="1"/>
  <c r="Q4723" i="1" s="1"/>
  <c r="P4715" i="1"/>
  <c r="Q4715" i="1" s="1"/>
  <c r="P4707" i="1"/>
  <c r="Q4707" i="1" s="1"/>
  <c r="P4699" i="1"/>
  <c r="Q4699" i="1" s="1"/>
  <c r="P4691" i="1"/>
  <c r="Q4691" i="1" s="1"/>
  <c r="P4683" i="1"/>
  <c r="Q4683" i="1" s="1"/>
  <c r="P4675" i="1"/>
  <c r="Q4675" i="1" s="1"/>
  <c r="P4667" i="1"/>
  <c r="Q4667" i="1" s="1"/>
  <c r="P4659" i="1"/>
  <c r="Q4659" i="1" s="1"/>
  <c r="P4651" i="1"/>
  <c r="Q4651" i="1" s="1"/>
  <c r="P4643" i="1"/>
  <c r="Q4643" i="1" s="1"/>
  <c r="P4635" i="1"/>
  <c r="Q4635" i="1" s="1"/>
  <c r="P4627" i="1"/>
  <c r="Q4627" i="1" s="1"/>
  <c r="P4619" i="1"/>
  <c r="Q4619" i="1" s="1"/>
  <c r="P4611" i="1"/>
  <c r="Q4611" i="1" s="1"/>
  <c r="P4603" i="1"/>
  <c r="Q4603" i="1" s="1"/>
  <c r="P4595" i="1"/>
  <c r="Q4595" i="1" s="1"/>
  <c r="P4587" i="1"/>
  <c r="Q4587" i="1" s="1"/>
  <c r="P4579" i="1"/>
  <c r="Q4579" i="1" s="1"/>
  <c r="P4571" i="1"/>
  <c r="Q4571" i="1" s="1"/>
  <c r="P4563" i="1"/>
  <c r="Q4563" i="1" s="1"/>
  <c r="P4555" i="1"/>
  <c r="Q4555" i="1" s="1"/>
  <c r="P4547" i="1"/>
  <c r="Q4547" i="1" s="1"/>
  <c r="P4539" i="1"/>
  <c r="Q4539" i="1" s="1"/>
  <c r="P4531" i="1"/>
  <c r="Q4531" i="1" s="1"/>
  <c r="P4523" i="1"/>
  <c r="Q4523" i="1" s="1"/>
  <c r="P4515" i="1"/>
  <c r="Q4515" i="1" s="1"/>
  <c r="P4507" i="1"/>
  <c r="Q4507" i="1" s="1"/>
  <c r="P4499" i="1"/>
  <c r="Q4499" i="1" s="1"/>
  <c r="P4491" i="1"/>
  <c r="Q4491" i="1" s="1"/>
  <c r="P4483" i="1"/>
  <c r="Q4483" i="1" s="1"/>
  <c r="P4475" i="1"/>
  <c r="Q4475" i="1" s="1"/>
  <c r="P4467" i="1"/>
  <c r="Q4467" i="1" s="1"/>
  <c r="P4459" i="1"/>
  <c r="Q4459" i="1" s="1"/>
  <c r="P4451" i="1"/>
  <c r="Q4451" i="1" s="1"/>
  <c r="P4443" i="1"/>
  <c r="Q4443" i="1" s="1"/>
  <c r="P4435" i="1"/>
  <c r="Q4435" i="1" s="1"/>
  <c r="P4427" i="1"/>
  <c r="Q4427" i="1" s="1"/>
  <c r="P4419" i="1"/>
  <c r="Q4419" i="1" s="1"/>
  <c r="P4411" i="1"/>
  <c r="Q4411" i="1" s="1"/>
  <c r="P4403" i="1"/>
  <c r="Q4403" i="1" s="1"/>
  <c r="P4395" i="1"/>
  <c r="Q4395" i="1" s="1"/>
  <c r="P4387" i="1"/>
  <c r="Q4387" i="1" s="1"/>
  <c r="P4379" i="1"/>
  <c r="Q4379" i="1" s="1"/>
  <c r="P4371" i="1"/>
  <c r="Q4371" i="1" s="1"/>
  <c r="P4363" i="1"/>
  <c r="Q4363" i="1" s="1"/>
  <c r="P4355" i="1"/>
  <c r="Q4355" i="1" s="1"/>
  <c r="P4347" i="1"/>
  <c r="Q4347" i="1" s="1"/>
  <c r="P4339" i="1"/>
  <c r="Q4339" i="1" s="1"/>
  <c r="P4331" i="1"/>
  <c r="Q4331" i="1" s="1"/>
  <c r="P4323" i="1"/>
  <c r="Q4323" i="1" s="1"/>
  <c r="P4315" i="1"/>
  <c r="Q4315" i="1" s="1"/>
  <c r="P4307" i="1"/>
  <c r="Q4307" i="1" s="1"/>
  <c r="P4299" i="1"/>
  <c r="Q4299" i="1" s="1"/>
  <c r="P4291" i="1"/>
  <c r="Q4291" i="1" s="1"/>
  <c r="P4283" i="1"/>
  <c r="Q4283" i="1" s="1"/>
  <c r="P4275" i="1"/>
  <c r="Q4275" i="1" s="1"/>
  <c r="P4267" i="1"/>
  <c r="Q4267" i="1" s="1"/>
  <c r="P4259" i="1"/>
  <c r="Q4259" i="1" s="1"/>
  <c r="P4251" i="1"/>
  <c r="Q4251" i="1" s="1"/>
  <c r="P4243" i="1"/>
  <c r="Q4243" i="1" s="1"/>
  <c r="P4235" i="1"/>
  <c r="Q4235" i="1" s="1"/>
  <c r="P4227" i="1"/>
  <c r="Q4227" i="1" s="1"/>
  <c r="P4219" i="1"/>
  <c r="Q4219" i="1" s="1"/>
  <c r="P4211" i="1"/>
  <c r="Q4211" i="1" s="1"/>
  <c r="P4203" i="1"/>
  <c r="Q4203" i="1" s="1"/>
  <c r="P4195" i="1"/>
  <c r="Q4195" i="1" s="1"/>
  <c r="P4187" i="1"/>
  <c r="Q4187" i="1" s="1"/>
  <c r="P4179" i="1"/>
  <c r="Q4179" i="1" s="1"/>
  <c r="P4171" i="1"/>
  <c r="Q4171" i="1" s="1"/>
  <c r="P4163" i="1"/>
  <c r="Q4163" i="1" s="1"/>
  <c r="P4155" i="1"/>
  <c r="Q4155" i="1" s="1"/>
  <c r="P4147" i="1"/>
  <c r="Q4147" i="1" s="1"/>
  <c r="P4139" i="1"/>
  <c r="Q4139" i="1" s="1"/>
  <c r="P4131" i="1"/>
  <c r="Q4131" i="1" s="1"/>
  <c r="P4123" i="1"/>
  <c r="Q4123" i="1" s="1"/>
  <c r="P4115" i="1"/>
  <c r="Q4115" i="1" s="1"/>
  <c r="P4107" i="1"/>
  <c r="Q4107" i="1" s="1"/>
  <c r="P4099" i="1"/>
  <c r="Q4099" i="1" s="1"/>
  <c r="P4091" i="1"/>
  <c r="Q4091" i="1" s="1"/>
  <c r="P4083" i="1"/>
  <c r="Q4083" i="1" s="1"/>
  <c r="P4075" i="1"/>
  <c r="Q4075" i="1" s="1"/>
  <c r="P4067" i="1"/>
  <c r="Q4067" i="1" s="1"/>
  <c r="P4059" i="1"/>
  <c r="Q4059" i="1" s="1"/>
  <c r="P4051" i="1"/>
  <c r="Q4051" i="1" s="1"/>
  <c r="P4043" i="1"/>
  <c r="Q4043" i="1" s="1"/>
  <c r="P4035" i="1"/>
  <c r="Q4035" i="1" s="1"/>
  <c r="P4027" i="1"/>
  <c r="Q4027" i="1" s="1"/>
  <c r="P4019" i="1"/>
  <c r="Q4019" i="1" s="1"/>
  <c r="P4011" i="1"/>
  <c r="Q4011" i="1" s="1"/>
  <c r="P4003" i="1"/>
  <c r="Q4003" i="1" s="1"/>
  <c r="P3995" i="1"/>
  <c r="Q3995" i="1" s="1"/>
  <c r="P3987" i="1"/>
  <c r="Q3987" i="1" s="1"/>
  <c r="P3979" i="1"/>
  <c r="Q3979" i="1" s="1"/>
  <c r="P3971" i="1"/>
  <c r="Q3971" i="1" s="1"/>
  <c r="P3963" i="1"/>
  <c r="Q3963" i="1" s="1"/>
  <c r="P3955" i="1"/>
  <c r="Q3955" i="1" s="1"/>
  <c r="P3947" i="1"/>
  <c r="Q3947" i="1" s="1"/>
  <c r="P3939" i="1"/>
  <c r="Q3939" i="1" s="1"/>
  <c r="P3931" i="1"/>
  <c r="Q3931" i="1" s="1"/>
  <c r="P3923" i="1"/>
  <c r="Q3923" i="1" s="1"/>
  <c r="P3915" i="1"/>
  <c r="Q3915" i="1" s="1"/>
  <c r="P3907" i="1"/>
  <c r="Q3907" i="1" s="1"/>
  <c r="P3899" i="1"/>
  <c r="Q3899" i="1" s="1"/>
  <c r="P4634" i="1"/>
  <c r="Q4634" i="1" s="1"/>
  <c r="P4626" i="1"/>
  <c r="Q4626" i="1" s="1"/>
  <c r="P4618" i="1"/>
  <c r="Q4618" i="1" s="1"/>
  <c r="P4610" i="1"/>
  <c r="Q4610" i="1" s="1"/>
  <c r="P4602" i="1"/>
  <c r="Q4602" i="1" s="1"/>
  <c r="P4594" i="1"/>
  <c r="Q4594" i="1" s="1"/>
  <c r="P4586" i="1"/>
  <c r="Q4586" i="1" s="1"/>
  <c r="P4578" i="1"/>
  <c r="Q4578" i="1" s="1"/>
  <c r="P4570" i="1"/>
  <c r="Q4570" i="1" s="1"/>
  <c r="P4562" i="1"/>
  <c r="Q4562" i="1" s="1"/>
  <c r="P4554" i="1"/>
  <c r="Q4554" i="1" s="1"/>
  <c r="P4546" i="1"/>
  <c r="Q4546" i="1" s="1"/>
  <c r="P4538" i="1"/>
  <c r="Q4538" i="1" s="1"/>
  <c r="P4530" i="1"/>
  <c r="Q4530" i="1" s="1"/>
  <c r="P4522" i="1"/>
  <c r="Q4522" i="1" s="1"/>
  <c r="P4514" i="1"/>
  <c r="Q4514" i="1" s="1"/>
  <c r="P4506" i="1"/>
  <c r="Q4506" i="1" s="1"/>
  <c r="P4498" i="1"/>
  <c r="Q4498" i="1" s="1"/>
  <c r="P4490" i="1"/>
  <c r="Q4490" i="1" s="1"/>
  <c r="P4482" i="1"/>
  <c r="Q4482" i="1" s="1"/>
  <c r="P4474" i="1"/>
  <c r="Q4474" i="1" s="1"/>
  <c r="P4466" i="1"/>
  <c r="Q4466" i="1" s="1"/>
  <c r="P4458" i="1"/>
  <c r="Q4458" i="1" s="1"/>
  <c r="P4450" i="1"/>
  <c r="Q4450" i="1" s="1"/>
  <c r="P4442" i="1"/>
  <c r="Q4442" i="1" s="1"/>
  <c r="P4434" i="1"/>
  <c r="Q4434" i="1" s="1"/>
  <c r="P4426" i="1"/>
  <c r="Q4426" i="1" s="1"/>
  <c r="P4418" i="1"/>
  <c r="Q4418" i="1" s="1"/>
  <c r="P4410" i="1"/>
  <c r="Q4410" i="1" s="1"/>
  <c r="P4402" i="1"/>
  <c r="Q4402" i="1" s="1"/>
  <c r="P4394" i="1"/>
  <c r="Q4394" i="1" s="1"/>
  <c r="P4386" i="1"/>
  <c r="Q4386" i="1" s="1"/>
  <c r="P4378" i="1"/>
  <c r="Q4378" i="1" s="1"/>
  <c r="P4370" i="1"/>
  <c r="Q4370" i="1" s="1"/>
  <c r="P4362" i="1"/>
  <c r="Q4362" i="1" s="1"/>
  <c r="P4354" i="1"/>
  <c r="Q4354" i="1" s="1"/>
  <c r="P4346" i="1"/>
  <c r="Q4346" i="1" s="1"/>
  <c r="P4338" i="1"/>
  <c r="Q4338" i="1" s="1"/>
  <c r="P4330" i="1"/>
  <c r="Q4330" i="1" s="1"/>
  <c r="P4322" i="1"/>
  <c r="Q4322" i="1" s="1"/>
  <c r="P4314" i="1"/>
  <c r="Q4314" i="1" s="1"/>
  <c r="P4306" i="1"/>
  <c r="Q4306" i="1" s="1"/>
  <c r="P4298" i="1"/>
  <c r="Q4298" i="1" s="1"/>
  <c r="P4290" i="1"/>
  <c r="Q4290" i="1" s="1"/>
  <c r="P4282" i="1"/>
  <c r="Q4282" i="1" s="1"/>
  <c r="P4274" i="1"/>
  <c r="Q4274" i="1" s="1"/>
  <c r="P4266" i="1"/>
  <c r="Q4266" i="1" s="1"/>
  <c r="P4258" i="1"/>
  <c r="Q4258" i="1" s="1"/>
  <c r="P4250" i="1"/>
  <c r="Q4250" i="1" s="1"/>
  <c r="P4242" i="1"/>
  <c r="Q4242" i="1" s="1"/>
  <c r="P4234" i="1"/>
  <c r="Q4234" i="1" s="1"/>
  <c r="P4226" i="1"/>
  <c r="Q4226" i="1" s="1"/>
  <c r="P4218" i="1"/>
  <c r="Q4218" i="1" s="1"/>
  <c r="P4210" i="1"/>
  <c r="Q4210" i="1" s="1"/>
  <c r="P4202" i="1"/>
  <c r="Q4202" i="1" s="1"/>
  <c r="P4194" i="1"/>
  <c r="Q4194" i="1" s="1"/>
  <c r="P4186" i="1"/>
  <c r="Q4186" i="1" s="1"/>
  <c r="P4178" i="1"/>
  <c r="Q4178" i="1" s="1"/>
  <c r="P4170" i="1"/>
  <c r="Q4170" i="1" s="1"/>
  <c r="P4162" i="1"/>
  <c r="Q4162" i="1" s="1"/>
  <c r="P4154" i="1"/>
  <c r="Q4154" i="1" s="1"/>
  <c r="P4146" i="1"/>
  <c r="Q4146" i="1" s="1"/>
  <c r="P4138" i="1"/>
  <c r="Q4138" i="1" s="1"/>
  <c r="P4130" i="1"/>
  <c r="Q4130" i="1" s="1"/>
  <c r="P4122" i="1"/>
  <c r="Q4122" i="1" s="1"/>
  <c r="P4114" i="1"/>
  <c r="Q4114" i="1" s="1"/>
  <c r="P4106" i="1"/>
  <c r="Q4106" i="1" s="1"/>
  <c r="P4098" i="1"/>
  <c r="Q4098" i="1" s="1"/>
  <c r="P4090" i="1"/>
  <c r="Q4090" i="1" s="1"/>
  <c r="P4082" i="1"/>
  <c r="Q4082" i="1" s="1"/>
  <c r="P4074" i="1"/>
  <c r="Q4074" i="1" s="1"/>
  <c r="P4066" i="1"/>
  <c r="Q4066" i="1" s="1"/>
  <c r="P4058" i="1"/>
  <c r="Q4058" i="1" s="1"/>
  <c r="P4050" i="1"/>
  <c r="Q4050" i="1" s="1"/>
  <c r="P4042" i="1"/>
  <c r="Q4042" i="1" s="1"/>
  <c r="P4034" i="1"/>
  <c r="Q4034" i="1" s="1"/>
  <c r="P4026" i="1"/>
  <c r="Q4026" i="1" s="1"/>
  <c r="P4018" i="1"/>
  <c r="Q4018" i="1" s="1"/>
  <c r="P4010" i="1"/>
  <c r="Q4010" i="1" s="1"/>
  <c r="P4002" i="1"/>
  <c r="Q4002" i="1" s="1"/>
  <c r="P3994" i="1"/>
  <c r="Q3994" i="1" s="1"/>
  <c r="P3986" i="1"/>
  <c r="Q3986" i="1" s="1"/>
  <c r="P3978" i="1"/>
  <c r="Q3978" i="1" s="1"/>
  <c r="P3970" i="1"/>
  <c r="Q3970" i="1" s="1"/>
  <c r="P3962" i="1"/>
  <c r="Q3962" i="1" s="1"/>
  <c r="P3954" i="1"/>
  <c r="Q3954" i="1" s="1"/>
  <c r="P3946" i="1"/>
  <c r="Q3946" i="1" s="1"/>
  <c r="P3938" i="1"/>
  <c r="Q3938" i="1" s="1"/>
  <c r="P3930" i="1"/>
  <c r="Q3930" i="1" s="1"/>
  <c r="P3922" i="1"/>
  <c r="Q3922" i="1" s="1"/>
  <c r="P3914" i="1"/>
  <c r="Q3914" i="1" s="1"/>
  <c r="P3906" i="1"/>
  <c r="Q3906" i="1" s="1"/>
  <c r="P3898" i="1"/>
  <c r="Q3898" i="1" s="1"/>
  <c r="P3890" i="1"/>
  <c r="Q3890" i="1" s="1"/>
  <c r="P3882" i="1"/>
  <c r="Q3882" i="1" s="1"/>
  <c r="P3874" i="1"/>
  <c r="Q3874" i="1" s="1"/>
  <c r="P3866" i="1"/>
  <c r="Q3866" i="1" s="1"/>
  <c r="P3858" i="1"/>
  <c r="Q3858" i="1" s="1"/>
  <c r="P3850" i="1"/>
  <c r="Q3850" i="1" s="1"/>
  <c r="P3842" i="1"/>
  <c r="Q3842" i="1" s="1"/>
  <c r="P3834" i="1"/>
  <c r="Q3834" i="1" s="1"/>
  <c r="P3826" i="1"/>
  <c r="Q3826" i="1" s="1"/>
  <c r="P3818" i="1"/>
  <c r="Q3818" i="1" s="1"/>
  <c r="P3810" i="1"/>
  <c r="Q3810" i="1" s="1"/>
  <c r="P3802" i="1"/>
  <c r="Q3802" i="1" s="1"/>
  <c r="P3794" i="1"/>
  <c r="Q3794" i="1" s="1"/>
  <c r="P3786" i="1"/>
  <c r="Q3786" i="1" s="1"/>
  <c r="P3778" i="1"/>
  <c r="Q3778" i="1" s="1"/>
  <c r="P3770" i="1"/>
  <c r="Q3770" i="1" s="1"/>
  <c r="P3762" i="1"/>
  <c r="Q3762" i="1" s="1"/>
  <c r="P3754" i="1"/>
  <c r="Q3754" i="1" s="1"/>
  <c r="P3746" i="1"/>
  <c r="Q3746" i="1" s="1"/>
  <c r="P3738" i="1"/>
  <c r="Q3738" i="1" s="1"/>
  <c r="P3730" i="1"/>
  <c r="Q3730" i="1" s="1"/>
  <c r="P3722" i="1"/>
  <c r="Q3722" i="1" s="1"/>
  <c r="P3714" i="1"/>
  <c r="Q3714" i="1" s="1"/>
  <c r="P3706" i="1"/>
  <c r="Q3706" i="1" s="1"/>
  <c r="P3698" i="1"/>
  <c r="Q3698" i="1" s="1"/>
  <c r="P3690" i="1"/>
  <c r="Q3690" i="1" s="1"/>
  <c r="P3682" i="1"/>
  <c r="Q3682" i="1" s="1"/>
  <c r="P3674" i="1"/>
  <c r="Q3674" i="1" s="1"/>
  <c r="P3489" i="1"/>
  <c r="Q3489" i="1" s="1"/>
  <c r="P3481" i="1"/>
  <c r="Q3481" i="1" s="1"/>
  <c r="P3473" i="1"/>
  <c r="Q3473" i="1" s="1"/>
  <c r="P3465" i="1"/>
  <c r="Q3465" i="1" s="1"/>
  <c r="P3457" i="1"/>
  <c r="Q3457" i="1" s="1"/>
  <c r="P3449" i="1"/>
  <c r="Q3449" i="1" s="1"/>
  <c r="P3441" i="1"/>
  <c r="Q3441" i="1" s="1"/>
  <c r="P3433" i="1"/>
  <c r="Q3433" i="1" s="1"/>
  <c r="P3425" i="1"/>
  <c r="Q3425" i="1" s="1"/>
  <c r="P3417" i="1"/>
  <c r="Q3417" i="1" s="1"/>
  <c r="P3409" i="1"/>
  <c r="Q3409" i="1" s="1"/>
  <c r="P3401" i="1"/>
  <c r="Q3401" i="1" s="1"/>
  <c r="P3393" i="1"/>
  <c r="Q3393" i="1" s="1"/>
  <c r="P3385" i="1"/>
  <c r="Q3385" i="1" s="1"/>
  <c r="P3377" i="1"/>
  <c r="Q3377" i="1" s="1"/>
  <c r="P3369" i="1"/>
  <c r="Q3369" i="1" s="1"/>
  <c r="P3361" i="1"/>
  <c r="Q3361" i="1" s="1"/>
  <c r="P3353" i="1"/>
  <c r="Q3353" i="1" s="1"/>
  <c r="P3345" i="1"/>
  <c r="Q3345" i="1" s="1"/>
  <c r="P3337" i="1"/>
  <c r="Q3337" i="1" s="1"/>
  <c r="P3329" i="1"/>
  <c r="Q3329" i="1" s="1"/>
  <c r="P3321" i="1"/>
  <c r="Q3321" i="1" s="1"/>
  <c r="P3313" i="1"/>
  <c r="Q3313" i="1" s="1"/>
  <c r="P3305" i="1"/>
  <c r="Q3305" i="1" s="1"/>
  <c r="P3297" i="1"/>
  <c r="Q3297" i="1" s="1"/>
  <c r="P3289" i="1"/>
  <c r="Q3289" i="1" s="1"/>
  <c r="P3281" i="1"/>
  <c r="Q3281" i="1" s="1"/>
  <c r="P3273" i="1"/>
  <c r="Q3273" i="1" s="1"/>
  <c r="P3265" i="1"/>
  <c r="Q3265" i="1" s="1"/>
  <c r="P3257" i="1"/>
  <c r="Q3257" i="1" s="1"/>
  <c r="P3249" i="1"/>
  <c r="Q3249" i="1" s="1"/>
  <c r="P3241" i="1"/>
  <c r="Q3241" i="1" s="1"/>
  <c r="P3233" i="1"/>
  <c r="Q3233" i="1" s="1"/>
  <c r="P3225" i="1"/>
  <c r="Q3225" i="1" s="1"/>
  <c r="P3217" i="1"/>
  <c r="Q3217" i="1" s="1"/>
  <c r="P3209" i="1"/>
  <c r="Q3209" i="1" s="1"/>
  <c r="P3201" i="1"/>
  <c r="Q3201" i="1" s="1"/>
  <c r="P3193" i="1"/>
  <c r="Q3193" i="1" s="1"/>
  <c r="P3185" i="1"/>
  <c r="Q3185" i="1" s="1"/>
  <c r="P3177" i="1"/>
  <c r="Q3177" i="1" s="1"/>
  <c r="P3169" i="1"/>
  <c r="Q3169" i="1" s="1"/>
  <c r="P3161" i="1"/>
  <c r="Q3161" i="1" s="1"/>
  <c r="P3153" i="1"/>
  <c r="Q3153" i="1" s="1"/>
  <c r="P3145" i="1"/>
  <c r="Q3145" i="1" s="1"/>
  <c r="P3137" i="1"/>
  <c r="Q3137" i="1" s="1"/>
  <c r="P3129" i="1"/>
  <c r="Q3129" i="1" s="1"/>
  <c r="P3121" i="1"/>
  <c r="Q3121" i="1" s="1"/>
  <c r="P3113" i="1"/>
  <c r="Q3113" i="1" s="1"/>
  <c r="P3105" i="1"/>
  <c r="Q3105" i="1" s="1"/>
  <c r="P3097" i="1"/>
  <c r="Q3097" i="1" s="1"/>
  <c r="P3089" i="1"/>
  <c r="Q3089" i="1" s="1"/>
  <c r="P3081" i="1"/>
  <c r="Q3081" i="1" s="1"/>
  <c r="P3073" i="1"/>
  <c r="Q3073" i="1" s="1"/>
  <c r="P3065" i="1"/>
  <c r="Q3065" i="1" s="1"/>
  <c r="P3057" i="1"/>
  <c r="Q3057" i="1" s="1"/>
  <c r="P3049" i="1"/>
  <c r="Q3049" i="1" s="1"/>
  <c r="P3041" i="1"/>
  <c r="Q3041" i="1" s="1"/>
  <c r="P3033" i="1"/>
  <c r="Q3033" i="1" s="1"/>
  <c r="P3025" i="1"/>
  <c r="Q3025" i="1" s="1"/>
  <c r="P3017" i="1"/>
  <c r="Q3017" i="1" s="1"/>
  <c r="P3009" i="1"/>
  <c r="Q3009" i="1" s="1"/>
  <c r="P3001" i="1"/>
  <c r="Q3001" i="1" s="1"/>
  <c r="P2993" i="1"/>
  <c r="Q2993" i="1" s="1"/>
  <c r="P2985" i="1"/>
  <c r="Q2985" i="1" s="1"/>
  <c r="P2977" i="1"/>
  <c r="Q2977" i="1" s="1"/>
  <c r="P2969" i="1"/>
  <c r="Q2969" i="1" s="1"/>
  <c r="P2961" i="1"/>
  <c r="Q2961" i="1" s="1"/>
  <c r="P2953" i="1"/>
  <c r="Q2953" i="1" s="1"/>
  <c r="P2945" i="1"/>
  <c r="Q2945" i="1" s="1"/>
  <c r="P2937" i="1"/>
  <c r="Q2937" i="1" s="1"/>
  <c r="P2929" i="1"/>
  <c r="Q2929" i="1" s="1"/>
  <c r="P2921" i="1"/>
  <c r="Q2921" i="1" s="1"/>
  <c r="P2913" i="1"/>
  <c r="Q2913" i="1" s="1"/>
  <c r="P2905" i="1"/>
  <c r="Q2905" i="1" s="1"/>
  <c r="P2897" i="1"/>
  <c r="Q2897" i="1" s="1"/>
  <c r="P2889" i="1"/>
  <c r="Q2889" i="1" s="1"/>
  <c r="P2881" i="1"/>
  <c r="Q2881" i="1" s="1"/>
  <c r="P2873" i="1"/>
  <c r="Q2873" i="1" s="1"/>
  <c r="P2865" i="1"/>
  <c r="Q2865" i="1" s="1"/>
  <c r="P2857" i="1"/>
  <c r="Q2857" i="1" s="1"/>
  <c r="P2849" i="1"/>
  <c r="Q2849" i="1" s="1"/>
  <c r="P2841" i="1"/>
  <c r="Q2841" i="1" s="1"/>
  <c r="P2833" i="1"/>
  <c r="Q2833" i="1" s="1"/>
  <c r="P2825" i="1"/>
  <c r="Q2825" i="1" s="1"/>
  <c r="P2817" i="1"/>
  <c r="Q2817" i="1" s="1"/>
  <c r="P2809" i="1"/>
  <c r="Q2809" i="1" s="1"/>
  <c r="P2801" i="1"/>
  <c r="Q2801" i="1" s="1"/>
  <c r="P2793" i="1"/>
  <c r="Q2793" i="1" s="1"/>
  <c r="P2785" i="1"/>
  <c r="Q2785" i="1" s="1"/>
  <c r="P2777" i="1"/>
  <c r="Q2777" i="1" s="1"/>
  <c r="P2769" i="1"/>
  <c r="Q2769" i="1" s="1"/>
  <c r="P2761" i="1"/>
  <c r="Q2761" i="1" s="1"/>
  <c r="P2753" i="1"/>
  <c r="Q2753" i="1" s="1"/>
  <c r="P2745" i="1"/>
  <c r="Q2745" i="1" s="1"/>
  <c r="P2737" i="1"/>
  <c r="Q2737" i="1" s="1"/>
  <c r="P2729" i="1"/>
  <c r="Q2729" i="1" s="1"/>
  <c r="P4144" i="1"/>
  <c r="Q4144" i="1" s="1"/>
  <c r="P4136" i="1"/>
  <c r="Q4136" i="1" s="1"/>
  <c r="P4128" i="1"/>
  <c r="Q4128" i="1" s="1"/>
  <c r="P4120" i="1"/>
  <c r="Q4120" i="1" s="1"/>
  <c r="P4112" i="1"/>
  <c r="Q4112" i="1" s="1"/>
  <c r="P4104" i="1"/>
  <c r="Q4104" i="1" s="1"/>
  <c r="P4096" i="1"/>
  <c r="Q4096" i="1" s="1"/>
  <c r="P4088" i="1"/>
  <c r="Q4088" i="1" s="1"/>
  <c r="P4080" i="1"/>
  <c r="Q4080" i="1" s="1"/>
  <c r="P4072" i="1"/>
  <c r="Q4072" i="1" s="1"/>
  <c r="P4064" i="1"/>
  <c r="Q4064" i="1" s="1"/>
  <c r="P4056" i="1"/>
  <c r="Q4056" i="1" s="1"/>
  <c r="P4048" i="1"/>
  <c r="Q4048" i="1" s="1"/>
  <c r="P4040" i="1"/>
  <c r="Q4040" i="1" s="1"/>
  <c r="P4032" i="1"/>
  <c r="Q4032" i="1" s="1"/>
  <c r="P4024" i="1"/>
  <c r="Q4024" i="1" s="1"/>
  <c r="P4016" i="1"/>
  <c r="Q4016" i="1" s="1"/>
  <c r="P4008" i="1"/>
  <c r="Q4008" i="1" s="1"/>
  <c r="P4000" i="1"/>
  <c r="Q4000" i="1" s="1"/>
  <c r="P3992" i="1"/>
  <c r="Q3992" i="1" s="1"/>
  <c r="P3984" i="1"/>
  <c r="Q3984" i="1" s="1"/>
  <c r="P3976" i="1"/>
  <c r="Q3976" i="1" s="1"/>
  <c r="P3968" i="1"/>
  <c r="Q3968" i="1" s="1"/>
  <c r="P3960" i="1"/>
  <c r="Q3960" i="1" s="1"/>
  <c r="P3952" i="1"/>
  <c r="Q3952" i="1" s="1"/>
  <c r="P3944" i="1"/>
  <c r="Q3944" i="1" s="1"/>
  <c r="P3936" i="1"/>
  <c r="Q3936" i="1" s="1"/>
  <c r="P3928" i="1"/>
  <c r="Q3928" i="1" s="1"/>
  <c r="P3920" i="1"/>
  <c r="Q3920" i="1" s="1"/>
  <c r="P3912" i="1"/>
  <c r="Q3912" i="1" s="1"/>
  <c r="P3904" i="1"/>
  <c r="Q3904" i="1" s="1"/>
  <c r="P3896" i="1"/>
  <c r="Q3896" i="1" s="1"/>
  <c r="P3888" i="1"/>
  <c r="Q3888" i="1" s="1"/>
  <c r="P3880" i="1"/>
  <c r="Q3880" i="1" s="1"/>
  <c r="P3872" i="1"/>
  <c r="Q3872" i="1" s="1"/>
  <c r="P3864" i="1"/>
  <c r="Q3864" i="1" s="1"/>
  <c r="P3856" i="1"/>
  <c r="Q3856" i="1" s="1"/>
  <c r="P3848" i="1"/>
  <c r="Q3848" i="1" s="1"/>
  <c r="P3840" i="1"/>
  <c r="Q3840" i="1" s="1"/>
  <c r="P3832" i="1"/>
  <c r="Q3832" i="1" s="1"/>
  <c r="P3824" i="1"/>
  <c r="Q3824" i="1" s="1"/>
  <c r="P3816" i="1"/>
  <c r="Q3816" i="1" s="1"/>
  <c r="P3808" i="1"/>
  <c r="Q3808" i="1" s="1"/>
  <c r="P3800" i="1"/>
  <c r="Q3800" i="1" s="1"/>
  <c r="P3792" i="1"/>
  <c r="Q3792" i="1" s="1"/>
  <c r="P3784" i="1"/>
  <c r="Q3784" i="1" s="1"/>
  <c r="P3776" i="1"/>
  <c r="Q3776" i="1" s="1"/>
  <c r="P3768" i="1"/>
  <c r="Q3768" i="1" s="1"/>
  <c r="P3760" i="1"/>
  <c r="Q3760" i="1" s="1"/>
  <c r="P3752" i="1"/>
  <c r="Q3752" i="1" s="1"/>
  <c r="P3744" i="1"/>
  <c r="Q3744" i="1" s="1"/>
  <c r="P3736" i="1"/>
  <c r="Q3736" i="1" s="1"/>
  <c r="P3728" i="1"/>
  <c r="Q3728" i="1" s="1"/>
  <c r="P3720" i="1"/>
  <c r="Q3720" i="1" s="1"/>
  <c r="P3712" i="1"/>
  <c r="Q3712" i="1" s="1"/>
  <c r="P3704" i="1"/>
  <c r="Q3704" i="1" s="1"/>
  <c r="P3696" i="1"/>
  <c r="Q3696" i="1" s="1"/>
  <c r="P3688" i="1"/>
  <c r="Q3688" i="1" s="1"/>
  <c r="P3680" i="1"/>
  <c r="Q3680" i="1" s="1"/>
  <c r="P3672" i="1"/>
  <c r="Q3672" i="1" s="1"/>
  <c r="P3664" i="1"/>
  <c r="Q3664" i="1" s="1"/>
  <c r="P3656" i="1"/>
  <c r="Q3656" i="1" s="1"/>
  <c r="P3648" i="1"/>
  <c r="Q3648" i="1" s="1"/>
  <c r="P3640" i="1"/>
  <c r="Q3640" i="1" s="1"/>
  <c r="P3632" i="1"/>
  <c r="Q3632" i="1" s="1"/>
  <c r="P3624" i="1"/>
  <c r="Q3624" i="1" s="1"/>
  <c r="P3616" i="1"/>
  <c r="Q3616" i="1" s="1"/>
  <c r="P3608" i="1"/>
  <c r="Q3608" i="1" s="1"/>
  <c r="P3600" i="1"/>
  <c r="Q3600" i="1" s="1"/>
  <c r="P3592" i="1"/>
  <c r="Q3592" i="1" s="1"/>
  <c r="P3584" i="1"/>
  <c r="Q3584" i="1" s="1"/>
  <c r="P3576" i="1"/>
  <c r="Q3576" i="1" s="1"/>
  <c r="P3568" i="1"/>
  <c r="Q3568" i="1" s="1"/>
  <c r="P3560" i="1"/>
  <c r="Q3560" i="1" s="1"/>
  <c r="P3552" i="1"/>
  <c r="Q3552" i="1" s="1"/>
  <c r="P3544" i="1"/>
  <c r="Q3544" i="1" s="1"/>
  <c r="P3536" i="1"/>
  <c r="Q3536" i="1" s="1"/>
  <c r="P3528" i="1"/>
  <c r="Q3528" i="1" s="1"/>
  <c r="P3520" i="1"/>
  <c r="Q3520" i="1" s="1"/>
  <c r="P3512" i="1"/>
  <c r="Q3512" i="1" s="1"/>
  <c r="P3504" i="1"/>
  <c r="Q3504" i="1" s="1"/>
  <c r="P3496" i="1"/>
  <c r="Q3496" i="1" s="1"/>
  <c r="P3488" i="1"/>
  <c r="Q3488" i="1" s="1"/>
  <c r="P3480" i="1"/>
  <c r="Q3480" i="1" s="1"/>
  <c r="P3472" i="1"/>
  <c r="Q3472" i="1" s="1"/>
  <c r="P3464" i="1"/>
  <c r="Q3464" i="1" s="1"/>
  <c r="P3456" i="1"/>
  <c r="Q3456" i="1" s="1"/>
  <c r="P3448" i="1"/>
  <c r="Q3448" i="1" s="1"/>
  <c r="P3440" i="1"/>
  <c r="Q3440" i="1" s="1"/>
  <c r="P3432" i="1"/>
  <c r="Q3432" i="1" s="1"/>
  <c r="P3424" i="1"/>
  <c r="Q3424" i="1" s="1"/>
  <c r="P3416" i="1"/>
  <c r="Q3416" i="1" s="1"/>
  <c r="P3408" i="1"/>
  <c r="Q3408" i="1" s="1"/>
  <c r="P3400" i="1"/>
  <c r="Q3400" i="1" s="1"/>
  <c r="P3392" i="1"/>
  <c r="Q3392" i="1" s="1"/>
  <c r="P3384" i="1"/>
  <c r="Q3384" i="1" s="1"/>
  <c r="P3376" i="1"/>
  <c r="Q3376" i="1" s="1"/>
  <c r="P3368" i="1"/>
  <c r="Q3368" i="1" s="1"/>
  <c r="P3360" i="1"/>
  <c r="Q3360" i="1" s="1"/>
  <c r="P3352" i="1"/>
  <c r="Q3352" i="1" s="1"/>
  <c r="P3344" i="1"/>
  <c r="Q3344" i="1" s="1"/>
  <c r="P3336" i="1"/>
  <c r="Q3336" i="1" s="1"/>
  <c r="P3328" i="1"/>
  <c r="Q3328" i="1" s="1"/>
  <c r="P3320" i="1"/>
  <c r="Q3320" i="1" s="1"/>
  <c r="P3312" i="1"/>
  <c r="Q3312" i="1" s="1"/>
  <c r="P3304" i="1"/>
  <c r="Q3304" i="1" s="1"/>
  <c r="P3296" i="1"/>
  <c r="Q3296" i="1" s="1"/>
  <c r="P3288" i="1"/>
  <c r="Q3288" i="1" s="1"/>
  <c r="P3280" i="1"/>
  <c r="Q3280" i="1" s="1"/>
  <c r="P3272" i="1"/>
  <c r="Q3272" i="1" s="1"/>
  <c r="P3264" i="1"/>
  <c r="Q3264" i="1" s="1"/>
  <c r="P3256" i="1"/>
  <c r="Q3256" i="1" s="1"/>
  <c r="P3248" i="1"/>
  <c r="Q3248" i="1" s="1"/>
  <c r="P3240" i="1"/>
  <c r="Q3240" i="1" s="1"/>
  <c r="P3232" i="1"/>
  <c r="Q3232" i="1" s="1"/>
  <c r="P3224" i="1"/>
  <c r="Q3224" i="1" s="1"/>
  <c r="P3216" i="1"/>
  <c r="Q3216" i="1" s="1"/>
  <c r="P3208" i="1"/>
  <c r="Q3208" i="1" s="1"/>
  <c r="P3200" i="1"/>
  <c r="Q3200" i="1" s="1"/>
  <c r="P3192" i="1"/>
  <c r="Q3192" i="1" s="1"/>
  <c r="P3184" i="1"/>
  <c r="Q3184" i="1" s="1"/>
  <c r="P3176" i="1"/>
  <c r="Q3176" i="1" s="1"/>
  <c r="P3168" i="1"/>
  <c r="Q3168" i="1" s="1"/>
  <c r="P3160" i="1"/>
  <c r="Q3160" i="1" s="1"/>
  <c r="P3152" i="1"/>
  <c r="Q3152" i="1" s="1"/>
  <c r="P3144" i="1"/>
  <c r="Q3144" i="1" s="1"/>
  <c r="P3136" i="1"/>
  <c r="Q3136" i="1" s="1"/>
  <c r="P3128" i="1"/>
  <c r="Q3128" i="1" s="1"/>
  <c r="P3120" i="1"/>
  <c r="Q3120" i="1" s="1"/>
  <c r="P3112" i="1"/>
  <c r="Q3112" i="1" s="1"/>
  <c r="P3104" i="1"/>
  <c r="Q3104" i="1" s="1"/>
  <c r="P3096" i="1"/>
  <c r="Q3096" i="1" s="1"/>
  <c r="P3088" i="1"/>
  <c r="Q3088" i="1" s="1"/>
  <c r="P3080" i="1"/>
  <c r="Q3080" i="1" s="1"/>
  <c r="P3072" i="1"/>
  <c r="Q3072" i="1" s="1"/>
  <c r="P2847" i="1"/>
  <c r="Q2847" i="1" s="1"/>
  <c r="P2839" i="1"/>
  <c r="Q2839" i="1" s="1"/>
  <c r="P2831" i="1"/>
  <c r="Q2831" i="1" s="1"/>
  <c r="P2823" i="1"/>
  <c r="Q2823" i="1" s="1"/>
  <c r="P2815" i="1"/>
  <c r="Q2815" i="1" s="1"/>
  <c r="P2807" i="1"/>
  <c r="Q2807" i="1" s="1"/>
  <c r="P2799" i="1"/>
  <c r="Q2799" i="1" s="1"/>
  <c r="P2791" i="1"/>
  <c r="Q2791" i="1" s="1"/>
  <c r="P2783" i="1"/>
  <c r="Q2783" i="1" s="1"/>
  <c r="P2775" i="1"/>
  <c r="Q2775" i="1" s="1"/>
  <c r="P2767" i="1"/>
  <c r="Q2767" i="1" s="1"/>
  <c r="P2759" i="1"/>
  <c r="Q2759" i="1" s="1"/>
  <c r="P2751" i="1"/>
  <c r="Q2751" i="1" s="1"/>
  <c r="P2743" i="1"/>
  <c r="Q2743" i="1" s="1"/>
  <c r="P2735" i="1"/>
  <c r="Q2735" i="1" s="1"/>
  <c r="P2727" i="1"/>
  <c r="Q2727" i="1" s="1"/>
  <c r="P2719" i="1"/>
  <c r="Q2719" i="1" s="1"/>
  <c r="P2711" i="1"/>
  <c r="Q2711" i="1" s="1"/>
  <c r="P2703" i="1"/>
  <c r="Q2703" i="1" s="1"/>
  <c r="P2695" i="1"/>
  <c r="Q2695" i="1" s="1"/>
  <c r="P2687" i="1"/>
  <c r="Q2687" i="1" s="1"/>
  <c r="P2679" i="1"/>
  <c r="Q2679" i="1" s="1"/>
  <c r="P2671" i="1"/>
  <c r="Q2671" i="1" s="1"/>
  <c r="P2663" i="1"/>
  <c r="Q2663" i="1" s="1"/>
  <c r="P2655" i="1"/>
  <c r="Q2655" i="1" s="1"/>
  <c r="P2647" i="1"/>
  <c r="Q2647" i="1" s="1"/>
  <c r="P2639" i="1"/>
  <c r="Q2639" i="1" s="1"/>
  <c r="P2631" i="1"/>
  <c r="Q2631" i="1" s="1"/>
  <c r="P2623" i="1"/>
  <c r="Q2623" i="1" s="1"/>
  <c r="P2615" i="1"/>
  <c r="Q2615" i="1" s="1"/>
  <c r="P2607" i="1"/>
  <c r="Q2607" i="1" s="1"/>
  <c r="P2599" i="1"/>
  <c r="Q2599" i="1" s="1"/>
  <c r="P2591" i="1"/>
  <c r="Q2591" i="1" s="1"/>
  <c r="P2583" i="1"/>
  <c r="Q2583" i="1" s="1"/>
  <c r="P2575" i="1"/>
  <c r="Q2575" i="1" s="1"/>
  <c r="P2567" i="1"/>
  <c r="Q2567" i="1" s="1"/>
  <c r="P2559" i="1"/>
  <c r="Q2559" i="1" s="1"/>
  <c r="P2551" i="1"/>
  <c r="Q2551" i="1" s="1"/>
  <c r="P2543" i="1"/>
  <c r="Q2543" i="1" s="1"/>
  <c r="P2535" i="1"/>
  <c r="Q2535" i="1" s="1"/>
  <c r="P2527" i="1"/>
  <c r="Q2527" i="1" s="1"/>
  <c r="P2519" i="1"/>
  <c r="Q2519" i="1" s="1"/>
  <c r="P2511" i="1"/>
  <c r="Q2511" i="1" s="1"/>
  <c r="P2503" i="1"/>
  <c r="Q2503" i="1" s="1"/>
  <c r="P2495" i="1"/>
  <c r="Q2495" i="1" s="1"/>
  <c r="P2487" i="1"/>
  <c r="Q2487" i="1" s="1"/>
  <c r="P2479" i="1"/>
  <c r="Q2479" i="1" s="1"/>
  <c r="P2471" i="1"/>
  <c r="Q2471" i="1" s="1"/>
  <c r="P2463" i="1"/>
  <c r="Q2463" i="1" s="1"/>
  <c r="P2455" i="1"/>
  <c r="Q2455" i="1" s="1"/>
  <c r="P2447" i="1"/>
  <c r="Q2447" i="1" s="1"/>
  <c r="P2439" i="1"/>
  <c r="Q2439" i="1" s="1"/>
  <c r="P2431" i="1"/>
  <c r="Q2431" i="1" s="1"/>
  <c r="P2423" i="1"/>
  <c r="Q2423" i="1" s="1"/>
  <c r="P2415" i="1"/>
  <c r="Q2415" i="1" s="1"/>
  <c r="P2407" i="1"/>
  <c r="Q2407" i="1" s="1"/>
  <c r="P2399" i="1"/>
  <c r="Q2399" i="1" s="1"/>
  <c r="P2391" i="1"/>
  <c r="Q2391" i="1" s="1"/>
  <c r="P2383" i="1"/>
  <c r="Q2383" i="1" s="1"/>
  <c r="P2375" i="1"/>
  <c r="Q2375" i="1" s="1"/>
  <c r="P2367" i="1"/>
  <c r="Q2367" i="1" s="1"/>
  <c r="P2359" i="1"/>
  <c r="Q2359" i="1" s="1"/>
  <c r="P2351" i="1"/>
  <c r="Q2351" i="1" s="1"/>
  <c r="P2343" i="1"/>
  <c r="Q2343" i="1" s="1"/>
  <c r="P2335" i="1"/>
  <c r="Q2335" i="1" s="1"/>
  <c r="P2327" i="1"/>
  <c r="Q2327" i="1" s="1"/>
  <c r="P2319" i="1"/>
  <c r="Q2319" i="1" s="1"/>
  <c r="P2311" i="1"/>
  <c r="Q2311" i="1" s="1"/>
  <c r="P2303" i="1"/>
  <c r="Q2303" i="1" s="1"/>
  <c r="P2295" i="1"/>
  <c r="Q2295" i="1" s="1"/>
  <c r="P2287" i="1"/>
  <c r="Q2287" i="1" s="1"/>
  <c r="P2279" i="1"/>
  <c r="Q2279" i="1" s="1"/>
  <c r="P2271" i="1"/>
  <c r="Q2271" i="1" s="1"/>
  <c r="P2263" i="1"/>
  <c r="Q2263" i="1" s="1"/>
  <c r="P2255" i="1"/>
  <c r="Q2255" i="1" s="1"/>
  <c r="P2247" i="1"/>
  <c r="Q2247" i="1" s="1"/>
  <c r="P2239" i="1"/>
  <c r="Q2239" i="1" s="1"/>
  <c r="P2231" i="1"/>
  <c r="Q2231" i="1" s="1"/>
  <c r="P2223" i="1"/>
  <c r="Q2223" i="1" s="1"/>
  <c r="P2215" i="1"/>
  <c r="Q2215" i="1" s="1"/>
  <c r="P2207" i="1"/>
  <c r="Q2207" i="1" s="1"/>
  <c r="P3966" i="1"/>
  <c r="Q3966" i="1" s="1"/>
  <c r="P3958" i="1"/>
  <c r="Q3958" i="1" s="1"/>
  <c r="P3950" i="1"/>
  <c r="Q3950" i="1" s="1"/>
  <c r="P3942" i="1"/>
  <c r="Q3942" i="1" s="1"/>
  <c r="P3934" i="1"/>
  <c r="Q3934" i="1" s="1"/>
  <c r="P3926" i="1"/>
  <c r="Q3926" i="1" s="1"/>
  <c r="P3918" i="1"/>
  <c r="Q3918" i="1" s="1"/>
  <c r="P3910" i="1"/>
  <c r="Q3910" i="1" s="1"/>
  <c r="P3902" i="1"/>
  <c r="Q3902" i="1" s="1"/>
  <c r="P3894" i="1"/>
  <c r="Q3894" i="1" s="1"/>
  <c r="P3886" i="1"/>
  <c r="Q3886" i="1" s="1"/>
  <c r="P3878" i="1"/>
  <c r="Q3878" i="1" s="1"/>
  <c r="P3870" i="1"/>
  <c r="Q3870" i="1" s="1"/>
  <c r="P3862" i="1"/>
  <c r="Q3862" i="1" s="1"/>
  <c r="P3854" i="1"/>
  <c r="Q3854" i="1" s="1"/>
  <c r="P3846" i="1"/>
  <c r="Q3846" i="1" s="1"/>
  <c r="P3838" i="1"/>
  <c r="Q3838" i="1" s="1"/>
  <c r="P3830" i="1"/>
  <c r="Q3830" i="1" s="1"/>
  <c r="P3822" i="1"/>
  <c r="Q3822" i="1" s="1"/>
  <c r="P3814" i="1"/>
  <c r="Q3814" i="1" s="1"/>
  <c r="P3806" i="1"/>
  <c r="Q3806" i="1" s="1"/>
  <c r="P3798" i="1"/>
  <c r="Q3798" i="1" s="1"/>
  <c r="P3790" i="1"/>
  <c r="Q3790" i="1" s="1"/>
  <c r="P3782" i="1"/>
  <c r="Q3782" i="1" s="1"/>
  <c r="P3774" i="1"/>
  <c r="Q3774" i="1" s="1"/>
  <c r="P3766" i="1"/>
  <c r="Q3766" i="1" s="1"/>
  <c r="P3758" i="1"/>
  <c r="Q3758" i="1" s="1"/>
  <c r="P3750" i="1"/>
  <c r="Q3750" i="1" s="1"/>
  <c r="P3742" i="1"/>
  <c r="Q3742" i="1" s="1"/>
  <c r="P3734" i="1"/>
  <c r="Q3734" i="1" s="1"/>
  <c r="P3726" i="1"/>
  <c r="Q3726" i="1" s="1"/>
  <c r="P3718" i="1"/>
  <c r="Q3718" i="1" s="1"/>
  <c r="P3710" i="1"/>
  <c r="Q3710" i="1" s="1"/>
  <c r="P3702" i="1"/>
  <c r="Q3702" i="1" s="1"/>
  <c r="P3694" i="1"/>
  <c r="Q3694" i="1" s="1"/>
  <c r="P3686" i="1"/>
  <c r="Q3686" i="1" s="1"/>
  <c r="P3678" i="1"/>
  <c r="Q3678" i="1" s="1"/>
  <c r="P3670" i="1"/>
  <c r="Q3670" i="1" s="1"/>
  <c r="P3662" i="1"/>
  <c r="Q3662" i="1" s="1"/>
  <c r="P3654" i="1"/>
  <c r="Q3654" i="1" s="1"/>
  <c r="P3646" i="1"/>
  <c r="Q3646" i="1" s="1"/>
  <c r="P3638" i="1"/>
  <c r="Q3638" i="1" s="1"/>
  <c r="P3630" i="1"/>
  <c r="Q3630" i="1" s="1"/>
  <c r="P3622" i="1"/>
  <c r="Q3622" i="1" s="1"/>
  <c r="P3614" i="1"/>
  <c r="Q3614" i="1" s="1"/>
  <c r="P3606" i="1"/>
  <c r="Q3606" i="1" s="1"/>
  <c r="P3598" i="1"/>
  <c r="Q3598" i="1" s="1"/>
  <c r="P3590" i="1"/>
  <c r="Q3590" i="1" s="1"/>
  <c r="P3582" i="1"/>
  <c r="Q3582" i="1" s="1"/>
  <c r="P3574" i="1"/>
  <c r="Q3574" i="1" s="1"/>
  <c r="P3566" i="1"/>
  <c r="Q3566" i="1" s="1"/>
  <c r="P3558" i="1"/>
  <c r="Q3558" i="1" s="1"/>
  <c r="P3550" i="1"/>
  <c r="Q3550" i="1" s="1"/>
  <c r="P3542" i="1"/>
  <c r="Q3542" i="1" s="1"/>
  <c r="P3534" i="1"/>
  <c r="Q3534" i="1" s="1"/>
  <c r="P3526" i="1"/>
  <c r="Q3526" i="1" s="1"/>
  <c r="P3518" i="1"/>
  <c r="Q3518" i="1" s="1"/>
  <c r="P3510" i="1"/>
  <c r="Q3510" i="1" s="1"/>
  <c r="P3502" i="1"/>
  <c r="Q3502" i="1" s="1"/>
  <c r="P3494" i="1"/>
  <c r="Q3494" i="1" s="1"/>
  <c r="P3486" i="1"/>
  <c r="Q3486" i="1" s="1"/>
  <c r="P3478" i="1"/>
  <c r="Q3478" i="1" s="1"/>
  <c r="P3470" i="1"/>
  <c r="Q3470" i="1" s="1"/>
  <c r="P3462" i="1"/>
  <c r="Q3462" i="1" s="1"/>
  <c r="P3454" i="1"/>
  <c r="Q3454" i="1" s="1"/>
  <c r="P3446" i="1"/>
  <c r="Q3446" i="1" s="1"/>
  <c r="P3438" i="1"/>
  <c r="Q3438" i="1" s="1"/>
  <c r="P3430" i="1"/>
  <c r="Q3430" i="1" s="1"/>
  <c r="P3422" i="1"/>
  <c r="Q3422" i="1" s="1"/>
  <c r="P3414" i="1"/>
  <c r="Q3414" i="1" s="1"/>
  <c r="P3406" i="1"/>
  <c r="Q3406" i="1" s="1"/>
  <c r="P3398" i="1"/>
  <c r="Q3398" i="1" s="1"/>
  <c r="P3390" i="1"/>
  <c r="Q3390" i="1" s="1"/>
  <c r="P3382" i="1"/>
  <c r="Q3382" i="1" s="1"/>
  <c r="P3374" i="1"/>
  <c r="Q3374" i="1" s="1"/>
  <c r="P3366" i="1"/>
  <c r="Q3366" i="1" s="1"/>
  <c r="P3358" i="1"/>
  <c r="Q3358" i="1" s="1"/>
  <c r="P3350" i="1"/>
  <c r="Q3350" i="1" s="1"/>
  <c r="P3342" i="1"/>
  <c r="Q3342" i="1" s="1"/>
  <c r="P3334" i="1"/>
  <c r="Q3334" i="1" s="1"/>
  <c r="P3326" i="1"/>
  <c r="Q3326" i="1" s="1"/>
  <c r="P3318" i="1"/>
  <c r="Q3318" i="1" s="1"/>
  <c r="P3310" i="1"/>
  <c r="Q3310" i="1" s="1"/>
  <c r="P3302" i="1"/>
  <c r="Q3302" i="1" s="1"/>
  <c r="P3294" i="1"/>
  <c r="Q3294" i="1" s="1"/>
  <c r="P3286" i="1"/>
  <c r="Q3286" i="1" s="1"/>
  <c r="P237" i="1"/>
  <c r="Q237" i="1" s="1"/>
  <c r="P1316" i="1"/>
  <c r="Q1316" i="1" s="1"/>
  <c r="P1308" i="1"/>
  <c r="Q1308" i="1" s="1"/>
  <c r="P1300" i="1"/>
  <c r="Q1300" i="1" s="1"/>
  <c r="P1292" i="1"/>
  <c r="Q1292" i="1" s="1"/>
  <c r="P1284" i="1"/>
  <c r="Q1284" i="1" s="1"/>
  <c r="P1276" i="1"/>
  <c r="Q1276" i="1" s="1"/>
  <c r="P1268" i="1"/>
  <c r="Q1268" i="1" s="1"/>
  <c r="P1260" i="1"/>
  <c r="Q1260" i="1" s="1"/>
  <c r="P1252" i="1"/>
  <c r="Q1252" i="1" s="1"/>
  <c r="P1244" i="1"/>
  <c r="Q1244" i="1" s="1"/>
  <c r="P1236" i="1"/>
  <c r="Q1236" i="1" s="1"/>
  <c r="P1228" i="1"/>
  <c r="Q1228" i="1" s="1"/>
  <c r="P1220" i="1"/>
  <c r="Q1220" i="1" s="1"/>
  <c r="P1212" i="1"/>
  <c r="Q1212" i="1" s="1"/>
  <c r="P1204" i="1"/>
  <c r="Q1204" i="1" s="1"/>
  <c r="P1196" i="1"/>
  <c r="Q1196" i="1" s="1"/>
  <c r="P1188" i="1"/>
  <c r="Q1188" i="1" s="1"/>
  <c r="P1180" i="1"/>
  <c r="Q1180" i="1" s="1"/>
  <c r="P1172" i="1"/>
  <c r="Q1172" i="1" s="1"/>
  <c r="P1164" i="1"/>
  <c r="Q1164" i="1" s="1"/>
  <c r="P1156" i="1"/>
  <c r="Q1156" i="1" s="1"/>
  <c r="P1148" i="1"/>
  <c r="Q1148" i="1" s="1"/>
  <c r="P1140" i="1"/>
  <c r="Q1140" i="1" s="1"/>
  <c r="P1132" i="1"/>
  <c r="Q1132" i="1" s="1"/>
  <c r="P1124" i="1"/>
  <c r="Q1124" i="1" s="1"/>
  <c r="P1116" i="1"/>
  <c r="Q1116" i="1" s="1"/>
  <c r="P1108" i="1"/>
  <c r="Q1108" i="1" s="1"/>
  <c r="P1100" i="1"/>
  <c r="Q1100" i="1" s="1"/>
  <c r="P1092" i="1"/>
  <c r="Q1092" i="1" s="1"/>
  <c r="P1084" i="1"/>
  <c r="Q1084" i="1" s="1"/>
  <c r="P1076" i="1"/>
  <c r="Q1076" i="1" s="1"/>
  <c r="P1068" i="1"/>
  <c r="Q1068" i="1" s="1"/>
  <c r="P1060" i="1"/>
  <c r="Q1060" i="1" s="1"/>
  <c r="P1052" i="1"/>
  <c r="Q1052" i="1" s="1"/>
  <c r="P1044" i="1"/>
  <c r="Q1044" i="1" s="1"/>
  <c r="P1036" i="1"/>
  <c r="Q1036" i="1" s="1"/>
  <c r="P1028" i="1"/>
  <c r="Q1028" i="1" s="1"/>
  <c r="P1020" i="1"/>
  <c r="Q1020" i="1" s="1"/>
  <c r="P1012" i="1"/>
  <c r="Q1012" i="1" s="1"/>
  <c r="P1004" i="1"/>
  <c r="Q1004" i="1" s="1"/>
  <c r="P996" i="1"/>
  <c r="Q996" i="1" s="1"/>
  <c r="P988" i="1"/>
  <c r="Q988" i="1" s="1"/>
  <c r="P980" i="1"/>
  <c r="Q980" i="1" s="1"/>
  <c r="P972" i="1"/>
  <c r="Q972" i="1" s="1"/>
  <c r="P964" i="1"/>
  <c r="Q964" i="1" s="1"/>
  <c r="P956" i="1"/>
  <c r="Q956" i="1" s="1"/>
  <c r="P948" i="1"/>
  <c r="Q948" i="1" s="1"/>
  <c r="P940" i="1"/>
  <c r="Q940" i="1" s="1"/>
  <c r="P932" i="1"/>
  <c r="Q932" i="1" s="1"/>
  <c r="P924" i="1"/>
  <c r="Q924" i="1" s="1"/>
  <c r="P916" i="1"/>
  <c r="Q916" i="1" s="1"/>
  <c r="P908" i="1"/>
  <c r="Q908" i="1" s="1"/>
  <c r="P900" i="1"/>
  <c r="Q900" i="1" s="1"/>
  <c r="P892" i="1"/>
  <c r="Q892" i="1" s="1"/>
  <c r="P884" i="1"/>
  <c r="Q884" i="1" s="1"/>
  <c r="P876" i="1"/>
  <c r="Q876" i="1" s="1"/>
  <c r="P868" i="1"/>
  <c r="Q868" i="1" s="1"/>
  <c r="P860" i="1"/>
  <c r="Q860" i="1" s="1"/>
  <c r="P852" i="1"/>
  <c r="Q852" i="1" s="1"/>
  <c r="P844" i="1"/>
  <c r="Q844" i="1" s="1"/>
  <c r="P836" i="1"/>
  <c r="Q836" i="1" s="1"/>
  <c r="P828" i="1"/>
  <c r="Q828" i="1" s="1"/>
  <c r="P820" i="1"/>
  <c r="Q820" i="1" s="1"/>
  <c r="P812" i="1"/>
  <c r="Q812" i="1" s="1"/>
  <c r="P804" i="1"/>
  <c r="Q804" i="1" s="1"/>
  <c r="P796" i="1"/>
  <c r="Q796" i="1" s="1"/>
  <c r="P788" i="1"/>
  <c r="Q788" i="1" s="1"/>
  <c r="P780" i="1"/>
  <c r="Q780" i="1" s="1"/>
  <c r="P772" i="1"/>
  <c r="Q772" i="1" s="1"/>
  <c r="P764" i="1"/>
  <c r="Q764" i="1" s="1"/>
  <c r="P756" i="1"/>
  <c r="Q756" i="1" s="1"/>
  <c r="P748" i="1"/>
  <c r="Q748" i="1" s="1"/>
  <c r="P740" i="1"/>
  <c r="Q740" i="1" s="1"/>
  <c r="P732" i="1"/>
  <c r="Q732" i="1" s="1"/>
  <c r="P724" i="1"/>
  <c r="Q724" i="1" s="1"/>
  <c r="P716" i="1"/>
  <c r="Q716" i="1" s="1"/>
  <c r="P708" i="1"/>
  <c r="Q708" i="1" s="1"/>
  <c r="P700" i="1"/>
  <c r="Q700" i="1" s="1"/>
  <c r="P692" i="1"/>
  <c r="Q692" i="1" s="1"/>
  <c r="P684" i="1"/>
  <c r="Q684" i="1" s="1"/>
  <c r="P676" i="1"/>
  <c r="Q676" i="1" s="1"/>
  <c r="P668" i="1"/>
  <c r="Q668" i="1" s="1"/>
  <c r="P660" i="1"/>
  <c r="Q660" i="1" s="1"/>
  <c r="P652" i="1"/>
  <c r="Q652" i="1" s="1"/>
  <c r="P644" i="1"/>
  <c r="Q644" i="1" s="1"/>
  <c r="P3891" i="1"/>
  <c r="Q3891" i="1" s="1"/>
  <c r="P3883" i="1"/>
  <c r="Q3883" i="1" s="1"/>
  <c r="P3875" i="1"/>
  <c r="Q3875" i="1" s="1"/>
  <c r="P3867" i="1"/>
  <c r="Q3867" i="1" s="1"/>
  <c r="P3859" i="1"/>
  <c r="Q3859" i="1" s="1"/>
  <c r="P3851" i="1"/>
  <c r="Q3851" i="1" s="1"/>
  <c r="P3843" i="1"/>
  <c r="Q3843" i="1" s="1"/>
  <c r="P3835" i="1"/>
  <c r="Q3835" i="1" s="1"/>
  <c r="P3827" i="1"/>
  <c r="Q3827" i="1" s="1"/>
  <c r="P3819" i="1"/>
  <c r="Q3819" i="1" s="1"/>
  <c r="P3811" i="1"/>
  <c r="Q3811" i="1" s="1"/>
  <c r="P3803" i="1"/>
  <c r="Q3803" i="1" s="1"/>
  <c r="P3795" i="1"/>
  <c r="Q3795" i="1" s="1"/>
  <c r="P3787" i="1"/>
  <c r="Q3787" i="1" s="1"/>
  <c r="P3779" i="1"/>
  <c r="Q3779" i="1" s="1"/>
  <c r="P3771" i="1"/>
  <c r="Q3771" i="1" s="1"/>
  <c r="P3763" i="1"/>
  <c r="Q3763" i="1" s="1"/>
  <c r="P3755" i="1"/>
  <c r="Q3755" i="1" s="1"/>
  <c r="P3747" i="1"/>
  <c r="Q3747" i="1" s="1"/>
  <c r="P3739" i="1"/>
  <c r="Q3739" i="1" s="1"/>
  <c r="P3731" i="1"/>
  <c r="Q3731" i="1" s="1"/>
  <c r="P3723" i="1"/>
  <c r="Q3723" i="1" s="1"/>
  <c r="P3715" i="1"/>
  <c r="Q3715" i="1" s="1"/>
  <c r="P3707" i="1"/>
  <c r="Q3707" i="1" s="1"/>
  <c r="P3699" i="1"/>
  <c r="Q3699" i="1" s="1"/>
  <c r="P3691" i="1"/>
  <c r="Q3691" i="1" s="1"/>
  <c r="P3683" i="1"/>
  <c r="Q3683" i="1" s="1"/>
  <c r="P3675" i="1"/>
  <c r="Q3675" i="1" s="1"/>
  <c r="P3667" i="1"/>
  <c r="Q3667" i="1" s="1"/>
  <c r="P3659" i="1"/>
  <c r="Q3659" i="1" s="1"/>
  <c r="P3651" i="1"/>
  <c r="Q3651" i="1" s="1"/>
  <c r="P3643" i="1"/>
  <c r="Q3643" i="1" s="1"/>
  <c r="P3635" i="1"/>
  <c r="Q3635" i="1" s="1"/>
  <c r="P3627" i="1"/>
  <c r="Q3627" i="1" s="1"/>
  <c r="P3619" i="1"/>
  <c r="Q3619" i="1" s="1"/>
  <c r="P3611" i="1"/>
  <c r="Q3611" i="1" s="1"/>
  <c r="P3603" i="1"/>
  <c r="Q3603" i="1" s="1"/>
  <c r="P3595" i="1"/>
  <c r="Q3595" i="1" s="1"/>
  <c r="P3587" i="1"/>
  <c r="Q3587" i="1" s="1"/>
  <c r="P3579" i="1"/>
  <c r="Q3579" i="1" s="1"/>
  <c r="P3571" i="1"/>
  <c r="Q3571" i="1" s="1"/>
  <c r="P3563" i="1"/>
  <c r="Q3563" i="1" s="1"/>
  <c r="P3555" i="1"/>
  <c r="Q3555" i="1" s="1"/>
  <c r="P3547" i="1"/>
  <c r="Q3547" i="1" s="1"/>
  <c r="P3539" i="1"/>
  <c r="Q3539" i="1" s="1"/>
  <c r="P3531" i="1"/>
  <c r="Q3531" i="1" s="1"/>
  <c r="P3523" i="1"/>
  <c r="Q3523" i="1" s="1"/>
  <c r="P3515" i="1"/>
  <c r="Q3515" i="1" s="1"/>
  <c r="P3507" i="1"/>
  <c r="Q3507" i="1" s="1"/>
  <c r="P3499" i="1"/>
  <c r="Q3499" i="1" s="1"/>
  <c r="P3491" i="1"/>
  <c r="Q3491" i="1" s="1"/>
  <c r="P3483" i="1"/>
  <c r="Q3483" i="1" s="1"/>
  <c r="P3475" i="1"/>
  <c r="Q3475" i="1" s="1"/>
  <c r="P3467" i="1"/>
  <c r="Q3467" i="1" s="1"/>
  <c r="P3459" i="1"/>
  <c r="Q3459" i="1" s="1"/>
  <c r="P3451" i="1"/>
  <c r="Q3451" i="1" s="1"/>
  <c r="P3443" i="1"/>
  <c r="Q3443" i="1" s="1"/>
  <c r="P3435" i="1"/>
  <c r="Q3435" i="1" s="1"/>
  <c r="P3427" i="1"/>
  <c r="Q3427" i="1" s="1"/>
  <c r="P3419" i="1"/>
  <c r="Q3419" i="1" s="1"/>
  <c r="P3411" i="1"/>
  <c r="Q3411" i="1" s="1"/>
  <c r="P3403" i="1"/>
  <c r="Q3403" i="1" s="1"/>
  <c r="P3395" i="1"/>
  <c r="Q3395" i="1" s="1"/>
  <c r="P3387" i="1"/>
  <c r="Q3387" i="1" s="1"/>
  <c r="P3379" i="1"/>
  <c r="Q3379" i="1" s="1"/>
  <c r="P3371" i="1"/>
  <c r="Q3371" i="1" s="1"/>
  <c r="P3363" i="1"/>
  <c r="Q3363" i="1" s="1"/>
  <c r="P3355" i="1"/>
  <c r="Q3355" i="1" s="1"/>
  <c r="P3347" i="1"/>
  <c r="Q3347" i="1" s="1"/>
  <c r="P3339" i="1"/>
  <c r="Q3339" i="1" s="1"/>
  <c r="P3331" i="1"/>
  <c r="Q3331" i="1" s="1"/>
  <c r="P3323" i="1"/>
  <c r="Q3323" i="1" s="1"/>
  <c r="P3315" i="1"/>
  <c r="Q3315" i="1" s="1"/>
  <c r="P3307" i="1"/>
  <c r="Q3307" i="1" s="1"/>
  <c r="P3299" i="1"/>
  <c r="Q3299" i="1" s="1"/>
  <c r="P3291" i="1"/>
  <c r="Q3291" i="1" s="1"/>
  <c r="P3283" i="1"/>
  <c r="Q3283" i="1" s="1"/>
  <c r="P3275" i="1"/>
  <c r="Q3275" i="1" s="1"/>
  <c r="P3267" i="1"/>
  <c r="Q3267" i="1" s="1"/>
  <c r="P3259" i="1"/>
  <c r="Q3259" i="1" s="1"/>
  <c r="P3251" i="1"/>
  <c r="Q3251" i="1" s="1"/>
  <c r="P3243" i="1"/>
  <c r="Q3243" i="1" s="1"/>
  <c r="P3235" i="1"/>
  <c r="Q3235" i="1" s="1"/>
  <c r="P3227" i="1"/>
  <c r="Q3227" i="1" s="1"/>
  <c r="P3219" i="1"/>
  <c r="Q3219" i="1" s="1"/>
  <c r="P3211" i="1"/>
  <c r="Q3211" i="1" s="1"/>
  <c r="P3203" i="1"/>
  <c r="Q3203" i="1" s="1"/>
  <c r="P3195" i="1"/>
  <c r="Q3195" i="1" s="1"/>
  <c r="P3666" i="1"/>
  <c r="Q3666" i="1" s="1"/>
  <c r="P3658" i="1"/>
  <c r="Q3658" i="1" s="1"/>
  <c r="P3650" i="1"/>
  <c r="Q3650" i="1" s="1"/>
  <c r="P3642" i="1"/>
  <c r="Q3642" i="1" s="1"/>
  <c r="P3634" i="1"/>
  <c r="Q3634" i="1" s="1"/>
  <c r="P3626" i="1"/>
  <c r="Q3626" i="1" s="1"/>
  <c r="P3618" i="1"/>
  <c r="Q3618" i="1" s="1"/>
  <c r="P3610" i="1"/>
  <c r="Q3610" i="1" s="1"/>
  <c r="P3602" i="1"/>
  <c r="Q3602" i="1" s="1"/>
  <c r="P3594" i="1"/>
  <c r="Q3594" i="1" s="1"/>
  <c r="P3586" i="1"/>
  <c r="Q3586" i="1" s="1"/>
  <c r="P3578" i="1"/>
  <c r="Q3578" i="1" s="1"/>
  <c r="P3570" i="1"/>
  <c r="Q3570" i="1" s="1"/>
  <c r="P3562" i="1"/>
  <c r="Q3562" i="1" s="1"/>
  <c r="P3554" i="1"/>
  <c r="Q3554" i="1" s="1"/>
  <c r="P3546" i="1"/>
  <c r="Q3546" i="1" s="1"/>
  <c r="P3538" i="1"/>
  <c r="Q3538" i="1" s="1"/>
  <c r="P3530" i="1"/>
  <c r="Q3530" i="1" s="1"/>
  <c r="P3522" i="1"/>
  <c r="Q3522" i="1" s="1"/>
  <c r="P3514" i="1"/>
  <c r="Q3514" i="1" s="1"/>
  <c r="P3506" i="1"/>
  <c r="Q3506" i="1" s="1"/>
  <c r="P3498" i="1"/>
  <c r="Q3498" i="1" s="1"/>
  <c r="P3490" i="1"/>
  <c r="Q3490" i="1" s="1"/>
  <c r="P3482" i="1"/>
  <c r="Q3482" i="1" s="1"/>
  <c r="P3474" i="1"/>
  <c r="Q3474" i="1" s="1"/>
  <c r="P3466" i="1"/>
  <c r="Q3466" i="1" s="1"/>
  <c r="P3458" i="1"/>
  <c r="Q3458" i="1" s="1"/>
  <c r="P3450" i="1"/>
  <c r="Q3450" i="1" s="1"/>
  <c r="P3442" i="1"/>
  <c r="Q3442" i="1" s="1"/>
  <c r="P3434" i="1"/>
  <c r="Q3434" i="1" s="1"/>
  <c r="P3426" i="1"/>
  <c r="Q3426" i="1" s="1"/>
  <c r="P3418" i="1"/>
  <c r="Q3418" i="1" s="1"/>
  <c r="P3410" i="1"/>
  <c r="Q3410" i="1" s="1"/>
  <c r="P3402" i="1"/>
  <c r="Q3402" i="1" s="1"/>
  <c r="P3394" i="1"/>
  <c r="Q3394" i="1" s="1"/>
  <c r="P3386" i="1"/>
  <c r="Q3386" i="1" s="1"/>
  <c r="P3378" i="1"/>
  <c r="Q3378" i="1" s="1"/>
  <c r="P3370" i="1"/>
  <c r="Q3370" i="1" s="1"/>
  <c r="P3362" i="1"/>
  <c r="Q3362" i="1" s="1"/>
  <c r="P3354" i="1"/>
  <c r="Q3354" i="1" s="1"/>
  <c r="P3346" i="1"/>
  <c r="Q3346" i="1" s="1"/>
  <c r="P3338" i="1"/>
  <c r="Q3338" i="1" s="1"/>
  <c r="P3330" i="1"/>
  <c r="Q3330" i="1" s="1"/>
  <c r="P3322" i="1"/>
  <c r="Q3322" i="1" s="1"/>
  <c r="P3314" i="1"/>
  <c r="Q3314" i="1" s="1"/>
  <c r="P3306" i="1"/>
  <c r="Q3306" i="1" s="1"/>
  <c r="P3298" i="1"/>
  <c r="Q3298" i="1" s="1"/>
  <c r="P3290" i="1"/>
  <c r="Q3290" i="1" s="1"/>
  <c r="P3282" i="1"/>
  <c r="Q3282" i="1" s="1"/>
  <c r="P3274" i="1"/>
  <c r="Q3274" i="1" s="1"/>
  <c r="P3266" i="1"/>
  <c r="Q3266" i="1" s="1"/>
  <c r="P3258" i="1"/>
  <c r="Q3258" i="1" s="1"/>
  <c r="P3250" i="1"/>
  <c r="Q3250" i="1" s="1"/>
  <c r="P3242" i="1"/>
  <c r="Q3242" i="1" s="1"/>
  <c r="P3234" i="1"/>
  <c r="Q3234" i="1" s="1"/>
  <c r="P3226" i="1"/>
  <c r="Q3226" i="1" s="1"/>
  <c r="P3218" i="1"/>
  <c r="Q3218" i="1" s="1"/>
  <c r="P3210" i="1"/>
  <c r="Q3210" i="1" s="1"/>
  <c r="P3202" i="1"/>
  <c r="Q3202" i="1" s="1"/>
  <c r="P3194" i="1"/>
  <c r="Q3194" i="1" s="1"/>
  <c r="P3186" i="1"/>
  <c r="Q3186" i="1" s="1"/>
  <c r="P3178" i="1"/>
  <c r="Q3178" i="1" s="1"/>
  <c r="P3170" i="1"/>
  <c r="Q3170" i="1" s="1"/>
  <c r="P3162" i="1"/>
  <c r="Q3162" i="1" s="1"/>
  <c r="P3154" i="1"/>
  <c r="Q3154" i="1" s="1"/>
  <c r="P3146" i="1"/>
  <c r="Q3146" i="1" s="1"/>
  <c r="P3138" i="1"/>
  <c r="Q3138" i="1" s="1"/>
  <c r="P3130" i="1"/>
  <c r="Q3130" i="1" s="1"/>
  <c r="P3122" i="1"/>
  <c r="Q3122" i="1" s="1"/>
  <c r="P3114" i="1"/>
  <c r="Q3114" i="1" s="1"/>
  <c r="P3106" i="1"/>
  <c r="Q3106" i="1" s="1"/>
  <c r="P3098" i="1"/>
  <c r="Q3098" i="1" s="1"/>
  <c r="P3090" i="1"/>
  <c r="Q3090" i="1" s="1"/>
  <c r="P3082" i="1"/>
  <c r="Q3082" i="1" s="1"/>
  <c r="P3074" i="1"/>
  <c r="Q3074" i="1" s="1"/>
  <c r="P3066" i="1"/>
  <c r="Q3066" i="1" s="1"/>
  <c r="P3058" i="1"/>
  <c r="Q3058" i="1" s="1"/>
  <c r="P3050" i="1"/>
  <c r="Q3050" i="1" s="1"/>
  <c r="P3042" i="1"/>
  <c r="Q3042" i="1" s="1"/>
  <c r="P3034" i="1"/>
  <c r="Q3034" i="1" s="1"/>
  <c r="P3026" i="1"/>
  <c r="Q3026" i="1" s="1"/>
  <c r="P3018" i="1"/>
  <c r="Q3018" i="1" s="1"/>
  <c r="P3010" i="1"/>
  <c r="Q3010" i="1" s="1"/>
  <c r="P3002" i="1"/>
  <c r="Q3002" i="1" s="1"/>
  <c r="P2994" i="1"/>
  <c r="Q2994" i="1" s="1"/>
  <c r="P2721" i="1"/>
  <c r="Q2721" i="1" s="1"/>
  <c r="P2713" i="1"/>
  <c r="Q2713" i="1" s="1"/>
  <c r="P2705" i="1"/>
  <c r="Q2705" i="1" s="1"/>
  <c r="P2697" i="1"/>
  <c r="Q2697" i="1" s="1"/>
  <c r="P2689" i="1"/>
  <c r="Q2689" i="1" s="1"/>
  <c r="P2681" i="1"/>
  <c r="Q2681" i="1" s="1"/>
  <c r="P2673" i="1"/>
  <c r="Q2673" i="1" s="1"/>
  <c r="P2665" i="1"/>
  <c r="Q2665" i="1" s="1"/>
  <c r="P2657" i="1"/>
  <c r="Q2657" i="1" s="1"/>
  <c r="P2649" i="1"/>
  <c r="Q2649" i="1" s="1"/>
  <c r="P2641" i="1"/>
  <c r="Q2641" i="1" s="1"/>
  <c r="P2633" i="1"/>
  <c r="Q2633" i="1" s="1"/>
  <c r="P2625" i="1"/>
  <c r="Q2625" i="1" s="1"/>
  <c r="P2617" i="1"/>
  <c r="Q2617" i="1" s="1"/>
  <c r="P2609" i="1"/>
  <c r="Q2609" i="1" s="1"/>
  <c r="P2601" i="1"/>
  <c r="Q2601" i="1" s="1"/>
  <c r="P2593" i="1"/>
  <c r="Q2593" i="1" s="1"/>
  <c r="P2585" i="1"/>
  <c r="Q2585" i="1" s="1"/>
  <c r="P2577" i="1"/>
  <c r="Q2577" i="1" s="1"/>
  <c r="P2569" i="1"/>
  <c r="Q2569" i="1" s="1"/>
  <c r="P2561" i="1"/>
  <c r="Q2561" i="1" s="1"/>
  <c r="P2553" i="1"/>
  <c r="Q2553" i="1" s="1"/>
  <c r="P2545" i="1"/>
  <c r="Q2545" i="1" s="1"/>
  <c r="P2537" i="1"/>
  <c r="Q2537" i="1" s="1"/>
  <c r="P2529" i="1"/>
  <c r="Q2529" i="1" s="1"/>
  <c r="P2521" i="1"/>
  <c r="Q2521" i="1" s="1"/>
  <c r="P2513" i="1"/>
  <c r="Q2513" i="1" s="1"/>
  <c r="P2505" i="1"/>
  <c r="Q2505" i="1" s="1"/>
  <c r="P2497" i="1"/>
  <c r="Q2497" i="1" s="1"/>
  <c r="P2489" i="1"/>
  <c r="Q2489" i="1" s="1"/>
  <c r="P2481" i="1"/>
  <c r="Q2481" i="1" s="1"/>
  <c r="P2473" i="1"/>
  <c r="Q2473" i="1" s="1"/>
  <c r="P2465" i="1"/>
  <c r="Q2465" i="1" s="1"/>
  <c r="P2457" i="1"/>
  <c r="Q2457" i="1" s="1"/>
  <c r="P2449" i="1"/>
  <c r="Q2449" i="1" s="1"/>
  <c r="P2441" i="1"/>
  <c r="Q2441" i="1" s="1"/>
  <c r="P2433" i="1"/>
  <c r="Q2433" i="1" s="1"/>
  <c r="P2425" i="1"/>
  <c r="Q2425" i="1" s="1"/>
  <c r="P2417" i="1"/>
  <c r="Q2417" i="1" s="1"/>
  <c r="P2409" i="1"/>
  <c r="Q2409" i="1" s="1"/>
  <c r="P2401" i="1"/>
  <c r="Q2401" i="1" s="1"/>
  <c r="P2393" i="1"/>
  <c r="Q2393" i="1" s="1"/>
  <c r="P2385" i="1"/>
  <c r="Q2385" i="1" s="1"/>
  <c r="P2377" i="1"/>
  <c r="Q2377" i="1" s="1"/>
  <c r="P2369" i="1"/>
  <c r="Q2369" i="1" s="1"/>
  <c r="P2361" i="1"/>
  <c r="Q2361" i="1" s="1"/>
  <c r="P2353" i="1"/>
  <c r="Q2353" i="1" s="1"/>
  <c r="P2345" i="1"/>
  <c r="Q2345" i="1" s="1"/>
  <c r="P2337" i="1"/>
  <c r="Q2337" i="1" s="1"/>
  <c r="P2329" i="1"/>
  <c r="Q2329" i="1" s="1"/>
  <c r="P2321" i="1"/>
  <c r="Q2321" i="1" s="1"/>
  <c r="P2313" i="1"/>
  <c r="Q2313" i="1" s="1"/>
  <c r="P2305" i="1"/>
  <c r="Q2305" i="1" s="1"/>
  <c r="P2297" i="1"/>
  <c r="Q2297" i="1" s="1"/>
  <c r="P2289" i="1"/>
  <c r="Q2289" i="1" s="1"/>
  <c r="P2281" i="1"/>
  <c r="Q2281" i="1" s="1"/>
  <c r="P2273" i="1"/>
  <c r="Q2273" i="1" s="1"/>
  <c r="P2265" i="1"/>
  <c r="Q2265" i="1" s="1"/>
  <c r="P2257" i="1"/>
  <c r="Q2257" i="1" s="1"/>
  <c r="P2249" i="1"/>
  <c r="Q2249" i="1" s="1"/>
  <c r="P2241" i="1"/>
  <c r="Q2241" i="1" s="1"/>
  <c r="P2233" i="1"/>
  <c r="Q2233" i="1" s="1"/>
  <c r="P2225" i="1"/>
  <c r="Q2225" i="1" s="1"/>
  <c r="P2217" i="1"/>
  <c r="Q2217" i="1" s="1"/>
  <c r="P2209" i="1"/>
  <c r="Q2209" i="1" s="1"/>
  <c r="P2201" i="1"/>
  <c r="Q2201" i="1" s="1"/>
  <c r="P2193" i="1"/>
  <c r="Q2193" i="1" s="1"/>
  <c r="P2185" i="1"/>
  <c r="Q2185" i="1" s="1"/>
  <c r="P2177" i="1"/>
  <c r="Q2177" i="1" s="1"/>
  <c r="P2169" i="1"/>
  <c r="Q2169" i="1" s="1"/>
  <c r="P2161" i="1"/>
  <c r="Q2161" i="1" s="1"/>
  <c r="P2153" i="1"/>
  <c r="Q2153" i="1" s="1"/>
  <c r="P2145" i="1"/>
  <c r="Q2145" i="1" s="1"/>
  <c r="P2137" i="1"/>
  <c r="Q2137" i="1" s="1"/>
  <c r="P2129" i="1"/>
  <c r="Q2129" i="1" s="1"/>
  <c r="P2121" i="1"/>
  <c r="Q2121" i="1" s="1"/>
  <c r="P2113" i="1"/>
  <c r="Q2113" i="1" s="1"/>
  <c r="P2105" i="1"/>
  <c r="Q2105" i="1" s="1"/>
  <c r="P2097" i="1"/>
  <c r="Q2097" i="1" s="1"/>
  <c r="P2089" i="1"/>
  <c r="Q2089" i="1" s="1"/>
  <c r="P2081" i="1"/>
  <c r="Q2081" i="1" s="1"/>
  <c r="P2073" i="1"/>
  <c r="Q2073" i="1" s="1"/>
  <c r="P2065" i="1"/>
  <c r="Q2065" i="1" s="1"/>
  <c r="P2057" i="1"/>
  <c r="Q2057" i="1" s="1"/>
  <c r="P2049" i="1"/>
  <c r="Q2049" i="1" s="1"/>
  <c r="P2041" i="1"/>
  <c r="Q2041" i="1" s="1"/>
  <c r="P3064" i="1"/>
  <c r="Q3064" i="1" s="1"/>
  <c r="P3056" i="1"/>
  <c r="Q3056" i="1" s="1"/>
  <c r="P3048" i="1"/>
  <c r="Q3048" i="1" s="1"/>
  <c r="P3040" i="1"/>
  <c r="Q3040" i="1" s="1"/>
  <c r="P3032" i="1"/>
  <c r="Q3032" i="1" s="1"/>
  <c r="P3024" i="1"/>
  <c r="Q3024" i="1" s="1"/>
  <c r="P3016" i="1"/>
  <c r="Q3016" i="1" s="1"/>
  <c r="P3008" i="1"/>
  <c r="Q3008" i="1" s="1"/>
  <c r="P3000" i="1"/>
  <c r="Q3000" i="1" s="1"/>
  <c r="P2992" i="1"/>
  <c r="Q2992" i="1" s="1"/>
  <c r="P2984" i="1"/>
  <c r="Q2984" i="1" s="1"/>
  <c r="P2976" i="1"/>
  <c r="Q2976" i="1" s="1"/>
  <c r="P2968" i="1"/>
  <c r="Q2968" i="1" s="1"/>
  <c r="P2960" i="1"/>
  <c r="Q2960" i="1" s="1"/>
  <c r="P2952" i="1"/>
  <c r="Q2952" i="1" s="1"/>
  <c r="P2944" i="1"/>
  <c r="Q2944" i="1" s="1"/>
  <c r="P2936" i="1"/>
  <c r="Q2936" i="1" s="1"/>
  <c r="P2928" i="1"/>
  <c r="Q2928" i="1" s="1"/>
  <c r="P2920" i="1"/>
  <c r="Q2920" i="1" s="1"/>
  <c r="P2912" i="1"/>
  <c r="Q2912" i="1" s="1"/>
  <c r="P2904" i="1"/>
  <c r="Q2904" i="1" s="1"/>
  <c r="P2896" i="1"/>
  <c r="Q2896" i="1" s="1"/>
  <c r="P2888" i="1"/>
  <c r="Q2888" i="1" s="1"/>
  <c r="P2880" i="1"/>
  <c r="Q2880" i="1" s="1"/>
  <c r="P2872" i="1"/>
  <c r="Q2872" i="1" s="1"/>
  <c r="P2864" i="1"/>
  <c r="Q2864" i="1" s="1"/>
  <c r="P2856" i="1"/>
  <c r="Q2856" i="1" s="1"/>
  <c r="P2848" i="1"/>
  <c r="Q2848" i="1" s="1"/>
  <c r="P2840" i="1"/>
  <c r="Q2840" i="1" s="1"/>
  <c r="P2832" i="1"/>
  <c r="Q2832" i="1" s="1"/>
  <c r="P2824" i="1"/>
  <c r="Q2824" i="1" s="1"/>
  <c r="P2816" i="1"/>
  <c r="Q2816" i="1" s="1"/>
  <c r="P2808" i="1"/>
  <c r="Q2808" i="1" s="1"/>
  <c r="P2800" i="1"/>
  <c r="Q2800" i="1" s="1"/>
  <c r="P2792" i="1"/>
  <c r="Q2792" i="1" s="1"/>
  <c r="P2784" i="1"/>
  <c r="Q2784" i="1" s="1"/>
  <c r="P2776" i="1"/>
  <c r="Q2776" i="1" s="1"/>
  <c r="P2768" i="1"/>
  <c r="Q2768" i="1" s="1"/>
  <c r="P2760" i="1"/>
  <c r="Q2760" i="1" s="1"/>
  <c r="P2752" i="1"/>
  <c r="Q2752" i="1" s="1"/>
  <c r="P2744" i="1"/>
  <c r="Q2744" i="1" s="1"/>
  <c r="P2736" i="1"/>
  <c r="Q2736" i="1" s="1"/>
  <c r="P2728" i="1"/>
  <c r="Q2728" i="1" s="1"/>
  <c r="P2720" i="1"/>
  <c r="Q2720" i="1" s="1"/>
  <c r="P2712" i="1"/>
  <c r="Q2712" i="1" s="1"/>
  <c r="P2704" i="1"/>
  <c r="Q2704" i="1" s="1"/>
  <c r="P2696" i="1"/>
  <c r="Q2696" i="1" s="1"/>
  <c r="P2688" i="1"/>
  <c r="Q2688" i="1" s="1"/>
  <c r="P2680" i="1"/>
  <c r="Q2680" i="1" s="1"/>
  <c r="P2672" i="1"/>
  <c r="Q2672" i="1" s="1"/>
  <c r="P2664" i="1"/>
  <c r="Q2664" i="1" s="1"/>
  <c r="P2656" i="1"/>
  <c r="Q2656" i="1" s="1"/>
  <c r="P2648" i="1"/>
  <c r="Q2648" i="1" s="1"/>
  <c r="P2640" i="1"/>
  <c r="Q2640" i="1" s="1"/>
  <c r="P2632" i="1"/>
  <c r="Q2632" i="1" s="1"/>
  <c r="P2624" i="1"/>
  <c r="Q2624" i="1" s="1"/>
  <c r="P2616" i="1"/>
  <c r="Q2616" i="1" s="1"/>
  <c r="P2608" i="1"/>
  <c r="Q2608" i="1" s="1"/>
  <c r="P2600" i="1"/>
  <c r="Q2600" i="1" s="1"/>
  <c r="P2592" i="1"/>
  <c r="Q2592" i="1" s="1"/>
  <c r="P2584" i="1"/>
  <c r="Q2584" i="1" s="1"/>
  <c r="P2576" i="1"/>
  <c r="Q2576" i="1" s="1"/>
  <c r="P2568" i="1"/>
  <c r="Q2568" i="1" s="1"/>
  <c r="P2560" i="1"/>
  <c r="Q2560" i="1" s="1"/>
  <c r="P2552" i="1"/>
  <c r="Q2552" i="1" s="1"/>
  <c r="P2544" i="1"/>
  <c r="Q2544" i="1" s="1"/>
  <c r="P2199" i="1"/>
  <c r="Q2199" i="1" s="1"/>
  <c r="P2191" i="1"/>
  <c r="Q2191" i="1" s="1"/>
  <c r="P2183" i="1"/>
  <c r="Q2183" i="1" s="1"/>
  <c r="P2175" i="1"/>
  <c r="Q2175" i="1" s="1"/>
  <c r="P2167" i="1"/>
  <c r="Q2167" i="1" s="1"/>
  <c r="P2159" i="1"/>
  <c r="Q2159" i="1" s="1"/>
  <c r="P2151" i="1"/>
  <c r="Q2151" i="1" s="1"/>
  <c r="P2143" i="1"/>
  <c r="Q2143" i="1" s="1"/>
  <c r="P2135" i="1"/>
  <c r="Q2135" i="1" s="1"/>
  <c r="P2127" i="1"/>
  <c r="Q2127" i="1" s="1"/>
  <c r="P2119" i="1"/>
  <c r="Q2119" i="1" s="1"/>
  <c r="P2111" i="1"/>
  <c r="Q2111" i="1" s="1"/>
  <c r="P2103" i="1"/>
  <c r="Q2103" i="1" s="1"/>
  <c r="P2095" i="1"/>
  <c r="Q2095" i="1" s="1"/>
  <c r="P2087" i="1"/>
  <c r="Q2087" i="1" s="1"/>
  <c r="P2079" i="1"/>
  <c r="Q2079" i="1" s="1"/>
  <c r="P2071" i="1"/>
  <c r="Q2071" i="1" s="1"/>
  <c r="P2063" i="1"/>
  <c r="Q2063" i="1" s="1"/>
  <c r="P2055" i="1"/>
  <c r="Q2055" i="1" s="1"/>
  <c r="P2047" i="1"/>
  <c r="Q2047" i="1" s="1"/>
  <c r="P2039" i="1"/>
  <c r="Q2039" i="1" s="1"/>
  <c r="P2031" i="1"/>
  <c r="Q2031" i="1" s="1"/>
  <c r="P2023" i="1"/>
  <c r="Q2023" i="1" s="1"/>
  <c r="P2015" i="1"/>
  <c r="Q2015" i="1" s="1"/>
  <c r="P2007" i="1"/>
  <c r="Q2007" i="1" s="1"/>
  <c r="P1999" i="1"/>
  <c r="Q1999" i="1" s="1"/>
  <c r="P1991" i="1"/>
  <c r="Q1991" i="1" s="1"/>
  <c r="P1983" i="1"/>
  <c r="Q1983" i="1" s="1"/>
  <c r="P1975" i="1"/>
  <c r="Q1975" i="1" s="1"/>
  <c r="P1967" i="1"/>
  <c r="Q1967" i="1" s="1"/>
  <c r="P1959" i="1"/>
  <c r="Q1959" i="1" s="1"/>
  <c r="P1951" i="1"/>
  <c r="Q1951" i="1" s="1"/>
  <c r="P1943" i="1"/>
  <c r="Q1943" i="1" s="1"/>
  <c r="P1935" i="1"/>
  <c r="Q1935" i="1" s="1"/>
  <c r="P1927" i="1"/>
  <c r="Q1927" i="1" s="1"/>
  <c r="P1919" i="1"/>
  <c r="Q1919" i="1" s="1"/>
  <c r="P1911" i="1"/>
  <c r="Q1911" i="1" s="1"/>
  <c r="P1903" i="1"/>
  <c r="Q1903" i="1" s="1"/>
  <c r="P1895" i="1"/>
  <c r="Q1895" i="1" s="1"/>
  <c r="P1887" i="1"/>
  <c r="Q1887" i="1" s="1"/>
  <c r="P1879" i="1"/>
  <c r="Q1879" i="1" s="1"/>
  <c r="P1871" i="1"/>
  <c r="Q1871" i="1" s="1"/>
  <c r="P1863" i="1"/>
  <c r="Q1863" i="1" s="1"/>
  <c r="P1855" i="1"/>
  <c r="Q1855" i="1" s="1"/>
  <c r="P1847" i="1"/>
  <c r="Q1847" i="1" s="1"/>
  <c r="P1839" i="1"/>
  <c r="Q1839" i="1" s="1"/>
  <c r="P1831" i="1"/>
  <c r="Q1831" i="1" s="1"/>
  <c r="P1823" i="1"/>
  <c r="Q1823" i="1" s="1"/>
  <c r="P1815" i="1"/>
  <c r="Q1815" i="1" s="1"/>
  <c r="P1807" i="1"/>
  <c r="Q1807" i="1" s="1"/>
  <c r="P1799" i="1"/>
  <c r="Q1799" i="1" s="1"/>
  <c r="P1791" i="1"/>
  <c r="Q1791" i="1" s="1"/>
  <c r="P1783" i="1"/>
  <c r="Q1783" i="1" s="1"/>
  <c r="P1775" i="1"/>
  <c r="Q1775" i="1" s="1"/>
  <c r="P1767" i="1"/>
  <c r="Q1767" i="1" s="1"/>
  <c r="P1759" i="1"/>
  <c r="Q1759" i="1" s="1"/>
  <c r="P1751" i="1"/>
  <c r="Q1751" i="1" s="1"/>
  <c r="P1743" i="1"/>
  <c r="Q1743" i="1" s="1"/>
  <c r="P1735" i="1"/>
  <c r="Q1735" i="1" s="1"/>
  <c r="P1727" i="1"/>
  <c r="Q1727" i="1" s="1"/>
  <c r="P1719" i="1"/>
  <c r="Q1719" i="1" s="1"/>
  <c r="P1711" i="1"/>
  <c r="Q1711" i="1" s="1"/>
  <c r="P1703" i="1"/>
  <c r="Q1703" i="1" s="1"/>
  <c r="P1695" i="1"/>
  <c r="Q1695" i="1" s="1"/>
  <c r="P1687" i="1"/>
  <c r="Q1687" i="1" s="1"/>
  <c r="P1679" i="1"/>
  <c r="Q1679" i="1" s="1"/>
  <c r="P1671" i="1"/>
  <c r="Q1671" i="1" s="1"/>
  <c r="P1663" i="1"/>
  <c r="Q1663" i="1" s="1"/>
  <c r="P1655" i="1"/>
  <c r="Q1655" i="1" s="1"/>
  <c r="P1647" i="1"/>
  <c r="Q1647" i="1" s="1"/>
  <c r="P1639" i="1"/>
  <c r="Q1639" i="1" s="1"/>
  <c r="P1631" i="1"/>
  <c r="Q1631" i="1" s="1"/>
  <c r="P1623" i="1"/>
  <c r="Q1623" i="1" s="1"/>
  <c r="P1615" i="1"/>
  <c r="Q1615" i="1" s="1"/>
  <c r="P1607" i="1"/>
  <c r="Q1607" i="1" s="1"/>
  <c r="P1599" i="1"/>
  <c r="Q1599" i="1" s="1"/>
  <c r="P3278" i="1"/>
  <c r="Q3278" i="1" s="1"/>
  <c r="P3270" i="1"/>
  <c r="Q3270" i="1" s="1"/>
  <c r="P3262" i="1"/>
  <c r="Q3262" i="1" s="1"/>
  <c r="P3254" i="1"/>
  <c r="Q3254" i="1" s="1"/>
  <c r="P3246" i="1"/>
  <c r="Q3246" i="1" s="1"/>
  <c r="P3238" i="1"/>
  <c r="Q3238" i="1" s="1"/>
  <c r="P3230" i="1"/>
  <c r="Q3230" i="1" s="1"/>
  <c r="P3222" i="1"/>
  <c r="Q3222" i="1" s="1"/>
  <c r="P3214" i="1"/>
  <c r="Q3214" i="1" s="1"/>
  <c r="P3206" i="1"/>
  <c r="Q3206" i="1" s="1"/>
  <c r="P3198" i="1"/>
  <c r="Q3198" i="1" s="1"/>
  <c r="P3190" i="1"/>
  <c r="Q3190" i="1" s="1"/>
  <c r="P3182" i="1"/>
  <c r="Q3182" i="1" s="1"/>
  <c r="P3174" i="1"/>
  <c r="Q3174" i="1" s="1"/>
  <c r="P3166" i="1"/>
  <c r="Q3166" i="1" s="1"/>
  <c r="P3158" i="1"/>
  <c r="Q3158" i="1" s="1"/>
  <c r="P3150" i="1"/>
  <c r="Q3150" i="1" s="1"/>
  <c r="P3142" i="1"/>
  <c r="Q3142" i="1" s="1"/>
  <c r="P3134" i="1"/>
  <c r="Q3134" i="1" s="1"/>
  <c r="P3126" i="1"/>
  <c r="Q3126" i="1" s="1"/>
  <c r="P3118" i="1"/>
  <c r="Q3118" i="1" s="1"/>
  <c r="P3110" i="1"/>
  <c r="Q3110" i="1" s="1"/>
  <c r="P3102" i="1"/>
  <c r="Q3102" i="1" s="1"/>
  <c r="P3094" i="1"/>
  <c r="Q3094" i="1" s="1"/>
  <c r="P3086" i="1"/>
  <c r="Q3086" i="1" s="1"/>
  <c r="P3078" i="1"/>
  <c r="Q3078" i="1" s="1"/>
  <c r="P3070" i="1"/>
  <c r="Q3070" i="1" s="1"/>
  <c r="P3062" i="1"/>
  <c r="Q3062" i="1" s="1"/>
  <c r="P3054" i="1"/>
  <c r="Q3054" i="1" s="1"/>
  <c r="P3046" i="1"/>
  <c r="Q3046" i="1" s="1"/>
  <c r="P3038" i="1"/>
  <c r="Q3038" i="1" s="1"/>
  <c r="P3030" i="1"/>
  <c r="Q3030" i="1" s="1"/>
  <c r="P3022" i="1"/>
  <c r="Q3022" i="1" s="1"/>
  <c r="P3014" i="1"/>
  <c r="Q3014" i="1" s="1"/>
  <c r="P3006" i="1"/>
  <c r="Q3006" i="1" s="1"/>
  <c r="P2998" i="1"/>
  <c r="Q2998" i="1" s="1"/>
  <c r="P2990" i="1"/>
  <c r="Q2990" i="1" s="1"/>
  <c r="P2982" i="1"/>
  <c r="Q2982" i="1" s="1"/>
  <c r="P2974" i="1"/>
  <c r="Q2974" i="1" s="1"/>
  <c r="P2966" i="1"/>
  <c r="Q2966" i="1" s="1"/>
  <c r="P2958" i="1"/>
  <c r="Q2958" i="1" s="1"/>
  <c r="P2950" i="1"/>
  <c r="Q2950" i="1" s="1"/>
  <c r="P2942" i="1"/>
  <c r="Q2942" i="1" s="1"/>
  <c r="P2934" i="1"/>
  <c r="Q2934" i="1" s="1"/>
  <c r="P2926" i="1"/>
  <c r="Q2926" i="1" s="1"/>
  <c r="P2918" i="1"/>
  <c r="Q2918" i="1" s="1"/>
  <c r="P2910" i="1"/>
  <c r="Q2910" i="1" s="1"/>
  <c r="P2902" i="1"/>
  <c r="Q2902" i="1" s="1"/>
  <c r="P2894" i="1"/>
  <c r="Q2894" i="1" s="1"/>
  <c r="P2886" i="1"/>
  <c r="Q2886" i="1" s="1"/>
  <c r="P2878" i="1"/>
  <c r="Q2878" i="1" s="1"/>
  <c r="P2870" i="1"/>
  <c r="Q2870" i="1" s="1"/>
  <c r="P2862" i="1"/>
  <c r="Q2862" i="1" s="1"/>
  <c r="P2854" i="1"/>
  <c r="Q2854" i="1" s="1"/>
  <c r="P2846" i="1"/>
  <c r="Q2846" i="1" s="1"/>
  <c r="P2838" i="1"/>
  <c r="Q2838" i="1" s="1"/>
  <c r="P2830" i="1"/>
  <c r="Q2830" i="1" s="1"/>
  <c r="P2822" i="1"/>
  <c r="Q2822" i="1" s="1"/>
  <c r="P2814" i="1"/>
  <c r="Q2814" i="1" s="1"/>
  <c r="P2806" i="1"/>
  <c r="Q2806" i="1" s="1"/>
  <c r="P2798" i="1"/>
  <c r="Q2798" i="1" s="1"/>
  <c r="P2790" i="1"/>
  <c r="Q2790" i="1" s="1"/>
  <c r="P2782" i="1"/>
  <c r="Q2782" i="1" s="1"/>
  <c r="P2774" i="1"/>
  <c r="Q2774" i="1" s="1"/>
  <c r="P2766" i="1"/>
  <c r="Q2766" i="1" s="1"/>
  <c r="P2758" i="1"/>
  <c r="Q2758" i="1" s="1"/>
  <c r="P2750" i="1"/>
  <c r="Q2750" i="1" s="1"/>
  <c r="P2742" i="1"/>
  <c r="Q2742" i="1" s="1"/>
  <c r="P2734" i="1"/>
  <c r="Q2734" i="1" s="1"/>
  <c r="P2726" i="1"/>
  <c r="Q2726" i="1" s="1"/>
  <c r="P2718" i="1"/>
  <c r="Q2718" i="1" s="1"/>
  <c r="P2710" i="1"/>
  <c r="Q2710" i="1" s="1"/>
  <c r="P2702" i="1"/>
  <c r="Q2702" i="1" s="1"/>
  <c r="P2694" i="1"/>
  <c r="Q2694" i="1" s="1"/>
  <c r="P2686" i="1"/>
  <c r="Q2686" i="1" s="1"/>
  <c r="P2678" i="1"/>
  <c r="Q2678" i="1" s="1"/>
  <c r="P2670" i="1"/>
  <c r="Q2670" i="1" s="1"/>
  <c r="P2662" i="1"/>
  <c r="Q2662" i="1" s="1"/>
  <c r="P2654" i="1"/>
  <c r="Q2654" i="1" s="1"/>
  <c r="P2646" i="1"/>
  <c r="Q2646" i="1" s="1"/>
  <c r="P636" i="1"/>
  <c r="Q636" i="1" s="1"/>
  <c r="P628" i="1"/>
  <c r="Q628" i="1" s="1"/>
  <c r="P620" i="1"/>
  <c r="Q620" i="1" s="1"/>
  <c r="P612" i="1"/>
  <c r="Q612" i="1" s="1"/>
  <c r="P604" i="1"/>
  <c r="Q604" i="1" s="1"/>
  <c r="P596" i="1"/>
  <c r="Q596" i="1" s="1"/>
  <c r="P588" i="1"/>
  <c r="Q588" i="1" s="1"/>
  <c r="P580" i="1"/>
  <c r="Q580" i="1" s="1"/>
  <c r="P572" i="1"/>
  <c r="Q572" i="1" s="1"/>
  <c r="P564" i="1"/>
  <c r="Q564" i="1" s="1"/>
  <c r="P556" i="1"/>
  <c r="Q556" i="1" s="1"/>
  <c r="P548" i="1"/>
  <c r="Q548" i="1" s="1"/>
  <c r="P540" i="1"/>
  <c r="Q540" i="1" s="1"/>
  <c r="P532" i="1"/>
  <c r="Q532" i="1" s="1"/>
  <c r="P524" i="1"/>
  <c r="Q524" i="1" s="1"/>
  <c r="P516" i="1"/>
  <c r="Q516" i="1" s="1"/>
  <c r="P508" i="1"/>
  <c r="Q508" i="1" s="1"/>
  <c r="P500" i="1"/>
  <c r="Q500" i="1" s="1"/>
  <c r="P492" i="1"/>
  <c r="Q492" i="1" s="1"/>
  <c r="P484" i="1"/>
  <c r="Q484" i="1" s="1"/>
  <c r="P476" i="1"/>
  <c r="Q476" i="1" s="1"/>
  <c r="P468" i="1"/>
  <c r="Q468" i="1" s="1"/>
  <c r="P460" i="1"/>
  <c r="Q460" i="1" s="1"/>
  <c r="P452" i="1"/>
  <c r="Q452" i="1" s="1"/>
  <c r="P444" i="1"/>
  <c r="Q444" i="1" s="1"/>
  <c r="P436" i="1"/>
  <c r="Q436" i="1" s="1"/>
  <c r="P428" i="1"/>
  <c r="Q428" i="1" s="1"/>
  <c r="P420" i="1"/>
  <c r="Q420" i="1" s="1"/>
  <c r="P412" i="1"/>
  <c r="Q412" i="1" s="1"/>
  <c r="P404" i="1"/>
  <c r="Q404" i="1" s="1"/>
  <c r="P396" i="1"/>
  <c r="Q396" i="1" s="1"/>
  <c r="P388" i="1"/>
  <c r="Q388" i="1" s="1"/>
  <c r="P380" i="1"/>
  <c r="Q380" i="1" s="1"/>
  <c r="P372" i="1"/>
  <c r="Q372" i="1" s="1"/>
  <c r="P364" i="1"/>
  <c r="Q364" i="1" s="1"/>
  <c r="P356" i="1"/>
  <c r="Q356" i="1" s="1"/>
  <c r="P348" i="1"/>
  <c r="Q348" i="1" s="1"/>
  <c r="P340" i="1"/>
  <c r="Q340" i="1" s="1"/>
  <c r="P332" i="1"/>
  <c r="Q332" i="1" s="1"/>
  <c r="P324" i="1"/>
  <c r="Q324" i="1" s="1"/>
  <c r="P316" i="1"/>
  <c r="Q316" i="1" s="1"/>
  <c r="P308" i="1"/>
  <c r="Q308" i="1" s="1"/>
  <c r="P300" i="1"/>
  <c r="Q300" i="1" s="1"/>
  <c r="P292" i="1"/>
  <c r="Q292" i="1" s="1"/>
  <c r="P284" i="1"/>
  <c r="Q284" i="1" s="1"/>
  <c r="P276" i="1"/>
  <c r="Q276" i="1" s="1"/>
  <c r="P268" i="1"/>
  <c r="Q268" i="1" s="1"/>
  <c r="P260" i="1"/>
  <c r="Q260" i="1" s="1"/>
  <c r="P252" i="1"/>
  <c r="Q252" i="1" s="1"/>
  <c r="P244" i="1"/>
  <c r="Q244" i="1" s="1"/>
  <c r="P236" i="1"/>
  <c r="Q236" i="1" s="1"/>
  <c r="P228" i="1"/>
  <c r="Q228" i="1" s="1"/>
  <c r="P220" i="1"/>
  <c r="Q220" i="1" s="1"/>
  <c r="P212" i="1"/>
  <c r="Q212" i="1" s="1"/>
  <c r="P204" i="1"/>
  <c r="Q204" i="1" s="1"/>
  <c r="P196" i="1"/>
  <c r="Q196" i="1" s="1"/>
  <c r="P188" i="1"/>
  <c r="Q188" i="1" s="1"/>
  <c r="P180" i="1"/>
  <c r="Q180" i="1" s="1"/>
  <c r="P172" i="1"/>
  <c r="Q172" i="1" s="1"/>
  <c r="P164" i="1"/>
  <c r="Q164" i="1" s="1"/>
  <c r="P156" i="1"/>
  <c r="Q156" i="1" s="1"/>
  <c r="P148" i="1"/>
  <c r="Q148" i="1" s="1"/>
  <c r="P140" i="1"/>
  <c r="Q140" i="1" s="1"/>
  <c r="P132" i="1"/>
  <c r="Q132" i="1" s="1"/>
  <c r="P124" i="1"/>
  <c r="Q124" i="1" s="1"/>
  <c r="P116" i="1"/>
  <c r="Q116" i="1" s="1"/>
  <c r="P108" i="1"/>
  <c r="Q108" i="1" s="1"/>
  <c r="P100" i="1"/>
  <c r="Q100" i="1" s="1"/>
  <c r="P92" i="1"/>
  <c r="Q92" i="1" s="1"/>
  <c r="P84" i="1"/>
  <c r="Q84" i="1" s="1"/>
  <c r="P76" i="1"/>
  <c r="Q76" i="1" s="1"/>
  <c r="P68" i="1"/>
  <c r="Q68" i="1" s="1"/>
  <c r="P60" i="1"/>
  <c r="Q60" i="1" s="1"/>
  <c r="P52" i="1"/>
  <c r="Q52" i="1" s="1"/>
  <c r="P44" i="1"/>
  <c r="Q44" i="1" s="1"/>
  <c r="P3187" i="1"/>
  <c r="Q3187" i="1" s="1"/>
  <c r="P3179" i="1"/>
  <c r="Q3179" i="1" s="1"/>
  <c r="P3171" i="1"/>
  <c r="Q3171" i="1" s="1"/>
  <c r="P3163" i="1"/>
  <c r="Q3163" i="1" s="1"/>
  <c r="P3155" i="1"/>
  <c r="Q3155" i="1" s="1"/>
  <c r="P3147" i="1"/>
  <c r="Q3147" i="1" s="1"/>
  <c r="P3139" i="1"/>
  <c r="Q3139" i="1" s="1"/>
  <c r="P3131" i="1"/>
  <c r="Q3131" i="1" s="1"/>
  <c r="P3123" i="1"/>
  <c r="Q3123" i="1" s="1"/>
  <c r="P3115" i="1"/>
  <c r="Q3115" i="1" s="1"/>
  <c r="P3107" i="1"/>
  <c r="Q3107" i="1" s="1"/>
  <c r="P3099" i="1"/>
  <c r="Q3099" i="1" s="1"/>
  <c r="P3091" i="1"/>
  <c r="Q3091" i="1" s="1"/>
  <c r="P3083" i="1"/>
  <c r="Q3083" i="1" s="1"/>
  <c r="P3075" i="1"/>
  <c r="Q3075" i="1" s="1"/>
  <c r="P3067" i="1"/>
  <c r="Q3067" i="1" s="1"/>
  <c r="P3059" i="1"/>
  <c r="Q3059" i="1" s="1"/>
  <c r="P3051" i="1"/>
  <c r="Q3051" i="1" s="1"/>
  <c r="P3043" i="1"/>
  <c r="Q3043" i="1" s="1"/>
  <c r="P3035" i="1"/>
  <c r="Q3035" i="1" s="1"/>
  <c r="P3027" i="1"/>
  <c r="Q3027" i="1" s="1"/>
  <c r="P3019" i="1"/>
  <c r="Q3019" i="1" s="1"/>
  <c r="P3011" i="1"/>
  <c r="Q3011" i="1" s="1"/>
  <c r="P3003" i="1"/>
  <c r="Q3003" i="1" s="1"/>
  <c r="P2995" i="1"/>
  <c r="Q2995" i="1" s="1"/>
  <c r="P2987" i="1"/>
  <c r="Q2987" i="1" s="1"/>
  <c r="P2979" i="1"/>
  <c r="Q2979" i="1" s="1"/>
  <c r="P2971" i="1"/>
  <c r="Q2971" i="1" s="1"/>
  <c r="P2963" i="1"/>
  <c r="Q2963" i="1" s="1"/>
  <c r="P2955" i="1"/>
  <c r="Q2955" i="1" s="1"/>
  <c r="P2947" i="1"/>
  <c r="Q2947" i="1" s="1"/>
  <c r="P2939" i="1"/>
  <c r="Q2939" i="1" s="1"/>
  <c r="P2931" i="1"/>
  <c r="Q2931" i="1" s="1"/>
  <c r="P2923" i="1"/>
  <c r="Q2923" i="1" s="1"/>
  <c r="P2915" i="1"/>
  <c r="Q2915" i="1" s="1"/>
  <c r="P2907" i="1"/>
  <c r="Q2907" i="1" s="1"/>
  <c r="P2899" i="1"/>
  <c r="Q2899" i="1" s="1"/>
  <c r="P2891" i="1"/>
  <c r="Q2891" i="1" s="1"/>
  <c r="P2883" i="1"/>
  <c r="Q2883" i="1" s="1"/>
  <c r="P2875" i="1"/>
  <c r="Q2875" i="1" s="1"/>
  <c r="P2867" i="1"/>
  <c r="Q2867" i="1" s="1"/>
  <c r="P2859" i="1"/>
  <c r="Q2859" i="1" s="1"/>
  <c r="P2851" i="1"/>
  <c r="Q2851" i="1" s="1"/>
  <c r="P2843" i="1"/>
  <c r="Q2843" i="1" s="1"/>
  <c r="P2835" i="1"/>
  <c r="Q2835" i="1" s="1"/>
  <c r="P2827" i="1"/>
  <c r="Q2827" i="1" s="1"/>
  <c r="P2819" i="1"/>
  <c r="Q2819" i="1" s="1"/>
  <c r="P2811" i="1"/>
  <c r="Q2811" i="1" s="1"/>
  <c r="P2803" i="1"/>
  <c r="Q2803" i="1" s="1"/>
  <c r="P2795" i="1"/>
  <c r="Q2795" i="1" s="1"/>
  <c r="P2787" i="1"/>
  <c r="Q2787" i="1" s="1"/>
  <c r="P2779" i="1"/>
  <c r="Q2779" i="1" s="1"/>
  <c r="P2771" i="1"/>
  <c r="Q2771" i="1" s="1"/>
  <c r="P2763" i="1"/>
  <c r="Q2763" i="1" s="1"/>
  <c r="P2755" i="1"/>
  <c r="Q2755" i="1" s="1"/>
  <c r="P2747" i="1"/>
  <c r="Q2747" i="1" s="1"/>
  <c r="P2739" i="1"/>
  <c r="Q2739" i="1" s="1"/>
  <c r="P2731" i="1"/>
  <c r="Q2731" i="1" s="1"/>
  <c r="P2723" i="1"/>
  <c r="Q2723" i="1" s="1"/>
  <c r="P2715" i="1"/>
  <c r="Q2715" i="1" s="1"/>
  <c r="P2707" i="1"/>
  <c r="Q2707" i="1" s="1"/>
  <c r="P2699" i="1"/>
  <c r="Q2699" i="1" s="1"/>
  <c r="P2691" i="1"/>
  <c r="Q2691" i="1" s="1"/>
  <c r="P2683" i="1"/>
  <c r="Q2683" i="1" s="1"/>
  <c r="P2675" i="1"/>
  <c r="Q2675" i="1" s="1"/>
  <c r="P2667" i="1"/>
  <c r="Q2667" i="1" s="1"/>
  <c r="P2659" i="1"/>
  <c r="Q2659" i="1" s="1"/>
  <c r="P2651" i="1"/>
  <c r="Q2651" i="1" s="1"/>
  <c r="P2643" i="1"/>
  <c r="Q2643" i="1" s="1"/>
  <c r="P2635" i="1"/>
  <c r="Q2635" i="1" s="1"/>
  <c r="P2627" i="1"/>
  <c r="Q2627" i="1" s="1"/>
  <c r="P2619" i="1"/>
  <c r="Q2619" i="1" s="1"/>
  <c r="P2611" i="1"/>
  <c r="Q2611" i="1" s="1"/>
  <c r="P2603" i="1"/>
  <c r="Q2603" i="1" s="1"/>
  <c r="P2595" i="1"/>
  <c r="Q2595" i="1" s="1"/>
  <c r="P2587" i="1"/>
  <c r="Q2587" i="1" s="1"/>
  <c r="P2579" i="1"/>
  <c r="Q2579" i="1" s="1"/>
  <c r="P2571" i="1"/>
  <c r="Q2571" i="1" s="1"/>
  <c r="P2986" i="1"/>
  <c r="Q2986" i="1" s="1"/>
  <c r="P2978" i="1"/>
  <c r="Q2978" i="1" s="1"/>
  <c r="P2970" i="1"/>
  <c r="Q2970" i="1" s="1"/>
  <c r="P2962" i="1"/>
  <c r="Q2962" i="1" s="1"/>
  <c r="P2954" i="1"/>
  <c r="Q2954" i="1" s="1"/>
  <c r="P2946" i="1"/>
  <c r="Q2946" i="1" s="1"/>
  <c r="P2938" i="1"/>
  <c r="Q2938" i="1" s="1"/>
  <c r="P2930" i="1"/>
  <c r="Q2930" i="1" s="1"/>
  <c r="P2922" i="1"/>
  <c r="Q2922" i="1" s="1"/>
  <c r="P2914" i="1"/>
  <c r="Q2914" i="1" s="1"/>
  <c r="P2906" i="1"/>
  <c r="Q2906" i="1" s="1"/>
  <c r="P2898" i="1"/>
  <c r="Q2898" i="1" s="1"/>
  <c r="P2890" i="1"/>
  <c r="Q2890" i="1" s="1"/>
  <c r="P2882" i="1"/>
  <c r="Q2882" i="1" s="1"/>
  <c r="P2874" i="1"/>
  <c r="Q2874" i="1" s="1"/>
  <c r="P2866" i="1"/>
  <c r="Q2866" i="1" s="1"/>
  <c r="P2858" i="1"/>
  <c r="Q2858" i="1" s="1"/>
  <c r="P2850" i="1"/>
  <c r="Q2850" i="1" s="1"/>
  <c r="P2842" i="1"/>
  <c r="Q2842" i="1" s="1"/>
  <c r="P2834" i="1"/>
  <c r="Q2834" i="1" s="1"/>
  <c r="P2826" i="1"/>
  <c r="Q2826" i="1" s="1"/>
  <c r="P2818" i="1"/>
  <c r="Q2818" i="1" s="1"/>
  <c r="P2810" i="1"/>
  <c r="Q2810" i="1" s="1"/>
  <c r="P2802" i="1"/>
  <c r="Q2802" i="1" s="1"/>
  <c r="P2794" i="1"/>
  <c r="Q2794" i="1" s="1"/>
  <c r="P2786" i="1"/>
  <c r="Q2786" i="1" s="1"/>
  <c r="P2778" i="1"/>
  <c r="Q2778" i="1" s="1"/>
  <c r="P2770" i="1"/>
  <c r="Q2770" i="1" s="1"/>
  <c r="P2762" i="1"/>
  <c r="Q2762" i="1" s="1"/>
  <c r="P2754" i="1"/>
  <c r="Q2754" i="1" s="1"/>
  <c r="P2746" i="1"/>
  <c r="Q2746" i="1" s="1"/>
  <c r="P2738" i="1"/>
  <c r="Q2738" i="1" s="1"/>
  <c r="P2730" i="1"/>
  <c r="Q2730" i="1" s="1"/>
  <c r="P2722" i="1"/>
  <c r="Q2722" i="1" s="1"/>
  <c r="P2714" i="1"/>
  <c r="Q2714" i="1" s="1"/>
  <c r="P2706" i="1"/>
  <c r="Q2706" i="1" s="1"/>
  <c r="P2698" i="1"/>
  <c r="Q2698" i="1" s="1"/>
  <c r="P2690" i="1"/>
  <c r="Q2690" i="1" s="1"/>
  <c r="P2682" i="1"/>
  <c r="Q2682" i="1" s="1"/>
  <c r="P2674" i="1"/>
  <c r="Q2674" i="1" s="1"/>
  <c r="P2666" i="1"/>
  <c r="Q2666" i="1" s="1"/>
  <c r="P2658" i="1"/>
  <c r="Q2658" i="1" s="1"/>
  <c r="P2650" i="1"/>
  <c r="Q2650" i="1" s="1"/>
  <c r="P2642" i="1"/>
  <c r="Q2642" i="1" s="1"/>
  <c r="P2634" i="1"/>
  <c r="Q2634" i="1" s="1"/>
  <c r="P2626" i="1"/>
  <c r="Q2626" i="1" s="1"/>
  <c r="P2618" i="1"/>
  <c r="Q2618" i="1" s="1"/>
  <c r="P2610" i="1"/>
  <c r="Q2610" i="1" s="1"/>
  <c r="P2602" i="1"/>
  <c r="Q2602" i="1" s="1"/>
  <c r="P2594" i="1"/>
  <c r="Q2594" i="1" s="1"/>
  <c r="P2586" i="1"/>
  <c r="Q2586" i="1" s="1"/>
  <c r="P2578" i="1"/>
  <c r="Q2578" i="1" s="1"/>
  <c r="P2570" i="1"/>
  <c r="Q2570" i="1" s="1"/>
  <c r="P2562" i="1"/>
  <c r="Q2562" i="1" s="1"/>
  <c r="P2554" i="1"/>
  <c r="Q2554" i="1" s="1"/>
  <c r="P2546" i="1"/>
  <c r="Q2546" i="1" s="1"/>
  <c r="P2538" i="1"/>
  <c r="Q2538" i="1" s="1"/>
  <c r="P2530" i="1"/>
  <c r="Q2530" i="1" s="1"/>
  <c r="P2522" i="1"/>
  <c r="Q2522" i="1" s="1"/>
  <c r="P2514" i="1"/>
  <c r="Q2514" i="1" s="1"/>
  <c r="P2506" i="1"/>
  <c r="Q2506" i="1" s="1"/>
  <c r="P2498" i="1"/>
  <c r="Q2498" i="1" s="1"/>
  <c r="P2490" i="1"/>
  <c r="Q2490" i="1" s="1"/>
  <c r="P2482" i="1"/>
  <c r="Q2482" i="1" s="1"/>
  <c r="P2474" i="1"/>
  <c r="Q2474" i="1" s="1"/>
  <c r="P2466" i="1"/>
  <c r="Q2466" i="1" s="1"/>
  <c r="P2458" i="1"/>
  <c r="Q2458" i="1" s="1"/>
  <c r="P2450" i="1"/>
  <c r="Q2450" i="1" s="1"/>
  <c r="P2442" i="1"/>
  <c r="Q2442" i="1" s="1"/>
  <c r="P2434" i="1"/>
  <c r="Q2434" i="1" s="1"/>
  <c r="P2426" i="1"/>
  <c r="Q2426" i="1" s="1"/>
  <c r="P2418" i="1"/>
  <c r="Q2418" i="1" s="1"/>
  <c r="P2410" i="1"/>
  <c r="Q2410" i="1" s="1"/>
  <c r="P2402" i="1"/>
  <c r="Q2402" i="1" s="1"/>
  <c r="P2394" i="1"/>
  <c r="Q2394" i="1" s="1"/>
  <c r="P2386" i="1"/>
  <c r="Q2386" i="1" s="1"/>
  <c r="P2378" i="1"/>
  <c r="Q2378" i="1" s="1"/>
  <c r="P2370" i="1"/>
  <c r="Q2370" i="1" s="1"/>
  <c r="P2362" i="1"/>
  <c r="Q2362" i="1" s="1"/>
  <c r="P2354" i="1"/>
  <c r="Q2354" i="1" s="1"/>
  <c r="P2346" i="1"/>
  <c r="Q2346" i="1" s="1"/>
  <c r="P2338" i="1"/>
  <c r="Q2338" i="1" s="1"/>
  <c r="P2330" i="1"/>
  <c r="Q2330" i="1" s="1"/>
  <c r="P2322" i="1"/>
  <c r="Q2322" i="1" s="1"/>
  <c r="P2314" i="1"/>
  <c r="Q2314" i="1" s="1"/>
  <c r="P2033" i="1"/>
  <c r="Q2033" i="1" s="1"/>
  <c r="P2025" i="1"/>
  <c r="Q2025" i="1" s="1"/>
  <c r="P2017" i="1"/>
  <c r="Q2017" i="1" s="1"/>
  <c r="P2009" i="1"/>
  <c r="Q2009" i="1" s="1"/>
  <c r="P2001" i="1"/>
  <c r="Q2001" i="1" s="1"/>
  <c r="P1993" i="1"/>
  <c r="Q1993" i="1" s="1"/>
  <c r="P1985" i="1"/>
  <c r="Q1985" i="1" s="1"/>
  <c r="P1977" i="1"/>
  <c r="Q1977" i="1" s="1"/>
  <c r="P1969" i="1"/>
  <c r="Q1969" i="1" s="1"/>
  <c r="P1961" i="1"/>
  <c r="Q1961" i="1" s="1"/>
  <c r="P1953" i="1"/>
  <c r="Q1953" i="1" s="1"/>
  <c r="P1945" i="1"/>
  <c r="Q1945" i="1" s="1"/>
  <c r="P1937" i="1"/>
  <c r="Q1937" i="1" s="1"/>
  <c r="P1929" i="1"/>
  <c r="Q1929" i="1" s="1"/>
  <c r="P1921" i="1"/>
  <c r="Q1921" i="1" s="1"/>
  <c r="P1913" i="1"/>
  <c r="Q1913" i="1" s="1"/>
  <c r="P1905" i="1"/>
  <c r="Q1905" i="1" s="1"/>
  <c r="P1897" i="1"/>
  <c r="Q1897" i="1" s="1"/>
  <c r="P1889" i="1"/>
  <c r="Q1889" i="1" s="1"/>
  <c r="P1881" i="1"/>
  <c r="Q1881" i="1" s="1"/>
  <c r="P1873" i="1"/>
  <c r="Q1873" i="1" s="1"/>
  <c r="P1865" i="1"/>
  <c r="Q1865" i="1" s="1"/>
  <c r="P1857" i="1"/>
  <c r="Q1857" i="1" s="1"/>
  <c r="P1849" i="1"/>
  <c r="Q1849" i="1" s="1"/>
  <c r="P1841" i="1"/>
  <c r="Q1841" i="1" s="1"/>
  <c r="P1833" i="1"/>
  <c r="Q1833" i="1" s="1"/>
  <c r="P1825" i="1"/>
  <c r="Q1825" i="1" s="1"/>
  <c r="P1817" i="1"/>
  <c r="Q1817" i="1" s="1"/>
  <c r="P1809" i="1"/>
  <c r="Q1809" i="1" s="1"/>
  <c r="P1801" i="1"/>
  <c r="Q1801" i="1" s="1"/>
  <c r="P1793" i="1"/>
  <c r="Q1793" i="1" s="1"/>
  <c r="P1785" i="1"/>
  <c r="Q1785" i="1" s="1"/>
  <c r="P1777" i="1"/>
  <c r="Q1777" i="1" s="1"/>
  <c r="P1769" i="1"/>
  <c r="Q1769" i="1" s="1"/>
  <c r="P1761" i="1"/>
  <c r="Q1761" i="1" s="1"/>
  <c r="P1753" i="1"/>
  <c r="Q1753" i="1" s="1"/>
  <c r="P1745" i="1"/>
  <c r="Q1745" i="1" s="1"/>
  <c r="P1737" i="1"/>
  <c r="Q1737" i="1" s="1"/>
  <c r="P1729" i="1"/>
  <c r="Q1729" i="1" s="1"/>
  <c r="P1721" i="1"/>
  <c r="Q1721" i="1" s="1"/>
  <c r="P1713" i="1"/>
  <c r="Q1713" i="1" s="1"/>
  <c r="P1705" i="1"/>
  <c r="Q1705" i="1" s="1"/>
  <c r="P1697" i="1"/>
  <c r="Q1697" i="1" s="1"/>
  <c r="P1689" i="1"/>
  <c r="Q1689" i="1" s="1"/>
  <c r="P1681" i="1"/>
  <c r="Q1681" i="1" s="1"/>
  <c r="P1673" i="1"/>
  <c r="Q1673" i="1" s="1"/>
  <c r="P1665" i="1"/>
  <c r="Q1665" i="1" s="1"/>
  <c r="P1657" i="1"/>
  <c r="Q1657" i="1" s="1"/>
  <c r="P1649" i="1"/>
  <c r="Q1649" i="1" s="1"/>
  <c r="P1641" i="1"/>
  <c r="Q1641" i="1" s="1"/>
  <c r="P1633" i="1"/>
  <c r="Q1633" i="1" s="1"/>
  <c r="P1625" i="1"/>
  <c r="Q1625" i="1" s="1"/>
  <c r="P1617" i="1"/>
  <c r="Q1617" i="1" s="1"/>
  <c r="P1609" i="1"/>
  <c r="Q1609" i="1" s="1"/>
  <c r="P1601" i="1"/>
  <c r="Q1601" i="1" s="1"/>
  <c r="P1593" i="1"/>
  <c r="Q1593" i="1" s="1"/>
  <c r="P1585" i="1"/>
  <c r="Q1585" i="1" s="1"/>
  <c r="P1577" i="1"/>
  <c r="Q1577" i="1" s="1"/>
  <c r="P1569" i="1"/>
  <c r="Q1569" i="1" s="1"/>
  <c r="P1561" i="1"/>
  <c r="Q1561" i="1" s="1"/>
  <c r="P1553" i="1"/>
  <c r="Q1553" i="1" s="1"/>
  <c r="P1545" i="1"/>
  <c r="Q1545" i="1" s="1"/>
  <c r="P1537" i="1"/>
  <c r="Q1537" i="1" s="1"/>
  <c r="P1529" i="1"/>
  <c r="Q1529" i="1" s="1"/>
  <c r="P1521" i="1"/>
  <c r="Q1521" i="1" s="1"/>
  <c r="P1513" i="1"/>
  <c r="Q1513" i="1" s="1"/>
  <c r="P1505" i="1"/>
  <c r="Q1505" i="1" s="1"/>
  <c r="P1497" i="1"/>
  <c r="Q1497" i="1" s="1"/>
  <c r="P1489" i="1"/>
  <c r="Q1489" i="1" s="1"/>
  <c r="P1481" i="1"/>
  <c r="Q1481" i="1" s="1"/>
  <c r="P1473" i="1"/>
  <c r="Q1473" i="1" s="1"/>
  <c r="P1465" i="1"/>
  <c r="Q1465" i="1" s="1"/>
  <c r="P1457" i="1"/>
  <c r="Q1457" i="1" s="1"/>
  <c r="P1449" i="1"/>
  <c r="Q1449" i="1" s="1"/>
  <c r="P1441" i="1"/>
  <c r="Q1441" i="1" s="1"/>
  <c r="P1433" i="1"/>
  <c r="Q1433" i="1" s="1"/>
  <c r="P1425" i="1"/>
  <c r="Q1425" i="1" s="1"/>
  <c r="P1417" i="1"/>
  <c r="Q1417" i="1" s="1"/>
  <c r="P1409" i="1"/>
  <c r="Q1409" i="1" s="1"/>
  <c r="P1401" i="1"/>
  <c r="Q1401" i="1" s="1"/>
  <c r="P1393" i="1"/>
  <c r="Q1393" i="1" s="1"/>
  <c r="P1385" i="1"/>
  <c r="Q1385" i="1" s="1"/>
  <c r="P1377" i="1"/>
  <c r="Q1377" i="1" s="1"/>
  <c r="P1369" i="1"/>
  <c r="Q1369" i="1" s="1"/>
  <c r="P1361" i="1"/>
  <c r="Q1361" i="1" s="1"/>
  <c r="P1353" i="1"/>
  <c r="Q1353" i="1" s="1"/>
  <c r="P1345" i="1"/>
  <c r="Q1345" i="1" s="1"/>
  <c r="P1337" i="1"/>
  <c r="Q1337" i="1" s="1"/>
  <c r="P1329" i="1"/>
  <c r="Q1329" i="1" s="1"/>
  <c r="P1321" i="1"/>
  <c r="Q1321" i="1" s="1"/>
  <c r="P1313" i="1"/>
  <c r="Q1313" i="1" s="1"/>
  <c r="P2536" i="1"/>
  <c r="Q2536" i="1" s="1"/>
  <c r="P2528" i="1"/>
  <c r="Q2528" i="1" s="1"/>
  <c r="P2520" i="1"/>
  <c r="Q2520" i="1" s="1"/>
  <c r="P2512" i="1"/>
  <c r="Q2512" i="1" s="1"/>
  <c r="P2504" i="1"/>
  <c r="Q2504" i="1" s="1"/>
  <c r="P2496" i="1"/>
  <c r="Q2496" i="1" s="1"/>
  <c r="P2488" i="1"/>
  <c r="Q2488" i="1" s="1"/>
  <c r="P2480" i="1"/>
  <c r="Q2480" i="1" s="1"/>
  <c r="P2472" i="1"/>
  <c r="Q2472" i="1" s="1"/>
  <c r="P2464" i="1"/>
  <c r="Q2464" i="1" s="1"/>
  <c r="P2456" i="1"/>
  <c r="Q2456" i="1" s="1"/>
  <c r="P2448" i="1"/>
  <c r="Q2448" i="1" s="1"/>
  <c r="P2440" i="1"/>
  <c r="Q2440" i="1" s="1"/>
  <c r="P2432" i="1"/>
  <c r="Q2432" i="1" s="1"/>
  <c r="P2424" i="1"/>
  <c r="Q2424" i="1" s="1"/>
  <c r="P2416" i="1"/>
  <c r="Q2416" i="1" s="1"/>
  <c r="P2408" i="1"/>
  <c r="Q2408" i="1" s="1"/>
  <c r="P2400" i="1"/>
  <c r="Q2400" i="1" s="1"/>
  <c r="P2392" i="1"/>
  <c r="Q2392" i="1" s="1"/>
  <c r="P2384" i="1"/>
  <c r="Q2384" i="1" s="1"/>
  <c r="P2376" i="1"/>
  <c r="Q2376" i="1" s="1"/>
  <c r="P2368" i="1"/>
  <c r="Q2368" i="1" s="1"/>
  <c r="P2360" i="1"/>
  <c r="Q2360" i="1" s="1"/>
  <c r="P2352" i="1"/>
  <c r="Q2352" i="1" s="1"/>
  <c r="P2344" i="1"/>
  <c r="Q2344" i="1" s="1"/>
  <c r="P2336" i="1"/>
  <c r="Q2336" i="1" s="1"/>
  <c r="P2328" i="1"/>
  <c r="Q2328" i="1" s="1"/>
  <c r="P2320" i="1"/>
  <c r="Q2320" i="1" s="1"/>
  <c r="P2312" i="1"/>
  <c r="Q2312" i="1" s="1"/>
  <c r="P2304" i="1"/>
  <c r="Q2304" i="1" s="1"/>
  <c r="P2296" i="1"/>
  <c r="Q2296" i="1" s="1"/>
  <c r="P2288" i="1"/>
  <c r="Q2288" i="1" s="1"/>
  <c r="P2280" i="1"/>
  <c r="Q2280" i="1" s="1"/>
  <c r="P2272" i="1"/>
  <c r="Q2272" i="1" s="1"/>
  <c r="P2264" i="1"/>
  <c r="Q2264" i="1" s="1"/>
  <c r="P2256" i="1"/>
  <c r="Q2256" i="1" s="1"/>
  <c r="P2248" i="1"/>
  <c r="Q2248" i="1" s="1"/>
  <c r="P2240" i="1"/>
  <c r="Q2240" i="1" s="1"/>
  <c r="P2232" i="1"/>
  <c r="Q2232" i="1" s="1"/>
  <c r="P2224" i="1"/>
  <c r="Q2224" i="1" s="1"/>
  <c r="P2216" i="1"/>
  <c r="Q2216" i="1" s="1"/>
  <c r="P2208" i="1"/>
  <c r="Q2208" i="1" s="1"/>
  <c r="P2200" i="1"/>
  <c r="Q2200" i="1" s="1"/>
  <c r="P2192" i="1"/>
  <c r="Q2192" i="1" s="1"/>
  <c r="P2184" i="1"/>
  <c r="Q2184" i="1" s="1"/>
  <c r="P2176" i="1"/>
  <c r="Q2176" i="1" s="1"/>
  <c r="P2168" i="1"/>
  <c r="Q2168" i="1" s="1"/>
  <c r="P2160" i="1"/>
  <c r="Q2160" i="1" s="1"/>
  <c r="P2152" i="1"/>
  <c r="Q2152" i="1" s="1"/>
  <c r="P2144" i="1"/>
  <c r="Q2144" i="1" s="1"/>
  <c r="P2136" i="1"/>
  <c r="Q2136" i="1" s="1"/>
  <c r="P2128" i="1"/>
  <c r="Q2128" i="1" s="1"/>
  <c r="P2120" i="1"/>
  <c r="Q2120" i="1" s="1"/>
  <c r="P2112" i="1"/>
  <c r="Q2112" i="1" s="1"/>
  <c r="P2104" i="1"/>
  <c r="Q2104" i="1" s="1"/>
  <c r="P2096" i="1"/>
  <c r="Q2096" i="1" s="1"/>
  <c r="P2088" i="1"/>
  <c r="Q2088" i="1" s="1"/>
  <c r="P2080" i="1"/>
  <c r="Q2080" i="1" s="1"/>
  <c r="P2072" i="1"/>
  <c r="Q2072" i="1" s="1"/>
  <c r="P2064" i="1"/>
  <c r="Q2064" i="1" s="1"/>
  <c r="P2056" i="1"/>
  <c r="Q2056" i="1" s="1"/>
  <c r="P2048" i="1"/>
  <c r="Q2048" i="1" s="1"/>
  <c r="P2040" i="1"/>
  <c r="Q2040" i="1" s="1"/>
  <c r="P2032" i="1"/>
  <c r="Q2032" i="1" s="1"/>
  <c r="P2024" i="1"/>
  <c r="Q2024" i="1" s="1"/>
  <c r="P2016" i="1"/>
  <c r="Q2016" i="1" s="1"/>
  <c r="P2008" i="1"/>
  <c r="Q2008" i="1" s="1"/>
  <c r="P2000" i="1"/>
  <c r="Q2000" i="1" s="1"/>
  <c r="P1591" i="1"/>
  <c r="Q1591" i="1" s="1"/>
  <c r="P1583" i="1"/>
  <c r="Q1583" i="1" s="1"/>
  <c r="P1575" i="1"/>
  <c r="Q1575" i="1" s="1"/>
  <c r="P1567" i="1"/>
  <c r="Q1567" i="1" s="1"/>
  <c r="P1559" i="1"/>
  <c r="Q1559" i="1" s="1"/>
  <c r="P1551" i="1"/>
  <c r="Q1551" i="1" s="1"/>
  <c r="P1543" i="1"/>
  <c r="Q1543" i="1" s="1"/>
  <c r="P1535" i="1"/>
  <c r="Q1535" i="1" s="1"/>
  <c r="P1527" i="1"/>
  <c r="Q1527" i="1" s="1"/>
  <c r="P1519" i="1"/>
  <c r="Q1519" i="1" s="1"/>
  <c r="P1511" i="1"/>
  <c r="Q1511" i="1" s="1"/>
  <c r="P1503" i="1"/>
  <c r="Q1503" i="1" s="1"/>
  <c r="P1495" i="1"/>
  <c r="Q1495" i="1" s="1"/>
  <c r="P1487" i="1"/>
  <c r="Q1487" i="1" s="1"/>
  <c r="P1479" i="1"/>
  <c r="Q1479" i="1" s="1"/>
  <c r="P1471" i="1"/>
  <c r="Q1471" i="1" s="1"/>
  <c r="P1463" i="1"/>
  <c r="Q1463" i="1" s="1"/>
  <c r="P1455" i="1"/>
  <c r="Q1455" i="1" s="1"/>
  <c r="P1447" i="1"/>
  <c r="Q1447" i="1" s="1"/>
  <c r="P1439" i="1"/>
  <c r="Q1439" i="1" s="1"/>
  <c r="P1431" i="1"/>
  <c r="Q1431" i="1" s="1"/>
  <c r="P1423" i="1"/>
  <c r="Q1423" i="1" s="1"/>
  <c r="P1415" i="1"/>
  <c r="Q1415" i="1" s="1"/>
  <c r="P1407" i="1"/>
  <c r="Q1407" i="1" s="1"/>
  <c r="P1399" i="1"/>
  <c r="Q1399" i="1" s="1"/>
  <c r="P1391" i="1"/>
  <c r="Q1391" i="1" s="1"/>
  <c r="P1383" i="1"/>
  <c r="Q1383" i="1" s="1"/>
  <c r="P1375" i="1"/>
  <c r="Q1375" i="1" s="1"/>
  <c r="P1367" i="1"/>
  <c r="Q1367" i="1" s="1"/>
  <c r="P1359" i="1"/>
  <c r="Q1359" i="1" s="1"/>
  <c r="P1351" i="1"/>
  <c r="Q1351" i="1" s="1"/>
  <c r="P1343" i="1"/>
  <c r="Q1343" i="1" s="1"/>
  <c r="P1335" i="1"/>
  <c r="Q1335" i="1" s="1"/>
  <c r="P1327" i="1"/>
  <c r="Q1327" i="1" s="1"/>
  <c r="P1319" i="1"/>
  <c r="Q1319" i="1" s="1"/>
  <c r="P1311" i="1"/>
  <c r="Q1311" i="1" s="1"/>
  <c r="P1303" i="1"/>
  <c r="Q1303" i="1" s="1"/>
  <c r="P1295" i="1"/>
  <c r="Q1295" i="1" s="1"/>
  <c r="P1287" i="1"/>
  <c r="Q1287" i="1" s="1"/>
  <c r="P1279" i="1"/>
  <c r="Q1279" i="1" s="1"/>
  <c r="P1271" i="1"/>
  <c r="Q1271" i="1" s="1"/>
  <c r="P1263" i="1"/>
  <c r="Q1263" i="1" s="1"/>
  <c r="P1255" i="1"/>
  <c r="Q1255" i="1" s="1"/>
  <c r="P1247" i="1"/>
  <c r="Q1247" i="1" s="1"/>
  <c r="P1239" i="1"/>
  <c r="Q1239" i="1" s="1"/>
  <c r="P1231" i="1"/>
  <c r="Q1231" i="1" s="1"/>
  <c r="P1223" i="1"/>
  <c r="Q1223" i="1" s="1"/>
  <c r="P1215" i="1"/>
  <c r="Q1215" i="1" s="1"/>
  <c r="P1207" i="1"/>
  <c r="Q1207" i="1" s="1"/>
  <c r="P1199" i="1"/>
  <c r="Q1199" i="1" s="1"/>
  <c r="P1191" i="1"/>
  <c r="Q1191" i="1" s="1"/>
  <c r="P1183" i="1"/>
  <c r="Q1183" i="1" s="1"/>
  <c r="P1175" i="1"/>
  <c r="Q1175" i="1" s="1"/>
  <c r="P1167" i="1"/>
  <c r="Q1167" i="1" s="1"/>
  <c r="P1159" i="1"/>
  <c r="Q1159" i="1" s="1"/>
  <c r="P1151" i="1"/>
  <c r="Q1151" i="1" s="1"/>
  <c r="P1143" i="1"/>
  <c r="Q1143" i="1" s="1"/>
  <c r="P1135" i="1"/>
  <c r="Q1135" i="1" s="1"/>
  <c r="P1127" i="1"/>
  <c r="Q1127" i="1" s="1"/>
  <c r="P1119" i="1"/>
  <c r="Q1119" i="1" s="1"/>
  <c r="P1111" i="1"/>
  <c r="Q1111" i="1" s="1"/>
  <c r="P1103" i="1"/>
  <c r="Q1103" i="1" s="1"/>
  <c r="P1095" i="1"/>
  <c r="Q1095" i="1" s="1"/>
  <c r="P2638" i="1"/>
  <c r="Q2638" i="1" s="1"/>
  <c r="P2630" i="1"/>
  <c r="Q2630" i="1" s="1"/>
  <c r="P2622" i="1"/>
  <c r="Q2622" i="1" s="1"/>
  <c r="P2614" i="1"/>
  <c r="Q2614" i="1" s="1"/>
  <c r="P2606" i="1"/>
  <c r="Q2606" i="1" s="1"/>
  <c r="P2598" i="1"/>
  <c r="Q2598" i="1" s="1"/>
  <c r="P2590" i="1"/>
  <c r="Q2590" i="1" s="1"/>
  <c r="P2582" i="1"/>
  <c r="Q2582" i="1" s="1"/>
  <c r="P2574" i="1"/>
  <c r="Q2574" i="1" s="1"/>
  <c r="P2566" i="1"/>
  <c r="Q2566" i="1" s="1"/>
  <c r="P2558" i="1"/>
  <c r="Q2558" i="1" s="1"/>
  <c r="P2550" i="1"/>
  <c r="Q2550" i="1" s="1"/>
  <c r="P2542" i="1"/>
  <c r="Q2542" i="1" s="1"/>
  <c r="P2534" i="1"/>
  <c r="Q2534" i="1" s="1"/>
  <c r="P2526" i="1"/>
  <c r="Q2526" i="1" s="1"/>
  <c r="P2518" i="1"/>
  <c r="Q2518" i="1" s="1"/>
  <c r="P2510" i="1"/>
  <c r="Q2510" i="1" s="1"/>
  <c r="P2502" i="1"/>
  <c r="Q2502" i="1" s="1"/>
  <c r="P2494" i="1"/>
  <c r="Q2494" i="1" s="1"/>
  <c r="P2486" i="1"/>
  <c r="Q2486" i="1" s="1"/>
  <c r="P2478" i="1"/>
  <c r="Q2478" i="1" s="1"/>
  <c r="P2470" i="1"/>
  <c r="Q2470" i="1" s="1"/>
  <c r="P2462" i="1"/>
  <c r="Q2462" i="1" s="1"/>
  <c r="P2454" i="1"/>
  <c r="Q2454" i="1" s="1"/>
  <c r="P2446" i="1"/>
  <c r="Q2446" i="1" s="1"/>
  <c r="P2438" i="1"/>
  <c r="Q2438" i="1" s="1"/>
  <c r="P2430" i="1"/>
  <c r="Q2430" i="1" s="1"/>
  <c r="P2422" i="1"/>
  <c r="Q2422" i="1" s="1"/>
  <c r="P2414" i="1"/>
  <c r="Q2414" i="1" s="1"/>
  <c r="P2406" i="1"/>
  <c r="Q2406" i="1" s="1"/>
  <c r="P2398" i="1"/>
  <c r="Q2398" i="1" s="1"/>
  <c r="P2390" i="1"/>
  <c r="Q2390" i="1" s="1"/>
  <c r="P2382" i="1"/>
  <c r="Q2382" i="1" s="1"/>
  <c r="P2374" i="1"/>
  <c r="Q2374" i="1" s="1"/>
  <c r="P2366" i="1"/>
  <c r="Q2366" i="1" s="1"/>
  <c r="P2358" i="1"/>
  <c r="Q2358" i="1" s="1"/>
  <c r="P2350" i="1"/>
  <c r="Q2350" i="1" s="1"/>
  <c r="P2342" i="1"/>
  <c r="Q2342" i="1" s="1"/>
  <c r="P2334" i="1"/>
  <c r="Q2334" i="1" s="1"/>
  <c r="P2326" i="1"/>
  <c r="Q2326" i="1" s="1"/>
  <c r="P2318" i="1"/>
  <c r="Q2318" i="1" s="1"/>
  <c r="P2310" i="1"/>
  <c r="Q2310" i="1" s="1"/>
  <c r="P2302" i="1"/>
  <c r="Q2302" i="1" s="1"/>
  <c r="P2294" i="1"/>
  <c r="Q2294" i="1" s="1"/>
  <c r="P2286" i="1"/>
  <c r="Q2286" i="1" s="1"/>
  <c r="P2278" i="1"/>
  <c r="Q2278" i="1" s="1"/>
  <c r="P2270" i="1"/>
  <c r="Q2270" i="1" s="1"/>
  <c r="P2262" i="1"/>
  <c r="Q2262" i="1" s="1"/>
  <c r="P2254" i="1"/>
  <c r="Q2254" i="1" s="1"/>
  <c r="P2246" i="1"/>
  <c r="Q2246" i="1" s="1"/>
  <c r="P2238" i="1"/>
  <c r="Q2238" i="1" s="1"/>
  <c r="P2230" i="1"/>
  <c r="Q2230" i="1" s="1"/>
  <c r="P2222" i="1"/>
  <c r="Q2222" i="1" s="1"/>
  <c r="P2214" i="1"/>
  <c r="Q2214" i="1" s="1"/>
  <c r="P2206" i="1"/>
  <c r="Q2206" i="1" s="1"/>
  <c r="P2198" i="1"/>
  <c r="Q2198" i="1" s="1"/>
  <c r="P2190" i="1"/>
  <c r="Q2190" i="1" s="1"/>
  <c r="P2182" i="1"/>
  <c r="Q2182" i="1" s="1"/>
  <c r="P2174" i="1"/>
  <c r="Q2174" i="1" s="1"/>
  <c r="P2166" i="1"/>
  <c r="Q2166" i="1" s="1"/>
  <c r="P2158" i="1"/>
  <c r="Q2158" i="1" s="1"/>
  <c r="P2150" i="1"/>
  <c r="Q2150" i="1" s="1"/>
  <c r="P2142" i="1"/>
  <c r="Q2142" i="1" s="1"/>
  <c r="P2134" i="1"/>
  <c r="Q2134" i="1" s="1"/>
  <c r="P2126" i="1"/>
  <c r="Q2126" i="1" s="1"/>
  <c r="P2118" i="1"/>
  <c r="Q2118" i="1" s="1"/>
  <c r="P2110" i="1"/>
  <c r="Q2110" i="1" s="1"/>
  <c r="P2102" i="1"/>
  <c r="Q2102" i="1" s="1"/>
  <c r="P2094" i="1"/>
  <c r="Q2094" i="1" s="1"/>
  <c r="P2086" i="1"/>
  <c r="Q2086" i="1" s="1"/>
  <c r="P2078" i="1"/>
  <c r="Q2078" i="1" s="1"/>
  <c r="P2070" i="1"/>
  <c r="Q2070" i="1" s="1"/>
  <c r="P2062" i="1"/>
  <c r="Q2062" i="1" s="1"/>
  <c r="P2054" i="1"/>
  <c r="Q2054" i="1" s="1"/>
  <c r="P2046" i="1"/>
  <c r="Q2046" i="1" s="1"/>
  <c r="P2038" i="1"/>
  <c r="Q2038" i="1" s="1"/>
  <c r="P2030" i="1"/>
  <c r="Q2030" i="1" s="1"/>
  <c r="P2022" i="1"/>
  <c r="Q2022" i="1" s="1"/>
  <c r="P2014" i="1"/>
  <c r="Q2014" i="1" s="1"/>
  <c r="P229" i="1"/>
  <c r="Q229" i="1" s="1"/>
  <c r="P36" i="1"/>
  <c r="Q36" i="1" s="1"/>
  <c r="P2563" i="1"/>
  <c r="Q2563" i="1" s="1"/>
  <c r="P2555" i="1"/>
  <c r="Q2555" i="1" s="1"/>
  <c r="P2547" i="1"/>
  <c r="Q2547" i="1" s="1"/>
  <c r="P2539" i="1"/>
  <c r="Q2539" i="1" s="1"/>
  <c r="P2531" i="1"/>
  <c r="Q2531" i="1" s="1"/>
  <c r="P2523" i="1"/>
  <c r="Q2523" i="1" s="1"/>
  <c r="P2515" i="1"/>
  <c r="Q2515" i="1" s="1"/>
  <c r="P2507" i="1"/>
  <c r="Q2507" i="1" s="1"/>
  <c r="P2499" i="1"/>
  <c r="Q2499" i="1" s="1"/>
  <c r="P2491" i="1"/>
  <c r="Q2491" i="1" s="1"/>
  <c r="P2483" i="1"/>
  <c r="Q2483" i="1" s="1"/>
  <c r="P2475" i="1"/>
  <c r="Q2475" i="1" s="1"/>
  <c r="P2467" i="1"/>
  <c r="Q2467" i="1" s="1"/>
  <c r="P2459" i="1"/>
  <c r="Q2459" i="1" s="1"/>
  <c r="P2451" i="1"/>
  <c r="Q2451" i="1" s="1"/>
  <c r="P2443" i="1"/>
  <c r="Q2443" i="1" s="1"/>
  <c r="P2435" i="1"/>
  <c r="Q2435" i="1" s="1"/>
  <c r="P2427" i="1"/>
  <c r="Q2427" i="1" s="1"/>
  <c r="P2419" i="1"/>
  <c r="Q2419" i="1" s="1"/>
  <c r="P2411" i="1"/>
  <c r="Q2411" i="1" s="1"/>
  <c r="P2403" i="1"/>
  <c r="Q2403" i="1" s="1"/>
  <c r="P2395" i="1"/>
  <c r="Q2395" i="1" s="1"/>
  <c r="P2387" i="1"/>
  <c r="Q2387" i="1" s="1"/>
  <c r="P2379" i="1"/>
  <c r="Q2379" i="1" s="1"/>
  <c r="P2371" i="1"/>
  <c r="Q2371" i="1" s="1"/>
  <c r="P2363" i="1"/>
  <c r="Q2363" i="1" s="1"/>
  <c r="P2355" i="1"/>
  <c r="Q2355" i="1" s="1"/>
  <c r="P2347" i="1"/>
  <c r="Q2347" i="1" s="1"/>
  <c r="P2339" i="1"/>
  <c r="Q2339" i="1" s="1"/>
  <c r="P2331" i="1"/>
  <c r="Q2331" i="1" s="1"/>
  <c r="P2323" i="1"/>
  <c r="Q2323" i="1" s="1"/>
  <c r="P2315" i="1"/>
  <c r="Q2315" i="1" s="1"/>
  <c r="P2307" i="1"/>
  <c r="Q2307" i="1" s="1"/>
  <c r="P2299" i="1"/>
  <c r="Q2299" i="1" s="1"/>
  <c r="P2291" i="1"/>
  <c r="Q2291" i="1" s="1"/>
  <c r="P2283" i="1"/>
  <c r="Q2283" i="1" s="1"/>
  <c r="P2275" i="1"/>
  <c r="Q2275" i="1" s="1"/>
  <c r="P2267" i="1"/>
  <c r="Q2267" i="1" s="1"/>
  <c r="P2259" i="1"/>
  <c r="Q2259" i="1" s="1"/>
  <c r="P2251" i="1"/>
  <c r="Q2251" i="1" s="1"/>
  <c r="P2243" i="1"/>
  <c r="Q2243" i="1" s="1"/>
  <c r="P2235" i="1"/>
  <c r="Q2235" i="1" s="1"/>
  <c r="P2227" i="1"/>
  <c r="Q2227" i="1" s="1"/>
  <c r="P2219" i="1"/>
  <c r="Q2219" i="1" s="1"/>
  <c r="P2211" i="1"/>
  <c r="Q2211" i="1" s="1"/>
  <c r="P2203" i="1"/>
  <c r="Q2203" i="1" s="1"/>
  <c r="P2195" i="1"/>
  <c r="Q2195" i="1" s="1"/>
  <c r="P2187" i="1"/>
  <c r="Q2187" i="1" s="1"/>
  <c r="P2179" i="1"/>
  <c r="Q2179" i="1" s="1"/>
  <c r="P2171" i="1"/>
  <c r="Q2171" i="1" s="1"/>
  <c r="P2163" i="1"/>
  <c r="Q2163" i="1" s="1"/>
  <c r="P2155" i="1"/>
  <c r="Q2155" i="1" s="1"/>
  <c r="P2147" i="1"/>
  <c r="Q2147" i="1" s="1"/>
  <c r="P2139" i="1"/>
  <c r="Q2139" i="1" s="1"/>
  <c r="P2131" i="1"/>
  <c r="Q2131" i="1" s="1"/>
  <c r="P2123" i="1"/>
  <c r="Q2123" i="1" s="1"/>
  <c r="P2115" i="1"/>
  <c r="Q2115" i="1" s="1"/>
  <c r="P2107" i="1"/>
  <c r="Q2107" i="1" s="1"/>
  <c r="P2099" i="1"/>
  <c r="Q2099" i="1" s="1"/>
  <c r="P2091" i="1"/>
  <c r="Q2091" i="1" s="1"/>
  <c r="P2083" i="1"/>
  <c r="Q2083" i="1" s="1"/>
  <c r="P2075" i="1"/>
  <c r="Q2075" i="1" s="1"/>
  <c r="P2067" i="1"/>
  <c r="Q2067" i="1" s="1"/>
  <c r="P2059" i="1"/>
  <c r="Q2059" i="1" s="1"/>
  <c r="P2051" i="1"/>
  <c r="Q2051" i="1" s="1"/>
  <c r="P2043" i="1"/>
  <c r="Q2043" i="1" s="1"/>
  <c r="P2035" i="1"/>
  <c r="Q2035" i="1" s="1"/>
  <c r="P2027" i="1"/>
  <c r="Q2027" i="1" s="1"/>
  <c r="P2019" i="1"/>
  <c r="Q2019" i="1" s="1"/>
  <c r="P2011" i="1"/>
  <c r="Q2011" i="1" s="1"/>
  <c r="P2003" i="1"/>
  <c r="Q2003" i="1" s="1"/>
  <c r="P1995" i="1"/>
  <c r="Q1995" i="1" s="1"/>
  <c r="P1987" i="1"/>
  <c r="Q1987" i="1" s="1"/>
  <c r="P1979" i="1"/>
  <c r="Q1979" i="1" s="1"/>
  <c r="P1971" i="1"/>
  <c r="Q1971" i="1" s="1"/>
  <c r="P1963" i="1"/>
  <c r="Q1963" i="1" s="1"/>
  <c r="P1955" i="1"/>
  <c r="Q1955" i="1" s="1"/>
  <c r="P1947" i="1"/>
  <c r="Q1947" i="1" s="1"/>
  <c r="P1939" i="1"/>
  <c r="Q1939" i="1" s="1"/>
  <c r="P2306" i="1"/>
  <c r="Q2306" i="1" s="1"/>
  <c r="P2298" i="1"/>
  <c r="Q2298" i="1" s="1"/>
  <c r="P2290" i="1"/>
  <c r="Q2290" i="1" s="1"/>
  <c r="P2282" i="1"/>
  <c r="Q2282" i="1" s="1"/>
  <c r="P2274" i="1"/>
  <c r="Q2274" i="1" s="1"/>
  <c r="P2266" i="1"/>
  <c r="Q2266" i="1" s="1"/>
  <c r="P2258" i="1"/>
  <c r="Q2258" i="1" s="1"/>
  <c r="P2250" i="1"/>
  <c r="Q2250" i="1" s="1"/>
  <c r="P2242" i="1"/>
  <c r="Q2242" i="1" s="1"/>
  <c r="P2234" i="1"/>
  <c r="Q2234" i="1" s="1"/>
  <c r="P2226" i="1"/>
  <c r="Q2226" i="1" s="1"/>
  <c r="P2218" i="1"/>
  <c r="Q2218" i="1" s="1"/>
  <c r="P2210" i="1"/>
  <c r="Q2210" i="1" s="1"/>
  <c r="P2202" i="1"/>
  <c r="Q2202" i="1" s="1"/>
  <c r="P2194" i="1"/>
  <c r="Q2194" i="1" s="1"/>
  <c r="P2186" i="1"/>
  <c r="Q2186" i="1" s="1"/>
  <c r="P2178" i="1"/>
  <c r="Q2178" i="1" s="1"/>
  <c r="P2170" i="1"/>
  <c r="Q2170" i="1" s="1"/>
  <c r="P2162" i="1"/>
  <c r="Q2162" i="1" s="1"/>
  <c r="P2154" i="1"/>
  <c r="Q2154" i="1" s="1"/>
  <c r="P2146" i="1"/>
  <c r="Q2146" i="1" s="1"/>
  <c r="P2138" i="1"/>
  <c r="Q2138" i="1" s="1"/>
  <c r="P2130" i="1"/>
  <c r="Q2130" i="1" s="1"/>
  <c r="P2122" i="1"/>
  <c r="Q2122" i="1" s="1"/>
  <c r="P2114" i="1"/>
  <c r="Q2114" i="1" s="1"/>
  <c r="P2106" i="1"/>
  <c r="Q2106" i="1" s="1"/>
  <c r="P2098" i="1"/>
  <c r="Q2098" i="1" s="1"/>
  <c r="P2090" i="1"/>
  <c r="Q2090" i="1" s="1"/>
  <c r="P2082" i="1"/>
  <c r="Q2082" i="1" s="1"/>
  <c r="P2074" i="1"/>
  <c r="Q2074" i="1" s="1"/>
  <c r="P2066" i="1"/>
  <c r="Q2066" i="1" s="1"/>
  <c r="P2058" i="1"/>
  <c r="Q2058" i="1" s="1"/>
  <c r="P2050" i="1"/>
  <c r="Q2050" i="1" s="1"/>
  <c r="P2042" i="1"/>
  <c r="Q2042" i="1" s="1"/>
  <c r="P2034" i="1"/>
  <c r="Q2034" i="1" s="1"/>
  <c r="P2026" i="1"/>
  <c r="Q2026" i="1" s="1"/>
  <c r="P2018" i="1"/>
  <c r="Q2018" i="1" s="1"/>
  <c r="P2010" i="1"/>
  <c r="Q2010" i="1" s="1"/>
  <c r="P2002" i="1"/>
  <c r="Q2002" i="1" s="1"/>
  <c r="P1994" i="1"/>
  <c r="Q1994" i="1" s="1"/>
  <c r="P1986" i="1"/>
  <c r="Q1986" i="1" s="1"/>
  <c r="P1978" i="1"/>
  <c r="Q1978" i="1" s="1"/>
  <c r="P1970" i="1"/>
  <c r="Q1970" i="1" s="1"/>
  <c r="P1962" i="1"/>
  <c r="Q1962" i="1" s="1"/>
  <c r="P1954" i="1"/>
  <c r="Q1954" i="1" s="1"/>
  <c r="P1946" i="1"/>
  <c r="Q1946" i="1" s="1"/>
  <c r="P1938" i="1"/>
  <c r="Q1938" i="1" s="1"/>
  <c r="P1930" i="1"/>
  <c r="Q1930" i="1" s="1"/>
  <c r="P1922" i="1"/>
  <c r="Q1922" i="1" s="1"/>
  <c r="P1914" i="1"/>
  <c r="Q1914" i="1" s="1"/>
  <c r="P1906" i="1"/>
  <c r="Q1906" i="1" s="1"/>
  <c r="P1898" i="1"/>
  <c r="Q1898" i="1" s="1"/>
  <c r="P1890" i="1"/>
  <c r="Q1890" i="1" s="1"/>
  <c r="P1882" i="1"/>
  <c r="Q1882" i="1" s="1"/>
  <c r="P1874" i="1"/>
  <c r="Q1874" i="1" s="1"/>
  <c r="P1866" i="1"/>
  <c r="Q1866" i="1" s="1"/>
  <c r="P1858" i="1"/>
  <c r="Q1858" i="1" s="1"/>
  <c r="P1850" i="1"/>
  <c r="Q1850" i="1" s="1"/>
  <c r="P1842" i="1"/>
  <c r="Q1842" i="1" s="1"/>
  <c r="P1834" i="1"/>
  <c r="Q1834" i="1" s="1"/>
  <c r="P1826" i="1"/>
  <c r="Q1826" i="1" s="1"/>
  <c r="P1818" i="1"/>
  <c r="Q1818" i="1" s="1"/>
  <c r="P1810" i="1"/>
  <c r="Q1810" i="1" s="1"/>
  <c r="P1802" i="1"/>
  <c r="Q1802" i="1" s="1"/>
  <c r="P1794" i="1"/>
  <c r="Q1794" i="1" s="1"/>
  <c r="P1786" i="1"/>
  <c r="Q1786" i="1" s="1"/>
  <c r="P1778" i="1"/>
  <c r="Q1778" i="1" s="1"/>
  <c r="P1770" i="1"/>
  <c r="Q1770" i="1" s="1"/>
  <c r="P1762" i="1"/>
  <c r="Q1762" i="1" s="1"/>
  <c r="P1754" i="1"/>
  <c r="Q1754" i="1" s="1"/>
  <c r="P1746" i="1"/>
  <c r="Q1746" i="1" s="1"/>
  <c r="P1738" i="1"/>
  <c r="Q1738" i="1" s="1"/>
  <c r="P1730" i="1"/>
  <c r="Q1730" i="1" s="1"/>
  <c r="P1305" i="1"/>
  <c r="Q1305" i="1" s="1"/>
  <c r="P1297" i="1"/>
  <c r="Q1297" i="1" s="1"/>
  <c r="P1289" i="1"/>
  <c r="Q1289" i="1" s="1"/>
  <c r="P1281" i="1"/>
  <c r="Q1281" i="1" s="1"/>
  <c r="P1273" i="1"/>
  <c r="Q1273" i="1" s="1"/>
  <c r="P1265" i="1"/>
  <c r="Q1265" i="1" s="1"/>
  <c r="P1257" i="1"/>
  <c r="Q1257" i="1" s="1"/>
  <c r="P1249" i="1"/>
  <c r="Q1249" i="1" s="1"/>
  <c r="P1241" i="1"/>
  <c r="Q1241" i="1" s="1"/>
  <c r="P1233" i="1"/>
  <c r="Q1233" i="1" s="1"/>
  <c r="P1225" i="1"/>
  <c r="Q1225" i="1" s="1"/>
  <c r="P1217" i="1"/>
  <c r="Q1217" i="1" s="1"/>
  <c r="P1209" i="1"/>
  <c r="Q1209" i="1" s="1"/>
  <c r="P1201" i="1"/>
  <c r="Q1201" i="1" s="1"/>
  <c r="P1193" i="1"/>
  <c r="Q1193" i="1" s="1"/>
  <c r="P1185" i="1"/>
  <c r="Q1185" i="1" s="1"/>
  <c r="P1177" i="1"/>
  <c r="Q1177" i="1" s="1"/>
  <c r="P1169" i="1"/>
  <c r="Q1169" i="1" s="1"/>
  <c r="P1161" i="1"/>
  <c r="Q1161" i="1" s="1"/>
  <c r="P1153" i="1"/>
  <c r="Q1153" i="1" s="1"/>
  <c r="P1145" i="1"/>
  <c r="Q1145" i="1" s="1"/>
  <c r="P1137" i="1"/>
  <c r="Q1137" i="1" s="1"/>
  <c r="P1129" i="1"/>
  <c r="Q1129" i="1" s="1"/>
  <c r="P1121" i="1"/>
  <c r="Q1121" i="1" s="1"/>
  <c r="P1113" i="1"/>
  <c r="Q1113" i="1" s="1"/>
  <c r="P1105" i="1"/>
  <c r="Q1105" i="1" s="1"/>
  <c r="P1097" i="1"/>
  <c r="Q1097" i="1" s="1"/>
  <c r="P1089" i="1"/>
  <c r="Q1089" i="1" s="1"/>
  <c r="P1081" i="1"/>
  <c r="Q1081" i="1" s="1"/>
  <c r="P1073" i="1"/>
  <c r="Q1073" i="1" s="1"/>
  <c r="P1065" i="1"/>
  <c r="Q1065" i="1" s="1"/>
  <c r="P1057" i="1"/>
  <c r="Q1057" i="1" s="1"/>
  <c r="P1049" i="1"/>
  <c r="Q1049" i="1" s="1"/>
  <c r="P1041" i="1"/>
  <c r="Q1041" i="1" s="1"/>
  <c r="P1033" i="1"/>
  <c r="Q1033" i="1" s="1"/>
  <c r="P1025" i="1"/>
  <c r="Q1025" i="1" s="1"/>
  <c r="P1017" i="1"/>
  <c r="Q1017" i="1" s="1"/>
  <c r="P1009" i="1"/>
  <c r="Q1009" i="1" s="1"/>
  <c r="P1001" i="1"/>
  <c r="Q1001" i="1" s="1"/>
  <c r="P993" i="1"/>
  <c r="Q993" i="1" s="1"/>
  <c r="P985" i="1"/>
  <c r="Q985" i="1" s="1"/>
  <c r="P977" i="1"/>
  <c r="Q977" i="1" s="1"/>
  <c r="P969" i="1"/>
  <c r="Q969" i="1" s="1"/>
  <c r="P961" i="1"/>
  <c r="Q961" i="1" s="1"/>
  <c r="P953" i="1"/>
  <c r="Q953" i="1" s="1"/>
  <c r="P945" i="1"/>
  <c r="Q945" i="1" s="1"/>
  <c r="P937" i="1"/>
  <c r="Q937" i="1" s="1"/>
  <c r="P929" i="1"/>
  <c r="Q929" i="1" s="1"/>
  <c r="P921" i="1"/>
  <c r="Q921" i="1" s="1"/>
  <c r="P913" i="1"/>
  <c r="Q913" i="1" s="1"/>
  <c r="P905" i="1"/>
  <c r="Q905" i="1" s="1"/>
  <c r="P897" i="1"/>
  <c r="Q897" i="1" s="1"/>
  <c r="P889" i="1"/>
  <c r="Q889" i="1" s="1"/>
  <c r="P881" i="1"/>
  <c r="Q881" i="1" s="1"/>
  <c r="P873" i="1"/>
  <c r="Q873" i="1" s="1"/>
  <c r="P865" i="1"/>
  <c r="Q865" i="1" s="1"/>
  <c r="P857" i="1"/>
  <c r="Q857" i="1" s="1"/>
  <c r="P849" i="1"/>
  <c r="Q849" i="1" s="1"/>
  <c r="P841" i="1"/>
  <c r="Q841" i="1" s="1"/>
  <c r="P833" i="1"/>
  <c r="Q833" i="1" s="1"/>
  <c r="P825" i="1"/>
  <c r="Q825" i="1" s="1"/>
  <c r="P817" i="1"/>
  <c r="Q817" i="1" s="1"/>
  <c r="P809" i="1"/>
  <c r="Q809" i="1" s="1"/>
  <c r="P801" i="1"/>
  <c r="Q801" i="1" s="1"/>
  <c r="P793" i="1"/>
  <c r="Q793" i="1" s="1"/>
  <c r="P1992" i="1"/>
  <c r="Q1992" i="1" s="1"/>
  <c r="P1984" i="1"/>
  <c r="Q1984" i="1" s="1"/>
  <c r="P1976" i="1"/>
  <c r="Q1976" i="1" s="1"/>
  <c r="P1968" i="1"/>
  <c r="Q1968" i="1" s="1"/>
  <c r="P1960" i="1"/>
  <c r="Q1960" i="1" s="1"/>
  <c r="P1952" i="1"/>
  <c r="Q1952" i="1" s="1"/>
  <c r="P1944" i="1"/>
  <c r="Q1944" i="1" s="1"/>
  <c r="P1936" i="1"/>
  <c r="Q1936" i="1" s="1"/>
  <c r="P1928" i="1"/>
  <c r="Q1928" i="1" s="1"/>
  <c r="P1920" i="1"/>
  <c r="Q1920" i="1" s="1"/>
  <c r="P1912" i="1"/>
  <c r="Q1912" i="1" s="1"/>
  <c r="P1904" i="1"/>
  <c r="Q1904" i="1" s="1"/>
  <c r="P1896" i="1"/>
  <c r="Q1896" i="1" s="1"/>
  <c r="P1888" i="1"/>
  <c r="Q1888" i="1" s="1"/>
  <c r="P1880" i="1"/>
  <c r="Q1880" i="1" s="1"/>
  <c r="P1872" i="1"/>
  <c r="Q1872" i="1" s="1"/>
  <c r="P1864" i="1"/>
  <c r="Q1864" i="1" s="1"/>
  <c r="P1856" i="1"/>
  <c r="Q1856" i="1" s="1"/>
  <c r="P1848" i="1"/>
  <c r="Q1848" i="1" s="1"/>
  <c r="P1840" i="1"/>
  <c r="Q1840" i="1" s="1"/>
  <c r="P1832" i="1"/>
  <c r="Q1832" i="1" s="1"/>
  <c r="P1824" i="1"/>
  <c r="Q1824" i="1" s="1"/>
  <c r="P1816" i="1"/>
  <c r="Q1816" i="1" s="1"/>
  <c r="P1808" i="1"/>
  <c r="Q1808" i="1" s="1"/>
  <c r="P1800" i="1"/>
  <c r="Q1800" i="1" s="1"/>
  <c r="P1792" i="1"/>
  <c r="Q1792" i="1" s="1"/>
  <c r="P1784" i="1"/>
  <c r="Q1784" i="1" s="1"/>
  <c r="P1776" i="1"/>
  <c r="Q1776" i="1" s="1"/>
  <c r="P1768" i="1"/>
  <c r="Q1768" i="1" s="1"/>
  <c r="P1760" i="1"/>
  <c r="Q1760" i="1" s="1"/>
  <c r="P1752" i="1"/>
  <c r="Q1752" i="1" s="1"/>
  <c r="P1744" i="1"/>
  <c r="Q1744" i="1" s="1"/>
  <c r="P1736" i="1"/>
  <c r="Q1736" i="1" s="1"/>
  <c r="P1728" i="1"/>
  <c r="Q1728" i="1" s="1"/>
  <c r="P1720" i="1"/>
  <c r="Q1720" i="1" s="1"/>
  <c r="P1712" i="1"/>
  <c r="Q1712" i="1" s="1"/>
  <c r="P1704" i="1"/>
  <c r="Q1704" i="1" s="1"/>
  <c r="P1696" i="1"/>
  <c r="Q1696" i="1" s="1"/>
  <c r="P1688" i="1"/>
  <c r="Q1688" i="1" s="1"/>
  <c r="P1680" i="1"/>
  <c r="Q1680" i="1" s="1"/>
  <c r="P1672" i="1"/>
  <c r="Q1672" i="1" s="1"/>
  <c r="P1664" i="1"/>
  <c r="Q1664" i="1" s="1"/>
  <c r="P1656" i="1"/>
  <c r="Q1656" i="1" s="1"/>
  <c r="P1648" i="1"/>
  <c r="Q1648" i="1" s="1"/>
  <c r="P1640" i="1"/>
  <c r="Q1640" i="1" s="1"/>
  <c r="P1632" i="1"/>
  <c r="Q1632" i="1" s="1"/>
  <c r="P1624" i="1"/>
  <c r="Q1624" i="1" s="1"/>
  <c r="P1616" i="1"/>
  <c r="Q1616" i="1" s="1"/>
  <c r="P1608" i="1"/>
  <c r="Q1608" i="1" s="1"/>
  <c r="P1600" i="1"/>
  <c r="Q1600" i="1" s="1"/>
  <c r="P1592" i="1"/>
  <c r="Q1592" i="1" s="1"/>
  <c r="P1584" i="1"/>
  <c r="Q1584" i="1" s="1"/>
  <c r="P1576" i="1"/>
  <c r="Q1576" i="1" s="1"/>
  <c r="P1568" i="1"/>
  <c r="Q1568" i="1" s="1"/>
  <c r="P1560" i="1"/>
  <c r="Q1560" i="1" s="1"/>
  <c r="P1552" i="1"/>
  <c r="Q1552" i="1" s="1"/>
  <c r="P1544" i="1"/>
  <c r="Q1544" i="1" s="1"/>
  <c r="P1536" i="1"/>
  <c r="Q1536" i="1" s="1"/>
  <c r="P1528" i="1"/>
  <c r="Q1528" i="1" s="1"/>
  <c r="P1520" i="1"/>
  <c r="Q1520" i="1" s="1"/>
  <c r="P1512" i="1"/>
  <c r="Q1512" i="1" s="1"/>
  <c r="P1504" i="1"/>
  <c r="Q1504" i="1" s="1"/>
  <c r="P1496" i="1"/>
  <c r="Q1496" i="1" s="1"/>
  <c r="P1488" i="1"/>
  <c r="Q1488" i="1" s="1"/>
  <c r="P1480" i="1"/>
  <c r="Q1480" i="1" s="1"/>
  <c r="P1472" i="1"/>
  <c r="Q1472" i="1" s="1"/>
  <c r="P1464" i="1"/>
  <c r="Q1464" i="1" s="1"/>
  <c r="P1456" i="1"/>
  <c r="Q1456" i="1" s="1"/>
  <c r="P1448" i="1"/>
  <c r="Q1448" i="1" s="1"/>
  <c r="P1440" i="1"/>
  <c r="Q1440" i="1" s="1"/>
  <c r="P1432" i="1"/>
  <c r="Q1432" i="1" s="1"/>
  <c r="P1424" i="1"/>
  <c r="Q1424" i="1" s="1"/>
  <c r="P1416" i="1"/>
  <c r="Q1416" i="1" s="1"/>
  <c r="P1408" i="1"/>
  <c r="Q1408" i="1" s="1"/>
  <c r="P1400" i="1"/>
  <c r="Q1400" i="1" s="1"/>
  <c r="P1392" i="1"/>
  <c r="Q1392" i="1" s="1"/>
  <c r="P1384" i="1"/>
  <c r="Q1384" i="1" s="1"/>
  <c r="P1376" i="1"/>
  <c r="Q1376" i="1" s="1"/>
  <c r="P1368" i="1"/>
  <c r="Q1368" i="1" s="1"/>
  <c r="P1360" i="1"/>
  <c r="Q1360" i="1" s="1"/>
  <c r="P1352" i="1"/>
  <c r="Q1352" i="1" s="1"/>
  <c r="P1344" i="1"/>
  <c r="Q1344" i="1" s="1"/>
  <c r="P1336" i="1"/>
  <c r="Q1336" i="1" s="1"/>
  <c r="P1328" i="1"/>
  <c r="Q1328" i="1" s="1"/>
  <c r="P1320" i="1"/>
  <c r="Q1320" i="1" s="1"/>
  <c r="P1087" i="1"/>
  <c r="Q1087" i="1" s="1"/>
  <c r="P1079" i="1"/>
  <c r="Q1079" i="1" s="1"/>
  <c r="P1071" i="1"/>
  <c r="Q1071" i="1" s="1"/>
  <c r="P1063" i="1"/>
  <c r="Q1063" i="1" s="1"/>
  <c r="P1055" i="1"/>
  <c r="Q1055" i="1" s="1"/>
  <c r="P1047" i="1"/>
  <c r="Q1047" i="1" s="1"/>
  <c r="P1039" i="1"/>
  <c r="Q1039" i="1" s="1"/>
  <c r="P1031" i="1"/>
  <c r="Q1031" i="1" s="1"/>
  <c r="P1023" i="1"/>
  <c r="Q1023" i="1" s="1"/>
  <c r="P1015" i="1"/>
  <c r="Q1015" i="1" s="1"/>
  <c r="P1007" i="1"/>
  <c r="Q1007" i="1" s="1"/>
  <c r="P999" i="1"/>
  <c r="Q999" i="1" s="1"/>
  <c r="P991" i="1"/>
  <c r="Q991" i="1" s="1"/>
  <c r="P983" i="1"/>
  <c r="Q983" i="1" s="1"/>
  <c r="P975" i="1"/>
  <c r="Q975" i="1" s="1"/>
  <c r="P967" i="1"/>
  <c r="Q967" i="1" s="1"/>
  <c r="P959" i="1"/>
  <c r="Q959" i="1" s="1"/>
  <c r="P951" i="1"/>
  <c r="Q951" i="1" s="1"/>
  <c r="P943" i="1"/>
  <c r="Q943" i="1" s="1"/>
  <c r="P935" i="1"/>
  <c r="Q935" i="1" s="1"/>
  <c r="P927" i="1"/>
  <c r="Q927" i="1" s="1"/>
  <c r="P919" i="1"/>
  <c r="Q919" i="1" s="1"/>
  <c r="P911" i="1"/>
  <c r="Q911" i="1" s="1"/>
  <c r="P903" i="1"/>
  <c r="Q903" i="1" s="1"/>
  <c r="P895" i="1"/>
  <c r="Q895" i="1" s="1"/>
  <c r="P887" i="1"/>
  <c r="Q887" i="1" s="1"/>
  <c r="P879" i="1"/>
  <c r="Q879" i="1" s="1"/>
  <c r="P871" i="1"/>
  <c r="Q871" i="1" s="1"/>
  <c r="P863" i="1"/>
  <c r="Q863" i="1" s="1"/>
  <c r="P855" i="1"/>
  <c r="Q855" i="1" s="1"/>
  <c r="P847" i="1"/>
  <c r="Q847" i="1" s="1"/>
  <c r="P839" i="1"/>
  <c r="Q839" i="1" s="1"/>
  <c r="P831" i="1"/>
  <c r="Q831" i="1" s="1"/>
  <c r="P823" i="1"/>
  <c r="Q823" i="1" s="1"/>
  <c r="P815" i="1"/>
  <c r="Q815" i="1" s="1"/>
  <c r="P807" i="1"/>
  <c r="Q807" i="1" s="1"/>
  <c r="P799" i="1"/>
  <c r="Q799" i="1" s="1"/>
  <c r="P791" i="1"/>
  <c r="Q791" i="1" s="1"/>
  <c r="P783" i="1"/>
  <c r="Q783" i="1" s="1"/>
  <c r="P775" i="1"/>
  <c r="Q775" i="1" s="1"/>
  <c r="P767" i="1"/>
  <c r="Q767" i="1" s="1"/>
  <c r="P759" i="1"/>
  <c r="Q759" i="1" s="1"/>
  <c r="P751" i="1"/>
  <c r="Q751" i="1" s="1"/>
  <c r="P743" i="1"/>
  <c r="Q743" i="1" s="1"/>
  <c r="P735" i="1"/>
  <c r="Q735" i="1" s="1"/>
  <c r="P727" i="1"/>
  <c r="Q727" i="1" s="1"/>
  <c r="P719" i="1"/>
  <c r="Q719" i="1" s="1"/>
  <c r="P711" i="1"/>
  <c r="Q711" i="1" s="1"/>
  <c r="P703" i="1"/>
  <c r="Q703" i="1" s="1"/>
  <c r="P695" i="1"/>
  <c r="Q695" i="1" s="1"/>
  <c r="P687" i="1"/>
  <c r="Q687" i="1" s="1"/>
  <c r="P679" i="1"/>
  <c r="Q679" i="1" s="1"/>
  <c r="P671" i="1"/>
  <c r="Q671" i="1" s="1"/>
  <c r="P663" i="1"/>
  <c r="Q663" i="1" s="1"/>
  <c r="P655" i="1"/>
  <c r="Q655" i="1" s="1"/>
  <c r="P647" i="1"/>
  <c r="Q647" i="1" s="1"/>
  <c r="P639" i="1"/>
  <c r="Q639" i="1" s="1"/>
  <c r="P631" i="1"/>
  <c r="Q631" i="1" s="1"/>
  <c r="P623" i="1"/>
  <c r="Q623" i="1" s="1"/>
  <c r="P615" i="1"/>
  <c r="Q615" i="1" s="1"/>
  <c r="P607" i="1"/>
  <c r="Q607" i="1" s="1"/>
  <c r="P599" i="1"/>
  <c r="Q599" i="1" s="1"/>
  <c r="P591" i="1"/>
  <c r="Q591" i="1" s="1"/>
  <c r="P583" i="1"/>
  <c r="Q583" i="1" s="1"/>
  <c r="P575" i="1"/>
  <c r="Q575" i="1" s="1"/>
  <c r="P567" i="1"/>
  <c r="Q567" i="1" s="1"/>
  <c r="P559" i="1"/>
  <c r="Q559" i="1" s="1"/>
  <c r="P551" i="1"/>
  <c r="Q551" i="1" s="1"/>
  <c r="P543" i="1"/>
  <c r="Q543" i="1" s="1"/>
  <c r="P535" i="1"/>
  <c r="Q535" i="1" s="1"/>
  <c r="P527" i="1"/>
  <c r="Q527" i="1" s="1"/>
  <c r="P519" i="1"/>
  <c r="Q519" i="1" s="1"/>
  <c r="P511" i="1"/>
  <c r="Q511" i="1" s="1"/>
  <c r="P503" i="1"/>
  <c r="Q503" i="1" s="1"/>
  <c r="P495" i="1"/>
  <c r="Q495" i="1" s="1"/>
  <c r="P487" i="1"/>
  <c r="Q487" i="1" s="1"/>
  <c r="P479" i="1"/>
  <c r="Q479" i="1" s="1"/>
  <c r="P471" i="1"/>
  <c r="Q471" i="1" s="1"/>
  <c r="P463" i="1"/>
  <c r="Q463" i="1" s="1"/>
  <c r="P2006" i="1"/>
  <c r="Q2006" i="1" s="1"/>
  <c r="P1998" i="1"/>
  <c r="Q1998" i="1" s="1"/>
  <c r="P1990" i="1"/>
  <c r="Q1990" i="1" s="1"/>
  <c r="P1982" i="1"/>
  <c r="Q1982" i="1" s="1"/>
  <c r="P1974" i="1"/>
  <c r="Q1974" i="1" s="1"/>
  <c r="P1966" i="1"/>
  <c r="Q1966" i="1" s="1"/>
  <c r="P1958" i="1"/>
  <c r="Q1958" i="1" s="1"/>
  <c r="P1950" i="1"/>
  <c r="Q1950" i="1" s="1"/>
  <c r="P1942" i="1"/>
  <c r="Q1942" i="1" s="1"/>
  <c r="P1934" i="1"/>
  <c r="Q1934" i="1" s="1"/>
  <c r="P1926" i="1"/>
  <c r="Q1926" i="1" s="1"/>
  <c r="P1918" i="1"/>
  <c r="Q1918" i="1" s="1"/>
  <c r="P1910" i="1"/>
  <c r="Q1910" i="1" s="1"/>
  <c r="P1902" i="1"/>
  <c r="Q1902" i="1" s="1"/>
  <c r="P1894" i="1"/>
  <c r="Q1894" i="1" s="1"/>
  <c r="P1886" i="1"/>
  <c r="Q1886" i="1" s="1"/>
  <c r="P1878" i="1"/>
  <c r="Q1878" i="1" s="1"/>
  <c r="P1870" i="1"/>
  <c r="Q1870" i="1" s="1"/>
  <c r="P1862" i="1"/>
  <c r="Q1862" i="1" s="1"/>
  <c r="P1854" i="1"/>
  <c r="Q1854" i="1" s="1"/>
  <c r="P1846" i="1"/>
  <c r="Q1846" i="1" s="1"/>
  <c r="P1838" i="1"/>
  <c r="Q1838" i="1" s="1"/>
  <c r="P1830" i="1"/>
  <c r="Q1830" i="1" s="1"/>
  <c r="P1822" i="1"/>
  <c r="Q1822" i="1" s="1"/>
  <c r="P1814" i="1"/>
  <c r="Q1814" i="1" s="1"/>
  <c r="P1806" i="1"/>
  <c r="Q1806" i="1" s="1"/>
  <c r="P1798" i="1"/>
  <c r="Q1798" i="1" s="1"/>
  <c r="P1790" i="1"/>
  <c r="Q1790" i="1" s="1"/>
  <c r="P1782" i="1"/>
  <c r="Q1782" i="1" s="1"/>
  <c r="P1774" i="1"/>
  <c r="Q1774" i="1" s="1"/>
  <c r="P1766" i="1"/>
  <c r="Q1766" i="1" s="1"/>
  <c r="P1758" i="1"/>
  <c r="Q1758" i="1" s="1"/>
  <c r="P1750" i="1"/>
  <c r="Q1750" i="1" s="1"/>
  <c r="P1742" i="1"/>
  <c r="Q1742" i="1" s="1"/>
  <c r="P1734" i="1"/>
  <c r="Q1734" i="1" s="1"/>
  <c r="P1726" i="1"/>
  <c r="Q1726" i="1" s="1"/>
  <c r="P1718" i="1"/>
  <c r="Q1718" i="1" s="1"/>
  <c r="P1710" i="1"/>
  <c r="Q1710" i="1" s="1"/>
  <c r="P1702" i="1"/>
  <c r="Q1702" i="1" s="1"/>
  <c r="P1694" i="1"/>
  <c r="Q1694" i="1" s="1"/>
  <c r="P1686" i="1"/>
  <c r="Q1686" i="1" s="1"/>
  <c r="P1678" i="1"/>
  <c r="Q1678" i="1" s="1"/>
  <c r="P1670" i="1"/>
  <c r="Q1670" i="1" s="1"/>
  <c r="P1662" i="1"/>
  <c r="Q1662" i="1" s="1"/>
  <c r="P1654" i="1"/>
  <c r="Q1654" i="1" s="1"/>
  <c r="P1646" i="1"/>
  <c r="Q1646" i="1" s="1"/>
  <c r="P1638" i="1"/>
  <c r="Q1638" i="1" s="1"/>
  <c r="P1630" i="1"/>
  <c r="Q1630" i="1" s="1"/>
  <c r="P1622" i="1"/>
  <c r="Q1622" i="1" s="1"/>
  <c r="P1614" i="1"/>
  <c r="Q1614" i="1" s="1"/>
  <c r="P1606" i="1"/>
  <c r="Q1606" i="1" s="1"/>
  <c r="P1598" i="1"/>
  <c r="Q1598" i="1" s="1"/>
  <c r="P1590" i="1"/>
  <c r="Q1590" i="1" s="1"/>
  <c r="P1582" i="1"/>
  <c r="Q1582" i="1" s="1"/>
  <c r="P1574" i="1"/>
  <c r="Q1574" i="1" s="1"/>
  <c r="P1566" i="1"/>
  <c r="Q1566" i="1" s="1"/>
  <c r="P1558" i="1"/>
  <c r="Q1558" i="1" s="1"/>
  <c r="P1550" i="1"/>
  <c r="Q1550" i="1" s="1"/>
  <c r="P1542" i="1"/>
  <c r="Q1542" i="1" s="1"/>
  <c r="P1534" i="1"/>
  <c r="Q1534" i="1" s="1"/>
  <c r="P1526" i="1"/>
  <c r="Q1526" i="1" s="1"/>
  <c r="P1518" i="1"/>
  <c r="Q1518" i="1" s="1"/>
  <c r="P1510" i="1"/>
  <c r="Q1510" i="1" s="1"/>
  <c r="P1502" i="1"/>
  <c r="Q1502" i="1" s="1"/>
  <c r="P1494" i="1"/>
  <c r="Q1494" i="1" s="1"/>
  <c r="P1486" i="1"/>
  <c r="Q1486" i="1" s="1"/>
  <c r="P1478" i="1"/>
  <c r="Q1478" i="1" s="1"/>
  <c r="P1470" i="1"/>
  <c r="Q1470" i="1" s="1"/>
  <c r="P1462" i="1"/>
  <c r="Q1462" i="1" s="1"/>
  <c r="P1454" i="1"/>
  <c r="Q1454" i="1" s="1"/>
  <c r="P1446" i="1"/>
  <c r="Q1446" i="1" s="1"/>
  <c r="P1438" i="1"/>
  <c r="Q1438" i="1" s="1"/>
  <c r="P1430" i="1"/>
  <c r="Q1430" i="1" s="1"/>
  <c r="P1422" i="1"/>
  <c r="Q1422" i="1" s="1"/>
  <c r="P1414" i="1"/>
  <c r="Q1414" i="1" s="1"/>
  <c r="P1406" i="1"/>
  <c r="Q1406" i="1" s="1"/>
  <c r="P1398" i="1"/>
  <c r="Q1398" i="1" s="1"/>
  <c r="P1390" i="1"/>
  <c r="Q1390" i="1" s="1"/>
  <c r="P1382" i="1"/>
  <c r="Q1382" i="1" s="1"/>
  <c r="P1374" i="1"/>
  <c r="Q1374" i="1" s="1"/>
  <c r="P1366" i="1"/>
  <c r="Q1366" i="1" s="1"/>
  <c r="P1358" i="1"/>
  <c r="Q1358" i="1" s="1"/>
  <c r="P1350" i="1"/>
  <c r="Q1350" i="1" s="1"/>
  <c r="P1342" i="1"/>
  <c r="Q1342" i="1" s="1"/>
  <c r="P1334" i="1"/>
  <c r="Q1334" i="1" s="1"/>
  <c r="P1326" i="1"/>
  <c r="Q1326" i="1" s="1"/>
  <c r="P1318" i="1"/>
  <c r="Q1318" i="1" s="1"/>
  <c r="P1310" i="1"/>
  <c r="Q1310" i="1" s="1"/>
  <c r="P1302" i="1"/>
  <c r="Q1302" i="1" s="1"/>
  <c r="P1294" i="1"/>
  <c r="Q1294" i="1" s="1"/>
  <c r="P1931" i="1"/>
  <c r="Q1931" i="1" s="1"/>
  <c r="P1923" i="1"/>
  <c r="Q1923" i="1" s="1"/>
  <c r="P1915" i="1"/>
  <c r="Q1915" i="1" s="1"/>
  <c r="P1907" i="1"/>
  <c r="Q1907" i="1" s="1"/>
  <c r="P1899" i="1"/>
  <c r="Q1899" i="1" s="1"/>
  <c r="P1891" i="1"/>
  <c r="Q1891" i="1" s="1"/>
  <c r="P1883" i="1"/>
  <c r="Q1883" i="1" s="1"/>
  <c r="P1875" i="1"/>
  <c r="Q1875" i="1" s="1"/>
  <c r="P1867" i="1"/>
  <c r="Q1867" i="1" s="1"/>
  <c r="P1859" i="1"/>
  <c r="Q1859" i="1" s="1"/>
  <c r="P1851" i="1"/>
  <c r="Q1851" i="1" s="1"/>
  <c r="P1843" i="1"/>
  <c r="Q1843" i="1" s="1"/>
  <c r="P1835" i="1"/>
  <c r="Q1835" i="1" s="1"/>
  <c r="P1827" i="1"/>
  <c r="Q1827" i="1" s="1"/>
  <c r="P1819" i="1"/>
  <c r="Q1819" i="1" s="1"/>
  <c r="P1811" i="1"/>
  <c r="Q1811" i="1" s="1"/>
  <c r="P1803" i="1"/>
  <c r="Q1803" i="1" s="1"/>
  <c r="P1795" i="1"/>
  <c r="Q1795" i="1" s="1"/>
  <c r="P1787" i="1"/>
  <c r="Q1787" i="1" s="1"/>
  <c r="P1779" i="1"/>
  <c r="Q1779" i="1" s="1"/>
  <c r="P1771" i="1"/>
  <c r="Q1771" i="1" s="1"/>
  <c r="P1763" i="1"/>
  <c r="Q1763" i="1" s="1"/>
  <c r="P1755" i="1"/>
  <c r="Q1755" i="1" s="1"/>
  <c r="P1747" i="1"/>
  <c r="Q1747" i="1" s="1"/>
  <c r="P1739" i="1"/>
  <c r="Q1739" i="1" s="1"/>
  <c r="P1731" i="1"/>
  <c r="Q1731" i="1" s="1"/>
  <c r="P1723" i="1"/>
  <c r="Q1723" i="1" s="1"/>
  <c r="P1715" i="1"/>
  <c r="Q1715" i="1" s="1"/>
  <c r="P1707" i="1"/>
  <c r="Q1707" i="1" s="1"/>
  <c r="P1699" i="1"/>
  <c r="Q1699" i="1" s="1"/>
  <c r="P1691" i="1"/>
  <c r="Q1691" i="1" s="1"/>
  <c r="P1683" i="1"/>
  <c r="Q1683" i="1" s="1"/>
  <c r="P1675" i="1"/>
  <c r="Q1675" i="1" s="1"/>
  <c r="P1667" i="1"/>
  <c r="Q1667" i="1" s="1"/>
  <c r="P1659" i="1"/>
  <c r="Q1659" i="1" s="1"/>
  <c r="P1651" i="1"/>
  <c r="Q1651" i="1" s="1"/>
  <c r="P1643" i="1"/>
  <c r="Q1643" i="1" s="1"/>
  <c r="P1635" i="1"/>
  <c r="Q1635" i="1" s="1"/>
  <c r="P1627" i="1"/>
  <c r="Q1627" i="1" s="1"/>
  <c r="P1619" i="1"/>
  <c r="Q1619" i="1" s="1"/>
  <c r="P1611" i="1"/>
  <c r="Q1611" i="1" s="1"/>
  <c r="P1603" i="1"/>
  <c r="Q1603" i="1" s="1"/>
  <c r="P1595" i="1"/>
  <c r="Q1595" i="1" s="1"/>
  <c r="P1587" i="1"/>
  <c r="Q1587" i="1" s="1"/>
  <c r="P1579" i="1"/>
  <c r="Q1579" i="1" s="1"/>
  <c r="P1571" i="1"/>
  <c r="Q1571" i="1" s="1"/>
  <c r="P1563" i="1"/>
  <c r="Q1563" i="1" s="1"/>
  <c r="P1555" i="1"/>
  <c r="Q1555" i="1" s="1"/>
  <c r="P1547" i="1"/>
  <c r="Q1547" i="1" s="1"/>
  <c r="P1539" i="1"/>
  <c r="Q1539" i="1" s="1"/>
  <c r="P1531" i="1"/>
  <c r="Q1531" i="1" s="1"/>
  <c r="P1523" i="1"/>
  <c r="Q1523" i="1" s="1"/>
  <c r="P1515" i="1"/>
  <c r="Q1515" i="1" s="1"/>
  <c r="P1507" i="1"/>
  <c r="Q1507" i="1" s="1"/>
  <c r="P1499" i="1"/>
  <c r="Q1499" i="1" s="1"/>
  <c r="P1491" i="1"/>
  <c r="Q1491" i="1" s="1"/>
  <c r="P1483" i="1"/>
  <c r="Q1483" i="1" s="1"/>
  <c r="P1475" i="1"/>
  <c r="Q1475" i="1" s="1"/>
  <c r="P1467" i="1"/>
  <c r="Q1467" i="1" s="1"/>
  <c r="P1459" i="1"/>
  <c r="Q1459" i="1" s="1"/>
  <c r="P1451" i="1"/>
  <c r="Q1451" i="1" s="1"/>
  <c r="P1443" i="1"/>
  <c r="Q1443" i="1" s="1"/>
  <c r="P1435" i="1"/>
  <c r="Q1435" i="1" s="1"/>
  <c r="P1427" i="1"/>
  <c r="Q1427" i="1" s="1"/>
  <c r="P1419" i="1"/>
  <c r="Q1419" i="1" s="1"/>
  <c r="P1411" i="1"/>
  <c r="Q1411" i="1" s="1"/>
  <c r="P1403" i="1"/>
  <c r="Q1403" i="1" s="1"/>
  <c r="P1395" i="1"/>
  <c r="Q1395" i="1" s="1"/>
  <c r="P1387" i="1"/>
  <c r="Q1387" i="1" s="1"/>
  <c r="P1379" i="1"/>
  <c r="Q1379" i="1" s="1"/>
  <c r="P1371" i="1"/>
  <c r="Q1371" i="1" s="1"/>
  <c r="P1363" i="1"/>
  <c r="Q1363" i="1" s="1"/>
  <c r="P1355" i="1"/>
  <c r="Q1355" i="1" s="1"/>
  <c r="P1347" i="1"/>
  <c r="Q1347" i="1" s="1"/>
  <c r="P1339" i="1"/>
  <c r="Q1339" i="1" s="1"/>
  <c r="P1331" i="1"/>
  <c r="Q1331" i="1" s="1"/>
  <c r="P1323" i="1"/>
  <c r="Q1323" i="1" s="1"/>
  <c r="P1315" i="1"/>
  <c r="Q1315" i="1" s="1"/>
  <c r="P1307" i="1"/>
  <c r="Q1307" i="1" s="1"/>
  <c r="P1299" i="1"/>
  <c r="Q1299" i="1" s="1"/>
  <c r="P1291" i="1"/>
  <c r="Q1291" i="1" s="1"/>
  <c r="P1283" i="1"/>
  <c r="Q1283" i="1" s="1"/>
  <c r="P1275" i="1"/>
  <c r="Q1275" i="1" s="1"/>
  <c r="P1267" i="1"/>
  <c r="Q1267" i="1" s="1"/>
  <c r="P1259" i="1"/>
  <c r="Q1259" i="1" s="1"/>
  <c r="P1251" i="1"/>
  <c r="Q1251" i="1" s="1"/>
  <c r="P1243" i="1"/>
  <c r="Q1243" i="1" s="1"/>
  <c r="P1235" i="1"/>
  <c r="Q1235" i="1" s="1"/>
  <c r="P1227" i="1"/>
  <c r="Q1227" i="1" s="1"/>
  <c r="P1219" i="1"/>
  <c r="Q1219" i="1" s="1"/>
  <c r="P1211" i="1"/>
  <c r="Q1211" i="1" s="1"/>
  <c r="P1722" i="1"/>
  <c r="Q1722" i="1" s="1"/>
  <c r="P1714" i="1"/>
  <c r="Q1714" i="1" s="1"/>
  <c r="P1706" i="1"/>
  <c r="Q1706" i="1" s="1"/>
  <c r="P1698" i="1"/>
  <c r="Q1698" i="1" s="1"/>
  <c r="P1690" i="1"/>
  <c r="Q1690" i="1" s="1"/>
  <c r="P1682" i="1"/>
  <c r="Q1682" i="1" s="1"/>
  <c r="P1674" i="1"/>
  <c r="Q1674" i="1" s="1"/>
  <c r="P1666" i="1"/>
  <c r="Q1666" i="1" s="1"/>
  <c r="P1658" i="1"/>
  <c r="Q1658" i="1" s="1"/>
  <c r="P1650" i="1"/>
  <c r="Q1650" i="1" s="1"/>
  <c r="P1642" i="1"/>
  <c r="Q1642" i="1" s="1"/>
  <c r="P1634" i="1"/>
  <c r="Q1634" i="1" s="1"/>
  <c r="P1626" i="1"/>
  <c r="Q1626" i="1" s="1"/>
  <c r="P1618" i="1"/>
  <c r="Q1618" i="1" s="1"/>
  <c r="P1610" i="1"/>
  <c r="Q1610" i="1" s="1"/>
  <c r="P1602" i="1"/>
  <c r="Q1602" i="1" s="1"/>
  <c r="P1594" i="1"/>
  <c r="Q1594" i="1" s="1"/>
  <c r="P1586" i="1"/>
  <c r="Q1586" i="1" s="1"/>
  <c r="P1578" i="1"/>
  <c r="Q1578" i="1" s="1"/>
  <c r="P1570" i="1"/>
  <c r="Q1570" i="1" s="1"/>
  <c r="P1562" i="1"/>
  <c r="Q1562" i="1" s="1"/>
  <c r="P1554" i="1"/>
  <c r="Q1554" i="1" s="1"/>
  <c r="P1546" i="1"/>
  <c r="Q1546" i="1" s="1"/>
  <c r="P1538" i="1"/>
  <c r="Q1538" i="1" s="1"/>
  <c r="P1530" i="1"/>
  <c r="Q1530" i="1" s="1"/>
  <c r="P1522" i="1"/>
  <c r="Q1522" i="1" s="1"/>
  <c r="P1514" i="1"/>
  <c r="Q1514" i="1" s="1"/>
  <c r="P1506" i="1"/>
  <c r="Q1506" i="1" s="1"/>
  <c r="P1498" i="1"/>
  <c r="Q1498" i="1" s="1"/>
  <c r="P1490" i="1"/>
  <c r="Q1490" i="1" s="1"/>
  <c r="P1482" i="1"/>
  <c r="Q1482" i="1" s="1"/>
  <c r="P1474" i="1"/>
  <c r="Q1474" i="1" s="1"/>
  <c r="P1466" i="1"/>
  <c r="Q1466" i="1" s="1"/>
  <c r="P1458" i="1"/>
  <c r="Q1458" i="1" s="1"/>
  <c r="P1450" i="1"/>
  <c r="Q1450" i="1" s="1"/>
  <c r="P1442" i="1"/>
  <c r="Q1442" i="1" s="1"/>
  <c r="P1434" i="1"/>
  <c r="Q1434" i="1" s="1"/>
  <c r="P1426" i="1"/>
  <c r="Q1426" i="1" s="1"/>
  <c r="P1418" i="1"/>
  <c r="Q1418" i="1" s="1"/>
  <c r="P1410" i="1"/>
  <c r="Q1410" i="1" s="1"/>
  <c r="P1402" i="1"/>
  <c r="Q1402" i="1" s="1"/>
  <c r="P1394" i="1"/>
  <c r="Q1394" i="1" s="1"/>
  <c r="P1386" i="1"/>
  <c r="Q1386" i="1" s="1"/>
  <c r="P1378" i="1"/>
  <c r="Q1378" i="1" s="1"/>
  <c r="P1370" i="1"/>
  <c r="Q1370" i="1" s="1"/>
  <c r="P1362" i="1"/>
  <c r="Q1362" i="1" s="1"/>
  <c r="P1354" i="1"/>
  <c r="Q1354" i="1" s="1"/>
  <c r="P1346" i="1"/>
  <c r="Q1346" i="1" s="1"/>
  <c r="P1338" i="1"/>
  <c r="Q1338" i="1" s="1"/>
  <c r="P1330" i="1"/>
  <c r="Q1330" i="1" s="1"/>
  <c r="P1322" i="1"/>
  <c r="Q1322" i="1" s="1"/>
  <c r="P1314" i="1"/>
  <c r="Q1314" i="1" s="1"/>
  <c r="P1306" i="1"/>
  <c r="Q1306" i="1" s="1"/>
  <c r="P1298" i="1"/>
  <c r="Q1298" i="1" s="1"/>
  <c r="P1290" i="1"/>
  <c r="Q1290" i="1" s="1"/>
  <c r="P1282" i="1"/>
  <c r="Q1282" i="1" s="1"/>
  <c r="P1274" i="1"/>
  <c r="Q1274" i="1" s="1"/>
  <c r="P1266" i="1"/>
  <c r="Q1266" i="1" s="1"/>
  <c r="P1258" i="1"/>
  <c r="Q1258" i="1" s="1"/>
  <c r="P1250" i="1"/>
  <c r="Q1250" i="1" s="1"/>
  <c r="P1242" i="1"/>
  <c r="Q1242" i="1" s="1"/>
  <c r="P1234" i="1"/>
  <c r="Q1234" i="1" s="1"/>
  <c r="P1226" i="1"/>
  <c r="Q1226" i="1" s="1"/>
  <c r="P1218" i="1"/>
  <c r="Q1218" i="1" s="1"/>
  <c r="P1210" i="1"/>
  <c r="Q1210" i="1" s="1"/>
  <c r="P1202" i="1"/>
  <c r="Q1202" i="1" s="1"/>
  <c r="P1194" i="1"/>
  <c r="Q1194" i="1" s="1"/>
  <c r="P1186" i="1"/>
  <c r="Q1186" i="1" s="1"/>
  <c r="P1178" i="1"/>
  <c r="Q1178" i="1" s="1"/>
  <c r="P1170" i="1"/>
  <c r="Q1170" i="1" s="1"/>
  <c r="P1162" i="1"/>
  <c r="Q1162" i="1" s="1"/>
  <c r="P1154" i="1"/>
  <c r="Q1154" i="1" s="1"/>
  <c r="P1146" i="1"/>
  <c r="Q1146" i="1" s="1"/>
  <c r="P1138" i="1"/>
  <c r="Q1138" i="1" s="1"/>
  <c r="P1130" i="1"/>
  <c r="Q1130" i="1" s="1"/>
  <c r="P1122" i="1"/>
  <c r="Q1122" i="1" s="1"/>
  <c r="P1114" i="1"/>
  <c r="Q1114" i="1" s="1"/>
  <c r="P1106" i="1"/>
  <c r="Q1106" i="1" s="1"/>
  <c r="P1098" i="1"/>
  <c r="Q1098" i="1" s="1"/>
  <c r="P1090" i="1"/>
  <c r="Q1090" i="1" s="1"/>
  <c r="P785" i="1"/>
  <c r="Q785" i="1" s="1"/>
  <c r="P777" i="1"/>
  <c r="Q777" i="1" s="1"/>
  <c r="P769" i="1"/>
  <c r="Q769" i="1" s="1"/>
  <c r="P761" i="1"/>
  <c r="Q761" i="1" s="1"/>
  <c r="P753" i="1"/>
  <c r="Q753" i="1" s="1"/>
  <c r="P745" i="1"/>
  <c r="Q745" i="1" s="1"/>
  <c r="P737" i="1"/>
  <c r="Q737" i="1" s="1"/>
  <c r="P729" i="1"/>
  <c r="Q729" i="1" s="1"/>
  <c r="P721" i="1"/>
  <c r="Q721" i="1" s="1"/>
  <c r="P713" i="1"/>
  <c r="Q713" i="1" s="1"/>
  <c r="P705" i="1"/>
  <c r="Q705" i="1" s="1"/>
  <c r="P697" i="1"/>
  <c r="Q697" i="1" s="1"/>
  <c r="P689" i="1"/>
  <c r="Q689" i="1" s="1"/>
  <c r="P681" i="1"/>
  <c r="Q681" i="1" s="1"/>
  <c r="P673" i="1"/>
  <c r="Q673" i="1" s="1"/>
  <c r="P665" i="1"/>
  <c r="Q665" i="1" s="1"/>
  <c r="P657" i="1"/>
  <c r="Q657" i="1" s="1"/>
  <c r="P649" i="1"/>
  <c r="Q649" i="1" s="1"/>
  <c r="P641" i="1"/>
  <c r="Q641" i="1" s="1"/>
  <c r="P633" i="1"/>
  <c r="Q633" i="1" s="1"/>
  <c r="P625" i="1"/>
  <c r="Q625" i="1" s="1"/>
  <c r="P617" i="1"/>
  <c r="Q617" i="1" s="1"/>
  <c r="P609" i="1"/>
  <c r="Q609" i="1" s="1"/>
  <c r="P601" i="1"/>
  <c r="Q601" i="1" s="1"/>
  <c r="P593" i="1"/>
  <c r="Q593" i="1" s="1"/>
  <c r="P585" i="1"/>
  <c r="Q585" i="1" s="1"/>
  <c r="P577" i="1"/>
  <c r="Q577" i="1" s="1"/>
  <c r="P569" i="1"/>
  <c r="Q569" i="1" s="1"/>
  <c r="P561" i="1"/>
  <c r="Q561" i="1" s="1"/>
  <c r="P553" i="1"/>
  <c r="Q553" i="1" s="1"/>
  <c r="P545" i="1"/>
  <c r="Q545" i="1" s="1"/>
  <c r="P537" i="1"/>
  <c r="Q537" i="1" s="1"/>
  <c r="P529" i="1"/>
  <c r="Q529" i="1" s="1"/>
  <c r="P521" i="1"/>
  <c r="Q521" i="1" s="1"/>
  <c r="P513" i="1"/>
  <c r="Q513" i="1" s="1"/>
  <c r="P505" i="1"/>
  <c r="Q505" i="1" s="1"/>
  <c r="P497" i="1"/>
  <c r="Q497" i="1" s="1"/>
  <c r="P489" i="1"/>
  <c r="Q489" i="1" s="1"/>
  <c r="P481" i="1"/>
  <c r="Q481" i="1" s="1"/>
  <c r="P473" i="1"/>
  <c r="Q473" i="1" s="1"/>
  <c r="P465" i="1"/>
  <c r="Q465" i="1" s="1"/>
  <c r="P457" i="1"/>
  <c r="Q457" i="1" s="1"/>
  <c r="P449" i="1"/>
  <c r="Q449" i="1" s="1"/>
  <c r="P441" i="1"/>
  <c r="Q441" i="1" s="1"/>
  <c r="P433" i="1"/>
  <c r="Q433" i="1" s="1"/>
  <c r="P425" i="1"/>
  <c r="Q425" i="1" s="1"/>
  <c r="P417" i="1"/>
  <c r="Q417" i="1" s="1"/>
  <c r="P409" i="1"/>
  <c r="Q409" i="1" s="1"/>
  <c r="P401" i="1"/>
  <c r="Q401" i="1" s="1"/>
  <c r="P393" i="1"/>
  <c r="Q393" i="1" s="1"/>
  <c r="P385" i="1"/>
  <c r="Q385" i="1" s="1"/>
  <c r="P377" i="1"/>
  <c r="Q377" i="1" s="1"/>
  <c r="P369" i="1"/>
  <c r="Q369" i="1" s="1"/>
  <c r="P361" i="1"/>
  <c r="Q361" i="1" s="1"/>
  <c r="P353" i="1"/>
  <c r="Q353" i="1" s="1"/>
  <c r="P345" i="1"/>
  <c r="Q345" i="1" s="1"/>
  <c r="P337" i="1"/>
  <c r="Q337" i="1" s="1"/>
  <c r="P329" i="1"/>
  <c r="Q329" i="1" s="1"/>
  <c r="P321" i="1"/>
  <c r="Q321" i="1" s="1"/>
  <c r="P313" i="1"/>
  <c r="Q313" i="1" s="1"/>
  <c r="P305" i="1"/>
  <c r="Q305" i="1" s="1"/>
  <c r="P297" i="1"/>
  <c r="Q297" i="1" s="1"/>
  <c r="P289" i="1"/>
  <c r="Q289" i="1" s="1"/>
  <c r="P281" i="1"/>
  <c r="Q281" i="1" s="1"/>
  <c r="P273" i="1"/>
  <c r="Q273" i="1" s="1"/>
  <c r="P265" i="1"/>
  <c r="Q265" i="1" s="1"/>
  <c r="P257" i="1"/>
  <c r="Q257" i="1" s="1"/>
  <c r="P249" i="1"/>
  <c r="Q249" i="1" s="1"/>
  <c r="P241" i="1"/>
  <c r="Q241" i="1" s="1"/>
  <c r="P233" i="1"/>
  <c r="Q233" i="1" s="1"/>
  <c r="P225" i="1"/>
  <c r="Q225" i="1" s="1"/>
  <c r="P217" i="1"/>
  <c r="Q217" i="1" s="1"/>
  <c r="P209" i="1"/>
  <c r="Q209" i="1" s="1"/>
  <c r="P201" i="1"/>
  <c r="Q201" i="1" s="1"/>
  <c r="P193" i="1"/>
  <c r="Q193" i="1" s="1"/>
  <c r="P185" i="1"/>
  <c r="Q185" i="1" s="1"/>
  <c r="P177" i="1"/>
  <c r="Q177" i="1" s="1"/>
  <c r="P169" i="1"/>
  <c r="Q169" i="1" s="1"/>
  <c r="P161" i="1"/>
  <c r="Q161" i="1" s="1"/>
  <c r="P153" i="1"/>
  <c r="Q153" i="1" s="1"/>
  <c r="P145" i="1"/>
  <c r="Q145" i="1" s="1"/>
  <c r="P137" i="1"/>
  <c r="Q137" i="1" s="1"/>
  <c r="P129" i="1"/>
  <c r="Q129" i="1" s="1"/>
  <c r="P121" i="1"/>
  <c r="Q121" i="1" s="1"/>
  <c r="P113" i="1"/>
  <c r="Q113" i="1" s="1"/>
  <c r="P1312" i="1"/>
  <c r="Q1312" i="1" s="1"/>
  <c r="P1304" i="1"/>
  <c r="Q1304" i="1" s="1"/>
  <c r="P1296" i="1"/>
  <c r="Q1296" i="1" s="1"/>
  <c r="P1288" i="1"/>
  <c r="Q1288" i="1" s="1"/>
  <c r="P1280" i="1"/>
  <c r="Q1280" i="1" s="1"/>
  <c r="P1272" i="1"/>
  <c r="Q1272" i="1" s="1"/>
  <c r="P1264" i="1"/>
  <c r="Q1264" i="1" s="1"/>
  <c r="P1256" i="1"/>
  <c r="Q1256" i="1" s="1"/>
  <c r="P1248" i="1"/>
  <c r="Q1248" i="1" s="1"/>
  <c r="P1240" i="1"/>
  <c r="Q1240" i="1" s="1"/>
  <c r="P1232" i="1"/>
  <c r="Q1232" i="1" s="1"/>
  <c r="P1224" i="1"/>
  <c r="Q1224" i="1" s="1"/>
  <c r="P1216" i="1"/>
  <c r="Q1216" i="1" s="1"/>
  <c r="P1208" i="1"/>
  <c r="Q1208" i="1" s="1"/>
  <c r="P1200" i="1"/>
  <c r="Q1200" i="1" s="1"/>
  <c r="P1192" i="1"/>
  <c r="Q1192" i="1" s="1"/>
  <c r="P1184" i="1"/>
  <c r="Q1184" i="1" s="1"/>
  <c r="P1176" i="1"/>
  <c r="Q1176" i="1" s="1"/>
  <c r="P1168" i="1"/>
  <c r="Q1168" i="1" s="1"/>
  <c r="P1160" i="1"/>
  <c r="Q1160" i="1" s="1"/>
  <c r="P1152" i="1"/>
  <c r="Q1152" i="1" s="1"/>
  <c r="P1144" i="1"/>
  <c r="Q1144" i="1" s="1"/>
  <c r="P1136" i="1"/>
  <c r="Q1136" i="1" s="1"/>
  <c r="P1128" i="1"/>
  <c r="Q1128" i="1" s="1"/>
  <c r="P1120" i="1"/>
  <c r="Q1120" i="1" s="1"/>
  <c r="P1112" i="1"/>
  <c r="Q1112" i="1" s="1"/>
  <c r="P1104" i="1"/>
  <c r="Q1104" i="1" s="1"/>
  <c r="P1096" i="1"/>
  <c r="Q1096" i="1" s="1"/>
  <c r="P1088" i="1"/>
  <c r="Q1088" i="1" s="1"/>
  <c r="P1080" i="1"/>
  <c r="Q1080" i="1" s="1"/>
  <c r="P1072" i="1"/>
  <c r="Q1072" i="1" s="1"/>
  <c r="P1064" i="1"/>
  <c r="Q1064" i="1" s="1"/>
  <c r="P1056" i="1"/>
  <c r="Q1056" i="1" s="1"/>
  <c r="P1048" i="1"/>
  <c r="Q1048" i="1" s="1"/>
  <c r="P1040" i="1"/>
  <c r="Q1040" i="1" s="1"/>
  <c r="P1032" i="1"/>
  <c r="Q1032" i="1" s="1"/>
  <c r="P1024" i="1"/>
  <c r="Q1024" i="1" s="1"/>
  <c r="P1016" i="1"/>
  <c r="Q1016" i="1" s="1"/>
  <c r="P1008" i="1"/>
  <c r="Q1008" i="1" s="1"/>
  <c r="P1000" i="1"/>
  <c r="Q1000" i="1" s="1"/>
  <c r="P992" i="1"/>
  <c r="Q992" i="1" s="1"/>
  <c r="P984" i="1"/>
  <c r="Q984" i="1" s="1"/>
  <c r="P976" i="1"/>
  <c r="Q976" i="1" s="1"/>
  <c r="P968" i="1"/>
  <c r="Q968" i="1" s="1"/>
  <c r="P960" i="1"/>
  <c r="Q960" i="1" s="1"/>
  <c r="P952" i="1"/>
  <c r="Q952" i="1" s="1"/>
  <c r="P944" i="1"/>
  <c r="Q944" i="1" s="1"/>
  <c r="P936" i="1"/>
  <c r="Q936" i="1" s="1"/>
  <c r="P928" i="1"/>
  <c r="Q928" i="1" s="1"/>
  <c r="P920" i="1"/>
  <c r="Q920" i="1" s="1"/>
  <c r="P912" i="1"/>
  <c r="Q912" i="1" s="1"/>
  <c r="P904" i="1"/>
  <c r="Q904" i="1" s="1"/>
  <c r="P896" i="1"/>
  <c r="Q896" i="1" s="1"/>
  <c r="P888" i="1"/>
  <c r="Q888" i="1" s="1"/>
  <c r="P880" i="1"/>
  <c r="Q880" i="1" s="1"/>
  <c r="P872" i="1"/>
  <c r="Q872" i="1" s="1"/>
  <c r="P864" i="1"/>
  <c r="Q864" i="1" s="1"/>
  <c r="P856" i="1"/>
  <c r="Q856" i="1" s="1"/>
  <c r="P848" i="1"/>
  <c r="Q848" i="1" s="1"/>
  <c r="P840" i="1"/>
  <c r="Q840" i="1" s="1"/>
  <c r="P832" i="1"/>
  <c r="Q832" i="1" s="1"/>
  <c r="P824" i="1"/>
  <c r="Q824" i="1" s="1"/>
  <c r="P816" i="1"/>
  <c r="Q816" i="1" s="1"/>
  <c r="P808" i="1"/>
  <c r="Q808" i="1" s="1"/>
  <c r="P800" i="1"/>
  <c r="Q800" i="1" s="1"/>
  <c r="P455" i="1"/>
  <c r="Q455" i="1" s="1"/>
  <c r="P447" i="1"/>
  <c r="Q447" i="1" s="1"/>
  <c r="P439" i="1"/>
  <c r="Q439" i="1" s="1"/>
  <c r="P431" i="1"/>
  <c r="Q431" i="1" s="1"/>
  <c r="P423" i="1"/>
  <c r="Q423" i="1" s="1"/>
  <c r="P415" i="1"/>
  <c r="Q415" i="1" s="1"/>
  <c r="P407" i="1"/>
  <c r="Q407" i="1" s="1"/>
  <c r="P399" i="1"/>
  <c r="Q399" i="1" s="1"/>
  <c r="P391" i="1"/>
  <c r="Q391" i="1" s="1"/>
  <c r="P383" i="1"/>
  <c r="Q383" i="1" s="1"/>
  <c r="P375" i="1"/>
  <c r="Q375" i="1" s="1"/>
  <c r="P367" i="1"/>
  <c r="Q367" i="1" s="1"/>
  <c r="P359" i="1"/>
  <c r="Q359" i="1" s="1"/>
  <c r="P351" i="1"/>
  <c r="Q351" i="1" s="1"/>
  <c r="P343" i="1"/>
  <c r="Q343" i="1" s="1"/>
  <c r="P335" i="1"/>
  <c r="Q335" i="1" s="1"/>
  <c r="P327" i="1"/>
  <c r="Q327" i="1" s="1"/>
  <c r="P319" i="1"/>
  <c r="Q319" i="1" s="1"/>
  <c r="P311" i="1"/>
  <c r="Q311" i="1" s="1"/>
  <c r="P303" i="1"/>
  <c r="Q303" i="1" s="1"/>
  <c r="P295" i="1"/>
  <c r="Q295" i="1" s="1"/>
  <c r="P287" i="1"/>
  <c r="Q287" i="1" s="1"/>
  <c r="P279" i="1"/>
  <c r="Q279" i="1" s="1"/>
  <c r="P271" i="1"/>
  <c r="Q271" i="1" s="1"/>
  <c r="P263" i="1"/>
  <c r="Q263" i="1" s="1"/>
  <c r="P255" i="1"/>
  <c r="Q255" i="1" s="1"/>
  <c r="P247" i="1"/>
  <c r="Q247" i="1" s="1"/>
  <c r="P239" i="1"/>
  <c r="Q239" i="1" s="1"/>
  <c r="P231" i="1"/>
  <c r="Q231" i="1" s="1"/>
  <c r="P223" i="1"/>
  <c r="Q223" i="1" s="1"/>
  <c r="P215" i="1"/>
  <c r="Q215" i="1" s="1"/>
  <c r="P207" i="1"/>
  <c r="Q207" i="1" s="1"/>
  <c r="P199" i="1"/>
  <c r="Q199" i="1" s="1"/>
  <c r="P191" i="1"/>
  <c r="Q191" i="1" s="1"/>
  <c r="P183" i="1"/>
  <c r="Q183" i="1" s="1"/>
  <c r="P175" i="1"/>
  <c r="Q175" i="1" s="1"/>
  <c r="P167" i="1"/>
  <c r="Q167" i="1" s="1"/>
  <c r="P159" i="1"/>
  <c r="Q159" i="1" s="1"/>
  <c r="P151" i="1"/>
  <c r="Q151" i="1" s="1"/>
  <c r="P143" i="1"/>
  <c r="Q143" i="1" s="1"/>
  <c r="P135" i="1"/>
  <c r="Q135" i="1" s="1"/>
  <c r="P127" i="1"/>
  <c r="Q127" i="1" s="1"/>
  <c r="P119" i="1"/>
  <c r="Q119" i="1" s="1"/>
  <c r="P111" i="1"/>
  <c r="Q111" i="1" s="1"/>
  <c r="P103" i="1"/>
  <c r="Q103" i="1" s="1"/>
  <c r="P95" i="1"/>
  <c r="Q95" i="1" s="1"/>
  <c r="P87" i="1"/>
  <c r="Q87" i="1" s="1"/>
  <c r="P79" i="1"/>
  <c r="Q79" i="1" s="1"/>
  <c r="P71" i="1"/>
  <c r="Q71" i="1" s="1"/>
  <c r="P63" i="1"/>
  <c r="Q63" i="1" s="1"/>
  <c r="P55" i="1"/>
  <c r="Q55" i="1" s="1"/>
  <c r="P47" i="1"/>
  <c r="Q47" i="1" s="1"/>
  <c r="P39" i="1"/>
  <c r="Q39" i="1" s="1"/>
  <c r="P31" i="1"/>
  <c r="Q31" i="1" s="1"/>
  <c r="P23" i="1"/>
  <c r="Q23" i="1" s="1"/>
  <c r="P1286" i="1"/>
  <c r="Q1286" i="1" s="1"/>
  <c r="P1278" i="1"/>
  <c r="Q1278" i="1" s="1"/>
  <c r="P1270" i="1"/>
  <c r="Q1270" i="1" s="1"/>
  <c r="P1262" i="1"/>
  <c r="Q1262" i="1" s="1"/>
  <c r="P1254" i="1"/>
  <c r="Q1254" i="1" s="1"/>
  <c r="P1246" i="1"/>
  <c r="Q1246" i="1" s="1"/>
  <c r="P1238" i="1"/>
  <c r="Q1238" i="1" s="1"/>
  <c r="P1230" i="1"/>
  <c r="Q1230" i="1" s="1"/>
  <c r="P1222" i="1"/>
  <c r="Q1222" i="1" s="1"/>
  <c r="P1214" i="1"/>
  <c r="Q1214" i="1" s="1"/>
  <c r="P1206" i="1"/>
  <c r="Q1206" i="1" s="1"/>
  <c r="P1198" i="1"/>
  <c r="Q1198" i="1" s="1"/>
  <c r="P1190" i="1"/>
  <c r="Q1190" i="1" s="1"/>
  <c r="P1182" i="1"/>
  <c r="Q1182" i="1" s="1"/>
  <c r="P1174" i="1"/>
  <c r="Q1174" i="1" s="1"/>
  <c r="P1166" i="1"/>
  <c r="Q1166" i="1" s="1"/>
  <c r="P1158" i="1"/>
  <c r="Q1158" i="1" s="1"/>
  <c r="P1150" i="1"/>
  <c r="Q1150" i="1" s="1"/>
  <c r="P1142" i="1"/>
  <c r="Q1142" i="1" s="1"/>
  <c r="P1134" i="1"/>
  <c r="Q1134" i="1" s="1"/>
  <c r="P1126" i="1"/>
  <c r="Q1126" i="1" s="1"/>
  <c r="P1118" i="1"/>
  <c r="Q1118" i="1" s="1"/>
  <c r="P1110" i="1"/>
  <c r="Q1110" i="1" s="1"/>
  <c r="P1102" i="1"/>
  <c r="Q1102" i="1" s="1"/>
  <c r="P1094" i="1"/>
  <c r="Q1094" i="1" s="1"/>
  <c r="P1086" i="1"/>
  <c r="Q1086" i="1" s="1"/>
  <c r="P1078" i="1"/>
  <c r="Q1078" i="1" s="1"/>
  <c r="P1070" i="1"/>
  <c r="Q1070" i="1" s="1"/>
  <c r="P1062" i="1"/>
  <c r="Q1062" i="1" s="1"/>
  <c r="P1054" i="1"/>
  <c r="Q1054" i="1" s="1"/>
  <c r="P1046" i="1"/>
  <c r="Q1046" i="1" s="1"/>
  <c r="P1038" i="1"/>
  <c r="Q1038" i="1" s="1"/>
  <c r="P1030" i="1"/>
  <c r="Q1030" i="1" s="1"/>
  <c r="P1022" i="1"/>
  <c r="Q1022" i="1" s="1"/>
  <c r="P1014" i="1"/>
  <c r="Q1014" i="1" s="1"/>
  <c r="P1006" i="1"/>
  <c r="Q1006" i="1" s="1"/>
  <c r="P998" i="1"/>
  <c r="Q998" i="1" s="1"/>
  <c r="P990" i="1"/>
  <c r="Q990" i="1" s="1"/>
  <c r="P982" i="1"/>
  <c r="Q982" i="1" s="1"/>
  <c r="P974" i="1"/>
  <c r="Q974" i="1" s="1"/>
  <c r="P966" i="1"/>
  <c r="Q966" i="1" s="1"/>
  <c r="P958" i="1"/>
  <c r="Q958" i="1" s="1"/>
  <c r="P950" i="1"/>
  <c r="Q950" i="1" s="1"/>
  <c r="P942" i="1"/>
  <c r="Q942" i="1" s="1"/>
  <c r="P934" i="1"/>
  <c r="Q934" i="1" s="1"/>
  <c r="P926" i="1"/>
  <c r="Q926" i="1" s="1"/>
  <c r="P918" i="1"/>
  <c r="Q918" i="1" s="1"/>
  <c r="P910" i="1"/>
  <c r="Q910" i="1" s="1"/>
  <c r="P902" i="1"/>
  <c r="Q902" i="1" s="1"/>
  <c r="P894" i="1"/>
  <c r="Q894" i="1" s="1"/>
  <c r="P886" i="1"/>
  <c r="Q886" i="1" s="1"/>
  <c r="P878" i="1"/>
  <c r="Q878" i="1" s="1"/>
  <c r="P870" i="1"/>
  <c r="Q870" i="1" s="1"/>
  <c r="P862" i="1"/>
  <c r="Q862" i="1" s="1"/>
  <c r="P854" i="1"/>
  <c r="Q854" i="1" s="1"/>
  <c r="P846" i="1"/>
  <c r="Q846" i="1" s="1"/>
  <c r="P838" i="1"/>
  <c r="Q838" i="1" s="1"/>
  <c r="P830" i="1"/>
  <c r="Q830" i="1" s="1"/>
  <c r="P822" i="1"/>
  <c r="Q822" i="1" s="1"/>
  <c r="P814" i="1"/>
  <c r="Q814" i="1" s="1"/>
  <c r="P806" i="1"/>
  <c r="Q806" i="1" s="1"/>
  <c r="P798" i="1"/>
  <c r="Q798" i="1" s="1"/>
  <c r="P790" i="1"/>
  <c r="Q790" i="1" s="1"/>
  <c r="P782" i="1"/>
  <c r="Q782" i="1" s="1"/>
  <c r="P774" i="1"/>
  <c r="Q774" i="1" s="1"/>
  <c r="P766" i="1"/>
  <c r="Q766" i="1" s="1"/>
  <c r="P758" i="1"/>
  <c r="Q758" i="1" s="1"/>
  <c r="P750" i="1"/>
  <c r="Q750" i="1" s="1"/>
  <c r="P742" i="1"/>
  <c r="Q742" i="1" s="1"/>
  <c r="P734" i="1"/>
  <c r="Q734" i="1" s="1"/>
  <c r="P726" i="1"/>
  <c r="Q726" i="1" s="1"/>
  <c r="P718" i="1"/>
  <c r="Q718" i="1" s="1"/>
  <c r="P710" i="1"/>
  <c r="Q710" i="1" s="1"/>
  <c r="P702" i="1"/>
  <c r="Q702" i="1" s="1"/>
  <c r="P694" i="1"/>
  <c r="Q694" i="1" s="1"/>
  <c r="P686" i="1"/>
  <c r="Q686" i="1" s="1"/>
  <c r="P221" i="1"/>
  <c r="Q221" i="1" s="1"/>
  <c r="P28" i="1"/>
  <c r="Q28" i="1" s="1"/>
  <c r="P1203" i="1"/>
  <c r="Q1203" i="1" s="1"/>
  <c r="P1195" i="1"/>
  <c r="Q1195" i="1" s="1"/>
  <c r="P1187" i="1"/>
  <c r="Q1187" i="1" s="1"/>
  <c r="P1179" i="1"/>
  <c r="Q1179" i="1" s="1"/>
  <c r="P1171" i="1"/>
  <c r="Q1171" i="1" s="1"/>
  <c r="P1163" i="1"/>
  <c r="Q1163" i="1" s="1"/>
  <c r="P1155" i="1"/>
  <c r="Q1155" i="1" s="1"/>
  <c r="P1147" i="1"/>
  <c r="Q1147" i="1" s="1"/>
  <c r="P1139" i="1"/>
  <c r="Q1139" i="1" s="1"/>
  <c r="P1131" i="1"/>
  <c r="Q1131" i="1" s="1"/>
  <c r="P1123" i="1"/>
  <c r="Q1123" i="1" s="1"/>
  <c r="P1115" i="1"/>
  <c r="Q1115" i="1" s="1"/>
  <c r="P1107" i="1"/>
  <c r="Q1107" i="1" s="1"/>
  <c r="P1099" i="1"/>
  <c r="Q1099" i="1" s="1"/>
  <c r="P1091" i="1"/>
  <c r="Q1091" i="1" s="1"/>
  <c r="P1083" i="1"/>
  <c r="Q1083" i="1" s="1"/>
  <c r="P1075" i="1"/>
  <c r="Q1075" i="1" s="1"/>
  <c r="P1067" i="1"/>
  <c r="Q1067" i="1" s="1"/>
  <c r="P1059" i="1"/>
  <c r="Q1059" i="1" s="1"/>
  <c r="P1051" i="1"/>
  <c r="Q1051" i="1" s="1"/>
  <c r="P1043" i="1"/>
  <c r="Q1043" i="1" s="1"/>
  <c r="P1035" i="1"/>
  <c r="Q1035" i="1" s="1"/>
  <c r="P1027" i="1"/>
  <c r="Q1027" i="1" s="1"/>
  <c r="P1019" i="1"/>
  <c r="Q1019" i="1" s="1"/>
  <c r="P1011" i="1"/>
  <c r="Q1011" i="1" s="1"/>
  <c r="P1003" i="1"/>
  <c r="Q1003" i="1" s="1"/>
  <c r="P995" i="1"/>
  <c r="Q995" i="1" s="1"/>
  <c r="P987" i="1"/>
  <c r="Q987" i="1" s="1"/>
  <c r="P979" i="1"/>
  <c r="Q979" i="1" s="1"/>
  <c r="P971" i="1"/>
  <c r="Q971" i="1" s="1"/>
  <c r="P963" i="1"/>
  <c r="Q963" i="1" s="1"/>
  <c r="P955" i="1"/>
  <c r="Q955" i="1" s="1"/>
  <c r="P947" i="1"/>
  <c r="Q947" i="1" s="1"/>
  <c r="P939" i="1"/>
  <c r="Q939" i="1" s="1"/>
  <c r="P931" i="1"/>
  <c r="Q931" i="1" s="1"/>
  <c r="P923" i="1"/>
  <c r="Q923" i="1" s="1"/>
  <c r="P915" i="1"/>
  <c r="Q915" i="1" s="1"/>
  <c r="P907" i="1"/>
  <c r="Q907" i="1" s="1"/>
  <c r="P899" i="1"/>
  <c r="Q899" i="1" s="1"/>
  <c r="P891" i="1"/>
  <c r="Q891" i="1" s="1"/>
  <c r="P883" i="1"/>
  <c r="Q883" i="1" s="1"/>
  <c r="P875" i="1"/>
  <c r="Q875" i="1" s="1"/>
  <c r="P867" i="1"/>
  <c r="Q867" i="1" s="1"/>
  <c r="P859" i="1"/>
  <c r="Q859" i="1" s="1"/>
  <c r="P851" i="1"/>
  <c r="Q851" i="1" s="1"/>
  <c r="P843" i="1"/>
  <c r="Q843" i="1" s="1"/>
  <c r="P835" i="1"/>
  <c r="Q835" i="1" s="1"/>
  <c r="P827" i="1"/>
  <c r="Q827" i="1" s="1"/>
  <c r="P819" i="1"/>
  <c r="Q819" i="1" s="1"/>
  <c r="P811" i="1"/>
  <c r="Q811" i="1" s="1"/>
  <c r="P803" i="1"/>
  <c r="Q803" i="1" s="1"/>
  <c r="P795" i="1"/>
  <c r="Q795" i="1" s="1"/>
  <c r="P787" i="1"/>
  <c r="Q787" i="1" s="1"/>
  <c r="P779" i="1"/>
  <c r="Q779" i="1" s="1"/>
  <c r="P771" i="1"/>
  <c r="Q771" i="1" s="1"/>
  <c r="P763" i="1"/>
  <c r="Q763" i="1" s="1"/>
  <c r="P755" i="1"/>
  <c r="Q755" i="1" s="1"/>
  <c r="P747" i="1"/>
  <c r="Q747" i="1" s="1"/>
  <c r="P739" i="1"/>
  <c r="Q739" i="1" s="1"/>
  <c r="P731" i="1"/>
  <c r="Q731" i="1" s="1"/>
  <c r="P723" i="1"/>
  <c r="Q723" i="1" s="1"/>
  <c r="P715" i="1"/>
  <c r="Q715" i="1" s="1"/>
  <c r="P707" i="1"/>
  <c r="Q707" i="1" s="1"/>
  <c r="P699" i="1"/>
  <c r="Q699" i="1" s="1"/>
  <c r="P691" i="1"/>
  <c r="Q691" i="1" s="1"/>
  <c r="P683" i="1"/>
  <c r="Q683" i="1" s="1"/>
  <c r="P675" i="1"/>
  <c r="Q675" i="1" s="1"/>
  <c r="P667" i="1"/>
  <c r="Q667" i="1" s="1"/>
  <c r="P659" i="1"/>
  <c r="Q659" i="1" s="1"/>
  <c r="P651" i="1"/>
  <c r="Q651" i="1" s="1"/>
  <c r="P643" i="1"/>
  <c r="Q643" i="1" s="1"/>
  <c r="P635" i="1"/>
  <c r="Q635" i="1" s="1"/>
  <c r="P627" i="1"/>
  <c r="Q627" i="1" s="1"/>
  <c r="P619" i="1"/>
  <c r="Q619" i="1" s="1"/>
  <c r="P611" i="1"/>
  <c r="Q611" i="1" s="1"/>
  <c r="P603" i="1"/>
  <c r="Q603" i="1" s="1"/>
  <c r="P595" i="1"/>
  <c r="Q595" i="1" s="1"/>
  <c r="P587" i="1"/>
  <c r="Q587" i="1" s="1"/>
  <c r="P579" i="1"/>
  <c r="Q579" i="1" s="1"/>
  <c r="P571" i="1"/>
  <c r="Q571" i="1" s="1"/>
  <c r="P563" i="1"/>
  <c r="Q563" i="1" s="1"/>
  <c r="P555" i="1"/>
  <c r="Q555" i="1" s="1"/>
  <c r="P547" i="1"/>
  <c r="Q547" i="1" s="1"/>
  <c r="P539" i="1"/>
  <c r="Q539" i="1" s="1"/>
  <c r="P531" i="1"/>
  <c r="Q531" i="1" s="1"/>
  <c r="P1082" i="1"/>
  <c r="Q1082" i="1" s="1"/>
  <c r="P1074" i="1"/>
  <c r="Q1074" i="1" s="1"/>
  <c r="P1066" i="1"/>
  <c r="Q1066" i="1" s="1"/>
  <c r="P1058" i="1"/>
  <c r="Q1058" i="1" s="1"/>
  <c r="P1050" i="1"/>
  <c r="Q1050" i="1" s="1"/>
  <c r="P1042" i="1"/>
  <c r="Q1042" i="1" s="1"/>
  <c r="P1034" i="1"/>
  <c r="Q1034" i="1" s="1"/>
  <c r="P1026" i="1"/>
  <c r="Q1026" i="1" s="1"/>
  <c r="P1018" i="1"/>
  <c r="Q1018" i="1" s="1"/>
  <c r="P1010" i="1"/>
  <c r="Q1010" i="1" s="1"/>
  <c r="P1002" i="1"/>
  <c r="Q1002" i="1" s="1"/>
  <c r="P994" i="1"/>
  <c r="Q994" i="1" s="1"/>
  <c r="P986" i="1"/>
  <c r="Q986" i="1" s="1"/>
  <c r="P978" i="1"/>
  <c r="Q978" i="1" s="1"/>
  <c r="P970" i="1"/>
  <c r="Q970" i="1" s="1"/>
  <c r="P962" i="1"/>
  <c r="Q962" i="1" s="1"/>
  <c r="P954" i="1"/>
  <c r="Q954" i="1" s="1"/>
  <c r="P946" i="1"/>
  <c r="Q946" i="1" s="1"/>
  <c r="P938" i="1"/>
  <c r="Q938" i="1" s="1"/>
  <c r="P930" i="1"/>
  <c r="Q930" i="1" s="1"/>
  <c r="P922" i="1"/>
  <c r="Q922" i="1" s="1"/>
  <c r="P914" i="1"/>
  <c r="Q914" i="1" s="1"/>
  <c r="P906" i="1"/>
  <c r="Q906" i="1" s="1"/>
  <c r="P898" i="1"/>
  <c r="Q898" i="1" s="1"/>
  <c r="P890" i="1"/>
  <c r="Q890" i="1" s="1"/>
  <c r="P882" i="1"/>
  <c r="Q882" i="1" s="1"/>
  <c r="P874" i="1"/>
  <c r="Q874" i="1" s="1"/>
  <c r="P866" i="1"/>
  <c r="Q866" i="1" s="1"/>
  <c r="P858" i="1"/>
  <c r="Q858" i="1" s="1"/>
  <c r="P850" i="1"/>
  <c r="Q850" i="1" s="1"/>
  <c r="P842" i="1"/>
  <c r="Q842" i="1" s="1"/>
  <c r="P834" i="1"/>
  <c r="Q834" i="1" s="1"/>
  <c r="P826" i="1"/>
  <c r="Q826" i="1" s="1"/>
  <c r="P818" i="1"/>
  <c r="Q818" i="1" s="1"/>
  <c r="P810" i="1"/>
  <c r="Q810" i="1" s="1"/>
  <c r="P802" i="1"/>
  <c r="Q802" i="1" s="1"/>
  <c r="P794" i="1"/>
  <c r="Q794" i="1" s="1"/>
  <c r="P786" i="1"/>
  <c r="Q786" i="1" s="1"/>
  <c r="P778" i="1"/>
  <c r="Q778" i="1" s="1"/>
  <c r="P770" i="1"/>
  <c r="Q770" i="1" s="1"/>
  <c r="P762" i="1"/>
  <c r="Q762" i="1" s="1"/>
  <c r="P754" i="1"/>
  <c r="Q754" i="1" s="1"/>
  <c r="P746" i="1"/>
  <c r="Q746" i="1" s="1"/>
  <c r="P738" i="1"/>
  <c r="Q738" i="1" s="1"/>
  <c r="P730" i="1"/>
  <c r="Q730" i="1" s="1"/>
  <c r="P722" i="1"/>
  <c r="Q722" i="1" s="1"/>
  <c r="P714" i="1"/>
  <c r="Q714" i="1" s="1"/>
  <c r="P706" i="1"/>
  <c r="Q706" i="1" s="1"/>
  <c r="P698" i="1"/>
  <c r="Q698" i="1" s="1"/>
  <c r="P690" i="1"/>
  <c r="Q690" i="1" s="1"/>
  <c r="P682" i="1"/>
  <c r="Q682" i="1" s="1"/>
  <c r="P105" i="1"/>
  <c r="Q105" i="1" s="1"/>
  <c r="P97" i="1"/>
  <c r="Q97" i="1" s="1"/>
  <c r="P89" i="1"/>
  <c r="Q89" i="1" s="1"/>
  <c r="P81" i="1"/>
  <c r="Q81" i="1" s="1"/>
  <c r="P73" i="1"/>
  <c r="Q73" i="1" s="1"/>
  <c r="P65" i="1"/>
  <c r="Q65" i="1" s="1"/>
  <c r="P57" i="1"/>
  <c r="Q57" i="1" s="1"/>
  <c r="P49" i="1"/>
  <c r="Q49" i="1" s="1"/>
  <c r="P41" i="1"/>
  <c r="Q41" i="1" s="1"/>
  <c r="P33" i="1"/>
  <c r="Q33" i="1" s="1"/>
  <c r="P25" i="1"/>
  <c r="Q25" i="1" s="1"/>
  <c r="P17" i="1"/>
  <c r="Q17" i="1" s="1"/>
  <c r="P792" i="1"/>
  <c r="Q792" i="1" s="1"/>
  <c r="P784" i="1"/>
  <c r="Q784" i="1" s="1"/>
  <c r="P776" i="1"/>
  <c r="Q776" i="1" s="1"/>
  <c r="P768" i="1"/>
  <c r="Q768" i="1" s="1"/>
  <c r="P760" i="1"/>
  <c r="Q760" i="1" s="1"/>
  <c r="P752" i="1"/>
  <c r="Q752" i="1" s="1"/>
  <c r="P744" i="1"/>
  <c r="Q744" i="1" s="1"/>
  <c r="P736" i="1"/>
  <c r="Q736" i="1" s="1"/>
  <c r="P728" i="1"/>
  <c r="Q728" i="1" s="1"/>
  <c r="P720" i="1"/>
  <c r="Q720" i="1" s="1"/>
  <c r="P712" i="1"/>
  <c r="Q712" i="1" s="1"/>
  <c r="P704" i="1"/>
  <c r="Q704" i="1" s="1"/>
  <c r="P696" i="1"/>
  <c r="Q696" i="1" s="1"/>
  <c r="P688" i="1"/>
  <c r="Q688" i="1" s="1"/>
  <c r="P680" i="1"/>
  <c r="Q680" i="1" s="1"/>
  <c r="P672" i="1"/>
  <c r="Q672" i="1" s="1"/>
  <c r="P664" i="1"/>
  <c r="Q664" i="1" s="1"/>
  <c r="P656" i="1"/>
  <c r="Q656" i="1" s="1"/>
  <c r="P648" i="1"/>
  <c r="Q648" i="1" s="1"/>
  <c r="P640" i="1"/>
  <c r="Q640" i="1" s="1"/>
  <c r="P632" i="1"/>
  <c r="Q632" i="1" s="1"/>
  <c r="P624" i="1"/>
  <c r="Q624" i="1" s="1"/>
  <c r="P616" i="1"/>
  <c r="Q616" i="1" s="1"/>
  <c r="P608" i="1"/>
  <c r="Q608" i="1" s="1"/>
  <c r="P600" i="1"/>
  <c r="Q600" i="1" s="1"/>
  <c r="P592" i="1"/>
  <c r="Q592" i="1" s="1"/>
  <c r="P584" i="1"/>
  <c r="Q584" i="1" s="1"/>
  <c r="P576" i="1"/>
  <c r="Q576" i="1" s="1"/>
  <c r="P568" i="1"/>
  <c r="Q568" i="1" s="1"/>
  <c r="P560" i="1"/>
  <c r="Q560" i="1" s="1"/>
  <c r="P552" i="1"/>
  <c r="Q552" i="1" s="1"/>
  <c r="P544" i="1"/>
  <c r="Q544" i="1" s="1"/>
  <c r="P536" i="1"/>
  <c r="Q536" i="1" s="1"/>
  <c r="P528" i="1"/>
  <c r="Q528" i="1" s="1"/>
  <c r="P520" i="1"/>
  <c r="Q520" i="1" s="1"/>
  <c r="P512" i="1"/>
  <c r="Q512" i="1" s="1"/>
  <c r="P504" i="1"/>
  <c r="Q504" i="1" s="1"/>
  <c r="P496" i="1"/>
  <c r="Q496" i="1" s="1"/>
  <c r="P488" i="1"/>
  <c r="Q488" i="1" s="1"/>
  <c r="P480" i="1"/>
  <c r="Q480" i="1" s="1"/>
  <c r="P472" i="1"/>
  <c r="Q472" i="1" s="1"/>
  <c r="P464" i="1"/>
  <c r="Q464" i="1" s="1"/>
  <c r="P456" i="1"/>
  <c r="Q456" i="1" s="1"/>
  <c r="P448" i="1"/>
  <c r="Q448" i="1" s="1"/>
  <c r="P440" i="1"/>
  <c r="Q440" i="1" s="1"/>
  <c r="P432" i="1"/>
  <c r="Q432" i="1" s="1"/>
  <c r="P424" i="1"/>
  <c r="Q424" i="1" s="1"/>
  <c r="P416" i="1"/>
  <c r="Q416" i="1" s="1"/>
  <c r="P408" i="1"/>
  <c r="Q408" i="1" s="1"/>
  <c r="P400" i="1"/>
  <c r="Q400" i="1" s="1"/>
  <c r="P392" i="1"/>
  <c r="Q392" i="1" s="1"/>
  <c r="P384" i="1"/>
  <c r="Q384" i="1" s="1"/>
  <c r="P376" i="1"/>
  <c r="Q376" i="1" s="1"/>
  <c r="P368" i="1"/>
  <c r="Q368" i="1" s="1"/>
  <c r="P360" i="1"/>
  <c r="Q360" i="1" s="1"/>
  <c r="P352" i="1"/>
  <c r="Q352" i="1" s="1"/>
  <c r="P344" i="1"/>
  <c r="Q344" i="1" s="1"/>
  <c r="P336" i="1"/>
  <c r="Q336" i="1" s="1"/>
  <c r="P328" i="1"/>
  <c r="Q328" i="1" s="1"/>
  <c r="P320" i="1"/>
  <c r="Q320" i="1" s="1"/>
  <c r="P312" i="1"/>
  <c r="Q312" i="1" s="1"/>
  <c r="P304" i="1"/>
  <c r="Q304" i="1" s="1"/>
  <c r="P15" i="1"/>
  <c r="Q15" i="1" s="1"/>
  <c r="P7" i="1"/>
  <c r="Q7" i="1" s="1"/>
  <c r="P678" i="1"/>
  <c r="Q678" i="1" s="1"/>
  <c r="P670" i="1"/>
  <c r="Q670" i="1" s="1"/>
  <c r="P662" i="1"/>
  <c r="Q662" i="1" s="1"/>
  <c r="P654" i="1"/>
  <c r="Q654" i="1" s="1"/>
  <c r="P646" i="1"/>
  <c r="Q646" i="1" s="1"/>
  <c r="P638" i="1"/>
  <c r="Q638" i="1" s="1"/>
  <c r="P630" i="1"/>
  <c r="Q630" i="1" s="1"/>
  <c r="P622" i="1"/>
  <c r="Q622" i="1" s="1"/>
  <c r="P614" i="1"/>
  <c r="Q614" i="1" s="1"/>
  <c r="P606" i="1"/>
  <c r="Q606" i="1" s="1"/>
  <c r="P598" i="1"/>
  <c r="Q598" i="1" s="1"/>
  <c r="P590" i="1"/>
  <c r="Q590" i="1" s="1"/>
  <c r="P582" i="1"/>
  <c r="Q582" i="1" s="1"/>
  <c r="P574" i="1"/>
  <c r="Q574" i="1" s="1"/>
  <c r="P566" i="1"/>
  <c r="Q566" i="1" s="1"/>
  <c r="P558" i="1"/>
  <c r="Q558" i="1" s="1"/>
  <c r="P550" i="1"/>
  <c r="Q550" i="1" s="1"/>
  <c r="P542" i="1"/>
  <c r="Q542" i="1" s="1"/>
  <c r="P534" i="1"/>
  <c r="Q534" i="1" s="1"/>
  <c r="P526" i="1"/>
  <c r="Q526" i="1" s="1"/>
  <c r="P518" i="1"/>
  <c r="Q518" i="1" s="1"/>
  <c r="P510" i="1"/>
  <c r="Q510" i="1" s="1"/>
  <c r="P502" i="1"/>
  <c r="Q502" i="1" s="1"/>
  <c r="P494" i="1"/>
  <c r="Q494" i="1" s="1"/>
  <c r="P486" i="1"/>
  <c r="Q486" i="1" s="1"/>
  <c r="P478" i="1"/>
  <c r="Q478" i="1" s="1"/>
  <c r="P470" i="1"/>
  <c r="Q470" i="1" s="1"/>
  <c r="P462" i="1"/>
  <c r="Q462" i="1" s="1"/>
  <c r="P454" i="1"/>
  <c r="Q454" i="1" s="1"/>
  <c r="P446" i="1"/>
  <c r="Q446" i="1" s="1"/>
  <c r="P438" i="1"/>
  <c r="Q438" i="1" s="1"/>
  <c r="P430" i="1"/>
  <c r="Q430" i="1" s="1"/>
  <c r="P422" i="1"/>
  <c r="Q422" i="1" s="1"/>
  <c r="P414" i="1"/>
  <c r="Q414" i="1" s="1"/>
  <c r="P406" i="1"/>
  <c r="Q406" i="1" s="1"/>
  <c r="P398" i="1"/>
  <c r="Q398" i="1" s="1"/>
  <c r="P390" i="1"/>
  <c r="Q390" i="1" s="1"/>
  <c r="P382" i="1"/>
  <c r="Q382" i="1" s="1"/>
  <c r="P374" i="1"/>
  <c r="Q374" i="1" s="1"/>
  <c r="P366" i="1"/>
  <c r="Q366" i="1" s="1"/>
  <c r="P358" i="1"/>
  <c r="Q358" i="1" s="1"/>
  <c r="P350" i="1"/>
  <c r="Q350" i="1" s="1"/>
  <c r="P342" i="1"/>
  <c r="Q342" i="1" s="1"/>
  <c r="P334" i="1"/>
  <c r="Q334" i="1" s="1"/>
  <c r="P326" i="1"/>
  <c r="Q326" i="1" s="1"/>
  <c r="P318" i="1"/>
  <c r="Q318" i="1" s="1"/>
  <c r="P310" i="1"/>
  <c r="Q310" i="1" s="1"/>
  <c r="P302" i="1"/>
  <c r="Q302" i="1" s="1"/>
  <c r="P294" i="1"/>
  <c r="Q294" i="1" s="1"/>
  <c r="P286" i="1"/>
  <c r="Q286" i="1" s="1"/>
  <c r="P278" i="1"/>
  <c r="Q278" i="1" s="1"/>
  <c r="P270" i="1"/>
  <c r="Q270" i="1" s="1"/>
  <c r="P262" i="1"/>
  <c r="Q262" i="1" s="1"/>
  <c r="P254" i="1"/>
  <c r="Q254" i="1" s="1"/>
  <c r="P246" i="1"/>
  <c r="Q246" i="1" s="1"/>
  <c r="P238" i="1"/>
  <c r="Q238" i="1" s="1"/>
  <c r="P230" i="1"/>
  <c r="Q230" i="1" s="1"/>
  <c r="P222" i="1"/>
  <c r="Q222" i="1" s="1"/>
  <c r="P214" i="1"/>
  <c r="Q214" i="1" s="1"/>
  <c r="P206" i="1"/>
  <c r="Q206" i="1" s="1"/>
  <c r="P198" i="1"/>
  <c r="Q198" i="1" s="1"/>
  <c r="P190" i="1"/>
  <c r="Q190" i="1" s="1"/>
  <c r="P182" i="1"/>
  <c r="Q182" i="1" s="1"/>
  <c r="P174" i="1"/>
  <c r="Q174" i="1" s="1"/>
  <c r="P166" i="1"/>
  <c r="Q166" i="1" s="1"/>
  <c r="P158" i="1"/>
  <c r="Q158" i="1" s="1"/>
  <c r="P150" i="1"/>
  <c r="Q150" i="1" s="1"/>
  <c r="P142" i="1"/>
  <c r="Q142" i="1" s="1"/>
  <c r="P134" i="1"/>
  <c r="Q134" i="1" s="1"/>
  <c r="P126" i="1"/>
  <c r="Q126" i="1" s="1"/>
  <c r="P118" i="1"/>
  <c r="Q118" i="1" s="1"/>
  <c r="P110" i="1"/>
  <c r="Q110" i="1" s="1"/>
  <c r="P102" i="1"/>
  <c r="Q102" i="1" s="1"/>
  <c r="P94" i="1"/>
  <c r="Q94" i="1" s="1"/>
  <c r="P86" i="1"/>
  <c r="Q86" i="1" s="1"/>
  <c r="P78" i="1"/>
  <c r="Q78" i="1" s="1"/>
  <c r="P70" i="1"/>
  <c r="Q70" i="1" s="1"/>
  <c r="P62" i="1"/>
  <c r="Q62" i="1" s="1"/>
  <c r="P54" i="1"/>
  <c r="Q54" i="1" s="1"/>
  <c r="P46" i="1"/>
  <c r="Q46" i="1" s="1"/>
  <c r="P38" i="1"/>
  <c r="Q38" i="1" s="1"/>
  <c r="P30" i="1"/>
  <c r="Q30" i="1" s="1"/>
  <c r="P22" i="1"/>
  <c r="Q22" i="1" s="1"/>
  <c r="P14" i="1"/>
  <c r="Q14" i="1" s="1"/>
  <c r="P6" i="1"/>
  <c r="Q6" i="1" s="1"/>
  <c r="P213" i="1"/>
  <c r="Q213" i="1" s="1"/>
  <c r="P205" i="1"/>
  <c r="Q205" i="1" s="1"/>
  <c r="P197" i="1"/>
  <c r="Q197" i="1" s="1"/>
  <c r="P189" i="1"/>
  <c r="Q189" i="1" s="1"/>
  <c r="P181" i="1"/>
  <c r="Q181" i="1" s="1"/>
  <c r="P173" i="1"/>
  <c r="Q173" i="1" s="1"/>
  <c r="P165" i="1"/>
  <c r="Q165" i="1" s="1"/>
  <c r="P157" i="1"/>
  <c r="Q157" i="1" s="1"/>
  <c r="P149" i="1"/>
  <c r="Q149" i="1" s="1"/>
  <c r="P141" i="1"/>
  <c r="Q141" i="1" s="1"/>
  <c r="P133" i="1"/>
  <c r="Q133" i="1" s="1"/>
  <c r="P125" i="1"/>
  <c r="Q125" i="1" s="1"/>
  <c r="P117" i="1"/>
  <c r="Q117" i="1" s="1"/>
  <c r="P109" i="1"/>
  <c r="Q109" i="1" s="1"/>
  <c r="P101" i="1"/>
  <c r="Q101" i="1" s="1"/>
  <c r="P93" i="1"/>
  <c r="Q93" i="1" s="1"/>
  <c r="P85" i="1"/>
  <c r="Q85" i="1" s="1"/>
  <c r="P77" i="1"/>
  <c r="Q77" i="1" s="1"/>
  <c r="P69" i="1"/>
  <c r="Q69" i="1" s="1"/>
  <c r="P61" i="1"/>
  <c r="Q61" i="1" s="1"/>
  <c r="P53" i="1"/>
  <c r="Q53" i="1" s="1"/>
  <c r="P45" i="1"/>
  <c r="Q45" i="1" s="1"/>
  <c r="P37" i="1"/>
  <c r="Q37" i="1" s="1"/>
  <c r="P29" i="1"/>
  <c r="Q29" i="1" s="1"/>
  <c r="P21" i="1"/>
  <c r="Q21" i="1" s="1"/>
  <c r="P13" i="1"/>
  <c r="Q13" i="1" s="1"/>
  <c r="P5" i="1"/>
  <c r="Q5" i="1" s="1"/>
  <c r="P20" i="1"/>
  <c r="Q20" i="1" s="1"/>
  <c r="P12" i="1"/>
  <c r="Q12" i="1" s="1"/>
  <c r="P4" i="1"/>
  <c r="Q4" i="1" s="1"/>
  <c r="P523" i="1"/>
  <c r="Q523" i="1" s="1"/>
  <c r="P515" i="1"/>
  <c r="Q515" i="1" s="1"/>
  <c r="P507" i="1"/>
  <c r="Q507" i="1" s="1"/>
  <c r="P499" i="1"/>
  <c r="Q499" i="1" s="1"/>
  <c r="P491" i="1"/>
  <c r="Q491" i="1" s="1"/>
  <c r="P483" i="1"/>
  <c r="Q483" i="1" s="1"/>
  <c r="P475" i="1"/>
  <c r="Q475" i="1" s="1"/>
  <c r="P467" i="1"/>
  <c r="Q467" i="1" s="1"/>
  <c r="P459" i="1"/>
  <c r="Q459" i="1" s="1"/>
  <c r="P451" i="1"/>
  <c r="Q451" i="1" s="1"/>
  <c r="P443" i="1"/>
  <c r="Q443" i="1" s="1"/>
  <c r="P435" i="1"/>
  <c r="Q435" i="1" s="1"/>
  <c r="P427" i="1"/>
  <c r="Q427" i="1" s="1"/>
  <c r="P419" i="1"/>
  <c r="Q419" i="1" s="1"/>
  <c r="P411" i="1"/>
  <c r="Q411" i="1" s="1"/>
  <c r="P403" i="1"/>
  <c r="Q403" i="1" s="1"/>
  <c r="P395" i="1"/>
  <c r="Q395" i="1" s="1"/>
  <c r="P387" i="1"/>
  <c r="Q387" i="1" s="1"/>
  <c r="P379" i="1"/>
  <c r="Q379" i="1" s="1"/>
  <c r="P371" i="1"/>
  <c r="Q371" i="1" s="1"/>
  <c r="P363" i="1"/>
  <c r="Q363" i="1" s="1"/>
  <c r="P355" i="1"/>
  <c r="Q355" i="1" s="1"/>
  <c r="P347" i="1"/>
  <c r="Q347" i="1" s="1"/>
  <c r="P339" i="1"/>
  <c r="Q339" i="1" s="1"/>
  <c r="P331" i="1"/>
  <c r="Q331" i="1" s="1"/>
  <c r="P323" i="1"/>
  <c r="Q323" i="1" s="1"/>
  <c r="P315" i="1"/>
  <c r="Q315" i="1" s="1"/>
  <c r="P307" i="1"/>
  <c r="Q307" i="1" s="1"/>
  <c r="P299" i="1"/>
  <c r="Q299" i="1" s="1"/>
  <c r="P291" i="1"/>
  <c r="Q291" i="1" s="1"/>
  <c r="P283" i="1"/>
  <c r="Q283" i="1" s="1"/>
  <c r="P275" i="1"/>
  <c r="Q275" i="1" s="1"/>
  <c r="P267" i="1"/>
  <c r="Q267" i="1" s="1"/>
  <c r="P259" i="1"/>
  <c r="Q259" i="1" s="1"/>
  <c r="P251" i="1"/>
  <c r="Q251" i="1" s="1"/>
  <c r="P243" i="1"/>
  <c r="Q243" i="1" s="1"/>
  <c r="P235" i="1"/>
  <c r="Q235" i="1" s="1"/>
  <c r="P227" i="1"/>
  <c r="Q227" i="1" s="1"/>
  <c r="P219" i="1"/>
  <c r="Q219" i="1" s="1"/>
  <c r="P211" i="1"/>
  <c r="Q211" i="1" s="1"/>
  <c r="P203" i="1"/>
  <c r="Q203" i="1" s="1"/>
  <c r="P195" i="1"/>
  <c r="Q195" i="1" s="1"/>
  <c r="P187" i="1"/>
  <c r="Q187" i="1" s="1"/>
  <c r="P179" i="1"/>
  <c r="Q179" i="1" s="1"/>
  <c r="P171" i="1"/>
  <c r="Q171" i="1" s="1"/>
  <c r="P163" i="1"/>
  <c r="Q163" i="1" s="1"/>
  <c r="P155" i="1"/>
  <c r="Q155" i="1" s="1"/>
  <c r="P147" i="1"/>
  <c r="Q147" i="1" s="1"/>
  <c r="P139" i="1"/>
  <c r="Q139" i="1" s="1"/>
  <c r="P131" i="1"/>
  <c r="Q131" i="1" s="1"/>
  <c r="P123" i="1"/>
  <c r="Q123" i="1" s="1"/>
  <c r="P115" i="1"/>
  <c r="Q115" i="1" s="1"/>
  <c r="P107" i="1"/>
  <c r="Q107" i="1" s="1"/>
  <c r="P99" i="1"/>
  <c r="Q99" i="1" s="1"/>
  <c r="P91" i="1"/>
  <c r="Q91" i="1" s="1"/>
  <c r="P83" i="1"/>
  <c r="Q83" i="1" s="1"/>
  <c r="P75" i="1"/>
  <c r="Q75" i="1" s="1"/>
  <c r="P67" i="1"/>
  <c r="Q67" i="1" s="1"/>
  <c r="P59" i="1"/>
  <c r="Q59" i="1" s="1"/>
  <c r="P51" i="1"/>
  <c r="Q51" i="1" s="1"/>
  <c r="P43" i="1"/>
  <c r="Q43" i="1" s="1"/>
  <c r="P35" i="1"/>
  <c r="Q35" i="1" s="1"/>
  <c r="P27" i="1"/>
  <c r="Q27" i="1" s="1"/>
  <c r="P19" i="1"/>
  <c r="Q19" i="1" s="1"/>
  <c r="P11" i="1"/>
  <c r="Q11" i="1" s="1"/>
  <c r="P3" i="1"/>
  <c r="Q3" i="1" s="1"/>
  <c r="P674" i="1"/>
  <c r="Q674" i="1" s="1"/>
  <c r="P666" i="1"/>
  <c r="Q666" i="1" s="1"/>
  <c r="P658" i="1"/>
  <c r="Q658" i="1" s="1"/>
  <c r="P650" i="1"/>
  <c r="Q650" i="1" s="1"/>
  <c r="P642" i="1"/>
  <c r="Q642" i="1" s="1"/>
  <c r="P634" i="1"/>
  <c r="Q634" i="1" s="1"/>
  <c r="P626" i="1"/>
  <c r="Q626" i="1" s="1"/>
  <c r="P618" i="1"/>
  <c r="Q618" i="1" s="1"/>
  <c r="P610" i="1"/>
  <c r="Q610" i="1" s="1"/>
  <c r="P602" i="1"/>
  <c r="Q602" i="1" s="1"/>
  <c r="P594" i="1"/>
  <c r="Q594" i="1" s="1"/>
  <c r="P586" i="1"/>
  <c r="Q586" i="1" s="1"/>
  <c r="P578" i="1"/>
  <c r="Q578" i="1" s="1"/>
  <c r="P570" i="1"/>
  <c r="Q570" i="1" s="1"/>
  <c r="P562" i="1"/>
  <c r="Q562" i="1" s="1"/>
  <c r="P554" i="1"/>
  <c r="Q554" i="1" s="1"/>
  <c r="P546" i="1"/>
  <c r="Q546" i="1" s="1"/>
  <c r="P538" i="1"/>
  <c r="Q538" i="1" s="1"/>
  <c r="P530" i="1"/>
  <c r="Q530" i="1" s="1"/>
  <c r="P522" i="1"/>
  <c r="Q522" i="1" s="1"/>
  <c r="P514" i="1"/>
  <c r="Q514" i="1" s="1"/>
  <c r="P506" i="1"/>
  <c r="Q506" i="1" s="1"/>
  <c r="P498" i="1"/>
  <c r="Q498" i="1" s="1"/>
  <c r="P490" i="1"/>
  <c r="Q490" i="1" s="1"/>
  <c r="P482" i="1"/>
  <c r="Q482" i="1" s="1"/>
  <c r="P474" i="1"/>
  <c r="Q474" i="1" s="1"/>
  <c r="P466" i="1"/>
  <c r="Q466" i="1" s="1"/>
  <c r="P458" i="1"/>
  <c r="Q458" i="1" s="1"/>
  <c r="P450" i="1"/>
  <c r="Q450" i="1" s="1"/>
  <c r="P442" i="1"/>
  <c r="Q442" i="1" s="1"/>
  <c r="P434" i="1"/>
  <c r="Q434" i="1" s="1"/>
  <c r="P426" i="1"/>
  <c r="Q426" i="1" s="1"/>
  <c r="P418" i="1"/>
  <c r="Q418" i="1" s="1"/>
  <c r="P410" i="1"/>
  <c r="Q410" i="1" s="1"/>
  <c r="P402" i="1"/>
  <c r="Q402" i="1" s="1"/>
  <c r="P394" i="1"/>
  <c r="Q394" i="1" s="1"/>
  <c r="P386" i="1"/>
  <c r="Q386" i="1" s="1"/>
  <c r="P378" i="1"/>
  <c r="Q378" i="1" s="1"/>
  <c r="P370" i="1"/>
  <c r="Q370" i="1" s="1"/>
  <c r="P362" i="1"/>
  <c r="Q362" i="1" s="1"/>
  <c r="P354" i="1"/>
  <c r="Q354" i="1" s="1"/>
  <c r="P346" i="1"/>
  <c r="Q346" i="1" s="1"/>
  <c r="P338" i="1"/>
  <c r="Q338" i="1" s="1"/>
  <c r="P330" i="1"/>
  <c r="Q330" i="1" s="1"/>
  <c r="P322" i="1"/>
  <c r="Q322" i="1" s="1"/>
  <c r="P314" i="1"/>
  <c r="Q314" i="1" s="1"/>
  <c r="P306" i="1"/>
  <c r="Q306" i="1" s="1"/>
  <c r="P298" i="1"/>
  <c r="Q298" i="1" s="1"/>
  <c r="P290" i="1"/>
  <c r="Q290" i="1" s="1"/>
  <c r="P282" i="1"/>
  <c r="Q282" i="1" s="1"/>
  <c r="P274" i="1"/>
  <c r="Q274" i="1" s="1"/>
  <c r="P266" i="1"/>
  <c r="Q266" i="1" s="1"/>
  <c r="P258" i="1"/>
  <c r="Q258" i="1" s="1"/>
  <c r="P250" i="1"/>
  <c r="Q250" i="1" s="1"/>
  <c r="P242" i="1"/>
  <c r="Q242" i="1" s="1"/>
  <c r="P234" i="1"/>
  <c r="Q234" i="1" s="1"/>
  <c r="P226" i="1"/>
  <c r="Q226" i="1" s="1"/>
  <c r="P218" i="1"/>
  <c r="Q218" i="1" s="1"/>
  <c r="P210" i="1"/>
  <c r="Q210" i="1" s="1"/>
  <c r="P202" i="1"/>
  <c r="Q202" i="1" s="1"/>
  <c r="P194" i="1"/>
  <c r="Q194" i="1" s="1"/>
  <c r="P186" i="1"/>
  <c r="Q186" i="1" s="1"/>
  <c r="P178" i="1"/>
  <c r="Q178" i="1" s="1"/>
  <c r="P170" i="1"/>
  <c r="Q170" i="1" s="1"/>
  <c r="P162" i="1"/>
  <c r="Q162" i="1" s="1"/>
  <c r="P154" i="1"/>
  <c r="Q154" i="1" s="1"/>
  <c r="P146" i="1"/>
  <c r="Q146" i="1" s="1"/>
  <c r="P138" i="1"/>
  <c r="Q138" i="1" s="1"/>
  <c r="P130" i="1"/>
  <c r="Q130" i="1" s="1"/>
  <c r="P122" i="1"/>
  <c r="Q122" i="1" s="1"/>
  <c r="P114" i="1"/>
  <c r="Q114" i="1" s="1"/>
  <c r="P106" i="1"/>
  <c r="Q106" i="1" s="1"/>
  <c r="P98" i="1"/>
  <c r="Q98" i="1" s="1"/>
  <c r="P90" i="1"/>
  <c r="Q90" i="1" s="1"/>
  <c r="P82" i="1"/>
  <c r="Q82" i="1" s="1"/>
  <c r="P74" i="1"/>
  <c r="Q74" i="1" s="1"/>
  <c r="P66" i="1"/>
  <c r="Q66" i="1" s="1"/>
  <c r="P58" i="1"/>
  <c r="Q58" i="1" s="1"/>
  <c r="P50" i="1"/>
  <c r="Q50" i="1" s="1"/>
  <c r="P42" i="1"/>
  <c r="Q42" i="1" s="1"/>
  <c r="P34" i="1"/>
  <c r="Q34" i="1" s="1"/>
  <c r="P26" i="1"/>
  <c r="Q26" i="1" s="1"/>
  <c r="P18" i="1"/>
  <c r="Q18" i="1" s="1"/>
  <c r="P10" i="1"/>
  <c r="Q10" i="1" s="1"/>
  <c r="P9" i="1"/>
  <c r="Q9" i="1" s="1"/>
  <c r="P296" i="1"/>
  <c r="Q296" i="1" s="1"/>
  <c r="P288" i="1"/>
  <c r="Q288" i="1" s="1"/>
  <c r="P280" i="1"/>
  <c r="Q280" i="1" s="1"/>
  <c r="P272" i="1"/>
  <c r="Q272" i="1" s="1"/>
  <c r="P264" i="1"/>
  <c r="Q264" i="1" s="1"/>
  <c r="P256" i="1"/>
  <c r="Q256" i="1" s="1"/>
  <c r="P248" i="1"/>
  <c r="Q248" i="1" s="1"/>
  <c r="P240" i="1"/>
  <c r="Q240" i="1" s="1"/>
  <c r="P232" i="1"/>
  <c r="Q232" i="1" s="1"/>
  <c r="P224" i="1"/>
  <c r="Q224" i="1" s="1"/>
  <c r="P216" i="1"/>
  <c r="Q216" i="1" s="1"/>
  <c r="P208" i="1"/>
  <c r="Q208" i="1" s="1"/>
  <c r="P200" i="1"/>
  <c r="Q200" i="1" s="1"/>
  <c r="P192" i="1"/>
  <c r="Q192" i="1" s="1"/>
  <c r="P184" i="1"/>
  <c r="Q184" i="1" s="1"/>
  <c r="P176" i="1"/>
  <c r="Q176" i="1" s="1"/>
  <c r="P168" i="1"/>
  <c r="Q168" i="1" s="1"/>
  <c r="P160" i="1"/>
  <c r="Q160" i="1" s="1"/>
  <c r="P152" i="1"/>
  <c r="Q152" i="1" s="1"/>
  <c r="P144" i="1"/>
  <c r="Q144" i="1" s="1"/>
  <c r="P136" i="1"/>
  <c r="Q136" i="1" s="1"/>
  <c r="P128" i="1"/>
  <c r="Q128" i="1" s="1"/>
  <c r="P120" i="1"/>
  <c r="Q120" i="1" s="1"/>
  <c r="P112" i="1"/>
  <c r="Q112" i="1" s="1"/>
  <c r="P104" i="1"/>
  <c r="Q104" i="1" s="1"/>
  <c r="P96" i="1"/>
  <c r="Q96" i="1" s="1"/>
  <c r="P88" i="1"/>
  <c r="Q88" i="1" s="1"/>
  <c r="P80" i="1"/>
  <c r="Q80" i="1" s="1"/>
  <c r="P72" i="1"/>
  <c r="Q72" i="1" s="1"/>
  <c r="P64" i="1"/>
  <c r="Q64" i="1" s="1"/>
  <c r="P56" i="1"/>
  <c r="Q56" i="1" s="1"/>
  <c r="P48" i="1"/>
  <c r="Q48" i="1" s="1"/>
  <c r="P40" i="1"/>
  <c r="Q40" i="1" s="1"/>
  <c r="P32" i="1"/>
  <c r="Q32" i="1" s="1"/>
  <c r="P24" i="1"/>
  <c r="Q24" i="1" s="1"/>
  <c r="P16" i="1"/>
  <c r="Q16" i="1" s="1"/>
  <c r="P8" i="1"/>
  <c r="Q8" i="1" s="1"/>
  <c r="P2" i="1"/>
  <c r="Q2" i="1" s="1"/>
  <c r="J34" i="2"/>
  <c r="J18" i="2"/>
  <c r="J10" i="2"/>
  <c r="J9" i="2"/>
</calcChain>
</file>

<file path=xl/sharedStrings.xml><?xml version="1.0" encoding="utf-8"?>
<sst xmlns="http://schemas.openxmlformats.org/spreadsheetml/2006/main" count="70258" uniqueCount="10177">
  <si>
    <t>Downtime_ID</t>
  </si>
  <si>
    <t>Machine_ID</t>
  </si>
  <si>
    <t>Machine_Name</t>
  </si>
  <si>
    <t>Department</t>
  </si>
  <si>
    <t>Start_Down</t>
  </si>
  <si>
    <t>End_Down</t>
  </si>
  <si>
    <t>Start_Down_month</t>
  </si>
  <si>
    <t>Start_Down_day</t>
  </si>
  <si>
    <t>Duration_Minutes</t>
  </si>
  <si>
    <t>Duration_hours</t>
  </si>
  <si>
    <t>Downtime_Reason</t>
  </si>
  <si>
    <t>Operator</t>
  </si>
  <si>
    <t>Shift</t>
  </si>
  <si>
    <t>Planned</t>
  </si>
  <si>
    <t>Target_Runtime_Hours_Day</t>
  </si>
  <si>
    <t>Runtime_Hours_Day</t>
  </si>
  <si>
    <t>Efficiency_Score</t>
  </si>
  <si>
    <t>DT-08377</t>
  </si>
  <si>
    <t>MCH-030</t>
  </si>
  <si>
    <t>Stamping_Machine_030</t>
  </si>
  <si>
    <t>Stamping</t>
  </si>
  <si>
    <t>Preventive Maintenance - Electrical</t>
  </si>
  <si>
    <t>Ahmed Hassan</t>
  </si>
  <si>
    <t>A</t>
  </si>
  <si>
    <t>DT-09051</t>
  </si>
  <si>
    <t>MCH-021</t>
  </si>
  <si>
    <t>Painting_Machine_021</t>
  </si>
  <si>
    <t>Painting</t>
  </si>
  <si>
    <t>Electrical Fault</t>
  </si>
  <si>
    <t>DT-08090</t>
  </si>
  <si>
    <t>MCH-019</t>
  </si>
  <si>
    <t>Assembly_Machine_019</t>
  </si>
  <si>
    <t>Assembly</t>
  </si>
  <si>
    <t>Rana Ibrahim</t>
  </si>
  <si>
    <t>C</t>
  </si>
  <si>
    <t>DT-09159</t>
  </si>
  <si>
    <t>MCH-033</t>
  </si>
  <si>
    <t>Stamping_Machine_033</t>
  </si>
  <si>
    <t>Material Shortage</t>
  </si>
  <si>
    <t>DT-03489</t>
  </si>
  <si>
    <t>MCH-031</t>
  </si>
  <si>
    <t>Stamping_Machine_031</t>
  </si>
  <si>
    <t>Mechanical Failure</t>
  </si>
  <si>
    <t>David Brown</t>
  </si>
  <si>
    <t>B</t>
  </si>
  <si>
    <t>DT-09246</t>
  </si>
  <si>
    <t>Overheating</t>
  </si>
  <si>
    <t>John Smith</t>
  </si>
  <si>
    <t>DT-02388</t>
  </si>
  <si>
    <t>MCH-029</t>
  </si>
  <si>
    <t>Stamping_Machine_029</t>
  </si>
  <si>
    <t>DT-04632</t>
  </si>
  <si>
    <t>MCH-009</t>
  </si>
  <si>
    <t>Painting_Machine_009</t>
  </si>
  <si>
    <t>Preventive Maintenance - Mechanical</t>
  </si>
  <si>
    <t>Carlos Ruiz</t>
  </si>
  <si>
    <t>DT-04344</t>
  </si>
  <si>
    <t>MCH-002</t>
  </si>
  <si>
    <t>Packaging_Machine_002</t>
  </si>
  <si>
    <t>Packaging</t>
  </si>
  <si>
    <t>Operator Error</t>
  </si>
  <si>
    <t>Yuki Tanaka</t>
  </si>
  <si>
    <t>DT-02970</t>
  </si>
  <si>
    <t>MCH-012</t>
  </si>
  <si>
    <t>Assembly_Machine_012</t>
  </si>
  <si>
    <t>DT-00235</t>
  </si>
  <si>
    <t>MCH-011</t>
  </si>
  <si>
    <t>Assembly_Machine_011</t>
  </si>
  <si>
    <t>DT-00802</t>
  </si>
  <si>
    <t>MCH-008</t>
  </si>
  <si>
    <t>Painting_Machine_008</t>
  </si>
  <si>
    <t>Preventive Maintenance - General</t>
  </si>
  <si>
    <t>Noah Davis</t>
  </si>
  <si>
    <t>DT-08331</t>
  </si>
  <si>
    <t>Fatima Ali</t>
  </si>
  <si>
    <t>DT-07299</t>
  </si>
  <si>
    <t>Tooling Break</t>
  </si>
  <si>
    <t>DT-04466</t>
  </si>
  <si>
    <t>MCH-007</t>
  </si>
  <si>
    <t>Assembly_Machine_007</t>
  </si>
  <si>
    <t>DT-04163</t>
  </si>
  <si>
    <t>MCH-024</t>
  </si>
  <si>
    <t>Stamping_Machine_024</t>
  </si>
  <si>
    <t>DT-08259</t>
  </si>
  <si>
    <t>MCH-016</t>
  </si>
  <si>
    <t>Painting_Machine_016</t>
  </si>
  <si>
    <t>DT-08231</t>
  </si>
  <si>
    <t>DT-08966</t>
  </si>
  <si>
    <t>DT-03656</t>
  </si>
  <si>
    <t>MCH-013</t>
  </si>
  <si>
    <t>Assembly_Machine_013</t>
  </si>
  <si>
    <t>DT-00835</t>
  </si>
  <si>
    <t>MCH-017</t>
  </si>
  <si>
    <t>Packaging_Machine_017</t>
  </si>
  <si>
    <t>DT-02021</t>
  </si>
  <si>
    <t>DT-09583</t>
  </si>
  <si>
    <t>MCH-005</t>
  </si>
  <si>
    <t>Painting_Machine_005</t>
  </si>
  <si>
    <t>DT-03572</t>
  </si>
  <si>
    <t>MCH-014</t>
  </si>
  <si>
    <t>Assembly_Machine_014</t>
  </si>
  <si>
    <t>DT-08954</t>
  </si>
  <si>
    <t>DT-06045</t>
  </si>
  <si>
    <t>Hydraulic Leak</t>
  </si>
  <si>
    <t>DT-07162</t>
  </si>
  <si>
    <t>DT-09560</t>
  </si>
  <si>
    <t>MCH-004</t>
  </si>
  <si>
    <t>Packaging_Machine_004</t>
  </si>
  <si>
    <t>DT-00707</t>
  </si>
  <si>
    <t>DT-08113</t>
  </si>
  <si>
    <t>Sensor Fault</t>
  </si>
  <si>
    <t>DT-00074</t>
  </si>
  <si>
    <t>Lucas Silva</t>
  </si>
  <si>
    <t>DT-02780</t>
  </si>
  <si>
    <t>Hassan Ali</t>
  </si>
  <si>
    <t>DT-04346</t>
  </si>
  <si>
    <t>MCH-035</t>
  </si>
  <si>
    <t>Stamping_Machine_035</t>
  </si>
  <si>
    <t>DT-02963</t>
  </si>
  <si>
    <t>DT-00984</t>
  </si>
  <si>
    <t>DT-06184</t>
  </si>
  <si>
    <t>DT-05313</t>
  </si>
  <si>
    <t>DT-09643</t>
  </si>
  <si>
    <t>DT-09704</t>
  </si>
  <si>
    <t>DT-03368</t>
  </si>
  <si>
    <t>MCH-015</t>
  </si>
  <si>
    <t>Stamping_Machine_015</t>
  </si>
  <si>
    <t>DT-02459</t>
  </si>
  <si>
    <t>Karim Nassar</t>
  </si>
  <si>
    <t>DT-03258</t>
  </si>
  <si>
    <t>DT-06543</t>
  </si>
  <si>
    <t>DT-03781</t>
  </si>
  <si>
    <t>MCH-018</t>
  </si>
  <si>
    <t>Packaging_Machine_018</t>
  </si>
  <si>
    <t>DT-02110</t>
  </si>
  <si>
    <t>MCH-026</t>
  </si>
  <si>
    <t>Assembly_Machine_026</t>
  </si>
  <si>
    <t>DT-06249</t>
  </si>
  <si>
    <t>DT-06684</t>
  </si>
  <si>
    <t>MCH-025</t>
  </si>
  <si>
    <t>Packaging_Machine_025</t>
  </si>
  <si>
    <t>DT-09646</t>
  </si>
  <si>
    <t>MCH-028</t>
  </si>
  <si>
    <t>Painting_Machine_028</t>
  </si>
  <si>
    <t>DT-07821</t>
  </si>
  <si>
    <t>DT-01019</t>
  </si>
  <si>
    <t>Maria Gomez</t>
  </si>
  <si>
    <t>DT-01681</t>
  </si>
  <si>
    <t>DT-03252</t>
  </si>
  <si>
    <t>DT-03851</t>
  </si>
  <si>
    <t>Process Instability</t>
  </si>
  <si>
    <t>DT-00399</t>
  </si>
  <si>
    <t>MCH-001</t>
  </si>
  <si>
    <t>Painting_Machine_001</t>
  </si>
  <si>
    <t>DT-01525</t>
  </si>
  <si>
    <t>DT-09829</t>
  </si>
  <si>
    <t>DT-06517</t>
  </si>
  <si>
    <t>DT-01896</t>
  </si>
  <si>
    <t>DT-01025</t>
  </si>
  <si>
    <t>DT-02411</t>
  </si>
  <si>
    <t>MCH-032</t>
  </si>
  <si>
    <t>Assembly_Machine_032</t>
  </si>
  <si>
    <t>DT-07869</t>
  </si>
  <si>
    <t>MCH-027</t>
  </si>
  <si>
    <t>Assembly_Machine_027</t>
  </si>
  <si>
    <t>Sophie Martin</t>
  </si>
  <si>
    <t>DT-03512</t>
  </si>
  <si>
    <t>MCH-003</t>
  </si>
  <si>
    <t>Packaging_Machine_003</t>
  </si>
  <si>
    <t>DT-05073</t>
  </si>
  <si>
    <t>DT-03601</t>
  </si>
  <si>
    <t>MCH-023</t>
  </si>
  <si>
    <t>Assembly_Machine_023</t>
  </si>
  <si>
    <t>DT-06804</t>
  </si>
  <si>
    <t>MCH-034</t>
  </si>
  <si>
    <t>Packaging_Machine_034</t>
  </si>
  <si>
    <t>DT-05312</t>
  </si>
  <si>
    <t>DT-00430</t>
  </si>
  <si>
    <t>DT-02737</t>
  </si>
  <si>
    <t>DT-08994</t>
  </si>
  <si>
    <t>DT-04914</t>
  </si>
  <si>
    <t>DT-02900</t>
  </si>
  <si>
    <t>DT-04047</t>
  </si>
  <si>
    <t>DT-02528</t>
  </si>
  <si>
    <t>DT-03678</t>
  </si>
  <si>
    <t>DT-01282</t>
  </si>
  <si>
    <t>DT-03609</t>
  </si>
  <si>
    <t>DT-09796</t>
  </si>
  <si>
    <t>DT-00507</t>
  </si>
  <si>
    <t>DT-00959</t>
  </si>
  <si>
    <t>DT-01705</t>
  </si>
  <si>
    <t>DT-03199</t>
  </si>
  <si>
    <t>DT-02644</t>
  </si>
  <si>
    <t>DT-03123</t>
  </si>
  <si>
    <t>DT-09145</t>
  </si>
  <si>
    <t>DT-08656</t>
  </si>
  <si>
    <t>DT-02337</t>
  </si>
  <si>
    <t>DT-04849</t>
  </si>
  <si>
    <t>DT-08827</t>
  </si>
  <si>
    <t>DT-00374</t>
  </si>
  <si>
    <t>DT-02743</t>
  </si>
  <si>
    <t>DT-03702</t>
  </si>
  <si>
    <t>MCH-010</t>
  </si>
  <si>
    <t>Assembly_Machine_010</t>
  </si>
  <si>
    <t>DT-02079</t>
  </si>
  <si>
    <t>DT-07015</t>
  </si>
  <si>
    <t>DT-09505</t>
  </si>
  <si>
    <t>DT-00825</t>
  </si>
  <si>
    <t>DT-01016</t>
  </si>
  <si>
    <t>DT-07418</t>
  </si>
  <si>
    <t>DT-09636</t>
  </si>
  <si>
    <t>DT-06492</t>
  </si>
  <si>
    <t>DT-00773</t>
  </si>
  <si>
    <t>DT-03040</t>
  </si>
  <si>
    <t>DT-01640</t>
  </si>
  <si>
    <t>DT-07211</t>
  </si>
  <si>
    <t>DT-08525</t>
  </si>
  <si>
    <t>DT-09866</t>
  </si>
  <si>
    <t>MCH-020</t>
  </si>
  <si>
    <t>Stamping_Machine_020</t>
  </si>
  <si>
    <t>DT-02044</t>
  </si>
  <si>
    <t>DT-02368</t>
  </si>
  <si>
    <t>DT-09823</t>
  </si>
  <si>
    <t>DT-04521</t>
  </si>
  <si>
    <t>DT-02507</t>
  </si>
  <si>
    <t>DT-05514</t>
  </si>
  <si>
    <t>DT-06464</t>
  </si>
  <si>
    <t>DT-06929</t>
  </si>
  <si>
    <t>DT-00999</t>
  </si>
  <si>
    <t>DT-04734</t>
  </si>
  <si>
    <t>DT-02032</t>
  </si>
  <si>
    <t>DT-05246</t>
  </si>
  <si>
    <t>DT-00445</t>
  </si>
  <si>
    <t>DT-09522</t>
  </si>
  <si>
    <t>DT-01130</t>
  </si>
  <si>
    <t>DT-08881</t>
  </si>
  <si>
    <t>DT-09357</t>
  </si>
  <si>
    <t>DT-09008</t>
  </si>
  <si>
    <t>DT-01562</t>
  </si>
  <si>
    <t>DT-00487</t>
  </si>
  <si>
    <t>DT-00652</t>
  </si>
  <si>
    <t>DT-09974</t>
  </si>
  <si>
    <t>DT-01275</t>
  </si>
  <si>
    <t>DT-03235</t>
  </si>
  <si>
    <t>DT-09748</t>
  </si>
  <si>
    <t>DT-04205</t>
  </si>
  <si>
    <t>DT-08149</t>
  </si>
  <si>
    <t>DT-07914</t>
  </si>
  <si>
    <t>DT-03979</t>
  </si>
  <si>
    <t>DT-05784</t>
  </si>
  <si>
    <t>DT-05575</t>
  </si>
  <si>
    <t>DT-04014</t>
  </si>
  <si>
    <t>DT-07217</t>
  </si>
  <si>
    <t>MCH-006</t>
  </si>
  <si>
    <t>Packaging_Machine_006</t>
  </si>
  <si>
    <t>DT-07177</t>
  </si>
  <si>
    <t>DT-05623</t>
  </si>
  <si>
    <t>DT-08361</t>
  </si>
  <si>
    <t>DT-09610</t>
  </si>
  <si>
    <t>DT-01735</t>
  </si>
  <si>
    <t>DT-00926</t>
  </si>
  <si>
    <t>DT-07188</t>
  </si>
  <si>
    <t>DT-06423</t>
  </si>
  <si>
    <t>MCH-022</t>
  </si>
  <si>
    <t>Painting_Machine_022</t>
  </si>
  <si>
    <t>DT-03969</t>
  </si>
  <si>
    <t>DT-07680</t>
  </si>
  <si>
    <t>DT-02380</t>
  </si>
  <si>
    <t>DT-05686</t>
  </si>
  <si>
    <t>DT-03590</t>
  </si>
  <si>
    <t>DT-03626</t>
  </si>
  <si>
    <t>DT-06198</t>
  </si>
  <si>
    <t>DT-09387</t>
  </si>
  <si>
    <t>DT-01716</t>
  </si>
  <si>
    <t>DT-07481</t>
  </si>
  <si>
    <t>DT-08479</t>
  </si>
  <si>
    <t>DT-04160</t>
  </si>
  <si>
    <t>DT-00435</t>
  </si>
  <si>
    <t>DT-08831</t>
  </si>
  <si>
    <t>DT-09938</t>
  </si>
  <si>
    <t>DT-09259</t>
  </si>
  <si>
    <t>DT-04229</t>
  </si>
  <si>
    <t>DT-08860</t>
  </si>
  <si>
    <t>DT-03366</t>
  </si>
  <si>
    <t>DT-08024</t>
  </si>
  <si>
    <t>DT-07640</t>
  </si>
  <si>
    <t>DT-07616</t>
  </si>
  <si>
    <t>DT-03587</t>
  </si>
  <si>
    <t>DT-09635</t>
  </si>
  <si>
    <t>DT-08924</t>
  </si>
  <si>
    <t>Unsafe Condition</t>
  </si>
  <si>
    <t>DT-06128</t>
  </si>
  <si>
    <t>DT-05445</t>
  </si>
  <si>
    <t>DT-07525</t>
  </si>
  <si>
    <t>DT-01949</t>
  </si>
  <si>
    <t>DT-07600</t>
  </si>
  <si>
    <t>DT-09122</t>
  </si>
  <si>
    <t>DT-01532</t>
  </si>
  <si>
    <t>DT-02056</t>
  </si>
  <si>
    <t>DT-07767</t>
  </si>
  <si>
    <t>DT-05476</t>
  </si>
  <si>
    <t>DT-05185</t>
  </si>
  <si>
    <t>DT-06853</t>
  </si>
  <si>
    <t>DT-02977</t>
  </si>
  <si>
    <t>DT-03517</t>
  </si>
  <si>
    <t>DT-09737</t>
  </si>
  <si>
    <t>DT-08406</t>
  </si>
  <si>
    <t>DT-00840</t>
  </si>
  <si>
    <t>DT-09588</t>
  </si>
  <si>
    <t>DT-08748</t>
  </si>
  <si>
    <t>DT-08105</t>
  </si>
  <si>
    <t>DT-05066</t>
  </si>
  <si>
    <t>DT-06646</t>
  </si>
  <si>
    <t>DT-02257</t>
  </si>
  <si>
    <t>DT-08392</t>
  </si>
  <si>
    <t>DT-00368</t>
  </si>
  <si>
    <t>DT-09847</t>
  </si>
  <si>
    <t>DT-01487</t>
  </si>
  <si>
    <t>DT-00790</t>
  </si>
  <si>
    <t>DT-04422</t>
  </si>
  <si>
    <t>DT-09518</t>
  </si>
  <si>
    <t>DT-06133</t>
  </si>
  <si>
    <t>DT-07461</t>
  </si>
  <si>
    <t>DT-05819</t>
  </si>
  <si>
    <t>DT-00411</t>
  </si>
  <si>
    <t>DT-04723</t>
  </si>
  <si>
    <t>DT-03247</t>
  </si>
  <si>
    <t>DT-04261</t>
  </si>
  <si>
    <t>DT-00079</t>
  </si>
  <si>
    <t>DT-02923</t>
  </si>
  <si>
    <t>DT-03713</t>
  </si>
  <si>
    <t>DT-05720</t>
  </si>
  <si>
    <t>DT-01803</t>
  </si>
  <si>
    <t>DT-00146</t>
  </si>
  <si>
    <t>DT-01574</t>
  </si>
  <si>
    <t>DT-05602</t>
  </si>
  <si>
    <t>DT-07742</t>
  </si>
  <si>
    <t>DT-07814</t>
  </si>
  <si>
    <t>DT-04667</t>
  </si>
  <si>
    <t>DT-07880</t>
  </si>
  <si>
    <t>DT-03050</t>
  </si>
  <si>
    <t>DT-01472</t>
  </si>
  <si>
    <t>DT-09728</t>
  </si>
  <si>
    <t>DT-09436</t>
  </si>
  <si>
    <t>DT-02264</t>
  </si>
  <si>
    <t>DT-06706</t>
  </si>
  <si>
    <t>DT-07025</t>
  </si>
  <si>
    <t>DT-00641</t>
  </si>
  <si>
    <t>DT-07856</t>
  </si>
  <si>
    <t>DT-08466</t>
  </si>
  <si>
    <t>DT-01898</t>
  </si>
  <si>
    <t>DT-00417</t>
  </si>
  <si>
    <t>DT-00403</t>
  </si>
  <si>
    <t>DT-00839</t>
  </si>
  <si>
    <t>DT-07546</t>
  </si>
  <si>
    <t>DT-07799</t>
  </si>
  <si>
    <t>DT-08969</t>
  </si>
  <si>
    <t>DT-03956</t>
  </si>
  <si>
    <t>DT-06883</t>
  </si>
  <si>
    <t>DT-00742</t>
  </si>
  <si>
    <t>DT-05509</t>
  </si>
  <si>
    <t>DT-05975</t>
  </si>
  <si>
    <t>DT-02339</t>
  </si>
  <si>
    <t>DT-06006</t>
  </si>
  <si>
    <t>DT-00270</t>
  </si>
  <si>
    <t>DT-02800</t>
  </si>
  <si>
    <t>DT-09335</t>
  </si>
  <si>
    <t>DT-00347</t>
  </si>
  <si>
    <t>DT-01164</t>
  </si>
  <si>
    <t>DT-01609</t>
  </si>
  <si>
    <t>DT-04740</t>
  </si>
  <si>
    <t>DT-01766</t>
  </si>
  <si>
    <t>DT-08376</t>
  </si>
  <si>
    <t>DT-08592</t>
  </si>
  <si>
    <t>DT-04334</t>
  </si>
  <si>
    <t>DT-03513</t>
  </si>
  <si>
    <t>DT-02782</t>
  </si>
  <si>
    <t>DT-04692</t>
  </si>
  <si>
    <t>DT-08851</t>
  </si>
  <si>
    <t>DT-06318</t>
  </si>
  <si>
    <t>DT-01981</t>
  </si>
  <si>
    <t>DT-03790</t>
  </si>
  <si>
    <t>DT-00596</t>
  </si>
  <si>
    <t>DT-07652</t>
  </si>
  <si>
    <t>DT-04094</t>
  </si>
  <si>
    <t>DT-02162</t>
  </si>
  <si>
    <t>DT-03561</t>
  </si>
  <si>
    <t>DT-04044</t>
  </si>
  <si>
    <t>DT-02187</t>
  </si>
  <si>
    <t>DT-04189</t>
  </si>
  <si>
    <t>DT-05539</t>
  </si>
  <si>
    <t>DT-04609</t>
  </si>
  <si>
    <t>DT-05929</t>
  </si>
  <si>
    <t>DT-01220</t>
  </si>
  <si>
    <t>DT-01630</t>
  </si>
  <si>
    <t>DT-01393</t>
  </si>
  <si>
    <t>DT-02305</t>
  </si>
  <si>
    <t>DT-00396</t>
  </si>
  <si>
    <t>DT-09920</t>
  </si>
  <si>
    <t>DT-06916</t>
  </si>
  <si>
    <t>DT-06889</t>
  </si>
  <si>
    <t>DT-03426</t>
  </si>
  <si>
    <t>DT-01976</t>
  </si>
  <si>
    <t>DT-08643</t>
  </si>
  <si>
    <t>DT-06395</t>
  </si>
  <si>
    <t>DT-06082</t>
  </si>
  <si>
    <t>DT-03398</t>
  </si>
  <si>
    <t>DT-09800</t>
  </si>
  <si>
    <t>DT-03046</t>
  </si>
  <si>
    <t>DT-08888</t>
  </si>
  <si>
    <t>DT-05879</t>
  </si>
  <si>
    <t>DT-09924</t>
  </si>
  <si>
    <t>DT-05241</t>
  </si>
  <si>
    <t>DT-02682</t>
  </si>
  <si>
    <t>DT-02410</t>
  </si>
  <si>
    <t>DT-09977</t>
  </si>
  <si>
    <t>DT-05981</t>
  </si>
  <si>
    <t>DT-06417</t>
  </si>
  <si>
    <t>DT-08856</t>
  </si>
  <si>
    <t>DT-06737</t>
  </si>
  <si>
    <t>DT-04947</t>
  </si>
  <si>
    <t>DT-09242</t>
  </si>
  <si>
    <t>DT-01238</t>
  </si>
  <si>
    <t>DT-07694</t>
  </si>
  <si>
    <t>DT-07468</t>
  </si>
  <si>
    <t>DT-02438</t>
  </si>
  <si>
    <t>DT-05970</t>
  </si>
  <si>
    <t>DT-02848</t>
  </si>
  <si>
    <t>DT-07011</t>
  </si>
  <si>
    <t>DT-07672</t>
  </si>
  <si>
    <t>DT-04865</t>
  </si>
  <si>
    <t>DT-00196</t>
  </si>
  <si>
    <t>DT-02535</t>
  </si>
  <si>
    <t>DT-09186</t>
  </si>
  <si>
    <t>DT-08416</t>
  </si>
  <si>
    <t>DT-04298</t>
  </si>
  <si>
    <t>DT-06616</t>
  </si>
  <si>
    <t>DT-07047</t>
  </si>
  <si>
    <t>DT-02941</t>
  </si>
  <si>
    <t>DT-03822</t>
  </si>
  <si>
    <t>DT-06016</t>
  </si>
  <si>
    <t>DT-06732</t>
  </si>
  <si>
    <t>DT-05961</t>
  </si>
  <si>
    <t>DT-05852</t>
  </si>
  <si>
    <t>DT-00120</t>
  </si>
  <si>
    <t>DT-02989</t>
  </si>
  <si>
    <t>DT-05421</t>
  </si>
  <si>
    <t>DT-04337</t>
  </si>
  <si>
    <t>DT-05318</t>
  </si>
  <si>
    <t>DT-07501</t>
  </si>
  <si>
    <t>DT-05618</t>
  </si>
  <si>
    <t>DT-04460</t>
  </si>
  <si>
    <t>DT-00480</t>
  </si>
  <si>
    <t>DT-03285</t>
  </si>
  <si>
    <t>DT-09908</t>
  </si>
  <si>
    <t>DT-08451</t>
  </si>
  <si>
    <t>DT-02401</t>
  </si>
  <si>
    <t>DT-05403</t>
  </si>
  <si>
    <t>DT-01031</t>
  </si>
  <si>
    <t>DT-03208</t>
  </si>
  <si>
    <t>DT-09625</t>
  </si>
  <si>
    <t>DT-04029</t>
  </si>
  <si>
    <t>DT-04461</t>
  </si>
  <si>
    <t>DT-07552</t>
  </si>
  <si>
    <t>DT-01614</t>
  </si>
  <si>
    <t>DT-08135</t>
  </si>
  <si>
    <t>DT-08912</t>
  </si>
  <si>
    <t>DT-04381</t>
  </si>
  <si>
    <t>DT-05006</t>
  </si>
  <si>
    <t>DT-06021</t>
  </si>
  <si>
    <t>DT-03578</t>
  </si>
  <si>
    <t>DT-07447</t>
  </si>
  <si>
    <t>DT-08322</t>
  </si>
  <si>
    <t>DT-01704</t>
  </si>
  <si>
    <t>DT-01924</t>
  </si>
  <si>
    <t>DT-02234</t>
  </si>
  <si>
    <t>DT-02520</t>
  </si>
  <si>
    <t>DT-05089</t>
  </si>
  <si>
    <t>DT-06367</t>
  </si>
  <si>
    <t>DT-03028</t>
  </si>
  <si>
    <t>DT-02091</t>
  </si>
  <si>
    <t>DT-01910</t>
  </si>
  <si>
    <t>DT-06304</t>
  </si>
  <si>
    <t>DT-00014</t>
  </si>
  <si>
    <t>DT-01573</t>
  </si>
  <si>
    <t>DT-01408</t>
  </si>
  <si>
    <t>DT-04744</t>
  </si>
  <si>
    <t>DT-08813</t>
  </si>
  <si>
    <t>DT-06393</t>
  </si>
  <si>
    <t>DT-07130</t>
  </si>
  <si>
    <t>DT-09020</t>
  </si>
  <si>
    <t>DT-05354</t>
  </si>
  <si>
    <t>DT-02544</t>
  </si>
  <si>
    <t>DT-02175</t>
  </si>
  <si>
    <t>DT-04342</t>
  </si>
  <si>
    <t>DT-02039</t>
  </si>
  <si>
    <t>DT-04225</t>
  </si>
  <si>
    <t>DT-06296</t>
  </si>
  <si>
    <t>DT-01345</t>
  </si>
  <si>
    <t>DT-01662</t>
  </si>
  <si>
    <t>DT-02863</t>
  </si>
  <si>
    <t>DT-03047</t>
  </si>
  <si>
    <t>DT-07765</t>
  </si>
  <si>
    <t>DT-08952</t>
  </si>
  <si>
    <t>DT-06968</t>
  </si>
  <si>
    <t>DT-09146</t>
  </si>
  <si>
    <t>DT-06731</t>
  </si>
  <si>
    <t>DT-05902</t>
  </si>
  <si>
    <t>DT-04643</t>
  </si>
  <si>
    <t>DT-00262</t>
  </si>
  <si>
    <t>DT-02328</t>
  </si>
  <si>
    <t>DT-04559</t>
  </si>
  <si>
    <t>DT-08982</t>
  </si>
  <si>
    <t>DT-01067</t>
  </si>
  <si>
    <t>DT-09226</t>
  </si>
  <si>
    <t>DT-06333</t>
  </si>
  <si>
    <t>DT-06248</t>
  </si>
  <si>
    <t>DT-01292</t>
  </si>
  <si>
    <t>DT-02182</t>
  </si>
  <si>
    <t>DT-00639</t>
  </si>
  <si>
    <t>DT-00173</t>
  </si>
  <si>
    <t>DT-08273</t>
  </si>
  <si>
    <t>DT-05925</t>
  </si>
  <si>
    <t>DT-06095</t>
  </si>
  <si>
    <t>DT-00116</t>
  </si>
  <si>
    <t>DT-05851</t>
  </si>
  <si>
    <t>DT-01695</t>
  </si>
  <si>
    <t>DT-04867</t>
  </si>
  <si>
    <t>DT-04846</t>
  </si>
  <si>
    <t>DT-03186</t>
  </si>
  <si>
    <t>DT-02926</t>
  </si>
  <si>
    <t>DT-03618</t>
  </si>
  <si>
    <t>DT-07049</t>
  </si>
  <si>
    <t>DT-00513</t>
  </si>
  <si>
    <t>DT-02615</t>
  </si>
  <si>
    <t>DT-03129</t>
  </si>
  <si>
    <t>DT-05569</t>
  </si>
  <si>
    <t>DT-09491</t>
  </si>
  <si>
    <t>DT-01715</t>
  </si>
  <si>
    <t>DT-09361</t>
  </si>
  <si>
    <t>DT-08126</t>
  </si>
  <si>
    <t>DT-07323</t>
  </si>
  <si>
    <t>DT-04906</t>
  </si>
  <si>
    <t>DT-07671</t>
  </si>
  <si>
    <t>DT-08166</t>
  </si>
  <si>
    <t>DT-06595</t>
  </si>
  <si>
    <t>DT-09056</t>
  </si>
  <si>
    <t>DT-05206</t>
  </si>
  <si>
    <t>DT-00861</t>
  </si>
  <si>
    <t>DT-02335</t>
  </si>
  <si>
    <t>DT-00896</t>
  </si>
  <si>
    <t>DT-08464</t>
  </si>
  <si>
    <t>DT-07165</t>
  </si>
  <si>
    <t>DT-00050</t>
  </si>
  <si>
    <t>DT-08560</t>
  </si>
  <si>
    <t>DT-02072</t>
  </si>
  <si>
    <t>DT-00422</t>
  </si>
  <si>
    <t>DT-04455</t>
  </si>
  <si>
    <t>DT-03652</t>
  </si>
  <si>
    <t>DT-01087</t>
  </si>
  <si>
    <t>DT-08290</t>
  </si>
  <si>
    <t>DT-02387</t>
  </si>
  <si>
    <t>DT-01572</t>
  </si>
  <si>
    <t>DT-04659</t>
  </si>
  <si>
    <t>DT-01308</t>
  </si>
  <si>
    <t>DT-06101</t>
  </si>
  <si>
    <t>DT-00973</t>
  </si>
  <si>
    <t>DT-04075</t>
  </si>
  <si>
    <t>DT-04786</t>
  </si>
  <si>
    <t>DT-03615</t>
  </si>
  <si>
    <t>DT-02540</t>
  </si>
  <si>
    <t>DT-03558</t>
  </si>
  <si>
    <t>DT-04107</t>
  </si>
  <si>
    <t>DT-06139</t>
  </si>
  <si>
    <t>DT-08420</t>
  </si>
  <si>
    <t>DT-05920</t>
  </si>
  <si>
    <t>DT-08288</t>
  </si>
  <si>
    <t>DT-03545</t>
  </si>
  <si>
    <t>DT-03026</t>
  </si>
  <si>
    <t>DT-02445</t>
  </si>
  <si>
    <t>DT-06970</t>
  </si>
  <si>
    <t>DT-09373</t>
  </si>
  <si>
    <t>DT-02418</t>
  </si>
  <si>
    <t>DT-08293</t>
  </si>
  <si>
    <t>DT-03361</t>
  </si>
  <si>
    <t>DT-01124</t>
  </si>
  <si>
    <t>DT-09162</t>
  </si>
  <si>
    <t>DT-04319</t>
  </si>
  <si>
    <t>DT-06932</t>
  </si>
  <si>
    <t>DT-02059</t>
  </si>
  <si>
    <t>DT-06290</t>
  </si>
  <si>
    <t>DT-00185</t>
  </si>
  <si>
    <t>DT-01797</t>
  </si>
  <si>
    <t>DT-06389</t>
  </si>
  <si>
    <t>DT-07456</t>
  </si>
  <si>
    <t>DT-09216</t>
  </si>
  <si>
    <t>DT-03825</t>
  </si>
  <si>
    <t>DT-08590</t>
  </si>
  <si>
    <t>DT-04398</t>
  </si>
  <si>
    <t>DT-07798</t>
  </si>
  <si>
    <t>DT-06948</t>
  </si>
  <si>
    <t>DT-03922</t>
  </si>
  <si>
    <t>DT-01214</t>
  </si>
  <si>
    <t>DT-01719</t>
  </si>
  <si>
    <t>DT-03379</t>
  </si>
  <si>
    <t>DT-01314</t>
  </si>
  <si>
    <t>DT-08776</t>
  </si>
  <si>
    <t>DT-07432</t>
  </si>
  <si>
    <t>DT-06401</t>
  </si>
  <si>
    <t>DT-07220</t>
  </si>
  <si>
    <t>DT-08150</t>
  </si>
  <si>
    <t>DT-01773</t>
  </si>
  <si>
    <t>DT-09693</t>
  </si>
  <si>
    <t>DT-00581</t>
  </si>
  <si>
    <t>DT-05649</t>
  </si>
  <si>
    <t>DT-06246</t>
  </si>
  <si>
    <t>DT-03278</t>
  </si>
  <si>
    <t>DT-06987</t>
  </si>
  <si>
    <t>DT-04058</t>
  </si>
  <si>
    <t>DT-02036</t>
  </si>
  <si>
    <t>DT-00204</t>
  </si>
  <si>
    <t>DT-06519</t>
  </si>
  <si>
    <t>DT-04501</t>
  </si>
  <si>
    <t>DT-08901</t>
  </si>
  <si>
    <t>DT-06538</t>
  </si>
  <si>
    <t>DT-07278</t>
  </si>
  <si>
    <t>DT-08386</t>
  </si>
  <si>
    <t>DT-08599</t>
  </si>
  <si>
    <t>DT-06037</t>
  </si>
  <si>
    <t>DT-00863</t>
  </si>
  <si>
    <t>DT-02683</t>
  </si>
  <si>
    <t>DT-05507</t>
  </si>
  <si>
    <t>DT-09004</t>
  </si>
  <si>
    <t>DT-01046</t>
  </si>
  <si>
    <t>DT-02107</t>
  </si>
  <si>
    <t>DT-06270</t>
  </si>
  <si>
    <t>DT-03882</t>
  </si>
  <si>
    <t>DT-02873</t>
  </si>
  <si>
    <t>DT-08228</t>
  </si>
  <si>
    <t>DT-09403</t>
  </si>
  <si>
    <t>DT-00599</t>
  </si>
  <si>
    <t>DT-07576</t>
  </si>
  <si>
    <t>DT-09428</t>
  </si>
  <si>
    <t>DT-01616</t>
  </si>
  <si>
    <t>DT-01081</t>
  </si>
  <si>
    <t>DT-03445</t>
  </si>
  <si>
    <t>DT-05627</t>
  </si>
  <si>
    <t>DT-01306</t>
  </si>
  <si>
    <t>DT-06056</t>
  </si>
  <si>
    <t>DT-09380</t>
  </si>
  <si>
    <t>DT-01104</t>
  </si>
  <si>
    <t>DT-07738</t>
  </si>
  <si>
    <t>DT-05061</t>
  </si>
  <si>
    <t>DT-06866</t>
  </si>
  <si>
    <t>DT-01425</t>
  </si>
  <si>
    <t>DT-05018</t>
  </si>
  <si>
    <t>DT-03144</t>
  </si>
  <si>
    <t>DT-05359</t>
  </si>
  <si>
    <t>DT-00550</t>
  </si>
  <si>
    <t>DT-00605</t>
  </si>
  <si>
    <t>DT-03130</t>
  </si>
  <si>
    <t>DT-04688</t>
  </si>
  <si>
    <t>DT-07721</t>
  </si>
  <si>
    <t>DT-06208</t>
  </si>
  <si>
    <t>DT-08428</t>
  </si>
  <si>
    <t>DT-00752</t>
  </si>
  <si>
    <t>DT-05462</t>
  </si>
  <si>
    <t>DT-08295</t>
  </si>
  <si>
    <t>DT-05723</t>
  </si>
  <si>
    <t>DT-08382</t>
  </si>
  <si>
    <t>DT-06061</t>
  </si>
  <si>
    <t>DT-03428</t>
  </si>
  <si>
    <t>DT-02632</t>
  </si>
  <si>
    <t>DT-03410</t>
  </si>
  <si>
    <t>DT-04136</t>
  </si>
  <si>
    <t>DT-01139</t>
  </si>
  <si>
    <t>DT-05653</t>
  </si>
  <si>
    <t>DT-09288</t>
  </si>
  <si>
    <t>DT-05762</t>
  </si>
  <si>
    <t>DT-01303</t>
  </si>
  <si>
    <t>DT-00367</t>
  </si>
  <si>
    <t>DT-07102</t>
  </si>
  <si>
    <t>DT-06591</t>
  </si>
  <si>
    <t>DT-02282</t>
  </si>
  <si>
    <t>DT-09341</t>
  </si>
  <si>
    <t>DT-06997</t>
  </si>
  <si>
    <t>DT-00172</t>
  </si>
  <si>
    <t>DT-09131</t>
  </si>
  <si>
    <t>DT-06636</t>
  </si>
  <si>
    <t>DT-03631</t>
  </si>
  <si>
    <t>DT-08977</t>
  </si>
  <si>
    <t>DT-09314</t>
  </si>
  <si>
    <t>DT-04589</t>
  </si>
  <si>
    <t>DT-08572</t>
  </si>
  <si>
    <t>DT-06909</t>
  </si>
  <si>
    <t>DT-04087</t>
  </si>
  <si>
    <t>DT-09232</t>
  </si>
  <si>
    <t>DT-04276</t>
  </si>
  <si>
    <t>DT-04434</t>
  </si>
  <si>
    <t>DT-01737</t>
  </si>
  <si>
    <t>DT-09039</t>
  </si>
  <si>
    <t>DT-03563</t>
  </si>
  <si>
    <t>DT-04548</t>
  </si>
  <si>
    <t>DT-02076</t>
  </si>
  <si>
    <t>DT-06831</t>
  </si>
  <si>
    <t>DT-00557</t>
  </si>
  <si>
    <t>DT-07075</t>
  </si>
  <si>
    <t>DT-00853</t>
  </si>
  <si>
    <t>DT-06622</t>
  </si>
  <si>
    <t>DT-03381</t>
  </si>
  <si>
    <t>DT-01926</t>
  </si>
  <si>
    <t>DT-02910</t>
  </si>
  <si>
    <t>DT-05343</t>
  </si>
  <si>
    <t>DT-09031</t>
  </si>
  <si>
    <t>DT-03516</t>
  </si>
  <si>
    <t>DT-06047</t>
  </si>
  <si>
    <t>DT-04509</t>
  </si>
  <si>
    <t>DT-05808</t>
  </si>
  <si>
    <t>DT-00302</t>
  </si>
  <si>
    <t>DT-04800</t>
  </si>
  <si>
    <t>DT-02256</t>
  </si>
  <si>
    <t>DT-02606</t>
  </si>
  <si>
    <t>DT-05046</t>
  </si>
  <si>
    <t>DT-05071</t>
  </si>
  <si>
    <t>DT-06179</t>
  </si>
  <si>
    <t>DT-03359</t>
  </si>
  <si>
    <t>DT-07180</t>
  </si>
  <si>
    <t>DT-08953</t>
  </si>
  <si>
    <t>DT-08523</t>
  </si>
  <si>
    <t>DT-06699</t>
  </si>
  <si>
    <t>DT-01989</t>
  </si>
  <si>
    <t>DT-02377</t>
  </si>
  <si>
    <t>DT-02751</t>
  </si>
  <si>
    <t>DT-00610</t>
  </si>
  <si>
    <t>DT-08037</t>
  </si>
  <si>
    <t>DT-02407</t>
  </si>
  <si>
    <t>DT-00720</t>
  </si>
  <si>
    <t>DT-08455</t>
  </si>
  <si>
    <t>DT-01077</t>
  </si>
  <si>
    <t>DT-05299</t>
  </si>
  <si>
    <t>DT-09626</t>
  </si>
  <si>
    <t>DT-05831</t>
  </si>
  <si>
    <t>DT-08742</t>
  </si>
  <si>
    <t>DT-07467</t>
  </si>
  <si>
    <t>DT-06324</t>
  </si>
  <si>
    <t>DT-07811</t>
  </si>
  <si>
    <t>DT-04064</t>
  </si>
  <si>
    <t>DT-02598</t>
  </si>
  <si>
    <t>DT-03506</t>
  </si>
  <si>
    <t>DT-01008</t>
  </si>
  <si>
    <t>DT-04382</t>
  </si>
  <si>
    <t>DT-07615</t>
  </si>
  <si>
    <t>DT-09809</t>
  </si>
  <si>
    <t>DT-09440</t>
  </si>
  <si>
    <t>DT-07167</t>
  </si>
  <si>
    <t>DT-04187</t>
  </si>
  <si>
    <t>DT-02446</t>
  </si>
  <si>
    <t>DT-03318</t>
  </si>
  <si>
    <t>DT-04077</t>
  </si>
  <si>
    <t>DT-02219</t>
  </si>
  <si>
    <t>DT-09947</t>
  </si>
  <si>
    <t>DT-07313</t>
  </si>
  <si>
    <t>DT-04665</t>
  </si>
  <si>
    <t>DT-05069</t>
  </si>
  <si>
    <t>DT-03171</t>
  </si>
  <si>
    <t>DT-05498</t>
  </si>
  <si>
    <t>DT-07824</t>
  </si>
  <si>
    <t>DT-06574</t>
  </si>
  <si>
    <t>DT-00924</t>
  </si>
  <si>
    <t>DT-04447</t>
  </si>
  <si>
    <t>DT-05644</t>
  </si>
  <si>
    <t>DT-06719</t>
  </si>
  <si>
    <t>DT-01591</t>
  </si>
  <si>
    <t>DT-05716</t>
  </si>
  <si>
    <t>DT-08496</t>
  </si>
  <si>
    <t>DT-02754</t>
  </si>
  <si>
    <t>DT-02042</t>
  </si>
  <si>
    <t>DT-09909</t>
  </si>
  <si>
    <t>DT-06573</t>
  </si>
  <si>
    <t>DT-04644</t>
  </si>
  <si>
    <t>DT-01835</t>
  </si>
  <si>
    <t>DT-09882</t>
  </si>
  <si>
    <t>DT-08332</t>
  </si>
  <si>
    <t>DT-06454</t>
  </si>
  <si>
    <t>DT-02909</t>
  </si>
  <si>
    <t>DT-04916</t>
  </si>
  <si>
    <t>DT-00126</t>
  </si>
  <si>
    <t>DT-05561</t>
  </si>
  <si>
    <t>DT-06002</t>
  </si>
  <si>
    <t>DT-00829</t>
  </si>
  <si>
    <t>DT-00848</t>
  </si>
  <si>
    <t>DT-02513</t>
  </si>
  <si>
    <t>DT-09633</t>
  </si>
  <si>
    <t>DT-02238</t>
  </si>
  <si>
    <t>DT-04706</t>
  </si>
  <si>
    <t>DT-04290</t>
  </si>
  <si>
    <t>DT-08454</t>
  </si>
  <si>
    <t>DT-06780</t>
  </si>
  <si>
    <t>DT-09028</t>
  </si>
  <si>
    <t>DT-07808</t>
  </si>
  <si>
    <t>DT-05592</t>
  </si>
  <si>
    <t>DT-04722</t>
  </si>
  <si>
    <t>DT-05132</t>
  </si>
  <si>
    <t>DT-06577</t>
  </si>
  <si>
    <t>DT-01419</t>
  </si>
  <si>
    <t>DT-08223</t>
  </si>
  <si>
    <t>DT-05415</t>
  </si>
  <si>
    <t>DT-04184</t>
  </si>
  <si>
    <t>DT-03136</t>
  </si>
  <si>
    <t>DT-01194</t>
  </si>
  <si>
    <t>DT-01906</t>
  </si>
  <si>
    <t>DT-09617</t>
  </si>
  <si>
    <t>DT-08049</t>
  </si>
  <si>
    <t>DT-09922</t>
  </si>
  <si>
    <t>DT-08477</t>
  </si>
  <si>
    <t>DT-09820</t>
  </si>
  <si>
    <t>DT-05558</t>
  </si>
  <si>
    <t>DT-03124</t>
  </si>
  <si>
    <t>DT-01200</t>
  </si>
  <si>
    <t>DT-07493</t>
  </si>
  <si>
    <t>DT-04720</t>
  </si>
  <si>
    <t>DT-03904</t>
  </si>
  <si>
    <t>DT-07625</t>
  </si>
  <si>
    <t>DT-03665</t>
  </si>
  <si>
    <t>DT-06115</t>
  </si>
  <si>
    <t>DT-02398</t>
  </si>
  <si>
    <t>DT-04371</t>
  </si>
  <si>
    <t>DT-00908</t>
  </si>
  <si>
    <t>DT-03004</t>
  </si>
  <si>
    <t>DT-03116</t>
  </si>
  <si>
    <t>DT-00478</t>
  </si>
  <si>
    <t>DT-04099</t>
  </si>
  <si>
    <t>DT-05733</t>
  </si>
  <si>
    <t>DT-01017</t>
  </si>
  <si>
    <t>DT-09864</t>
  </si>
  <si>
    <t>DT-02009</t>
  </si>
  <si>
    <t>DT-01191</t>
  </si>
  <si>
    <t>DT-05578</t>
  </si>
  <si>
    <t>DT-07503</t>
  </si>
  <si>
    <t>DT-09376</t>
  </si>
  <si>
    <t>DT-08326</t>
  </si>
  <si>
    <t>DT-08198</t>
  </si>
  <si>
    <t>DT-03075</t>
  </si>
  <si>
    <t>DT-08751</t>
  </si>
  <si>
    <t>DT-05740</t>
  </si>
  <si>
    <t>DT-06349</t>
  </si>
  <si>
    <t>DT-00963</t>
  </si>
  <si>
    <t>DT-02816</t>
  </si>
  <si>
    <t>DT-02203</t>
  </si>
  <si>
    <t>DT-01236</t>
  </si>
  <si>
    <t>DT-04484</t>
  </si>
  <si>
    <t>DT-01538</t>
  </si>
  <si>
    <t>DT-03383</t>
  </si>
  <si>
    <t>DT-03439</t>
  </si>
  <si>
    <t>DT-04884</t>
  </si>
  <si>
    <t>DT-04520</t>
  </si>
  <si>
    <t>DT-05249</t>
  </si>
  <si>
    <t>DT-02937</t>
  </si>
  <si>
    <t>DT-07550</t>
  </si>
  <si>
    <t>DT-08485</t>
  </si>
  <si>
    <t>DT-04071</t>
  </si>
  <si>
    <t>DT-02243</t>
  </si>
  <si>
    <t>DT-09402</t>
  </si>
  <si>
    <t>DT-09210</t>
  </si>
  <si>
    <t>DT-04523</t>
  </si>
  <si>
    <t>DT-04033</t>
  </si>
  <si>
    <t>DT-07705</t>
  </si>
  <si>
    <t>DT-06833</t>
  </si>
  <si>
    <t>DT-07221</t>
  </si>
  <si>
    <t>DT-04881</t>
  </si>
  <si>
    <t>DT-06921</t>
  </si>
  <si>
    <t>DT-05010</t>
  </si>
  <si>
    <t>DT-02379</t>
  </si>
  <si>
    <t>DT-05878</t>
  </si>
  <si>
    <t>DT-03268</t>
  </si>
  <si>
    <t>DT-07504</t>
  </si>
  <si>
    <t>DT-09965</t>
  </si>
  <si>
    <t>DT-02740</t>
  </si>
  <si>
    <t>DT-03212</t>
  </si>
  <si>
    <t>DT-07540</t>
  </si>
  <si>
    <t>DT-07807</t>
  </si>
  <si>
    <t>DT-01163</t>
  </si>
  <si>
    <t>DT-09103</t>
  </si>
  <si>
    <t>DT-02083</t>
  </si>
  <si>
    <t>DT-00133</t>
  </si>
  <si>
    <t>DT-04540</t>
  </si>
  <si>
    <t>DT-04717</t>
  </si>
  <si>
    <t>DT-04537</t>
  </si>
  <si>
    <t>DT-03854</t>
  </si>
  <si>
    <t>DT-05477</t>
  </si>
  <si>
    <t>DT-04535</t>
  </si>
  <si>
    <t>DT-07986</t>
  </si>
  <si>
    <t>DT-01057</t>
  </si>
  <si>
    <t>DT-02432</t>
  </si>
  <si>
    <t>DT-03413</t>
  </si>
  <si>
    <t>DT-08478</t>
  </si>
  <si>
    <t>DT-08685</t>
  </si>
  <si>
    <t>DT-02104</t>
  </si>
  <si>
    <t>DT-07610</t>
  </si>
  <si>
    <t>DT-00704</t>
  </si>
  <si>
    <t>DT-09669</t>
  </si>
  <si>
    <t>DT-03744</t>
  </si>
  <si>
    <t>DT-00579</t>
  </si>
  <si>
    <t>DT-06068</t>
  </si>
  <si>
    <t>DT-05599</t>
  </si>
  <si>
    <t>DT-03738</t>
  </si>
  <si>
    <t>DT-05530</t>
  </si>
  <si>
    <t>DT-05136</t>
  </si>
  <si>
    <t>DT-01912</t>
  </si>
  <si>
    <t>DT-01560</t>
  </si>
  <si>
    <t>DT-08849</t>
  </si>
  <si>
    <t>DT-04920</t>
  </si>
  <si>
    <t>DT-01804</t>
  </si>
  <si>
    <t>DT-06391</t>
  </si>
  <si>
    <t>DT-04752</t>
  </si>
  <si>
    <t>DT-01577</t>
  </si>
  <si>
    <t>DT-04791</t>
  </si>
  <si>
    <t>DT-02616</t>
  </si>
  <si>
    <t>DT-09598</t>
  </si>
  <si>
    <t>DT-02961</t>
  </si>
  <si>
    <t>DT-06922</t>
  </si>
  <si>
    <t>DT-08354</t>
  </si>
  <si>
    <t>DT-03965</t>
  </si>
  <si>
    <t>DT-07013</t>
  </si>
  <si>
    <t>DT-01497</t>
  </si>
  <si>
    <t>DT-09369</t>
  </si>
  <si>
    <t>DT-02006</t>
  </si>
  <si>
    <t>DT-05743</t>
  </si>
  <si>
    <t>DT-06187</t>
  </si>
  <si>
    <t>DT-05551</t>
  </si>
  <si>
    <t>DT-08199</t>
  </si>
  <si>
    <t>DT-01545</t>
  </si>
  <si>
    <t>DT-08344</t>
  </si>
  <si>
    <t>DT-05816</t>
  </si>
  <si>
    <t>DT-02666</t>
  </si>
  <si>
    <t>DT-00114</t>
  </si>
  <si>
    <t>DT-03923</t>
  </si>
  <si>
    <t>DT-04135</t>
  </si>
  <si>
    <t>DT-07224</t>
  </si>
  <si>
    <t>DT-04792</t>
  </si>
  <si>
    <t>DT-08367</t>
  </si>
  <si>
    <t>DT-03942</t>
  </si>
  <si>
    <t>DT-06558</t>
  </si>
  <si>
    <t>DT-04616</t>
  </si>
  <si>
    <t>DT-08588</t>
  </si>
  <si>
    <t>DT-07326</t>
  </si>
  <si>
    <t>DT-06273</t>
  </si>
  <si>
    <t>DT-04055</t>
  </si>
  <si>
    <t>DT-01832</t>
  </si>
  <si>
    <t>DT-05844</t>
  </si>
  <si>
    <t>DT-03039</t>
  </si>
  <si>
    <t>DT-00469</t>
  </si>
  <si>
    <t>DT-09912</t>
  </si>
  <si>
    <t>DT-00447</t>
  </si>
  <si>
    <t>DT-01880</t>
  </si>
  <si>
    <t>DT-09013</t>
  </si>
  <si>
    <t>DT-05771</t>
  </si>
  <si>
    <t>DT-06104</t>
  </si>
  <si>
    <t>DT-05799</t>
  </si>
  <si>
    <t>DT-05126</t>
  </si>
  <si>
    <t>DT-09500</t>
  </si>
  <si>
    <t>DT-09418</t>
  </si>
  <si>
    <t>DT-09094</t>
  </si>
  <si>
    <t>DT-04266</t>
  </si>
  <si>
    <t>DT-06660</t>
  </si>
  <si>
    <t>DT-01262</t>
  </si>
  <si>
    <t>DT-06046</t>
  </si>
  <si>
    <t>DT-00606</t>
  </si>
  <si>
    <t>DT-00925</t>
  </si>
  <si>
    <t>DT-05276</t>
  </si>
  <si>
    <t>DT-07647</t>
  </si>
  <si>
    <t>DT-01394</t>
  </si>
  <si>
    <t>DT-01033</t>
  </si>
  <si>
    <t>DT-04736</t>
  </si>
  <si>
    <t>DT-06075</t>
  </si>
  <si>
    <t>DT-01611</t>
  </si>
  <si>
    <t>DT-04065</t>
  </si>
  <si>
    <t>DT-07331</t>
  </si>
  <si>
    <t>DT-05269</t>
  </si>
  <si>
    <t>DT-07227</t>
  </si>
  <si>
    <t>DT-07365</t>
  </si>
  <si>
    <t>DT-09535</t>
  </si>
  <si>
    <t>DT-09812</t>
  </si>
  <si>
    <t>DT-08136</t>
  </si>
  <si>
    <t>DT-05625</t>
  </si>
  <si>
    <t>DT-00897</t>
  </si>
  <si>
    <t>DT-03303</t>
  </si>
  <si>
    <t>DT-09665</t>
  </si>
  <si>
    <t>DT-02887</t>
  </si>
  <si>
    <t>DT-00724</t>
  </si>
  <si>
    <t>DT-03078</t>
  </si>
  <si>
    <t>DT-05684</t>
  </si>
  <si>
    <t>DT-03752</t>
  </si>
  <si>
    <t>DT-07393</t>
  </si>
  <si>
    <t>DT-03296</t>
  </si>
  <si>
    <t>DT-06903</t>
  </si>
  <si>
    <t>DT-09549</t>
  </si>
  <si>
    <t>DT-01436</t>
  </si>
  <si>
    <t>DT-01972</t>
  </si>
  <si>
    <t>DT-00563</t>
  </si>
  <si>
    <t>DT-00026</t>
  </si>
  <si>
    <t>DT-08705</t>
  </si>
  <si>
    <t>DT-04417</t>
  </si>
  <si>
    <t>DT-06688</t>
  </si>
  <si>
    <t>DT-03057</t>
  </si>
  <si>
    <t>DT-01359</t>
  </si>
  <si>
    <t>DT-02536</t>
  </si>
  <si>
    <t>DT-03161</t>
  </si>
  <si>
    <t>DT-03636</t>
  </si>
  <si>
    <t>DT-09656</t>
  </si>
  <si>
    <t>DT-00015</t>
  </si>
  <si>
    <t>DT-02875</t>
  </si>
  <si>
    <t>DT-04528</t>
  </si>
  <si>
    <t>DT-01482</t>
  </si>
  <si>
    <t>DT-03527</t>
  </si>
  <si>
    <t>DT-06673</t>
  </si>
  <si>
    <t>DT-04369</t>
  </si>
  <si>
    <t>DT-08378</t>
  </si>
  <si>
    <t>DT-04442</t>
  </si>
  <si>
    <t>DT-07699</t>
  </si>
  <si>
    <t>DT-07692</t>
  </si>
  <si>
    <t>DT-01568</t>
  </si>
  <si>
    <t>DT-07716</t>
  </si>
  <si>
    <t>DT-05978</t>
  </si>
  <si>
    <t>DT-08628</t>
  </si>
  <si>
    <t>DT-07693</t>
  </si>
  <si>
    <t>DT-09944</t>
  </si>
  <si>
    <t>DT-08779</t>
  </si>
  <si>
    <t>DT-07804</t>
  </si>
  <si>
    <t>DT-02999</t>
  </si>
  <si>
    <t>DT-04282</t>
  </si>
  <si>
    <t>DT-08864</t>
  </si>
  <si>
    <t>DT-03830</t>
  </si>
  <si>
    <t>DT-00271</t>
  </si>
  <si>
    <t>DT-01172</t>
  </si>
  <si>
    <t>DT-02582</t>
  </si>
  <si>
    <t>DT-08762</t>
  </si>
  <si>
    <t>DT-05053</t>
  </si>
  <si>
    <t>DT-00528</t>
  </si>
  <si>
    <t>DT-04778</t>
  </si>
  <si>
    <t>DT-09464</t>
  </si>
  <si>
    <t>DT-08080</t>
  </si>
  <si>
    <t>DT-00440</t>
  </si>
  <si>
    <t>DT-09858</t>
  </si>
  <si>
    <t>DT-00726</t>
  </si>
  <si>
    <t>DT-09168</t>
  </si>
  <si>
    <t>DT-01857</t>
  </si>
  <si>
    <t>DT-07686</t>
  </si>
  <si>
    <t>DT-05521</t>
  </si>
  <si>
    <t>DT-09385</t>
  </si>
  <si>
    <t>DT-06358</t>
  </si>
  <si>
    <t>DT-06361</t>
  </si>
  <si>
    <t>DT-01725</t>
  </si>
  <si>
    <t>DT-04705</t>
  </si>
  <si>
    <t>DT-05331</t>
  </si>
  <si>
    <t>DT-07604</t>
  </si>
  <si>
    <t>DT-01206</t>
  </si>
  <si>
    <t>DT-00702</t>
  </si>
  <si>
    <t>DT-08286</t>
  </si>
  <si>
    <t>DT-04828</t>
  </si>
  <si>
    <t>DT-08202</t>
  </si>
  <si>
    <t>DT-02620</t>
  </si>
  <si>
    <t>DT-03084</t>
  </si>
  <si>
    <t>DT-05322</t>
  </si>
  <si>
    <t>DT-08522</t>
  </si>
  <si>
    <t>DT-08379</t>
  </si>
  <si>
    <t>DT-06658</t>
  </si>
  <si>
    <t>DT-09934</t>
  </si>
  <si>
    <t>DT-04755</t>
  </si>
  <si>
    <t>DT-03266</t>
  </si>
  <si>
    <t>DT-00791</t>
  </si>
  <si>
    <t>DT-01877</t>
  </si>
  <si>
    <t>DT-00287</t>
  </si>
  <si>
    <t>DT-09182</t>
  </si>
  <si>
    <t>DT-02245</t>
  </si>
  <si>
    <t>DT-05176</t>
  </si>
  <si>
    <t>DT-05959</t>
  </si>
  <si>
    <t>DT-07399</t>
  </si>
  <si>
    <t>DT-00954</t>
  </si>
  <si>
    <t>DT-08640</t>
  </si>
  <si>
    <t>DT-04401</t>
  </si>
  <si>
    <t>DT-05642</t>
  </si>
  <si>
    <t>DT-04388</t>
  </si>
  <si>
    <t>DT-08403</t>
  </si>
  <si>
    <t>DT-02166</t>
  </si>
  <si>
    <t>DT-04332</t>
  </si>
  <si>
    <t>DT-03509</t>
  </si>
  <si>
    <t>DT-03931</t>
  </si>
  <si>
    <t>DT-07090</t>
  </si>
  <si>
    <t>DT-02568</t>
  </si>
  <si>
    <t>DT-00891</t>
  </si>
  <si>
    <t>DT-07093</t>
  </si>
  <si>
    <t>DT-08495</t>
  </si>
  <si>
    <t>DT-02514</t>
  </si>
  <si>
    <t>DT-08437</t>
  </si>
  <si>
    <t>DT-04974</t>
  </si>
  <si>
    <t>DT-00780</t>
  </si>
  <si>
    <t>DT-01473</t>
  </si>
  <si>
    <t>DT-00824</t>
  </si>
  <si>
    <t>DT-03692</t>
  </si>
  <si>
    <t>DT-09943</t>
  </si>
  <si>
    <t>DT-04934</t>
  </si>
  <si>
    <t>DT-00613</t>
  </si>
  <si>
    <t>DT-02327</t>
  </si>
  <si>
    <t>DT-03568</t>
  </si>
  <si>
    <t>DT-04593</t>
  </si>
  <si>
    <t>DT-06561</t>
  </si>
  <si>
    <t>DT-00809</t>
  </si>
  <si>
    <t>DT-05171</t>
  </si>
  <si>
    <t>DT-01706</t>
  </si>
  <si>
    <t>DT-09570</t>
  </si>
  <si>
    <t>DT-00592</t>
  </si>
  <si>
    <t>DT-04790</t>
  </si>
  <si>
    <t>DT-01110</t>
  </si>
  <si>
    <t>DT-03789</t>
  </si>
  <si>
    <t>DT-06100</t>
  </si>
  <si>
    <t>DT-03301</t>
  </si>
  <si>
    <t>DT-05522</t>
  </si>
  <si>
    <t>DT-01418</t>
  </si>
  <si>
    <t>DT-05678</t>
  </si>
  <si>
    <t>DT-04607</t>
  </si>
  <si>
    <t>DT-07463</t>
  </si>
  <si>
    <t>DT-02965</t>
  </si>
  <si>
    <t>DT-03476</t>
  </si>
  <si>
    <t>DT-05936</t>
  </si>
  <si>
    <t>DT-01827</t>
  </si>
  <si>
    <t>DT-04715</t>
  </si>
  <si>
    <t>DT-03481</t>
  </si>
  <si>
    <t>DT-01656</t>
  </si>
  <si>
    <t>DT-06231</t>
  </si>
  <si>
    <t>DT-07327</t>
  </si>
  <si>
    <t>DT-06362</t>
  </si>
  <si>
    <t>DT-02981</t>
  </si>
  <si>
    <t>DT-04981</t>
  </si>
  <si>
    <t>DT-06982</t>
  </si>
  <si>
    <t>DT-04780</t>
  </si>
  <si>
    <t>DT-09700</t>
  </si>
  <si>
    <t>DT-02249</t>
  </si>
  <si>
    <t>DT-03083</t>
  </si>
  <si>
    <t>DT-02271</t>
  </si>
  <si>
    <t>DT-01580</t>
  </si>
  <si>
    <t>DT-02218</t>
  </si>
  <si>
    <t>DT-01155</t>
  </si>
  <si>
    <t>DT-08330</t>
  </si>
  <si>
    <t>DT-08769</t>
  </si>
  <si>
    <t>DT-09827</t>
  </si>
  <si>
    <t>DT-06009</t>
  </si>
  <si>
    <t>DT-04085</t>
  </si>
  <si>
    <t>DT-05184</t>
  </si>
  <si>
    <t>DT-03155</t>
  </si>
  <si>
    <t>DT-09968</t>
  </si>
  <si>
    <t>DT-05309</t>
  </si>
  <si>
    <t>DT-04782</t>
  </si>
  <si>
    <t>DT-00701</t>
  </si>
  <si>
    <t>DT-08262</t>
  </si>
  <si>
    <t>DT-09404</t>
  </si>
  <si>
    <t>DT-03613</t>
  </si>
  <si>
    <t>DT-02484</t>
  </si>
  <si>
    <t>DT-02330</t>
  </si>
  <si>
    <t>DT-05538</t>
  </si>
  <si>
    <t>DT-08305</t>
  </si>
  <si>
    <t>DT-05760</t>
  </si>
  <si>
    <t>DT-08067</t>
  </si>
  <si>
    <t>DT-05084</t>
  </si>
  <si>
    <t>DT-01360</t>
  </si>
  <si>
    <t>DT-09726</t>
  </si>
  <si>
    <t>DT-05854</t>
  </si>
  <si>
    <t>DT-03478</t>
  </si>
  <si>
    <t>DT-08372</t>
  </si>
  <si>
    <t>DT-01865</t>
  </si>
  <si>
    <t>DT-05170</t>
  </si>
  <si>
    <t>DT-08555</t>
  </si>
  <si>
    <t>DT-08911</t>
  </si>
  <si>
    <t>DT-00450</t>
  </si>
  <si>
    <t>DT-08112</t>
  </si>
  <si>
    <t>DT-02694</t>
  </si>
  <si>
    <t>DT-04415</t>
  </si>
  <si>
    <t>DT-08095</t>
  </si>
  <si>
    <t>DT-02912</t>
  </si>
  <si>
    <t>DT-02753</t>
  </si>
  <si>
    <t>DT-03947</t>
  </si>
  <si>
    <t>DT-00625</t>
  </si>
  <si>
    <t>DT-07356</t>
  </si>
  <si>
    <t>DT-02988</t>
  </si>
  <si>
    <t>DT-08822</t>
  </si>
  <si>
    <t>DT-01330</t>
  </si>
  <si>
    <t>DT-06920</t>
  </si>
  <si>
    <t>DT-06989</t>
  </si>
  <si>
    <t>DT-07286</t>
  </si>
  <si>
    <t>DT-07077</t>
  </si>
  <si>
    <t>DT-08384</t>
  </si>
  <si>
    <t>DT-06123</t>
  </si>
  <si>
    <t>DT-08902</t>
  </si>
  <si>
    <t>DT-00248</t>
  </si>
  <si>
    <t>DT-03344</t>
  </si>
  <si>
    <t>DT-02523</t>
  </si>
  <si>
    <t>DT-08400</t>
  </si>
  <si>
    <t>DT-09030</t>
  </si>
  <si>
    <t>DT-07084</t>
  </si>
  <si>
    <t>DT-05823</t>
  </si>
  <si>
    <t>DT-04835</t>
  </si>
  <si>
    <t>DT-03887</t>
  </si>
  <si>
    <t>DT-01693</t>
  </si>
  <si>
    <t>DT-05064</t>
  </si>
  <si>
    <t>DT-08625</t>
  </si>
  <si>
    <t>DT-04083</t>
  </si>
  <si>
    <t>DT-07048</t>
  </si>
  <si>
    <t>DT-03262</t>
  </si>
  <si>
    <t>DT-06039</t>
  </si>
  <si>
    <t>DT-06755</t>
  </si>
  <si>
    <t>DT-03248</t>
  </si>
  <si>
    <t>DT-00872</t>
  </si>
  <si>
    <t>DT-00298</t>
  </si>
  <si>
    <t>DT-05715</t>
  </si>
  <si>
    <t>DT-04629</t>
  </si>
  <si>
    <t>DT-05031</t>
  </si>
  <si>
    <t>DT-08926</t>
  </si>
  <si>
    <t>DT-03959</t>
  </si>
  <si>
    <t>DT-00801</t>
  </si>
  <si>
    <t>DT-05468</t>
  </si>
  <si>
    <t>DT-07335</t>
  </si>
  <si>
    <t>DT-05326</t>
  </si>
  <si>
    <t>DT-08269</t>
  </si>
  <si>
    <t>DT-05351</t>
  </si>
  <si>
    <t>DT-00775</t>
  </si>
  <si>
    <t>DT-03484</t>
  </si>
  <si>
    <t>DT-00256</t>
  </si>
  <si>
    <t>DT-07433</t>
  </si>
  <si>
    <t>DT-09061</t>
  </si>
  <si>
    <t>DT-02938</t>
  </si>
  <si>
    <t>DT-05506</t>
  </si>
  <si>
    <t>DT-09322</t>
  </si>
  <si>
    <t>DT-05090</t>
  </si>
  <si>
    <t>DT-07948</t>
  </si>
  <si>
    <t>DT-02489</t>
  </si>
  <si>
    <t>DT-01642</t>
  </si>
  <si>
    <t>DT-05377</t>
  </si>
  <si>
    <t>DT-00665</t>
  </si>
  <si>
    <t>DT-04121</t>
  </si>
  <si>
    <t>DT-04841</t>
  </si>
  <si>
    <t>DT-03716</t>
  </si>
  <si>
    <t>DT-09953</t>
  </si>
  <si>
    <t>DT-01920</t>
  </si>
  <si>
    <t>DT-04866</t>
  </si>
  <si>
    <t>DT-03891</t>
  </si>
  <si>
    <t>DT-02150</t>
  </si>
  <si>
    <t>DT-07270</t>
  </si>
  <si>
    <t>DT-09843</t>
  </si>
  <si>
    <t>DT-01361</t>
  </si>
  <si>
    <t>DT-00629</t>
  </si>
  <si>
    <t>DT-07414</t>
  </si>
  <si>
    <t>DT-03924</t>
  </si>
  <si>
    <t>DT-03993</t>
  </si>
  <si>
    <t>DT-08576</t>
  </si>
  <si>
    <t>DT-02916</t>
  </si>
  <si>
    <t>DT-06856</t>
  </si>
  <si>
    <t>DT-01179</t>
  </si>
  <si>
    <t>DT-05156</t>
  </si>
  <si>
    <t>DT-08693</t>
  </si>
  <si>
    <t>DT-05175</t>
  </si>
  <si>
    <t>DT-07791</t>
  </si>
  <si>
    <t>DT-09114</t>
  </si>
  <si>
    <t>DT-02190</t>
  </si>
  <si>
    <t>DT-03006</t>
  </si>
  <si>
    <t>DT-04188</t>
  </si>
  <si>
    <t>DT-04848</t>
  </si>
  <si>
    <t>DT-09510</t>
  </si>
  <si>
    <t>DT-02210</t>
  </si>
  <si>
    <t>DT-03940</t>
  </si>
  <si>
    <t>DT-06094</t>
  </si>
  <si>
    <t>DT-00615</t>
  </si>
  <si>
    <t>DT-08873</t>
  </si>
  <si>
    <t>DT-03859</t>
  </si>
  <si>
    <t>DT-04927</t>
  </si>
  <si>
    <t>DT-00325</t>
  </si>
  <si>
    <t>DT-03250</t>
  </si>
  <si>
    <t>DT-07453</t>
  </si>
  <si>
    <t>DT-05149</t>
  </si>
  <si>
    <t>DT-04146</t>
  </si>
  <si>
    <t>DT-08765</t>
  </si>
  <si>
    <t>DT-03951</t>
  </si>
  <si>
    <t>DT-04853</t>
  </si>
  <si>
    <t>DT-08939</t>
  </si>
  <si>
    <t>DT-00558</t>
  </si>
  <si>
    <t>DT-08845</t>
  </si>
  <si>
    <t>DT-04978</t>
  </si>
  <si>
    <t>DT-05905</t>
  </si>
  <si>
    <t>DT-02492</t>
  </si>
  <si>
    <t>DT-09239</t>
  </si>
  <si>
    <t>DT-02461</t>
  </si>
  <si>
    <t>DT-08036</t>
  </si>
  <si>
    <t>DT-03044</t>
  </si>
  <si>
    <t>DT-03423</t>
  </si>
  <si>
    <t>DT-09278</t>
  </si>
  <si>
    <t>DT-03828</t>
  </si>
  <si>
    <t>DT-00687</t>
  </si>
  <si>
    <t>DT-05866</t>
  </si>
  <si>
    <t>DT-01221</t>
  </si>
  <si>
    <t>DT-06484</t>
  </si>
  <si>
    <t>DT-07320</t>
  </si>
  <si>
    <t>DT-09697</t>
  </si>
  <si>
    <t>DT-08353</t>
  </si>
  <si>
    <t>DT-07074</t>
  </si>
  <si>
    <t>DT-00226</t>
  </si>
  <si>
    <t>DT-02356</t>
  </si>
  <si>
    <t>DT-00676</t>
  </si>
  <si>
    <t>DT-00068</t>
  </si>
  <si>
    <t>DT-09805</t>
  </si>
  <si>
    <t>DT-03666</t>
  </si>
  <si>
    <t>DT-05040</t>
  </si>
  <si>
    <t>DT-01696</t>
  </si>
  <si>
    <t>DT-03178</t>
  </si>
  <si>
    <t>DT-01504</t>
  </si>
  <si>
    <t>DT-05285</t>
  </si>
  <si>
    <t>DT-08103</t>
  </si>
  <si>
    <t>DT-07782</t>
  </si>
  <si>
    <t>DT-03964</t>
  </si>
  <si>
    <t>DT-02499</t>
  </si>
  <si>
    <t>DT-02007</t>
  </si>
  <si>
    <t>DT-03655</t>
  </si>
  <si>
    <t>DT-04599</t>
  </si>
  <si>
    <t>DT-04724</t>
  </si>
  <si>
    <t>DT-01102</t>
  </si>
  <si>
    <t>DT-03521</t>
  </si>
  <si>
    <t>DT-06173</t>
  </si>
  <si>
    <t>DT-07969</t>
  </si>
  <si>
    <t>DT-04080</t>
  </si>
  <si>
    <t>DT-01702</t>
  </si>
  <si>
    <t>DT-05413</t>
  </si>
  <si>
    <t>DT-04942</t>
  </si>
  <si>
    <t>DT-03570</t>
  </si>
  <si>
    <t>DT-09281</t>
  </si>
  <si>
    <t>DT-08512</t>
  </si>
  <si>
    <t>DT-05812</t>
  </si>
  <si>
    <t>DT-03391</t>
  </si>
  <si>
    <t>DT-03041</t>
  </si>
  <si>
    <t>DT-09087</t>
  </si>
  <si>
    <t>DT-08635</t>
  </si>
  <si>
    <t>DT-04260</t>
  </si>
  <si>
    <t>DT-06935</t>
  </si>
  <si>
    <t>DT-04425</t>
  </si>
  <si>
    <t>DT-07316</t>
  </si>
  <si>
    <t>DT-04277</t>
  </si>
  <si>
    <t>DT-07569</t>
  </si>
  <si>
    <t>DT-03813</t>
  </si>
  <si>
    <t>DT-01687</t>
  </si>
  <si>
    <t>DT-09393</t>
  </si>
  <si>
    <t>DT-08279</t>
  </si>
  <si>
    <t>DT-03052</t>
  </si>
  <si>
    <t>DT-08919</t>
  </si>
  <si>
    <t>DT-07037</t>
  </si>
  <si>
    <t>DT-07404</t>
  </si>
  <si>
    <t>DT-09292</t>
  </si>
  <si>
    <t>DT-01741</t>
  </si>
  <si>
    <t>DT-04464</t>
  </si>
  <si>
    <t>DT-07140</t>
  </si>
  <si>
    <t>DT-03714</t>
  </si>
  <si>
    <t>DT-01601</t>
  </si>
  <si>
    <t>DT-09822</t>
  </si>
  <si>
    <t>DT-07400</t>
  </si>
  <si>
    <t>DT-07831</t>
  </si>
  <si>
    <t>DT-09904</t>
  </si>
  <si>
    <t>DT-03543</t>
  </si>
  <si>
    <t>DT-08240</t>
  </si>
  <si>
    <t>DT-02315</t>
  </si>
  <si>
    <t>DT-06637</t>
  </si>
  <si>
    <t>DT-03857</t>
  </si>
  <si>
    <t>DT-09383</t>
  </si>
  <si>
    <t>DT-06608</t>
  </si>
  <si>
    <t>DT-00699</t>
  </si>
  <si>
    <t>DT-09152</t>
  </si>
  <si>
    <t>DT-03061</t>
  </si>
  <si>
    <t>DT-00098</t>
  </si>
  <si>
    <t>DT-03264</t>
  </si>
  <si>
    <t>DT-07422</t>
  </si>
  <si>
    <t>DT-07076</t>
  </si>
  <si>
    <t>DT-03430</t>
  </si>
  <si>
    <t>DT-08757</t>
  </si>
  <si>
    <t>DT-00708</t>
  </si>
  <si>
    <t>DT-00492</t>
  </si>
  <si>
    <t>DT-06567</t>
  </si>
  <si>
    <t>DT-05348</t>
  </si>
  <si>
    <t>DT-02691</t>
  </si>
  <si>
    <t>DT-03912</t>
  </si>
  <si>
    <t>DT-08909</t>
  </si>
  <si>
    <t>DT-01240</t>
  </si>
  <si>
    <t>DT-00885</t>
  </si>
  <si>
    <t>DT-07009</t>
  </si>
  <si>
    <t>DT-02435</t>
  </si>
  <si>
    <t>DT-02317</t>
  </si>
  <si>
    <t>DT-08517</t>
  </si>
  <si>
    <t>DT-04113</t>
  </si>
  <si>
    <t>DT-02496</t>
  </si>
  <si>
    <t>DT-04082</t>
  </si>
  <si>
    <t>DT-02952</t>
  </si>
  <si>
    <t>DT-06952</t>
  </si>
  <si>
    <t>DT-05094</t>
  </si>
  <si>
    <t>DT-01968</t>
  </si>
  <si>
    <t>DT-02771</t>
  </si>
  <si>
    <t>DT-06677</t>
  </si>
  <si>
    <t>DT-06661</t>
  </si>
  <si>
    <t>DT-04950</t>
  </si>
  <si>
    <t>DT-00864</t>
  </si>
  <si>
    <t>DT-02488</t>
  </si>
  <si>
    <t>DT-08798</t>
  </si>
  <si>
    <t>DT-00225</t>
  </si>
  <si>
    <t>DT-05017</t>
  </si>
  <si>
    <t>DT-05217</t>
  </si>
  <si>
    <t>DT-05662</t>
  </si>
  <si>
    <t>DT-00218</t>
  </si>
  <si>
    <t>DT-00769</t>
  </si>
  <si>
    <t>DT-01925</t>
  </si>
  <si>
    <t>DT-07307</t>
  </si>
  <si>
    <t>DT-01319</t>
  </si>
  <si>
    <t>DT-09390</t>
  </si>
  <si>
    <t>DT-00900</t>
  </si>
  <si>
    <t>DT-02430</t>
  </si>
  <si>
    <t>DT-02324</t>
  </si>
  <si>
    <t>DT-04732</t>
  </si>
  <si>
    <t>DT-06663</t>
  </si>
  <si>
    <t>DT-00515</t>
  </si>
  <si>
    <t>DT-06452</t>
  </si>
  <si>
    <t>DT-07302</t>
  </si>
  <si>
    <t>DT-08621</t>
  </si>
  <si>
    <t>DT-06411</t>
  </si>
  <si>
    <t>DT-05837</t>
  </si>
  <si>
    <t>DT-09120</t>
  </si>
  <si>
    <t>DT-01546</t>
  </si>
  <si>
    <t>DT-09585</t>
  </si>
  <si>
    <t>DT-09516</t>
  </si>
  <si>
    <t>DT-07800</t>
  </si>
  <si>
    <t>DT-07920</t>
  </si>
  <si>
    <t>DT-02090</t>
  </si>
  <si>
    <t>DT-09372</t>
  </si>
  <si>
    <t>DT-06554</t>
  </si>
  <si>
    <t>DT-07583</t>
  </si>
  <si>
    <t>DT-03432</t>
  </si>
  <si>
    <t>DT-00118</t>
  </si>
  <si>
    <t>DT-01617</t>
  </si>
  <si>
    <t>DT-08218</t>
  </si>
  <si>
    <t>DT-08795</t>
  </si>
  <si>
    <t>DT-01799</t>
  </si>
  <si>
    <t>DT-03033</t>
  </si>
  <si>
    <t>DT-07992</t>
  </si>
  <si>
    <t>DT-05544</t>
  </si>
  <si>
    <t>DT-05892</t>
  </si>
  <si>
    <t>DT-09109</t>
  </si>
  <si>
    <t>DT-03444</t>
  </si>
  <si>
    <t>DT-03093</t>
  </si>
  <si>
    <t>DT-05664</t>
  </si>
  <si>
    <t>DT-05587</t>
  </si>
  <si>
    <t>DT-04763</t>
  </si>
  <si>
    <t>DT-01552</t>
  </si>
  <si>
    <t>DT-05230</t>
  </si>
  <si>
    <t>DT-06881</t>
  </si>
  <si>
    <t>DT-01672</t>
  </si>
  <si>
    <t>DT-08863</t>
  </si>
  <si>
    <t>DT-03712</t>
  </si>
  <si>
    <t>DT-00612</t>
  </si>
  <si>
    <t>DT-05597</t>
  </si>
  <si>
    <t>DT-06156</t>
  </si>
  <si>
    <t>DT-01625</t>
  </si>
  <si>
    <t>DT-04650</t>
  </si>
  <si>
    <t>DT-02386</t>
  </si>
  <si>
    <t>DT-04119</t>
  </si>
  <si>
    <t>DT-09371</t>
  </si>
  <si>
    <t>DT-00138</t>
  </si>
  <si>
    <t>DT-01363</t>
  </si>
  <si>
    <t>DT-08393</t>
  </si>
  <si>
    <t>DT-07424</t>
  </si>
  <si>
    <t>DT-07605</t>
  </si>
  <si>
    <t>DT-08035</t>
  </si>
  <si>
    <t>DT-07854</t>
  </si>
  <si>
    <t>DT-09721</t>
  </si>
  <si>
    <t>DT-08498</t>
  </si>
  <si>
    <t>DT-08965</t>
  </si>
  <si>
    <t>DT-08045</t>
  </si>
  <si>
    <t>DT-05315</t>
  </si>
  <si>
    <t>DT-08363</t>
  </si>
  <si>
    <t>DT-07231</t>
  </si>
  <si>
    <t>DT-01588</t>
  </si>
  <si>
    <t>DT-05212</t>
  </si>
  <si>
    <t>DT-01344</t>
  </si>
  <si>
    <t>DT-05178</t>
  </si>
  <si>
    <t>DT-06863</t>
  </si>
  <si>
    <t>DT-05656</t>
  </si>
  <si>
    <t>DT-09294</t>
  </si>
  <si>
    <t>DT-02551</t>
  </si>
  <si>
    <t>DT-03725</t>
  </si>
  <si>
    <t>DT-02081</t>
  </si>
  <si>
    <t>DT-03281</t>
  </si>
  <si>
    <t>DT-06209</t>
  </si>
  <si>
    <t>DT-07360</t>
  </si>
  <si>
    <t>DT-07727</t>
  </si>
  <si>
    <t>DT-08564</t>
  </si>
  <si>
    <t>DT-06857</t>
  </si>
  <si>
    <t>DT-00297</t>
  </si>
  <si>
    <t>DT-06594</t>
  </si>
  <si>
    <t>DT-05352</t>
  </si>
  <si>
    <t>DT-02690</t>
  </si>
  <si>
    <t>DT-05389</t>
  </si>
  <si>
    <t>DT-07887</t>
  </si>
  <si>
    <t>DT-07444</t>
  </si>
  <si>
    <t>DT-01369</t>
  </si>
  <si>
    <t>DT-05262</t>
  </si>
  <si>
    <t>DT-06583</t>
  </si>
  <si>
    <t>DT-06999</t>
  </si>
  <si>
    <t>DT-00576</t>
  </si>
  <si>
    <t>DT-01267</t>
  </si>
  <si>
    <t>DT-00935</t>
  </si>
  <si>
    <t>DT-04695</t>
  </si>
  <si>
    <t>DT-09155</t>
  </si>
  <si>
    <t>DT-05747</t>
  </si>
  <si>
    <t>DT-08114</t>
  </si>
  <si>
    <t>DT-06365</t>
  </si>
  <si>
    <t>DT-02206</t>
  </si>
  <si>
    <t>DT-08687</t>
  </si>
  <si>
    <t>DT-05146</t>
  </si>
  <si>
    <t>DT-03580</t>
  </si>
  <si>
    <t>DT-04617</t>
  </si>
  <si>
    <t>DT-07195</t>
  </si>
  <si>
    <t>DT-02655</t>
  </si>
  <si>
    <t>DT-02374</t>
  </si>
  <si>
    <t>DT-01429</t>
  </si>
  <si>
    <t>DT-03662</t>
  </si>
  <si>
    <t>DT-06023</t>
  </si>
  <si>
    <t>DT-02769</t>
  </si>
  <si>
    <t>DT-07838</t>
  </si>
  <si>
    <t>DT-00227</t>
  </si>
  <si>
    <t>DT-08060</t>
  </si>
  <si>
    <t>DT-05427</t>
  </si>
  <si>
    <t>DT-02170</t>
  </si>
  <si>
    <t>DT-00571</t>
  </si>
  <si>
    <t>DT-05463</t>
  </si>
  <si>
    <t>DT-08749</t>
  </si>
  <si>
    <t>DT-02140</t>
  </si>
  <si>
    <t>DT-04230</t>
  </si>
  <si>
    <t>DT-00922</t>
  </si>
  <si>
    <t>DT-03295</t>
  </si>
  <si>
    <t>DT-08336</t>
  </si>
  <si>
    <t>DT-06027</t>
  </si>
  <si>
    <t>DT-05557</t>
  </si>
  <si>
    <t>DT-08007</t>
  </si>
  <si>
    <t>DT-09891</t>
  </si>
  <si>
    <t>DT-03633</t>
  </si>
  <si>
    <t>DT-04317</t>
  </si>
  <si>
    <t>DT-02744</t>
  </si>
  <si>
    <t>DT-00909</t>
  </si>
  <si>
    <t>DT-00237</t>
  </si>
  <si>
    <t>DT-08972</t>
  </si>
  <si>
    <t>DT-06507</t>
  </si>
  <si>
    <t>DT-02286</t>
  </si>
  <si>
    <t>DT-02806</t>
  </si>
  <si>
    <t>DT-02088</t>
  </si>
  <si>
    <t>DT-07567</t>
  </si>
  <si>
    <t>DT-06334</t>
  </si>
  <si>
    <t>DT-00698</t>
  </si>
  <si>
    <t>DT-08029</t>
  </si>
  <si>
    <t>DT-00952</t>
  </si>
  <si>
    <t>DT-07098</t>
  </si>
  <si>
    <t>DT-01828</t>
  </si>
  <si>
    <t>DT-07712</t>
  </si>
  <si>
    <t>DT-09364</t>
  </si>
  <si>
    <t>DT-01411</t>
  </si>
  <si>
    <t>DT-00686</t>
  </si>
  <si>
    <t>DT-08233</t>
  </si>
  <si>
    <t>DT-00303</t>
  </si>
  <si>
    <t>DT-07531</t>
  </si>
  <si>
    <t>DT-03322</t>
  </si>
  <si>
    <t>DT-07297</t>
  </si>
  <si>
    <t>DT-01156</t>
  </si>
  <si>
    <t>DT-03745</t>
  </si>
  <si>
    <t>DT-03323</t>
  </si>
  <si>
    <t>DT-03952</t>
  </si>
  <si>
    <t>DT-09692</t>
  </si>
  <si>
    <t>DT-07585</t>
  </si>
  <si>
    <t>DT-06346</t>
  </si>
  <si>
    <t>DT-04328</t>
  </si>
  <si>
    <t>DT-01648</t>
  </si>
  <si>
    <t>DT-05281</t>
  </si>
  <si>
    <t>DT-00796</t>
  </si>
  <si>
    <t>DT-05490</t>
  </si>
  <si>
    <t>DT-07909</t>
  </si>
  <si>
    <t>DT-06504</t>
  </si>
  <si>
    <t>DT-08107</t>
  </si>
  <si>
    <t>DT-05487</t>
  </si>
  <si>
    <t>DT-02581</t>
  </si>
  <si>
    <t>DT-03251</t>
  </si>
  <si>
    <t>DT-03282</t>
  </si>
  <si>
    <t>DT-06807</t>
  </si>
  <si>
    <t>DT-04733</t>
  </si>
  <si>
    <t>DT-08975</t>
  </si>
  <si>
    <t>DT-00106</t>
  </si>
  <si>
    <t>DT-07107</t>
  </si>
  <si>
    <t>DT-05051</t>
  </si>
  <si>
    <t>DT-00827</t>
  </si>
  <si>
    <t>DT-03903</t>
  </si>
  <si>
    <t>DT-09405</t>
  </si>
  <si>
    <t>DT-08781</t>
  </si>
  <si>
    <t>DT-06726</t>
  </si>
  <si>
    <t>DT-06849</t>
  </si>
  <si>
    <t>DT-08155</t>
  </si>
  <si>
    <t>DT-01226</t>
  </si>
  <si>
    <t>DT-04197</t>
  </si>
  <si>
    <t>DT-04437</t>
  </si>
  <si>
    <t>DT-06221</t>
  </si>
  <si>
    <t>DT-03254</t>
  </si>
  <si>
    <t>DT-04716</t>
  </si>
  <si>
    <t>DT-05483</t>
  </si>
  <si>
    <t>DT-06422</t>
  </si>
  <si>
    <t>DT-02611</t>
  </si>
  <si>
    <t>DT-03677</t>
  </si>
  <si>
    <t>DT-05141</t>
  </si>
  <si>
    <t>DT-05296</t>
  </si>
  <si>
    <t>DT-02179</t>
  </si>
  <si>
    <t>DT-09311</t>
  </si>
  <si>
    <t>DT-05068</t>
  </si>
  <si>
    <t>DT-05438</t>
  </si>
  <si>
    <t>DT-08018</t>
  </si>
  <si>
    <t>DT-05499</t>
  </si>
  <si>
    <t>DT-04428</t>
  </si>
  <si>
    <t>DT-04833</t>
  </si>
  <si>
    <t>DT-01438</t>
  </si>
  <si>
    <t>DT-01451</t>
  </si>
  <si>
    <t>DT-05074</t>
  </si>
  <si>
    <t>DT-03602</t>
  </si>
  <si>
    <t>DT-03728</t>
  </si>
  <si>
    <t>DT-09352</t>
  </si>
  <si>
    <t>DT-01775</t>
  </si>
  <si>
    <t>DT-00207</t>
  </si>
  <si>
    <t>DT-02055</t>
  </si>
  <si>
    <t>DT-07133</t>
  </si>
  <si>
    <t>DT-09639</t>
  </si>
  <si>
    <t>DT-06840</t>
  </si>
  <si>
    <t>DT-02269</t>
  </si>
  <si>
    <t>DT-04020</t>
  </si>
  <si>
    <t>DT-02212</t>
  </si>
  <si>
    <t>DT-01413</t>
  </si>
  <si>
    <t>DT-02836</t>
  </si>
  <si>
    <t>DT-06601</t>
  </si>
  <si>
    <t>DT-09362</t>
  </si>
  <si>
    <t>DT-07983</t>
  </si>
  <si>
    <t>DT-06225</t>
  </si>
  <si>
    <t>DT-06390</t>
  </si>
  <si>
    <t>DT-09399</t>
  </si>
  <si>
    <t>DT-04199</t>
  </si>
  <si>
    <t>DT-04862</t>
  </si>
  <si>
    <t>DT-07125</t>
  </si>
  <si>
    <t>DT-09189</t>
  </si>
  <si>
    <t>DT-07471</t>
  </si>
  <si>
    <t>DT-00910</t>
  </si>
  <si>
    <t>DT-03929</t>
  </si>
  <si>
    <t>DT-08657</t>
  </si>
  <si>
    <t>DT-04237</t>
  </si>
  <si>
    <t>DT-04586</t>
  </si>
  <si>
    <t>DT-06689</t>
  </si>
  <si>
    <t>DT-03698</t>
  </si>
  <si>
    <t>DT-04114</t>
  </si>
  <si>
    <t>DT-02638</t>
  </si>
  <si>
    <t>DT-05979</t>
  </si>
  <si>
    <t>DT-08003</t>
  </si>
  <si>
    <t>DT-05169</t>
  </si>
  <si>
    <t>DT-00214</t>
  </si>
  <si>
    <t>DT-00455</t>
  </si>
  <si>
    <t>DT-07101</t>
  </si>
  <si>
    <t>DT-03486</t>
  </si>
  <si>
    <t>DT-08099</t>
  </si>
  <si>
    <t>DT-06240</t>
  </si>
  <si>
    <t>DT-02987</t>
  </si>
  <si>
    <t>DT-09937</t>
  </si>
  <si>
    <t>DT-06441</t>
  </si>
  <si>
    <t>DT-05235</t>
  </si>
  <si>
    <t>DT-09725</t>
  </si>
  <si>
    <t>DT-05942</t>
  </si>
  <si>
    <t>DT-06772</t>
  </si>
  <si>
    <t>DT-09708</t>
  </si>
  <si>
    <t>DT-09443</t>
  </si>
  <si>
    <t>DT-00280</t>
  </si>
  <si>
    <t>DT-03100</t>
  </si>
  <si>
    <t>DT-09839</t>
  </si>
  <si>
    <t>DT-07191</t>
  </si>
  <si>
    <t>DT-09468</t>
  </si>
  <si>
    <t>DT-03001</t>
  </si>
  <si>
    <t>DT-00224</t>
  </si>
  <si>
    <t>DT-03863</t>
  </si>
  <si>
    <t>DT-07972</t>
  </si>
  <si>
    <t>DT-01826</t>
  </si>
  <si>
    <t>DT-05358</t>
  </si>
  <si>
    <t>DT-06062</t>
  </si>
  <si>
    <t>DT-06028</t>
  </si>
  <si>
    <t>DT-03021</t>
  </si>
  <si>
    <t>DT-09313</t>
  </si>
  <si>
    <t>DT-06434</t>
  </si>
  <si>
    <t>DT-08865</t>
  </si>
  <si>
    <t>DT-02525</t>
  </si>
  <si>
    <t>DT-03473</t>
  </si>
  <si>
    <t>DT-03081</t>
  </si>
  <si>
    <t>DT-00134</t>
  </si>
  <si>
    <t>DT-03237</t>
  </si>
  <si>
    <t>DT-01288</t>
  </si>
  <si>
    <t>DT-02653</t>
  </si>
  <si>
    <t>DT-06592</t>
  </si>
  <si>
    <t>DT-06211</t>
  </si>
  <si>
    <t>DT-02115</t>
  </si>
  <si>
    <t>DT-01231</t>
  </si>
  <si>
    <t>DT-04076</t>
  </si>
  <si>
    <t>DT-01849</t>
  </si>
  <si>
    <t>DT-00951</t>
  </si>
  <si>
    <t>DT-00940</t>
  </si>
  <si>
    <t>DT-08180</t>
  </si>
  <si>
    <t>DT-06201</t>
  </si>
  <si>
    <t>DT-08508</t>
  </si>
  <si>
    <t>DT-02888</t>
  </si>
  <si>
    <t>DT-05329</t>
  </si>
  <si>
    <t>DT-08430</t>
  </si>
  <si>
    <t>DT-00964</t>
  </si>
  <si>
    <t>DT-01813</t>
  </si>
  <si>
    <t>DT-00221</t>
  </si>
  <si>
    <t>DT-08110</t>
  </si>
  <si>
    <t>DT-05045</t>
  </si>
  <si>
    <t>DT-08968</t>
  </si>
  <si>
    <t>DT-02181</t>
  </si>
  <si>
    <t>DT-01450</t>
  </si>
  <si>
    <t>DT-04040</t>
  </si>
  <si>
    <t>DT-08249</t>
  </si>
  <si>
    <t>DT-08030</t>
  </si>
  <si>
    <t>DT-04457</t>
  </si>
  <si>
    <t>DT-01855</t>
  </si>
  <si>
    <t>DT-02248</t>
  </si>
  <si>
    <t>DT-02814</t>
  </si>
  <si>
    <t>DT-07660</t>
  </si>
  <si>
    <t>DT-03166</t>
  </si>
  <si>
    <t>DT-07287</t>
  </si>
  <si>
    <t>DT-08000</t>
  </si>
  <si>
    <t>DT-01366</t>
  </si>
  <si>
    <t>DT-04905</t>
  </si>
  <si>
    <t>DT-05484</t>
  </si>
  <si>
    <t>DT-02627</t>
  </si>
  <si>
    <t>DT-09738</t>
  </si>
  <si>
    <t>DT-08431</t>
  </si>
  <si>
    <t>DT-00689</t>
  </si>
  <si>
    <t>DT-02373</t>
  </si>
  <si>
    <t>DT-05783</t>
  </si>
  <si>
    <t>DT-04153</t>
  </si>
  <si>
    <t>DT-08558</t>
  </si>
  <si>
    <t>DT-00882</t>
  </si>
  <si>
    <t>DT-05016</t>
  </si>
  <si>
    <t>DT-05989</t>
  </si>
  <si>
    <t>DT-08275</t>
  </si>
  <si>
    <t>DT-01061</t>
  </si>
  <si>
    <t>DT-09519</t>
  </si>
  <si>
    <t>DT-09702</t>
  </si>
  <si>
    <t>DT-04771</t>
  </si>
  <si>
    <t>DT-05921</t>
  </si>
  <si>
    <t>DT-03685</t>
  </si>
  <si>
    <t>DT-05233</t>
  </si>
  <si>
    <t>DT-02323</t>
  </si>
  <si>
    <t>DT-04675</t>
  </si>
  <si>
    <t>DT-07300</t>
  </si>
  <si>
    <t>DT-07081</t>
  </si>
  <si>
    <t>DT-01229</t>
  </si>
  <si>
    <t>DT-07555</t>
  </si>
  <si>
    <t>DT-00179</t>
  </si>
  <si>
    <t>DT-05670</t>
  </si>
  <si>
    <t>DT-04682</t>
  </si>
  <si>
    <t>DT-00385</t>
  </si>
  <si>
    <t>DT-00944</t>
  </si>
  <si>
    <t>DT-07244</t>
  </si>
  <si>
    <t>DT-07256</t>
  </si>
  <si>
    <t>DT-00756</t>
  </si>
  <si>
    <t>DT-03495</t>
  </si>
  <si>
    <t>DT-00679</t>
  </si>
  <si>
    <t>DT-02659</t>
  </si>
  <si>
    <t>DT-07285</t>
  </si>
  <si>
    <t>DT-07097</t>
  </si>
  <si>
    <t>DT-03557</t>
  </si>
  <si>
    <t>DT-00260</t>
  </si>
  <si>
    <t>DT-02889</t>
  </si>
  <si>
    <t>DT-08571</t>
  </si>
  <si>
    <t>DT-01929</t>
  </si>
  <si>
    <t>DT-07630</t>
  </si>
  <si>
    <t>DT-04286</t>
  </si>
  <si>
    <t>DT-06525</t>
  </si>
  <si>
    <t>DT-06171</t>
  </si>
  <si>
    <t>DT-09892</t>
  </si>
  <si>
    <t>DT-07538</t>
  </si>
  <si>
    <t>DT-06038</t>
  </si>
  <si>
    <t>DT-03696</t>
  </si>
  <si>
    <t>DT-00102</t>
  </si>
  <si>
    <t>DT-09694</t>
  </si>
  <si>
    <t>DT-01579</t>
  </si>
  <si>
    <t>DT-04413</t>
  </si>
  <si>
    <t>DT-00747</t>
  </si>
  <si>
    <t>DT-01181</t>
  </si>
  <si>
    <t>DT-01055</t>
  </si>
  <si>
    <t>DT-04306</t>
  </si>
  <si>
    <t>DT-00314</t>
  </si>
  <si>
    <t>DT-00695</t>
  </si>
  <si>
    <t>DT-03107</t>
  </si>
  <si>
    <t>DT-03567</t>
  </si>
  <si>
    <t>DT-07860</t>
  </si>
  <si>
    <t>DT-05334</t>
  </si>
  <si>
    <t>DT-02847</t>
  </si>
  <si>
    <t>DT-09563</t>
  </si>
  <si>
    <t>DT-02978</t>
  </si>
  <si>
    <t>DT-04320</t>
  </si>
  <si>
    <t>DT-07649</t>
  </si>
  <si>
    <t>DT-06461</t>
  </si>
  <si>
    <t>DT-09484</t>
  </si>
  <si>
    <t>DT-07046</t>
  </si>
  <si>
    <t>DT-06575</t>
  </si>
  <si>
    <t>DT-07921</t>
  </si>
  <si>
    <t>DT-01237</t>
  </si>
  <si>
    <t>DT-09185</t>
  </si>
  <si>
    <t>DT-01760</t>
  </si>
  <si>
    <t>DT-09848</t>
  </si>
  <si>
    <t>DT-02452</t>
  </si>
  <si>
    <t>DT-00002</t>
  </si>
  <si>
    <t>DT-07826</t>
  </si>
  <si>
    <t>DT-00648</t>
  </si>
  <si>
    <t>DT-03869</t>
  </si>
  <si>
    <t>DT-05803</t>
  </si>
  <si>
    <t>DT-06096</t>
  </si>
  <si>
    <t>DT-07679</t>
  </si>
  <si>
    <t>DT-01476</t>
  </si>
  <si>
    <t>DT-03536</t>
  </si>
  <si>
    <t>DT-07157</t>
  </si>
  <si>
    <t>DT-03043</t>
  </si>
  <si>
    <t>DT-05461</t>
  </si>
  <si>
    <t>DT-01424</t>
  </si>
  <si>
    <t>DT-03314</t>
  </si>
  <si>
    <t>DT-06709</t>
  </si>
  <si>
    <t>DT-03758</t>
  </si>
  <si>
    <t>DT-03497</t>
  </si>
  <si>
    <t>DT-00894</t>
  </si>
  <si>
    <t>DT-05535</t>
  </si>
  <si>
    <t>DT-05871</t>
  </si>
  <si>
    <t>DT-08144</t>
  </si>
  <si>
    <t>DT-04015</t>
  </si>
  <si>
    <t>DT-00602</t>
  </si>
  <si>
    <t>DT-04601</t>
  </si>
  <si>
    <t>DT-08227</t>
  </si>
  <si>
    <t>DT-00512</t>
  </si>
  <si>
    <t>DT-08556</t>
  </si>
  <si>
    <t>DT-02892</t>
  </si>
  <si>
    <t>DT-03810</t>
  </si>
  <si>
    <t>DT-03233</t>
  </si>
  <si>
    <t>DT-01107</t>
  </si>
  <si>
    <t>DT-02367</t>
  </si>
  <si>
    <t>DT-00656</t>
  </si>
  <si>
    <t>DT-03510</t>
  </si>
  <si>
    <t>DT-08193</t>
  </si>
  <si>
    <t>DT-00798</t>
  </si>
  <si>
    <t>DT-05271</t>
  </si>
  <si>
    <t>DT-01962</t>
  </si>
  <si>
    <t>DT-04581</t>
  </si>
  <si>
    <t>DT-01488</t>
  </si>
  <si>
    <t>DT-02518</t>
  </si>
  <si>
    <t>DT-00884</t>
  </si>
  <si>
    <t>DT-01881</t>
  </si>
  <si>
    <t>DT-01801</t>
  </si>
  <si>
    <t>DT-06029</t>
  </si>
  <si>
    <t>DT-04943</t>
  </si>
  <si>
    <t>DT-05987</t>
  </si>
  <si>
    <t>DT-09215</t>
  </si>
  <si>
    <t>DT-07654</t>
  </si>
  <si>
    <t>DT-04359</t>
  </si>
  <si>
    <t>DT-05580</t>
  </si>
  <si>
    <t>DT-01100</t>
  </si>
  <si>
    <t>DT-00521</t>
  </si>
  <si>
    <t>DT-04380</t>
  </si>
  <si>
    <t>DT-05923</t>
  </si>
  <si>
    <t>DT-04728</t>
  </si>
  <si>
    <t>DT-03555</t>
  </si>
  <si>
    <t>DT-04244</t>
  </si>
  <si>
    <t>DT-03621</t>
  </si>
  <si>
    <t>DT-03795</t>
  </si>
  <si>
    <t>DT-04181</t>
  </si>
  <si>
    <t>DT-06463</t>
  </si>
  <si>
    <t>DT-00627</t>
  </si>
  <si>
    <t>DT-04220</t>
  </si>
  <si>
    <t>DT-00792</t>
  </si>
  <si>
    <t>DT-02505</t>
  </si>
  <si>
    <t>DT-02094</t>
  </si>
  <si>
    <t>DT-08172</t>
  </si>
  <si>
    <t>DT-00929</t>
  </si>
  <si>
    <t>DT-02035</t>
  </si>
  <si>
    <t>DT-08613</t>
  </si>
  <si>
    <t>DT-04313</t>
  </si>
  <si>
    <t>DT-04924</t>
  </si>
  <si>
    <t>DT-00186</t>
  </si>
  <si>
    <t>DT-08764</t>
  </si>
  <si>
    <t>DT-00427</t>
  </si>
  <si>
    <t>DT-06816</t>
  </si>
  <si>
    <t>DT-09985</t>
  </si>
  <si>
    <t>DT-02630</t>
  </si>
  <si>
    <t>DT-07588</t>
  </si>
  <si>
    <t>DT-04213</t>
  </si>
  <si>
    <t>DT-02450</t>
  </si>
  <si>
    <t>DT-03884</t>
  </si>
  <si>
    <t>DT-02151</t>
  </si>
  <si>
    <t>DT-03222</t>
  </si>
  <si>
    <t>DT-03840</t>
  </si>
  <si>
    <t>DT-02966</t>
  </si>
  <si>
    <t>DT-05158</t>
  </si>
  <si>
    <t>DT-05143</t>
  </si>
  <si>
    <t>DT-05436</t>
  </si>
  <si>
    <t>DT-08797</t>
  </si>
  <si>
    <t>DT-08076</t>
  </si>
  <si>
    <t>DT-03183</t>
  </si>
  <si>
    <t>DT-07219</t>
  </si>
  <si>
    <t>DT-06041</t>
  </si>
  <si>
    <t>DT-03845</t>
  </si>
  <si>
    <t>DT-08374</t>
  </si>
  <si>
    <t>DT-05624</t>
  </si>
  <si>
    <t>DT-07664</t>
  </si>
  <si>
    <t>DT-07723</t>
  </si>
  <si>
    <t>DT-02764</t>
  </si>
  <si>
    <t>DT-05256</t>
  </si>
  <si>
    <t>DT-05677</t>
  </si>
  <si>
    <t>DT-06042</t>
  </si>
  <si>
    <t>DT-04281</t>
  </si>
  <si>
    <t>DT-04042</t>
  </si>
  <si>
    <t>DT-04830</t>
  </si>
  <si>
    <t>DT-04731</t>
  </si>
  <si>
    <t>DT-07685</t>
  </si>
  <si>
    <t>DT-09493</t>
  </si>
  <si>
    <t>DT-08048</t>
  </si>
  <si>
    <t>DT-08364</t>
  </si>
  <si>
    <t>DT-01138</t>
  </si>
  <si>
    <t>DT-03286</t>
  </si>
  <si>
    <t>DT-02139</t>
  </si>
  <si>
    <t>DT-05536</t>
  </si>
  <si>
    <t>DT-08248</t>
  </si>
  <si>
    <t>DT-07321</t>
  </si>
  <si>
    <t>DT-05180</t>
  </si>
  <si>
    <t>DT-09511</t>
  </si>
  <si>
    <t>DT-07486</t>
  </si>
  <si>
    <t>DT-02132</t>
  </si>
  <si>
    <t>DT-02956</t>
  </si>
  <si>
    <t>DT-02577</t>
  </si>
  <si>
    <t>DT-05251</t>
  </si>
  <si>
    <t>DT-00202</t>
  </si>
  <si>
    <t>DT-07229</t>
  </si>
  <si>
    <t>DT-01670</t>
  </si>
  <si>
    <t>DT-06481</t>
  </si>
  <si>
    <t>DT-09821</t>
  </si>
  <si>
    <t>DT-04472</t>
  </si>
  <si>
    <t>DT-03514</t>
  </si>
  <si>
    <t>DT-09645</t>
  </si>
  <si>
    <t>DT-02403</t>
  </si>
  <si>
    <t>DT-06230</t>
  </si>
  <si>
    <t>DT-09108</t>
  </si>
  <si>
    <t>DT-00191</t>
  </si>
  <si>
    <t>DT-02453</t>
  </si>
  <si>
    <t>DT-02732</t>
  </si>
  <si>
    <t>DT-06210</t>
  </si>
  <si>
    <t>DT-09134</t>
  </si>
  <si>
    <t>DT-06555</t>
  </si>
  <si>
    <t>DT-05478</t>
  </si>
  <si>
    <t>DT-09659</t>
  </si>
  <si>
    <t>DT-09178</t>
  </si>
  <si>
    <t>DT-01623</t>
  </si>
  <si>
    <t>DT-01298</t>
  </si>
  <si>
    <t>DT-07951</t>
  </si>
  <si>
    <t>DT-04876</t>
  </si>
  <si>
    <t>DT-01677</t>
  </si>
  <si>
    <t>DT-01423</t>
  </si>
  <si>
    <t>DT-03564</t>
  </si>
  <si>
    <t>DT-05264</t>
  </si>
  <si>
    <t>DT-06855</t>
  </si>
  <si>
    <t>DT-05954</t>
  </si>
  <si>
    <t>DT-08490</t>
  </si>
  <si>
    <t>DT-05722</t>
  </si>
  <si>
    <t>DT-08124</t>
  </si>
  <si>
    <t>DT-06456</t>
  </si>
  <si>
    <t>DT-00187</t>
  </si>
  <si>
    <t>DT-07199</t>
  </si>
  <si>
    <t>DT-02600</t>
  </si>
  <si>
    <t>DT-05980</t>
  </si>
  <si>
    <t>DT-02152</t>
  </si>
  <si>
    <t>DT-08925</t>
  </si>
  <si>
    <t>DT-07005</t>
  </si>
  <si>
    <t>DT-04098</t>
  </si>
  <si>
    <t>DT-02906</t>
  </si>
  <si>
    <t>DT-00734</t>
  </si>
  <si>
    <t>DT-03372</t>
  </si>
  <si>
    <t>DT-00453</t>
  </si>
  <si>
    <t>DT-08551</t>
  </si>
  <si>
    <t>DT-01090</t>
  </si>
  <si>
    <t>DT-01851</t>
  </si>
  <si>
    <t>DT-06975</t>
  </si>
  <si>
    <t>DT-03552</t>
  </si>
  <si>
    <t>DT-07888</t>
  </si>
  <si>
    <t>DT-02193</t>
  </si>
  <si>
    <t>DT-09764</t>
  </si>
  <si>
    <t>DT-01606</t>
  </si>
  <si>
    <t>DT-08209</t>
  </si>
  <si>
    <t>DT-05013</t>
  </si>
  <si>
    <t>DT-06526</t>
  </si>
  <si>
    <t>DT-08682</t>
  </si>
  <si>
    <t>DT-05501</t>
  </si>
  <si>
    <t>DT-02853</t>
  </si>
  <si>
    <t>DT-05811</t>
  </si>
  <si>
    <t>DT-07248</t>
  </si>
  <si>
    <t>DT-08104</t>
  </si>
  <si>
    <t>DT-02124</t>
  </si>
  <si>
    <t>DT-07884</t>
  </si>
  <si>
    <t>DT-00819</t>
  </si>
  <si>
    <t>DT-09257</t>
  </si>
  <si>
    <t>DT-05473</t>
  </si>
  <si>
    <t>DT-08729</t>
  </si>
  <si>
    <t>DT-09208</t>
  </si>
  <si>
    <t>DT-07611</t>
  </si>
  <si>
    <t>DT-07409</t>
  </si>
  <si>
    <t>DT-09137</t>
  </si>
  <si>
    <t>DT-02058</t>
  </si>
  <si>
    <t>DT-09475</t>
  </si>
  <si>
    <t>DT-06578</t>
  </si>
  <si>
    <t>DT-03664</t>
  </si>
  <si>
    <t>DT-05150</t>
  </si>
  <si>
    <t>DT-06867</t>
  </si>
  <si>
    <t>DT-01108</t>
  </si>
  <si>
    <t>DT-07862</t>
  </si>
  <si>
    <t>DT-04202</t>
  </si>
  <si>
    <t>DT-08691</t>
  </si>
  <si>
    <t>DT-01907</t>
  </si>
  <si>
    <t>DT-06624</t>
  </si>
  <si>
    <t>DT-08111</t>
  </si>
  <si>
    <t>DT-00545</t>
  </si>
  <si>
    <t>DT-06876</t>
  </si>
  <si>
    <t>DT-06404</t>
  </si>
  <si>
    <t>DT-06414</t>
  </si>
  <si>
    <t>DT-02221</t>
  </si>
  <si>
    <t>DT-00034</t>
  </si>
  <si>
    <t>DT-06687</t>
  </si>
  <si>
    <t>DT-06152</t>
  </si>
  <si>
    <t>DT-02101</t>
  </si>
  <si>
    <t>DT-03048</t>
  </si>
  <si>
    <t>DT-02684</t>
  </si>
  <si>
    <t>DT-05086</t>
  </si>
  <si>
    <t>DT-07820</t>
  </si>
  <si>
    <t>DT-01829</t>
  </si>
  <si>
    <t>DT-00955</t>
  </si>
  <si>
    <t>DT-08267</t>
  </si>
  <si>
    <t>DT-01643</t>
  </si>
  <si>
    <t>DT-05043</t>
  </si>
  <si>
    <t>DT-03249</t>
  </si>
  <si>
    <t>DT-02235</t>
  </si>
  <si>
    <t>DT-01593</t>
  </si>
  <si>
    <t>DT-07534</t>
  </si>
  <si>
    <t>DT-04485</t>
  </si>
  <si>
    <t>DT-08696</t>
  </si>
  <si>
    <t>DT-02116</t>
  </si>
  <si>
    <t>DT-05418</t>
  </si>
  <si>
    <t>DT-08148</t>
  </si>
  <si>
    <t>DT-03142</t>
  </si>
  <si>
    <t>DT-07138</t>
  </si>
  <si>
    <t>DT-03935</t>
  </si>
  <si>
    <t>DT-03385</t>
  </si>
  <si>
    <t>DT-09545</t>
  </si>
  <si>
    <t>DT-02670</t>
  </si>
  <si>
    <t>DT-06986</t>
  </si>
  <si>
    <t>DT-04757</t>
  </si>
  <si>
    <t>DT-08780</t>
  </si>
  <si>
    <t>DT-03565</t>
  </si>
  <si>
    <t>DT-07470</t>
  </si>
  <si>
    <t>DT-08220</t>
  </si>
  <si>
    <t>DT-01111</t>
  </si>
  <si>
    <t>DT-02901</t>
  </si>
  <si>
    <t>DT-06433</t>
  </si>
  <si>
    <t>DT-09196</t>
  </si>
  <si>
    <t>DT-02093</t>
  </si>
  <si>
    <t>DT-07273</t>
  </si>
  <si>
    <t>DT-01536</t>
  </si>
  <si>
    <t>DT-04661</t>
  </si>
  <si>
    <t>DT-03109</t>
  </si>
  <si>
    <t>DT-05482</t>
  </si>
  <si>
    <t>DT-08053</t>
  </si>
  <si>
    <t>DT-09774</t>
  </si>
  <si>
    <t>DT-00305</t>
  </si>
  <si>
    <t>DT-09720</t>
  </si>
  <si>
    <t>DT-08962</t>
  </si>
  <si>
    <t>DT-05282</t>
  </si>
  <si>
    <t>DT-03436</t>
  </si>
  <si>
    <t>DT-05543</t>
  </si>
  <si>
    <t>DT-07701</t>
  </si>
  <si>
    <t>DT-06501</t>
  </si>
  <si>
    <t>DT-05742</t>
  </si>
  <si>
    <t>DT-05058</t>
  </si>
  <si>
    <t>DT-04760</t>
  </si>
  <si>
    <t>DT-06373</t>
  </si>
  <si>
    <t>DT-08462</t>
  </si>
  <si>
    <t>DT-06232</t>
  </si>
  <si>
    <t>DT-08397</t>
  </si>
  <si>
    <t>DT-06340</t>
  </si>
  <si>
    <t>DT-00167</t>
  </si>
  <si>
    <t>DT-03507</t>
  </si>
  <si>
    <t>DT-03593</t>
  </si>
  <si>
    <t>DT-04387</t>
  </si>
  <si>
    <t>DT-01193</t>
  </si>
  <si>
    <t>DT-03741</t>
  </si>
  <si>
    <t>DT-08102</t>
  </si>
  <si>
    <t>DT-04336</t>
  </si>
  <si>
    <t>DT-01323</t>
  </si>
  <si>
    <t>DT-06167</t>
  </si>
  <si>
    <t>DT-04861</t>
  </si>
  <si>
    <t>DT-08768</t>
  </si>
  <si>
    <t>DT-07642</t>
  </si>
  <si>
    <t>DT-07132</t>
  </si>
  <si>
    <t>DT-08387</t>
  </si>
  <si>
    <t>DT-01461</t>
  </si>
  <si>
    <t>DT-00555</t>
  </si>
  <si>
    <t>DT-04626</t>
  </si>
  <si>
    <t>DT-03539</t>
  </si>
  <si>
    <t>DT-02102</t>
  </si>
  <si>
    <t>DT-06065</t>
  </si>
  <si>
    <t>DT-04992</t>
  </si>
  <si>
    <t>DT-07915</t>
  </si>
  <si>
    <t>DT-01991</t>
  </si>
  <si>
    <t>DT-09863</t>
  </si>
  <si>
    <t>DT-08176</t>
  </si>
  <si>
    <t>DT-04662</t>
  </si>
  <si>
    <t>DT-06078</t>
  </si>
  <si>
    <t>DT-09092</t>
  </si>
  <si>
    <t>DT-01042</t>
  </si>
  <si>
    <t>DT-04169</t>
  </si>
  <si>
    <t>DT-05328</t>
  </si>
  <si>
    <t>DT-01887</t>
  </si>
  <si>
    <t>DT-02585</t>
  </si>
  <si>
    <t>DT-09222</t>
  </si>
  <si>
    <t>DT-01313</t>
  </si>
  <si>
    <t>DT-05671</t>
  </si>
  <si>
    <t>DT-01555</t>
  </si>
  <si>
    <t>DT-00843</t>
  </si>
  <si>
    <t>DT-05750</t>
  </si>
  <si>
    <t>DT-03071</t>
  </si>
  <si>
    <t>DT-01009</t>
  </si>
  <si>
    <t>DT-02318</t>
  </si>
  <si>
    <t>DT-08520</t>
  </si>
  <si>
    <t>DT-00441</t>
  </si>
  <si>
    <t>DT-02877</t>
  </si>
  <si>
    <t>DT-03688</t>
  </si>
  <si>
    <t>DT-07586</t>
  </si>
  <si>
    <t>DT-04377</t>
  </si>
  <si>
    <t>DT-00406</t>
  </si>
  <si>
    <t>DT-09998</t>
  </si>
  <si>
    <t>DT-01426</t>
  </si>
  <si>
    <t>DT-01664</t>
  </si>
  <si>
    <t>DT-06077</t>
  </si>
  <si>
    <t>DT-03750</t>
  </si>
  <si>
    <t>DT-09735</t>
  </si>
  <si>
    <t>DT-00107</t>
  </si>
  <si>
    <t>DT-09097</t>
  </si>
  <si>
    <t>DT-06083</t>
  </si>
  <si>
    <t>DT-04550</t>
  </si>
  <si>
    <t>DT-02442</t>
  </si>
  <si>
    <t>DT-00523</t>
  </si>
  <si>
    <t>DT-08068</t>
  </si>
  <si>
    <t>DT-09379</t>
  </si>
  <si>
    <t>DT-07367</t>
  </si>
  <si>
    <t>DT-09528</t>
  </si>
  <si>
    <t>DT-07019</t>
  </si>
  <si>
    <t>DT-04614</t>
  </si>
  <si>
    <t>DT-02424</t>
  </si>
  <si>
    <t>DT-09768</t>
  </si>
  <si>
    <t>DT-08894</t>
  </si>
  <si>
    <t>DT-03245</t>
  </si>
  <si>
    <t>DT-04419</t>
  </si>
  <si>
    <t>DT-06746</t>
  </si>
  <si>
    <t>DT-06453</t>
  </si>
  <si>
    <t>DT-03418</t>
  </si>
  <si>
    <t>DT-07205</t>
  </si>
  <si>
    <t>DT-08561</t>
  </si>
  <si>
    <t>DT-00070</t>
  </si>
  <si>
    <t>DT-04538</t>
  </si>
  <si>
    <t>DT-04864</t>
  </si>
  <si>
    <t>DT-06612</t>
  </si>
  <si>
    <t>DT-07834</t>
  </si>
  <si>
    <t>DT-00628</t>
  </si>
  <si>
    <t>DT-00428</t>
  </si>
  <si>
    <t>DT-09054</t>
  </si>
  <si>
    <t>DT-00858</t>
  </si>
  <si>
    <t>DT-08963</t>
  </si>
  <si>
    <t>DT-01879</t>
  </si>
  <si>
    <t>DT-06974</t>
  </si>
  <si>
    <t>DT-09449</t>
  </si>
  <si>
    <t>DT-06064</t>
  </si>
  <si>
    <t>DT-05884</t>
  </si>
  <si>
    <t>DT-09618</t>
  </si>
  <si>
    <t>DT-00674</t>
  </si>
  <si>
    <t>DT-05876</t>
  </si>
  <si>
    <t>DT-06386</t>
  </si>
  <si>
    <t>DT-07410</t>
  </si>
  <si>
    <t>DT-03451</t>
  </si>
  <si>
    <t>DT-09157</t>
  </si>
  <si>
    <t>DT-05164</t>
  </si>
  <si>
    <t>DT-08814</t>
  </si>
  <si>
    <t>DT-02702</t>
  </si>
  <si>
    <t>DT-03915</t>
  </si>
  <si>
    <t>DT-04527</t>
  </si>
  <si>
    <t>DT-08177</t>
  </si>
  <si>
    <t>DT-01713</t>
  </si>
  <si>
    <t>DT-03999</t>
  </si>
  <si>
    <t>DT-03995</t>
  </si>
  <si>
    <t>DT-07152</t>
  </si>
  <si>
    <t>DT-06107</t>
  </si>
  <si>
    <t>DT-06132</t>
  </si>
  <si>
    <t>DT-07735</t>
  </si>
  <si>
    <t>DT-04311</t>
  </si>
  <si>
    <t>DT-05447</t>
  </si>
  <si>
    <t>DT-07893</t>
  </si>
  <si>
    <t>DT-03638</t>
  </si>
  <si>
    <t>DT-05922</t>
  </si>
  <si>
    <t>DT-02095</t>
  </si>
  <si>
    <t>DT-08666</t>
  </si>
  <si>
    <t>DT-05080</t>
  </si>
  <si>
    <t>DT-04296</t>
  </si>
  <si>
    <t>DT-00176</t>
  </si>
  <si>
    <t>DT-03970</t>
  </si>
  <si>
    <t>DT-02393</t>
  </si>
  <si>
    <t>DT-00781</t>
  </si>
  <si>
    <t>DT-02778</t>
  </si>
  <si>
    <t>DT-01599</t>
  </si>
  <si>
    <t>DT-07608</t>
  </si>
  <si>
    <t>DT-01872</t>
  </si>
  <si>
    <t>DT-08301</t>
  </si>
  <si>
    <t>DT-06679</t>
  </si>
  <si>
    <t>DT-06943</t>
  </si>
  <si>
    <t>DT-08884</t>
  </si>
  <si>
    <t>DT-07562</t>
  </si>
  <si>
    <t>DT-02803</t>
  </si>
  <si>
    <t>DT-03554</t>
  </si>
  <si>
    <t>DT-03695</t>
  </si>
  <si>
    <t>DT-05316</t>
  </si>
  <si>
    <t>DT-07853</t>
  </si>
  <si>
    <t>DT-05795</t>
  </si>
  <si>
    <t>DT-02425</t>
  </si>
  <si>
    <t>DT-07228</t>
  </si>
  <si>
    <t>DT-01152</t>
  </si>
  <si>
    <t>DT-01978</t>
  </si>
  <si>
    <t>DT-05274</t>
  </si>
  <si>
    <t>DT-09077</t>
  </si>
  <si>
    <t>DT-05481</t>
  </si>
  <si>
    <t>DT-02787</t>
  </si>
  <si>
    <t>DT-01985</t>
  </si>
  <si>
    <t>DT-02230</t>
  </si>
  <si>
    <t>DT-01561</t>
  </si>
  <si>
    <t>DT-01860</t>
  </si>
  <si>
    <t>DT-06496</t>
  </si>
  <si>
    <t>DT-08153</t>
  </si>
  <si>
    <t>DT-07897</t>
  </si>
  <si>
    <t>DT-01449</t>
  </si>
  <si>
    <t>DT-01864</t>
  </si>
  <si>
    <t>DT-08239</t>
  </si>
  <si>
    <t>DT-03049</t>
  </si>
  <si>
    <t>DT-06827</t>
  </si>
  <si>
    <t>DT-00360</t>
  </si>
  <si>
    <t>DT-01079</t>
  </si>
  <si>
    <t>DT-00320</t>
  </si>
  <si>
    <t>DT-09756</t>
  </si>
  <si>
    <t>DT-01455</t>
  </si>
  <si>
    <t>DT-07906</t>
  </si>
  <si>
    <t>DT-02929</t>
  </si>
  <si>
    <t>DT-00193</t>
  </si>
  <si>
    <t>DT-00474</t>
  </si>
  <si>
    <t>DT-02741</t>
  </si>
  <si>
    <t>DT-07952</t>
  </si>
  <si>
    <t>DT-06734</t>
  </si>
  <si>
    <t>DT-06727</t>
  </si>
  <si>
    <t>DT-06657</t>
  </si>
  <si>
    <t>DT-09837</t>
  </si>
  <si>
    <t>DT-05729</t>
  </si>
  <si>
    <t>DT-08722</t>
  </si>
  <si>
    <t>DT-08468</t>
  </si>
  <si>
    <t>DT-07631</t>
  </si>
  <si>
    <t>DT-07542</t>
  </si>
  <si>
    <t>DT-01997</t>
  </si>
  <si>
    <t>DT-01362</t>
  </si>
  <si>
    <t>DT-06985</t>
  </si>
  <si>
    <t>DT-08866</t>
  </si>
  <si>
    <t>DT-07903</t>
  </si>
  <si>
    <t>DT-06939</t>
  </si>
  <si>
    <t>DT-00247</t>
  </si>
  <si>
    <t>DT-07016</t>
  </si>
  <si>
    <t>DT-03529</t>
  </si>
  <si>
    <t>DT-07405</t>
  </si>
  <si>
    <t>DT-03644</t>
  </si>
  <si>
    <t>DT-03726</t>
  </si>
  <si>
    <t>DT-05297</t>
  </si>
  <si>
    <t>DT-09862</t>
  </si>
  <si>
    <t>DT-06227</t>
  </si>
  <si>
    <t>DT-09164</t>
  </si>
  <si>
    <t>DT-07371</t>
  </si>
  <si>
    <t>DT-01891</t>
  </si>
  <si>
    <t>DT-03224</t>
  </si>
  <si>
    <t>DT-02468</t>
  </si>
  <si>
    <t>DT-06086</t>
  </si>
  <si>
    <t>DT-04518</t>
  </si>
  <si>
    <t>DT-03215</t>
  </si>
  <si>
    <t>DT-09207</t>
  </si>
  <si>
    <t>DT-03953</t>
  </si>
  <si>
    <t>DT-09378</t>
  </si>
  <si>
    <t>DT-10000</t>
  </si>
  <si>
    <t>DT-04145</t>
  </si>
  <si>
    <t>DT-07591</t>
  </si>
  <si>
    <t>DT-00496</t>
  </si>
  <si>
    <t>DT-07806</t>
  </si>
  <si>
    <t>DT-09969</t>
  </si>
  <si>
    <t>DT-03450</t>
  </si>
  <si>
    <t>DT-09040</t>
  </si>
  <si>
    <t>DT-04811</t>
  </si>
  <si>
    <t>DT-04218</t>
  </si>
  <si>
    <t>DT-08832</t>
  </si>
  <si>
    <t>DT-09336</t>
  </si>
  <si>
    <t>DT-04072</t>
  </si>
  <si>
    <t>DT-05029</t>
  </si>
  <si>
    <t>DT-03632</t>
  </si>
  <si>
    <t>DT-01246</t>
  </si>
  <si>
    <t>DT-01255</t>
  </si>
  <si>
    <t>DT-07795</t>
  </si>
  <si>
    <t>DT-01905</t>
  </si>
  <si>
    <t>DT-00481</t>
  </si>
  <si>
    <t>DT-04710</t>
  </si>
  <si>
    <t>DT-00751</t>
  </si>
  <si>
    <t>DT-01619</t>
  </si>
  <si>
    <t>DT-06695</t>
  </si>
  <si>
    <t>DT-06176</t>
  </si>
  <si>
    <t>DT-03191</t>
  </si>
  <si>
    <t>DT-09575</t>
  </si>
  <si>
    <t>DT-07112</t>
  </si>
  <si>
    <t>DT-01475</t>
  </si>
  <si>
    <t>DT-04299</t>
  </si>
  <si>
    <t>DT-06631</t>
  </si>
  <si>
    <t>DT-00308</t>
  </si>
  <si>
    <t>DT-05182</t>
  </si>
  <si>
    <t>DT-03335</t>
  </si>
  <si>
    <t>DT-09531</t>
  </si>
  <si>
    <t>DT-09370</t>
  </si>
  <si>
    <t>DT-06540</t>
  </si>
  <si>
    <t>DT-08089</t>
  </si>
  <si>
    <t>DT-04223</t>
  </si>
  <si>
    <t>DT-04473</t>
  </si>
  <si>
    <t>DT-07250</t>
  </si>
  <si>
    <t>DT-05680</t>
  </si>
  <si>
    <t>DT-09139</t>
  </si>
  <si>
    <t>DT-01006</t>
  </si>
  <si>
    <t>DT-08663</t>
  </si>
  <si>
    <t>DT-07967</t>
  </si>
  <si>
    <t>DT-03808</t>
  </si>
  <si>
    <t>DT-03614</t>
  </si>
  <si>
    <t>DT-00277</t>
  </si>
  <si>
    <t>DT-08542</t>
  </si>
  <si>
    <t>DT-08291</t>
  </si>
  <si>
    <t>DT-07776</t>
  </si>
  <si>
    <t>DT-02516</t>
  </si>
  <si>
    <t>DT-09101</t>
  </si>
  <si>
    <t>DT-03336</t>
  </si>
  <si>
    <t>DT-08093</t>
  </si>
  <si>
    <t>DT-00437</t>
  </si>
  <si>
    <t>DT-07774</t>
  </si>
  <si>
    <t>DT-01697</t>
  </si>
  <si>
    <t>DT-08257</t>
  </si>
  <si>
    <t>DT-01711</t>
  </si>
  <si>
    <t>DT-00569</t>
  </si>
  <si>
    <t>DT-07545</t>
  </si>
  <si>
    <t>DT-00559</t>
  </si>
  <si>
    <t>DT-08964</t>
  </si>
  <si>
    <t>DT-05365</t>
  </si>
  <si>
    <t>DT-01633</t>
  </si>
  <si>
    <t>DT-06838</t>
  </si>
  <si>
    <t>DT-00748</t>
  </si>
  <si>
    <t>DT-01205</t>
  </si>
  <si>
    <t>DT-04727</t>
  </si>
  <si>
    <t>DT-00877</t>
  </si>
  <si>
    <t>DT-06542</t>
  </si>
  <si>
    <t>DT-07160</t>
  </si>
  <si>
    <t>DT-03067</t>
  </si>
  <si>
    <t>DT-09749</t>
  </si>
  <si>
    <t>DT-05440</t>
  </si>
  <si>
    <t>DT-06550</t>
  </si>
  <si>
    <t>DT-09201</t>
  </si>
  <si>
    <t>DT-03756</t>
  </si>
  <si>
    <t>DT-07291</t>
  </si>
  <si>
    <t>DT-06682</t>
  </si>
  <si>
    <t>DT-09080</t>
  </si>
  <si>
    <t>DT-00245</t>
  </si>
  <si>
    <t>DT-05631</t>
  </si>
  <si>
    <t>DT-07991</t>
  </si>
  <si>
    <t>DT-09255</t>
  </si>
  <si>
    <t>DT-05371</t>
  </si>
  <si>
    <t>DT-02200</t>
  </si>
  <si>
    <t>DT-04361</t>
  </si>
  <si>
    <t>DT-06811</t>
  </si>
  <si>
    <t>DT-04056</t>
  </si>
  <si>
    <t>DT-05014</t>
  </si>
  <si>
    <t>DT-02722</t>
  </si>
  <si>
    <t>DT-06282</t>
  </si>
  <si>
    <t>DT-02395</t>
  </si>
  <si>
    <t>DT-04674</t>
  </si>
  <si>
    <t>DT-02022</t>
  </si>
  <si>
    <t>DT-08161</t>
  </si>
  <si>
    <t>DT-09672</t>
  </si>
  <si>
    <t>DT-09841</t>
  </si>
  <si>
    <t>DT-09153</t>
  </si>
  <si>
    <t>DT-05422</t>
  </si>
  <si>
    <t>DT-09328</t>
  </si>
  <si>
    <t>DT-02100</t>
  </si>
  <si>
    <t>DT-05709</t>
  </si>
  <si>
    <t>DT-07387</t>
  </si>
  <si>
    <t>DT-04356</t>
  </si>
  <si>
    <t>DT-03660</t>
  </si>
  <si>
    <t>DT-01963</t>
  </si>
  <si>
    <t>DT-02163</t>
  </si>
  <si>
    <t>DT-01196</t>
  </si>
  <si>
    <t>DT-04857</t>
  </si>
  <si>
    <t>DT-07779</t>
  </si>
  <si>
    <t>DT-04490</t>
  </si>
  <si>
    <t>DT-05127</t>
  </si>
  <si>
    <t>DT-00268</t>
  </si>
  <si>
    <t>DT-09604</t>
  </si>
  <si>
    <t>DT-01867</t>
  </si>
  <si>
    <t>DT-04923</t>
  </si>
  <si>
    <t>DT-05362</t>
  </si>
  <si>
    <t>DT-05908</t>
  </si>
  <si>
    <t>DT-04393</t>
  </si>
  <si>
    <t>DT-06297</t>
  </si>
  <si>
    <t>DT-09041</t>
  </si>
  <si>
    <t>DT-08543</t>
  </si>
  <si>
    <t>DT-09035</t>
  </si>
  <si>
    <t>DT-09849</t>
  </si>
  <si>
    <t>DT-07837</t>
  </si>
  <si>
    <t>DT-07004</t>
  </si>
  <si>
    <t>DT-04642</t>
  </si>
  <si>
    <t>DT-06182</t>
  </si>
  <si>
    <t>DT-02378</t>
  </si>
  <si>
    <t>DT-09214</t>
  </si>
  <si>
    <t>DT-07898</t>
  </si>
  <si>
    <t>DT-02658</t>
  </si>
  <si>
    <t>DT-09396</t>
  </si>
  <si>
    <t>DT-06510</t>
  </si>
  <si>
    <t>DT-08450</t>
  </si>
  <si>
    <t>DT-02051</t>
  </si>
  <si>
    <t>DT-09459</t>
  </si>
  <si>
    <t>DT-01370</t>
  </si>
  <si>
    <t>DT-04615</t>
  </si>
  <si>
    <t>DT-05044</t>
  </si>
  <si>
    <t>DT-09785</t>
  </si>
  <si>
    <t>DT-07966</t>
  </si>
  <si>
    <t>DT-00757</t>
  </si>
  <si>
    <t>DT-07315</t>
  </si>
  <si>
    <t>DT-07172</t>
  </si>
  <si>
    <t>DT-08452</t>
  </si>
  <si>
    <t>DT-03630</t>
  </si>
  <si>
    <t>DT-02819</t>
  </si>
  <si>
    <t>DT-09235</t>
  </si>
  <si>
    <t>DT-09555</t>
  </si>
  <si>
    <t>DT-05425</t>
  </si>
  <si>
    <t>DT-04479</t>
  </si>
  <si>
    <t>DT-07212</t>
  </si>
  <si>
    <t>DT-02809</t>
  </si>
  <si>
    <t>DT-08906</t>
  </si>
  <si>
    <t>DT-01335</t>
  </si>
  <si>
    <t>DT-02945</t>
  </si>
  <si>
    <t>DT-06308</t>
  </si>
  <si>
    <t>DT-08753</t>
  </si>
  <si>
    <t>DT-03035</t>
  </si>
  <si>
    <t>DT-02038</t>
  </si>
  <si>
    <t>DT-09273</t>
  </si>
  <si>
    <t>DT-03673</t>
  </si>
  <si>
    <t>DT-03710</t>
  </si>
  <si>
    <t>DT-01559</t>
  </si>
  <si>
    <t>DT-05996</t>
  </si>
  <si>
    <t>DT-08639</t>
  </si>
  <si>
    <t>DT-09734</t>
  </si>
  <si>
    <t>DT-04265</t>
  </si>
  <si>
    <t>DT-07053</t>
  </si>
  <si>
    <t>DT-05222</t>
  </si>
  <si>
    <t>DT-00024</t>
  </si>
  <si>
    <t>DT-02548</t>
  </si>
  <si>
    <t>DT-04120</t>
  </si>
  <si>
    <t>DT-03926</t>
  </si>
  <si>
    <t>DT-05593</t>
  </si>
  <si>
    <t>DT-03152</t>
  </si>
  <si>
    <t>DT-00309</t>
  </si>
  <si>
    <t>DT-03411</t>
  </si>
  <si>
    <t>DT-06966</t>
  </si>
  <si>
    <t>DT-04272</t>
  </si>
  <si>
    <t>DT-03193</t>
  </si>
  <si>
    <t>DT-00947</t>
  </si>
  <si>
    <t>DT-02562</t>
  </si>
  <si>
    <t>DT-08083</t>
  </si>
  <si>
    <t>DT-07347</t>
  </si>
  <si>
    <t>DT-05589</t>
  </si>
  <si>
    <t>DT-01869</t>
  </si>
  <si>
    <t>DT-02807</t>
  </si>
  <si>
    <t>DT-01219</t>
  </si>
  <si>
    <t>DT-03094</t>
  </si>
  <si>
    <t>DT-03875</t>
  </si>
  <si>
    <t>DT-06587</t>
  </si>
  <si>
    <t>DT-07440</t>
  </si>
  <si>
    <t>DT-09546</t>
  </si>
  <si>
    <t>DT-01508</t>
  </si>
  <si>
    <t>DT-04051</t>
  </si>
  <si>
    <t>DT-09888</t>
  </si>
  <si>
    <t>DT-03137</t>
  </si>
  <si>
    <t>DT-08563</t>
  </si>
  <si>
    <t>DT-02188</t>
  </si>
  <si>
    <t>DT-03732</t>
  </si>
  <si>
    <t>DT-00184</t>
  </si>
  <si>
    <t>DT-08758</t>
  </si>
  <si>
    <t>DT-00029</t>
  </si>
  <si>
    <t>DT-03253</t>
  </si>
  <si>
    <t>DT-02645</t>
  </si>
  <si>
    <t>DT-07695</t>
  </si>
  <si>
    <t>DT-03975</t>
  </si>
  <si>
    <t>DT-08583</t>
  </si>
  <si>
    <t>DT-00658</t>
  </si>
  <si>
    <t>DT-00400</t>
  </si>
  <si>
    <t>DT-05368</t>
  </si>
  <si>
    <t>DT-07029</t>
  </si>
  <si>
    <t>DT-05444</t>
  </si>
  <si>
    <t>DT-03179</t>
  </si>
  <si>
    <t>DT-00904</t>
  </si>
  <si>
    <t>DT-04235</t>
  </si>
  <si>
    <t>DT-00324</t>
  </si>
  <si>
    <t>DT-05759</t>
  </si>
  <si>
    <t>DT-06424</t>
  </si>
  <si>
    <t>DT-05350</t>
  </si>
  <si>
    <t>DT-06528</t>
  </si>
  <si>
    <t>DT-07796</t>
  </si>
  <si>
    <t>DT-08615</t>
  </si>
  <si>
    <t>DT-02709</t>
  </si>
  <si>
    <t>DT-07859</t>
  </si>
  <si>
    <t>DT-02995</t>
  </si>
  <si>
    <t>DT-06148</t>
  </si>
  <si>
    <t>DT-01644</t>
  </si>
  <si>
    <t>DT-09209</t>
  </si>
  <si>
    <t>DT-08895</t>
  </si>
  <si>
    <t>DT-02455</t>
  </si>
  <si>
    <t>DT-00195</t>
  </si>
  <si>
    <t>DT-01479</t>
  </si>
  <si>
    <t>DT-07621</t>
  </si>
  <si>
    <t>DT-08859</t>
  </si>
  <si>
    <t>DT-03316</t>
  </si>
  <si>
    <t>DT-01900</t>
  </si>
  <si>
    <t>DT-06059</t>
  </si>
  <si>
    <t>DT-03870</t>
  </si>
  <si>
    <t>DT-02704</t>
  </si>
  <si>
    <t>DT-08787</t>
  </si>
  <si>
    <t>DT-05518</t>
  </si>
  <si>
    <t>DT-08079</t>
  </si>
  <si>
    <t>DT-08082</t>
  </si>
  <si>
    <t>DT-07182</t>
  </si>
  <si>
    <t>DT-08010</t>
  </si>
  <si>
    <t>DT-03027</t>
  </si>
  <si>
    <t>DT-08394</t>
  </si>
  <si>
    <t>DT-03309</t>
  </si>
  <si>
    <t>DT-00841</t>
  </si>
  <si>
    <t>DT-04539</t>
  </si>
  <si>
    <t>DT-05734</t>
  </si>
  <si>
    <t>DT-09243</t>
  </si>
  <si>
    <t>DT-08232</t>
  </si>
  <si>
    <t>DT-01967</t>
  </si>
  <si>
    <t>DT-04821</t>
  </si>
  <si>
    <t>DT-06322</t>
  </si>
  <si>
    <t>DT-06283</t>
  </si>
  <si>
    <t>DT-03976</t>
  </si>
  <si>
    <t>DT-02537</t>
  </si>
  <si>
    <t>DT-04922</t>
  </si>
  <si>
    <t>DT-08526</t>
  </si>
  <si>
    <t>DT-06845</t>
  </si>
  <si>
    <t>DT-03206</t>
  </si>
  <si>
    <t>DT-03760</t>
  </si>
  <si>
    <t>DT-02947</t>
  </si>
  <si>
    <t>DT-03086</t>
  </si>
  <si>
    <t>DT-02441</t>
  </si>
  <si>
    <t>DT-00149</t>
  </si>
  <si>
    <t>DT-03715</t>
  </si>
  <si>
    <t>DT-01629</t>
  </si>
  <si>
    <t>DT-04339</t>
  </si>
  <si>
    <t>DT-08540</t>
  </si>
  <si>
    <t>DT-07213</t>
  </si>
  <si>
    <t>DT-04302</t>
  </si>
  <si>
    <t>DT-00685</t>
  </si>
  <si>
    <t>DT-08950</t>
  </si>
  <si>
    <t>DT-03402</t>
  </si>
  <si>
    <t>DT-02812</t>
  </si>
  <si>
    <t>DT-04256</t>
  </si>
  <si>
    <t>DT-03805</t>
  </si>
  <si>
    <t>DT-06218</t>
  </si>
  <si>
    <t>DT-09042</t>
  </si>
  <si>
    <t>DT-08959</t>
  </si>
  <si>
    <t>DT-07436</t>
  </si>
  <si>
    <t>DT-01658</t>
  </si>
  <si>
    <t>DT-01923</t>
  </si>
  <si>
    <t>DT-08356</t>
  </si>
  <si>
    <t>DT-01290</t>
  </si>
  <si>
    <t>DT-09976</t>
  </si>
  <si>
    <t>DT-05708</t>
  </si>
  <si>
    <t>DT-00740</t>
  </si>
  <si>
    <t>DT-05895</t>
  </si>
  <si>
    <t>DT-08492</t>
  </si>
  <si>
    <t>DT-01304</t>
  </si>
  <si>
    <t>DT-04355</t>
  </si>
  <si>
    <t>DT-04013</t>
  </si>
  <si>
    <t>DT-06585</t>
  </si>
  <si>
    <t>DT-08598</t>
  </si>
  <si>
    <t>DT-08064</t>
  </si>
  <si>
    <t>DT-05168</t>
  </si>
  <si>
    <t>DT-08763</t>
  </si>
  <si>
    <t>DT-04021</t>
  </si>
  <si>
    <t>DT-04566</t>
  </si>
  <si>
    <t>DT-08446</t>
  </si>
  <si>
    <t>DT-04271</t>
  </si>
  <si>
    <t>DT-02014</t>
  </si>
  <si>
    <t>DT-00531</t>
  </si>
  <si>
    <t>DT-04148</t>
  </si>
  <si>
    <t>DT-07613</t>
  </si>
  <si>
    <t>DT-02365</t>
  </si>
  <si>
    <t>DT-01794</t>
  </si>
  <si>
    <t>DT-02693</t>
  </si>
  <si>
    <t>DT-07564</t>
  </si>
  <si>
    <t>DT-07169</t>
  </si>
  <si>
    <t>DT-00063</t>
  </si>
  <si>
    <t>DT-00419</t>
  </si>
  <si>
    <t>DT-09256</t>
  </si>
  <si>
    <t>DT-03446</t>
  </si>
  <si>
    <t>DT-07715</t>
  </si>
  <si>
    <t>DT-05773</t>
  </si>
  <si>
    <t>DT-09586</t>
  </si>
  <si>
    <t>DT-03643</t>
  </si>
  <si>
    <t>DT-07995</t>
  </si>
  <si>
    <t>DT-01547</t>
  </si>
  <si>
    <t>DT-06893</t>
  </si>
  <si>
    <t>DT-06992</t>
  </si>
  <si>
    <t>DT-04482</t>
  </si>
  <si>
    <t>DT-06641</t>
  </si>
  <si>
    <t>DT-05505</t>
  </si>
  <si>
    <t>DT-00152</t>
  </si>
  <si>
    <t>DT-04137</t>
  </si>
  <si>
    <t>DT-07777</t>
  </si>
  <si>
    <t>DT-00183</t>
  </si>
  <si>
    <t>DT-01785</t>
  </si>
  <si>
    <t>DT-01391</t>
  </si>
  <si>
    <t>DT-04670</t>
  </si>
  <si>
    <t>DT-06814</t>
  </si>
  <si>
    <t>DT-08260</t>
  </si>
  <si>
    <t>DT-00501</t>
  </si>
  <si>
    <t>DT-01494</t>
  </si>
  <si>
    <t>DT-03544</t>
  </si>
  <si>
    <t>DT-04817</t>
  </si>
  <si>
    <t>DT-03347</t>
  </si>
  <si>
    <t>DT-06667</t>
  </si>
  <si>
    <t>DT-03059</t>
  </si>
  <si>
    <t>DT-08006</t>
  </si>
  <si>
    <t>DT-02532</t>
  </si>
  <si>
    <t>DT-05805</t>
  </si>
  <si>
    <t>DT-00398</t>
  </si>
  <si>
    <t>DT-06524</t>
  </si>
  <si>
    <t>DT-03290</t>
  </si>
  <si>
    <t>DT-03447</t>
  </si>
  <si>
    <t>DT-07443</t>
  </si>
  <si>
    <t>DT-00669</t>
  </si>
  <si>
    <t>DT-01125</t>
  </si>
  <si>
    <t>DT-03606</t>
  </si>
  <si>
    <t>DT-07469</t>
  </si>
  <si>
    <t>DT-02457</t>
  </si>
  <si>
    <t>DT-08077</t>
  </si>
  <si>
    <t>DT-02483</t>
  </si>
  <si>
    <t>DT-03783</t>
  </si>
  <si>
    <t>DT-09730</t>
  </si>
  <si>
    <t>DT-07151</t>
  </si>
  <si>
    <t>DT-01073</t>
  </si>
  <si>
    <t>DT-02308</t>
  </si>
  <si>
    <t>DT-06931</t>
  </si>
  <si>
    <t>DT-01430</t>
  </si>
  <si>
    <t>DT-07372</t>
  </si>
  <si>
    <t>DT-00913</t>
  </si>
  <si>
    <t>DT-09819</t>
  </si>
  <si>
    <t>DT-06043</t>
  </si>
  <si>
    <t>DT-09463</t>
  </si>
  <si>
    <t>DT-04931</t>
  </si>
  <si>
    <t>DT-02497</t>
  </si>
  <si>
    <t>DT-00549</t>
  </si>
  <si>
    <t>DT-02927</t>
  </si>
  <si>
    <t>DT-03063</t>
  </si>
  <si>
    <t>DT-09442</t>
  </si>
  <si>
    <t>DT-07066</t>
  </si>
  <si>
    <t>DT-05012</t>
  </si>
  <si>
    <t>DT-06693</t>
  </si>
  <si>
    <t>DT-07982</t>
  </si>
  <si>
    <t>DT-04088</t>
  </si>
  <si>
    <t>DT-04510</t>
  </si>
  <si>
    <t>DT-01412</t>
  </si>
  <si>
    <t>DT-06878</t>
  </si>
  <si>
    <t>DT-01012</t>
  </si>
  <si>
    <t>DT-00764</t>
  </si>
  <si>
    <t>DT-00874</t>
  </si>
  <si>
    <t>DT-02968</t>
  </si>
  <si>
    <t>DT-03880</t>
  </si>
  <si>
    <t>DT-02391</t>
  </si>
  <si>
    <t>DT-01036</t>
  </si>
  <si>
    <t>DT-02302</t>
  </si>
  <si>
    <t>DT-02607</t>
  </si>
  <si>
    <t>DT-00300</t>
  </si>
  <si>
    <t>DT-09718</t>
  </si>
  <si>
    <t>DT-02255</t>
  </si>
  <si>
    <t>DT-03538</t>
  </si>
  <si>
    <t>DT-06936</t>
  </si>
  <si>
    <t>DT-08160</t>
  </si>
  <si>
    <t>DT-06873</t>
  </si>
  <si>
    <t>DT-09852</t>
  </si>
  <si>
    <t>DT-08623</t>
  </si>
  <si>
    <t>DT-00992</t>
  </si>
  <si>
    <t>DT-06387</t>
  </si>
  <si>
    <t>DT-05393</t>
  </si>
  <si>
    <t>DT-02798</t>
  </si>
  <si>
    <t>DT-03240</t>
  </si>
  <si>
    <t>DT-06307</t>
  </si>
  <si>
    <t>DT-04310</t>
  </si>
  <si>
    <t>DT-02907</t>
  </si>
  <si>
    <t>DT-08767</t>
  </si>
  <si>
    <t>DT-03076</t>
  </si>
  <si>
    <t>DT-03355</t>
  </si>
  <si>
    <t>DT-07080</t>
  </si>
  <si>
    <t>DT-00490</t>
  </si>
  <si>
    <t>DT-04515</t>
  </si>
  <si>
    <t>DT-00842</t>
  </si>
  <si>
    <t>DT-05373</t>
  </si>
  <si>
    <t>DT-03069</t>
  </si>
  <si>
    <t>DT-05843</t>
  </si>
  <si>
    <t>DT-09074</t>
  </si>
  <si>
    <t>DT-04584</t>
  </si>
  <si>
    <t>DT-06508</t>
  </si>
  <si>
    <t>DT-07636</t>
  </si>
  <si>
    <t>DT-01477</t>
  </si>
  <si>
    <t>DT-00131</t>
  </si>
  <si>
    <t>DT-01044</t>
  </si>
  <si>
    <t>DT-05974</t>
  </si>
  <si>
    <t>DT-02799</t>
  </si>
  <si>
    <t>DT-03522</t>
  </si>
  <si>
    <t>DT-01631</t>
  </si>
  <si>
    <t>DT-01940</t>
  </si>
  <si>
    <t>DT-05197</t>
  </si>
  <si>
    <t>DT-06604</t>
  </si>
  <si>
    <t>DT-02983</t>
  </si>
  <si>
    <t>DT-08027</t>
  </si>
  <si>
    <t>DT-08706</t>
  </si>
  <si>
    <t>DT-01846</t>
  </si>
  <si>
    <t>DT-01373</t>
  </si>
  <si>
    <t>DT-05718</t>
  </si>
  <si>
    <t>DT-02692</t>
  </si>
  <si>
    <t>DT-00965</t>
  </si>
  <si>
    <t>DT-08365</t>
  </si>
  <si>
    <t>DT-09426</t>
  </si>
  <si>
    <t>DT-03153</t>
  </si>
  <si>
    <t>DT-03113</t>
  </si>
  <si>
    <t>DT-08820</t>
  </si>
  <si>
    <t>DT-06254</t>
  </si>
  <si>
    <t>DT-01916</t>
  </si>
  <si>
    <t>DT-00123</t>
  </si>
  <si>
    <t>DT-03118</t>
  </si>
  <si>
    <t>DT-08347</t>
  </si>
  <si>
    <t>DT-07272</t>
  </si>
  <si>
    <t>DT-04640</t>
  </si>
  <si>
    <t>DT-03989</t>
  </si>
  <si>
    <t>DT-06847</t>
  </si>
  <si>
    <t>DT-09411</t>
  </si>
  <si>
    <t>DT-04444</t>
  </si>
  <si>
    <t>DT-00317</t>
  </si>
  <si>
    <t>DT-01778</t>
  </si>
  <si>
    <t>DT-00580</t>
  </si>
  <si>
    <t>DT-08004</t>
  </si>
  <si>
    <t>DT-09160</t>
  </si>
  <si>
    <t>DT-04773</t>
  </si>
  <si>
    <t>DT-05195</t>
  </si>
  <si>
    <t>DT-08791</t>
  </si>
  <si>
    <t>DT-06773</t>
  </si>
  <si>
    <t>DT-00071</t>
  </si>
  <si>
    <t>DT-07435</t>
  </si>
  <si>
    <t>DT-06036</t>
  </si>
  <si>
    <t>DT-02534</t>
  </si>
  <si>
    <t>DT-06602</t>
  </si>
  <si>
    <t>DT-00588</t>
  </si>
  <si>
    <t>DT-08059</t>
  </si>
  <si>
    <t>DT-06162</t>
  </si>
  <si>
    <t>DT-09559</t>
  </si>
  <si>
    <t>DT-02273</t>
  </si>
  <si>
    <t>DT-09078</t>
  </si>
  <si>
    <t>DT-01983</t>
  </si>
  <si>
    <t>DT-06733</t>
  </si>
  <si>
    <t>DT-06503</t>
  </si>
  <si>
    <t>DT-09978</t>
  </si>
  <si>
    <t>DT-01233</t>
  </si>
  <si>
    <t>DT-05553</t>
  </si>
  <si>
    <t>DT-02817</t>
  </si>
  <si>
    <t>DT-01351</t>
  </si>
  <si>
    <t>DT-03537</t>
  </si>
  <si>
    <t>DT-03717</t>
  </si>
  <si>
    <t>DT-07305</t>
  </si>
  <si>
    <t>DT-01610</t>
  </si>
  <si>
    <t>DT-08985</t>
  </si>
  <si>
    <t>DT-09870</t>
  </si>
  <si>
    <t>DT-09388</t>
  </si>
  <si>
    <t>DT-03944</t>
  </si>
  <si>
    <t>DT-05410</t>
  </si>
  <si>
    <t>DT-04171</t>
  </si>
  <si>
    <t>DT-00391</t>
  </si>
  <si>
    <t>DT-00166</t>
  </si>
  <si>
    <t>DT-02610</t>
  </si>
  <si>
    <t>DT-09467</t>
  </si>
  <si>
    <t>DT-04987</t>
  </si>
  <si>
    <t>DT-05344</t>
  </si>
  <si>
    <t>DT-06761</t>
  </si>
  <si>
    <t>DT-02874</t>
  </si>
  <si>
    <t>DT-05257</t>
  </si>
  <si>
    <t>DT-09917</t>
  </si>
  <si>
    <t>DT-09961</t>
  </si>
  <si>
    <t>DT-08518</t>
  </si>
  <si>
    <t>DT-02589</t>
  </si>
  <si>
    <t>DT-08900</t>
  </si>
  <si>
    <t>DT-07255</t>
  </si>
  <si>
    <t>DT-02156</t>
  </si>
  <si>
    <t>DT-05542</t>
  </si>
  <si>
    <t>DT-04324</t>
  </si>
  <si>
    <t>DT-01242</t>
  </si>
  <si>
    <t>DT-05496</t>
  </si>
  <si>
    <t>DT-05950</t>
  </si>
  <si>
    <t>DT-08892</t>
  </si>
  <si>
    <t>DT-08091</t>
  </si>
  <si>
    <t>DT-04079</t>
  </si>
  <si>
    <t>DT-01676</t>
  </si>
  <si>
    <t>DT-01894</t>
  </si>
  <si>
    <t>DT-02934</t>
  </si>
  <si>
    <t>DT-02040</t>
  </si>
  <si>
    <t>DT-00682</t>
  </si>
  <si>
    <t>DT-08247</t>
  </si>
  <si>
    <t>DT-07697</t>
  </si>
  <si>
    <t>DT-01848</t>
  </si>
  <si>
    <t>DT-04633</t>
  </si>
  <si>
    <t>DT-00745</t>
  </si>
  <si>
    <t>DT-09814</t>
  </si>
  <si>
    <t>DT-08662</t>
  </si>
  <si>
    <t>DT-08745</t>
  </si>
  <si>
    <t>DT-06449</t>
  </si>
  <si>
    <t>DT-07528</t>
  </si>
  <si>
    <t>DT-01796</t>
  </si>
  <si>
    <t>DT-07861</t>
  </si>
  <si>
    <t>DT-07843</t>
  </si>
  <si>
    <t>DT-01375</t>
  </si>
  <si>
    <t>DT-02733</t>
  </si>
  <si>
    <t>DT-01136</t>
  </si>
  <si>
    <t>DT-04756</t>
  </si>
  <si>
    <t>DT-00467</t>
  </si>
  <si>
    <t>DT-01553</t>
  </si>
  <si>
    <t>DT-05054</t>
  </si>
  <si>
    <t>DT-07128</t>
  </si>
  <si>
    <t>DT-09132</t>
  </si>
  <si>
    <t>DT-04391</t>
  </si>
  <si>
    <t>DT-02295</t>
  </si>
  <si>
    <t>DT-06792</t>
  </si>
  <si>
    <t>DT-07750</t>
  </si>
  <si>
    <t>DT-03024</t>
  </si>
  <si>
    <t>DT-02601</t>
  </si>
  <si>
    <t>DT-03315</t>
  </si>
  <si>
    <t>DT-05581</t>
  </si>
  <si>
    <t>DT-00906</t>
  </si>
  <si>
    <t>DT-00279</t>
  </si>
  <si>
    <t>DT-07344</t>
  </si>
  <si>
    <t>DT-03487</t>
  </si>
  <si>
    <t>DT-04998</t>
  </si>
  <si>
    <t>DT-09049</t>
  </si>
  <si>
    <t>DT-05211</t>
  </si>
  <si>
    <t>DT-03519</t>
  </si>
  <si>
    <t>DT-05640</t>
  </si>
  <si>
    <t>DT-05900</t>
  </si>
  <si>
    <t>DT-01763</t>
  </si>
  <si>
    <t>DT-04580</t>
  </si>
  <si>
    <t>DT-06776</t>
  </si>
  <si>
    <t>DT-03287</t>
  </si>
  <si>
    <t>DT-04267</t>
  </si>
  <si>
    <t>DT-04750</t>
  </si>
  <si>
    <t>DT-07644</t>
  </si>
  <si>
    <t>DT-05983</t>
  </si>
  <si>
    <t>DT-02765</t>
  </si>
  <si>
    <t>DT-07184</t>
  </si>
  <si>
    <t>DT-06753</t>
  </si>
  <si>
    <t>DT-05679</t>
  </si>
  <si>
    <t>DT-09413</t>
  </si>
  <si>
    <t>DT-00975</t>
  </si>
  <si>
    <t>DT-00902</t>
  </si>
  <si>
    <t>DT-08812</t>
  </si>
  <si>
    <t>DT-09880</t>
  </si>
  <si>
    <t>DT-07760</t>
  </si>
  <si>
    <t>DT-03172</t>
  </si>
  <si>
    <t>DT-03164</t>
  </si>
  <si>
    <t>DT-09032</t>
  </si>
  <si>
    <t>DT-09167</t>
  </si>
  <si>
    <t>DT-04558</t>
  </si>
  <si>
    <t>DT-02914</t>
  </si>
  <si>
    <t>DT-08316</t>
  </si>
  <si>
    <t>DT-08034</t>
  </si>
  <si>
    <t>DT-09600</t>
  </si>
  <si>
    <t>DT-07035</t>
  </si>
  <si>
    <t>DT-05025</t>
  </si>
  <si>
    <t>DT-01239</t>
  </si>
  <si>
    <t>DT-04921</t>
  </si>
  <si>
    <t>DT-02016</t>
  </si>
  <si>
    <t>DT-01533</t>
  </si>
  <si>
    <t>DT-00710</t>
  </si>
  <si>
    <t>DT-09793</t>
  </si>
  <si>
    <t>DT-07822</t>
  </si>
  <si>
    <t>DT-08644</t>
  </si>
  <si>
    <t>DT-07922</t>
  </si>
  <si>
    <t>DT-07247</t>
  </si>
  <si>
    <t>DT-02340</t>
  </si>
  <si>
    <t>DT-01784</t>
  </si>
  <si>
    <t>DT-06490</t>
  </si>
  <si>
    <t>DT-03185</t>
  </si>
  <si>
    <t>DT-07931</t>
  </si>
  <si>
    <t>DT-01209</t>
  </si>
  <si>
    <t>DT-07145</t>
  </si>
  <si>
    <t>DT-09365</t>
  </si>
  <si>
    <t>DT-07570</t>
  </si>
  <si>
    <t>DT-05968</t>
  </si>
  <si>
    <t>DT-03201</t>
  </si>
  <si>
    <t>DT-06606</t>
  </si>
  <si>
    <t>DT-06959</t>
  </si>
  <si>
    <t>DT-06360</t>
  </si>
  <si>
    <t>DT-09064</t>
  </si>
  <si>
    <t>DT-07577</t>
  </si>
  <si>
    <t>DT-08981</t>
  </si>
  <si>
    <t>DT-03320</t>
  </si>
  <si>
    <t>DT-08174</t>
  </si>
  <si>
    <t>DT-04432</t>
  </si>
  <si>
    <t>DT-01054</t>
  </si>
  <si>
    <t>DT-04103</t>
  </si>
  <si>
    <t>DT-05697</t>
  </si>
  <si>
    <t>DT-02436</t>
  </si>
  <si>
    <t>DT-00856</t>
  </si>
  <si>
    <t>DT-00630</t>
  </si>
  <si>
    <t>DT-09758</t>
  </si>
  <si>
    <t>DT-04961</t>
  </si>
  <si>
    <t>DT-09455</t>
  </si>
  <si>
    <t>DT-02180</t>
  </si>
  <si>
    <t>DT-05198</t>
  </si>
  <si>
    <t>DT-09082</t>
  </si>
  <si>
    <t>DT-03328</t>
  </si>
  <si>
    <t>DT-07998</t>
  </si>
  <si>
    <t>DT-03829</t>
  </si>
  <si>
    <t>DT-09582</t>
  </si>
  <si>
    <t>DT-02772</t>
  </si>
  <si>
    <t>DT-08137</t>
  </si>
  <si>
    <t>DT-01585</t>
  </si>
  <si>
    <t>DT-02031</t>
  </si>
  <si>
    <t>DT-00797</t>
  </si>
  <si>
    <t>DT-03984</t>
  </si>
  <si>
    <t>DT-00004</t>
  </si>
  <si>
    <t>DT-07257</t>
  </si>
  <si>
    <t>DT-03291</t>
  </si>
  <si>
    <t>DT-06180</t>
  </si>
  <si>
    <t>DT-05945</t>
  </si>
  <si>
    <t>DT-05520</t>
  </si>
  <si>
    <t>DT-05736</t>
  </si>
  <si>
    <t>DT-09423</t>
  </si>
  <si>
    <t>DT-00547</t>
  </si>
  <si>
    <t>DT-07937</t>
  </si>
  <si>
    <t>DT-05191</t>
  </si>
  <si>
    <t>DT-06947</t>
  </si>
  <si>
    <t>DT-03623</t>
  </si>
  <si>
    <t>DT-09818</t>
  </si>
  <si>
    <t>DT-00807</t>
  </si>
  <si>
    <t>DT-04006</t>
  </si>
  <si>
    <t>DT-06410</t>
  </si>
  <si>
    <t>DT-03373</t>
  </si>
  <si>
    <t>DT-01134</t>
  </si>
  <si>
    <t>DT-07434</t>
  </si>
  <si>
    <t>DT-00093</t>
  </si>
  <si>
    <t>DT-09447</t>
  </si>
  <si>
    <t>DT-04516</t>
  </si>
  <si>
    <t>DT-06691</t>
  </si>
  <si>
    <t>DT-02443</t>
  </si>
  <si>
    <t>DT-05391</t>
  </si>
  <si>
    <t>DT-07407</t>
  </si>
  <si>
    <t>DT-02552</t>
  </si>
  <si>
    <t>DT-04672</t>
  </si>
  <si>
    <t>DT-09885</t>
  </si>
  <si>
    <t>DT-04333</t>
  </si>
  <si>
    <t>DT-09195</t>
  </si>
  <si>
    <t>DT-07559</t>
  </si>
  <si>
    <t>DT-07541</t>
  </si>
  <si>
    <t>DT-06771</t>
  </si>
  <si>
    <t>DT-08358</t>
  </si>
  <si>
    <t>DT-06494</t>
  </si>
  <si>
    <t>DT-00463</t>
  </si>
  <si>
    <t>DT-00936</t>
  </si>
  <si>
    <t>DT-05556</t>
  </si>
  <si>
    <t>DT-07438</t>
  </si>
  <si>
    <t>DT-03853</t>
  </si>
  <si>
    <t>DT-09960</t>
  </si>
  <si>
    <t>DT-06609</t>
  </si>
  <si>
    <t>DT-01190</t>
  </si>
  <si>
    <t>DT-02427</t>
  </si>
  <si>
    <t>DT-04478</t>
  </si>
  <si>
    <t>DT-04224</t>
  </si>
  <si>
    <t>DT-01786</t>
  </si>
  <si>
    <t>DT-01551</t>
  </si>
  <si>
    <t>DT-06090</t>
  </si>
  <si>
    <t>DT-04657</t>
  </si>
  <si>
    <t>DT-02942</t>
  </si>
  <si>
    <t>DT-00075</t>
  </si>
  <si>
    <t>DT-08066</t>
  </si>
  <si>
    <t>DT-07770</t>
  </si>
  <si>
    <t>DT-03210</t>
  </si>
  <si>
    <t>DT-03894</t>
  </si>
  <si>
    <t>DT-09757</t>
  </si>
  <si>
    <t>DT-06406</t>
  </si>
  <si>
    <t>DT-01575</t>
  </si>
  <si>
    <t>DT-09236</t>
  </si>
  <si>
    <t>DT-06659</t>
  </si>
  <si>
    <t>DT-07298</t>
  </si>
  <si>
    <t>DT-03256</t>
  </si>
  <si>
    <t>DT-04211</t>
  </si>
  <si>
    <t>DT-09437</t>
  </si>
  <si>
    <t>DT-01092</t>
  </si>
  <si>
    <t>DT-02121</t>
  </si>
  <si>
    <t>DT-06872</t>
  </si>
  <si>
    <t>DT-08759</t>
  </si>
  <si>
    <t>DT-07629</t>
  </si>
  <si>
    <t>DT-07230</t>
  </si>
  <si>
    <t>DT-04918</t>
  </si>
  <si>
    <t>DT-06819</t>
  </si>
  <si>
    <t>DT-00533</t>
  </si>
  <si>
    <t>DT-09271</t>
  </si>
  <si>
    <t>DT-06690</t>
  </si>
  <si>
    <t>DT-07314</t>
  </si>
  <si>
    <t>DT-03986</t>
  </si>
  <si>
    <t>DT-03148</t>
  </si>
  <si>
    <t>DT-08789</t>
  </si>
  <si>
    <t>DT-00342</t>
  </si>
  <si>
    <t>DT-00189</t>
  </si>
  <si>
    <t>DT-06651</t>
  </si>
  <si>
    <t>DT-07341</t>
  </si>
  <si>
    <t>DT-05384</t>
  </si>
  <si>
    <t>DT-07325</t>
  </si>
  <si>
    <t>DT-08061</t>
  </si>
  <si>
    <t>DT-01051</t>
  </si>
  <si>
    <t>DT-03797</t>
  </si>
  <si>
    <t>DT-08132</t>
  </si>
  <si>
    <t>DT-00003</t>
  </si>
  <si>
    <t>DT-09881</t>
  </si>
  <si>
    <t>DT-00334</t>
  </si>
  <si>
    <t>DT-05867</t>
  </si>
  <si>
    <t>DT-02953</t>
  </si>
  <si>
    <t>DT-02563</t>
  </si>
  <si>
    <t>DT-05479</t>
  </si>
  <si>
    <t>DT-04134</t>
  </si>
  <si>
    <t>DT-06193</t>
  </si>
  <si>
    <t>DT-02263</t>
  </si>
  <si>
    <t>DT-08828</t>
  </si>
  <si>
    <t>DT-07185</t>
  </si>
  <si>
    <t>DT-09630</t>
  </si>
  <si>
    <t>DT-02068</t>
  </si>
  <si>
    <t>DT-00847</t>
  </si>
  <si>
    <t>DT-08263</t>
  </si>
  <si>
    <t>DT-06295</t>
  </si>
  <si>
    <t>DT-04953</t>
  </si>
  <si>
    <t>DT-01118</t>
  </si>
  <si>
    <t>DT-07864</t>
  </si>
  <si>
    <t>DT-03701</t>
  </si>
  <si>
    <t>DT-02823</t>
  </si>
  <si>
    <t>DT-04779</t>
  </si>
  <si>
    <t>DT-05376</t>
  </si>
  <si>
    <t>DT-04418</t>
  </si>
  <si>
    <t>DT-03675</t>
  </si>
  <si>
    <t>DT-06654</t>
  </si>
  <si>
    <t>DT-05232</t>
  </si>
  <si>
    <t>DT-06852</t>
  </si>
  <si>
    <t>DT-09797</t>
  </si>
  <si>
    <t>DT-09221</t>
  </si>
  <si>
    <t>DT-05935</t>
  </si>
  <si>
    <t>DT-05356</t>
  </si>
  <si>
    <t>DT-04453</t>
  </si>
  <si>
    <t>DT-08283</t>
  </si>
  <si>
    <t>DT-04219</t>
  </si>
  <si>
    <t>DT-02649</t>
  </si>
  <si>
    <t>DT-02880</t>
  </si>
  <si>
    <t>DT-02278</t>
  </si>
  <si>
    <t>DT-07558</t>
  </si>
  <si>
    <t>DT-05818</t>
  </si>
  <si>
    <t>DT-03031</t>
  </si>
  <si>
    <t>DT-04709</t>
  </si>
  <si>
    <t>DT-05571</t>
  </si>
  <si>
    <t>DT-02086</t>
  </si>
  <si>
    <t>DT-01856</t>
  </si>
  <si>
    <t>DT-07979</t>
  </si>
  <si>
    <t>DT-02065</t>
  </si>
  <si>
    <t>DT-05301</t>
  </si>
  <si>
    <t>DT-03114</t>
  </si>
  <si>
    <t>DT-00713</t>
  </si>
  <si>
    <t>DT-02665</t>
  </si>
  <si>
    <t>DT-04878</t>
  </si>
  <si>
    <t>DT-03357</t>
  </si>
  <si>
    <t>DT-03364</t>
  </si>
  <si>
    <t>DT-03769</t>
  </si>
  <si>
    <t>DT-05802</t>
  </si>
  <si>
    <t>DT-08862</t>
  </si>
  <si>
    <t>DT-08402</t>
  </si>
  <si>
    <t>DT-03921</t>
  </si>
  <si>
    <t>DT-05860</t>
  </si>
  <si>
    <t>DT-05528</t>
  </si>
  <si>
    <t>DT-03722</t>
  </si>
  <si>
    <t>DT-02208</t>
  </si>
  <si>
    <t>DT-04264</t>
  </si>
  <si>
    <t>DT-03672</t>
  </si>
  <si>
    <t>DT-00981</t>
  </si>
  <si>
    <t>DT-00765</t>
  </si>
  <si>
    <t>DT-08063</t>
  </si>
  <si>
    <t>DT-01466</t>
  </si>
  <si>
    <t>DT-00178</t>
  </si>
  <si>
    <t>DT-07406</t>
  </si>
  <si>
    <t>DT-01145</t>
  </si>
  <si>
    <t>DT-04896</t>
  </si>
  <si>
    <t>DT-08341</t>
  </si>
  <si>
    <t>DT-05632</t>
  </si>
  <si>
    <t>DT-05800</t>
  </si>
  <si>
    <t>DT-09941</t>
  </si>
  <si>
    <t>DT-08565</t>
  </si>
  <si>
    <t>DT-05692</t>
  </si>
  <si>
    <t>DT-09733</t>
  </si>
  <si>
    <t>DT-07574</t>
  </si>
  <si>
    <t>DT-02522</t>
  </si>
  <si>
    <t>DT-04546</t>
  </si>
  <si>
    <t>DT-02061</t>
  </si>
  <si>
    <t>DT-09696</t>
  </si>
  <si>
    <t>DT-07395</t>
  </si>
  <si>
    <t>DT-07579</t>
  </si>
  <si>
    <t>DT-01955</t>
  </si>
  <si>
    <t>DT-04567</t>
  </si>
  <si>
    <t>DT-02183</t>
  </si>
  <si>
    <t>DT-02222</t>
  </si>
  <si>
    <t>DT-02720</t>
  </si>
  <si>
    <t>DT-00873</t>
  </si>
  <si>
    <t>DT-00117</t>
  </si>
  <si>
    <t>DT-03216</t>
  </si>
  <si>
    <t>DT-02447</t>
  </si>
  <si>
    <t>DT-09775</t>
  </si>
  <si>
    <t>DT-04007</t>
  </si>
  <si>
    <t>DT-08159</t>
  </si>
  <si>
    <t>DT-07655</t>
  </si>
  <si>
    <t>DT-07748</t>
  </si>
  <si>
    <t>DT-04288</t>
  </si>
  <si>
    <t>DT-04326</t>
  </si>
  <si>
    <t>DT-08513</t>
  </si>
  <si>
    <t>DT-06942</t>
  </si>
  <si>
    <t>DT-03754</t>
  </si>
  <si>
    <t>DT-06724</t>
  </si>
  <si>
    <t>DT-03011</t>
  </si>
  <si>
    <t>DT-07426</t>
  </si>
  <si>
    <t>DT-03010</t>
  </si>
  <si>
    <t>DT-06739</t>
  </si>
  <si>
    <t>DT-04805</t>
  </si>
  <si>
    <t>DT-01332</t>
  </si>
  <si>
    <t>DT-03367</t>
  </si>
  <si>
    <t>DT-04293</t>
  </si>
  <si>
    <t>DT-05717</t>
  </si>
  <si>
    <t>DT-05941</t>
  </si>
  <si>
    <t>DT-05104</t>
  </si>
  <si>
    <t>DT-01406</t>
  </si>
  <si>
    <t>DT-06429</t>
  </si>
  <si>
    <t>DT-04522</t>
  </si>
  <si>
    <t>DT-05273</t>
  </si>
  <si>
    <t>DT-04570</t>
  </si>
  <si>
    <t>DT-02310</t>
  </si>
  <si>
    <t>DT-00746</t>
  </si>
  <si>
    <t>DT-07146</t>
  </si>
  <si>
    <t>DT-09884</t>
  </si>
  <si>
    <t>DT-04039</t>
  </si>
  <si>
    <t>DT-08699</t>
  </si>
  <si>
    <t>DT-07187</t>
  </si>
  <si>
    <t>DT-04194</t>
  </si>
  <si>
    <t>DT-02171</t>
  </si>
  <si>
    <t>DT-00429</t>
  </si>
  <si>
    <t>DT-07368</t>
  </si>
  <si>
    <t>DT-03345</t>
  </si>
  <si>
    <t>DT-00671</t>
  </si>
  <si>
    <t>DT-05166</t>
  </si>
  <si>
    <t>DT-04469</t>
  </si>
  <si>
    <t>DT-00160</t>
  </si>
  <si>
    <t>DT-09068</t>
  </si>
  <si>
    <t>DT-03337</t>
  </si>
  <si>
    <t>DT-06111</t>
  </si>
  <si>
    <t>DT-08441</t>
  </si>
  <si>
    <t>DT-01690</t>
  </si>
  <si>
    <t>DT-04390</t>
  </si>
  <si>
    <t>DT-00574</t>
  </si>
  <si>
    <t>DT-01208</t>
  </si>
  <si>
    <t>DT-02112</t>
  </si>
  <si>
    <t>DT-03804</t>
  </si>
  <si>
    <t>DT-07725</t>
  </si>
  <si>
    <t>DT-05986</t>
  </si>
  <si>
    <t>DT-03269</t>
  </si>
  <si>
    <t>DT-09148</t>
  </si>
  <si>
    <t>DT-03771</t>
  </si>
  <si>
    <t>DT-09644</t>
  </si>
  <si>
    <t>DT-00233</t>
  </si>
  <si>
    <t>DT-04140</t>
  </si>
  <si>
    <t>DT-03972</t>
  </si>
  <si>
    <t>DT-07718</t>
  </si>
  <si>
    <t>DT-01047</t>
  </si>
  <si>
    <t>DT-01988</t>
  </si>
  <si>
    <t>DT-09798</t>
  </si>
  <si>
    <t>DT-07840</t>
  </si>
  <si>
    <t>DT-08385</t>
  </si>
  <si>
    <t>DT-02730</t>
  </si>
  <si>
    <t>DT-08930</t>
  </si>
  <si>
    <t>DT-05789</t>
  </si>
  <si>
    <t>DT-03988</t>
  </si>
  <si>
    <t>DT-01764</t>
  </si>
  <si>
    <t>DT-01265</t>
  </si>
  <si>
    <t>DT-01943</t>
  </si>
  <si>
    <t>DT-08516</t>
  </si>
  <si>
    <t>DT-02976</t>
  </si>
  <si>
    <t>DT-09200</t>
  </si>
  <si>
    <t>DT-01243</t>
  </si>
  <si>
    <t>DT-06784</t>
  </si>
  <si>
    <t>DT-07319</t>
  </si>
  <si>
    <t>DT-06341</t>
  </si>
  <si>
    <t>DT-09860</t>
  </si>
  <si>
    <t>DT-01780</t>
  </si>
  <si>
    <t>DT-09477</t>
  </si>
  <si>
    <t>DT-06544</t>
  </si>
  <si>
    <t>DT-00787</t>
  </si>
  <si>
    <t>DT-07683</t>
  </si>
  <si>
    <t>DT-06329</t>
  </si>
  <si>
    <t>DT-09567</t>
  </si>
  <si>
    <t>DT-01158</t>
  </si>
  <si>
    <t>DT-07153</t>
  </si>
  <si>
    <t>DT-06934</t>
  </si>
  <si>
    <t>DT-04009</t>
  </si>
  <si>
    <t>DT-00258</t>
  </si>
  <si>
    <t>DT-06051</t>
  </si>
  <si>
    <t>DT-04925</t>
  </si>
  <si>
    <t>DT-06551</t>
  </si>
  <si>
    <t>DT-01750</t>
  </si>
  <si>
    <t>DT-04173</t>
  </si>
  <si>
    <t>DT-00035</t>
  </si>
  <si>
    <t>DT-02012</t>
  </si>
  <si>
    <t>DT-07757</t>
  </si>
  <si>
    <t>DT-08388</t>
  </si>
  <si>
    <t>DT-06276</t>
  </si>
  <si>
    <t>DT-08718</t>
  </si>
  <si>
    <t>DT-08192</t>
  </si>
  <si>
    <t>DT-01845</t>
  </si>
  <si>
    <t>DT-00852</t>
  </si>
  <si>
    <t>DT-08088</t>
  </si>
  <si>
    <t>DT-09495</t>
  </si>
  <si>
    <t>DT-05099</t>
  </si>
  <si>
    <t>DT-08445</t>
  </si>
  <si>
    <t>DT-08948</t>
  </si>
  <si>
    <t>DT-05063</t>
  </si>
  <si>
    <t>DT-02861</t>
  </si>
  <si>
    <t>DT-05078</t>
  </si>
  <si>
    <t>DT-09263</t>
  </si>
  <si>
    <t>DT-05893</t>
  </si>
  <si>
    <t>DT-05998</t>
  </si>
  <si>
    <t>DT-06736</t>
  </si>
  <si>
    <t>DT-02755</t>
  </si>
  <si>
    <t>DT-01733</t>
  </si>
  <si>
    <t>DT-07846</t>
  </si>
  <si>
    <t>DT-08844</t>
  </si>
  <si>
    <t>DT-08243</t>
  </si>
  <si>
    <t>DT-02714</t>
  </si>
  <si>
    <t>DT-09279</t>
  </si>
  <si>
    <t>DT-05464</t>
  </si>
  <si>
    <t>DT-03182</t>
  </si>
  <si>
    <t>DT-02070</t>
  </si>
  <si>
    <t>DT-08323</t>
  </si>
  <si>
    <t>DT-05567</t>
  </si>
  <si>
    <t>DT-04262</t>
  </si>
  <si>
    <t>DT-09789</t>
  </si>
  <si>
    <t>DT-03939</t>
  </si>
  <si>
    <t>DT-00383</t>
  </si>
  <si>
    <t>DT-03272</t>
  </si>
  <si>
    <t>DT-00163</t>
  </si>
  <si>
    <t>DT-03501</t>
  </si>
  <si>
    <t>DT-09058</t>
  </si>
  <si>
    <t>DT-03661</t>
  </si>
  <si>
    <t>DT-02564</t>
  </si>
  <si>
    <t>DT-01622</t>
  </si>
  <si>
    <t>DT-00759</t>
  </si>
  <si>
    <t>DT-00033</t>
  </si>
  <si>
    <t>DT-07040</t>
  </si>
  <si>
    <t>DT-08457</t>
  </si>
  <si>
    <t>DT-07485</t>
  </si>
  <si>
    <t>DT-05454</t>
  </si>
  <si>
    <t>DT-07858</t>
  </si>
  <si>
    <t>DT-05224</t>
  </si>
  <si>
    <t>DT-03610</t>
  </si>
  <si>
    <t>DT-00763</t>
  </si>
  <si>
    <t>DT-08830</t>
  </si>
  <si>
    <t>DT-06506</t>
  </si>
  <si>
    <t>DT-02881</t>
  </si>
  <si>
    <t>DT-06032</t>
  </si>
  <si>
    <t>DT-00526</t>
  </si>
  <si>
    <t>DT-04108</t>
  </si>
  <si>
    <t>DT-04362</t>
  </si>
  <si>
    <t>DT-02015</t>
  </si>
  <si>
    <t>DT-00341</t>
  </si>
  <si>
    <t>DT-05339</t>
  </si>
  <si>
    <t>DT-06672</t>
  </si>
  <si>
    <t>DT-05225</t>
  </si>
  <si>
    <t>DT-02026</t>
  </si>
  <si>
    <t>DT-03900</t>
  </si>
  <si>
    <t>DT-01250</t>
  </si>
  <si>
    <t>DT-08184</t>
  </si>
  <si>
    <t>DT-02270</t>
  </si>
  <si>
    <t>DT-05204</t>
  </si>
  <si>
    <t>DT-06073</t>
  </si>
  <si>
    <t>DT-09197</t>
  </si>
  <si>
    <t>DT-05255</t>
  </si>
  <si>
    <t>DT-06126</t>
  </si>
  <si>
    <t>DT-04889</t>
  </si>
  <si>
    <t>DT-02207</t>
  </si>
  <si>
    <t>DT-07379</t>
  </si>
  <si>
    <t>DT-08847</t>
  </si>
  <si>
    <t>DT-04735</t>
  </si>
  <si>
    <t>DT-08536</t>
  </si>
  <si>
    <t>DT-03037</t>
  </si>
  <si>
    <t>DT-03232</t>
  </si>
  <si>
    <t>DT-04982</t>
  </si>
  <si>
    <t>DT-08440</t>
  </si>
  <si>
    <t>DT-09679</t>
  </si>
  <si>
    <t>DT-04226</t>
  </si>
  <si>
    <t>DT-07669</t>
  </si>
  <si>
    <t>DT-08456</t>
  </si>
  <si>
    <t>DT-00088</t>
  </si>
  <si>
    <t>DT-08995</t>
  </si>
  <si>
    <t>DT-01680</t>
  </si>
  <si>
    <t>DT-09568</t>
  </si>
  <si>
    <t>DT-02494</t>
  </si>
  <si>
    <t>DT-03905</t>
  </si>
  <si>
    <t>DT-03534</t>
  </si>
  <si>
    <t>DT-04347</t>
  </si>
  <si>
    <t>DT-02623</t>
  </si>
  <si>
    <t>DT-00390</t>
  </si>
  <si>
    <t>DT-04486</t>
  </si>
  <si>
    <t>DT-05582</t>
  </si>
  <si>
    <t>DT-03062</t>
  </si>
  <si>
    <t>DT-00820</t>
  </si>
  <si>
    <t>DT-02098</t>
  </si>
  <si>
    <t>DT-06978</t>
  </si>
  <si>
    <t>DT-04122</t>
  </si>
  <si>
    <t>DT-01514</t>
  </si>
  <si>
    <t>DT-03878</t>
  </si>
  <si>
    <t>DT-02587</t>
  </si>
  <si>
    <t>DT-03504</t>
  </si>
  <si>
    <t>DT-04907</t>
  </si>
  <si>
    <t>DT-08800</t>
  </si>
  <si>
    <t>DT-03957</t>
  </si>
  <si>
    <t>DT-04759</t>
  </si>
  <si>
    <t>DT-08098</t>
  </si>
  <si>
    <t>DT-09986</t>
  </si>
  <si>
    <t>DT-00294</t>
  </si>
  <si>
    <t>DT-04062</t>
  </si>
  <si>
    <t>DT-06099</t>
  </si>
  <si>
    <t>DT-02470</t>
  </si>
  <si>
    <t>DT-01709</t>
  </si>
  <si>
    <t>DT-09547</t>
  </si>
  <si>
    <t>DT-05310</t>
  </si>
  <si>
    <t>DT-03120</t>
  </si>
  <si>
    <t>DT-02004</t>
  </si>
  <si>
    <t>DT-07437</t>
  </si>
  <si>
    <t>DT-00361</t>
  </si>
  <si>
    <t>DT-08949</t>
  </si>
  <si>
    <t>DT-09002</t>
  </si>
  <si>
    <t>DT-03133</t>
  </si>
  <si>
    <t>DT-06919</t>
  </si>
  <si>
    <t>DT-04648</t>
  </si>
  <si>
    <t>DT-06937</t>
  </si>
  <si>
    <t>DT-00078</t>
  </si>
  <si>
    <t>DT-01691</t>
  </si>
  <si>
    <t>DT-07416</t>
  </si>
  <si>
    <t>DT-02721</t>
  </si>
  <si>
    <t>DT-05600</t>
  </si>
  <si>
    <t>DT-00519</t>
  </si>
  <si>
    <t>DT-07744</t>
  </si>
  <si>
    <t>DT-06747</t>
  </si>
  <si>
    <t>DT-02281</t>
  </si>
  <si>
    <t>DT-03681</t>
  </si>
  <si>
    <t>DT-09344</t>
  </si>
  <si>
    <t>DT-04216</t>
  </si>
  <si>
    <t>DT-02054</t>
  </si>
  <si>
    <t>DT-05336</t>
  </si>
  <si>
    <t>DT-00394</t>
  </si>
  <si>
    <t>DT-08461</t>
  </si>
  <si>
    <t>DT-07819</t>
  </si>
  <si>
    <t>DT-06292</t>
  </si>
  <si>
    <t>DT-04557</t>
  </si>
  <si>
    <t>DT-07412</t>
  </si>
  <si>
    <t>DT-05220</t>
  </si>
  <si>
    <t>DT-05110</t>
  </si>
  <si>
    <t>DT-09792</t>
  </si>
  <si>
    <t>DT-01232</t>
  </si>
  <si>
    <t>DT-09661</t>
  </si>
  <si>
    <t>DT-04919</t>
  </si>
  <si>
    <t>DT-01769</t>
  </si>
  <si>
    <t>DT-06545</t>
  </si>
  <si>
    <t>DT-07899</t>
  </si>
  <si>
    <t>DT-06815</t>
  </si>
  <si>
    <t>DT-07772</t>
  </si>
  <si>
    <t>DT-05449</t>
  </si>
  <si>
    <t>DT-03101</t>
  </si>
  <si>
    <t>DT-02896</t>
  </si>
  <si>
    <t>DT-00786</t>
  </si>
  <si>
    <t>DT-02320</t>
  </si>
  <si>
    <t>DT-00962</t>
  </si>
  <si>
    <t>DT-09523</t>
  </si>
  <si>
    <t>DT-09417</t>
  </si>
  <si>
    <t>DT-07095</t>
  </si>
  <si>
    <t>DT-06998</t>
  </si>
  <si>
    <t>DT-05508</t>
  </si>
  <si>
    <t>DT-08320</t>
  </si>
  <si>
    <t>DT-02898</t>
  </si>
  <si>
    <t>DT-00171</t>
  </si>
  <si>
    <t>DT-05424</t>
  </si>
  <si>
    <t>DT-08999</t>
  </si>
  <si>
    <t>DT-02346</t>
  </si>
  <si>
    <t>DT-04493</t>
  </si>
  <si>
    <t>DT-01613</t>
  </si>
  <si>
    <t>DT-00100</t>
  </si>
  <si>
    <t>DT-08790</t>
  </si>
  <si>
    <t>DT-08533</t>
  </si>
  <si>
    <t>DT-07620</t>
  </si>
  <si>
    <t>DT-00136</t>
  </si>
  <si>
    <t>DT-06786</t>
  </si>
  <si>
    <t>DT-01736</t>
  </si>
  <si>
    <t>DT-00393</t>
  </si>
  <si>
    <t>DT-04431</t>
  </si>
  <si>
    <t>DT-08226</t>
  </si>
  <si>
    <t>DT-02467</t>
  </si>
  <si>
    <t>DT-07656</t>
  </si>
  <si>
    <t>DT-08116</t>
  </si>
  <si>
    <t>DT-00866</t>
  </si>
  <si>
    <t>DT-09338</t>
  </si>
  <si>
    <t>DT-07535</t>
  </si>
  <si>
    <t>DT-02539</t>
  </si>
  <si>
    <t>DT-07753</t>
  </si>
  <si>
    <t>DT-07071</t>
  </si>
  <si>
    <t>DT-05710</t>
  </si>
  <si>
    <t>DT-03782</t>
  </si>
  <si>
    <t>DT-05340</t>
  </si>
  <si>
    <t>DT-01812</t>
  </si>
  <si>
    <t>DT-04138</t>
  </si>
  <si>
    <t>DT-02824</t>
  </si>
  <si>
    <t>DT-09193</t>
  </si>
  <si>
    <t>DT-06112</t>
  </si>
  <si>
    <t>DT-07581</t>
  </si>
  <si>
    <t>DT-00675</t>
  </si>
  <si>
    <t>DT-01600</t>
  </si>
  <si>
    <t>DT-01673</t>
  </si>
  <si>
    <t>DT-04238</t>
  </si>
  <si>
    <t>DT-00828</t>
  </si>
  <si>
    <t>DT-00062</t>
  </si>
  <si>
    <t>DT-06489</t>
  </si>
  <si>
    <t>DT-04364</t>
  </si>
  <si>
    <t>DT-09981</t>
  </si>
  <si>
    <t>DT-00832</t>
  </si>
  <si>
    <t>DT-03667</t>
  </si>
  <si>
    <t>DT-05712</t>
  </si>
  <si>
    <t>DT-01964</t>
  </si>
  <si>
    <t>DT-04762</t>
  </si>
  <si>
    <t>DT-01457</t>
  </si>
  <si>
    <t>DT-05519</t>
  </si>
  <si>
    <t>DT-05416</t>
  </si>
  <si>
    <t>DT-08983</t>
  </si>
  <si>
    <t>DT-08221</t>
  </si>
  <si>
    <t>DT-07565</t>
  </si>
  <si>
    <t>DT-03304</t>
  </si>
  <si>
    <t>DT-02591</t>
  </si>
  <si>
    <t>DT-08494</t>
  </si>
  <si>
    <t>DT-00251</t>
  </si>
  <si>
    <t>DT-00381</t>
  </si>
  <si>
    <t>DT-08973</t>
  </si>
  <si>
    <t>DT-02902</t>
  </si>
  <si>
    <t>DT-04070</t>
  </si>
  <si>
    <t>DT-03231</t>
  </si>
  <si>
    <t>DT-07088</t>
  </si>
  <si>
    <t>DT-03091</t>
  </si>
  <si>
    <t>DT-02811</t>
  </si>
  <si>
    <t>DT-04651</t>
  </si>
  <si>
    <t>DT-04341</t>
  </si>
  <si>
    <t>DT-09571</t>
  </si>
  <si>
    <t>DT-08634</t>
  </si>
  <si>
    <t>DT-00886</t>
  </si>
  <si>
    <t>DT-03733</t>
  </si>
  <si>
    <t>DT-06498</t>
  </si>
  <si>
    <t>DT-02437</t>
  </si>
  <si>
    <t>DT-01078</t>
  </si>
  <si>
    <t>DT-01421</t>
  </si>
  <si>
    <t>DT-04375</t>
  </si>
  <si>
    <t>DT-05657</t>
  </si>
  <si>
    <t>DT-02158</t>
  </si>
  <si>
    <t>DT-07263</t>
  </si>
  <si>
    <t>DT-03856</t>
  </si>
  <si>
    <t>DT-02624</t>
  </si>
  <si>
    <t>DT-00045</t>
  </si>
  <si>
    <t>DT-09111</t>
  </si>
  <si>
    <t>DT-08920</t>
  </si>
  <si>
    <t>DT-01297</t>
  </si>
  <si>
    <t>DT-04645</t>
  </si>
  <si>
    <t>DT-00336</t>
  </si>
  <si>
    <t>DT-07874</t>
  </si>
  <si>
    <t>DT-07318</t>
  </si>
  <si>
    <t>DT-06328</t>
  </si>
  <si>
    <t>DT-05554</t>
  </si>
  <si>
    <t>DT-01263</t>
  </si>
  <si>
    <t>DT-07872</t>
  </si>
  <si>
    <t>DT-05776</t>
  </si>
  <si>
    <t>DT-02423</t>
  </si>
  <si>
    <t>DT-04971</t>
  </si>
  <si>
    <t>DT-05919</t>
  </si>
  <si>
    <t>DT-05067</t>
  </si>
  <si>
    <t>DT-09010</t>
  </si>
  <si>
    <t>DT-01914</t>
  </si>
  <si>
    <t>DT-05077</t>
  </si>
  <si>
    <t>DT-04883</t>
  </si>
  <si>
    <t>DT-01665</t>
  </si>
  <si>
    <t>DT-08087</t>
  </si>
  <si>
    <t>DT-04850</t>
  </si>
  <si>
    <t>DT-06405</t>
  </si>
  <si>
    <t>DT-04882</t>
  </si>
  <si>
    <t>DT-02127</t>
  </si>
  <si>
    <t>DT-01386</t>
  </si>
  <si>
    <t>DT-05409</t>
  </si>
  <si>
    <t>DT-01341</t>
  </si>
  <si>
    <t>DT-02301</t>
  </si>
  <si>
    <t>DT-07904</t>
  </si>
  <si>
    <t>DT-07396</t>
  </si>
  <si>
    <t>DT-07384</t>
  </si>
  <si>
    <t>DT-09014</t>
  </si>
  <si>
    <t>DT-04259</t>
  </si>
  <si>
    <t>DT-02267</t>
  </si>
  <si>
    <t>DT-05113</t>
  </si>
  <si>
    <t>DT-01154</t>
  </si>
  <si>
    <t>DT-07345</t>
  </si>
  <si>
    <t>DT-06618</t>
  </si>
  <si>
    <t>DT-04583</t>
  </si>
  <si>
    <t>DT-02476</t>
  </si>
  <si>
    <t>DT-08704</t>
  </si>
  <si>
    <t>DT-06220</t>
  </si>
  <si>
    <t>DT-04729</t>
  </si>
  <si>
    <t>DT-07450</t>
  </si>
  <si>
    <t>DT-08463</t>
  </si>
  <si>
    <t>DT-08051</t>
  </si>
  <si>
    <t>DT-08546</t>
  </si>
  <si>
    <t>DT-03346</t>
  </si>
  <si>
    <t>DT-00372</t>
  </si>
  <si>
    <t>DT-01182</t>
  </si>
  <si>
    <t>DT-05480</t>
  </si>
  <si>
    <t>DT-00048</t>
  </si>
  <si>
    <t>DT-08636</t>
  </si>
  <si>
    <t>DT-09931</t>
  </si>
  <si>
    <t>DT-07836</t>
  </si>
  <si>
    <t>DT-09116</t>
  </si>
  <si>
    <t>DT-01956</t>
  </si>
  <si>
    <t>DT-05791</t>
  </si>
  <si>
    <t>DT-09629</t>
  </si>
  <si>
    <t>DT-03604</t>
  </si>
  <si>
    <t>DT-09512</t>
  </si>
  <si>
    <t>DT-08721</t>
  </si>
  <si>
    <t>DT-05957</t>
  </si>
  <si>
    <t>DT-03918</t>
  </si>
  <si>
    <t>DT-09907</t>
  </si>
  <si>
    <t>DT-05243</t>
  </si>
  <si>
    <t>DT-05347</t>
  </si>
  <si>
    <t>DT-05027</t>
  </si>
  <si>
    <t>DT-07480</t>
  </si>
  <si>
    <t>DT-03228</t>
  </si>
  <si>
    <t>DT-05160</t>
  </si>
  <si>
    <t>DT-09878</t>
  </si>
  <si>
    <t>DT-09439</t>
  </si>
  <si>
    <t>DT-03785</t>
  </si>
  <si>
    <t>DT-07927</t>
  </si>
  <si>
    <t>DT-09230</t>
  </si>
  <si>
    <t>DT-00776</t>
  </si>
  <si>
    <t>DT-01755</t>
  </si>
  <si>
    <t>DT-02145</t>
  </si>
  <si>
    <t>DT-05861</t>
  </si>
  <si>
    <t>DT-04318</t>
  </si>
  <si>
    <t>DT-00158</t>
  </si>
  <si>
    <t>DT-05568</t>
  </si>
  <si>
    <t>DT-02062</t>
  </si>
  <si>
    <t>DT-04704</t>
  </si>
  <si>
    <t>DT-07458</t>
  </si>
  <si>
    <t>DT-06320</t>
  </si>
  <si>
    <t>DT-08695</t>
  </si>
  <si>
    <t>DT-06177</t>
  </si>
  <si>
    <t>DT-02712</t>
  </si>
  <si>
    <t>DT-06822</t>
  </si>
  <si>
    <t>DT-04330</t>
  </si>
  <si>
    <t>DT-00537</t>
  </si>
  <si>
    <t>DT-08219</t>
  </si>
  <si>
    <t>DT-01222</t>
  </si>
  <si>
    <t>DT-06234</t>
  </si>
  <si>
    <t>DT-06380</t>
  </si>
  <si>
    <t>DT-04372</t>
  </si>
  <si>
    <t>DT-08183</t>
  </si>
  <si>
    <t>DT-06915</t>
  </si>
  <si>
    <t>DT-09671</t>
  </si>
  <si>
    <t>DT-06044</t>
  </si>
  <si>
    <t>DT-05049</t>
  </si>
  <si>
    <t>DT-02402</t>
  </si>
  <si>
    <t>DT-09753</t>
  </si>
  <si>
    <t>DT-05711</t>
  </si>
  <si>
    <t>DT-01523</t>
  </si>
  <si>
    <t>DT-01893</t>
  </si>
  <si>
    <t>DT-03787</t>
  </si>
  <si>
    <t>DT-04941</t>
  </si>
  <si>
    <t>DT-04207</t>
  </si>
  <si>
    <t>DT-01348</t>
  </si>
  <si>
    <t>DT-07245</t>
  </si>
  <si>
    <t>DT-03105</t>
  </si>
  <si>
    <t>DT-00722</t>
  </si>
  <si>
    <t>DT-05707</t>
  </si>
  <si>
    <t>DT-00140</t>
  </si>
  <si>
    <t>DT-00408</t>
  </si>
  <si>
    <t>DT-03077</t>
  </si>
  <si>
    <t>DT-07135</t>
  </si>
  <si>
    <t>DT-02992</t>
  </si>
  <si>
    <t>DT-04831</t>
  </si>
  <si>
    <t>DT-04269</t>
  </si>
  <si>
    <t>DT-02962</t>
  </si>
  <si>
    <t>DT-06332</t>
  </si>
  <si>
    <t>DT-09496</t>
  </si>
  <si>
    <t>DT-05924</t>
  </si>
  <si>
    <t>DT-08974</t>
  </si>
  <si>
    <t>DT-07373</t>
  </si>
  <si>
    <t>DT-03108</t>
  </si>
  <si>
    <t>DT-08530</t>
  </si>
  <si>
    <t>DT-08425</t>
  </si>
  <si>
    <t>DT-01234</t>
  </si>
  <si>
    <t>DT-02660</t>
  </si>
  <si>
    <t>DT-08938</t>
  </si>
  <si>
    <t>DT-01895</t>
  </si>
  <si>
    <t>DT-02530</t>
  </si>
  <si>
    <t>DT-05944</t>
  </si>
  <si>
    <t>DT-07279</t>
  </si>
  <si>
    <t>DT-01728</t>
  </si>
  <si>
    <t>DT-03225</t>
  </si>
  <si>
    <t>DT-03022</t>
  </si>
  <si>
    <t>DT-09282</t>
  </si>
  <si>
    <t>DT-00085</t>
  </si>
  <si>
    <t>DT-03843</t>
  </si>
  <si>
    <t>DT-09558</t>
  </si>
  <si>
    <t>DT-09770</t>
  </si>
  <si>
    <t>DT-00222</t>
  </si>
  <si>
    <t>DT-05880</t>
  </si>
  <si>
    <t>DT-05761</t>
  </si>
  <si>
    <t>DT-00932</t>
  </si>
  <si>
    <t>DT-01324</t>
  </si>
  <si>
    <t>DT-00127</t>
  </si>
  <si>
    <t>DT-06888</t>
  </si>
  <si>
    <t>DT-08960</t>
  </si>
  <si>
    <t>DT-03746</t>
  </si>
  <si>
    <t>DT-09787</t>
  </si>
  <si>
    <t>DT-00586</t>
  </si>
  <si>
    <t>DT-08589</t>
  </si>
  <si>
    <t>DT-02291</t>
  </si>
  <si>
    <t>DT-01230</t>
  </si>
  <si>
    <t>DT-00267</t>
  </si>
  <si>
    <t>DT-03794</t>
  </si>
  <si>
    <t>DT-08165</t>
  </si>
  <si>
    <t>DT-02017</t>
  </si>
  <si>
    <t>DT-04917</t>
  </si>
  <si>
    <t>DT-02904</t>
  </si>
  <si>
    <t>DT-09018</t>
  </si>
  <si>
    <t>DT-00089</t>
  </si>
  <si>
    <t>DT-05019</t>
  </si>
  <si>
    <t>DT-03523</t>
  </si>
  <si>
    <t>DT-05364</t>
  </si>
  <si>
    <t>DT-08256</t>
  </si>
  <si>
    <t>DT-06950</t>
  </si>
  <si>
    <t>DT-00494</t>
  </si>
  <si>
    <t>DT-05523</t>
  </si>
  <si>
    <t>DT-02640</t>
  </si>
  <si>
    <t>DT-09515</t>
  </si>
  <si>
    <t>DT-08339</t>
  </si>
  <si>
    <t>DT-06843</t>
  </si>
  <si>
    <t>DT-08225</t>
  </si>
  <si>
    <t>DT-00927</t>
  </si>
  <si>
    <t>DT-09407</t>
  </si>
  <si>
    <t>DT-09743</t>
  </si>
  <si>
    <t>DT-05549</t>
  </si>
  <si>
    <t>DT-06926</t>
  </si>
  <si>
    <t>DT-06686</t>
  </si>
  <si>
    <t>DT-07871</t>
  </si>
  <si>
    <t>DT-09305</t>
  </si>
  <si>
    <t>DT-09096</t>
  </si>
  <si>
    <t>DT-03768</t>
  </si>
  <si>
    <t>DT-07170</t>
  </si>
  <si>
    <t>DT-02472</t>
  </si>
  <si>
    <t>DT-00199</t>
  </si>
  <si>
    <t>DT-05585</t>
  </si>
  <si>
    <t>DT-04834</t>
  </si>
  <si>
    <t>DT-09621</t>
  </si>
  <si>
    <t>DT-06928</t>
  </si>
  <si>
    <t>DT-01701</t>
  </si>
  <si>
    <t>DT-00161</t>
  </si>
  <si>
    <t>DT-07251</t>
  </si>
  <si>
    <t>DT-09631</t>
  </si>
  <si>
    <t>DT-02485</t>
  </si>
  <si>
    <t>DT-01173</t>
  </si>
  <si>
    <t>DT-05327</t>
  </si>
  <si>
    <t>DT-00554</t>
  </si>
  <si>
    <t>DT-06303</t>
  </si>
  <si>
    <t>DT-04814</t>
  </si>
  <si>
    <t>DT-00323</t>
  </si>
  <si>
    <t>DT-09826</t>
  </si>
  <si>
    <t>DT-02797</t>
  </si>
  <si>
    <t>DT-07449</t>
  </si>
  <si>
    <t>DT-02878</t>
  </si>
  <si>
    <t>DT-03299</t>
  </si>
  <si>
    <t>DT-03246</t>
  </si>
  <si>
    <t>DT-07200</t>
  </si>
  <si>
    <t>DT-01415</t>
  </si>
  <si>
    <t>DT-02701</t>
  </si>
  <si>
    <t>DT-01183</t>
  </si>
  <si>
    <t>DT-01103</t>
  </si>
  <si>
    <t>DT-00395</t>
  </si>
  <si>
    <t>DT-04839</t>
  </si>
  <si>
    <t>DT-01973</t>
  </si>
  <si>
    <t>DT-07928</t>
  </si>
  <si>
    <t>DT-08125</t>
  </si>
  <si>
    <t>DT-04691</t>
  </si>
  <si>
    <t>DT-06473</t>
  </si>
  <si>
    <t>DT-04902</t>
  </si>
  <si>
    <t>DT-07945</t>
  </si>
  <si>
    <t>DT-04182</t>
  </si>
  <si>
    <t>DT-08771</t>
  </si>
  <si>
    <t>DT-03443</t>
  </si>
  <si>
    <t>DT-08659</t>
  </si>
  <si>
    <t>DT-09662</t>
  </si>
  <si>
    <t>DT-04712</t>
  </si>
  <si>
    <t>DT-03371</t>
  </si>
  <si>
    <t>DT-07689</t>
  </si>
  <si>
    <t>DT-05121</t>
  </si>
  <si>
    <t>DT-07653</t>
  </si>
  <si>
    <t>DT-04587</t>
  </si>
  <si>
    <t>DT-06319</t>
  </si>
  <si>
    <t>DT-01244</t>
  </si>
  <si>
    <t>DT-03778</t>
  </si>
  <si>
    <t>DT-02584</t>
  </si>
  <si>
    <t>DT-09334</t>
  </si>
  <si>
    <t>DT-05369</t>
  </si>
  <si>
    <t>DT-09893</t>
  </si>
  <si>
    <t>DT-04928</t>
  </si>
  <si>
    <t>DT-04603</t>
  </si>
  <si>
    <t>DT-01937</t>
  </si>
  <si>
    <t>DT-07007</t>
  </si>
  <si>
    <t>DT-08578</t>
  </si>
  <si>
    <t>DT-02866</t>
  </si>
  <si>
    <t>DT-02400</t>
  </si>
  <si>
    <t>DT-09634</t>
  </si>
  <si>
    <t>DT-02341</t>
  </si>
  <si>
    <t>DT-05663</t>
  </si>
  <si>
    <t>DT-05533</t>
  </si>
  <si>
    <t>DT-00488</t>
  </si>
  <si>
    <t>DT-00565</t>
  </si>
  <si>
    <t>DT-06175</t>
  </si>
  <si>
    <t>DT-00657</t>
  </si>
  <si>
    <t>DT-04316</t>
  </si>
  <si>
    <t>DT-02731</t>
  </si>
  <si>
    <t>DT-05087</t>
  </si>
  <si>
    <t>DT-09441</t>
  </si>
  <si>
    <t>DT-04360</t>
  </si>
  <si>
    <t>DT-07274</t>
  </si>
  <si>
    <t>DT-08057</t>
  </si>
  <si>
    <t>DT-09520</t>
  </si>
  <si>
    <t>DT-09033</t>
  </si>
  <si>
    <t>DT-06758</t>
  </si>
  <si>
    <t>DT-00683</t>
  </si>
  <si>
    <t>DT-06994</t>
  </si>
  <si>
    <t>DT-04955</t>
  </si>
  <si>
    <t>DT-01768</t>
  </si>
  <si>
    <t>DT-01620</t>
  </si>
  <si>
    <t>DT-04894</t>
  </si>
  <si>
    <t>DT-01053</t>
  </si>
  <si>
    <t>DT-09063</t>
  </si>
  <si>
    <t>DT-05953</t>
  </si>
  <si>
    <t>DT-04836</t>
  </si>
  <si>
    <t>DT-08818</t>
  </si>
  <si>
    <t>DT-06474</t>
  </si>
  <si>
    <t>DT-05654</t>
  </si>
  <si>
    <t>DT-03226</t>
  </si>
  <si>
    <t>DT-07575</t>
  </si>
  <si>
    <t>DT-03871</t>
  </si>
  <si>
    <t>DT-05218</t>
  </si>
  <si>
    <t>DT-05123</t>
  </si>
  <si>
    <t>DT-04345</t>
  </si>
  <si>
    <t>DT-09951</t>
  </si>
  <si>
    <t>DT-05630</t>
  </si>
  <si>
    <t>DT-01734</t>
  </si>
  <si>
    <t>DT-09479</t>
  </si>
  <si>
    <t>DT-07282</t>
  </si>
  <si>
    <t>DT-09675</t>
  </si>
  <si>
    <t>DT-02416</t>
  </si>
  <si>
    <t>DT-03475</t>
  </si>
  <si>
    <t>DT-01866</t>
  </si>
  <si>
    <t>DT-04683</t>
  </si>
  <si>
    <t>DT-05469</t>
  </si>
  <si>
    <t>DT-00454</t>
  </si>
  <si>
    <t>DT-03896</t>
  </si>
  <si>
    <t>DT-09713</t>
  </si>
  <si>
    <t>DT-02349</t>
  </si>
  <si>
    <t>DT-04983</t>
  </si>
  <si>
    <t>DT-05897</t>
  </si>
  <si>
    <t>DT-01032</t>
  </si>
  <si>
    <t>DT-05955</t>
  </si>
  <si>
    <t>DT-08887</t>
  </si>
  <si>
    <t>DT-05242</t>
  </si>
  <si>
    <t>DT-02409</t>
  </si>
  <si>
    <t>DT-09887</t>
  </si>
  <si>
    <t>DT-06203</t>
  </si>
  <si>
    <t>DT-09701</t>
  </si>
  <si>
    <t>DT-04112</t>
  </si>
  <si>
    <t>DT-00758</t>
  </si>
  <si>
    <t>DT-02529</t>
  </si>
  <si>
    <t>DT-01722</t>
  </si>
  <si>
    <t>DT-05562</t>
  </si>
  <si>
    <t>DT-03548</t>
  </si>
  <si>
    <t>DT-08108</t>
  </si>
  <si>
    <t>DT-09803</t>
  </si>
  <si>
    <t>DT-06823</t>
  </si>
  <si>
    <t>DT-07985</t>
  </si>
  <si>
    <t>DT-09766</t>
  </si>
  <si>
    <t>DT-09414</t>
  </si>
  <si>
    <t>DT-09869</t>
  </si>
  <si>
    <t>DT-00572</t>
  </si>
  <si>
    <t>DT-02871</t>
  </si>
  <si>
    <t>DT-06267</t>
  </si>
  <si>
    <t>DT-03973</t>
  </si>
  <si>
    <t>DT-03571</t>
  </si>
  <si>
    <t>DT-09999</t>
  </si>
  <si>
    <t>DT-02719</t>
  </si>
  <si>
    <t>DT-06054</t>
  </si>
  <si>
    <t>DT-03799</t>
  </si>
  <si>
    <t>DT-01269</t>
  </si>
  <si>
    <t>DT-07665</t>
  </si>
  <si>
    <t>DT-05510</t>
  </si>
  <si>
    <t>DT-02579</t>
  </si>
  <si>
    <t>DT-01210</t>
  </si>
  <si>
    <t>DT-01116</t>
  </si>
  <si>
    <t>DT-07896</t>
  </si>
  <si>
    <t>DT-00640</t>
  </si>
  <si>
    <t>DT-06011</t>
  </si>
  <si>
    <t>DT-08307</t>
  </si>
  <si>
    <t>DT-09670</t>
  </si>
  <si>
    <t>DT-02699</t>
  </si>
  <si>
    <t>DT-08264</t>
  </si>
  <si>
    <t>DT-06157</t>
  </si>
  <si>
    <t>DT-02258</t>
  </si>
  <si>
    <t>DT-04787</t>
  </si>
  <si>
    <t>DT-06236</t>
  </si>
  <si>
    <t>DT-09473</t>
  </si>
  <si>
    <t>DT-09668</t>
  </si>
  <si>
    <t>DT-09550</t>
  </si>
  <si>
    <t>DT-02025</t>
  </si>
  <si>
    <t>DT-02634</t>
  </si>
  <si>
    <t>DT-04799</t>
  </si>
  <si>
    <t>DT-05361</t>
  </si>
  <si>
    <t>DT-09657</t>
  </si>
  <si>
    <t>DT-08877</t>
  </si>
  <si>
    <t>DT-00049</t>
  </si>
  <si>
    <t>DT-07939</t>
  </si>
  <si>
    <t>DT-03831</t>
  </si>
  <si>
    <t>DT-05813</t>
  </si>
  <si>
    <t>DT-04078</t>
  </si>
  <si>
    <t>DT-02865</t>
  </si>
  <si>
    <t>DT-01469</t>
  </si>
  <si>
    <t>DT-04268</t>
  </si>
  <si>
    <t>DT-00495</t>
  </si>
  <si>
    <t>DT-07442</t>
  </si>
  <si>
    <t>DT-04024</t>
  </si>
  <si>
    <t>DT-07249</t>
  </si>
  <si>
    <t>DT-04588</t>
  </si>
  <si>
    <t>DT-07052</t>
  </si>
  <si>
    <t>DT-08242</t>
  </si>
  <si>
    <t>DT-03491</t>
  </si>
  <si>
    <t>DT-07234</t>
  </si>
  <si>
    <t>DT-06635</t>
  </si>
  <si>
    <t>DT-05525</t>
  </si>
  <si>
    <t>DT-06962</t>
  </si>
  <si>
    <t>DT-06521</t>
  </si>
  <si>
    <t>DT-09945</t>
  </si>
  <si>
    <t>DT-05886</t>
  </si>
  <si>
    <t>DT-07700</t>
  </si>
  <si>
    <t>DT-01040</t>
  </si>
  <si>
    <t>DT-08886</t>
  </si>
  <si>
    <t>DT-02275</t>
  </si>
  <si>
    <t>DT-09664</t>
  </si>
  <si>
    <t>DT-07475</t>
  </si>
  <si>
    <t>DT-03987</t>
  </si>
  <si>
    <t>DT-07394</t>
  </si>
  <si>
    <t>DT-01463</t>
  </si>
  <si>
    <t>DT-05688</t>
  </si>
  <si>
    <t>DT-02717</t>
  </si>
  <si>
    <t>DT-00875</t>
  </si>
  <si>
    <t>DT-08031</t>
  </si>
  <si>
    <t>DT-02793</t>
  </si>
  <si>
    <t>DT-05674</t>
  </si>
  <si>
    <t>DT-08805</t>
  </si>
  <si>
    <t>DT-07651</t>
  </si>
  <si>
    <t>DT-02146</t>
  </si>
  <si>
    <t>DT-03017</t>
  </si>
  <si>
    <t>DT-07382</t>
  </si>
  <si>
    <t>DT-06305</t>
  </si>
  <si>
    <t>DT-00577</t>
  </si>
  <si>
    <t>DT-09747</t>
  </si>
  <si>
    <t>DT-05196</t>
  </si>
  <si>
    <t>DT-06164</t>
  </si>
  <si>
    <t>DT-02363</t>
  </si>
  <si>
    <t>DT-00597</t>
  </si>
  <si>
    <t>DT-01299</t>
  </si>
  <si>
    <t>DT-06810</t>
  </si>
  <si>
    <t>DT-08709</t>
  </si>
  <si>
    <t>DT-00749</t>
  </si>
  <si>
    <t>DT-01105</t>
  </si>
  <si>
    <t>DT-09381</t>
  </si>
  <si>
    <t>DT-05832</t>
  </si>
  <si>
    <t>DT-00985</t>
  </si>
  <si>
    <t>DT-09398</t>
  </si>
  <si>
    <t>DT-02870</t>
  </si>
  <si>
    <t>DT-04161</t>
  </si>
  <si>
    <t>DT-03551</t>
  </si>
  <si>
    <t>DT-02857</t>
  </si>
  <si>
    <t>DT-01448</t>
  </si>
  <si>
    <t>DT-08688</t>
  </si>
  <si>
    <t>DT-03803</t>
  </si>
  <si>
    <t>DT-04110</t>
  </si>
  <si>
    <t>DT-08559</t>
  </si>
  <si>
    <t>DT-04652</t>
  </si>
  <si>
    <t>DT-05442</t>
  </si>
  <si>
    <t>DT-04986</t>
  </si>
  <si>
    <t>DT-04970</t>
  </si>
  <si>
    <t>DT-08185</t>
  </si>
  <si>
    <t>DT-04937</t>
  </si>
  <si>
    <t>DT-06070</t>
  </si>
  <si>
    <t>DT-00371</t>
  </si>
  <si>
    <t>DT-03974</t>
  </si>
  <si>
    <t>DT-01142</t>
  </si>
  <si>
    <t>DT-01311</t>
  </si>
  <si>
    <t>DT-03387</t>
  </si>
  <si>
    <t>DT-06665</t>
  </si>
  <si>
    <t>DT-01509</t>
  </si>
  <si>
    <t>DT-00037</t>
  </si>
  <si>
    <t>DT-08744</t>
  </si>
  <si>
    <t>DT-08585</t>
  </si>
  <si>
    <t>DT-08412</t>
  </si>
  <si>
    <t>DT-08673</t>
  </si>
  <si>
    <t>DT-01325</t>
  </si>
  <si>
    <t>DT-05159</t>
  </si>
  <si>
    <t>DT-09213</t>
  </si>
  <si>
    <t>DT-03933</t>
  </si>
  <si>
    <t>DT-07339</t>
  </si>
  <si>
    <t>DT-03724</t>
  </si>
  <si>
    <t>DT-09865</t>
  </si>
  <si>
    <t>DT-07484</t>
  </si>
  <si>
    <t>DT-07737</t>
  </si>
  <si>
    <t>DT-02960</t>
  </si>
  <si>
    <t>DT-00813</t>
  </si>
  <si>
    <t>DT-02319</t>
  </si>
  <si>
    <t>DT-02454</t>
  </si>
  <si>
    <t>DT-05117</t>
  </si>
  <si>
    <t>DT-07676</t>
  </si>
  <si>
    <t>DT-04620</t>
  </si>
  <si>
    <t>DT-01838</t>
  </si>
  <si>
    <t>DT-01739</t>
  </si>
  <si>
    <t>DT-05319</t>
  </si>
  <si>
    <t>DT-02266</t>
  </si>
  <si>
    <t>DT-08303</t>
  </si>
  <si>
    <t>DT-01071</t>
  </si>
  <si>
    <t>DT-04984</t>
  </si>
  <si>
    <t>DT-09765</t>
  </si>
  <si>
    <t>DT-09324</t>
  </si>
  <si>
    <t>DT-00209</t>
  </si>
  <si>
    <t>DT-01204</t>
  </si>
  <si>
    <t>DT-04877</t>
  </si>
  <si>
    <t>DT-02542</t>
  </si>
  <si>
    <t>DT-03809</t>
  </si>
  <si>
    <t>DT-02586</t>
  </si>
  <si>
    <t>DT-09206</t>
  </si>
  <si>
    <t>DT-04451</t>
  </si>
  <si>
    <t>DT-05949</t>
  </si>
  <si>
    <t>DT-00979</t>
  </si>
  <si>
    <t>DT-06801</t>
  </si>
  <si>
    <t>DT-07803</t>
  </si>
  <si>
    <t>DT-02662</t>
  </si>
  <si>
    <t>DT-08447</t>
  </si>
  <si>
    <t>DT-08935</t>
  </si>
  <si>
    <t>DT-06289</t>
  </si>
  <si>
    <t>DT-07543</t>
  </si>
  <si>
    <t>DT-02381</t>
  </si>
  <si>
    <t>DT-08760</t>
  </si>
  <si>
    <t>DT-04874</t>
  </si>
  <si>
    <t>DT-04322</t>
  </si>
  <si>
    <t>DT-03310</t>
  </si>
  <si>
    <t>DT-02226</t>
  </si>
  <si>
    <t>DT-08251</t>
  </si>
  <si>
    <t>DT-03482</t>
  </si>
  <si>
    <t>DT-04105</t>
  </si>
  <si>
    <t>DT-03261</t>
  </si>
  <si>
    <t>DT-04788</t>
  </si>
  <si>
    <t>DT-02023</t>
  </si>
  <si>
    <t>DT-09514</t>
  </si>
  <si>
    <t>DT-01165</t>
  </si>
  <si>
    <t>DT-03029</t>
  </si>
  <si>
    <t>DT-08070</t>
  </si>
  <si>
    <t>DT-04739</t>
  </si>
  <si>
    <t>DT-07106</t>
  </si>
  <si>
    <t>DT-09241</t>
  </si>
  <si>
    <t>DT-08668</t>
  </si>
  <si>
    <t>DT-02802</t>
  </si>
  <si>
    <t>DT-04946</t>
  </si>
  <si>
    <t>DT-00594</t>
  </si>
  <si>
    <t>DT-08629</t>
  </si>
  <si>
    <t>DT-03818</t>
  </si>
  <si>
    <t>DT-05172</t>
  </si>
  <si>
    <t>DT-01530</t>
  </si>
  <si>
    <t>DT-05703</t>
  </si>
  <si>
    <t>DT-04389</t>
  </si>
  <si>
    <t>DT-08531</t>
  </si>
  <si>
    <t>DT-08138</t>
  </si>
  <si>
    <t>DT-07617</t>
  </si>
  <si>
    <t>DT-01863</t>
  </si>
  <si>
    <t>DT-07612</t>
  </si>
  <si>
    <t>DT-08792</t>
  </si>
  <si>
    <t>DT-06566</t>
  </si>
  <si>
    <t>DT-03139</t>
  </si>
  <si>
    <t>DT-07965</t>
  </si>
  <si>
    <t>DT-07238</t>
  </si>
  <si>
    <t>DT-04378</t>
  </si>
  <si>
    <t>DT-04770</t>
  </si>
  <si>
    <t>DT-02493</t>
  </si>
  <si>
    <t>DT-02849</t>
  </si>
  <si>
    <t>DT-05472</t>
  </si>
  <si>
    <t>DT-07848</t>
  </si>
  <si>
    <t>DT-04420</t>
  </si>
  <si>
    <t>DT-04868</t>
  </si>
  <si>
    <t>DT-08786</t>
  </si>
  <si>
    <t>DT-06419</t>
  </si>
  <si>
    <t>DT-00564</t>
  </si>
  <si>
    <t>DT-05401</t>
  </si>
  <si>
    <t>DT-03330</t>
  </si>
  <si>
    <t>DT-01825</t>
  </si>
  <si>
    <t>DT-01566</t>
  </si>
  <si>
    <t>DT-06949</t>
  </si>
  <si>
    <t>DT-02844</t>
  </si>
  <si>
    <t>DT-04353</t>
  </si>
  <si>
    <t>DT-04312</t>
  </si>
  <si>
    <t>DT-06639</t>
  </si>
  <si>
    <t>DT-04178</t>
  </si>
  <si>
    <t>DT-05648</t>
  </si>
  <si>
    <t>DT-03676</t>
  </si>
  <si>
    <t>DT-01117</t>
  </si>
  <si>
    <t>DT-00362</t>
  </si>
  <si>
    <t>DT-06116</t>
  </si>
  <si>
    <t>DT-07478</t>
  </si>
  <si>
    <t>DT-09783</t>
  </si>
  <si>
    <t>DT-07925</t>
  </si>
  <si>
    <t>DT-00311</t>
  </si>
  <si>
    <t>DT-08439</t>
  </si>
  <si>
    <t>DT-06741</t>
  </si>
  <si>
    <t>DT-08630</t>
  </si>
  <si>
    <t>DT-05559</t>
  </si>
  <si>
    <t>DT-00180</t>
  </si>
  <si>
    <t>DT-06666</t>
  </si>
  <si>
    <t>DT-06828</t>
  </si>
  <si>
    <t>DT-06638</t>
  </si>
  <si>
    <t>DT-03168</t>
  </si>
  <si>
    <t>DT-01072</t>
  </si>
  <si>
    <t>DT-01064</t>
  </si>
  <si>
    <t>DT-04385</t>
  </si>
  <si>
    <t>DT-02829</t>
  </si>
  <si>
    <t>DT-03867</t>
  </si>
  <si>
    <t>DT-04544</t>
  </si>
  <si>
    <t>DT-01671</t>
  </si>
  <si>
    <t>DT-02742</t>
  </si>
  <si>
    <t>DT-04689</t>
  </si>
  <si>
    <t>DT-08314</t>
  </si>
  <si>
    <t>DT-01958</t>
  </si>
  <si>
    <t>DT-09289</t>
  </si>
  <si>
    <t>DT-08173</t>
  </si>
  <si>
    <t>DT-07063</t>
  </si>
  <si>
    <t>DT-03243</t>
  </si>
  <si>
    <t>DT-00208</t>
  </si>
  <si>
    <t>DT-00109</t>
  </si>
  <si>
    <t>DT-00743</t>
  </si>
  <si>
    <t>DT-04309</t>
  </si>
  <si>
    <t>DT-08566</t>
  </si>
  <si>
    <t>DT-02240</t>
  </si>
  <si>
    <t>DT-09507</t>
  </si>
  <si>
    <t>DT-04813</t>
  </si>
  <si>
    <t>DT-08649</t>
  </si>
  <si>
    <t>DT-05199</t>
  </si>
  <si>
    <t>DT-04541</t>
  </si>
  <si>
    <t>DT-03502</t>
  </si>
  <si>
    <t>DT-06800</t>
  </si>
  <si>
    <t>DT-05229</t>
  </si>
  <si>
    <t>DT-04628</t>
  </si>
  <si>
    <t>DT-01747</t>
  </si>
  <si>
    <t>DT-06605</t>
  </si>
  <si>
    <t>DT-05916</t>
  </si>
  <si>
    <t>DT-07232</t>
  </si>
  <si>
    <t>DT-06235</t>
  </si>
  <si>
    <t>DT-04956</t>
  </si>
  <si>
    <t>DT-08122</t>
  </si>
  <si>
    <t>DT-07835</t>
  </si>
  <si>
    <t>DT-09773</t>
  </si>
  <si>
    <t>DT-03174</t>
  </si>
  <si>
    <t>DT-01279</t>
  </si>
  <si>
    <t>DT-03816</t>
  </si>
  <si>
    <t>DT-07044</t>
  </si>
  <si>
    <t>DT-09251</t>
  </si>
  <si>
    <t>DT-04394</t>
  </si>
  <si>
    <t>DT-08550</t>
  </si>
  <si>
    <t>DT-09027</t>
  </si>
  <si>
    <t>DT-08128</t>
  </si>
  <si>
    <t>DT-06529</t>
  </si>
  <si>
    <t>DT-07241</t>
  </si>
  <si>
    <t>DT-07557</t>
  </si>
  <si>
    <t>DT-01253</t>
  </si>
  <si>
    <t>DT-02199</t>
  </si>
  <si>
    <t>DT-07597</t>
  </si>
  <si>
    <t>DT-01578</t>
  </si>
  <si>
    <t>DT-03321</t>
  </si>
  <si>
    <t>DT-01368</t>
  </si>
  <si>
    <t>DT-09169</t>
  </si>
  <si>
    <t>DT-07780</t>
  </si>
  <si>
    <t>DT-08348</t>
  </si>
  <si>
    <t>DT-07855</t>
  </si>
  <si>
    <t>DT-06836</t>
  </si>
  <si>
    <t>DT-02259</t>
  </si>
  <si>
    <t>DT-00593</t>
  </si>
  <si>
    <t>DT-04808</t>
  </si>
  <si>
    <t>DT-00647</t>
  </si>
  <si>
    <t>DT-09503</t>
  </si>
  <si>
    <t>DT-06993</t>
  </si>
  <si>
    <t>DT-09715</t>
  </si>
  <si>
    <t>DT-00234</t>
  </si>
  <si>
    <t>DT-08848</t>
  </si>
  <si>
    <t>DT-02703</t>
  </si>
  <si>
    <t>DT-03293</t>
  </si>
  <si>
    <t>DT-04684</t>
  </si>
  <si>
    <t>DT-03122</t>
  </si>
  <si>
    <t>DT-03085</t>
  </si>
  <si>
    <t>DT-04761</t>
  </si>
  <si>
    <t>DT-07378</t>
  </si>
  <si>
    <t>DT-06040</t>
  </si>
  <si>
    <t>DT-08294</t>
  </si>
  <si>
    <t>DT-05793</t>
  </si>
  <si>
    <t>DT-02521</t>
  </si>
  <si>
    <t>DT-00285</t>
  </si>
  <si>
    <t>DT-06161</t>
  </si>
  <si>
    <t>DT-07369</t>
  </si>
  <si>
    <t>DT-01597</t>
  </si>
  <si>
    <t>DT-03242</t>
  </si>
  <si>
    <t>DT-06991</t>
  </si>
  <si>
    <t>DT-03928</t>
  </si>
  <si>
    <t>DT-05527</t>
  </si>
  <si>
    <t>DT-02860</t>
  </si>
  <si>
    <t>DT-05691</t>
  </si>
  <si>
    <t>DT-09430</t>
  </si>
  <si>
    <t>DT-01347</t>
  </si>
  <si>
    <t>DT-00553</t>
  </si>
  <si>
    <t>DT-05694</t>
  </si>
  <si>
    <t>DT-04240</t>
  </si>
  <si>
    <t>DT-08292</t>
  </si>
  <si>
    <t>DT-04508</t>
  </si>
  <si>
    <t>DT-06643</t>
  </si>
  <si>
    <t>DT-05639</t>
  </si>
  <si>
    <t>DT-08697</t>
  </si>
  <si>
    <t>DT-02593</t>
  </si>
  <si>
    <t>DT-02396</t>
  </si>
  <si>
    <t>DT-06088</t>
  </si>
  <si>
    <t>DT-02546</t>
  </si>
  <si>
    <t>DT-06238</t>
  </si>
  <si>
    <t>DT-05746</t>
  </si>
  <si>
    <t>DT-06497</t>
  </si>
  <si>
    <t>DT-02596</t>
  </si>
  <si>
    <t>DT-01819</t>
  </si>
  <si>
    <t>DT-00200</t>
  </si>
  <si>
    <t>DT-04054</t>
  </si>
  <si>
    <t>DT-07142</t>
  </si>
  <si>
    <t>DT-07464</t>
  </si>
  <si>
    <t>DT-08710</t>
  </si>
  <si>
    <t>DT-02590</t>
  </si>
  <si>
    <t>DT-01557</t>
  </si>
  <si>
    <t>DT-06778</t>
  </si>
  <si>
    <t>DT-00442</t>
  </si>
  <si>
    <t>DT-05598</t>
  </si>
  <si>
    <t>DT-06145</t>
  </si>
  <si>
    <t>DT-01948</t>
  </si>
  <si>
    <t>DT-06409</t>
  </si>
  <si>
    <t>DT-06014</t>
  </si>
  <si>
    <t>DT-09203</t>
  </si>
  <si>
    <t>DT-09759</t>
  </si>
  <si>
    <t>DT-03098</t>
  </si>
  <si>
    <t>DT-09740</t>
  </si>
  <si>
    <t>DT-01853</t>
  </si>
  <si>
    <t>DT-05360</t>
  </si>
  <si>
    <t>DT-09248</t>
  </si>
  <si>
    <t>DT-07252</t>
  </si>
  <si>
    <t>DT-00928</t>
  </si>
  <si>
    <t>DT-08211</t>
  </si>
  <si>
    <t>DT-06403</t>
  </si>
  <si>
    <t>DT-03883</t>
  </si>
  <si>
    <t>DT-00243</t>
  </si>
  <si>
    <t>DT-03511</t>
  </si>
  <si>
    <t>DT-06252</t>
  </si>
  <si>
    <t>DT-03796</t>
  </si>
  <si>
    <t>DT-09015</t>
  </si>
  <si>
    <t>DT-07913</t>
  </si>
  <si>
    <t>DT-09499</t>
  </si>
  <si>
    <t>DT-05459</t>
  </si>
  <si>
    <t>DT-06960</t>
  </si>
  <si>
    <t>DT-03759</t>
  </si>
  <si>
    <t>DT-01328</t>
  </si>
  <si>
    <t>DT-09607</t>
  </si>
  <si>
    <t>DT-06109</t>
  </si>
  <si>
    <t>DT-08484</t>
  </si>
  <si>
    <t>DT-09763</t>
  </si>
  <si>
    <t>DT-02925</t>
  </si>
  <si>
    <t>DT-09830</t>
  </si>
  <si>
    <t>DT-03363</t>
  </si>
  <si>
    <t>DT-04840</t>
  </si>
  <si>
    <t>DT-08015</t>
  </si>
  <si>
    <t>DT-08147</t>
  </si>
  <si>
    <t>DT-04212</t>
  </si>
  <si>
    <t>DT-06146</t>
  </si>
  <si>
    <t>DT-02592</t>
  </si>
  <si>
    <t>DT-05101</t>
  </si>
  <si>
    <t>DT-05947</t>
  </si>
  <si>
    <t>DT-06648</t>
  </si>
  <si>
    <t>DT-04258</t>
  </si>
  <si>
    <t>DT-00061</t>
  </si>
  <si>
    <t>DT-03865</t>
  </si>
  <si>
    <t>DT-02024</t>
  </si>
  <si>
    <t>DT-03280</t>
  </si>
  <si>
    <t>DT-04053</t>
  </si>
  <si>
    <t>DT-05308</t>
  </si>
  <si>
    <t>DT-06091</t>
  </si>
  <si>
    <t>DT-02726</t>
  </si>
  <si>
    <t>DT-05115</t>
  </si>
  <si>
    <t>DT-00249</t>
  </si>
  <si>
    <t>DT-01398</t>
  </si>
  <si>
    <t>DT-08141</t>
  </si>
  <si>
    <t>DT-07606</t>
  </si>
  <si>
    <t>DT-05387</t>
  </si>
  <si>
    <t>DT-04416</t>
  </si>
  <si>
    <t>DT-00433</t>
  </si>
  <si>
    <t>DT-07355</t>
  </si>
  <si>
    <t>DT-02426</t>
  </si>
  <si>
    <t>DT-00644</t>
  </si>
  <si>
    <t>DT-00359</t>
  </si>
  <si>
    <t>DT-04446</t>
  </si>
  <si>
    <t>DT-05266</t>
  </si>
  <si>
    <t>DT-07333</t>
  </si>
  <si>
    <t>DT-09339</t>
  </si>
  <si>
    <t>DT-00192</t>
  </si>
  <si>
    <t>DT-06368</t>
  </si>
  <si>
    <t>DT-00036</t>
  </si>
  <si>
    <t>DT-06644</t>
  </si>
  <si>
    <t>DT-06515</t>
  </si>
  <si>
    <t>DT-00972</t>
  </si>
  <si>
    <t>DT-07659</t>
  </si>
  <si>
    <t>DT-03462</t>
  </si>
  <si>
    <t>DT-08097</t>
  </si>
  <si>
    <t>DT-07357</t>
  </si>
  <si>
    <t>DT-02951</t>
  </si>
  <si>
    <t>DT-09782</t>
  </si>
  <si>
    <t>DT-05305</t>
  </si>
  <si>
    <t>DT-04000</t>
  </si>
  <si>
    <t>DT-02852</t>
  </si>
  <si>
    <t>DT-03689</t>
  </si>
  <si>
    <t>DT-08547</t>
  </si>
  <si>
    <t>DT-07678</t>
  </si>
  <si>
    <t>DT-06751</t>
  </si>
  <si>
    <t>DT-01379</t>
  </si>
  <si>
    <t>DT-03585</t>
  </si>
  <si>
    <t>DT-06530</t>
  </si>
  <si>
    <t>DT-01767</t>
  </si>
  <si>
    <t>DT-00319</t>
  </si>
  <si>
    <t>DT-02831</t>
  </si>
  <si>
    <t>DT-09355</t>
  </si>
  <si>
    <t>DT-01986</t>
  </si>
  <si>
    <t>DT-04972</t>
  </si>
  <si>
    <t>DT-08442</t>
  </si>
  <si>
    <t>DT-07878</t>
  </si>
  <si>
    <t>DT-08941</t>
  </si>
  <si>
    <t>DT-06224</t>
  </si>
  <si>
    <t>DT-01738</t>
  </si>
  <si>
    <t>DT-04789</t>
  </si>
  <si>
    <t>DT-06223</t>
  </si>
  <si>
    <t>DT-05651</t>
  </si>
  <si>
    <t>DT-02746</t>
  </si>
  <si>
    <t>DT-03635</t>
  </si>
  <si>
    <t>DT-08567</t>
  </si>
  <si>
    <t>DT-05704</t>
  </si>
  <si>
    <t>DT-08734</t>
  </si>
  <si>
    <t>DT-04059</t>
  </si>
  <si>
    <t>DT-07990</t>
  </si>
  <si>
    <t>DT-06696</t>
  </si>
  <si>
    <t>DT-02184</t>
  </si>
  <si>
    <t>DT-09957</t>
  </si>
  <si>
    <t>DT-07764</t>
  </si>
  <si>
    <t>DT-01878</t>
  </si>
  <si>
    <t>DT-09544</t>
  </si>
  <si>
    <t>DT-05112</t>
  </si>
  <si>
    <t>DT-07264</t>
  </si>
  <si>
    <t>DT-07747</t>
  </si>
  <si>
    <t>DT-09045</t>
  </si>
  <si>
    <t>DT-03895</t>
  </si>
  <si>
    <t>DT-05824</t>
  </si>
  <si>
    <t>DT-07719</t>
  </si>
  <si>
    <t>DT-04343</t>
  </si>
  <si>
    <t>DT-09470</t>
  </si>
  <si>
    <t>DT-00661</t>
  </si>
  <si>
    <t>DT-01570</t>
  </si>
  <si>
    <t>DT-00147</t>
  </si>
  <si>
    <t>DT-09994</t>
  </si>
  <si>
    <t>DT-05414</t>
  </si>
  <si>
    <t>DT-07045</t>
  </si>
  <si>
    <t>DT-08715</t>
  </si>
  <si>
    <t>DT-07593</t>
  </si>
  <si>
    <t>DT-04555</t>
  </si>
  <si>
    <t>DT-07993</t>
  </si>
  <si>
    <t>DT-09356</t>
  </si>
  <si>
    <t>DT-04246</t>
  </si>
  <si>
    <t>DT-02840</t>
  </si>
  <si>
    <t>DT-08937</t>
  </si>
  <si>
    <t>DT-04170</t>
  </si>
  <si>
    <t>DT-04438</t>
  </si>
  <si>
    <t>DT-04129</t>
  </si>
  <si>
    <t>DT-08205</t>
  </si>
  <si>
    <t>DT-02347</t>
  </si>
  <si>
    <t>DT-06536</t>
  </si>
  <si>
    <t>DT-06890</t>
  </si>
  <si>
    <t>DT-05028</t>
  </si>
  <si>
    <t>DT-02790</t>
  </si>
  <si>
    <t>DT-01106</t>
  </si>
  <si>
    <t>DT-07179</t>
  </si>
  <si>
    <t>DT-06562</t>
  </si>
  <si>
    <t>DT-00770</t>
  </si>
  <si>
    <t>DT-07596</t>
  </si>
  <si>
    <t>DT-05612</t>
  </si>
  <si>
    <t>DT-08142</t>
  </si>
  <si>
    <t>DT-02605</t>
  </si>
  <si>
    <t>DT-01068</t>
  </si>
  <si>
    <t>DT-02370</t>
  </si>
  <si>
    <t>DT-02149</t>
  </si>
  <si>
    <t>DT-05140</t>
  </si>
  <si>
    <t>DT-06337</t>
  </si>
  <si>
    <t>DT-04948</t>
  </si>
  <si>
    <t>DT-04816</t>
  </si>
  <si>
    <t>DT-03508</t>
  </si>
  <si>
    <t>DT-05896</t>
  </si>
  <si>
    <t>DT-00310</t>
  </si>
  <si>
    <t>DT-07752</t>
  </si>
  <si>
    <t>DT-07465</t>
  </si>
  <si>
    <t>DT-07957</t>
  </si>
  <si>
    <t>DT-01122</t>
  </si>
  <si>
    <t>DT-07268</t>
  </si>
  <si>
    <t>DT-07429</t>
  </si>
  <si>
    <t>DT-05375</t>
  </si>
  <si>
    <t>DT-04430</t>
  </si>
  <si>
    <t>DT-09366</t>
  </si>
  <si>
    <t>DT-07446</t>
  </si>
  <si>
    <t>DT-08674</t>
  </si>
  <si>
    <t>DT-06996</t>
  </si>
  <si>
    <t>DT-05396</t>
  </si>
  <si>
    <t>DT-07460</t>
  </si>
  <si>
    <t>DT-02804</t>
  </si>
  <si>
    <t>DT-05864</t>
  </si>
  <si>
    <t>DT-05849</t>
  </si>
  <si>
    <t>DT-02821</t>
  </si>
  <si>
    <t>DT-00083</t>
  </si>
  <si>
    <t>DT-07844</t>
  </si>
  <si>
    <t>DT-07809</t>
  </si>
  <si>
    <t>DT-05583</t>
  </si>
  <si>
    <t>DT-04886</t>
  </si>
  <si>
    <t>DT-05850</t>
  </si>
  <si>
    <t>DT-05096</t>
  </si>
  <si>
    <t>DT-01170</t>
  </si>
  <si>
    <t>DT-09107</t>
  </si>
  <si>
    <t>DT-06546</t>
  </si>
  <si>
    <t>DT-08204</t>
  </si>
  <si>
    <t>DT-04450</t>
  </si>
  <si>
    <t>DT-09348</t>
  </si>
  <si>
    <t>DT-01723</t>
  </si>
  <si>
    <t>DT-07290</t>
  </si>
  <si>
    <t>DT-02993</t>
  </si>
  <si>
    <t>DT-03456</t>
  </si>
  <si>
    <t>DT-06450</t>
  </si>
  <si>
    <t>DT-06310</t>
  </si>
  <si>
    <t>DT-08957</t>
  </si>
  <si>
    <t>DT-06642</t>
  </si>
  <si>
    <t>DT-09769</t>
  </si>
  <si>
    <t>DT-09622</t>
  </si>
  <si>
    <t>DT-00386</t>
  </si>
  <si>
    <t>DT-05768</t>
  </si>
  <si>
    <t>DT-02628</t>
  </si>
  <si>
    <t>DT-00230</t>
  </si>
  <si>
    <t>DT-05385</t>
  </si>
  <si>
    <t>DT-00821</t>
  </si>
  <si>
    <t>DT-03842</t>
  </si>
  <si>
    <t>DT-04245</t>
  </si>
  <si>
    <t>DT-06927</t>
  </si>
  <si>
    <t>DT-00666</t>
  </si>
  <si>
    <t>DT-01717</t>
  </si>
  <si>
    <t>DT-02307</t>
  </si>
  <si>
    <t>DT-08967</t>
  </si>
  <si>
    <t>DT-06315</t>
  </si>
  <si>
    <t>DT-09562</t>
  </si>
  <si>
    <t>DT-09842</t>
  </si>
  <si>
    <t>DT-09576</t>
  </si>
  <si>
    <t>DT-01432</t>
  </si>
  <si>
    <t>DT-08741</t>
  </si>
  <si>
    <t>DT-00426</t>
  </si>
  <si>
    <t>DT-00265</t>
  </si>
  <si>
    <t>DT-03731</t>
  </si>
  <si>
    <t>DT-00460</t>
  </si>
  <si>
    <t>DT-01638</t>
  </si>
  <si>
    <t>DT-02252</t>
  </si>
  <si>
    <t>DT-03341</t>
  </si>
  <si>
    <t>DT-06000</t>
  </si>
  <si>
    <t>DT-00766</t>
  </si>
  <si>
    <t>DT-07030</t>
  </si>
  <si>
    <t>DT-04513</t>
  </si>
  <si>
    <t>DT-00148</t>
  </si>
  <si>
    <t>DT-08118</t>
  </si>
  <si>
    <t>DT-05503</t>
  </si>
  <si>
    <t>DT-09963</t>
  </si>
  <si>
    <t>DT-08236</t>
  </si>
  <si>
    <t>DT-02013</t>
  </si>
  <si>
    <t>DT-00779</t>
  </si>
  <si>
    <t>DT-08932</t>
  </si>
  <si>
    <t>DT-09717</t>
  </si>
  <si>
    <t>DT-01959</t>
  </si>
  <si>
    <t>DT-02359</t>
  </si>
  <si>
    <t>DT-04507</t>
  </si>
  <si>
    <t>DT-01759</t>
  </si>
  <si>
    <t>DT-03721</t>
  </si>
  <si>
    <t>DT-01399</t>
  </si>
  <si>
    <t>DT-07618</t>
  </si>
  <si>
    <t>DT-06627</t>
  </si>
  <si>
    <t>DT-08815</t>
  </si>
  <si>
    <t>DT-02979</t>
  </si>
  <si>
    <t>DT-03496</t>
  </si>
  <si>
    <t>DT-01707</t>
  </si>
  <si>
    <t>DT-09485</t>
  </si>
  <si>
    <t>DT-02204</t>
  </si>
  <si>
    <t>DT-08600</t>
  </si>
  <si>
    <t>DT-00053</t>
  </si>
  <si>
    <t>DT-02253</t>
  </si>
  <si>
    <t>DT-07733</t>
  </si>
  <si>
    <t>DT-01762</t>
  </si>
  <si>
    <t>DT-06291</t>
  </si>
  <si>
    <t>DT-06839</t>
  </si>
  <si>
    <t>DT-04185</t>
  </si>
  <si>
    <t>DT-05660</t>
  </si>
  <si>
    <t>DT-06017</t>
  </si>
  <si>
    <t>DT-06284</t>
  </si>
  <si>
    <t>DT-05407</t>
  </si>
  <si>
    <t>DT-07866</t>
  </si>
  <si>
    <t>DT-01162</t>
  </si>
  <si>
    <t>DT-03302</t>
  </si>
  <si>
    <t>DT-04646</t>
  </si>
  <si>
    <t>DT-09688</t>
  </si>
  <si>
    <t>DT-09106</t>
  </si>
  <si>
    <t>DT-02421</t>
  </si>
  <si>
    <t>DT-06951</t>
  </si>
  <si>
    <t>DT-00500</t>
  </si>
  <si>
    <t>DT-09156</t>
  </si>
  <si>
    <t>DT-03748</t>
  </si>
  <si>
    <t>DT-02675</t>
  </si>
  <si>
    <t>DT-07582</t>
  </si>
  <si>
    <t>DT-02795</t>
  </si>
  <si>
    <t>DT-00384</t>
  </si>
  <si>
    <t>DT-03879</t>
  </si>
  <si>
    <t>DT-03735</t>
  </si>
  <si>
    <t>DT-06770</t>
  </si>
  <si>
    <t>DT-02114</t>
  </si>
  <si>
    <t>DT-01486</t>
  </si>
  <si>
    <t>DT-05570</t>
  </si>
  <si>
    <t>DT-09997</t>
  </si>
  <si>
    <t>DT-09589</t>
  </si>
  <si>
    <t>DT-01595</t>
  </si>
  <si>
    <t>DT-05809</t>
  </si>
  <si>
    <t>DT-08404</t>
  </si>
  <si>
    <t>DT-08373</t>
  </si>
  <si>
    <t>DT-03474</t>
  </si>
  <si>
    <t>DT-00066</t>
  </si>
  <si>
    <t>DT-05342</t>
  </si>
  <si>
    <t>DT-01342</t>
  </si>
  <si>
    <t>DT-05830</t>
  </si>
  <si>
    <t>DT-08642</t>
  </si>
  <si>
    <t>DT-05815</t>
  </si>
  <si>
    <t>DT-01901</t>
  </si>
  <si>
    <t>DT-04496</t>
  </si>
  <si>
    <t>DT-09815</t>
  </si>
  <si>
    <t>DT-03160</t>
  </si>
  <si>
    <t>DT-05485</t>
  </si>
  <si>
    <t>DT-08050</t>
  </si>
  <si>
    <t>DT-00338</t>
  </si>
  <si>
    <t>DT-06897</t>
  </si>
  <si>
    <t>DT-04150</t>
  </si>
  <si>
    <t>DT-07935</t>
  </si>
  <si>
    <t>DT-08575</t>
  </si>
  <si>
    <t>DT-03112</t>
  </si>
  <si>
    <t>DT-04177</t>
  </si>
  <si>
    <t>DT-08579</t>
  </si>
  <si>
    <t>DT-05634</t>
  </si>
  <si>
    <t>DT-07003</t>
  </si>
  <si>
    <t>DT-01649</t>
  </si>
  <si>
    <t>DT-07131</t>
  </si>
  <si>
    <t>DT-07713</t>
  </si>
  <si>
    <t>DT-00989</t>
  </si>
  <si>
    <t>DT-06697</t>
  </si>
  <si>
    <t>DT-01387</t>
  </si>
  <si>
    <t>DT-05244</t>
  </si>
  <si>
    <t>DT-06721</t>
  </si>
  <si>
    <t>DT-06058</t>
  </si>
  <si>
    <t>DT-08515</t>
  </si>
  <si>
    <t>DT-08638</t>
  </si>
  <si>
    <t>DT-03888</t>
  </si>
  <si>
    <t>DT-01999</t>
  </si>
  <si>
    <t>DT-00101</t>
  </si>
  <si>
    <t>DT-08395</t>
  </si>
  <si>
    <t>DT-08654</t>
  </si>
  <si>
    <t>DT-06600</t>
  </si>
  <si>
    <t>DT-02375</t>
  </si>
  <si>
    <t>DT-01743</t>
  </si>
  <si>
    <t>DT-05268</t>
  </si>
  <si>
    <t>DT-02748</t>
  </si>
  <si>
    <t>DT-06850</t>
  </si>
  <si>
    <t>DT-04086</t>
  </si>
  <si>
    <t>DT-06451</t>
  </si>
  <si>
    <t>DT-06400</t>
  </si>
  <si>
    <t>DT-08084</t>
  </si>
  <si>
    <t>DT-09250</t>
  </si>
  <si>
    <t>DT-06908</t>
  </si>
  <si>
    <t>DT-09651</t>
  </si>
  <si>
    <t>DT-01485</t>
  </si>
  <si>
    <t>DT-08505</t>
  </si>
  <si>
    <t>DT-09811</t>
  </si>
  <si>
    <t>DT-05797</t>
  </si>
  <si>
    <t>DT-07520</t>
  </si>
  <si>
    <t>DT-06480</t>
  </si>
  <si>
    <t>DT-09317</t>
  </si>
  <si>
    <t>DT-00113</t>
  </si>
  <si>
    <t>DT-03238</t>
  </si>
  <si>
    <t>DT-06865</t>
  </si>
  <si>
    <t>DT-07650</t>
  </si>
  <si>
    <t>DT-02706</t>
  </si>
  <si>
    <t>DT-04252</t>
  </si>
  <si>
    <t>DT-02845</t>
  </si>
  <si>
    <t>DT-08433</t>
  </si>
  <si>
    <t>DT-04891</t>
  </si>
  <si>
    <t>DT-06653</t>
  </si>
  <si>
    <t>DT-00673</t>
  </si>
  <si>
    <t>DT-09711</t>
  </si>
  <si>
    <t>DT-03218</t>
  </si>
  <si>
    <t>DT-01899</t>
  </si>
  <si>
    <t>DT-06894</t>
  </si>
  <si>
    <t>DT-00590</t>
  </si>
  <si>
    <t>DT-05151</t>
  </si>
  <si>
    <t>DT-00535</t>
  </si>
  <si>
    <t>DT-05727</t>
  </si>
  <si>
    <t>DT-00413</t>
  </si>
  <si>
    <t>DT-02239</t>
  </si>
  <si>
    <t>DT-03382</t>
  </si>
  <si>
    <t>DT-01852</t>
  </si>
  <si>
    <t>DT-02872</t>
  </si>
  <si>
    <t>DT-02350</t>
  </si>
  <si>
    <t>DT-02191</t>
  </si>
  <si>
    <t>DT-02118</t>
  </si>
  <si>
    <t>DT-05774</t>
  </si>
  <si>
    <t>DT-01824</t>
  </si>
  <si>
    <t>DT-02290</t>
  </si>
  <si>
    <t>DT-06067</t>
  </si>
  <si>
    <t>DT-01563</t>
  </si>
  <si>
    <t>DT-08023</t>
  </si>
  <si>
    <t>DT-09476</t>
  </si>
  <si>
    <t>DT-08874</t>
  </si>
  <si>
    <t>DT-02490</t>
  </si>
  <si>
    <t>DT-07929</t>
  </si>
  <si>
    <t>DT-09231</t>
  </si>
  <si>
    <t>DT-04234</t>
  </si>
  <si>
    <t>DT-08369</t>
  </si>
  <si>
    <t>DT-05209</t>
  </si>
  <si>
    <t>DT-00129</t>
  </si>
  <si>
    <t>DT-09347</t>
  </si>
  <si>
    <t>DT-08724</t>
  </si>
  <si>
    <t>DT-09875</t>
  </si>
  <si>
    <t>DT-09682</t>
  </si>
  <si>
    <t>DT-03542</t>
  </si>
  <si>
    <t>DT-09824</t>
  </si>
  <si>
    <t>DT-03350</t>
  </si>
  <si>
    <t>DT-00622</t>
  </si>
  <si>
    <t>DT-09284</t>
  </si>
  <si>
    <t>DT-01074</t>
  </si>
  <si>
    <t>DT-02958</t>
  </si>
  <si>
    <t>DT-07519</t>
  </si>
  <si>
    <t>DT-01171</t>
  </si>
  <si>
    <t>DT-06185</t>
  </si>
  <si>
    <t>DT-05636</t>
  </si>
  <si>
    <t>DT-09825</t>
  </si>
  <si>
    <t>DT-04386</t>
  </si>
  <si>
    <t>DT-08436</t>
  </si>
  <si>
    <t>DT-09712</t>
  </si>
  <si>
    <t>DT-07661</t>
  </si>
  <si>
    <t>DT-07717</t>
  </si>
  <si>
    <t>DT-03326</t>
  </si>
  <si>
    <t>DT-02879</t>
  </si>
  <si>
    <t>DT-00729</t>
  </si>
  <si>
    <t>DT-02920</t>
  </si>
  <si>
    <t>DT-08554</t>
  </si>
  <si>
    <t>DT-05122</t>
  </si>
  <si>
    <t>DT-01984</t>
  </si>
  <si>
    <t>DT-09537</t>
  </si>
  <si>
    <t>DT-08308</t>
  </si>
  <si>
    <t>DT-04081</t>
  </si>
  <si>
    <t>DT-04769</t>
  </si>
  <si>
    <t>DT-06402</t>
  </si>
  <si>
    <t>DT-09119</t>
  </si>
  <si>
    <t>DT-09989</t>
  </si>
  <si>
    <t>DT-07812</t>
  </si>
  <si>
    <t>DT-02779</t>
  </si>
  <si>
    <t>DT-03938</t>
  </si>
  <si>
    <t>DT-02801</t>
  </si>
  <si>
    <t>DT-05321</t>
  </si>
  <si>
    <t>DT-02886</t>
  </si>
  <si>
    <t>DT-05097</t>
  </si>
  <si>
    <t>DT-01679</t>
  </si>
  <si>
    <t>DT-06955</t>
  </si>
  <si>
    <t>DT-07207</t>
  </si>
  <si>
    <t>DT-06584</t>
  </si>
  <si>
    <t>DT-06237</t>
  </si>
  <si>
    <t>DT-03065</t>
  </si>
  <si>
    <t>DT-07763</t>
  </si>
  <si>
    <t>DT-09283</t>
  </si>
  <si>
    <t>DT-08130</t>
  </si>
  <si>
    <t>DT-07289</t>
  </si>
  <si>
    <t>DT-05546</t>
  </si>
  <si>
    <t>DT-07999</t>
  </si>
  <si>
    <t>DT-07366</t>
  </si>
  <si>
    <t>DT-02297</t>
  </si>
  <si>
    <t>DT-04048</t>
  </si>
  <si>
    <t>DT-07739</t>
  </si>
  <si>
    <t>DT-07216</t>
  </si>
  <si>
    <t>DT-06202</t>
  </si>
  <si>
    <t>DT-03777</t>
  </si>
  <si>
    <t>DT-05840</t>
  </si>
  <si>
    <t>DT-06680</t>
  </si>
  <si>
    <t>DT-01654</t>
  </si>
  <si>
    <t>DT-06514</t>
  </si>
  <si>
    <t>DT-06117</t>
  </si>
  <si>
    <t>DT-04396</t>
  </si>
  <si>
    <t>DT-07961</t>
  </si>
  <si>
    <t>DT-05621</t>
  </si>
  <si>
    <t>DT-08868</t>
  </si>
  <si>
    <t>DT-07563</t>
  </si>
  <si>
    <t>DT-07092</t>
  </si>
  <si>
    <t>DT-08743</t>
  </si>
  <si>
    <t>DT-03453</t>
  </si>
  <si>
    <t>DT-02444</t>
  </si>
  <si>
    <t>DT-01185</t>
  </si>
  <si>
    <t>DT-04545</t>
  </si>
  <si>
    <t>DT-04503</t>
  </si>
  <si>
    <t>DT-04399</t>
  </si>
  <si>
    <t>DT-01120</t>
  </si>
  <si>
    <t>DT-03998</t>
  </si>
  <si>
    <t>DT-00379</t>
  </si>
  <si>
    <t>DT-03306</t>
  </si>
  <si>
    <t>DT-07946</t>
  </si>
  <si>
    <t>DT-04514</t>
  </si>
  <si>
    <t>DT-04412</t>
  </si>
  <si>
    <t>DT-03703</t>
  </si>
  <si>
    <t>DT-03954</t>
  </si>
  <si>
    <t>DT-04844</t>
  </si>
  <si>
    <t>DT-08970</t>
  </si>
  <si>
    <t>DT-01889</t>
  </si>
  <si>
    <t>DT-06626</t>
  </si>
  <si>
    <t>DT-02876</t>
  </si>
  <si>
    <t>DT-08529</t>
  </si>
  <si>
    <t>DT-05428</t>
  </si>
  <si>
    <t>DT-07734</t>
  </si>
  <si>
    <t>DT-00212</t>
  </si>
  <si>
    <t>DT-09729</t>
  </si>
  <si>
    <t>DT-04492</t>
  </si>
  <si>
    <t>DT-01540</t>
  </si>
  <si>
    <t>DT-08025</t>
  </si>
  <si>
    <t>DT-04175</t>
  </si>
  <si>
    <t>DT-06870</t>
  </si>
  <si>
    <t>DT-08355</t>
  </si>
  <si>
    <t>DT-00876</t>
  </si>
  <si>
    <t>DT-04273</t>
  </si>
  <si>
    <t>DT-08908</t>
  </si>
  <si>
    <t>DT-01272</t>
  </si>
  <si>
    <t>DT-08989</t>
  </si>
  <si>
    <t>DT-00631</t>
  </si>
  <si>
    <t>DT-08675</t>
  </si>
  <si>
    <t>DT-09100</t>
  </si>
  <si>
    <t>DT-07876</t>
  </si>
  <si>
    <t>DT-01927</t>
  </si>
  <si>
    <t>DT-08467</t>
  </si>
  <si>
    <t>DT-09877</t>
  </si>
  <si>
    <t>DT-07137</t>
  </si>
  <si>
    <t>DT-03200</t>
  </si>
  <si>
    <t>DT-07740</t>
  </si>
  <si>
    <t>DT-07681</t>
  </si>
  <si>
    <t>DT-00031</t>
  </si>
  <si>
    <t>DT-03547</t>
  </si>
  <si>
    <t>DT-06611</t>
  </si>
  <si>
    <t>DT-03173</t>
  </si>
  <si>
    <t>DT-00649</t>
  </si>
  <si>
    <t>DT-03115</t>
  </si>
  <si>
    <t>DT-09461</t>
  </si>
  <si>
    <t>DT-08770</t>
  </si>
  <si>
    <t>DT-00339</t>
  </si>
  <si>
    <t>DT-05460</t>
  </si>
  <si>
    <t>DT-04576</t>
  </si>
  <si>
    <t>DT-05655</t>
  </si>
  <si>
    <t>DT-05208</t>
  </si>
  <si>
    <t>DT-05833</t>
  </si>
  <si>
    <t>DT-07240</t>
  </si>
  <si>
    <t>DT-05231</t>
  </si>
  <si>
    <t>DT-03334</t>
  </si>
  <si>
    <t>DT-09873</t>
  </si>
  <si>
    <t>DT-00654</t>
  </si>
  <si>
    <t>DT-09076</t>
  </si>
  <si>
    <t>DT-09422</t>
  </si>
  <si>
    <t>DT-04241</t>
  </si>
  <si>
    <t>DT-09988</t>
  </si>
  <si>
    <t>DT-03498</t>
  </si>
  <si>
    <t>DT-02715</t>
  </si>
  <si>
    <t>DT-01422</t>
  </si>
  <si>
    <t>DT-04284</t>
  </si>
  <si>
    <t>DT-09776</t>
  </si>
  <si>
    <t>DT-05724</t>
  </si>
  <si>
    <t>DT-01080</t>
  </si>
  <si>
    <t>DT-09382</t>
  </si>
  <si>
    <t>DT-01663</t>
  </si>
  <si>
    <t>DT-01166</t>
  </si>
  <si>
    <t>DT-04804</t>
  </si>
  <si>
    <t>DT-08608</t>
  </si>
  <si>
    <t>DT-06143</t>
  </si>
  <si>
    <t>DT-08604</t>
  </si>
  <si>
    <t>DT-00087</t>
  </si>
  <si>
    <t>DT-06710</t>
  </si>
  <si>
    <t>DT-01305</t>
  </si>
  <si>
    <t>DT-00259</t>
  </si>
  <si>
    <t>DT-01187</t>
  </si>
  <si>
    <t>DT-06905</t>
  </si>
  <si>
    <t>DT-05420</t>
  </si>
  <si>
    <t>DT-01888</t>
  </si>
  <si>
    <t>DT-07498</t>
  </si>
  <si>
    <t>DT-09574</t>
  </si>
  <si>
    <t>DT-06469</t>
  </si>
  <si>
    <t>DT-05577</t>
  </si>
  <si>
    <t>DT-02394</t>
  </si>
  <si>
    <t>DT-03427</t>
  </si>
  <si>
    <t>DT-08841</t>
  </si>
  <si>
    <t>DT-01213</t>
  </si>
  <si>
    <t>DT-05408</t>
  </si>
  <si>
    <t>DT-07892</t>
  </si>
  <si>
    <t>DT-08804</t>
  </si>
  <si>
    <t>DT-09227</t>
  </si>
  <si>
    <t>DT-04115</t>
  </si>
  <si>
    <t>DT-07769</t>
  </si>
  <si>
    <t>DT-03949</t>
  </si>
  <si>
    <t>DT-09297</t>
  </si>
  <si>
    <t>DT-05755</t>
  </si>
  <si>
    <t>DT-09521</t>
  </si>
  <si>
    <t>DT-01446</t>
  </si>
  <si>
    <t>DT-03520</t>
  </si>
  <si>
    <t>DT-05265</t>
  </si>
  <si>
    <t>DT-04102</t>
  </si>
  <si>
    <t>DT-09566</t>
  </si>
  <si>
    <t>DT-08976</t>
  </si>
  <si>
    <t>DT-02046</t>
  </si>
  <si>
    <t>DT-03126</t>
  </si>
  <si>
    <t>DT-02164</t>
  </si>
  <si>
    <t>DT-08853</t>
  </si>
  <si>
    <t>DT-08915</t>
  </si>
  <si>
    <t>DT-02268</t>
  </si>
  <si>
    <t>DT-00548</t>
  </si>
  <si>
    <t>DT-04526</t>
  </si>
  <si>
    <t>DT-04887</t>
  </si>
  <si>
    <t>DT-04669</t>
  </si>
  <si>
    <t>DT-09838</t>
  </si>
  <si>
    <t>DT-07818</t>
  </si>
  <si>
    <t>DT-08285</t>
  </si>
  <si>
    <t>DT-03588</t>
  </si>
  <si>
    <t>DT-06385</t>
  </si>
  <si>
    <t>DT-07389</t>
  </si>
  <si>
    <t>DT-06299</t>
  </si>
  <si>
    <t>DT-04967</t>
  </si>
  <si>
    <t>DT-06743</t>
  </si>
  <si>
    <t>DT-07578</t>
  </si>
  <si>
    <t>DT-05036</t>
  </si>
  <si>
    <t>DT-09374</t>
  </si>
  <si>
    <t>DT-06957</t>
  </si>
  <si>
    <t>DT-06136</t>
  </si>
  <si>
    <t>DT-04374</t>
  </si>
  <si>
    <t>DT-01809</t>
  </si>
  <si>
    <t>DT-08947</t>
  </si>
  <si>
    <t>DT-06024</t>
  </si>
  <si>
    <t>DT-00991</t>
  </si>
  <si>
    <t>DT-03099</t>
  </si>
  <si>
    <t>DT-09956</t>
  </si>
  <si>
    <t>DT-01637</t>
  </si>
  <si>
    <t>DT-04989</t>
  </si>
  <si>
    <t>DT-09903</t>
  </si>
  <si>
    <t>DT-01698</t>
  </si>
  <si>
    <t>DT-08914</t>
  </si>
  <si>
    <t>DT-08052</t>
  </si>
  <si>
    <t>DT-00544</t>
  </si>
  <si>
    <t>DT-01788</t>
  </si>
  <si>
    <t>DT-07398</t>
  </si>
  <si>
    <t>DT-01627</t>
  </si>
  <si>
    <t>DT-06552</t>
  </si>
  <si>
    <t>DT-07566</t>
  </si>
  <si>
    <t>DT-04183</t>
  </si>
  <si>
    <t>DT-08278</t>
  </si>
  <si>
    <t>DT-06268</t>
  </si>
  <si>
    <t>DT-01694</t>
  </si>
  <si>
    <t>DT-06063</t>
  </si>
  <si>
    <t>DT-00993</t>
  </si>
  <si>
    <t>DT-02998</t>
  </si>
  <si>
    <t>DT-00476</t>
  </si>
  <si>
    <t>DT-04751</t>
  </si>
  <si>
    <t>DT-01459</t>
  </si>
  <si>
    <t>DT-01286</t>
  </si>
  <si>
    <t>DT-08327</t>
  </si>
  <si>
    <t>DT-00542</t>
  </si>
  <si>
    <t>DT-03490</t>
  </si>
  <si>
    <t>DT-03700</t>
  </si>
  <si>
    <t>DT-00269</t>
  </si>
  <si>
    <t>DT-05898</t>
  </si>
  <si>
    <t>DT-01727</t>
  </si>
  <si>
    <t>DT-02815</t>
  </si>
  <si>
    <t>DT-02077</t>
  </si>
  <si>
    <t>DT-07981</t>
  </si>
  <si>
    <t>DT-03405</t>
  </si>
  <si>
    <t>DT-08453</t>
  </si>
  <si>
    <t>DT-05547</t>
  </si>
  <si>
    <t>DT-03131</t>
  </si>
  <si>
    <t>DT-07330</t>
  </si>
  <si>
    <t>DT-06001</t>
  </si>
  <si>
    <t>DT-07020</t>
  </si>
  <si>
    <t>DT-09457</t>
  </si>
  <si>
    <t>DT-06750</t>
  </si>
  <si>
    <t>DT-03798</t>
  </si>
  <si>
    <t>DT-01765</t>
  </si>
  <si>
    <t>DT-02231</t>
  </si>
  <si>
    <t>DT-06207</t>
  </si>
  <si>
    <t>DT-08665</t>
  </si>
  <si>
    <t>DT-05007</t>
  </si>
  <si>
    <t>DT-06342</t>
  </si>
  <si>
    <t>DT-04842</t>
  </si>
  <si>
    <t>DT-09480</t>
  </si>
  <si>
    <t>DT-01416</t>
  </si>
  <si>
    <t>DT-01651</t>
  </si>
  <si>
    <t>DT-02481</t>
  </si>
  <si>
    <t>DT-00623</t>
  </si>
  <si>
    <t>DT-02994</t>
  </si>
  <si>
    <t>DT-02005</t>
  </si>
  <si>
    <t>DT-08503</t>
  </si>
  <si>
    <t>DT-09781</t>
  </si>
  <si>
    <t>DT-00510</t>
  </si>
  <si>
    <t>DT-07674</t>
  </si>
  <si>
    <t>DT-03045</t>
  </si>
  <si>
    <t>DT-09115</t>
  </si>
  <si>
    <t>DT-05737</t>
  </si>
  <si>
    <t>DT-07141</t>
  </si>
  <si>
    <t>DT-03494</t>
  </si>
  <si>
    <t>DT-09179</t>
  </si>
  <si>
    <t>DT-00175</t>
  </si>
  <si>
    <t>DT-02905</t>
  </si>
  <si>
    <t>DT-04467</t>
  </si>
  <si>
    <t>DT-02313</t>
  </si>
  <si>
    <t>DT-07010</t>
  </si>
  <si>
    <t>DT-02671</t>
  </si>
  <si>
    <t>DT-01437</t>
  </si>
  <si>
    <t>DT-04702</t>
  </si>
  <si>
    <t>DT-08885</t>
  </si>
  <si>
    <t>DT-01315</t>
  </si>
  <si>
    <t>DT-02399</t>
  </si>
  <si>
    <t>DT-06431</t>
  </si>
  <si>
    <t>DT-07847</t>
  </si>
  <si>
    <t>DT-09309</t>
  </si>
  <si>
    <t>DT-09573</t>
  </si>
  <si>
    <t>DT-05565</t>
  </si>
  <si>
    <t>DT-01496</t>
  </si>
  <si>
    <t>DT-07096</t>
  </si>
  <si>
    <t>DT-02001</t>
  </si>
  <si>
    <t>DT-06681</t>
  </si>
  <si>
    <t>DT-08746</t>
  </si>
  <si>
    <t>DT-04870</t>
  </si>
  <si>
    <t>DT-04806</t>
  </si>
  <si>
    <t>DT-07439</t>
  </si>
  <si>
    <t>DT-00562</t>
  </si>
  <si>
    <t>DT-04954</t>
  </si>
  <si>
    <t>DT-09225</t>
  </si>
  <si>
    <t>DT-00346</t>
  </si>
  <si>
    <t>DT-09722</t>
  </si>
  <si>
    <t>DT-03277</t>
  </si>
  <si>
    <t>DT-05236</t>
  </si>
  <si>
    <t>DT-04190</t>
  </si>
  <si>
    <t>DT-02089</t>
  </si>
  <si>
    <t>DT-04613</t>
  </si>
  <si>
    <t>DT-00950</t>
  </si>
  <si>
    <t>DT-07226</t>
  </si>
  <si>
    <t>DT-03658</t>
  </si>
  <si>
    <t>DT-07508</t>
  </si>
  <si>
    <t>DT-01731</t>
  </si>
  <si>
    <t>DT-04370</t>
  </si>
  <si>
    <t>DT-05749</t>
  </si>
  <si>
    <t>DT-08380</t>
  </si>
  <si>
    <t>DT-04815</t>
  </si>
  <si>
    <t>DT-09502</t>
  </si>
  <si>
    <t>DT-05030</t>
  </si>
  <si>
    <t>DT-09603</t>
  </si>
  <si>
    <t>DT-04649</t>
  </si>
  <si>
    <t>DT-04409</t>
  </si>
  <si>
    <t>DT-01791</t>
  </si>
  <si>
    <t>DT-09088</t>
  </si>
  <si>
    <t>DT-02884</t>
  </si>
  <si>
    <t>DT-00122</t>
  </si>
  <si>
    <t>DT-06124</t>
  </si>
  <si>
    <t>DT-04829</t>
  </si>
  <si>
    <t>DT-08996</t>
  </si>
  <si>
    <t>DT-00517</t>
  </si>
  <si>
    <t>DT-09964</t>
  </si>
  <si>
    <t>DT-05869</t>
  </si>
  <si>
    <t>DT-08487</t>
  </si>
  <si>
    <t>DT-03697</t>
  </si>
  <si>
    <t>DT-08140</t>
  </si>
  <si>
    <t>DT-02835</t>
  </si>
  <si>
    <t>DT-03459</t>
  </si>
  <si>
    <t>DT-01312</t>
  </si>
  <si>
    <t>DT-00761</t>
  </si>
  <si>
    <t>DT-02911</t>
  </si>
  <si>
    <t>DT-00626</t>
  </si>
  <si>
    <t>DT-08852</t>
  </si>
  <si>
    <t>DT-09332</t>
  </si>
  <si>
    <t>DT-02792</t>
  </si>
  <si>
    <t>DT-01293</t>
  </si>
  <si>
    <t>DT-04019</t>
  </si>
  <si>
    <t>DT-08521</t>
  </si>
  <si>
    <t>DT-02647</t>
  </si>
  <si>
    <t>DT-08483</t>
  </si>
  <si>
    <t>DT-09395</t>
  </si>
  <si>
    <t>DT-02131</t>
  </si>
  <si>
    <t>DT-02105</t>
  </si>
  <si>
    <t>DT-02556</t>
  </si>
  <si>
    <t>DT-04463</t>
  </si>
  <si>
    <t>DT-05210</t>
  </si>
  <si>
    <t>DT-06820</t>
  </si>
  <si>
    <t>DT-08222</t>
  </si>
  <si>
    <t>DT-05353</t>
  </si>
  <si>
    <t>DT-09940</t>
  </si>
  <si>
    <t>DT-08698</t>
  </si>
  <si>
    <t>DT-05917</t>
  </si>
  <si>
    <t>DT-07554</t>
  </si>
  <si>
    <t>DT-06990</t>
  </si>
  <si>
    <t>DT-00996</t>
  </si>
  <si>
    <t>DT-03220</t>
  </si>
  <si>
    <t>DT-09612</t>
  </si>
  <si>
    <t>DT-06623</t>
  </si>
  <si>
    <t>DT-08170</t>
  </si>
  <si>
    <t>DT-00405</t>
  </si>
  <si>
    <t>DT-00255</t>
  </si>
  <si>
    <t>DT-03395</t>
  </si>
  <si>
    <t>DT-03234</t>
  </si>
  <si>
    <t>DT-05913</t>
  </si>
  <si>
    <t>DT-00228</t>
  </si>
  <si>
    <t>DT-06439</t>
  </si>
  <si>
    <t>DT-03202</t>
  </si>
  <si>
    <t>DT-03607</t>
  </si>
  <si>
    <t>DT-07472</t>
  </si>
  <si>
    <t>DT-09070</t>
  </si>
  <si>
    <t>DT-09993</t>
  </si>
  <si>
    <t>DT-05756</t>
  </si>
  <si>
    <t>DT-04663</t>
  </si>
  <si>
    <t>DT-08597</t>
  </si>
  <si>
    <t>DT-03000</t>
  </si>
  <si>
    <t>DT-01830</t>
  </si>
  <si>
    <t>DT-04719</t>
  </si>
  <si>
    <t>DT-03711</t>
  </si>
  <si>
    <t>DT-00021</t>
  </si>
  <si>
    <t>DT-03396</t>
  </si>
  <si>
    <t>DT-08001</t>
  </si>
  <si>
    <t>DT-02082</t>
  </si>
  <si>
    <t>DT-09565</t>
  </si>
  <si>
    <t>DT-02366</t>
  </si>
  <si>
    <t>DT-08934</t>
  </si>
  <si>
    <t>DT-04403</t>
  </si>
  <si>
    <t>DT-00316</t>
  </si>
  <si>
    <t>DT-05076</t>
  </si>
  <si>
    <t>DT-05330</t>
  </si>
  <si>
    <t>DT-01666</t>
  </si>
  <si>
    <t>DT-03533</t>
  </si>
  <si>
    <t>DT-08670</t>
  </si>
  <si>
    <t>DT-02137</t>
  </si>
  <si>
    <t>DT-02495</t>
  </si>
  <si>
    <t>DT-04748</t>
  </si>
  <si>
    <t>DT-08443</t>
  </si>
  <si>
    <t>DT-02382</t>
  </si>
  <si>
    <t>DT-09135</t>
  </si>
  <si>
    <t>DT-08694</t>
  </si>
  <si>
    <t>DT-01339</t>
  </si>
  <si>
    <t>DT-01259</t>
  </si>
  <si>
    <t>DT-00473</t>
  </si>
  <si>
    <t>DT-03406</t>
  </si>
  <si>
    <t>DT-04280</t>
  </si>
  <si>
    <t>DT-08009</t>
  </si>
  <si>
    <t>DT-03518</t>
  </si>
  <si>
    <t>DT-06031</t>
  </si>
  <si>
    <t>DT-05719</t>
  </si>
  <si>
    <t>DT-05927</t>
  </si>
  <si>
    <t>DT-09180</t>
  </si>
  <si>
    <t>DT-02688</t>
  </si>
  <si>
    <t>DT-02329</t>
  </si>
  <si>
    <t>DT-07012</t>
  </si>
  <si>
    <t>DT-04424</t>
  </si>
  <si>
    <t>DT-07490</t>
  </si>
  <si>
    <t>DT-04571</t>
  </si>
  <si>
    <t>DT-03283</t>
  </si>
  <si>
    <t>DT-01023</t>
  </si>
  <si>
    <t>DT-06005</t>
  </si>
  <si>
    <t>DT-09949</t>
  </si>
  <si>
    <t>DT-05307</t>
  </si>
  <si>
    <t>DT-06060</t>
  </si>
  <si>
    <t>DT-04149</t>
  </si>
  <si>
    <t>DT-07662</t>
  </si>
  <si>
    <t>DT-06374</t>
  </si>
  <si>
    <t>DT-05836</t>
  </si>
  <si>
    <t>DT-06197</t>
  </si>
  <si>
    <t>DT-05681</t>
  </si>
  <si>
    <t>DT-03670</t>
  </si>
  <si>
    <t>DT-07668</t>
  </si>
  <si>
    <t>DT-09003</t>
  </si>
  <si>
    <t>DT-01135</t>
  </si>
  <si>
    <t>DT-00350</t>
  </si>
  <si>
    <t>DT-01657</t>
  </si>
  <si>
    <t>DT-00387</t>
  </si>
  <si>
    <t>DT-06407</t>
  </si>
  <si>
    <t>DT-05157</t>
  </si>
  <si>
    <t>DT-09262</t>
  </si>
  <si>
    <t>DT-07761</t>
  </si>
  <si>
    <t>DT-01674</t>
  </si>
  <si>
    <t>DT-01356</t>
  </si>
  <si>
    <t>DT-01960</t>
  </si>
  <si>
    <t>DT-04440</t>
  </si>
  <si>
    <t>DT-01285</t>
  </si>
  <si>
    <t>DT-06459</t>
  </si>
  <si>
    <t>DT-08304</t>
  </si>
  <si>
    <t>DT-04940</t>
  </si>
  <si>
    <t>DT-00616</t>
  </si>
  <si>
    <t>DT-08206</t>
  </si>
  <si>
    <t>DT-09367</t>
  </si>
  <si>
    <t>DT-08261</t>
  </si>
  <si>
    <t>DT-09975</t>
  </si>
  <si>
    <t>DT-07614</t>
  </si>
  <si>
    <t>DT-04095</t>
  </si>
  <si>
    <t>DT-03862</t>
  </si>
  <si>
    <t>DT-02491</t>
  </si>
  <si>
    <t>DT-06565</t>
  </si>
  <si>
    <t>DT-05693</t>
  </si>
  <si>
    <t>DT-09799</t>
  </si>
  <si>
    <t>DT-04436</t>
  </si>
  <si>
    <t>DT-02003</t>
  </si>
  <si>
    <t>DT-05181</t>
  </si>
  <si>
    <t>DT-06312</t>
  </si>
  <si>
    <t>DT-01589</t>
  </si>
  <si>
    <t>DT-08056</t>
  </si>
  <si>
    <t>DT-08282</t>
  </si>
  <si>
    <t>DT-00198</t>
  </si>
  <si>
    <t>DT-01467</t>
  </si>
  <si>
    <t>DT-06183</t>
  </si>
  <si>
    <t>DT-06988</t>
  </si>
  <si>
    <t>DT-06019</t>
  </si>
  <si>
    <t>DT-01618</t>
  </si>
  <si>
    <t>DT-03581</t>
  </si>
  <si>
    <t>DT-04730</t>
  </si>
  <si>
    <t>DT-05189</t>
  </si>
  <si>
    <t>DT-00598</t>
  </si>
  <si>
    <t>DT-02018</t>
  </si>
  <si>
    <t>DT-02553</t>
  </si>
  <si>
    <t>DT-06397</t>
  </si>
  <si>
    <t>DT-01147</t>
  </si>
  <si>
    <t>DT-02321</t>
  </si>
  <si>
    <t>DT-03192</t>
  </si>
  <si>
    <t>DT-05839</t>
  </si>
  <si>
    <t>DT-04930</t>
  </si>
  <si>
    <t>DT-04532</t>
  </si>
  <si>
    <t>DT-06447</t>
  </si>
  <si>
    <t>DT-06674</t>
  </si>
  <si>
    <t>DT-00570</t>
  </si>
  <si>
    <t>DT-07376</t>
  </si>
  <si>
    <t>DT-06805</t>
  </si>
  <si>
    <t>DT-04475</t>
  </si>
  <si>
    <t>DT-09517</t>
  </si>
  <si>
    <t>DT-05238</t>
  </si>
  <si>
    <t>DT-00783</t>
  </si>
  <si>
    <t>DT-03629</t>
  </si>
  <si>
    <t>DT-00105</t>
  </si>
  <si>
    <t>DT-07709</t>
  </si>
  <si>
    <t>DT-06511</t>
  </si>
  <si>
    <t>DT-03300</t>
  </si>
  <si>
    <t>DT-02869</t>
  </si>
  <si>
    <t>DT-08573</t>
  </si>
  <si>
    <t>DT-05137</t>
  </si>
  <si>
    <t>DT-04875</t>
  </si>
  <si>
    <t>DT-04678</t>
  </si>
  <si>
    <t>DT-00527</t>
  </si>
  <si>
    <t>DT-00691</t>
  </si>
  <si>
    <t>DT-07296</t>
  </si>
  <si>
    <t>DT-08891</t>
  </si>
  <si>
    <t>DT-00696</t>
  </si>
  <si>
    <t>DT-03819</t>
  </si>
  <si>
    <t>DT-09386</t>
  </si>
  <si>
    <t>DT-07496</t>
  </si>
  <si>
    <t>DT-04832</t>
  </si>
  <si>
    <t>DT-00242</t>
  </si>
  <si>
    <t>DT-02834</t>
  </si>
  <si>
    <t>DT-07724</t>
  </si>
  <si>
    <t>DT-09731</t>
  </si>
  <si>
    <t>DT-07941</t>
  </si>
  <si>
    <t>DT-02351</t>
  </si>
  <si>
    <t>DT-07306</t>
  </si>
  <si>
    <t>DT-02695</t>
  </si>
  <si>
    <t>DT-05133</t>
  </si>
  <si>
    <t>DT-05966</t>
  </si>
  <si>
    <t>DT-06869</t>
  </si>
  <si>
    <t>DT-04579</t>
  </si>
  <si>
    <t>DT-00295</t>
  </si>
  <si>
    <t>DT-06069</t>
  </si>
  <si>
    <t>DT-02449</t>
  </si>
  <si>
    <t>DT-03324</t>
  </si>
  <si>
    <t>DT-09652</t>
  </si>
  <si>
    <t>DT-00946</t>
  </si>
  <si>
    <t>DT-09307</t>
  </si>
  <si>
    <t>DT-06131</t>
  </si>
  <si>
    <t>DT-09102</t>
  </si>
  <si>
    <t>DT-00030</t>
  </si>
  <si>
    <t>DT-03390</t>
  </si>
  <si>
    <t>DT-06191</t>
  </si>
  <si>
    <t>DT-07026</t>
  </si>
  <si>
    <t>DT-09921</t>
  </si>
  <si>
    <t>DT-01256</t>
  </si>
  <si>
    <t>DT-02473</t>
  </si>
  <si>
    <t>DT-00810</t>
  </si>
  <si>
    <t>DT-06842</t>
  </si>
  <si>
    <t>DT-07832</t>
  </si>
  <si>
    <t>DT-02641</t>
  </si>
  <si>
    <t>DT-07269</t>
  </si>
  <si>
    <t>DT-04671</t>
  </si>
  <si>
    <t>DT-08337</t>
  </si>
  <si>
    <t>DT-08324</t>
  </si>
  <si>
    <t>DT-02122</t>
  </si>
  <si>
    <t>DT-08284</t>
  </si>
  <si>
    <t>DT-04026</t>
  </si>
  <si>
    <t>DT-01652</t>
  </si>
  <si>
    <t>DT-02656</t>
  </si>
  <si>
    <t>DT-00603</t>
  </si>
  <si>
    <t>DT-02008</t>
  </si>
  <si>
    <t>DT-04165</t>
  </si>
  <si>
    <t>DT-09037</t>
  </si>
  <si>
    <t>DT-00069</t>
  </si>
  <si>
    <t>DT-04551</t>
  </si>
  <si>
    <t>DT-01294</t>
  </si>
  <si>
    <t>DT-02608</t>
  </si>
  <si>
    <t>DT-05203</t>
  </si>
  <si>
    <t>DT-08772</t>
  </si>
  <si>
    <t>DT-06576</t>
  </si>
  <si>
    <t>DT-03338</t>
  </si>
  <si>
    <t>DT-09191</t>
  </si>
  <si>
    <t>DT-02049</t>
  </si>
  <si>
    <t>DT-09327</t>
  </si>
  <si>
    <t>DT-00397</t>
  </si>
  <si>
    <t>DT-05190</t>
  </si>
  <si>
    <t>DT-08956</t>
  </si>
  <si>
    <t>DT-05857</t>
  </si>
  <si>
    <t>DT-01932</t>
  </si>
  <si>
    <t>DT-07276</t>
  </si>
  <si>
    <t>DT-02538</t>
  </si>
  <si>
    <t>DT-07243</t>
  </si>
  <si>
    <t>DT-08469</t>
  </si>
  <si>
    <t>DT-09772</t>
  </si>
  <si>
    <t>DT-05888</t>
  </si>
  <si>
    <t>DT-04933</t>
  </si>
  <si>
    <t>DT-06239</t>
  </si>
  <si>
    <t>DT-02360</t>
  </si>
  <si>
    <t>DT-05142</t>
  </si>
  <si>
    <t>DT-07707</t>
  </si>
  <si>
    <t>DT-01388</t>
  </si>
  <si>
    <t>DT-05252</t>
  </si>
  <si>
    <t>DT-01058</t>
  </si>
  <si>
    <t>DT-03719</t>
  </si>
  <si>
    <t>DT-07637</t>
  </si>
  <si>
    <t>DT-00174</t>
  </si>
  <si>
    <t>DT-01365</t>
  </si>
  <si>
    <t>DT-03868</t>
  </si>
  <si>
    <t>DT-03907</t>
  </si>
  <si>
    <t>DT-00772</t>
  </si>
  <si>
    <t>DT-03704</t>
  </si>
  <si>
    <t>DT-08071</t>
  </si>
  <si>
    <t>DT-03465</t>
  </si>
  <si>
    <t>DT-03925</t>
  </si>
  <si>
    <t>DT-02664</t>
  </si>
  <si>
    <t>DT-04673</t>
  </si>
  <si>
    <t>DT-08085</t>
  </si>
  <si>
    <t>DT-00432</t>
  </si>
  <si>
    <t>DT-06740</t>
  </si>
  <si>
    <t>DT-01498</t>
  </si>
  <si>
    <t>DT-03983</t>
  </si>
  <si>
    <t>DT-09543</t>
  </si>
  <si>
    <t>DT-01979</t>
  </si>
  <si>
    <t>DT-05778</t>
  </si>
  <si>
    <t>DT-02533</t>
  </si>
  <si>
    <t>DT-08357</t>
  </si>
  <si>
    <t>DT-04749</t>
  </si>
  <si>
    <t>DT-01022</t>
  </si>
  <si>
    <t>DT-01241</t>
  </si>
  <si>
    <t>DT-02541</t>
  </si>
  <si>
    <t>DT-06531</t>
  </si>
  <si>
    <t>DT-06309</t>
  </si>
  <si>
    <t>DT-01795</t>
  </si>
  <si>
    <t>DT-03595</t>
  </si>
  <si>
    <t>DT-03671</t>
  </si>
  <si>
    <t>DT-05775</t>
  </si>
  <si>
    <t>DT-00329</t>
  </si>
  <si>
    <t>DT-06166</t>
  </si>
  <si>
    <t>DT-09006</t>
  </si>
  <si>
    <t>DT-05862</t>
  </si>
  <si>
    <t>DT-03535</t>
  </si>
  <si>
    <t>DT-03531</t>
  </si>
  <si>
    <t>DT-09532</t>
  </si>
  <si>
    <t>DT-06378</t>
  </si>
  <si>
    <t>DT-06882</t>
  </si>
  <si>
    <t>DT-02566</t>
  </si>
  <si>
    <t>DT-01442</t>
  </si>
  <si>
    <t>DT-02990</t>
  </si>
  <si>
    <t>DT-01817</t>
  </si>
  <si>
    <t>DT-04549</t>
  </si>
  <si>
    <t>DT-05443</t>
  </si>
  <si>
    <t>DT-06675</t>
  </si>
  <si>
    <t>DT-08821</t>
  </si>
  <si>
    <t>DT-05976</t>
  </si>
  <si>
    <t>DT-09680</t>
  </si>
  <si>
    <t>DT-08212</t>
  </si>
  <si>
    <t>DT-03980</t>
  </si>
  <si>
    <t>DT-00883</t>
  </si>
  <si>
    <t>DT-00739</t>
  </si>
  <si>
    <t>DT-04698</t>
  </si>
  <si>
    <t>DT-07551</t>
  </si>
  <si>
    <t>DT-03955</t>
  </si>
  <si>
    <t>DT-06436</t>
  </si>
  <si>
    <t>DT-03358</t>
  </si>
  <si>
    <t>DT-04092</t>
  </si>
  <si>
    <t>DT-07136</t>
  </si>
  <si>
    <t>DT-06712</t>
  </si>
  <si>
    <t>DT-06140</t>
  </si>
  <si>
    <t>DT-01453</t>
  </si>
  <si>
    <t>DT-03165</t>
  </si>
  <si>
    <t>DT-00304</t>
  </si>
  <si>
    <t>DT-00953</t>
  </si>
  <si>
    <t>DT-03008</t>
  </si>
  <si>
    <t>DT-09939</t>
  </si>
  <si>
    <t>DT-00934</t>
  </si>
  <si>
    <t>DT-04847</t>
  </si>
  <si>
    <t>DT-02558</t>
  </si>
  <si>
    <t>DT-03946</t>
  </si>
  <si>
    <t>DT-09601</t>
  </si>
  <si>
    <t>DT-06858</t>
  </si>
  <si>
    <t>DT-08857</t>
  </si>
  <si>
    <t>DT-03213</t>
  </si>
  <si>
    <t>DT-04407</t>
  </si>
  <si>
    <t>DT-07181</t>
  </si>
  <si>
    <t>DT-08647</t>
  </si>
  <si>
    <t>DT-07901</t>
  </si>
  <si>
    <t>DT-00659</t>
  </si>
  <si>
    <t>DT-00407</t>
  </si>
  <si>
    <t>DT-02500</t>
  </si>
  <si>
    <t>DT-02749</t>
  </si>
  <si>
    <t>DT-08081</t>
  </si>
  <si>
    <t>DT-02595</t>
  </si>
  <si>
    <t>DT-00505</t>
  </si>
  <si>
    <t>DT-00203</t>
  </si>
  <si>
    <t>DT-02477</t>
  </si>
  <si>
    <t>DT-03530</t>
  </si>
  <si>
    <t>DT-05423</t>
  </si>
  <si>
    <t>DT-02545</t>
  </si>
  <si>
    <t>DT-00084</t>
  </si>
  <si>
    <t>DT-07722</t>
  </si>
  <si>
    <t>DT-07936</t>
  </si>
  <si>
    <t>DT-08507</t>
  </si>
  <si>
    <t>DT-07890</t>
  </si>
  <si>
    <t>DT-01284</t>
  </si>
  <si>
    <t>DT-09663</t>
  </si>
  <si>
    <t>DT-02576</t>
  </si>
  <si>
    <t>DT-04109</t>
  </si>
  <si>
    <t>DT-05450</t>
  </si>
  <si>
    <t>DT-08414</t>
  </si>
  <si>
    <t>DT-01013</t>
  </si>
  <si>
    <t>DT-03622</t>
  </si>
  <si>
    <t>DT-05753</t>
  </si>
  <si>
    <t>DT-03003</t>
  </si>
  <si>
    <t>DT-03431</t>
  </si>
  <si>
    <t>DT-02141</t>
  </si>
  <si>
    <t>DT-00684</t>
  </si>
  <si>
    <t>DT-09163</t>
  </si>
  <si>
    <t>DT-02964</t>
  </si>
  <si>
    <t>DT-01096</t>
  </si>
  <si>
    <t>DT-04772</t>
  </si>
  <si>
    <t>DT-09667</t>
  </si>
  <si>
    <t>DT-09616</t>
  </si>
  <si>
    <t>DT-03149</t>
  </si>
  <si>
    <t>DT-04701</t>
  </si>
  <si>
    <t>DT-04505</t>
  </si>
  <si>
    <t>DT-03102</t>
  </si>
  <si>
    <t>DT-04863</t>
  </si>
  <si>
    <t>DT-01505</t>
  </si>
  <si>
    <t>DT-06596</t>
  </si>
  <si>
    <t>DT-04406</t>
  </si>
  <si>
    <t>DT-09786</t>
  </si>
  <si>
    <t>DT-08904</t>
  </si>
  <si>
    <t>DT-00282</t>
  </si>
  <si>
    <t>DT-09420</t>
  </si>
  <si>
    <t>DT-01376</t>
  </si>
  <si>
    <t>DT-06787</t>
  </si>
  <si>
    <t>DT-07524</t>
  </si>
  <si>
    <t>DT-09613</t>
  </si>
  <si>
    <t>DT-06477</t>
  </si>
  <si>
    <t>DT-09368</t>
  </si>
  <si>
    <t>DT-05628</t>
  </si>
  <si>
    <t>DT-08435</t>
  </si>
  <si>
    <t>DT-03839</t>
  </si>
  <si>
    <t>DT-07352</t>
  </si>
  <si>
    <t>DT-02475</t>
  </si>
  <si>
    <t>DT-00143</t>
  </si>
  <si>
    <t>DT-04795</t>
  </si>
  <si>
    <t>DT-03327</t>
  </si>
  <si>
    <t>DT-06944</t>
  </si>
  <si>
    <t>DT-05614</t>
  </si>
  <si>
    <t>DT-01257</t>
  </si>
  <si>
    <t>DT-09983</t>
  </si>
  <si>
    <t>DT-07917</t>
  </si>
  <si>
    <t>DT-00007</t>
  </si>
  <si>
    <t>DT-09346</t>
  </si>
  <si>
    <t>DT-01273</t>
  </si>
  <si>
    <t>DT-05395</t>
  </si>
  <si>
    <t>DT-06355</t>
  </si>
  <si>
    <t>DT-04591</t>
  </si>
  <si>
    <t>DT-00600</t>
  </si>
  <si>
    <t>DT-02361</t>
  </si>
  <si>
    <t>DT-04305</t>
  </si>
  <si>
    <t>DT-06834</t>
  </si>
  <si>
    <t>DT-02109</t>
  </si>
  <si>
    <t>DT-03437</t>
  </si>
  <si>
    <t>DT-04233</t>
  </si>
  <si>
    <t>DT-07031</t>
  </si>
  <si>
    <t>DT-03438</t>
  </si>
  <si>
    <t>DT-03362</t>
  </si>
  <si>
    <t>DT-07254</t>
  </si>
  <si>
    <t>DT-06376</t>
  </si>
  <si>
    <t>DT-08824</t>
  </si>
  <si>
    <t>DT-02697</t>
  </si>
  <si>
    <t>DT-08319</t>
  </si>
  <si>
    <t>DT-04201</t>
  </si>
  <si>
    <t>DT-01831</t>
  </si>
  <si>
    <t>DT-01094</t>
  </si>
  <si>
    <t>DT-09684</t>
  </si>
  <si>
    <t>DT-02348</t>
  </si>
  <si>
    <t>DT-09150</t>
  </si>
  <si>
    <t>DT-00923</t>
  </si>
  <si>
    <t>DT-03573</t>
  </si>
  <si>
    <t>DT-05842</t>
  </si>
  <si>
    <t>DT-02197</t>
  </si>
  <si>
    <t>DT-03991</t>
  </si>
  <si>
    <t>DT-01729</t>
  </si>
  <si>
    <t>DT-09746</t>
  </si>
  <si>
    <t>DT-01911</t>
  </si>
  <si>
    <t>DT-02482</t>
  </si>
  <si>
    <t>DT-02588</t>
  </si>
  <si>
    <t>DT-02642</t>
  </si>
  <si>
    <t>DT-09580</t>
  </si>
  <si>
    <t>DT-02759</t>
  </si>
  <si>
    <t>DT-07773</t>
  </si>
  <si>
    <t>DT-08836</t>
  </si>
  <si>
    <t>DT-07627</t>
  </si>
  <si>
    <t>DT-08197</t>
  </si>
  <si>
    <t>DT-05302</t>
  </si>
  <si>
    <t>DT-09072</t>
  </si>
  <si>
    <t>DT-03780</t>
  </si>
  <si>
    <t>DT-05827</t>
  </si>
  <si>
    <t>DT-08145</t>
  </si>
  <si>
    <t>DT-07210</t>
  </si>
  <si>
    <t>DT-08899</t>
  </si>
  <si>
    <t>DT-07089</t>
  </si>
  <si>
    <t>DT-00831</t>
  </si>
  <si>
    <t>DT-05526</t>
  </si>
  <si>
    <t>DT-09982</t>
  </si>
  <si>
    <t>DT-00817</t>
  </si>
  <si>
    <t>DT-03095</t>
  </si>
  <si>
    <t>DT-05109</t>
  </si>
  <si>
    <t>DT-09767</t>
  </si>
  <si>
    <t>DT-08601</t>
  </si>
  <si>
    <t>DT-03727</t>
  </si>
  <si>
    <t>DT-00333</t>
  </si>
  <si>
    <t>DT-05059</t>
  </si>
  <si>
    <t>DT-02762</t>
  </si>
  <si>
    <t>DT-04809</t>
  </si>
  <si>
    <t>DT-02106</t>
  </si>
  <si>
    <t>DT-08396</t>
  </si>
  <si>
    <t>DT-00330</t>
  </si>
  <si>
    <t>DT-09872</t>
  </si>
  <si>
    <t>DT-09906</t>
  </si>
  <si>
    <t>DT-09465</t>
  </si>
  <si>
    <t>DT-01903</t>
  </si>
  <si>
    <t>DT-01756</t>
  </si>
  <si>
    <t>DT-04898</t>
  </si>
  <si>
    <t>DT-07206</t>
  </si>
  <si>
    <t>DT-04666</t>
  </si>
  <si>
    <t>DT-07267</t>
  </si>
  <si>
    <t>DT-00890</t>
  </si>
  <si>
    <t>DT-09161</t>
  </si>
  <si>
    <t>DT-03143</t>
  </si>
  <si>
    <t>DT-01089</t>
  </si>
  <si>
    <t>DT-05138</t>
  </si>
  <si>
    <t>DT-08491</t>
  </si>
  <si>
    <t>DT-03639</t>
  </si>
  <si>
    <t>DT-04963</t>
  </si>
  <si>
    <t>DT-08680</t>
  </si>
  <si>
    <t>DT-02216</t>
  </si>
  <si>
    <t>DT-04597</t>
  </si>
  <si>
    <t>DT-01123</t>
  </si>
  <si>
    <t>DT-06168</t>
  </si>
  <si>
    <t>DT-05972</t>
  </si>
  <si>
    <t>DT-08181</t>
  </si>
  <si>
    <t>DT-02466</t>
  </si>
  <si>
    <t>DT-01556</t>
  </si>
  <si>
    <t>DT-01027</t>
  </si>
  <si>
    <t>DT-01598</t>
  </si>
  <si>
    <t>DT-06448</t>
  </si>
  <si>
    <t>DT-00795</t>
  </si>
  <si>
    <t>DT-07171</t>
  </si>
  <si>
    <t>DT-08752</t>
  </si>
  <si>
    <t>DT-00425</t>
  </si>
  <si>
    <t>DT-06656</t>
  </si>
  <si>
    <t>DT-03917</t>
  </si>
  <si>
    <t>DT-03579</t>
  </si>
  <si>
    <t>DT-07619</t>
  </si>
  <si>
    <t>DT-03566</t>
  </si>
  <si>
    <t>DT-05841</t>
  </si>
  <si>
    <t>DT-09421</t>
  </si>
  <si>
    <t>DT-09710</t>
  </si>
  <si>
    <t>DT-09095</t>
  </si>
  <si>
    <t>DT-01456</t>
  </si>
  <si>
    <t>DT-04423</t>
  </si>
  <si>
    <t>DT-09456</t>
  </si>
  <si>
    <t>DT-05201</t>
  </si>
  <si>
    <t>DT-04622</t>
  </si>
  <si>
    <t>DT-06788</t>
  </si>
  <si>
    <t>DT-09298</t>
  </si>
  <si>
    <t>DT-01537</t>
  </si>
  <si>
    <t>DT-05613</t>
  </si>
  <si>
    <t>DT-02029</t>
  </si>
  <si>
    <t>DT-07196</t>
  </si>
  <si>
    <t>DT-08460</t>
  </si>
  <si>
    <t>DT-02434</t>
  </si>
  <si>
    <t>DT-07781</t>
  </si>
  <si>
    <t>DT-03592</t>
  </si>
  <si>
    <t>DT-04101</t>
  </si>
  <si>
    <t>DT-00567</t>
  </si>
  <si>
    <t>DT-06212</t>
  </si>
  <si>
    <t>DT-06325</t>
  </si>
  <si>
    <t>DT-09055</t>
  </si>
  <si>
    <t>DT-01790</t>
  </si>
  <si>
    <t>DT-02786</t>
  </si>
  <si>
    <t>DT-04315</t>
  </si>
  <si>
    <t>DT-00662</t>
  </si>
  <si>
    <t>DT-01995</t>
  </si>
  <si>
    <t>DT-01014</t>
  </si>
  <si>
    <t>DT-09666</t>
  </si>
  <si>
    <t>DT-09212</t>
  </si>
  <si>
    <t>DT-06547</t>
  </si>
  <si>
    <t>DT-07070</t>
  </si>
  <si>
    <t>DT-09057</t>
  </si>
  <si>
    <t>DT-01018</t>
  </si>
  <si>
    <t>DT-03353</t>
  </si>
  <si>
    <t>DT-07350</t>
  </si>
  <si>
    <t>DT-09066</t>
  </si>
  <si>
    <t>DT-08073</t>
  </si>
  <si>
    <t>DT-04294</t>
  </si>
  <si>
    <t>DT-01109</t>
  </si>
  <si>
    <t>DT-06121</t>
  </si>
  <si>
    <t>DT-09104</t>
  </si>
  <si>
    <t>DT-05295</t>
  </si>
  <si>
    <t>DT-00436</t>
  </si>
  <si>
    <t>DT-01316</t>
  </si>
  <si>
    <t>DT-06300</t>
  </si>
  <si>
    <t>DT-05183</t>
  </si>
  <si>
    <t>DT-03832</t>
  </si>
  <si>
    <t>DT-02000</t>
  </si>
  <si>
    <t>DT-05399</t>
  </si>
  <si>
    <t>DT-08896</t>
  </si>
  <si>
    <t>DT-01410</t>
  </si>
  <si>
    <t>DT-00091</t>
  </si>
  <si>
    <t>DT-09996</t>
  </si>
  <si>
    <t>DT-09354</t>
  </si>
  <si>
    <t>DT-02842</t>
  </si>
  <si>
    <t>DT-02777</t>
  </si>
  <si>
    <t>DT-04630</t>
  </si>
  <si>
    <t>DT-07667</t>
  </si>
  <si>
    <t>DT-04653</t>
  </si>
  <si>
    <t>DT-06491</t>
  </si>
  <si>
    <t>DT-05200</t>
  </si>
  <si>
    <t>DT-00220</t>
  </si>
  <si>
    <t>DT-03015</t>
  </si>
  <si>
    <t>DT-04915</t>
  </si>
  <si>
    <t>DT-02019</t>
  </si>
  <si>
    <t>DT-01035</t>
  </si>
  <si>
    <t>DT-05381</t>
  </si>
  <si>
    <t>DT-09205</t>
  </si>
  <si>
    <t>DT-09142</t>
  </si>
  <si>
    <t>DT-06153</t>
  </si>
  <si>
    <t>DT-04524</t>
  </si>
  <si>
    <t>DT-01528</t>
  </si>
  <si>
    <t>DT-08271</t>
  </si>
  <si>
    <t>DT-02460</t>
  </si>
  <si>
    <t>DT-04725</t>
  </si>
  <si>
    <t>DT-03119</t>
  </si>
  <si>
    <t>DT-07311</t>
  </si>
  <si>
    <t>DT-09569</t>
  </si>
  <si>
    <t>DT-08078</t>
  </si>
  <si>
    <t>DT-03877</t>
  </si>
  <si>
    <t>DT-02325</t>
  </si>
  <si>
    <t>DT-03844</t>
  </si>
  <si>
    <t>DT-02767</t>
  </si>
  <si>
    <t>DT-03002</t>
  </si>
  <si>
    <t>DT-00948</t>
  </si>
  <si>
    <t>DT-05965</t>
  </si>
  <si>
    <t>DT-07624</t>
  </si>
  <si>
    <t>DT-09581</t>
  </si>
  <si>
    <t>DT-08669</t>
  </si>
  <si>
    <t>DT-00022</t>
  </si>
  <si>
    <t>DT-09913</t>
  </si>
  <si>
    <t>DT-08882</t>
  </si>
  <si>
    <t>DT-02646</t>
  </si>
  <si>
    <t>DT-05763</t>
  </si>
  <si>
    <t>DT-06412</t>
  </si>
  <si>
    <t>DT-07556</t>
  </si>
  <si>
    <t>DT-08317</t>
  </si>
  <si>
    <t>DT-03598</t>
  </si>
  <si>
    <t>DT-05050</t>
  </si>
  <si>
    <t>DT-02159</t>
  </si>
  <si>
    <t>DT-07189</t>
  </si>
  <si>
    <t>DT-04634</t>
  </si>
  <si>
    <t>DT-00700</t>
  </si>
  <si>
    <t>DT-00534</t>
  </si>
  <si>
    <t>DT-08679</t>
  </si>
  <si>
    <t>DT-04376</t>
  </si>
  <si>
    <t>DT-09990</t>
  </si>
  <si>
    <t>DT-04582</t>
  </si>
  <si>
    <t>DT-00154</t>
  </si>
  <si>
    <t>DT-01489</t>
  </si>
  <si>
    <t>DT-02041</t>
  </si>
  <si>
    <t>DT-04838</t>
  </si>
  <si>
    <t>DT-01084</t>
  </si>
  <si>
    <t>DT-03793</t>
  </si>
  <si>
    <t>DT-01444</t>
  </si>
  <si>
    <t>DT-01093</t>
  </si>
  <si>
    <t>DT-03289</t>
  </si>
  <si>
    <t>DT-02448</t>
  </si>
  <si>
    <t>DT-04402</t>
  </si>
  <si>
    <t>DT-01748</t>
  </si>
  <si>
    <t>DT-02729</t>
  </si>
  <si>
    <t>DT-01980</t>
  </si>
  <si>
    <t>DT-01783</t>
  </si>
  <si>
    <t>DT-01500</t>
  </si>
  <si>
    <t>DT-00108</t>
  </si>
  <si>
    <t>DT-07970</t>
  </si>
  <si>
    <t>DT-05120</t>
  </si>
  <si>
    <t>DT-01075</t>
  </si>
  <si>
    <t>DT-06597</t>
  </si>
  <si>
    <t>DT-04957</t>
  </si>
  <si>
    <t>DT-09401</t>
  </si>
  <si>
    <t>DT-02244</t>
  </si>
  <si>
    <t>DT-02130</t>
  </si>
  <si>
    <t>DT-02648</t>
  </si>
  <si>
    <t>DT-02419</t>
  </si>
  <si>
    <t>DT-04008</t>
  </si>
  <si>
    <t>DT-09220</t>
  </si>
  <si>
    <t>DT-09323</t>
  </si>
  <si>
    <t>DT-01039</t>
  </si>
  <si>
    <t>DT-01510</t>
  </si>
  <si>
    <t>DT-00969</t>
  </si>
  <si>
    <t>DT-09229</t>
  </si>
  <si>
    <t>DT-03239</t>
  </si>
  <si>
    <t>DT-06274</t>
  </si>
  <si>
    <t>DT-01511</t>
  </si>
  <si>
    <t>DT-05048</t>
  </si>
  <si>
    <t>DT-05118</t>
  </si>
  <si>
    <t>DT-05173</t>
  </si>
  <si>
    <t>DT-00057</t>
  </si>
  <si>
    <t>DT-04679</t>
  </si>
  <si>
    <t>DT-01157</t>
  </si>
  <si>
    <t>DT-05643</t>
  </si>
  <si>
    <t>DT-04323</t>
  </si>
  <si>
    <t>DT-09326</t>
  </si>
  <si>
    <t>DT-00930</t>
  </si>
  <si>
    <t>DT-04411</t>
  </si>
  <si>
    <t>DT-07958</t>
  </si>
  <si>
    <t>DT-00353</t>
  </si>
  <si>
    <t>DT-06074</t>
  </si>
  <si>
    <t>DT-09593</t>
  </si>
  <si>
    <t>DT-09188</t>
  </si>
  <si>
    <t>DT-06200</t>
  </si>
  <si>
    <t>DT-03331</t>
  </si>
  <si>
    <t>DT-05239</t>
  </si>
  <si>
    <t>DT-08309</t>
  </si>
  <si>
    <t>DT-09844</t>
  </si>
  <si>
    <t>DT-03960</t>
  </si>
  <si>
    <t>DT-09427</t>
  </si>
  <si>
    <t>DT-08732</t>
  </si>
  <si>
    <t>DT-03342</t>
  </si>
  <si>
    <t>DT-07626</t>
  </si>
  <si>
    <t>DT-06711</t>
  </si>
  <si>
    <t>DT-02972</t>
  </si>
  <si>
    <t>DT-04193</t>
  </si>
  <si>
    <t>DT-07482</t>
  </si>
  <si>
    <t>DT-08747</t>
  </si>
  <si>
    <t>DT-00055</t>
  </si>
  <si>
    <t>DT-09897</t>
  </si>
  <si>
    <t>DT-08216</t>
  </si>
  <si>
    <t>DT-06972</t>
  </si>
  <si>
    <t>DT-08803</t>
  </si>
  <si>
    <t>DT-03190</t>
  </si>
  <si>
    <t>DT-03276</t>
  </si>
  <si>
    <t>DT-05155</t>
  </si>
  <si>
    <t>DT-04329</t>
  </si>
  <si>
    <t>DT-08488</t>
  </si>
  <si>
    <t>DT-04631</t>
  </si>
  <si>
    <t>DT-04774</t>
  </si>
  <si>
    <t>DT-09883</t>
  </si>
  <si>
    <t>DT-06615</t>
  </si>
  <si>
    <t>DT-08017</t>
  </si>
  <si>
    <t>DT-05641</t>
  </si>
  <si>
    <t>DT-06381</t>
  </si>
  <si>
    <t>DT-00987</t>
  </si>
  <si>
    <t>DT-05859</t>
  </si>
  <si>
    <t>DT-09608</t>
  </si>
  <si>
    <t>DT-01026</t>
  </si>
  <si>
    <t>DT-05311</t>
  </si>
  <si>
    <t>DT-08910</t>
  </si>
  <si>
    <t>DT-05378</t>
  </si>
  <si>
    <t>DT-04530</t>
  </si>
  <si>
    <t>DT-06963</t>
  </si>
  <si>
    <t>DT-01684</t>
  </si>
  <si>
    <t>DT-09890</t>
  </si>
  <si>
    <t>DT-06343</t>
  </si>
  <si>
    <t>DT-00966</t>
  </si>
  <si>
    <t>DT-02980</t>
  </si>
  <si>
    <t>DT-02155</t>
  </si>
  <si>
    <t>DT-06487</t>
  </si>
  <si>
    <t>DT-08151</t>
  </si>
  <si>
    <t>DT-02560</t>
  </si>
  <si>
    <t>DT-00614</t>
  </si>
  <si>
    <t>DT-06806</t>
  </si>
  <si>
    <t>DT-05188</t>
  </si>
  <si>
    <t>DT-09506</t>
  </si>
  <si>
    <t>DT-07677</t>
  </si>
  <si>
    <t>DT-04703</t>
  </si>
  <si>
    <t>DT-07041</t>
  </si>
  <si>
    <t>DT-08270</t>
  </si>
  <si>
    <t>DT-05744</t>
  </si>
  <si>
    <t>DT-00366</t>
  </si>
  <si>
    <t>DT-03125</t>
  </si>
  <si>
    <t>DT-02177</t>
  </si>
  <si>
    <t>DT-01632</t>
  </si>
  <si>
    <t>DT-06647</t>
  </si>
  <si>
    <t>DT-00283</t>
  </si>
  <si>
    <t>DT-03503</t>
  </si>
  <si>
    <t>DT-07690</t>
  </si>
  <si>
    <t>DT-04904</t>
  </si>
  <si>
    <t>DT-02673</t>
  </si>
  <si>
    <t>DT-05337</t>
  </si>
  <si>
    <t>DT-01346</t>
  </si>
  <si>
    <t>DT-04239</t>
  </si>
  <si>
    <t>DT-07065</t>
  </si>
  <si>
    <t>DT-01982</t>
  </si>
  <si>
    <t>DT-06678</t>
  </si>
  <si>
    <t>DT-00470</t>
  </si>
  <si>
    <t>DT-05341</t>
  </si>
  <si>
    <t>DT-01576</t>
  </si>
  <si>
    <t>DT-03674</t>
  </si>
  <si>
    <t>DT-07607</t>
  </si>
  <si>
    <t>DT-06418</t>
  </si>
  <si>
    <t>DT-06797</t>
  </si>
  <si>
    <t>DT-09234</t>
  </si>
  <si>
    <t>DT-05412</t>
  </si>
  <si>
    <t>DT-08582</t>
  </si>
  <si>
    <t>DT-06791</t>
  </si>
  <si>
    <t>DT-05885</t>
  </si>
  <si>
    <t>DT-04767</t>
  </si>
  <si>
    <t>DT-00660</t>
  </si>
  <si>
    <t>DT-02967</t>
  </si>
  <si>
    <t>DT-01481</t>
  </si>
  <si>
    <t>DT-09224</t>
  </si>
  <si>
    <t>DT-08429</t>
  </si>
  <si>
    <t>DT-09412</t>
  </si>
  <si>
    <t>DT-07383</t>
  </si>
  <si>
    <t>DT-09919</t>
  </si>
  <si>
    <t>DT-06703</t>
  </si>
  <si>
    <t>DT-08858</t>
  </si>
  <si>
    <t>DT-04074</t>
  </si>
  <si>
    <t>DT-07190</t>
  </si>
  <si>
    <t>DT-02922</t>
  </si>
  <si>
    <t>DT-05380</t>
  </si>
  <si>
    <t>DT-06462</t>
  </si>
  <si>
    <t>DT-08310</t>
  </si>
  <si>
    <t>DT-05782</t>
  </si>
  <si>
    <t>DT-01501</t>
  </si>
  <si>
    <t>DT-09123</t>
  </si>
  <si>
    <t>DT-02827</t>
  </si>
  <si>
    <t>DT-03861</t>
  </si>
  <si>
    <t>DT-05214</t>
  </si>
  <si>
    <t>DT-01897</t>
  </si>
  <si>
    <t>DT-01005</t>
  </si>
  <si>
    <t>DT-07741</t>
  </si>
  <si>
    <t>DT-09855</t>
  </si>
  <si>
    <t>DT-07454</t>
  </si>
  <si>
    <t>DT-09817</t>
  </si>
  <si>
    <t>DT-07714</t>
  </si>
  <si>
    <t>DT-05114</t>
  </si>
  <si>
    <t>DT-03032</t>
  </si>
  <si>
    <t>DT-03082</t>
  </si>
  <si>
    <t>DT-08501</t>
  </si>
  <si>
    <t>DT-04400</t>
  </si>
  <si>
    <t>DT-02312</t>
  </si>
  <si>
    <t>DT-00520</t>
  </si>
  <si>
    <t>DT-02708</t>
  </si>
  <si>
    <t>DT-00402</t>
  </si>
  <si>
    <t>DT-02859</t>
  </si>
  <si>
    <t>DT-08829</t>
  </si>
  <si>
    <t>DT-03707</t>
  </si>
  <si>
    <t>DT-09478</t>
  </si>
  <si>
    <t>DT-09397</t>
  </si>
  <si>
    <t>DT-02971</t>
  </si>
  <si>
    <t>DT-08299</t>
  </si>
  <si>
    <t>DT-09780</t>
  </si>
  <si>
    <t>DT-04552</t>
  </si>
  <si>
    <t>DT-00668</t>
  </si>
  <si>
    <t>DT-06285</t>
  </si>
  <si>
    <t>DT-04275</t>
  </si>
  <si>
    <t>DT-00589</t>
  </si>
  <si>
    <t>DT-05162</t>
  </si>
  <si>
    <t>DT-05221</t>
  </si>
  <si>
    <t>DT-04303</t>
  </si>
  <si>
    <t>DT-01400</t>
  </si>
  <si>
    <t>DT-01129</t>
  </si>
  <si>
    <t>DT-08946</t>
  </si>
  <si>
    <t>DT-00456</t>
  </si>
  <si>
    <t>DT-04802</t>
  </si>
  <si>
    <t>DT-03683</t>
  </si>
  <si>
    <t>DT-03770</t>
  </si>
  <si>
    <t>DT-04880</t>
  </si>
  <si>
    <t>DT-06901</t>
  </si>
  <si>
    <t>DT-09685</t>
  </si>
  <si>
    <t>DT-05932</t>
  </si>
  <si>
    <t>DT-02172</t>
  </si>
  <si>
    <t>DT-08011</t>
  </si>
  <si>
    <t>DT-05102</t>
  </si>
  <si>
    <t>DT-09524</t>
  </si>
  <si>
    <t>DT-07266</t>
  </si>
  <si>
    <t>DT-02057</t>
  </si>
  <si>
    <t>DT-01840</t>
  </si>
  <si>
    <t>DT-00054</t>
  </si>
  <si>
    <t>DT-06189</t>
  </si>
  <si>
    <t>DT-02689</t>
  </si>
  <si>
    <t>DT-02633</t>
  </si>
  <si>
    <t>DT-03549</t>
  </si>
  <si>
    <t>DT-05145</t>
  </si>
  <si>
    <t>DT-06495</t>
  </si>
  <si>
    <t>DT-09434</t>
  </si>
  <si>
    <t>DT-09538</t>
  </si>
  <si>
    <t>DT-07711</t>
  </si>
  <si>
    <t>DT-09075</t>
  </si>
  <si>
    <t>DT-09000</t>
  </si>
  <si>
    <t>DT-02760</t>
  </si>
  <si>
    <t>DT-07488</t>
  </si>
  <si>
    <t>DT-05584</t>
  </si>
  <si>
    <t>DT-00124</t>
  </si>
  <si>
    <t>DT-08683</t>
  </si>
  <si>
    <t>DT-02242</t>
  </si>
  <si>
    <t>DT-05647</t>
  </si>
  <si>
    <t>DT-07632</t>
  </si>
  <si>
    <t>DT-08366</t>
  </si>
  <si>
    <t>DT-04179</t>
  </si>
  <si>
    <t>DT-04052</t>
  </si>
  <si>
    <t>DT-01647</t>
  </si>
  <si>
    <t>DT-06015</t>
  </si>
  <si>
    <t>DT-07129</t>
  </si>
  <si>
    <t>DT-05267</t>
  </si>
  <si>
    <t>DT-07706</t>
  </si>
  <si>
    <t>DT-00006</t>
  </si>
  <si>
    <t>DT-05794</t>
  </si>
  <si>
    <t>DT-06829</t>
  </si>
  <si>
    <t>DT-00907</t>
  </si>
  <si>
    <t>DT-06122</t>
  </si>
  <si>
    <t>DT-00811</t>
  </si>
  <si>
    <t>DT-04106</t>
  </si>
  <si>
    <t>DT-03207</t>
  </si>
  <si>
    <t>DT-03319</t>
  </si>
  <si>
    <t>DT-07294</t>
  </si>
  <si>
    <t>DT-09047</t>
  </si>
  <si>
    <t>DT-03734</t>
  </si>
  <si>
    <t>DT-06768</t>
  </si>
  <si>
    <t>DT-03219</t>
  </si>
  <si>
    <t>DT-03365</t>
  </si>
  <si>
    <t>DT-00974</t>
  </si>
  <si>
    <t>DT-01174</t>
  </si>
  <si>
    <t>DT-08875</t>
  </si>
  <si>
    <t>DT-09451</t>
  </si>
  <si>
    <t>DT-09118</t>
  </si>
  <si>
    <t>DT-01266</t>
  </si>
  <si>
    <t>DT-01188</t>
  </si>
  <si>
    <t>DT-01781</t>
  </si>
  <si>
    <t>DT-08921</t>
  </si>
  <si>
    <t>DT-04929</t>
  </si>
  <si>
    <t>DT-06293</t>
  </si>
  <si>
    <t>DT-01534</t>
  </si>
  <si>
    <t>DT-06995</t>
  </si>
  <si>
    <t>DT-01931</t>
  </si>
  <si>
    <t>DT-01321</t>
  </si>
  <si>
    <t>DT-08072</t>
  </si>
  <si>
    <t>DT-01554</t>
  </si>
  <si>
    <t>DT-03801</t>
  </si>
  <si>
    <t>DT-01024</t>
  </si>
  <si>
    <t>DT-08766</t>
  </si>
  <si>
    <t>DT-01056</t>
  </si>
  <si>
    <t>DT-05726</t>
  </si>
  <si>
    <t>DT-06782</t>
  </si>
  <si>
    <t>DT-06762</t>
  </si>
  <si>
    <t>DT-05868</t>
  </si>
  <si>
    <t>DT-03723</t>
  </si>
  <si>
    <t>DT-00229</t>
  </si>
  <si>
    <t>DT-04560</t>
  </si>
  <si>
    <t>DT-04747</t>
  </si>
  <si>
    <t>DT-02205</t>
  </si>
  <si>
    <t>DT-03329</t>
  </si>
  <si>
    <t>DT-09925</t>
  </si>
  <si>
    <t>DT-04172</t>
  </si>
  <si>
    <t>DT-07309</t>
  </si>
  <si>
    <t>DT-06262</t>
  </si>
  <si>
    <t>DT-00274</t>
  </si>
  <si>
    <t>DT-04945</t>
  </si>
  <si>
    <t>DT-03775</t>
  </si>
  <si>
    <t>DT-07544</t>
  </si>
  <si>
    <t>DT-01283</t>
  </si>
  <si>
    <t>DT-00715</t>
  </si>
  <si>
    <t>DT-09687</t>
  </si>
  <si>
    <t>DT-04575</t>
  </si>
  <si>
    <t>DT-00941</t>
  </si>
  <si>
    <t>DT-08897</t>
  </si>
  <si>
    <t>DT-04812</t>
  </si>
  <si>
    <t>DT-05933</t>
  </si>
  <si>
    <t>DT-04427</t>
  </si>
  <si>
    <t>DT-08360</t>
  </si>
  <si>
    <t>DT-00870</t>
  </si>
  <si>
    <t>DT-06364</t>
  </si>
  <si>
    <t>DT-07385</t>
  </si>
  <si>
    <t>DT-00464</t>
  </si>
  <si>
    <t>DT-01749</t>
  </si>
  <si>
    <t>DT-09258</t>
  </si>
  <si>
    <t>DT-09353</t>
  </si>
  <si>
    <t>DT-06895</t>
  </si>
  <si>
    <t>DT-07827</t>
  </si>
  <si>
    <t>DT-05801</t>
  </si>
  <si>
    <t>DT-07560</t>
  </si>
  <si>
    <t>DT-04543</t>
  </si>
  <si>
    <t>DT-09065</t>
  </si>
  <si>
    <t>DT-00942</t>
  </si>
  <si>
    <t>DT-00789</t>
  </si>
  <si>
    <t>DT-01202</t>
  </si>
  <si>
    <t>DT-01841</t>
  </si>
  <si>
    <t>DT-06798</t>
  </si>
  <si>
    <t>DT-09627</t>
  </si>
  <si>
    <t>DT-06013</t>
  </si>
  <si>
    <t>DT-01823</t>
  </si>
  <si>
    <t>DT-08700</t>
  </si>
  <si>
    <t>DT-04977</t>
  </si>
  <si>
    <t>DT-09299</t>
  </si>
  <si>
    <t>DT-01603</t>
  </si>
  <si>
    <t>DT-06914</t>
  </si>
  <si>
    <t>DT-04619</t>
  </si>
  <si>
    <t>DT-06053</t>
  </si>
  <si>
    <t>DT-01384</t>
  </si>
  <si>
    <t>DT-00620</t>
  </si>
  <si>
    <t>DT-06415</t>
  </si>
  <si>
    <t>DT-02939</t>
  </si>
  <si>
    <t>DT-00306</t>
  </si>
  <si>
    <t>DT-05594</t>
  </si>
  <si>
    <t>DT-01798</t>
  </si>
  <si>
    <t>DT-07833</t>
  </si>
  <si>
    <t>DT-03749</t>
  </si>
  <si>
    <t>DT-04046</t>
  </si>
  <si>
    <t>DT-08328</t>
  </si>
  <si>
    <t>DT-01549</t>
  </si>
  <si>
    <t>DT-03720</t>
  </si>
  <si>
    <t>DT-02289</t>
  </si>
  <si>
    <t>DT-04439</t>
  </si>
  <si>
    <t>DT-07024</t>
  </si>
  <si>
    <t>DT-05366</t>
  </si>
  <si>
    <t>DT-09542</t>
  </si>
  <si>
    <t>DT-08840</t>
  </si>
  <si>
    <t>DT-05550</t>
  </si>
  <si>
    <t>DT-03971</t>
  </si>
  <si>
    <t>DT-03751</t>
  </si>
  <si>
    <t>DT-00650</t>
  </si>
  <si>
    <t>DT-08978</t>
  </si>
  <si>
    <t>DT-01904</t>
  </si>
  <si>
    <t>DT-07635</t>
  </si>
  <si>
    <t>DT-08252</t>
  </si>
  <si>
    <t>DT-02603</t>
  </si>
  <si>
    <t>DT-06217</t>
  </si>
  <si>
    <t>DT-06003</t>
  </si>
  <si>
    <t>DT-01942</t>
  </si>
  <si>
    <t>DT-02478</t>
  </si>
  <si>
    <t>DT-00566</t>
  </si>
  <si>
    <t>DT-01621</t>
  </si>
  <si>
    <t>DT-01353</t>
  </si>
  <si>
    <t>DT-06298</t>
  </si>
  <si>
    <t>DT-02157</t>
  </si>
  <si>
    <t>DT-07038</t>
  </si>
  <si>
    <t>DT-04696</t>
  </si>
  <si>
    <t>DT-08931</t>
  </si>
  <si>
    <t>DT-06330</t>
  </si>
  <si>
    <t>DT-05835</t>
  </si>
  <si>
    <t>DT-05165</t>
  </si>
  <si>
    <t>DT-06336</t>
  </si>
  <si>
    <t>DT-09901</t>
  </si>
  <si>
    <t>DT-07521</t>
  </si>
  <si>
    <t>DT-09691</t>
  </si>
  <si>
    <t>DT-00762</t>
  </si>
  <si>
    <t>DT-01975</t>
  </si>
  <si>
    <t>DT-02796</t>
  </si>
  <si>
    <t>DT-06664</t>
  </si>
  <si>
    <t>DT-05306</t>
  </si>
  <si>
    <t>DT-09268</t>
  </si>
  <si>
    <t>DT-05705</t>
  </si>
  <si>
    <t>DT-06357</t>
  </si>
  <si>
    <t>DT-01653</t>
  </si>
  <si>
    <t>DT-00039</t>
  </si>
  <si>
    <t>DT-05278</t>
  </si>
  <si>
    <t>DT-04796</t>
  </si>
  <si>
    <t>DT-08381</t>
  </si>
  <si>
    <t>DT-03434</t>
  </si>
  <si>
    <t>DT-00971</t>
  </si>
  <si>
    <t>DT-04441</t>
  </si>
  <si>
    <t>DT-09840</t>
  </si>
  <si>
    <t>DT-08459</t>
  </si>
  <si>
    <t>DT-00459</t>
  </si>
  <si>
    <t>DT-02578</t>
  </si>
  <si>
    <t>DT-00060</t>
  </si>
  <si>
    <t>DT-07483</t>
  </si>
  <si>
    <t>DT-00356</t>
  </si>
  <si>
    <t>DT-04045</t>
  </si>
  <si>
    <t>DT-05807</t>
  </si>
  <si>
    <t>DT-00013</t>
  </si>
  <si>
    <t>DT-00621</t>
  </si>
  <si>
    <t>DT-03340</t>
  </si>
  <si>
    <t>DT-01710</t>
  </si>
  <si>
    <t>DT-04166</t>
  </si>
  <si>
    <t>DT-07956</t>
  </si>
  <si>
    <t>DT-05645</t>
  </si>
  <si>
    <t>DT-01317</t>
  </si>
  <si>
    <t>DT-00518</t>
  </si>
  <si>
    <t>DT-02465</t>
  </si>
  <si>
    <t>DT-03753</t>
  </si>
  <si>
    <t>DT-01343</t>
  </si>
  <si>
    <t>DT-00340</t>
  </si>
  <si>
    <t>DT-01168</t>
  </si>
  <si>
    <t>DT-03111</t>
  </si>
  <si>
    <t>DT-00678</t>
  </si>
  <si>
    <t>DT-08720</t>
  </si>
  <si>
    <t>DT-09079</t>
  </si>
  <si>
    <t>DT-08194</t>
  </si>
  <si>
    <t>DT-02458</t>
  </si>
  <si>
    <t>DT-02075</t>
  </si>
  <si>
    <t>DT-05806</t>
  </si>
  <si>
    <t>DT-08692</t>
  </si>
  <si>
    <t>DT-08426</t>
  </si>
  <si>
    <t>DT-03762</t>
  </si>
  <si>
    <t>DT-06763</t>
  </si>
  <si>
    <t>DT-00331</t>
  </si>
  <si>
    <t>DT-06105</t>
  </si>
  <si>
    <t>DT-07068</t>
  </si>
  <si>
    <t>DT-00485</t>
  </si>
  <si>
    <t>DT-00755</t>
  </si>
  <si>
    <t>DT-07628</t>
  </si>
  <si>
    <t>DT-00443</t>
  </si>
  <si>
    <t>DT-05072</t>
  </si>
  <si>
    <t>DT-05288</t>
  </si>
  <si>
    <t>DT-02113</t>
  </si>
  <si>
    <t>DT-08713</t>
  </si>
  <si>
    <t>DT-06229</t>
  </si>
  <si>
    <t>DT-09572</t>
  </si>
  <si>
    <t>DT-07801</t>
  </si>
  <si>
    <t>DT-04517</t>
  </si>
  <si>
    <t>DT-05001</t>
  </si>
  <si>
    <t>DT-09498</t>
  </si>
  <si>
    <t>DT-03739</t>
  </si>
  <si>
    <t>DT-09777</t>
  </si>
  <si>
    <t>DT-09408</t>
  </si>
  <si>
    <t>DT-04542</t>
  </si>
  <si>
    <t>DT-07500</t>
  </si>
  <si>
    <t>DT-00276</t>
  </si>
  <si>
    <t>DT-03616</t>
  </si>
  <si>
    <t>DT-08664</t>
  </si>
  <si>
    <t>DT-01098</t>
  </si>
  <si>
    <t>DT-04504</t>
  </si>
  <si>
    <t>DT-07687</t>
  </si>
  <si>
    <t>DT-06033</t>
  </si>
  <si>
    <t>DT-04349</t>
  </si>
  <si>
    <t>DT-07802</t>
  </si>
  <si>
    <t>DT-08535</t>
  </si>
  <si>
    <t>DT-00933</t>
  </si>
  <si>
    <t>DT-04124</t>
  </si>
  <si>
    <t>DT-07397</t>
  </si>
  <si>
    <t>DT-03927</t>
  </si>
  <si>
    <t>DT-04104</t>
  </si>
  <si>
    <t>DT-00077</t>
  </si>
  <si>
    <t>DT-09337</t>
  </si>
  <si>
    <t>DT-08838</t>
  </si>
  <si>
    <t>DT-07894</t>
  </si>
  <si>
    <t>DT-03657</t>
  </si>
  <si>
    <t>DT-00284</t>
  </si>
  <si>
    <t>DT-01099</t>
  </si>
  <si>
    <t>DT-01336</t>
  </si>
  <si>
    <t>DT-09117</t>
  </si>
  <si>
    <t>DT-05253</t>
  </si>
  <si>
    <t>DT-09452</t>
  </si>
  <si>
    <t>DT-04164</t>
  </si>
  <si>
    <t>DT-04358</t>
  </si>
  <si>
    <t>DT-05467</t>
  </si>
  <si>
    <t>DT-09578</t>
  </si>
  <si>
    <t>DT-02841</t>
  </si>
  <si>
    <t>DT-04655</t>
  </si>
  <si>
    <t>DT-06769</t>
  </si>
  <si>
    <t>DT-04314</t>
  </si>
  <si>
    <t>DT-04489</t>
  </si>
  <si>
    <t>DT-01374</t>
  </si>
  <si>
    <t>DT-05918</t>
  </si>
  <si>
    <t>DT-05946</t>
  </si>
  <si>
    <t>DT-06302</t>
  </si>
  <si>
    <t>DT-02384</t>
  </si>
  <si>
    <t>DT-01261</t>
  </si>
  <si>
    <t>DT-05695</t>
  </si>
  <si>
    <t>DT-07083</t>
  </si>
  <si>
    <t>DT-00837</t>
  </si>
  <si>
    <t>DT-02103</t>
  </si>
  <si>
    <t>DT-00475</t>
  </si>
  <si>
    <t>DT-06553</t>
  </si>
  <si>
    <t>DT-04236</t>
  </si>
  <si>
    <t>DT-09306</t>
  </si>
  <si>
    <t>DT-09129</t>
  </si>
  <si>
    <t>DT-09296</t>
  </si>
  <si>
    <t>DT-04032</t>
  </si>
  <si>
    <t>DT-00375</t>
  </si>
  <si>
    <t>DT-09198</t>
  </si>
  <si>
    <t>DT-07633</t>
  </si>
  <si>
    <t>DT-03466</t>
  </si>
  <si>
    <t>DT-06092</t>
  </si>
  <si>
    <t>DT-05591</t>
  </si>
  <si>
    <t>DT-04093</t>
  </si>
  <si>
    <t>DT-05374</t>
  </si>
  <si>
    <t>DT-06590</t>
  </si>
  <si>
    <t>DT-07466</t>
  </si>
  <si>
    <t>DT-05147</t>
  </si>
  <si>
    <t>DT-08658</t>
  </si>
  <si>
    <t>DT-08438</t>
  </si>
  <si>
    <t>DT-09836</t>
  </si>
  <si>
    <t>DT-07380</t>
  </si>
  <si>
    <t>DT-05286</t>
  </si>
  <si>
    <t>DT-07881</t>
  </si>
  <si>
    <t>DT-04228</t>
  </si>
  <si>
    <t>DT-04911</t>
  </si>
  <si>
    <t>DT-03546</t>
  </si>
  <si>
    <t>DT-07507</t>
  </si>
  <si>
    <t>DT-07592</t>
  </si>
  <si>
    <t>DT-06630</t>
  </si>
  <si>
    <t>DT-05586</t>
  </si>
  <si>
    <t>DT-08627</t>
  </si>
  <si>
    <t>DT-02362</t>
  </si>
  <si>
    <t>DT-07815</t>
  </si>
  <si>
    <t>DT-07959</t>
  </si>
  <si>
    <t>DT-08371</t>
  </si>
  <si>
    <t>DT-03097</t>
  </si>
  <si>
    <t>DT-08383</t>
  </si>
  <si>
    <t>DT-09110</t>
  </si>
  <si>
    <t>DT-03841</t>
  </si>
  <si>
    <t>DT-04348</t>
  </si>
  <si>
    <t>DT-09761</t>
  </si>
  <si>
    <t>DT-03354</t>
  </si>
  <si>
    <t>DT-07886</t>
  </si>
  <si>
    <t>DT-01150</t>
  </si>
  <si>
    <t>DT-08782</t>
  </si>
  <si>
    <t>DT-03197</t>
  </si>
  <si>
    <t>DT-02311</t>
  </si>
  <si>
    <t>DT-01909</t>
  </si>
  <si>
    <t>DT-06440</t>
  </si>
  <si>
    <t>DT-05576</t>
  </si>
  <si>
    <t>DT-07657</t>
  </si>
  <si>
    <t>DT-05437</t>
  </si>
  <si>
    <t>DT-03584</t>
  </si>
  <si>
    <t>DT-07572</t>
  </si>
  <si>
    <t>DT-04994</t>
  </si>
  <si>
    <t>DT-09175</t>
  </si>
  <si>
    <t>DT-07900</t>
  </si>
  <si>
    <t>DT-04766</t>
  </si>
  <si>
    <t>DT-09143</t>
  </si>
  <si>
    <t>DT-09760</t>
  </si>
  <si>
    <t>DT-05574</t>
  </si>
  <si>
    <t>DT-09614</t>
  </si>
  <si>
    <t>DT-05573</t>
  </si>
  <si>
    <t>DT-00815</t>
  </si>
  <si>
    <t>DT-09245</t>
  </si>
  <si>
    <t>DT-04222</t>
  </si>
  <si>
    <t>DT-08109</t>
  </si>
  <si>
    <t>DT-01382</t>
  </si>
  <si>
    <t>DT-05728</t>
  </si>
  <si>
    <t>DT-05258</t>
  </si>
  <si>
    <t>DT-00497</t>
  </si>
  <si>
    <t>DT-04159</t>
  </si>
  <si>
    <t>DT-05590</t>
  </si>
  <si>
    <t>DT-03620</t>
  </si>
  <si>
    <t>DT-02284</t>
  </si>
  <si>
    <t>DT-03985</t>
  </si>
  <si>
    <t>DT-09270</t>
  </si>
  <si>
    <t>DT-04823</t>
  </si>
  <si>
    <t>DT-01307</t>
  </si>
  <si>
    <t>DT-02524</t>
  </si>
  <si>
    <t>DT-07073</t>
  </si>
  <si>
    <t>DT-03467</t>
  </si>
  <si>
    <t>DT-08652</t>
  </si>
  <si>
    <t>DT-06983</t>
  </si>
  <si>
    <t>DT-09716</t>
  </si>
  <si>
    <t>DT-06569</t>
  </si>
  <si>
    <t>DT-03066</t>
  </si>
  <si>
    <t>DT-02933</t>
  </si>
  <si>
    <t>DT-07704</t>
  </si>
  <si>
    <t>DT-09149</t>
  </si>
  <si>
    <t>DT-02635</t>
  </si>
  <si>
    <t>DT-08504</t>
  </si>
  <si>
    <t>DT-04610</t>
  </si>
  <si>
    <t>DT-09391</t>
  </si>
  <si>
    <t>DT-08637</t>
  </si>
  <si>
    <t>DT-01639</t>
  </si>
  <si>
    <t>DT-08409</t>
  </si>
  <si>
    <t>DT-08833</t>
  </si>
  <si>
    <t>DT-08169</t>
  </si>
  <si>
    <t>DT-09017</t>
  </si>
  <si>
    <t>DT-01153</t>
  </si>
  <si>
    <t>DT-05219</t>
  </si>
  <si>
    <t>DT-00112</t>
  </si>
  <si>
    <t>DT-01952</t>
  </si>
  <si>
    <t>DT-08641</t>
  </si>
  <si>
    <t>DT-01167</t>
  </si>
  <si>
    <t>DT-08164</t>
  </si>
  <si>
    <t>DT-00288</t>
  </si>
  <si>
    <t>DT-01675</t>
  </si>
  <si>
    <t>DT-05990</t>
  </si>
  <si>
    <t>DT-00312</t>
  </si>
  <si>
    <t>DT-06628</t>
  </si>
  <si>
    <t>DT-06306</t>
  </si>
  <si>
    <t>DT-06702</t>
  </si>
  <si>
    <t>DT-07032</t>
  </si>
  <si>
    <t>DT-04470</t>
  </si>
  <si>
    <t>DT-02357</t>
  </si>
  <si>
    <t>DT-07976</t>
  </si>
  <si>
    <t>DT-01751</t>
  </si>
  <si>
    <t>DT-00601</t>
  </si>
  <si>
    <t>DT-05493</t>
  </si>
  <si>
    <t>DT-05062</t>
  </si>
  <si>
    <t>DT-05367</t>
  </si>
  <si>
    <t>DT-08537</t>
  </si>
  <si>
    <t>DT-05838</t>
  </si>
  <si>
    <t>DT-05629</t>
  </si>
  <si>
    <t>DT-01688</t>
  </si>
  <si>
    <t>DT-00898</t>
  </si>
  <si>
    <t>DT-03761</t>
  </si>
  <si>
    <t>DT-05560</t>
  </si>
  <si>
    <t>DT-03649</t>
  </si>
  <si>
    <t>DT-00364</t>
  </si>
  <si>
    <t>DT-09329</t>
  </si>
  <si>
    <t>DT-08179</t>
  </si>
  <si>
    <t>DT-05943</t>
  </si>
  <si>
    <t>DT-08619</t>
  </si>
  <si>
    <t>DT-06265</t>
  </si>
  <si>
    <t>DT-06621</t>
  </si>
  <si>
    <t>DT-02604</t>
  </si>
  <si>
    <t>DT-09052</t>
  </si>
  <si>
    <t>DT-08574</t>
  </si>
  <si>
    <t>DT-01884</t>
  </si>
  <si>
    <t>DT-00190</t>
  </si>
  <si>
    <t>DT-08481</t>
  </si>
  <si>
    <t>DT-05163</t>
  </si>
  <si>
    <t>DT-06683</t>
  </si>
  <si>
    <t>DT-03833</t>
  </si>
  <si>
    <t>DT-00917</t>
  </si>
  <si>
    <t>DT-09754</t>
  </si>
  <si>
    <t>DT-00865</t>
  </si>
  <si>
    <t>DT-06917</t>
  </si>
  <si>
    <t>DT-06523</t>
  </si>
  <si>
    <t>DT-00164</t>
  </si>
  <si>
    <t>DT-09481</t>
  </si>
  <si>
    <t>DT-02928</t>
  </si>
  <si>
    <t>DT-05386</t>
  </si>
  <si>
    <t>DT-05725</t>
  </si>
  <si>
    <t>DT-01235</t>
  </si>
  <si>
    <t>DT-04012</t>
  </si>
  <si>
    <t>DT-08096</t>
  </si>
  <si>
    <t>DT-01961</t>
  </si>
  <si>
    <t>DT-00363</t>
  </si>
  <si>
    <t>DT-02784</t>
  </si>
  <si>
    <t>DT-05748</t>
  </si>
  <si>
    <t>DT-00103</t>
  </si>
  <si>
    <t>DT-09732</t>
  </si>
  <si>
    <t>DT-04429</t>
  </si>
  <si>
    <t>DT-08152</t>
  </si>
  <si>
    <t>DT-07731</t>
  </si>
  <si>
    <t>DT-01592</t>
  </si>
  <si>
    <t>DT-05003</t>
  </si>
  <si>
    <t>DT-07794</t>
  </si>
  <si>
    <t>DT-08421</t>
  </si>
  <si>
    <t>DT-03025</t>
  </si>
  <si>
    <t>DT-00482</t>
  </si>
  <si>
    <t>DT-03743</t>
  </si>
  <si>
    <t>DT-06945</t>
  </si>
  <si>
    <t>DT-00388</t>
  </si>
  <si>
    <t>DT-06752</t>
  </si>
  <si>
    <t>DT-01933</t>
  </si>
  <si>
    <t>DT-05555</t>
  </si>
  <si>
    <t>DT-00466</t>
  </si>
  <si>
    <t>DT-05971</t>
  </si>
  <si>
    <t>DT-02705</t>
  </si>
  <si>
    <t>DT-03811</t>
  </si>
  <si>
    <t>DT-05400</t>
  </si>
  <si>
    <t>DT-03156</t>
  </si>
  <si>
    <t>DT-04636</t>
  </si>
  <si>
    <t>DT-00543</t>
  </si>
  <si>
    <t>DT-03399</t>
  </si>
  <si>
    <t>DT-00046</t>
  </si>
  <si>
    <t>DT-07987</t>
  </si>
  <si>
    <t>DT-04331</t>
  </si>
  <si>
    <t>DT-00416</t>
  </si>
  <si>
    <t>DT-03525</t>
  </si>
  <si>
    <t>DT-07527</t>
  </si>
  <si>
    <t>DT-00860</t>
  </si>
  <si>
    <t>DT-08855</t>
  </si>
  <si>
    <t>DT-07105</t>
  </si>
  <si>
    <t>DT-01558</t>
  </si>
  <si>
    <t>DT-07421</t>
  </si>
  <si>
    <t>DT-01934</t>
  </si>
  <si>
    <t>DT-03042</t>
  </si>
  <si>
    <t>DT-05667</t>
  </si>
  <si>
    <t>DT-08707</t>
  </si>
  <si>
    <t>DT-01800</t>
  </si>
  <si>
    <t>DT-07502</t>
  </si>
  <si>
    <t>DT-06505</t>
  </si>
  <si>
    <t>DT-01816</t>
  </si>
  <si>
    <t>DT-04497</t>
  </si>
  <si>
    <t>DT-00838</t>
  </si>
  <si>
    <t>DT-07166</t>
  </si>
  <si>
    <t>DT-06899</t>
  </si>
  <si>
    <t>DT-04533</t>
  </si>
  <si>
    <t>DT-02369</t>
  </si>
  <si>
    <t>DT-00040</t>
  </si>
  <si>
    <t>DT-08928</t>
  </si>
  <si>
    <t>DT-09927</t>
  </si>
  <si>
    <t>DT-06259</t>
  </si>
  <si>
    <t>DT-09158</t>
  </si>
  <si>
    <t>DT-07691</t>
  </si>
  <si>
    <t>DT-04128</t>
  </si>
  <si>
    <t>DT-05988</t>
  </si>
  <si>
    <t>DT-09653</t>
  </si>
  <si>
    <t>DT-00382</t>
  </si>
  <si>
    <t>DT-08728</t>
  </si>
  <si>
    <t>DT-09980</t>
  </si>
  <si>
    <t>DT-02756</t>
  </si>
  <si>
    <t>DT-09315</t>
  </si>
  <si>
    <t>DT-00241</t>
  </si>
  <si>
    <t>DT-04292</t>
  </si>
  <si>
    <t>DT-09845</t>
  </si>
  <si>
    <t>DT-09905</t>
  </si>
  <si>
    <t>DT-07148</t>
  </si>
  <si>
    <t>DT-01843</t>
  </si>
  <si>
    <t>DT-06571</t>
  </si>
  <si>
    <t>DT-03755</t>
  </si>
  <si>
    <t>DT-04851</t>
  </si>
  <si>
    <t>DT-01088</t>
  </si>
  <si>
    <t>DT-05082</t>
  </si>
  <si>
    <t>DT-01211</t>
  </si>
  <si>
    <t>DT-00867</t>
  </si>
  <si>
    <t>DT-03930</t>
  </si>
  <si>
    <t>DT-08519</t>
  </si>
  <si>
    <t>DT-01491</t>
  </si>
  <si>
    <t>DT-01258</t>
  </si>
  <si>
    <t>DT-02299</t>
  </si>
  <si>
    <t>DT-08229</t>
  </si>
  <si>
    <t>DT-02573</t>
  </si>
  <si>
    <t>DT-00561</t>
  </si>
  <si>
    <t>DT-02033</t>
  </si>
  <si>
    <t>DT-04433</t>
  </si>
  <si>
    <t>DT-03559</t>
  </si>
  <si>
    <t>DT-02882</t>
  </si>
  <si>
    <t>DT-01372</t>
  </si>
  <si>
    <t>DT-09745</t>
  </si>
  <si>
    <t>DT-02376</t>
  </si>
  <si>
    <t>DT-05757</t>
  </si>
  <si>
    <t>DT-01732</t>
  </si>
  <si>
    <t>DT-09928</t>
  </si>
  <si>
    <t>DT-06301</t>
  </si>
  <si>
    <t>DT-03325</t>
  </si>
  <si>
    <t>DT-06375</t>
  </si>
  <si>
    <t>DT-09946</t>
  </si>
  <si>
    <t>DT-07324</t>
  </si>
  <si>
    <t>DT-09832</t>
  </si>
  <si>
    <t>DT-00115</t>
  </si>
  <si>
    <t>DT-07783</t>
  </si>
  <si>
    <t>DT-07155</t>
  </si>
  <si>
    <t>DT-01431</t>
  </si>
  <si>
    <t>DT-07198</t>
  </si>
  <si>
    <t>DT-09854</t>
  </si>
  <si>
    <t>DT-06421</t>
  </si>
  <si>
    <t>DT-07726</t>
  </si>
  <si>
    <t>DT-03541</t>
  </si>
  <si>
    <t>DT-05349</t>
  </si>
  <si>
    <t>DT-01876</t>
  </si>
  <si>
    <t>DT-09929</t>
  </si>
  <si>
    <t>DT-01969</t>
  </si>
  <si>
    <t>DT-07336</t>
  </si>
  <si>
    <t>DT-00663</t>
  </si>
  <si>
    <t>DT-01945</t>
  </si>
  <si>
    <t>DT-06020</t>
  </si>
  <si>
    <t>DT-01850</t>
  </si>
  <si>
    <t>DT-09992</t>
  </si>
  <si>
    <t>DT-05034</t>
  </si>
  <si>
    <t>DT-02053</t>
  </si>
  <si>
    <t>DT-00008</t>
  </si>
  <si>
    <t>DT-02169</t>
  </si>
  <si>
    <t>DT-06835</t>
  </si>
  <si>
    <t>DT-02681</t>
  </si>
  <si>
    <t>DT-03401</t>
  </si>
  <si>
    <t>DT-04123</t>
  </si>
  <si>
    <t>DT-00373</t>
  </si>
  <si>
    <t>DT-06339</t>
  </si>
  <si>
    <t>DT-03962</t>
  </si>
  <si>
    <t>DT-03170</t>
  </si>
  <si>
    <t>DT-09128</t>
  </si>
  <si>
    <t>DT-00104</t>
  </si>
  <si>
    <t>DT-04714</t>
  </si>
  <si>
    <t>DT-00354</t>
  </si>
  <si>
    <t>DT-02614</t>
  </si>
  <si>
    <t>DT-05486</t>
  </si>
  <si>
    <t>DT-08783</t>
  </si>
  <si>
    <t>DT-06263</t>
  </si>
  <si>
    <t>DT-04990</t>
  </si>
  <si>
    <t>DT-01143</t>
  </si>
  <si>
    <t>DT-08002</t>
  </si>
  <si>
    <t>DT-06377</t>
  </si>
  <si>
    <t>DT-05845</t>
  </si>
  <si>
    <t>DT-01381</t>
  </si>
  <si>
    <t>DT-02944</t>
  </si>
  <si>
    <t>DT-07197</t>
  </si>
  <si>
    <t>DT-01192</t>
  </si>
  <si>
    <t>DT-07766</t>
  </si>
  <si>
    <t>DT-02547</t>
  </si>
  <si>
    <t>DT-03089</t>
  </si>
  <si>
    <t>DT-01251</t>
  </si>
  <si>
    <t>DT-06181</t>
  </si>
  <si>
    <t>DT-00994</t>
  </si>
  <si>
    <t>DT-00142</t>
  </si>
  <si>
    <t>DT-03941</t>
  </si>
  <si>
    <t>DT-05037</t>
  </si>
  <si>
    <t>DT-05091</t>
  </si>
  <si>
    <t>DT-01433</t>
  </si>
  <si>
    <t>DT-05786</t>
  </si>
  <si>
    <t>DT-09930</t>
  </si>
  <si>
    <t>DT-05963</t>
  </si>
  <si>
    <t>DT-09218</t>
  </si>
  <si>
    <t>DT-04487</t>
  </si>
  <si>
    <t>DT-06808</t>
  </si>
  <si>
    <t>DT-07114</t>
  </si>
  <si>
    <t>DT-08230</t>
  </si>
  <si>
    <t>DT-07938</t>
  </si>
  <si>
    <t>DT-09166</t>
  </si>
  <si>
    <t>DT-09113</t>
  </si>
  <si>
    <t>DT-08788</t>
  </si>
  <si>
    <t>DT-02791</t>
  </si>
  <si>
    <t>DT-05404</t>
  </si>
  <si>
    <t>DT-08500</t>
  </si>
  <si>
    <t>DT-04368</t>
  </si>
  <si>
    <t>DT-00451</t>
  </si>
  <si>
    <t>DT-07743</t>
  </si>
  <si>
    <t>DT-08281</t>
  </si>
  <si>
    <t>DT-06048</t>
  </si>
  <si>
    <t>DT-02643</t>
  </si>
  <si>
    <t>DT-09409</t>
  </si>
  <si>
    <t>DT-06512</t>
  </si>
  <si>
    <t>DT-06071</t>
  </si>
  <si>
    <t>DT-03018</t>
  </si>
  <si>
    <t>DT-02575</t>
  </si>
  <si>
    <t>DT-03774</t>
  </si>
  <si>
    <t>DT-03757</t>
  </si>
  <si>
    <t>DT-04180</t>
  </si>
  <si>
    <t>DT-08039</t>
  </si>
  <si>
    <t>DT-05515</t>
  </si>
  <si>
    <t>DT-06620</t>
  </si>
  <si>
    <t>DT-03920</t>
  </si>
  <si>
    <t>DT-01149</t>
  </si>
  <si>
    <t>DT-01892</t>
  </si>
  <si>
    <t>DT-00826</t>
  </si>
  <si>
    <t>DT-09914</t>
  </si>
  <si>
    <t>DT-05394</t>
  </si>
  <si>
    <t>DT-05901</t>
  </si>
  <si>
    <t>DT-01565</t>
  </si>
  <si>
    <t>DT-08577</t>
  </si>
  <si>
    <t>DT-07882</t>
  </si>
  <si>
    <t>DT-00591</t>
  </si>
  <si>
    <t>DT-05772</t>
  </si>
  <si>
    <t>DT-04117</t>
  </si>
  <si>
    <t>DT-04890</t>
  </si>
  <si>
    <t>DT-04718</t>
  </si>
  <si>
    <t>DT-06717</t>
  </si>
  <si>
    <t>DT-00307</t>
  </si>
  <si>
    <t>DT-05683</t>
  </si>
  <si>
    <t>DT-07797</t>
  </si>
  <si>
    <t>DT-09448</t>
  </si>
  <si>
    <t>DT-07911</t>
  </si>
  <si>
    <t>DT-06154</t>
  </si>
  <si>
    <t>DT-02567</t>
  </si>
  <si>
    <t>DT-05751</t>
  </si>
  <si>
    <t>DT-06744</t>
  </si>
  <si>
    <t>DT-04443</t>
  </si>
  <si>
    <t>DT-09472</t>
  </si>
  <si>
    <t>DT-07292</t>
  </si>
  <si>
    <t>DT-06902</t>
  </si>
  <si>
    <t>DT-00976</t>
  </si>
  <si>
    <t>DT-08739</t>
  </si>
  <si>
    <t>DT-02685</t>
  </si>
  <si>
    <t>DT-08714</t>
  </si>
  <si>
    <t>DT-06848</t>
  </si>
  <si>
    <t>DT-09217</t>
  </si>
  <si>
    <t>DT-03221</t>
  </si>
  <si>
    <t>DT-06080</t>
  </si>
  <si>
    <t>DT-04274</t>
  </si>
  <si>
    <t>DT-01281</t>
  </si>
  <si>
    <t>DT-00236</t>
  </si>
  <si>
    <t>DT-00709</t>
  </si>
  <si>
    <t>DT-07057</t>
  </si>
  <si>
    <t>DT-07539</t>
  </si>
  <si>
    <t>DT-08861</t>
  </si>
  <si>
    <t>DT-01301</t>
  </si>
  <si>
    <t>DT-09744</t>
  </si>
  <si>
    <t>DT-01628</t>
  </si>
  <si>
    <t>DT-02813</t>
  </si>
  <si>
    <t>DT-06933</t>
  </si>
  <si>
    <t>DT-04130</t>
  </si>
  <si>
    <t>DT-03605</t>
  </si>
  <si>
    <t>DT-04100</t>
  </si>
  <si>
    <t>DT-02549</t>
  </si>
  <si>
    <t>DT-07060</t>
  </si>
  <si>
    <t>DT-08711</t>
  </si>
  <si>
    <t>DT-09755</t>
  </si>
  <si>
    <t>DT-04208</t>
  </si>
  <si>
    <t>DT-02554</t>
  </si>
  <si>
    <t>DT-05607</t>
  </si>
  <si>
    <t>DT-08092</t>
  </si>
  <si>
    <t>DT-04063</t>
  </si>
  <si>
    <t>DT-04656</t>
  </si>
  <si>
    <t>DT-03257</t>
  </si>
  <si>
    <t>DT-01837</t>
  </si>
  <si>
    <t>DT-02885</t>
  </si>
  <si>
    <t>DT-07879</t>
  </si>
  <si>
    <t>DT-03092</t>
  </si>
  <si>
    <t>DT-00009</t>
  </si>
  <si>
    <t>DT-07571</t>
  </si>
  <si>
    <t>DT-07008</t>
  </si>
  <si>
    <t>DT-02085</t>
  </si>
  <si>
    <t>DT-01396</t>
  </si>
  <si>
    <t>DT-04255</t>
  </si>
  <si>
    <t>DT-00814</t>
  </si>
  <si>
    <t>DT-04711</t>
  </si>
  <si>
    <t>DT-09936</t>
  </si>
  <si>
    <t>DT-08313</t>
  </si>
  <si>
    <t>DT-00052</t>
  </si>
  <si>
    <t>DT-05047</t>
  </si>
  <si>
    <t>DT-04126</t>
  </si>
  <si>
    <t>DT-07271</t>
  </si>
  <si>
    <t>DT-09736</t>
  </si>
  <si>
    <t>DT-01302</t>
  </si>
  <si>
    <t>DT-00344</t>
  </si>
  <si>
    <t>DT-08562</t>
  </si>
  <si>
    <t>DT-01034</t>
  </si>
  <si>
    <t>DT-07139</t>
  </si>
  <si>
    <t>DT-03159</t>
  </si>
  <si>
    <t>DT-09488</t>
  </si>
  <si>
    <t>DT-04553</t>
  </si>
  <si>
    <t>DT-03560</t>
  </si>
  <si>
    <t>DT-05534</t>
  </si>
  <si>
    <t>DT-06645</t>
  </si>
  <si>
    <t>DT-03140</t>
  </si>
  <si>
    <t>DT-06388</t>
  </si>
  <si>
    <t>DT-00878</t>
  </si>
  <si>
    <t>DT-00636</t>
  </si>
  <si>
    <t>DT-06862</t>
  </si>
  <si>
    <t>DT-08837</t>
  </si>
  <si>
    <t>DT-05103</t>
  </si>
  <si>
    <t>DT-06408</t>
  </si>
  <si>
    <t>DT-08127</t>
  </si>
  <si>
    <t>DT-09658</t>
  </si>
  <si>
    <t>DT-04519</t>
  </si>
  <si>
    <t>DT-01355</t>
  </si>
  <si>
    <t>DT-03407</t>
  </si>
  <si>
    <t>DT-05606</t>
  </si>
  <si>
    <t>DT-02064</t>
  </si>
  <si>
    <t>DT-07910</t>
  </si>
  <si>
    <t>DT-06465</t>
  </si>
  <si>
    <t>DT-03858</t>
  </si>
  <si>
    <t>DT-09795</t>
  </si>
  <si>
    <t>DT-01091</t>
  </si>
  <si>
    <t>DT-01571</t>
  </si>
  <si>
    <t>DT-09638</t>
  </si>
  <si>
    <t>DT-05131</t>
  </si>
  <si>
    <t>DT-07953</t>
  </si>
  <si>
    <t>DT-09019</t>
  </si>
  <si>
    <t>DT-02794</t>
  </si>
  <si>
    <t>DT-06738</t>
  </si>
  <si>
    <t>DT-07082</t>
  </si>
  <si>
    <t>DT-02932</t>
  </si>
  <si>
    <t>DT-04200</t>
  </si>
  <si>
    <t>DT-01970</t>
  </si>
  <si>
    <t>DT-08653</t>
  </si>
  <si>
    <t>DT-06705</t>
  </si>
  <si>
    <t>DT-01327</t>
  </si>
  <si>
    <t>DT-05738</t>
  </si>
  <si>
    <t>DT-05004</t>
  </si>
  <si>
    <t>DT-09553</t>
  </si>
  <si>
    <t>DT-02392</t>
  </si>
  <si>
    <t>DT-06817</t>
  </si>
  <si>
    <t>DT-07322</t>
  </si>
  <si>
    <t>DT-07051</t>
  </si>
  <si>
    <t>DT-07260</t>
  </si>
  <si>
    <t>DT-01699</t>
  </si>
  <si>
    <t>DT-07419</t>
  </si>
  <si>
    <t>DT-00145</t>
  </si>
  <si>
    <t>DT-03608</t>
  </si>
  <si>
    <t>DT-02609</t>
  </si>
  <si>
    <t>DT-05207</t>
  </si>
  <si>
    <t>DT-05167</t>
  </si>
  <si>
    <t>DT-07079</t>
  </si>
  <si>
    <t>DT-01550</t>
  </si>
  <si>
    <t>DT-05139</t>
  </si>
  <si>
    <t>DT-02727</t>
  </si>
  <si>
    <t>DT-02119</t>
  </si>
  <si>
    <t>DT-07218</t>
  </si>
  <si>
    <t>DT-04057</t>
  </si>
  <si>
    <t>DT-03577</t>
  </si>
  <si>
    <t>DT-06539</t>
  </si>
  <si>
    <t>DT-00635</t>
  </si>
  <si>
    <t>DT-01389</t>
  </si>
  <si>
    <t>DT-00968</t>
  </si>
  <si>
    <t>DT-05317</t>
  </si>
  <si>
    <t>DT-07511</t>
  </si>
  <si>
    <t>DT-06904</t>
  </si>
  <si>
    <t>DT-04554</t>
  </si>
  <si>
    <t>DT-06147</t>
  </si>
  <si>
    <t>DT-01318</t>
  </si>
  <si>
    <t>DT-06331</t>
  </si>
  <si>
    <t>DT-00525</t>
  </si>
  <si>
    <t>DT-08777</t>
  </si>
  <si>
    <t>DT-06564</t>
  </si>
  <si>
    <t>DT-04668</t>
  </si>
  <si>
    <t>DT-09085</t>
  </si>
  <si>
    <t>DT-02984</t>
  </si>
  <si>
    <t>DT-09266</t>
  </si>
  <si>
    <t>DT-09394</t>
  </si>
  <si>
    <t>DT-01977</t>
  </si>
  <si>
    <t>DT-03599</t>
  </si>
  <si>
    <t>DT-00043</t>
  </si>
  <si>
    <t>DT-05279</t>
  </si>
  <si>
    <t>DT-06352</t>
  </si>
  <si>
    <t>DT-00462</t>
  </si>
  <si>
    <t>DT-00735</t>
  </si>
  <si>
    <t>DT-04547</t>
  </si>
  <si>
    <t>DT-00794</t>
  </si>
  <si>
    <t>DT-00301</t>
  </si>
  <si>
    <t>DT-00888</t>
  </si>
  <si>
    <t>DT-01030</t>
  </si>
  <si>
    <t>DT-00988</t>
  </si>
  <si>
    <t>DT-03873</t>
  </si>
  <si>
    <t>DT-04952</t>
  </si>
  <si>
    <t>DT-09750</t>
  </si>
  <si>
    <t>DT-07784</t>
  </si>
  <si>
    <t>DT-07907</t>
  </si>
  <si>
    <t>DT-08799</t>
  </si>
  <si>
    <t>DT-03386</t>
  </si>
  <si>
    <t>DT-08703</t>
  </si>
  <si>
    <t>DT-07698</t>
  </si>
  <si>
    <t>DT-05934</t>
  </si>
  <si>
    <t>DT-05261</t>
  </si>
  <si>
    <t>DT-01291</t>
  </si>
  <si>
    <t>DT-06793</t>
  </si>
  <si>
    <t>DT-07873</t>
  </si>
  <si>
    <t>DT-07067</t>
  </si>
  <si>
    <t>DT-07317</t>
  </si>
  <si>
    <t>DT-02680</t>
  </si>
  <si>
    <t>DT-00291</t>
  </si>
  <si>
    <t>DT-02805</t>
  </si>
  <si>
    <t>DT-08158</t>
  </si>
  <si>
    <t>DT-05673</t>
  </si>
  <si>
    <t>DT-09462</t>
  </si>
  <si>
    <t>DT-08178</t>
  </si>
  <si>
    <t>DT-00082</t>
  </si>
  <si>
    <t>DT-05446</t>
  </si>
  <si>
    <t>DT-01844</t>
  </si>
  <si>
    <t>DT-00912</t>
  </si>
  <si>
    <t>DT-03764</t>
  </si>
  <si>
    <t>DT-09331</t>
  </si>
  <si>
    <t>DT-09739</t>
  </si>
  <si>
    <t>DT-09526</t>
  </si>
  <si>
    <t>DT-05532</t>
  </si>
  <si>
    <t>DT-08997</t>
  </si>
  <si>
    <t>DT-02474</t>
  </si>
  <si>
    <t>DT-00998</t>
  </si>
  <si>
    <t>DT-00352</t>
  </si>
  <si>
    <t>DT-04690</t>
  </si>
  <si>
    <t>DT-05615</t>
  </si>
  <si>
    <t>DT-09392</t>
  </si>
  <si>
    <t>DT-04869</t>
  </si>
  <si>
    <t>DT-05952</t>
  </si>
  <si>
    <t>DT-06649</t>
  </si>
  <si>
    <t>DT-08617</t>
  </si>
  <si>
    <t>DT-09219</t>
  </si>
  <si>
    <t>DT-00351</t>
  </si>
  <si>
    <t>DT-01918</t>
  </si>
  <si>
    <t>DT-00446</t>
  </si>
  <si>
    <t>DT-00409</t>
  </si>
  <si>
    <t>DT-09165</t>
  </si>
  <si>
    <t>DT-06946</t>
  </si>
  <si>
    <t>DT-02788</t>
  </si>
  <si>
    <t>DT-08168</t>
  </si>
  <si>
    <t>DT-09896</t>
  </si>
  <si>
    <t>DT-04304</t>
  </si>
  <si>
    <t>DT-02128</t>
  </si>
  <si>
    <t>DT-04738</t>
  </si>
  <si>
    <t>DT-03645</t>
  </si>
  <si>
    <t>DT-05060</t>
  </si>
  <si>
    <t>DT-05579</t>
  </si>
  <si>
    <t>DT-04491</t>
  </si>
  <si>
    <t>DT-07648</t>
  </si>
  <si>
    <t>DT-05284</t>
  </si>
  <si>
    <t>DT-02336</t>
  </si>
  <si>
    <t>DT-02047</t>
  </si>
  <si>
    <t>DT-01350</t>
  </si>
  <si>
    <t>DT-00540</t>
  </si>
  <si>
    <t>DT-03612</t>
  </si>
  <si>
    <t>DT-06871</t>
  </si>
  <si>
    <t>DT-06485</t>
  </si>
  <si>
    <t>DT-03380</t>
  </si>
  <si>
    <t>DT-02353</t>
  </si>
  <si>
    <t>DT-01685</t>
  </si>
  <si>
    <t>DT-01247</t>
  </si>
  <si>
    <t>DT-09564</t>
  </si>
  <si>
    <t>DT-05529</t>
  </si>
  <si>
    <t>DT-08708</t>
  </si>
  <si>
    <t>DT-03479</t>
  </si>
  <si>
    <t>DT-02625</t>
  </si>
  <si>
    <t>DT-05873</t>
  </si>
  <si>
    <t>DT-08210</t>
  </si>
  <si>
    <t>DT-00206</t>
  </si>
  <si>
    <t>DT-00711</t>
  </si>
  <si>
    <t>DT-06188</t>
  </si>
  <si>
    <t>DT-06213</t>
  </si>
  <si>
    <t>DT-01615</t>
  </si>
  <si>
    <t>DT-06460</t>
  </si>
  <si>
    <t>DT-01746</t>
  </si>
  <si>
    <t>DT-04449</t>
  </si>
  <si>
    <t>DT-05537</t>
  </si>
  <si>
    <t>DT-07877</t>
  </si>
  <si>
    <t>DT-05107</t>
  </si>
  <si>
    <t>DT-02117</t>
  </si>
  <si>
    <t>DT-01126</t>
  </si>
  <si>
    <t>DT-03169</t>
  </si>
  <si>
    <t>DT-04754</t>
  </si>
  <si>
    <t>DT-04783</t>
  </si>
  <si>
    <t>DT-01095</t>
  </si>
  <si>
    <t>DT-05603</t>
  </si>
  <si>
    <t>DT-08871</t>
  </si>
  <si>
    <t>DT-08890</t>
  </si>
  <si>
    <t>DT-02943</t>
  </si>
  <si>
    <t>DT-03624</t>
  </si>
  <si>
    <t>DT-07934</t>
  </si>
  <si>
    <t>DT-07817</t>
  </si>
  <si>
    <t>DT-00697</t>
  </si>
  <si>
    <t>DT-00541</t>
  </si>
  <si>
    <t>DT-09406</t>
  </si>
  <si>
    <t>DT-02002</t>
  </si>
  <si>
    <t>DT-07658</t>
  </si>
  <si>
    <t>DT-01002</t>
  </si>
  <si>
    <t>DT-02241</t>
  </si>
  <si>
    <t>DT-01645</t>
  </si>
  <si>
    <t>DT-02333</t>
  </si>
  <si>
    <t>DT-04111</t>
  </si>
  <si>
    <t>DT-01515</t>
  </si>
  <si>
    <t>DT-08570</t>
  </si>
  <si>
    <t>DT-04392</t>
  </si>
  <si>
    <t>DT-02020</t>
  </si>
  <si>
    <t>DT-05745</t>
  </si>
  <si>
    <t>DT-00918</t>
  </si>
  <si>
    <t>DT-04625</t>
  </si>
  <si>
    <t>DT-08738</t>
  </si>
  <si>
    <t>DT-03981</t>
  </si>
  <si>
    <t>DT-08922</t>
  </si>
  <si>
    <t>DT-03945</t>
  </si>
  <si>
    <t>DT-01626</t>
  </si>
  <si>
    <t>DT-00299</t>
  </si>
  <si>
    <t>DT-06556</t>
  </si>
  <si>
    <t>DT-06803</t>
  </si>
  <si>
    <t>DT-06557</t>
  </si>
  <si>
    <t>DT-03961</t>
  </si>
  <si>
    <t>DT-07061</t>
  </si>
  <si>
    <t>DT-06359</t>
  </si>
  <si>
    <t>DT-01340</t>
  </si>
  <si>
    <t>DT-00378</t>
  </si>
  <si>
    <t>DT-09624</t>
  </si>
  <si>
    <t>DT-06269</t>
  </si>
  <si>
    <t>DT-09591</t>
  </si>
  <si>
    <t>DT-08879</t>
  </si>
  <si>
    <t>DT-06533</t>
  </si>
  <si>
    <t>DT-03175</t>
  </si>
  <si>
    <t>DT-04512</t>
  </si>
  <si>
    <t>DT-03779</t>
  </si>
  <si>
    <t>DT-00238</t>
  </si>
  <si>
    <t>DT-03540</t>
  </si>
  <si>
    <t>DT-02903</t>
  </si>
  <si>
    <t>DT-03784</t>
  </si>
  <si>
    <t>DT-07117</t>
  </si>
  <si>
    <t>DT-03392</t>
  </si>
  <si>
    <t>DT-00892</t>
  </si>
  <si>
    <t>DT-07349</t>
  </si>
  <si>
    <t>DT-03284</t>
  </si>
  <si>
    <t>DT-08040</t>
  </si>
  <si>
    <t>DT-07638</t>
  </si>
  <si>
    <t>DT-07021</t>
  </si>
  <si>
    <t>DT-09513</t>
  </si>
  <si>
    <t>DT-04885</t>
  </si>
  <si>
    <t>DT-05958</t>
  </si>
  <si>
    <t>DT-07590</t>
  </si>
  <si>
    <t>DT-00850</t>
  </si>
  <si>
    <t>DT-03807</t>
  </si>
  <si>
    <t>DT-09154</t>
  </si>
  <si>
    <t>DT-05323</t>
  </si>
  <si>
    <t>DT-08816</t>
  </si>
  <si>
    <t>DT-08486</t>
  </si>
  <si>
    <t>DT-09971</t>
  </si>
  <si>
    <t>DT-06891</t>
  </si>
  <si>
    <t>DT-00532</t>
  </si>
  <si>
    <t>DT-08701</t>
  </si>
  <si>
    <t>DT-04534</t>
  </si>
  <si>
    <t>DT-01806</t>
  </si>
  <si>
    <t>DT-02854</t>
  </si>
  <si>
    <t>DT-01930</t>
  </si>
  <si>
    <t>DT-08610</t>
  </si>
  <si>
    <t>DT-07043</t>
  </si>
  <si>
    <t>DT-02651</t>
  </si>
  <si>
    <t>DT-07452</t>
  </si>
  <si>
    <t>DT-03826</t>
  </si>
  <si>
    <t>DT-04004</t>
  </si>
  <si>
    <t>DT-02517</t>
  </si>
  <si>
    <t>DT-00806</t>
  </si>
  <si>
    <t>DT-05914</t>
  </si>
  <si>
    <t>DT-00410</t>
  </si>
  <si>
    <t>DT-05293</t>
  </si>
  <si>
    <t>DT-09602</t>
  </si>
  <si>
    <t>DT-06956</t>
  </si>
  <si>
    <t>DT-06563</t>
  </si>
  <si>
    <t>DT-04125</t>
  </si>
  <si>
    <t>DT-00151</t>
  </si>
  <si>
    <t>DT-05698</t>
  </si>
  <si>
    <t>DT-01452</t>
  </si>
  <si>
    <t>DT-09995</t>
  </si>
  <si>
    <t>DT-04335</t>
  </si>
  <si>
    <t>DT-02272</t>
  </si>
  <si>
    <t>DT-08587</t>
  </si>
  <si>
    <t>DT-06745</t>
  </si>
  <si>
    <t>DT-05011</t>
  </si>
  <si>
    <t>DT-06924</t>
  </si>
  <si>
    <t>DT-01331</t>
  </si>
  <si>
    <t>DT-05304</t>
  </si>
  <si>
    <t>DT-08913</t>
  </si>
  <si>
    <t>DT-06326</t>
  </si>
  <si>
    <t>DT-00067</t>
  </si>
  <si>
    <t>DT-06034</t>
  </si>
  <si>
    <t>DT-01607</t>
  </si>
  <si>
    <t>DT-02687</t>
  </si>
  <si>
    <t>DT-02215</t>
  </si>
  <si>
    <t>DT-01223</t>
  </si>
  <si>
    <t>DT-06912</t>
  </si>
  <si>
    <t>DT-03694</t>
  </si>
  <si>
    <t>DT-02510</t>
  </si>
  <si>
    <t>DT-08596</t>
  </si>
  <si>
    <t>DT-00784</t>
  </si>
  <si>
    <t>DT-00961</t>
  </si>
  <si>
    <t>DT-07825</t>
  </si>
  <si>
    <t>DT-05402</t>
  </si>
  <si>
    <t>DT-09695</t>
  </si>
  <si>
    <t>DT-09130</t>
  </si>
  <si>
    <t>DT-06108</t>
  </si>
  <si>
    <t>DT-02052</t>
  </si>
  <si>
    <t>DT-01810</t>
  </si>
  <si>
    <t>DT-01121</t>
  </si>
  <si>
    <t>DT-01495</t>
  </si>
  <si>
    <t>DT-03582</t>
  </si>
  <si>
    <t>DT-01037</t>
  </si>
  <si>
    <t>DT-04232</t>
  </si>
  <si>
    <t>DT-09147</t>
  </si>
  <si>
    <t>DT-08473</t>
  </si>
  <si>
    <t>DT-08802</t>
  </si>
  <si>
    <t>DT-04976</t>
  </si>
  <si>
    <t>DT-04658</t>
  </si>
  <si>
    <t>DT-02629</t>
  </si>
  <si>
    <t>DT-07375</t>
  </si>
  <si>
    <t>DT-05659</t>
  </si>
  <si>
    <t>DT-06338</t>
  </si>
  <si>
    <t>DT-04742</t>
  </si>
  <si>
    <t>DT-04474</t>
  </si>
  <si>
    <t>DT-08584</t>
  </si>
  <si>
    <t>DT-05105</t>
  </si>
  <si>
    <t>DT-05417</t>
  </si>
  <si>
    <t>DT-01703</t>
  </si>
  <si>
    <t>DT-04350</t>
  </si>
  <si>
    <t>DT-06396</t>
  </si>
  <si>
    <t>DT-04676</t>
  </si>
  <si>
    <t>DT-06775</t>
  </si>
  <si>
    <t>DT-07186</t>
  </si>
  <si>
    <t>DT-05314</t>
  </si>
  <si>
    <t>DT-02096</t>
  </si>
  <si>
    <t>DT-07204</t>
  </si>
  <si>
    <t>DT-09970</t>
  </si>
  <si>
    <t>DT-01605</t>
  </si>
  <si>
    <t>DT-04155</t>
  </si>
  <si>
    <t>DT-01539</t>
  </si>
  <si>
    <t>DT-01594</t>
  </si>
  <si>
    <t>DT-09450</t>
  </si>
  <si>
    <t>DT-05787</t>
  </si>
  <si>
    <t>DT-04837</t>
  </si>
  <si>
    <t>DT-06930</t>
  </si>
  <si>
    <t>DT-01119</t>
  </si>
  <si>
    <t>DT-02826</t>
  </si>
  <si>
    <t>DT-05240</t>
  </si>
  <si>
    <t>DT-07857</t>
  </si>
  <si>
    <t>DT-05991</t>
  </si>
  <si>
    <t>DT-08187</t>
  </si>
  <si>
    <t>DT-05005</t>
  </si>
  <si>
    <t>DT-02134</t>
  </si>
  <si>
    <t>DT-04568</t>
  </si>
  <si>
    <t>DT-09321</t>
  </si>
  <si>
    <t>DT-01178</t>
  </si>
  <si>
    <t>DT-09714</t>
  </si>
  <si>
    <t>DT-08028</t>
  </si>
  <si>
    <t>DT-00716</t>
  </si>
  <si>
    <t>DT-03384</t>
  </si>
  <si>
    <t>DT-07918</t>
  </si>
  <si>
    <t>DT-08810</t>
  </si>
  <si>
    <t>DT-09752</t>
  </si>
  <si>
    <t>DT-03526</t>
  </si>
  <si>
    <t>DT-08234</t>
  </si>
  <si>
    <t>DT-09984</t>
  </si>
  <si>
    <t>DT-06954</t>
  </si>
  <si>
    <t>DT-09444</t>
  </si>
  <si>
    <t>DT-00823</t>
  </si>
  <si>
    <t>DT-07553</t>
  </si>
  <si>
    <t>DT-05492</t>
  </si>
  <si>
    <t>DT-06135</t>
  </si>
  <si>
    <t>DT-03349</t>
  </si>
  <si>
    <t>DT-00646</t>
  </si>
  <si>
    <t>DT-06165</t>
  </si>
  <si>
    <t>DT-09867</t>
  </si>
  <si>
    <t>DT-06258</t>
  </si>
  <si>
    <t>DT-06704</t>
  </si>
  <si>
    <t>DT-06444</t>
  </si>
  <si>
    <t>DT-09741</t>
  </si>
  <si>
    <t>DT-03881</t>
  </si>
  <si>
    <t>DT-07549</t>
  </si>
  <si>
    <t>DT-01160</t>
  </si>
  <si>
    <t>DT-00438</t>
  </si>
  <si>
    <t>DT-04005</t>
  </si>
  <si>
    <t>DT-09016</t>
  </si>
  <si>
    <t>DT-06714</t>
  </si>
  <si>
    <t>DT-01041</t>
  </si>
  <si>
    <t>DT-08008</t>
  </si>
  <si>
    <t>DT-08342</t>
  </si>
  <si>
    <t>DT-02515</t>
  </si>
  <si>
    <t>DT-05964</t>
  </si>
  <si>
    <t>DT-03747</t>
  </si>
  <si>
    <t>DT-05682</t>
  </si>
  <si>
    <t>DT-09850</t>
  </si>
  <si>
    <t>DT-08631</t>
  </si>
  <si>
    <t>DT-00348</t>
  </si>
  <si>
    <t>DT-00121</t>
  </si>
  <si>
    <t>DT-06977</t>
  </si>
  <si>
    <t>DT-02326</t>
  </si>
  <si>
    <t>DT-04030</t>
  </si>
  <si>
    <t>DT-07072</t>
  </si>
  <si>
    <t>DT-02750</t>
  </si>
  <si>
    <t>DT-01254</t>
  </si>
  <si>
    <t>DT-01441</t>
  </si>
  <si>
    <t>DT-02211</t>
  </si>
  <si>
    <t>DT-02509</t>
  </si>
  <si>
    <t>DT-08980</t>
  </si>
  <si>
    <t>DT-04214</t>
  </si>
  <si>
    <t>DT-03468</t>
  </si>
  <si>
    <t>DT-01724</t>
  </si>
  <si>
    <t>DT-07885</t>
  </si>
  <si>
    <t>DT-00568</t>
  </si>
  <si>
    <t>DT-02469</t>
  </si>
  <si>
    <t>DT-07515</t>
  </si>
  <si>
    <t>DT-00672</t>
  </si>
  <si>
    <t>DT-06969</t>
  </si>
  <si>
    <t>DT-06896</t>
  </si>
  <si>
    <t>DT-06426</t>
  </si>
  <si>
    <t>DT-08689</t>
  </si>
  <si>
    <t>DT-00253</t>
  </si>
  <si>
    <t>DT-08568</t>
  </si>
  <si>
    <t>DT-06228</t>
  </si>
  <si>
    <t>DT-07116</t>
  </si>
  <si>
    <t>DT-04408</t>
  </si>
  <si>
    <t>DT-04028</t>
  </si>
  <si>
    <t>DT-01740</t>
  </si>
  <si>
    <t>DT-04818</t>
  </si>
  <si>
    <t>DT-05324</t>
  </si>
  <si>
    <t>DT-07492</t>
  </si>
  <si>
    <t>DT-08506</t>
  </si>
  <si>
    <t>DT-02891</t>
  </si>
  <si>
    <t>DT-06392</t>
  </si>
  <si>
    <t>DT-04186</t>
  </si>
  <si>
    <t>DT-01921</t>
  </si>
  <si>
    <t>DT-06520</t>
  </si>
  <si>
    <t>DT-01113</t>
  </si>
  <si>
    <t>DT-02763</t>
  </si>
  <si>
    <t>DT-01721</t>
  </si>
  <si>
    <t>DT-05023</t>
  </si>
  <si>
    <t>DT-09874</t>
  </si>
  <si>
    <t>DT-03030</t>
  </si>
  <si>
    <t>DT-04604</t>
  </si>
  <si>
    <t>DT-03217</t>
  </si>
  <si>
    <t>DT-01608</t>
  </si>
  <si>
    <t>DT-01045</t>
  </si>
  <si>
    <t>DT-06413</t>
  </si>
  <si>
    <t>DT-03134</t>
  </si>
  <si>
    <t>DT-02343</t>
  </si>
  <si>
    <t>DT-00788</t>
  </si>
  <si>
    <t>DT-06478</t>
  </si>
  <si>
    <t>DT-03128</t>
  </si>
  <si>
    <t>DT-03562</t>
  </si>
  <si>
    <t>DT-05940</t>
  </si>
  <si>
    <t>DT-06055</t>
  </si>
  <si>
    <t>DT-02657</t>
  </si>
  <si>
    <t>DT-04295</t>
  </si>
  <si>
    <t>DT-01789</t>
  </si>
  <si>
    <t>DT-07603</t>
  </si>
  <si>
    <t>DT-00977</t>
  </si>
  <si>
    <t>DT-08411</t>
  </si>
  <si>
    <t>DT-05665</t>
  </si>
  <si>
    <t>DT-09857</t>
  </si>
  <si>
    <t>DT-01440</t>
  </si>
  <si>
    <t>DT-06398</t>
  </si>
  <si>
    <t>DT-00357</t>
  </si>
  <si>
    <t>DT-08390</t>
  </si>
  <si>
    <t>DT-08667</t>
  </si>
  <si>
    <t>DT-09410</t>
  </si>
  <si>
    <t>DT-09312</t>
  </si>
  <si>
    <t>DT-02463</t>
  </si>
  <si>
    <t>DT-07058</t>
  </si>
  <si>
    <t>DT-05540</t>
  </si>
  <si>
    <t>DT-03312</t>
  </si>
  <si>
    <t>DT-04287</t>
  </si>
  <si>
    <t>DT-05545</t>
  </si>
  <si>
    <t>DT-03729</t>
  </si>
  <si>
    <t>DT-01326</t>
  </si>
  <si>
    <t>DT-06879</t>
  </si>
  <si>
    <t>DT-02619</t>
  </si>
  <si>
    <t>DT-02045</t>
  </si>
  <si>
    <t>DT-05739</t>
  </si>
  <si>
    <t>DT-00958</t>
  </si>
  <si>
    <t>DT-02851</t>
  </si>
  <si>
    <t>DT-07517</t>
  </si>
  <si>
    <t>DT-08907</t>
  </si>
  <si>
    <t>DT-06568</t>
  </si>
  <si>
    <t>DT-04445</t>
  </si>
  <si>
    <t>DT-01602</t>
  </si>
  <si>
    <t>DT-01414</t>
  </si>
  <si>
    <t>DT-01902</t>
  </si>
  <si>
    <t>DT-04758</t>
  </si>
  <si>
    <t>DT-08175</t>
  </si>
  <si>
    <t>DT-08434</t>
  </si>
  <si>
    <t>DT-00389</t>
  </si>
  <si>
    <t>DT-07745</t>
  </si>
  <si>
    <t>DT-05260</t>
  </si>
  <si>
    <t>DT-03736</t>
  </si>
  <si>
    <t>DT-02223</t>
  </si>
  <si>
    <t>DT-04254</t>
  </si>
  <si>
    <t>DT-02526</t>
  </si>
  <si>
    <t>DT-09539</t>
  </si>
  <si>
    <t>DT-03838</t>
  </si>
  <si>
    <t>DT-04713</t>
  </si>
  <si>
    <t>DT-06593</t>
  </si>
  <si>
    <t>DT-02856</t>
  </si>
  <si>
    <t>DT-05588</t>
  </si>
  <si>
    <t>DT-02700</t>
  </si>
  <si>
    <t>DT-00609</t>
  </si>
  <si>
    <t>DT-05248</t>
  </si>
  <si>
    <t>DT-03072</t>
  </si>
  <si>
    <t>DT-07702</t>
  </si>
  <si>
    <t>DT-05466</t>
  </si>
  <si>
    <t>DT-09846</t>
  </si>
  <si>
    <t>DT-09536</t>
  </si>
  <si>
    <t>DT-02277</t>
  </si>
  <si>
    <t>DT-01197</t>
  </si>
  <si>
    <t>DT-09871</t>
  </si>
  <si>
    <t>DT-06425</t>
  </si>
  <si>
    <t>DT-06900</t>
  </si>
  <si>
    <t>DT-02739</t>
  </si>
  <si>
    <t>DT-03313</t>
  </si>
  <si>
    <t>DT-07235</t>
  </si>
  <si>
    <t>DT-04162</t>
  </si>
  <si>
    <t>DT-00073</t>
  </si>
  <si>
    <t>DT-00266</t>
  </si>
  <si>
    <t>DT-01913</t>
  </si>
  <si>
    <t>DT-03767</t>
  </si>
  <si>
    <t>DT-05070</t>
  </si>
  <si>
    <t>DT-07708</t>
  </si>
  <si>
    <t>DT-02201</t>
  </si>
  <si>
    <t>DT-00721</t>
  </si>
  <si>
    <t>DT-09445</t>
  </si>
  <si>
    <t>DT-07258</t>
  </si>
  <si>
    <t>DT-04825</t>
  </si>
  <si>
    <t>DT-09320</t>
  </si>
  <si>
    <t>DT-03742</t>
  </si>
  <si>
    <t>DT-06589</t>
  </si>
  <si>
    <t>DT-01484</t>
  </si>
  <si>
    <t>DT-04025</t>
  </si>
  <si>
    <t>DT-06382</t>
  </si>
  <si>
    <t>DT-06493</t>
  </si>
  <si>
    <t>DT-06650</t>
  </si>
  <si>
    <t>DT-06194</t>
  </si>
  <si>
    <t>DT-09954</t>
  </si>
  <si>
    <t>DT-00690</t>
  </si>
  <si>
    <t>DT-01507</t>
  </si>
  <si>
    <t>DT-08338</t>
  </si>
  <si>
    <t>DT-06958</t>
  </si>
  <si>
    <t>DT-05548</t>
  </si>
  <si>
    <t>DT-03187</t>
  </si>
  <si>
    <t>DT-06057</t>
  </si>
  <si>
    <t>DT-03647</t>
  </si>
  <si>
    <t>DT-09453</t>
  </si>
  <si>
    <t>DT-01542</t>
  </si>
  <si>
    <t>DT-00889</t>
  </si>
  <si>
    <t>DT-01996</t>
  </si>
  <si>
    <t>DT-09895</t>
  </si>
  <si>
    <t>DT-00421</t>
  </si>
  <si>
    <t>DT-06692</t>
  </si>
  <si>
    <t>DT-08020</t>
  </si>
  <si>
    <t>DT-07364</t>
  </si>
  <si>
    <t>DT-02048</t>
  </si>
  <si>
    <t>DT-00869</t>
  </si>
  <si>
    <t>DT-04038</t>
  </si>
  <si>
    <t>DT-06599</t>
  </si>
  <si>
    <t>DT-02173</t>
  </si>
  <si>
    <t>DT-03919</t>
  </si>
  <si>
    <t>DT-08074</t>
  </si>
  <si>
    <t>DT-07284</t>
  </si>
  <si>
    <t>DT-04060</t>
  </si>
  <si>
    <t>DT-07828</t>
  </si>
  <si>
    <t>DT-00899</t>
  </si>
  <si>
    <t>DT-06118</t>
  </si>
  <si>
    <t>DT-00905</t>
  </si>
  <si>
    <t>DT-07749</t>
  </si>
  <si>
    <t>DT-06159</t>
  </si>
  <si>
    <t>DT-03176</t>
  </si>
  <si>
    <t>DT-06713</t>
  </si>
  <si>
    <t>DT-06527</t>
  </si>
  <si>
    <t>DT-02757</t>
  </si>
  <si>
    <t>DT-03055</t>
  </si>
  <si>
    <t>DT-07499</t>
  </si>
  <si>
    <t>DT-02766</t>
  </si>
  <si>
    <t>DT-04459</t>
  </si>
  <si>
    <t>DT-06098</t>
  </si>
  <si>
    <t>DT-07036</t>
  </si>
  <si>
    <t>DT-09497</t>
  </si>
  <si>
    <t>DT-08086</t>
  </si>
  <si>
    <t>DT-05419</t>
  </si>
  <si>
    <t>DT-06516</t>
  </si>
  <si>
    <t>DT-07175</t>
  </si>
  <si>
    <t>DT-07730</t>
  </si>
  <si>
    <t>DT-04895</t>
  </si>
  <si>
    <t>DT-04480</t>
  </si>
  <si>
    <t>DT-05848</t>
  </si>
  <si>
    <t>DT-08998</t>
  </si>
  <si>
    <t>DT-03180</t>
  </si>
  <si>
    <t>DT-03483</t>
  </si>
  <si>
    <t>DT-02698</t>
  </si>
  <si>
    <t>DT-00524</t>
  </si>
  <si>
    <t>DT-02176</t>
  </si>
  <si>
    <t>DT-01085</t>
  </si>
  <si>
    <t>DT-06169</t>
  </si>
  <si>
    <t>DT-00836</t>
  </si>
  <si>
    <t>DT-09124</t>
  </si>
  <si>
    <t>DT-08809</t>
  </si>
  <si>
    <t>DT-01971</t>
  </si>
  <si>
    <t>DT-00461</t>
  </si>
  <si>
    <t>DT-05969</t>
  </si>
  <si>
    <t>DT-02316</t>
  </si>
  <si>
    <t>DT-00125</t>
  </si>
  <si>
    <t>DT-03132</t>
  </si>
  <si>
    <t>DT-06347</t>
  </si>
  <si>
    <t>DT-08162</t>
  </si>
  <si>
    <t>DT-09249</t>
  </si>
  <si>
    <t>DT-01224</t>
  </si>
  <si>
    <t>DT-08272</t>
  </si>
  <si>
    <t>DT-03820</t>
  </si>
  <si>
    <t>DT-00177</t>
  </si>
  <si>
    <t>DT-05780</t>
  </si>
  <si>
    <t>DT-06757</t>
  </si>
  <si>
    <t>DT-09291</t>
  </si>
  <si>
    <t>DT-07208</t>
  </si>
  <si>
    <t>DT-06467</t>
  </si>
  <si>
    <t>DT-05891</t>
  </si>
  <si>
    <t>DT-03449</t>
  </si>
  <si>
    <t>DT-07663</t>
  </si>
  <si>
    <t>DT-09916</t>
  </si>
  <si>
    <t>DT-03596</t>
  </si>
  <si>
    <t>DT-05766</t>
  </si>
  <si>
    <t>DT-08054</t>
  </si>
  <si>
    <t>DT-03376</t>
  </si>
  <si>
    <t>DT-03442</t>
  </si>
  <si>
    <t>DT-08065</t>
  </si>
  <si>
    <t>DT-01776</t>
  </si>
  <si>
    <t>DT-07851</t>
  </si>
  <si>
    <t>DT-00261</t>
  </si>
  <si>
    <t>DT-08224</t>
  </si>
  <si>
    <t>DT-03499</t>
  </si>
  <si>
    <t>DT-07014</t>
  </si>
  <si>
    <t>DT-04563</t>
  </si>
  <si>
    <t>DT-05735</t>
  </si>
  <si>
    <t>DT-09469</t>
  </si>
  <si>
    <t>DT-05024</t>
  </si>
  <si>
    <t>DT-02178</t>
  </si>
  <si>
    <t>DT-08398</t>
  </si>
  <si>
    <t>DT-02895</t>
  </si>
  <si>
    <t>DT-08200</t>
  </si>
  <si>
    <t>DT-01060</t>
  </si>
  <si>
    <t>DT-01050</t>
  </si>
  <si>
    <t>DT-06151</t>
  </si>
  <si>
    <t>DT-01380</t>
  </si>
  <si>
    <t>DT-04979</t>
  </si>
  <si>
    <t>DT-06371</t>
  </si>
  <si>
    <t>DT-05434</t>
  </si>
  <si>
    <t>DT-05488</t>
  </si>
  <si>
    <t>DT-06279</t>
  </si>
  <si>
    <t>DT-07960</t>
  </si>
  <si>
    <t>DT-04383</t>
  </si>
  <si>
    <t>DT-09599</t>
  </si>
  <si>
    <t>DT-06911</t>
  </si>
  <si>
    <t>DT-06813</t>
  </si>
  <si>
    <t>DT-09112</t>
  </si>
  <si>
    <t>DT-03292</t>
  </si>
  <si>
    <t>DT-09483</t>
  </si>
  <si>
    <t>DT-05828</t>
  </si>
  <si>
    <t>DT-00011</t>
  </si>
  <si>
    <t>DT-06004</t>
  </si>
  <si>
    <t>DT-00731</t>
  </si>
  <si>
    <t>DT-02991</t>
  </si>
  <si>
    <t>DT-08195</t>
  </si>
  <si>
    <t>DT-00005</t>
  </si>
  <si>
    <t>DT-06110</t>
  </si>
  <si>
    <t>DT-06087</t>
  </si>
  <si>
    <t>DT-04158</t>
  </si>
  <si>
    <t>DT-00211</t>
  </si>
  <si>
    <t>DT-00949</t>
  </si>
  <si>
    <t>DT-08648</t>
  </si>
  <si>
    <t>DT-00812</t>
  </si>
  <si>
    <t>DT-06106</t>
  </si>
  <si>
    <t>DT-01248</t>
  </si>
  <si>
    <t>DT-07865</t>
  </si>
  <si>
    <t>DT-08774</t>
  </si>
  <si>
    <t>DT-01189</t>
  </si>
  <si>
    <t>DT-03600</t>
  </si>
  <si>
    <t>DT-08489</t>
  </si>
  <si>
    <t>DT-08146</t>
  </si>
  <si>
    <t>DT-09597</t>
  </si>
  <si>
    <t>DT-02855</t>
  </si>
  <si>
    <t>DT-08883</t>
  </si>
  <si>
    <t>DT-06818</t>
  </si>
  <si>
    <t>DT-07390</t>
  </si>
  <si>
    <t>DT-04677</t>
  </si>
  <si>
    <t>DT-00016</t>
  </si>
  <si>
    <t>DT-02899</t>
  </si>
  <si>
    <t>DT-03308</t>
  </si>
  <si>
    <t>DT-00194</t>
  </si>
  <si>
    <t>DT-08942</t>
  </si>
  <si>
    <t>DT-08254</t>
  </si>
  <si>
    <t>DT-00296</t>
  </si>
  <si>
    <t>DT-04495</t>
  </si>
  <si>
    <t>DT-02354</t>
  </si>
  <si>
    <t>DT-03013</t>
  </si>
  <si>
    <t>DT-09140</t>
  </si>
  <si>
    <t>DT-09310</t>
  </si>
  <si>
    <t>DT-05829</t>
  </si>
  <si>
    <t>DT-07594</t>
  </si>
  <si>
    <t>DT-09458</t>
  </si>
  <si>
    <t>DT-03874</t>
  </si>
  <si>
    <t>DT-01882</t>
  </si>
  <si>
    <t>DT-05781</t>
  </si>
  <si>
    <t>DT-08988</t>
  </si>
  <si>
    <t>DT-02527</t>
  </si>
  <si>
    <t>DT-07425</t>
  </si>
  <si>
    <t>DT-03625</t>
  </si>
  <si>
    <t>DT-09494</t>
  </si>
  <si>
    <t>DT-02773</t>
  </si>
  <si>
    <t>DT-04157</t>
  </si>
  <si>
    <t>DT-06215</t>
  </si>
  <si>
    <t>DT-06155</t>
  </si>
  <si>
    <t>DT-09471</t>
  </si>
  <si>
    <t>DT-02973</t>
  </si>
  <si>
    <t>DT-00681</t>
  </si>
  <si>
    <t>DT-01195</t>
  </si>
  <si>
    <t>DT-07940</t>
  </si>
  <si>
    <t>DT-04605</t>
  </si>
  <si>
    <t>DT-07775</t>
  </si>
  <si>
    <t>DT-02862</t>
  </si>
  <si>
    <t>DT-05227</t>
  </si>
  <si>
    <t>DT-01310</t>
  </si>
  <si>
    <t>DT-05441</t>
  </si>
  <si>
    <t>DT-07303</t>
  </si>
  <si>
    <t>DT-07602</t>
  </si>
  <si>
    <t>DT-05566</t>
  </si>
  <si>
    <t>DT-05796</t>
  </si>
  <si>
    <t>DT-03740</t>
  </si>
  <si>
    <t>DT-02111</t>
  </si>
  <si>
    <t>DT-02838</t>
  </si>
  <si>
    <t>DT-05153</t>
  </si>
  <si>
    <t>DT-00041</t>
  </si>
  <si>
    <t>DT-00855</t>
  </si>
  <si>
    <t>DT-08936</t>
  </si>
  <si>
    <t>DT-08842</t>
  </si>
  <si>
    <t>DT-06316</t>
  </si>
  <si>
    <t>DT-05675</t>
  </si>
  <si>
    <t>DT-02195</t>
  </si>
  <si>
    <t>DT-04637</t>
  </si>
  <si>
    <t>DT-07867</t>
  </si>
  <si>
    <t>DT-03348</t>
  </si>
  <si>
    <t>DT-01063</t>
  </si>
  <si>
    <t>DT-02696</t>
  </si>
  <si>
    <t>DT-06399</t>
  </si>
  <si>
    <t>DT-06445</t>
  </si>
  <si>
    <t>DT-00135</t>
  </si>
  <si>
    <t>DT-03706</t>
  </si>
  <si>
    <t>DT-01115</t>
  </si>
  <si>
    <t>DT-01428</t>
  </si>
  <si>
    <t>DT-09778</t>
  </si>
  <si>
    <t>DT-06790</t>
  </si>
  <si>
    <t>DT-01249</t>
  </si>
  <si>
    <t>DT-00213</t>
  </si>
  <si>
    <t>DT-07359</t>
  </si>
  <si>
    <t>DT-00677</t>
  </si>
  <si>
    <t>DT-06579</t>
  </si>
  <si>
    <t>DT-03908</t>
  </si>
  <si>
    <t>DT-05785</t>
  </si>
  <si>
    <t>DT-02580</t>
  </si>
  <si>
    <t>DT-03369</t>
  </si>
  <si>
    <t>DT-08754</t>
  </si>
  <si>
    <t>DT-04257</t>
  </si>
  <si>
    <t>DT-02431</t>
  </si>
  <si>
    <t>DT-03687</t>
  </si>
  <si>
    <t>DT-00081</t>
  </si>
  <si>
    <t>DT-01225</t>
  </si>
  <si>
    <t>DT-03901</t>
  </si>
  <si>
    <t>DT-02480</t>
  </si>
  <si>
    <t>DT-02617</t>
  </si>
  <si>
    <t>DT-02233</t>
  </si>
  <si>
    <t>DT-08735</t>
  </si>
  <si>
    <t>DT-09025</t>
  </si>
  <si>
    <t>DT-07334</t>
  </si>
  <si>
    <t>DT-00431</t>
  </si>
  <si>
    <t>DT-04003</t>
  </si>
  <si>
    <t>DT-08351</t>
  </si>
  <si>
    <t>DT-08139</t>
  </si>
  <si>
    <t>DT-01752</t>
  </si>
  <si>
    <t>DT-05552</t>
  </si>
  <si>
    <t>DT-03890</t>
  </si>
  <si>
    <t>DT-05865</t>
  </si>
  <si>
    <t>DT-04573</t>
  </si>
  <si>
    <t>DT-01458</t>
  </si>
  <si>
    <t>DT-08723</t>
  </si>
  <si>
    <t>DT-09899</t>
  </si>
  <si>
    <t>DT-04596</t>
  </si>
  <si>
    <t>DT-04502</t>
  </si>
  <si>
    <t>DT-02506</t>
  </si>
  <si>
    <t>DT-05689</t>
  </si>
  <si>
    <t>DT-05847</t>
  </si>
  <si>
    <t>DT-06662</t>
  </si>
  <si>
    <t>DT-00653</t>
  </si>
  <si>
    <t>DT-00458</t>
  </si>
  <si>
    <t>DT-00415</t>
  </si>
  <si>
    <t>DT-06323</t>
  </si>
  <si>
    <t>DT-09389</t>
  </si>
  <si>
    <t>DT-00439</t>
  </si>
  <si>
    <t>DT-04975</t>
  </si>
  <si>
    <t>DT-06437</t>
  </si>
  <si>
    <t>DT-07119</t>
  </si>
  <si>
    <t>DT-02063</t>
  </si>
  <si>
    <t>DT-01404</t>
  </si>
  <si>
    <t>DT-08880</t>
  </si>
  <si>
    <t>DT-03424</t>
  </si>
  <si>
    <t>DT-07729</t>
  </si>
  <si>
    <t>DT-06244</t>
  </si>
  <si>
    <t>DT-01385</t>
  </si>
  <si>
    <t>DT-03058</t>
  </si>
  <si>
    <t>DT-06825</t>
  </si>
  <si>
    <t>DT-07428</t>
  </si>
  <si>
    <t>DT-04993</t>
  </si>
  <si>
    <t>DT-09238</t>
  </si>
  <si>
    <t>DT-07109</t>
  </si>
  <si>
    <t>DT-02161</t>
  </si>
  <si>
    <t>DT-09584</t>
  </si>
  <si>
    <t>DT-08614</t>
  </si>
  <si>
    <t>DT-04249</t>
  </si>
  <si>
    <t>DT-09641</t>
  </si>
  <si>
    <t>DT-02314</t>
  </si>
  <si>
    <t>DT-06940</t>
  </si>
  <si>
    <t>DT-03294</t>
  </si>
  <si>
    <t>DT-05263</t>
  </si>
  <si>
    <t>DT-07489</t>
  </si>
  <si>
    <t>DT-08346</t>
  </si>
  <si>
    <t>DT-08681</t>
  </si>
  <si>
    <t>DT-02508</t>
  </si>
  <si>
    <t>DT-03150</t>
  </si>
  <si>
    <t>DT-07427</t>
  </si>
  <si>
    <t>DT-04043</t>
  </si>
  <si>
    <t>DT-09184</t>
  </si>
  <si>
    <t>DT-09181</t>
  </si>
  <si>
    <t>DT-08528</t>
  </si>
  <si>
    <t>DT-03680</t>
  </si>
  <si>
    <t>DT-07790</t>
  </si>
  <si>
    <t>DT-04843</t>
  </si>
  <si>
    <t>DT-09454</t>
  </si>
  <si>
    <t>DT-02621</t>
  </si>
  <si>
    <t>DT-01730</t>
  </si>
  <si>
    <t>DT-02030</t>
  </si>
  <si>
    <t>DT-03104</t>
  </si>
  <si>
    <t>DT-06670</t>
  </si>
  <si>
    <t>DT-06668</t>
  </si>
  <si>
    <t>DT-06861</t>
  </si>
  <si>
    <t>DT-01718</t>
  </si>
  <si>
    <t>DT-06247</t>
  </si>
  <si>
    <t>DT-01842</t>
  </si>
  <si>
    <t>DT-04855</t>
  </si>
  <si>
    <t>DT-00750</t>
  </si>
  <si>
    <t>DT-09415</t>
  </si>
  <si>
    <t>DT-00132</t>
  </si>
  <si>
    <t>DT-05453</t>
  </si>
  <si>
    <t>DT-06196</t>
  </si>
  <si>
    <t>DT-04892</t>
  </si>
  <si>
    <t>DT-03668</t>
  </si>
  <si>
    <t>DT-00215</t>
  </si>
  <si>
    <t>DT-08154</t>
  </si>
  <si>
    <t>DT-07401</t>
  </si>
  <si>
    <t>DT-04143</t>
  </si>
  <si>
    <t>DT-06350</t>
  </si>
  <si>
    <t>DT-06314</t>
  </si>
  <si>
    <t>DT-06170</t>
  </si>
  <si>
    <t>DT-00110</t>
  </si>
  <si>
    <t>DT-03847</t>
  </si>
  <si>
    <t>DT-08475</t>
  </si>
  <si>
    <t>DT-07108</t>
  </si>
  <si>
    <t>DT-02043</t>
  </si>
  <si>
    <t>DT-08312</t>
  </si>
  <si>
    <t>DT-01049</t>
  </si>
  <si>
    <t>DT-07310</t>
  </si>
  <si>
    <t>DT-09492</t>
  </si>
  <si>
    <t>DT-06844</t>
  </si>
  <si>
    <t>DT-00401</t>
  </si>
  <si>
    <t>DT-00017</t>
  </si>
  <si>
    <t>DT-02143</t>
  </si>
  <si>
    <t>DT-04647</t>
  </si>
  <si>
    <t>DT-05134</t>
  </si>
  <si>
    <t>DT-00578</t>
  </si>
  <si>
    <t>DT-06610</t>
  </si>
  <si>
    <t>DT-01678</t>
  </si>
  <si>
    <t>DT-08268</t>
  </si>
  <si>
    <t>DT-01858</t>
  </si>
  <si>
    <t>DT-03016</t>
  </si>
  <si>
    <t>DT-03141</t>
  </si>
  <si>
    <t>DT-05081</t>
  </si>
  <si>
    <t>DT-00719</t>
  </si>
  <si>
    <t>DT-03054</t>
  </si>
  <si>
    <t>DT-01682</t>
  </si>
  <si>
    <t>DT-03586</t>
  </si>
  <si>
    <t>DT-04822</t>
  </si>
  <si>
    <t>DT-02168</t>
  </si>
  <si>
    <t>DT-02087</t>
  </si>
  <si>
    <t>DT-00956</t>
  </si>
  <si>
    <t>DT-03791</t>
  </si>
  <si>
    <t>DT-02322</t>
  </si>
  <si>
    <t>DT-06821</t>
  </si>
  <si>
    <t>DT-03691</t>
  </si>
  <si>
    <t>DT-09237</t>
  </si>
  <si>
    <t>DT-06275</t>
  </si>
  <si>
    <t>DT-05982</t>
  </si>
  <si>
    <t>DT-03388</t>
  </si>
  <si>
    <t>DT-08458</t>
  </si>
  <si>
    <t>DT-06102</t>
  </si>
  <si>
    <t>DT-09802</t>
  </si>
  <si>
    <t>DT-07595</t>
  </si>
  <si>
    <t>DT-03005</t>
  </si>
  <si>
    <t>DT-07529</t>
  </si>
  <si>
    <t>DT-06715</t>
  </si>
  <si>
    <t>DT-04845</t>
  </si>
  <si>
    <t>DT-04357</t>
  </si>
  <si>
    <t>DT-08646</t>
  </si>
  <si>
    <t>DT-02034</t>
  </si>
  <si>
    <t>DT-00516</t>
  </si>
  <si>
    <t>DT-05247</t>
  </si>
  <si>
    <t>DT-05388</t>
  </si>
  <si>
    <t>DT-01770</t>
  </si>
  <si>
    <t>DT-07173</t>
  </si>
  <si>
    <t>DT-04209</t>
  </si>
  <si>
    <t>DT-03064</t>
  </si>
  <si>
    <t>DT-01114</t>
  </si>
  <si>
    <t>DT-05713</t>
  </si>
  <si>
    <t>DT-04949</t>
  </si>
  <si>
    <t>DT-03637</t>
  </si>
  <si>
    <t>DT-07281</t>
  </si>
  <si>
    <t>DT-06548</t>
  </si>
  <si>
    <t>DT-08684</t>
  </si>
  <si>
    <t>DT-07944</t>
  </si>
  <si>
    <t>DT-00771</t>
  </si>
  <si>
    <t>DT-00231</t>
  </si>
  <si>
    <t>DT-09898</t>
  </si>
  <si>
    <t>DT-02930</t>
  </si>
  <si>
    <t>DT-06851</t>
  </si>
  <si>
    <t>DT-08115</t>
  </si>
  <si>
    <t>DT-02097</t>
  </si>
  <si>
    <t>DT-03416</t>
  </si>
  <si>
    <t>DT-01700</t>
  </si>
  <si>
    <t>DT-09333</t>
  </si>
  <si>
    <t>DT-08297</t>
  </si>
  <si>
    <t>DT-08265</t>
  </si>
  <si>
    <t>DT-08933</t>
  </si>
  <si>
    <t>DT-03056</t>
  </si>
  <si>
    <t>DT-04017</t>
  </si>
  <si>
    <t>DT-06242</t>
  </si>
  <si>
    <t>DT-08121</t>
  </si>
  <si>
    <t>DT-07354</t>
  </si>
  <si>
    <t>DT-05052</t>
  </si>
  <si>
    <t>DT-03996</t>
  </si>
  <si>
    <t>DT-00619</t>
  </si>
  <si>
    <t>DT-05491</t>
  </si>
  <si>
    <t>DT-03009</t>
  </si>
  <si>
    <t>DT-00502</t>
  </si>
  <si>
    <t>DT-06760</t>
  </si>
  <si>
    <t>DT-06345</t>
  </si>
  <si>
    <t>DT-05292</t>
  </si>
  <si>
    <t>DT-06476</t>
  </si>
  <si>
    <t>DT-05907</t>
  </si>
  <si>
    <t>DT-04621</t>
  </si>
  <si>
    <t>DT-01144</t>
  </si>
  <si>
    <t>DT-01392</t>
  </si>
  <si>
    <t>DT-03574</t>
  </si>
  <si>
    <t>DT-06356</t>
  </si>
  <si>
    <t>DT-05065</t>
  </si>
  <si>
    <t>DT-04909</t>
  </si>
  <si>
    <t>DT-01793</t>
  </si>
  <si>
    <t>DT-09579</t>
  </si>
  <si>
    <t>DT-08655</t>
  </si>
  <si>
    <t>DT-05250</t>
  </si>
  <si>
    <t>DT-04454</t>
  </si>
  <si>
    <t>DT-05193</t>
  </si>
  <si>
    <t>DT-00737</t>
  </si>
  <si>
    <t>DT-05853</t>
  </si>
  <si>
    <t>DT-08375</t>
  </si>
  <si>
    <t>DT-02918</t>
  </si>
  <si>
    <t>DT-05020</t>
  </si>
  <si>
    <t>DT-09425</t>
  </si>
  <si>
    <t>DT-05758</t>
  </si>
  <si>
    <t>DT-00315</t>
  </si>
  <si>
    <t>DT-09141</t>
  </si>
  <si>
    <t>DT-04721</t>
  </si>
  <si>
    <t>DT-03400</t>
  </si>
  <si>
    <t>DT-09606</t>
  </si>
  <si>
    <t>DT-08553</t>
  </si>
  <si>
    <t>DT-01744</t>
  </si>
  <si>
    <t>DT-00182</t>
  </si>
  <si>
    <t>DT-04465</t>
  </si>
  <si>
    <t>DT-07100</t>
  </si>
  <si>
    <t>DT-07688</t>
  </si>
  <si>
    <t>DT-08761</t>
  </si>
  <si>
    <t>DT-00851</t>
  </si>
  <si>
    <t>DT-01771</t>
  </si>
  <si>
    <t>DT-00754</t>
  </si>
  <si>
    <t>DT-01839</t>
  </si>
  <si>
    <t>DT-04737</t>
  </si>
  <si>
    <t>DT-04097</t>
  </si>
  <si>
    <t>DT-07916</t>
  </si>
  <si>
    <t>DT-05494</t>
  </si>
  <si>
    <t>DT-07768</t>
  </si>
  <si>
    <t>DT-06854</t>
  </si>
  <si>
    <t>DT-09319</t>
  </si>
  <si>
    <t>DT-03978</t>
  </si>
  <si>
    <t>DT-01445</t>
  </si>
  <si>
    <t>DT-03911</t>
  </si>
  <si>
    <t>DT-00254</t>
  </si>
  <si>
    <t>DT-04938</t>
  </si>
  <si>
    <t>DT-04746</t>
  </si>
  <si>
    <t>DT-03876</t>
  </si>
  <si>
    <t>DT-06941</t>
  </si>
  <si>
    <t>DT-08315</t>
  </si>
  <si>
    <t>DT-04856</t>
  </si>
  <si>
    <t>DT-05948</t>
  </si>
  <si>
    <t>DT-06860</t>
  </si>
  <si>
    <t>DT-01946</t>
  </si>
  <si>
    <t>DT-08482</t>
  </si>
  <si>
    <t>DT-04133</t>
  </si>
  <si>
    <t>DT-02408</t>
  </si>
  <si>
    <t>DT-07242</t>
  </si>
  <si>
    <t>DT-02120</t>
  </si>
  <si>
    <t>DT-01782</t>
  </si>
  <si>
    <t>DT-03958</t>
  </si>
  <si>
    <t>DT-09377</t>
  </si>
  <si>
    <t>DT-02080</t>
  </si>
  <si>
    <t>DT-09460</t>
  </si>
  <si>
    <t>DT-09290</t>
  </si>
  <si>
    <t>DT-02946</t>
  </si>
  <si>
    <t>DT-01821</t>
  </si>
  <si>
    <t>DT-08032</t>
  </si>
  <si>
    <t>DT-07233</t>
  </si>
  <si>
    <t>DT-08167</t>
  </si>
  <si>
    <t>DT-08918</t>
  </si>
  <si>
    <t>DT-04217</t>
  </si>
  <si>
    <t>DT-02843</t>
  </si>
  <si>
    <t>DT-09828</t>
  </si>
  <si>
    <t>DT-07312</t>
  </si>
  <si>
    <t>DT-02332</t>
  </si>
  <si>
    <t>DT-09676</t>
  </si>
  <si>
    <t>DT-09474</t>
  </si>
  <si>
    <t>DT-05770</t>
  </si>
  <si>
    <t>DT-03948</t>
  </si>
  <si>
    <t>DT-02738</t>
  </si>
  <si>
    <t>DT-07110</t>
  </si>
  <si>
    <t>DT-05465</t>
  </si>
  <si>
    <t>DT-04693</t>
  </si>
  <si>
    <t>DT-03356</t>
  </si>
  <si>
    <t>DT-04023</t>
  </si>
  <si>
    <t>DT-05701</t>
  </si>
  <si>
    <t>DT-00483</t>
  </si>
  <si>
    <t>DT-00345</t>
  </si>
  <si>
    <t>DT-01527</t>
  </si>
  <si>
    <t>DT-06725</t>
  </si>
  <si>
    <t>DT-03259</t>
  </si>
  <si>
    <t>DT-03913</t>
  </si>
  <si>
    <t>DT-09204</t>
  </si>
  <si>
    <t>DT-04807</t>
  </si>
  <si>
    <t>DT-09706</t>
  </si>
  <si>
    <t>DT-07634</t>
  </si>
  <si>
    <t>DT-04810</t>
  </si>
  <si>
    <t>DT-08117</t>
  </si>
  <si>
    <t>DT-01928</t>
  </si>
  <si>
    <t>DT-01854</t>
  </si>
  <si>
    <t>DT-01000</t>
  </si>
  <si>
    <t>DT-03472</t>
  </si>
  <si>
    <t>DT-08796</t>
  </si>
  <si>
    <t>DT-03836</t>
  </si>
  <si>
    <t>DT-00392</t>
  </si>
  <si>
    <t>DT-07984</t>
  </si>
  <si>
    <t>DT-09261</t>
  </si>
  <si>
    <t>DT-08927</t>
  </si>
  <si>
    <t>DT-04227</t>
  </si>
  <si>
    <t>DT-06885</t>
  </si>
  <si>
    <t>DT-05398</t>
  </si>
  <si>
    <t>DT-02294</t>
  </si>
  <si>
    <t>DT-05435</t>
  </si>
  <si>
    <t>DT-05995</t>
  </si>
  <si>
    <t>DT-00982</t>
  </si>
  <si>
    <t>DT-01295</t>
  </si>
  <si>
    <t>DT-02037</t>
  </si>
  <si>
    <t>DT-04968</t>
  </si>
  <si>
    <t>DT-09446</t>
  </si>
  <si>
    <t>DT-02185</t>
  </si>
  <si>
    <t>DT-04592</t>
  </si>
  <si>
    <t>DT-05874</t>
  </si>
  <si>
    <t>DT-04476</t>
  </si>
  <si>
    <t>DT-02225</t>
  </si>
  <si>
    <t>DT-00717</t>
  </si>
  <si>
    <t>DT-06050</t>
  </si>
  <si>
    <t>DT-04966</t>
  </si>
  <si>
    <t>DT-03389</t>
  </si>
  <si>
    <t>DT-04404</t>
  </si>
  <si>
    <t>DT-00694</t>
  </si>
  <si>
    <t>DT-06923</t>
  </si>
  <si>
    <t>DT-00332</t>
  </si>
  <si>
    <t>DT-05008</t>
  </si>
  <si>
    <t>DT-08944</t>
  </si>
  <si>
    <t>DT-00465</t>
  </si>
  <si>
    <t>DT-08602</t>
  </si>
  <si>
    <t>DT-03311</t>
  </si>
  <si>
    <t>DT-04198</t>
  </si>
  <si>
    <t>DT-03034</t>
  </si>
  <si>
    <t>DT-09211</t>
  </si>
  <si>
    <t>DT-02498</t>
  </si>
  <si>
    <t>DT-01915</t>
  </si>
  <si>
    <t>DT-04827</t>
  </si>
  <si>
    <t>DT-07301</t>
  </si>
  <si>
    <t>DT-05125</t>
  </si>
  <si>
    <t>DT-06294</t>
  </si>
  <si>
    <t>DT-00292</t>
  </si>
  <si>
    <t>DT-07919</t>
  </si>
  <si>
    <t>DT-05215</t>
  </si>
  <si>
    <t>DT-07526</t>
  </si>
  <si>
    <t>DT-04595</t>
  </si>
  <si>
    <t>DT-02761</t>
  </si>
  <si>
    <t>DT-08472</t>
  </si>
  <si>
    <t>DT-08611</t>
  </si>
  <si>
    <t>DT-06435</t>
  </si>
  <si>
    <t>DT-07673</t>
  </si>
  <si>
    <t>DT-04405</t>
  </si>
  <si>
    <t>DT-02810</t>
  </si>
  <si>
    <t>DT-06671</t>
  </si>
  <si>
    <t>DT-05228</t>
  </si>
  <si>
    <t>DT-08069</t>
  </si>
  <si>
    <t>DT-08839</t>
  </si>
  <si>
    <t>DT-02631</t>
  </si>
  <si>
    <t>DT-03835</t>
  </si>
  <si>
    <t>DT-05821</t>
  </si>
  <si>
    <t>DT-09856</t>
  </si>
  <si>
    <t>DT-01683</t>
  </si>
  <si>
    <t>DT-08325</t>
  </si>
  <si>
    <t>DT-06335</t>
  </si>
  <si>
    <t>DT-06158</t>
  </si>
  <si>
    <t>DT-04784</t>
  </si>
  <si>
    <t>DT-05130</t>
  </si>
  <si>
    <t>DT-09023</t>
  </si>
  <si>
    <t>DT-06754</t>
  </si>
  <si>
    <t>DT-07337</t>
  </si>
  <si>
    <t>DT-02745</t>
  </si>
  <si>
    <t>DT-07214</t>
  </si>
  <si>
    <t>DT-04743</t>
  </si>
  <si>
    <t>DT-02672</t>
  </si>
  <si>
    <t>DT-08131</t>
  </si>
  <si>
    <t>DT-05993</t>
  </si>
  <si>
    <t>DT-07154</t>
  </si>
  <si>
    <t>DT-05804</t>
  </si>
  <si>
    <t>DT-09358</t>
  </si>
  <si>
    <t>DT-09026</t>
  </si>
  <si>
    <t>DT-01938</t>
  </si>
  <si>
    <t>DT-04639</t>
  </si>
  <si>
    <t>DT-02955</t>
  </si>
  <si>
    <t>DT-00349</t>
  </si>
  <si>
    <t>DT-05702</t>
  </si>
  <si>
    <t>DT-00643</t>
  </si>
  <si>
    <t>DT-08038</t>
  </si>
  <si>
    <t>DT-03088</t>
  </si>
  <si>
    <t>DT-06130</t>
  </si>
  <si>
    <t>DT-01808</t>
  </si>
  <si>
    <t>DT-07902</t>
  </si>
  <si>
    <t>DT-07451</t>
  </si>
  <si>
    <t>DT-02192</t>
  </si>
  <si>
    <t>DT-06837</t>
  </si>
  <si>
    <t>DT-08333</t>
  </si>
  <si>
    <t>DT-06141</t>
  </si>
  <si>
    <t>DT-03458</t>
  </si>
  <si>
    <t>DT-07841</t>
  </si>
  <si>
    <t>DT-05620</t>
  </si>
  <si>
    <t>DT-01180</t>
  </si>
  <si>
    <t>DT-07813</t>
  </si>
  <si>
    <t>DT-00633</t>
  </si>
  <si>
    <t>DT-06119</t>
  </si>
  <si>
    <t>DT-09293</t>
  </si>
  <si>
    <t>DT-00080</t>
  </si>
  <si>
    <t>DT-09021</t>
  </si>
  <si>
    <t>DT-04623</t>
  </si>
  <si>
    <t>DT-05752</t>
  </si>
  <si>
    <t>DT-08650</t>
  </si>
  <si>
    <t>DT-09554</t>
  </si>
  <si>
    <t>DT-09490</t>
  </si>
  <si>
    <t>DT-07085</t>
  </si>
  <si>
    <t>DT-03378</t>
  </si>
  <si>
    <t>DT-02280</t>
  </si>
  <si>
    <t>DT-07491</t>
  </si>
  <si>
    <t>DT-04708</t>
  </si>
  <si>
    <t>DT-05951</t>
  </si>
  <si>
    <t>DT-03461</t>
  </si>
  <si>
    <t>DT-09709</t>
  </si>
  <si>
    <t>DT-08287</t>
  </si>
  <si>
    <t>DT-04932</t>
  </si>
  <si>
    <t>DT-03106</t>
  </si>
  <si>
    <t>DT-03189</t>
  </si>
  <si>
    <t>DT-00468</t>
  </si>
  <si>
    <t>DT-03274</t>
  </si>
  <si>
    <t>DT-04600</t>
  </si>
  <si>
    <t>DT-02154</t>
  </si>
  <si>
    <t>DT-01003</t>
  </si>
  <si>
    <t>DT-00197</t>
  </si>
  <si>
    <t>DT-00263</t>
  </si>
  <si>
    <t>DT-08493</t>
  </si>
  <si>
    <t>DT-03440</t>
  </si>
  <si>
    <t>DT-07584</t>
  </si>
  <si>
    <t>DT-07494</t>
  </si>
  <si>
    <t>DT-04283</t>
  </si>
  <si>
    <t>DT-06379</t>
  </si>
  <si>
    <t>DT-00281</t>
  </si>
  <si>
    <t>DT-02716</t>
  </si>
  <si>
    <t>DT-00844</t>
  </si>
  <si>
    <t>DT-03351</t>
  </si>
  <si>
    <t>DT-03492</t>
  </si>
  <si>
    <t>DT-02334</t>
  </si>
  <si>
    <t>DT-07403</t>
  </si>
  <si>
    <t>DT-09678</t>
  </si>
  <si>
    <t>DT-03121</t>
  </si>
  <si>
    <t>DT-09527</t>
  </si>
  <si>
    <t>DT-03693</t>
  </si>
  <si>
    <t>DT-01990</t>
  </si>
  <si>
    <t>DT-05174</t>
  </si>
  <si>
    <t>DT-09698</t>
  </si>
  <si>
    <t>DT-00038</t>
  </si>
  <si>
    <t>DT-05595</t>
  </si>
  <si>
    <t>DT-01583</t>
  </si>
  <si>
    <t>DT-07477</t>
  </si>
  <si>
    <t>DT-00246</t>
  </si>
  <si>
    <t>DT-01175</t>
  </si>
  <si>
    <t>DT-00244</t>
  </si>
  <si>
    <t>DT-02071</t>
  </si>
  <si>
    <t>DT-08510</t>
  </si>
  <si>
    <t>DT-05497</t>
  </si>
  <si>
    <t>DT-09053</t>
  </si>
  <si>
    <t>DT-07868</t>
  </si>
  <si>
    <t>DT-06898</t>
  </si>
  <si>
    <t>DT-07149</t>
  </si>
  <si>
    <t>DT-08186</t>
  </si>
  <si>
    <t>DT-07530</t>
  </si>
  <si>
    <t>DT-03127</t>
  </si>
  <si>
    <t>DT-07445</t>
  </si>
  <si>
    <t>DT-01859</t>
  </si>
  <si>
    <t>DT-01028</t>
  </si>
  <si>
    <t>DT-08502</t>
  </si>
  <si>
    <t>DT-07971</t>
  </si>
  <si>
    <t>DT-01519</t>
  </si>
  <si>
    <t>DT-09790</t>
  </si>
  <si>
    <t>DT-00522</t>
  </si>
  <si>
    <t>DT-06886</t>
  </si>
  <si>
    <t>DT-06716</t>
  </si>
  <si>
    <t>DT-00854</t>
  </si>
  <si>
    <t>DT-00782</t>
  </si>
  <si>
    <t>DT-07161</t>
  </si>
  <si>
    <t>DT-05732</t>
  </si>
  <si>
    <t>DT-04775</t>
  </si>
  <si>
    <t>DT-08410</t>
  </si>
  <si>
    <t>DT-03860</t>
  </si>
  <si>
    <t>DT-05765</t>
  </si>
  <si>
    <t>DT-02622</t>
  </si>
  <si>
    <t>DT-00493</t>
  </si>
  <si>
    <t>DT-04638</t>
  </si>
  <si>
    <t>DT-00153</t>
  </si>
  <si>
    <t>DT-03902</t>
  </si>
  <si>
    <t>DT-03569</t>
  </si>
  <si>
    <t>DT-06427</t>
  </si>
  <si>
    <t>DT-08626</t>
  </si>
  <si>
    <t>DT-05903</t>
  </si>
  <si>
    <t>DT-03012</t>
  </si>
  <si>
    <t>DT-00957</t>
  </si>
  <si>
    <t>DT-08690</t>
  </si>
  <si>
    <t>DT-05390</t>
  </si>
  <si>
    <t>DT-09127</t>
  </si>
  <si>
    <t>DT-07973</t>
  </si>
  <si>
    <t>DT-05798</t>
  </si>
  <si>
    <t>DT-03814</t>
  </si>
  <si>
    <t>DT-01354</t>
  </si>
  <si>
    <t>DT-02338</t>
  </si>
  <si>
    <t>DT-01401</t>
  </si>
  <si>
    <t>DT-05881</t>
  </si>
  <si>
    <t>DT-03906</t>
  </si>
  <si>
    <t>DT-08671</t>
  </si>
  <si>
    <t>DT-02261</t>
  </si>
  <si>
    <t>DT-03275</t>
  </si>
  <si>
    <t>DT-02389</t>
  </si>
  <si>
    <t>DT-04590</t>
  </si>
  <si>
    <t>DT-05216</t>
  </si>
  <si>
    <t>DT-01661</t>
  </si>
  <si>
    <t>DT-04089</t>
  </si>
  <si>
    <t>DT-08660</t>
  </si>
  <si>
    <t>DT-08235</t>
  </si>
  <si>
    <t>DT-01868</t>
  </si>
  <si>
    <t>DT-06748</t>
  </si>
  <si>
    <t>DT-02202</t>
  </si>
  <si>
    <t>DT-01184</t>
  </si>
  <si>
    <t>DT-07411</t>
  </si>
  <si>
    <t>DT-08702</t>
  </si>
  <si>
    <t>DT-04578</t>
  </si>
  <si>
    <t>DT-08208</t>
  </si>
  <si>
    <t>DT-05906</t>
  </si>
  <si>
    <t>DT-09138</t>
  </si>
  <si>
    <t>DT-07639</t>
  </si>
  <si>
    <t>DT-08591</t>
  </si>
  <si>
    <t>DT-07512</t>
  </si>
  <si>
    <t>DT-03786</t>
  </si>
  <si>
    <t>DT-06195</t>
  </si>
  <si>
    <t>DT-08737</t>
  </si>
  <si>
    <t>DT-04127</t>
  </si>
  <si>
    <t>DT-01833</t>
  </si>
  <si>
    <t>DT-03824</t>
  </si>
  <si>
    <t>DT-08979</t>
  </si>
  <si>
    <t>DT-08817</t>
  </si>
  <si>
    <t>DT-01082</t>
  </si>
  <si>
    <t>DT-02309</t>
  </si>
  <si>
    <t>DT-03417</t>
  </si>
  <si>
    <t>DT-07823</t>
  </si>
  <si>
    <t>DT-04768</t>
  </si>
  <si>
    <t>DT-03157</t>
  </si>
  <si>
    <t>DT-08755</t>
  </si>
  <si>
    <t>DT-03963</t>
  </si>
  <si>
    <t>DT-02561</t>
  </si>
  <si>
    <t>DT-00705</t>
  </si>
  <si>
    <t>DT-09808</t>
  </si>
  <si>
    <t>DT-02781</t>
  </si>
  <si>
    <t>DT-02569</t>
  </si>
  <si>
    <t>DT-07759</t>
  </si>
  <si>
    <t>DT-09351</t>
  </si>
  <si>
    <t>DT-03898</t>
  </si>
  <si>
    <t>DT-05714</t>
  </si>
  <si>
    <t>DT-05792</t>
  </si>
  <si>
    <t>DT-05858</t>
  </si>
  <si>
    <t>DT-08368</t>
  </si>
  <si>
    <t>DT-01890</t>
  </si>
  <si>
    <t>DT-01502</t>
  </si>
  <si>
    <t>DT-09724</t>
  </si>
  <si>
    <t>DT-08005</t>
  </si>
  <si>
    <t>DT-09595</t>
  </si>
  <si>
    <t>DT-09274</t>
  </si>
  <si>
    <t>DT-09069</t>
  </si>
  <si>
    <t>DT-09979</t>
  </si>
  <si>
    <t>DT-09272</t>
  </si>
  <si>
    <t>DT-01358</t>
  </si>
  <si>
    <t>DT-08237</t>
  </si>
  <si>
    <t>DT-03982</t>
  </si>
  <si>
    <t>DT-05100</t>
  </si>
  <si>
    <t>DT-03611</t>
  </si>
  <si>
    <t>DT-05458</t>
  </si>
  <si>
    <t>DT-09525</t>
  </si>
  <si>
    <t>DT-03375</t>
  </si>
  <si>
    <t>DT-08238</t>
  </si>
  <si>
    <t>DT-02464</t>
  </si>
  <si>
    <t>DT-03420</t>
  </si>
  <si>
    <t>DT-09089</t>
  </si>
  <si>
    <t>DT-00188</t>
  </si>
  <si>
    <t>DT-00978</t>
  </si>
  <si>
    <t>DT-07415</t>
  </si>
  <si>
    <t>DT-00170</t>
  </si>
  <si>
    <t>DT-00862</t>
  </si>
  <si>
    <t>DT-02949</t>
  </si>
  <si>
    <t>DT-04574</t>
  </si>
  <si>
    <t>DT-08854</t>
  </si>
  <si>
    <t>DT-03204</t>
  </si>
  <si>
    <t>DT-00252</t>
  </si>
  <si>
    <t>DT-06513</t>
  </si>
  <si>
    <t>DT-01994</t>
  </si>
  <si>
    <t>DT-05930</t>
  </si>
  <si>
    <t>DT-04011</t>
  </si>
  <si>
    <t>DT-05638</t>
  </si>
  <si>
    <t>DT-02557</t>
  </si>
  <si>
    <t>DT-01252</t>
  </si>
  <si>
    <t>DT-00785</t>
  </si>
  <si>
    <t>DT-09044</t>
  </si>
  <si>
    <t>DT-05572</t>
  </si>
  <si>
    <t>DT-05863</t>
  </si>
  <si>
    <t>DT-07474</t>
  </si>
  <si>
    <t>DT-09174</t>
  </si>
  <si>
    <t>DT-06694</t>
  </si>
  <si>
    <t>DT-02639</t>
  </si>
  <si>
    <t>DT-02543</t>
  </si>
  <si>
    <t>DT-07158</t>
  </si>
  <si>
    <t>DT-06708</t>
  </si>
  <si>
    <t>DT-02232</t>
  </si>
  <si>
    <t>DT-01660</t>
  </si>
  <si>
    <t>DT-01612</t>
  </si>
  <si>
    <t>DT-01993</t>
  </si>
  <si>
    <t>DT-02936</t>
  </si>
  <si>
    <t>DT-07786</t>
  </si>
  <si>
    <t>DT-05294</t>
  </si>
  <si>
    <t>DT-06311</t>
  </si>
  <si>
    <t>DT-00423</t>
  </si>
  <si>
    <t>DT-06160</t>
  </si>
  <si>
    <t>DT-06880</t>
  </si>
  <si>
    <t>DT-04562</t>
  </si>
  <si>
    <t>DT-07176</t>
  </si>
  <si>
    <t>DT-01066</t>
  </si>
  <si>
    <t>DT-00808</t>
  </si>
  <si>
    <t>DT-07441</t>
  </si>
  <si>
    <t>DT-04913</t>
  </si>
  <si>
    <t>DT-01757</t>
  </si>
  <si>
    <t>DT-02830</t>
  </si>
  <si>
    <t>DT-09287</t>
  </si>
  <si>
    <t>DT-09034</t>
  </si>
  <si>
    <t>DT-01939</t>
  </si>
  <si>
    <t>DT-03163</t>
  </si>
  <si>
    <t>DT-04367</t>
  </si>
  <si>
    <t>DT-04144</t>
  </si>
  <si>
    <t>DT-07548</t>
  </si>
  <si>
    <t>DT-03441</t>
  </si>
  <si>
    <t>DT-09260</t>
  </si>
  <si>
    <t>DT-06256</t>
  </si>
  <si>
    <t>DT-08470</t>
  </si>
  <si>
    <t>DT-00967</t>
  </si>
  <si>
    <t>DT-03080</t>
  </si>
  <si>
    <t>DT-06138</t>
  </si>
  <si>
    <t>DT-02597</t>
  </si>
  <si>
    <t>DT-01140</t>
  </si>
  <si>
    <t>DT-01474</t>
  </si>
  <si>
    <t>DT-08476</t>
  </si>
  <si>
    <t>DT-04091</t>
  </si>
  <si>
    <t>DT-00692</t>
  </si>
  <si>
    <t>DT-06874</t>
  </si>
  <si>
    <t>DT-09681</t>
  </si>
  <si>
    <t>DT-08620</t>
  </si>
  <si>
    <t>DT-06366</t>
  </si>
  <si>
    <t>DT-03654</t>
  </si>
  <si>
    <t>DT-00744</t>
  </si>
  <si>
    <t>DT-02574</t>
  </si>
  <si>
    <t>DT-06264</t>
  </si>
  <si>
    <t>DT-01885</t>
  </si>
  <si>
    <t>DT-07476</t>
  </si>
  <si>
    <t>DT-01070</t>
  </si>
  <si>
    <t>DT-02997</t>
  </si>
  <si>
    <t>DT-01641</t>
  </si>
  <si>
    <t>DT-05213</t>
  </si>
  <si>
    <t>DT-09973</t>
  </si>
  <si>
    <t>DT-01069</t>
  </si>
  <si>
    <t>DT-09771</t>
  </si>
  <si>
    <t>DT-00156</t>
  </si>
  <si>
    <t>DT-09349</t>
  </si>
  <si>
    <t>DT-09482</t>
  </si>
  <si>
    <t>DT-02406</t>
  </si>
  <si>
    <t>DT-00556</t>
  </si>
  <si>
    <t>DT-08449</t>
  </si>
  <si>
    <t>DT-03307</t>
  </si>
  <si>
    <t>DT-08340</t>
  </si>
  <si>
    <t>DT-04680</t>
  </si>
  <si>
    <t>DT-07955</t>
  </si>
  <si>
    <t>DT-06250</t>
  </si>
  <si>
    <t>DT-01524</t>
  </si>
  <si>
    <t>DT-07762</t>
  </si>
  <si>
    <t>DT-06026</t>
  </si>
  <si>
    <t>DT-03214</t>
  </si>
  <si>
    <t>DT-05144</t>
  </si>
  <si>
    <t>DT-07950</t>
  </si>
  <si>
    <t>DT-08712</t>
  </si>
  <si>
    <t>DT-05277</t>
  </si>
  <si>
    <t>DT-07028</t>
  </si>
  <si>
    <t>DT-02414</t>
  </si>
  <si>
    <t>DT-04167</t>
  </si>
  <si>
    <t>DT-05767</t>
  </si>
  <si>
    <t>DT-03528</t>
  </si>
  <si>
    <t>DT-02288</t>
  </si>
  <si>
    <t>DT-07751</t>
  </si>
  <si>
    <t>DT-00980</t>
  </si>
  <si>
    <t>DT-06089</t>
  </si>
  <si>
    <t>DT-08423</t>
  </si>
  <si>
    <t>DT-04859</t>
  </si>
  <si>
    <t>DT-08134</t>
  </si>
  <si>
    <t>DT-09081</t>
  </si>
  <si>
    <t>DT-01834</t>
  </si>
  <si>
    <t>DT-07537</t>
  </si>
  <si>
    <t>DT-08986</t>
  </si>
  <si>
    <t>DT-05911</t>
  </si>
  <si>
    <t>DT-02331</t>
  </si>
  <si>
    <t>DT-09005</t>
  </si>
  <si>
    <t>DT-08191</t>
  </si>
  <si>
    <t>DT-01086</t>
  </si>
  <si>
    <t>DT-00097</t>
  </si>
  <si>
    <t>DT-00327</t>
  </si>
  <si>
    <t>DT-05015</t>
  </si>
  <si>
    <t>DT-08207</t>
  </si>
  <si>
    <t>DT-05672</t>
  </si>
  <si>
    <t>DT-01584</t>
  </si>
  <si>
    <t>DT-00380</t>
  </si>
  <si>
    <t>DT-02138</t>
  </si>
  <si>
    <t>DT-00638</t>
  </si>
  <si>
    <t>DT-07134</t>
  </si>
  <si>
    <t>DT-06655</t>
  </si>
  <si>
    <t>DT-07573</t>
  </si>
  <si>
    <t>DT-01604</t>
  </si>
  <si>
    <t>DT-06522</t>
  </si>
  <si>
    <t>DT-02084</t>
  </si>
  <si>
    <t>DT-02679</t>
  </si>
  <si>
    <t>DT-09300</t>
  </si>
  <si>
    <t>DT-09548</t>
  </si>
  <si>
    <t>DT-02846</t>
  </si>
  <si>
    <t>DT-04041</t>
  </si>
  <si>
    <t>DT-06257</t>
  </si>
  <si>
    <t>DT-09791</t>
  </si>
  <si>
    <t>DT-09059</t>
  </si>
  <si>
    <t>DT-07514</t>
  </si>
  <si>
    <t>DT-05500</t>
  </si>
  <si>
    <t>DT-01289</t>
  </si>
  <si>
    <t>DT-02919</t>
  </si>
  <si>
    <t>DT-04192</t>
  </si>
  <si>
    <t>DT-01493</t>
  </si>
  <si>
    <t>DT-05810</t>
  </si>
  <si>
    <t>DT-06281</t>
  </si>
  <si>
    <t>DT-06266</t>
  </si>
  <si>
    <t>DT-08300</t>
  </si>
  <si>
    <t>DT-02650</t>
  </si>
  <si>
    <t>DT-03773</t>
  </si>
  <si>
    <t>DT-05531</t>
  </si>
  <si>
    <t>DT-00730</t>
  </si>
  <si>
    <t>DT-09176</t>
  </si>
  <si>
    <t>DT-06313</t>
  </si>
  <si>
    <t>DT-05730</t>
  </si>
  <si>
    <t>DT-04365</t>
  </si>
  <si>
    <t>DT-02487</t>
  </si>
  <si>
    <t>DT-08101</t>
  </si>
  <si>
    <t>DT-01146</t>
  </si>
  <si>
    <t>DT-08569</t>
  </si>
  <si>
    <t>DT-06486</t>
  </si>
  <si>
    <t>DT-08321</t>
  </si>
  <si>
    <t>DT-04511</t>
  </si>
  <si>
    <t>DT-07863</t>
  </si>
  <si>
    <t>DT-03772</t>
  </si>
  <si>
    <t>DT-04897</t>
  </si>
  <si>
    <t>DT-05834</t>
  </si>
  <si>
    <t>DT-09942</t>
  </si>
  <si>
    <t>DT-00680</t>
  </si>
  <si>
    <t>DT-07930</t>
  </si>
  <si>
    <t>DT-05889</t>
  </si>
  <si>
    <t>DT-09043</t>
  </si>
  <si>
    <t>DT-01271</t>
  </si>
  <si>
    <t>DT-06830</t>
  </si>
  <si>
    <t>DT-01427</t>
  </si>
  <si>
    <t>DT-00457</t>
  </si>
  <si>
    <t>DT-00498</t>
  </si>
  <si>
    <t>DT-04985</t>
  </si>
  <si>
    <t>DT-09649</t>
  </si>
  <si>
    <t>DT-07111</t>
  </si>
  <si>
    <t>DT-01650</t>
  </si>
  <si>
    <t>DT-01216</t>
  </si>
  <si>
    <t>DT-00232</t>
  </si>
  <si>
    <t>DT-08047</t>
  </si>
  <si>
    <t>DT-08058</t>
  </si>
  <si>
    <t>DT-02837</t>
  </si>
  <si>
    <t>DT-09233</t>
  </si>
  <si>
    <t>DT-02713</t>
  </si>
  <si>
    <t>DT-01726</t>
  </si>
  <si>
    <t>DT-07017</t>
  </si>
  <si>
    <t>DT-02789</t>
  </si>
  <si>
    <t>DT-03708</t>
  </si>
  <si>
    <t>DT-02654</t>
  </si>
  <si>
    <t>DT-03397</t>
  </si>
  <si>
    <t>DT-07223</t>
  </si>
  <si>
    <t>DT-01777</t>
  </si>
  <si>
    <t>DT-07487</t>
  </si>
  <si>
    <t>DT-07164</t>
  </si>
  <si>
    <t>DT-06841</t>
  </si>
  <si>
    <t>DT-07159</t>
  </si>
  <si>
    <t>DT-01820</t>
  </si>
  <si>
    <t>DT-05814</t>
  </si>
  <si>
    <t>DT-03893</t>
  </si>
  <si>
    <t>DT-07964</t>
  </si>
  <si>
    <t>DT-00058</t>
  </si>
  <si>
    <t>DT-09121</t>
  </si>
  <si>
    <t>DT-06925</t>
  </si>
  <si>
    <t>DT-08350</t>
  </si>
  <si>
    <t>DT-03628</t>
  </si>
  <si>
    <t>DT-09001</t>
  </si>
  <si>
    <t>DT-00703</t>
  </si>
  <si>
    <t>DT-08609</t>
  </si>
  <si>
    <t>DT-03205</t>
  </si>
  <si>
    <t>DT-07771</t>
  </si>
  <si>
    <t>DT-04726</t>
  </si>
  <si>
    <t>DT-08651</t>
  </si>
  <si>
    <t>DT-04131</t>
  </si>
  <si>
    <t>DT-03821</t>
  </si>
  <si>
    <t>DT-02126</t>
  </si>
  <si>
    <t>DT-08444</t>
  </si>
  <si>
    <t>DT-06502</t>
  </si>
  <si>
    <t>DT-07023</t>
  </si>
  <si>
    <t>DT-07870</t>
  </si>
  <si>
    <t>DT-04803</t>
  </si>
  <si>
    <t>DT-04745</t>
  </si>
  <si>
    <t>DT-00741</t>
  </si>
  <si>
    <t>DT-02237</t>
  </si>
  <si>
    <t>DT-08605</t>
  </si>
  <si>
    <t>DT-00645</t>
  </si>
  <si>
    <t>DT-02067</t>
  </si>
  <si>
    <t>DT-09788</t>
  </si>
  <si>
    <t>DT-01624</t>
  </si>
  <si>
    <t>DT-00144</t>
  </si>
  <si>
    <t>DT-04152</t>
  </si>
  <si>
    <t>DT-00358</t>
  </si>
  <si>
    <t>DT-05202</t>
  </si>
  <si>
    <t>DT-09466</t>
  </si>
  <si>
    <t>DT-03394</t>
  </si>
  <si>
    <t>DT-03834</t>
  </si>
  <si>
    <t>DT-03230</t>
  </si>
  <si>
    <t>DT-09304</t>
  </si>
  <si>
    <t>DT-00044</t>
  </si>
  <si>
    <t>DT-04564</t>
  </si>
  <si>
    <t>DT-06163</t>
  </si>
  <si>
    <t>DT-07262</t>
  </si>
  <si>
    <t>DT-09556</t>
  </si>
  <si>
    <t>DT-00250</t>
  </si>
  <si>
    <t>DT-08823</t>
  </si>
  <si>
    <t>DT-01779</t>
  </si>
  <si>
    <t>DT-01377</t>
  </si>
  <si>
    <t>DT-01371</t>
  </si>
  <si>
    <t>DT-02174</t>
  </si>
  <si>
    <t>DT-01390</t>
  </si>
  <si>
    <t>DT-06066</t>
  </si>
  <si>
    <t>DT-03415</t>
  </si>
  <si>
    <t>DT-04561</t>
  </si>
  <si>
    <t>DT-03053</t>
  </si>
  <si>
    <t>DT-02417</t>
  </si>
  <si>
    <t>DT-03433</t>
  </si>
  <si>
    <t>DT-09048</t>
  </si>
  <si>
    <t>DT-04203</t>
  </si>
  <si>
    <t>DT-06700</t>
  </si>
  <si>
    <t>DT-02422</t>
  </si>
  <si>
    <t>DT-05495</t>
  </si>
  <si>
    <t>DT-05699</t>
  </si>
  <si>
    <t>DT-04797</t>
  </si>
  <si>
    <t>DT-01596</t>
  </si>
  <si>
    <t>DT-05095</t>
  </si>
  <si>
    <t>DT-04901</t>
  </si>
  <si>
    <t>DT-02415</t>
  </si>
  <si>
    <t>DT-09620</t>
  </si>
  <si>
    <t>DT-02710</t>
  </si>
  <si>
    <t>DT-09136</t>
  </si>
  <si>
    <t>DT-01001</t>
  </si>
  <si>
    <t>DT-03966</t>
  </si>
  <si>
    <t>DT-08349</t>
  </si>
  <si>
    <t>DT-07643</t>
  </si>
  <si>
    <t>DT-06722</t>
  </si>
  <si>
    <t>DT-06964</t>
  </si>
  <si>
    <t>DT-04958</t>
  </si>
  <si>
    <t>DT-03648</t>
  </si>
  <si>
    <t>DT-00637</t>
  </si>
  <si>
    <t>DT-02864</t>
  </si>
  <si>
    <t>DT-05085</t>
  </si>
  <si>
    <t>DT-08474</t>
  </si>
  <si>
    <t>DT-04556</t>
  </si>
  <si>
    <t>DT-07202</t>
  </si>
  <si>
    <t>DT-03823</t>
  </si>
  <si>
    <t>DT-03634</t>
  </si>
  <si>
    <t>DT-00032</t>
  </si>
  <si>
    <t>DT-01217</t>
  </si>
  <si>
    <t>DT-05254</t>
  </si>
  <si>
    <t>DT-08042</t>
  </si>
  <si>
    <t>DT-09359</t>
  </si>
  <si>
    <t>DT-01270</t>
  </si>
  <si>
    <t>DT-04253</t>
  </si>
  <si>
    <t>DT-02433</t>
  </si>
  <si>
    <t>DT-06241</t>
  </si>
  <si>
    <t>DT-02735</t>
  </si>
  <si>
    <t>DT-01499</t>
  </si>
  <si>
    <t>DT-00139</t>
  </si>
  <si>
    <t>DT-02957</t>
  </si>
  <si>
    <t>DT-04002</t>
  </si>
  <si>
    <t>DT-03020</t>
  </si>
  <si>
    <t>DT-05431</t>
  </si>
  <si>
    <t>DT-09647</t>
  </si>
  <si>
    <t>DT-06607</t>
  </si>
  <si>
    <t>DT-01367</t>
  </si>
  <si>
    <t>DT-08405</t>
  </si>
  <si>
    <t>DT-02028</t>
  </si>
  <si>
    <t>DT-03457</t>
  </si>
  <si>
    <t>DT-01199</t>
  </si>
  <si>
    <t>DT-09619</t>
  </si>
  <si>
    <t>DT-06549</t>
  </si>
  <si>
    <t>DT-00165</t>
  </si>
  <si>
    <t>DT-05363</t>
  </si>
  <si>
    <t>DT-02678</t>
  </si>
  <si>
    <t>DT-07362</t>
  </si>
  <si>
    <t>DT-09050</t>
  </si>
  <si>
    <t>DT-05234</t>
  </si>
  <si>
    <t>DT-06416</t>
  </si>
  <si>
    <t>DT-08062</t>
  </si>
  <si>
    <t>DT-05517</t>
  </si>
  <si>
    <t>DT-03019</t>
  </si>
  <si>
    <t>DT-04980</t>
  </si>
  <si>
    <t>DT-04242</t>
  </si>
  <si>
    <t>DT-04297</t>
  </si>
  <si>
    <t>DT-03014</t>
  </si>
  <si>
    <t>DT-00162</t>
  </si>
  <si>
    <t>DT-08725</t>
  </si>
  <si>
    <t>DT-00328</t>
  </si>
  <si>
    <t>DT-02283</t>
  </si>
  <si>
    <t>DT-06537</t>
  </si>
  <si>
    <t>DT-02940</t>
  </si>
  <si>
    <t>DT-08424</t>
  </si>
  <si>
    <t>DT-03073</t>
  </si>
  <si>
    <t>DT-01634</t>
  </si>
  <si>
    <t>DT-07518</t>
  </si>
  <si>
    <t>DT-01792</t>
  </si>
  <si>
    <t>DT-00585</t>
  </si>
  <si>
    <t>DT-03147</t>
  </si>
  <si>
    <t>DT-03209</t>
  </si>
  <si>
    <t>DT-04777</t>
  </si>
  <si>
    <t>DT-00169</t>
  </si>
  <si>
    <t>DT-04641</t>
  </si>
  <si>
    <t>DT-05696</t>
  </si>
  <si>
    <t>DT-01468</t>
  </si>
  <si>
    <t>DT-09509</t>
  </si>
  <si>
    <t>DT-04602</t>
  </si>
  <si>
    <t>DT-08119</t>
  </si>
  <si>
    <t>DT-05093</t>
  </si>
  <si>
    <t>DT-02194</t>
  </si>
  <si>
    <t>DT-03990</t>
  </si>
  <si>
    <t>DT-01176</t>
  </si>
  <si>
    <t>DT-08012</t>
  </si>
  <si>
    <t>DT-00086</t>
  </si>
  <si>
    <t>DT-00018</t>
  </si>
  <si>
    <t>DT-02501</t>
  </si>
  <si>
    <t>DT-00938</t>
  </si>
  <si>
    <t>DT-06730</t>
  </si>
  <si>
    <t>DT-09529</t>
  </si>
  <si>
    <t>DT-03792</t>
  </si>
  <si>
    <t>DT-00986</t>
  </si>
  <si>
    <t>DT-09267</t>
  </si>
  <si>
    <t>DT-07215</t>
  </si>
  <si>
    <t>DT-07027</t>
  </si>
  <si>
    <t>DT-08401</t>
  </si>
  <si>
    <t>DT-01478</t>
  </si>
  <si>
    <t>DT-04926</t>
  </si>
  <si>
    <t>DT-00551</t>
  </si>
  <si>
    <t>DT-02060</t>
  </si>
  <si>
    <t>DT-02996</t>
  </si>
  <si>
    <t>DT-05470</t>
  </si>
  <si>
    <t>DT-06008</t>
  </si>
  <si>
    <t>DT-09751</t>
  </si>
  <si>
    <t>DT-05259</t>
  </si>
  <si>
    <t>DT-08785</t>
  </si>
  <si>
    <t>DT-04995</t>
  </si>
  <si>
    <t>DT-03849</t>
  </si>
  <si>
    <t>DT-06685</t>
  </si>
  <si>
    <t>DT-05504</t>
  </si>
  <si>
    <t>DT-07194</t>
  </si>
  <si>
    <t>DT-09254</t>
  </si>
  <si>
    <t>DT-04500</t>
  </si>
  <si>
    <t>DT-06868</t>
  </si>
  <si>
    <t>DT-05769</t>
  </si>
  <si>
    <t>DT-03333</t>
  </si>
  <si>
    <t>DT-06581</t>
  </si>
  <si>
    <t>DT-07793</t>
  </si>
  <si>
    <t>DT-04069</t>
  </si>
  <si>
    <t>DT-08834</t>
  </si>
  <si>
    <t>DT-04050</t>
  </si>
  <si>
    <t>DT-04458</t>
  </si>
  <si>
    <t>DT-02198</t>
  </si>
  <si>
    <t>DT-01836</t>
  </si>
  <si>
    <t>DT-00313</t>
  </si>
  <si>
    <t>DT-03090</t>
  </si>
  <si>
    <t>DT-02292</t>
  </si>
  <si>
    <t>DT-07589</t>
  </si>
  <si>
    <t>DT-03864</t>
  </si>
  <si>
    <t>DT-09360</t>
  </si>
  <si>
    <t>DT-00293</t>
  </si>
  <si>
    <t>DT-06149</t>
  </si>
  <si>
    <t>DT-06472</t>
  </si>
  <si>
    <t>DT-06204</t>
  </si>
  <si>
    <t>DT-06245</t>
  </si>
  <si>
    <t>DT-08819</t>
  </si>
  <si>
    <t>DT-05822</t>
  </si>
  <si>
    <t>DT-06253</t>
  </si>
  <si>
    <t>DT-04612</t>
  </si>
  <si>
    <t>DT-05524</t>
  </si>
  <si>
    <t>DT-09265</t>
  </si>
  <si>
    <t>DT-07788</t>
  </si>
  <si>
    <t>DT-00575</t>
  </si>
  <si>
    <t>DT-04686</t>
  </si>
  <si>
    <t>DT-03151</t>
  </si>
  <si>
    <t>DT-09105</t>
  </si>
  <si>
    <t>DT-07288</t>
  </si>
  <si>
    <t>DT-06430</t>
  </si>
  <si>
    <t>DT-07408</t>
  </si>
  <si>
    <t>DT-00472</t>
  </si>
  <si>
    <t>DT-09173</t>
  </si>
  <si>
    <t>DT-01378</t>
  </si>
  <si>
    <t>DT-09285</t>
  </si>
  <si>
    <t>DT-02404</t>
  </si>
  <si>
    <t>DT-07905</t>
  </si>
  <si>
    <t>DT-05223</t>
  </si>
  <si>
    <t>DT-01218</t>
  </si>
  <si>
    <t>DT-01407</t>
  </si>
  <si>
    <t>DT-01201</t>
  </si>
  <si>
    <t>DT-09400</t>
  </si>
  <si>
    <t>DT-04384</t>
  </si>
  <si>
    <t>DT-01531</t>
  </si>
  <si>
    <t>DT-09419</t>
  </si>
  <si>
    <t>DT-03603</t>
  </si>
  <si>
    <t>DT-03036</t>
  </si>
  <si>
    <t>DT-04174</t>
  </si>
  <si>
    <t>DT-06178</t>
  </si>
  <si>
    <t>DT-00278</t>
  </si>
  <si>
    <t>DT-01873</t>
  </si>
  <si>
    <t>DT-05152</t>
  </si>
  <si>
    <t>DT-04010</t>
  </si>
  <si>
    <t>DT-06251</t>
  </si>
  <si>
    <t>DT-07875</t>
  </si>
  <si>
    <t>DT-09038</t>
  </si>
  <si>
    <t>DT-07006</t>
  </si>
  <si>
    <t>DT-08870</t>
  </si>
  <si>
    <t>DT-04900</t>
  </si>
  <si>
    <t>DT-06701</t>
  </si>
  <si>
    <t>DT-04481</t>
  </si>
  <si>
    <t>DT-06756</t>
  </si>
  <si>
    <t>DT-06206</t>
  </si>
  <si>
    <t>DT-06383</t>
  </si>
  <si>
    <t>DT-09784</t>
  </si>
  <si>
    <t>DT-00822</t>
  </si>
  <si>
    <t>DT-02236</t>
  </si>
  <si>
    <t>DT-09192</t>
  </si>
  <si>
    <t>DT-04962</t>
  </si>
  <si>
    <t>DT-02565</t>
  </si>
  <si>
    <t>DT-01686</t>
  </si>
  <si>
    <t>DT-03709</t>
  </si>
  <si>
    <t>DT-09318</t>
  </si>
  <si>
    <t>DT-05616</t>
  </si>
  <si>
    <t>DT-00064</t>
  </si>
  <si>
    <t>DT-08984</t>
  </si>
  <si>
    <t>DT-02503</t>
  </si>
  <si>
    <t>DT-02186</t>
  </si>
  <si>
    <t>DT-04195</t>
  </si>
  <si>
    <t>DT-01753</t>
  </si>
  <si>
    <t>DT-07104</t>
  </si>
  <si>
    <t>DT-07338</t>
  </si>
  <si>
    <t>DT-02385</t>
  </si>
  <si>
    <t>DT-04243</t>
  </si>
  <si>
    <t>DT-06127</t>
  </si>
  <si>
    <t>DT-05764</t>
  </si>
  <si>
    <t>DT-09199</t>
  </si>
  <si>
    <t>DT-01587</t>
  </si>
  <si>
    <t>DT-04151</t>
  </si>
  <si>
    <t>DT-04327</t>
  </si>
  <si>
    <t>DT-04499</t>
  </si>
  <si>
    <t>DT-04936</t>
  </si>
  <si>
    <t>DT-01590</t>
  </si>
  <si>
    <t>DT-03409</t>
  </si>
  <si>
    <t>DT-06720</t>
  </si>
  <si>
    <t>DT-02224</t>
  </si>
  <si>
    <t>DT-00718</t>
  </si>
  <si>
    <t>DT-05741</t>
  </si>
  <si>
    <t>DT-06084</t>
  </si>
  <si>
    <t>DT-07889</t>
  </si>
  <si>
    <t>DT-01395</t>
  </si>
  <si>
    <t>DT-02010</t>
  </si>
  <si>
    <t>DT-09432</t>
  </si>
  <si>
    <t>DT-08808</t>
  </si>
  <si>
    <t>DT-07891</t>
  </si>
  <si>
    <t>DT-06906</t>
  </si>
  <si>
    <t>DT-06938</t>
  </si>
  <si>
    <t>DT-02209</t>
  </si>
  <si>
    <t>DT-08359</t>
  </si>
  <si>
    <t>DT-02752</t>
  </si>
  <si>
    <t>DT-01151</t>
  </si>
  <si>
    <t>DT-04001</t>
  </si>
  <si>
    <t>DT-07989</t>
  </si>
  <si>
    <t>DT-04456</t>
  </si>
  <si>
    <t>DT-02668</t>
  </si>
  <si>
    <t>DT-08214</t>
  </si>
  <si>
    <t>DT-01177</t>
  </si>
  <si>
    <t>DT-03393</t>
  </si>
  <si>
    <t>DT-00503</t>
  </si>
  <si>
    <t>DT-07473</t>
  </si>
  <si>
    <t>DT-03866</t>
  </si>
  <si>
    <t>DT-02637</t>
  </si>
  <si>
    <t>DT-02254</t>
  </si>
  <si>
    <t>DT-01338</t>
  </si>
  <si>
    <t>DT-01349</t>
  </si>
  <si>
    <t>DT-05754</t>
  </si>
  <si>
    <t>DT-01215</t>
  </si>
  <si>
    <t>DT-09686</t>
  </si>
  <si>
    <t>DT-07947</t>
  </si>
  <si>
    <t>DT-01470</t>
  </si>
  <si>
    <t>DT-02969</t>
  </si>
  <si>
    <t>DT-08277</t>
  </si>
  <si>
    <t>DT-07682</t>
  </si>
  <si>
    <t>DT-02136</t>
  </si>
  <si>
    <t>DT-05355</t>
  </si>
  <si>
    <t>DT-05512</t>
  </si>
  <si>
    <t>DT-00092</t>
  </si>
  <si>
    <t>DT-04018</t>
  </si>
  <si>
    <t>DT-04421</t>
  </si>
  <si>
    <t>DT-00901</t>
  </si>
  <si>
    <t>DT-05289</t>
  </si>
  <si>
    <t>DT-00508</t>
  </si>
  <si>
    <t>DT-00539</t>
  </si>
  <si>
    <t>DT-01814</t>
  </si>
  <si>
    <t>DT-06980</t>
  </si>
  <si>
    <t>DT-08929</t>
  </si>
  <si>
    <t>DT-01128</t>
  </si>
  <si>
    <t>DT-05300</t>
  </si>
  <si>
    <t>DT-08616</t>
  </si>
  <si>
    <t>DT-05721</t>
  </si>
  <si>
    <t>DT-00201</t>
  </si>
  <si>
    <t>DT-08044</t>
  </si>
  <si>
    <t>DT-03932</t>
  </si>
  <si>
    <t>DT-00767</t>
  </si>
  <si>
    <t>DT-04231</t>
  </si>
  <si>
    <t>DT-06470</t>
  </si>
  <si>
    <t>DT-05596</t>
  </si>
  <si>
    <t>DT-05026</t>
  </si>
  <si>
    <t>DT-05997</t>
  </si>
  <si>
    <t>DT-09660</t>
  </si>
  <si>
    <t>DT-04893</t>
  </si>
  <si>
    <t>DT-01720</t>
  </si>
  <si>
    <t>DT-06321</t>
  </si>
  <si>
    <t>DT-01300</t>
  </si>
  <si>
    <t>DT-03374</t>
  </si>
  <si>
    <t>DT-03455</t>
  </si>
  <si>
    <t>DT-09816</t>
  </si>
  <si>
    <t>DT-03916</t>
  </si>
  <si>
    <t>DT-05825</t>
  </si>
  <si>
    <t>DT-07755</t>
  </si>
  <si>
    <t>DT-00159</t>
  </si>
  <si>
    <t>DT-08676</t>
  </si>
  <si>
    <t>DT-02073</t>
  </si>
  <si>
    <t>DT-05779</t>
  </si>
  <si>
    <t>DT-00111</t>
  </si>
  <si>
    <t>DT-06669</t>
  </si>
  <si>
    <t>DT-05320</t>
  </si>
  <si>
    <t>DT-05397</t>
  </si>
  <si>
    <t>DT-07778</t>
  </si>
  <si>
    <t>DT-03469</t>
  </si>
  <si>
    <t>DT-04022</t>
  </si>
  <si>
    <t>DT-07622</t>
  </si>
  <si>
    <t>DT-00099</t>
  </si>
  <si>
    <t>DT-04016</t>
  </si>
  <si>
    <t>DT-06560</t>
  </si>
  <si>
    <t>DT-09834</t>
  </si>
  <si>
    <t>DT-06458</t>
  </si>
  <si>
    <t>DT-00624</t>
  </si>
  <si>
    <t>DT-06081</t>
  </si>
  <si>
    <t>DT-06961</t>
  </si>
  <si>
    <t>DT-04939</t>
  </si>
  <si>
    <t>DT-01689</t>
  </si>
  <si>
    <t>DT-05457</t>
  </si>
  <si>
    <t>DT-02217</t>
  </si>
  <si>
    <t>DT-00444</t>
  </si>
  <si>
    <t>DT-02883</t>
  </si>
  <si>
    <t>DT-07601</t>
  </si>
  <si>
    <t>DT-05617</t>
  </si>
  <si>
    <t>DT-03135</t>
  </si>
  <si>
    <t>DT-01454</t>
  </si>
  <si>
    <t>DT-03241</t>
  </si>
  <si>
    <t>DT-08869</t>
  </si>
  <si>
    <t>DT-07849</t>
  </si>
  <si>
    <t>DT-04462</t>
  </si>
  <si>
    <t>DT-09552</t>
  </si>
  <si>
    <t>DT-07062</t>
  </si>
  <si>
    <t>DT-01276</t>
  </si>
  <si>
    <t>DT-04279</t>
  </si>
  <si>
    <t>DT-07363</t>
  </si>
  <si>
    <t>DT-06134</t>
  </si>
  <si>
    <t>DT-00065</t>
  </si>
  <si>
    <t>DT-01137</t>
  </si>
  <si>
    <t>DT-03640</t>
  </si>
  <si>
    <t>DT-03188</t>
  </si>
  <si>
    <t>DT-07050</t>
  </si>
  <si>
    <t>DT-00130</t>
  </si>
  <si>
    <t>DT-02570</t>
  </si>
  <si>
    <t>DT-05275</t>
  </si>
  <si>
    <t>DT-02594</t>
  </si>
  <si>
    <t>DT-02982</t>
  </si>
  <si>
    <t>DT-01815</t>
  </si>
  <si>
    <t>DT-00157</t>
  </si>
  <si>
    <t>DT-05303</t>
  </si>
  <si>
    <t>DT-02285</t>
  </si>
  <si>
    <t>DT-09489</t>
  </si>
  <si>
    <t>DT-01567</t>
  </si>
  <si>
    <t>DT-09202</t>
  </si>
  <si>
    <t>DT-05325</t>
  </si>
  <si>
    <t>DT-08329</t>
  </si>
  <si>
    <t>DT-07283</t>
  </si>
  <si>
    <t>DT-04969</t>
  </si>
  <si>
    <t>DT-09435</t>
  </si>
  <si>
    <t>DT-00365</t>
  </si>
  <si>
    <t>DT-00728</t>
  </si>
  <si>
    <t>DT-04035</t>
  </si>
  <si>
    <t>DT-01264</t>
  </si>
  <si>
    <t>DT-00536</t>
  </si>
  <si>
    <t>DT-07091</t>
  </si>
  <si>
    <t>DT-00881</t>
  </si>
  <si>
    <t>DT-02074</t>
  </si>
  <si>
    <t>DT-02833</t>
  </si>
  <si>
    <t>DT-02135</t>
  </si>
  <si>
    <t>DT-02677</t>
  </si>
  <si>
    <t>DT-02133</t>
  </si>
  <si>
    <t>DT-05033</t>
  </si>
  <si>
    <t>DT-01987</t>
  </si>
  <si>
    <t>DT-09277</t>
  </si>
  <si>
    <t>DT-01011</t>
  </si>
  <si>
    <t>DT-03244</t>
  </si>
  <si>
    <t>DT-04681</t>
  </si>
  <si>
    <t>DT-04606</t>
  </si>
  <si>
    <t>DT-08094</t>
  </si>
  <si>
    <t>DT-02626</t>
  </si>
  <si>
    <t>DT-06728</t>
  </si>
  <si>
    <t>DT-00723</t>
  </si>
  <si>
    <t>DT-08244</t>
  </si>
  <si>
    <t>DT-02776</t>
  </si>
  <si>
    <t>DT-04565</t>
  </si>
  <si>
    <t>DT-08825</t>
  </si>
  <si>
    <t>DT-06255</t>
  </si>
  <si>
    <t>DT-07034</t>
  </si>
  <si>
    <t>DT-02504</t>
  </si>
  <si>
    <t>DT-01101</t>
  </si>
  <si>
    <t>DT-05106</t>
  </si>
  <si>
    <t>DT-06466</t>
  </si>
  <si>
    <t>DT-00377</t>
  </si>
  <si>
    <t>DT-05426</t>
  </si>
  <si>
    <t>DT-07536</t>
  </si>
  <si>
    <t>DT-07361</t>
  </si>
  <si>
    <t>DT-04176</t>
  </si>
  <si>
    <t>DT-06483</t>
  </si>
  <si>
    <t>DT-04826</t>
  </si>
  <si>
    <t>DT-07078</t>
  </si>
  <si>
    <t>DT-09183</t>
  </si>
  <si>
    <t>DT-09007</t>
  </si>
  <si>
    <t>DT-03263</t>
  </si>
  <si>
    <t>DT-03070</t>
  </si>
  <si>
    <t>DT-09286</t>
  </si>
  <si>
    <t>DT-02775</t>
  </si>
  <si>
    <t>DT-01309</t>
  </si>
  <si>
    <t>DT-03886</t>
  </si>
  <si>
    <t>DT-01010</t>
  </si>
  <si>
    <t>DT-07039</t>
  </si>
  <si>
    <t>DT-03074</t>
  </si>
  <si>
    <t>DT-03686</t>
  </si>
  <si>
    <t>DT-00618</t>
  </si>
  <si>
    <t>DT-02227</t>
  </si>
  <si>
    <t>DT-00290</t>
  </si>
  <si>
    <t>DT-03682</t>
  </si>
  <si>
    <t>DT-00688</t>
  </si>
  <si>
    <t>DT-04325</t>
  </si>
  <si>
    <t>DT-07459</t>
  </si>
  <si>
    <t>DT-04988</t>
  </si>
  <si>
    <t>DT-01203</t>
  </si>
  <si>
    <t>DT-08075</t>
  </si>
  <si>
    <t>DT-08730</t>
  </si>
  <si>
    <t>DT-08756</t>
  </si>
  <si>
    <t>DT-02676</t>
  </si>
  <si>
    <t>DT-06093</t>
  </si>
  <si>
    <t>DT-07746</t>
  </si>
  <si>
    <t>DT-09067</t>
  </si>
  <si>
    <t>DT-00286</t>
  </si>
  <si>
    <t>DT-09915</t>
  </si>
  <si>
    <t>DT-08586</t>
  </si>
  <si>
    <t>DT-05346</t>
  </si>
  <si>
    <t>DT-06114</t>
  </si>
  <si>
    <t>DT-01364</t>
  </si>
  <si>
    <t>DT-05411</t>
  </si>
  <si>
    <t>DT-00321</t>
  </si>
  <si>
    <t>DT-06632</t>
  </si>
  <si>
    <t>DT-05985</t>
  </si>
  <si>
    <t>DT-07236</t>
  </si>
  <si>
    <t>DT-00511</t>
  </si>
  <si>
    <t>DT-00023</t>
  </si>
  <si>
    <t>DT-06076</t>
  </si>
  <si>
    <t>DT-09879</t>
  </si>
  <si>
    <t>DT-00273</t>
  </si>
  <si>
    <t>DT-04215</t>
  </si>
  <si>
    <t>DT-04611</t>
  </si>
  <si>
    <t>DT-05392</t>
  </si>
  <si>
    <t>DT-03408</t>
  </si>
  <si>
    <t>DT-03435</t>
  </si>
  <si>
    <t>DT-05000</t>
  </si>
  <si>
    <t>DT-09093</t>
  </si>
  <si>
    <t>DT-09083</t>
  </si>
  <si>
    <t>DT-07926</t>
  </si>
  <si>
    <t>DT-06438</t>
  </si>
  <si>
    <t>DT-07124</t>
  </si>
  <si>
    <t>DT-04964</t>
  </si>
  <si>
    <t>DT-03211</t>
  </si>
  <si>
    <t>DT-09073</t>
  </si>
  <si>
    <t>DT-03524</t>
  </si>
  <si>
    <t>DT-04067</t>
  </si>
  <si>
    <t>DT-06351</t>
  </si>
  <si>
    <t>DT-03730</t>
  </si>
  <si>
    <t>DT-07103</t>
  </si>
  <si>
    <t>DT-00530</t>
  </si>
  <si>
    <t>DT-03627</t>
  </si>
  <si>
    <t>DT-01148</t>
  </si>
  <si>
    <t>DT-05489</t>
  </si>
  <si>
    <t>DT-03650</t>
  </si>
  <si>
    <t>DT-03763</t>
  </si>
  <si>
    <t>DT-02293</t>
  </si>
  <si>
    <t>DT-00943</t>
  </si>
  <si>
    <t>DT-04860</t>
  </si>
  <si>
    <t>DT-06789</t>
  </si>
  <si>
    <t>DT-07370</t>
  </si>
  <si>
    <t>DT-04301</t>
  </si>
  <si>
    <t>DT-01526</t>
  </si>
  <si>
    <t>DT-06030</t>
  </si>
  <si>
    <t>DT-00880</t>
  </si>
  <si>
    <t>DT-04996</t>
  </si>
  <si>
    <t>DT-09962</t>
  </si>
  <si>
    <t>DT-09253</t>
  </si>
  <si>
    <t>DT-01007</t>
  </si>
  <si>
    <t>DT-00343</t>
  </si>
  <si>
    <t>DT-09340</t>
  </si>
  <si>
    <t>DT-06774</t>
  </si>
  <si>
    <t>DT-03885</t>
  </si>
  <si>
    <t>DT-01548</t>
  </si>
  <si>
    <t>DT-06794</t>
  </si>
  <si>
    <t>DT-06137</t>
  </si>
  <si>
    <t>DT-07225</t>
  </si>
  <si>
    <t>DT-03659</t>
  </si>
  <si>
    <t>DT-02808</t>
  </si>
  <si>
    <t>DT-08448</t>
  </si>
  <si>
    <t>DT-05931</t>
  </si>
  <si>
    <t>DT-07495</t>
  </si>
  <si>
    <t>DT-02189</t>
  </si>
  <si>
    <t>DT-08100</t>
  </si>
  <si>
    <t>DT-07513</t>
  </si>
  <si>
    <t>DT-05056</t>
  </si>
  <si>
    <t>DT-03663</t>
  </si>
  <si>
    <t>DT-05669</t>
  </si>
  <si>
    <t>DT-06809</t>
  </si>
  <si>
    <t>DT-03196</t>
  </si>
  <si>
    <t>DT-04608</t>
  </si>
  <si>
    <t>DT-09654</t>
  </si>
  <si>
    <t>DT-09605</t>
  </si>
  <si>
    <t>DT-01059</t>
  </si>
  <si>
    <t>DT-05092</t>
  </si>
  <si>
    <t>DT-02358</t>
  </si>
  <si>
    <t>DT-05926</t>
  </si>
  <si>
    <t>DT-01434</t>
  </si>
  <si>
    <t>DT-08990</t>
  </si>
  <si>
    <t>DT-08955</t>
  </si>
  <si>
    <t>DT-08806</t>
  </si>
  <si>
    <t>DT-05564</t>
  </si>
  <si>
    <t>DT-04488</t>
  </si>
  <si>
    <t>DT-07598</t>
  </si>
  <si>
    <t>DT-05245</t>
  </si>
  <si>
    <t>DT-03096</t>
  </si>
  <si>
    <t>DT-00960</t>
  </si>
  <si>
    <t>DT-09190</t>
  </si>
  <si>
    <t>DT-06488</t>
  </si>
  <si>
    <t>DT-06617</t>
  </si>
  <si>
    <t>DT-05111</t>
  </si>
  <si>
    <t>DT-02372</t>
  </si>
  <si>
    <t>DT-02728</t>
  </si>
  <si>
    <t>DT-00095</t>
  </si>
  <si>
    <t>DT-05700</t>
  </si>
  <si>
    <t>DT-07127</t>
  </si>
  <si>
    <t>DT-01669</t>
  </si>
  <si>
    <t>DT-01944</t>
  </si>
  <si>
    <t>DT-05433</t>
  </si>
  <si>
    <t>DT-07163</t>
  </si>
  <si>
    <t>DT-05338</t>
  </si>
  <si>
    <t>DT-05687</t>
  </si>
  <si>
    <t>DT-09508</t>
  </si>
  <si>
    <t>DT-09955</t>
  </si>
  <si>
    <t>DT-03360</t>
  </si>
  <si>
    <t>DT-06280</t>
  </si>
  <si>
    <t>DT-07295</t>
  </si>
  <si>
    <t>DT-09316</t>
  </si>
  <si>
    <t>DT-09674</t>
  </si>
  <si>
    <t>DT-01761</t>
  </si>
  <si>
    <t>DT-01506</t>
  </si>
  <si>
    <t>DT-07143</t>
  </si>
  <si>
    <t>DT-07156</t>
  </si>
  <si>
    <t>DT-06035</t>
  </si>
  <si>
    <t>DT-08343</t>
  </si>
  <si>
    <t>DT-01483</t>
  </si>
  <si>
    <t>DT-08581</t>
  </si>
  <si>
    <t>DT-03419</t>
  </si>
  <si>
    <t>DT-01159</t>
  </si>
  <si>
    <t>DT-04824</t>
  </si>
  <si>
    <t>DT-06698</t>
  </si>
  <si>
    <t>DT-06353</t>
  </si>
  <si>
    <t>DT-09011</t>
  </si>
  <si>
    <t>DT-04585</t>
  </si>
  <si>
    <t>DT-01805</t>
  </si>
  <si>
    <t>DT-08826</t>
  </si>
  <si>
    <t>DT-06260</t>
  </si>
  <si>
    <t>DT-06570</t>
  </si>
  <si>
    <t>DT-00868</t>
  </si>
  <si>
    <t>DT-07332</t>
  </si>
  <si>
    <t>DT-01278</t>
  </si>
  <si>
    <t>DT-05429</t>
  </si>
  <si>
    <t>DT-02479</t>
  </si>
  <si>
    <t>DT-07599</t>
  </si>
  <si>
    <t>DT-01936</t>
  </si>
  <si>
    <t>DT-05962</t>
  </si>
  <si>
    <t>DT-06877</t>
  </si>
  <si>
    <t>DT-04263</t>
  </si>
  <si>
    <t>DT-09935</t>
  </si>
  <si>
    <t>DT-06598</t>
  </si>
  <si>
    <t>DT-07192</t>
  </si>
  <si>
    <t>DT-00655</t>
  </si>
  <si>
    <t>DT-05646</t>
  </si>
  <si>
    <t>DT-03421</t>
  </si>
  <si>
    <t>DT-07758</t>
  </si>
  <si>
    <t>DT-09594</t>
  </si>
  <si>
    <t>DT-03480</t>
  </si>
  <si>
    <t>DT-00611</t>
  </si>
  <si>
    <t>DT-01383</t>
  </si>
  <si>
    <t>DT-06971</t>
  </si>
  <si>
    <t>DT-08524</t>
  </si>
  <si>
    <t>DT-08266</t>
  </si>
  <si>
    <t>DT-08541</t>
  </si>
  <si>
    <t>DT-05817</t>
  </si>
  <si>
    <t>DT-03138</t>
  </si>
  <si>
    <t>DT-09650</t>
  </si>
  <si>
    <t>DT-06518</t>
  </si>
  <si>
    <t>DT-02439</t>
  </si>
  <si>
    <t>DT-04477</t>
  </si>
  <si>
    <t>DT-06764</t>
  </si>
  <si>
    <t>DT-02251</t>
  </si>
  <si>
    <t>DT-00584</t>
  </si>
  <si>
    <t>DT-09727</t>
  </si>
  <si>
    <t>DT-02129</t>
  </si>
  <si>
    <t>DT-03909</t>
  </si>
  <si>
    <t>DT-04664</t>
  </si>
  <si>
    <t>DT-02661</t>
  </si>
  <si>
    <t>DT-03788</t>
  </si>
  <si>
    <t>DT-06049</t>
  </si>
  <si>
    <t>DT-02572</t>
  </si>
  <si>
    <t>DT-08545</t>
  </si>
  <si>
    <t>DT-05610</t>
  </si>
  <si>
    <t>DT-06348</t>
  </si>
  <si>
    <t>DT-03914</t>
  </si>
  <si>
    <t>DT-02397</t>
  </si>
  <si>
    <t>DT-09501</t>
  </si>
  <si>
    <t>DT-08835</t>
  </si>
  <si>
    <t>DT-09648</t>
  </si>
  <si>
    <t>DT-01021</t>
  </si>
  <si>
    <t>DT-00499</t>
  </si>
  <si>
    <t>DT-06499</t>
  </si>
  <si>
    <t>DT-05108</t>
  </si>
  <si>
    <t>DT-08686</t>
  </si>
  <si>
    <t>DT-03597</t>
  </si>
  <si>
    <t>DT-04168</t>
  </si>
  <si>
    <t>DT-08106</t>
  </si>
  <si>
    <t>DT-09590</t>
  </si>
  <si>
    <t>DT-03515</t>
  </si>
  <si>
    <t>DT-01521</t>
  </si>
  <si>
    <t>DT-03936</t>
  </si>
  <si>
    <t>DT-08677</t>
  </si>
  <si>
    <t>DT-09012</t>
  </si>
  <si>
    <t>DT-09577</t>
  </si>
  <si>
    <t>DT-02027</t>
  </si>
  <si>
    <t>DT-05475</t>
  </si>
  <si>
    <t>DT-06535</t>
  </si>
  <si>
    <t>DT-06718</t>
  </si>
  <si>
    <t>DT-04694</t>
  </si>
  <si>
    <t>DT-09948</t>
  </si>
  <si>
    <t>DT-03317</t>
  </si>
  <si>
    <t>DT-09301</t>
  </si>
  <si>
    <t>DT-00753</t>
  </si>
  <si>
    <t>DT-03352</t>
  </si>
  <si>
    <t>DT-08606</t>
  </si>
  <si>
    <t>DT-06979</t>
  </si>
  <si>
    <t>DT-04506</t>
  </si>
  <si>
    <t>DT-09345</t>
  </si>
  <si>
    <t>DT-04156</t>
  </si>
  <si>
    <t>DT-07150</t>
  </si>
  <si>
    <t>DT-09886</t>
  </si>
  <si>
    <t>DT-09187</t>
  </si>
  <si>
    <t>DT-06219</t>
  </si>
  <si>
    <t>DT-08432</t>
  </si>
  <si>
    <t>DT-06394</t>
  </si>
  <si>
    <t>DT-07997</t>
  </si>
  <si>
    <t>DT-01818</t>
  </si>
  <si>
    <t>DT-00448</t>
  </si>
  <si>
    <t>DT-00434</t>
  </si>
  <si>
    <t>DT-06190</t>
  </si>
  <si>
    <t>DT-06640</t>
  </si>
  <si>
    <t>DT-03463</t>
  </si>
  <si>
    <t>DT-04204</t>
  </si>
  <si>
    <t>DT-05882</t>
  </si>
  <si>
    <t>DT-04765</t>
  </si>
  <si>
    <t>DT-09416</t>
  </si>
  <si>
    <t>DT-07329</t>
  </si>
  <si>
    <t>DT-04525</t>
  </si>
  <si>
    <t>DT-09628</t>
  </si>
  <si>
    <t>DT-03589</t>
  </si>
  <si>
    <t>DT-05098</t>
  </si>
  <si>
    <t>DT-04794</t>
  </si>
  <si>
    <t>DT-07087</t>
  </si>
  <si>
    <t>DT-06619</t>
  </si>
  <si>
    <t>DT-08905</t>
  </si>
  <si>
    <t>DT-08362</t>
  </si>
  <si>
    <t>DT-01076</t>
  </si>
  <si>
    <t>DT-03937</t>
  </si>
  <si>
    <t>DT-09330</t>
  </si>
  <si>
    <t>DT-03642</t>
  </si>
  <si>
    <t>DT-01787</t>
  </si>
  <si>
    <t>DT-09024</t>
  </si>
  <si>
    <t>DT-07684</t>
  </si>
  <si>
    <t>DT-02894</t>
  </si>
  <si>
    <t>DT-03812</t>
  </si>
  <si>
    <t>DT-03583</t>
  </si>
  <si>
    <t>DT-05290</t>
  </si>
  <si>
    <t>DT-03950</t>
  </si>
  <si>
    <t>DT-00714</t>
  </si>
  <si>
    <t>DT-02440</t>
  </si>
  <si>
    <t>DT-02663</t>
  </si>
  <si>
    <t>DT-04569</t>
  </si>
  <si>
    <t>DT-09530</t>
  </si>
  <si>
    <t>DT-04096</t>
  </si>
  <si>
    <t>DT-08419</t>
  </si>
  <si>
    <t>DT-03553</t>
  </si>
  <si>
    <t>DT-00760</t>
  </si>
  <si>
    <t>DT-05226</t>
  </si>
  <si>
    <t>DT-08016</t>
  </si>
  <si>
    <t>DT-06795</t>
  </si>
  <si>
    <t>DT-07732</t>
  </si>
  <si>
    <t>DT-06625</t>
  </si>
  <si>
    <t>DT-06910</t>
  </si>
  <si>
    <t>DT-07002</t>
  </si>
  <si>
    <t>DT-02287</t>
  </si>
  <si>
    <t>DT-02123</t>
  </si>
  <si>
    <t>DT-05406</t>
  </si>
  <si>
    <t>DT-03899</t>
  </si>
  <si>
    <t>DT-05280</t>
  </si>
  <si>
    <t>DT-01268</t>
  </si>
  <si>
    <t>DT-07978</t>
  </si>
  <si>
    <t>DT-04278</t>
  </si>
  <si>
    <t>DT-09126</t>
  </si>
  <si>
    <t>DT-02897</t>
  </si>
  <si>
    <t>DT-00777</t>
  </si>
  <si>
    <t>DT-03679</t>
  </si>
  <si>
    <t>DT-03464</t>
  </si>
  <si>
    <t>DT-09264</t>
  </si>
  <si>
    <t>DT-04036</t>
  </si>
  <si>
    <t>DT-07113</t>
  </si>
  <si>
    <t>DT-00027</t>
  </si>
  <si>
    <t>DT-04494</t>
  </si>
  <si>
    <t>DT-08408</t>
  </si>
  <si>
    <t>DT-08539</t>
  </si>
  <si>
    <t>DT-05875</t>
  </si>
  <si>
    <t>DT-04084</t>
  </si>
  <si>
    <t>DT-00833</t>
  </si>
  <si>
    <t>DT-02583</t>
  </si>
  <si>
    <t>DT-03470</t>
  </si>
  <si>
    <t>DT-08549</t>
  </si>
  <si>
    <t>DT-01062</t>
  </si>
  <si>
    <t>DT-00452</t>
  </si>
  <si>
    <t>DT-05661</t>
  </si>
  <si>
    <t>DT-00506</t>
  </si>
  <si>
    <t>DT-00818</t>
  </si>
  <si>
    <t>DT-04577</t>
  </si>
  <si>
    <t>DT-06586</t>
  </si>
  <si>
    <t>DT-03556</t>
  </si>
  <si>
    <t>DT-05890</t>
  </si>
  <si>
    <t>DT-09972</t>
  </si>
  <si>
    <t>DT-04366</t>
  </si>
  <si>
    <t>DT-06766</t>
  </si>
  <si>
    <t>DT-04888</t>
  </si>
  <si>
    <t>DT-08532</t>
  </si>
  <si>
    <t>DT-01522</t>
  </si>
  <si>
    <t>DT-02636</t>
  </si>
  <si>
    <t>DT-00733</t>
  </si>
  <si>
    <t>DT-07829</t>
  </si>
  <si>
    <t>DT-09587</t>
  </si>
  <si>
    <t>DT-09086</t>
  </si>
  <si>
    <t>DT-03068</t>
  </si>
  <si>
    <t>DT-08538</t>
  </si>
  <si>
    <t>DT-01774</t>
  </si>
  <si>
    <t>DT-08511</t>
  </si>
  <si>
    <t>DT-09060</t>
  </si>
  <si>
    <t>DT-09022</t>
  </si>
  <si>
    <t>DT-04776</t>
  </si>
  <si>
    <t>DT-01807</t>
  </si>
  <si>
    <t>DT-02462</t>
  </si>
  <si>
    <t>DT-06174</t>
  </si>
  <si>
    <t>DT-04435</t>
  </si>
  <si>
    <t>DT-06907</t>
  </si>
  <si>
    <t>DT-01668</t>
  </si>
  <si>
    <t>DT-08876</t>
  </si>
  <si>
    <t>DT-08021</t>
  </si>
  <si>
    <t>DT-01513</t>
  </si>
  <si>
    <t>DT-02214</t>
  </si>
  <si>
    <t>DT-08019</t>
  </si>
  <si>
    <t>DT-03910</t>
  </si>
  <si>
    <t>DT-03737</t>
  </si>
  <si>
    <t>DT-00514</t>
  </si>
  <si>
    <t>DT-03837</t>
  </si>
  <si>
    <t>DT-04210</t>
  </si>
  <si>
    <t>DT-06981</t>
  </si>
  <si>
    <t>DT-05633</t>
  </si>
  <si>
    <t>DT-08370</t>
  </si>
  <si>
    <t>DT-05128</t>
  </si>
  <si>
    <t>DT-01541</t>
  </si>
  <si>
    <t>DT-07042</t>
  </si>
  <si>
    <t>DT-07942</t>
  </si>
  <si>
    <t>DT-08133</t>
  </si>
  <si>
    <t>DT-01097</t>
  </si>
  <si>
    <t>DT-05335</t>
  </si>
  <si>
    <t>DT-01886</t>
  </si>
  <si>
    <t>DT-04852</t>
  </si>
  <si>
    <t>DT-00335</t>
  </si>
  <si>
    <t>DT-05119</t>
  </si>
  <si>
    <t>DT-08335</t>
  </si>
  <si>
    <t>DT-07123</t>
  </si>
  <si>
    <t>DT-05685</t>
  </si>
  <si>
    <t>DT-05939</t>
  </si>
  <si>
    <t>DT-06144</t>
  </si>
  <si>
    <t>DT-07883</t>
  </si>
  <si>
    <t>DT-00830</t>
  </si>
  <si>
    <t>DT-00774</t>
  </si>
  <si>
    <t>DT-03646</t>
  </si>
  <si>
    <t>DT-04061</t>
  </si>
  <si>
    <t>DT-02371</t>
  </si>
  <si>
    <t>DT-03802</t>
  </si>
  <si>
    <t>DT-08595</t>
  </si>
  <si>
    <t>DT-02818</t>
  </si>
  <si>
    <t>DT-09540</t>
  </si>
  <si>
    <t>DT-07239</t>
  </si>
  <si>
    <t>DT-02825</t>
  </si>
  <si>
    <t>DT-03154</t>
  </si>
  <si>
    <t>DT-09228</t>
  </si>
  <si>
    <t>DT-05456</t>
  </si>
  <si>
    <t>DT-09810</t>
  </si>
  <si>
    <t>DT-03892</t>
  </si>
  <si>
    <t>DT-00803</t>
  </si>
  <si>
    <t>DT-02758</t>
  </si>
  <si>
    <t>DT-05471</t>
  </si>
  <si>
    <t>DT-03617</t>
  </si>
  <si>
    <t>DT-08903</t>
  </si>
  <si>
    <t>DT-00370</t>
  </si>
  <si>
    <t>DT-08740</t>
  </si>
  <si>
    <t>DT-08580</t>
  </si>
  <si>
    <t>DT-07977</t>
  </si>
  <si>
    <t>DT-04753</t>
  </si>
  <si>
    <t>DT-09952</t>
  </si>
  <si>
    <t>DT-06018</t>
  </si>
  <si>
    <t>DT-06826</t>
  </si>
  <si>
    <t>DT-05855</t>
  </si>
  <si>
    <t>DT-08196</t>
  </si>
  <si>
    <t>DT-01947</t>
  </si>
  <si>
    <t>DT-04452</t>
  </si>
  <si>
    <t>DT-07980</t>
  </si>
  <si>
    <t>DT-03669</t>
  </si>
  <si>
    <t>DT-05731</t>
  </si>
  <si>
    <t>DT-08750</t>
  </si>
  <si>
    <t>DT-03800</t>
  </si>
  <si>
    <t>DT-02618</t>
  </si>
  <si>
    <t>DT-00595</t>
  </si>
  <si>
    <t>DT-02456</t>
  </si>
  <si>
    <t>DT-07789</t>
  </si>
  <si>
    <t>DT-06953</t>
  </si>
  <si>
    <t>DT-09269</t>
  </si>
  <si>
    <t>DT-03575</t>
  </si>
  <si>
    <t>DT-01083</t>
  </si>
  <si>
    <t>DT-06172</t>
  </si>
  <si>
    <t>DT-06559</t>
  </si>
  <si>
    <t>DT-02167</t>
  </si>
  <si>
    <t>DT-02828</t>
  </si>
  <si>
    <t>DT-04781</t>
  </si>
  <si>
    <t>DT-06052</t>
  </si>
  <si>
    <t>DT-03223</t>
  </si>
  <si>
    <t>DT-07353</t>
  </si>
  <si>
    <t>DT-09592</t>
  </si>
  <si>
    <t>DT-08480</t>
  </si>
  <si>
    <t>DT-00477</t>
  </si>
  <si>
    <t>DT-06634</t>
  </si>
  <si>
    <t>DT-02412</t>
  </si>
  <si>
    <t>DT-06446</t>
  </si>
  <si>
    <t>DT-07852</t>
  </si>
  <si>
    <t>DT-08951</t>
  </si>
  <si>
    <t>DT-09835</t>
  </si>
  <si>
    <t>DT-04410</t>
  </si>
  <si>
    <t>DT-00768</t>
  </si>
  <si>
    <t>DT-00264</t>
  </si>
  <si>
    <t>DT-05405</t>
  </si>
  <si>
    <t>DT-00919</t>
  </si>
  <si>
    <t>DT-05912</t>
  </si>
  <si>
    <t>DT-05205</t>
  </si>
  <si>
    <t>DT-08391</t>
  </si>
  <si>
    <t>DT-05563</t>
  </si>
  <si>
    <t>DT-02974</t>
  </si>
  <si>
    <t>DT-00001</t>
  </si>
  <si>
    <t>DT-00693</t>
  </si>
  <si>
    <t>DT-07455</t>
  </si>
  <si>
    <t>DT-05637</t>
  </si>
  <si>
    <t>DT-02342</t>
  </si>
  <si>
    <t>DT-01935</t>
  </si>
  <si>
    <t>DT-04247</t>
  </si>
  <si>
    <t>DT-00223</t>
  </si>
  <si>
    <t>DT-02069</t>
  </si>
  <si>
    <t>DT-02165</t>
  </si>
  <si>
    <t>DT-02612</t>
  </si>
  <si>
    <t>DT-00150</t>
  </si>
  <si>
    <t>DT-04147</t>
  </si>
  <si>
    <t>DT-09029</t>
  </si>
  <si>
    <t>DT-04707</t>
  </si>
  <si>
    <t>DT-02850</t>
  </si>
  <si>
    <t>DT-07054</t>
  </si>
  <si>
    <t>DT-07348</t>
  </si>
  <si>
    <t>DT-06832</t>
  </si>
  <si>
    <t>DT-05910</t>
  </si>
  <si>
    <t>DT-08296</t>
  </si>
  <si>
    <t>DT-02147</t>
  </si>
  <si>
    <t>DT-01742</t>
  </si>
  <si>
    <t>DT-04820</t>
  </si>
  <si>
    <t>DT-04248</t>
  </si>
  <si>
    <t>DT-00793</t>
  </si>
  <si>
    <t>DT-07280</t>
  </si>
  <si>
    <t>DT-09987</t>
  </si>
  <si>
    <t>DT-06199</t>
  </si>
  <si>
    <t>DT-04635</t>
  </si>
  <si>
    <t>DT-05658</t>
  </si>
  <si>
    <t>DT-08992</t>
  </si>
  <si>
    <t>DT-06676</t>
  </si>
  <si>
    <t>DT-02265</t>
  </si>
  <si>
    <t>DT-05870</t>
  </si>
  <si>
    <t>DT-04959</t>
  </si>
  <si>
    <t>DT-08943</t>
  </si>
  <si>
    <t>DT-02160</t>
  </si>
  <si>
    <t>DT-09705</t>
  </si>
  <si>
    <t>DT-03994</t>
  </si>
  <si>
    <t>DT-05668</t>
  </si>
  <si>
    <t>DT-02413</t>
  </si>
  <si>
    <t>DT-09640</t>
  </si>
  <si>
    <t>DT-07118</t>
  </si>
  <si>
    <t>DT-08716</t>
  </si>
  <si>
    <t>DT-07810</t>
  </si>
  <si>
    <t>DT-07924</t>
  </si>
  <si>
    <t>DT-02196</t>
  </si>
  <si>
    <t>DT-06271</t>
  </si>
  <si>
    <t>DT-05652</t>
  </si>
  <si>
    <t>DT-06580</t>
  </si>
  <si>
    <t>DT-01712</t>
  </si>
  <si>
    <t>DT-04624</t>
  </si>
  <si>
    <t>DT-03279</t>
  </si>
  <si>
    <t>DT-08958</t>
  </si>
  <si>
    <t>DT-02050</t>
  </si>
  <si>
    <t>DT-02300</t>
  </si>
  <si>
    <t>DT-05055</t>
  </si>
  <si>
    <t>DT-05042</t>
  </si>
  <si>
    <t>DT-00219</t>
  </si>
  <si>
    <t>DT-02868</t>
  </si>
  <si>
    <t>DT-09533</t>
  </si>
  <si>
    <t>DT-02707</t>
  </si>
  <si>
    <t>DT-05035</t>
  </si>
  <si>
    <t>DT-06582</t>
  </si>
  <si>
    <t>DT-01543</t>
  </si>
  <si>
    <t>DT-03195</t>
  </si>
  <si>
    <t>DT-01141</t>
  </si>
  <si>
    <t>DT-04594</t>
  </si>
  <si>
    <t>DT-07391</t>
  </si>
  <si>
    <t>DT-06288</t>
  </si>
  <si>
    <t>DT-09689</t>
  </si>
  <si>
    <t>DT-08622</t>
  </si>
  <si>
    <t>DT-04910</t>
  </si>
  <si>
    <t>DT-02736</t>
  </si>
  <si>
    <t>DT-03968</t>
  </si>
  <si>
    <t>DT-06072</t>
  </si>
  <si>
    <t>DT-00914</t>
  </si>
  <si>
    <t>DT-07968</t>
  </si>
  <si>
    <t>DT-06432</t>
  </si>
  <si>
    <t>DT-07000</t>
  </si>
  <si>
    <t>DT-08987</t>
  </si>
  <si>
    <t>DT-00168</t>
  </si>
  <si>
    <t>DT-02142</t>
  </si>
  <si>
    <t>DT-09302</t>
  </si>
  <si>
    <t>DT-03227</t>
  </si>
  <si>
    <t>DT-09831</t>
  </si>
  <si>
    <t>DT-08014</t>
  </si>
  <si>
    <t>DT-01287</t>
  </si>
  <si>
    <t>DT-09609</t>
  </si>
  <si>
    <t>DT-00816</t>
  </si>
  <si>
    <t>DT-02220</t>
  </si>
  <si>
    <t>DT-00712</t>
  </si>
  <si>
    <t>DT-08389</t>
  </si>
  <si>
    <t>DT-02298</t>
  </si>
  <si>
    <t>DT-02511</t>
  </si>
  <si>
    <t>DT-09918</t>
  </si>
  <si>
    <t>DT-07193</t>
  </si>
  <si>
    <t>DT-02229</t>
  </si>
  <si>
    <t>DT-08801</t>
  </si>
  <si>
    <t>DT-08250</t>
  </si>
  <si>
    <t>DT-02599</t>
  </si>
  <si>
    <t>DT-02262</t>
  </si>
  <si>
    <t>DT-06079</t>
  </si>
  <si>
    <t>DT-02125</t>
  </si>
  <si>
    <t>DT-08280</t>
  </si>
  <si>
    <t>DT-03158</t>
  </si>
  <si>
    <t>DT-07533</t>
  </si>
  <si>
    <t>DT-07457</t>
  </si>
  <si>
    <t>DT-01953</t>
  </si>
  <si>
    <t>DT-06603</t>
  </si>
  <si>
    <t>DT-02667</t>
  </si>
  <si>
    <t>DT-05372</t>
  </si>
  <si>
    <t>DT-06471</t>
  </si>
  <si>
    <t>DT-04340</t>
  </si>
  <si>
    <t>DT-05009</t>
  </si>
  <si>
    <t>DT-09177</t>
  </si>
  <si>
    <t>DT-05541</t>
  </si>
  <si>
    <t>DT-05002</t>
  </si>
  <si>
    <t>DT-05872</t>
  </si>
  <si>
    <t>DT-07954</t>
  </si>
  <si>
    <t>DT-04700</t>
  </si>
  <si>
    <t>DT-06214</t>
  </si>
  <si>
    <t>DT-04801</t>
  </si>
  <si>
    <t>DT-00887</t>
  </si>
  <si>
    <t>DT-08527</t>
  </si>
  <si>
    <t>DT-01464</t>
  </si>
  <si>
    <t>DT-09534</t>
  </si>
  <si>
    <t>DT-01954</t>
  </si>
  <si>
    <t>DT-04879</t>
  </si>
  <si>
    <t>DT-01471</t>
  </si>
  <si>
    <t>DT-03038</t>
  </si>
  <si>
    <t>DT-04899</t>
  </si>
  <si>
    <t>DT-09252</t>
  </si>
  <si>
    <t>DT-09813</t>
  </si>
  <si>
    <t>DT-02274</t>
  </si>
  <si>
    <t>DT-00216</t>
  </si>
  <si>
    <t>DT-06735</t>
  </si>
  <si>
    <t>DT-07623</t>
  </si>
  <si>
    <t>DT-07246</t>
  </si>
  <si>
    <t>DT-08917</t>
  </si>
  <si>
    <t>DT-07754</t>
  </si>
  <si>
    <t>DT-09276</t>
  </si>
  <si>
    <t>DT-03414</t>
  </si>
  <si>
    <t>DT-04529</t>
  </si>
  <si>
    <t>DT-03943</t>
  </si>
  <si>
    <t>DT-06707</t>
  </si>
  <si>
    <t>DT-08624</t>
  </si>
  <si>
    <t>DT-03705</t>
  </si>
  <si>
    <t>DT-04468</t>
  </si>
  <si>
    <t>DT-03298</t>
  </si>
  <si>
    <t>DT-06222</t>
  </si>
  <si>
    <t>DT-05516</t>
  </si>
  <si>
    <t>DT-07328</t>
  </si>
  <si>
    <t>DT-00155</t>
  </si>
  <si>
    <t>DT-05856</t>
  </si>
  <si>
    <t>DT-08843</t>
  </si>
  <si>
    <t>DT-09719</t>
  </si>
  <si>
    <t>DT-06443</t>
  </si>
  <si>
    <t>DT-06457</t>
  </si>
  <si>
    <t>DT-03846</t>
  </si>
  <si>
    <t>DT-01277</t>
  </si>
  <si>
    <t>DT-01714</t>
  </si>
  <si>
    <t>DT-02247</t>
  </si>
  <si>
    <t>DT-09084</t>
  </si>
  <si>
    <t>DT-04654</t>
  </si>
  <si>
    <t>DT-01708</t>
  </si>
  <si>
    <t>DT-04073</t>
  </si>
  <si>
    <t>DT-03684</t>
  </si>
  <si>
    <t>DT-09223</t>
  </si>
  <si>
    <t>DT-02246</t>
  </si>
  <si>
    <t>DT-00275</t>
  </si>
  <si>
    <t>DT-05690</t>
  </si>
  <si>
    <t>DT-07277</t>
  </si>
  <si>
    <t>DT-03051</t>
  </si>
  <si>
    <t>DT-07174</t>
  </si>
  <si>
    <t>DT-05194</t>
  </si>
  <si>
    <t>DT-01334</t>
  </si>
  <si>
    <t>DT-06129</t>
  </si>
  <si>
    <t>DT-02364</t>
  </si>
  <si>
    <t>DT-08182</t>
  </si>
  <si>
    <t>DT-08276</t>
  </si>
  <si>
    <t>DT-07975</t>
  </si>
  <si>
    <t>DT-02725</t>
  </si>
  <si>
    <t>DT-04854</t>
  </si>
  <si>
    <t>DT-03377</t>
  </si>
  <si>
    <t>DT-06025</t>
  </si>
  <si>
    <t>DT-02011</t>
  </si>
  <si>
    <t>DT-08253</t>
  </si>
  <si>
    <t>DT-09350</t>
  </si>
  <si>
    <t>DT-05676</t>
  </si>
  <si>
    <t>DT-07069</t>
  </si>
  <si>
    <t>DT-02711</t>
  </si>
  <si>
    <t>DT-03850</t>
  </si>
  <si>
    <t>DT-08793</t>
  </si>
  <si>
    <t>DT-02250</t>
  </si>
  <si>
    <t>DT-02724</t>
  </si>
  <si>
    <t>DT-01402</t>
  </si>
  <si>
    <t>DT-00322</t>
  </si>
  <si>
    <t>DT-00094</t>
  </si>
  <si>
    <t>DT-03815</t>
  </si>
  <si>
    <t>DT-03060</t>
  </si>
  <si>
    <t>DT-08850</t>
  </si>
  <si>
    <t>DT-07178</t>
  </si>
  <si>
    <t>DT-00916</t>
  </si>
  <si>
    <t>DT-00414</t>
  </si>
  <si>
    <t>DT-02559</t>
  </si>
  <si>
    <t>DT-04395</t>
  </si>
  <si>
    <t>DT-01462</t>
  </si>
  <si>
    <t>DT-08022</t>
  </si>
  <si>
    <t>DT-03997</t>
  </si>
  <si>
    <t>DT-08046</t>
  </si>
  <si>
    <t>DT-02858</t>
  </si>
  <si>
    <t>DT-01043</t>
  </si>
  <si>
    <t>DT-04285</t>
  </si>
  <si>
    <t>DT-05079</t>
  </si>
  <si>
    <t>DT-00326</t>
  </si>
  <si>
    <t>DT-03452</t>
  </si>
  <si>
    <t>DT-04351</t>
  </si>
  <si>
    <t>DT-06614</t>
  </si>
  <si>
    <t>DT-04483</t>
  </si>
  <si>
    <t>DT-02066</t>
  </si>
  <si>
    <t>DT-00420</t>
  </si>
  <si>
    <t>DT-02228</t>
  </si>
  <si>
    <t>DT-03471</t>
  </si>
  <si>
    <t>DT-01480</t>
  </si>
  <si>
    <t>DT-03181</t>
  </si>
  <si>
    <t>DT-05287</t>
  </si>
  <si>
    <t>DT-03448</t>
  </si>
  <si>
    <t>DT-02820</t>
  </si>
  <si>
    <t>DT-03591</t>
  </si>
  <si>
    <t>DT-07059</t>
  </si>
  <si>
    <t>DT-06759</t>
  </si>
  <si>
    <t>DT-02613</t>
  </si>
  <si>
    <t>DT-01212</t>
  </si>
  <si>
    <t>DT-00804</t>
  </si>
  <si>
    <t>DT-01337</t>
  </si>
  <si>
    <t>DT-08807</t>
  </si>
  <si>
    <t>DT-08043</t>
  </si>
  <si>
    <t>DT-06085</t>
  </si>
  <si>
    <t>DT-01322</t>
  </si>
  <si>
    <t>DT-04066</t>
  </si>
  <si>
    <t>DT-03177</t>
  </si>
  <si>
    <t>DT-05075</t>
  </si>
  <si>
    <t>DT-07933</t>
  </si>
  <si>
    <t>DT-03305</t>
  </si>
  <si>
    <t>DT-08727</t>
  </si>
  <si>
    <t>DT-09090</t>
  </si>
  <si>
    <t>DT-05984</t>
  </si>
  <si>
    <t>DT-02383</t>
  </si>
  <si>
    <t>DT-01922</t>
  </si>
  <si>
    <t>DT-04300</t>
  </si>
  <si>
    <t>DT-06142</t>
  </si>
  <si>
    <t>DT-09375</t>
  </si>
  <si>
    <t>DT-08143</t>
  </si>
  <si>
    <t>DT-07343</t>
  </si>
  <si>
    <t>DT-01667</t>
  </si>
  <si>
    <t>DT-04250</t>
  </si>
  <si>
    <t>DT-07994</t>
  </si>
  <si>
    <t>DT-01420</t>
  </si>
  <si>
    <t>DT-04191</t>
  </si>
  <si>
    <t>DT-01802</t>
  </si>
  <si>
    <t>DT-08594</t>
  </si>
  <si>
    <t>DT-09172</t>
  </si>
  <si>
    <t>DT-02352</t>
  </si>
  <si>
    <t>DT-08418</t>
  </si>
  <si>
    <t>DT-06097</t>
  </si>
  <si>
    <t>DT-02734</t>
  </si>
  <si>
    <t>DT-02276</t>
  </si>
  <si>
    <t>DT-01655</t>
  </si>
  <si>
    <t>DT-01772</t>
  </si>
  <si>
    <t>DT-05179</t>
  </si>
  <si>
    <t>DT-01397</t>
  </si>
  <si>
    <t>DT-02908</t>
  </si>
  <si>
    <t>DT-08258</t>
  </si>
  <si>
    <t>DT-06984</t>
  </si>
  <si>
    <t>DT-05604</t>
  </si>
  <si>
    <t>DT-08201</t>
  </si>
  <si>
    <t>DT-08940</t>
  </si>
  <si>
    <t>DT-05626</t>
  </si>
  <si>
    <t>DT-01582</t>
  </si>
  <si>
    <t>DT-02890</t>
  </si>
  <si>
    <t>DT-07696</t>
  </si>
  <si>
    <t>DT-01329</t>
  </si>
  <si>
    <t>DT-00141</t>
  </si>
  <si>
    <t>DT-08633</t>
  </si>
  <si>
    <t>DT-09363</t>
  </si>
  <si>
    <t>DT-03265</t>
  </si>
  <si>
    <t>DT-07839</t>
  </si>
  <si>
    <t>DT-03273</t>
  </si>
  <si>
    <t>DT-07641</t>
  </si>
  <si>
    <t>DT-00560</t>
  </si>
  <si>
    <t>DT-00937</t>
  </si>
  <si>
    <t>DT-00239</t>
  </si>
  <si>
    <t>DT-09966</t>
  </si>
  <si>
    <t>DT-01227</t>
  </si>
  <si>
    <t>DT-04741</t>
  </si>
  <si>
    <t>DT-04270</t>
  </si>
  <si>
    <t>DT-05357</t>
  </si>
  <si>
    <t>DT-08246</t>
  </si>
  <si>
    <t>DT-04785</t>
  </si>
  <si>
    <t>DT-07147</t>
  </si>
  <si>
    <t>DT-05272</t>
  </si>
  <si>
    <t>DT-02770</t>
  </si>
  <si>
    <t>DT-05083</t>
  </si>
  <si>
    <t>DT-05513</t>
  </si>
  <si>
    <t>DT-07308</t>
  </si>
  <si>
    <t>DT-09438</t>
  </si>
  <si>
    <t>DT-07506</t>
  </si>
  <si>
    <t>DT-02921</t>
  </si>
  <si>
    <t>DT-01847</t>
  </si>
  <si>
    <t>DT-06205</t>
  </si>
  <si>
    <t>DT-03007</t>
  </si>
  <si>
    <t>DT-09876</t>
  </si>
  <si>
    <t>DT-01635</t>
  </si>
  <si>
    <t>DT-01015</t>
  </si>
  <si>
    <t>DT-07259</t>
  </si>
  <si>
    <t>DT-05345</t>
  </si>
  <si>
    <t>DT-07237</t>
  </si>
  <si>
    <t>DT-07962</t>
  </si>
  <si>
    <t>DT-07666</t>
  </si>
  <si>
    <t>DT-07479</t>
  </si>
  <si>
    <t>DT-00137</t>
  </si>
  <si>
    <t>DT-08245</t>
  </si>
  <si>
    <t>DT-00449</t>
  </si>
  <si>
    <t>DT-04206</t>
  </si>
  <si>
    <t>DT-08241</t>
  </si>
  <si>
    <t>DT-08773</t>
  </si>
  <si>
    <t>DT-00857</t>
  </si>
  <si>
    <t>DT-02959</t>
  </si>
  <si>
    <t>DT-06286</t>
  </si>
  <si>
    <t>DT-09703</t>
  </si>
  <si>
    <t>DT-01941</t>
  </si>
  <si>
    <t>DT-01951</t>
  </si>
  <si>
    <t>DT-06272</t>
  </si>
  <si>
    <t>DT-03343</t>
  </si>
  <si>
    <t>DT-01260</t>
  </si>
  <si>
    <t>DT-02306</t>
  </si>
  <si>
    <t>DT-09762</t>
  </si>
  <si>
    <t>DT-04251</t>
  </si>
  <si>
    <t>DT-00634</t>
  </si>
  <si>
    <t>DT-03576</t>
  </si>
  <si>
    <t>DT-02747</t>
  </si>
  <si>
    <t>DT-01320</t>
  </si>
  <si>
    <t>DT-07830</t>
  </si>
  <si>
    <t>DT-02893</t>
  </si>
  <si>
    <t>DT-01198</t>
  </si>
  <si>
    <t>DT-07845</t>
  </si>
  <si>
    <t>DT-03404</t>
  </si>
  <si>
    <t>DT-06729</t>
  </si>
  <si>
    <t>DT-04685</t>
  </si>
  <si>
    <t>DT-03653</t>
  </si>
  <si>
    <t>DT-06482</t>
  </si>
  <si>
    <t>DT-00376</t>
  </si>
  <si>
    <t>DT-03194</t>
  </si>
  <si>
    <t>DT-00670</t>
  </si>
  <si>
    <t>DT-00617</t>
  </si>
  <si>
    <t>DT-05608</t>
  </si>
  <si>
    <t>DT-09959</t>
  </si>
  <si>
    <t>DT-08607</t>
  </si>
  <si>
    <t>DT-05973</t>
  </si>
  <si>
    <t>DT-09151</t>
  </si>
  <si>
    <t>DT-00859</t>
  </si>
  <si>
    <t>DT-07120</t>
  </si>
  <si>
    <t>DT-00012</t>
  </si>
  <si>
    <t>DT-05283</t>
  </si>
  <si>
    <t>DT-05826</t>
  </si>
  <si>
    <t>DT-08961</t>
  </si>
  <si>
    <t>DT-06428</t>
  </si>
  <si>
    <t>DT-06799</t>
  </si>
  <si>
    <t>DT-06192</t>
  </si>
  <si>
    <t>DT-03488</t>
  </si>
  <si>
    <t>DT-08731</t>
  </si>
  <si>
    <t>DT-01917</t>
  </si>
  <si>
    <t>DT-01207</t>
  </si>
  <si>
    <t>DT-06277</t>
  </si>
  <si>
    <t>DT-01186</t>
  </si>
  <si>
    <t>DT-05021</t>
  </si>
  <si>
    <t>DT-00895</t>
  </si>
  <si>
    <t>DT-08898</t>
  </si>
  <si>
    <t>DT-04697</t>
  </si>
  <si>
    <t>DT-03422</t>
  </si>
  <si>
    <t>DT-09991</t>
  </si>
  <si>
    <t>DT-07842</t>
  </si>
  <si>
    <t>DT-04068</t>
  </si>
  <si>
    <t>DT-08033</t>
  </si>
  <si>
    <t>DT-06420</t>
  </si>
  <si>
    <t>DT-05609</t>
  </si>
  <si>
    <t>DT-00028</t>
  </si>
  <si>
    <t>DT-07568</t>
  </si>
  <si>
    <t>DT-09295</t>
  </si>
  <si>
    <t>DT-09424</t>
  </si>
  <si>
    <t>DT-09779</t>
  </si>
  <si>
    <t>DT-02785</t>
  </si>
  <si>
    <t>DT-06652</t>
  </si>
  <si>
    <t>DT-08733</t>
  </si>
  <si>
    <t>DT-00491</t>
  </si>
  <si>
    <t>DT-07675</t>
  </si>
  <si>
    <t>DT-03848</t>
  </si>
  <si>
    <t>DT-06633</t>
  </si>
  <si>
    <t>DT-07996</t>
  </si>
  <si>
    <t>DT-08993</t>
  </si>
  <si>
    <t>DT-05124</t>
  </si>
  <si>
    <t>DT-03550</t>
  </si>
  <si>
    <t>DT-05960</t>
  </si>
  <si>
    <t>DT-08632</t>
  </si>
  <si>
    <t>DT-00903</t>
  </si>
  <si>
    <t>DT-06363</t>
  </si>
  <si>
    <t>DT-05611</t>
  </si>
  <si>
    <t>DT-03339</t>
  </si>
  <si>
    <t>DT-00990</t>
  </si>
  <si>
    <t>DT-00893</t>
  </si>
  <si>
    <t>DT-04699</t>
  </si>
  <si>
    <t>DT-04912</t>
  </si>
  <si>
    <t>DT-09932</t>
  </si>
  <si>
    <t>DT-04793</t>
  </si>
  <si>
    <t>DT-03117</t>
  </si>
  <si>
    <t>DT-05237</t>
  </si>
  <si>
    <t>DT-04935</t>
  </si>
  <si>
    <t>DT-08171</t>
  </si>
  <si>
    <t>DT-02144</t>
  </si>
  <si>
    <t>DT-00272</t>
  </si>
  <si>
    <t>DT-07645</t>
  </si>
  <si>
    <t>DT-05635</t>
  </si>
  <si>
    <t>DT-08407</t>
  </si>
  <si>
    <t>DT-00090</t>
  </si>
  <si>
    <t>DT-02550</t>
  </si>
  <si>
    <t>DT-03817</t>
  </si>
  <si>
    <t>DT-00651</t>
  </si>
  <si>
    <t>DT-05928</t>
  </si>
  <si>
    <t>DT-03184</t>
  </si>
  <si>
    <t>DT-00607</t>
  </si>
  <si>
    <t>DT-07056</t>
  </si>
  <si>
    <t>DT-02428</t>
  </si>
  <si>
    <t>DT-05370</t>
  </si>
  <si>
    <t>DT-00479</t>
  </si>
  <si>
    <t>DT-04944</t>
  </si>
  <si>
    <t>DT-04116</t>
  </si>
  <si>
    <t>DT-01581</t>
  </si>
  <si>
    <t>DT-09561</t>
  </si>
  <si>
    <t>DT-09911</t>
  </si>
  <si>
    <t>DT-08794</t>
  </si>
  <si>
    <t>DT-07974</t>
  </si>
  <si>
    <t>DT-05192</t>
  </si>
  <si>
    <t>DT-09431</t>
  </si>
  <si>
    <t>DT-07522</t>
  </si>
  <si>
    <t>DT-06509</t>
  </si>
  <si>
    <t>DT-09308</t>
  </si>
  <si>
    <t>DT-06287</t>
  </si>
  <si>
    <t>DT-02296</t>
  </si>
  <si>
    <t>DT-09910</t>
  </si>
  <si>
    <t>DT-09551</t>
  </si>
  <si>
    <t>DT-02985</t>
  </si>
  <si>
    <t>DT-07580</t>
  </si>
  <si>
    <t>DT-09683</t>
  </si>
  <si>
    <t>DT-06779</t>
  </si>
  <si>
    <t>DT-02512</t>
  </si>
  <si>
    <t>DT-08334</t>
  </si>
  <si>
    <t>DT-04379</t>
  </si>
  <si>
    <t>DT-02768</t>
  </si>
  <si>
    <t>DT-00846</t>
  </si>
  <si>
    <t>DT-03619</t>
  </si>
  <si>
    <t>DT-07510</t>
  </si>
  <si>
    <t>DT-07392</t>
  </si>
  <si>
    <t>DT-00486</t>
  </si>
  <si>
    <t>DT-09950</t>
  </si>
  <si>
    <t>DT-09071</t>
  </si>
  <si>
    <t>DT-02451</t>
  </si>
  <si>
    <t>DT-05777</t>
  </si>
  <si>
    <t>DT-09642</t>
  </si>
  <si>
    <t>DT-08557</t>
  </si>
  <si>
    <t>DT-08736</t>
  </si>
  <si>
    <t>DT-09541</t>
  </si>
  <si>
    <t>DT-07423</t>
  </si>
  <si>
    <t>DT-01992</t>
  </si>
  <si>
    <t>DT-00799</t>
  </si>
  <si>
    <t>DT-09958</t>
  </si>
  <si>
    <t>DT-00939</t>
  </si>
  <si>
    <t>DT-02935</t>
  </si>
  <si>
    <t>DT-05116</t>
  </si>
  <si>
    <t>DT-05039</t>
  </si>
  <si>
    <t>DT-09144</t>
  </si>
  <si>
    <t>DT-06226</t>
  </si>
  <si>
    <t>DT-09240</t>
  </si>
  <si>
    <t>DT-00059</t>
  </si>
  <si>
    <t>DT-09673</t>
  </si>
  <si>
    <t>DT-00921</t>
  </si>
  <si>
    <t>DT-01518</t>
  </si>
  <si>
    <t>DT-09894</t>
  </si>
  <si>
    <t>DT-01870</t>
  </si>
  <si>
    <t>DT-03641</t>
  </si>
  <si>
    <t>DT-02867</t>
  </si>
  <si>
    <t>DT-01352</t>
  </si>
  <si>
    <t>DT-05186</t>
  </si>
  <si>
    <t>DT-02345</t>
  </si>
  <si>
    <t>DT-06468</t>
  </si>
  <si>
    <t>DT-08778</t>
  </si>
  <si>
    <t>DT-02686</t>
  </si>
  <si>
    <t>DT-08289</t>
  </si>
  <si>
    <t>DT-05820</t>
  </si>
  <si>
    <t>DT-01512</t>
  </si>
  <si>
    <t>DT-02774</t>
  </si>
  <si>
    <t>DT-00369</t>
  </si>
  <si>
    <t>DT-04660</t>
  </si>
  <si>
    <t>DT-07932</t>
  </si>
  <si>
    <t>DT-09062</t>
  </si>
  <si>
    <t>DT-01357</t>
  </si>
  <si>
    <t>DT-00025</t>
  </si>
  <si>
    <t>DT-05333</t>
  </si>
  <si>
    <t>DT-01405</t>
  </si>
  <si>
    <t>DT-06767</t>
  </si>
  <si>
    <t>DT-00997</t>
  </si>
  <si>
    <t>DT-01029</t>
  </si>
  <si>
    <t>DT-05379</t>
  </si>
  <si>
    <t>DT-00582</t>
  </si>
  <si>
    <t>DT-01169</t>
  </si>
  <si>
    <t>DT-03806</t>
  </si>
  <si>
    <t>DT-00489</t>
  </si>
  <si>
    <t>DT-07351</t>
  </si>
  <si>
    <t>DT-03852</t>
  </si>
  <si>
    <t>DT-07022</t>
  </si>
  <si>
    <t>DT-03505</t>
  </si>
  <si>
    <t>DT-03167</t>
  </si>
  <si>
    <t>DT-03429</t>
  </si>
  <si>
    <t>DT-04991</t>
  </si>
  <si>
    <t>DT-05332</t>
  </si>
  <si>
    <t>DT-08427</t>
  </si>
  <si>
    <t>DT-02486</t>
  </si>
  <si>
    <t>DT-02954</t>
  </si>
  <si>
    <t>DT-07413</t>
  </si>
  <si>
    <t>DT-01161</t>
  </si>
  <si>
    <t>DT-08678</t>
  </si>
  <si>
    <t>DT-02924</t>
  </si>
  <si>
    <t>DT-06613</t>
  </si>
  <si>
    <t>DT-01520</t>
  </si>
  <si>
    <t>DT-06120</t>
  </si>
  <si>
    <t>DT-03370</t>
  </si>
  <si>
    <t>DT-00725</t>
  </si>
  <si>
    <t>DT-07261</t>
  </si>
  <si>
    <t>DT-03146</t>
  </si>
  <si>
    <t>DT-03288</t>
  </si>
  <si>
    <t>DT-08306</t>
  </si>
  <si>
    <t>DT-01908</t>
  </si>
  <si>
    <t>DT-06629</t>
  </si>
  <si>
    <t>DT-04965</t>
  </si>
  <si>
    <t>DT-00051</t>
  </si>
  <si>
    <t>DT-06022</t>
  </si>
  <si>
    <t>DT-00849</t>
  </si>
  <si>
    <t>DT-07055</t>
  </si>
  <si>
    <t>DT-04031</t>
  </si>
  <si>
    <t>DT-03699</t>
  </si>
  <si>
    <t>DT-08991</t>
  </si>
  <si>
    <t>DT-05967</t>
  </si>
  <si>
    <t>DT-01974</t>
  </si>
  <si>
    <t>DT-03460</t>
  </si>
  <si>
    <t>DT-01020</t>
  </si>
  <si>
    <t>DT-03271</t>
  </si>
  <si>
    <t>DT-01435</t>
  </si>
  <si>
    <t>DT-04354</t>
  </si>
  <si>
    <t>DT-04531</t>
  </si>
  <si>
    <t>DT-00573</t>
  </si>
  <si>
    <t>DT-00509</t>
  </si>
  <si>
    <t>DT-09486</t>
  </si>
  <si>
    <t>DT-03403</t>
  </si>
  <si>
    <t>DT-05038</t>
  </si>
  <si>
    <t>DT-07086</t>
  </si>
  <si>
    <t>DT-01861</t>
  </si>
  <si>
    <t>DT-06913</t>
  </si>
  <si>
    <t>DT-07728</t>
  </si>
  <si>
    <t>DT-07388</t>
  </si>
  <si>
    <t>DT-09611</t>
  </si>
  <si>
    <t>DT-06534</t>
  </si>
  <si>
    <t>DT-02917</t>
  </si>
  <si>
    <t>DT-01133</t>
  </si>
  <si>
    <t>DT-05977</t>
  </si>
  <si>
    <t>DT-00736</t>
  </si>
  <si>
    <t>DT-07963</t>
  </si>
  <si>
    <t>DT-03267</t>
  </si>
  <si>
    <t>DT-06859</t>
  </si>
  <si>
    <t>DT-09967</t>
  </si>
  <si>
    <t>DT-08213</t>
  </si>
  <si>
    <t>DT-04307</t>
  </si>
  <si>
    <t>DT-01998</t>
  </si>
  <si>
    <t>DT-04132</t>
  </si>
  <si>
    <t>DT-06965</t>
  </si>
  <si>
    <t>DT-07850</t>
  </si>
  <si>
    <t>DT-02832</t>
  </si>
  <si>
    <t>DT-04308</t>
  </si>
  <si>
    <t>DT-02213</t>
  </si>
  <si>
    <t>DT-09742</t>
  </si>
  <si>
    <t>DT-09504</t>
  </si>
  <si>
    <t>DT-06012</t>
  </si>
  <si>
    <t>DT-06781</t>
  </si>
  <si>
    <t>DT-01038</t>
  </si>
  <si>
    <t>DT-09623</t>
  </si>
  <si>
    <t>DT-08399</t>
  </si>
  <si>
    <t>DT-07168</t>
  </si>
  <si>
    <t>DT-02303</t>
  </si>
  <si>
    <t>DT-01811</t>
  </si>
  <si>
    <t>DT-07547</t>
  </si>
  <si>
    <t>DT-05455</t>
  </si>
  <si>
    <t>DT-05452</t>
  </si>
  <si>
    <t>DT-05187</t>
  </si>
  <si>
    <t>DT-00800</t>
  </si>
  <si>
    <t>DT-07201</t>
  </si>
  <si>
    <t>DT-00834</t>
  </si>
  <si>
    <t>DT-09046</t>
  </si>
  <si>
    <t>DT-07222</t>
  </si>
  <si>
    <t>DT-04426</t>
  </si>
  <si>
    <t>DT-05877</t>
  </si>
  <si>
    <t>DT-04196</t>
  </si>
  <si>
    <t>DT-00072</t>
  </si>
  <si>
    <t>DT-08509</t>
  </si>
  <si>
    <t>DT-01745</t>
  </si>
  <si>
    <t>DT-06317</t>
  </si>
  <si>
    <t>DT-09171</t>
  </si>
  <si>
    <t>DT-00289</t>
  </si>
  <si>
    <t>DT-07420</t>
  </si>
  <si>
    <t>DT-08923</t>
  </si>
  <si>
    <t>DT-08719</t>
  </si>
  <si>
    <t>DT-02078</t>
  </si>
  <si>
    <t>DT-09280</t>
  </si>
  <si>
    <t>DT-07587</t>
  </si>
  <si>
    <t>DT-05619</t>
  </si>
  <si>
    <t>DT-09429</t>
  </si>
  <si>
    <t>DT-05883</t>
  </si>
  <si>
    <t>DT-06354</t>
  </si>
  <si>
    <t>DT-06884</t>
  </si>
  <si>
    <t>DT-06186</t>
  </si>
  <si>
    <t>DT-02822</t>
  </si>
  <si>
    <t>DT-05430</t>
  </si>
  <si>
    <t>DT-03967</t>
  </si>
  <si>
    <t>DT-02108</t>
  </si>
  <si>
    <t>DT-08311</t>
  </si>
  <si>
    <t>DT-04687</t>
  </si>
  <si>
    <t>DT-07505</t>
  </si>
  <si>
    <t>DT-07516</t>
  </si>
  <si>
    <t>DT-05706</t>
  </si>
  <si>
    <t>DT-04414</t>
  </si>
  <si>
    <t>DT-09794</t>
  </si>
  <si>
    <t>DT-04363</t>
  </si>
  <si>
    <t>DT-00552</t>
  </si>
  <si>
    <t>DT-00210</t>
  </si>
  <si>
    <t>DT-01127</t>
  </si>
  <si>
    <t>DT-02931</t>
  </si>
  <si>
    <t>DT-01535</t>
  </si>
  <si>
    <t>DT-07431</t>
  </si>
  <si>
    <t>DT-05899</t>
  </si>
  <si>
    <t>DT-05032</t>
  </si>
  <si>
    <t>DT-04139</t>
  </si>
  <si>
    <t>DT-08593</t>
  </si>
  <si>
    <t>DT-00471</t>
  </si>
  <si>
    <t>DT-03485</t>
  </si>
  <si>
    <t>DT-07561</t>
  </si>
  <si>
    <t>DT-01692</t>
  </si>
  <si>
    <t>DT-03425</t>
  </si>
  <si>
    <t>DT-07943</t>
  </si>
  <si>
    <t>DT-00738</t>
  </si>
  <si>
    <t>DT-01333</t>
  </si>
  <si>
    <t>DT-09868</t>
  </si>
  <si>
    <t>DT-03332</t>
  </si>
  <si>
    <t>DT-00205</t>
  </si>
  <si>
    <t>DT-07949</t>
  </si>
  <si>
    <t>DT-05915</t>
  </si>
  <si>
    <t>DT-03198</t>
  </si>
  <si>
    <t>DT-01517</t>
  </si>
  <si>
    <t>DT-03087</t>
  </si>
  <si>
    <t>DT-05129</t>
  </si>
  <si>
    <t>DT-08534</t>
  </si>
  <si>
    <t>DT-06532</t>
  </si>
  <si>
    <t>DT-02519</t>
  </si>
  <si>
    <t>DT-07121</t>
  </si>
  <si>
    <t>DT-02950</t>
  </si>
  <si>
    <t>DT-03493</t>
  </si>
  <si>
    <t>DT-01569</t>
  </si>
  <si>
    <t>DT-04352</t>
  </si>
  <si>
    <t>DT-08417</t>
  </si>
  <si>
    <t>DT-07417</t>
  </si>
  <si>
    <t>DT-01822</t>
  </si>
  <si>
    <t>DT-01403</t>
  </si>
  <si>
    <t>DT-05601</t>
  </si>
  <si>
    <t>DT-08726</t>
  </si>
  <si>
    <t>DT-05439</t>
  </si>
  <si>
    <t>DT-02279</t>
  </si>
  <si>
    <t>DT-03532</t>
  </si>
  <si>
    <t>DT-05177</t>
  </si>
  <si>
    <t>DT-08661</t>
  </si>
  <si>
    <t>DT-09690</t>
  </si>
  <si>
    <t>DT-06588</t>
  </si>
  <si>
    <t>DT-07203</t>
  </si>
  <si>
    <t>DT-06113</t>
  </si>
  <si>
    <t>DT-05511</t>
  </si>
  <si>
    <t>DT-09861</t>
  </si>
  <si>
    <t>DT-02502</t>
  </si>
  <si>
    <t>DT-04997</t>
  </si>
  <si>
    <t>DT-08603</t>
  </si>
  <si>
    <t>DT-08552</t>
  </si>
  <si>
    <t>DT-09900</t>
  </si>
  <si>
    <t>DT-02948</t>
  </si>
  <si>
    <t>DT-03855</t>
  </si>
  <si>
    <t>DT-00337</t>
  </si>
  <si>
    <t>DT-09807</t>
  </si>
  <si>
    <t>DT-00732</t>
  </si>
  <si>
    <t>DT-01564</t>
  </si>
  <si>
    <t>DT-01447</t>
  </si>
  <si>
    <t>DT-00642</t>
  </si>
  <si>
    <t>DT-07381</t>
  </si>
  <si>
    <t>DT-01646</t>
  </si>
  <si>
    <t>DT-01280</t>
  </si>
  <si>
    <t>DT-08471</t>
  </si>
  <si>
    <t>DT-00119</t>
  </si>
  <si>
    <t>DT-04871</t>
  </si>
  <si>
    <t>DT-06973</t>
  </si>
  <si>
    <t>DT-00240</t>
  </si>
  <si>
    <t>DT-08514</t>
  </si>
  <si>
    <t>DT-04618</t>
  </si>
  <si>
    <t>DT-04764</t>
  </si>
  <si>
    <t>DT-09926</t>
  </si>
  <si>
    <t>DT-02344</t>
  </si>
  <si>
    <t>DT-08548</t>
  </si>
  <si>
    <t>DT-00042</t>
  </si>
  <si>
    <t>DT-04118</t>
  </si>
  <si>
    <t>DT-08775</t>
  </si>
  <si>
    <t>DT-03255</t>
  </si>
  <si>
    <t>DT-03145</t>
  </si>
  <si>
    <t>DT-06765</t>
  </si>
  <si>
    <t>DT-09099</t>
  </si>
  <si>
    <t>DT-09325</t>
  </si>
  <si>
    <t>DT-02531</t>
  </si>
  <si>
    <t>DT-09655</t>
  </si>
  <si>
    <t>DT-09091</t>
  </si>
  <si>
    <t>DT-05057</t>
  </si>
  <si>
    <t>DT-08497</t>
  </si>
  <si>
    <t>DT-03500</t>
  </si>
  <si>
    <t>DT-07275</t>
  </si>
  <si>
    <t>DT-08352</t>
  </si>
  <si>
    <t>DT-06824</t>
  </si>
  <si>
    <t>DT-06150</t>
  </si>
  <si>
    <t>DT-08129</t>
  </si>
  <si>
    <t>DT-08190</t>
  </si>
  <si>
    <t>DT-01065</t>
  </si>
  <si>
    <t>DT-09923</t>
  </si>
  <si>
    <t>DT-06369</t>
  </si>
  <si>
    <t>DT-00805</t>
  </si>
  <si>
    <t>DT-09384</t>
  </si>
  <si>
    <t>DT-04873</t>
  </si>
  <si>
    <t>DT-00871</t>
  </si>
  <si>
    <t>DT-07033</t>
  </si>
  <si>
    <t>DT-05999</t>
  </si>
  <si>
    <t>DT-08811</t>
  </si>
  <si>
    <t>DT-03718</t>
  </si>
  <si>
    <t>DT-07805</t>
  </si>
  <si>
    <t>DT-02674</t>
  </si>
  <si>
    <t>DT-07144</t>
  </si>
  <si>
    <t>DT-05383</t>
  </si>
  <si>
    <t>DT-05666</t>
  </si>
  <si>
    <t>DT-05788</t>
  </si>
  <si>
    <t>DT-08878</t>
  </si>
  <si>
    <t>DT-06103</t>
  </si>
  <si>
    <t>DT-00727</t>
  </si>
  <si>
    <t>DT-01417</t>
  </si>
  <si>
    <t>DT-08415</t>
  </si>
  <si>
    <t>DT-01754</t>
  </si>
  <si>
    <t>DT-02602</t>
  </si>
  <si>
    <t>DT-09433</t>
  </si>
  <si>
    <t>DT-04037</t>
  </si>
  <si>
    <t>DT-07358</t>
  </si>
  <si>
    <t>DT-02260</t>
  </si>
  <si>
    <t>DT-08717</t>
  </si>
  <si>
    <t>DT-09275</t>
  </si>
  <si>
    <t>DT-05938</t>
  </si>
  <si>
    <t>DT-04798</t>
  </si>
  <si>
    <t>DT-04903</t>
  </si>
  <si>
    <t>DT-04221</t>
  </si>
  <si>
    <t>DT-03260</t>
  </si>
  <si>
    <t>DT-08612</t>
  </si>
  <si>
    <t>DT-06846</t>
  </si>
  <si>
    <t>DT-01871</t>
  </si>
  <si>
    <t>DT-03872</t>
  </si>
  <si>
    <t>DT-01004</t>
  </si>
  <si>
    <t>DT-09487</t>
  </si>
  <si>
    <t>DT-04154</t>
  </si>
  <si>
    <t>DT-03827</t>
  </si>
  <si>
    <t>DT-08465</t>
  </si>
  <si>
    <t>DT-04819</t>
  </si>
  <si>
    <t>DT-07209</t>
  </si>
  <si>
    <t>DT-05904</t>
  </si>
  <si>
    <t>DT-07377</t>
  </si>
  <si>
    <t>DT-02571</t>
  </si>
  <si>
    <t>DT-08157</t>
  </si>
  <si>
    <t>DT-07923</t>
  </si>
  <si>
    <t>DT-07816</t>
  </si>
  <si>
    <t>DT-07304</t>
  </si>
  <si>
    <t>DT-04090</t>
  </si>
  <si>
    <t>DT-00538</t>
  </si>
  <si>
    <t>DT-03651</t>
  </si>
  <si>
    <t>DT-04973</t>
  </si>
  <si>
    <t>DT-06864</t>
  </si>
  <si>
    <t>DT-06384</t>
  </si>
  <si>
    <t>DT-05161</t>
  </si>
  <si>
    <t>DT-00128</t>
  </si>
  <si>
    <t>DT-08889</t>
  </si>
  <si>
    <t>DT-01516</t>
  </si>
  <si>
    <t>DT-09557</t>
  </si>
  <si>
    <t>DT-06233</t>
  </si>
  <si>
    <t>DT-09833</t>
  </si>
  <si>
    <t>DT-07126</t>
  </si>
  <si>
    <t>DT-09170</t>
  </si>
  <si>
    <t>DT-08916</t>
  </si>
  <si>
    <t>DT-09036</t>
  </si>
  <si>
    <t>DT-01132</t>
  </si>
  <si>
    <t>DT-05605</t>
  </si>
  <si>
    <t>DT-06802</t>
  </si>
  <si>
    <t>DT-03477</t>
  </si>
  <si>
    <t>DT-00504</t>
  </si>
  <si>
    <t>DT-02555</t>
  </si>
  <si>
    <t>DT-06742</t>
  </si>
  <si>
    <t>DT-00181</t>
  </si>
  <si>
    <t>DT-00915</t>
  </si>
  <si>
    <t>DT-08055</t>
  </si>
  <si>
    <t>DT-07509</t>
  </si>
  <si>
    <t>DT-04960</t>
  </si>
  <si>
    <t>DT-04908</t>
  </si>
  <si>
    <t>DT-04027</t>
  </si>
  <si>
    <t>DT-04142</t>
  </si>
  <si>
    <t>DT-02915</t>
  </si>
  <si>
    <t>DT-07646</t>
  </si>
  <si>
    <t>DT-08041</t>
  </si>
  <si>
    <t>DT-03412</t>
  </si>
  <si>
    <t>DT-07736</t>
  </si>
  <si>
    <t>DT-02420</t>
  </si>
  <si>
    <t>DT-07115</t>
  </si>
  <si>
    <t>DT-08302</t>
  </si>
  <si>
    <t>DT-04141</t>
  </si>
  <si>
    <t>DT-09247</t>
  </si>
  <si>
    <t>DT-05887</t>
  </si>
  <si>
    <t>DT-03934</t>
  </si>
  <si>
    <t>DT-06344</t>
  </si>
  <si>
    <t>DT-00020</t>
  </si>
  <si>
    <t>DT-07346</t>
  </si>
  <si>
    <t>DT-02669</t>
  </si>
  <si>
    <t>DT-06976</t>
  </si>
  <si>
    <t>DT-04872</t>
  </si>
  <si>
    <t>DT-01636</t>
  </si>
  <si>
    <t>DT-01052</t>
  </si>
  <si>
    <t>DT-07342</t>
  </si>
  <si>
    <t>DT-00664</t>
  </si>
  <si>
    <t>DT-05502</t>
  </si>
  <si>
    <t>DT-00911</t>
  </si>
  <si>
    <t>DT-00931</t>
  </si>
  <si>
    <t>DT-08893</t>
  </si>
  <si>
    <t>DT-05448</t>
  </si>
  <si>
    <t>DT-00845</t>
  </si>
  <si>
    <t>DT-04572</t>
  </si>
  <si>
    <t>DT-07523</t>
  </si>
  <si>
    <t>DT-07908</t>
  </si>
  <si>
    <t>DT-08120</t>
  </si>
  <si>
    <t>DT-01490</t>
  </si>
  <si>
    <t>DT-05154</t>
  </si>
  <si>
    <t>DT-08618</t>
  </si>
  <si>
    <t>DT-02405</t>
  </si>
  <si>
    <t>DT-06455</t>
  </si>
  <si>
    <t>DT-01245</t>
  </si>
  <si>
    <t>DT-07018</t>
  </si>
  <si>
    <t>DT-08971</t>
  </si>
  <si>
    <t>DT-07720</t>
  </si>
  <si>
    <t>DT-07094</t>
  </si>
  <si>
    <t>DT-09125</t>
  </si>
  <si>
    <t>DT-05382</t>
  </si>
  <si>
    <t>DT-08872</t>
  </si>
  <si>
    <t>DT-00608</t>
  </si>
  <si>
    <t>DT-01492</t>
  </si>
  <si>
    <t>DT-00318</t>
  </si>
  <si>
    <t>DT-07792</t>
  </si>
  <si>
    <t>DT-00418</t>
  </si>
  <si>
    <t>DT-08298</t>
  </si>
  <si>
    <t>DT-06796</t>
  </si>
  <si>
    <t>DT-09677</t>
  </si>
  <si>
    <t>DT-09723</t>
  </si>
  <si>
    <t>DT-04627</t>
  </si>
  <si>
    <t>DT-08672</t>
  </si>
  <si>
    <t>DT-00583</t>
  </si>
  <si>
    <t>DT-06749</t>
  </si>
  <si>
    <t>DT-03079</t>
  </si>
  <si>
    <t>DT-00920</t>
  </si>
  <si>
    <t>DT-02839</t>
  </si>
  <si>
    <t>DT-08345</t>
  </si>
  <si>
    <t>DT-03103</t>
  </si>
  <si>
    <t>DT-04291</t>
  </si>
  <si>
    <t>DT-09859</t>
  </si>
  <si>
    <t>DT-07293</t>
  </si>
  <si>
    <t>DT-00983</t>
  </si>
  <si>
    <t>DT-03992</t>
  </si>
  <si>
    <t>DT-02148</t>
  </si>
  <si>
    <t>DT-02471</t>
  </si>
  <si>
    <t>DT-08846</t>
  </si>
  <si>
    <t>DT-05956</t>
  </si>
  <si>
    <t>DT-09902</t>
  </si>
  <si>
    <t>DT-09851</t>
  </si>
  <si>
    <t>DT-04034</t>
  </si>
  <si>
    <t>DT-00424</t>
  </si>
  <si>
    <t>DT-02975</t>
  </si>
  <si>
    <t>DT-07497</t>
  </si>
  <si>
    <t>DT-06892</t>
  </si>
  <si>
    <t>DT-04858</t>
  </si>
  <si>
    <t>DT-04321</t>
  </si>
  <si>
    <t>DT-00056</t>
  </si>
  <si>
    <t>DT-01439</t>
  </si>
  <si>
    <t>DT-09303</t>
  </si>
  <si>
    <t>DT-06918</t>
  </si>
  <si>
    <t>DT-08784</t>
  </si>
  <si>
    <t>DT-09098</t>
  </si>
  <si>
    <t>DT-08156</t>
  </si>
  <si>
    <t>DT-01131</t>
  </si>
  <si>
    <t>DT-06812</t>
  </si>
  <si>
    <t>DT-07670</t>
  </si>
  <si>
    <t>DT-07064</t>
  </si>
  <si>
    <t>DT-04598</t>
  </si>
  <si>
    <t>DT-05298</t>
  </si>
  <si>
    <t>DT-06967</t>
  </si>
  <si>
    <t>DT-01228</t>
  </si>
  <si>
    <t>DT-07183</t>
  </si>
  <si>
    <t>DT-04373</t>
  </si>
  <si>
    <t>DT-00587</t>
  </si>
  <si>
    <t>DT-07609</t>
  </si>
  <si>
    <t>DT-09801</t>
  </si>
  <si>
    <t>DT-01460</t>
  </si>
  <si>
    <t>DT-06216</t>
  </si>
  <si>
    <t>DT-00879</t>
  </si>
  <si>
    <t>DT-03110</t>
  </si>
  <si>
    <t>DT-06278</t>
  </si>
  <si>
    <t>DT-05291</t>
  </si>
  <si>
    <t>DT-06370</t>
  </si>
  <si>
    <t>DT-03229</t>
  </si>
  <si>
    <t>DT-04049</t>
  </si>
  <si>
    <t>DT-08013</t>
  </si>
  <si>
    <t>DT-02355</t>
  </si>
  <si>
    <t>DT-09133</t>
  </si>
  <si>
    <t>DT-03897</t>
  </si>
  <si>
    <t>DT-09889</t>
  </si>
  <si>
    <t>DT-07787</t>
  </si>
  <si>
    <t>DT-07374</t>
  </si>
  <si>
    <t>DT-01659</t>
  </si>
  <si>
    <t>DT-01919</t>
  </si>
  <si>
    <t>DT-00632</t>
  </si>
  <si>
    <t>DT-01544</t>
  </si>
  <si>
    <t>DT-02986</t>
  </si>
  <si>
    <t>DT-00047</t>
  </si>
  <si>
    <t>DT-06777</t>
  </si>
  <si>
    <t>DT-02153</t>
  </si>
  <si>
    <t>DT-06541</t>
  </si>
  <si>
    <t>DT-01112</t>
  </si>
  <si>
    <t>DT-02092</t>
  </si>
  <si>
    <t>DT-09615</t>
  </si>
  <si>
    <t>DT-03454</t>
  </si>
  <si>
    <t>DT-00076</t>
  </si>
  <si>
    <t>DT-09342</t>
  </si>
  <si>
    <t>DT-06887</t>
  </si>
  <si>
    <t>DT-00546</t>
  </si>
  <si>
    <t>DT-08217</t>
  </si>
  <si>
    <t>DT-05894</t>
  </si>
  <si>
    <t>DT-01296</t>
  </si>
  <si>
    <t>DT-07703</t>
  </si>
  <si>
    <t>DT-05022</t>
  </si>
  <si>
    <t>DT-09933</t>
  </si>
  <si>
    <t>DT-08255</t>
  </si>
  <si>
    <t>DT-05790</t>
  </si>
  <si>
    <t>DT-08189</t>
  </si>
  <si>
    <t>DT-06479</t>
  </si>
  <si>
    <t>DT-06010</t>
  </si>
  <si>
    <t>DT-05148</t>
  </si>
  <si>
    <t>DT-01758</t>
  </si>
  <si>
    <t>DT-00995</t>
  </si>
  <si>
    <t>DT-07710</t>
  </si>
  <si>
    <t>DT-01586</t>
  </si>
  <si>
    <t>DT-04448</t>
  </si>
  <si>
    <t>DT-05846</t>
  </si>
  <si>
    <t>DT-00970</t>
  </si>
  <si>
    <t>DT-08026</t>
  </si>
  <si>
    <t>DT-06327</t>
  </si>
  <si>
    <t>DT-07756</t>
  </si>
  <si>
    <t>DT-04471</t>
  </si>
  <si>
    <t>DT-08274</t>
  </si>
  <si>
    <t>DT-01874</t>
  </si>
  <si>
    <t>DT-00355</t>
  </si>
  <si>
    <t>DT-09707</t>
  </si>
  <si>
    <t>DT-01966</t>
  </si>
  <si>
    <t>DT-02429</t>
  </si>
  <si>
    <t>DT-06875</t>
  </si>
  <si>
    <t>DT-01443</t>
  </si>
  <si>
    <t>DT-00257</t>
  </si>
  <si>
    <t>DT-07402</t>
  </si>
  <si>
    <t>DT-07895</t>
  </si>
  <si>
    <t>DT-05041</t>
  </si>
  <si>
    <t>DT-01950</t>
  </si>
  <si>
    <t>DT-00010</t>
  </si>
  <si>
    <t>DT-08945</t>
  </si>
  <si>
    <t>DT-02718</t>
  </si>
  <si>
    <t>DT-00096</t>
  </si>
  <si>
    <t>DT-03297</t>
  </si>
  <si>
    <t>DT-01409</t>
  </si>
  <si>
    <t>DT-00484</t>
  </si>
  <si>
    <t>DT-03690</t>
  </si>
  <si>
    <t>DT-08645</t>
  </si>
  <si>
    <t>DT-05270</t>
  </si>
  <si>
    <t>DT-00404</t>
  </si>
  <si>
    <t>DT-05650</t>
  </si>
  <si>
    <t>DT-02099</t>
  </si>
  <si>
    <t>DT-06007</t>
  </si>
  <si>
    <t>DT-08867</t>
  </si>
  <si>
    <t>DT-03203</t>
  </si>
  <si>
    <t>DT-07532</t>
  </si>
  <si>
    <t>DT-06723</t>
  </si>
  <si>
    <t>DT-00945</t>
  </si>
  <si>
    <t>DT-01529</t>
  </si>
  <si>
    <t>DT-04397</t>
  </si>
  <si>
    <t>DT-07448</t>
  </si>
  <si>
    <t>DT-02304</t>
  </si>
  <si>
    <t>DT-08413</t>
  </si>
  <si>
    <t>DT-06572</t>
  </si>
  <si>
    <t>DT-06372</t>
  </si>
  <si>
    <t>DT-08203</t>
  </si>
  <si>
    <t>DT-05937</t>
  </si>
  <si>
    <t>DT-03977</t>
  </si>
  <si>
    <t>DT-00667</t>
  </si>
  <si>
    <t>DT-03236</t>
  </si>
  <si>
    <t>DT-07785</t>
  </si>
  <si>
    <t>DT-05909</t>
  </si>
  <si>
    <t>DT-06500</t>
  </si>
  <si>
    <t>DT-07099</t>
  </si>
  <si>
    <t>DT-06783</t>
  </si>
  <si>
    <t>DT-00604</t>
  </si>
  <si>
    <t>DT-06442</t>
  </si>
  <si>
    <t>DT-02913</t>
  </si>
  <si>
    <t>DT-03023</t>
  </si>
  <si>
    <t>DT-09804</t>
  </si>
  <si>
    <t>DT-07265</t>
  </si>
  <si>
    <t>DT-03270</t>
  </si>
  <si>
    <t>DT-04536</t>
  </si>
  <si>
    <t>DT-00019</t>
  </si>
  <si>
    <t>DT-01883</t>
  </si>
  <si>
    <t>DT-01465</t>
  </si>
  <si>
    <t>DT-05474</t>
  </si>
  <si>
    <t>DT-07430</t>
  </si>
  <si>
    <t>DT-01274</t>
  </si>
  <si>
    <t>DT-08318</t>
  </si>
  <si>
    <t>DT-05622</t>
  </si>
  <si>
    <t>DT-00217</t>
  </si>
  <si>
    <t>DT-09194</t>
  </si>
  <si>
    <t>DT-08499</t>
  </si>
  <si>
    <t>DT-07122</t>
  </si>
  <si>
    <t>DT-01965</t>
  </si>
  <si>
    <t>DT-06243</t>
  </si>
  <si>
    <t>DT-04289</t>
  </si>
  <si>
    <t>DT-03594</t>
  </si>
  <si>
    <t>DT-05088</t>
  </si>
  <si>
    <t>DT-06475</t>
  </si>
  <si>
    <t>DT-05994</t>
  </si>
  <si>
    <t>DT-09699</t>
  </si>
  <si>
    <t>DT-05451</t>
  </si>
  <si>
    <t>DT-04951</t>
  </si>
  <si>
    <t>DT-00706</t>
  </si>
  <si>
    <t>DT-02390</t>
  </si>
  <si>
    <t>DT-01048</t>
  </si>
  <si>
    <t>DT-06125</t>
  </si>
  <si>
    <t>DT-03766</t>
  </si>
  <si>
    <t>DT-08544</t>
  </si>
  <si>
    <t>DT-09343</t>
  </si>
  <si>
    <t>DT-08422</t>
  </si>
  <si>
    <t>DT-04999</t>
  </si>
  <si>
    <t>DT-09009</t>
  </si>
  <si>
    <t>DT-09632</t>
  </si>
  <si>
    <t>DT-05432</t>
  </si>
  <si>
    <t>DT-06785</t>
  </si>
  <si>
    <t>DT-09244</t>
  </si>
  <si>
    <t>DT-00412</t>
  </si>
  <si>
    <t>DT-03776</t>
  </si>
  <si>
    <t>DT-08188</t>
  </si>
  <si>
    <t>DT-09853</t>
  </si>
  <si>
    <t>DT-02783</t>
  </si>
  <si>
    <t>DT-01957</t>
  </si>
  <si>
    <t>DT-02723</t>
  </si>
  <si>
    <t>DT-07386</t>
  </si>
  <si>
    <t>DT-09637</t>
  </si>
  <si>
    <t>DT-05135</t>
  </si>
  <si>
    <t>DT-05992</t>
  </si>
  <si>
    <t>DT-07912</t>
  </si>
  <si>
    <t>DT-04338</t>
  </si>
  <si>
    <t>DT-08215</t>
  </si>
  <si>
    <t>DT-03765</t>
  </si>
  <si>
    <t>DT-01862</t>
  </si>
  <si>
    <t>DT-07340</t>
  </si>
  <si>
    <t>DT-03162</t>
  </si>
  <si>
    <t>DT-09596</t>
  </si>
  <si>
    <t>DT-01503</t>
  </si>
  <si>
    <t>DT-07253</t>
  </si>
  <si>
    <t>DT-07988</t>
  </si>
  <si>
    <t>DT-03889</t>
  </si>
  <si>
    <t>DT-00529</t>
  </si>
  <si>
    <t>DT-00778</t>
  </si>
  <si>
    <t>DT-08123</t>
  </si>
  <si>
    <t>DT-07462</t>
  </si>
  <si>
    <t>DT-04498</t>
  </si>
  <si>
    <t>DT-06261</t>
  </si>
  <si>
    <t>DT-08163</t>
  </si>
  <si>
    <t>DT-01875</t>
  </si>
  <si>
    <t>DT-09806</t>
  </si>
  <si>
    <t>DT-07001</t>
  </si>
  <si>
    <t>DT-02652</t>
  </si>
  <si>
    <t>Manufacturer</t>
  </si>
  <si>
    <t>Installation_Year</t>
  </si>
  <si>
    <t>Machine_Age</t>
  </si>
  <si>
    <t>Target_Runtime_Hours_year</t>
  </si>
  <si>
    <t>Sum of Duration_hours</t>
  </si>
  <si>
    <t>Efficiency_Score_year</t>
  </si>
  <si>
    <t>Mitsubishi</t>
  </si>
  <si>
    <t>KUKA</t>
  </si>
  <si>
    <t>Fanuc</t>
  </si>
  <si>
    <t>Schneider</t>
  </si>
  <si>
    <t>Siemens</t>
  </si>
  <si>
    <t>ABB</t>
  </si>
  <si>
    <t>Row Labels</t>
  </si>
  <si>
    <t>Grand Total</t>
  </si>
  <si>
    <t>Column</t>
  </si>
  <si>
    <t>Description</t>
  </si>
  <si>
    <t>Unique downtime event identifier e.g. DT-00001</t>
  </si>
  <si>
    <t>Machine code linking to Machine_Info</t>
  </si>
  <si>
    <t>Descriptive machine name</t>
  </si>
  <si>
    <t>Production department</t>
  </si>
  <si>
    <t>Start_Time</t>
  </si>
  <si>
    <t>Timestamp when downtime started (UTC)</t>
  </si>
  <si>
    <t>End_Time</t>
  </si>
  <si>
    <t>Timestamp when downtime ended (UTC)</t>
  </si>
  <si>
    <t>Duration in minutes (End_Time - Start_Time)</t>
  </si>
  <si>
    <t>Categorized reason for downtime</t>
  </si>
  <si>
    <t>Operator on duty</t>
  </si>
  <si>
    <t>Shift when downtime occurred (A/B/C)</t>
  </si>
  <si>
    <t>Production_Date</t>
  </si>
  <si>
    <t>Date portion of Start_Time</t>
  </si>
  <si>
    <t>Boolean indicating planned maintenance or not</t>
  </si>
  <si>
    <t>Total Duration_hours_year</t>
  </si>
  <si>
    <t>Total Runtime_Hours_year</t>
  </si>
  <si>
    <t>Sum of Runtime_Hours_Day</t>
  </si>
  <si>
    <t>Sum of Target_Runtime_Hours_Day</t>
  </si>
  <si>
    <t>Emma Welson</t>
  </si>
  <si>
    <t>Mohammed Salah</t>
  </si>
  <si>
    <t xml:space="preserve">Li wei </t>
  </si>
  <si>
    <t>Oliva Johnson</t>
  </si>
  <si>
    <t>Elena petrova</t>
  </si>
  <si>
    <t>Mohammed Adel</t>
  </si>
  <si>
    <t>The Company which made the machine</t>
  </si>
  <si>
    <t>The Year which the machine install in the factory</t>
  </si>
  <si>
    <t>Number of hours which the machine should work in day</t>
  </si>
  <si>
    <t>Number of months which the machine start down in</t>
  </si>
  <si>
    <t>Duration_Hours</t>
  </si>
  <si>
    <t>Duration in minutes (End_Time - Start_Time)*60</t>
  </si>
  <si>
    <t>The specific day on which the machine first entered a down or non-operational state.</t>
  </si>
  <si>
    <t>Target of runtime hours per day using xLOOKUP Function</t>
  </si>
  <si>
    <t>Run / Target</t>
  </si>
  <si>
    <t>Target (Day)- Downtime (Day)</t>
  </si>
  <si>
    <t>Total Runtime_hours_year</t>
  </si>
  <si>
    <t xml:space="preserve">The total amount of time that has past since the machine has was first commissioned or installed </t>
  </si>
  <si>
    <t>The planned or expected number of hours a machine should operate within a one-year period, based on production goals, capacity planning, or operational standards</t>
  </si>
  <si>
    <t>The total number of hours in a year during which the machine is in a down or non-operational state, including all recorded downtime events.</t>
  </si>
  <si>
    <t>The total number of hours a machine operates during a one-year period, excluding any downtime or non-operational hours</t>
  </si>
  <si>
    <t>An annual performance metric that reflects how effectively a machine operates by comparing its actual runtime or output to its target or expected performance for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</si>
</sst>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rial"/>
      <family val="2"/>
      <scheme val="minor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</xdr:colOff>
      <xdr:row>15</xdr:row>
      <xdr:rowOff>7620</xdr:rowOff>
    </xdr:from>
    <xdr:to>
      <xdr:col>5</xdr:col>
      <xdr:colOff>15240</xdr:colOff>
      <xdr:row>15</xdr:row>
      <xdr:rowOff>7620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3D0A1771-82FA-BF0E-9B90-AFC75EDB542F}"/>
            </a:ext>
          </a:extLst>
        </xdr:cNvPr>
        <xdr:cNvCxnSpPr/>
      </xdr:nvCxnSpPr>
      <xdr:spPr>
        <a:xfrm>
          <a:off x="4671060" y="2636520"/>
          <a:ext cx="201168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Manufacturing_Downtime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fotech" refreshedDate="45987.590650925929" createdVersion="8" refreshedVersion="8" minRefreshableVersion="3" recordCount="10000" xr:uid="{2BAC0BAD-C383-4B45-B6BF-F8F76E3E4091}">
  <cacheSource type="worksheet">
    <worksheetSource ref="A1:Q10001" sheet="Manufacturing_Downtime" r:id="rId2"/>
  </cacheSource>
  <cacheFields count="17">
    <cacheField name="Downtime_ID" numFmtId="0">
      <sharedItems/>
    </cacheField>
    <cacheField name="Machine_ID" numFmtId="0">
      <sharedItems count="35">
        <s v="MCH-030"/>
        <s v="MCH-021"/>
        <s v="MCH-019"/>
        <s v="MCH-033"/>
        <s v="MCH-031"/>
        <s v="MCH-029"/>
        <s v="MCH-009"/>
        <s v="MCH-002"/>
        <s v="MCH-012"/>
        <s v="MCH-011"/>
        <s v="MCH-008"/>
        <s v="MCH-007"/>
        <s v="MCH-024"/>
        <s v="MCH-016"/>
        <s v="MCH-013"/>
        <s v="MCH-017"/>
        <s v="MCH-005"/>
        <s v="MCH-014"/>
        <s v="MCH-004"/>
        <s v="MCH-035"/>
        <s v="MCH-015"/>
        <s v="MCH-018"/>
        <s v="MCH-026"/>
        <s v="MCH-025"/>
        <s v="MCH-028"/>
        <s v="MCH-001"/>
        <s v="MCH-032"/>
        <s v="MCH-027"/>
        <s v="MCH-003"/>
        <s v="MCH-023"/>
        <s v="MCH-034"/>
        <s v="MCH-010"/>
        <s v="MCH-020"/>
        <s v="MCH-006"/>
        <s v="MCH-022"/>
      </sharedItems>
    </cacheField>
    <cacheField name="Machine_Name" numFmtId="0">
      <sharedItems/>
    </cacheField>
    <cacheField name="Department" numFmtId="0">
      <sharedItems/>
    </cacheField>
    <cacheField name="Start_Down" numFmtId="164">
      <sharedItems containsSemiMixedTypes="0" containsNonDate="0" containsDate="1" containsString="0" minDate="2024-01-01T00:06:50" maxDate="2024-12-30T23:20:18"/>
    </cacheField>
    <cacheField name="End_Down" numFmtId="164">
      <sharedItems containsSemiMixedTypes="0" containsNonDate="0" containsDate="1" containsString="0" minDate="2024-01-01T02:23:50" maxDate="2024-12-30T23:55:18"/>
    </cacheField>
    <cacheField name="Start_Down_month" numFmtId="0">
      <sharedItems/>
    </cacheField>
    <cacheField name="Start_Down_day" numFmtId="0">
      <sharedItems/>
    </cacheField>
    <cacheField name="Duration_Minutes" numFmtId="0">
      <sharedItems containsSemiMixedTypes="0" containsString="0" containsNumber="1" containsInteger="1" minValue="5" maxValue="1254"/>
    </cacheField>
    <cacheField name="Duration_hours" numFmtId="0">
      <sharedItems containsSemiMixedTypes="0" containsString="0" containsNumber="1" minValue="8.3333333333333329E-2" maxValue="20.9"/>
    </cacheField>
    <cacheField name="Downtime_Reason" numFmtId="0">
      <sharedItems/>
    </cacheField>
    <cacheField name="Operator" numFmtId="0">
      <sharedItems/>
    </cacheField>
    <cacheField name="Shift" numFmtId="0">
      <sharedItems count="3">
        <s v="A"/>
        <s v="C"/>
        <s v="B"/>
      </sharedItems>
    </cacheField>
    <cacheField name="Planned" numFmtId="0">
      <sharedItems count="2">
        <b v="1"/>
        <b v="0"/>
      </sharedItems>
    </cacheField>
    <cacheField name="Target_Runtime_Hours_Day" numFmtId="0">
      <sharedItems containsSemiMixedTypes="0" containsString="0" containsNumber="1" containsInteger="1" minValue="14" maxValue="22"/>
    </cacheField>
    <cacheField name="Runtime_Hours_Day" numFmtId="0">
      <sharedItems containsSemiMixedTypes="0" containsString="0" containsNumber="1" minValue="0.89999999999999858" maxValue="21.916666666666668"/>
    </cacheField>
    <cacheField name="Efficiency_Score" numFmtId="0">
      <sharedItems containsSemiMixedTypes="0" containsString="0" containsNumber="1" minValue="4.999999999999992E-2" maxValue="0.996212121212121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DT-08377"/>
    <x v="0"/>
    <s v="Stamping_Machine_030"/>
    <s v="Stamping"/>
    <d v="2024-01-01T00:06:50"/>
    <d v="2024-01-01T02:23:50"/>
    <s v="01"/>
    <s v="01"/>
    <n v="72"/>
    <n v="1.2"/>
    <s v="Preventive Maintenance - Electrical"/>
    <s v="Ahmed Hassan"/>
    <x v="0"/>
    <x v="0"/>
    <n v="16"/>
    <n v="14.8"/>
    <n v="0.92500000000000004"/>
  </r>
  <r>
    <s v="DT-09051"/>
    <x v="1"/>
    <s v="Painting_Machine_021"/>
    <s v="Painting"/>
    <d v="2024-01-01T01:53:53"/>
    <d v="2024-01-01T03:19:53"/>
    <s v="01"/>
    <s v="01"/>
    <n v="1254"/>
    <n v="20.9"/>
    <s v="Electrical Fault"/>
    <s v="Mohamed Salah"/>
    <x v="0"/>
    <x v="1"/>
    <n v="22"/>
    <n v="1.1000000000000014"/>
    <n v="5.0000000000000065E-2"/>
  </r>
  <r>
    <s v="DT-08090"/>
    <x v="2"/>
    <s v="Assembly_Machine_019"/>
    <s v="Assembly"/>
    <d v="2024-01-01T02:31:58"/>
    <d v="2024-01-01T03:12:58"/>
    <s v="01"/>
    <s v="01"/>
    <n v="84"/>
    <n v="1.4"/>
    <s v="Electrical Fault"/>
    <s v="Rana Ibrahim"/>
    <x v="1"/>
    <x v="1"/>
    <n v="22"/>
    <n v="20.6"/>
    <n v="0.9363636363636364"/>
  </r>
  <r>
    <s v="DT-09159"/>
    <x v="3"/>
    <s v="Stamping_Machine_033"/>
    <s v="Stamping"/>
    <d v="2024-01-01T02:57:18"/>
    <d v="2024-01-01T07:49:18"/>
    <s v="01"/>
    <s v="01"/>
    <n v="843"/>
    <n v="14.05"/>
    <s v="Material Shortage"/>
    <s v="Li Wei"/>
    <x v="1"/>
    <x v="1"/>
    <n v="18"/>
    <n v="3.9499999999999993"/>
    <n v="0.21944444444444441"/>
  </r>
  <r>
    <s v="DT-03489"/>
    <x v="4"/>
    <s v="Stamping_Machine_031"/>
    <s v="Stamping"/>
    <d v="2024-01-01T04:07:43"/>
    <d v="2024-01-01T04:49:43"/>
    <s v="01"/>
    <s v="01"/>
    <n v="873"/>
    <n v="14.55"/>
    <s v="Mechanical Failure"/>
    <s v="David Brown"/>
    <x v="2"/>
    <x v="1"/>
    <n v="18"/>
    <n v="3.4499999999999993"/>
    <n v="0.19166666666666662"/>
  </r>
  <r>
    <s v="DT-09246"/>
    <x v="3"/>
    <s v="Stamping_Machine_033"/>
    <s v="Stamping"/>
    <d v="2024-01-01T05:02:10"/>
    <d v="2024-01-01T05:16:10"/>
    <s v="01"/>
    <s v="01"/>
    <n v="1026"/>
    <n v="17.100000000000001"/>
    <s v="Overheating"/>
    <s v="John Smith"/>
    <x v="2"/>
    <x v="1"/>
    <n v="18"/>
    <n v="0.89999999999999858"/>
    <n v="4.999999999999992E-2"/>
  </r>
  <r>
    <s v="DT-02388"/>
    <x v="5"/>
    <s v="Stamping_Machine_029"/>
    <s v="Stamping"/>
    <d v="2024-01-01T05:18:48"/>
    <d v="2024-01-01T05:39:48"/>
    <s v="01"/>
    <s v="01"/>
    <n v="769"/>
    <n v="12.816666666666666"/>
    <s v="Material Shortage"/>
    <s v="Olivia Johnson"/>
    <x v="1"/>
    <x v="1"/>
    <n v="22"/>
    <n v="9.1833333333333336"/>
    <n v="0.41742424242424242"/>
  </r>
  <r>
    <s v="DT-04632"/>
    <x v="6"/>
    <s v="Painting_Machine_009"/>
    <s v="Painting"/>
    <d v="2024-01-01T06:38:48"/>
    <d v="2024-01-01T10:27:48"/>
    <s v="01"/>
    <s v="01"/>
    <n v="31"/>
    <n v="0.51666666666666672"/>
    <s v="Preventive Maintenance - Mechanical"/>
    <s v="Carlos Ruiz"/>
    <x v="2"/>
    <x v="0"/>
    <n v="16"/>
    <n v="15.483333333333333"/>
    <n v="0.96770833333333328"/>
  </r>
  <r>
    <s v="DT-04344"/>
    <x v="7"/>
    <s v="Packaging_Machine_002"/>
    <s v="Packaging"/>
    <d v="2024-01-01T10:12:15"/>
    <d v="2024-01-01T10:33:15"/>
    <s v="01"/>
    <s v="01"/>
    <n v="23"/>
    <n v="0.38333333333333336"/>
    <s v="Operator Error"/>
    <s v="Yuki Tanaka"/>
    <x v="2"/>
    <x v="1"/>
    <n v="18"/>
    <n v="17.616666666666667"/>
    <n v="0.97870370370370374"/>
  </r>
  <r>
    <s v="DT-02970"/>
    <x v="8"/>
    <s v="Assembly_Machine_012"/>
    <s v="Assembly"/>
    <d v="2024-01-01T13:49:58"/>
    <d v="2024-01-01T14:10:58"/>
    <s v="01"/>
    <s v="01"/>
    <n v="85"/>
    <n v="1.4166666666666667"/>
    <s v="Preventive Maintenance - Mechanical"/>
    <s v="Emma Wilson"/>
    <x v="0"/>
    <x v="0"/>
    <n v="20"/>
    <n v="18.583333333333332"/>
    <n v="0.92916666666666659"/>
  </r>
  <r>
    <s v="DT-00235"/>
    <x v="9"/>
    <s v="Assembly_Machine_011"/>
    <s v="Assembly"/>
    <d v="2024-01-01T15:24:55"/>
    <d v="2024-01-01T15:28:55"/>
    <s v="01"/>
    <s v="01"/>
    <n v="335"/>
    <n v="5.583333333333333"/>
    <s v="Preventive Maintenance - Mechanical"/>
    <s v="Rana Ibrahim"/>
    <x v="1"/>
    <x v="0"/>
    <n v="14"/>
    <n v="8.4166666666666679"/>
    <n v="0.60119047619047628"/>
  </r>
  <r>
    <s v="DT-00802"/>
    <x v="10"/>
    <s v="Painting_Machine_008"/>
    <s v="Painting"/>
    <d v="2024-01-01T16:27:20"/>
    <d v="2024-01-01T16:57:20"/>
    <s v="01"/>
    <s v="01"/>
    <n v="228"/>
    <n v="3.8"/>
    <s v="Preventive Maintenance - General"/>
    <s v="Noah Davis"/>
    <x v="0"/>
    <x v="0"/>
    <n v="16"/>
    <n v="12.2"/>
    <n v="0.76249999999999996"/>
  </r>
  <r>
    <s v="DT-08331"/>
    <x v="9"/>
    <s v="Assembly_Machine_011"/>
    <s v="Assembly"/>
    <d v="2024-01-01T16:36:56"/>
    <d v="2024-01-01T16:36:56"/>
    <s v="01"/>
    <s v="01"/>
    <n v="232"/>
    <n v="3.8666666666666667"/>
    <s v="Preventive Maintenance - General"/>
    <s v="Fatima Ali"/>
    <x v="0"/>
    <x v="0"/>
    <n v="14"/>
    <n v="10.133333333333333"/>
    <n v="0.72380952380952379"/>
  </r>
  <r>
    <s v="DT-07299"/>
    <x v="8"/>
    <s v="Assembly_Machine_012"/>
    <s v="Assembly"/>
    <d v="2024-01-01T18:19:36"/>
    <d v="2024-01-01T18:35:36"/>
    <s v="01"/>
    <s v="01"/>
    <n v="174"/>
    <n v="2.9"/>
    <s v="Tooling Break"/>
    <s v="Mohamed Salah"/>
    <x v="2"/>
    <x v="1"/>
    <n v="20"/>
    <n v="17.100000000000001"/>
    <n v="0.85500000000000009"/>
  </r>
  <r>
    <s v="DT-04466"/>
    <x v="11"/>
    <s v="Assembly_Machine_007"/>
    <s v="Assembly"/>
    <d v="2024-01-01T18:22:21"/>
    <d v="2024-01-01T21:37:21"/>
    <s v="01"/>
    <s v="01"/>
    <n v="378"/>
    <n v="6.3"/>
    <s v="Preventive Maintenance - General"/>
    <s v="Mahmoud Adel"/>
    <x v="0"/>
    <x v="0"/>
    <n v="22"/>
    <n v="15.7"/>
    <n v="0.71363636363636362"/>
  </r>
  <r>
    <s v="DT-04163"/>
    <x v="12"/>
    <s v="Stamping_Machine_024"/>
    <s v="Stamping"/>
    <d v="2024-01-01T18:39:04"/>
    <d v="2024-01-01T22:49:04"/>
    <s v="01"/>
    <s v="01"/>
    <n v="131"/>
    <n v="2.1833333333333331"/>
    <s v="Material Shortage"/>
    <s v="Fatima Ali"/>
    <x v="2"/>
    <x v="1"/>
    <n v="14"/>
    <n v="11.816666666666666"/>
    <n v="0.84404761904761905"/>
  </r>
  <r>
    <s v="DT-08259"/>
    <x v="13"/>
    <s v="Painting_Machine_016"/>
    <s v="Painting"/>
    <d v="2024-01-01T19:04:20"/>
    <d v="2024-01-01T19:48:20"/>
    <s v="01"/>
    <s v="01"/>
    <n v="444"/>
    <n v="7.4"/>
    <s v="Preventive Maintenance - Mechanical"/>
    <s v="Olivia Johnson"/>
    <x v="0"/>
    <x v="0"/>
    <n v="22"/>
    <n v="14.6"/>
    <n v="0.66363636363636358"/>
  </r>
  <r>
    <s v="DT-08231"/>
    <x v="4"/>
    <s v="Stamping_Machine_031"/>
    <s v="Stamping"/>
    <d v="2024-01-01T20:05:21"/>
    <d v="2024-01-01T21:37:21"/>
    <s v="01"/>
    <s v="01"/>
    <n v="624"/>
    <n v="10.4"/>
    <s v="Preventive Maintenance - Electrical"/>
    <s v="Li Wei"/>
    <x v="1"/>
    <x v="0"/>
    <n v="18"/>
    <n v="7.6"/>
    <n v="0.42222222222222222"/>
  </r>
  <r>
    <s v="DT-08966"/>
    <x v="7"/>
    <s v="Packaging_Machine_002"/>
    <s v="Packaging"/>
    <d v="2024-01-01T20:21:30"/>
    <d v="2024-01-01T20:38:30"/>
    <s v="01"/>
    <s v="01"/>
    <n v="14"/>
    <n v="0.23333333333333334"/>
    <s v="Preventive Maintenance - General"/>
    <s v="John Smith"/>
    <x v="1"/>
    <x v="0"/>
    <n v="18"/>
    <n v="17.766666666666666"/>
    <n v="0.98703703703703694"/>
  </r>
  <r>
    <s v="DT-03656"/>
    <x v="14"/>
    <s v="Assembly_Machine_013"/>
    <s v="Assembly"/>
    <d v="2024-01-01T20:30:45"/>
    <d v="2024-01-01T20:53:45"/>
    <s v="01"/>
    <s v="01"/>
    <n v="54"/>
    <n v="0.9"/>
    <s v="Preventive Maintenance - Electrical"/>
    <s v="John Smith"/>
    <x v="1"/>
    <x v="0"/>
    <n v="14"/>
    <n v="13.1"/>
    <n v="0.93571428571428572"/>
  </r>
  <r>
    <s v="DT-00835"/>
    <x v="15"/>
    <s v="Packaging_Machine_017"/>
    <s v="Packaging"/>
    <d v="2024-01-01T21:17:36"/>
    <d v="2024-01-01T21:40:36"/>
    <s v="01"/>
    <s v="01"/>
    <n v="114"/>
    <n v="1.9"/>
    <s v="Preventive Maintenance - Mechanical"/>
    <s v="Li Wei"/>
    <x v="0"/>
    <x v="0"/>
    <n v="20"/>
    <n v="18.100000000000001"/>
    <n v="0.90500000000000003"/>
  </r>
  <r>
    <s v="DT-02021"/>
    <x v="4"/>
    <s v="Stamping_Machine_031"/>
    <s v="Stamping"/>
    <d v="2024-01-01T21:51:27"/>
    <d v="2024-01-02T03:04:27"/>
    <s v="01"/>
    <s v="01"/>
    <n v="975"/>
    <n v="16.25"/>
    <s v="Electrical Fault"/>
    <s v="John Smith"/>
    <x v="2"/>
    <x v="1"/>
    <n v="18"/>
    <n v="1.75"/>
    <n v="9.7222222222222224E-2"/>
  </r>
  <r>
    <s v="DT-09583"/>
    <x v="16"/>
    <s v="Painting_Machine_005"/>
    <s v="Painting"/>
    <d v="2024-01-01T23:23:37"/>
    <d v="2024-01-02T02:13:37"/>
    <s v="01"/>
    <s v="01"/>
    <n v="187"/>
    <n v="3.1166666666666667"/>
    <s v="Preventive Maintenance - General"/>
    <s v="Rana Ibrahim"/>
    <x v="0"/>
    <x v="0"/>
    <n v="20"/>
    <n v="16.883333333333333"/>
    <n v="0.84416666666666662"/>
  </r>
  <r>
    <s v="DT-03572"/>
    <x v="17"/>
    <s v="Assembly_Machine_014"/>
    <s v="Assembly"/>
    <d v="2024-01-02T00:09:07"/>
    <d v="2024-01-02T00:40:07"/>
    <s v="01"/>
    <s v="02"/>
    <n v="93"/>
    <n v="1.55"/>
    <s v="Mechanical Failure"/>
    <s v="Ahmed Hassan"/>
    <x v="0"/>
    <x v="1"/>
    <n v="16"/>
    <n v="14.45"/>
    <n v="0.90312499999999996"/>
  </r>
  <r>
    <s v="DT-08954"/>
    <x v="4"/>
    <s v="Stamping_Machine_031"/>
    <s v="Stamping"/>
    <d v="2024-01-02T01:18:15"/>
    <d v="2024-01-02T13:57:15"/>
    <s v="01"/>
    <s v="02"/>
    <n v="1026"/>
    <n v="17.100000000000001"/>
    <s v="Material Shortage"/>
    <s v="Li Wei"/>
    <x v="1"/>
    <x v="1"/>
    <n v="18"/>
    <n v="0.89999999999999858"/>
    <n v="4.999999999999992E-2"/>
  </r>
  <r>
    <s v="DT-06045"/>
    <x v="15"/>
    <s v="Packaging_Machine_017"/>
    <s v="Packaging"/>
    <d v="2024-01-02T01:51:18"/>
    <d v="2024-01-02T03:04:18"/>
    <s v="01"/>
    <s v="02"/>
    <n v="157"/>
    <n v="2.6166666666666667"/>
    <s v="Hydraulic Leak"/>
    <s v="John Smith"/>
    <x v="1"/>
    <x v="1"/>
    <n v="20"/>
    <n v="17.383333333333333"/>
    <n v="0.86916666666666664"/>
  </r>
  <r>
    <s v="DT-07162"/>
    <x v="12"/>
    <s v="Stamping_Machine_024"/>
    <s v="Stamping"/>
    <d v="2024-01-02T04:24:21"/>
    <d v="2024-01-02T06:40:21"/>
    <s v="01"/>
    <s v="02"/>
    <n v="335"/>
    <n v="5.583333333333333"/>
    <s v="Overheating"/>
    <s v="Yuki Tanaka"/>
    <x v="2"/>
    <x v="1"/>
    <n v="14"/>
    <n v="8.4166666666666679"/>
    <n v="0.60119047619047628"/>
  </r>
  <r>
    <s v="DT-09560"/>
    <x v="18"/>
    <s v="Packaging_Machine_004"/>
    <s v="Packaging"/>
    <d v="2024-01-02T04:32:49"/>
    <d v="2024-01-02T08:45:49"/>
    <s v="01"/>
    <s v="02"/>
    <n v="13"/>
    <n v="0.21666666666666667"/>
    <s v="Hydraulic Leak"/>
    <s v="Olivia Johnson"/>
    <x v="2"/>
    <x v="1"/>
    <n v="16"/>
    <n v="15.783333333333333"/>
    <n v="0.98645833333333333"/>
  </r>
  <r>
    <s v="DT-00707"/>
    <x v="1"/>
    <s v="Painting_Machine_021"/>
    <s v="Painting"/>
    <d v="2024-01-02T06:41:01"/>
    <d v="2024-01-02T07:17:01"/>
    <s v="01"/>
    <s v="02"/>
    <n v="1254"/>
    <n v="20.9"/>
    <s v="Material Shortage"/>
    <s v="Emma Wilson"/>
    <x v="2"/>
    <x v="1"/>
    <n v="22"/>
    <n v="1.1000000000000014"/>
    <n v="5.0000000000000065E-2"/>
  </r>
  <r>
    <s v="DT-08113"/>
    <x v="14"/>
    <s v="Assembly_Machine_013"/>
    <s v="Assembly"/>
    <d v="2024-01-02T07:12:06"/>
    <d v="2024-01-02T13:37:06"/>
    <s v="01"/>
    <s v="02"/>
    <n v="121"/>
    <n v="2.0166666666666666"/>
    <s v="Sensor Fault"/>
    <s v="John Smith"/>
    <x v="2"/>
    <x v="1"/>
    <n v="14"/>
    <n v="11.983333333333334"/>
    <n v="0.85595238095238102"/>
  </r>
  <r>
    <s v="DT-00074"/>
    <x v="8"/>
    <s v="Assembly_Machine_012"/>
    <s v="Assembly"/>
    <d v="2024-01-02T08:08:49"/>
    <d v="2024-01-02T08:39:49"/>
    <s v="01"/>
    <s v="02"/>
    <n v="984"/>
    <n v="16.399999999999999"/>
    <s v="Mechanical Failure"/>
    <s v="Lucas Silva"/>
    <x v="2"/>
    <x v="1"/>
    <n v="20"/>
    <n v="3.6000000000000014"/>
    <n v="0.18000000000000008"/>
  </r>
  <r>
    <s v="DT-02780"/>
    <x v="10"/>
    <s v="Painting_Machine_008"/>
    <s v="Painting"/>
    <d v="2024-01-02T08:20:24"/>
    <d v="2024-01-02T08:55:24"/>
    <s v="01"/>
    <s v="02"/>
    <n v="76"/>
    <n v="1.2666666666666666"/>
    <s v="Mechanical Failure"/>
    <s v="Hassan Ali"/>
    <x v="1"/>
    <x v="1"/>
    <n v="16"/>
    <n v="14.733333333333334"/>
    <n v="0.92083333333333339"/>
  </r>
  <r>
    <s v="DT-04346"/>
    <x v="19"/>
    <s v="Stamping_Machine_035"/>
    <s v="Stamping"/>
    <d v="2024-01-02T08:25:50"/>
    <d v="2024-01-02T09:09:50"/>
    <s v="01"/>
    <s v="02"/>
    <n v="188"/>
    <n v="3.1333333333333333"/>
    <s v="Operator Error"/>
    <s v="Mahmoud Adel"/>
    <x v="2"/>
    <x v="1"/>
    <n v="16"/>
    <n v="12.866666666666667"/>
    <n v="0.8041666666666667"/>
  </r>
  <r>
    <s v="DT-02963"/>
    <x v="11"/>
    <s v="Assembly_Machine_007"/>
    <s v="Assembly"/>
    <d v="2024-01-02T09:37:58"/>
    <d v="2024-01-02T10:07:58"/>
    <s v="01"/>
    <s v="02"/>
    <n v="640"/>
    <n v="10.666666666666666"/>
    <s v="Hydraulic Leak"/>
    <s v="Yuki Tanaka"/>
    <x v="2"/>
    <x v="1"/>
    <n v="22"/>
    <n v="11.333333333333334"/>
    <n v="0.51515151515151514"/>
  </r>
  <r>
    <s v="DT-00984"/>
    <x v="19"/>
    <s v="Stamping_Machine_035"/>
    <s v="Stamping"/>
    <d v="2024-01-02T09:38:16"/>
    <d v="2024-01-02T13:17:16"/>
    <s v="01"/>
    <s v="02"/>
    <n v="35"/>
    <n v="0.58333333333333337"/>
    <s v="Electrical Fault"/>
    <s v="Hassan Ali"/>
    <x v="2"/>
    <x v="1"/>
    <n v="16"/>
    <n v="15.416666666666666"/>
    <n v="0.96354166666666663"/>
  </r>
  <r>
    <s v="DT-06184"/>
    <x v="5"/>
    <s v="Stamping_Machine_029"/>
    <s v="Stamping"/>
    <d v="2024-01-02T09:41:51"/>
    <d v="2024-01-02T12:12:51"/>
    <s v="01"/>
    <s v="02"/>
    <n v="571"/>
    <n v="9.5166666666666675"/>
    <s v="Preventive Maintenance - General"/>
    <s v="Emma Wilson"/>
    <x v="1"/>
    <x v="0"/>
    <n v="22"/>
    <n v="12.483333333333333"/>
    <n v="0.56742424242424239"/>
  </r>
  <r>
    <s v="DT-05313"/>
    <x v="14"/>
    <s v="Assembly_Machine_013"/>
    <s v="Assembly"/>
    <d v="2024-01-02T11:07:31"/>
    <d v="2024-01-02T21:29:31"/>
    <s v="01"/>
    <s v="02"/>
    <n v="155"/>
    <n v="2.5833333333333335"/>
    <s v="Hydraulic Leak"/>
    <s v="David Brown"/>
    <x v="2"/>
    <x v="1"/>
    <n v="14"/>
    <n v="11.416666666666666"/>
    <n v="0.81547619047619047"/>
  </r>
  <r>
    <s v="DT-09643"/>
    <x v="18"/>
    <s v="Packaging_Machine_004"/>
    <s v="Packaging"/>
    <d v="2024-01-02T12:21:52"/>
    <d v="2024-01-02T12:25:52"/>
    <s v="01"/>
    <s v="02"/>
    <n v="14"/>
    <n v="0.23333333333333334"/>
    <s v="Mechanical Failure"/>
    <s v="John Smith"/>
    <x v="2"/>
    <x v="1"/>
    <n v="16"/>
    <n v="15.766666666666667"/>
    <n v="0.98541666666666672"/>
  </r>
  <r>
    <s v="DT-09704"/>
    <x v="9"/>
    <s v="Assembly_Machine_011"/>
    <s v="Assembly"/>
    <d v="2024-01-02T13:01:28"/>
    <d v="2024-01-02T13:31:28"/>
    <s v="01"/>
    <s v="02"/>
    <n v="168"/>
    <n v="2.8"/>
    <s v="Hydraulic Leak"/>
    <s v="Li Wei"/>
    <x v="2"/>
    <x v="1"/>
    <n v="14"/>
    <n v="11.2"/>
    <n v="0.79999999999999993"/>
  </r>
  <r>
    <s v="DT-03368"/>
    <x v="20"/>
    <s v="Stamping_Machine_015"/>
    <s v="Stamping"/>
    <d v="2024-01-02T13:44:50"/>
    <d v="2024-01-02T14:24:50"/>
    <s v="01"/>
    <s v="02"/>
    <n v="103"/>
    <n v="1.7166666666666666"/>
    <s v="Mechanical Failure"/>
    <s v="Mahmoud Adel"/>
    <x v="2"/>
    <x v="1"/>
    <n v="18"/>
    <n v="16.283333333333335"/>
    <n v="0.90462962962962967"/>
  </r>
  <r>
    <s v="DT-02459"/>
    <x v="19"/>
    <s v="Stamping_Machine_035"/>
    <s v="Stamping"/>
    <d v="2024-01-02T14:01:17"/>
    <d v="2024-01-02T18:15:17"/>
    <s v="01"/>
    <s v="02"/>
    <n v="221"/>
    <n v="3.6833333333333331"/>
    <s v="Material Shortage"/>
    <s v="Karim Nassar"/>
    <x v="1"/>
    <x v="1"/>
    <n v="16"/>
    <n v="12.316666666666666"/>
    <n v="0.76979166666666665"/>
  </r>
  <r>
    <s v="DT-03258"/>
    <x v="18"/>
    <s v="Packaging_Machine_004"/>
    <s v="Packaging"/>
    <d v="2024-01-02T14:49:20"/>
    <d v="2024-01-02T17:33:20"/>
    <s v="01"/>
    <s v="02"/>
    <n v="16"/>
    <n v="0.26666666666666666"/>
    <s v="Mechanical Failure"/>
    <s v="Fatima Ali"/>
    <x v="2"/>
    <x v="1"/>
    <n v="16"/>
    <n v="15.733333333333333"/>
    <n v="0.98333333333333328"/>
  </r>
  <r>
    <s v="DT-06543"/>
    <x v="12"/>
    <s v="Stamping_Machine_024"/>
    <s v="Stamping"/>
    <d v="2024-01-02T15:18:36"/>
    <d v="2024-01-02T15:36:36"/>
    <s v="01"/>
    <s v="02"/>
    <n v="29"/>
    <n v="0.48333333333333334"/>
    <s v="Hydraulic Leak"/>
    <s v="Rana Ibrahim"/>
    <x v="2"/>
    <x v="1"/>
    <n v="14"/>
    <n v="13.516666666666667"/>
    <n v="0.96547619047619049"/>
  </r>
  <r>
    <s v="DT-03781"/>
    <x v="21"/>
    <s v="Packaging_Machine_018"/>
    <s v="Packaging"/>
    <d v="2024-01-02T17:08:25"/>
    <d v="2024-01-02T17:22:25"/>
    <s v="01"/>
    <s v="02"/>
    <n v="148"/>
    <n v="2.4666666666666668"/>
    <s v="Preventive Maintenance - Mechanical"/>
    <s v="Mohamed Salah"/>
    <x v="0"/>
    <x v="0"/>
    <n v="14"/>
    <n v="11.533333333333333"/>
    <n v="0.82380952380952377"/>
  </r>
  <r>
    <s v="DT-02110"/>
    <x v="22"/>
    <s v="Assembly_Machine_026"/>
    <s v="Assembly"/>
    <d v="2024-01-02T17:19:21"/>
    <d v="2024-01-02T21:48:21"/>
    <s v="01"/>
    <s v="02"/>
    <n v="406"/>
    <n v="6.7666666666666666"/>
    <s v="Preventive Maintenance - Mechanical"/>
    <s v="Ahmed Hassan"/>
    <x v="2"/>
    <x v="0"/>
    <n v="20"/>
    <n v="13.233333333333334"/>
    <n v="0.66166666666666674"/>
  </r>
  <r>
    <s v="DT-06249"/>
    <x v="21"/>
    <s v="Packaging_Machine_018"/>
    <s v="Packaging"/>
    <d v="2024-01-02T17:45:23"/>
    <d v="2024-01-02T20:32:23"/>
    <s v="01"/>
    <s v="02"/>
    <n v="183"/>
    <n v="3.05"/>
    <s v="Mechanical Failure"/>
    <s v="Mohamed Salah"/>
    <x v="1"/>
    <x v="1"/>
    <n v="14"/>
    <n v="10.95"/>
    <n v="0.78214285714285714"/>
  </r>
  <r>
    <s v="DT-06684"/>
    <x v="23"/>
    <s v="Packaging_Machine_025"/>
    <s v="Packaging"/>
    <d v="2024-01-02T18:04:16"/>
    <d v="2024-01-02T21:48:16"/>
    <s v="01"/>
    <s v="02"/>
    <n v="473"/>
    <n v="7.8833333333333337"/>
    <s v="Mechanical Failure"/>
    <s v="Noah Davis"/>
    <x v="2"/>
    <x v="1"/>
    <n v="20"/>
    <n v="12.116666666666667"/>
    <n v="0.60583333333333333"/>
  </r>
  <r>
    <s v="DT-09646"/>
    <x v="24"/>
    <s v="Painting_Machine_028"/>
    <s v="Painting"/>
    <d v="2024-01-02T19:51:52"/>
    <d v="2024-01-02T22:54:52"/>
    <s v="01"/>
    <s v="02"/>
    <n v="314"/>
    <n v="5.2333333333333334"/>
    <s v="Mechanical Failure"/>
    <s v="Mahmoud Adel"/>
    <x v="2"/>
    <x v="1"/>
    <n v="22"/>
    <n v="16.766666666666666"/>
    <n v="0.76212121212121209"/>
  </r>
  <r>
    <s v="DT-07821"/>
    <x v="7"/>
    <s v="Packaging_Machine_002"/>
    <s v="Packaging"/>
    <d v="2024-01-02T21:58:15"/>
    <d v="2024-01-02T22:11:15"/>
    <s v="01"/>
    <s v="02"/>
    <n v="15"/>
    <n v="0.25"/>
    <s v="Preventive Maintenance - Electrical"/>
    <s v="Carlos Ruiz"/>
    <x v="0"/>
    <x v="0"/>
    <n v="18"/>
    <n v="17.75"/>
    <n v="0.98611111111111116"/>
  </r>
  <r>
    <s v="DT-01019"/>
    <x v="9"/>
    <s v="Assembly_Machine_011"/>
    <s v="Assembly"/>
    <d v="2024-01-02T23:05:41"/>
    <d v="2024-01-02T23:58:41"/>
    <s v="01"/>
    <s v="02"/>
    <n v="297"/>
    <n v="4.95"/>
    <s v="Preventive Maintenance - General"/>
    <s v="Maria Gomez"/>
    <x v="0"/>
    <x v="0"/>
    <n v="14"/>
    <n v="9.0500000000000007"/>
    <n v="0.64642857142857146"/>
  </r>
  <r>
    <s v="DT-01681"/>
    <x v="23"/>
    <s v="Packaging_Machine_025"/>
    <s v="Packaging"/>
    <d v="2024-01-03T03:39:54"/>
    <d v="2024-01-03T05:57:54"/>
    <s v="01"/>
    <s v="03"/>
    <n v="287"/>
    <n v="4.7833333333333332"/>
    <s v="Electrical Fault"/>
    <s v="Emma Wilson"/>
    <x v="1"/>
    <x v="1"/>
    <n v="20"/>
    <n v="15.216666666666667"/>
    <n v="0.76083333333333336"/>
  </r>
  <r>
    <s v="DT-03252"/>
    <x v="5"/>
    <s v="Stamping_Machine_029"/>
    <s v="Stamping"/>
    <d v="2024-01-03T03:43:15"/>
    <d v="2024-01-03T06:20:15"/>
    <s v="01"/>
    <s v="03"/>
    <n v="993"/>
    <n v="16.55"/>
    <s v="Mechanical Failure"/>
    <s v="Emma Wilson"/>
    <x v="1"/>
    <x v="1"/>
    <n v="22"/>
    <n v="5.4499999999999993"/>
    <n v="0.24772727272727268"/>
  </r>
  <r>
    <s v="DT-03851"/>
    <x v="10"/>
    <s v="Painting_Machine_008"/>
    <s v="Painting"/>
    <d v="2024-01-03T05:24:11"/>
    <d v="2024-01-03T08:15:11"/>
    <s v="01"/>
    <s v="03"/>
    <n v="352"/>
    <n v="5.8666666666666663"/>
    <s v="Process Instability"/>
    <s v="Noah Davis"/>
    <x v="0"/>
    <x v="1"/>
    <n v="16"/>
    <n v="10.133333333333333"/>
    <n v="0.6333333333333333"/>
  </r>
  <r>
    <s v="DT-00399"/>
    <x v="25"/>
    <s v="Painting_Machine_001"/>
    <s v="Painting"/>
    <d v="2024-01-03T05:30:53"/>
    <d v="2024-01-03T06:08:53"/>
    <s v="01"/>
    <s v="03"/>
    <n v="211"/>
    <n v="3.5166666666666666"/>
    <s v="Mechanical Failure"/>
    <s v="Emma Wilson"/>
    <x v="0"/>
    <x v="1"/>
    <n v="18"/>
    <n v="14.483333333333334"/>
    <n v="0.80462962962962969"/>
  </r>
  <r>
    <s v="DT-01525"/>
    <x v="20"/>
    <s v="Stamping_Machine_015"/>
    <s v="Stamping"/>
    <d v="2024-01-03T05:53:32"/>
    <d v="2024-01-03T06:00:32"/>
    <s v="01"/>
    <s v="03"/>
    <n v="19"/>
    <n v="0.31666666666666665"/>
    <s v="Overheating"/>
    <s v="Mohamed Salah"/>
    <x v="1"/>
    <x v="1"/>
    <n v="18"/>
    <n v="17.683333333333334"/>
    <n v="0.9824074074074074"/>
  </r>
  <r>
    <s v="DT-09829"/>
    <x v="25"/>
    <s v="Painting_Machine_001"/>
    <s v="Painting"/>
    <d v="2024-01-03T06:22:51"/>
    <d v="2024-01-03T06:57:51"/>
    <s v="01"/>
    <s v="03"/>
    <n v="105"/>
    <n v="1.75"/>
    <s v="Process Instability"/>
    <s v="Mohamed Salah"/>
    <x v="2"/>
    <x v="1"/>
    <n v="18"/>
    <n v="16.25"/>
    <n v="0.90277777777777779"/>
  </r>
  <r>
    <s v="DT-06517"/>
    <x v="14"/>
    <s v="Assembly_Machine_013"/>
    <s v="Assembly"/>
    <d v="2024-01-03T06:29:09"/>
    <d v="2024-01-03T10:29:09"/>
    <s v="01"/>
    <s v="03"/>
    <n v="133"/>
    <n v="2.2166666666666668"/>
    <s v="Electrical Fault"/>
    <s v="Rana Ibrahim"/>
    <x v="2"/>
    <x v="1"/>
    <n v="14"/>
    <n v="11.783333333333333"/>
    <n v="0.84166666666666667"/>
  </r>
  <r>
    <s v="DT-01896"/>
    <x v="5"/>
    <s v="Stamping_Machine_029"/>
    <s v="Stamping"/>
    <d v="2024-01-03T06:41:13"/>
    <d v="2024-01-03T07:35:13"/>
    <s v="01"/>
    <s v="03"/>
    <n v="417"/>
    <n v="6.95"/>
    <s v="Preventive Maintenance - Mechanical"/>
    <s v="Elena Petrova"/>
    <x v="0"/>
    <x v="0"/>
    <n v="22"/>
    <n v="15.05"/>
    <n v="0.68409090909090908"/>
  </r>
  <r>
    <s v="DT-01025"/>
    <x v="16"/>
    <s v="Painting_Machine_005"/>
    <s v="Painting"/>
    <d v="2024-01-03T06:45:20"/>
    <d v="2024-01-03T11:27:20"/>
    <s v="01"/>
    <s v="03"/>
    <n v="1036"/>
    <n v="17.266666666666666"/>
    <s v="Mechanical Failure"/>
    <s v="Fatima Ali"/>
    <x v="1"/>
    <x v="1"/>
    <n v="20"/>
    <n v="2.7333333333333343"/>
    <n v="0.13666666666666671"/>
  </r>
  <r>
    <s v="DT-02411"/>
    <x v="26"/>
    <s v="Assembly_Machine_032"/>
    <s v="Assembly"/>
    <d v="2024-01-03T07:10:11"/>
    <d v="2024-01-03T07:42:11"/>
    <s v="01"/>
    <s v="03"/>
    <n v="208"/>
    <n v="3.4666666666666668"/>
    <s v="Tooling Break"/>
    <s v="Hassan Ali"/>
    <x v="0"/>
    <x v="1"/>
    <n v="20"/>
    <n v="16.533333333333331"/>
    <n v="0.82666666666666655"/>
  </r>
  <r>
    <s v="DT-07869"/>
    <x v="27"/>
    <s v="Assembly_Machine_027"/>
    <s v="Assembly"/>
    <d v="2024-01-03T08:00:28"/>
    <d v="2024-01-03T10:16:28"/>
    <s v="01"/>
    <s v="03"/>
    <n v="400"/>
    <n v="6.666666666666667"/>
    <s v="Mechanical Failure"/>
    <s v="Sophie Martin"/>
    <x v="1"/>
    <x v="1"/>
    <n v="20"/>
    <n v="13.333333333333332"/>
    <n v="0.66666666666666663"/>
  </r>
  <r>
    <s v="DT-03512"/>
    <x v="28"/>
    <s v="Packaging_Machine_003"/>
    <s v="Packaging"/>
    <d v="2024-01-03T09:03:21"/>
    <d v="2024-01-03T12:19:21"/>
    <s v="01"/>
    <s v="03"/>
    <n v="194"/>
    <n v="3.2333333333333334"/>
    <s v="Preventive Maintenance - Electrical"/>
    <s v="Carlos Ruiz"/>
    <x v="1"/>
    <x v="0"/>
    <n v="14"/>
    <n v="10.766666666666666"/>
    <n v="0.76904761904761898"/>
  </r>
  <r>
    <s v="DT-05073"/>
    <x v="26"/>
    <s v="Assembly_Machine_032"/>
    <s v="Assembly"/>
    <d v="2024-01-03T09:31:05"/>
    <d v="2024-01-03T10:15:05"/>
    <s v="01"/>
    <s v="03"/>
    <n v="459"/>
    <n v="7.65"/>
    <s v="Preventive Maintenance - Mechanical"/>
    <s v="Maria Gomez"/>
    <x v="2"/>
    <x v="0"/>
    <n v="20"/>
    <n v="12.35"/>
    <n v="0.61749999999999994"/>
  </r>
  <r>
    <s v="DT-03601"/>
    <x v="29"/>
    <s v="Assembly_Machine_023"/>
    <s v="Assembly"/>
    <d v="2024-01-03T09:37:38"/>
    <d v="2024-01-03T12:03:38"/>
    <s v="01"/>
    <s v="03"/>
    <n v="98"/>
    <n v="1.6333333333333333"/>
    <s v="Hydraulic Leak"/>
    <s v="Elena Petrova"/>
    <x v="2"/>
    <x v="1"/>
    <n v="16"/>
    <n v="14.366666666666667"/>
    <n v="0.8979166666666667"/>
  </r>
  <r>
    <s v="DT-06804"/>
    <x v="30"/>
    <s v="Packaging_Machine_034"/>
    <s v="Packaging"/>
    <d v="2024-01-03T10:02:43"/>
    <d v="2024-01-03T10:30:43"/>
    <s v="01"/>
    <s v="03"/>
    <n v="91"/>
    <n v="1.5166666666666666"/>
    <s v="Mechanical Failure"/>
    <s v="Ahmed Hassan"/>
    <x v="2"/>
    <x v="1"/>
    <n v="14"/>
    <n v="12.483333333333334"/>
    <n v="0.89166666666666672"/>
  </r>
  <r>
    <s v="DT-05312"/>
    <x v="1"/>
    <s v="Painting_Machine_021"/>
    <s v="Painting"/>
    <d v="2024-01-03T10:43:20"/>
    <d v="2024-01-03T11:11:20"/>
    <s v="01"/>
    <s v="03"/>
    <n v="1254"/>
    <n v="20.9"/>
    <s v="Sensor Fault"/>
    <s v="Maria Gomez"/>
    <x v="2"/>
    <x v="1"/>
    <n v="22"/>
    <n v="1.1000000000000014"/>
    <n v="5.0000000000000065E-2"/>
  </r>
  <r>
    <s v="DT-00430"/>
    <x v="12"/>
    <s v="Stamping_Machine_024"/>
    <s v="Stamping"/>
    <d v="2024-01-03T11:12:02"/>
    <d v="2024-01-03T14:31:02"/>
    <s v="01"/>
    <s v="03"/>
    <n v="220"/>
    <n v="3.6666666666666665"/>
    <s v="Mechanical Failure"/>
    <s v="Mohamed Salah"/>
    <x v="1"/>
    <x v="1"/>
    <n v="14"/>
    <n v="10.333333333333334"/>
    <n v="0.73809523809523814"/>
  </r>
  <r>
    <s v="DT-02737"/>
    <x v="13"/>
    <s v="Painting_Machine_016"/>
    <s v="Painting"/>
    <d v="2024-01-03T11:39:36"/>
    <d v="2024-01-03T16:03:36"/>
    <s v="01"/>
    <s v="03"/>
    <n v="487"/>
    <n v="8.1166666666666671"/>
    <s v="Hydraulic Leak"/>
    <s v="Carlos Ruiz"/>
    <x v="2"/>
    <x v="1"/>
    <n v="22"/>
    <n v="13.883333333333333"/>
    <n v="0.63106060606060599"/>
  </r>
  <r>
    <s v="DT-08994"/>
    <x v="0"/>
    <s v="Stamping_Machine_030"/>
    <s v="Stamping"/>
    <d v="2024-01-03T11:56:26"/>
    <d v="2024-01-03T17:57:26"/>
    <s v="01"/>
    <s v="03"/>
    <n v="319"/>
    <n v="5.3166666666666664"/>
    <s v="Preventive Maintenance - General"/>
    <s v="Hassan Ali"/>
    <x v="0"/>
    <x v="0"/>
    <n v="16"/>
    <n v="10.683333333333334"/>
    <n v="0.66770833333333335"/>
  </r>
  <r>
    <s v="DT-04914"/>
    <x v="24"/>
    <s v="Painting_Machine_028"/>
    <s v="Painting"/>
    <d v="2024-01-03T11:56:48"/>
    <d v="2024-01-03T15:03:48"/>
    <s v="01"/>
    <s v="03"/>
    <n v="470"/>
    <n v="7.833333333333333"/>
    <s v="Preventive Maintenance - Mechanical"/>
    <s v="Maria Gomez"/>
    <x v="1"/>
    <x v="0"/>
    <n v="22"/>
    <n v="14.166666666666668"/>
    <n v="0.64393939393939403"/>
  </r>
  <r>
    <s v="DT-02900"/>
    <x v="3"/>
    <s v="Stamping_Machine_033"/>
    <s v="Stamping"/>
    <d v="2024-01-03T14:31:05"/>
    <d v="2024-01-03T18:15:05"/>
    <s v="01"/>
    <s v="03"/>
    <n v="822"/>
    <n v="13.7"/>
    <s v="Overheating"/>
    <s v="Fatima Ali"/>
    <x v="1"/>
    <x v="1"/>
    <n v="18"/>
    <n v="4.3000000000000007"/>
    <n v="0.23888888888888893"/>
  </r>
  <r>
    <s v="DT-04047"/>
    <x v="17"/>
    <s v="Assembly_Machine_014"/>
    <s v="Assembly"/>
    <d v="2024-01-03T15:15:24"/>
    <d v="2024-01-03T16:40:24"/>
    <s v="01"/>
    <s v="03"/>
    <n v="60"/>
    <n v="1"/>
    <s v="Operator Error"/>
    <s v="Noah Davis"/>
    <x v="1"/>
    <x v="1"/>
    <n v="16"/>
    <n v="15"/>
    <n v="0.9375"/>
  </r>
  <r>
    <s v="DT-02528"/>
    <x v="7"/>
    <s v="Packaging_Machine_002"/>
    <s v="Packaging"/>
    <d v="2024-01-03T15:25:39"/>
    <d v="2024-01-03T19:10:39"/>
    <s v="01"/>
    <s v="03"/>
    <n v="34"/>
    <n v="0.56666666666666665"/>
    <s v="Material Shortage"/>
    <s v="Elena Petrova"/>
    <x v="2"/>
    <x v="1"/>
    <n v="18"/>
    <n v="17.433333333333334"/>
    <n v="0.96851851851851856"/>
  </r>
  <r>
    <s v="DT-03678"/>
    <x v="28"/>
    <s v="Packaging_Machine_003"/>
    <s v="Packaging"/>
    <d v="2024-01-03T17:25:29"/>
    <d v="2024-01-03T20:59:29"/>
    <s v="01"/>
    <s v="03"/>
    <n v="333"/>
    <n v="5.55"/>
    <s v="Preventive Maintenance - General"/>
    <s v="Maria Gomez"/>
    <x v="1"/>
    <x v="0"/>
    <n v="14"/>
    <n v="8.4499999999999993"/>
    <n v="0.60357142857142854"/>
  </r>
  <r>
    <s v="DT-01282"/>
    <x v="8"/>
    <s v="Assembly_Machine_012"/>
    <s v="Assembly"/>
    <d v="2024-01-03T17:27:48"/>
    <d v="2024-01-03T17:34:48"/>
    <s v="01"/>
    <s v="03"/>
    <n v="128"/>
    <n v="2.1333333333333333"/>
    <s v="Electrical Fault"/>
    <s v="Yuki Tanaka"/>
    <x v="0"/>
    <x v="1"/>
    <n v="20"/>
    <n v="17.866666666666667"/>
    <n v="0.89333333333333331"/>
  </r>
  <r>
    <s v="DT-03609"/>
    <x v="27"/>
    <s v="Assembly_Machine_027"/>
    <s v="Assembly"/>
    <d v="2024-01-03T17:51:21"/>
    <d v="2024-01-03T21:07:21"/>
    <s v="01"/>
    <s v="03"/>
    <n v="202"/>
    <n v="3.3666666666666667"/>
    <s v="Tooling Break"/>
    <s v="Carlos Ruiz"/>
    <x v="0"/>
    <x v="1"/>
    <n v="20"/>
    <n v="16.633333333333333"/>
    <n v="0.83166666666666667"/>
  </r>
  <r>
    <s v="DT-09796"/>
    <x v="1"/>
    <s v="Painting_Machine_021"/>
    <s v="Painting"/>
    <d v="2024-01-03T18:54:45"/>
    <d v="2024-01-03T19:34:45"/>
    <s v="01"/>
    <s v="03"/>
    <n v="797"/>
    <n v="13.283333333333333"/>
    <s v="Preventive Maintenance - Electrical"/>
    <s v="Elena Petrova"/>
    <x v="1"/>
    <x v="0"/>
    <n v="22"/>
    <n v="8.7166666666666668"/>
    <n v="0.39621212121212124"/>
  </r>
  <r>
    <s v="DT-00507"/>
    <x v="4"/>
    <s v="Stamping_Machine_031"/>
    <s v="Stamping"/>
    <d v="2024-01-03T21:30:54"/>
    <d v="2024-01-04T02:06:54"/>
    <s v="01"/>
    <s v="03"/>
    <n v="1026"/>
    <n v="17.100000000000001"/>
    <s v="Material Shortage"/>
    <s v="Li Wei"/>
    <x v="2"/>
    <x v="1"/>
    <n v="18"/>
    <n v="0.89999999999999858"/>
    <n v="4.999999999999992E-2"/>
  </r>
  <r>
    <s v="DT-00959"/>
    <x v="3"/>
    <s v="Stamping_Machine_033"/>
    <s v="Stamping"/>
    <d v="2024-01-03T21:39:34"/>
    <d v="2024-01-03T21:47:34"/>
    <s v="01"/>
    <s v="03"/>
    <n v="942"/>
    <n v="15.7"/>
    <s v="Tooling Break"/>
    <s v="Hassan Ali"/>
    <x v="2"/>
    <x v="1"/>
    <n v="18"/>
    <n v="2.3000000000000007"/>
    <n v="0.12777777777777782"/>
  </r>
  <r>
    <s v="DT-01705"/>
    <x v="3"/>
    <s v="Stamping_Machine_033"/>
    <s v="Stamping"/>
    <d v="2024-01-03T22:15:04"/>
    <d v="2024-01-03T23:30:04"/>
    <s v="01"/>
    <s v="03"/>
    <n v="933"/>
    <n v="15.55"/>
    <s v="Material Shortage"/>
    <s v="Fatima Ali"/>
    <x v="2"/>
    <x v="1"/>
    <n v="18"/>
    <n v="2.4499999999999993"/>
    <n v="0.13611111111111107"/>
  </r>
  <r>
    <s v="DT-03199"/>
    <x v="12"/>
    <s v="Stamping_Machine_024"/>
    <s v="Stamping"/>
    <d v="2024-01-03T22:23:07"/>
    <d v="2024-01-03T23:31:07"/>
    <s v="01"/>
    <s v="03"/>
    <n v="276"/>
    <n v="4.5999999999999996"/>
    <s v="Mechanical Failure"/>
    <s v="Lucas Silva"/>
    <x v="0"/>
    <x v="1"/>
    <n v="14"/>
    <n v="9.4"/>
    <n v="0.67142857142857149"/>
  </r>
  <r>
    <s v="DT-02644"/>
    <x v="23"/>
    <s v="Packaging_Machine_025"/>
    <s v="Packaging"/>
    <d v="2024-01-03T22:52:07"/>
    <d v="2024-01-04T00:45:07"/>
    <s v="01"/>
    <s v="03"/>
    <n v="199"/>
    <n v="3.3166666666666669"/>
    <s v="Material Shortage"/>
    <s v="Mahmoud Adel"/>
    <x v="1"/>
    <x v="1"/>
    <n v="20"/>
    <n v="16.683333333333334"/>
    <n v="0.83416666666666672"/>
  </r>
  <r>
    <s v="DT-03123"/>
    <x v="27"/>
    <s v="Assembly_Machine_027"/>
    <s v="Assembly"/>
    <d v="2024-01-03T22:53:55"/>
    <d v="2024-01-03T22:59:55"/>
    <s v="01"/>
    <s v="03"/>
    <n v="406"/>
    <n v="6.7666666666666666"/>
    <s v="Preventive Maintenance - Electrical"/>
    <s v="Olivia Johnson"/>
    <x v="1"/>
    <x v="0"/>
    <n v="20"/>
    <n v="13.233333333333334"/>
    <n v="0.66166666666666674"/>
  </r>
  <r>
    <s v="DT-09145"/>
    <x v="5"/>
    <s v="Stamping_Machine_029"/>
    <s v="Stamping"/>
    <d v="2024-01-04T00:15:34"/>
    <d v="2024-01-04T00:58:34"/>
    <s v="01"/>
    <s v="04"/>
    <n v="875"/>
    <n v="14.583333333333334"/>
    <s v="Mechanical Failure"/>
    <s v="John Smith"/>
    <x v="2"/>
    <x v="1"/>
    <n v="22"/>
    <n v="7.4166666666666661"/>
    <n v="0.3371212121212121"/>
  </r>
  <r>
    <s v="DT-08656"/>
    <x v="6"/>
    <s v="Painting_Machine_009"/>
    <s v="Painting"/>
    <d v="2024-01-04T01:16:37"/>
    <d v="2024-01-04T10:20:37"/>
    <s v="01"/>
    <s v="04"/>
    <n v="31"/>
    <n v="0.51666666666666672"/>
    <s v="Preventive Maintenance - Mechanical"/>
    <s v="Li Wei"/>
    <x v="0"/>
    <x v="0"/>
    <n v="16"/>
    <n v="15.483333333333333"/>
    <n v="0.96770833333333328"/>
  </r>
  <r>
    <s v="DT-02337"/>
    <x v="28"/>
    <s v="Packaging_Machine_003"/>
    <s v="Packaging"/>
    <d v="2024-01-04T02:02:43"/>
    <d v="2024-01-04T04:36:43"/>
    <s v="01"/>
    <s v="04"/>
    <n v="107"/>
    <n v="1.7833333333333334"/>
    <s v="Preventive Maintenance - General"/>
    <s v="Mahmoud Adel"/>
    <x v="0"/>
    <x v="0"/>
    <n v="14"/>
    <n v="12.216666666666667"/>
    <n v="0.87261904761904763"/>
  </r>
  <r>
    <s v="DT-04849"/>
    <x v="15"/>
    <s v="Packaging_Machine_017"/>
    <s v="Packaging"/>
    <d v="2024-01-04T02:09:36"/>
    <d v="2024-01-04T09:35:36"/>
    <s v="01"/>
    <s v="04"/>
    <n v="140"/>
    <n v="2.3333333333333335"/>
    <s v="Preventive Maintenance - Electrical"/>
    <s v="Karim Nassar"/>
    <x v="1"/>
    <x v="0"/>
    <n v="20"/>
    <n v="17.666666666666668"/>
    <n v="0.88333333333333341"/>
  </r>
  <r>
    <s v="DT-08827"/>
    <x v="27"/>
    <s v="Assembly_Machine_027"/>
    <s v="Assembly"/>
    <d v="2024-01-04T02:10:44"/>
    <d v="2024-01-04T04:25:44"/>
    <s v="01"/>
    <s v="04"/>
    <n v="284"/>
    <n v="4.7333333333333334"/>
    <s v="Hydraulic Leak"/>
    <s v="Olivia Johnson"/>
    <x v="2"/>
    <x v="1"/>
    <n v="20"/>
    <n v="15.266666666666666"/>
    <n v="0.76333333333333331"/>
  </r>
  <r>
    <s v="DT-00374"/>
    <x v="1"/>
    <s v="Painting_Machine_021"/>
    <s v="Painting"/>
    <d v="2024-01-04T02:12:11"/>
    <d v="2024-01-04T03:37:11"/>
    <s v="01"/>
    <s v="04"/>
    <n v="870"/>
    <n v="14.5"/>
    <s v="Preventive Maintenance - Electrical"/>
    <s v="Li Wei"/>
    <x v="2"/>
    <x v="0"/>
    <n v="22"/>
    <n v="7.5"/>
    <n v="0.34090909090909088"/>
  </r>
  <r>
    <s v="DT-02743"/>
    <x v="6"/>
    <s v="Painting_Machine_009"/>
    <s v="Painting"/>
    <d v="2024-01-04T03:47:47"/>
    <d v="2024-01-04T07:14:47"/>
    <s v="01"/>
    <s v="04"/>
    <n v="48"/>
    <n v="0.8"/>
    <s v="Preventive Maintenance - Electrical"/>
    <s v="Hassan Ali"/>
    <x v="0"/>
    <x v="0"/>
    <n v="16"/>
    <n v="15.2"/>
    <n v="0.95"/>
  </r>
  <r>
    <s v="DT-03702"/>
    <x v="31"/>
    <s v="Assembly_Machine_010"/>
    <s v="Assembly"/>
    <d v="2024-01-04T04:29:17"/>
    <d v="2024-01-04T07:30:17"/>
    <s v="01"/>
    <s v="04"/>
    <n v="292"/>
    <n v="4.8666666666666663"/>
    <s v="Electrical Fault"/>
    <s v="Emma Wilson"/>
    <x v="2"/>
    <x v="1"/>
    <n v="22"/>
    <n v="17.133333333333333"/>
    <n v="0.77878787878787881"/>
  </r>
  <r>
    <s v="DT-02079"/>
    <x v="19"/>
    <s v="Stamping_Machine_035"/>
    <s v="Stamping"/>
    <d v="2024-01-04T04:38:10"/>
    <d v="2024-01-04T05:12:10"/>
    <s v="01"/>
    <s v="04"/>
    <n v="131"/>
    <n v="2.1833333333333331"/>
    <s v="Material Shortage"/>
    <s v="Sophie Martin"/>
    <x v="2"/>
    <x v="1"/>
    <n v="16"/>
    <n v="13.816666666666666"/>
    <n v="0.86354166666666665"/>
  </r>
  <r>
    <s v="DT-07015"/>
    <x v="8"/>
    <s v="Assembly_Machine_012"/>
    <s v="Assembly"/>
    <d v="2024-01-04T05:38:05"/>
    <d v="2024-01-04T09:07:05"/>
    <s v="01"/>
    <s v="04"/>
    <n v="64"/>
    <n v="1.0666666666666667"/>
    <s v="Preventive Maintenance - General"/>
    <s v="Carlos Ruiz"/>
    <x v="0"/>
    <x v="0"/>
    <n v="20"/>
    <n v="18.933333333333334"/>
    <n v="0.94666666666666666"/>
  </r>
  <r>
    <s v="DT-09505"/>
    <x v="19"/>
    <s v="Stamping_Machine_035"/>
    <s v="Stamping"/>
    <d v="2024-01-04T06:04:43"/>
    <d v="2024-01-04T09:16:43"/>
    <s v="01"/>
    <s v="04"/>
    <n v="382"/>
    <n v="6.3666666666666663"/>
    <s v="Electrical Fault"/>
    <s v="Carlos Ruiz"/>
    <x v="2"/>
    <x v="1"/>
    <n v="16"/>
    <n v="9.6333333333333329"/>
    <n v="0.6020833333333333"/>
  </r>
  <r>
    <s v="DT-00825"/>
    <x v="10"/>
    <s v="Painting_Machine_008"/>
    <s v="Painting"/>
    <d v="2024-01-04T06:23:28"/>
    <d v="2024-01-04T14:17:28"/>
    <s v="01"/>
    <s v="04"/>
    <n v="169"/>
    <n v="2.8166666666666669"/>
    <s v="Preventive Maintenance - Mechanical"/>
    <s v="Hassan Ali"/>
    <x v="1"/>
    <x v="0"/>
    <n v="16"/>
    <n v="13.183333333333334"/>
    <n v="0.82395833333333335"/>
  </r>
  <r>
    <s v="DT-01016"/>
    <x v="12"/>
    <s v="Stamping_Machine_024"/>
    <s v="Stamping"/>
    <d v="2024-01-04T06:23:42"/>
    <d v="2024-01-04T10:28:42"/>
    <s v="01"/>
    <s v="04"/>
    <n v="306"/>
    <n v="5.0999999999999996"/>
    <s v="Electrical Fault"/>
    <s v="Carlos Ruiz"/>
    <x v="1"/>
    <x v="1"/>
    <n v="14"/>
    <n v="8.9"/>
    <n v="0.63571428571428579"/>
  </r>
  <r>
    <s v="DT-07418"/>
    <x v="2"/>
    <s v="Assembly_Machine_019"/>
    <s v="Assembly"/>
    <d v="2024-01-04T06:55:16"/>
    <d v="2024-01-04T07:34:16"/>
    <s v="01"/>
    <s v="04"/>
    <n v="91"/>
    <n v="1.5166666666666666"/>
    <s v="Preventive Maintenance - Electrical"/>
    <s v="John Smith"/>
    <x v="0"/>
    <x v="0"/>
    <n v="22"/>
    <n v="20.483333333333334"/>
    <n v="0.93106060606060614"/>
  </r>
  <r>
    <s v="DT-09636"/>
    <x v="31"/>
    <s v="Assembly_Machine_010"/>
    <s v="Assembly"/>
    <d v="2024-01-04T07:55:46"/>
    <d v="2024-01-04T17:26:46"/>
    <s v="01"/>
    <s v="04"/>
    <n v="340"/>
    <n v="5.666666666666667"/>
    <s v="Preventive Maintenance - General"/>
    <s v="Li Wei"/>
    <x v="1"/>
    <x v="0"/>
    <n v="22"/>
    <n v="16.333333333333332"/>
    <n v="0.74242424242424232"/>
  </r>
  <r>
    <s v="DT-06492"/>
    <x v="11"/>
    <s v="Assembly_Machine_007"/>
    <s v="Assembly"/>
    <d v="2024-01-04T09:08:01"/>
    <d v="2024-01-04T09:24:01"/>
    <s v="01"/>
    <s v="04"/>
    <n v="580"/>
    <n v="9.6666666666666661"/>
    <s v="Electrical Fault"/>
    <s v="Fatima Ali"/>
    <x v="2"/>
    <x v="1"/>
    <n v="22"/>
    <n v="12.333333333333334"/>
    <n v="0.56060606060606066"/>
  </r>
  <r>
    <s v="DT-00773"/>
    <x v="1"/>
    <s v="Painting_Machine_021"/>
    <s v="Painting"/>
    <d v="2024-01-04T11:27:03"/>
    <d v="2024-01-04T14:17:03"/>
    <s v="01"/>
    <s v="04"/>
    <n v="1006"/>
    <n v="16.766666666666666"/>
    <s v="Material Shortage"/>
    <s v="Fatima Ali"/>
    <x v="2"/>
    <x v="1"/>
    <n v="22"/>
    <n v="5.2333333333333343"/>
    <n v="0.23787878787878791"/>
  </r>
  <r>
    <s v="DT-03040"/>
    <x v="29"/>
    <s v="Assembly_Machine_023"/>
    <s v="Assembly"/>
    <d v="2024-01-04T11:35:39"/>
    <d v="2024-01-04T12:17:39"/>
    <s v="01"/>
    <s v="04"/>
    <n v="187"/>
    <n v="3.1166666666666667"/>
    <s v="Hydraulic Leak"/>
    <s v="Fatima Ali"/>
    <x v="1"/>
    <x v="1"/>
    <n v="16"/>
    <n v="12.883333333333333"/>
    <n v="0.8052083333333333"/>
  </r>
  <r>
    <s v="DT-01640"/>
    <x v="29"/>
    <s v="Assembly_Machine_023"/>
    <s v="Assembly"/>
    <d v="2024-01-04T12:09:20"/>
    <d v="2024-01-04T21:51:20"/>
    <s v="01"/>
    <s v="04"/>
    <n v="153"/>
    <n v="2.5499999999999998"/>
    <s v="Preventive Maintenance - Mechanical"/>
    <s v="Lucas Silva"/>
    <x v="0"/>
    <x v="0"/>
    <n v="16"/>
    <n v="13.45"/>
    <n v="0.84062499999999996"/>
  </r>
  <r>
    <s v="DT-07211"/>
    <x v="26"/>
    <s v="Assembly_Machine_032"/>
    <s v="Assembly"/>
    <d v="2024-01-04T12:12:20"/>
    <d v="2024-01-04T12:31:20"/>
    <s v="01"/>
    <s v="04"/>
    <n v="376"/>
    <n v="6.2666666666666666"/>
    <s v="Electrical Fault"/>
    <s v="Emma Wilson"/>
    <x v="2"/>
    <x v="1"/>
    <n v="20"/>
    <n v="13.733333333333334"/>
    <n v="0.68666666666666676"/>
  </r>
  <r>
    <s v="DT-08525"/>
    <x v="1"/>
    <s v="Painting_Machine_021"/>
    <s v="Painting"/>
    <d v="2024-01-04T13:41:44"/>
    <d v="2024-01-04T14:17:44"/>
    <s v="01"/>
    <s v="04"/>
    <n v="1231"/>
    <n v="20.516666666666666"/>
    <s v="Material Shortage"/>
    <s v="Emma Wilson"/>
    <x v="2"/>
    <x v="1"/>
    <n v="22"/>
    <n v="1.4833333333333343"/>
    <n v="6.742424242424247E-2"/>
  </r>
  <r>
    <s v="DT-09866"/>
    <x v="32"/>
    <s v="Stamping_Machine_020"/>
    <s v="Stamping"/>
    <d v="2024-01-04T14:24:45"/>
    <d v="2024-01-04T14:49:45"/>
    <s v="01"/>
    <s v="04"/>
    <n v="221"/>
    <n v="3.6833333333333331"/>
    <s v="Hydraulic Leak"/>
    <s v="Mohamed Salah"/>
    <x v="1"/>
    <x v="1"/>
    <n v="14"/>
    <n v="10.316666666666666"/>
    <n v="0.73690476190476184"/>
  </r>
  <r>
    <s v="DT-02044"/>
    <x v="1"/>
    <s v="Painting_Machine_021"/>
    <s v="Painting"/>
    <d v="2024-01-04T14:51:26"/>
    <d v="2024-01-04T15:27:26"/>
    <s v="01"/>
    <s v="04"/>
    <n v="1007"/>
    <n v="16.783333333333335"/>
    <s v="Material Shortage"/>
    <s v="Li Wei"/>
    <x v="2"/>
    <x v="1"/>
    <n v="22"/>
    <n v="5.216666666666665"/>
    <n v="0.23712121212121204"/>
  </r>
  <r>
    <s v="DT-02368"/>
    <x v="12"/>
    <s v="Stamping_Machine_024"/>
    <s v="Stamping"/>
    <d v="2024-01-04T15:07:12"/>
    <d v="2024-01-04T20:30:12"/>
    <s v="01"/>
    <s v="04"/>
    <n v="191"/>
    <n v="3.1833333333333331"/>
    <s v="Electrical Fault"/>
    <s v="Karim Nassar"/>
    <x v="1"/>
    <x v="1"/>
    <n v="14"/>
    <n v="10.816666666666666"/>
    <n v="0.77261904761904765"/>
  </r>
  <r>
    <s v="DT-09823"/>
    <x v="5"/>
    <s v="Stamping_Machine_029"/>
    <s v="Stamping"/>
    <d v="2024-01-04T15:55:23"/>
    <d v="2024-01-04T17:47:23"/>
    <s v="01"/>
    <s v="04"/>
    <n v="822"/>
    <n v="13.7"/>
    <s v="Material Shortage"/>
    <s v="Karim Nassar"/>
    <x v="0"/>
    <x v="1"/>
    <n v="22"/>
    <n v="8.3000000000000007"/>
    <n v="0.37727272727272732"/>
  </r>
  <r>
    <s v="DT-04521"/>
    <x v="31"/>
    <s v="Assembly_Machine_010"/>
    <s v="Assembly"/>
    <d v="2024-01-04T17:18:28"/>
    <d v="2024-01-04T20:43:28"/>
    <s v="01"/>
    <s v="04"/>
    <n v="262"/>
    <n v="4.3666666666666663"/>
    <s v="Mechanical Failure"/>
    <s v="Ahmed Hassan"/>
    <x v="2"/>
    <x v="1"/>
    <n v="22"/>
    <n v="17.633333333333333"/>
    <n v="0.80151515151515151"/>
  </r>
  <r>
    <s v="DT-02507"/>
    <x v="27"/>
    <s v="Assembly_Machine_027"/>
    <s v="Assembly"/>
    <d v="2024-01-04T19:31:27"/>
    <d v="2024-01-04T21:45:27"/>
    <s v="01"/>
    <s v="04"/>
    <n v="468"/>
    <n v="7.8"/>
    <s v="Material Shortage"/>
    <s v="Olivia Johnson"/>
    <x v="0"/>
    <x v="1"/>
    <n v="20"/>
    <n v="12.2"/>
    <n v="0.61"/>
  </r>
  <r>
    <s v="DT-05514"/>
    <x v="30"/>
    <s v="Packaging_Machine_034"/>
    <s v="Packaging"/>
    <d v="2024-01-04T19:38:06"/>
    <d v="2024-01-04T20:03:06"/>
    <s v="01"/>
    <s v="04"/>
    <n v="185"/>
    <n v="3.0833333333333335"/>
    <s v="Sensor Fault"/>
    <s v="Mahmoud Adel"/>
    <x v="2"/>
    <x v="1"/>
    <n v="14"/>
    <n v="10.916666666666666"/>
    <n v="0.77976190476190477"/>
  </r>
  <r>
    <s v="DT-06464"/>
    <x v="22"/>
    <s v="Assembly_Machine_026"/>
    <s v="Assembly"/>
    <d v="2024-01-04T20:16:47"/>
    <d v="2024-01-04T22:50:47"/>
    <s v="01"/>
    <s v="04"/>
    <n v="29"/>
    <n v="0.48333333333333334"/>
    <s v="Electrical Fault"/>
    <s v="Li Wei"/>
    <x v="0"/>
    <x v="1"/>
    <n v="20"/>
    <n v="19.516666666666666"/>
    <n v="0.97583333333333333"/>
  </r>
  <r>
    <s v="DT-06929"/>
    <x v="30"/>
    <s v="Packaging_Machine_034"/>
    <s v="Packaging"/>
    <d v="2024-01-04T20:37:47"/>
    <d v="2024-01-04T22:10:47"/>
    <s v="01"/>
    <s v="04"/>
    <n v="253"/>
    <n v="4.2166666666666668"/>
    <s v="Material Shortage"/>
    <s v="Maria Gomez"/>
    <x v="1"/>
    <x v="1"/>
    <n v="14"/>
    <n v="9.7833333333333332"/>
    <n v="0.69880952380952377"/>
  </r>
  <r>
    <s v="DT-00999"/>
    <x v="8"/>
    <s v="Assembly_Machine_012"/>
    <s v="Assembly"/>
    <d v="2024-01-04T20:52:05"/>
    <d v="2024-01-04T23:22:05"/>
    <s v="01"/>
    <s v="04"/>
    <n v="132"/>
    <n v="2.2000000000000002"/>
    <s v="Hydraulic Leak"/>
    <s v="Rana Ibrahim"/>
    <x v="2"/>
    <x v="1"/>
    <n v="20"/>
    <n v="17.8"/>
    <n v="0.89"/>
  </r>
  <r>
    <s v="DT-04734"/>
    <x v="17"/>
    <s v="Assembly_Machine_014"/>
    <s v="Assembly"/>
    <d v="2024-01-04T20:54:22"/>
    <d v="2024-01-04T23:14:22"/>
    <s v="01"/>
    <s v="04"/>
    <n v="142"/>
    <n v="2.3666666666666667"/>
    <s v="Preventive Maintenance - Mechanical"/>
    <s v="Fatima Ali"/>
    <x v="2"/>
    <x v="0"/>
    <n v="16"/>
    <n v="13.633333333333333"/>
    <n v="0.8520833333333333"/>
  </r>
  <r>
    <s v="DT-02032"/>
    <x v="24"/>
    <s v="Painting_Machine_028"/>
    <s v="Painting"/>
    <d v="2024-01-04T21:26:30"/>
    <d v="2024-01-04T22:00:30"/>
    <s v="01"/>
    <s v="04"/>
    <n v="362"/>
    <n v="6.0333333333333332"/>
    <s v="Preventive Maintenance - Electrical"/>
    <s v="Fatima Ali"/>
    <x v="0"/>
    <x v="0"/>
    <n v="22"/>
    <n v="15.966666666666667"/>
    <n v="0.72575757575757571"/>
  </r>
  <r>
    <s v="DT-05246"/>
    <x v="20"/>
    <s v="Stamping_Machine_015"/>
    <s v="Stamping"/>
    <d v="2024-01-04T21:40:16"/>
    <d v="2024-01-04T22:12:16"/>
    <s v="01"/>
    <s v="04"/>
    <n v="407"/>
    <n v="6.7833333333333332"/>
    <s v="Electrical Fault"/>
    <s v="John Smith"/>
    <x v="0"/>
    <x v="1"/>
    <n v="18"/>
    <n v="11.216666666666667"/>
    <n v="0.62314814814814812"/>
  </r>
  <r>
    <s v="DT-00445"/>
    <x v="10"/>
    <s v="Painting_Machine_008"/>
    <s v="Painting"/>
    <d v="2024-01-04T21:51:33"/>
    <d v="2024-01-05T02:25:33"/>
    <s v="01"/>
    <s v="04"/>
    <n v="39"/>
    <n v="0.65"/>
    <s v="Overheating"/>
    <s v="Yuki Tanaka"/>
    <x v="2"/>
    <x v="1"/>
    <n v="16"/>
    <n v="15.35"/>
    <n v="0.95937499999999998"/>
  </r>
  <r>
    <s v="DT-09522"/>
    <x v="32"/>
    <s v="Stamping_Machine_020"/>
    <s v="Stamping"/>
    <d v="2024-01-04T22:16:57"/>
    <d v="2024-01-04T22:56:57"/>
    <s v="01"/>
    <s v="04"/>
    <n v="29"/>
    <n v="0.48333333333333334"/>
    <s v="Operator Error"/>
    <s v="Olivia Johnson"/>
    <x v="0"/>
    <x v="1"/>
    <n v="14"/>
    <n v="13.516666666666667"/>
    <n v="0.96547619047619049"/>
  </r>
  <r>
    <s v="DT-01130"/>
    <x v="8"/>
    <s v="Assembly_Machine_012"/>
    <s v="Assembly"/>
    <d v="2024-01-04T22:31:46"/>
    <d v="2024-01-04T23:05:46"/>
    <s v="01"/>
    <s v="04"/>
    <n v="167"/>
    <n v="2.7833333333333332"/>
    <s v="Electrical Fault"/>
    <s v="Li Wei"/>
    <x v="2"/>
    <x v="1"/>
    <n v="20"/>
    <n v="17.216666666666669"/>
    <n v="0.86083333333333345"/>
  </r>
  <r>
    <s v="DT-08881"/>
    <x v="3"/>
    <s v="Stamping_Machine_033"/>
    <s v="Stamping"/>
    <d v="2024-01-05T00:35:36"/>
    <d v="2024-01-05T02:07:36"/>
    <s v="01"/>
    <s v="05"/>
    <n v="929"/>
    <n v="15.483333333333333"/>
    <s v="Mechanical Failure"/>
    <s v="Mahmoud Adel"/>
    <x v="1"/>
    <x v="1"/>
    <n v="18"/>
    <n v="2.5166666666666675"/>
    <n v="0.13981481481481486"/>
  </r>
  <r>
    <s v="DT-09357"/>
    <x v="21"/>
    <s v="Packaging_Machine_018"/>
    <s v="Packaging"/>
    <d v="2024-01-05T00:45:00"/>
    <d v="2024-01-05T00:55:00"/>
    <s v="01"/>
    <s v="05"/>
    <n v="257"/>
    <n v="4.2833333333333332"/>
    <s v="Material Shortage"/>
    <s v="Li Wei"/>
    <x v="2"/>
    <x v="1"/>
    <n v="14"/>
    <n v="9.7166666666666668"/>
    <n v="0.69404761904761902"/>
  </r>
  <r>
    <s v="DT-09008"/>
    <x v="6"/>
    <s v="Painting_Machine_009"/>
    <s v="Painting"/>
    <d v="2024-01-05T01:47:02"/>
    <d v="2024-01-05T02:03:02"/>
    <s v="01"/>
    <s v="05"/>
    <n v="43"/>
    <n v="0.71666666666666667"/>
    <s v="Preventive Maintenance - Mechanical"/>
    <s v="Elena Petrova"/>
    <x v="1"/>
    <x v="0"/>
    <n v="16"/>
    <n v="15.283333333333333"/>
    <n v="0.95520833333333333"/>
  </r>
  <r>
    <s v="DT-01562"/>
    <x v="24"/>
    <s v="Painting_Machine_028"/>
    <s v="Painting"/>
    <d v="2024-01-05T02:08:23"/>
    <d v="2024-01-05T05:33:23"/>
    <s v="01"/>
    <s v="05"/>
    <n v="86"/>
    <n v="1.4333333333333333"/>
    <s v="Hydraulic Leak"/>
    <s v="Ahmed Hassan"/>
    <x v="2"/>
    <x v="1"/>
    <n v="22"/>
    <n v="20.566666666666666"/>
    <n v="0.93484848484848482"/>
  </r>
  <r>
    <s v="DT-00487"/>
    <x v="9"/>
    <s v="Assembly_Machine_011"/>
    <s v="Assembly"/>
    <d v="2024-01-05T02:19:30"/>
    <d v="2024-01-05T03:41:30"/>
    <s v="01"/>
    <s v="05"/>
    <n v="48"/>
    <n v="0.8"/>
    <s v="Preventive Maintenance - General"/>
    <s v="Mohamed Salah"/>
    <x v="1"/>
    <x v="0"/>
    <n v="14"/>
    <n v="13.2"/>
    <n v="0.94285714285714284"/>
  </r>
  <r>
    <s v="DT-00652"/>
    <x v="31"/>
    <s v="Assembly_Machine_010"/>
    <s v="Assembly"/>
    <d v="2024-01-05T03:56:43"/>
    <d v="2024-01-05T08:58:43"/>
    <s v="01"/>
    <s v="05"/>
    <n v="231"/>
    <n v="3.85"/>
    <s v="Electrical Fault"/>
    <s v="David Brown"/>
    <x v="2"/>
    <x v="1"/>
    <n v="22"/>
    <n v="18.149999999999999"/>
    <n v="0.82499999999999996"/>
  </r>
  <r>
    <s v="DT-09974"/>
    <x v="24"/>
    <s v="Painting_Machine_028"/>
    <s v="Painting"/>
    <d v="2024-01-05T04:01:19"/>
    <d v="2024-01-05T16:09:19"/>
    <s v="01"/>
    <s v="05"/>
    <n v="316"/>
    <n v="5.2666666666666666"/>
    <s v="Electrical Fault"/>
    <s v="Emma Wilson"/>
    <x v="1"/>
    <x v="1"/>
    <n v="22"/>
    <n v="16.733333333333334"/>
    <n v="0.76060606060606062"/>
  </r>
  <r>
    <s v="DT-01275"/>
    <x v="12"/>
    <s v="Stamping_Machine_024"/>
    <s v="Stamping"/>
    <d v="2024-01-05T04:44:49"/>
    <d v="2024-01-05T07:45:49"/>
    <s v="01"/>
    <s v="05"/>
    <n v="77"/>
    <n v="1.2833333333333334"/>
    <s v="Electrical Fault"/>
    <s v="Li Wei"/>
    <x v="1"/>
    <x v="1"/>
    <n v="14"/>
    <n v="12.716666666666667"/>
    <n v="0.90833333333333333"/>
  </r>
  <r>
    <s v="DT-03235"/>
    <x v="5"/>
    <s v="Stamping_Machine_029"/>
    <s v="Stamping"/>
    <d v="2024-01-05T04:57:04"/>
    <d v="2024-01-05T08:43:04"/>
    <s v="01"/>
    <s v="05"/>
    <n v="438"/>
    <n v="7.3"/>
    <s v="Preventive Maintenance - General"/>
    <s v="Fatima Ali"/>
    <x v="2"/>
    <x v="0"/>
    <n v="22"/>
    <n v="14.7"/>
    <n v="0.6681818181818181"/>
  </r>
  <r>
    <s v="DT-09748"/>
    <x v="8"/>
    <s v="Assembly_Machine_012"/>
    <s v="Assembly"/>
    <d v="2024-01-05T05:21:26"/>
    <d v="2024-01-05T05:44:26"/>
    <s v="01"/>
    <s v="05"/>
    <n v="67"/>
    <n v="1.1166666666666667"/>
    <s v="Preventive Maintenance - Mechanical"/>
    <s v="John Smith"/>
    <x v="1"/>
    <x v="0"/>
    <n v="20"/>
    <n v="18.883333333333333"/>
    <n v="0.9441666666666666"/>
  </r>
  <r>
    <s v="DT-04205"/>
    <x v="11"/>
    <s v="Assembly_Machine_007"/>
    <s v="Assembly"/>
    <d v="2024-01-05T05:54:50"/>
    <d v="2024-01-05T08:51:50"/>
    <s v="01"/>
    <s v="05"/>
    <n v="608"/>
    <n v="10.133333333333333"/>
    <s v="Material Shortage"/>
    <s v="John Smith"/>
    <x v="0"/>
    <x v="1"/>
    <n v="22"/>
    <n v="11.866666666666667"/>
    <n v="0.53939393939393943"/>
  </r>
  <r>
    <s v="DT-08149"/>
    <x v="29"/>
    <s v="Assembly_Machine_023"/>
    <s v="Assembly"/>
    <d v="2024-01-05T06:53:41"/>
    <d v="2024-01-05T07:07:41"/>
    <s v="01"/>
    <s v="05"/>
    <n v="21"/>
    <n v="0.35"/>
    <s v="Mechanical Failure"/>
    <s v="Karim Nassar"/>
    <x v="0"/>
    <x v="1"/>
    <n v="16"/>
    <n v="15.65"/>
    <n v="0.97812500000000002"/>
  </r>
  <r>
    <s v="DT-07914"/>
    <x v="17"/>
    <s v="Assembly_Machine_014"/>
    <s v="Assembly"/>
    <d v="2024-01-05T08:51:14"/>
    <d v="2024-01-05T14:18:14"/>
    <s v="01"/>
    <s v="05"/>
    <n v="286"/>
    <n v="4.7666666666666666"/>
    <s v="Material Shortage"/>
    <s v="Mahmoud Adel"/>
    <x v="1"/>
    <x v="1"/>
    <n v="16"/>
    <n v="11.233333333333334"/>
    <n v="0.70208333333333339"/>
  </r>
  <r>
    <s v="DT-03979"/>
    <x v="17"/>
    <s v="Assembly_Machine_014"/>
    <s v="Assembly"/>
    <d v="2024-01-05T09:38:29"/>
    <d v="2024-01-05T13:06:29"/>
    <s v="01"/>
    <s v="05"/>
    <n v="206"/>
    <n v="3.4333333333333331"/>
    <s v="Material Shortage"/>
    <s v="Karim Nassar"/>
    <x v="2"/>
    <x v="1"/>
    <n v="16"/>
    <n v="12.566666666666666"/>
    <n v="0.78541666666666665"/>
  </r>
  <r>
    <s v="DT-05784"/>
    <x v="0"/>
    <s v="Stamping_Machine_030"/>
    <s v="Stamping"/>
    <d v="2024-01-05T10:21:48"/>
    <d v="2024-01-05T12:06:48"/>
    <s v="01"/>
    <s v="05"/>
    <n v="257"/>
    <n v="4.2833333333333332"/>
    <s v="Tooling Break"/>
    <s v="Yuki Tanaka"/>
    <x v="1"/>
    <x v="1"/>
    <n v="16"/>
    <n v="11.716666666666667"/>
    <n v="0.73229166666666667"/>
  </r>
  <r>
    <s v="DT-05575"/>
    <x v="12"/>
    <s v="Stamping_Machine_024"/>
    <s v="Stamping"/>
    <d v="2024-01-05T11:46:21"/>
    <d v="2024-01-05T14:32:21"/>
    <s v="01"/>
    <s v="05"/>
    <n v="229"/>
    <n v="3.8166666666666669"/>
    <s v="Hydraulic Leak"/>
    <s v="Mahmoud Adel"/>
    <x v="2"/>
    <x v="1"/>
    <n v="14"/>
    <n v="10.183333333333334"/>
    <n v="0.72738095238095235"/>
  </r>
  <r>
    <s v="DT-04014"/>
    <x v="17"/>
    <s v="Assembly_Machine_014"/>
    <s v="Assembly"/>
    <d v="2024-01-05T12:05:20"/>
    <d v="2024-01-05T12:17:20"/>
    <s v="01"/>
    <s v="05"/>
    <n v="151"/>
    <n v="2.5166666666666666"/>
    <s v="Process Instability"/>
    <s v="Ahmed Hassan"/>
    <x v="2"/>
    <x v="1"/>
    <n v="16"/>
    <n v="13.483333333333334"/>
    <n v="0.84270833333333339"/>
  </r>
  <r>
    <s v="DT-07217"/>
    <x v="33"/>
    <s v="Packaging_Machine_006"/>
    <s v="Packaging"/>
    <d v="2024-01-05T12:41:06"/>
    <d v="2024-01-05T15:33:06"/>
    <s v="01"/>
    <s v="05"/>
    <n v="5"/>
    <n v="8.3333333333333329E-2"/>
    <s v="Preventive Maintenance - Mechanical"/>
    <s v="Ahmed Hassan"/>
    <x v="1"/>
    <x v="0"/>
    <n v="22"/>
    <n v="21.916666666666668"/>
    <n v="0.99621212121212122"/>
  </r>
  <r>
    <s v="DT-07177"/>
    <x v="30"/>
    <s v="Packaging_Machine_034"/>
    <s v="Packaging"/>
    <d v="2024-01-05T12:59:05"/>
    <d v="2024-01-05T13:42:05"/>
    <s v="01"/>
    <s v="05"/>
    <n v="193"/>
    <n v="3.2166666666666668"/>
    <s v="Preventive Maintenance - Electrical"/>
    <s v="Sophie Martin"/>
    <x v="0"/>
    <x v="0"/>
    <n v="14"/>
    <n v="10.783333333333333"/>
    <n v="0.77023809523809528"/>
  </r>
  <r>
    <s v="DT-05623"/>
    <x v="3"/>
    <s v="Stamping_Machine_033"/>
    <s v="Stamping"/>
    <d v="2024-01-05T13:10:20"/>
    <d v="2024-01-05T16:44:20"/>
    <s v="01"/>
    <s v="05"/>
    <n v="1000"/>
    <n v="16.666666666666668"/>
    <s v="Mechanical Failure"/>
    <s v="Li Wei"/>
    <x v="0"/>
    <x v="1"/>
    <n v="18"/>
    <n v="1.3333333333333321"/>
    <n v="7.4074074074074014E-2"/>
  </r>
  <r>
    <s v="DT-08361"/>
    <x v="33"/>
    <s v="Packaging_Machine_006"/>
    <s v="Packaging"/>
    <d v="2024-01-05T13:38:29"/>
    <d v="2024-01-05T13:55:29"/>
    <s v="01"/>
    <s v="05"/>
    <n v="6"/>
    <n v="0.1"/>
    <s v="Preventive Maintenance - General"/>
    <s v="Yuki Tanaka"/>
    <x v="0"/>
    <x v="0"/>
    <n v="22"/>
    <n v="21.9"/>
    <n v="0.99545454545454537"/>
  </r>
  <r>
    <s v="DT-09610"/>
    <x v="2"/>
    <s v="Assembly_Machine_019"/>
    <s v="Assembly"/>
    <d v="2024-01-05T14:32:05"/>
    <d v="2024-01-05T18:12:05"/>
    <s v="01"/>
    <s v="05"/>
    <n v="227"/>
    <n v="3.7833333333333332"/>
    <s v="Mechanical Failure"/>
    <s v="Lucas Silva"/>
    <x v="2"/>
    <x v="1"/>
    <n v="22"/>
    <n v="18.216666666666669"/>
    <n v="0.82803030303030312"/>
  </r>
  <r>
    <s v="DT-01735"/>
    <x v="8"/>
    <s v="Assembly_Machine_012"/>
    <s v="Assembly"/>
    <d v="2024-01-05T15:35:05"/>
    <d v="2024-01-05T20:08:05"/>
    <s v="01"/>
    <s v="05"/>
    <n v="154"/>
    <n v="2.5666666666666669"/>
    <s v="Hydraulic Leak"/>
    <s v="Maria Gomez"/>
    <x v="2"/>
    <x v="1"/>
    <n v="20"/>
    <n v="17.433333333333334"/>
    <n v="0.8716666666666667"/>
  </r>
  <r>
    <s v="DT-00926"/>
    <x v="19"/>
    <s v="Stamping_Machine_035"/>
    <s v="Stamping"/>
    <d v="2024-01-05T15:59:50"/>
    <d v="2024-01-05T18:41:50"/>
    <s v="01"/>
    <s v="05"/>
    <n v="151"/>
    <n v="2.5166666666666666"/>
    <s v="Material Shortage"/>
    <s v="Mahmoud Adel"/>
    <x v="1"/>
    <x v="1"/>
    <n v="16"/>
    <n v="13.483333333333334"/>
    <n v="0.84270833333333339"/>
  </r>
  <r>
    <s v="DT-07188"/>
    <x v="27"/>
    <s v="Assembly_Machine_027"/>
    <s v="Assembly"/>
    <d v="2024-01-05T18:04:28"/>
    <d v="2024-01-05T22:50:28"/>
    <s v="01"/>
    <s v="05"/>
    <n v="388"/>
    <n v="6.4666666666666668"/>
    <s v="Preventive Maintenance - Electrical"/>
    <s v="David Brown"/>
    <x v="0"/>
    <x v="0"/>
    <n v="20"/>
    <n v="13.533333333333333"/>
    <n v="0.67666666666666664"/>
  </r>
  <r>
    <s v="DT-06423"/>
    <x v="34"/>
    <s v="Painting_Machine_022"/>
    <s v="Painting"/>
    <d v="2024-01-05T18:04:42"/>
    <d v="2024-01-05T20:04:42"/>
    <s v="01"/>
    <s v="05"/>
    <n v="318"/>
    <n v="5.3"/>
    <s v="Electrical Fault"/>
    <s v="Carlos Ruiz"/>
    <x v="1"/>
    <x v="1"/>
    <n v="22"/>
    <n v="16.7"/>
    <n v="0.75909090909090904"/>
  </r>
  <r>
    <s v="DT-03969"/>
    <x v="31"/>
    <s v="Assembly_Machine_010"/>
    <s v="Assembly"/>
    <d v="2024-01-05T18:34:57"/>
    <d v="2024-01-05T21:01:57"/>
    <s v="01"/>
    <s v="05"/>
    <n v="253"/>
    <n v="4.2166666666666668"/>
    <s v="Hydraulic Leak"/>
    <s v="Emma Wilson"/>
    <x v="1"/>
    <x v="1"/>
    <n v="22"/>
    <n v="17.783333333333331"/>
    <n v="0.80833333333333324"/>
  </r>
  <r>
    <s v="DT-07680"/>
    <x v="0"/>
    <s v="Stamping_Machine_030"/>
    <s v="Stamping"/>
    <d v="2024-01-05T18:39:10"/>
    <d v="2024-01-05T19:21:10"/>
    <s v="01"/>
    <s v="05"/>
    <n v="102"/>
    <n v="1.7"/>
    <s v="Hydraulic Leak"/>
    <s v="Olivia Johnson"/>
    <x v="2"/>
    <x v="1"/>
    <n v="16"/>
    <n v="14.3"/>
    <n v="0.89375000000000004"/>
  </r>
  <r>
    <s v="DT-02380"/>
    <x v="32"/>
    <s v="Stamping_Machine_020"/>
    <s v="Stamping"/>
    <d v="2024-01-05T18:46:25"/>
    <d v="2024-01-05T18:52:25"/>
    <s v="01"/>
    <s v="05"/>
    <n v="136"/>
    <n v="2.2666666666666666"/>
    <s v="Sensor Fault"/>
    <s v="Carlos Ruiz"/>
    <x v="0"/>
    <x v="1"/>
    <n v="14"/>
    <n v="11.733333333333334"/>
    <n v="0.83809523809523812"/>
  </r>
  <r>
    <s v="DT-05686"/>
    <x v="25"/>
    <s v="Painting_Machine_001"/>
    <s v="Painting"/>
    <d v="2024-01-05T18:49:41"/>
    <d v="2024-01-05T21:11:41"/>
    <s v="01"/>
    <s v="05"/>
    <n v="53"/>
    <n v="0.8833333333333333"/>
    <s v="Mechanical Failure"/>
    <s v="Mahmoud Adel"/>
    <x v="2"/>
    <x v="1"/>
    <n v="18"/>
    <n v="17.116666666666667"/>
    <n v="0.95092592592592595"/>
  </r>
  <r>
    <s v="DT-03590"/>
    <x v="24"/>
    <s v="Painting_Machine_028"/>
    <s v="Painting"/>
    <d v="2024-01-05T21:12:15"/>
    <d v="2024-01-05T22:47:15"/>
    <s v="01"/>
    <s v="05"/>
    <n v="405"/>
    <n v="6.75"/>
    <s v="Electrical Fault"/>
    <s v="Lucas Silva"/>
    <x v="2"/>
    <x v="1"/>
    <n v="22"/>
    <n v="15.25"/>
    <n v="0.69318181818181823"/>
  </r>
  <r>
    <s v="DT-03626"/>
    <x v="0"/>
    <s v="Stamping_Machine_030"/>
    <s v="Stamping"/>
    <d v="2024-01-05T21:13:37"/>
    <d v="2024-01-05T22:48:37"/>
    <s v="01"/>
    <s v="05"/>
    <n v="352"/>
    <n v="5.8666666666666663"/>
    <s v="Tooling Break"/>
    <s v="Olivia Johnson"/>
    <x v="0"/>
    <x v="1"/>
    <n v="16"/>
    <n v="10.133333333333333"/>
    <n v="0.6333333333333333"/>
  </r>
  <r>
    <s v="DT-06198"/>
    <x v="23"/>
    <s v="Packaging_Machine_025"/>
    <s v="Packaging"/>
    <d v="2024-01-05T21:31:43"/>
    <d v="2024-01-06T00:45:43"/>
    <s v="01"/>
    <s v="05"/>
    <n v="23"/>
    <n v="0.38333333333333336"/>
    <s v="Preventive Maintenance - Electrical"/>
    <s v="Karim Nassar"/>
    <x v="0"/>
    <x v="0"/>
    <n v="20"/>
    <n v="19.616666666666667"/>
    <n v="0.98083333333333333"/>
  </r>
  <r>
    <s v="DT-09387"/>
    <x v="28"/>
    <s v="Packaging_Machine_003"/>
    <s v="Packaging"/>
    <d v="2024-01-05T22:38:00"/>
    <d v="2024-01-05T23:38:00"/>
    <s v="01"/>
    <s v="05"/>
    <n v="216"/>
    <n v="3.6"/>
    <s v="Hydraulic Leak"/>
    <s v="Olivia Johnson"/>
    <x v="0"/>
    <x v="1"/>
    <n v="14"/>
    <n v="10.4"/>
    <n v="0.74285714285714288"/>
  </r>
  <r>
    <s v="DT-01716"/>
    <x v="4"/>
    <s v="Stamping_Machine_031"/>
    <s v="Stamping"/>
    <d v="2024-01-05T22:49:13"/>
    <d v="2024-01-06T03:35:13"/>
    <s v="01"/>
    <s v="05"/>
    <n v="1026"/>
    <n v="17.100000000000001"/>
    <s v="Electrical Fault"/>
    <s v="Ahmed Hassan"/>
    <x v="1"/>
    <x v="1"/>
    <n v="18"/>
    <n v="0.89999999999999858"/>
    <n v="4.999999999999992E-2"/>
  </r>
  <r>
    <s v="DT-07481"/>
    <x v="32"/>
    <s v="Stamping_Machine_020"/>
    <s v="Stamping"/>
    <d v="2024-01-06T02:33:28"/>
    <d v="2024-01-06T04:58:28"/>
    <s v="01"/>
    <s v="06"/>
    <n v="78"/>
    <n v="1.3"/>
    <s v="Sensor Fault"/>
    <s v="Mohamed Salah"/>
    <x v="1"/>
    <x v="1"/>
    <n v="14"/>
    <n v="12.7"/>
    <n v="0.90714285714285714"/>
  </r>
  <r>
    <s v="DT-08479"/>
    <x v="34"/>
    <s v="Painting_Machine_022"/>
    <s v="Painting"/>
    <d v="2024-01-06T02:35:10"/>
    <d v="2024-01-06T03:10:10"/>
    <s v="01"/>
    <s v="06"/>
    <n v="489"/>
    <n v="8.15"/>
    <s v="Mechanical Failure"/>
    <s v="Yuki Tanaka"/>
    <x v="2"/>
    <x v="1"/>
    <n v="22"/>
    <n v="13.85"/>
    <n v="0.62954545454545452"/>
  </r>
  <r>
    <s v="DT-04160"/>
    <x v="8"/>
    <s v="Assembly_Machine_012"/>
    <s v="Assembly"/>
    <d v="2024-01-06T02:40:34"/>
    <d v="2024-01-06T06:22:34"/>
    <s v="01"/>
    <s v="06"/>
    <n v="165"/>
    <n v="2.75"/>
    <s v="Sensor Fault"/>
    <s v="Ahmed Hassan"/>
    <x v="0"/>
    <x v="1"/>
    <n v="20"/>
    <n v="17.25"/>
    <n v="0.86250000000000004"/>
  </r>
  <r>
    <s v="DT-00435"/>
    <x v="12"/>
    <s v="Stamping_Machine_024"/>
    <s v="Stamping"/>
    <d v="2024-01-06T03:40:00"/>
    <d v="2024-01-06T06:22:00"/>
    <s v="01"/>
    <s v="06"/>
    <n v="73"/>
    <n v="1.2166666666666666"/>
    <s v="Electrical Fault"/>
    <s v="Olivia Johnson"/>
    <x v="1"/>
    <x v="1"/>
    <n v="14"/>
    <n v="12.783333333333333"/>
    <n v="0.91309523809523807"/>
  </r>
  <r>
    <s v="DT-08831"/>
    <x v="31"/>
    <s v="Assembly_Machine_010"/>
    <s v="Assembly"/>
    <d v="2024-01-06T04:36:51"/>
    <d v="2024-01-06T06:51:51"/>
    <s v="01"/>
    <s v="06"/>
    <n v="278"/>
    <n v="4.6333333333333337"/>
    <s v="Preventive Maintenance - General"/>
    <s v="Mahmoud Adel"/>
    <x v="0"/>
    <x v="0"/>
    <n v="22"/>
    <n v="17.366666666666667"/>
    <n v="0.78939393939393943"/>
  </r>
  <r>
    <s v="DT-09938"/>
    <x v="13"/>
    <s v="Painting_Machine_016"/>
    <s v="Painting"/>
    <d v="2024-01-06T04:50:52"/>
    <d v="2024-01-06T08:00:52"/>
    <s v="01"/>
    <s v="06"/>
    <n v="199"/>
    <n v="3.3166666666666669"/>
    <s v="Process Instability"/>
    <s v="Maria Gomez"/>
    <x v="2"/>
    <x v="1"/>
    <n v="22"/>
    <n v="18.683333333333334"/>
    <n v="0.84924242424242424"/>
  </r>
  <r>
    <s v="DT-09259"/>
    <x v="2"/>
    <s v="Assembly_Machine_019"/>
    <s v="Assembly"/>
    <d v="2024-01-06T05:05:42"/>
    <d v="2024-01-06T06:16:42"/>
    <s v="01"/>
    <s v="06"/>
    <n v="122"/>
    <n v="2.0333333333333332"/>
    <s v="Process Instability"/>
    <s v="Maria Gomez"/>
    <x v="2"/>
    <x v="1"/>
    <n v="22"/>
    <n v="19.966666666666669"/>
    <n v="0.9075757575757577"/>
  </r>
  <r>
    <s v="DT-04229"/>
    <x v="12"/>
    <s v="Stamping_Machine_024"/>
    <s v="Stamping"/>
    <d v="2024-01-06T05:05:52"/>
    <d v="2024-01-06T05:33:52"/>
    <s v="01"/>
    <s v="06"/>
    <n v="230"/>
    <n v="3.8333333333333335"/>
    <s v="Operator Error"/>
    <s v="Noah Davis"/>
    <x v="0"/>
    <x v="1"/>
    <n v="14"/>
    <n v="10.166666666666666"/>
    <n v="0.72619047619047616"/>
  </r>
  <r>
    <s v="DT-08860"/>
    <x v="16"/>
    <s v="Painting_Machine_005"/>
    <s v="Painting"/>
    <d v="2024-01-06T05:26:53"/>
    <d v="2024-01-06T10:05:53"/>
    <s v="01"/>
    <s v="06"/>
    <n v="219"/>
    <n v="3.65"/>
    <s v="Preventive Maintenance - General"/>
    <s v="Karim Nassar"/>
    <x v="0"/>
    <x v="0"/>
    <n v="20"/>
    <n v="16.350000000000001"/>
    <n v="0.81750000000000012"/>
  </r>
  <r>
    <s v="DT-03366"/>
    <x v="19"/>
    <s v="Stamping_Machine_035"/>
    <s v="Stamping"/>
    <d v="2024-01-06T06:57:44"/>
    <d v="2024-01-06T11:32:44"/>
    <s v="01"/>
    <s v="06"/>
    <n v="176"/>
    <n v="2.9333333333333331"/>
    <s v="Preventive Maintenance - Electrical"/>
    <s v="Rana Ibrahim"/>
    <x v="0"/>
    <x v="0"/>
    <n v="16"/>
    <n v="13.066666666666666"/>
    <n v="0.81666666666666665"/>
  </r>
  <r>
    <s v="DT-08024"/>
    <x v="10"/>
    <s v="Painting_Machine_008"/>
    <s v="Painting"/>
    <d v="2024-01-06T08:54:16"/>
    <d v="2024-01-06T10:16:16"/>
    <s v="01"/>
    <s v="06"/>
    <n v="140"/>
    <n v="2.3333333333333335"/>
    <s v="Tooling Break"/>
    <s v="Emma Wilson"/>
    <x v="1"/>
    <x v="1"/>
    <n v="16"/>
    <n v="13.666666666666666"/>
    <n v="0.85416666666666663"/>
  </r>
  <r>
    <s v="DT-07640"/>
    <x v="2"/>
    <s v="Assembly_Machine_019"/>
    <s v="Assembly"/>
    <d v="2024-01-06T09:27:44"/>
    <d v="2024-01-06T10:10:44"/>
    <s v="01"/>
    <s v="06"/>
    <n v="83"/>
    <n v="1.3833333333333333"/>
    <s v="Material Shortage"/>
    <s v="Yuki Tanaka"/>
    <x v="0"/>
    <x v="1"/>
    <n v="22"/>
    <n v="20.616666666666667"/>
    <n v="0.93712121212121213"/>
  </r>
  <r>
    <s v="DT-07616"/>
    <x v="8"/>
    <s v="Assembly_Machine_012"/>
    <s v="Assembly"/>
    <d v="2024-01-06T09:29:06"/>
    <d v="2024-01-06T09:52:06"/>
    <s v="01"/>
    <s v="06"/>
    <n v="124"/>
    <n v="2.0666666666666669"/>
    <s v="Mechanical Failure"/>
    <s v="Sophie Martin"/>
    <x v="2"/>
    <x v="1"/>
    <n v="20"/>
    <n v="17.933333333333334"/>
    <n v="0.89666666666666672"/>
  </r>
  <r>
    <s v="DT-03587"/>
    <x v="16"/>
    <s v="Painting_Machine_005"/>
    <s v="Painting"/>
    <d v="2024-01-06T10:04:51"/>
    <d v="2024-01-06T15:48:51"/>
    <s v="01"/>
    <s v="06"/>
    <n v="218"/>
    <n v="3.6333333333333333"/>
    <s v="Preventive Maintenance - General"/>
    <s v="Karim Nassar"/>
    <x v="0"/>
    <x v="0"/>
    <n v="20"/>
    <n v="16.366666666666667"/>
    <n v="0.81833333333333336"/>
  </r>
  <r>
    <s v="DT-09635"/>
    <x v="18"/>
    <s v="Packaging_Machine_004"/>
    <s v="Packaging"/>
    <d v="2024-01-06T11:05:14"/>
    <d v="2024-01-06T12:39:14"/>
    <s v="01"/>
    <s v="06"/>
    <n v="15"/>
    <n v="0.25"/>
    <s v="Operator Error"/>
    <s v="Li Wei"/>
    <x v="1"/>
    <x v="1"/>
    <n v="16"/>
    <n v="15.75"/>
    <n v="0.984375"/>
  </r>
  <r>
    <s v="DT-08924"/>
    <x v="12"/>
    <s v="Stamping_Machine_024"/>
    <s v="Stamping"/>
    <d v="2024-01-06T11:06:57"/>
    <d v="2024-01-06T11:21:57"/>
    <s v="01"/>
    <s v="06"/>
    <n v="148"/>
    <n v="2.4666666666666668"/>
    <s v="Unsafe Condition"/>
    <s v="Ahmed Hassan"/>
    <x v="2"/>
    <x v="1"/>
    <n v="14"/>
    <n v="11.533333333333333"/>
    <n v="0.82380952380952377"/>
  </r>
  <r>
    <s v="DT-06128"/>
    <x v="15"/>
    <s v="Packaging_Machine_017"/>
    <s v="Packaging"/>
    <d v="2024-01-06T11:15:31"/>
    <d v="2024-01-06T13:41:31"/>
    <s v="01"/>
    <s v="06"/>
    <n v="64"/>
    <n v="1.0666666666666667"/>
    <s v="Sensor Fault"/>
    <s v="Noah Davis"/>
    <x v="0"/>
    <x v="1"/>
    <n v="20"/>
    <n v="18.933333333333334"/>
    <n v="0.94666666666666666"/>
  </r>
  <r>
    <s v="DT-05445"/>
    <x v="11"/>
    <s v="Assembly_Machine_007"/>
    <s v="Assembly"/>
    <d v="2024-01-06T12:26:46"/>
    <d v="2024-01-06T13:10:46"/>
    <s v="01"/>
    <s v="06"/>
    <n v="552"/>
    <n v="9.1999999999999993"/>
    <s v="Overheating"/>
    <s v="Ahmed Hassan"/>
    <x v="1"/>
    <x v="1"/>
    <n v="22"/>
    <n v="12.8"/>
    <n v="0.5818181818181819"/>
  </r>
  <r>
    <s v="DT-07525"/>
    <x v="17"/>
    <s v="Assembly_Machine_014"/>
    <s v="Assembly"/>
    <d v="2024-01-06T13:31:04"/>
    <d v="2024-01-06T14:20:04"/>
    <s v="01"/>
    <s v="06"/>
    <n v="331"/>
    <n v="5.5166666666666666"/>
    <s v="Preventive Maintenance - Electrical"/>
    <s v="Mohamed Salah"/>
    <x v="1"/>
    <x v="0"/>
    <n v="16"/>
    <n v="10.483333333333334"/>
    <n v="0.65520833333333339"/>
  </r>
  <r>
    <s v="DT-01949"/>
    <x v="2"/>
    <s v="Assembly_Machine_019"/>
    <s v="Assembly"/>
    <d v="2024-01-06T15:20:50"/>
    <d v="2024-01-06T16:01:50"/>
    <s v="01"/>
    <s v="06"/>
    <n v="47"/>
    <n v="0.78333333333333333"/>
    <s v="Preventive Maintenance - General"/>
    <s v="Mahmoud Adel"/>
    <x v="1"/>
    <x v="0"/>
    <n v="22"/>
    <n v="21.216666666666665"/>
    <n v="0.96439393939393936"/>
  </r>
  <r>
    <s v="DT-07600"/>
    <x v="25"/>
    <s v="Painting_Machine_001"/>
    <s v="Painting"/>
    <d v="2024-01-06T15:48:11"/>
    <d v="2024-01-06T16:30:11"/>
    <s v="01"/>
    <s v="06"/>
    <n v="252"/>
    <n v="4.2"/>
    <s v="Mechanical Failure"/>
    <s v="Hassan Ali"/>
    <x v="1"/>
    <x v="1"/>
    <n v="18"/>
    <n v="13.8"/>
    <n v="0.76666666666666672"/>
  </r>
  <r>
    <s v="DT-09122"/>
    <x v="13"/>
    <s v="Painting_Machine_016"/>
    <s v="Painting"/>
    <d v="2024-01-06T16:23:29"/>
    <d v="2024-01-06T19:31:29"/>
    <s v="01"/>
    <s v="06"/>
    <n v="213"/>
    <n v="3.55"/>
    <s v="Preventive Maintenance - Mechanical"/>
    <s v="John Smith"/>
    <x v="0"/>
    <x v="0"/>
    <n v="22"/>
    <n v="18.45"/>
    <n v="0.83863636363636362"/>
  </r>
  <r>
    <s v="DT-01532"/>
    <x v="30"/>
    <s v="Packaging_Machine_034"/>
    <s v="Packaging"/>
    <d v="2024-01-06T16:34:47"/>
    <d v="2024-01-06T17:06:47"/>
    <s v="01"/>
    <s v="06"/>
    <n v="261"/>
    <n v="4.3499999999999996"/>
    <s v="Electrical Fault"/>
    <s v="Ahmed Hassan"/>
    <x v="1"/>
    <x v="1"/>
    <n v="14"/>
    <n v="9.65"/>
    <n v="0.68928571428571428"/>
  </r>
  <r>
    <s v="DT-02056"/>
    <x v="29"/>
    <s v="Assembly_Machine_023"/>
    <s v="Assembly"/>
    <d v="2024-01-06T16:52:53"/>
    <d v="2024-01-06T17:45:53"/>
    <s v="01"/>
    <s v="06"/>
    <n v="238"/>
    <n v="3.9666666666666668"/>
    <s v="Preventive Maintenance - Mechanical"/>
    <s v="Rana Ibrahim"/>
    <x v="0"/>
    <x v="0"/>
    <n v="16"/>
    <n v="12.033333333333333"/>
    <n v="0.75208333333333333"/>
  </r>
  <r>
    <s v="DT-07767"/>
    <x v="34"/>
    <s v="Painting_Machine_022"/>
    <s v="Painting"/>
    <d v="2024-01-06T18:11:21"/>
    <d v="2024-01-06T20:31:21"/>
    <s v="01"/>
    <s v="06"/>
    <n v="34"/>
    <n v="0.56666666666666665"/>
    <s v="Material Shortage"/>
    <s v="Ahmed Hassan"/>
    <x v="2"/>
    <x v="1"/>
    <n v="22"/>
    <n v="21.433333333333334"/>
    <n v="0.97424242424242424"/>
  </r>
  <r>
    <s v="DT-05476"/>
    <x v="29"/>
    <s v="Assembly_Machine_023"/>
    <s v="Assembly"/>
    <d v="2024-01-06T19:25:52"/>
    <d v="2024-01-06T20:09:52"/>
    <s v="01"/>
    <s v="06"/>
    <n v="141"/>
    <n v="2.35"/>
    <s v="Sensor Fault"/>
    <s v="Olivia Johnson"/>
    <x v="0"/>
    <x v="1"/>
    <n v="16"/>
    <n v="13.65"/>
    <n v="0.85312500000000002"/>
  </r>
  <r>
    <s v="DT-05185"/>
    <x v="7"/>
    <s v="Packaging_Machine_002"/>
    <s v="Packaging"/>
    <d v="2024-01-06T19:44:17"/>
    <d v="2024-01-06T19:55:17"/>
    <s v="01"/>
    <s v="06"/>
    <n v="39"/>
    <n v="0.65"/>
    <s v="Mechanical Failure"/>
    <s v="Lucas Silva"/>
    <x v="1"/>
    <x v="1"/>
    <n v="18"/>
    <n v="17.350000000000001"/>
    <n v="0.96388888888888902"/>
  </r>
  <r>
    <s v="DT-06853"/>
    <x v="31"/>
    <s v="Assembly_Machine_010"/>
    <s v="Assembly"/>
    <d v="2024-01-06T21:00:27"/>
    <d v="2024-01-06T21:03:27"/>
    <s v="01"/>
    <s v="06"/>
    <n v="239"/>
    <n v="3.9833333333333334"/>
    <s v="Preventive Maintenance - Electrical"/>
    <s v="Emma Wilson"/>
    <x v="0"/>
    <x v="0"/>
    <n v="22"/>
    <n v="18.016666666666666"/>
    <n v="0.81893939393939386"/>
  </r>
  <r>
    <s v="DT-02977"/>
    <x v="32"/>
    <s v="Stamping_Machine_020"/>
    <s v="Stamping"/>
    <d v="2024-01-06T22:31:56"/>
    <d v="2024-01-06T22:43:56"/>
    <s v="01"/>
    <s v="06"/>
    <n v="299"/>
    <n v="4.9833333333333334"/>
    <s v="Mechanical Failure"/>
    <s v="Ahmed Hassan"/>
    <x v="1"/>
    <x v="1"/>
    <n v="14"/>
    <n v="9.0166666666666657"/>
    <n v="0.64404761904761898"/>
  </r>
  <r>
    <s v="DT-03517"/>
    <x v="19"/>
    <s v="Stamping_Machine_035"/>
    <s v="Stamping"/>
    <d v="2024-01-06T22:52:30"/>
    <d v="2024-01-07T00:42:30"/>
    <s v="01"/>
    <s v="06"/>
    <n v="248"/>
    <n v="4.1333333333333337"/>
    <s v="Preventive Maintenance - Electrical"/>
    <s v="Sophie Martin"/>
    <x v="1"/>
    <x v="0"/>
    <n v="16"/>
    <n v="11.866666666666667"/>
    <n v="0.7416666666666667"/>
  </r>
  <r>
    <s v="DT-09737"/>
    <x v="26"/>
    <s v="Assembly_Machine_032"/>
    <s v="Assembly"/>
    <d v="2024-01-06T23:54:14"/>
    <d v="2024-01-07T00:15:14"/>
    <s v="01"/>
    <s v="06"/>
    <n v="206"/>
    <n v="3.4333333333333331"/>
    <s v="Preventive Maintenance - Electrical"/>
    <s v="Sophie Martin"/>
    <x v="0"/>
    <x v="0"/>
    <n v="20"/>
    <n v="16.566666666666666"/>
    <n v="0.82833333333333337"/>
  </r>
  <r>
    <s v="DT-08406"/>
    <x v="13"/>
    <s v="Painting_Machine_016"/>
    <s v="Painting"/>
    <d v="2024-01-07T00:03:32"/>
    <d v="2024-01-07T00:38:32"/>
    <s v="01"/>
    <s v="07"/>
    <n v="221"/>
    <n v="3.6833333333333331"/>
    <s v="Hydraulic Leak"/>
    <s v="John Smith"/>
    <x v="2"/>
    <x v="1"/>
    <n v="22"/>
    <n v="18.316666666666666"/>
    <n v="0.83257575757575752"/>
  </r>
  <r>
    <s v="DT-00840"/>
    <x v="28"/>
    <s v="Packaging_Machine_003"/>
    <s v="Packaging"/>
    <d v="2024-01-07T00:20:26"/>
    <d v="2024-01-07T03:14:26"/>
    <s v="01"/>
    <s v="07"/>
    <n v="153"/>
    <n v="2.5499999999999998"/>
    <s v="Electrical Fault"/>
    <s v="Rana Ibrahim"/>
    <x v="0"/>
    <x v="1"/>
    <n v="14"/>
    <n v="11.45"/>
    <n v="0.81785714285714284"/>
  </r>
  <r>
    <s v="DT-09588"/>
    <x v="25"/>
    <s v="Painting_Machine_001"/>
    <s v="Painting"/>
    <d v="2024-01-07T00:31:07"/>
    <d v="2024-01-07T03:18:07"/>
    <s v="01"/>
    <s v="07"/>
    <n v="43"/>
    <n v="0.71666666666666667"/>
    <s v="Electrical Fault"/>
    <s v="Emma Wilson"/>
    <x v="2"/>
    <x v="1"/>
    <n v="18"/>
    <n v="17.283333333333335"/>
    <n v="0.96018518518518525"/>
  </r>
  <r>
    <s v="DT-08748"/>
    <x v="34"/>
    <s v="Painting_Machine_022"/>
    <s v="Painting"/>
    <d v="2024-01-07T01:00:59"/>
    <d v="2024-01-07T06:29:59"/>
    <s v="01"/>
    <s v="07"/>
    <n v="59"/>
    <n v="0.98333333333333328"/>
    <s v="Electrical Fault"/>
    <s v="Mahmoud Adel"/>
    <x v="2"/>
    <x v="1"/>
    <n v="22"/>
    <n v="21.016666666666666"/>
    <n v="0.95530303030303021"/>
  </r>
  <r>
    <s v="DT-08105"/>
    <x v="12"/>
    <s v="Stamping_Machine_024"/>
    <s v="Stamping"/>
    <d v="2024-01-07T01:10:21"/>
    <d v="2024-01-07T05:15:21"/>
    <s v="01"/>
    <s v="07"/>
    <n v="63"/>
    <n v="1.05"/>
    <s v="Electrical Fault"/>
    <s v="Sophie Martin"/>
    <x v="1"/>
    <x v="1"/>
    <n v="14"/>
    <n v="12.95"/>
    <n v="0.92499999999999993"/>
  </r>
  <r>
    <s v="DT-05066"/>
    <x v="16"/>
    <s v="Painting_Machine_005"/>
    <s v="Painting"/>
    <d v="2024-01-07T01:49:23"/>
    <d v="2024-01-07T04:56:23"/>
    <s v="01"/>
    <s v="07"/>
    <n v="242"/>
    <n v="4.0333333333333332"/>
    <s v="Preventive Maintenance - Mechanical"/>
    <s v="Carlos Ruiz"/>
    <x v="0"/>
    <x v="0"/>
    <n v="20"/>
    <n v="15.966666666666667"/>
    <n v="0.79833333333333334"/>
  </r>
  <r>
    <s v="DT-06646"/>
    <x v="18"/>
    <s v="Packaging_Machine_004"/>
    <s v="Packaging"/>
    <d v="2024-01-07T02:05:36"/>
    <d v="2024-01-07T02:59:36"/>
    <s v="01"/>
    <s v="07"/>
    <n v="8"/>
    <n v="0.13333333333333333"/>
    <s v="Preventive Maintenance - Mechanical"/>
    <s v="Mohamed Salah"/>
    <x v="0"/>
    <x v="0"/>
    <n v="16"/>
    <n v="15.866666666666667"/>
    <n v="0.9916666666666667"/>
  </r>
  <r>
    <s v="DT-02257"/>
    <x v="25"/>
    <s v="Painting_Machine_001"/>
    <s v="Painting"/>
    <d v="2024-01-07T02:46:02"/>
    <d v="2024-01-07T03:38:02"/>
    <s v="01"/>
    <s v="07"/>
    <n v="71"/>
    <n v="1.1833333333333333"/>
    <s v="Sensor Fault"/>
    <s v="Fatima Ali"/>
    <x v="2"/>
    <x v="1"/>
    <n v="18"/>
    <n v="16.816666666666666"/>
    <n v="0.93425925925925923"/>
  </r>
  <r>
    <s v="DT-08392"/>
    <x v="16"/>
    <s v="Painting_Machine_005"/>
    <s v="Painting"/>
    <d v="2024-01-07T02:48:21"/>
    <d v="2024-01-07T07:24:21"/>
    <s v="01"/>
    <s v="07"/>
    <n v="424"/>
    <n v="7.0666666666666664"/>
    <s v="Mechanical Failure"/>
    <s v="Mohamed Salah"/>
    <x v="0"/>
    <x v="1"/>
    <n v="20"/>
    <n v="12.933333333333334"/>
    <n v="0.64666666666666672"/>
  </r>
  <r>
    <s v="DT-00368"/>
    <x v="17"/>
    <s v="Assembly_Machine_014"/>
    <s v="Assembly"/>
    <d v="2024-01-07T02:53:47"/>
    <d v="2024-01-07T02:56:47"/>
    <s v="01"/>
    <s v="07"/>
    <n v="329"/>
    <n v="5.4833333333333334"/>
    <s v="Hydraulic Leak"/>
    <s v="Mahmoud Adel"/>
    <x v="1"/>
    <x v="1"/>
    <n v="16"/>
    <n v="10.516666666666666"/>
    <n v="0.65729166666666661"/>
  </r>
  <r>
    <s v="DT-09847"/>
    <x v="0"/>
    <s v="Stamping_Machine_030"/>
    <s v="Stamping"/>
    <d v="2024-01-07T03:33:06"/>
    <d v="2024-01-07T07:52:06"/>
    <s v="01"/>
    <s v="07"/>
    <n v="266"/>
    <n v="4.4333333333333336"/>
    <s v="Material Shortage"/>
    <s v="Elena Petrova"/>
    <x v="2"/>
    <x v="1"/>
    <n v="16"/>
    <n v="11.566666666666666"/>
    <n v="0.72291666666666665"/>
  </r>
  <r>
    <s v="DT-01487"/>
    <x v="1"/>
    <s v="Painting_Machine_021"/>
    <s v="Painting"/>
    <d v="2024-01-07T04:27:34"/>
    <d v="2024-01-07T04:39:34"/>
    <s v="01"/>
    <s v="07"/>
    <n v="1006"/>
    <n v="16.766666666666666"/>
    <s v="Material Shortage"/>
    <s v="Mohamed Salah"/>
    <x v="2"/>
    <x v="1"/>
    <n v="22"/>
    <n v="5.2333333333333343"/>
    <n v="0.23787878787878791"/>
  </r>
  <r>
    <s v="DT-00790"/>
    <x v="7"/>
    <s v="Packaging_Machine_002"/>
    <s v="Packaging"/>
    <d v="2024-01-07T06:41:36"/>
    <d v="2024-01-07T07:13:36"/>
    <s v="01"/>
    <s v="07"/>
    <n v="36"/>
    <n v="0.6"/>
    <s v="Electrical Fault"/>
    <s v="Rana Ibrahim"/>
    <x v="2"/>
    <x v="1"/>
    <n v="18"/>
    <n v="17.399999999999999"/>
    <n v="0.96666666666666656"/>
  </r>
  <r>
    <s v="DT-04422"/>
    <x v="20"/>
    <s v="Stamping_Machine_015"/>
    <s v="Stamping"/>
    <d v="2024-01-07T07:12:49"/>
    <d v="2024-01-07T09:48:49"/>
    <s v="01"/>
    <s v="07"/>
    <n v="234"/>
    <n v="3.9"/>
    <s v="Sensor Fault"/>
    <s v="Sophie Martin"/>
    <x v="0"/>
    <x v="1"/>
    <n v="18"/>
    <n v="14.1"/>
    <n v="0.78333333333333333"/>
  </r>
  <r>
    <s v="DT-09518"/>
    <x v="28"/>
    <s v="Packaging_Machine_003"/>
    <s v="Packaging"/>
    <d v="2024-01-07T07:44:06"/>
    <d v="2024-01-07T08:03:06"/>
    <s v="01"/>
    <s v="07"/>
    <n v="268"/>
    <n v="4.4666666666666668"/>
    <s v="Preventive Maintenance - General"/>
    <s v="Ahmed Hassan"/>
    <x v="0"/>
    <x v="0"/>
    <n v="14"/>
    <n v="9.5333333333333332"/>
    <n v="0.68095238095238098"/>
  </r>
  <r>
    <s v="DT-06133"/>
    <x v="4"/>
    <s v="Stamping_Machine_031"/>
    <s v="Stamping"/>
    <d v="2024-01-07T08:29:28"/>
    <d v="2024-01-07T10:31:28"/>
    <s v="01"/>
    <s v="07"/>
    <n v="867"/>
    <n v="14.45"/>
    <s v="Preventive Maintenance - Electrical"/>
    <s v="Ahmed Hassan"/>
    <x v="1"/>
    <x v="0"/>
    <n v="18"/>
    <n v="3.5500000000000007"/>
    <n v="0.19722222222222227"/>
  </r>
  <r>
    <s v="DT-07461"/>
    <x v="7"/>
    <s v="Packaging_Machine_002"/>
    <s v="Packaging"/>
    <d v="2024-01-07T08:40:47"/>
    <d v="2024-01-07T10:59:47"/>
    <s v="01"/>
    <s v="07"/>
    <n v="48"/>
    <n v="0.8"/>
    <s v="Material Shortage"/>
    <s v="Ahmed Hassan"/>
    <x v="0"/>
    <x v="1"/>
    <n v="18"/>
    <n v="17.2"/>
    <n v="0.95555555555555549"/>
  </r>
  <r>
    <s v="DT-05819"/>
    <x v="16"/>
    <s v="Painting_Machine_005"/>
    <s v="Painting"/>
    <d v="2024-01-07T08:41:23"/>
    <d v="2024-01-07T08:57:23"/>
    <s v="01"/>
    <s v="07"/>
    <n v="196"/>
    <n v="3.2666666666666666"/>
    <s v="Preventive Maintenance - General"/>
    <s v="John Smith"/>
    <x v="0"/>
    <x v="0"/>
    <n v="20"/>
    <n v="16.733333333333334"/>
    <n v="0.83666666666666667"/>
  </r>
  <r>
    <s v="DT-00411"/>
    <x v="28"/>
    <s v="Packaging_Machine_003"/>
    <s v="Packaging"/>
    <d v="2024-01-07T08:54:01"/>
    <d v="2024-01-07T08:54:01"/>
    <s v="01"/>
    <s v="07"/>
    <n v="253"/>
    <n v="4.2166666666666668"/>
    <s v="Electrical Fault"/>
    <s v="David Brown"/>
    <x v="1"/>
    <x v="1"/>
    <n v="14"/>
    <n v="9.7833333333333332"/>
    <n v="0.69880952380952377"/>
  </r>
  <r>
    <s v="DT-04723"/>
    <x v="19"/>
    <s v="Stamping_Machine_035"/>
    <s v="Stamping"/>
    <d v="2024-01-07T09:37:47"/>
    <d v="2024-01-07T14:25:47"/>
    <s v="01"/>
    <s v="07"/>
    <n v="39"/>
    <n v="0.65"/>
    <s v="Electrical Fault"/>
    <s v="John Smith"/>
    <x v="0"/>
    <x v="1"/>
    <n v="16"/>
    <n v="15.35"/>
    <n v="0.95937499999999998"/>
  </r>
  <r>
    <s v="DT-03247"/>
    <x v="22"/>
    <s v="Assembly_Machine_026"/>
    <s v="Assembly"/>
    <d v="2024-01-07T11:34:29"/>
    <d v="2024-01-07T12:07:29"/>
    <s v="01"/>
    <s v="07"/>
    <n v="302"/>
    <n v="5.0333333333333332"/>
    <s v="Preventive Maintenance - General"/>
    <s v="Fatima Ali"/>
    <x v="0"/>
    <x v="0"/>
    <n v="20"/>
    <n v="14.966666666666667"/>
    <n v="0.74833333333333329"/>
  </r>
  <r>
    <s v="DT-04261"/>
    <x v="14"/>
    <s v="Assembly_Machine_013"/>
    <s v="Assembly"/>
    <d v="2024-01-07T11:55:01"/>
    <d v="2024-01-07T14:31:01"/>
    <s v="01"/>
    <s v="07"/>
    <n v="333"/>
    <n v="5.55"/>
    <s v="Electrical Fault"/>
    <s v="Lucas Silva"/>
    <x v="2"/>
    <x v="1"/>
    <n v="14"/>
    <n v="8.4499999999999993"/>
    <n v="0.60357142857142854"/>
  </r>
  <r>
    <s v="DT-00079"/>
    <x v="22"/>
    <s v="Assembly_Machine_026"/>
    <s v="Assembly"/>
    <d v="2024-01-07T12:02:03"/>
    <d v="2024-01-07T15:41:03"/>
    <s v="01"/>
    <s v="07"/>
    <n v="198"/>
    <n v="3.3"/>
    <s v="Mechanical Failure"/>
    <s v="Ahmed Hassan"/>
    <x v="1"/>
    <x v="1"/>
    <n v="20"/>
    <n v="16.7"/>
    <n v="0.83499999999999996"/>
  </r>
  <r>
    <s v="DT-02923"/>
    <x v="23"/>
    <s v="Packaging_Machine_025"/>
    <s v="Packaging"/>
    <d v="2024-01-07T12:11:10"/>
    <d v="2024-01-07T12:40:10"/>
    <s v="01"/>
    <s v="07"/>
    <n v="243"/>
    <n v="4.05"/>
    <s v="Overheating"/>
    <s v="David Brown"/>
    <x v="2"/>
    <x v="1"/>
    <n v="20"/>
    <n v="15.95"/>
    <n v="0.79749999999999999"/>
  </r>
  <r>
    <s v="DT-03713"/>
    <x v="12"/>
    <s v="Stamping_Machine_024"/>
    <s v="Stamping"/>
    <d v="2024-01-07T12:42:02"/>
    <d v="2024-01-07T13:23:02"/>
    <s v="01"/>
    <s v="07"/>
    <n v="263"/>
    <n v="4.3833333333333337"/>
    <s v="Electrical Fault"/>
    <s v="Fatima Ali"/>
    <x v="1"/>
    <x v="1"/>
    <n v="14"/>
    <n v="9.6166666666666671"/>
    <n v="0.68690476190476191"/>
  </r>
  <r>
    <s v="DT-05720"/>
    <x v="4"/>
    <s v="Stamping_Machine_031"/>
    <s v="Stamping"/>
    <d v="2024-01-07T13:33:46"/>
    <d v="2024-01-07T14:11:46"/>
    <s v="01"/>
    <s v="07"/>
    <n v="1026"/>
    <n v="17.100000000000001"/>
    <s v="Material Shortage"/>
    <s v="Hassan Ali"/>
    <x v="2"/>
    <x v="1"/>
    <n v="18"/>
    <n v="0.89999999999999858"/>
    <n v="4.999999999999992E-2"/>
  </r>
  <r>
    <s v="DT-01803"/>
    <x v="10"/>
    <s v="Painting_Machine_008"/>
    <s v="Painting"/>
    <d v="2024-01-07T13:59:02"/>
    <d v="2024-01-07T14:12:02"/>
    <s v="01"/>
    <s v="07"/>
    <n v="220"/>
    <n v="3.6666666666666665"/>
    <s v="Hydraulic Leak"/>
    <s v="Mahmoud Adel"/>
    <x v="1"/>
    <x v="1"/>
    <n v="16"/>
    <n v="12.333333333333334"/>
    <n v="0.77083333333333337"/>
  </r>
  <r>
    <s v="DT-00146"/>
    <x v="20"/>
    <s v="Stamping_Machine_015"/>
    <s v="Stamping"/>
    <d v="2024-01-07T15:01:35"/>
    <d v="2024-01-07T17:29:35"/>
    <s v="01"/>
    <s v="07"/>
    <n v="366"/>
    <n v="6.1"/>
    <s v="Hydraulic Leak"/>
    <s v="David Brown"/>
    <x v="2"/>
    <x v="1"/>
    <n v="18"/>
    <n v="11.9"/>
    <n v="0.66111111111111109"/>
  </r>
  <r>
    <s v="DT-01574"/>
    <x v="26"/>
    <s v="Assembly_Machine_032"/>
    <s v="Assembly"/>
    <d v="2024-01-07T15:13:57"/>
    <d v="2024-01-07T15:30:57"/>
    <s v="01"/>
    <s v="07"/>
    <n v="183"/>
    <n v="3.05"/>
    <s v="Preventive Maintenance - Mechanical"/>
    <s v="Olivia Johnson"/>
    <x v="0"/>
    <x v="0"/>
    <n v="20"/>
    <n v="16.95"/>
    <n v="0.84749999999999992"/>
  </r>
  <r>
    <s v="DT-05602"/>
    <x v="10"/>
    <s v="Painting_Machine_008"/>
    <s v="Painting"/>
    <d v="2024-01-07T17:10:08"/>
    <d v="2024-01-07T20:11:08"/>
    <s v="01"/>
    <s v="07"/>
    <n v="352"/>
    <n v="5.8666666666666663"/>
    <s v="Electrical Fault"/>
    <s v="Yuki Tanaka"/>
    <x v="2"/>
    <x v="1"/>
    <n v="16"/>
    <n v="10.133333333333333"/>
    <n v="0.6333333333333333"/>
  </r>
  <r>
    <s v="DT-07742"/>
    <x v="13"/>
    <s v="Painting_Machine_016"/>
    <s v="Painting"/>
    <d v="2024-01-07T17:15:54"/>
    <d v="2024-01-07T18:53:54"/>
    <s v="01"/>
    <s v="07"/>
    <n v="490"/>
    <n v="8.1666666666666661"/>
    <s v="Hydraulic Leak"/>
    <s v="Sophie Martin"/>
    <x v="0"/>
    <x v="1"/>
    <n v="22"/>
    <n v="13.833333333333334"/>
    <n v="0.62878787878787878"/>
  </r>
  <r>
    <s v="DT-07814"/>
    <x v="2"/>
    <s v="Assembly_Machine_019"/>
    <s v="Assembly"/>
    <d v="2024-01-07T19:08:50"/>
    <d v="2024-01-07T19:45:50"/>
    <s v="01"/>
    <s v="07"/>
    <n v="59"/>
    <n v="0.98333333333333328"/>
    <s v="Preventive Maintenance - Electrical"/>
    <s v="Yuki Tanaka"/>
    <x v="0"/>
    <x v="0"/>
    <n v="22"/>
    <n v="21.016666666666666"/>
    <n v="0.95530303030303021"/>
  </r>
  <r>
    <s v="DT-04667"/>
    <x v="6"/>
    <s v="Painting_Machine_009"/>
    <s v="Painting"/>
    <d v="2024-01-07T19:34:10"/>
    <d v="2024-01-08T10:34:10"/>
    <s v="01"/>
    <s v="07"/>
    <n v="118"/>
    <n v="1.9666666666666666"/>
    <s v="Electrical Fault"/>
    <s v="Ahmed Hassan"/>
    <x v="1"/>
    <x v="1"/>
    <n v="16"/>
    <n v="14.033333333333333"/>
    <n v="0.87708333333333333"/>
  </r>
  <r>
    <s v="DT-07880"/>
    <x v="15"/>
    <s v="Packaging_Machine_017"/>
    <s v="Packaging"/>
    <d v="2024-01-07T20:19:46"/>
    <d v="2024-01-08T00:34:46"/>
    <s v="01"/>
    <s v="07"/>
    <n v="438"/>
    <n v="7.3"/>
    <s v="Preventive Maintenance - Mechanical"/>
    <s v="Hassan Ali"/>
    <x v="1"/>
    <x v="0"/>
    <n v="20"/>
    <n v="12.7"/>
    <n v="0.63500000000000001"/>
  </r>
  <r>
    <s v="DT-03050"/>
    <x v="20"/>
    <s v="Stamping_Machine_015"/>
    <s v="Stamping"/>
    <d v="2024-01-07T21:48:47"/>
    <d v="2024-01-07T23:16:47"/>
    <s v="01"/>
    <s v="07"/>
    <n v="179"/>
    <n v="2.9833333333333334"/>
    <s v="Sensor Fault"/>
    <s v="Sophie Martin"/>
    <x v="1"/>
    <x v="1"/>
    <n v="18"/>
    <n v="15.016666666666666"/>
    <n v="0.83425925925925926"/>
  </r>
  <r>
    <s v="DT-01472"/>
    <x v="21"/>
    <s v="Packaging_Machine_018"/>
    <s v="Packaging"/>
    <d v="2024-01-07T23:11:46"/>
    <d v="2024-01-07T23:27:46"/>
    <s v="01"/>
    <s v="07"/>
    <n v="248"/>
    <n v="4.1333333333333337"/>
    <s v="Material Shortage"/>
    <s v="Maria Gomez"/>
    <x v="2"/>
    <x v="1"/>
    <n v="14"/>
    <n v="9.8666666666666671"/>
    <n v="0.70476190476190481"/>
  </r>
  <r>
    <s v="DT-09728"/>
    <x v="19"/>
    <s v="Stamping_Machine_035"/>
    <s v="Stamping"/>
    <d v="2024-01-07T23:12:41"/>
    <d v="2024-01-07T23:43:41"/>
    <s v="01"/>
    <s v="07"/>
    <n v="263"/>
    <n v="4.3833333333333337"/>
    <s v="Tooling Break"/>
    <s v="Rana Ibrahim"/>
    <x v="2"/>
    <x v="1"/>
    <n v="16"/>
    <n v="11.616666666666667"/>
    <n v="0.7260416666666667"/>
  </r>
  <r>
    <s v="DT-09436"/>
    <x v="21"/>
    <s v="Packaging_Machine_018"/>
    <s v="Packaging"/>
    <d v="2024-01-07T23:43:50"/>
    <d v="2024-01-08T01:19:50"/>
    <s v="01"/>
    <s v="07"/>
    <n v="57"/>
    <n v="0.95"/>
    <s v="Hydraulic Leak"/>
    <s v="Fatima Ali"/>
    <x v="2"/>
    <x v="1"/>
    <n v="14"/>
    <n v="13.05"/>
    <n v="0.93214285714285716"/>
  </r>
  <r>
    <s v="DT-02264"/>
    <x v="1"/>
    <s v="Painting_Machine_021"/>
    <s v="Painting"/>
    <d v="2024-01-08T00:38:59"/>
    <d v="2024-01-08T00:54:59"/>
    <s v="01"/>
    <s v="08"/>
    <n v="1254"/>
    <n v="20.9"/>
    <s v="Electrical Fault"/>
    <s v="Mohamed Salah"/>
    <x v="2"/>
    <x v="1"/>
    <n v="22"/>
    <n v="1.1000000000000014"/>
    <n v="5.0000000000000065E-2"/>
  </r>
  <r>
    <s v="DT-06706"/>
    <x v="7"/>
    <s v="Packaging_Machine_002"/>
    <s v="Packaging"/>
    <d v="2024-01-08T00:39:41"/>
    <d v="2024-01-08T04:25:41"/>
    <s v="01"/>
    <s v="08"/>
    <n v="54"/>
    <n v="0.9"/>
    <s v="Preventive Maintenance - Mechanical"/>
    <s v="Elena Petrova"/>
    <x v="0"/>
    <x v="0"/>
    <n v="18"/>
    <n v="17.100000000000001"/>
    <n v="0.95000000000000007"/>
  </r>
  <r>
    <s v="DT-07025"/>
    <x v="7"/>
    <s v="Packaging_Machine_002"/>
    <s v="Packaging"/>
    <d v="2024-01-08T01:48:01"/>
    <d v="2024-01-08T01:55:01"/>
    <s v="01"/>
    <s v="08"/>
    <n v="488"/>
    <n v="8.1333333333333329"/>
    <s v="Hydraulic Leak"/>
    <s v="Maria Gomez"/>
    <x v="1"/>
    <x v="1"/>
    <n v="18"/>
    <n v="9.8666666666666671"/>
    <n v="0.54814814814814816"/>
  </r>
  <r>
    <s v="DT-00641"/>
    <x v="15"/>
    <s v="Packaging_Machine_017"/>
    <s v="Packaging"/>
    <d v="2024-01-08T02:48:19"/>
    <d v="2024-01-08T06:49:19"/>
    <s v="01"/>
    <s v="08"/>
    <n v="346"/>
    <n v="5.7666666666666666"/>
    <s v="Electrical Fault"/>
    <s v="Yuki Tanaka"/>
    <x v="1"/>
    <x v="1"/>
    <n v="20"/>
    <n v="14.233333333333334"/>
    <n v="0.71166666666666667"/>
  </r>
  <r>
    <s v="DT-07856"/>
    <x v="12"/>
    <s v="Stamping_Machine_024"/>
    <s v="Stamping"/>
    <d v="2024-01-08T06:25:54"/>
    <d v="2024-01-08T10:34:54"/>
    <s v="01"/>
    <s v="08"/>
    <n v="133"/>
    <n v="2.2166666666666668"/>
    <s v="Sensor Fault"/>
    <s v="Carlos Ruiz"/>
    <x v="2"/>
    <x v="1"/>
    <n v="14"/>
    <n v="11.783333333333333"/>
    <n v="0.84166666666666667"/>
  </r>
  <r>
    <s v="DT-08466"/>
    <x v="10"/>
    <s v="Painting_Machine_008"/>
    <s v="Painting"/>
    <d v="2024-01-08T06:43:29"/>
    <d v="2024-01-08T16:24:29"/>
    <s v="01"/>
    <s v="08"/>
    <n v="288"/>
    <n v="4.8"/>
    <s v="Unsafe Condition"/>
    <s v="David Brown"/>
    <x v="2"/>
    <x v="1"/>
    <n v="16"/>
    <n v="11.2"/>
    <n v="0.7"/>
  </r>
  <r>
    <s v="DT-01898"/>
    <x v="6"/>
    <s v="Painting_Machine_009"/>
    <s v="Painting"/>
    <d v="2024-01-08T08:00:43"/>
    <d v="2024-01-08T08:25:43"/>
    <s v="01"/>
    <s v="08"/>
    <n v="874"/>
    <n v="14.566666666666666"/>
    <s v="Preventive Maintenance - General"/>
    <s v="Mohamed Salah"/>
    <x v="0"/>
    <x v="0"/>
    <n v="16"/>
    <n v="1.4333333333333336"/>
    <n v="8.9583333333333348E-2"/>
  </r>
  <r>
    <s v="DT-00417"/>
    <x v="30"/>
    <s v="Packaging_Machine_034"/>
    <s v="Packaging"/>
    <d v="2024-01-08T08:06:55"/>
    <d v="2024-01-08T08:34:55"/>
    <s v="01"/>
    <s v="08"/>
    <n v="38"/>
    <n v="0.6333333333333333"/>
    <s v="Preventive Maintenance - General"/>
    <s v="Elena Petrova"/>
    <x v="0"/>
    <x v="0"/>
    <n v="14"/>
    <n v="13.366666666666667"/>
    <n v="0.95476190476190481"/>
  </r>
  <r>
    <s v="DT-00403"/>
    <x v="8"/>
    <s v="Assembly_Machine_012"/>
    <s v="Assembly"/>
    <d v="2024-01-08T10:16:05"/>
    <d v="2024-01-08T10:45:05"/>
    <s v="01"/>
    <s v="08"/>
    <n v="128"/>
    <n v="2.1333333333333333"/>
    <s v="Operator Error"/>
    <s v="Carlos Ruiz"/>
    <x v="1"/>
    <x v="1"/>
    <n v="20"/>
    <n v="17.866666666666667"/>
    <n v="0.89333333333333331"/>
  </r>
  <r>
    <s v="DT-00839"/>
    <x v="24"/>
    <s v="Painting_Machine_028"/>
    <s v="Painting"/>
    <d v="2024-01-08T11:14:28"/>
    <d v="2024-01-08T11:32:28"/>
    <s v="01"/>
    <s v="08"/>
    <n v="143"/>
    <n v="2.3833333333333333"/>
    <s v="Preventive Maintenance - General"/>
    <s v="Fatima Ali"/>
    <x v="0"/>
    <x v="0"/>
    <n v="22"/>
    <n v="19.616666666666667"/>
    <n v="0.89166666666666672"/>
  </r>
  <r>
    <s v="DT-07546"/>
    <x v="30"/>
    <s v="Packaging_Machine_034"/>
    <s v="Packaging"/>
    <d v="2024-01-08T12:24:22"/>
    <d v="2024-01-08T23:23:22"/>
    <s v="01"/>
    <s v="08"/>
    <n v="218"/>
    <n v="3.6333333333333333"/>
    <s v="Overheating"/>
    <s v="Carlos Ruiz"/>
    <x v="2"/>
    <x v="1"/>
    <n v="14"/>
    <n v="10.366666666666667"/>
    <n v="0.74047619047619051"/>
  </r>
  <r>
    <s v="DT-07799"/>
    <x v="1"/>
    <s v="Painting_Machine_021"/>
    <s v="Painting"/>
    <d v="2024-01-08T13:09:12"/>
    <d v="2024-01-08T14:27:12"/>
    <s v="01"/>
    <s v="08"/>
    <n v="1185"/>
    <n v="19.75"/>
    <s v="Hydraulic Leak"/>
    <s v="Li Wei"/>
    <x v="0"/>
    <x v="1"/>
    <n v="22"/>
    <n v="2.25"/>
    <n v="0.10227272727272728"/>
  </r>
  <r>
    <s v="DT-08969"/>
    <x v="10"/>
    <s v="Painting_Machine_008"/>
    <s v="Painting"/>
    <d v="2024-01-08T14:02:57"/>
    <d v="2024-01-08T17:36:57"/>
    <s v="01"/>
    <s v="08"/>
    <n v="192"/>
    <n v="3.2"/>
    <s v="Electrical Fault"/>
    <s v="Sophie Martin"/>
    <x v="2"/>
    <x v="1"/>
    <n v="16"/>
    <n v="12.8"/>
    <n v="0.8"/>
  </r>
  <r>
    <s v="DT-03956"/>
    <x v="10"/>
    <s v="Painting_Machine_008"/>
    <s v="Painting"/>
    <d v="2024-01-08T14:47:13"/>
    <d v="2024-01-08T16:28:13"/>
    <s v="01"/>
    <s v="08"/>
    <n v="230"/>
    <n v="3.8333333333333335"/>
    <s v="Tooling Break"/>
    <s v="Lucas Silva"/>
    <x v="2"/>
    <x v="1"/>
    <n v="16"/>
    <n v="12.166666666666666"/>
    <n v="0.76041666666666663"/>
  </r>
  <r>
    <s v="DT-06883"/>
    <x v="32"/>
    <s v="Stamping_Machine_020"/>
    <s v="Stamping"/>
    <d v="2024-01-08T15:51:23"/>
    <d v="2024-01-08T15:57:23"/>
    <s v="01"/>
    <s v="08"/>
    <n v="298"/>
    <n v="4.9666666666666668"/>
    <s v="Mechanical Failure"/>
    <s v="Rana Ibrahim"/>
    <x v="2"/>
    <x v="1"/>
    <n v="14"/>
    <n v="9.0333333333333332"/>
    <n v="0.64523809523809528"/>
  </r>
  <r>
    <s v="DT-00742"/>
    <x v="11"/>
    <s v="Assembly_Machine_007"/>
    <s v="Assembly"/>
    <d v="2024-01-08T16:17:33"/>
    <d v="2024-01-08T16:31:33"/>
    <s v="01"/>
    <s v="08"/>
    <n v="642"/>
    <n v="10.7"/>
    <s v="Mechanical Failure"/>
    <s v="Maria Gomez"/>
    <x v="1"/>
    <x v="1"/>
    <n v="22"/>
    <n v="11.3"/>
    <n v="0.51363636363636367"/>
  </r>
  <r>
    <s v="DT-05509"/>
    <x v="13"/>
    <s v="Painting_Machine_016"/>
    <s v="Painting"/>
    <d v="2024-01-08T17:09:18"/>
    <d v="2024-01-08T19:15:18"/>
    <s v="01"/>
    <s v="08"/>
    <n v="438"/>
    <n v="7.3"/>
    <s v="Preventive Maintenance - Electrical"/>
    <s v="Carlos Ruiz"/>
    <x v="0"/>
    <x v="0"/>
    <n v="22"/>
    <n v="14.7"/>
    <n v="0.6681818181818181"/>
  </r>
  <r>
    <s v="DT-05975"/>
    <x v="0"/>
    <s v="Stamping_Machine_030"/>
    <s v="Stamping"/>
    <d v="2024-01-08T17:13:23"/>
    <d v="2024-01-08T19:24:23"/>
    <s v="01"/>
    <s v="08"/>
    <n v="54"/>
    <n v="0.9"/>
    <s v="Material Shortage"/>
    <s v="Maria Gomez"/>
    <x v="1"/>
    <x v="1"/>
    <n v="16"/>
    <n v="15.1"/>
    <n v="0.94374999999999998"/>
  </r>
  <r>
    <s v="DT-02339"/>
    <x v="14"/>
    <s v="Assembly_Machine_013"/>
    <s v="Assembly"/>
    <d v="2024-01-08T17:21:14"/>
    <d v="2024-01-08T20:42:14"/>
    <s v="01"/>
    <s v="08"/>
    <n v="275"/>
    <n v="4.583333333333333"/>
    <s v="Process Instability"/>
    <s v="Rana Ibrahim"/>
    <x v="1"/>
    <x v="1"/>
    <n v="14"/>
    <n v="9.4166666666666679"/>
    <n v="0.67261904761904767"/>
  </r>
  <r>
    <s v="DT-06006"/>
    <x v="34"/>
    <s v="Painting_Machine_022"/>
    <s v="Painting"/>
    <d v="2024-01-08T18:10:12"/>
    <d v="2024-01-08T18:22:12"/>
    <s v="01"/>
    <s v="08"/>
    <n v="409"/>
    <n v="6.8166666666666664"/>
    <s v="Preventive Maintenance - Electrical"/>
    <s v="Maria Gomez"/>
    <x v="0"/>
    <x v="0"/>
    <n v="22"/>
    <n v="15.183333333333334"/>
    <n v="0.69015151515151518"/>
  </r>
  <r>
    <s v="DT-00270"/>
    <x v="22"/>
    <s v="Assembly_Machine_026"/>
    <s v="Assembly"/>
    <d v="2024-01-08T19:08:53"/>
    <d v="2024-01-08T19:36:53"/>
    <s v="01"/>
    <s v="08"/>
    <n v="413"/>
    <n v="6.8833333333333337"/>
    <s v="Tooling Break"/>
    <s v="Sophie Martin"/>
    <x v="1"/>
    <x v="1"/>
    <n v="20"/>
    <n v="13.116666666666667"/>
    <n v="0.65583333333333338"/>
  </r>
  <r>
    <s v="DT-02800"/>
    <x v="5"/>
    <s v="Stamping_Machine_029"/>
    <s v="Stamping"/>
    <d v="2024-01-08T19:45:11"/>
    <d v="2024-01-08T21:52:11"/>
    <s v="01"/>
    <s v="08"/>
    <n v="921"/>
    <n v="15.35"/>
    <s v="Sensor Fault"/>
    <s v="David Brown"/>
    <x v="1"/>
    <x v="1"/>
    <n v="22"/>
    <n v="6.65"/>
    <n v="0.3022727272727273"/>
  </r>
  <r>
    <s v="DT-09335"/>
    <x v="33"/>
    <s v="Packaging_Machine_006"/>
    <s v="Packaging"/>
    <d v="2024-01-08T21:41:09"/>
    <d v="2024-01-08T22:09:09"/>
    <s v="01"/>
    <s v="08"/>
    <n v="10"/>
    <n v="0.16666666666666666"/>
    <s v="Overheating"/>
    <s v="Mahmoud Adel"/>
    <x v="2"/>
    <x v="1"/>
    <n v="22"/>
    <n v="21.833333333333332"/>
    <n v="0.99242424242424232"/>
  </r>
  <r>
    <s v="DT-00347"/>
    <x v="28"/>
    <s v="Packaging_Machine_003"/>
    <s v="Packaging"/>
    <d v="2024-01-08T21:55:44"/>
    <d v="2024-01-09T00:53:44"/>
    <s v="01"/>
    <s v="08"/>
    <n v="31"/>
    <n v="0.51666666666666672"/>
    <s v="Mechanical Failure"/>
    <s v="Elena Petrova"/>
    <x v="1"/>
    <x v="1"/>
    <n v="14"/>
    <n v="13.483333333333333"/>
    <n v="0.963095238095238"/>
  </r>
  <r>
    <s v="DT-01164"/>
    <x v="4"/>
    <s v="Stamping_Machine_031"/>
    <s v="Stamping"/>
    <d v="2024-01-08T22:39:24"/>
    <d v="2024-01-09T01:38:24"/>
    <s v="01"/>
    <s v="08"/>
    <n v="1026"/>
    <n v="17.100000000000001"/>
    <s v="Operator Error"/>
    <s v="Mahmoud Adel"/>
    <x v="0"/>
    <x v="1"/>
    <n v="18"/>
    <n v="0.89999999999999858"/>
    <n v="4.999999999999992E-2"/>
  </r>
  <r>
    <s v="DT-01609"/>
    <x v="11"/>
    <s v="Assembly_Machine_007"/>
    <s v="Assembly"/>
    <d v="2024-01-08T23:11:50"/>
    <d v="2024-01-08T23:48:50"/>
    <s v="01"/>
    <s v="08"/>
    <n v="647"/>
    <n v="10.783333333333333"/>
    <s v="Mechanical Failure"/>
    <s v="Olivia Johnson"/>
    <x v="2"/>
    <x v="1"/>
    <n v="22"/>
    <n v="11.216666666666667"/>
    <n v="0.50984848484848488"/>
  </r>
  <r>
    <s v="DT-04740"/>
    <x v="5"/>
    <s v="Stamping_Machine_029"/>
    <s v="Stamping"/>
    <d v="2024-01-09T00:14:03"/>
    <d v="2024-01-09T00:58:03"/>
    <s v="01"/>
    <s v="09"/>
    <n v="534"/>
    <n v="8.9"/>
    <s v="Preventive Maintenance - General"/>
    <s v="Sophie Martin"/>
    <x v="1"/>
    <x v="0"/>
    <n v="22"/>
    <n v="13.1"/>
    <n v="0.59545454545454546"/>
  </r>
  <r>
    <s v="DT-01766"/>
    <x v="10"/>
    <s v="Painting_Machine_008"/>
    <s v="Painting"/>
    <d v="2024-01-09T00:52:09"/>
    <d v="2024-01-09T01:41:09"/>
    <s v="01"/>
    <s v="09"/>
    <n v="179"/>
    <n v="2.9833333333333334"/>
    <s v="Preventive Maintenance - General"/>
    <s v="Mahmoud Adel"/>
    <x v="0"/>
    <x v="0"/>
    <n v="16"/>
    <n v="13.016666666666666"/>
    <n v="0.81354166666666661"/>
  </r>
  <r>
    <s v="DT-08376"/>
    <x v="8"/>
    <s v="Assembly_Machine_012"/>
    <s v="Assembly"/>
    <d v="2024-01-09T01:25:25"/>
    <d v="2024-01-09T02:02:25"/>
    <s v="01"/>
    <s v="09"/>
    <n v="145"/>
    <n v="2.4166666666666665"/>
    <s v="Electrical Fault"/>
    <s v="Carlos Ruiz"/>
    <x v="1"/>
    <x v="1"/>
    <n v="20"/>
    <n v="17.583333333333332"/>
    <n v="0.87916666666666665"/>
  </r>
  <r>
    <s v="DT-08592"/>
    <x v="18"/>
    <s v="Packaging_Machine_004"/>
    <s v="Packaging"/>
    <d v="2024-01-09T03:52:38"/>
    <d v="2024-01-09T04:21:38"/>
    <s v="01"/>
    <s v="09"/>
    <n v="16"/>
    <n v="0.26666666666666666"/>
    <s v="Material Shortage"/>
    <s v="Maria Gomez"/>
    <x v="1"/>
    <x v="1"/>
    <n v="16"/>
    <n v="15.733333333333333"/>
    <n v="0.98333333333333328"/>
  </r>
  <r>
    <s v="DT-04334"/>
    <x v="14"/>
    <s v="Assembly_Machine_013"/>
    <s v="Assembly"/>
    <d v="2024-01-09T06:30:10"/>
    <d v="2024-01-09T07:04:10"/>
    <s v="01"/>
    <s v="09"/>
    <n v="84"/>
    <n v="1.4"/>
    <s v="Preventive Maintenance - Electrical"/>
    <s v="Karim Nassar"/>
    <x v="0"/>
    <x v="0"/>
    <n v="14"/>
    <n v="12.6"/>
    <n v="0.9"/>
  </r>
  <r>
    <s v="DT-03513"/>
    <x v="29"/>
    <s v="Assembly_Machine_023"/>
    <s v="Assembly"/>
    <d v="2024-01-09T07:09:45"/>
    <d v="2024-01-09T07:22:45"/>
    <s v="01"/>
    <s v="09"/>
    <n v="381"/>
    <n v="6.35"/>
    <s v="Unsafe Condition"/>
    <s v="Noah Davis"/>
    <x v="0"/>
    <x v="1"/>
    <n v="16"/>
    <n v="9.65"/>
    <n v="0.60312500000000002"/>
  </r>
  <r>
    <s v="DT-02782"/>
    <x v="17"/>
    <s v="Assembly_Machine_014"/>
    <s v="Assembly"/>
    <d v="2024-01-09T08:49:28"/>
    <d v="2024-01-09T08:56:28"/>
    <s v="01"/>
    <s v="09"/>
    <n v="34"/>
    <n v="0.56666666666666665"/>
    <s v="Preventive Maintenance - General"/>
    <s v="Mahmoud Adel"/>
    <x v="0"/>
    <x v="0"/>
    <n v="16"/>
    <n v="15.433333333333334"/>
    <n v="0.96458333333333335"/>
  </r>
  <r>
    <s v="DT-04692"/>
    <x v="29"/>
    <s v="Assembly_Machine_023"/>
    <s v="Assembly"/>
    <d v="2024-01-09T09:01:31"/>
    <d v="2024-01-09T10:46:31"/>
    <s v="01"/>
    <s v="09"/>
    <n v="348"/>
    <n v="5.8"/>
    <s v="Preventive Maintenance - Electrical"/>
    <s v="Emma Wilson"/>
    <x v="2"/>
    <x v="0"/>
    <n v="16"/>
    <n v="10.199999999999999"/>
    <n v="0.63749999999999996"/>
  </r>
  <r>
    <s v="DT-08851"/>
    <x v="21"/>
    <s v="Packaging_Machine_018"/>
    <s v="Packaging"/>
    <d v="2024-01-09T09:49:59"/>
    <d v="2024-01-09T10:19:59"/>
    <s v="01"/>
    <s v="09"/>
    <n v="291"/>
    <n v="4.8499999999999996"/>
    <s v="Preventive Maintenance - General"/>
    <s v="Mahmoud Adel"/>
    <x v="0"/>
    <x v="0"/>
    <n v="14"/>
    <n v="9.15"/>
    <n v="0.65357142857142858"/>
  </r>
  <r>
    <s v="DT-06318"/>
    <x v="29"/>
    <s v="Assembly_Machine_023"/>
    <s v="Assembly"/>
    <d v="2024-01-09T10:06:06"/>
    <d v="2024-01-09T12:55:06"/>
    <s v="01"/>
    <s v="09"/>
    <n v="217"/>
    <n v="3.6166666666666667"/>
    <s v="Electrical Fault"/>
    <s v="Ahmed Hassan"/>
    <x v="2"/>
    <x v="1"/>
    <n v="16"/>
    <n v="12.383333333333333"/>
    <n v="0.7739583333333333"/>
  </r>
  <r>
    <s v="DT-01981"/>
    <x v="4"/>
    <s v="Stamping_Machine_031"/>
    <s v="Stamping"/>
    <d v="2024-01-09T10:07:20"/>
    <d v="2024-01-09T13:25:20"/>
    <s v="01"/>
    <s v="09"/>
    <n v="1026"/>
    <n v="17.100000000000001"/>
    <s v="Hydraulic Leak"/>
    <s v="Emma Wilson"/>
    <x v="0"/>
    <x v="1"/>
    <n v="18"/>
    <n v="0.89999999999999858"/>
    <n v="4.999999999999992E-2"/>
  </r>
  <r>
    <s v="DT-03790"/>
    <x v="29"/>
    <s v="Assembly_Machine_023"/>
    <s v="Assembly"/>
    <d v="2024-01-09T10:11:10"/>
    <d v="2024-01-09T10:48:10"/>
    <s v="01"/>
    <s v="09"/>
    <n v="338"/>
    <n v="5.6333333333333337"/>
    <s v="Electrical Fault"/>
    <s v="Karim Nassar"/>
    <x v="2"/>
    <x v="1"/>
    <n v="16"/>
    <n v="10.366666666666667"/>
    <n v="0.6479166666666667"/>
  </r>
  <r>
    <s v="DT-00596"/>
    <x v="7"/>
    <s v="Packaging_Machine_002"/>
    <s v="Packaging"/>
    <d v="2024-01-09T10:59:18"/>
    <d v="2024-01-09T11:08:18"/>
    <s v="01"/>
    <s v="09"/>
    <n v="28"/>
    <n v="0.46666666666666667"/>
    <s v="Overheating"/>
    <s v="Emma Wilson"/>
    <x v="0"/>
    <x v="1"/>
    <n v="18"/>
    <n v="17.533333333333335"/>
    <n v="0.9740740740740742"/>
  </r>
  <r>
    <s v="DT-07652"/>
    <x v="12"/>
    <s v="Stamping_Machine_024"/>
    <s v="Stamping"/>
    <d v="2024-01-09T12:50:09"/>
    <d v="2024-01-09T13:25:09"/>
    <s v="01"/>
    <s v="09"/>
    <n v="219"/>
    <n v="3.65"/>
    <s v="Mechanical Failure"/>
    <s v="Lucas Silva"/>
    <x v="2"/>
    <x v="1"/>
    <n v="14"/>
    <n v="10.35"/>
    <n v="0.73928571428571421"/>
  </r>
  <r>
    <s v="DT-04094"/>
    <x v="1"/>
    <s v="Painting_Machine_021"/>
    <s v="Painting"/>
    <d v="2024-01-09T13:15:41"/>
    <d v="2024-01-09T13:57:41"/>
    <s v="01"/>
    <s v="09"/>
    <n v="1254"/>
    <n v="20.9"/>
    <s v="Hydraulic Leak"/>
    <s v="Hassan Ali"/>
    <x v="2"/>
    <x v="1"/>
    <n v="22"/>
    <n v="1.1000000000000014"/>
    <n v="5.0000000000000065E-2"/>
  </r>
  <r>
    <s v="DT-02162"/>
    <x v="13"/>
    <s v="Painting_Machine_016"/>
    <s v="Painting"/>
    <d v="2024-01-09T13:34:32"/>
    <d v="2024-01-09T15:17:32"/>
    <s v="01"/>
    <s v="09"/>
    <n v="504"/>
    <n v="8.4"/>
    <s v="Electrical Fault"/>
    <s v="Sophie Martin"/>
    <x v="2"/>
    <x v="1"/>
    <n v="22"/>
    <n v="13.6"/>
    <n v="0.61818181818181817"/>
  </r>
  <r>
    <s v="DT-03561"/>
    <x v="34"/>
    <s v="Painting_Machine_022"/>
    <s v="Painting"/>
    <d v="2024-01-09T13:41:55"/>
    <d v="2024-01-09T17:30:55"/>
    <s v="01"/>
    <s v="09"/>
    <n v="176"/>
    <n v="2.9333333333333331"/>
    <s v="Material Shortage"/>
    <s v="John Smith"/>
    <x v="1"/>
    <x v="1"/>
    <n v="22"/>
    <n v="19.066666666666666"/>
    <n v="0.8666666666666667"/>
  </r>
  <r>
    <s v="DT-04044"/>
    <x v="33"/>
    <s v="Packaging_Machine_006"/>
    <s v="Packaging"/>
    <d v="2024-01-09T14:09:08"/>
    <d v="2024-01-09T17:23:08"/>
    <s v="01"/>
    <s v="09"/>
    <n v="11"/>
    <n v="0.18333333333333332"/>
    <s v="Mechanical Failure"/>
    <s v="John Smith"/>
    <x v="1"/>
    <x v="1"/>
    <n v="22"/>
    <n v="21.816666666666666"/>
    <n v="0.9916666666666667"/>
  </r>
  <r>
    <s v="DT-02187"/>
    <x v="20"/>
    <s v="Stamping_Machine_015"/>
    <s v="Stamping"/>
    <d v="2024-01-09T14:19:08"/>
    <d v="2024-01-09T14:40:08"/>
    <s v="01"/>
    <s v="09"/>
    <n v="260"/>
    <n v="4.333333333333333"/>
    <s v="Material Shortage"/>
    <s v="Fatima Ali"/>
    <x v="2"/>
    <x v="1"/>
    <n v="18"/>
    <n v="13.666666666666668"/>
    <n v="0.7592592592592593"/>
  </r>
  <r>
    <s v="DT-04189"/>
    <x v="31"/>
    <s v="Assembly_Machine_010"/>
    <s v="Assembly"/>
    <d v="2024-01-09T14:26:21"/>
    <d v="2024-01-09T14:33:21"/>
    <s v="01"/>
    <s v="09"/>
    <n v="462"/>
    <n v="7.7"/>
    <s v="Hydraulic Leak"/>
    <s v="Ahmed Hassan"/>
    <x v="2"/>
    <x v="1"/>
    <n v="22"/>
    <n v="14.3"/>
    <n v="0.65"/>
  </r>
  <r>
    <s v="DT-05539"/>
    <x v="8"/>
    <s v="Assembly_Machine_012"/>
    <s v="Assembly"/>
    <d v="2024-01-09T15:09:53"/>
    <d v="2024-01-09T16:27:53"/>
    <s v="01"/>
    <s v="09"/>
    <n v="80"/>
    <n v="1.3333333333333333"/>
    <s v="Preventive Maintenance - General"/>
    <s v="David Brown"/>
    <x v="0"/>
    <x v="0"/>
    <n v="20"/>
    <n v="18.666666666666668"/>
    <n v="0.93333333333333335"/>
  </r>
  <r>
    <s v="DT-04609"/>
    <x v="9"/>
    <s v="Assembly_Machine_011"/>
    <s v="Assembly"/>
    <d v="2024-01-09T15:30:45"/>
    <d v="2024-01-09T18:29:45"/>
    <s v="01"/>
    <s v="09"/>
    <n v="187"/>
    <n v="3.1166666666666667"/>
    <s v="Tooling Break"/>
    <s v="Ahmed Hassan"/>
    <x v="2"/>
    <x v="1"/>
    <n v="14"/>
    <n v="10.883333333333333"/>
    <n v="0.77738095238095239"/>
  </r>
  <r>
    <s v="DT-05929"/>
    <x v="19"/>
    <s v="Stamping_Machine_035"/>
    <s v="Stamping"/>
    <d v="2024-01-09T16:02:28"/>
    <d v="2024-01-09T19:04:28"/>
    <s v="01"/>
    <s v="09"/>
    <n v="66"/>
    <n v="1.1000000000000001"/>
    <s v="Sensor Fault"/>
    <s v="Li Wei"/>
    <x v="1"/>
    <x v="1"/>
    <n v="16"/>
    <n v="14.9"/>
    <n v="0.93125000000000002"/>
  </r>
  <r>
    <s v="DT-01220"/>
    <x v="20"/>
    <s v="Stamping_Machine_015"/>
    <s v="Stamping"/>
    <d v="2024-01-09T20:11:56"/>
    <d v="2024-01-10T00:48:56"/>
    <s v="01"/>
    <s v="09"/>
    <n v="41"/>
    <n v="0.68333333333333335"/>
    <s v="Overheating"/>
    <s v="Mahmoud Adel"/>
    <x v="2"/>
    <x v="1"/>
    <n v="18"/>
    <n v="17.316666666666666"/>
    <n v="0.96203703703703702"/>
  </r>
  <r>
    <s v="DT-01630"/>
    <x v="33"/>
    <s v="Packaging_Machine_006"/>
    <s v="Packaging"/>
    <d v="2024-01-09T20:18:23"/>
    <d v="2024-01-09T22:45:23"/>
    <s v="01"/>
    <s v="09"/>
    <n v="5"/>
    <n v="8.3333333333333329E-2"/>
    <s v="Preventive Maintenance - Mechanical"/>
    <s v="Fatima Ali"/>
    <x v="2"/>
    <x v="0"/>
    <n v="22"/>
    <n v="21.916666666666668"/>
    <n v="0.99621212121212122"/>
  </r>
  <r>
    <s v="DT-01393"/>
    <x v="1"/>
    <s v="Painting_Machine_021"/>
    <s v="Painting"/>
    <d v="2024-01-09T20:34:35"/>
    <d v="2024-01-10T06:58:35"/>
    <s v="01"/>
    <s v="09"/>
    <n v="1254"/>
    <n v="20.9"/>
    <s v="Material Shortage"/>
    <s v="Rana Ibrahim"/>
    <x v="2"/>
    <x v="1"/>
    <n v="22"/>
    <n v="1.1000000000000014"/>
    <n v="5.0000000000000065E-2"/>
  </r>
  <r>
    <s v="DT-02305"/>
    <x v="28"/>
    <s v="Packaging_Machine_003"/>
    <s v="Packaging"/>
    <d v="2024-01-09T21:29:23"/>
    <d v="2024-01-09T21:42:23"/>
    <s v="01"/>
    <s v="09"/>
    <n v="256"/>
    <n v="4.2666666666666666"/>
    <s v="Preventive Maintenance - Mechanical"/>
    <s v="Karim Nassar"/>
    <x v="1"/>
    <x v="0"/>
    <n v="14"/>
    <n v="9.7333333333333343"/>
    <n v="0.69523809523809532"/>
  </r>
  <r>
    <s v="DT-00396"/>
    <x v="29"/>
    <s v="Assembly_Machine_023"/>
    <s v="Assembly"/>
    <d v="2024-01-09T21:46:34"/>
    <d v="2024-01-09T23:14:34"/>
    <s v="01"/>
    <s v="09"/>
    <n v="285"/>
    <n v="4.75"/>
    <s v="Unsafe Condition"/>
    <s v="Hassan Ali"/>
    <x v="1"/>
    <x v="1"/>
    <n v="16"/>
    <n v="11.25"/>
    <n v="0.703125"/>
  </r>
  <r>
    <s v="DT-09920"/>
    <x v="7"/>
    <s v="Packaging_Machine_002"/>
    <s v="Packaging"/>
    <d v="2024-01-09T22:47:46"/>
    <d v="2024-01-10T01:33:46"/>
    <s v="01"/>
    <s v="09"/>
    <n v="23"/>
    <n v="0.38333333333333336"/>
    <s v="Tooling Break"/>
    <s v="Lucas Silva"/>
    <x v="2"/>
    <x v="1"/>
    <n v="18"/>
    <n v="17.616666666666667"/>
    <n v="0.97870370370370374"/>
  </r>
  <r>
    <s v="DT-06916"/>
    <x v="31"/>
    <s v="Assembly_Machine_010"/>
    <s v="Assembly"/>
    <d v="2024-01-09T23:50:12"/>
    <d v="2024-01-10T00:33:12"/>
    <s v="01"/>
    <s v="09"/>
    <n v="71"/>
    <n v="1.1833333333333333"/>
    <s v="Mechanical Failure"/>
    <s v="Emma Wilson"/>
    <x v="2"/>
    <x v="1"/>
    <n v="22"/>
    <n v="20.816666666666666"/>
    <n v="0.94621212121212117"/>
  </r>
  <r>
    <s v="DT-06889"/>
    <x v="10"/>
    <s v="Painting_Machine_008"/>
    <s v="Painting"/>
    <d v="2024-01-10T00:00:40"/>
    <d v="2024-01-10T03:06:40"/>
    <s v="01"/>
    <s v="10"/>
    <n v="285"/>
    <n v="4.75"/>
    <s v="Preventive Maintenance - Electrical"/>
    <s v="John Smith"/>
    <x v="0"/>
    <x v="0"/>
    <n v="16"/>
    <n v="11.25"/>
    <n v="0.703125"/>
  </r>
  <r>
    <s v="DT-03426"/>
    <x v="31"/>
    <s v="Assembly_Machine_010"/>
    <s v="Assembly"/>
    <d v="2024-01-10T01:01:36"/>
    <d v="2024-01-10T01:34:36"/>
    <s v="01"/>
    <s v="10"/>
    <n v="321"/>
    <n v="5.35"/>
    <s v="Operator Error"/>
    <s v="Sophie Martin"/>
    <x v="1"/>
    <x v="1"/>
    <n v="22"/>
    <n v="16.649999999999999"/>
    <n v="0.75681818181818172"/>
  </r>
  <r>
    <s v="DT-01976"/>
    <x v="18"/>
    <s v="Packaging_Machine_004"/>
    <s v="Packaging"/>
    <d v="2024-01-10T01:27:39"/>
    <d v="2024-01-10T03:23:39"/>
    <s v="01"/>
    <s v="10"/>
    <n v="20"/>
    <n v="0.33333333333333331"/>
    <s v="Material Shortage"/>
    <s v="Mahmoud Adel"/>
    <x v="1"/>
    <x v="1"/>
    <n v="16"/>
    <n v="15.666666666666666"/>
    <n v="0.97916666666666663"/>
  </r>
  <r>
    <s v="DT-08643"/>
    <x v="21"/>
    <s v="Packaging_Machine_018"/>
    <s v="Packaging"/>
    <d v="2024-01-10T01:52:46"/>
    <d v="2024-01-10T01:55:46"/>
    <s v="01"/>
    <s v="10"/>
    <n v="38"/>
    <n v="0.6333333333333333"/>
    <s v="Mechanical Failure"/>
    <s v="Noah Davis"/>
    <x v="0"/>
    <x v="1"/>
    <n v="14"/>
    <n v="13.366666666666667"/>
    <n v="0.95476190476190481"/>
  </r>
  <r>
    <s v="DT-06395"/>
    <x v="13"/>
    <s v="Painting_Machine_016"/>
    <s v="Painting"/>
    <d v="2024-01-10T04:48:32"/>
    <d v="2024-01-10T08:03:32"/>
    <s v="01"/>
    <s v="10"/>
    <n v="35"/>
    <n v="0.58333333333333337"/>
    <s v="Material Shortage"/>
    <s v="Mohamed Salah"/>
    <x v="1"/>
    <x v="1"/>
    <n v="22"/>
    <n v="21.416666666666668"/>
    <n v="0.97348484848484851"/>
  </r>
  <r>
    <s v="DT-06082"/>
    <x v="29"/>
    <s v="Assembly_Machine_023"/>
    <s v="Assembly"/>
    <d v="2024-01-10T04:52:31"/>
    <d v="2024-01-10T08:52:31"/>
    <s v="01"/>
    <s v="10"/>
    <n v="182"/>
    <n v="3.0333333333333332"/>
    <s v="Electrical Fault"/>
    <s v="Ahmed Hassan"/>
    <x v="2"/>
    <x v="1"/>
    <n v="16"/>
    <n v="12.966666666666667"/>
    <n v="0.81041666666666667"/>
  </r>
  <r>
    <s v="DT-03398"/>
    <x v="14"/>
    <s v="Assembly_Machine_013"/>
    <s v="Assembly"/>
    <d v="2024-01-10T05:10:54"/>
    <d v="2024-01-10T05:29:54"/>
    <s v="01"/>
    <s v="10"/>
    <n v="198"/>
    <n v="3.3"/>
    <s v="Electrical Fault"/>
    <s v="Carlos Ruiz"/>
    <x v="1"/>
    <x v="1"/>
    <n v="14"/>
    <n v="10.7"/>
    <n v="0.76428571428571423"/>
  </r>
  <r>
    <s v="DT-09800"/>
    <x v="24"/>
    <s v="Painting_Machine_028"/>
    <s v="Painting"/>
    <d v="2024-01-10T05:29:29"/>
    <d v="2024-01-10T19:52:29"/>
    <s v="01"/>
    <s v="10"/>
    <n v="295"/>
    <n v="4.916666666666667"/>
    <s v="Preventive Maintenance - Electrical"/>
    <s v="Li Wei"/>
    <x v="1"/>
    <x v="0"/>
    <n v="22"/>
    <n v="17.083333333333332"/>
    <n v="0.77651515151515149"/>
  </r>
  <r>
    <s v="DT-03046"/>
    <x v="31"/>
    <s v="Assembly_Machine_010"/>
    <s v="Assembly"/>
    <d v="2024-01-10T05:47:56"/>
    <d v="2024-01-10T06:34:56"/>
    <s v="01"/>
    <s v="10"/>
    <n v="249"/>
    <n v="4.1500000000000004"/>
    <s v="Electrical Fault"/>
    <s v="Karim Nassar"/>
    <x v="1"/>
    <x v="1"/>
    <n v="22"/>
    <n v="17.850000000000001"/>
    <n v="0.8113636363636364"/>
  </r>
  <r>
    <s v="DT-08888"/>
    <x v="12"/>
    <s v="Stamping_Machine_024"/>
    <s v="Stamping"/>
    <d v="2024-01-10T07:31:06"/>
    <d v="2024-01-10T11:29:06"/>
    <s v="01"/>
    <s v="10"/>
    <n v="189"/>
    <n v="3.15"/>
    <s v="Mechanical Failure"/>
    <s v="John Smith"/>
    <x v="1"/>
    <x v="1"/>
    <n v="14"/>
    <n v="10.85"/>
    <n v="0.77500000000000002"/>
  </r>
  <r>
    <s v="DT-05879"/>
    <x v="21"/>
    <s v="Packaging_Machine_018"/>
    <s v="Packaging"/>
    <d v="2024-01-10T08:48:07"/>
    <d v="2024-01-10T10:22:07"/>
    <s v="01"/>
    <s v="10"/>
    <n v="84"/>
    <n v="1.4"/>
    <s v="Electrical Fault"/>
    <s v="Lucas Silva"/>
    <x v="1"/>
    <x v="1"/>
    <n v="14"/>
    <n v="12.6"/>
    <n v="0.9"/>
  </r>
  <r>
    <s v="DT-09924"/>
    <x v="31"/>
    <s v="Assembly_Machine_010"/>
    <s v="Assembly"/>
    <d v="2024-01-10T08:57:49"/>
    <d v="2024-01-10T15:52:49"/>
    <s v="01"/>
    <s v="10"/>
    <n v="431"/>
    <n v="7.1833333333333336"/>
    <s v="Mechanical Failure"/>
    <s v="David Brown"/>
    <x v="0"/>
    <x v="1"/>
    <n v="22"/>
    <n v="14.816666666666666"/>
    <n v="0.67348484848484846"/>
  </r>
  <r>
    <s v="DT-05241"/>
    <x v="0"/>
    <s v="Stamping_Machine_030"/>
    <s v="Stamping"/>
    <d v="2024-01-10T09:32:04"/>
    <d v="2024-01-10T10:07:04"/>
    <s v="01"/>
    <s v="10"/>
    <n v="26"/>
    <n v="0.43333333333333335"/>
    <s v="Hydraulic Leak"/>
    <s v="Yuki Tanaka"/>
    <x v="0"/>
    <x v="1"/>
    <n v="16"/>
    <n v="15.566666666666666"/>
    <n v="0.97291666666666665"/>
  </r>
  <r>
    <s v="DT-02682"/>
    <x v="18"/>
    <s v="Packaging_Machine_004"/>
    <s v="Packaging"/>
    <d v="2024-01-10T09:56:09"/>
    <d v="2024-01-10T12:33:09"/>
    <s v="01"/>
    <s v="10"/>
    <n v="14"/>
    <n v="0.23333333333333334"/>
    <s v="Preventive Maintenance - General"/>
    <s v="David Brown"/>
    <x v="0"/>
    <x v="0"/>
    <n v="16"/>
    <n v="15.766666666666667"/>
    <n v="0.98541666666666672"/>
  </r>
  <r>
    <s v="DT-02410"/>
    <x v="14"/>
    <s v="Assembly_Machine_013"/>
    <s v="Assembly"/>
    <d v="2024-01-10T11:17:32"/>
    <d v="2024-01-10T11:30:32"/>
    <s v="01"/>
    <s v="10"/>
    <n v="56"/>
    <n v="0.93333333333333335"/>
    <s v="Electrical Fault"/>
    <s v="Hassan Ali"/>
    <x v="2"/>
    <x v="1"/>
    <n v="14"/>
    <n v="13.066666666666666"/>
    <n v="0.93333333333333335"/>
  </r>
  <r>
    <s v="DT-09977"/>
    <x v="1"/>
    <s v="Painting_Machine_021"/>
    <s v="Painting"/>
    <d v="2024-01-10T11:38:06"/>
    <d v="2024-01-10T12:13:06"/>
    <s v="01"/>
    <s v="10"/>
    <n v="1254"/>
    <n v="20.9"/>
    <s v="Operator Error"/>
    <s v="Olivia Johnson"/>
    <x v="1"/>
    <x v="1"/>
    <n v="22"/>
    <n v="1.1000000000000014"/>
    <n v="5.0000000000000065E-2"/>
  </r>
  <r>
    <s v="DT-05981"/>
    <x v="29"/>
    <s v="Assembly_Machine_023"/>
    <s v="Assembly"/>
    <d v="2024-01-10T12:44:05"/>
    <d v="2024-01-10T17:13:05"/>
    <s v="01"/>
    <s v="10"/>
    <n v="132"/>
    <n v="2.2000000000000002"/>
    <s v="Overheating"/>
    <s v="Ahmed Hassan"/>
    <x v="1"/>
    <x v="1"/>
    <n v="16"/>
    <n v="13.8"/>
    <n v="0.86250000000000004"/>
  </r>
  <r>
    <s v="DT-06417"/>
    <x v="11"/>
    <s v="Assembly_Machine_007"/>
    <s v="Assembly"/>
    <d v="2024-01-10T13:03:46"/>
    <d v="2024-01-10T20:05:46"/>
    <s v="01"/>
    <s v="10"/>
    <n v="493"/>
    <n v="8.2166666666666668"/>
    <s v="Material Shortage"/>
    <s v="Noah Davis"/>
    <x v="2"/>
    <x v="1"/>
    <n v="22"/>
    <n v="13.783333333333333"/>
    <n v="0.62651515151515147"/>
  </r>
  <r>
    <s v="DT-08856"/>
    <x v="14"/>
    <s v="Assembly_Machine_013"/>
    <s v="Assembly"/>
    <d v="2024-01-10T14:53:01"/>
    <d v="2024-01-10T19:15:01"/>
    <s v="01"/>
    <s v="10"/>
    <n v="68"/>
    <n v="1.1333333333333333"/>
    <s v="Electrical Fault"/>
    <s v="Carlos Ruiz"/>
    <x v="0"/>
    <x v="1"/>
    <n v="14"/>
    <n v="12.866666666666667"/>
    <n v="0.91904761904761911"/>
  </r>
  <r>
    <s v="DT-06737"/>
    <x v="6"/>
    <s v="Painting_Machine_009"/>
    <s v="Painting"/>
    <d v="2024-01-10T15:59:18"/>
    <d v="2024-01-10T19:03:18"/>
    <s v="01"/>
    <s v="10"/>
    <n v="27"/>
    <n v="0.45"/>
    <s v="Preventive Maintenance - Mechanical"/>
    <s v="Maria Gomez"/>
    <x v="1"/>
    <x v="0"/>
    <n v="16"/>
    <n v="15.55"/>
    <n v="0.97187500000000004"/>
  </r>
  <r>
    <s v="DT-04947"/>
    <x v="16"/>
    <s v="Painting_Machine_005"/>
    <s v="Painting"/>
    <d v="2024-01-10T16:02:41"/>
    <d v="2024-01-10T16:06:41"/>
    <s v="01"/>
    <s v="10"/>
    <n v="172"/>
    <n v="2.8666666666666667"/>
    <s v="Preventive Maintenance - General"/>
    <s v="Yuki Tanaka"/>
    <x v="2"/>
    <x v="0"/>
    <n v="20"/>
    <n v="17.133333333333333"/>
    <n v="0.85666666666666669"/>
  </r>
  <r>
    <s v="DT-09242"/>
    <x v="29"/>
    <s v="Assembly_Machine_023"/>
    <s v="Assembly"/>
    <d v="2024-01-10T16:23:48"/>
    <d v="2024-01-10T17:33:48"/>
    <s v="01"/>
    <s v="10"/>
    <n v="344"/>
    <n v="5.7333333333333334"/>
    <s v="Electrical Fault"/>
    <s v="Emma Wilson"/>
    <x v="2"/>
    <x v="1"/>
    <n v="16"/>
    <n v="10.266666666666666"/>
    <n v="0.64166666666666661"/>
  </r>
  <r>
    <s v="DT-01238"/>
    <x v="19"/>
    <s v="Stamping_Machine_035"/>
    <s v="Stamping"/>
    <d v="2024-01-10T17:24:49"/>
    <d v="2024-01-10T17:31:49"/>
    <s v="01"/>
    <s v="10"/>
    <n v="29"/>
    <n v="0.48333333333333334"/>
    <s v="Sensor Fault"/>
    <s v="David Brown"/>
    <x v="2"/>
    <x v="1"/>
    <n v="16"/>
    <n v="15.516666666666667"/>
    <n v="0.96979166666666672"/>
  </r>
  <r>
    <s v="DT-07694"/>
    <x v="14"/>
    <s v="Assembly_Machine_013"/>
    <s v="Assembly"/>
    <d v="2024-01-10T17:55:42"/>
    <d v="2024-01-10T21:03:42"/>
    <s v="01"/>
    <s v="10"/>
    <n v="27"/>
    <n v="0.45"/>
    <s v="Sensor Fault"/>
    <s v="Maria Gomez"/>
    <x v="0"/>
    <x v="1"/>
    <n v="14"/>
    <n v="13.55"/>
    <n v="0.96785714285714286"/>
  </r>
  <r>
    <s v="DT-07468"/>
    <x v="33"/>
    <s v="Packaging_Machine_006"/>
    <s v="Packaging"/>
    <d v="2024-01-10T18:49:56"/>
    <d v="2024-01-10T22:11:56"/>
    <s v="01"/>
    <s v="10"/>
    <n v="10"/>
    <n v="0.16666666666666666"/>
    <s v="Overheating"/>
    <s v="Emma Wilson"/>
    <x v="2"/>
    <x v="1"/>
    <n v="22"/>
    <n v="21.833333333333332"/>
    <n v="0.99242424242424232"/>
  </r>
  <r>
    <s v="DT-02438"/>
    <x v="25"/>
    <s v="Painting_Machine_001"/>
    <s v="Painting"/>
    <d v="2024-01-10T18:56:31"/>
    <d v="2024-01-10T19:14:31"/>
    <s v="01"/>
    <s v="10"/>
    <n v="254"/>
    <n v="4.2333333333333334"/>
    <s v="Electrical Fault"/>
    <s v="Olivia Johnson"/>
    <x v="2"/>
    <x v="1"/>
    <n v="18"/>
    <n v="13.766666666666666"/>
    <n v="0.76481481481481473"/>
  </r>
  <r>
    <s v="DT-05970"/>
    <x v="7"/>
    <s v="Packaging_Machine_002"/>
    <s v="Packaging"/>
    <d v="2024-01-10T19:15:52"/>
    <d v="2024-01-10T19:26:52"/>
    <s v="01"/>
    <s v="10"/>
    <n v="12"/>
    <n v="0.2"/>
    <s v="Preventive Maintenance - General"/>
    <s v="Elena Petrova"/>
    <x v="0"/>
    <x v="0"/>
    <n v="18"/>
    <n v="17.8"/>
    <n v="0.98888888888888893"/>
  </r>
  <r>
    <s v="DT-02848"/>
    <x v="33"/>
    <s v="Packaging_Machine_006"/>
    <s v="Packaging"/>
    <d v="2024-01-10T19:22:45"/>
    <d v="2024-01-11T04:15:45"/>
    <s v="01"/>
    <s v="10"/>
    <n v="12"/>
    <n v="0.2"/>
    <s v="Overheating"/>
    <s v="David Brown"/>
    <x v="1"/>
    <x v="1"/>
    <n v="22"/>
    <n v="21.8"/>
    <n v="0.99090909090909096"/>
  </r>
  <r>
    <s v="DT-07011"/>
    <x v="9"/>
    <s v="Assembly_Machine_011"/>
    <s v="Assembly"/>
    <d v="2024-01-10T19:48:18"/>
    <d v="2024-01-10T20:10:18"/>
    <s v="01"/>
    <s v="10"/>
    <n v="133"/>
    <n v="2.2166666666666668"/>
    <s v="Overheating"/>
    <s v="Yuki Tanaka"/>
    <x v="1"/>
    <x v="1"/>
    <n v="14"/>
    <n v="11.783333333333333"/>
    <n v="0.84166666666666667"/>
  </r>
  <r>
    <s v="DT-07672"/>
    <x v="15"/>
    <s v="Packaging_Machine_017"/>
    <s v="Packaging"/>
    <d v="2024-01-10T21:24:40"/>
    <d v="2024-01-10T21:33:40"/>
    <s v="01"/>
    <s v="10"/>
    <n v="49"/>
    <n v="0.81666666666666665"/>
    <s v="Electrical Fault"/>
    <s v="Hassan Ali"/>
    <x v="2"/>
    <x v="1"/>
    <n v="20"/>
    <n v="19.183333333333334"/>
    <n v="0.95916666666666672"/>
  </r>
  <r>
    <s v="DT-04865"/>
    <x v="30"/>
    <s v="Packaging_Machine_034"/>
    <s v="Packaging"/>
    <d v="2024-01-10T21:49:46"/>
    <d v="2024-01-11T01:12:46"/>
    <s v="01"/>
    <s v="10"/>
    <n v="48"/>
    <n v="0.8"/>
    <s v="Electrical Fault"/>
    <s v="David Brown"/>
    <x v="2"/>
    <x v="1"/>
    <n v="14"/>
    <n v="13.2"/>
    <n v="0.94285714285714284"/>
  </r>
  <r>
    <s v="DT-00196"/>
    <x v="29"/>
    <s v="Assembly_Machine_023"/>
    <s v="Assembly"/>
    <d v="2024-01-10T23:01:10"/>
    <d v="2024-01-11T02:49:10"/>
    <s v="01"/>
    <s v="10"/>
    <n v="317"/>
    <n v="5.2833333333333332"/>
    <s v="Overheating"/>
    <s v="John Smith"/>
    <x v="2"/>
    <x v="1"/>
    <n v="16"/>
    <n v="10.716666666666667"/>
    <n v="0.66979166666666667"/>
  </r>
  <r>
    <s v="DT-02535"/>
    <x v="12"/>
    <s v="Stamping_Machine_024"/>
    <s v="Stamping"/>
    <d v="2024-01-10T23:08:32"/>
    <d v="2024-01-10T23:53:32"/>
    <s v="01"/>
    <s v="10"/>
    <n v="303"/>
    <n v="5.05"/>
    <s v="Preventive Maintenance - General"/>
    <s v="Emma Wilson"/>
    <x v="0"/>
    <x v="0"/>
    <n v="14"/>
    <n v="8.9499999999999993"/>
    <n v="0.63928571428571423"/>
  </r>
  <r>
    <s v="DT-09186"/>
    <x v="9"/>
    <s v="Assembly_Machine_011"/>
    <s v="Assembly"/>
    <d v="2024-01-10T23:26:23"/>
    <d v="2024-01-10T23:39:23"/>
    <s v="01"/>
    <s v="10"/>
    <n v="118"/>
    <n v="1.9666666666666666"/>
    <s v="Preventive Maintenance - General"/>
    <s v="Maria Gomez"/>
    <x v="0"/>
    <x v="0"/>
    <n v="14"/>
    <n v="12.033333333333333"/>
    <n v="0.85952380952380947"/>
  </r>
  <r>
    <s v="DT-08416"/>
    <x v="17"/>
    <s v="Assembly_Machine_014"/>
    <s v="Assembly"/>
    <d v="2024-01-10T23:42:37"/>
    <d v="2024-01-11T00:07:37"/>
    <s v="01"/>
    <s v="10"/>
    <n v="58"/>
    <n v="0.96666666666666667"/>
    <s v="Electrical Fault"/>
    <s v="Olivia Johnson"/>
    <x v="2"/>
    <x v="1"/>
    <n v="16"/>
    <n v="15.033333333333333"/>
    <n v="0.93958333333333333"/>
  </r>
  <r>
    <s v="DT-04298"/>
    <x v="19"/>
    <s v="Stamping_Machine_035"/>
    <s v="Stamping"/>
    <d v="2024-01-11T00:07:55"/>
    <d v="2024-01-11T00:14:55"/>
    <s v="01"/>
    <s v="11"/>
    <n v="347"/>
    <n v="5.7833333333333332"/>
    <s v="Hydraulic Leak"/>
    <s v="Mahmoud Adel"/>
    <x v="0"/>
    <x v="1"/>
    <n v="16"/>
    <n v="10.216666666666667"/>
    <n v="0.63854166666666667"/>
  </r>
  <r>
    <s v="DT-06616"/>
    <x v="23"/>
    <s v="Packaging_Machine_025"/>
    <s v="Packaging"/>
    <d v="2024-01-11T00:29:18"/>
    <d v="2024-01-11T02:26:18"/>
    <s v="01"/>
    <s v="11"/>
    <n v="206"/>
    <n v="3.4333333333333331"/>
    <s v="Mechanical Failure"/>
    <s v="Mahmoud Adel"/>
    <x v="2"/>
    <x v="1"/>
    <n v="20"/>
    <n v="16.566666666666666"/>
    <n v="0.82833333333333337"/>
  </r>
  <r>
    <s v="DT-07047"/>
    <x v="22"/>
    <s v="Assembly_Machine_026"/>
    <s v="Assembly"/>
    <d v="2024-01-11T00:39:23"/>
    <d v="2024-01-11T02:30:23"/>
    <s v="01"/>
    <s v="11"/>
    <n v="115"/>
    <n v="1.9166666666666667"/>
    <s v="Hydraulic Leak"/>
    <s v="Maria Gomez"/>
    <x v="2"/>
    <x v="1"/>
    <n v="20"/>
    <n v="18.083333333333332"/>
    <n v="0.90416666666666656"/>
  </r>
  <r>
    <s v="DT-02941"/>
    <x v="10"/>
    <s v="Painting_Machine_008"/>
    <s v="Painting"/>
    <d v="2024-01-11T01:08:12"/>
    <d v="2024-01-11T05:54:12"/>
    <s v="01"/>
    <s v="11"/>
    <n v="64"/>
    <n v="1.0666666666666667"/>
    <s v="Sensor Fault"/>
    <s v="David Brown"/>
    <x v="1"/>
    <x v="1"/>
    <n v="16"/>
    <n v="14.933333333333334"/>
    <n v="0.93333333333333335"/>
  </r>
  <r>
    <s v="DT-03822"/>
    <x v="6"/>
    <s v="Painting_Machine_009"/>
    <s v="Painting"/>
    <d v="2024-01-11T03:01:11"/>
    <d v="2024-01-11T06:25:11"/>
    <s v="01"/>
    <s v="11"/>
    <n v="63"/>
    <n v="1.05"/>
    <s v="Electrical Fault"/>
    <s v="Lucas Silva"/>
    <x v="1"/>
    <x v="1"/>
    <n v="16"/>
    <n v="14.95"/>
    <n v="0.93437499999999996"/>
  </r>
  <r>
    <s v="DT-06016"/>
    <x v="33"/>
    <s v="Packaging_Machine_006"/>
    <s v="Packaging"/>
    <d v="2024-01-11T03:04:38"/>
    <d v="2024-01-11T03:18:38"/>
    <s v="01"/>
    <s v="11"/>
    <n v="14"/>
    <n v="0.23333333333333334"/>
    <s v="Electrical Fault"/>
    <s v="John Smith"/>
    <x v="2"/>
    <x v="1"/>
    <n v="22"/>
    <n v="21.766666666666666"/>
    <n v="0.98939393939393938"/>
  </r>
  <r>
    <s v="DT-06732"/>
    <x v="25"/>
    <s v="Painting_Machine_001"/>
    <s v="Painting"/>
    <d v="2024-01-11T03:45:56"/>
    <d v="2024-01-11T06:50:56"/>
    <s v="01"/>
    <s v="11"/>
    <n v="152"/>
    <n v="2.5333333333333332"/>
    <s v="Tooling Break"/>
    <s v="John Smith"/>
    <x v="0"/>
    <x v="1"/>
    <n v="18"/>
    <n v="15.466666666666667"/>
    <n v="0.85925925925925928"/>
  </r>
  <r>
    <s v="DT-05961"/>
    <x v="25"/>
    <s v="Painting_Machine_001"/>
    <s v="Painting"/>
    <d v="2024-01-11T05:27:02"/>
    <d v="2024-01-11T05:53:02"/>
    <s v="01"/>
    <s v="11"/>
    <n v="239"/>
    <n v="3.9833333333333334"/>
    <s v="Preventive Maintenance - Electrical"/>
    <s v="Karim Nassar"/>
    <x v="0"/>
    <x v="0"/>
    <n v="18"/>
    <n v="14.016666666666666"/>
    <n v="0.77870370370370368"/>
  </r>
  <r>
    <s v="DT-05852"/>
    <x v="7"/>
    <s v="Packaging_Machine_002"/>
    <s v="Packaging"/>
    <d v="2024-01-11T06:30:51"/>
    <d v="2024-01-11T08:41:51"/>
    <s v="01"/>
    <s v="11"/>
    <n v="12"/>
    <n v="0.2"/>
    <s v="Preventive Maintenance - Mechanical"/>
    <s v="Rana Ibrahim"/>
    <x v="2"/>
    <x v="0"/>
    <n v="18"/>
    <n v="17.8"/>
    <n v="0.98888888888888893"/>
  </r>
  <r>
    <s v="DT-00120"/>
    <x v="27"/>
    <s v="Assembly_Machine_027"/>
    <s v="Assembly"/>
    <d v="2024-01-11T12:03:42"/>
    <d v="2024-01-11T12:20:42"/>
    <s v="01"/>
    <s v="11"/>
    <n v="206"/>
    <n v="3.4333333333333331"/>
    <s v="Material Shortage"/>
    <s v="Maria Gomez"/>
    <x v="1"/>
    <x v="1"/>
    <n v="20"/>
    <n v="16.566666666666666"/>
    <n v="0.82833333333333337"/>
  </r>
  <r>
    <s v="DT-02989"/>
    <x v="24"/>
    <s v="Painting_Machine_028"/>
    <s v="Painting"/>
    <d v="2024-01-11T14:58:41"/>
    <d v="2024-01-12T01:19:41"/>
    <s v="01"/>
    <s v="11"/>
    <n v="436"/>
    <n v="7.2666666666666666"/>
    <s v="Hydraulic Leak"/>
    <s v="Noah Davis"/>
    <x v="1"/>
    <x v="1"/>
    <n v="22"/>
    <n v="14.733333333333334"/>
    <n v="0.66969696969696979"/>
  </r>
  <r>
    <s v="DT-05421"/>
    <x v="34"/>
    <s v="Painting_Machine_022"/>
    <s v="Painting"/>
    <d v="2024-01-11T15:48:06"/>
    <d v="2024-01-11T17:16:06"/>
    <s v="01"/>
    <s v="11"/>
    <n v="476"/>
    <n v="7.9333333333333336"/>
    <s v="Sensor Fault"/>
    <s v="Lucas Silva"/>
    <x v="1"/>
    <x v="1"/>
    <n v="22"/>
    <n v="14.066666666666666"/>
    <n v="0.6393939393939394"/>
  </r>
  <r>
    <s v="DT-04337"/>
    <x v="15"/>
    <s v="Packaging_Machine_017"/>
    <s v="Packaging"/>
    <d v="2024-01-11T17:00:21"/>
    <d v="2024-01-11T21:23:21"/>
    <s v="01"/>
    <s v="11"/>
    <n v="30"/>
    <n v="0.5"/>
    <s v="Preventive Maintenance - General"/>
    <s v="Fatima Ali"/>
    <x v="1"/>
    <x v="0"/>
    <n v="20"/>
    <n v="19.5"/>
    <n v="0.97499999999999998"/>
  </r>
  <r>
    <s v="DT-05318"/>
    <x v="3"/>
    <s v="Stamping_Machine_033"/>
    <s v="Stamping"/>
    <d v="2024-01-11T17:28:05"/>
    <d v="2024-01-11T17:42:05"/>
    <s v="01"/>
    <s v="11"/>
    <n v="1026"/>
    <n v="17.100000000000001"/>
    <s v="Material Shortage"/>
    <s v="Emma Wilson"/>
    <x v="1"/>
    <x v="1"/>
    <n v="18"/>
    <n v="0.89999999999999858"/>
    <n v="4.999999999999992E-2"/>
  </r>
  <r>
    <s v="DT-07501"/>
    <x v="12"/>
    <s v="Stamping_Machine_024"/>
    <s v="Stamping"/>
    <d v="2024-01-11T19:25:46"/>
    <d v="2024-01-11T20:33:46"/>
    <s v="01"/>
    <s v="11"/>
    <n v="173"/>
    <n v="2.8833333333333333"/>
    <s v="Mechanical Failure"/>
    <s v="Noah Davis"/>
    <x v="2"/>
    <x v="1"/>
    <n v="14"/>
    <n v="11.116666666666667"/>
    <n v="0.79404761904761911"/>
  </r>
  <r>
    <s v="DT-05618"/>
    <x v="16"/>
    <s v="Painting_Machine_005"/>
    <s v="Painting"/>
    <d v="2024-01-11T19:44:34"/>
    <d v="2024-01-12T00:20:34"/>
    <s v="01"/>
    <s v="11"/>
    <n v="461"/>
    <n v="7.6833333333333336"/>
    <s v="Sensor Fault"/>
    <s v="Rana Ibrahim"/>
    <x v="1"/>
    <x v="1"/>
    <n v="20"/>
    <n v="12.316666666666666"/>
    <n v="0.61583333333333334"/>
  </r>
  <r>
    <s v="DT-04460"/>
    <x v="17"/>
    <s v="Assembly_Machine_014"/>
    <s v="Assembly"/>
    <d v="2024-01-11T20:33:11"/>
    <d v="2024-01-12T00:31:11"/>
    <s v="01"/>
    <s v="11"/>
    <n v="110"/>
    <n v="1.8333333333333333"/>
    <s v="Preventive Maintenance - General"/>
    <s v="Fatima Ali"/>
    <x v="0"/>
    <x v="0"/>
    <n v="16"/>
    <n v="14.166666666666666"/>
    <n v="0.88541666666666663"/>
  </r>
  <r>
    <s v="DT-00480"/>
    <x v="26"/>
    <s v="Assembly_Machine_032"/>
    <s v="Assembly"/>
    <d v="2024-01-11T21:07:43"/>
    <d v="2024-01-11T23:36:43"/>
    <s v="01"/>
    <s v="11"/>
    <n v="344"/>
    <n v="5.7333333333333334"/>
    <s v="Operator Error"/>
    <s v="Rana Ibrahim"/>
    <x v="2"/>
    <x v="1"/>
    <n v="20"/>
    <n v="14.266666666666666"/>
    <n v="0.71333333333333326"/>
  </r>
  <r>
    <s v="DT-03285"/>
    <x v="22"/>
    <s v="Assembly_Machine_026"/>
    <s v="Assembly"/>
    <d v="2024-01-11T21:08:34"/>
    <d v="2024-01-11T21:28:34"/>
    <s v="01"/>
    <s v="11"/>
    <n v="181"/>
    <n v="3.0166666666666666"/>
    <s v="Tooling Break"/>
    <s v="Sophie Martin"/>
    <x v="2"/>
    <x v="1"/>
    <n v="20"/>
    <n v="16.983333333333334"/>
    <n v="0.84916666666666674"/>
  </r>
  <r>
    <s v="DT-09908"/>
    <x v="0"/>
    <s v="Stamping_Machine_030"/>
    <s v="Stamping"/>
    <d v="2024-01-11T21:12:00"/>
    <d v="2024-01-11T21:39:00"/>
    <s v="01"/>
    <s v="11"/>
    <n v="27"/>
    <n v="0.45"/>
    <s v="Mechanical Failure"/>
    <s v="Rana Ibrahim"/>
    <x v="0"/>
    <x v="1"/>
    <n v="16"/>
    <n v="15.55"/>
    <n v="0.97187500000000004"/>
  </r>
  <r>
    <s v="DT-08451"/>
    <x v="0"/>
    <s v="Stamping_Machine_030"/>
    <s v="Stamping"/>
    <d v="2024-01-11T21:30:31"/>
    <d v="2024-01-12T01:37:31"/>
    <s v="01"/>
    <s v="11"/>
    <n v="194"/>
    <n v="3.2333333333333334"/>
    <s v="Electrical Fault"/>
    <s v="Olivia Johnson"/>
    <x v="2"/>
    <x v="1"/>
    <n v="16"/>
    <n v="12.766666666666666"/>
    <n v="0.79791666666666661"/>
  </r>
  <r>
    <s v="DT-02401"/>
    <x v="19"/>
    <s v="Stamping_Machine_035"/>
    <s v="Stamping"/>
    <d v="2024-01-11T22:46:54"/>
    <d v="2024-01-12T01:27:54"/>
    <s v="01"/>
    <s v="11"/>
    <n v="324"/>
    <n v="5.4"/>
    <s v="Hydraulic Leak"/>
    <s v="Li Wei"/>
    <x v="0"/>
    <x v="1"/>
    <n v="16"/>
    <n v="10.6"/>
    <n v="0.66249999999999998"/>
  </r>
  <r>
    <s v="DT-05403"/>
    <x v="17"/>
    <s v="Assembly_Machine_014"/>
    <s v="Assembly"/>
    <d v="2024-01-11T23:20:26"/>
    <d v="2024-01-12T02:29:26"/>
    <s v="01"/>
    <s v="11"/>
    <n v="85"/>
    <n v="1.4166666666666667"/>
    <s v="Material Shortage"/>
    <s v="David Brown"/>
    <x v="2"/>
    <x v="1"/>
    <n v="16"/>
    <n v="14.583333333333334"/>
    <n v="0.91145833333333337"/>
  </r>
  <r>
    <s v="DT-01031"/>
    <x v="2"/>
    <s v="Assembly_Machine_019"/>
    <s v="Assembly"/>
    <d v="2024-01-12T03:18:13"/>
    <d v="2024-01-12T06:04:13"/>
    <s v="01"/>
    <s v="12"/>
    <n v="114"/>
    <n v="1.9"/>
    <s v="Electrical Fault"/>
    <s v="Rana Ibrahim"/>
    <x v="0"/>
    <x v="1"/>
    <n v="22"/>
    <n v="20.100000000000001"/>
    <n v="0.91363636363636369"/>
  </r>
  <r>
    <s v="DT-03208"/>
    <x v="4"/>
    <s v="Stamping_Machine_031"/>
    <s v="Stamping"/>
    <d v="2024-01-12T04:30:57"/>
    <d v="2024-01-12T10:41:57"/>
    <s v="01"/>
    <s v="12"/>
    <n v="884"/>
    <n v="14.733333333333333"/>
    <s v="Preventive Maintenance - Electrical"/>
    <s v="Hassan Ali"/>
    <x v="0"/>
    <x v="0"/>
    <n v="18"/>
    <n v="3.2666666666666675"/>
    <n v="0.18148148148148152"/>
  </r>
  <r>
    <s v="DT-09625"/>
    <x v="17"/>
    <s v="Assembly_Machine_014"/>
    <s v="Assembly"/>
    <d v="2024-01-12T05:14:09"/>
    <d v="2024-01-12T05:56:09"/>
    <s v="01"/>
    <s v="12"/>
    <n v="322"/>
    <n v="5.3666666666666663"/>
    <s v="Operator Error"/>
    <s v="Emma Wilson"/>
    <x v="0"/>
    <x v="1"/>
    <n v="16"/>
    <n v="10.633333333333333"/>
    <n v="0.6645833333333333"/>
  </r>
  <r>
    <s v="DT-04029"/>
    <x v="9"/>
    <s v="Assembly_Machine_011"/>
    <s v="Assembly"/>
    <d v="2024-01-12T05:32:12"/>
    <d v="2024-01-12T06:06:12"/>
    <s v="01"/>
    <s v="12"/>
    <n v="134"/>
    <n v="2.2333333333333334"/>
    <s v="Mechanical Failure"/>
    <s v="Elena Petrova"/>
    <x v="0"/>
    <x v="1"/>
    <n v="14"/>
    <n v="11.766666666666666"/>
    <n v="0.84047619047619038"/>
  </r>
  <r>
    <s v="DT-04461"/>
    <x v="11"/>
    <s v="Assembly_Machine_007"/>
    <s v="Assembly"/>
    <d v="2024-01-12T06:51:03"/>
    <d v="2024-01-12T08:30:03"/>
    <s v="01"/>
    <s v="12"/>
    <n v="306"/>
    <n v="5.0999999999999996"/>
    <s v="Preventive Maintenance - Electrical"/>
    <s v="Fatima Ali"/>
    <x v="1"/>
    <x v="0"/>
    <n v="22"/>
    <n v="16.899999999999999"/>
    <n v="0.76818181818181808"/>
  </r>
  <r>
    <s v="DT-07552"/>
    <x v="2"/>
    <s v="Assembly_Machine_019"/>
    <s v="Assembly"/>
    <d v="2024-01-12T07:12:19"/>
    <d v="2024-01-12T10:37:19"/>
    <s v="01"/>
    <s v="12"/>
    <n v="103"/>
    <n v="1.7166666666666666"/>
    <s v="Sensor Fault"/>
    <s v="Mohamed Salah"/>
    <x v="1"/>
    <x v="1"/>
    <n v="22"/>
    <n v="20.283333333333335"/>
    <n v="0.92196969696969699"/>
  </r>
  <r>
    <s v="DT-01614"/>
    <x v="0"/>
    <s v="Stamping_Machine_030"/>
    <s v="Stamping"/>
    <d v="2024-01-12T07:16:56"/>
    <d v="2024-01-12T07:56:56"/>
    <s v="01"/>
    <s v="12"/>
    <n v="130"/>
    <n v="2.1666666666666665"/>
    <s v="Material Shortage"/>
    <s v="Li Wei"/>
    <x v="1"/>
    <x v="1"/>
    <n v="16"/>
    <n v="13.833333333333334"/>
    <n v="0.86458333333333337"/>
  </r>
  <r>
    <s v="DT-08135"/>
    <x v="10"/>
    <s v="Painting_Machine_008"/>
    <s v="Painting"/>
    <d v="2024-01-12T07:24:37"/>
    <d v="2024-01-12T09:03:37"/>
    <s v="01"/>
    <s v="12"/>
    <n v="132"/>
    <n v="2.2000000000000002"/>
    <s v="Electrical Fault"/>
    <s v="Karim Nassar"/>
    <x v="2"/>
    <x v="1"/>
    <n v="16"/>
    <n v="13.8"/>
    <n v="0.86250000000000004"/>
  </r>
  <r>
    <s v="DT-08912"/>
    <x v="34"/>
    <s v="Painting_Machine_022"/>
    <s v="Painting"/>
    <d v="2024-01-12T07:43:17"/>
    <d v="2024-01-12T08:06:17"/>
    <s v="01"/>
    <s v="12"/>
    <n v="160"/>
    <n v="2.6666666666666665"/>
    <s v="Preventive Maintenance - Mechanical"/>
    <s v="Mahmoud Adel"/>
    <x v="1"/>
    <x v="0"/>
    <n v="22"/>
    <n v="19.333333333333332"/>
    <n v="0.87878787878787878"/>
  </r>
  <r>
    <s v="DT-04381"/>
    <x v="15"/>
    <s v="Packaging_Machine_017"/>
    <s v="Packaging"/>
    <d v="2024-01-12T08:06:10"/>
    <d v="2024-01-12T08:11:10"/>
    <s v="01"/>
    <s v="12"/>
    <n v="302"/>
    <n v="5.0333333333333332"/>
    <s v="Tooling Break"/>
    <s v="Yuki Tanaka"/>
    <x v="2"/>
    <x v="1"/>
    <n v="20"/>
    <n v="14.966666666666667"/>
    <n v="0.74833333333333329"/>
  </r>
  <r>
    <s v="DT-05006"/>
    <x v="7"/>
    <s v="Packaging_Machine_002"/>
    <s v="Packaging"/>
    <d v="2024-01-12T08:24:04"/>
    <d v="2024-01-12T23:09:04"/>
    <s v="01"/>
    <s v="12"/>
    <n v="24"/>
    <n v="0.4"/>
    <s v="Overheating"/>
    <s v="Mohamed Salah"/>
    <x v="2"/>
    <x v="1"/>
    <n v="18"/>
    <n v="17.600000000000001"/>
    <n v="0.97777777777777786"/>
  </r>
  <r>
    <s v="DT-06021"/>
    <x v="21"/>
    <s v="Packaging_Machine_018"/>
    <s v="Packaging"/>
    <d v="2024-01-12T09:17:04"/>
    <d v="2024-01-12T11:09:04"/>
    <s v="01"/>
    <s v="12"/>
    <n v="163"/>
    <n v="2.7166666666666668"/>
    <s v="Electrical Fault"/>
    <s v="Elena Petrova"/>
    <x v="0"/>
    <x v="1"/>
    <n v="14"/>
    <n v="11.283333333333333"/>
    <n v="0.80595238095238098"/>
  </r>
  <r>
    <s v="DT-03578"/>
    <x v="17"/>
    <s v="Assembly_Machine_014"/>
    <s v="Assembly"/>
    <d v="2024-01-12T09:24:55"/>
    <d v="2024-01-12T10:01:55"/>
    <s v="01"/>
    <s v="12"/>
    <n v="108"/>
    <n v="1.8"/>
    <s v="Electrical Fault"/>
    <s v="Rana Ibrahim"/>
    <x v="0"/>
    <x v="1"/>
    <n v="16"/>
    <n v="14.2"/>
    <n v="0.88749999999999996"/>
  </r>
  <r>
    <s v="DT-07447"/>
    <x v="14"/>
    <s v="Assembly_Machine_013"/>
    <s v="Assembly"/>
    <d v="2024-01-12T10:57:14"/>
    <d v="2024-01-12T14:35:14"/>
    <s v="01"/>
    <s v="12"/>
    <n v="289"/>
    <n v="4.8166666666666664"/>
    <s v="Electrical Fault"/>
    <s v="Ahmed Hassan"/>
    <x v="2"/>
    <x v="1"/>
    <n v="14"/>
    <n v="9.1833333333333336"/>
    <n v="0.65595238095238095"/>
  </r>
  <r>
    <s v="DT-08322"/>
    <x v="24"/>
    <s v="Painting_Machine_028"/>
    <s v="Painting"/>
    <d v="2024-01-12T11:37:44"/>
    <d v="2024-01-12T13:12:44"/>
    <s v="01"/>
    <s v="12"/>
    <n v="414"/>
    <n v="6.9"/>
    <s v="Mechanical Failure"/>
    <s v="Emma Wilson"/>
    <x v="1"/>
    <x v="1"/>
    <n v="22"/>
    <n v="15.1"/>
    <n v="0.6863636363636364"/>
  </r>
  <r>
    <s v="DT-01704"/>
    <x v="20"/>
    <s v="Stamping_Machine_015"/>
    <s v="Stamping"/>
    <d v="2024-01-12T11:45:53"/>
    <d v="2024-01-12T12:14:53"/>
    <s v="01"/>
    <s v="12"/>
    <n v="170"/>
    <n v="2.8333333333333335"/>
    <s v="Material Shortage"/>
    <s v="Hassan Ali"/>
    <x v="1"/>
    <x v="1"/>
    <n v="18"/>
    <n v="15.166666666666666"/>
    <n v="0.84259259259259256"/>
  </r>
  <r>
    <s v="DT-01924"/>
    <x v="22"/>
    <s v="Assembly_Machine_026"/>
    <s v="Assembly"/>
    <d v="2024-01-12T12:34:22"/>
    <d v="2024-01-12T13:09:22"/>
    <s v="01"/>
    <s v="12"/>
    <n v="64"/>
    <n v="1.0666666666666667"/>
    <s v="Mechanical Failure"/>
    <s v="Maria Gomez"/>
    <x v="2"/>
    <x v="1"/>
    <n v="20"/>
    <n v="18.933333333333334"/>
    <n v="0.94666666666666666"/>
  </r>
  <r>
    <s v="DT-02234"/>
    <x v="7"/>
    <s v="Packaging_Machine_002"/>
    <s v="Packaging"/>
    <d v="2024-01-12T12:48:13"/>
    <d v="2024-01-12T14:57:13"/>
    <s v="01"/>
    <s v="12"/>
    <n v="12"/>
    <n v="0.2"/>
    <s v="Preventive Maintenance - Electrical"/>
    <s v="Yuki Tanaka"/>
    <x v="2"/>
    <x v="0"/>
    <n v="18"/>
    <n v="17.8"/>
    <n v="0.98888888888888893"/>
  </r>
  <r>
    <s v="DT-02520"/>
    <x v="29"/>
    <s v="Assembly_Machine_023"/>
    <s v="Assembly"/>
    <d v="2024-01-12T13:13:25"/>
    <d v="2024-01-12T13:55:25"/>
    <s v="01"/>
    <s v="12"/>
    <n v="248"/>
    <n v="4.1333333333333337"/>
    <s v="Hydraulic Leak"/>
    <s v="Sophie Martin"/>
    <x v="0"/>
    <x v="1"/>
    <n v="16"/>
    <n v="11.866666666666667"/>
    <n v="0.7416666666666667"/>
  </r>
  <r>
    <s v="DT-05089"/>
    <x v="2"/>
    <s v="Assembly_Machine_019"/>
    <s v="Assembly"/>
    <d v="2024-01-12T17:08:19"/>
    <d v="2024-01-13T07:07:19"/>
    <s v="01"/>
    <s v="12"/>
    <n v="83"/>
    <n v="1.3833333333333333"/>
    <s v="Material Shortage"/>
    <s v="Noah Davis"/>
    <x v="2"/>
    <x v="1"/>
    <n v="22"/>
    <n v="20.616666666666667"/>
    <n v="0.93712121212121213"/>
  </r>
  <r>
    <s v="DT-06367"/>
    <x v="15"/>
    <s v="Packaging_Machine_017"/>
    <s v="Packaging"/>
    <d v="2024-01-12T17:24:22"/>
    <d v="2024-01-12T17:58:22"/>
    <s v="01"/>
    <s v="12"/>
    <n v="426"/>
    <n v="7.1"/>
    <s v="Material Shortage"/>
    <s v="John Smith"/>
    <x v="1"/>
    <x v="1"/>
    <n v="20"/>
    <n v="12.9"/>
    <n v="0.64500000000000002"/>
  </r>
  <r>
    <s v="DT-03028"/>
    <x v="31"/>
    <s v="Assembly_Machine_010"/>
    <s v="Assembly"/>
    <d v="2024-01-12T19:24:24"/>
    <d v="2024-01-12T19:40:24"/>
    <s v="01"/>
    <s v="12"/>
    <n v="331"/>
    <n v="5.5166666666666666"/>
    <s v="Mechanical Failure"/>
    <s v="Mohamed Salah"/>
    <x v="1"/>
    <x v="1"/>
    <n v="22"/>
    <n v="16.483333333333334"/>
    <n v="0.74924242424242427"/>
  </r>
  <r>
    <s v="DT-02091"/>
    <x v="31"/>
    <s v="Assembly_Machine_010"/>
    <s v="Assembly"/>
    <d v="2024-01-12T23:38:46"/>
    <d v="2024-01-13T08:23:46"/>
    <s v="01"/>
    <s v="12"/>
    <n v="301"/>
    <n v="5.0166666666666666"/>
    <s v="Mechanical Failure"/>
    <s v="Elena Petrova"/>
    <x v="1"/>
    <x v="1"/>
    <n v="22"/>
    <n v="16.983333333333334"/>
    <n v="0.77196969696969697"/>
  </r>
  <r>
    <s v="DT-01910"/>
    <x v="24"/>
    <s v="Painting_Machine_028"/>
    <s v="Painting"/>
    <d v="2024-01-13T01:28:57"/>
    <d v="2024-01-13T01:42:57"/>
    <s v="01"/>
    <s v="13"/>
    <n v="110"/>
    <n v="1.8333333333333333"/>
    <s v="Mechanical Failure"/>
    <s v="Mahmoud Adel"/>
    <x v="1"/>
    <x v="1"/>
    <n v="22"/>
    <n v="20.166666666666668"/>
    <n v="0.91666666666666674"/>
  </r>
  <r>
    <s v="DT-06304"/>
    <x v="23"/>
    <s v="Packaging_Machine_025"/>
    <s v="Packaging"/>
    <d v="2024-01-13T01:29:49"/>
    <d v="2024-01-13T01:57:49"/>
    <s v="01"/>
    <s v="13"/>
    <n v="202"/>
    <n v="3.3666666666666667"/>
    <s v="Electrical Fault"/>
    <s v="Rana Ibrahim"/>
    <x v="1"/>
    <x v="1"/>
    <n v="20"/>
    <n v="16.633333333333333"/>
    <n v="0.83166666666666667"/>
  </r>
  <r>
    <s v="DT-00014"/>
    <x v="0"/>
    <s v="Stamping_Machine_030"/>
    <s v="Stamping"/>
    <d v="2024-01-13T02:04:57"/>
    <d v="2024-01-13T02:50:57"/>
    <s v="01"/>
    <s v="13"/>
    <n v="247"/>
    <n v="4.1166666666666663"/>
    <s v="Mechanical Failure"/>
    <s v="David Brown"/>
    <x v="1"/>
    <x v="1"/>
    <n v="16"/>
    <n v="11.883333333333333"/>
    <n v="0.7427083333333333"/>
  </r>
  <r>
    <s v="DT-01573"/>
    <x v="0"/>
    <s v="Stamping_Machine_030"/>
    <s v="Stamping"/>
    <d v="2024-01-13T02:41:15"/>
    <d v="2024-01-13T04:31:15"/>
    <s v="01"/>
    <s v="13"/>
    <n v="262"/>
    <n v="4.3666666666666663"/>
    <s v="Material Shortage"/>
    <s v="Yuki Tanaka"/>
    <x v="1"/>
    <x v="1"/>
    <n v="16"/>
    <n v="11.633333333333333"/>
    <n v="0.7270833333333333"/>
  </r>
  <r>
    <s v="DT-01408"/>
    <x v="31"/>
    <s v="Assembly_Machine_010"/>
    <s v="Assembly"/>
    <d v="2024-01-13T03:58:25"/>
    <d v="2024-01-13T04:42:25"/>
    <s v="01"/>
    <s v="13"/>
    <n v="479"/>
    <n v="7.9833333333333334"/>
    <s v="Overheating"/>
    <s v="Hassan Ali"/>
    <x v="1"/>
    <x v="1"/>
    <n v="22"/>
    <n v="14.016666666666666"/>
    <n v="0.63712121212121209"/>
  </r>
  <r>
    <s v="DT-04744"/>
    <x v="27"/>
    <s v="Assembly_Machine_027"/>
    <s v="Assembly"/>
    <d v="2024-01-13T05:32:43"/>
    <d v="2024-01-13T06:15:43"/>
    <s v="01"/>
    <s v="13"/>
    <n v="112"/>
    <n v="1.8666666666666667"/>
    <s v="Operator Error"/>
    <s v="Carlos Ruiz"/>
    <x v="1"/>
    <x v="1"/>
    <n v="20"/>
    <n v="18.133333333333333"/>
    <n v="0.90666666666666662"/>
  </r>
  <r>
    <s v="DT-08813"/>
    <x v="23"/>
    <s v="Packaging_Machine_025"/>
    <s v="Packaging"/>
    <d v="2024-01-13T07:39:41"/>
    <d v="2024-01-13T08:25:41"/>
    <s v="01"/>
    <s v="13"/>
    <n v="417"/>
    <n v="6.95"/>
    <s v="Electrical Fault"/>
    <s v="Ahmed Hassan"/>
    <x v="1"/>
    <x v="1"/>
    <n v="20"/>
    <n v="13.05"/>
    <n v="0.65250000000000008"/>
  </r>
  <r>
    <s v="DT-06393"/>
    <x v="17"/>
    <s v="Assembly_Machine_014"/>
    <s v="Assembly"/>
    <d v="2024-01-13T08:15:24"/>
    <d v="2024-01-13T08:33:24"/>
    <s v="01"/>
    <s v="13"/>
    <n v="84"/>
    <n v="1.4"/>
    <s v="Material Shortage"/>
    <s v="Olivia Johnson"/>
    <x v="1"/>
    <x v="1"/>
    <n v="16"/>
    <n v="14.6"/>
    <n v="0.91249999999999998"/>
  </r>
  <r>
    <s v="DT-07130"/>
    <x v="19"/>
    <s v="Stamping_Machine_035"/>
    <s v="Stamping"/>
    <d v="2024-01-13T09:20:12"/>
    <d v="2024-01-13T11:19:12"/>
    <s v="01"/>
    <s v="13"/>
    <n v="379"/>
    <n v="6.3166666666666664"/>
    <s v="Sensor Fault"/>
    <s v="Noah Davis"/>
    <x v="2"/>
    <x v="1"/>
    <n v="16"/>
    <n v="9.6833333333333336"/>
    <n v="0.60520833333333335"/>
  </r>
  <r>
    <s v="DT-09020"/>
    <x v="3"/>
    <s v="Stamping_Machine_033"/>
    <s v="Stamping"/>
    <d v="2024-01-13T10:04:44"/>
    <d v="2024-01-13T14:11:44"/>
    <s v="01"/>
    <s v="13"/>
    <n v="733"/>
    <n v="12.216666666666667"/>
    <s v="Preventive Maintenance - Mechanical"/>
    <s v="Rana Ibrahim"/>
    <x v="1"/>
    <x v="0"/>
    <n v="18"/>
    <n v="5.7833333333333332"/>
    <n v="0.3212962962962963"/>
  </r>
  <r>
    <s v="DT-05354"/>
    <x v="4"/>
    <s v="Stamping_Machine_031"/>
    <s v="Stamping"/>
    <d v="2024-01-13T10:06:23"/>
    <d v="2024-01-13T13:34:23"/>
    <s v="01"/>
    <s v="13"/>
    <n v="630"/>
    <n v="10.5"/>
    <s v="Preventive Maintenance - Mechanical"/>
    <s v="Fatima Ali"/>
    <x v="0"/>
    <x v="0"/>
    <n v="18"/>
    <n v="7.5"/>
    <n v="0.41666666666666669"/>
  </r>
  <r>
    <s v="DT-02544"/>
    <x v="31"/>
    <s v="Assembly_Machine_010"/>
    <s v="Assembly"/>
    <d v="2024-01-13T11:27:06"/>
    <d v="2024-01-13T16:37:06"/>
    <s v="01"/>
    <s v="13"/>
    <n v="112"/>
    <n v="1.8666666666666667"/>
    <s v="Preventive Maintenance - General"/>
    <s v="Mohamed Salah"/>
    <x v="0"/>
    <x v="0"/>
    <n v="22"/>
    <n v="20.133333333333333"/>
    <n v="0.91515151515151516"/>
  </r>
  <r>
    <s v="DT-02175"/>
    <x v="34"/>
    <s v="Painting_Machine_022"/>
    <s v="Painting"/>
    <d v="2024-01-13T11:40:18"/>
    <d v="2024-01-13T14:19:18"/>
    <s v="01"/>
    <s v="13"/>
    <n v="121"/>
    <n v="2.0166666666666666"/>
    <s v="Material Shortage"/>
    <s v="Li Wei"/>
    <x v="2"/>
    <x v="1"/>
    <n v="22"/>
    <n v="19.983333333333334"/>
    <n v="0.90833333333333333"/>
  </r>
  <r>
    <s v="DT-04342"/>
    <x v="30"/>
    <s v="Packaging_Machine_034"/>
    <s v="Packaging"/>
    <d v="2024-01-13T12:51:19"/>
    <d v="2024-01-13T13:10:19"/>
    <s v="01"/>
    <s v="13"/>
    <n v="38"/>
    <n v="0.6333333333333333"/>
    <s v="Sensor Fault"/>
    <s v="Karim Nassar"/>
    <x v="1"/>
    <x v="1"/>
    <n v="14"/>
    <n v="13.366666666666667"/>
    <n v="0.95476190476190481"/>
  </r>
  <r>
    <s v="DT-02039"/>
    <x v="18"/>
    <s v="Packaging_Machine_004"/>
    <s v="Packaging"/>
    <d v="2024-01-13T13:02:11"/>
    <d v="2024-01-13T15:38:11"/>
    <s v="01"/>
    <s v="13"/>
    <n v="13"/>
    <n v="0.21666666666666667"/>
    <s v="Preventive Maintenance - Mechanical"/>
    <s v="Ahmed Hassan"/>
    <x v="0"/>
    <x v="0"/>
    <n v="16"/>
    <n v="15.783333333333333"/>
    <n v="0.98645833333333333"/>
  </r>
  <r>
    <s v="DT-04225"/>
    <x v="31"/>
    <s v="Assembly_Machine_010"/>
    <s v="Assembly"/>
    <d v="2024-01-13T13:10:23"/>
    <d v="2024-01-13T13:37:23"/>
    <s v="01"/>
    <s v="13"/>
    <n v="306"/>
    <n v="5.0999999999999996"/>
    <s v="Sensor Fault"/>
    <s v="Rana Ibrahim"/>
    <x v="2"/>
    <x v="1"/>
    <n v="22"/>
    <n v="16.899999999999999"/>
    <n v="0.76818181818181808"/>
  </r>
  <r>
    <s v="DT-06296"/>
    <x v="6"/>
    <s v="Painting_Machine_009"/>
    <s v="Painting"/>
    <d v="2024-01-13T13:19:37"/>
    <d v="2024-01-13T13:23:37"/>
    <s v="01"/>
    <s v="13"/>
    <n v="58"/>
    <n v="0.96666666666666667"/>
    <s v="Electrical Fault"/>
    <s v="Karim Nassar"/>
    <x v="0"/>
    <x v="1"/>
    <n v="16"/>
    <n v="15.033333333333333"/>
    <n v="0.93958333333333333"/>
  </r>
  <r>
    <s v="DT-01345"/>
    <x v="26"/>
    <s v="Assembly_Machine_032"/>
    <s v="Assembly"/>
    <d v="2024-01-13T13:31:30"/>
    <d v="2024-01-13T15:34:30"/>
    <s v="01"/>
    <s v="13"/>
    <n v="168"/>
    <n v="2.8"/>
    <s v="Preventive Maintenance - Electrical"/>
    <s v="Maria Gomez"/>
    <x v="0"/>
    <x v="0"/>
    <n v="20"/>
    <n v="17.2"/>
    <n v="0.86"/>
  </r>
  <r>
    <s v="DT-01662"/>
    <x v="30"/>
    <s v="Packaging_Machine_034"/>
    <s v="Packaging"/>
    <d v="2024-01-13T15:48:38"/>
    <d v="2024-01-13T16:23:38"/>
    <s v="01"/>
    <s v="13"/>
    <n v="205"/>
    <n v="3.4166666666666665"/>
    <s v="Mechanical Failure"/>
    <s v="Yuki Tanaka"/>
    <x v="1"/>
    <x v="1"/>
    <n v="14"/>
    <n v="10.583333333333334"/>
    <n v="0.75595238095238104"/>
  </r>
  <r>
    <s v="DT-02863"/>
    <x v="21"/>
    <s v="Packaging_Machine_018"/>
    <s v="Packaging"/>
    <d v="2024-01-13T16:42:03"/>
    <d v="2024-01-13T19:34:03"/>
    <s v="01"/>
    <s v="13"/>
    <n v="145"/>
    <n v="2.4166666666666665"/>
    <s v="Preventive Maintenance - General"/>
    <s v="Mahmoud Adel"/>
    <x v="1"/>
    <x v="0"/>
    <n v="14"/>
    <n v="11.583333333333334"/>
    <n v="0.82738095238095244"/>
  </r>
  <r>
    <s v="DT-03047"/>
    <x v="17"/>
    <s v="Assembly_Machine_014"/>
    <s v="Assembly"/>
    <d v="2024-01-13T17:19:42"/>
    <d v="2024-01-14T05:56:42"/>
    <s v="01"/>
    <s v="13"/>
    <n v="299"/>
    <n v="4.9833333333333334"/>
    <s v="Mechanical Failure"/>
    <s v="Noah Davis"/>
    <x v="0"/>
    <x v="1"/>
    <n v="16"/>
    <n v="11.016666666666666"/>
    <n v="0.68854166666666661"/>
  </r>
  <r>
    <s v="DT-07765"/>
    <x v="20"/>
    <s v="Stamping_Machine_015"/>
    <s v="Stamping"/>
    <d v="2024-01-13T17:25:52"/>
    <d v="2024-01-13T19:47:52"/>
    <s v="01"/>
    <s v="13"/>
    <n v="273"/>
    <n v="4.55"/>
    <s v="Electrical Fault"/>
    <s v="Noah Davis"/>
    <x v="2"/>
    <x v="1"/>
    <n v="18"/>
    <n v="13.45"/>
    <n v="0.74722222222222223"/>
  </r>
  <r>
    <s v="DT-08952"/>
    <x v="19"/>
    <s v="Stamping_Machine_035"/>
    <s v="Stamping"/>
    <d v="2024-01-13T17:47:46"/>
    <d v="2024-01-13T18:15:46"/>
    <s v="01"/>
    <s v="13"/>
    <n v="125"/>
    <n v="2.0833333333333335"/>
    <s v="Operator Error"/>
    <s v="John Smith"/>
    <x v="2"/>
    <x v="1"/>
    <n v="16"/>
    <n v="13.916666666666666"/>
    <n v="0.86979166666666663"/>
  </r>
  <r>
    <s v="DT-06968"/>
    <x v="11"/>
    <s v="Assembly_Machine_007"/>
    <s v="Assembly"/>
    <d v="2024-01-13T18:49:40"/>
    <d v="2024-01-13T22:42:40"/>
    <s v="01"/>
    <s v="13"/>
    <n v="550"/>
    <n v="9.1666666666666661"/>
    <s v="Mechanical Failure"/>
    <s v="David Brown"/>
    <x v="2"/>
    <x v="1"/>
    <n v="22"/>
    <n v="12.833333333333334"/>
    <n v="0.58333333333333337"/>
  </r>
  <r>
    <s v="DT-09146"/>
    <x v="18"/>
    <s v="Packaging_Machine_004"/>
    <s v="Packaging"/>
    <d v="2024-01-13T19:32:38"/>
    <d v="2024-01-14T06:55:38"/>
    <s v="01"/>
    <s v="13"/>
    <n v="31"/>
    <n v="0.51666666666666672"/>
    <s v="Mechanical Failure"/>
    <s v="Emma Wilson"/>
    <x v="2"/>
    <x v="1"/>
    <n v="16"/>
    <n v="15.483333333333333"/>
    <n v="0.96770833333333328"/>
  </r>
  <r>
    <s v="DT-06731"/>
    <x v="11"/>
    <s v="Assembly_Machine_007"/>
    <s v="Assembly"/>
    <d v="2024-01-13T22:25:58"/>
    <d v="2024-01-13T22:37:58"/>
    <s v="01"/>
    <s v="13"/>
    <n v="268"/>
    <n v="4.4666666666666668"/>
    <s v="Preventive Maintenance - General"/>
    <s v="Carlos Ruiz"/>
    <x v="0"/>
    <x v="0"/>
    <n v="22"/>
    <n v="17.533333333333331"/>
    <n v="0.79696969696969688"/>
  </r>
  <r>
    <s v="DT-05902"/>
    <x v="21"/>
    <s v="Packaging_Machine_018"/>
    <s v="Packaging"/>
    <d v="2024-01-13T22:27:16"/>
    <d v="2024-01-14T01:42:16"/>
    <s v="01"/>
    <s v="13"/>
    <n v="92"/>
    <n v="1.5333333333333334"/>
    <s v="Hydraulic Leak"/>
    <s v="John Smith"/>
    <x v="2"/>
    <x v="1"/>
    <n v="14"/>
    <n v="12.466666666666667"/>
    <n v="0.89047619047619053"/>
  </r>
  <r>
    <s v="DT-04643"/>
    <x v="3"/>
    <s v="Stamping_Machine_033"/>
    <s v="Stamping"/>
    <d v="2024-01-13T22:31:36"/>
    <d v="2024-01-13T23:12:36"/>
    <s v="01"/>
    <s v="13"/>
    <n v="931"/>
    <n v="15.516666666666667"/>
    <s v="Electrical Fault"/>
    <s v="Elena Petrova"/>
    <x v="1"/>
    <x v="1"/>
    <n v="18"/>
    <n v="2.4833333333333325"/>
    <n v="0.13796296296296293"/>
  </r>
  <r>
    <s v="DT-00262"/>
    <x v="1"/>
    <s v="Painting_Machine_021"/>
    <s v="Painting"/>
    <d v="2024-01-13T22:40:15"/>
    <d v="2024-01-14T02:44:15"/>
    <s v="01"/>
    <s v="13"/>
    <n v="1221"/>
    <n v="20.350000000000001"/>
    <s v="Electrical Fault"/>
    <s v="Fatima Ali"/>
    <x v="1"/>
    <x v="1"/>
    <n v="22"/>
    <n v="1.6499999999999986"/>
    <n v="7.4999999999999942E-2"/>
  </r>
  <r>
    <s v="DT-02328"/>
    <x v="25"/>
    <s v="Painting_Machine_001"/>
    <s v="Painting"/>
    <d v="2024-01-14T00:19:08"/>
    <d v="2024-01-14T06:36:08"/>
    <s v="01"/>
    <s v="14"/>
    <n v="114"/>
    <n v="1.9"/>
    <s v="Overheating"/>
    <s v="Rana Ibrahim"/>
    <x v="1"/>
    <x v="1"/>
    <n v="18"/>
    <n v="16.100000000000001"/>
    <n v="0.89444444444444449"/>
  </r>
  <r>
    <s v="DT-04559"/>
    <x v="15"/>
    <s v="Packaging_Machine_017"/>
    <s v="Packaging"/>
    <d v="2024-01-14T00:45:59"/>
    <d v="2024-01-14T00:52:59"/>
    <s v="01"/>
    <s v="14"/>
    <n v="275"/>
    <n v="4.583333333333333"/>
    <s v="Preventive Maintenance - General"/>
    <s v="John Smith"/>
    <x v="1"/>
    <x v="0"/>
    <n v="20"/>
    <n v="15.416666666666668"/>
    <n v="0.77083333333333337"/>
  </r>
  <r>
    <s v="DT-08982"/>
    <x v="30"/>
    <s v="Packaging_Machine_034"/>
    <s v="Packaging"/>
    <d v="2024-01-14T00:48:19"/>
    <d v="2024-01-14T02:02:19"/>
    <s v="01"/>
    <s v="14"/>
    <n v="248"/>
    <n v="4.1333333333333337"/>
    <s v="Process Instability"/>
    <s v="Noah Davis"/>
    <x v="2"/>
    <x v="1"/>
    <n v="14"/>
    <n v="9.8666666666666671"/>
    <n v="0.70476190476190481"/>
  </r>
  <r>
    <s v="DT-01067"/>
    <x v="29"/>
    <s v="Assembly_Machine_023"/>
    <s v="Assembly"/>
    <d v="2024-01-14T01:51:57"/>
    <d v="2024-01-14T02:02:57"/>
    <s v="01"/>
    <s v="14"/>
    <n v="191"/>
    <n v="3.1833333333333331"/>
    <s v="Electrical Fault"/>
    <s v="Noah Davis"/>
    <x v="0"/>
    <x v="1"/>
    <n v="16"/>
    <n v="12.816666666666666"/>
    <n v="0.80104166666666665"/>
  </r>
  <r>
    <s v="DT-09226"/>
    <x v="1"/>
    <s v="Painting_Machine_021"/>
    <s v="Painting"/>
    <d v="2024-01-14T03:35:13"/>
    <d v="2024-01-14T05:34:13"/>
    <s v="01"/>
    <s v="14"/>
    <n v="1254"/>
    <n v="20.9"/>
    <s v="Tooling Break"/>
    <s v="Fatima Ali"/>
    <x v="0"/>
    <x v="1"/>
    <n v="22"/>
    <n v="1.1000000000000014"/>
    <n v="5.0000000000000065E-2"/>
  </r>
  <r>
    <s v="DT-06333"/>
    <x v="34"/>
    <s v="Painting_Machine_022"/>
    <s v="Painting"/>
    <d v="2024-01-14T05:03:59"/>
    <d v="2024-01-14T10:08:59"/>
    <s v="01"/>
    <s v="14"/>
    <n v="274"/>
    <n v="4.5666666666666664"/>
    <s v="Process Instability"/>
    <s v="Noah Davis"/>
    <x v="2"/>
    <x v="1"/>
    <n v="22"/>
    <n v="17.433333333333334"/>
    <n v="0.79242424242424248"/>
  </r>
  <r>
    <s v="DT-06248"/>
    <x v="27"/>
    <s v="Assembly_Machine_027"/>
    <s v="Assembly"/>
    <d v="2024-01-14T05:38:23"/>
    <d v="2024-01-14T11:47:23"/>
    <s v="01"/>
    <s v="14"/>
    <n v="358"/>
    <n v="5.9666666666666668"/>
    <s v="Mechanical Failure"/>
    <s v="Li Wei"/>
    <x v="2"/>
    <x v="1"/>
    <n v="20"/>
    <n v="14.033333333333333"/>
    <n v="0.70166666666666666"/>
  </r>
  <r>
    <s v="DT-01292"/>
    <x v="15"/>
    <s v="Packaging_Machine_017"/>
    <s v="Packaging"/>
    <d v="2024-01-14T08:02:48"/>
    <d v="2024-01-14T21:05:48"/>
    <s v="01"/>
    <s v="14"/>
    <n v="30"/>
    <n v="0.5"/>
    <s v="Mechanical Failure"/>
    <s v="Noah Davis"/>
    <x v="0"/>
    <x v="1"/>
    <n v="20"/>
    <n v="19.5"/>
    <n v="0.97499999999999998"/>
  </r>
  <r>
    <s v="DT-02182"/>
    <x v="27"/>
    <s v="Assembly_Machine_027"/>
    <s v="Assembly"/>
    <d v="2024-01-14T12:06:19"/>
    <d v="2024-01-14T12:41:19"/>
    <s v="01"/>
    <s v="14"/>
    <n v="103"/>
    <n v="1.7166666666666666"/>
    <s v="Preventive Maintenance - Electrical"/>
    <s v="Karim Nassar"/>
    <x v="1"/>
    <x v="0"/>
    <n v="20"/>
    <n v="18.283333333333335"/>
    <n v="0.91416666666666679"/>
  </r>
  <r>
    <s v="DT-00639"/>
    <x v="31"/>
    <s v="Assembly_Machine_010"/>
    <s v="Assembly"/>
    <d v="2024-01-14T12:53:53"/>
    <d v="2024-01-14T13:07:53"/>
    <s v="01"/>
    <s v="14"/>
    <n v="181"/>
    <n v="3.0166666666666666"/>
    <s v="Unsafe Condition"/>
    <s v="Ahmed Hassan"/>
    <x v="1"/>
    <x v="1"/>
    <n v="22"/>
    <n v="18.983333333333334"/>
    <n v="0.86287878787878791"/>
  </r>
  <r>
    <s v="DT-00173"/>
    <x v="29"/>
    <s v="Assembly_Machine_023"/>
    <s v="Assembly"/>
    <d v="2024-01-14T14:31:31"/>
    <d v="2024-01-14T16:12:31"/>
    <s v="01"/>
    <s v="14"/>
    <n v="150"/>
    <n v="2.5"/>
    <s v="Sensor Fault"/>
    <s v="Emma Wilson"/>
    <x v="0"/>
    <x v="1"/>
    <n v="16"/>
    <n v="13.5"/>
    <n v="0.84375"/>
  </r>
  <r>
    <s v="DT-08273"/>
    <x v="14"/>
    <s v="Assembly_Machine_013"/>
    <s v="Assembly"/>
    <d v="2024-01-14T16:00:18"/>
    <d v="2024-01-14T16:08:18"/>
    <s v="01"/>
    <s v="14"/>
    <n v="279"/>
    <n v="4.6500000000000004"/>
    <s v="Sensor Fault"/>
    <s v="Mohamed Salah"/>
    <x v="1"/>
    <x v="1"/>
    <n v="14"/>
    <n v="9.35"/>
    <n v="0.66785714285714282"/>
  </r>
  <r>
    <s v="DT-05925"/>
    <x v="4"/>
    <s v="Stamping_Machine_031"/>
    <s v="Stamping"/>
    <d v="2024-01-14T16:06:29"/>
    <d v="2024-01-14T20:53:29"/>
    <s v="01"/>
    <s v="14"/>
    <n v="892"/>
    <n v="14.866666666666667"/>
    <s v="Mechanical Failure"/>
    <s v="Ahmed Hassan"/>
    <x v="1"/>
    <x v="1"/>
    <n v="18"/>
    <n v="3.1333333333333329"/>
    <n v="0.17407407407407405"/>
  </r>
  <r>
    <s v="DT-06095"/>
    <x v="16"/>
    <s v="Painting_Machine_005"/>
    <s v="Painting"/>
    <d v="2024-01-14T16:26:46"/>
    <d v="2024-01-14T18:15:46"/>
    <s v="01"/>
    <s v="14"/>
    <n v="442"/>
    <n v="7.3666666666666663"/>
    <s v="Sensor Fault"/>
    <s v="John Smith"/>
    <x v="1"/>
    <x v="1"/>
    <n v="20"/>
    <n v="12.633333333333333"/>
    <n v="0.6316666666666666"/>
  </r>
  <r>
    <s v="DT-00116"/>
    <x v="15"/>
    <s v="Packaging_Machine_017"/>
    <s v="Packaging"/>
    <d v="2024-01-14T16:29:46"/>
    <d v="2024-01-14T20:29:46"/>
    <s v="01"/>
    <s v="14"/>
    <n v="399"/>
    <n v="6.65"/>
    <s v="Preventive Maintenance - Mechanical"/>
    <s v="Yuki Tanaka"/>
    <x v="0"/>
    <x v="0"/>
    <n v="20"/>
    <n v="13.35"/>
    <n v="0.66749999999999998"/>
  </r>
  <r>
    <s v="DT-05851"/>
    <x v="28"/>
    <s v="Packaging_Machine_003"/>
    <s v="Packaging"/>
    <d v="2024-01-14T18:48:20"/>
    <d v="2024-01-14T20:09:20"/>
    <s v="01"/>
    <s v="14"/>
    <n v="226"/>
    <n v="3.7666666666666666"/>
    <s v="Electrical Fault"/>
    <s v="Yuki Tanaka"/>
    <x v="0"/>
    <x v="1"/>
    <n v="14"/>
    <n v="10.233333333333334"/>
    <n v="0.73095238095238102"/>
  </r>
  <r>
    <s v="DT-01695"/>
    <x v="3"/>
    <s v="Stamping_Machine_033"/>
    <s v="Stamping"/>
    <d v="2024-01-14T19:00:18"/>
    <d v="2024-01-14T22:39:18"/>
    <s v="01"/>
    <s v="14"/>
    <n v="1026"/>
    <n v="17.100000000000001"/>
    <s v="Electrical Fault"/>
    <s v="Sophie Martin"/>
    <x v="1"/>
    <x v="1"/>
    <n v="18"/>
    <n v="0.89999999999999858"/>
    <n v="4.999999999999992E-2"/>
  </r>
  <r>
    <s v="DT-04867"/>
    <x v="0"/>
    <s v="Stamping_Machine_030"/>
    <s v="Stamping"/>
    <d v="2024-01-14T20:35:12"/>
    <d v="2024-01-14T22:52:12"/>
    <s v="01"/>
    <s v="14"/>
    <n v="346"/>
    <n v="5.7666666666666666"/>
    <s v="Overheating"/>
    <s v="Elena Petrova"/>
    <x v="1"/>
    <x v="1"/>
    <n v="16"/>
    <n v="10.233333333333334"/>
    <n v="0.63958333333333339"/>
  </r>
  <r>
    <s v="DT-04846"/>
    <x v="11"/>
    <s v="Assembly_Machine_007"/>
    <s v="Assembly"/>
    <d v="2024-01-14T21:03:19"/>
    <d v="2024-01-14T21:14:19"/>
    <s v="01"/>
    <s v="14"/>
    <n v="372"/>
    <n v="6.2"/>
    <s v="Preventive Maintenance - Electrical"/>
    <s v="Li Wei"/>
    <x v="2"/>
    <x v="0"/>
    <n v="22"/>
    <n v="15.8"/>
    <n v="0.71818181818181825"/>
  </r>
  <r>
    <s v="DT-03186"/>
    <x v="20"/>
    <s v="Stamping_Machine_015"/>
    <s v="Stamping"/>
    <d v="2024-01-14T21:13:35"/>
    <d v="2024-01-14T23:23:35"/>
    <s v="01"/>
    <s v="14"/>
    <n v="219"/>
    <n v="3.65"/>
    <s v="Electrical Fault"/>
    <s v="Olivia Johnson"/>
    <x v="2"/>
    <x v="1"/>
    <n v="18"/>
    <n v="14.35"/>
    <n v="0.79722222222222217"/>
  </r>
  <r>
    <s v="DT-02926"/>
    <x v="15"/>
    <s v="Packaging_Machine_017"/>
    <s v="Packaging"/>
    <d v="2024-01-14T22:19:54"/>
    <d v="2024-01-15T00:52:54"/>
    <s v="01"/>
    <s v="14"/>
    <n v="285"/>
    <n v="4.75"/>
    <s v="Sensor Fault"/>
    <s v="Karim Nassar"/>
    <x v="1"/>
    <x v="1"/>
    <n v="20"/>
    <n v="15.25"/>
    <n v="0.76249999999999996"/>
  </r>
  <r>
    <s v="DT-03618"/>
    <x v="34"/>
    <s v="Painting_Machine_022"/>
    <s v="Painting"/>
    <d v="2024-01-14T22:59:41"/>
    <d v="2024-01-15T01:59:41"/>
    <s v="01"/>
    <s v="14"/>
    <n v="75"/>
    <n v="1.25"/>
    <s v="Preventive Maintenance - Electrical"/>
    <s v="Ahmed Hassan"/>
    <x v="0"/>
    <x v="0"/>
    <n v="22"/>
    <n v="20.75"/>
    <n v="0.94318181818181823"/>
  </r>
  <r>
    <s v="DT-07049"/>
    <x v="27"/>
    <s v="Assembly_Machine_027"/>
    <s v="Assembly"/>
    <d v="2024-01-14T23:26:37"/>
    <d v="2024-01-15T01:02:37"/>
    <s v="01"/>
    <s v="14"/>
    <n v="375"/>
    <n v="6.25"/>
    <s v="Preventive Maintenance - Electrical"/>
    <s v="Noah Davis"/>
    <x v="1"/>
    <x v="0"/>
    <n v="20"/>
    <n v="13.75"/>
    <n v="0.6875"/>
  </r>
  <r>
    <s v="DT-00513"/>
    <x v="16"/>
    <s v="Painting_Machine_005"/>
    <s v="Painting"/>
    <d v="2024-01-15T01:26:47"/>
    <d v="2024-01-15T01:30:47"/>
    <s v="01"/>
    <s v="15"/>
    <n v="339"/>
    <n v="5.65"/>
    <s v="Mechanical Failure"/>
    <s v="Ahmed Hassan"/>
    <x v="1"/>
    <x v="1"/>
    <n v="20"/>
    <n v="14.35"/>
    <n v="0.71750000000000003"/>
  </r>
  <r>
    <s v="DT-02615"/>
    <x v="34"/>
    <s v="Painting_Machine_022"/>
    <s v="Painting"/>
    <d v="2024-01-15T01:39:52"/>
    <d v="2024-01-15T02:29:52"/>
    <s v="01"/>
    <s v="15"/>
    <n v="193"/>
    <n v="3.2166666666666668"/>
    <s v="Sensor Fault"/>
    <s v="Lucas Silva"/>
    <x v="2"/>
    <x v="1"/>
    <n v="22"/>
    <n v="18.783333333333331"/>
    <n v="0.85378787878787865"/>
  </r>
  <r>
    <s v="DT-03129"/>
    <x v="30"/>
    <s v="Packaging_Machine_034"/>
    <s v="Packaging"/>
    <d v="2024-01-15T01:52:12"/>
    <d v="2024-01-15T02:00:12"/>
    <s v="01"/>
    <s v="15"/>
    <n v="279"/>
    <n v="4.6500000000000004"/>
    <s v="Hydraulic Leak"/>
    <s v="Hassan Ali"/>
    <x v="1"/>
    <x v="1"/>
    <n v="14"/>
    <n v="9.35"/>
    <n v="0.66785714285714282"/>
  </r>
  <r>
    <s v="DT-05569"/>
    <x v="17"/>
    <s v="Assembly_Machine_014"/>
    <s v="Assembly"/>
    <d v="2024-01-15T01:53:10"/>
    <d v="2024-01-15T08:55:10"/>
    <s v="01"/>
    <s v="15"/>
    <n v="148"/>
    <n v="2.4666666666666668"/>
    <s v="Material Shortage"/>
    <s v="Maria Gomez"/>
    <x v="0"/>
    <x v="1"/>
    <n v="16"/>
    <n v="13.533333333333333"/>
    <n v="0.84583333333333333"/>
  </r>
  <r>
    <s v="DT-09491"/>
    <x v="20"/>
    <s v="Stamping_Machine_015"/>
    <s v="Stamping"/>
    <d v="2024-01-15T02:41:47"/>
    <d v="2024-01-15T07:22:47"/>
    <s v="01"/>
    <s v="15"/>
    <n v="159"/>
    <n v="2.65"/>
    <s v="Mechanical Failure"/>
    <s v="Sophie Martin"/>
    <x v="2"/>
    <x v="1"/>
    <n v="18"/>
    <n v="15.35"/>
    <n v="0.85277777777777775"/>
  </r>
  <r>
    <s v="DT-01715"/>
    <x v="18"/>
    <s v="Packaging_Machine_004"/>
    <s v="Packaging"/>
    <d v="2024-01-15T03:25:00"/>
    <d v="2024-01-15T04:59:00"/>
    <s v="01"/>
    <s v="15"/>
    <n v="28"/>
    <n v="0.46666666666666667"/>
    <s v="Electrical Fault"/>
    <s v="Lucas Silva"/>
    <x v="1"/>
    <x v="1"/>
    <n v="16"/>
    <n v="15.533333333333333"/>
    <n v="0.97083333333333333"/>
  </r>
  <r>
    <s v="DT-09361"/>
    <x v="21"/>
    <s v="Packaging_Machine_018"/>
    <s v="Packaging"/>
    <d v="2024-01-15T04:24:02"/>
    <d v="2024-01-15T05:01:02"/>
    <s v="01"/>
    <s v="15"/>
    <n v="194"/>
    <n v="3.2333333333333334"/>
    <s v="Sensor Fault"/>
    <s v="Li Wei"/>
    <x v="2"/>
    <x v="1"/>
    <n v="14"/>
    <n v="10.766666666666666"/>
    <n v="0.76904761904761898"/>
  </r>
  <r>
    <s v="DT-08126"/>
    <x v="17"/>
    <s v="Assembly_Machine_014"/>
    <s v="Assembly"/>
    <d v="2024-01-15T04:31:58"/>
    <d v="2024-01-15T04:49:58"/>
    <s v="01"/>
    <s v="15"/>
    <n v="107"/>
    <n v="1.7833333333333334"/>
    <s v="Preventive Maintenance - Mechanical"/>
    <s v="David Brown"/>
    <x v="0"/>
    <x v="0"/>
    <n v="16"/>
    <n v="14.216666666666667"/>
    <n v="0.88854166666666667"/>
  </r>
  <r>
    <s v="DT-07323"/>
    <x v="17"/>
    <s v="Assembly_Machine_014"/>
    <s v="Assembly"/>
    <d v="2024-01-15T05:02:00"/>
    <d v="2024-01-15T05:07:00"/>
    <s v="01"/>
    <s v="15"/>
    <n v="20"/>
    <n v="0.33333333333333331"/>
    <s v="Preventive Maintenance - General"/>
    <s v="Olivia Johnson"/>
    <x v="1"/>
    <x v="0"/>
    <n v="16"/>
    <n v="15.666666666666666"/>
    <n v="0.97916666666666663"/>
  </r>
  <r>
    <s v="DT-04906"/>
    <x v="3"/>
    <s v="Stamping_Machine_033"/>
    <s v="Stamping"/>
    <d v="2024-01-15T05:20:17"/>
    <d v="2024-01-15T06:49:17"/>
    <s v="01"/>
    <s v="15"/>
    <n v="1026"/>
    <n v="17.100000000000001"/>
    <s v="Mechanical Failure"/>
    <s v="Emma Wilson"/>
    <x v="0"/>
    <x v="1"/>
    <n v="18"/>
    <n v="0.89999999999999858"/>
    <n v="4.999999999999992E-2"/>
  </r>
  <r>
    <s v="DT-07671"/>
    <x v="30"/>
    <s v="Packaging_Machine_034"/>
    <s v="Packaging"/>
    <d v="2024-01-15T06:16:06"/>
    <d v="2024-01-15T07:58:06"/>
    <s v="01"/>
    <s v="15"/>
    <n v="313"/>
    <n v="5.2166666666666668"/>
    <s v="Tooling Break"/>
    <s v="Karim Nassar"/>
    <x v="2"/>
    <x v="1"/>
    <n v="14"/>
    <n v="8.7833333333333332"/>
    <n v="0.62738095238095237"/>
  </r>
  <r>
    <s v="DT-08166"/>
    <x v="9"/>
    <s v="Assembly_Machine_011"/>
    <s v="Assembly"/>
    <d v="2024-01-15T07:10:29"/>
    <d v="2024-01-15T07:24:29"/>
    <s v="01"/>
    <s v="15"/>
    <n v="280"/>
    <n v="4.666666666666667"/>
    <s v="Preventive Maintenance - General"/>
    <s v="Yuki Tanaka"/>
    <x v="0"/>
    <x v="0"/>
    <n v="14"/>
    <n v="9.3333333333333321"/>
    <n v="0.66666666666666663"/>
  </r>
  <r>
    <s v="DT-06595"/>
    <x v="5"/>
    <s v="Stamping_Machine_029"/>
    <s v="Stamping"/>
    <d v="2024-01-15T07:34:49"/>
    <d v="2024-01-15T08:00:49"/>
    <s v="01"/>
    <s v="15"/>
    <n v="437"/>
    <n v="7.2833333333333332"/>
    <s v="Preventive Maintenance - Electrical"/>
    <s v="Emma Wilson"/>
    <x v="0"/>
    <x v="0"/>
    <n v="22"/>
    <n v="14.716666666666667"/>
    <n v="0.66893939393939394"/>
  </r>
  <r>
    <s v="DT-09056"/>
    <x v="22"/>
    <s v="Assembly_Machine_026"/>
    <s v="Assembly"/>
    <d v="2024-01-15T08:11:59"/>
    <d v="2024-01-15T14:08:59"/>
    <s v="01"/>
    <s v="15"/>
    <n v="94"/>
    <n v="1.5666666666666667"/>
    <s v="Hydraulic Leak"/>
    <s v="John Smith"/>
    <x v="2"/>
    <x v="1"/>
    <n v="20"/>
    <n v="18.433333333333334"/>
    <n v="0.92166666666666663"/>
  </r>
  <r>
    <s v="DT-05206"/>
    <x v="4"/>
    <s v="Stamping_Machine_031"/>
    <s v="Stamping"/>
    <d v="2024-01-15T08:39:49"/>
    <d v="2024-01-15T19:08:49"/>
    <s v="01"/>
    <s v="15"/>
    <n v="701"/>
    <n v="11.683333333333334"/>
    <s v="Preventive Maintenance - Mechanical"/>
    <s v="Carlos Ruiz"/>
    <x v="0"/>
    <x v="0"/>
    <n v="18"/>
    <n v="6.3166666666666664"/>
    <n v="0.35092592592592592"/>
  </r>
  <r>
    <s v="DT-00861"/>
    <x v="0"/>
    <s v="Stamping_Machine_030"/>
    <s v="Stamping"/>
    <d v="2024-01-15T11:43:32"/>
    <d v="2024-01-15T13:12:32"/>
    <s v="01"/>
    <s v="15"/>
    <n v="370"/>
    <n v="6.166666666666667"/>
    <s v="Hydraulic Leak"/>
    <s v="John Smith"/>
    <x v="1"/>
    <x v="1"/>
    <n v="16"/>
    <n v="9.8333333333333321"/>
    <n v="0.61458333333333326"/>
  </r>
  <r>
    <s v="DT-02335"/>
    <x v="6"/>
    <s v="Painting_Machine_009"/>
    <s v="Painting"/>
    <d v="2024-01-15T11:59:59"/>
    <d v="2024-01-15T12:25:59"/>
    <s v="01"/>
    <s v="15"/>
    <n v="62"/>
    <n v="1.0333333333333334"/>
    <s v="Material Shortage"/>
    <s v="Yuki Tanaka"/>
    <x v="0"/>
    <x v="1"/>
    <n v="16"/>
    <n v="14.966666666666667"/>
    <n v="0.93541666666666667"/>
  </r>
  <r>
    <s v="DT-00896"/>
    <x v="12"/>
    <s v="Stamping_Machine_024"/>
    <s v="Stamping"/>
    <d v="2024-01-15T12:56:38"/>
    <d v="2024-01-15T13:15:38"/>
    <s v="01"/>
    <s v="15"/>
    <n v="104"/>
    <n v="1.7333333333333334"/>
    <s v="Mechanical Failure"/>
    <s v="Yuki Tanaka"/>
    <x v="2"/>
    <x v="1"/>
    <n v="14"/>
    <n v="12.266666666666666"/>
    <n v="0.87619047619047608"/>
  </r>
  <r>
    <s v="DT-08464"/>
    <x v="32"/>
    <s v="Stamping_Machine_020"/>
    <s v="Stamping"/>
    <d v="2024-01-15T13:27:07"/>
    <d v="2024-01-15T16:59:07"/>
    <s v="01"/>
    <s v="15"/>
    <n v="144"/>
    <n v="2.4"/>
    <s v="Mechanical Failure"/>
    <s v="John Smith"/>
    <x v="2"/>
    <x v="1"/>
    <n v="14"/>
    <n v="11.6"/>
    <n v="0.82857142857142851"/>
  </r>
  <r>
    <s v="DT-07165"/>
    <x v="33"/>
    <s v="Packaging_Machine_006"/>
    <s v="Packaging"/>
    <d v="2024-01-15T14:06:48"/>
    <d v="2024-01-15T14:10:48"/>
    <s v="01"/>
    <s v="15"/>
    <n v="12"/>
    <n v="0.2"/>
    <s v="Mechanical Failure"/>
    <s v="Hassan Ali"/>
    <x v="1"/>
    <x v="1"/>
    <n v="22"/>
    <n v="21.8"/>
    <n v="0.99090909090909096"/>
  </r>
  <r>
    <s v="DT-00050"/>
    <x v="30"/>
    <s v="Packaging_Machine_034"/>
    <s v="Packaging"/>
    <d v="2024-01-15T14:30:05"/>
    <d v="2024-01-15T14:34:05"/>
    <s v="01"/>
    <s v="15"/>
    <n v="68"/>
    <n v="1.1333333333333333"/>
    <s v="Hydraulic Leak"/>
    <s v="Yuki Tanaka"/>
    <x v="2"/>
    <x v="1"/>
    <n v="14"/>
    <n v="12.866666666666667"/>
    <n v="0.91904761904761911"/>
  </r>
  <r>
    <s v="DT-08560"/>
    <x v="31"/>
    <s v="Assembly_Machine_010"/>
    <s v="Assembly"/>
    <d v="2024-01-15T16:30:18"/>
    <d v="2024-01-15T16:52:18"/>
    <s v="01"/>
    <s v="15"/>
    <n v="68"/>
    <n v="1.1333333333333333"/>
    <s v="Material Shortage"/>
    <s v="Olivia Johnson"/>
    <x v="0"/>
    <x v="1"/>
    <n v="22"/>
    <n v="20.866666666666667"/>
    <n v="0.94848484848484849"/>
  </r>
  <r>
    <s v="DT-02072"/>
    <x v="15"/>
    <s v="Packaging_Machine_017"/>
    <s v="Packaging"/>
    <d v="2024-01-15T18:54:36"/>
    <d v="2024-01-15T20:38:36"/>
    <s v="01"/>
    <s v="15"/>
    <n v="207"/>
    <n v="3.45"/>
    <s v="Material Shortage"/>
    <s v="Lucas Silva"/>
    <x v="2"/>
    <x v="1"/>
    <n v="20"/>
    <n v="16.55"/>
    <n v="0.82750000000000001"/>
  </r>
  <r>
    <s v="DT-00422"/>
    <x v="6"/>
    <s v="Painting_Machine_009"/>
    <s v="Painting"/>
    <d v="2024-01-15T20:49:37"/>
    <d v="2024-01-16T02:13:37"/>
    <s v="01"/>
    <s v="15"/>
    <n v="51"/>
    <n v="0.85"/>
    <s v="Mechanical Failure"/>
    <s v="Sophie Martin"/>
    <x v="2"/>
    <x v="1"/>
    <n v="16"/>
    <n v="15.15"/>
    <n v="0.94687500000000002"/>
  </r>
  <r>
    <s v="DT-04455"/>
    <x v="1"/>
    <s v="Painting_Machine_021"/>
    <s v="Painting"/>
    <d v="2024-01-15T21:18:50"/>
    <d v="2024-01-15T21:40:50"/>
    <s v="01"/>
    <s v="15"/>
    <n v="1122"/>
    <n v="18.7"/>
    <s v="Sensor Fault"/>
    <s v="Ahmed Hassan"/>
    <x v="0"/>
    <x v="1"/>
    <n v="22"/>
    <n v="3.3000000000000007"/>
    <n v="0.15000000000000002"/>
  </r>
  <r>
    <s v="DT-03652"/>
    <x v="0"/>
    <s v="Stamping_Machine_030"/>
    <s v="Stamping"/>
    <d v="2024-01-15T21:41:21"/>
    <d v="2024-01-15T21:48:21"/>
    <s v="01"/>
    <s v="15"/>
    <n v="175"/>
    <n v="2.9166666666666665"/>
    <s v="Mechanical Failure"/>
    <s v="Maria Gomez"/>
    <x v="1"/>
    <x v="1"/>
    <n v="16"/>
    <n v="13.083333333333334"/>
    <n v="0.81770833333333337"/>
  </r>
  <r>
    <s v="DT-01087"/>
    <x v="4"/>
    <s v="Stamping_Machine_031"/>
    <s v="Stamping"/>
    <d v="2024-01-15T21:54:18"/>
    <d v="2024-01-15T22:45:18"/>
    <s v="01"/>
    <s v="15"/>
    <n v="1026"/>
    <n v="17.100000000000001"/>
    <s v="Material Shortage"/>
    <s v="Emma Wilson"/>
    <x v="1"/>
    <x v="1"/>
    <n v="18"/>
    <n v="0.89999999999999858"/>
    <n v="4.999999999999992E-2"/>
  </r>
  <r>
    <s v="DT-08290"/>
    <x v="31"/>
    <s v="Assembly_Machine_010"/>
    <s v="Assembly"/>
    <d v="2024-01-15T23:47:41"/>
    <d v="2024-01-15T23:53:41"/>
    <s v="01"/>
    <s v="15"/>
    <n v="328"/>
    <n v="5.4666666666666668"/>
    <s v="Electrical Fault"/>
    <s v="Karim Nassar"/>
    <x v="2"/>
    <x v="1"/>
    <n v="22"/>
    <n v="16.533333333333331"/>
    <n v="0.75151515151515147"/>
  </r>
  <r>
    <s v="DT-02387"/>
    <x v="27"/>
    <s v="Assembly_Machine_027"/>
    <s v="Assembly"/>
    <d v="2024-01-15T23:52:30"/>
    <d v="2024-01-16T03:36:30"/>
    <s v="01"/>
    <s v="15"/>
    <n v="57"/>
    <n v="0.95"/>
    <s v="Overheating"/>
    <s v="Rana Ibrahim"/>
    <x v="2"/>
    <x v="1"/>
    <n v="20"/>
    <n v="19.05"/>
    <n v="0.95250000000000001"/>
  </r>
  <r>
    <s v="DT-01572"/>
    <x v="33"/>
    <s v="Packaging_Machine_006"/>
    <s v="Packaging"/>
    <d v="2024-01-16T03:09:23"/>
    <d v="2024-01-16T06:35:23"/>
    <s v="01"/>
    <s v="16"/>
    <n v="7"/>
    <n v="0.11666666666666667"/>
    <s v="Preventive Maintenance - General"/>
    <s v="John Smith"/>
    <x v="2"/>
    <x v="0"/>
    <n v="22"/>
    <n v="21.883333333333333"/>
    <n v="0.99469696969696964"/>
  </r>
  <r>
    <s v="DT-04659"/>
    <x v="24"/>
    <s v="Painting_Machine_028"/>
    <s v="Painting"/>
    <d v="2024-01-16T04:03:26"/>
    <d v="2024-01-16T05:27:26"/>
    <s v="01"/>
    <s v="16"/>
    <n v="465"/>
    <n v="7.75"/>
    <s v="Preventive Maintenance - Electrical"/>
    <s v="Ahmed Hassan"/>
    <x v="0"/>
    <x v="0"/>
    <n v="22"/>
    <n v="14.25"/>
    <n v="0.64772727272727271"/>
  </r>
  <r>
    <s v="DT-01308"/>
    <x v="4"/>
    <s v="Stamping_Machine_031"/>
    <s v="Stamping"/>
    <d v="2024-01-16T04:45:11"/>
    <d v="2024-01-16T05:02:11"/>
    <s v="01"/>
    <s v="16"/>
    <n v="860"/>
    <n v="14.333333333333334"/>
    <s v="Sensor Fault"/>
    <s v="Li Wei"/>
    <x v="1"/>
    <x v="1"/>
    <n v="18"/>
    <n v="3.6666666666666661"/>
    <n v="0.20370370370370366"/>
  </r>
  <r>
    <s v="DT-06101"/>
    <x v="26"/>
    <s v="Assembly_Machine_032"/>
    <s v="Assembly"/>
    <d v="2024-01-16T04:52:50"/>
    <d v="2024-01-16T07:04:50"/>
    <s v="01"/>
    <s v="16"/>
    <n v="310"/>
    <n v="5.166666666666667"/>
    <s v="Preventive Maintenance - Mechanical"/>
    <s v="Hassan Ali"/>
    <x v="1"/>
    <x v="0"/>
    <n v="20"/>
    <n v="14.833333333333332"/>
    <n v="0.74166666666666659"/>
  </r>
  <r>
    <s v="DT-00973"/>
    <x v="7"/>
    <s v="Packaging_Machine_002"/>
    <s v="Packaging"/>
    <d v="2024-01-16T05:14:28"/>
    <d v="2024-01-16T05:49:28"/>
    <s v="01"/>
    <s v="16"/>
    <n v="13"/>
    <n v="0.21666666666666667"/>
    <s v="Preventive Maintenance - General"/>
    <s v="Ahmed Hassan"/>
    <x v="1"/>
    <x v="0"/>
    <n v="18"/>
    <n v="17.783333333333335"/>
    <n v="0.98796296296296304"/>
  </r>
  <r>
    <s v="DT-04075"/>
    <x v="0"/>
    <s v="Stamping_Machine_030"/>
    <s v="Stamping"/>
    <d v="2024-01-16T08:14:13"/>
    <d v="2024-01-16T08:18:13"/>
    <s v="01"/>
    <s v="16"/>
    <n v="267"/>
    <n v="4.45"/>
    <s v="Tooling Break"/>
    <s v="Sophie Martin"/>
    <x v="0"/>
    <x v="1"/>
    <n v="16"/>
    <n v="11.55"/>
    <n v="0.72187500000000004"/>
  </r>
  <r>
    <s v="DT-04786"/>
    <x v="16"/>
    <s v="Painting_Machine_005"/>
    <s v="Painting"/>
    <d v="2024-01-16T08:29:18"/>
    <d v="2024-01-16T11:19:18"/>
    <s v="01"/>
    <s v="16"/>
    <n v="358"/>
    <n v="5.9666666666666668"/>
    <s v="Hydraulic Leak"/>
    <s v="Elena Petrova"/>
    <x v="1"/>
    <x v="1"/>
    <n v="20"/>
    <n v="14.033333333333333"/>
    <n v="0.70166666666666666"/>
  </r>
  <r>
    <s v="DT-03615"/>
    <x v="8"/>
    <s v="Assembly_Machine_012"/>
    <s v="Assembly"/>
    <d v="2024-01-16T10:04:24"/>
    <d v="2024-01-16T10:25:24"/>
    <s v="01"/>
    <s v="16"/>
    <n v="80"/>
    <n v="1.3333333333333333"/>
    <s v="Preventive Maintenance - Mechanical"/>
    <s v="John Smith"/>
    <x v="0"/>
    <x v="0"/>
    <n v="20"/>
    <n v="18.666666666666668"/>
    <n v="0.93333333333333335"/>
  </r>
  <r>
    <s v="DT-02540"/>
    <x v="11"/>
    <s v="Assembly_Machine_007"/>
    <s v="Assembly"/>
    <d v="2024-01-16T10:41:58"/>
    <d v="2024-01-16T10:46:58"/>
    <s v="01"/>
    <s v="16"/>
    <n v="682"/>
    <n v="11.366666666666667"/>
    <s v="Electrical Fault"/>
    <s v="Emma Wilson"/>
    <x v="2"/>
    <x v="1"/>
    <n v="22"/>
    <n v="10.633333333333333"/>
    <n v="0.48333333333333334"/>
  </r>
  <r>
    <s v="DT-03558"/>
    <x v="15"/>
    <s v="Packaging_Machine_017"/>
    <s v="Packaging"/>
    <d v="2024-01-16T10:46:39"/>
    <d v="2024-01-16T11:07:39"/>
    <s v="01"/>
    <s v="16"/>
    <n v="68"/>
    <n v="1.1333333333333333"/>
    <s v="Hydraulic Leak"/>
    <s v="Elena Petrova"/>
    <x v="1"/>
    <x v="1"/>
    <n v="20"/>
    <n v="18.866666666666667"/>
    <n v="0.94333333333333336"/>
  </r>
  <r>
    <s v="DT-04107"/>
    <x v="4"/>
    <s v="Stamping_Machine_031"/>
    <s v="Stamping"/>
    <d v="2024-01-16T11:21:56"/>
    <d v="2024-01-16T12:03:56"/>
    <s v="01"/>
    <s v="16"/>
    <n v="701"/>
    <n v="11.683333333333334"/>
    <s v="Preventive Maintenance - Mechanical"/>
    <s v="Fatima Ali"/>
    <x v="0"/>
    <x v="0"/>
    <n v="18"/>
    <n v="6.3166666666666664"/>
    <n v="0.35092592592592592"/>
  </r>
  <r>
    <s v="DT-06139"/>
    <x v="12"/>
    <s v="Stamping_Machine_024"/>
    <s v="Stamping"/>
    <d v="2024-01-16T12:29:22"/>
    <d v="2024-01-16T13:00:22"/>
    <s v="01"/>
    <s v="16"/>
    <n v="28"/>
    <n v="0.46666666666666667"/>
    <s v="Overheating"/>
    <s v="Yuki Tanaka"/>
    <x v="2"/>
    <x v="1"/>
    <n v="14"/>
    <n v="13.533333333333333"/>
    <n v="0.96666666666666667"/>
  </r>
  <r>
    <s v="DT-08420"/>
    <x v="24"/>
    <s v="Painting_Machine_028"/>
    <s v="Painting"/>
    <d v="2024-01-16T13:48:12"/>
    <d v="2024-01-16T16:50:12"/>
    <s v="01"/>
    <s v="16"/>
    <n v="478"/>
    <n v="7.9666666666666668"/>
    <s v="Sensor Fault"/>
    <s v="Carlos Ruiz"/>
    <x v="2"/>
    <x v="1"/>
    <n v="22"/>
    <n v="14.033333333333333"/>
    <n v="0.63787878787878782"/>
  </r>
  <r>
    <s v="DT-05920"/>
    <x v="34"/>
    <s v="Painting_Machine_022"/>
    <s v="Painting"/>
    <d v="2024-01-16T13:48:44"/>
    <d v="2024-01-16T14:21:44"/>
    <s v="01"/>
    <s v="16"/>
    <n v="471"/>
    <n v="7.85"/>
    <s v="Mechanical Failure"/>
    <s v="Fatima Ali"/>
    <x v="0"/>
    <x v="1"/>
    <n v="22"/>
    <n v="14.15"/>
    <n v="0.64318181818181819"/>
  </r>
  <r>
    <s v="DT-08288"/>
    <x v="31"/>
    <s v="Assembly_Machine_010"/>
    <s v="Assembly"/>
    <d v="2024-01-16T14:30:05"/>
    <d v="2024-01-16T14:38:05"/>
    <s v="01"/>
    <s v="16"/>
    <n v="26"/>
    <n v="0.43333333333333335"/>
    <s v="Mechanical Failure"/>
    <s v="Yuki Tanaka"/>
    <x v="0"/>
    <x v="1"/>
    <n v="22"/>
    <n v="21.566666666666666"/>
    <n v="0.98030303030303034"/>
  </r>
  <r>
    <s v="DT-03545"/>
    <x v="3"/>
    <s v="Stamping_Machine_033"/>
    <s v="Stamping"/>
    <d v="2024-01-16T16:20:34"/>
    <d v="2024-01-16T16:24:34"/>
    <s v="01"/>
    <s v="16"/>
    <n v="777"/>
    <n v="12.95"/>
    <s v="Preventive Maintenance - Mechanical"/>
    <s v="David Brown"/>
    <x v="1"/>
    <x v="0"/>
    <n v="18"/>
    <n v="5.0500000000000007"/>
    <n v="0.28055555555555561"/>
  </r>
  <r>
    <s v="DT-03026"/>
    <x v="17"/>
    <s v="Assembly_Machine_014"/>
    <s v="Assembly"/>
    <d v="2024-01-16T16:58:16"/>
    <d v="2024-01-16T20:05:16"/>
    <s v="01"/>
    <s v="16"/>
    <n v="28"/>
    <n v="0.46666666666666667"/>
    <s v="Mechanical Failure"/>
    <s v="Rana Ibrahim"/>
    <x v="1"/>
    <x v="1"/>
    <n v="16"/>
    <n v="15.533333333333333"/>
    <n v="0.97083333333333333"/>
  </r>
  <r>
    <s v="DT-02445"/>
    <x v="21"/>
    <s v="Packaging_Machine_018"/>
    <s v="Packaging"/>
    <d v="2024-01-16T18:38:58"/>
    <d v="2024-01-16T20:26:58"/>
    <s v="01"/>
    <s v="16"/>
    <n v="114"/>
    <n v="1.9"/>
    <s v="Preventive Maintenance - General"/>
    <s v="David Brown"/>
    <x v="0"/>
    <x v="0"/>
    <n v="14"/>
    <n v="12.1"/>
    <n v="0.86428571428571421"/>
  </r>
  <r>
    <s v="DT-06970"/>
    <x v="27"/>
    <s v="Assembly_Machine_027"/>
    <s v="Assembly"/>
    <d v="2024-01-16T19:12:41"/>
    <d v="2024-01-16T22:38:41"/>
    <s v="01"/>
    <s v="16"/>
    <n v="214"/>
    <n v="3.5666666666666669"/>
    <s v="Electrical Fault"/>
    <s v="Lucas Silva"/>
    <x v="2"/>
    <x v="1"/>
    <n v="20"/>
    <n v="16.433333333333334"/>
    <n v="0.82166666666666666"/>
  </r>
  <r>
    <s v="DT-09373"/>
    <x v="26"/>
    <s v="Assembly_Machine_032"/>
    <s v="Assembly"/>
    <d v="2024-01-16T20:09:54"/>
    <d v="2024-01-16T23:55:54"/>
    <s v="01"/>
    <s v="16"/>
    <n v="232"/>
    <n v="3.8666666666666667"/>
    <s v="Hydraulic Leak"/>
    <s v="Lucas Silva"/>
    <x v="2"/>
    <x v="1"/>
    <n v="20"/>
    <n v="16.133333333333333"/>
    <n v="0.80666666666666664"/>
  </r>
  <r>
    <s v="DT-02418"/>
    <x v="22"/>
    <s v="Assembly_Machine_026"/>
    <s v="Assembly"/>
    <d v="2024-01-16T20:12:30"/>
    <d v="2024-01-16T22:56:30"/>
    <s v="01"/>
    <s v="16"/>
    <n v="27"/>
    <n v="0.45"/>
    <s v="Preventive Maintenance - Electrical"/>
    <s v="Ahmed Hassan"/>
    <x v="1"/>
    <x v="0"/>
    <n v="20"/>
    <n v="19.55"/>
    <n v="0.97750000000000004"/>
  </r>
  <r>
    <s v="DT-08293"/>
    <x v="22"/>
    <s v="Assembly_Machine_026"/>
    <s v="Assembly"/>
    <d v="2024-01-16T21:49:38"/>
    <d v="2024-01-16T22:31:38"/>
    <s v="01"/>
    <s v="16"/>
    <n v="380"/>
    <n v="6.333333333333333"/>
    <s v="Preventive Maintenance - Electrical"/>
    <s v="Ahmed Hassan"/>
    <x v="0"/>
    <x v="0"/>
    <n v="20"/>
    <n v="13.666666666666668"/>
    <n v="0.68333333333333335"/>
  </r>
  <r>
    <s v="DT-03361"/>
    <x v="8"/>
    <s v="Assembly_Machine_012"/>
    <s v="Assembly"/>
    <d v="2024-01-16T22:34:40"/>
    <d v="2024-01-17T01:07:40"/>
    <s v="01"/>
    <s v="16"/>
    <n v="67"/>
    <n v="1.1166666666666667"/>
    <s v="Preventive Maintenance - Mechanical"/>
    <s v="Yuki Tanaka"/>
    <x v="2"/>
    <x v="0"/>
    <n v="20"/>
    <n v="18.883333333333333"/>
    <n v="0.9441666666666666"/>
  </r>
  <r>
    <s v="DT-01124"/>
    <x v="3"/>
    <s v="Stamping_Machine_033"/>
    <s v="Stamping"/>
    <d v="2024-01-16T23:09:29"/>
    <d v="2024-01-16T23:19:29"/>
    <s v="01"/>
    <s v="16"/>
    <n v="1026"/>
    <n v="17.100000000000001"/>
    <s v="Hydraulic Leak"/>
    <s v="David Brown"/>
    <x v="0"/>
    <x v="1"/>
    <n v="18"/>
    <n v="0.89999999999999858"/>
    <n v="4.999999999999992E-2"/>
  </r>
  <r>
    <s v="DT-09162"/>
    <x v="30"/>
    <s v="Packaging_Machine_034"/>
    <s v="Packaging"/>
    <d v="2024-01-16T23:45:36"/>
    <d v="2024-01-17T02:46:36"/>
    <s v="01"/>
    <s v="16"/>
    <n v="127"/>
    <n v="2.1166666666666667"/>
    <s v="Material Shortage"/>
    <s v="Karim Nassar"/>
    <x v="0"/>
    <x v="1"/>
    <n v="14"/>
    <n v="11.883333333333333"/>
    <n v="0.84880952380952379"/>
  </r>
  <r>
    <s v="DT-04319"/>
    <x v="29"/>
    <s v="Assembly_Machine_023"/>
    <s v="Assembly"/>
    <d v="2024-01-17T00:07:57"/>
    <d v="2024-01-17T00:39:57"/>
    <s v="01"/>
    <s v="17"/>
    <n v="332"/>
    <n v="5.5333333333333332"/>
    <s v="Mechanical Failure"/>
    <s v="Maria Gomez"/>
    <x v="2"/>
    <x v="1"/>
    <n v="16"/>
    <n v="10.466666666666667"/>
    <n v="0.65416666666666667"/>
  </r>
  <r>
    <s v="DT-06932"/>
    <x v="31"/>
    <s v="Assembly_Machine_010"/>
    <s v="Assembly"/>
    <d v="2024-01-17T02:25:05"/>
    <d v="2024-01-17T04:29:05"/>
    <s v="01"/>
    <s v="17"/>
    <n v="341"/>
    <n v="5.6833333333333336"/>
    <s v="Hydraulic Leak"/>
    <s v="Karim Nassar"/>
    <x v="0"/>
    <x v="1"/>
    <n v="22"/>
    <n v="16.316666666666666"/>
    <n v="0.7416666666666667"/>
  </r>
  <r>
    <s v="DT-02059"/>
    <x v="12"/>
    <s v="Stamping_Machine_024"/>
    <s v="Stamping"/>
    <d v="2024-01-17T02:39:34"/>
    <d v="2024-01-17T06:02:34"/>
    <s v="01"/>
    <s v="17"/>
    <n v="34"/>
    <n v="0.56666666666666665"/>
    <s v="Mechanical Failure"/>
    <s v="Karim Nassar"/>
    <x v="2"/>
    <x v="1"/>
    <n v="14"/>
    <n v="13.433333333333334"/>
    <n v="0.95952380952380956"/>
  </r>
  <r>
    <s v="DT-06290"/>
    <x v="10"/>
    <s v="Painting_Machine_008"/>
    <s v="Painting"/>
    <d v="2024-01-17T02:54:27"/>
    <d v="2024-01-17T03:19:27"/>
    <s v="01"/>
    <s v="17"/>
    <n v="226"/>
    <n v="3.7666666666666666"/>
    <s v="Electrical Fault"/>
    <s v="Maria Gomez"/>
    <x v="2"/>
    <x v="1"/>
    <n v="16"/>
    <n v="12.233333333333334"/>
    <n v="0.76458333333333339"/>
  </r>
  <r>
    <s v="DT-00185"/>
    <x v="10"/>
    <s v="Painting_Machine_008"/>
    <s v="Painting"/>
    <d v="2024-01-17T03:34:30"/>
    <d v="2024-01-17T03:57:30"/>
    <s v="01"/>
    <s v="17"/>
    <n v="62"/>
    <n v="1.0333333333333334"/>
    <s v="Preventive Maintenance - Electrical"/>
    <s v="Li Wei"/>
    <x v="0"/>
    <x v="0"/>
    <n v="16"/>
    <n v="14.966666666666667"/>
    <n v="0.93541666666666667"/>
  </r>
  <r>
    <s v="DT-01797"/>
    <x v="14"/>
    <s v="Assembly_Machine_013"/>
    <s v="Assembly"/>
    <d v="2024-01-17T03:38:08"/>
    <d v="2024-01-17T07:27:08"/>
    <s v="01"/>
    <s v="17"/>
    <n v="44"/>
    <n v="0.73333333333333328"/>
    <s v="Sensor Fault"/>
    <s v="Sophie Martin"/>
    <x v="1"/>
    <x v="1"/>
    <n v="14"/>
    <n v="13.266666666666667"/>
    <n v="0.94761904761904769"/>
  </r>
  <r>
    <s v="DT-06389"/>
    <x v="13"/>
    <s v="Painting_Machine_016"/>
    <s v="Painting"/>
    <d v="2024-01-17T07:05:42"/>
    <d v="2024-01-17T08:58:42"/>
    <s v="01"/>
    <s v="17"/>
    <n v="235"/>
    <n v="3.9166666666666665"/>
    <s v="Electrical Fault"/>
    <s v="Maria Gomez"/>
    <x v="1"/>
    <x v="1"/>
    <n v="22"/>
    <n v="18.083333333333332"/>
    <n v="0.82196969696969691"/>
  </r>
  <r>
    <s v="DT-07456"/>
    <x v="25"/>
    <s v="Painting_Machine_001"/>
    <s v="Painting"/>
    <d v="2024-01-17T08:51:57"/>
    <d v="2024-01-17T09:26:57"/>
    <s v="01"/>
    <s v="17"/>
    <n v="430"/>
    <n v="7.166666666666667"/>
    <s v="Electrical Fault"/>
    <s v="Mohamed Salah"/>
    <x v="0"/>
    <x v="1"/>
    <n v="18"/>
    <n v="10.833333333333332"/>
    <n v="0.60185185185185175"/>
  </r>
  <r>
    <s v="DT-09216"/>
    <x v="8"/>
    <s v="Assembly_Machine_012"/>
    <s v="Assembly"/>
    <d v="2024-01-17T08:55:03"/>
    <d v="2024-01-17T10:26:03"/>
    <s v="01"/>
    <s v="17"/>
    <n v="61"/>
    <n v="1.0166666666666666"/>
    <s v="Preventive Maintenance - Mechanical"/>
    <s v="Mohamed Salah"/>
    <x v="0"/>
    <x v="0"/>
    <n v="20"/>
    <n v="18.983333333333334"/>
    <n v="0.94916666666666671"/>
  </r>
  <r>
    <s v="DT-03825"/>
    <x v="4"/>
    <s v="Stamping_Machine_031"/>
    <s v="Stamping"/>
    <d v="2024-01-17T09:43:13"/>
    <d v="2024-01-17T11:52:13"/>
    <s v="01"/>
    <s v="17"/>
    <n v="851"/>
    <n v="14.183333333333334"/>
    <s v="Mechanical Failure"/>
    <s v="Mahmoud Adel"/>
    <x v="0"/>
    <x v="1"/>
    <n v="18"/>
    <n v="3.8166666666666664"/>
    <n v="0.21203703703703702"/>
  </r>
  <r>
    <s v="DT-08590"/>
    <x v="31"/>
    <s v="Assembly_Machine_010"/>
    <s v="Assembly"/>
    <d v="2024-01-17T09:46:57"/>
    <d v="2024-01-17T13:11:57"/>
    <s v="01"/>
    <s v="17"/>
    <n v="395"/>
    <n v="6.583333333333333"/>
    <s v="Hydraulic Leak"/>
    <s v="David Brown"/>
    <x v="1"/>
    <x v="1"/>
    <n v="22"/>
    <n v="15.416666666666668"/>
    <n v="0.7007575757575758"/>
  </r>
  <r>
    <s v="DT-04398"/>
    <x v="19"/>
    <s v="Stamping_Machine_035"/>
    <s v="Stamping"/>
    <d v="2024-01-17T10:26:45"/>
    <d v="2024-01-17T11:05:45"/>
    <s v="01"/>
    <s v="17"/>
    <n v="173"/>
    <n v="2.8833333333333333"/>
    <s v="Overheating"/>
    <s v="Elena Petrova"/>
    <x v="0"/>
    <x v="1"/>
    <n v="16"/>
    <n v="13.116666666666667"/>
    <n v="0.8197916666666667"/>
  </r>
  <r>
    <s v="DT-07798"/>
    <x v="3"/>
    <s v="Stamping_Machine_033"/>
    <s v="Stamping"/>
    <d v="2024-01-17T11:24:49"/>
    <d v="2024-01-17T11:38:49"/>
    <s v="01"/>
    <s v="17"/>
    <n v="986"/>
    <n v="16.433333333333334"/>
    <s v="Hydraulic Leak"/>
    <s v="Li Wei"/>
    <x v="2"/>
    <x v="1"/>
    <n v="18"/>
    <n v="1.5666666666666664"/>
    <n v="8.7037037037037024E-2"/>
  </r>
  <r>
    <s v="DT-06948"/>
    <x v="18"/>
    <s v="Packaging_Machine_004"/>
    <s v="Packaging"/>
    <d v="2024-01-17T12:26:28"/>
    <d v="2024-01-17T13:27:28"/>
    <s v="01"/>
    <s v="17"/>
    <n v="20"/>
    <n v="0.33333333333333331"/>
    <s v="Preventive Maintenance - Mechanical"/>
    <s v="Karim Nassar"/>
    <x v="1"/>
    <x v="0"/>
    <n v="16"/>
    <n v="15.666666666666666"/>
    <n v="0.97916666666666663"/>
  </r>
  <r>
    <s v="DT-03922"/>
    <x v="34"/>
    <s v="Painting_Machine_022"/>
    <s v="Painting"/>
    <d v="2024-01-17T13:48:28"/>
    <d v="2024-01-17T16:56:28"/>
    <s v="01"/>
    <s v="17"/>
    <n v="95"/>
    <n v="1.5833333333333333"/>
    <s v="Operator Error"/>
    <s v="Mohamed Salah"/>
    <x v="2"/>
    <x v="1"/>
    <n v="22"/>
    <n v="20.416666666666668"/>
    <n v="0.92803030303030309"/>
  </r>
  <r>
    <s v="DT-01214"/>
    <x v="24"/>
    <s v="Painting_Machine_028"/>
    <s v="Painting"/>
    <d v="2024-01-17T14:05:00"/>
    <d v="2024-01-17T14:31:00"/>
    <s v="01"/>
    <s v="17"/>
    <n v="336"/>
    <n v="5.6"/>
    <s v="Preventive Maintenance - Electrical"/>
    <s v="Olivia Johnson"/>
    <x v="0"/>
    <x v="0"/>
    <n v="22"/>
    <n v="16.399999999999999"/>
    <n v="0.74545454545454537"/>
  </r>
  <r>
    <s v="DT-01719"/>
    <x v="5"/>
    <s v="Stamping_Machine_029"/>
    <s v="Stamping"/>
    <d v="2024-01-17T14:17:55"/>
    <d v="2024-01-17T16:47:55"/>
    <s v="01"/>
    <s v="17"/>
    <n v="1006"/>
    <n v="16.766666666666666"/>
    <s v="Unsafe Condition"/>
    <s v="Noah Davis"/>
    <x v="1"/>
    <x v="1"/>
    <n v="22"/>
    <n v="5.2333333333333343"/>
    <n v="0.23787878787878791"/>
  </r>
  <r>
    <s v="DT-03379"/>
    <x v="34"/>
    <s v="Painting_Machine_022"/>
    <s v="Painting"/>
    <d v="2024-01-17T14:28:55"/>
    <d v="2024-01-17T14:45:55"/>
    <s v="01"/>
    <s v="17"/>
    <n v="174"/>
    <n v="2.9"/>
    <s v="Preventive Maintenance - Electrical"/>
    <s v="John Smith"/>
    <x v="0"/>
    <x v="0"/>
    <n v="22"/>
    <n v="19.100000000000001"/>
    <n v="0.86818181818181828"/>
  </r>
  <r>
    <s v="DT-01314"/>
    <x v="14"/>
    <s v="Assembly_Machine_013"/>
    <s v="Assembly"/>
    <d v="2024-01-17T15:13:23"/>
    <d v="2024-01-17T15:55:23"/>
    <s v="01"/>
    <s v="17"/>
    <n v="104"/>
    <n v="1.7333333333333334"/>
    <s v="Operator Error"/>
    <s v="Ahmed Hassan"/>
    <x v="1"/>
    <x v="1"/>
    <n v="14"/>
    <n v="12.266666666666666"/>
    <n v="0.87619047619047608"/>
  </r>
  <r>
    <s v="DT-08776"/>
    <x v="16"/>
    <s v="Painting_Machine_005"/>
    <s v="Painting"/>
    <d v="2024-01-17T15:24:32"/>
    <d v="2024-01-17T18:58:32"/>
    <s v="01"/>
    <s v="17"/>
    <n v="389"/>
    <n v="6.4833333333333334"/>
    <s v="Material Shortage"/>
    <s v="John Smith"/>
    <x v="0"/>
    <x v="1"/>
    <n v="20"/>
    <n v="13.516666666666666"/>
    <n v="0.67583333333333329"/>
  </r>
  <r>
    <s v="DT-07432"/>
    <x v="15"/>
    <s v="Packaging_Machine_017"/>
    <s v="Packaging"/>
    <d v="2024-01-17T15:57:51"/>
    <d v="2024-01-17T16:18:51"/>
    <s v="01"/>
    <s v="17"/>
    <n v="298"/>
    <n v="4.9666666666666668"/>
    <s v="Overheating"/>
    <s v="Maria Gomez"/>
    <x v="1"/>
    <x v="1"/>
    <n v="20"/>
    <n v="15.033333333333333"/>
    <n v="0.75166666666666671"/>
  </r>
  <r>
    <s v="DT-06401"/>
    <x v="32"/>
    <s v="Stamping_Machine_020"/>
    <s v="Stamping"/>
    <d v="2024-01-17T16:12:29"/>
    <d v="2024-01-17T19:06:29"/>
    <s v="01"/>
    <s v="17"/>
    <n v="321"/>
    <n v="5.35"/>
    <s v="Mechanical Failure"/>
    <s v="Ahmed Hassan"/>
    <x v="1"/>
    <x v="1"/>
    <n v="14"/>
    <n v="8.65"/>
    <n v="0.61785714285714288"/>
  </r>
  <r>
    <s v="DT-07220"/>
    <x v="15"/>
    <s v="Packaging_Machine_017"/>
    <s v="Packaging"/>
    <d v="2024-01-17T19:26:16"/>
    <d v="2024-01-17T20:05:16"/>
    <s v="01"/>
    <s v="17"/>
    <n v="227"/>
    <n v="3.7833333333333332"/>
    <s v="Sensor Fault"/>
    <s v="Emma Wilson"/>
    <x v="2"/>
    <x v="1"/>
    <n v="20"/>
    <n v="16.216666666666669"/>
    <n v="0.81083333333333341"/>
  </r>
  <r>
    <s v="DT-08150"/>
    <x v="19"/>
    <s v="Stamping_Machine_035"/>
    <s v="Stamping"/>
    <d v="2024-01-17T20:27:49"/>
    <d v="2024-01-18T00:17:49"/>
    <s v="01"/>
    <s v="17"/>
    <n v="129"/>
    <n v="2.15"/>
    <s v="Electrical Fault"/>
    <s v="David Brown"/>
    <x v="2"/>
    <x v="1"/>
    <n v="16"/>
    <n v="13.85"/>
    <n v="0.86562499999999998"/>
  </r>
  <r>
    <s v="DT-01773"/>
    <x v="29"/>
    <s v="Assembly_Machine_023"/>
    <s v="Assembly"/>
    <d v="2024-01-17T21:37:12"/>
    <d v="2024-01-17T23:29:12"/>
    <s v="01"/>
    <s v="17"/>
    <n v="249"/>
    <n v="4.1500000000000004"/>
    <s v="Process Instability"/>
    <s v="Hassan Ali"/>
    <x v="2"/>
    <x v="1"/>
    <n v="16"/>
    <n v="11.85"/>
    <n v="0.74062499999999998"/>
  </r>
  <r>
    <s v="DT-09693"/>
    <x v="26"/>
    <s v="Assembly_Machine_032"/>
    <s v="Assembly"/>
    <d v="2024-01-17T21:49:39"/>
    <d v="2024-01-18T11:14:39"/>
    <s v="01"/>
    <s v="17"/>
    <n v="351"/>
    <n v="5.85"/>
    <s v="Material Shortage"/>
    <s v="Elena Petrova"/>
    <x v="2"/>
    <x v="1"/>
    <n v="20"/>
    <n v="14.15"/>
    <n v="0.70750000000000002"/>
  </r>
  <r>
    <s v="DT-00581"/>
    <x v="8"/>
    <s v="Assembly_Machine_012"/>
    <s v="Assembly"/>
    <d v="2024-01-17T22:00:07"/>
    <d v="2024-01-18T00:07:07"/>
    <s v="01"/>
    <s v="17"/>
    <n v="120"/>
    <n v="2"/>
    <s v="Hydraulic Leak"/>
    <s v="Olivia Johnson"/>
    <x v="2"/>
    <x v="1"/>
    <n v="20"/>
    <n v="18"/>
    <n v="0.9"/>
  </r>
  <r>
    <s v="DT-05649"/>
    <x v="25"/>
    <s v="Painting_Machine_001"/>
    <s v="Painting"/>
    <d v="2024-01-17T22:27:01"/>
    <d v="2024-01-18T01:43:01"/>
    <s v="01"/>
    <s v="17"/>
    <n v="191"/>
    <n v="3.1833333333333331"/>
    <s v="Preventive Maintenance - Mechanical"/>
    <s v="Ahmed Hassan"/>
    <x v="1"/>
    <x v="0"/>
    <n v="18"/>
    <n v="14.816666666666666"/>
    <n v="0.82314814814814818"/>
  </r>
  <r>
    <s v="DT-06246"/>
    <x v="27"/>
    <s v="Assembly_Machine_027"/>
    <s v="Assembly"/>
    <d v="2024-01-18T00:06:27"/>
    <d v="2024-01-18T01:30:27"/>
    <s v="01"/>
    <s v="18"/>
    <n v="36"/>
    <n v="0.6"/>
    <s v="Overheating"/>
    <s v="Olivia Johnson"/>
    <x v="2"/>
    <x v="1"/>
    <n v="20"/>
    <n v="19.399999999999999"/>
    <n v="0.97"/>
  </r>
  <r>
    <s v="DT-03278"/>
    <x v="21"/>
    <s v="Packaging_Machine_018"/>
    <s v="Packaging"/>
    <d v="2024-01-18T00:14:10"/>
    <d v="2024-01-18T00:59:10"/>
    <s v="01"/>
    <s v="18"/>
    <n v="310"/>
    <n v="5.166666666666667"/>
    <s v="Preventive Maintenance - Electrical"/>
    <s v="Elena Petrova"/>
    <x v="0"/>
    <x v="0"/>
    <n v="14"/>
    <n v="8.8333333333333321"/>
    <n v="0.63095238095238082"/>
  </r>
  <r>
    <s v="DT-06987"/>
    <x v="34"/>
    <s v="Painting_Machine_022"/>
    <s v="Painting"/>
    <d v="2024-01-18T00:41:55"/>
    <d v="2024-01-18T00:47:55"/>
    <s v="01"/>
    <s v="18"/>
    <n v="392"/>
    <n v="6.5333333333333332"/>
    <s v="Material Shortage"/>
    <s v="Rana Ibrahim"/>
    <x v="1"/>
    <x v="1"/>
    <n v="22"/>
    <n v="15.466666666666667"/>
    <n v="0.70303030303030301"/>
  </r>
  <r>
    <s v="DT-04058"/>
    <x v="17"/>
    <s v="Assembly_Machine_014"/>
    <s v="Assembly"/>
    <d v="2024-01-18T00:54:34"/>
    <d v="2024-01-18T01:21:34"/>
    <s v="01"/>
    <s v="18"/>
    <n v="186"/>
    <n v="3.1"/>
    <s v="Preventive Maintenance - General"/>
    <s v="Mahmoud Adel"/>
    <x v="1"/>
    <x v="0"/>
    <n v="16"/>
    <n v="12.9"/>
    <n v="0.80625000000000002"/>
  </r>
  <r>
    <s v="DT-02036"/>
    <x v="14"/>
    <s v="Assembly_Machine_013"/>
    <s v="Assembly"/>
    <d v="2024-01-18T01:29:02"/>
    <d v="2024-01-18T01:46:02"/>
    <s v="01"/>
    <s v="18"/>
    <n v="249"/>
    <n v="4.1500000000000004"/>
    <s v="Overheating"/>
    <s v="Elena Petrova"/>
    <x v="2"/>
    <x v="1"/>
    <n v="14"/>
    <n v="9.85"/>
    <n v="0.70357142857142851"/>
  </r>
  <r>
    <s v="DT-00204"/>
    <x v="7"/>
    <s v="Packaging_Machine_002"/>
    <s v="Packaging"/>
    <d v="2024-01-18T02:39:27"/>
    <d v="2024-01-18T02:43:27"/>
    <s v="01"/>
    <s v="18"/>
    <n v="12"/>
    <n v="0.2"/>
    <s v="Preventive Maintenance - Electrical"/>
    <s v="Rana Ibrahim"/>
    <x v="0"/>
    <x v="0"/>
    <n v="18"/>
    <n v="17.8"/>
    <n v="0.98888888888888893"/>
  </r>
  <r>
    <s v="DT-06519"/>
    <x v="15"/>
    <s v="Packaging_Machine_017"/>
    <s v="Packaging"/>
    <d v="2024-01-18T02:51:02"/>
    <d v="2024-01-18T03:02:02"/>
    <s v="01"/>
    <s v="18"/>
    <n v="434"/>
    <n v="7.2333333333333334"/>
    <s v="Hydraulic Leak"/>
    <s v="Elena Petrova"/>
    <x v="0"/>
    <x v="1"/>
    <n v="20"/>
    <n v="12.766666666666666"/>
    <n v="0.63833333333333331"/>
  </r>
  <r>
    <s v="DT-04501"/>
    <x v="2"/>
    <s v="Assembly_Machine_019"/>
    <s v="Assembly"/>
    <d v="2024-01-18T03:05:45"/>
    <d v="2024-01-18T03:32:45"/>
    <s v="01"/>
    <s v="18"/>
    <n v="64"/>
    <n v="1.0666666666666667"/>
    <s v="Preventive Maintenance - Mechanical"/>
    <s v="John Smith"/>
    <x v="0"/>
    <x v="0"/>
    <n v="22"/>
    <n v="20.933333333333334"/>
    <n v="0.95151515151515154"/>
  </r>
  <r>
    <s v="DT-08901"/>
    <x v="16"/>
    <s v="Painting_Machine_005"/>
    <s v="Painting"/>
    <d v="2024-01-18T03:08:07"/>
    <d v="2024-01-18T03:24:07"/>
    <s v="01"/>
    <s v="18"/>
    <n v="451"/>
    <n v="7.5166666666666666"/>
    <s v="Sensor Fault"/>
    <s v="Mohamed Salah"/>
    <x v="1"/>
    <x v="1"/>
    <n v="20"/>
    <n v="12.483333333333334"/>
    <n v="0.62416666666666676"/>
  </r>
  <r>
    <s v="DT-06538"/>
    <x v="21"/>
    <s v="Packaging_Machine_018"/>
    <s v="Packaging"/>
    <d v="2024-01-18T03:41:29"/>
    <d v="2024-01-18T05:46:29"/>
    <s v="01"/>
    <s v="18"/>
    <n v="310"/>
    <n v="5.166666666666667"/>
    <s v="Preventive Maintenance - General"/>
    <s v="Rana Ibrahim"/>
    <x v="2"/>
    <x v="0"/>
    <n v="14"/>
    <n v="8.8333333333333321"/>
    <n v="0.63095238095238082"/>
  </r>
  <r>
    <s v="DT-07278"/>
    <x v="24"/>
    <s v="Painting_Machine_028"/>
    <s v="Painting"/>
    <d v="2024-01-18T05:33:20"/>
    <d v="2024-01-18T05:48:20"/>
    <s v="01"/>
    <s v="18"/>
    <n v="383"/>
    <n v="6.3833333333333337"/>
    <s v="Hydraulic Leak"/>
    <s v="Elena Petrova"/>
    <x v="0"/>
    <x v="1"/>
    <n v="22"/>
    <n v="15.616666666666667"/>
    <n v="0.70984848484848484"/>
  </r>
  <r>
    <s v="DT-08386"/>
    <x v="3"/>
    <s v="Stamping_Machine_033"/>
    <s v="Stamping"/>
    <d v="2024-01-18T06:14:20"/>
    <d v="2024-01-18T06:46:20"/>
    <s v="01"/>
    <s v="18"/>
    <n v="728"/>
    <n v="12.133333333333333"/>
    <s v="Preventive Maintenance - Mechanical"/>
    <s v="Mohamed Salah"/>
    <x v="0"/>
    <x v="0"/>
    <n v="18"/>
    <n v="5.8666666666666671"/>
    <n v="0.32592592592592595"/>
  </r>
  <r>
    <s v="DT-08599"/>
    <x v="26"/>
    <s v="Assembly_Machine_032"/>
    <s v="Assembly"/>
    <d v="2024-01-18T07:05:18"/>
    <d v="2024-01-18T08:53:18"/>
    <s v="01"/>
    <s v="18"/>
    <n v="453"/>
    <n v="7.55"/>
    <s v="Preventive Maintenance - General"/>
    <s v="Rana Ibrahim"/>
    <x v="0"/>
    <x v="0"/>
    <n v="20"/>
    <n v="12.45"/>
    <n v="0.62249999999999994"/>
  </r>
  <r>
    <s v="DT-06037"/>
    <x v="1"/>
    <s v="Painting_Machine_021"/>
    <s v="Painting"/>
    <d v="2024-01-18T07:14:52"/>
    <d v="2024-01-18T07:23:52"/>
    <s v="01"/>
    <s v="18"/>
    <n v="1254"/>
    <n v="20.9"/>
    <s v="Mechanical Failure"/>
    <s v="Maria Gomez"/>
    <x v="2"/>
    <x v="1"/>
    <n v="22"/>
    <n v="1.1000000000000014"/>
    <n v="5.0000000000000065E-2"/>
  </r>
  <r>
    <s v="DT-00863"/>
    <x v="32"/>
    <s v="Stamping_Machine_020"/>
    <s v="Stamping"/>
    <d v="2024-01-18T07:36:38"/>
    <d v="2024-01-18T09:39:38"/>
    <s v="01"/>
    <s v="18"/>
    <n v="168"/>
    <n v="2.8"/>
    <s v="Electrical Fault"/>
    <s v="Mahmoud Adel"/>
    <x v="2"/>
    <x v="1"/>
    <n v="14"/>
    <n v="11.2"/>
    <n v="0.79999999999999993"/>
  </r>
  <r>
    <s v="DT-02683"/>
    <x v="32"/>
    <s v="Stamping_Machine_020"/>
    <s v="Stamping"/>
    <d v="2024-01-18T09:14:03"/>
    <d v="2024-01-18T13:27:03"/>
    <s v="01"/>
    <s v="18"/>
    <n v="188"/>
    <n v="3.1333333333333333"/>
    <s v="Preventive Maintenance - General"/>
    <s v="Yuki Tanaka"/>
    <x v="1"/>
    <x v="0"/>
    <n v="14"/>
    <n v="10.866666666666667"/>
    <n v="0.77619047619047621"/>
  </r>
  <r>
    <s v="DT-05507"/>
    <x v="22"/>
    <s v="Assembly_Machine_026"/>
    <s v="Assembly"/>
    <d v="2024-01-18T09:25:54"/>
    <d v="2024-01-18T12:05:54"/>
    <s v="01"/>
    <s v="18"/>
    <n v="84"/>
    <n v="1.4"/>
    <s v="Material Shortage"/>
    <s v="Mohamed Salah"/>
    <x v="2"/>
    <x v="1"/>
    <n v="20"/>
    <n v="18.600000000000001"/>
    <n v="0.93"/>
  </r>
  <r>
    <s v="DT-09004"/>
    <x v="33"/>
    <s v="Packaging_Machine_006"/>
    <s v="Packaging"/>
    <d v="2024-01-18T09:42:36"/>
    <d v="2024-01-18T09:48:36"/>
    <s v="01"/>
    <s v="18"/>
    <n v="15"/>
    <n v="0.25"/>
    <s v="Material Shortage"/>
    <s v="Fatima Ali"/>
    <x v="1"/>
    <x v="1"/>
    <n v="22"/>
    <n v="21.75"/>
    <n v="0.98863636363636365"/>
  </r>
  <r>
    <s v="DT-01046"/>
    <x v="10"/>
    <s v="Painting_Machine_008"/>
    <s v="Painting"/>
    <d v="2024-01-18T11:33:45"/>
    <d v="2024-01-18T19:30:45"/>
    <s v="01"/>
    <s v="18"/>
    <n v="91"/>
    <n v="1.5166666666666666"/>
    <s v="Sensor Fault"/>
    <s v="Yuki Tanaka"/>
    <x v="2"/>
    <x v="1"/>
    <n v="16"/>
    <n v="14.483333333333334"/>
    <n v="0.90520833333333339"/>
  </r>
  <r>
    <s v="DT-02107"/>
    <x v="23"/>
    <s v="Packaging_Machine_025"/>
    <s v="Packaging"/>
    <d v="2024-01-18T12:08:43"/>
    <d v="2024-01-18T16:53:43"/>
    <s v="01"/>
    <s v="18"/>
    <n v="295"/>
    <n v="4.916666666666667"/>
    <s v="Preventive Maintenance - Mechanical"/>
    <s v="Fatima Ali"/>
    <x v="2"/>
    <x v="0"/>
    <n v="20"/>
    <n v="15.083333333333332"/>
    <n v="0.75416666666666665"/>
  </r>
  <r>
    <s v="DT-06270"/>
    <x v="2"/>
    <s v="Assembly_Machine_019"/>
    <s v="Assembly"/>
    <d v="2024-01-18T12:39:24"/>
    <d v="2024-01-18T14:07:24"/>
    <s v="01"/>
    <s v="18"/>
    <n v="109"/>
    <n v="1.8166666666666667"/>
    <s v="Material Shortage"/>
    <s v="John Smith"/>
    <x v="2"/>
    <x v="1"/>
    <n v="22"/>
    <n v="20.183333333333334"/>
    <n v="0.91742424242424248"/>
  </r>
  <r>
    <s v="DT-03882"/>
    <x v="31"/>
    <s v="Assembly_Machine_010"/>
    <s v="Assembly"/>
    <d v="2024-01-18T14:39:21"/>
    <d v="2024-01-18T18:28:21"/>
    <s v="01"/>
    <s v="18"/>
    <n v="483"/>
    <n v="8.0500000000000007"/>
    <s v="Hydraulic Leak"/>
    <s v="Emma Wilson"/>
    <x v="1"/>
    <x v="1"/>
    <n v="22"/>
    <n v="13.95"/>
    <n v="0.63409090909090904"/>
  </r>
  <r>
    <s v="DT-02873"/>
    <x v="28"/>
    <s v="Packaging_Machine_003"/>
    <s v="Packaging"/>
    <d v="2024-01-18T14:54:54"/>
    <d v="2024-01-18T19:21:54"/>
    <s v="01"/>
    <s v="18"/>
    <n v="174"/>
    <n v="2.9"/>
    <s v="Material Shortage"/>
    <s v="Mohamed Salah"/>
    <x v="0"/>
    <x v="1"/>
    <n v="14"/>
    <n v="11.1"/>
    <n v="0.79285714285714282"/>
  </r>
  <r>
    <s v="DT-08228"/>
    <x v="20"/>
    <s v="Stamping_Machine_015"/>
    <s v="Stamping"/>
    <d v="2024-01-18T16:51:49"/>
    <d v="2024-01-18T17:28:49"/>
    <s v="01"/>
    <s v="18"/>
    <n v="145"/>
    <n v="2.4166666666666665"/>
    <s v="Preventive Maintenance - General"/>
    <s v="Yuki Tanaka"/>
    <x v="0"/>
    <x v="0"/>
    <n v="18"/>
    <n v="15.583333333333334"/>
    <n v="0.86574074074074081"/>
  </r>
  <r>
    <s v="DT-09403"/>
    <x v="19"/>
    <s v="Stamping_Machine_035"/>
    <s v="Stamping"/>
    <d v="2024-01-18T17:01:23"/>
    <d v="2024-01-18T19:04:23"/>
    <s v="01"/>
    <s v="18"/>
    <n v="381"/>
    <n v="6.35"/>
    <s v="Mechanical Failure"/>
    <s v="Li Wei"/>
    <x v="1"/>
    <x v="1"/>
    <n v="16"/>
    <n v="9.65"/>
    <n v="0.60312500000000002"/>
  </r>
  <r>
    <s v="DT-00599"/>
    <x v="0"/>
    <s v="Stamping_Machine_030"/>
    <s v="Stamping"/>
    <d v="2024-01-18T17:40:05"/>
    <d v="2024-01-18T22:30:05"/>
    <s v="01"/>
    <s v="18"/>
    <n v="246"/>
    <n v="4.0999999999999996"/>
    <s v="Mechanical Failure"/>
    <s v="Olivia Johnson"/>
    <x v="2"/>
    <x v="1"/>
    <n v="16"/>
    <n v="11.9"/>
    <n v="0.74375000000000002"/>
  </r>
  <r>
    <s v="DT-07576"/>
    <x v="1"/>
    <s v="Painting_Machine_021"/>
    <s v="Painting"/>
    <d v="2024-01-18T18:48:38"/>
    <d v="2024-01-18T21:36:38"/>
    <s v="01"/>
    <s v="18"/>
    <n v="1253"/>
    <n v="20.883333333333333"/>
    <s v="Hydraulic Leak"/>
    <s v="Maria Gomez"/>
    <x v="2"/>
    <x v="1"/>
    <n v="22"/>
    <n v="1.1166666666666671"/>
    <n v="5.0757575757575779E-2"/>
  </r>
  <r>
    <s v="DT-09428"/>
    <x v="32"/>
    <s v="Stamping_Machine_020"/>
    <s v="Stamping"/>
    <d v="2024-01-18T19:22:38"/>
    <d v="2024-01-18T20:45:38"/>
    <s v="01"/>
    <s v="18"/>
    <n v="296"/>
    <n v="4.9333333333333336"/>
    <s v="Sensor Fault"/>
    <s v="Karim Nassar"/>
    <x v="0"/>
    <x v="1"/>
    <n v="14"/>
    <n v="9.0666666666666664"/>
    <n v="0.64761904761904765"/>
  </r>
  <r>
    <s v="DT-01616"/>
    <x v="26"/>
    <s v="Assembly_Machine_032"/>
    <s v="Assembly"/>
    <d v="2024-01-18T20:03:29"/>
    <d v="2024-01-19T05:12:29"/>
    <s v="01"/>
    <s v="18"/>
    <n v="283"/>
    <n v="4.7166666666666668"/>
    <s v="Material Shortage"/>
    <s v="Li Wei"/>
    <x v="2"/>
    <x v="1"/>
    <n v="20"/>
    <n v="15.283333333333333"/>
    <n v="0.76416666666666666"/>
  </r>
  <r>
    <s v="DT-01081"/>
    <x v="20"/>
    <s v="Stamping_Machine_015"/>
    <s v="Stamping"/>
    <d v="2024-01-18T20:35:59"/>
    <d v="2024-01-18T21:10:59"/>
    <s v="01"/>
    <s v="18"/>
    <n v="427"/>
    <n v="7.1166666666666663"/>
    <s v="Sensor Fault"/>
    <s v="Maria Gomez"/>
    <x v="0"/>
    <x v="1"/>
    <n v="18"/>
    <n v="10.883333333333333"/>
    <n v="0.60462962962962963"/>
  </r>
  <r>
    <s v="DT-03445"/>
    <x v="28"/>
    <s v="Packaging_Machine_003"/>
    <s v="Packaging"/>
    <d v="2024-01-18T20:46:07"/>
    <d v="2024-01-18T21:12:07"/>
    <s v="01"/>
    <s v="18"/>
    <n v="133"/>
    <n v="2.2166666666666668"/>
    <s v="Hydraulic Leak"/>
    <s v="Carlos Ruiz"/>
    <x v="2"/>
    <x v="1"/>
    <n v="14"/>
    <n v="11.783333333333333"/>
    <n v="0.84166666666666667"/>
  </r>
  <r>
    <s v="DT-05627"/>
    <x v="14"/>
    <s v="Assembly_Machine_013"/>
    <s v="Assembly"/>
    <d v="2024-01-18T20:53:52"/>
    <d v="2024-01-19T00:23:52"/>
    <s v="01"/>
    <s v="18"/>
    <n v="199"/>
    <n v="3.3166666666666669"/>
    <s v="Mechanical Failure"/>
    <s v="John Smith"/>
    <x v="1"/>
    <x v="1"/>
    <n v="14"/>
    <n v="10.683333333333334"/>
    <n v="0.76309523809523816"/>
  </r>
  <r>
    <s v="DT-01306"/>
    <x v="18"/>
    <s v="Packaging_Machine_004"/>
    <s v="Packaging"/>
    <d v="2024-01-18T21:11:24"/>
    <d v="2024-01-18T23:09:24"/>
    <s v="01"/>
    <s v="18"/>
    <n v="30"/>
    <n v="0.5"/>
    <s v="Preventive Maintenance - General"/>
    <s v="Carlos Ruiz"/>
    <x v="1"/>
    <x v="0"/>
    <n v="16"/>
    <n v="15.5"/>
    <n v="0.96875"/>
  </r>
  <r>
    <s v="DT-06056"/>
    <x v="32"/>
    <s v="Stamping_Machine_020"/>
    <s v="Stamping"/>
    <d v="2024-01-18T21:40:28"/>
    <d v="2024-01-19T00:52:28"/>
    <s v="01"/>
    <s v="18"/>
    <n v="98"/>
    <n v="1.6333333333333333"/>
    <s v="Operator Error"/>
    <s v="Noah Davis"/>
    <x v="2"/>
    <x v="1"/>
    <n v="14"/>
    <n v="12.366666666666667"/>
    <n v="0.88333333333333341"/>
  </r>
  <r>
    <s v="DT-09380"/>
    <x v="23"/>
    <s v="Packaging_Machine_025"/>
    <s v="Packaging"/>
    <d v="2024-01-18T21:47:59"/>
    <d v="2024-01-18T22:35:59"/>
    <s v="01"/>
    <s v="18"/>
    <n v="28"/>
    <n v="0.46666666666666667"/>
    <s v="Hydraulic Leak"/>
    <s v="Yuki Tanaka"/>
    <x v="0"/>
    <x v="1"/>
    <n v="20"/>
    <n v="19.533333333333335"/>
    <n v="0.97666666666666679"/>
  </r>
  <r>
    <s v="DT-01104"/>
    <x v="21"/>
    <s v="Packaging_Machine_018"/>
    <s v="Packaging"/>
    <d v="2024-01-18T22:03:00"/>
    <d v="2024-01-19T01:24:00"/>
    <s v="01"/>
    <s v="18"/>
    <n v="247"/>
    <n v="4.1166666666666663"/>
    <s v="Tooling Break"/>
    <s v="Li Wei"/>
    <x v="0"/>
    <x v="1"/>
    <n v="14"/>
    <n v="9.8833333333333329"/>
    <n v="0.70595238095238089"/>
  </r>
  <r>
    <s v="DT-07738"/>
    <x v="9"/>
    <s v="Assembly_Machine_011"/>
    <s v="Assembly"/>
    <d v="2024-01-18T22:13:31"/>
    <d v="2024-01-18T22:52:31"/>
    <s v="01"/>
    <s v="18"/>
    <n v="318"/>
    <n v="5.3"/>
    <s v="Electrical Fault"/>
    <s v="Rana Ibrahim"/>
    <x v="0"/>
    <x v="1"/>
    <n v="14"/>
    <n v="8.6999999999999993"/>
    <n v="0.62142857142857133"/>
  </r>
  <r>
    <s v="DT-05061"/>
    <x v="11"/>
    <s v="Assembly_Machine_007"/>
    <s v="Assembly"/>
    <d v="2024-01-19T00:12:42"/>
    <d v="2024-01-19T01:56:42"/>
    <s v="01"/>
    <s v="19"/>
    <n v="513"/>
    <n v="8.5500000000000007"/>
    <s v="Material Shortage"/>
    <s v="Lucas Silva"/>
    <x v="1"/>
    <x v="1"/>
    <n v="22"/>
    <n v="13.45"/>
    <n v="0.61136363636363633"/>
  </r>
  <r>
    <s v="DT-06866"/>
    <x v="15"/>
    <s v="Packaging_Machine_017"/>
    <s v="Packaging"/>
    <d v="2024-01-19T02:18:50"/>
    <d v="2024-01-19T04:36:50"/>
    <s v="01"/>
    <s v="19"/>
    <n v="458"/>
    <n v="7.6333333333333337"/>
    <s v="Mechanical Failure"/>
    <s v="Karim Nassar"/>
    <x v="1"/>
    <x v="1"/>
    <n v="20"/>
    <n v="12.366666666666667"/>
    <n v="0.6183333333333334"/>
  </r>
  <r>
    <s v="DT-01425"/>
    <x v="13"/>
    <s v="Painting_Machine_016"/>
    <s v="Painting"/>
    <d v="2024-01-19T02:36:24"/>
    <d v="2024-01-19T13:24:24"/>
    <s v="01"/>
    <s v="19"/>
    <n v="201"/>
    <n v="3.35"/>
    <s v="Mechanical Failure"/>
    <s v="Elena Petrova"/>
    <x v="2"/>
    <x v="1"/>
    <n v="22"/>
    <n v="18.649999999999999"/>
    <n v="0.84772727272727266"/>
  </r>
  <r>
    <s v="DT-05018"/>
    <x v="18"/>
    <s v="Packaging_Machine_004"/>
    <s v="Packaging"/>
    <d v="2024-01-19T02:41:07"/>
    <d v="2024-01-19T07:13:07"/>
    <s v="01"/>
    <s v="19"/>
    <n v="43"/>
    <n v="0.71666666666666667"/>
    <s v="Preventive Maintenance - General"/>
    <s v="Fatima Ali"/>
    <x v="1"/>
    <x v="0"/>
    <n v="16"/>
    <n v="15.283333333333333"/>
    <n v="0.95520833333333333"/>
  </r>
  <r>
    <s v="DT-03144"/>
    <x v="31"/>
    <s v="Assembly_Machine_010"/>
    <s v="Assembly"/>
    <d v="2024-01-19T04:40:53"/>
    <d v="2024-01-19T04:58:53"/>
    <s v="01"/>
    <s v="19"/>
    <n v="154"/>
    <n v="2.5666666666666669"/>
    <s v="Material Shortage"/>
    <s v="Rana Ibrahim"/>
    <x v="1"/>
    <x v="1"/>
    <n v="22"/>
    <n v="19.433333333333334"/>
    <n v="0.8833333333333333"/>
  </r>
  <r>
    <s v="DT-05359"/>
    <x v="34"/>
    <s v="Painting_Machine_022"/>
    <s v="Painting"/>
    <d v="2024-01-19T05:27:34"/>
    <d v="2024-01-19T08:13:34"/>
    <s v="01"/>
    <s v="19"/>
    <n v="24"/>
    <n v="0.4"/>
    <s v="Preventive Maintenance - Mechanical"/>
    <s v="Maria Gomez"/>
    <x v="0"/>
    <x v="0"/>
    <n v="22"/>
    <n v="21.6"/>
    <n v="0.98181818181818192"/>
  </r>
  <r>
    <s v="DT-00550"/>
    <x v="12"/>
    <s v="Stamping_Machine_024"/>
    <s v="Stamping"/>
    <d v="2024-01-19T06:12:27"/>
    <d v="2024-01-19T09:11:27"/>
    <s v="01"/>
    <s v="19"/>
    <n v="46"/>
    <n v="0.76666666666666672"/>
    <s v="Sensor Fault"/>
    <s v="Olivia Johnson"/>
    <x v="1"/>
    <x v="1"/>
    <n v="14"/>
    <n v="13.233333333333333"/>
    <n v="0.94523809523809521"/>
  </r>
  <r>
    <s v="DT-00605"/>
    <x v="11"/>
    <s v="Assembly_Machine_007"/>
    <s v="Assembly"/>
    <d v="2024-01-19T06:49:43"/>
    <d v="2024-01-19T07:32:43"/>
    <s v="01"/>
    <s v="19"/>
    <n v="666"/>
    <n v="11.1"/>
    <s v="Material Shortage"/>
    <s v="Olivia Johnson"/>
    <x v="0"/>
    <x v="1"/>
    <n v="22"/>
    <n v="10.9"/>
    <n v="0.49545454545454548"/>
  </r>
  <r>
    <s v="DT-03130"/>
    <x v="13"/>
    <s v="Painting_Machine_016"/>
    <s v="Painting"/>
    <d v="2024-01-19T11:28:10"/>
    <d v="2024-01-19T11:49:10"/>
    <s v="01"/>
    <s v="19"/>
    <n v="445"/>
    <n v="7.416666666666667"/>
    <s v="Electrical Fault"/>
    <s v="Sophie Martin"/>
    <x v="1"/>
    <x v="1"/>
    <n v="22"/>
    <n v="14.583333333333332"/>
    <n v="0.66287878787878785"/>
  </r>
  <r>
    <s v="DT-04688"/>
    <x v="30"/>
    <s v="Packaging_Machine_034"/>
    <s v="Packaging"/>
    <d v="2024-01-19T11:35:20"/>
    <d v="2024-01-19T13:46:20"/>
    <s v="01"/>
    <s v="19"/>
    <n v="59"/>
    <n v="0.98333333333333328"/>
    <s v="Preventive Maintenance - General"/>
    <s v="Mahmoud Adel"/>
    <x v="0"/>
    <x v="0"/>
    <n v="14"/>
    <n v="13.016666666666667"/>
    <n v="0.92976190476190479"/>
  </r>
  <r>
    <s v="DT-07721"/>
    <x v="1"/>
    <s v="Painting_Machine_021"/>
    <s v="Painting"/>
    <d v="2024-01-19T11:36:32"/>
    <d v="2024-01-19T13:05:32"/>
    <s v="01"/>
    <s v="19"/>
    <n v="1083"/>
    <n v="18.05"/>
    <s v="Sensor Fault"/>
    <s v="Noah Davis"/>
    <x v="1"/>
    <x v="1"/>
    <n v="22"/>
    <n v="3.9499999999999993"/>
    <n v="0.17954545454545451"/>
  </r>
  <r>
    <s v="DT-06208"/>
    <x v="3"/>
    <s v="Stamping_Machine_033"/>
    <s v="Stamping"/>
    <d v="2024-01-19T11:40:18"/>
    <d v="2024-01-19T11:54:18"/>
    <s v="01"/>
    <s v="19"/>
    <n v="1026"/>
    <n v="17.100000000000001"/>
    <s v="Hydraulic Leak"/>
    <s v="John Smith"/>
    <x v="2"/>
    <x v="1"/>
    <n v="18"/>
    <n v="0.89999999999999858"/>
    <n v="4.999999999999992E-2"/>
  </r>
  <r>
    <s v="DT-08428"/>
    <x v="3"/>
    <s v="Stamping_Machine_033"/>
    <s v="Stamping"/>
    <d v="2024-01-19T13:26:09"/>
    <d v="2024-01-19T14:26:09"/>
    <s v="01"/>
    <s v="19"/>
    <n v="866"/>
    <n v="14.433333333333334"/>
    <s v="Hydraulic Leak"/>
    <s v="Noah Davis"/>
    <x v="1"/>
    <x v="1"/>
    <n v="18"/>
    <n v="3.5666666666666664"/>
    <n v="0.19814814814814813"/>
  </r>
  <r>
    <s v="DT-00752"/>
    <x v="31"/>
    <s v="Assembly_Machine_010"/>
    <s v="Assembly"/>
    <d v="2024-01-19T14:15:52"/>
    <d v="2024-01-19T16:10:52"/>
    <s v="01"/>
    <s v="19"/>
    <n v="527"/>
    <n v="8.7833333333333332"/>
    <s v="Material Shortage"/>
    <s v="Noah Davis"/>
    <x v="1"/>
    <x v="1"/>
    <n v="22"/>
    <n v="13.216666666666667"/>
    <n v="0.60075757575757571"/>
  </r>
  <r>
    <s v="DT-05462"/>
    <x v="34"/>
    <s v="Painting_Machine_022"/>
    <s v="Painting"/>
    <d v="2024-01-19T15:25:25"/>
    <d v="2024-01-19T15:41:25"/>
    <s v="01"/>
    <s v="19"/>
    <n v="451"/>
    <n v="7.5166666666666666"/>
    <s v="Hydraulic Leak"/>
    <s v="Karim Nassar"/>
    <x v="2"/>
    <x v="1"/>
    <n v="22"/>
    <n v="14.483333333333334"/>
    <n v="0.65833333333333333"/>
  </r>
  <r>
    <s v="DT-08295"/>
    <x v="12"/>
    <s v="Stamping_Machine_024"/>
    <s v="Stamping"/>
    <d v="2024-01-19T16:15:31"/>
    <d v="2024-01-19T16:27:31"/>
    <s v="01"/>
    <s v="19"/>
    <n v="39"/>
    <n v="0.65"/>
    <s v="Preventive Maintenance - General"/>
    <s v="Yuki Tanaka"/>
    <x v="0"/>
    <x v="0"/>
    <n v="14"/>
    <n v="13.35"/>
    <n v="0.95357142857142851"/>
  </r>
  <r>
    <s v="DT-05723"/>
    <x v="3"/>
    <s v="Stamping_Machine_033"/>
    <s v="Stamping"/>
    <d v="2024-01-19T17:44:32"/>
    <d v="2024-01-19T17:57:32"/>
    <s v="01"/>
    <s v="19"/>
    <n v="1026"/>
    <n v="17.100000000000001"/>
    <s v="Hydraulic Leak"/>
    <s v="Elena Petrova"/>
    <x v="0"/>
    <x v="1"/>
    <n v="18"/>
    <n v="0.89999999999999858"/>
    <n v="4.999999999999992E-2"/>
  </r>
  <r>
    <s v="DT-08382"/>
    <x v="0"/>
    <s v="Stamping_Machine_030"/>
    <s v="Stamping"/>
    <d v="2024-01-19T18:04:27"/>
    <d v="2024-01-19T18:52:27"/>
    <s v="01"/>
    <s v="19"/>
    <n v="354"/>
    <n v="5.9"/>
    <s v="Preventive Maintenance - Mechanical"/>
    <s v="Sophie Martin"/>
    <x v="1"/>
    <x v="0"/>
    <n v="16"/>
    <n v="10.1"/>
    <n v="0.63124999999999998"/>
  </r>
  <r>
    <s v="DT-06061"/>
    <x v="8"/>
    <s v="Assembly_Machine_012"/>
    <s v="Assembly"/>
    <d v="2024-01-19T23:58:52"/>
    <d v="2024-01-20T00:35:52"/>
    <s v="01"/>
    <s v="19"/>
    <n v="126"/>
    <n v="2.1"/>
    <s v="Mechanical Failure"/>
    <s v="Olivia Johnson"/>
    <x v="2"/>
    <x v="1"/>
    <n v="20"/>
    <n v="17.899999999999999"/>
    <n v="0.89499999999999991"/>
  </r>
  <r>
    <s v="DT-03428"/>
    <x v="17"/>
    <s v="Assembly_Machine_014"/>
    <s v="Assembly"/>
    <d v="2024-01-20T00:19:43"/>
    <d v="2024-01-20T01:04:43"/>
    <s v="01"/>
    <s v="20"/>
    <n v="284"/>
    <n v="4.7333333333333334"/>
    <s v="Electrical Fault"/>
    <s v="Lucas Silva"/>
    <x v="1"/>
    <x v="1"/>
    <n v="16"/>
    <n v="11.266666666666666"/>
    <n v="0.70416666666666661"/>
  </r>
  <r>
    <s v="DT-02632"/>
    <x v="12"/>
    <s v="Stamping_Machine_024"/>
    <s v="Stamping"/>
    <d v="2024-01-20T00:43:19"/>
    <d v="2024-01-20T03:26:19"/>
    <s v="01"/>
    <s v="20"/>
    <n v="111"/>
    <n v="1.85"/>
    <s v="Preventive Maintenance - General"/>
    <s v="Olivia Johnson"/>
    <x v="1"/>
    <x v="0"/>
    <n v="14"/>
    <n v="12.15"/>
    <n v="0.86785714285714288"/>
  </r>
  <r>
    <s v="DT-03410"/>
    <x v="18"/>
    <s v="Packaging_Machine_004"/>
    <s v="Packaging"/>
    <d v="2024-01-20T01:00:02"/>
    <d v="2024-01-20T02:48:02"/>
    <s v="01"/>
    <s v="20"/>
    <n v="363"/>
    <n v="6.05"/>
    <s v="Preventive Maintenance - General"/>
    <s v="Carlos Ruiz"/>
    <x v="1"/>
    <x v="0"/>
    <n v="16"/>
    <n v="9.9499999999999993"/>
    <n v="0.62187499999999996"/>
  </r>
  <r>
    <s v="DT-04136"/>
    <x v="10"/>
    <s v="Painting_Machine_008"/>
    <s v="Painting"/>
    <d v="2024-01-20T03:01:13"/>
    <d v="2024-01-20T03:05:13"/>
    <s v="01"/>
    <s v="20"/>
    <n v="133"/>
    <n v="2.2166666666666668"/>
    <s v="Unsafe Condition"/>
    <s v="Ahmed Hassan"/>
    <x v="0"/>
    <x v="1"/>
    <n v="16"/>
    <n v="13.783333333333333"/>
    <n v="0.86145833333333333"/>
  </r>
  <r>
    <s v="DT-01139"/>
    <x v="4"/>
    <s v="Stamping_Machine_031"/>
    <s v="Stamping"/>
    <d v="2024-01-20T03:41:47"/>
    <d v="2024-01-20T09:18:47"/>
    <s v="01"/>
    <s v="20"/>
    <n v="997"/>
    <n v="16.616666666666667"/>
    <s v="Electrical Fault"/>
    <s v="Noah Davis"/>
    <x v="2"/>
    <x v="1"/>
    <n v="18"/>
    <n v="1.3833333333333329"/>
    <n v="7.6851851851851824E-2"/>
  </r>
  <r>
    <s v="DT-05653"/>
    <x v="11"/>
    <s v="Assembly_Machine_007"/>
    <s v="Assembly"/>
    <d v="2024-01-20T04:30:53"/>
    <d v="2024-01-20T04:58:53"/>
    <s v="01"/>
    <s v="20"/>
    <n v="656"/>
    <n v="10.933333333333334"/>
    <s v="Hydraulic Leak"/>
    <s v="Fatima Ali"/>
    <x v="2"/>
    <x v="1"/>
    <n v="22"/>
    <n v="11.066666666666666"/>
    <n v="0.50303030303030305"/>
  </r>
  <r>
    <s v="DT-09288"/>
    <x v="19"/>
    <s v="Stamping_Machine_035"/>
    <s v="Stamping"/>
    <d v="2024-01-20T04:49:04"/>
    <d v="2024-01-20T05:03:04"/>
    <s v="01"/>
    <s v="20"/>
    <n v="372"/>
    <n v="6.2"/>
    <s v="Sensor Fault"/>
    <s v="Noah Davis"/>
    <x v="1"/>
    <x v="1"/>
    <n v="16"/>
    <n v="9.8000000000000007"/>
    <n v="0.61250000000000004"/>
  </r>
  <r>
    <s v="DT-05762"/>
    <x v="12"/>
    <s v="Stamping_Machine_024"/>
    <s v="Stamping"/>
    <d v="2024-01-20T05:09:20"/>
    <d v="2024-01-20T08:17:20"/>
    <s v="01"/>
    <s v="20"/>
    <n v="194"/>
    <n v="3.2333333333333334"/>
    <s v="Material Shortage"/>
    <s v="Li Wei"/>
    <x v="2"/>
    <x v="1"/>
    <n v="14"/>
    <n v="10.766666666666666"/>
    <n v="0.76904761904761898"/>
  </r>
  <r>
    <s v="DT-01303"/>
    <x v="3"/>
    <s v="Stamping_Machine_033"/>
    <s v="Stamping"/>
    <d v="2024-01-20T05:29:36"/>
    <d v="2024-01-20T08:21:36"/>
    <s v="01"/>
    <s v="20"/>
    <n v="1022"/>
    <n v="17.033333333333335"/>
    <s v="Hydraulic Leak"/>
    <s v="Carlos Ruiz"/>
    <x v="1"/>
    <x v="1"/>
    <n v="18"/>
    <n v="0.96666666666666501"/>
    <n v="5.3703703703703615E-2"/>
  </r>
  <r>
    <s v="DT-00367"/>
    <x v="8"/>
    <s v="Assembly_Machine_012"/>
    <s v="Assembly"/>
    <d v="2024-01-20T05:41:00"/>
    <d v="2024-01-20T09:39:00"/>
    <s v="01"/>
    <s v="20"/>
    <n v="84"/>
    <n v="1.4"/>
    <s v="Preventive Maintenance - Electrical"/>
    <s v="Noah Davis"/>
    <x v="2"/>
    <x v="0"/>
    <n v="20"/>
    <n v="18.600000000000001"/>
    <n v="0.93"/>
  </r>
  <r>
    <s v="DT-07102"/>
    <x v="4"/>
    <s v="Stamping_Machine_031"/>
    <s v="Stamping"/>
    <d v="2024-01-20T05:57:36"/>
    <d v="2024-01-20T06:28:36"/>
    <s v="01"/>
    <s v="20"/>
    <n v="1026"/>
    <n v="17.100000000000001"/>
    <s v="Unsafe Condition"/>
    <s v="Lucas Silva"/>
    <x v="2"/>
    <x v="1"/>
    <n v="18"/>
    <n v="0.89999999999999858"/>
    <n v="4.999999999999992E-2"/>
  </r>
  <r>
    <s v="DT-06591"/>
    <x v="11"/>
    <s v="Assembly_Machine_007"/>
    <s v="Assembly"/>
    <d v="2024-01-20T06:20:02"/>
    <d v="2024-01-20T10:53:02"/>
    <s v="01"/>
    <s v="20"/>
    <n v="585"/>
    <n v="9.75"/>
    <s v="Material Shortage"/>
    <s v="Mahmoud Adel"/>
    <x v="0"/>
    <x v="1"/>
    <n v="22"/>
    <n v="12.25"/>
    <n v="0.55681818181818177"/>
  </r>
  <r>
    <s v="DT-02282"/>
    <x v="28"/>
    <s v="Packaging_Machine_003"/>
    <s v="Packaging"/>
    <d v="2024-01-20T06:32:34"/>
    <d v="2024-01-20T06:55:34"/>
    <s v="01"/>
    <s v="20"/>
    <n v="144"/>
    <n v="2.4"/>
    <s v="Preventive Maintenance - General"/>
    <s v="David Brown"/>
    <x v="0"/>
    <x v="0"/>
    <n v="14"/>
    <n v="11.6"/>
    <n v="0.82857142857142851"/>
  </r>
  <r>
    <s v="DT-09341"/>
    <x v="24"/>
    <s v="Painting_Machine_028"/>
    <s v="Painting"/>
    <d v="2024-01-20T07:12:56"/>
    <d v="2024-01-20T07:26:56"/>
    <s v="01"/>
    <s v="20"/>
    <n v="58"/>
    <n v="0.96666666666666667"/>
    <s v="Material Shortage"/>
    <s v="Carlos Ruiz"/>
    <x v="1"/>
    <x v="1"/>
    <n v="22"/>
    <n v="21.033333333333335"/>
    <n v="0.95606060606060617"/>
  </r>
  <r>
    <s v="DT-06997"/>
    <x v="25"/>
    <s v="Painting_Machine_001"/>
    <s v="Painting"/>
    <d v="2024-01-20T07:24:21"/>
    <d v="2024-01-20T10:12:21"/>
    <s v="01"/>
    <s v="20"/>
    <n v="274"/>
    <n v="4.5666666666666664"/>
    <s v="Preventive Maintenance - Mechanical"/>
    <s v="Ahmed Hassan"/>
    <x v="0"/>
    <x v="0"/>
    <n v="18"/>
    <n v="13.433333333333334"/>
    <n v="0.74629629629629635"/>
  </r>
  <r>
    <s v="DT-00172"/>
    <x v="30"/>
    <s v="Packaging_Machine_034"/>
    <s v="Packaging"/>
    <d v="2024-01-20T10:16:39"/>
    <d v="2024-01-20T10:54:39"/>
    <s v="01"/>
    <s v="20"/>
    <n v="317"/>
    <n v="5.2833333333333332"/>
    <s v="Preventive Maintenance - Mechanical"/>
    <s v="Carlos Ruiz"/>
    <x v="1"/>
    <x v="0"/>
    <n v="14"/>
    <n v="8.7166666666666668"/>
    <n v="0.62261904761904763"/>
  </r>
  <r>
    <s v="DT-09131"/>
    <x v="16"/>
    <s v="Painting_Machine_005"/>
    <s v="Painting"/>
    <d v="2024-01-20T11:02:17"/>
    <d v="2024-01-20T21:49:17"/>
    <s v="01"/>
    <s v="20"/>
    <n v="347"/>
    <n v="5.7833333333333332"/>
    <s v="Mechanical Failure"/>
    <s v="John Smith"/>
    <x v="2"/>
    <x v="1"/>
    <n v="20"/>
    <n v="14.216666666666667"/>
    <n v="0.71083333333333332"/>
  </r>
  <r>
    <s v="DT-06636"/>
    <x v="10"/>
    <s v="Painting_Machine_008"/>
    <s v="Painting"/>
    <d v="2024-01-20T11:02:51"/>
    <d v="2024-01-20T14:15:51"/>
    <s v="01"/>
    <s v="20"/>
    <n v="100"/>
    <n v="1.6666666666666667"/>
    <s v="Mechanical Failure"/>
    <s v="Noah Davis"/>
    <x v="2"/>
    <x v="1"/>
    <n v="16"/>
    <n v="14.333333333333334"/>
    <n v="0.89583333333333337"/>
  </r>
  <r>
    <s v="DT-03631"/>
    <x v="27"/>
    <s v="Assembly_Machine_027"/>
    <s v="Assembly"/>
    <d v="2024-01-20T11:06:41"/>
    <d v="2024-01-20T11:31:41"/>
    <s v="01"/>
    <s v="20"/>
    <n v="127"/>
    <n v="2.1166666666666667"/>
    <s v="Mechanical Failure"/>
    <s v="Fatima Ali"/>
    <x v="1"/>
    <x v="1"/>
    <n v="20"/>
    <n v="17.883333333333333"/>
    <n v="0.89416666666666667"/>
  </r>
  <r>
    <s v="DT-08977"/>
    <x v="13"/>
    <s v="Painting_Machine_016"/>
    <s v="Painting"/>
    <d v="2024-01-20T11:16:56"/>
    <d v="2024-01-20T12:07:56"/>
    <s v="01"/>
    <s v="20"/>
    <n v="45"/>
    <n v="0.75"/>
    <s v="Mechanical Failure"/>
    <s v="John Smith"/>
    <x v="0"/>
    <x v="1"/>
    <n v="22"/>
    <n v="21.25"/>
    <n v="0.96590909090909094"/>
  </r>
  <r>
    <s v="DT-09314"/>
    <x v="30"/>
    <s v="Packaging_Machine_034"/>
    <s v="Packaging"/>
    <d v="2024-01-20T16:04:36"/>
    <d v="2024-01-20T19:40:36"/>
    <s v="01"/>
    <s v="20"/>
    <n v="307"/>
    <n v="5.1166666666666663"/>
    <s v="Preventive Maintenance - Electrical"/>
    <s v="Mahmoud Adel"/>
    <x v="1"/>
    <x v="0"/>
    <n v="14"/>
    <n v="8.8833333333333329"/>
    <n v="0.63452380952380949"/>
  </r>
  <r>
    <s v="DT-04589"/>
    <x v="23"/>
    <s v="Packaging_Machine_025"/>
    <s v="Packaging"/>
    <d v="2024-01-20T16:12:37"/>
    <d v="2024-01-20T22:52:37"/>
    <s v="01"/>
    <s v="20"/>
    <n v="477"/>
    <n v="7.95"/>
    <s v="Preventive Maintenance - General"/>
    <s v="Karim Nassar"/>
    <x v="0"/>
    <x v="0"/>
    <n v="20"/>
    <n v="12.05"/>
    <n v="0.60250000000000004"/>
  </r>
  <r>
    <s v="DT-08572"/>
    <x v="20"/>
    <s v="Stamping_Machine_015"/>
    <s v="Stamping"/>
    <d v="2024-01-20T16:45:41"/>
    <d v="2024-01-20T17:26:41"/>
    <s v="01"/>
    <s v="20"/>
    <n v="247"/>
    <n v="4.1166666666666663"/>
    <s v="Mechanical Failure"/>
    <s v="Maria Gomez"/>
    <x v="2"/>
    <x v="1"/>
    <n v="18"/>
    <n v="13.883333333333333"/>
    <n v="0.77129629629629626"/>
  </r>
  <r>
    <s v="DT-06909"/>
    <x v="11"/>
    <s v="Assembly_Machine_007"/>
    <s v="Assembly"/>
    <d v="2024-01-20T17:48:11"/>
    <d v="2024-01-20T21:34:11"/>
    <s v="01"/>
    <s v="20"/>
    <n v="694"/>
    <n v="11.566666666666666"/>
    <s v="Hydraulic Leak"/>
    <s v="Mohamed Salah"/>
    <x v="2"/>
    <x v="1"/>
    <n v="22"/>
    <n v="10.433333333333334"/>
    <n v="0.47424242424242424"/>
  </r>
  <r>
    <s v="DT-04087"/>
    <x v="26"/>
    <s v="Assembly_Machine_032"/>
    <s v="Assembly"/>
    <d v="2024-01-20T18:29:00"/>
    <d v="2024-01-20T22:33:00"/>
    <s v="01"/>
    <s v="20"/>
    <n v="324"/>
    <n v="5.4"/>
    <s v="Preventive Maintenance - Electrical"/>
    <s v="Lucas Silva"/>
    <x v="0"/>
    <x v="0"/>
    <n v="20"/>
    <n v="14.6"/>
    <n v="0.73"/>
  </r>
  <r>
    <s v="DT-09232"/>
    <x v="19"/>
    <s v="Stamping_Machine_035"/>
    <s v="Stamping"/>
    <d v="2024-01-20T20:10:21"/>
    <d v="2024-01-20T20:30:21"/>
    <s v="01"/>
    <s v="20"/>
    <n v="183"/>
    <n v="3.05"/>
    <s v="Hydraulic Leak"/>
    <s v="Fatima Ali"/>
    <x v="2"/>
    <x v="1"/>
    <n v="16"/>
    <n v="12.95"/>
    <n v="0.80937499999999996"/>
  </r>
  <r>
    <s v="DT-04276"/>
    <x v="13"/>
    <s v="Painting_Machine_016"/>
    <s v="Painting"/>
    <d v="2024-01-20T20:20:31"/>
    <d v="2024-01-20T21:25:31"/>
    <s v="01"/>
    <s v="20"/>
    <n v="373"/>
    <n v="6.2166666666666668"/>
    <s v="Mechanical Failure"/>
    <s v="Mohamed Salah"/>
    <x v="2"/>
    <x v="1"/>
    <n v="22"/>
    <n v="15.783333333333333"/>
    <n v="0.71742424242424241"/>
  </r>
  <r>
    <s v="DT-04434"/>
    <x v="26"/>
    <s v="Assembly_Machine_032"/>
    <s v="Assembly"/>
    <d v="2024-01-20T20:29:32"/>
    <d v="2024-01-21T01:25:32"/>
    <s v="01"/>
    <s v="20"/>
    <n v="409"/>
    <n v="6.8166666666666664"/>
    <s v="Electrical Fault"/>
    <s v="Noah Davis"/>
    <x v="2"/>
    <x v="1"/>
    <n v="20"/>
    <n v="13.183333333333334"/>
    <n v="0.65916666666666668"/>
  </r>
  <r>
    <s v="DT-01737"/>
    <x v="16"/>
    <s v="Painting_Machine_005"/>
    <s v="Painting"/>
    <d v="2024-01-20T20:37:20"/>
    <d v="2024-01-20T21:14:20"/>
    <s v="01"/>
    <s v="20"/>
    <n v="206"/>
    <n v="3.4333333333333331"/>
    <s v="Preventive Maintenance - Mechanical"/>
    <s v="Ahmed Hassan"/>
    <x v="2"/>
    <x v="0"/>
    <n v="20"/>
    <n v="16.566666666666666"/>
    <n v="0.82833333333333337"/>
  </r>
  <r>
    <s v="DT-09039"/>
    <x v="25"/>
    <s v="Painting_Machine_001"/>
    <s v="Painting"/>
    <d v="2024-01-20T20:51:04"/>
    <d v="2024-01-21T01:25:04"/>
    <s v="01"/>
    <s v="20"/>
    <n v="51"/>
    <n v="0.85"/>
    <s v="Preventive Maintenance - General"/>
    <s v="Olivia Johnson"/>
    <x v="0"/>
    <x v="0"/>
    <n v="18"/>
    <n v="17.149999999999999"/>
    <n v="0.95277777777777772"/>
  </r>
  <r>
    <s v="DT-03563"/>
    <x v="27"/>
    <s v="Assembly_Machine_027"/>
    <s v="Assembly"/>
    <d v="2024-01-20T20:53:41"/>
    <d v="2024-01-20T23:40:41"/>
    <s v="01"/>
    <s v="20"/>
    <n v="120"/>
    <n v="2"/>
    <s v="Mechanical Failure"/>
    <s v="Noah Davis"/>
    <x v="1"/>
    <x v="1"/>
    <n v="20"/>
    <n v="18"/>
    <n v="0.9"/>
  </r>
  <r>
    <s v="DT-04548"/>
    <x v="15"/>
    <s v="Packaging_Machine_017"/>
    <s v="Packaging"/>
    <d v="2024-01-20T21:00:11"/>
    <d v="2024-01-20T22:52:11"/>
    <s v="01"/>
    <s v="20"/>
    <n v="152"/>
    <n v="2.5333333333333332"/>
    <s v="Hydraulic Leak"/>
    <s v="Sophie Martin"/>
    <x v="2"/>
    <x v="1"/>
    <n v="20"/>
    <n v="17.466666666666669"/>
    <n v="0.87333333333333341"/>
  </r>
  <r>
    <s v="DT-02076"/>
    <x v="0"/>
    <s v="Stamping_Machine_030"/>
    <s v="Stamping"/>
    <d v="2024-01-20T21:05:57"/>
    <d v="2024-01-21T03:06:57"/>
    <s v="01"/>
    <s v="20"/>
    <n v="171"/>
    <n v="2.85"/>
    <s v="Electrical Fault"/>
    <s v="Mohamed Salah"/>
    <x v="0"/>
    <x v="1"/>
    <n v="16"/>
    <n v="13.15"/>
    <n v="0.82187500000000002"/>
  </r>
  <r>
    <s v="DT-06831"/>
    <x v="32"/>
    <s v="Stamping_Machine_020"/>
    <s v="Stamping"/>
    <d v="2024-01-20T21:16:37"/>
    <d v="2024-01-21T10:23:37"/>
    <s v="01"/>
    <s v="20"/>
    <n v="143"/>
    <n v="2.3833333333333333"/>
    <s v="Sensor Fault"/>
    <s v="Carlos Ruiz"/>
    <x v="2"/>
    <x v="1"/>
    <n v="14"/>
    <n v="11.616666666666667"/>
    <n v="0.82976190476190481"/>
  </r>
  <r>
    <s v="DT-00557"/>
    <x v="33"/>
    <s v="Packaging_Machine_006"/>
    <s v="Packaging"/>
    <d v="2024-01-20T21:26:13"/>
    <d v="2024-01-20T22:00:13"/>
    <s v="01"/>
    <s v="20"/>
    <n v="17"/>
    <n v="0.28333333333333333"/>
    <s v="Electrical Fault"/>
    <s v="David Brown"/>
    <x v="2"/>
    <x v="1"/>
    <n v="22"/>
    <n v="21.716666666666665"/>
    <n v="0.98712121212121207"/>
  </r>
  <r>
    <s v="DT-07075"/>
    <x v="22"/>
    <s v="Assembly_Machine_026"/>
    <s v="Assembly"/>
    <d v="2024-01-20T21:30:26"/>
    <d v="2024-01-20T22:15:26"/>
    <s v="01"/>
    <s v="20"/>
    <n v="438"/>
    <n v="7.3"/>
    <s v="Operator Error"/>
    <s v="Li Wei"/>
    <x v="1"/>
    <x v="1"/>
    <n v="20"/>
    <n v="12.7"/>
    <n v="0.63500000000000001"/>
  </r>
  <r>
    <s v="DT-00853"/>
    <x v="9"/>
    <s v="Assembly_Machine_011"/>
    <s v="Assembly"/>
    <d v="2024-01-20T22:43:50"/>
    <d v="2024-01-21T01:34:50"/>
    <s v="01"/>
    <s v="20"/>
    <n v="312"/>
    <n v="5.2"/>
    <s v="Electrical Fault"/>
    <s v="Lucas Silva"/>
    <x v="0"/>
    <x v="1"/>
    <n v="14"/>
    <n v="8.8000000000000007"/>
    <n v="0.62857142857142867"/>
  </r>
  <r>
    <s v="DT-06622"/>
    <x v="6"/>
    <s v="Painting_Machine_009"/>
    <s v="Painting"/>
    <d v="2024-01-20T22:48:32"/>
    <d v="2024-01-20T23:05:32"/>
    <s v="01"/>
    <s v="20"/>
    <n v="71"/>
    <n v="1.1833333333333333"/>
    <s v="Sensor Fault"/>
    <s v="Olivia Johnson"/>
    <x v="1"/>
    <x v="1"/>
    <n v="16"/>
    <n v="14.816666666666666"/>
    <n v="0.92604166666666665"/>
  </r>
  <r>
    <s v="DT-03381"/>
    <x v="3"/>
    <s v="Stamping_Machine_033"/>
    <s v="Stamping"/>
    <d v="2024-01-20T22:57:58"/>
    <d v="2024-01-21T11:29:58"/>
    <s v="01"/>
    <s v="20"/>
    <n v="1026"/>
    <n v="17.100000000000001"/>
    <s v="Electrical Fault"/>
    <s v="Hassan Ali"/>
    <x v="2"/>
    <x v="1"/>
    <n v="18"/>
    <n v="0.89999999999999858"/>
    <n v="4.999999999999992E-2"/>
  </r>
  <r>
    <s v="DT-01926"/>
    <x v="29"/>
    <s v="Assembly_Machine_023"/>
    <s v="Assembly"/>
    <d v="2024-01-21T02:45:58"/>
    <d v="2024-01-21T07:56:58"/>
    <s v="01"/>
    <s v="21"/>
    <n v="43"/>
    <n v="0.71666666666666667"/>
    <s v="Unsafe Condition"/>
    <s v="Emma Wilson"/>
    <x v="1"/>
    <x v="1"/>
    <n v="16"/>
    <n v="15.283333333333333"/>
    <n v="0.95520833333333333"/>
  </r>
  <r>
    <s v="DT-02910"/>
    <x v="29"/>
    <s v="Assembly_Machine_023"/>
    <s v="Assembly"/>
    <d v="2024-01-21T02:59:31"/>
    <d v="2024-01-21T06:48:31"/>
    <s v="01"/>
    <s v="21"/>
    <n v="132"/>
    <n v="2.2000000000000002"/>
    <s v="Preventive Maintenance - General"/>
    <s v="Mahmoud Adel"/>
    <x v="0"/>
    <x v="0"/>
    <n v="16"/>
    <n v="13.8"/>
    <n v="0.86250000000000004"/>
  </r>
  <r>
    <s v="DT-05343"/>
    <x v="15"/>
    <s v="Packaging_Machine_017"/>
    <s v="Packaging"/>
    <d v="2024-01-21T04:09:03"/>
    <d v="2024-01-21T04:22:03"/>
    <s v="01"/>
    <s v="21"/>
    <n v="326"/>
    <n v="5.4333333333333336"/>
    <s v="Preventive Maintenance - General"/>
    <s v="Elena Petrova"/>
    <x v="1"/>
    <x v="0"/>
    <n v="20"/>
    <n v="14.566666666666666"/>
    <n v="0.72833333333333328"/>
  </r>
  <r>
    <s v="DT-09031"/>
    <x v="33"/>
    <s v="Packaging_Machine_006"/>
    <s v="Packaging"/>
    <d v="2024-01-21T04:19:29"/>
    <d v="2024-01-21T04:24:29"/>
    <s v="01"/>
    <s v="21"/>
    <n v="17"/>
    <n v="0.28333333333333333"/>
    <s v="Electrical Fault"/>
    <s v="Hassan Ali"/>
    <x v="0"/>
    <x v="1"/>
    <n v="22"/>
    <n v="21.716666666666665"/>
    <n v="0.98712121212121207"/>
  </r>
  <r>
    <s v="DT-03516"/>
    <x v="16"/>
    <s v="Painting_Machine_005"/>
    <s v="Painting"/>
    <d v="2024-01-21T04:21:46"/>
    <d v="2024-01-21T07:12:46"/>
    <s v="01"/>
    <s v="21"/>
    <n v="425"/>
    <n v="7.083333333333333"/>
    <s v="Operator Error"/>
    <s v="Li Wei"/>
    <x v="2"/>
    <x v="1"/>
    <n v="20"/>
    <n v="12.916666666666668"/>
    <n v="0.64583333333333337"/>
  </r>
  <r>
    <s v="DT-06047"/>
    <x v="9"/>
    <s v="Assembly_Machine_011"/>
    <s v="Assembly"/>
    <d v="2024-01-21T05:25:31"/>
    <d v="2024-01-21T06:27:31"/>
    <s v="01"/>
    <s v="21"/>
    <n v="39"/>
    <n v="0.65"/>
    <s v="Preventive Maintenance - Mechanical"/>
    <s v="Ahmed Hassan"/>
    <x v="0"/>
    <x v="0"/>
    <n v="14"/>
    <n v="13.35"/>
    <n v="0.95357142857142851"/>
  </r>
  <r>
    <s v="DT-04509"/>
    <x v="17"/>
    <s v="Assembly_Machine_014"/>
    <s v="Assembly"/>
    <d v="2024-01-21T06:31:41"/>
    <d v="2024-01-21T06:44:41"/>
    <s v="01"/>
    <s v="21"/>
    <n v="207"/>
    <n v="3.45"/>
    <s v="Tooling Break"/>
    <s v="Fatima Ali"/>
    <x v="1"/>
    <x v="1"/>
    <n v="16"/>
    <n v="12.55"/>
    <n v="0.78437500000000004"/>
  </r>
  <r>
    <s v="DT-05808"/>
    <x v="0"/>
    <s v="Stamping_Machine_030"/>
    <s v="Stamping"/>
    <d v="2024-01-21T06:49:35"/>
    <d v="2024-01-21T11:36:35"/>
    <s v="01"/>
    <s v="21"/>
    <n v="34"/>
    <n v="0.56666666666666665"/>
    <s v="Overheating"/>
    <s v="Lucas Silva"/>
    <x v="2"/>
    <x v="1"/>
    <n v="16"/>
    <n v="15.433333333333334"/>
    <n v="0.96458333333333335"/>
  </r>
  <r>
    <s v="DT-00302"/>
    <x v="25"/>
    <s v="Painting_Machine_001"/>
    <s v="Painting"/>
    <d v="2024-01-21T09:23:07"/>
    <d v="2024-01-21T13:20:07"/>
    <s v="01"/>
    <s v="21"/>
    <n v="198"/>
    <n v="3.3"/>
    <s v="Process Instability"/>
    <s v="Fatima Ali"/>
    <x v="2"/>
    <x v="1"/>
    <n v="18"/>
    <n v="14.7"/>
    <n v="0.81666666666666665"/>
  </r>
  <r>
    <s v="DT-04800"/>
    <x v="19"/>
    <s v="Stamping_Machine_035"/>
    <s v="Stamping"/>
    <d v="2024-01-21T09:29:04"/>
    <d v="2024-01-21T12:02:04"/>
    <s v="01"/>
    <s v="21"/>
    <n v="223"/>
    <n v="3.7166666666666668"/>
    <s v="Material Shortage"/>
    <s v="Rana Ibrahim"/>
    <x v="2"/>
    <x v="1"/>
    <n v="16"/>
    <n v="12.283333333333333"/>
    <n v="0.76770833333333333"/>
  </r>
  <r>
    <s v="DT-02256"/>
    <x v="29"/>
    <s v="Assembly_Machine_023"/>
    <s v="Assembly"/>
    <d v="2024-01-21T10:03:18"/>
    <d v="2024-01-21T12:34:18"/>
    <s v="01"/>
    <s v="21"/>
    <n v="27"/>
    <n v="0.45"/>
    <s v="Mechanical Failure"/>
    <s v="Karim Nassar"/>
    <x v="1"/>
    <x v="1"/>
    <n v="16"/>
    <n v="15.55"/>
    <n v="0.97187500000000004"/>
  </r>
  <r>
    <s v="DT-02606"/>
    <x v="12"/>
    <s v="Stamping_Machine_024"/>
    <s v="Stamping"/>
    <d v="2024-01-21T10:04:59"/>
    <d v="2024-01-21T10:33:59"/>
    <s v="01"/>
    <s v="21"/>
    <n v="112"/>
    <n v="1.8666666666666667"/>
    <s v="Hydraulic Leak"/>
    <s v="Mahmoud Adel"/>
    <x v="1"/>
    <x v="1"/>
    <n v="14"/>
    <n v="12.133333333333333"/>
    <n v="0.86666666666666659"/>
  </r>
  <r>
    <s v="DT-05046"/>
    <x v="18"/>
    <s v="Packaging_Machine_004"/>
    <s v="Packaging"/>
    <d v="2024-01-21T10:07:30"/>
    <d v="2024-01-21T10:46:30"/>
    <s v="01"/>
    <s v="21"/>
    <n v="15"/>
    <n v="0.25"/>
    <s v="Electrical Fault"/>
    <s v="Yuki Tanaka"/>
    <x v="2"/>
    <x v="1"/>
    <n v="16"/>
    <n v="15.75"/>
    <n v="0.984375"/>
  </r>
  <r>
    <s v="DT-05071"/>
    <x v="4"/>
    <s v="Stamping_Machine_031"/>
    <s v="Stamping"/>
    <d v="2024-01-21T10:38:13"/>
    <d v="2024-01-21T11:00:13"/>
    <s v="01"/>
    <s v="21"/>
    <n v="897"/>
    <n v="14.95"/>
    <s v="Mechanical Failure"/>
    <s v="Maria Gomez"/>
    <x v="2"/>
    <x v="1"/>
    <n v="18"/>
    <n v="3.0500000000000007"/>
    <n v="0.16944444444444448"/>
  </r>
  <r>
    <s v="DT-06179"/>
    <x v="12"/>
    <s v="Stamping_Machine_024"/>
    <s v="Stamping"/>
    <d v="2024-01-21T10:59:55"/>
    <d v="2024-01-21T11:14:55"/>
    <s v="01"/>
    <s v="21"/>
    <n v="32"/>
    <n v="0.53333333333333333"/>
    <s v="Operator Error"/>
    <s v="Rana Ibrahim"/>
    <x v="0"/>
    <x v="1"/>
    <n v="14"/>
    <n v="13.466666666666667"/>
    <n v="0.96190476190476193"/>
  </r>
  <r>
    <s v="DT-03359"/>
    <x v="24"/>
    <s v="Painting_Machine_028"/>
    <s v="Painting"/>
    <d v="2024-01-21T11:09:16"/>
    <d v="2024-01-21T13:12:16"/>
    <s v="01"/>
    <s v="21"/>
    <n v="176"/>
    <n v="2.9333333333333331"/>
    <s v="Preventive Maintenance - Electrical"/>
    <s v="Noah Davis"/>
    <x v="0"/>
    <x v="0"/>
    <n v="22"/>
    <n v="19.066666666666666"/>
    <n v="0.8666666666666667"/>
  </r>
  <r>
    <s v="DT-07180"/>
    <x v="25"/>
    <s v="Painting_Machine_001"/>
    <s v="Painting"/>
    <d v="2024-01-21T11:56:48"/>
    <d v="2024-01-21T14:43:48"/>
    <s v="01"/>
    <s v="21"/>
    <n v="257"/>
    <n v="4.2833333333333332"/>
    <s v="Overheating"/>
    <s v="Mahmoud Adel"/>
    <x v="2"/>
    <x v="1"/>
    <n v="18"/>
    <n v="13.716666666666667"/>
    <n v="0.76203703703703707"/>
  </r>
  <r>
    <s v="DT-08953"/>
    <x v="7"/>
    <s v="Packaging_Machine_002"/>
    <s v="Packaging"/>
    <d v="2024-01-21T13:27:14"/>
    <d v="2024-01-21T14:01:14"/>
    <s v="01"/>
    <s v="21"/>
    <n v="21"/>
    <n v="0.35"/>
    <s v="Mechanical Failure"/>
    <s v="Mohamed Salah"/>
    <x v="2"/>
    <x v="1"/>
    <n v="18"/>
    <n v="17.649999999999999"/>
    <n v="0.98055555555555551"/>
  </r>
  <r>
    <s v="DT-08523"/>
    <x v="6"/>
    <s v="Painting_Machine_009"/>
    <s v="Painting"/>
    <d v="2024-01-21T14:28:22"/>
    <d v="2024-01-21T17:09:22"/>
    <s v="01"/>
    <s v="21"/>
    <n v="63"/>
    <n v="1.05"/>
    <s v="Electrical Fault"/>
    <s v="Yuki Tanaka"/>
    <x v="0"/>
    <x v="1"/>
    <n v="16"/>
    <n v="14.95"/>
    <n v="0.93437499999999996"/>
  </r>
  <r>
    <s v="DT-06699"/>
    <x v="17"/>
    <s v="Assembly_Machine_014"/>
    <s v="Assembly"/>
    <d v="2024-01-21T15:36:58"/>
    <d v="2024-01-21T17:14:58"/>
    <s v="01"/>
    <s v="21"/>
    <n v="229"/>
    <n v="3.8166666666666669"/>
    <s v="Preventive Maintenance - Electrical"/>
    <s v="Mahmoud Adel"/>
    <x v="0"/>
    <x v="0"/>
    <n v="16"/>
    <n v="12.183333333333334"/>
    <n v="0.76145833333333335"/>
  </r>
  <r>
    <s v="DT-01989"/>
    <x v="31"/>
    <s v="Assembly_Machine_010"/>
    <s v="Assembly"/>
    <d v="2024-01-21T15:39:08"/>
    <d v="2024-01-21T19:04:08"/>
    <s v="01"/>
    <s v="21"/>
    <n v="215"/>
    <n v="3.5833333333333335"/>
    <s v="Electrical Fault"/>
    <s v="Fatima Ali"/>
    <x v="2"/>
    <x v="1"/>
    <n v="22"/>
    <n v="18.416666666666668"/>
    <n v="0.83712121212121215"/>
  </r>
  <r>
    <s v="DT-02377"/>
    <x v="8"/>
    <s v="Assembly_Machine_012"/>
    <s v="Assembly"/>
    <d v="2024-01-21T16:35:49"/>
    <d v="2024-01-21T16:44:49"/>
    <s v="01"/>
    <s v="21"/>
    <n v="70"/>
    <n v="1.1666666666666667"/>
    <s v="Preventive Maintenance - Mechanical"/>
    <s v="Elena Petrova"/>
    <x v="0"/>
    <x v="0"/>
    <n v="20"/>
    <n v="18.833333333333332"/>
    <n v="0.94166666666666665"/>
  </r>
  <r>
    <s v="DT-02751"/>
    <x v="29"/>
    <s v="Assembly_Machine_023"/>
    <s v="Assembly"/>
    <d v="2024-01-21T16:53:11"/>
    <d v="2024-01-21T18:25:11"/>
    <s v="01"/>
    <s v="21"/>
    <n v="268"/>
    <n v="4.4666666666666668"/>
    <s v="Tooling Break"/>
    <s v="Karim Nassar"/>
    <x v="0"/>
    <x v="1"/>
    <n v="16"/>
    <n v="11.533333333333333"/>
    <n v="0.72083333333333333"/>
  </r>
  <r>
    <s v="DT-00610"/>
    <x v="22"/>
    <s v="Assembly_Machine_026"/>
    <s v="Assembly"/>
    <d v="2024-01-21T17:38:27"/>
    <d v="2024-01-21T20:00:27"/>
    <s v="01"/>
    <s v="21"/>
    <n v="302"/>
    <n v="5.0333333333333332"/>
    <s v="Mechanical Failure"/>
    <s v="Karim Nassar"/>
    <x v="2"/>
    <x v="1"/>
    <n v="20"/>
    <n v="14.966666666666667"/>
    <n v="0.74833333333333329"/>
  </r>
  <r>
    <s v="DT-08037"/>
    <x v="25"/>
    <s v="Painting_Machine_001"/>
    <s v="Painting"/>
    <d v="2024-01-21T18:12:29"/>
    <d v="2024-01-21T18:36:29"/>
    <s v="01"/>
    <s v="21"/>
    <n v="343"/>
    <n v="5.7166666666666668"/>
    <s v="Overheating"/>
    <s v="Emma Wilson"/>
    <x v="2"/>
    <x v="1"/>
    <n v="18"/>
    <n v="12.283333333333333"/>
    <n v="0.68240740740740735"/>
  </r>
  <r>
    <s v="DT-02407"/>
    <x v="11"/>
    <s v="Assembly_Machine_007"/>
    <s v="Assembly"/>
    <d v="2024-01-21T19:16:24"/>
    <d v="2024-01-21T19:29:24"/>
    <s v="01"/>
    <s v="21"/>
    <n v="340"/>
    <n v="5.666666666666667"/>
    <s v="Preventive Maintenance - Electrical"/>
    <s v="Ahmed Hassan"/>
    <x v="0"/>
    <x v="0"/>
    <n v="22"/>
    <n v="16.333333333333332"/>
    <n v="0.74242424242424232"/>
  </r>
  <r>
    <s v="DT-00720"/>
    <x v="8"/>
    <s v="Assembly_Machine_012"/>
    <s v="Assembly"/>
    <d v="2024-01-21T20:18:44"/>
    <d v="2024-01-22T06:57:44"/>
    <s v="01"/>
    <s v="21"/>
    <n v="134"/>
    <n v="2.2333333333333334"/>
    <s v="Electrical Fault"/>
    <s v="David Brown"/>
    <x v="2"/>
    <x v="1"/>
    <n v="20"/>
    <n v="17.766666666666666"/>
    <n v="0.88833333333333331"/>
  </r>
  <r>
    <s v="DT-08455"/>
    <x v="23"/>
    <s v="Packaging_Machine_025"/>
    <s v="Packaging"/>
    <d v="2024-01-21T21:43:06"/>
    <d v="2024-01-21T21:50:06"/>
    <s v="01"/>
    <s v="21"/>
    <n v="427"/>
    <n v="7.1166666666666663"/>
    <s v="Electrical Fault"/>
    <s v="Yuki Tanaka"/>
    <x v="1"/>
    <x v="1"/>
    <n v="20"/>
    <n v="12.883333333333333"/>
    <n v="0.64416666666666667"/>
  </r>
  <r>
    <s v="DT-01077"/>
    <x v="14"/>
    <s v="Assembly_Machine_013"/>
    <s v="Assembly"/>
    <d v="2024-01-22T01:44:22"/>
    <d v="2024-01-22T02:19:22"/>
    <s v="01"/>
    <s v="22"/>
    <n v="40"/>
    <n v="0.66666666666666663"/>
    <s v="Electrical Fault"/>
    <s v="Mohamed Salah"/>
    <x v="1"/>
    <x v="1"/>
    <n v="14"/>
    <n v="13.333333333333334"/>
    <n v="0.95238095238095244"/>
  </r>
  <r>
    <s v="DT-05299"/>
    <x v="13"/>
    <s v="Painting_Machine_016"/>
    <s v="Painting"/>
    <d v="2024-01-22T01:56:54"/>
    <d v="2024-01-22T05:01:54"/>
    <s v="01"/>
    <s v="22"/>
    <n v="270"/>
    <n v="4.5"/>
    <s v="Sensor Fault"/>
    <s v="Li Wei"/>
    <x v="0"/>
    <x v="1"/>
    <n v="22"/>
    <n v="17.5"/>
    <n v="0.79545454545454541"/>
  </r>
  <r>
    <s v="DT-09626"/>
    <x v="23"/>
    <s v="Packaging_Machine_025"/>
    <s v="Packaging"/>
    <d v="2024-01-22T03:20:27"/>
    <d v="2024-01-22T05:47:27"/>
    <s v="01"/>
    <s v="22"/>
    <n v="241"/>
    <n v="4.0166666666666666"/>
    <s v="Electrical Fault"/>
    <s v="Mahmoud Adel"/>
    <x v="2"/>
    <x v="1"/>
    <n v="20"/>
    <n v="15.983333333333334"/>
    <n v="0.79916666666666669"/>
  </r>
  <r>
    <s v="DT-05831"/>
    <x v="19"/>
    <s v="Stamping_Machine_035"/>
    <s v="Stamping"/>
    <d v="2024-01-22T05:03:19"/>
    <d v="2024-01-22T05:25:19"/>
    <s v="01"/>
    <s v="22"/>
    <n v="21"/>
    <n v="0.35"/>
    <s v="Material Shortage"/>
    <s v="David Brown"/>
    <x v="1"/>
    <x v="1"/>
    <n v="16"/>
    <n v="15.65"/>
    <n v="0.97812500000000002"/>
  </r>
  <r>
    <s v="DT-08742"/>
    <x v="29"/>
    <s v="Assembly_Machine_023"/>
    <s v="Assembly"/>
    <d v="2024-01-22T05:26:57"/>
    <d v="2024-01-22T08:02:57"/>
    <s v="01"/>
    <s v="22"/>
    <n v="259"/>
    <n v="4.3166666666666664"/>
    <s v="Preventive Maintenance - Electrical"/>
    <s v="Elena Petrova"/>
    <x v="0"/>
    <x v="0"/>
    <n v="16"/>
    <n v="11.683333333333334"/>
    <n v="0.73020833333333335"/>
  </r>
  <r>
    <s v="DT-07467"/>
    <x v="21"/>
    <s v="Packaging_Machine_018"/>
    <s v="Packaging"/>
    <d v="2024-01-22T05:49:18"/>
    <d v="2024-01-22T05:56:18"/>
    <s v="01"/>
    <s v="22"/>
    <n v="112"/>
    <n v="1.8666666666666667"/>
    <s v="Mechanical Failure"/>
    <s v="Olivia Johnson"/>
    <x v="2"/>
    <x v="1"/>
    <n v="14"/>
    <n v="12.133333333333333"/>
    <n v="0.86666666666666659"/>
  </r>
  <r>
    <s v="DT-06324"/>
    <x v="1"/>
    <s v="Painting_Machine_021"/>
    <s v="Painting"/>
    <d v="2024-01-22T07:01:28"/>
    <d v="2024-01-22T07:37:28"/>
    <s v="01"/>
    <s v="22"/>
    <n v="1254"/>
    <n v="20.9"/>
    <s v="Sensor Fault"/>
    <s v="Maria Gomez"/>
    <x v="0"/>
    <x v="1"/>
    <n v="22"/>
    <n v="1.1000000000000014"/>
    <n v="5.0000000000000065E-2"/>
  </r>
  <r>
    <s v="DT-07811"/>
    <x v="28"/>
    <s v="Packaging_Machine_003"/>
    <s v="Packaging"/>
    <d v="2024-01-22T08:03:54"/>
    <d v="2024-01-22T09:01:54"/>
    <s v="01"/>
    <s v="22"/>
    <n v="226"/>
    <n v="3.7666666666666666"/>
    <s v="Material Shortage"/>
    <s v="Mohamed Salah"/>
    <x v="1"/>
    <x v="1"/>
    <n v="14"/>
    <n v="10.233333333333334"/>
    <n v="0.73095238095238102"/>
  </r>
  <r>
    <s v="DT-04064"/>
    <x v="1"/>
    <s v="Painting_Machine_021"/>
    <s v="Painting"/>
    <d v="2024-01-22T09:01:20"/>
    <d v="2024-01-22T09:28:20"/>
    <s v="01"/>
    <s v="22"/>
    <n v="1054"/>
    <n v="17.566666666666666"/>
    <s v="Electrical Fault"/>
    <s v="Karim Nassar"/>
    <x v="0"/>
    <x v="1"/>
    <n v="22"/>
    <n v="4.4333333333333336"/>
    <n v="0.20151515151515154"/>
  </r>
  <r>
    <s v="DT-02598"/>
    <x v="5"/>
    <s v="Stamping_Machine_029"/>
    <s v="Stamping"/>
    <d v="2024-01-22T09:16:09"/>
    <d v="2024-01-22T11:54:09"/>
    <s v="01"/>
    <s v="22"/>
    <n v="1053"/>
    <n v="17.55"/>
    <s v="Mechanical Failure"/>
    <s v="Mohamed Salah"/>
    <x v="1"/>
    <x v="1"/>
    <n v="22"/>
    <n v="4.4499999999999993"/>
    <n v="0.20227272727272724"/>
  </r>
  <r>
    <s v="DT-03506"/>
    <x v="9"/>
    <s v="Assembly_Machine_011"/>
    <s v="Assembly"/>
    <d v="2024-01-22T09:51:03"/>
    <d v="2024-01-22T18:20:03"/>
    <s v="01"/>
    <s v="22"/>
    <n v="297"/>
    <n v="4.95"/>
    <s v="Overheating"/>
    <s v="Fatima Ali"/>
    <x v="2"/>
    <x v="1"/>
    <n v="14"/>
    <n v="9.0500000000000007"/>
    <n v="0.64642857142857146"/>
  </r>
  <r>
    <s v="DT-01008"/>
    <x v="26"/>
    <s v="Assembly_Machine_032"/>
    <s v="Assembly"/>
    <d v="2024-01-22T11:21:11"/>
    <d v="2024-01-22T11:25:11"/>
    <s v="01"/>
    <s v="22"/>
    <n v="189"/>
    <n v="3.15"/>
    <s v="Mechanical Failure"/>
    <s v="Emma Wilson"/>
    <x v="2"/>
    <x v="1"/>
    <n v="20"/>
    <n v="16.850000000000001"/>
    <n v="0.84250000000000003"/>
  </r>
  <r>
    <s v="DT-04382"/>
    <x v="6"/>
    <s v="Painting_Machine_009"/>
    <s v="Painting"/>
    <d v="2024-01-22T12:16:30"/>
    <d v="2024-01-22T12:49:30"/>
    <s v="01"/>
    <s v="22"/>
    <n v="57"/>
    <n v="0.95"/>
    <s v="Sensor Fault"/>
    <s v="Mohamed Salah"/>
    <x v="0"/>
    <x v="1"/>
    <n v="16"/>
    <n v="15.05"/>
    <n v="0.94062500000000004"/>
  </r>
  <r>
    <s v="DT-07615"/>
    <x v="13"/>
    <s v="Painting_Machine_016"/>
    <s v="Painting"/>
    <d v="2024-01-22T12:57:34"/>
    <d v="2024-01-22T14:29:34"/>
    <s v="01"/>
    <s v="22"/>
    <n v="154"/>
    <n v="2.5666666666666669"/>
    <s v="Electrical Fault"/>
    <s v="Carlos Ruiz"/>
    <x v="2"/>
    <x v="1"/>
    <n v="22"/>
    <n v="19.433333333333334"/>
    <n v="0.8833333333333333"/>
  </r>
  <r>
    <s v="DT-09809"/>
    <x v="14"/>
    <s v="Assembly_Machine_013"/>
    <s v="Assembly"/>
    <d v="2024-01-22T13:15:41"/>
    <d v="2024-01-22T16:51:41"/>
    <s v="01"/>
    <s v="22"/>
    <n v="89"/>
    <n v="1.4833333333333334"/>
    <s v="Preventive Maintenance - General"/>
    <s v="Karim Nassar"/>
    <x v="0"/>
    <x v="0"/>
    <n v="14"/>
    <n v="12.516666666666666"/>
    <n v="0.89404761904761898"/>
  </r>
  <r>
    <s v="DT-09440"/>
    <x v="17"/>
    <s v="Assembly_Machine_014"/>
    <s v="Assembly"/>
    <d v="2024-01-22T13:16:00"/>
    <d v="2024-01-22T13:23:00"/>
    <s v="01"/>
    <s v="22"/>
    <n v="116"/>
    <n v="1.9333333333333333"/>
    <s v="Material Shortage"/>
    <s v="Mohamed Salah"/>
    <x v="2"/>
    <x v="1"/>
    <n v="16"/>
    <n v="14.066666666666666"/>
    <n v="0.87916666666666665"/>
  </r>
  <r>
    <s v="DT-07167"/>
    <x v="26"/>
    <s v="Assembly_Machine_032"/>
    <s v="Assembly"/>
    <d v="2024-01-22T13:22:50"/>
    <d v="2024-01-22T17:45:50"/>
    <s v="01"/>
    <s v="22"/>
    <n v="236"/>
    <n v="3.9333333333333331"/>
    <s v="Electrical Fault"/>
    <s v="Sophie Martin"/>
    <x v="1"/>
    <x v="1"/>
    <n v="20"/>
    <n v="16.066666666666666"/>
    <n v="0.80333333333333334"/>
  </r>
  <r>
    <s v="DT-04187"/>
    <x v="16"/>
    <s v="Painting_Machine_005"/>
    <s v="Painting"/>
    <d v="2024-01-22T14:23:04"/>
    <d v="2024-01-22T14:48:04"/>
    <s v="01"/>
    <s v="22"/>
    <n v="333"/>
    <n v="5.55"/>
    <s v="Electrical Fault"/>
    <s v="David Brown"/>
    <x v="2"/>
    <x v="1"/>
    <n v="20"/>
    <n v="14.45"/>
    <n v="0.72249999999999992"/>
  </r>
  <r>
    <s v="DT-02446"/>
    <x v="1"/>
    <s v="Painting_Machine_021"/>
    <s v="Painting"/>
    <d v="2024-01-22T15:17:28"/>
    <d v="2024-01-22T15:37:28"/>
    <s v="01"/>
    <s v="22"/>
    <n v="1109"/>
    <n v="18.483333333333334"/>
    <s v="Unsafe Condition"/>
    <s v="Emma Wilson"/>
    <x v="1"/>
    <x v="1"/>
    <n v="22"/>
    <n v="3.5166666666666657"/>
    <n v="0.1598484848484848"/>
  </r>
  <r>
    <s v="DT-03318"/>
    <x v="24"/>
    <s v="Painting_Machine_028"/>
    <s v="Painting"/>
    <d v="2024-01-22T15:45:59"/>
    <d v="2024-01-22T16:16:59"/>
    <s v="01"/>
    <s v="22"/>
    <n v="347"/>
    <n v="5.7833333333333332"/>
    <s v="Hydraulic Leak"/>
    <s v="John Smith"/>
    <x v="1"/>
    <x v="1"/>
    <n v="22"/>
    <n v="16.216666666666669"/>
    <n v="0.73712121212121218"/>
  </r>
  <r>
    <s v="DT-04077"/>
    <x v="4"/>
    <s v="Stamping_Machine_031"/>
    <s v="Stamping"/>
    <d v="2024-01-22T15:51:27"/>
    <d v="2024-01-22T16:01:27"/>
    <s v="01"/>
    <s v="22"/>
    <n v="1026"/>
    <n v="17.100000000000001"/>
    <s v="Unsafe Condition"/>
    <s v="Li Wei"/>
    <x v="0"/>
    <x v="1"/>
    <n v="18"/>
    <n v="0.89999999999999858"/>
    <n v="4.999999999999992E-2"/>
  </r>
  <r>
    <s v="DT-02219"/>
    <x v="16"/>
    <s v="Painting_Machine_005"/>
    <s v="Painting"/>
    <d v="2024-01-22T16:21:03"/>
    <d v="2024-01-22T18:38:03"/>
    <s v="01"/>
    <s v="22"/>
    <n v="379"/>
    <n v="6.3166666666666664"/>
    <s v="Sensor Fault"/>
    <s v="David Brown"/>
    <x v="2"/>
    <x v="1"/>
    <n v="20"/>
    <n v="13.683333333333334"/>
    <n v="0.6841666666666667"/>
  </r>
  <r>
    <s v="DT-09947"/>
    <x v="33"/>
    <s v="Packaging_Machine_006"/>
    <s v="Packaging"/>
    <d v="2024-01-22T18:13:30"/>
    <d v="2024-01-22T18:29:30"/>
    <s v="01"/>
    <s v="22"/>
    <n v="9"/>
    <n v="0.15"/>
    <s v="Preventive Maintenance - General"/>
    <s v="Noah Davis"/>
    <x v="1"/>
    <x v="0"/>
    <n v="22"/>
    <n v="21.85"/>
    <n v="0.99318181818181828"/>
  </r>
  <r>
    <s v="DT-07313"/>
    <x v="34"/>
    <s v="Painting_Machine_022"/>
    <s v="Painting"/>
    <d v="2024-01-22T18:55:24"/>
    <d v="2024-01-22T19:40:24"/>
    <s v="01"/>
    <s v="22"/>
    <n v="317"/>
    <n v="5.2833333333333332"/>
    <s v="Electrical Fault"/>
    <s v="Hassan Ali"/>
    <x v="1"/>
    <x v="1"/>
    <n v="22"/>
    <n v="16.716666666666669"/>
    <n v="0.75984848484848488"/>
  </r>
  <r>
    <s v="DT-04665"/>
    <x v="26"/>
    <s v="Assembly_Machine_032"/>
    <s v="Assembly"/>
    <d v="2024-01-22T18:58:55"/>
    <d v="2024-01-23T06:07:55"/>
    <s v="01"/>
    <s v="22"/>
    <n v="97"/>
    <n v="1.6166666666666667"/>
    <s v="Mechanical Failure"/>
    <s v="Sophie Martin"/>
    <x v="2"/>
    <x v="1"/>
    <n v="20"/>
    <n v="18.383333333333333"/>
    <n v="0.91916666666666669"/>
  </r>
  <r>
    <s v="DT-05069"/>
    <x v="7"/>
    <s v="Packaging_Machine_002"/>
    <s v="Packaging"/>
    <d v="2024-01-22T19:04:28"/>
    <d v="2024-01-22T20:07:28"/>
    <s v="01"/>
    <s v="22"/>
    <n v="21"/>
    <n v="0.35"/>
    <s v="Sensor Fault"/>
    <s v="Mahmoud Adel"/>
    <x v="2"/>
    <x v="1"/>
    <n v="18"/>
    <n v="17.649999999999999"/>
    <n v="0.98055555555555551"/>
  </r>
  <r>
    <s v="DT-03171"/>
    <x v="29"/>
    <s v="Assembly_Machine_023"/>
    <s v="Assembly"/>
    <d v="2024-01-22T19:43:22"/>
    <d v="2024-01-22T20:02:22"/>
    <s v="01"/>
    <s v="22"/>
    <n v="144"/>
    <n v="2.4"/>
    <s v="Material Shortage"/>
    <s v="Carlos Ruiz"/>
    <x v="1"/>
    <x v="1"/>
    <n v="16"/>
    <n v="13.6"/>
    <n v="0.85"/>
  </r>
  <r>
    <s v="DT-05498"/>
    <x v="25"/>
    <s v="Painting_Machine_001"/>
    <s v="Painting"/>
    <d v="2024-01-22T20:16:49"/>
    <d v="2024-01-23T00:12:49"/>
    <s v="01"/>
    <s v="22"/>
    <n v="412"/>
    <n v="6.8666666666666663"/>
    <s v="Material Shortage"/>
    <s v="Carlos Ruiz"/>
    <x v="0"/>
    <x v="1"/>
    <n v="18"/>
    <n v="11.133333333333333"/>
    <n v="0.61851851851851847"/>
  </r>
  <r>
    <s v="DT-07824"/>
    <x v="15"/>
    <s v="Packaging_Machine_017"/>
    <s v="Packaging"/>
    <d v="2024-01-22T20:24:17"/>
    <d v="2024-01-22T21:07:17"/>
    <s v="01"/>
    <s v="22"/>
    <n v="146"/>
    <n v="2.4333333333333331"/>
    <s v="Preventive Maintenance - Electrical"/>
    <s v="Mahmoud Adel"/>
    <x v="2"/>
    <x v="0"/>
    <n v="20"/>
    <n v="17.566666666666666"/>
    <n v="0.8783333333333333"/>
  </r>
  <r>
    <s v="DT-06574"/>
    <x v="2"/>
    <s v="Assembly_Machine_019"/>
    <s v="Assembly"/>
    <d v="2024-01-22T20:36:35"/>
    <d v="2024-01-23T01:25:35"/>
    <s v="01"/>
    <s v="22"/>
    <n v="55"/>
    <n v="0.91666666666666663"/>
    <s v="Preventive Maintenance - Electrical"/>
    <s v="Emma Wilson"/>
    <x v="0"/>
    <x v="0"/>
    <n v="22"/>
    <n v="21.083333333333332"/>
    <n v="0.95833333333333326"/>
  </r>
  <r>
    <s v="DT-00924"/>
    <x v="5"/>
    <s v="Stamping_Machine_029"/>
    <s v="Stamping"/>
    <d v="2024-01-22T21:52:34"/>
    <d v="2024-01-23T12:47:34"/>
    <s v="01"/>
    <s v="22"/>
    <n v="918"/>
    <n v="15.3"/>
    <s v="Mechanical Failure"/>
    <s v="Sophie Martin"/>
    <x v="1"/>
    <x v="1"/>
    <n v="22"/>
    <n v="6.6999999999999993"/>
    <n v="0.30454545454545451"/>
  </r>
  <r>
    <s v="DT-04447"/>
    <x v="24"/>
    <s v="Painting_Machine_028"/>
    <s v="Painting"/>
    <d v="2024-01-22T22:01:26"/>
    <d v="2024-01-23T01:16:26"/>
    <s v="01"/>
    <s v="22"/>
    <n v="206"/>
    <n v="3.4333333333333331"/>
    <s v="Tooling Break"/>
    <s v="Carlos Ruiz"/>
    <x v="0"/>
    <x v="1"/>
    <n v="22"/>
    <n v="18.566666666666666"/>
    <n v="0.84393939393939388"/>
  </r>
  <r>
    <s v="DT-05644"/>
    <x v="8"/>
    <s v="Assembly_Machine_012"/>
    <s v="Assembly"/>
    <d v="2024-01-23T00:06:52"/>
    <d v="2024-01-23T00:48:52"/>
    <s v="01"/>
    <s v="23"/>
    <n v="134"/>
    <n v="2.2333333333333334"/>
    <s v="Electrical Fault"/>
    <s v="Olivia Johnson"/>
    <x v="0"/>
    <x v="1"/>
    <n v="20"/>
    <n v="17.766666666666666"/>
    <n v="0.88833333333333331"/>
  </r>
  <r>
    <s v="DT-06719"/>
    <x v="9"/>
    <s v="Assembly_Machine_011"/>
    <s v="Assembly"/>
    <d v="2024-01-23T04:10:44"/>
    <d v="2024-01-23T04:37:44"/>
    <s v="01"/>
    <s v="23"/>
    <n v="78"/>
    <n v="1.3"/>
    <s v="Preventive Maintenance - Electrical"/>
    <s v="Yuki Tanaka"/>
    <x v="0"/>
    <x v="0"/>
    <n v="14"/>
    <n v="12.7"/>
    <n v="0.90714285714285714"/>
  </r>
  <r>
    <s v="DT-01591"/>
    <x v="28"/>
    <s v="Packaging_Machine_003"/>
    <s v="Packaging"/>
    <d v="2024-01-23T04:40:02"/>
    <d v="2024-01-23T05:16:02"/>
    <s v="01"/>
    <s v="23"/>
    <n v="21"/>
    <n v="0.35"/>
    <s v="Electrical Fault"/>
    <s v="Olivia Johnson"/>
    <x v="1"/>
    <x v="1"/>
    <n v="14"/>
    <n v="13.65"/>
    <n v="0.97499999999999998"/>
  </r>
  <r>
    <s v="DT-05716"/>
    <x v="4"/>
    <s v="Stamping_Machine_031"/>
    <s v="Stamping"/>
    <d v="2024-01-23T05:41:30"/>
    <d v="2024-01-23T07:11:30"/>
    <s v="01"/>
    <s v="23"/>
    <n v="809"/>
    <n v="13.483333333333333"/>
    <s v="Preventive Maintenance - Mechanical"/>
    <s v="Elena Petrova"/>
    <x v="0"/>
    <x v="0"/>
    <n v="18"/>
    <n v="4.5166666666666675"/>
    <n v="0.250925925925926"/>
  </r>
  <r>
    <s v="DT-08496"/>
    <x v="1"/>
    <s v="Painting_Machine_021"/>
    <s v="Painting"/>
    <d v="2024-01-23T06:15:37"/>
    <d v="2024-01-23T10:02:37"/>
    <s v="01"/>
    <s v="23"/>
    <n v="1254"/>
    <n v="20.9"/>
    <s v="Mechanical Failure"/>
    <s v="Elena Petrova"/>
    <x v="1"/>
    <x v="1"/>
    <n v="22"/>
    <n v="1.1000000000000014"/>
    <n v="5.0000000000000065E-2"/>
  </r>
  <r>
    <s v="DT-02754"/>
    <x v="9"/>
    <s v="Assembly_Machine_011"/>
    <s v="Assembly"/>
    <d v="2024-01-23T08:09:23"/>
    <d v="2024-01-23T08:43:23"/>
    <s v="01"/>
    <s v="23"/>
    <n v="89"/>
    <n v="1.4833333333333334"/>
    <s v="Operator Error"/>
    <s v="Yuki Tanaka"/>
    <x v="1"/>
    <x v="1"/>
    <n v="14"/>
    <n v="12.516666666666666"/>
    <n v="0.89404761904761898"/>
  </r>
  <r>
    <s v="DT-02042"/>
    <x v="18"/>
    <s v="Packaging_Machine_004"/>
    <s v="Packaging"/>
    <d v="2024-01-23T08:38:34"/>
    <d v="2024-01-23T09:07:34"/>
    <s v="01"/>
    <s v="23"/>
    <n v="7"/>
    <n v="0.11666666666666667"/>
    <s v="Preventive Maintenance - Electrical"/>
    <s v="Emma Wilson"/>
    <x v="0"/>
    <x v="0"/>
    <n v="16"/>
    <n v="15.883333333333333"/>
    <n v="0.9927083333333333"/>
  </r>
  <r>
    <s v="DT-09909"/>
    <x v="34"/>
    <s v="Painting_Machine_022"/>
    <s v="Painting"/>
    <d v="2024-01-23T10:05:42"/>
    <d v="2024-01-23T10:12:42"/>
    <s v="01"/>
    <s v="23"/>
    <n v="132"/>
    <n v="2.2000000000000002"/>
    <s v="Preventive Maintenance - Mechanical"/>
    <s v="Karim Nassar"/>
    <x v="0"/>
    <x v="0"/>
    <n v="22"/>
    <n v="19.8"/>
    <n v="0.9"/>
  </r>
  <r>
    <s v="DT-06573"/>
    <x v="20"/>
    <s v="Stamping_Machine_015"/>
    <s v="Stamping"/>
    <d v="2024-01-23T10:06:42"/>
    <d v="2024-01-23T14:00:42"/>
    <s v="01"/>
    <s v="23"/>
    <n v="156"/>
    <n v="2.6"/>
    <s v="Preventive Maintenance - Electrical"/>
    <s v="Li Wei"/>
    <x v="2"/>
    <x v="0"/>
    <n v="18"/>
    <n v="15.4"/>
    <n v="0.85555555555555562"/>
  </r>
  <r>
    <s v="DT-04644"/>
    <x v="20"/>
    <s v="Stamping_Machine_015"/>
    <s v="Stamping"/>
    <d v="2024-01-23T12:50:08"/>
    <d v="2024-01-23T14:19:08"/>
    <s v="01"/>
    <s v="23"/>
    <n v="147"/>
    <n v="2.4500000000000002"/>
    <s v="Preventive Maintenance - Electrical"/>
    <s v="Maria Gomez"/>
    <x v="2"/>
    <x v="0"/>
    <n v="18"/>
    <n v="15.55"/>
    <n v="0.86388888888888893"/>
  </r>
  <r>
    <s v="DT-01835"/>
    <x v="19"/>
    <s v="Stamping_Machine_035"/>
    <s v="Stamping"/>
    <d v="2024-01-23T12:57:55"/>
    <d v="2024-01-23T13:29:55"/>
    <s v="01"/>
    <s v="23"/>
    <n v="61"/>
    <n v="1.0166666666666666"/>
    <s v="Preventive Maintenance - Mechanical"/>
    <s v="Emma Wilson"/>
    <x v="0"/>
    <x v="0"/>
    <n v="16"/>
    <n v="14.983333333333334"/>
    <n v="0.93645833333333339"/>
  </r>
  <r>
    <s v="DT-09882"/>
    <x v="30"/>
    <s v="Packaging_Machine_034"/>
    <s v="Packaging"/>
    <d v="2024-01-23T13:18:43"/>
    <d v="2024-01-23T13:37:43"/>
    <s v="01"/>
    <s v="23"/>
    <n v="212"/>
    <n v="3.5333333333333332"/>
    <s v="Material Shortage"/>
    <s v="Lucas Silva"/>
    <x v="2"/>
    <x v="1"/>
    <n v="14"/>
    <n v="10.466666666666667"/>
    <n v="0.74761904761904763"/>
  </r>
  <r>
    <s v="DT-08332"/>
    <x v="32"/>
    <s v="Stamping_Machine_020"/>
    <s v="Stamping"/>
    <d v="2024-01-23T13:59:03"/>
    <d v="2024-01-23T14:42:03"/>
    <s v="01"/>
    <s v="23"/>
    <n v="112"/>
    <n v="1.8666666666666667"/>
    <s v="Material Shortage"/>
    <s v="Carlos Ruiz"/>
    <x v="1"/>
    <x v="1"/>
    <n v="14"/>
    <n v="12.133333333333333"/>
    <n v="0.86666666666666659"/>
  </r>
  <r>
    <s v="DT-06454"/>
    <x v="23"/>
    <s v="Packaging_Machine_025"/>
    <s v="Packaging"/>
    <d v="2024-01-23T14:11:18"/>
    <d v="2024-01-23T16:36:18"/>
    <s v="01"/>
    <s v="23"/>
    <n v="399"/>
    <n v="6.65"/>
    <s v="Mechanical Failure"/>
    <s v="John Smith"/>
    <x v="1"/>
    <x v="1"/>
    <n v="20"/>
    <n v="13.35"/>
    <n v="0.66749999999999998"/>
  </r>
  <r>
    <s v="DT-02909"/>
    <x v="31"/>
    <s v="Assembly_Machine_010"/>
    <s v="Assembly"/>
    <d v="2024-01-23T14:30:53"/>
    <d v="2024-01-23T15:59:53"/>
    <s v="01"/>
    <s v="23"/>
    <n v="254"/>
    <n v="4.2333333333333334"/>
    <s v="Preventive Maintenance - Electrical"/>
    <s v="Ahmed Hassan"/>
    <x v="2"/>
    <x v="0"/>
    <n v="22"/>
    <n v="17.766666666666666"/>
    <n v="0.8075757575757575"/>
  </r>
  <r>
    <s v="DT-04916"/>
    <x v="19"/>
    <s v="Stamping_Machine_035"/>
    <s v="Stamping"/>
    <d v="2024-01-23T14:53:26"/>
    <d v="2024-01-23T15:30:26"/>
    <s v="01"/>
    <s v="23"/>
    <n v="194"/>
    <n v="3.2333333333333334"/>
    <s v="Preventive Maintenance - Mechanical"/>
    <s v="Carlos Ruiz"/>
    <x v="0"/>
    <x v="0"/>
    <n v="16"/>
    <n v="12.766666666666666"/>
    <n v="0.79791666666666661"/>
  </r>
  <r>
    <s v="DT-00126"/>
    <x v="8"/>
    <s v="Assembly_Machine_012"/>
    <s v="Assembly"/>
    <d v="2024-01-23T15:11:19"/>
    <d v="2024-01-23T20:43:19"/>
    <s v="01"/>
    <s v="23"/>
    <n v="74"/>
    <n v="1.2333333333333334"/>
    <s v="Preventive Maintenance - Mechanical"/>
    <s v="Maria Gomez"/>
    <x v="0"/>
    <x v="0"/>
    <n v="20"/>
    <n v="18.766666666666666"/>
    <n v="0.93833333333333324"/>
  </r>
  <r>
    <s v="DT-05561"/>
    <x v="14"/>
    <s v="Assembly_Machine_013"/>
    <s v="Assembly"/>
    <d v="2024-01-23T15:41:08"/>
    <d v="2024-01-23T23:03:08"/>
    <s v="01"/>
    <s v="23"/>
    <n v="220"/>
    <n v="3.6666666666666665"/>
    <s v="Preventive Maintenance - General"/>
    <s v="Fatima Ali"/>
    <x v="0"/>
    <x v="0"/>
    <n v="14"/>
    <n v="10.333333333333334"/>
    <n v="0.73809523809523814"/>
  </r>
  <r>
    <s v="DT-06002"/>
    <x v="14"/>
    <s v="Assembly_Machine_013"/>
    <s v="Assembly"/>
    <d v="2024-01-23T16:07:23"/>
    <d v="2024-01-23T16:33:23"/>
    <s v="01"/>
    <s v="23"/>
    <n v="73"/>
    <n v="1.2166666666666666"/>
    <s v="Mechanical Failure"/>
    <s v="Elena Petrova"/>
    <x v="1"/>
    <x v="1"/>
    <n v="14"/>
    <n v="12.783333333333333"/>
    <n v="0.91309523809523807"/>
  </r>
  <r>
    <s v="DT-00829"/>
    <x v="11"/>
    <s v="Assembly_Machine_007"/>
    <s v="Assembly"/>
    <d v="2024-01-23T16:34:53"/>
    <d v="2024-01-23T19:15:53"/>
    <s v="01"/>
    <s v="23"/>
    <n v="697"/>
    <n v="11.616666666666667"/>
    <s v="Tooling Break"/>
    <s v="Mohamed Salah"/>
    <x v="0"/>
    <x v="1"/>
    <n v="22"/>
    <n v="10.383333333333333"/>
    <n v="0.47196969696969693"/>
  </r>
  <r>
    <s v="DT-00848"/>
    <x v="21"/>
    <s v="Packaging_Machine_018"/>
    <s v="Packaging"/>
    <d v="2024-01-23T18:22:26"/>
    <d v="2024-01-23T20:41:26"/>
    <s v="01"/>
    <s v="23"/>
    <n v="285"/>
    <n v="4.75"/>
    <s v="Preventive Maintenance - Mechanical"/>
    <s v="Olivia Johnson"/>
    <x v="0"/>
    <x v="0"/>
    <n v="14"/>
    <n v="9.25"/>
    <n v="0.6607142857142857"/>
  </r>
  <r>
    <s v="DT-02513"/>
    <x v="10"/>
    <s v="Painting_Machine_008"/>
    <s v="Painting"/>
    <d v="2024-01-23T19:29:06"/>
    <d v="2024-01-23T21:26:06"/>
    <s v="01"/>
    <s v="23"/>
    <n v="111"/>
    <n v="1.85"/>
    <s v="Preventive Maintenance - Mechanical"/>
    <s v="David Brown"/>
    <x v="0"/>
    <x v="0"/>
    <n v="16"/>
    <n v="14.15"/>
    <n v="0.88437500000000002"/>
  </r>
  <r>
    <s v="DT-09633"/>
    <x v="2"/>
    <s v="Assembly_Machine_019"/>
    <s v="Assembly"/>
    <d v="2024-01-23T20:08:40"/>
    <d v="2024-01-23T20:38:40"/>
    <s v="01"/>
    <s v="23"/>
    <n v="104"/>
    <n v="1.7333333333333334"/>
    <s v="Electrical Fault"/>
    <s v="Noah Davis"/>
    <x v="0"/>
    <x v="1"/>
    <n v="22"/>
    <n v="20.266666666666666"/>
    <n v="0.92121212121212115"/>
  </r>
  <r>
    <s v="DT-02238"/>
    <x v="26"/>
    <s v="Assembly_Machine_032"/>
    <s v="Assembly"/>
    <d v="2024-01-23T20:32:40"/>
    <d v="2024-01-23T20:48:40"/>
    <s v="01"/>
    <s v="23"/>
    <n v="391"/>
    <n v="6.5166666666666666"/>
    <s v="Preventive Maintenance - Electrical"/>
    <s v="Elena Petrova"/>
    <x v="0"/>
    <x v="0"/>
    <n v="20"/>
    <n v="13.483333333333334"/>
    <n v="0.67416666666666669"/>
  </r>
  <r>
    <s v="DT-04706"/>
    <x v="23"/>
    <s v="Packaging_Machine_025"/>
    <s v="Packaging"/>
    <d v="2024-01-23T21:30:22"/>
    <d v="2024-01-24T00:55:22"/>
    <s v="01"/>
    <s v="23"/>
    <n v="463"/>
    <n v="7.7166666666666668"/>
    <s v="Preventive Maintenance - Electrical"/>
    <s v="Lucas Silva"/>
    <x v="0"/>
    <x v="0"/>
    <n v="20"/>
    <n v="12.283333333333333"/>
    <n v="0.61416666666666664"/>
  </r>
  <r>
    <s v="DT-04290"/>
    <x v="26"/>
    <s v="Assembly_Machine_032"/>
    <s v="Assembly"/>
    <d v="2024-01-23T22:42:45"/>
    <d v="2024-01-23T23:26:45"/>
    <s v="01"/>
    <s v="23"/>
    <n v="458"/>
    <n v="7.6333333333333337"/>
    <s v="Preventive Maintenance - Electrical"/>
    <s v="Carlos Ruiz"/>
    <x v="0"/>
    <x v="0"/>
    <n v="20"/>
    <n v="12.366666666666667"/>
    <n v="0.6183333333333334"/>
  </r>
  <r>
    <s v="DT-08454"/>
    <x v="28"/>
    <s v="Packaging_Machine_003"/>
    <s v="Packaging"/>
    <d v="2024-01-23T23:00:52"/>
    <d v="2024-01-23T23:20:52"/>
    <s v="01"/>
    <s v="23"/>
    <n v="85"/>
    <n v="1.4166666666666667"/>
    <s v="Preventive Maintenance - Mechanical"/>
    <s v="Lucas Silva"/>
    <x v="1"/>
    <x v="0"/>
    <n v="14"/>
    <n v="12.583333333333334"/>
    <n v="0.89880952380952384"/>
  </r>
  <r>
    <s v="DT-06780"/>
    <x v="15"/>
    <s v="Packaging_Machine_017"/>
    <s v="Packaging"/>
    <d v="2024-01-23T23:24:55"/>
    <d v="2024-01-24T00:04:55"/>
    <s v="01"/>
    <s v="23"/>
    <n v="356"/>
    <n v="5.9333333333333336"/>
    <s v="Tooling Break"/>
    <s v="John Smith"/>
    <x v="2"/>
    <x v="1"/>
    <n v="20"/>
    <n v="14.066666666666666"/>
    <n v="0.70333333333333337"/>
  </r>
  <r>
    <s v="DT-09028"/>
    <x v="32"/>
    <s v="Stamping_Machine_020"/>
    <s v="Stamping"/>
    <d v="2024-01-24T01:04:40"/>
    <d v="2024-01-24T01:10:40"/>
    <s v="01"/>
    <s v="24"/>
    <n v="319"/>
    <n v="5.3166666666666664"/>
    <s v="Material Shortage"/>
    <s v="John Smith"/>
    <x v="0"/>
    <x v="1"/>
    <n v="14"/>
    <n v="8.6833333333333336"/>
    <n v="0.62023809523809526"/>
  </r>
  <r>
    <s v="DT-07808"/>
    <x v="5"/>
    <s v="Stamping_Machine_029"/>
    <s v="Stamping"/>
    <d v="2024-01-24T05:37:34"/>
    <d v="2024-01-24T07:30:34"/>
    <s v="01"/>
    <s v="24"/>
    <n v="914"/>
    <n v="15.233333333333333"/>
    <s v="Material Shortage"/>
    <s v="Yuki Tanaka"/>
    <x v="1"/>
    <x v="1"/>
    <n v="22"/>
    <n v="6.7666666666666675"/>
    <n v="0.30757575757575761"/>
  </r>
  <r>
    <s v="DT-05592"/>
    <x v="30"/>
    <s v="Packaging_Machine_034"/>
    <s v="Packaging"/>
    <d v="2024-01-24T06:39:05"/>
    <d v="2024-01-24T08:59:05"/>
    <s v="01"/>
    <s v="24"/>
    <n v="197"/>
    <n v="3.2833333333333332"/>
    <s v="Process Instability"/>
    <s v="Mahmoud Adel"/>
    <x v="2"/>
    <x v="1"/>
    <n v="14"/>
    <n v="10.716666666666667"/>
    <n v="0.76547619047619053"/>
  </r>
  <r>
    <s v="DT-04722"/>
    <x v="29"/>
    <s v="Assembly_Machine_023"/>
    <s v="Assembly"/>
    <d v="2024-01-24T08:29:46"/>
    <d v="2024-01-24T08:33:46"/>
    <s v="01"/>
    <s v="24"/>
    <n v="130"/>
    <n v="2.1666666666666665"/>
    <s v="Mechanical Failure"/>
    <s v="Carlos Ruiz"/>
    <x v="0"/>
    <x v="1"/>
    <n v="16"/>
    <n v="13.833333333333334"/>
    <n v="0.86458333333333337"/>
  </r>
  <r>
    <s v="DT-05132"/>
    <x v="15"/>
    <s v="Packaging_Machine_017"/>
    <s v="Packaging"/>
    <d v="2024-01-24T08:51:32"/>
    <d v="2024-01-24T09:26:32"/>
    <s v="01"/>
    <s v="24"/>
    <n v="130"/>
    <n v="2.1666666666666665"/>
    <s v="Preventive Maintenance - Mechanical"/>
    <s v="Noah Davis"/>
    <x v="0"/>
    <x v="0"/>
    <n v="20"/>
    <n v="17.833333333333332"/>
    <n v="0.89166666666666661"/>
  </r>
  <r>
    <s v="DT-06577"/>
    <x v="11"/>
    <s v="Assembly_Machine_007"/>
    <s v="Assembly"/>
    <d v="2024-01-24T09:47:17"/>
    <d v="2024-01-24T13:04:17"/>
    <s v="01"/>
    <s v="24"/>
    <n v="572"/>
    <n v="9.5333333333333332"/>
    <s v="Hydraulic Leak"/>
    <s v="Sophie Martin"/>
    <x v="0"/>
    <x v="1"/>
    <n v="22"/>
    <n v="12.466666666666667"/>
    <n v="0.56666666666666665"/>
  </r>
  <r>
    <s v="DT-01419"/>
    <x v="34"/>
    <s v="Painting_Machine_022"/>
    <s v="Painting"/>
    <d v="2024-01-24T11:08:44"/>
    <d v="2024-01-24T11:15:44"/>
    <s v="01"/>
    <s v="24"/>
    <n v="92"/>
    <n v="1.5333333333333334"/>
    <s v="Preventive Maintenance - Electrical"/>
    <s v="Ahmed Hassan"/>
    <x v="0"/>
    <x v="0"/>
    <n v="22"/>
    <n v="20.466666666666665"/>
    <n v="0.93030303030303019"/>
  </r>
  <r>
    <s v="DT-08223"/>
    <x v="33"/>
    <s v="Packaging_Machine_006"/>
    <s v="Packaging"/>
    <d v="2024-01-24T11:22:10"/>
    <d v="2024-01-24T16:42:10"/>
    <s v="01"/>
    <s v="24"/>
    <n v="17"/>
    <n v="0.28333333333333333"/>
    <s v="Hydraulic Leak"/>
    <s v="Sophie Martin"/>
    <x v="1"/>
    <x v="1"/>
    <n v="22"/>
    <n v="21.716666666666665"/>
    <n v="0.98712121212121207"/>
  </r>
  <r>
    <s v="DT-05415"/>
    <x v="22"/>
    <s v="Assembly_Machine_026"/>
    <s v="Assembly"/>
    <d v="2024-01-24T12:28:45"/>
    <d v="2024-01-24T13:32:45"/>
    <s v="01"/>
    <s v="24"/>
    <n v="30"/>
    <n v="0.5"/>
    <s v="Operator Error"/>
    <s v="Emma Wilson"/>
    <x v="2"/>
    <x v="1"/>
    <n v="20"/>
    <n v="19.5"/>
    <n v="0.97499999999999998"/>
  </r>
  <r>
    <s v="DT-04184"/>
    <x v="30"/>
    <s v="Packaging_Machine_034"/>
    <s v="Packaging"/>
    <d v="2024-01-24T13:15:33"/>
    <d v="2024-01-24T15:03:33"/>
    <s v="01"/>
    <s v="24"/>
    <n v="274"/>
    <n v="4.5666666666666664"/>
    <s v="Operator Error"/>
    <s v="Li Wei"/>
    <x v="2"/>
    <x v="1"/>
    <n v="14"/>
    <n v="9.4333333333333336"/>
    <n v="0.67380952380952386"/>
  </r>
  <r>
    <s v="DT-03136"/>
    <x v="34"/>
    <s v="Painting_Machine_022"/>
    <s v="Painting"/>
    <d v="2024-01-24T13:40:15"/>
    <d v="2024-01-24T15:20:15"/>
    <s v="01"/>
    <s v="24"/>
    <n v="242"/>
    <n v="4.0333333333333332"/>
    <s v="Electrical Fault"/>
    <s v="Olivia Johnson"/>
    <x v="2"/>
    <x v="1"/>
    <n v="22"/>
    <n v="17.966666666666669"/>
    <n v="0.81666666666666676"/>
  </r>
  <r>
    <s v="DT-01194"/>
    <x v="24"/>
    <s v="Painting_Machine_028"/>
    <s v="Painting"/>
    <d v="2024-01-24T15:25:37"/>
    <d v="2024-01-24T15:47:37"/>
    <s v="01"/>
    <s v="24"/>
    <n v="134"/>
    <n v="2.2333333333333334"/>
    <s v="Mechanical Failure"/>
    <s v="Noah Davis"/>
    <x v="0"/>
    <x v="1"/>
    <n v="22"/>
    <n v="19.766666666666666"/>
    <n v="0.89848484848484844"/>
  </r>
  <r>
    <s v="DT-01906"/>
    <x v="15"/>
    <s v="Packaging_Machine_017"/>
    <s v="Packaging"/>
    <d v="2024-01-24T15:50:54"/>
    <d v="2024-01-24T17:50:54"/>
    <s v="01"/>
    <s v="24"/>
    <n v="370"/>
    <n v="6.166666666666667"/>
    <s v="Material Shortage"/>
    <s v="Mahmoud Adel"/>
    <x v="2"/>
    <x v="1"/>
    <n v="20"/>
    <n v="13.833333333333332"/>
    <n v="0.69166666666666665"/>
  </r>
  <r>
    <s v="DT-09617"/>
    <x v="4"/>
    <s v="Stamping_Machine_031"/>
    <s v="Stamping"/>
    <d v="2024-01-24T16:12:56"/>
    <d v="2024-01-24T16:33:56"/>
    <s v="01"/>
    <s v="24"/>
    <n v="1026"/>
    <n v="17.100000000000001"/>
    <s v="Mechanical Failure"/>
    <s v="Carlos Ruiz"/>
    <x v="1"/>
    <x v="1"/>
    <n v="18"/>
    <n v="0.89999999999999858"/>
    <n v="4.999999999999992E-2"/>
  </r>
  <r>
    <s v="DT-08049"/>
    <x v="34"/>
    <s v="Painting_Machine_022"/>
    <s v="Painting"/>
    <d v="2024-01-24T18:13:46"/>
    <d v="2024-01-24T19:18:46"/>
    <s v="01"/>
    <s v="24"/>
    <n v="437"/>
    <n v="7.2833333333333332"/>
    <s v="Preventive Maintenance - General"/>
    <s v="Ahmed Hassan"/>
    <x v="1"/>
    <x v="0"/>
    <n v="22"/>
    <n v="14.716666666666667"/>
    <n v="0.66893939393939394"/>
  </r>
  <r>
    <s v="DT-09922"/>
    <x v="9"/>
    <s v="Assembly_Machine_011"/>
    <s v="Assembly"/>
    <d v="2024-01-24T18:14:28"/>
    <d v="2024-01-24T18:26:28"/>
    <s v="01"/>
    <s v="24"/>
    <n v="312"/>
    <n v="5.2"/>
    <s v="Preventive Maintenance - Electrical"/>
    <s v="Rana Ibrahim"/>
    <x v="0"/>
    <x v="0"/>
    <n v="14"/>
    <n v="8.8000000000000007"/>
    <n v="0.62857142857142867"/>
  </r>
  <r>
    <s v="DT-08477"/>
    <x v="7"/>
    <s v="Packaging_Machine_002"/>
    <s v="Packaging"/>
    <d v="2024-01-24T18:37:12"/>
    <d v="2024-01-24T19:07:12"/>
    <s v="01"/>
    <s v="24"/>
    <n v="25"/>
    <n v="0.41666666666666669"/>
    <s v="Electrical Fault"/>
    <s v="Li Wei"/>
    <x v="2"/>
    <x v="1"/>
    <n v="18"/>
    <n v="17.583333333333332"/>
    <n v="0.97685185185185175"/>
  </r>
  <r>
    <s v="DT-09820"/>
    <x v="7"/>
    <s v="Packaging_Machine_002"/>
    <s v="Packaging"/>
    <d v="2024-01-24T18:44:37"/>
    <d v="2024-01-24T19:03:37"/>
    <s v="01"/>
    <s v="24"/>
    <n v="24"/>
    <n v="0.4"/>
    <s v="Mechanical Failure"/>
    <s v="Mahmoud Adel"/>
    <x v="2"/>
    <x v="1"/>
    <n v="18"/>
    <n v="17.600000000000001"/>
    <n v="0.97777777777777786"/>
  </r>
  <r>
    <s v="DT-05558"/>
    <x v="22"/>
    <s v="Assembly_Machine_026"/>
    <s v="Assembly"/>
    <d v="2024-01-24T19:23:50"/>
    <d v="2024-01-25T10:04:50"/>
    <s v="01"/>
    <s v="24"/>
    <n v="75"/>
    <n v="1.25"/>
    <s v="Overheating"/>
    <s v="Olivia Johnson"/>
    <x v="0"/>
    <x v="1"/>
    <n v="20"/>
    <n v="18.75"/>
    <n v="0.9375"/>
  </r>
  <r>
    <s v="DT-03124"/>
    <x v="29"/>
    <s v="Assembly_Machine_023"/>
    <s v="Assembly"/>
    <d v="2024-01-24T19:28:08"/>
    <d v="2024-01-24T20:46:08"/>
    <s v="01"/>
    <s v="24"/>
    <n v="281"/>
    <n v="4.6833333333333336"/>
    <s v="Preventive Maintenance - General"/>
    <s v="Emma Wilson"/>
    <x v="0"/>
    <x v="0"/>
    <n v="16"/>
    <n v="11.316666666666666"/>
    <n v="0.70729166666666665"/>
  </r>
  <r>
    <s v="DT-01200"/>
    <x v="33"/>
    <s v="Packaging_Machine_006"/>
    <s v="Packaging"/>
    <d v="2024-01-24T20:21:25"/>
    <d v="2024-01-24T22:24:25"/>
    <s v="01"/>
    <s v="24"/>
    <n v="13"/>
    <n v="0.21666666666666667"/>
    <s v="Preventive Maintenance - Mechanical"/>
    <s v="Yuki Tanaka"/>
    <x v="1"/>
    <x v="0"/>
    <n v="22"/>
    <n v="21.783333333333335"/>
    <n v="0.99015151515151523"/>
  </r>
  <r>
    <s v="DT-07493"/>
    <x v="30"/>
    <s v="Packaging_Machine_034"/>
    <s v="Packaging"/>
    <d v="2024-01-24T21:48:19"/>
    <d v="2024-01-25T01:40:19"/>
    <s v="01"/>
    <s v="24"/>
    <n v="260"/>
    <n v="4.333333333333333"/>
    <s v="Preventive Maintenance - Electrical"/>
    <s v="John Smith"/>
    <x v="0"/>
    <x v="0"/>
    <n v="14"/>
    <n v="9.6666666666666679"/>
    <n v="0.69047619047619058"/>
  </r>
  <r>
    <s v="DT-04720"/>
    <x v="21"/>
    <s v="Packaging_Machine_018"/>
    <s v="Packaging"/>
    <d v="2024-01-24T22:14:13"/>
    <d v="2024-01-25T02:08:13"/>
    <s v="01"/>
    <s v="24"/>
    <n v="67"/>
    <n v="1.1166666666666667"/>
    <s v="Tooling Break"/>
    <s v="Olivia Johnson"/>
    <x v="1"/>
    <x v="1"/>
    <n v="14"/>
    <n v="12.883333333333333"/>
    <n v="0.92023809523809519"/>
  </r>
  <r>
    <s v="DT-03904"/>
    <x v="25"/>
    <s v="Painting_Machine_001"/>
    <s v="Painting"/>
    <d v="2024-01-24T22:40:01"/>
    <d v="2024-01-25T07:54:01"/>
    <s v="01"/>
    <s v="24"/>
    <n v="90"/>
    <n v="1.5"/>
    <s v="Mechanical Failure"/>
    <s v="Fatima Ali"/>
    <x v="0"/>
    <x v="1"/>
    <n v="18"/>
    <n v="16.5"/>
    <n v="0.91666666666666663"/>
  </r>
  <r>
    <s v="DT-07625"/>
    <x v="4"/>
    <s v="Stamping_Machine_031"/>
    <s v="Stamping"/>
    <d v="2024-01-24T22:48:41"/>
    <d v="2024-01-24T23:05:41"/>
    <s v="01"/>
    <s v="24"/>
    <n v="1026"/>
    <n v="17.100000000000001"/>
    <s v="Electrical Fault"/>
    <s v="Karim Nassar"/>
    <x v="2"/>
    <x v="1"/>
    <n v="18"/>
    <n v="0.89999999999999858"/>
    <n v="4.999999999999992E-2"/>
  </r>
  <r>
    <s v="DT-03665"/>
    <x v="31"/>
    <s v="Assembly_Machine_010"/>
    <s v="Assembly"/>
    <d v="2024-01-24T23:26:44"/>
    <d v="2024-01-25T02:00:44"/>
    <s v="01"/>
    <s v="24"/>
    <n v="409"/>
    <n v="6.8166666666666664"/>
    <s v="Preventive Maintenance - General"/>
    <s v="John Smith"/>
    <x v="1"/>
    <x v="0"/>
    <n v="22"/>
    <n v="15.183333333333334"/>
    <n v="0.69015151515151518"/>
  </r>
  <r>
    <s v="DT-06115"/>
    <x v="8"/>
    <s v="Assembly_Machine_012"/>
    <s v="Assembly"/>
    <d v="2024-01-25T00:31:34"/>
    <d v="2024-01-25T15:16:34"/>
    <s v="01"/>
    <s v="25"/>
    <n v="60"/>
    <n v="1"/>
    <s v="Preventive Maintenance - Mechanical"/>
    <s v="Yuki Tanaka"/>
    <x v="0"/>
    <x v="0"/>
    <n v="20"/>
    <n v="19"/>
    <n v="0.95"/>
  </r>
  <r>
    <s v="DT-02398"/>
    <x v="14"/>
    <s v="Assembly_Machine_013"/>
    <s v="Assembly"/>
    <d v="2024-01-25T01:32:58"/>
    <d v="2024-01-25T02:04:58"/>
    <s v="01"/>
    <s v="25"/>
    <n v="329"/>
    <n v="5.4833333333333334"/>
    <s v="Hydraulic Leak"/>
    <s v="Karim Nassar"/>
    <x v="2"/>
    <x v="1"/>
    <n v="14"/>
    <n v="8.5166666666666657"/>
    <n v="0.60833333333333328"/>
  </r>
  <r>
    <s v="DT-04371"/>
    <x v="0"/>
    <s v="Stamping_Machine_030"/>
    <s v="Stamping"/>
    <d v="2024-01-25T03:44:48"/>
    <d v="2024-01-25T06:25:48"/>
    <s v="01"/>
    <s v="25"/>
    <n v="125"/>
    <n v="2.0833333333333335"/>
    <s v="Preventive Maintenance - Mechanical"/>
    <s v="Karim Nassar"/>
    <x v="2"/>
    <x v="0"/>
    <n v="16"/>
    <n v="13.916666666666666"/>
    <n v="0.86979166666666663"/>
  </r>
  <r>
    <s v="DT-00908"/>
    <x v="0"/>
    <s v="Stamping_Machine_030"/>
    <s v="Stamping"/>
    <d v="2024-01-25T04:00:19"/>
    <d v="2024-01-25T04:39:19"/>
    <s v="01"/>
    <s v="25"/>
    <n v="202"/>
    <n v="3.3666666666666667"/>
    <s v="Preventive Maintenance - Electrical"/>
    <s v="Sophie Martin"/>
    <x v="0"/>
    <x v="0"/>
    <n v="16"/>
    <n v="12.633333333333333"/>
    <n v="0.7895833333333333"/>
  </r>
  <r>
    <s v="DT-03004"/>
    <x v="8"/>
    <s v="Assembly_Machine_012"/>
    <s v="Assembly"/>
    <d v="2024-01-25T04:16:34"/>
    <d v="2024-01-25T07:23:34"/>
    <s v="01"/>
    <s v="25"/>
    <n v="156"/>
    <n v="2.6"/>
    <s v="Overheating"/>
    <s v="Maria Gomez"/>
    <x v="2"/>
    <x v="1"/>
    <n v="20"/>
    <n v="17.399999999999999"/>
    <n v="0.86999999999999988"/>
  </r>
  <r>
    <s v="DT-03116"/>
    <x v="29"/>
    <s v="Assembly_Machine_023"/>
    <s v="Assembly"/>
    <d v="2024-01-25T04:34:36"/>
    <d v="2024-01-25T06:12:36"/>
    <s v="01"/>
    <s v="25"/>
    <n v="363"/>
    <n v="6.05"/>
    <s v="Electrical Fault"/>
    <s v="Maria Gomez"/>
    <x v="0"/>
    <x v="1"/>
    <n v="16"/>
    <n v="9.9499999999999993"/>
    <n v="0.62187499999999996"/>
  </r>
  <r>
    <s v="DT-00478"/>
    <x v="1"/>
    <s v="Painting_Machine_021"/>
    <s v="Painting"/>
    <d v="2024-01-25T05:01:07"/>
    <d v="2024-01-25T13:46:07"/>
    <s v="01"/>
    <s v="25"/>
    <n v="990"/>
    <n v="16.5"/>
    <s v="Preventive Maintenance - Mechanical"/>
    <s v="Yuki Tanaka"/>
    <x v="2"/>
    <x v="0"/>
    <n v="22"/>
    <n v="5.5"/>
    <n v="0.25"/>
  </r>
  <r>
    <s v="DT-04099"/>
    <x v="14"/>
    <s v="Assembly_Machine_013"/>
    <s v="Assembly"/>
    <d v="2024-01-25T05:21:29"/>
    <d v="2024-01-25T07:13:29"/>
    <s v="01"/>
    <s v="25"/>
    <n v="58"/>
    <n v="0.96666666666666667"/>
    <s v="Overheating"/>
    <s v="Emma Wilson"/>
    <x v="2"/>
    <x v="1"/>
    <n v="14"/>
    <n v="13.033333333333333"/>
    <n v="0.93095238095238098"/>
  </r>
  <r>
    <s v="DT-05733"/>
    <x v="30"/>
    <s v="Packaging_Machine_034"/>
    <s v="Packaging"/>
    <d v="2024-01-25T05:24:58"/>
    <d v="2024-01-25T05:27:58"/>
    <s v="01"/>
    <s v="25"/>
    <n v="248"/>
    <n v="4.1333333333333337"/>
    <s v="Preventive Maintenance - Electrical"/>
    <s v="Fatima Ali"/>
    <x v="0"/>
    <x v="0"/>
    <n v="14"/>
    <n v="9.8666666666666671"/>
    <n v="0.70476190476190481"/>
  </r>
  <r>
    <s v="DT-01017"/>
    <x v="33"/>
    <s v="Packaging_Machine_006"/>
    <s v="Packaging"/>
    <d v="2024-01-25T06:00:21"/>
    <d v="2024-01-25T09:02:21"/>
    <s v="01"/>
    <s v="25"/>
    <n v="25"/>
    <n v="0.41666666666666669"/>
    <s v="Sensor Fault"/>
    <s v="Fatima Ali"/>
    <x v="1"/>
    <x v="1"/>
    <n v="22"/>
    <n v="21.583333333333332"/>
    <n v="0.98106060606060597"/>
  </r>
  <r>
    <s v="DT-09864"/>
    <x v="18"/>
    <s v="Packaging_Machine_004"/>
    <s v="Packaging"/>
    <d v="2024-01-25T06:01:47"/>
    <d v="2024-01-25T07:59:47"/>
    <s v="01"/>
    <s v="25"/>
    <n v="16"/>
    <n v="0.26666666666666666"/>
    <s v="Tooling Break"/>
    <s v="Olivia Johnson"/>
    <x v="0"/>
    <x v="1"/>
    <n v="16"/>
    <n v="15.733333333333333"/>
    <n v="0.98333333333333328"/>
  </r>
  <r>
    <s v="DT-02009"/>
    <x v="34"/>
    <s v="Painting_Machine_022"/>
    <s v="Painting"/>
    <d v="2024-01-25T06:12:19"/>
    <d v="2024-01-25T11:55:19"/>
    <s v="01"/>
    <s v="25"/>
    <n v="446"/>
    <n v="7.4333333333333336"/>
    <s v="Material Shortage"/>
    <s v="Noah Davis"/>
    <x v="2"/>
    <x v="1"/>
    <n v="22"/>
    <n v="14.566666666666666"/>
    <n v="0.66212121212121211"/>
  </r>
  <r>
    <s v="DT-01191"/>
    <x v="14"/>
    <s v="Assembly_Machine_013"/>
    <s v="Assembly"/>
    <d v="2024-01-25T07:37:36"/>
    <d v="2024-01-25T08:12:36"/>
    <s v="01"/>
    <s v="25"/>
    <n v="67"/>
    <n v="1.1166666666666667"/>
    <s v="Electrical Fault"/>
    <s v="Li Wei"/>
    <x v="1"/>
    <x v="1"/>
    <n v="14"/>
    <n v="12.883333333333333"/>
    <n v="0.92023809523809519"/>
  </r>
  <r>
    <s v="DT-05578"/>
    <x v="28"/>
    <s v="Packaging_Machine_003"/>
    <s v="Packaging"/>
    <d v="2024-01-25T08:16:16"/>
    <d v="2024-01-25T08:28:16"/>
    <s v="01"/>
    <s v="25"/>
    <n v="288"/>
    <n v="4.8"/>
    <s v="Overheating"/>
    <s v="Ahmed Hassan"/>
    <x v="2"/>
    <x v="1"/>
    <n v="14"/>
    <n v="9.1999999999999993"/>
    <n v="0.65714285714285714"/>
  </r>
  <r>
    <s v="DT-07503"/>
    <x v="25"/>
    <s v="Painting_Machine_001"/>
    <s v="Painting"/>
    <d v="2024-01-25T08:40:15"/>
    <d v="2024-01-25T08:55:15"/>
    <s v="01"/>
    <s v="25"/>
    <n v="231"/>
    <n v="3.85"/>
    <s v="Mechanical Failure"/>
    <s v="Lucas Silva"/>
    <x v="2"/>
    <x v="1"/>
    <n v="18"/>
    <n v="14.15"/>
    <n v="0.78611111111111109"/>
  </r>
  <r>
    <s v="DT-09376"/>
    <x v="27"/>
    <s v="Assembly_Machine_027"/>
    <s v="Assembly"/>
    <d v="2024-01-25T11:11:40"/>
    <d v="2024-01-25T12:55:40"/>
    <s v="01"/>
    <s v="25"/>
    <n v="225"/>
    <n v="3.75"/>
    <s v="Preventive Maintenance - Mechanical"/>
    <s v="Emma Wilson"/>
    <x v="0"/>
    <x v="0"/>
    <n v="20"/>
    <n v="16.25"/>
    <n v="0.8125"/>
  </r>
  <r>
    <s v="DT-08326"/>
    <x v="32"/>
    <s v="Stamping_Machine_020"/>
    <s v="Stamping"/>
    <d v="2024-01-25T11:50:58"/>
    <d v="2024-01-25T12:33:58"/>
    <s v="01"/>
    <s v="25"/>
    <n v="67"/>
    <n v="1.1166666666666667"/>
    <s v="Preventive Maintenance - General"/>
    <s v="Carlos Ruiz"/>
    <x v="0"/>
    <x v="0"/>
    <n v="14"/>
    <n v="12.883333333333333"/>
    <n v="0.92023809523809519"/>
  </r>
  <r>
    <s v="DT-08198"/>
    <x v="29"/>
    <s v="Assembly_Machine_023"/>
    <s v="Assembly"/>
    <d v="2024-01-25T13:23:34"/>
    <d v="2024-01-25T13:39:34"/>
    <s v="01"/>
    <s v="25"/>
    <n v="365"/>
    <n v="6.083333333333333"/>
    <s v="Preventive Maintenance - General"/>
    <s v="Lucas Silva"/>
    <x v="0"/>
    <x v="0"/>
    <n v="16"/>
    <n v="9.9166666666666679"/>
    <n v="0.61979166666666674"/>
  </r>
  <r>
    <s v="DT-03075"/>
    <x v="23"/>
    <s v="Packaging_Machine_025"/>
    <s v="Packaging"/>
    <d v="2024-01-25T13:48:35"/>
    <d v="2024-01-25T14:44:35"/>
    <s v="01"/>
    <s v="25"/>
    <n v="364"/>
    <n v="6.0666666666666664"/>
    <s v="Hydraulic Leak"/>
    <s v="Lucas Silva"/>
    <x v="2"/>
    <x v="1"/>
    <n v="20"/>
    <n v="13.933333333333334"/>
    <n v="0.69666666666666666"/>
  </r>
  <r>
    <s v="DT-08751"/>
    <x v="8"/>
    <s v="Assembly_Machine_012"/>
    <s v="Assembly"/>
    <d v="2024-01-25T14:10:29"/>
    <d v="2024-01-25T16:20:29"/>
    <s v="01"/>
    <s v="25"/>
    <n v="62"/>
    <n v="1.0333333333333334"/>
    <s v="Preventive Maintenance - Mechanical"/>
    <s v="Mahmoud Adel"/>
    <x v="0"/>
    <x v="0"/>
    <n v="20"/>
    <n v="18.966666666666665"/>
    <n v="0.94833333333333325"/>
  </r>
  <r>
    <s v="DT-05740"/>
    <x v="33"/>
    <s v="Packaging_Machine_006"/>
    <s v="Packaging"/>
    <d v="2024-01-25T14:53:52"/>
    <d v="2024-01-25T16:52:52"/>
    <s v="01"/>
    <s v="25"/>
    <n v="41"/>
    <n v="0.68333333333333335"/>
    <s v="Hydraulic Leak"/>
    <s v="Olivia Johnson"/>
    <x v="0"/>
    <x v="1"/>
    <n v="22"/>
    <n v="21.316666666666666"/>
    <n v="0.96893939393939388"/>
  </r>
  <r>
    <s v="DT-06349"/>
    <x v="23"/>
    <s v="Packaging_Machine_025"/>
    <s v="Packaging"/>
    <d v="2024-01-25T17:55:09"/>
    <d v="2024-01-25T19:54:09"/>
    <s v="01"/>
    <s v="25"/>
    <n v="409"/>
    <n v="6.8166666666666664"/>
    <s v="Preventive Maintenance - Mechanical"/>
    <s v="Li Wei"/>
    <x v="0"/>
    <x v="0"/>
    <n v="20"/>
    <n v="13.183333333333334"/>
    <n v="0.65916666666666668"/>
  </r>
  <r>
    <s v="DT-00963"/>
    <x v="5"/>
    <s v="Stamping_Machine_029"/>
    <s v="Stamping"/>
    <d v="2024-01-25T17:56:28"/>
    <d v="2024-01-25T23:55:28"/>
    <s v="01"/>
    <s v="25"/>
    <n v="1082"/>
    <n v="18.033333333333335"/>
    <s v="Electrical Fault"/>
    <s v="Hassan Ali"/>
    <x v="1"/>
    <x v="1"/>
    <n v="22"/>
    <n v="3.966666666666665"/>
    <n v="0.18030303030303022"/>
  </r>
  <r>
    <s v="DT-02816"/>
    <x v="10"/>
    <s v="Painting_Machine_008"/>
    <s v="Painting"/>
    <d v="2024-01-25T17:57:12"/>
    <d v="2024-01-25T19:28:12"/>
    <s v="01"/>
    <s v="25"/>
    <n v="30"/>
    <n v="0.5"/>
    <s v="Preventive Maintenance - General"/>
    <s v="Ahmed Hassan"/>
    <x v="0"/>
    <x v="0"/>
    <n v="16"/>
    <n v="15.5"/>
    <n v="0.96875"/>
  </r>
  <r>
    <s v="DT-02203"/>
    <x v="11"/>
    <s v="Assembly_Machine_007"/>
    <s v="Assembly"/>
    <d v="2024-01-25T18:17:22"/>
    <d v="2024-01-25T21:04:22"/>
    <s v="01"/>
    <s v="25"/>
    <n v="681"/>
    <n v="11.35"/>
    <s v="Overheating"/>
    <s v="Mohamed Salah"/>
    <x v="2"/>
    <x v="1"/>
    <n v="22"/>
    <n v="10.65"/>
    <n v="0.48409090909090913"/>
  </r>
  <r>
    <s v="DT-01236"/>
    <x v="24"/>
    <s v="Painting_Machine_028"/>
    <s v="Painting"/>
    <d v="2024-01-25T20:14:40"/>
    <d v="2024-01-25T20:20:40"/>
    <s v="01"/>
    <s v="25"/>
    <n v="510"/>
    <n v="8.5"/>
    <s v="Hydraulic Leak"/>
    <s v="Karim Nassar"/>
    <x v="1"/>
    <x v="1"/>
    <n v="22"/>
    <n v="13.5"/>
    <n v="0.61363636363636365"/>
  </r>
  <r>
    <s v="DT-04484"/>
    <x v="2"/>
    <s v="Assembly_Machine_019"/>
    <s v="Assembly"/>
    <d v="2024-01-25T22:11:01"/>
    <d v="2024-01-26T04:31:01"/>
    <s v="01"/>
    <s v="25"/>
    <n v="93"/>
    <n v="1.55"/>
    <s v="Mechanical Failure"/>
    <s v="Hassan Ali"/>
    <x v="2"/>
    <x v="1"/>
    <n v="22"/>
    <n v="20.45"/>
    <n v="0.92954545454545456"/>
  </r>
  <r>
    <s v="DT-01538"/>
    <x v="2"/>
    <s v="Assembly_Machine_019"/>
    <s v="Assembly"/>
    <d v="2024-01-25T22:20:00"/>
    <d v="2024-01-25T23:03:00"/>
    <s v="01"/>
    <s v="25"/>
    <n v="99"/>
    <n v="1.65"/>
    <s v="Overheating"/>
    <s v="Ahmed Hassan"/>
    <x v="1"/>
    <x v="1"/>
    <n v="22"/>
    <n v="20.350000000000001"/>
    <n v="0.92500000000000004"/>
  </r>
  <r>
    <s v="DT-03383"/>
    <x v="13"/>
    <s v="Painting_Machine_016"/>
    <s v="Painting"/>
    <d v="2024-01-25T22:35:08"/>
    <d v="2024-01-25T22:39:08"/>
    <s v="01"/>
    <s v="25"/>
    <n v="15"/>
    <n v="0.25"/>
    <s v="Hydraulic Leak"/>
    <s v="Li Wei"/>
    <x v="2"/>
    <x v="1"/>
    <n v="22"/>
    <n v="21.75"/>
    <n v="0.98863636363636365"/>
  </r>
  <r>
    <s v="DT-03439"/>
    <x v="19"/>
    <s v="Stamping_Machine_035"/>
    <s v="Stamping"/>
    <d v="2024-01-25T22:40:26"/>
    <d v="2024-01-25T23:07:26"/>
    <s v="01"/>
    <s v="25"/>
    <n v="321"/>
    <n v="5.35"/>
    <s v="Electrical Fault"/>
    <s v="Carlos Ruiz"/>
    <x v="0"/>
    <x v="1"/>
    <n v="16"/>
    <n v="10.65"/>
    <n v="0.66562500000000002"/>
  </r>
  <r>
    <s v="DT-04884"/>
    <x v="16"/>
    <s v="Painting_Machine_005"/>
    <s v="Painting"/>
    <d v="2024-01-25T22:51:36"/>
    <d v="2024-01-26T00:24:36"/>
    <s v="01"/>
    <s v="25"/>
    <n v="418"/>
    <n v="6.9666666666666668"/>
    <s v="Sensor Fault"/>
    <s v="Mahmoud Adel"/>
    <x v="1"/>
    <x v="1"/>
    <n v="20"/>
    <n v="13.033333333333333"/>
    <n v="0.65166666666666662"/>
  </r>
  <r>
    <s v="DT-04520"/>
    <x v="27"/>
    <s v="Assembly_Machine_027"/>
    <s v="Assembly"/>
    <d v="2024-01-25T23:06:11"/>
    <d v="2024-01-26T00:04:11"/>
    <s v="01"/>
    <s v="25"/>
    <n v="222"/>
    <n v="3.7"/>
    <s v="Mechanical Failure"/>
    <s v="Rana Ibrahim"/>
    <x v="2"/>
    <x v="1"/>
    <n v="20"/>
    <n v="16.3"/>
    <n v="0.81500000000000006"/>
  </r>
  <r>
    <s v="DT-05249"/>
    <x v="11"/>
    <s v="Assembly_Machine_007"/>
    <s v="Assembly"/>
    <d v="2024-01-25T23:30:50"/>
    <d v="2024-01-26T01:56:50"/>
    <s v="01"/>
    <s v="25"/>
    <n v="274"/>
    <n v="4.5666666666666664"/>
    <s v="Preventive Maintenance - Electrical"/>
    <s v="Fatima Ali"/>
    <x v="0"/>
    <x v="0"/>
    <n v="22"/>
    <n v="17.433333333333334"/>
    <n v="0.79242424242424248"/>
  </r>
  <r>
    <s v="DT-02937"/>
    <x v="30"/>
    <s v="Packaging_Machine_034"/>
    <s v="Packaging"/>
    <d v="2024-01-26T02:15:01"/>
    <d v="2024-01-26T05:14:01"/>
    <s v="01"/>
    <s v="26"/>
    <n v="269"/>
    <n v="4.4833333333333334"/>
    <s v="Preventive Maintenance - Electrical"/>
    <s v="Olivia Johnson"/>
    <x v="0"/>
    <x v="0"/>
    <n v="14"/>
    <n v="9.5166666666666657"/>
    <n v="0.67976190476190468"/>
  </r>
  <r>
    <s v="DT-07550"/>
    <x v="27"/>
    <s v="Assembly_Machine_027"/>
    <s v="Assembly"/>
    <d v="2024-01-26T03:05:26"/>
    <d v="2024-01-26T03:41:26"/>
    <s v="01"/>
    <s v="26"/>
    <n v="138"/>
    <n v="2.2999999999999998"/>
    <s v="Electrical Fault"/>
    <s v="Fatima Ali"/>
    <x v="2"/>
    <x v="1"/>
    <n v="20"/>
    <n v="17.7"/>
    <n v="0.88500000000000001"/>
  </r>
  <r>
    <s v="DT-08485"/>
    <x v="31"/>
    <s v="Assembly_Machine_010"/>
    <s v="Assembly"/>
    <d v="2024-01-26T04:24:28"/>
    <d v="2024-01-26T18:20:28"/>
    <s v="01"/>
    <s v="26"/>
    <n v="513"/>
    <n v="8.5500000000000007"/>
    <s v="Preventive Maintenance - General"/>
    <s v="Yuki Tanaka"/>
    <x v="0"/>
    <x v="0"/>
    <n v="22"/>
    <n v="13.45"/>
    <n v="0.61136363636363633"/>
  </r>
  <r>
    <s v="DT-04071"/>
    <x v="4"/>
    <s v="Stamping_Machine_031"/>
    <s v="Stamping"/>
    <d v="2024-01-26T04:54:52"/>
    <d v="2024-01-26T05:18:52"/>
    <s v="01"/>
    <s v="26"/>
    <n v="939"/>
    <n v="15.65"/>
    <s v="Hydraulic Leak"/>
    <s v="Fatima Ali"/>
    <x v="1"/>
    <x v="1"/>
    <n v="18"/>
    <n v="2.3499999999999996"/>
    <n v="0.13055555555555554"/>
  </r>
  <r>
    <s v="DT-02243"/>
    <x v="32"/>
    <s v="Stamping_Machine_020"/>
    <s v="Stamping"/>
    <d v="2024-01-26T06:58:46"/>
    <d v="2024-01-26T10:06:46"/>
    <s v="01"/>
    <s v="26"/>
    <n v="312"/>
    <n v="5.2"/>
    <s v="Material Shortage"/>
    <s v="Li Wei"/>
    <x v="0"/>
    <x v="1"/>
    <n v="14"/>
    <n v="8.8000000000000007"/>
    <n v="0.62857142857142867"/>
  </r>
  <r>
    <s v="DT-09402"/>
    <x v="31"/>
    <s v="Assembly_Machine_010"/>
    <s v="Assembly"/>
    <d v="2024-01-26T07:18:41"/>
    <d v="2024-01-26T08:01:41"/>
    <s v="01"/>
    <s v="26"/>
    <n v="37"/>
    <n v="0.6166666666666667"/>
    <s v="Preventive Maintenance - General"/>
    <s v="Li Wei"/>
    <x v="0"/>
    <x v="0"/>
    <n v="22"/>
    <n v="21.383333333333333"/>
    <n v="0.97196969696969693"/>
  </r>
  <r>
    <s v="DT-09210"/>
    <x v="14"/>
    <s v="Assembly_Machine_013"/>
    <s v="Assembly"/>
    <d v="2024-01-26T07:56:45"/>
    <d v="2024-01-26T11:51:45"/>
    <s v="01"/>
    <s v="26"/>
    <n v="128"/>
    <n v="2.1333333333333333"/>
    <s v="Sensor Fault"/>
    <s v="Mohamed Salah"/>
    <x v="2"/>
    <x v="1"/>
    <n v="14"/>
    <n v="11.866666666666667"/>
    <n v="0.84761904761904761"/>
  </r>
  <r>
    <s v="DT-04523"/>
    <x v="9"/>
    <s v="Assembly_Machine_011"/>
    <s v="Assembly"/>
    <d v="2024-01-26T08:49:34"/>
    <d v="2024-01-26T09:05:34"/>
    <s v="01"/>
    <s v="26"/>
    <n v="63"/>
    <n v="1.05"/>
    <s v="Hydraulic Leak"/>
    <s v="John Smith"/>
    <x v="2"/>
    <x v="1"/>
    <n v="14"/>
    <n v="12.95"/>
    <n v="0.92499999999999993"/>
  </r>
  <r>
    <s v="DT-04033"/>
    <x v="17"/>
    <s v="Assembly_Machine_014"/>
    <s v="Assembly"/>
    <d v="2024-01-26T08:58:04"/>
    <d v="2024-01-26T09:08:04"/>
    <s v="01"/>
    <s v="26"/>
    <n v="284"/>
    <n v="4.7333333333333334"/>
    <s v="Electrical Fault"/>
    <s v="Maria Gomez"/>
    <x v="0"/>
    <x v="1"/>
    <n v="16"/>
    <n v="11.266666666666666"/>
    <n v="0.70416666666666661"/>
  </r>
  <r>
    <s v="DT-07705"/>
    <x v="24"/>
    <s v="Painting_Machine_028"/>
    <s v="Painting"/>
    <d v="2024-01-26T09:40:29"/>
    <d v="2024-01-26T10:13:29"/>
    <s v="01"/>
    <s v="26"/>
    <n v="190"/>
    <n v="3.1666666666666665"/>
    <s v="Hydraulic Leak"/>
    <s v="Maria Gomez"/>
    <x v="1"/>
    <x v="1"/>
    <n v="22"/>
    <n v="18.833333333333332"/>
    <n v="0.85606060606060597"/>
  </r>
  <r>
    <s v="DT-06833"/>
    <x v="6"/>
    <s v="Painting_Machine_009"/>
    <s v="Painting"/>
    <d v="2024-01-26T10:00:11"/>
    <d v="2024-01-26T14:12:11"/>
    <s v="01"/>
    <s v="26"/>
    <n v="36"/>
    <n v="0.6"/>
    <s v="Preventive Maintenance - General"/>
    <s v="Elena Petrova"/>
    <x v="0"/>
    <x v="0"/>
    <n v="16"/>
    <n v="15.4"/>
    <n v="0.96250000000000002"/>
  </r>
  <r>
    <s v="DT-07221"/>
    <x v="17"/>
    <s v="Assembly_Machine_014"/>
    <s v="Assembly"/>
    <d v="2024-01-26T12:28:05"/>
    <d v="2024-01-26T17:07:05"/>
    <s v="01"/>
    <s v="26"/>
    <n v="201"/>
    <n v="3.35"/>
    <s v="Preventive Maintenance - General"/>
    <s v="Ahmed Hassan"/>
    <x v="1"/>
    <x v="0"/>
    <n v="16"/>
    <n v="12.65"/>
    <n v="0.79062500000000002"/>
  </r>
  <r>
    <s v="DT-04881"/>
    <x v="17"/>
    <s v="Assembly_Machine_014"/>
    <s v="Assembly"/>
    <d v="2024-01-26T12:54:36"/>
    <d v="2024-01-26T13:04:36"/>
    <s v="01"/>
    <s v="26"/>
    <n v="315"/>
    <n v="5.25"/>
    <s v="Mechanical Failure"/>
    <s v="Carlos Ruiz"/>
    <x v="1"/>
    <x v="1"/>
    <n v="16"/>
    <n v="10.75"/>
    <n v="0.671875"/>
  </r>
  <r>
    <s v="DT-06921"/>
    <x v="32"/>
    <s v="Stamping_Machine_020"/>
    <s v="Stamping"/>
    <d v="2024-01-26T14:25:03"/>
    <d v="2024-01-26T14:56:03"/>
    <s v="01"/>
    <s v="26"/>
    <n v="283"/>
    <n v="4.7166666666666668"/>
    <s v="Electrical Fault"/>
    <s v="David Brown"/>
    <x v="1"/>
    <x v="1"/>
    <n v="14"/>
    <n v="9.2833333333333332"/>
    <n v="0.66309523809523807"/>
  </r>
  <r>
    <s v="DT-05010"/>
    <x v="16"/>
    <s v="Painting_Machine_005"/>
    <s v="Painting"/>
    <d v="2024-01-26T14:28:26"/>
    <d v="2024-01-26T18:09:26"/>
    <s v="01"/>
    <s v="26"/>
    <n v="332"/>
    <n v="5.5333333333333332"/>
    <s v="Material Shortage"/>
    <s v="John Smith"/>
    <x v="2"/>
    <x v="1"/>
    <n v="20"/>
    <n v="14.466666666666667"/>
    <n v="0.72333333333333338"/>
  </r>
  <r>
    <s v="DT-02379"/>
    <x v="29"/>
    <s v="Assembly_Machine_023"/>
    <s v="Assembly"/>
    <d v="2024-01-26T15:23:57"/>
    <d v="2024-01-26T15:29:57"/>
    <s v="01"/>
    <s v="26"/>
    <n v="183"/>
    <n v="3.05"/>
    <s v="Preventive Maintenance - General"/>
    <s v="Maria Gomez"/>
    <x v="0"/>
    <x v="0"/>
    <n v="16"/>
    <n v="12.95"/>
    <n v="0.80937499999999996"/>
  </r>
  <r>
    <s v="DT-05878"/>
    <x v="10"/>
    <s v="Painting_Machine_008"/>
    <s v="Painting"/>
    <d v="2024-01-26T15:55:52"/>
    <d v="2024-01-26T21:07:52"/>
    <s v="01"/>
    <s v="26"/>
    <n v="99"/>
    <n v="1.65"/>
    <s v="Material Shortage"/>
    <s v="David Brown"/>
    <x v="1"/>
    <x v="1"/>
    <n v="16"/>
    <n v="14.35"/>
    <n v="0.89687499999999998"/>
  </r>
  <r>
    <s v="DT-03268"/>
    <x v="23"/>
    <s v="Packaging_Machine_025"/>
    <s v="Packaging"/>
    <d v="2024-01-26T16:26:32"/>
    <d v="2024-01-26T21:00:32"/>
    <s v="01"/>
    <s v="26"/>
    <n v="300"/>
    <n v="5"/>
    <s v="Electrical Fault"/>
    <s v="Sophie Martin"/>
    <x v="2"/>
    <x v="1"/>
    <n v="20"/>
    <n v="15"/>
    <n v="0.75"/>
  </r>
  <r>
    <s v="DT-07504"/>
    <x v="12"/>
    <s v="Stamping_Machine_024"/>
    <s v="Stamping"/>
    <d v="2024-01-26T16:55:22"/>
    <d v="2024-01-26T17:08:22"/>
    <s v="01"/>
    <s v="26"/>
    <n v="145"/>
    <n v="2.4166666666666665"/>
    <s v="Sensor Fault"/>
    <s v="Carlos Ruiz"/>
    <x v="0"/>
    <x v="1"/>
    <n v="14"/>
    <n v="11.583333333333334"/>
    <n v="0.82738095238095244"/>
  </r>
  <r>
    <s v="DT-09965"/>
    <x v="30"/>
    <s v="Packaging_Machine_034"/>
    <s v="Packaging"/>
    <d v="2024-01-26T17:39:22"/>
    <d v="2024-01-26T20:16:22"/>
    <s v="01"/>
    <s v="26"/>
    <n v="214"/>
    <n v="3.5666666666666669"/>
    <s v="Hydraulic Leak"/>
    <s v="Ahmed Hassan"/>
    <x v="0"/>
    <x v="1"/>
    <n v="14"/>
    <n v="10.433333333333334"/>
    <n v="0.74523809523809526"/>
  </r>
  <r>
    <s v="DT-02740"/>
    <x v="28"/>
    <s v="Packaging_Machine_003"/>
    <s v="Packaging"/>
    <d v="2024-01-26T18:14:26"/>
    <d v="2024-01-27T02:24:26"/>
    <s v="01"/>
    <s v="26"/>
    <n v="104"/>
    <n v="1.7333333333333334"/>
    <s v="Preventive Maintenance - Mechanical"/>
    <s v="Carlos Ruiz"/>
    <x v="0"/>
    <x v="0"/>
    <n v="14"/>
    <n v="12.266666666666666"/>
    <n v="0.87619047619047608"/>
  </r>
  <r>
    <s v="DT-03212"/>
    <x v="17"/>
    <s v="Assembly_Machine_014"/>
    <s v="Assembly"/>
    <d v="2024-01-26T21:04:36"/>
    <d v="2024-01-26T21:41:36"/>
    <s v="01"/>
    <s v="26"/>
    <n v="134"/>
    <n v="2.2333333333333334"/>
    <s v="Material Shortage"/>
    <s v="Mohamed Salah"/>
    <x v="1"/>
    <x v="1"/>
    <n v="16"/>
    <n v="13.766666666666666"/>
    <n v="0.86041666666666661"/>
  </r>
  <r>
    <s v="DT-07540"/>
    <x v="5"/>
    <s v="Stamping_Machine_029"/>
    <s v="Stamping"/>
    <d v="2024-01-26T21:49:30"/>
    <d v="2024-01-27T07:07:30"/>
    <s v="01"/>
    <s v="26"/>
    <n v="1071"/>
    <n v="17.850000000000001"/>
    <s v="Operator Error"/>
    <s v="Emma Wilson"/>
    <x v="1"/>
    <x v="1"/>
    <n v="22"/>
    <n v="4.1499999999999986"/>
    <n v="0.18863636363636357"/>
  </r>
  <r>
    <s v="DT-07807"/>
    <x v="1"/>
    <s v="Painting_Machine_021"/>
    <s v="Painting"/>
    <d v="2024-01-26T21:58:57"/>
    <d v="2024-01-27T00:28:57"/>
    <s v="01"/>
    <s v="26"/>
    <n v="1254"/>
    <n v="20.9"/>
    <s v="Electrical Fault"/>
    <s v="Ahmed Hassan"/>
    <x v="1"/>
    <x v="1"/>
    <n v="22"/>
    <n v="1.1000000000000014"/>
    <n v="5.0000000000000065E-2"/>
  </r>
  <r>
    <s v="DT-01163"/>
    <x v="33"/>
    <s v="Packaging_Machine_006"/>
    <s v="Packaging"/>
    <d v="2024-01-26T23:32:46"/>
    <d v="2024-01-27T03:57:46"/>
    <s v="01"/>
    <s v="26"/>
    <n v="48"/>
    <n v="0.8"/>
    <s v="Preventive Maintenance - Mechanical"/>
    <s v="Lucas Silva"/>
    <x v="1"/>
    <x v="0"/>
    <n v="22"/>
    <n v="21.2"/>
    <n v="0.96363636363636362"/>
  </r>
  <r>
    <s v="DT-09103"/>
    <x v="26"/>
    <s v="Assembly_Machine_032"/>
    <s v="Assembly"/>
    <d v="2024-01-26T23:50:27"/>
    <d v="2024-01-27T03:34:27"/>
    <s v="01"/>
    <s v="26"/>
    <n v="387"/>
    <n v="6.45"/>
    <s v="Electrical Fault"/>
    <s v="Carlos Ruiz"/>
    <x v="0"/>
    <x v="1"/>
    <n v="20"/>
    <n v="13.55"/>
    <n v="0.67749999999999999"/>
  </r>
  <r>
    <s v="DT-02083"/>
    <x v="30"/>
    <s v="Packaging_Machine_034"/>
    <s v="Packaging"/>
    <d v="2024-01-27T01:39:55"/>
    <d v="2024-01-27T02:22:55"/>
    <s v="01"/>
    <s v="27"/>
    <n v="263"/>
    <n v="4.3833333333333337"/>
    <s v="Material Shortage"/>
    <s v="Noah Davis"/>
    <x v="2"/>
    <x v="1"/>
    <n v="14"/>
    <n v="9.6166666666666671"/>
    <n v="0.68690476190476191"/>
  </r>
  <r>
    <s v="DT-00133"/>
    <x v="23"/>
    <s v="Packaging_Machine_025"/>
    <s v="Packaging"/>
    <d v="2024-01-27T01:57:23"/>
    <d v="2024-01-27T12:37:23"/>
    <s v="01"/>
    <s v="27"/>
    <n v="382"/>
    <n v="6.3666666666666663"/>
    <s v="Electrical Fault"/>
    <s v="Elena Petrova"/>
    <x v="0"/>
    <x v="1"/>
    <n v="20"/>
    <n v="13.633333333333333"/>
    <n v="0.68166666666666664"/>
  </r>
  <r>
    <s v="DT-04540"/>
    <x v="26"/>
    <s v="Assembly_Machine_032"/>
    <s v="Assembly"/>
    <d v="2024-01-27T02:25:03"/>
    <d v="2024-01-27T02:30:03"/>
    <s v="01"/>
    <s v="27"/>
    <n v="270"/>
    <n v="4.5"/>
    <s v="Preventive Maintenance - Mechanical"/>
    <s v="Li Wei"/>
    <x v="0"/>
    <x v="0"/>
    <n v="20"/>
    <n v="15.5"/>
    <n v="0.77500000000000002"/>
  </r>
  <r>
    <s v="DT-04717"/>
    <x v="14"/>
    <s v="Assembly_Machine_013"/>
    <s v="Assembly"/>
    <d v="2024-01-27T03:54:03"/>
    <d v="2024-01-27T05:43:03"/>
    <s v="01"/>
    <s v="27"/>
    <n v="291"/>
    <n v="4.8499999999999996"/>
    <s v="Material Shortage"/>
    <s v="Mahmoud Adel"/>
    <x v="2"/>
    <x v="1"/>
    <n v="14"/>
    <n v="9.15"/>
    <n v="0.65357142857142858"/>
  </r>
  <r>
    <s v="DT-04537"/>
    <x v="7"/>
    <s v="Packaging_Machine_002"/>
    <s v="Packaging"/>
    <d v="2024-01-27T04:16:51"/>
    <d v="2024-01-27T08:30:51"/>
    <s v="01"/>
    <s v="27"/>
    <n v="25"/>
    <n v="0.41666666666666669"/>
    <s v="Material Shortage"/>
    <s v="Mohamed Salah"/>
    <x v="0"/>
    <x v="1"/>
    <n v="18"/>
    <n v="17.583333333333332"/>
    <n v="0.97685185185185175"/>
  </r>
  <r>
    <s v="DT-03854"/>
    <x v="2"/>
    <s v="Assembly_Machine_019"/>
    <s v="Assembly"/>
    <d v="2024-01-27T04:40:43"/>
    <d v="2024-01-27T07:31:43"/>
    <s v="01"/>
    <s v="27"/>
    <n v="54"/>
    <n v="0.9"/>
    <s v="Preventive Maintenance - General"/>
    <s v="Karim Nassar"/>
    <x v="0"/>
    <x v="0"/>
    <n v="22"/>
    <n v="21.1"/>
    <n v="0.95909090909090911"/>
  </r>
  <r>
    <s v="DT-05477"/>
    <x v="13"/>
    <s v="Painting_Machine_016"/>
    <s v="Painting"/>
    <d v="2024-01-27T05:55:16"/>
    <d v="2024-01-27T06:12:16"/>
    <s v="01"/>
    <s v="27"/>
    <n v="310"/>
    <n v="5.166666666666667"/>
    <s v="Preventive Maintenance - General"/>
    <s v="Mahmoud Adel"/>
    <x v="0"/>
    <x v="0"/>
    <n v="22"/>
    <n v="16.833333333333332"/>
    <n v="0.76515151515151514"/>
  </r>
  <r>
    <s v="DT-04535"/>
    <x v="27"/>
    <s v="Assembly_Machine_027"/>
    <s v="Assembly"/>
    <d v="2024-01-27T06:23:50"/>
    <d v="2024-01-27T06:58:50"/>
    <s v="01"/>
    <s v="27"/>
    <n v="326"/>
    <n v="5.4333333333333336"/>
    <s v="Material Shortage"/>
    <s v="David Brown"/>
    <x v="0"/>
    <x v="1"/>
    <n v="20"/>
    <n v="14.566666666666666"/>
    <n v="0.72833333333333328"/>
  </r>
  <r>
    <s v="DT-07986"/>
    <x v="26"/>
    <s v="Assembly_Machine_032"/>
    <s v="Assembly"/>
    <d v="2024-01-27T06:43:54"/>
    <d v="2024-01-27T08:53:54"/>
    <s v="01"/>
    <s v="27"/>
    <n v="359"/>
    <n v="5.9833333333333334"/>
    <s v="Electrical Fault"/>
    <s v="Fatima Ali"/>
    <x v="0"/>
    <x v="1"/>
    <n v="20"/>
    <n v="14.016666666666666"/>
    <n v="0.70083333333333331"/>
  </r>
  <r>
    <s v="DT-01057"/>
    <x v="28"/>
    <s v="Packaging_Machine_003"/>
    <s v="Packaging"/>
    <d v="2024-01-27T07:38:22"/>
    <d v="2024-01-27T08:20:22"/>
    <s v="01"/>
    <s v="27"/>
    <n v="322"/>
    <n v="5.3666666666666663"/>
    <s v="Material Shortage"/>
    <s v="Karim Nassar"/>
    <x v="1"/>
    <x v="1"/>
    <n v="14"/>
    <n v="8.6333333333333329"/>
    <n v="0.61666666666666659"/>
  </r>
  <r>
    <s v="DT-02432"/>
    <x v="18"/>
    <s v="Packaging_Machine_004"/>
    <s v="Packaging"/>
    <d v="2024-01-27T08:14:41"/>
    <d v="2024-01-27T09:07:41"/>
    <s v="01"/>
    <s v="27"/>
    <n v="12"/>
    <n v="0.2"/>
    <s v="Hydraulic Leak"/>
    <s v="Noah Davis"/>
    <x v="2"/>
    <x v="1"/>
    <n v="16"/>
    <n v="15.8"/>
    <n v="0.98750000000000004"/>
  </r>
  <r>
    <s v="DT-03413"/>
    <x v="2"/>
    <s v="Assembly_Machine_019"/>
    <s v="Assembly"/>
    <d v="2024-01-27T08:15:24"/>
    <d v="2024-01-27T08:47:24"/>
    <s v="01"/>
    <s v="27"/>
    <n v="93"/>
    <n v="1.55"/>
    <s v="Mechanical Failure"/>
    <s v="Noah Davis"/>
    <x v="2"/>
    <x v="1"/>
    <n v="22"/>
    <n v="20.45"/>
    <n v="0.92954545454545456"/>
  </r>
  <r>
    <s v="DT-08478"/>
    <x v="29"/>
    <s v="Assembly_Machine_023"/>
    <s v="Assembly"/>
    <d v="2024-01-27T08:52:48"/>
    <d v="2024-01-27T09:15:48"/>
    <s v="01"/>
    <s v="27"/>
    <n v="258"/>
    <n v="4.3"/>
    <s v="Mechanical Failure"/>
    <s v="Mahmoud Adel"/>
    <x v="1"/>
    <x v="1"/>
    <n v="16"/>
    <n v="11.7"/>
    <n v="0.73124999999999996"/>
  </r>
  <r>
    <s v="DT-08685"/>
    <x v="3"/>
    <s v="Stamping_Machine_033"/>
    <s v="Stamping"/>
    <d v="2024-01-27T08:56:42"/>
    <d v="2024-01-27T12:59:42"/>
    <s v="01"/>
    <s v="27"/>
    <n v="1026"/>
    <n v="17.100000000000001"/>
    <s v="Electrical Fault"/>
    <s v="David Brown"/>
    <x v="0"/>
    <x v="1"/>
    <n v="18"/>
    <n v="0.89999999999999858"/>
    <n v="4.999999999999992E-2"/>
  </r>
  <r>
    <s v="DT-02104"/>
    <x v="16"/>
    <s v="Painting_Machine_005"/>
    <s v="Painting"/>
    <d v="2024-01-27T09:06:51"/>
    <d v="2024-01-27T09:23:51"/>
    <s v="01"/>
    <s v="27"/>
    <n v="415"/>
    <n v="6.916666666666667"/>
    <s v="Material Shortage"/>
    <s v="Lucas Silva"/>
    <x v="0"/>
    <x v="1"/>
    <n v="20"/>
    <n v="13.083333333333332"/>
    <n v="0.65416666666666656"/>
  </r>
  <r>
    <s v="DT-07610"/>
    <x v="13"/>
    <s v="Painting_Machine_016"/>
    <s v="Painting"/>
    <d v="2024-01-27T09:35:06"/>
    <d v="2024-01-27T09:53:06"/>
    <s v="01"/>
    <s v="27"/>
    <n v="399"/>
    <n v="6.65"/>
    <s v="Electrical Fault"/>
    <s v="Li Wei"/>
    <x v="0"/>
    <x v="1"/>
    <n v="22"/>
    <n v="15.35"/>
    <n v="0.69772727272727275"/>
  </r>
  <r>
    <s v="DT-00704"/>
    <x v="23"/>
    <s v="Packaging_Machine_025"/>
    <s v="Packaging"/>
    <d v="2024-01-27T11:50:49"/>
    <d v="2024-01-27T12:24:49"/>
    <s v="01"/>
    <s v="27"/>
    <n v="109"/>
    <n v="1.8166666666666667"/>
    <s v="Material Shortage"/>
    <s v="Rana Ibrahim"/>
    <x v="0"/>
    <x v="1"/>
    <n v="20"/>
    <n v="18.183333333333334"/>
    <n v="0.90916666666666668"/>
  </r>
  <r>
    <s v="DT-09669"/>
    <x v="9"/>
    <s v="Assembly_Machine_011"/>
    <s v="Assembly"/>
    <d v="2024-01-27T14:30:35"/>
    <d v="2024-01-27T17:15:35"/>
    <s v="01"/>
    <s v="27"/>
    <n v="135"/>
    <n v="2.25"/>
    <s v="Overheating"/>
    <s v="Sophie Martin"/>
    <x v="2"/>
    <x v="1"/>
    <n v="14"/>
    <n v="11.75"/>
    <n v="0.8392857142857143"/>
  </r>
  <r>
    <s v="DT-03744"/>
    <x v="12"/>
    <s v="Stamping_Machine_024"/>
    <s v="Stamping"/>
    <d v="2024-01-27T15:21:39"/>
    <d v="2024-01-27T19:52:39"/>
    <s v="01"/>
    <s v="27"/>
    <n v="19"/>
    <n v="0.31666666666666665"/>
    <s v="Preventive Maintenance - General"/>
    <s v="Elena Petrova"/>
    <x v="0"/>
    <x v="0"/>
    <n v="14"/>
    <n v="13.683333333333334"/>
    <n v="0.97738095238095235"/>
  </r>
  <r>
    <s v="DT-00579"/>
    <x v="6"/>
    <s v="Painting_Machine_009"/>
    <s v="Painting"/>
    <d v="2024-01-27T15:43:06"/>
    <d v="2024-01-27T16:26:06"/>
    <s v="01"/>
    <s v="27"/>
    <n v="31"/>
    <n v="0.51666666666666672"/>
    <s v="Preventive Maintenance - Mechanical"/>
    <s v="Li Wei"/>
    <x v="1"/>
    <x v="0"/>
    <n v="16"/>
    <n v="15.483333333333333"/>
    <n v="0.96770833333333328"/>
  </r>
  <r>
    <s v="DT-06068"/>
    <x v="11"/>
    <s v="Assembly_Machine_007"/>
    <s v="Assembly"/>
    <d v="2024-01-27T16:49:27"/>
    <d v="2024-01-27T19:16:27"/>
    <s v="01"/>
    <s v="27"/>
    <n v="666"/>
    <n v="11.1"/>
    <s v="Mechanical Failure"/>
    <s v="David Brown"/>
    <x v="2"/>
    <x v="1"/>
    <n v="22"/>
    <n v="10.9"/>
    <n v="0.49545454545454548"/>
  </r>
  <r>
    <s v="DT-05599"/>
    <x v="7"/>
    <s v="Packaging_Machine_002"/>
    <s v="Packaging"/>
    <d v="2024-01-27T18:31:32"/>
    <d v="2024-01-27T23:29:32"/>
    <s v="01"/>
    <s v="27"/>
    <n v="12"/>
    <n v="0.2"/>
    <s v="Preventive Maintenance - Electrical"/>
    <s v="Lucas Silva"/>
    <x v="0"/>
    <x v="0"/>
    <n v="18"/>
    <n v="17.8"/>
    <n v="0.98888888888888893"/>
  </r>
  <r>
    <s v="DT-03738"/>
    <x v="2"/>
    <s v="Assembly_Machine_019"/>
    <s v="Assembly"/>
    <d v="2024-01-27T19:41:08"/>
    <d v="2024-01-27T20:18:08"/>
    <s v="01"/>
    <s v="27"/>
    <n v="58"/>
    <n v="0.96666666666666667"/>
    <s v="Preventive Maintenance - Mechanical"/>
    <s v="Noah Davis"/>
    <x v="1"/>
    <x v="0"/>
    <n v="22"/>
    <n v="21.033333333333335"/>
    <n v="0.95606060606060617"/>
  </r>
  <r>
    <s v="DT-05530"/>
    <x v="0"/>
    <s v="Stamping_Machine_030"/>
    <s v="Stamping"/>
    <d v="2024-01-27T19:51:48"/>
    <d v="2024-01-27T21:32:48"/>
    <s v="01"/>
    <s v="27"/>
    <n v="38"/>
    <n v="0.6333333333333333"/>
    <s v="Preventive Maintenance - Electrical"/>
    <s v="Carlos Ruiz"/>
    <x v="0"/>
    <x v="0"/>
    <n v="16"/>
    <n v="15.366666666666667"/>
    <n v="0.9604166666666667"/>
  </r>
  <r>
    <s v="DT-05136"/>
    <x v="24"/>
    <s v="Painting_Machine_028"/>
    <s v="Painting"/>
    <d v="2024-01-27T22:38:35"/>
    <d v="2024-01-28T00:26:35"/>
    <s v="01"/>
    <s v="27"/>
    <n v="492"/>
    <n v="8.1999999999999993"/>
    <s v="Mechanical Failure"/>
    <s v="Emma Wilson"/>
    <x v="1"/>
    <x v="1"/>
    <n v="22"/>
    <n v="13.8"/>
    <n v="0.62727272727272732"/>
  </r>
  <r>
    <s v="DT-01912"/>
    <x v="25"/>
    <s v="Painting_Machine_001"/>
    <s v="Painting"/>
    <d v="2024-01-27T23:42:59"/>
    <d v="2024-01-28T01:53:59"/>
    <s v="01"/>
    <s v="27"/>
    <n v="224"/>
    <n v="3.7333333333333334"/>
    <s v="Mechanical Failure"/>
    <s v="Mahmoud Adel"/>
    <x v="1"/>
    <x v="1"/>
    <n v="18"/>
    <n v="14.266666666666666"/>
    <n v="0.79259259259259252"/>
  </r>
  <r>
    <s v="DT-01560"/>
    <x v="0"/>
    <s v="Stamping_Machine_030"/>
    <s v="Stamping"/>
    <d v="2024-01-27T23:58:41"/>
    <d v="2024-01-28T03:13:41"/>
    <s v="01"/>
    <s v="27"/>
    <n v="195"/>
    <n v="3.25"/>
    <s v="Preventive Maintenance - General"/>
    <s v="Yuki Tanaka"/>
    <x v="0"/>
    <x v="0"/>
    <n v="16"/>
    <n v="12.75"/>
    <n v="0.796875"/>
  </r>
  <r>
    <s v="DT-08849"/>
    <x v="4"/>
    <s v="Stamping_Machine_031"/>
    <s v="Stamping"/>
    <d v="2024-01-28T00:35:26"/>
    <d v="2024-01-28T00:55:26"/>
    <s v="01"/>
    <s v="28"/>
    <n v="829"/>
    <n v="13.816666666666666"/>
    <s v="Hydraulic Leak"/>
    <s v="John Smith"/>
    <x v="1"/>
    <x v="1"/>
    <n v="18"/>
    <n v="4.1833333333333336"/>
    <n v="0.23240740740740742"/>
  </r>
  <r>
    <s v="DT-04920"/>
    <x v="22"/>
    <s v="Assembly_Machine_026"/>
    <s v="Assembly"/>
    <d v="2024-01-28T01:22:49"/>
    <d v="2024-01-28T14:25:49"/>
    <s v="01"/>
    <s v="28"/>
    <n v="271"/>
    <n v="4.5166666666666666"/>
    <s v="Material Shortage"/>
    <s v="Carlos Ruiz"/>
    <x v="2"/>
    <x v="1"/>
    <n v="20"/>
    <n v="15.483333333333334"/>
    <n v="0.77416666666666667"/>
  </r>
  <r>
    <s v="DT-01804"/>
    <x v="11"/>
    <s v="Assembly_Machine_007"/>
    <s v="Assembly"/>
    <d v="2024-01-28T01:35:48"/>
    <d v="2024-01-28T02:23:48"/>
    <s v="01"/>
    <s v="28"/>
    <n v="281"/>
    <n v="4.6833333333333336"/>
    <s v="Preventive Maintenance - Electrical"/>
    <s v="John Smith"/>
    <x v="0"/>
    <x v="0"/>
    <n v="22"/>
    <n v="17.316666666666666"/>
    <n v="0.78712121212121211"/>
  </r>
  <r>
    <s v="DT-06391"/>
    <x v="19"/>
    <s v="Stamping_Machine_035"/>
    <s v="Stamping"/>
    <d v="2024-01-28T02:55:56"/>
    <d v="2024-01-28T03:04:56"/>
    <s v="01"/>
    <s v="28"/>
    <n v="124"/>
    <n v="2.0666666666666669"/>
    <s v="Mechanical Failure"/>
    <s v="Emma Wilson"/>
    <x v="1"/>
    <x v="1"/>
    <n v="16"/>
    <n v="13.933333333333334"/>
    <n v="0.87083333333333335"/>
  </r>
  <r>
    <s v="DT-04752"/>
    <x v="3"/>
    <s v="Stamping_Machine_033"/>
    <s v="Stamping"/>
    <d v="2024-01-28T03:39:54"/>
    <d v="2024-01-28T05:52:54"/>
    <s v="01"/>
    <s v="28"/>
    <n v="858"/>
    <n v="14.3"/>
    <s v="Mechanical Failure"/>
    <s v="Sophie Martin"/>
    <x v="1"/>
    <x v="1"/>
    <n v="18"/>
    <n v="3.6999999999999993"/>
    <n v="0.20555555555555552"/>
  </r>
  <r>
    <s v="DT-01577"/>
    <x v="2"/>
    <s v="Assembly_Machine_019"/>
    <s v="Assembly"/>
    <d v="2024-01-28T04:31:28"/>
    <d v="2024-01-28T11:37:28"/>
    <s v="01"/>
    <s v="28"/>
    <n v="102"/>
    <n v="1.7"/>
    <s v="Material Shortage"/>
    <s v="Fatima Ali"/>
    <x v="1"/>
    <x v="1"/>
    <n v="22"/>
    <n v="20.3"/>
    <n v="0.92272727272727273"/>
  </r>
  <r>
    <s v="DT-04791"/>
    <x v="16"/>
    <s v="Painting_Machine_005"/>
    <s v="Painting"/>
    <d v="2024-01-28T05:02:08"/>
    <d v="2024-01-28T09:48:08"/>
    <s v="01"/>
    <s v="28"/>
    <n v="355"/>
    <n v="5.916666666666667"/>
    <s v="Hydraulic Leak"/>
    <s v="Carlos Ruiz"/>
    <x v="0"/>
    <x v="1"/>
    <n v="20"/>
    <n v="14.083333333333332"/>
    <n v="0.70416666666666661"/>
  </r>
  <r>
    <s v="DT-02616"/>
    <x v="30"/>
    <s v="Packaging_Machine_034"/>
    <s v="Packaging"/>
    <d v="2024-01-28T05:42:58"/>
    <d v="2024-01-28T08:53:58"/>
    <s v="01"/>
    <s v="28"/>
    <n v="160"/>
    <n v="2.6666666666666665"/>
    <s v="Electrical Fault"/>
    <s v="Fatima Ali"/>
    <x v="2"/>
    <x v="1"/>
    <n v="14"/>
    <n v="11.333333333333334"/>
    <n v="0.80952380952380953"/>
  </r>
  <r>
    <s v="DT-09598"/>
    <x v="8"/>
    <s v="Assembly_Machine_012"/>
    <s v="Assembly"/>
    <d v="2024-01-28T06:42:30"/>
    <d v="2024-01-28T10:39:30"/>
    <s v="01"/>
    <s v="28"/>
    <n v="76"/>
    <n v="1.2666666666666666"/>
    <s v="Preventive Maintenance - Mechanical"/>
    <s v="Maria Gomez"/>
    <x v="1"/>
    <x v="0"/>
    <n v="20"/>
    <n v="18.733333333333334"/>
    <n v="0.93666666666666676"/>
  </r>
  <r>
    <s v="DT-02961"/>
    <x v="20"/>
    <s v="Stamping_Machine_015"/>
    <s v="Stamping"/>
    <d v="2024-01-28T07:21:56"/>
    <d v="2024-01-28T08:15:56"/>
    <s v="01"/>
    <s v="28"/>
    <n v="239"/>
    <n v="3.9833333333333334"/>
    <s v="Electrical Fault"/>
    <s v="Maria Gomez"/>
    <x v="2"/>
    <x v="1"/>
    <n v="18"/>
    <n v="14.016666666666666"/>
    <n v="0.77870370370370368"/>
  </r>
  <r>
    <s v="DT-06922"/>
    <x v="19"/>
    <s v="Stamping_Machine_035"/>
    <s v="Stamping"/>
    <d v="2024-01-28T12:39:24"/>
    <d v="2024-01-28T13:08:24"/>
    <s v="01"/>
    <s v="28"/>
    <n v="119"/>
    <n v="1.9833333333333334"/>
    <s v="Mechanical Failure"/>
    <s v="Elena Petrova"/>
    <x v="2"/>
    <x v="1"/>
    <n v="16"/>
    <n v="14.016666666666666"/>
    <n v="0.87604166666666661"/>
  </r>
  <r>
    <s v="DT-08354"/>
    <x v="18"/>
    <s v="Packaging_Machine_004"/>
    <s v="Packaging"/>
    <d v="2024-01-28T14:41:31"/>
    <d v="2024-01-28T15:13:31"/>
    <s v="01"/>
    <s v="28"/>
    <n v="8"/>
    <n v="0.13333333333333333"/>
    <s v="Preventive Maintenance - Electrical"/>
    <s v="Karim Nassar"/>
    <x v="0"/>
    <x v="0"/>
    <n v="16"/>
    <n v="15.866666666666667"/>
    <n v="0.9916666666666667"/>
  </r>
  <r>
    <s v="DT-03965"/>
    <x v="9"/>
    <s v="Assembly_Machine_011"/>
    <s v="Assembly"/>
    <d v="2024-01-28T15:35:36"/>
    <d v="2024-01-28T16:11:36"/>
    <s v="01"/>
    <s v="28"/>
    <n v="198"/>
    <n v="3.3"/>
    <s v="Mechanical Failure"/>
    <s v="John Smith"/>
    <x v="1"/>
    <x v="1"/>
    <n v="14"/>
    <n v="10.7"/>
    <n v="0.76428571428571423"/>
  </r>
  <r>
    <s v="DT-07013"/>
    <x v="16"/>
    <s v="Painting_Machine_005"/>
    <s v="Painting"/>
    <d v="2024-01-28T15:49:53"/>
    <d v="2024-01-28T16:23:53"/>
    <s v="01"/>
    <s v="28"/>
    <n v="387"/>
    <n v="6.45"/>
    <s v="Hydraulic Leak"/>
    <s v="Fatima Ali"/>
    <x v="1"/>
    <x v="1"/>
    <n v="20"/>
    <n v="13.55"/>
    <n v="0.67749999999999999"/>
  </r>
  <r>
    <s v="DT-01497"/>
    <x v="11"/>
    <s v="Assembly_Machine_007"/>
    <s v="Assembly"/>
    <d v="2024-01-28T15:57:02"/>
    <d v="2024-01-28T16:40:02"/>
    <s v="01"/>
    <s v="28"/>
    <n v="561"/>
    <n v="9.35"/>
    <s v="Sensor Fault"/>
    <s v="John Smith"/>
    <x v="1"/>
    <x v="1"/>
    <n v="22"/>
    <n v="12.65"/>
    <n v="0.57500000000000007"/>
  </r>
  <r>
    <s v="DT-09369"/>
    <x v="17"/>
    <s v="Assembly_Machine_014"/>
    <s v="Assembly"/>
    <d v="2024-01-28T16:08:46"/>
    <d v="2024-01-28T16:22:46"/>
    <s v="01"/>
    <s v="28"/>
    <n v="58"/>
    <n v="0.96666666666666667"/>
    <s v="Mechanical Failure"/>
    <s v="John Smith"/>
    <x v="0"/>
    <x v="1"/>
    <n v="16"/>
    <n v="15.033333333333333"/>
    <n v="0.93958333333333333"/>
  </r>
  <r>
    <s v="DT-02006"/>
    <x v="3"/>
    <s v="Stamping_Machine_033"/>
    <s v="Stamping"/>
    <d v="2024-01-28T16:24:38"/>
    <d v="2024-01-28T19:12:38"/>
    <s v="01"/>
    <s v="28"/>
    <n v="971"/>
    <n v="16.183333333333334"/>
    <s v="Preventive Maintenance - Mechanical"/>
    <s v="Sophie Martin"/>
    <x v="1"/>
    <x v="0"/>
    <n v="18"/>
    <n v="1.8166666666666664"/>
    <n v="0.10092592592592592"/>
  </r>
  <r>
    <s v="DT-05743"/>
    <x v="6"/>
    <s v="Painting_Machine_009"/>
    <s v="Painting"/>
    <d v="2024-01-28T18:39:42"/>
    <d v="2024-01-28T21:40:42"/>
    <s v="01"/>
    <s v="28"/>
    <n v="71"/>
    <n v="1.1833333333333333"/>
    <s v="Material Shortage"/>
    <s v="Mohamed Salah"/>
    <x v="1"/>
    <x v="1"/>
    <n v="16"/>
    <n v="14.816666666666666"/>
    <n v="0.92604166666666665"/>
  </r>
  <r>
    <s v="DT-06187"/>
    <x v="6"/>
    <s v="Painting_Machine_009"/>
    <s v="Painting"/>
    <d v="2024-01-28T22:08:50"/>
    <d v="2024-01-29T03:14:50"/>
    <s v="01"/>
    <s v="28"/>
    <n v="59"/>
    <n v="0.98333333333333328"/>
    <s v="Electrical Fault"/>
    <s v="Carlos Ruiz"/>
    <x v="1"/>
    <x v="1"/>
    <n v="16"/>
    <n v="15.016666666666667"/>
    <n v="0.93854166666666672"/>
  </r>
  <r>
    <s v="DT-05551"/>
    <x v="10"/>
    <s v="Painting_Machine_008"/>
    <s v="Painting"/>
    <d v="2024-01-28T22:27:18"/>
    <d v="2024-01-28T23:17:18"/>
    <s v="01"/>
    <s v="28"/>
    <n v="287"/>
    <n v="4.7833333333333332"/>
    <s v="Hydraulic Leak"/>
    <s v="Elena Petrova"/>
    <x v="2"/>
    <x v="1"/>
    <n v="16"/>
    <n v="11.216666666666667"/>
    <n v="0.70104166666666667"/>
  </r>
  <r>
    <s v="DT-08199"/>
    <x v="24"/>
    <s v="Painting_Machine_028"/>
    <s v="Painting"/>
    <d v="2024-01-28T22:59:21"/>
    <d v="2024-01-28T23:40:21"/>
    <s v="01"/>
    <s v="28"/>
    <n v="169"/>
    <n v="2.8166666666666669"/>
    <s v="Preventive Maintenance - General"/>
    <s v="Emma Wilson"/>
    <x v="0"/>
    <x v="0"/>
    <n v="22"/>
    <n v="19.183333333333334"/>
    <n v="0.87196969696969695"/>
  </r>
  <r>
    <s v="DT-01545"/>
    <x v="9"/>
    <s v="Assembly_Machine_011"/>
    <s v="Assembly"/>
    <d v="2024-01-29T01:13:12"/>
    <d v="2024-01-29T10:36:12"/>
    <s v="01"/>
    <s v="29"/>
    <n v="275"/>
    <n v="4.583333333333333"/>
    <s v="Material Shortage"/>
    <s v="Yuki Tanaka"/>
    <x v="0"/>
    <x v="1"/>
    <n v="14"/>
    <n v="9.4166666666666679"/>
    <n v="0.67261904761904767"/>
  </r>
  <r>
    <s v="DT-08344"/>
    <x v="18"/>
    <s v="Packaging_Machine_004"/>
    <s v="Packaging"/>
    <d v="2024-01-29T01:58:29"/>
    <d v="2024-01-29T05:34:29"/>
    <s v="01"/>
    <s v="29"/>
    <n v="17"/>
    <n v="0.28333333333333333"/>
    <s v="Mechanical Failure"/>
    <s v="Rana Ibrahim"/>
    <x v="0"/>
    <x v="1"/>
    <n v="16"/>
    <n v="15.716666666666667"/>
    <n v="0.98229166666666667"/>
  </r>
  <r>
    <s v="DT-05816"/>
    <x v="8"/>
    <s v="Assembly_Machine_012"/>
    <s v="Assembly"/>
    <d v="2024-01-29T02:23:33"/>
    <d v="2024-01-29T02:31:33"/>
    <s v="01"/>
    <s v="29"/>
    <n v="70"/>
    <n v="1.1666666666666667"/>
    <s v="Preventive Maintenance - Mechanical"/>
    <s v="Yuki Tanaka"/>
    <x v="0"/>
    <x v="0"/>
    <n v="20"/>
    <n v="18.833333333333332"/>
    <n v="0.94166666666666665"/>
  </r>
  <r>
    <s v="DT-02666"/>
    <x v="24"/>
    <s v="Painting_Machine_028"/>
    <s v="Painting"/>
    <d v="2024-01-29T02:23:57"/>
    <d v="2024-01-29T02:50:57"/>
    <s v="01"/>
    <s v="29"/>
    <n v="490"/>
    <n v="8.1666666666666661"/>
    <s v="Electrical Fault"/>
    <s v="Rana Ibrahim"/>
    <x v="1"/>
    <x v="1"/>
    <n v="22"/>
    <n v="13.833333333333334"/>
    <n v="0.62878787878787878"/>
  </r>
  <r>
    <s v="DT-00114"/>
    <x v="24"/>
    <s v="Painting_Machine_028"/>
    <s v="Painting"/>
    <d v="2024-01-29T02:39:24"/>
    <d v="2024-01-29T05:51:24"/>
    <s v="01"/>
    <s v="29"/>
    <n v="326"/>
    <n v="5.4333333333333336"/>
    <s v="Sensor Fault"/>
    <s v="Maria Gomez"/>
    <x v="2"/>
    <x v="1"/>
    <n v="22"/>
    <n v="16.566666666666666"/>
    <n v="0.75303030303030305"/>
  </r>
  <r>
    <s v="DT-03923"/>
    <x v="17"/>
    <s v="Assembly_Machine_014"/>
    <s v="Assembly"/>
    <d v="2024-01-29T03:33:10"/>
    <d v="2024-01-29T04:11:10"/>
    <s v="01"/>
    <s v="29"/>
    <n v="290"/>
    <n v="4.833333333333333"/>
    <s v="Material Shortage"/>
    <s v="Mahmoud Adel"/>
    <x v="2"/>
    <x v="1"/>
    <n v="16"/>
    <n v="11.166666666666668"/>
    <n v="0.69791666666666674"/>
  </r>
  <r>
    <s v="DT-04135"/>
    <x v="22"/>
    <s v="Assembly_Machine_026"/>
    <s v="Assembly"/>
    <d v="2024-01-29T03:46:33"/>
    <d v="2024-01-29T08:41:33"/>
    <s v="01"/>
    <s v="29"/>
    <n v="254"/>
    <n v="4.2333333333333334"/>
    <s v="Preventive Maintenance - Mechanical"/>
    <s v="Hassan Ali"/>
    <x v="0"/>
    <x v="0"/>
    <n v="20"/>
    <n v="15.766666666666666"/>
    <n v="0.78833333333333333"/>
  </r>
  <r>
    <s v="DT-07224"/>
    <x v="10"/>
    <s v="Painting_Machine_008"/>
    <s v="Painting"/>
    <d v="2024-01-29T06:07:17"/>
    <d v="2024-01-29T08:55:17"/>
    <s v="01"/>
    <s v="29"/>
    <n v="327"/>
    <n v="5.45"/>
    <s v="Material Shortage"/>
    <s v="Lucas Silva"/>
    <x v="2"/>
    <x v="1"/>
    <n v="16"/>
    <n v="10.55"/>
    <n v="0.65937500000000004"/>
  </r>
  <r>
    <s v="DT-04792"/>
    <x v="19"/>
    <s v="Stamping_Machine_035"/>
    <s v="Stamping"/>
    <d v="2024-01-29T07:42:54"/>
    <d v="2024-01-29T07:59:54"/>
    <s v="01"/>
    <s v="29"/>
    <n v="308"/>
    <n v="5.1333333333333337"/>
    <s v="Sensor Fault"/>
    <s v="Carlos Ruiz"/>
    <x v="2"/>
    <x v="1"/>
    <n v="16"/>
    <n v="10.866666666666667"/>
    <n v="0.6791666666666667"/>
  </r>
  <r>
    <s v="DT-08367"/>
    <x v="23"/>
    <s v="Packaging_Machine_025"/>
    <s v="Packaging"/>
    <d v="2024-01-29T08:32:16"/>
    <d v="2024-01-29T08:54:16"/>
    <s v="01"/>
    <s v="29"/>
    <n v="318"/>
    <n v="5.3"/>
    <s v="Sensor Fault"/>
    <s v="Carlos Ruiz"/>
    <x v="2"/>
    <x v="1"/>
    <n v="20"/>
    <n v="14.7"/>
    <n v="0.73499999999999999"/>
  </r>
  <r>
    <s v="DT-03942"/>
    <x v="27"/>
    <s v="Assembly_Machine_027"/>
    <s v="Assembly"/>
    <d v="2024-01-29T08:53:55"/>
    <d v="2024-01-29T11:30:55"/>
    <s v="01"/>
    <s v="29"/>
    <n v="477"/>
    <n v="7.95"/>
    <s v="Mechanical Failure"/>
    <s v="Ahmed Hassan"/>
    <x v="1"/>
    <x v="1"/>
    <n v="20"/>
    <n v="12.05"/>
    <n v="0.60250000000000004"/>
  </r>
  <r>
    <s v="DT-06558"/>
    <x v="34"/>
    <s v="Painting_Machine_022"/>
    <s v="Painting"/>
    <d v="2024-01-29T09:21:27"/>
    <d v="2024-01-29T09:26:27"/>
    <s v="01"/>
    <s v="29"/>
    <n v="395"/>
    <n v="6.583333333333333"/>
    <s v="Preventive Maintenance - General"/>
    <s v="Karim Nassar"/>
    <x v="1"/>
    <x v="0"/>
    <n v="22"/>
    <n v="15.416666666666668"/>
    <n v="0.7007575757575758"/>
  </r>
  <r>
    <s v="DT-04616"/>
    <x v="11"/>
    <s v="Assembly_Machine_007"/>
    <s v="Assembly"/>
    <d v="2024-01-29T11:08:32"/>
    <d v="2024-01-29T13:40:32"/>
    <s v="01"/>
    <s v="29"/>
    <n v="673"/>
    <n v="11.216666666666667"/>
    <s v="Hydraulic Leak"/>
    <s v="Yuki Tanaka"/>
    <x v="2"/>
    <x v="1"/>
    <n v="22"/>
    <n v="10.783333333333333"/>
    <n v="0.49015151515151517"/>
  </r>
  <r>
    <s v="DT-08588"/>
    <x v="32"/>
    <s v="Stamping_Machine_020"/>
    <s v="Stamping"/>
    <d v="2024-01-29T11:43:59"/>
    <d v="2024-01-29T12:05:59"/>
    <s v="01"/>
    <s v="29"/>
    <n v="101"/>
    <n v="1.6833333333333333"/>
    <s v="Mechanical Failure"/>
    <s v="Rana Ibrahim"/>
    <x v="1"/>
    <x v="1"/>
    <n v="14"/>
    <n v="12.316666666666666"/>
    <n v="0.87976190476190474"/>
  </r>
  <r>
    <s v="DT-07326"/>
    <x v="7"/>
    <s v="Packaging_Machine_002"/>
    <s v="Packaging"/>
    <d v="2024-01-29T11:49:15"/>
    <d v="2024-01-29T12:08:15"/>
    <s v="01"/>
    <s v="29"/>
    <n v="21"/>
    <n v="0.35"/>
    <s v="Hydraulic Leak"/>
    <s v="Elena Petrova"/>
    <x v="0"/>
    <x v="1"/>
    <n v="18"/>
    <n v="17.649999999999999"/>
    <n v="0.98055555555555551"/>
  </r>
  <r>
    <s v="DT-06273"/>
    <x v="18"/>
    <s v="Packaging_Machine_004"/>
    <s v="Packaging"/>
    <d v="2024-01-29T12:03:21"/>
    <d v="2024-01-29T12:14:21"/>
    <s v="01"/>
    <s v="29"/>
    <n v="8"/>
    <n v="0.13333333333333333"/>
    <s v="Preventive Maintenance - General"/>
    <s v="Karim Nassar"/>
    <x v="1"/>
    <x v="0"/>
    <n v="16"/>
    <n v="15.866666666666667"/>
    <n v="0.9916666666666667"/>
  </r>
  <r>
    <s v="DT-04055"/>
    <x v="32"/>
    <s v="Stamping_Machine_020"/>
    <s v="Stamping"/>
    <d v="2024-01-29T13:42:54"/>
    <d v="2024-01-29T15:58:54"/>
    <s v="01"/>
    <s v="29"/>
    <n v="120"/>
    <n v="2"/>
    <s v="Preventive Maintenance - Electrical"/>
    <s v="Noah Davis"/>
    <x v="1"/>
    <x v="0"/>
    <n v="14"/>
    <n v="12"/>
    <n v="0.8571428571428571"/>
  </r>
  <r>
    <s v="DT-01832"/>
    <x v="24"/>
    <s v="Painting_Machine_028"/>
    <s v="Painting"/>
    <d v="2024-01-29T13:46:33"/>
    <d v="2024-01-29T14:28:33"/>
    <s v="01"/>
    <s v="29"/>
    <n v="149"/>
    <n v="2.4833333333333334"/>
    <s v="Preventive Maintenance - Mechanical"/>
    <s v="Li Wei"/>
    <x v="1"/>
    <x v="0"/>
    <n v="22"/>
    <n v="19.516666666666666"/>
    <n v="0.88712121212121209"/>
  </r>
  <r>
    <s v="DT-05844"/>
    <x v="15"/>
    <s v="Packaging_Machine_017"/>
    <s v="Packaging"/>
    <d v="2024-01-29T13:54:38"/>
    <d v="2024-01-29T22:48:38"/>
    <s v="01"/>
    <s v="29"/>
    <n v="457"/>
    <n v="7.6166666666666663"/>
    <s v="Preventive Maintenance - Mechanical"/>
    <s v="John Smith"/>
    <x v="1"/>
    <x v="0"/>
    <n v="20"/>
    <n v="12.383333333333333"/>
    <n v="0.61916666666666664"/>
  </r>
  <r>
    <s v="DT-03039"/>
    <x v="29"/>
    <s v="Assembly_Machine_023"/>
    <s v="Assembly"/>
    <d v="2024-01-29T15:59:41"/>
    <d v="2024-01-29T16:25:41"/>
    <s v="01"/>
    <s v="29"/>
    <n v="159"/>
    <n v="2.65"/>
    <s v="Electrical Fault"/>
    <s v="Lucas Silva"/>
    <x v="2"/>
    <x v="1"/>
    <n v="16"/>
    <n v="13.35"/>
    <n v="0.83437499999999998"/>
  </r>
  <r>
    <s v="DT-00469"/>
    <x v="13"/>
    <s v="Painting_Machine_016"/>
    <s v="Painting"/>
    <d v="2024-01-29T16:02:19"/>
    <d v="2024-01-29T16:14:19"/>
    <s v="01"/>
    <s v="29"/>
    <n v="19"/>
    <n v="0.31666666666666665"/>
    <s v="Mechanical Failure"/>
    <s v="Fatima Ali"/>
    <x v="2"/>
    <x v="1"/>
    <n v="22"/>
    <n v="21.683333333333334"/>
    <n v="0.9856060606060606"/>
  </r>
  <r>
    <s v="DT-09912"/>
    <x v="0"/>
    <s v="Stamping_Machine_030"/>
    <s v="Stamping"/>
    <d v="2024-01-29T16:23:06"/>
    <d v="2024-01-29T17:07:06"/>
    <s v="01"/>
    <s v="29"/>
    <n v="277"/>
    <n v="4.6166666666666663"/>
    <s v="Preventive Maintenance - Mechanical"/>
    <s v="Lucas Silva"/>
    <x v="0"/>
    <x v="0"/>
    <n v="16"/>
    <n v="11.383333333333333"/>
    <n v="0.7114583333333333"/>
  </r>
  <r>
    <s v="DT-00447"/>
    <x v="10"/>
    <s v="Painting_Machine_008"/>
    <s v="Painting"/>
    <d v="2024-01-29T16:23:29"/>
    <d v="2024-01-29T16:56:29"/>
    <s v="01"/>
    <s v="29"/>
    <n v="292"/>
    <n v="4.8666666666666663"/>
    <s v="Material Shortage"/>
    <s v="Sophie Martin"/>
    <x v="1"/>
    <x v="1"/>
    <n v="16"/>
    <n v="11.133333333333333"/>
    <n v="0.6958333333333333"/>
  </r>
  <r>
    <s v="DT-01880"/>
    <x v="7"/>
    <s v="Packaging_Machine_002"/>
    <s v="Packaging"/>
    <d v="2024-01-29T17:14:21"/>
    <d v="2024-01-29T18:57:21"/>
    <s v="01"/>
    <s v="29"/>
    <n v="27"/>
    <n v="0.45"/>
    <s v="Sensor Fault"/>
    <s v="Hassan Ali"/>
    <x v="2"/>
    <x v="1"/>
    <n v="18"/>
    <n v="17.55"/>
    <n v="0.97500000000000009"/>
  </r>
  <r>
    <s v="DT-09013"/>
    <x v="18"/>
    <s v="Packaging_Machine_004"/>
    <s v="Packaging"/>
    <d v="2024-01-29T17:18:32"/>
    <d v="2024-01-29T18:01:32"/>
    <s v="01"/>
    <s v="29"/>
    <n v="15"/>
    <n v="0.25"/>
    <s v="Mechanical Failure"/>
    <s v="Carlos Ruiz"/>
    <x v="2"/>
    <x v="1"/>
    <n v="16"/>
    <n v="15.75"/>
    <n v="0.984375"/>
  </r>
  <r>
    <s v="DT-05771"/>
    <x v="33"/>
    <s v="Packaging_Machine_006"/>
    <s v="Packaging"/>
    <d v="2024-01-29T18:32:54"/>
    <d v="2024-01-29T18:52:54"/>
    <s v="01"/>
    <s v="29"/>
    <n v="9"/>
    <n v="0.15"/>
    <s v="Electrical Fault"/>
    <s v="Mahmoud Adel"/>
    <x v="0"/>
    <x v="1"/>
    <n v="22"/>
    <n v="21.85"/>
    <n v="0.99318181818181828"/>
  </r>
  <r>
    <s v="DT-06104"/>
    <x v="17"/>
    <s v="Assembly_Machine_014"/>
    <s v="Assembly"/>
    <d v="2024-01-29T19:12:31"/>
    <d v="2024-01-29T20:56:31"/>
    <s v="01"/>
    <s v="29"/>
    <n v="42"/>
    <n v="0.7"/>
    <s v="Preventive Maintenance - General"/>
    <s v="Mahmoud Adel"/>
    <x v="0"/>
    <x v="0"/>
    <n v="16"/>
    <n v="15.3"/>
    <n v="0.95625000000000004"/>
  </r>
  <r>
    <s v="DT-05799"/>
    <x v="26"/>
    <s v="Assembly_Machine_032"/>
    <s v="Assembly"/>
    <d v="2024-01-29T20:40:04"/>
    <d v="2024-01-30T02:10:04"/>
    <s v="01"/>
    <s v="29"/>
    <n v="132"/>
    <n v="2.2000000000000002"/>
    <s v="Preventive Maintenance - Mechanical"/>
    <s v="John Smith"/>
    <x v="0"/>
    <x v="0"/>
    <n v="20"/>
    <n v="17.8"/>
    <n v="0.89"/>
  </r>
  <r>
    <s v="DT-05126"/>
    <x v="10"/>
    <s v="Painting_Machine_008"/>
    <s v="Painting"/>
    <d v="2024-01-29T21:48:07"/>
    <d v="2024-01-29T21:54:07"/>
    <s v="01"/>
    <s v="29"/>
    <n v="291"/>
    <n v="4.8499999999999996"/>
    <s v="Sensor Fault"/>
    <s v="John Smith"/>
    <x v="0"/>
    <x v="1"/>
    <n v="16"/>
    <n v="11.15"/>
    <n v="0.69687500000000002"/>
  </r>
  <r>
    <s v="DT-09500"/>
    <x v="28"/>
    <s v="Packaging_Machine_003"/>
    <s v="Packaging"/>
    <d v="2024-01-29T21:50:24"/>
    <d v="2024-01-29T22:27:24"/>
    <s v="01"/>
    <s v="29"/>
    <n v="143"/>
    <n v="2.3833333333333333"/>
    <s v="Unsafe Condition"/>
    <s v="Noah Davis"/>
    <x v="1"/>
    <x v="1"/>
    <n v="14"/>
    <n v="11.616666666666667"/>
    <n v="0.82976190476190481"/>
  </r>
  <r>
    <s v="DT-09418"/>
    <x v="25"/>
    <s v="Painting_Machine_001"/>
    <s v="Painting"/>
    <d v="2024-01-29T22:20:12"/>
    <d v="2024-01-29T23:27:12"/>
    <s v="01"/>
    <s v="29"/>
    <n v="166"/>
    <n v="2.7666666666666666"/>
    <s v="Preventive Maintenance - General"/>
    <s v="Yuki Tanaka"/>
    <x v="0"/>
    <x v="0"/>
    <n v="18"/>
    <n v="15.233333333333334"/>
    <n v="0.84629629629629632"/>
  </r>
  <r>
    <s v="DT-09094"/>
    <x v="13"/>
    <s v="Painting_Machine_016"/>
    <s v="Painting"/>
    <d v="2024-01-29T22:53:46"/>
    <d v="2024-01-29T22:57:46"/>
    <s v="01"/>
    <s v="29"/>
    <n v="293"/>
    <n v="4.8833333333333337"/>
    <s v="Material Shortage"/>
    <s v="Mahmoud Adel"/>
    <x v="1"/>
    <x v="1"/>
    <n v="22"/>
    <n v="17.116666666666667"/>
    <n v="0.77803030303030307"/>
  </r>
  <r>
    <s v="DT-04266"/>
    <x v="6"/>
    <s v="Painting_Machine_009"/>
    <s v="Painting"/>
    <d v="2024-01-29T23:09:12"/>
    <d v="2024-01-30T02:28:12"/>
    <s v="01"/>
    <s v="29"/>
    <n v="58"/>
    <n v="0.96666666666666667"/>
    <s v="Electrical Fault"/>
    <s v="David Brown"/>
    <x v="0"/>
    <x v="1"/>
    <n v="16"/>
    <n v="15.033333333333333"/>
    <n v="0.93958333333333333"/>
  </r>
  <r>
    <s v="DT-06660"/>
    <x v="28"/>
    <s v="Packaging_Machine_003"/>
    <s v="Packaging"/>
    <d v="2024-01-30T02:06:34"/>
    <d v="2024-01-30T04:58:34"/>
    <s v="01"/>
    <s v="30"/>
    <n v="330"/>
    <n v="5.5"/>
    <s v="Sensor Fault"/>
    <s v="Fatima Ali"/>
    <x v="0"/>
    <x v="1"/>
    <n v="14"/>
    <n v="8.5"/>
    <n v="0.6071428571428571"/>
  </r>
  <r>
    <s v="DT-01262"/>
    <x v="20"/>
    <s v="Stamping_Machine_015"/>
    <s v="Stamping"/>
    <d v="2024-01-30T02:33:31"/>
    <d v="2024-01-30T16:09:31"/>
    <s v="01"/>
    <s v="30"/>
    <n v="428"/>
    <n v="7.1333333333333337"/>
    <s v="Preventive Maintenance - Mechanical"/>
    <s v="Olivia Johnson"/>
    <x v="0"/>
    <x v="0"/>
    <n v="18"/>
    <n v="10.866666666666667"/>
    <n v="0.60370370370370374"/>
  </r>
  <r>
    <s v="DT-06046"/>
    <x v="12"/>
    <s v="Stamping_Machine_024"/>
    <s v="Stamping"/>
    <d v="2024-01-30T02:34:39"/>
    <d v="2024-01-30T03:07:39"/>
    <s v="01"/>
    <s v="30"/>
    <n v="59"/>
    <n v="0.98333333333333328"/>
    <s v="Tooling Break"/>
    <s v="Rana Ibrahim"/>
    <x v="2"/>
    <x v="1"/>
    <n v="14"/>
    <n v="13.016666666666667"/>
    <n v="0.92976190476190479"/>
  </r>
  <r>
    <s v="DT-00606"/>
    <x v="34"/>
    <s v="Painting_Machine_022"/>
    <s v="Painting"/>
    <d v="2024-01-30T02:34:47"/>
    <d v="2024-01-30T10:36:47"/>
    <s v="01"/>
    <s v="30"/>
    <n v="275"/>
    <n v="4.583333333333333"/>
    <s v="Electrical Fault"/>
    <s v="Olivia Johnson"/>
    <x v="2"/>
    <x v="1"/>
    <n v="22"/>
    <n v="17.416666666666668"/>
    <n v="0.79166666666666674"/>
  </r>
  <r>
    <s v="DT-00925"/>
    <x v="4"/>
    <s v="Stamping_Machine_031"/>
    <s v="Stamping"/>
    <d v="2024-01-30T02:49:51"/>
    <d v="2024-01-30T06:03:51"/>
    <s v="01"/>
    <s v="30"/>
    <n v="877"/>
    <n v="14.616666666666667"/>
    <s v="Preventive Maintenance - Mechanical"/>
    <s v="Olivia Johnson"/>
    <x v="1"/>
    <x v="0"/>
    <n v="18"/>
    <n v="3.3833333333333329"/>
    <n v="0.18796296296296294"/>
  </r>
  <r>
    <s v="DT-05276"/>
    <x v="20"/>
    <s v="Stamping_Machine_015"/>
    <s v="Stamping"/>
    <d v="2024-01-30T05:19:08"/>
    <d v="2024-01-30T07:59:08"/>
    <s v="01"/>
    <s v="30"/>
    <n v="79"/>
    <n v="1.3166666666666667"/>
    <s v="Preventive Maintenance - Mechanical"/>
    <s v="Hassan Ali"/>
    <x v="0"/>
    <x v="0"/>
    <n v="18"/>
    <n v="16.683333333333334"/>
    <n v="0.92685185185185182"/>
  </r>
  <r>
    <s v="DT-07647"/>
    <x v="18"/>
    <s v="Packaging_Machine_004"/>
    <s v="Packaging"/>
    <d v="2024-01-30T05:34:45"/>
    <d v="2024-01-30T06:06:45"/>
    <s v="01"/>
    <s v="30"/>
    <n v="13"/>
    <n v="0.21666666666666667"/>
    <s v="Electrical Fault"/>
    <s v="Emma Wilson"/>
    <x v="2"/>
    <x v="1"/>
    <n v="16"/>
    <n v="15.783333333333333"/>
    <n v="0.98645833333333333"/>
  </r>
  <r>
    <s v="DT-01394"/>
    <x v="14"/>
    <s v="Assembly_Machine_013"/>
    <s v="Assembly"/>
    <d v="2024-01-30T07:10:33"/>
    <d v="2024-01-30T07:51:33"/>
    <s v="01"/>
    <s v="30"/>
    <n v="25"/>
    <n v="0.41666666666666669"/>
    <s v="Preventive Maintenance - Mechanical"/>
    <s v="Ahmed Hassan"/>
    <x v="1"/>
    <x v="0"/>
    <n v="14"/>
    <n v="13.583333333333334"/>
    <n v="0.97023809523809523"/>
  </r>
  <r>
    <s v="DT-01033"/>
    <x v="23"/>
    <s v="Packaging_Machine_025"/>
    <s v="Packaging"/>
    <d v="2024-01-30T07:28:59"/>
    <d v="2024-01-30T10:47:59"/>
    <s v="01"/>
    <s v="30"/>
    <n v="309"/>
    <n v="5.15"/>
    <s v="Hydraulic Leak"/>
    <s v="Mohamed Salah"/>
    <x v="1"/>
    <x v="1"/>
    <n v="20"/>
    <n v="14.85"/>
    <n v="0.74249999999999994"/>
  </r>
  <r>
    <s v="DT-04736"/>
    <x v="33"/>
    <s v="Packaging_Machine_006"/>
    <s v="Packaging"/>
    <d v="2024-01-30T10:07:07"/>
    <d v="2024-01-30T13:57:07"/>
    <s v="01"/>
    <s v="30"/>
    <n v="11"/>
    <n v="0.18333333333333332"/>
    <s v="Electrical Fault"/>
    <s v="Yuki Tanaka"/>
    <x v="0"/>
    <x v="1"/>
    <n v="22"/>
    <n v="21.816666666666666"/>
    <n v="0.9916666666666667"/>
  </r>
  <r>
    <s v="DT-06075"/>
    <x v="19"/>
    <s v="Stamping_Machine_035"/>
    <s v="Stamping"/>
    <d v="2024-01-30T10:33:40"/>
    <d v="2024-01-30T11:35:40"/>
    <s v="01"/>
    <s v="30"/>
    <n v="120"/>
    <n v="2"/>
    <s v="Mechanical Failure"/>
    <s v="Ahmed Hassan"/>
    <x v="1"/>
    <x v="1"/>
    <n v="16"/>
    <n v="14"/>
    <n v="0.875"/>
  </r>
  <r>
    <s v="DT-01611"/>
    <x v="31"/>
    <s v="Assembly_Machine_010"/>
    <s v="Assembly"/>
    <d v="2024-01-30T11:16:12"/>
    <d v="2024-01-30T13:20:12"/>
    <s v="01"/>
    <s v="30"/>
    <n v="193"/>
    <n v="3.2166666666666668"/>
    <s v="Preventive Maintenance - Mechanical"/>
    <s v="Hassan Ali"/>
    <x v="0"/>
    <x v="0"/>
    <n v="22"/>
    <n v="18.783333333333331"/>
    <n v="0.85378787878787865"/>
  </r>
  <r>
    <s v="DT-04065"/>
    <x v="24"/>
    <s v="Painting_Machine_028"/>
    <s v="Painting"/>
    <d v="2024-01-30T12:03:10"/>
    <d v="2024-01-30T12:23:10"/>
    <s v="01"/>
    <s v="30"/>
    <n v="55"/>
    <n v="0.91666666666666663"/>
    <s v="Sensor Fault"/>
    <s v="Emma Wilson"/>
    <x v="2"/>
    <x v="1"/>
    <n v="22"/>
    <n v="21.083333333333332"/>
    <n v="0.95833333333333326"/>
  </r>
  <r>
    <s v="DT-07331"/>
    <x v="19"/>
    <s v="Stamping_Machine_035"/>
    <s v="Stamping"/>
    <d v="2024-01-30T12:12:45"/>
    <d v="2024-01-30T12:51:45"/>
    <s v="01"/>
    <s v="30"/>
    <n v="162"/>
    <n v="2.7"/>
    <s v="Sensor Fault"/>
    <s v="Mohamed Salah"/>
    <x v="1"/>
    <x v="1"/>
    <n v="16"/>
    <n v="13.3"/>
    <n v="0.83125000000000004"/>
  </r>
  <r>
    <s v="DT-05269"/>
    <x v="7"/>
    <s v="Packaging_Machine_002"/>
    <s v="Packaging"/>
    <d v="2024-01-30T13:57:15"/>
    <d v="2024-01-30T14:36:15"/>
    <s v="01"/>
    <s v="30"/>
    <n v="21"/>
    <n v="0.35"/>
    <s v="Electrical Fault"/>
    <s v="Sophie Martin"/>
    <x v="0"/>
    <x v="1"/>
    <n v="18"/>
    <n v="17.649999999999999"/>
    <n v="0.98055555555555551"/>
  </r>
  <r>
    <s v="DT-07227"/>
    <x v="16"/>
    <s v="Painting_Machine_005"/>
    <s v="Painting"/>
    <d v="2024-01-30T15:11:41"/>
    <d v="2024-01-30T16:44:41"/>
    <s v="01"/>
    <s v="30"/>
    <n v="450"/>
    <n v="7.5"/>
    <s v="Mechanical Failure"/>
    <s v="Olivia Johnson"/>
    <x v="2"/>
    <x v="1"/>
    <n v="20"/>
    <n v="12.5"/>
    <n v="0.625"/>
  </r>
  <r>
    <s v="DT-07365"/>
    <x v="21"/>
    <s v="Packaging_Machine_018"/>
    <s v="Packaging"/>
    <d v="2024-01-30T15:23:12"/>
    <d v="2024-01-30T15:26:12"/>
    <s v="01"/>
    <s v="30"/>
    <n v="184"/>
    <n v="3.0666666666666669"/>
    <s v="Preventive Maintenance - Mechanical"/>
    <s v="Fatima Ali"/>
    <x v="0"/>
    <x v="0"/>
    <n v="14"/>
    <n v="10.933333333333334"/>
    <n v="0.78095238095238095"/>
  </r>
  <r>
    <s v="DT-09535"/>
    <x v="11"/>
    <s v="Assembly_Machine_007"/>
    <s v="Assembly"/>
    <d v="2024-01-30T17:04:42"/>
    <d v="2024-01-30T20:12:42"/>
    <s v="01"/>
    <s v="30"/>
    <n v="289"/>
    <n v="4.8166666666666664"/>
    <s v="Preventive Maintenance - Electrical"/>
    <s v="David Brown"/>
    <x v="1"/>
    <x v="0"/>
    <n v="22"/>
    <n v="17.183333333333334"/>
    <n v="0.78106060606060612"/>
  </r>
  <r>
    <s v="DT-09812"/>
    <x v="29"/>
    <s v="Assembly_Machine_023"/>
    <s v="Assembly"/>
    <d v="2024-01-30T18:49:32"/>
    <d v="2024-01-30T19:14:32"/>
    <s v="01"/>
    <s v="30"/>
    <n v="288"/>
    <n v="4.8"/>
    <s v="Hydraulic Leak"/>
    <s v="Sophie Martin"/>
    <x v="0"/>
    <x v="1"/>
    <n v="16"/>
    <n v="11.2"/>
    <n v="0.7"/>
  </r>
  <r>
    <s v="DT-08136"/>
    <x v="5"/>
    <s v="Stamping_Machine_029"/>
    <s v="Stamping"/>
    <d v="2024-01-30T19:04:02"/>
    <d v="2024-01-30T19:21:02"/>
    <s v="01"/>
    <s v="30"/>
    <n v="977"/>
    <n v="16.283333333333335"/>
    <s v="Electrical Fault"/>
    <s v="Fatima Ali"/>
    <x v="2"/>
    <x v="1"/>
    <n v="22"/>
    <n v="5.716666666666665"/>
    <n v="0.25984848484848477"/>
  </r>
  <r>
    <s v="DT-05625"/>
    <x v="17"/>
    <s v="Assembly_Machine_014"/>
    <s v="Assembly"/>
    <d v="2024-01-30T19:43:16"/>
    <d v="2024-01-30T20:32:16"/>
    <s v="01"/>
    <s v="30"/>
    <n v="231"/>
    <n v="3.85"/>
    <s v="Preventive Maintenance - Mechanical"/>
    <s v="Noah Davis"/>
    <x v="0"/>
    <x v="0"/>
    <n v="16"/>
    <n v="12.15"/>
    <n v="0.75937500000000002"/>
  </r>
  <r>
    <s v="DT-00897"/>
    <x v="29"/>
    <s v="Assembly_Machine_023"/>
    <s v="Assembly"/>
    <d v="2024-01-30T22:08:28"/>
    <d v="2024-01-31T01:56:28"/>
    <s v="01"/>
    <s v="30"/>
    <n v="298"/>
    <n v="4.9666666666666668"/>
    <s v="Preventive Maintenance - Electrical"/>
    <s v="Li Wei"/>
    <x v="0"/>
    <x v="0"/>
    <n v="16"/>
    <n v="11.033333333333333"/>
    <n v="0.68958333333333333"/>
  </r>
  <r>
    <s v="DT-03303"/>
    <x v="8"/>
    <s v="Assembly_Machine_012"/>
    <s v="Assembly"/>
    <d v="2024-01-30T22:53:37"/>
    <d v="2024-01-30T23:29:37"/>
    <s v="01"/>
    <s v="30"/>
    <n v="157"/>
    <n v="2.6166666666666667"/>
    <s v="Mechanical Failure"/>
    <s v="Emma Wilson"/>
    <x v="1"/>
    <x v="1"/>
    <n v="20"/>
    <n v="17.383333333333333"/>
    <n v="0.86916666666666664"/>
  </r>
  <r>
    <s v="DT-09665"/>
    <x v="13"/>
    <s v="Painting_Machine_016"/>
    <s v="Painting"/>
    <d v="2024-01-30T23:36:10"/>
    <d v="2024-01-31T03:48:10"/>
    <s v="01"/>
    <s v="30"/>
    <n v="353"/>
    <n v="5.8833333333333337"/>
    <s v="Overheating"/>
    <s v="Yuki Tanaka"/>
    <x v="0"/>
    <x v="1"/>
    <n v="22"/>
    <n v="16.116666666666667"/>
    <n v="0.73257575757575755"/>
  </r>
  <r>
    <s v="DT-02887"/>
    <x v="33"/>
    <s v="Packaging_Machine_006"/>
    <s v="Packaging"/>
    <d v="2024-01-31T01:28:20"/>
    <d v="2024-01-31T05:34:20"/>
    <s v="01"/>
    <s v="31"/>
    <n v="10"/>
    <n v="0.16666666666666666"/>
    <s v="Tooling Break"/>
    <s v="Emma Wilson"/>
    <x v="2"/>
    <x v="1"/>
    <n v="22"/>
    <n v="21.833333333333332"/>
    <n v="0.99242424242424232"/>
  </r>
  <r>
    <s v="DT-00724"/>
    <x v="29"/>
    <s v="Assembly_Machine_023"/>
    <s v="Assembly"/>
    <d v="2024-01-31T02:06:24"/>
    <d v="2024-01-31T02:14:24"/>
    <s v="01"/>
    <s v="31"/>
    <n v="324"/>
    <n v="5.4"/>
    <s v="Operator Error"/>
    <s v="John Smith"/>
    <x v="2"/>
    <x v="1"/>
    <n v="16"/>
    <n v="10.6"/>
    <n v="0.66249999999999998"/>
  </r>
  <r>
    <s v="DT-03078"/>
    <x v="29"/>
    <s v="Assembly_Machine_023"/>
    <s v="Assembly"/>
    <d v="2024-01-31T03:30:36"/>
    <d v="2024-01-31T07:45:36"/>
    <s v="01"/>
    <s v="31"/>
    <n v="232"/>
    <n v="3.8666666666666667"/>
    <s v="Tooling Break"/>
    <s v="Fatima Ali"/>
    <x v="2"/>
    <x v="1"/>
    <n v="16"/>
    <n v="12.133333333333333"/>
    <n v="0.7583333333333333"/>
  </r>
  <r>
    <s v="DT-05684"/>
    <x v="27"/>
    <s v="Assembly_Machine_027"/>
    <s v="Assembly"/>
    <d v="2024-01-31T04:25:01"/>
    <d v="2024-01-31T08:44:01"/>
    <s v="01"/>
    <s v="31"/>
    <n v="189"/>
    <n v="3.15"/>
    <s v="Preventive Maintenance - Mechanical"/>
    <s v="Carlos Ruiz"/>
    <x v="0"/>
    <x v="0"/>
    <n v="20"/>
    <n v="16.850000000000001"/>
    <n v="0.84250000000000003"/>
  </r>
  <r>
    <s v="DT-03752"/>
    <x v="3"/>
    <s v="Stamping_Machine_033"/>
    <s v="Stamping"/>
    <d v="2024-01-31T05:03:58"/>
    <d v="2024-01-31T05:47:58"/>
    <s v="01"/>
    <s v="31"/>
    <n v="972"/>
    <n v="16.2"/>
    <s v="Preventive Maintenance - Mechanical"/>
    <s v="Mohamed Salah"/>
    <x v="0"/>
    <x v="0"/>
    <n v="18"/>
    <n v="1.8000000000000007"/>
    <n v="0.10000000000000003"/>
  </r>
  <r>
    <s v="DT-07393"/>
    <x v="5"/>
    <s v="Stamping_Machine_029"/>
    <s v="Stamping"/>
    <d v="2024-01-31T06:44:30"/>
    <d v="2024-01-31T07:22:30"/>
    <s v="01"/>
    <s v="31"/>
    <n v="1042"/>
    <n v="17.366666666666667"/>
    <s v="Hydraulic Leak"/>
    <s v="Fatima Ali"/>
    <x v="1"/>
    <x v="1"/>
    <n v="22"/>
    <n v="4.6333333333333329"/>
    <n v="0.21060606060606057"/>
  </r>
  <r>
    <s v="DT-03296"/>
    <x v="13"/>
    <s v="Painting_Machine_016"/>
    <s v="Painting"/>
    <d v="2024-01-31T07:16:19"/>
    <d v="2024-01-31T07:34:19"/>
    <s v="01"/>
    <s v="31"/>
    <n v="391"/>
    <n v="6.5166666666666666"/>
    <s v="Electrical Fault"/>
    <s v="Fatima Ali"/>
    <x v="2"/>
    <x v="1"/>
    <n v="22"/>
    <n v="15.483333333333334"/>
    <n v="0.70378787878787885"/>
  </r>
  <r>
    <s v="DT-06903"/>
    <x v="22"/>
    <s v="Assembly_Machine_026"/>
    <s v="Assembly"/>
    <d v="2024-01-31T08:08:44"/>
    <d v="2024-01-31T08:43:44"/>
    <s v="01"/>
    <s v="31"/>
    <n v="127"/>
    <n v="2.1166666666666667"/>
    <s v="Mechanical Failure"/>
    <s v="Carlos Ruiz"/>
    <x v="2"/>
    <x v="1"/>
    <n v="20"/>
    <n v="17.883333333333333"/>
    <n v="0.89416666666666667"/>
  </r>
  <r>
    <s v="DT-09549"/>
    <x v="20"/>
    <s v="Stamping_Machine_015"/>
    <s v="Stamping"/>
    <d v="2024-01-31T08:55:06"/>
    <d v="2024-01-31T11:07:06"/>
    <s v="01"/>
    <s v="31"/>
    <n v="90"/>
    <n v="1.5"/>
    <s v="Hydraulic Leak"/>
    <s v="Mahmoud Adel"/>
    <x v="2"/>
    <x v="1"/>
    <n v="18"/>
    <n v="16.5"/>
    <n v="0.91666666666666663"/>
  </r>
  <r>
    <s v="DT-01436"/>
    <x v="10"/>
    <s v="Painting_Machine_008"/>
    <s v="Painting"/>
    <d v="2024-01-31T09:41:58"/>
    <d v="2024-01-31T10:19:58"/>
    <s v="01"/>
    <s v="31"/>
    <n v="360"/>
    <n v="6"/>
    <s v="Mechanical Failure"/>
    <s v="David Brown"/>
    <x v="0"/>
    <x v="1"/>
    <n v="16"/>
    <n v="10"/>
    <n v="0.625"/>
  </r>
  <r>
    <s v="DT-01972"/>
    <x v="20"/>
    <s v="Stamping_Machine_015"/>
    <s v="Stamping"/>
    <d v="2024-01-31T09:54:48"/>
    <d v="2024-01-31T09:59:48"/>
    <s v="01"/>
    <s v="31"/>
    <n v="396"/>
    <n v="6.6"/>
    <s v="Electrical Fault"/>
    <s v="Carlos Ruiz"/>
    <x v="1"/>
    <x v="1"/>
    <n v="18"/>
    <n v="11.4"/>
    <n v="0.6333333333333333"/>
  </r>
  <r>
    <s v="DT-00563"/>
    <x v="9"/>
    <s v="Assembly_Machine_011"/>
    <s v="Assembly"/>
    <d v="2024-01-31T10:18:29"/>
    <d v="2024-01-31T13:08:29"/>
    <s v="01"/>
    <s v="31"/>
    <n v="308"/>
    <n v="5.1333333333333337"/>
    <s v="Preventive Maintenance - General"/>
    <s v="Li Wei"/>
    <x v="1"/>
    <x v="0"/>
    <n v="14"/>
    <n v="8.8666666666666671"/>
    <n v="0.63333333333333341"/>
  </r>
  <r>
    <s v="DT-00026"/>
    <x v="27"/>
    <s v="Assembly_Machine_027"/>
    <s v="Assembly"/>
    <d v="2024-01-31T10:21:32"/>
    <d v="2024-01-31T12:53:32"/>
    <s v="01"/>
    <s v="31"/>
    <n v="171"/>
    <n v="2.85"/>
    <s v="Preventive Maintenance - Mechanical"/>
    <s v="Hassan Ali"/>
    <x v="2"/>
    <x v="0"/>
    <n v="20"/>
    <n v="17.149999999999999"/>
    <n v="0.85749999999999993"/>
  </r>
  <r>
    <s v="DT-08705"/>
    <x v="9"/>
    <s v="Assembly_Machine_011"/>
    <s v="Assembly"/>
    <d v="2024-01-31T10:45:31"/>
    <d v="2024-01-31T10:52:31"/>
    <s v="01"/>
    <s v="31"/>
    <n v="108"/>
    <n v="1.8"/>
    <s v="Mechanical Failure"/>
    <s v="Hassan Ali"/>
    <x v="1"/>
    <x v="1"/>
    <n v="14"/>
    <n v="12.2"/>
    <n v="0.87142857142857133"/>
  </r>
  <r>
    <s v="DT-04417"/>
    <x v="32"/>
    <s v="Stamping_Machine_020"/>
    <s v="Stamping"/>
    <d v="2024-01-31T10:53:42"/>
    <d v="2024-01-31T11:29:42"/>
    <s v="01"/>
    <s v="31"/>
    <n v="286"/>
    <n v="4.7666666666666666"/>
    <s v="Electrical Fault"/>
    <s v="Hassan Ali"/>
    <x v="1"/>
    <x v="1"/>
    <n v="14"/>
    <n v="9.2333333333333343"/>
    <n v="0.65952380952380962"/>
  </r>
  <r>
    <s v="DT-06688"/>
    <x v="3"/>
    <s v="Stamping_Machine_033"/>
    <s v="Stamping"/>
    <d v="2024-01-31T11:25:58"/>
    <d v="2024-01-31T15:00:58"/>
    <s v="01"/>
    <s v="31"/>
    <n v="822"/>
    <n v="13.7"/>
    <s v="Tooling Break"/>
    <s v="David Brown"/>
    <x v="1"/>
    <x v="1"/>
    <n v="18"/>
    <n v="4.3000000000000007"/>
    <n v="0.23888888888888893"/>
  </r>
  <r>
    <s v="DT-03057"/>
    <x v="10"/>
    <s v="Painting_Machine_008"/>
    <s v="Painting"/>
    <d v="2024-01-31T12:17:02"/>
    <d v="2024-01-31T13:11:02"/>
    <s v="01"/>
    <s v="31"/>
    <n v="115"/>
    <n v="1.9166666666666667"/>
    <s v="Hydraulic Leak"/>
    <s v="Elena Petrova"/>
    <x v="0"/>
    <x v="1"/>
    <n v="16"/>
    <n v="14.083333333333334"/>
    <n v="0.88020833333333337"/>
  </r>
  <r>
    <s v="DT-01359"/>
    <x v="7"/>
    <s v="Packaging_Machine_002"/>
    <s v="Packaging"/>
    <d v="2024-01-31T12:20:21"/>
    <d v="2024-01-31T12:54:21"/>
    <s v="01"/>
    <s v="31"/>
    <n v="26"/>
    <n v="0.43333333333333335"/>
    <s v="Tooling Break"/>
    <s v="Mohamed Salah"/>
    <x v="2"/>
    <x v="1"/>
    <n v="18"/>
    <n v="17.566666666666666"/>
    <n v="0.97592592592592586"/>
  </r>
  <r>
    <s v="DT-02536"/>
    <x v="14"/>
    <s v="Assembly_Machine_013"/>
    <s v="Assembly"/>
    <d v="2024-01-31T13:06:59"/>
    <d v="2024-01-31T13:18:59"/>
    <s v="01"/>
    <s v="31"/>
    <n v="52"/>
    <n v="0.8666666666666667"/>
    <s v="Material Shortage"/>
    <s v="Ahmed Hassan"/>
    <x v="2"/>
    <x v="1"/>
    <n v="14"/>
    <n v="13.133333333333333"/>
    <n v="0.93809523809523809"/>
  </r>
  <r>
    <s v="DT-03161"/>
    <x v="33"/>
    <s v="Packaging_Machine_006"/>
    <s v="Packaging"/>
    <d v="2024-01-31T13:22:24"/>
    <d v="2024-01-31T18:48:24"/>
    <s v="01"/>
    <s v="31"/>
    <n v="11"/>
    <n v="0.18333333333333332"/>
    <s v="Mechanical Failure"/>
    <s v="Yuki Tanaka"/>
    <x v="0"/>
    <x v="1"/>
    <n v="22"/>
    <n v="21.816666666666666"/>
    <n v="0.9916666666666667"/>
  </r>
  <r>
    <s v="DT-03636"/>
    <x v="26"/>
    <s v="Assembly_Machine_032"/>
    <s v="Assembly"/>
    <d v="2024-01-31T14:03:42"/>
    <d v="2024-01-31T17:42:42"/>
    <s v="01"/>
    <s v="31"/>
    <n v="264"/>
    <n v="4.4000000000000004"/>
    <s v="Electrical Fault"/>
    <s v="Maria Gomez"/>
    <x v="2"/>
    <x v="1"/>
    <n v="20"/>
    <n v="15.6"/>
    <n v="0.78"/>
  </r>
  <r>
    <s v="DT-09656"/>
    <x v="1"/>
    <s v="Painting_Machine_021"/>
    <s v="Painting"/>
    <d v="2024-01-31T14:04:46"/>
    <d v="2024-01-31T14:30:46"/>
    <s v="01"/>
    <s v="31"/>
    <n v="1037"/>
    <n v="17.283333333333335"/>
    <s v="Mechanical Failure"/>
    <s v="Olivia Johnson"/>
    <x v="0"/>
    <x v="1"/>
    <n v="22"/>
    <n v="4.716666666666665"/>
    <n v="0.21439393939393933"/>
  </r>
  <r>
    <s v="DT-00015"/>
    <x v="1"/>
    <s v="Painting_Machine_021"/>
    <s v="Painting"/>
    <d v="2024-01-31T16:49:13"/>
    <d v="2024-01-31T17:14:13"/>
    <s v="01"/>
    <s v="31"/>
    <n v="950"/>
    <n v="15.833333333333334"/>
    <s v="Preventive Maintenance - General"/>
    <s v="Karim Nassar"/>
    <x v="0"/>
    <x v="0"/>
    <n v="22"/>
    <n v="6.1666666666666661"/>
    <n v="0.28030303030303028"/>
  </r>
  <r>
    <s v="DT-02875"/>
    <x v="10"/>
    <s v="Painting_Machine_008"/>
    <s v="Painting"/>
    <d v="2024-01-31T19:07:06"/>
    <d v="2024-01-31T22:12:06"/>
    <s v="01"/>
    <s v="31"/>
    <n v="264"/>
    <n v="4.4000000000000004"/>
    <s v="Hydraulic Leak"/>
    <s v="Mahmoud Adel"/>
    <x v="0"/>
    <x v="1"/>
    <n v="16"/>
    <n v="11.6"/>
    <n v="0.72499999999999998"/>
  </r>
  <r>
    <s v="DT-04528"/>
    <x v="16"/>
    <s v="Painting_Machine_005"/>
    <s v="Painting"/>
    <d v="2024-01-31T19:15:15"/>
    <d v="2024-01-31T20:39:15"/>
    <s v="01"/>
    <s v="31"/>
    <n v="322"/>
    <n v="5.3666666666666663"/>
    <s v="Mechanical Failure"/>
    <s v="Li Wei"/>
    <x v="1"/>
    <x v="1"/>
    <n v="20"/>
    <n v="14.633333333333333"/>
    <n v="0.73166666666666669"/>
  </r>
  <r>
    <s v="DT-01482"/>
    <x v="9"/>
    <s v="Assembly_Machine_011"/>
    <s v="Assembly"/>
    <d v="2024-01-31T20:14:25"/>
    <d v="2024-01-31T20:30:25"/>
    <s v="01"/>
    <s v="31"/>
    <n v="143"/>
    <n v="2.3833333333333333"/>
    <s v="Sensor Fault"/>
    <s v="Emma Wilson"/>
    <x v="2"/>
    <x v="1"/>
    <n v="14"/>
    <n v="11.616666666666667"/>
    <n v="0.82976190476190481"/>
  </r>
  <r>
    <s v="DT-03527"/>
    <x v="1"/>
    <s v="Painting_Machine_021"/>
    <s v="Painting"/>
    <d v="2024-01-31T21:19:20"/>
    <d v="2024-01-31T23:22:20"/>
    <s v="01"/>
    <s v="31"/>
    <n v="1035"/>
    <n v="17.25"/>
    <s v="Hydraulic Leak"/>
    <s v="Ahmed Hassan"/>
    <x v="2"/>
    <x v="1"/>
    <n v="22"/>
    <n v="4.75"/>
    <n v="0.21590909090909091"/>
  </r>
  <r>
    <s v="DT-06673"/>
    <x v="21"/>
    <s v="Packaging_Machine_018"/>
    <s v="Packaging"/>
    <d v="2024-01-31T21:42:36"/>
    <d v="2024-01-31T22:04:36"/>
    <s v="01"/>
    <s v="31"/>
    <n v="103"/>
    <n v="1.7166666666666666"/>
    <s v="Sensor Fault"/>
    <s v="Olivia Johnson"/>
    <x v="2"/>
    <x v="1"/>
    <n v="14"/>
    <n v="12.283333333333333"/>
    <n v="0.87738095238095237"/>
  </r>
  <r>
    <s v="DT-04369"/>
    <x v="11"/>
    <s v="Assembly_Machine_007"/>
    <s v="Assembly"/>
    <d v="2024-01-31T22:10:59"/>
    <d v="2024-02-01T01:24:59"/>
    <s v="01"/>
    <s v="31"/>
    <n v="720"/>
    <n v="12"/>
    <s v="Electrical Fault"/>
    <s v="Olivia Johnson"/>
    <x v="2"/>
    <x v="1"/>
    <n v="22"/>
    <n v="10"/>
    <n v="0.45454545454545453"/>
  </r>
  <r>
    <s v="DT-08378"/>
    <x v="6"/>
    <s v="Painting_Machine_009"/>
    <s v="Painting"/>
    <d v="2024-01-31T22:36:09"/>
    <d v="2024-02-01T01:44:09"/>
    <s v="01"/>
    <s v="31"/>
    <n v="69"/>
    <n v="1.1499999999999999"/>
    <s v="Electrical Fault"/>
    <s v="Olivia Johnson"/>
    <x v="2"/>
    <x v="1"/>
    <n v="16"/>
    <n v="14.85"/>
    <n v="0.92812499999999998"/>
  </r>
  <r>
    <s v="DT-04442"/>
    <x v="19"/>
    <s v="Stamping_Machine_035"/>
    <s v="Stamping"/>
    <d v="2024-01-31T23:14:45"/>
    <d v="2024-01-31T23:25:45"/>
    <s v="01"/>
    <s v="31"/>
    <n v="319"/>
    <n v="5.3166666666666664"/>
    <s v="Electrical Fault"/>
    <s v="John Smith"/>
    <x v="2"/>
    <x v="1"/>
    <n v="16"/>
    <n v="10.683333333333334"/>
    <n v="0.66770833333333335"/>
  </r>
  <r>
    <s v="DT-07699"/>
    <x v="22"/>
    <s v="Assembly_Machine_026"/>
    <s v="Assembly"/>
    <d v="2024-02-01T00:43:59"/>
    <d v="2024-02-01T03:31:59"/>
    <s v="02"/>
    <s v="01"/>
    <n v="307"/>
    <n v="5.1166666666666663"/>
    <s v="Preventive Maintenance - General"/>
    <s v="Sophie Martin"/>
    <x v="2"/>
    <x v="0"/>
    <n v="20"/>
    <n v="14.883333333333333"/>
    <n v="0.74416666666666664"/>
  </r>
  <r>
    <s v="DT-07692"/>
    <x v="7"/>
    <s v="Packaging_Machine_002"/>
    <s v="Packaging"/>
    <d v="2024-02-01T01:25:24"/>
    <d v="2024-02-01T04:28:24"/>
    <s v="02"/>
    <s v="01"/>
    <n v="12"/>
    <n v="0.2"/>
    <s v="Preventive Maintenance - Mechanical"/>
    <s v="Fatima Ali"/>
    <x v="2"/>
    <x v="0"/>
    <n v="18"/>
    <n v="17.8"/>
    <n v="0.98888888888888893"/>
  </r>
  <r>
    <s v="DT-01568"/>
    <x v="15"/>
    <s v="Packaging_Machine_017"/>
    <s v="Packaging"/>
    <d v="2024-02-01T02:13:20"/>
    <d v="2024-02-01T02:42:20"/>
    <s v="02"/>
    <s v="01"/>
    <n v="269"/>
    <n v="4.4833333333333334"/>
    <s v="Preventive Maintenance - Mechanical"/>
    <s v="Mahmoud Adel"/>
    <x v="1"/>
    <x v="0"/>
    <n v="20"/>
    <n v="15.516666666666666"/>
    <n v="0.77583333333333326"/>
  </r>
  <r>
    <s v="DT-07716"/>
    <x v="30"/>
    <s v="Packaging_Machine_034"/>
    <s v="Packaging"/>
    <d v="2024-02-01T02:37:24"/>
    <d v="2024-02-01T02:59:24"/>
    <s v="02"/>
    <s v="01"/>
    <n v="288"/>
    <n v="4.8"/>
    <s v="Hydraulic Leak"/>
    <s v="David Brown"/>
    <x v="2"/>
    <x v="1"/>
    <n v="14"/>
    <n v="9.1999999999999993"/>
    <n v="0.65714285714285714"/>
  </r>
  <r>
    <s v="DT-05978"/>
    <x v="2"/>
    <s v="Assembly_Machine_019"/>
    <s v="Assembly"/>
    <d v="2024-02-01T02:39:09"/>
    <d v="2024-02-01T06:34:09"/>
    <s v="02"/>
    <s v="01"/>
    <n v="107"/>
    <n v="1.7833333333333334"/>
    <s v="Material Shortage"/>
    <s v="Li Wei"/>
    <x v="2"/>
    <x v="1"/>
    <n v="22"/>
    <n v="20.216666666666665"/>
    <n v="0.91893939393939383"/>
  </r>
  <r>
    <s v="DT-08628"/>
    <x v="15"/>
    <s v="Packaging_Machine_017"/>
    <s v="Packaging"/>
    <d v="2024-02-01T03:21:18"/>
    <d v="2024-02-01T06:34:18"/>
    <s v="02"/>
    <s v="01"/>
    <n v="302"/>
    <n v="5.0333333333333332"/>
    <s v="Preventive Maintenance - Electrical"/>
    <s v="John Smith"/>
    <x v="2"/>
    <x v="0"/>
    <n v="20"/>
    <n v="14.966666666666667"/>
    <n v="0.74833333333333329"/>
  </r>
  <r>
    <s v="DT-07693"/>
    <x v="5"/>
    <s v="Stamping_Machine_029"/>
    <s v="Stamping"/>
    <d v="2024-02-01T03:36:02"/>
    <d v="2024-02-01T07:41:02"/>
    <s v="02"/>
    <s v="01"/>
    <n v="817"/>
    <n v="13.616666666666667"/>
    <s v="Sensor Fault"/>
    <s v="Emma Wilson"/>
    <x v="0"/>
    <x v="1"/>
    <n v="22"/>
    <n v="8.3833333333333329"/>
    <n v="0.38106060606060604"/>
  </r>
  <r>
    <s v="DT-09944"/>
    <x v="3"/>
    <s v="Stamping_Machine_033"/>
    <s v="Stamping"/>
    <d v="2024-02-01T04:17:32"/>
    <d v="2024-02-01T04:26:32"/>
    <s v="02"/>
    <s v="01"/>
    <n v="1026"/>
    <n v="17.100000000000001"/>
    <s v="Electrical Fault"/>
    <s v="Hassan Ali"/>
    <x v="2"/>
    <x v="1"/>
    <n v="18"/>
    <n v="0.89999999999999858"/>
    <n v="4.999999999999992E-2"/>
  </r>
  <r>
    <s v="DT-08779"/>
    <x v="17"/>
    <s v="Assembly_Machine_014"/>
    <s v="Assembly"/>
    <d v="2024-02-01T06:12:07"/>
    <d v="2024-02-01T06:28:07"/>
    <s v="02"/>
    <s v="01"/>
    <n v="91"/>
    <n v="1.5166666666666666"/>
    <s v="Preventive Maintenance - Electrical"/>
    <s v="Carlos Ruiz"/>
    <x v="2"/>
    <x v="0"/>
    <n v="16"/>
    <n v="14.483333333333334"/>
    <n v="0.90520833333333339"/>
  </r>
  <r>
    <s v="DT-07804"/>
    <x v="13"/>
    <s v="Painting_Machine_016"/>
    <s v="Painting"/>
    <d v="2024-02-01T07:28:12"/>
    <d v="2024-02-01T08:38:12"/>
    <s v="02"/>
    <s v="01"/>
    <n v="390"/>
    <n v="6.5"/>
    <s v="Tooling Break"/>
    <s v="Fatima Ali"/>
    <x v="1"/>
    <x v="1"/>
    <n v="22"/>
    <n v="15.5"/>
    <n v="0.70454545454545459"/>
  </r>
  <r>
    <s v="DT-02999"/>
    <x v="21"/>
    <s v="Packaging_Machine_018"/>
    <s v="Packaging"/>
    <d v="2024-02-01T07:44:40"/>
    <d v="2024-02-01T07:52:40"/>
    <s v="02"/>
    <s v="01"/>
    <n v="236"/>
    <n v="3.9333333333333331"/>
    <s v="Electrical Fault"/>
    <s v="Yuki Tanaka"/>
    <x v="0"/>
    <x v="1"/>
    <n v="14"/>
    <n v="10.066666666666666"/>
    <n v="0.71904761904761905"/>
  </r>
  <r>
    <s v="DT-04282"/>
    <x v="5"/>
    <s v="Stamping_Machine_029"/>
    <s v="Stamping"/>
    <d v="2024-02-01T07:52:58"/>
    <d v="2024-02-01T10:01:58"/>
    <s v="02"/>
    <s v="01"/>
    <n v="986"/>
    <n v="16.433333333333334"/>
    <s v="Sensor Fault"/>
    <s v="Olivia Johnson"/>
    <x v="0"/>
    <x v="1"/>
    <n v="22"/>
    <n v="5.5666666666666664"/>
    <n v="0.25303030303030299"/>
  </r>
  <r>
    <s v="DT-08864"/>
    <x v="31"/>
    <s v="Assembly_Machine_010"/>
    <s v="Assembly"/>
    <d v="2024-02-01T08:11:12"/>
    <d v="2024-02-01T13:12:12"/>
    <s v="02"/>
    <s v="01"/>
    <n v="94"/>
    <n v="1.5666666666666667"/>
    <s v="Tooling Break"/>
    <s v="Fatima Ali"/>
    <x v="2"/>
    <x v="1"/>
    <n v="22"/>
    <n v="20.433333333333334"/>
    <n v="0.92878787878787883"/>
  </r>
  <r>
    <s v="DT-03830"/>
    <x v="0"/>
    <s v="Stamping_Machine_030"/>
    <s v="Stamping"/>
    <d v="2024-02-01T08:23:08"/>
    <d v="2024-02-01T11:11:08"/>
    <s v="02"/>
    <s v="01"/>
    <n v="257"/>
    <n v="4.2833333333333332"/>
    <s v="Preventive Maintenance - Mechanical"/>
    <s v="Rana Ibrahim"/>
    <x v="0"/>
    <x v="0"/>
    <n v="16"/>
    <n v="11.716666666666667"/>
    <n v="0.73229166666666667"/>
  </r>
  <r>
    <s v="DT-00271"/>
    <x v="0"/>
    <s v="Stamping_Machine_030"/>
    <s v="Stamping"/>
    <d v="2024-02-01T08:47:18"/>
    <d v="2024-02-01T12:08:18"/>
    <s v="02"/>
    <s v="01"/>
    <n v="179"/>
    <n v="2.9833333333333334"/>
    <s v="Mechanical Failure"/>
    <s v="Lucas Silva"/>
    <x v="2"/>
    <x v="1"/>
    <n v="16"/>
    <n v="13.016666666666666"/>
    <n v="0.81354166666666661"/>
  </r>
  <r>
    <s v="DT-01172"/>
    <x v="12"/>
    <s v="Stamping_Machine_024"/>
    <s v="Stamping"/>
    <d v="2024-02-01T11:39:51"/>
    <d v="2024-02-01T12:57:51"/>
    <s v="02"/>
    <s v="01"/>
    <n v="188"/>
    <n v="3.1333333333333333"/>
    <s v="Material Shortage"/>
    <s v="Maria Gomez"/>
    <x v="0"/>
    <x v="1"/>
    <n v="14"/>
    <n v="10.866666666666667"/>
    <n v="0.77619047619047621"/>
  </r>
  <r>
    <s v="DT-02582"/>
    <x v="21"/>
    <s v="Packaging_Machine_018"/>
    <s v="Packaging"/>
    <d v="2024-02-01T11:43:07"/>
    <d v="2024-02-01T15:56:07"/>
    <s v="02"/>
    <s v="01"/>
    <n v="47"/>
    <n v="0.78333333333333333"/>
    <s v="Preventive Maintenance - General"/>
    <s v="Carlos Ruiz"/>
    <x v="0"/>
    <x v="0"/>
    <n v="14"/>
    <n v="13.216666666666667"/>
    <n v="0.94404761904761902"/>
  </r>
  <r>
    <s v="DT-08762"/>
    <x v="1"/>
    <s v="Painting_Machine_021"/>
    <s v="Painting"/>
    <d v="2024-02-01T13:34:13"/>
    <d v="2024-02-01T18:51:13"/>
    <s v="02"/>
    <s v="01"/>
    <n v="1164"/>
    <n v="19.399999999999999"/>
    <s v="Electrical Fault"/>
    <s v="Yuki Tanaka"/>
    <x v="2"/>
    <x v="1"/>
    <n v="22"/>
    <n v="2.6000000000000014"/>
    <n v="0.11818181818181825"/>
  </r>
  <r>
    <s v="DT-05053"/>
    <x v="20"/>
    <s v="Stamping_Machine_015"/>
    <s v="Stamping"/>
    <d v="2024-02-01T18:21:21"/>
    <d v="2024-02-01T18:35:21"/>
    <s v="02"/>
    <s v="01"/>
    <n v="384"/>
    <n v="6.4"/>
    <s v="Process Instability"/>
    <s v="Emma Wilson"/>
    <x v="2"/>
    <x v="1"/>
    <n v="18"/>
    <n v="11.6"/>
    <n v="0.64444444444444438"/>
  </r>
  <r>
    <s v="DT-00528"/>
    <x v="24"/>
    <s v="Painting_Machine_028"/>
    <s v="Painting"/>
    <d v="2024-02-01T19:23:55"/>
    <d v="2024-02-01T20:45:55"/>
    <s v="02"/>
    <s v="01"/>
    <n v="226"/>
    <n v="3.7666666666666666"/>
    <s v="Electrical Fault"/>
    <s v="Mahmoud Adel"/>
    <x v="1"/>
    <x v="1"/>
    <n v="22"/>
    <n v="18.233333333333334"/>
    <n v="0.82878787878787885"/>
  </r>
  <r>
    <s v="DT-04778"/>
    <x v="27"/>
    <s v="Assembly_Machine_027"/>
    <s v="Assembly"/>
    <d v="2024-02-01T20:26:09"/>
    <d v="2024-02-01T20:58:09"/>
    <s v="02"/>
    <s v="01"/>
    <n v="85"/>
    <n v="1.4166666666666667"/>
    <s v="Mechanical Failure"/>
    <s v="Li Wei"/>
    <x v="0"/>
    <x v="1"/>
    <n v="20"/>
    <n v="18.583333333333332"/>
    <n v="0.92916666666666659"/>
  </r>
  <r>
    <s v="DT-09464"/>
    <x v="14"/>
    <s v="Assembly_Machine_013"/>
    <s v="Assembly"/>
    <d v="2024-02-01T20:43:26"/>
    <d v="2024-02-01T21:37:26"/>
    <s v="02"/>
    <s v="01"/>
    <n v="216"/>
    <n v="3.6"/>
    <s v="Mechanical Failure"/>
    <s v="Yuki Tanaka"/>
    <x v="0"/>
    <x v="1"/>
    <n v="14"/>
    <n v="10.4"/>
    <n v="0.74285714285714288"/>
  </r>
  <r>
    <s v="DT-08080"/>
    <x v="18"/>
    <s v="Packaging_Machine_004"/>
    <s v="Packaging"/>
    <d v="2024-02-01T20:55:21"/>
    <d v="2024-02-01T22:36:21"/>
    <s v="02"/>
    <s v="01"/>
    <n v="14"/>
    <n v="0.23333333333333334"/>
    <s v="Operator Error"/>
    <s v="John Smith"/>
    <x v="1"/>
    <x v="1"/>
    <n v="16"/>
    <n v="15.766666666666667"/>
    <n v="0.98541666666666672"/>
  </r>
  <r>
    <s v="DT-00440"/>
    <x v="24"/>
    <s v="Painting_Machine_028"/>
    <s v="Painting"/>
    <d v="2024-02-01T21:21:36"/>
    <d v="2024-02-01T23:38:36"/>
    <s v="02"/>
    <s v="01"/>
    <n v="34"/>
    <n v="0.56666666666666665"/>
    <s v="Electrical Fault"/>
    <s v="Mahmoud Adel"/>
    <x v="1"/>
    <x v="1"/>
    <n v="22"/>
    <n v="21.433333333333334"/>
    <n v="0.97424242424242424"/>
  </r>
  <r>
    <s v="DT-09858"/>
    <x v="1"/>
    <s v="Painting_Machine_021"/>
    <s v="Painting"/>
    <d v="2024-02-01T22:19:58"/>
    <d v="2024-02-01T23:00:58"/>
    <s v="02"/>
    <s v="01"/>
    <n v="1254"/>
    <n v="20.9"/>
    <s v="Mechanical Failure"/>
    <s v="Lucas Silva"/>
    <x v="1"/>
    <x v="1"/>
    <n v="22"/>
    <n v="1.1000000000000014"/>
    <n v="5.0000000000000065E-2"/>
  </r>
  <r>
    <s v="DT-00726"/>
    <x v="12"/>
    <s v="Stamping_Machine_024"/>
    <s v="Stamping"/>
    <d v="2024-02-01T22:45:21"/>
    <d v="2024-02-02T00:06:21"/>
    <s v="02"/>
    <s v="01"/>
    <n v="291"/>
    <n v="4.8499999999999996"/>
    <s v="Electrical Fault"/>
    <s v="Yuki Tanaka"/>
    <x v="2"/>
    <x v="1"/>
    <n v="14"/>
    <n v="9.15"/>
    <n v="0.65357142857142858"/>
  </r>
  <r>
    <s v="DT-09168"/>
    <x v="27"/>
    <s v="Assembly_Machine_027"/>
    <s v="Assembly"/>
    <d v="2024-02-02T00:11:02"/>
    <d v="2024-02-02T03:04:02"/>
    <s v="02"/>
    <s v="02"/>
    <n v="406"/>
    <n v="6.7666666666666666"/>
    <s v="Preventive Maintenance - General"/>
    <s v="Olivia Johnson"/>
    <x v="0"/>
    <x v="0"/>
    <n v="20"/>
    <n v="13.233333333333334"/>
    <n v="0.66166666666666674"/>
  </r>
  <r>
    <s v="DT-01857"/>
    <x v="27"/>
    <s v="Assembly_Machine_027"/>
    <s v="Assembly"/>
    <d v="2024-02-02T01:15:00"/>
    <d v="2024-02-02T05:50:00"/>
    <s v="02"/>
    <s v="02"/>
    <n v="69"/>
    <n v="1.1499999999999999"/>
    <s v="Hydraulic Leak"/>
    <s v="Hassan Ali"/>
    <x v="1"/>
    <x v="1"/>
    <n v="20"/>
    <n v="18.850000000000001"/>
    <n v="0.94250000000000012"/>
  </r>
  <r>
    <s v="DT-07686"/>
    <x v="2"/>
    <s v="Assembly_Machine_019"/>
    <s v="Assembly"/>
    <d v="2024-02-02T01:59:10"/>
    <d v="2024-02-02T04:36:10"/>
    <s v="02"/>
    <s v="02"/>
    <n v="105"/>
    <n v="1.75"/>
    <s v="Overheating"/>
    <s v="Ahmed Hassan"/>
    <x v="1"/>
    <x v="1"/>
    <n v="22"/>
    <n v="20.25"/>
    <n v="0.92045454545454541"/>
  </r>
  <r>
    <s v="DT-05521"/>
    <x v="20"/>
    <s v="Stamping_Machine_015"/>
    <s v="Stamping"/>
    <d v="2024-02-02T02:35:16"/>
    <d v="2024-02-02T03:14:16"/>
    <s v="02"/>
    <s v="02"/>
    <n v="115"/>
    <n v="1.9166666666666667"/>
    <s v="Tooling Break"/>
    <s v="Li Wei"/>
    <x v="1"/>
    <x v="1"/>
    <n v="18"/>
    <n v="16.083333333333332"/>
    <n v="0.89351851851851849"/>
  </r>
  <r>
    <s v="DT-09385"/>
    <x v="14"/>
    <s v="Assembly_Machine_013"/>
    <s v="Assembly"/>
    <d v="2024-02-02T03:06:45"/>
    <d v="2024-02-02T06:25:45"/>
    <s v="02"/>
    <s v="02"/>
    <n v="319"/>
    <n v="5.3166666666666664"/>
    <s v="Operator Error"/>
    <s v="Carlos Ruiz"/>
    <x v="1"/>
    <x v="1"/>
    <n v="14"/>
    <n v="8.6833333333333336"/>
    <n v="0.62023809523809526"/>
  </r>
  <r>
    <s v="DT-06358"/>
    <x v="6"/>
    <s v="Painting_Machine_009"/>
    <s v="Painting"/>
    <d v="2024-02-02T03:34:10"/>
    <d v="2024-02-02T04:56:10"/>
    <s v="02"/>
    <s v="02"/>
    <n v="33"/>
    <n v="0.55000000000000004"/>
    <s v="Preventive Maintenance - Electrical"/>
    <s v="Lucas Silva"/>
    <x v="0"/>
    <x v="0"/>
    <n v="16"/>
    <n v="15.45"/>
    <n v="0.96562499999999996"/>
  </r>
  <r>
    <s v="DT-06361"/>
    <x v="15"/>
    <s v="Packaging_Machine_017"/>
    <s v="Packaging"/>
    <d v="2024-02-02T07:17:27"/>
    <d v="2024-02-02T08:12:27"/>
    <s v="02"/>
    <s v="02"/>
    <n v="27"/>
    <n v="0.45"/>
    <s v="Electrical Fault"/>
    <s v="Li Wei"/>
    <x v="2"/>
    <x v="1"/>
    <n v="20"/>
    <n v="19.55"/>
    <n v="0.97750000000000004"/>
  </r>
  <r>
    <s v="DT-01725"/>
    <x v="24"/>
    <s v="Painting_Machine_028"/>
    <s v="Painting"/>
    <d v="2024-02-02T09:48:05"/>
    <d v="2024-02-02T10:27:05"/>
    <s v="02"/>
    <s v="02"/>
    <n v="147"/>
    <n v="2.4500000000000002"/>
    <s v="Material Shortage"/>
    <s v="Hassan Ali"/>
    <x v="0"/>
    <x v="1"/>
    <n v="22"/>
    <n v="19.55"/>
    <n v="0.88863636363636367"/>
  </r>
  <r>
    <s v="DT-04705"/>
    <x v="13"/>
    <s v="Painting_Machine_016"/>
    <s v="Painting"/>
    <d v="2024-02-02T10:13:29"/>
    <d v="2024-02-02T10:51:29"/>
    <s v="02"/>
    <s v="02"/>
    <n v="157"/>
    <n v="2.6166666666666667"/>
    <s v="Preventive Maintenance - Mechanical"/>
    <s v="Emma Wilson"/>
    <x v="1"/>
    <x v="0"/>
    <n v="22"/>
    <n v="19.383333333333333"/>
    <n v="0.88106060606060599"/>
  </r>
  <r>
    <s v="DT-05331"/>
    <x v="20"/>
    <s v="Stamping_Machine_015"/>
    <s v="Stamping"/>
    <d v="2024-02-02T10:18:20"/>
    <d v="2024-02-02T13:39:20"/>
    <s v="02"/>
    <s v="02"/>
    <n v="58"/>
    <n v="0.96666666666666667"/>
    <s v="Preventive Maintenance - General"/>
    <s v="Li Wei"/>
    <x v="0"/>
    <x v="0"/>
    <n v="18"/>
    <n v="17.033333333333335"/>
    <n v="0.94629629629629641"/>
  </r>
  <r>
    <s v="DT-07604"/>
    <x v="2"/>
    <s v="Assembly_Machine_019"/>
    <s v="Assembly"/>
    <d v="2024-02-02T12:12:18"/>
    <d v="2024-02-02T12:21:18"/>
    <s v="02"/>
    <s v="02"/>
    <n v="93"/>
    <n v="1.55"/>
    <s v="Electrical Fault"/>
    <s v="Emma Wilson"/>
    <x v="2"/>
    <x v="1"/>
    <n v="22"/>
    <n v="20.45"/>
    <n v="0.92954545454545456"/>
  </r>
  <r>
    <s v="DT-01206"/>
    <x v="24"/>
    <s v="Painting_Machine_028"/>
    <s v="Painting"/>
    <d v="2024-02-02T12:18:48"/>
    <d v="2024-02-02T14:04:48"/>
    <s v="02"/>
    <s v="02"/>
    <n v="495"/>
    <n v="8.25"/>
    <s v="Preventive Maintenance - Mechanical"/>
    <s v="Fatima Ali"/>
    <x v="1"/>
    <x v="0"/>
    <n v="22"/>
    <n v="13.75"/>
    <n v="0.625"/>
  </r>
  <r>
    <s v="DT-00702"/>
    <x v="11"/>
    <s v="Assembly_Machine_007"/>
    <s v="Assembly"/>
    <d v="2024-02-02T12:57:04"/>
    <d v="2024-02-02T21:09:04"/>
    <s v="02"/>
    <s v="02"/>
    <n v="543"/>
    <n v="9.0500000000000007"/>
    <s v="Tooling Break"/>
    <s v="Hassan Ali"/>
    <x v="2"/>
    <x v="1"/>
    <n v="22"/>
    <n v="12.95"/>
    <n v="0.58863636363636362"/>
  </r>
  <r>
    <s v="DT-08286"/>
    <x v="6"/>
    <s v="Painting_Machine_009"/>
    <s v="Painting"/>
    <d v="2024-02-02T13:56:55"/>
    <d v="2024-02-02T14:29:55"/>
    <s v="02"/>
    <s v="02"/>
    <n v="59"/>
    <n v="0.98333333333333328"/>
    <s v="Sensor Fault"/>
    <s v="Rana Ibrahim"/>
    <x v="2"/>
    <x v="1"/>
    <n v="16"/>
    <n v="15.016666666666667"/>
    <n v="0.93854166666666672"/>
  </r>
  <r>
    <s v="DT-04828"/>
    <x v="7"/>
    <s v="Packaging_Machine_002"/>
    <s v="Packaging"/>
    <d v="2024-02-02T14:39:04"/>
    <d v="2024-02-02T18:05:04"/>
    <s v="02"/>
    <s v="02"/>
    <n v="14"/>
    <n v="0.23333333333333334"/>
    <s v="Preventive Maintenance - Mechanical"/>
    <s v="Maria Gomez"/>
    <x v="0"/>
    <x v="0"/>
    <n v="18"/>
    <n v="17.766666666666666"/>
    <n v="0.98703703703703694"/>
  </r>
  <r>
    <s v="DT-08202"/>
    <x v="6"/>
    <s v="Painting_Machine_009"/>
    <s v="Painting"/>
    <d v="2024-02-02T15:30:51"/>
    <d v="2024-02-02T18:40:51"/>
    <s v="02"/>
    <s v="02"/>
    <n v="65"/>
    <n v="1.0833333333333333"/>
    <s v="Electrical Fault"/>
    <s v="Rana Ibrahim"/>
    <x v="2"/>
    <x v="1"/>
    <n v="16"/>
    <n v="14.916666666666666"/>
    <n v="0.93229166666666663"/>
  </r>
  <r>
    <s v="DT-02620"/>
    <x v="15"/>
    <s v="Packaging_Machine_017"/>
    <s v="Packaging"/>
    <d v="2024-02-02T15:42:59"/>
    <d v="2024-02-02T17:38:59"/>
    <s v="02"/>
    <s v="02"/>
    <n v="50"/>
    <n v="0.83333333333333337"/>
    <s v="Preventive Maintenance - General"/>
    <s v="Li Wei"/>
    <x v="1"/>
    <x v="0"/>
    <n v="20"/>
    <n v="19.166666666666668"/>
    <n v="0.95833333333333337"/>
  </r>
  <r>
    <s v="DT-03084"/>
    <x v="7"/>
    <s v="Packaging_Machine_002"/>
    <s v="Packaging"/>
    <d v="2024-02-02T17:10:22"/>
    <d v="2024-02-02T20:31:22"/>
    <s v="02"/>
    <s v="02"/>
    <n v="20"/>
    <n v="0.33333333333333331"/>
    <s v="Electrical Fault"/>
    <s v="Karim Nassar"/>
    <x v="1"/>
    <x v="1"/>
    <n v="18"/>
    <n v="17.666666666666668"/>
    <n v="0.98148148148148151"/>
  </r>
  <r>
    <s v="DT-05322"/>
    <x v="1"/>
    <s v="Painting_Machine_021"/>
    <s v="Painting"/>
    <d v="2024-02-02T18:55:04"/>
    <d v="2024-02-02T20:33:04"/>
    <s v="02"/>
    <s v="02"/>
    <n v="1220"/>
    <n v="20.333333333333332"/>
    <s v="Sensor Fault"/>
    <s v="Mohamed Salah"/>
    <x v="2"/>
    <x v="1"/>
    <n v="22"/>
    <n v="1.6666666666666679"/>
    <n v="7.5757575757575815E-2"/>
  </r>
  <r>
    <s v="DT-08522"/>
    <x v="5"/>
    <s v="Stamping_Machine_029"/>
    <s v="Stamping"/>
    <d v="2024-02-02T20:26:43"/>
    <d v="2024-02-02T21:09:43"/>
    <s v="02"/>
    <s v="02"/>
    <n v="429"/>
    <n v="7.15"/>
    <s v="Preventive Maintenance - Mechanical"/>
    <s v="Rana Ibrahim"/>
    <x v="1"/>
    <x v="0"/>
    <n v="22"/>
    <n v="14.85"/>
    <n v="0.67499999999999993"/>
  </r>
  <r>
    <s v="DT-08379"/>
    <x v="29"/>
    <s v="Assembly_Machine_023"/>
    <s v="Assembly"/>
    <d v="2024-02-02T22:35:46"/>
    <d v="2024-02-02T23:52:46"/>
    <s v="02"/>
    <s v="02"/>
    <n v="48"/>
    <n v="0.8"/>
    <s v="Overheating"/>
    <s v="Fatima Ali"/>
    <x v="0"/>
    <x v="1"/>
    <n v="16"/>
    <n v="15.2"/>
    <n v="0.95"/>
  </r>
  <r>
    <s v="DT-06658"/>
    <x v="25"/>
    <s v="Painting_Machine_001"/>
    <s v="Painting"/>
    <d v="2024-02-02T23:01:10"/>
    <d v="2024-02-02T23:15:10"/>
    <s v="02"/>
    <s v="02"/>
    <n v="105"/>
    <n v="1.75"/>
    <s v="Electrical Fault"/>
    <s v="Olivia Johnson"/>
    <x v="1"/>
    <x v="1"/>
    <n v="18"/>
    <n v="16.25"/>
    <n v="0.90277777777777779"/>
  </r>
  <r>
    <s v="DT-09934"/>
    <x v="18"/>
    <s v="Packaging_Machine_004"/>
    <s v="Packaging"/>
    <d v="2024-02-02T23:12:00"/>
    <d v="2024-02-03T00:56:00"/>
    <s v="02"/>
    <s v="02"/>
    <n v="12"/>
    <n v="0.2"/>
    <s v="Mechanical Failure"/>
    <s v="Maria Gomez"/>
    <x v="1"/>
    <x v="1"/>
    <n v="16"/>
    <n v="15.8"/>
    <n v="0.98750000000000004"/>
  </r>
  <r>
    <s v="DT-04755"/>
    <x v="32"/>
    <s v="Stamping_Machine_020"/>
    <s v="Stamping"/>
    <d v="2024-02-03T00:21:43"/>
    <d v="2024-02-03T00:24:43"/>
    <s v="02"/>
    <s v="03"/>
    <n v="114"/>
    <n v="1.9"/>
    <s v="Hydraulic Leak"/>
    <s v="Lucas Silva"/>
    <x v="0"/>
    <x v="1"/>
    <n v="14"/>
    <n v="12.1"/>
    <n v="0.86428571428571421"/>
  </r>
  <r>
    <s v="DT-03266"/>
    <x v="13"/>
    <s v="Painting_Machine_016"/>
    <s v="Painting"/>
    <d v="2024-02-03T00:42:45"/>
    <d v="2024-02-03T00:52:45"/>
    <s v="02"/>
    <s v="03"/>
    <n v="61"/>
    <n v="1.0166666666666666"/>
    <s v="Preventive Maintenance - General"/>
    <s v="Karim Nassar"/>
    <x v="1"/>
    <x v="0"/>
    <n v="22"/>
    <n v="20.983333333333334"/>
    <n v="0.95378787878787885"/>
  </r>
  <r>
    <s v="DT-00791"/>
    <x v="20"/>
    <s v="Stamping_Machine_015"/>
    <s v="Stamping"/>
    <d v="2024-02-03T00:47:12"/>
    <d v="2024-02-03T04:32:12"/>
    <s v="02"/>
    <s v="03"/>
    <n v="239"/>
    <n v="3.9833333333333334"/>
    <s v="Process Instability"/>
    <s v="Yuki Tanaka"/>
    <x v="1"/>
    <x v="1"/>
    <n v="18"/>
    <n v="14.016666666666666"/>
    <n v="0.77870370370370368"/>
  </r>
  <r>
    <s v="DT-01877"/>
    <x v="10"/>
    <s v="Painting_Machine_008"/>
    <s v="Painting"/>
    <d v="2024-02-03T01:22:58"/>
    <d v="2024-02-03T04:39:58"/>
    <s v="02"/>
    <s v="03"/>
    <n v="332"/>
    <n v="5.5333333333333332"/>
    <s v="Overheating"/>
    <s v="Fatima Ali"/>
    <x v="0"/>
    <x v="1"/>
    <n v="16"/>
    <n v="10.466666666666667"/>
    <n v="0.65416666666666667"/>
  </r>
  <r>
    <s v="DT-00287"/>
    <x v="3"/>
    <s v="Stamping_Machine_033"/>
    <s v="Stamping"/>
    <d v="2024-02-03T02:17:51"/>
    <d v="2024-02-03T03:31:51"/>
    <s v="02"/>
    <s v="03"/>
    <n v="995"/>
    <n v="16.583333333333332"/>
    <s v="Electrical Fault"/>
    <s v="Olivia Johnson"/>
    <x v="0"/>
    <x v="1"/>
    <n v="18"/>
    <n v="1.4166666666666679"/>
    <n v="7.8703703703703776E-2"/>
  </r>
  <r>
    <s v="DT-09182"/>
    <x v="16"/>
    <s v="Painting_Machine_005"/>
    <s v="Painting"/>
    <d v="2024-02-03T02:34:09"/>
    <d v="2024-02-03T03:04:09"/>
    <s v="02"/>
    <s v="03"/>
    <n v="390"/>
    <n v="6.5"/>
    <s v="Hydraulic Leak"/>
    <s v="Mohamed Salah"/>
    <x v="0"/>
    <x v="1"/>
    <n v="20"/>
    <n v="13.5"/>
    <n v="0.67500000000000004"/>
  </r>
  <r>
    <s v="DT-02245"/>
    <x v="27"/>
    <s v="Assembly_Machine_027"/>
    <s v="Assembly"/>
    <d v="2024-02-03T03:13:35"/>
    <d v="2024-02-03T06:14:35"/>
    <s v="02"/>
    <s v="03"/>
    <n v="441"/>
    <n v="7.35"/>
    <s v="Electrical Fault"/>
    <s v="David Brown"/>
    <x v="1"/>
    <x v="1"/>
    <n v="20"/>
    <n v="12.65"/>
    <n v="0.63250000000000006"/>
  </r>
  <r>
    <s v="DT-05176"/>
    <x v="33"/>
    <s v="Packaging_Machine_006"/>
    <s v="Packaging"/>
    <d v="2024-02-03T03:37:40"/>
    <d v="2024-02-03T03:49:40"/>
    <s v="02"/>
    <s v="03"/>
    <n v="8"/>
    <n v="0.13333333333333333"/>
    <s v="Material Shortage"/>
    <s v="Mahmoud Adel"/>
    <x v="2"/>
    <x v="1"/>
    <n v="22"/>
    <n v="21.866666666666667"/>
    <n v="0.99393939393939401"/>
  </r>
  <r>
    <s v="DT-05959"/>
    <x v="19"/>
    <s v="Stamping_Machine_035"/>
    <s v="Stamping"/>
    <d v="2024-02-03T03:38:49"/>
    <d v="2024-02-03T04:20:49"/>
    <s v="02"/>
    <s v="03"/>
    <n v="70"/>
    <n v="1.1666666666666667"/>
    <s v="Preventive Maintenance - General"/>
    <s v="Fatima Ali"/>
    <x v="0"/>
    <x v="0"/>
    <n v="16"/>
    <n v="14.833333333333334"/>
    <n v="0.92708333333333337"/>
  </r>
  <r>
    <s v="DT-07399"/>
    <x v="10"/>
    <s v="Painting_Machine_008"/>
    <s v="Painting"/>
    <d v="2024-02-03T04:07:58"/>
    <d v="2024-02-03T04:15:58"/>
    <s v="02"/>
    <s v="03"/>
    <n v="199"/>
    <n v="3.3166666666666669"/>
    <s v="Mechanical Failure"/>
    <s v="Lucas Silva"/>
    <x v="1"/>
    <x v="1"/>
    <n v="16"/>
    <n v="12.683333333333334"/>
    <n v="0.79270833333333335"/>
  </r>
  <r>
    <s v="DT-00954"/>
    <x v="14"/>
    <s v="Assembly_Machine_013"/>
    <s v="Assembly"/>
    <d v="2024-02-03T04:13:09"/>
    <d v="2024-02-03T04:17:09"/>
    <s v="02"/>
    <s v="03"/>
    <n v="62"/>
    <n v="1.0333333333333334"/>
    <s v="Preventive Maintenance - Electrical"/>
    <s v="Maria Gomez"/>
    <x v="1"/>
    <x v="0"/>
    <n v="14"/>
    <n v="12.966666666666667"/>
    <n v="0.92619047619047623"/>
  </r>
  <r>
    <s v="DT-08640"/>
    <x v="13"/>
    <s v="Painting_Machine_016"/>
    <s v="Painting"/>
    <d v="2024-02-03T04:29:40"/>
    <d v="2024-02-03T10:46:40"/>
    <s v="02"/>
    <s v="03"/>
    <n v="514"/>
    <n v="8.5666666666666664"/>
    <s v="Material Shortage"/>
    <s v="Noah Davis"/>
    <x v="2"/>
    <x v="1"/>
    <n v="22"/>
    <n v="13.433333333333334"/>
    <n v="0.6106060606060606"/>
  </r>
  <r>
    <s v="DT-04401"/>
    <x v="8"/>
    <s v="Assembly_Machine_012"/>
    <s v="Assembly"/>
    <d v="2024-02-03T05:30:27"/>
    <d v="2024-02-03T05:41:27"/>
    <s v="02"/>
    <s v="03"/>
    <n v="152"/>
    <n v="2.5333333333333332"/>
    <s v="Electrical Fault"/>
    <s v="Li Wei"/>
    <x v="0"/>
    <x v="1"/>
    <n v="20"/>
    <n v="17.466666666666669"/>
    <n v="0.87333333333333341"/>
  </r>
  <r>
    <s v="DT-05642"/>
    <x v="15"/>
    <s v="Packaging_Machine_017"/>
    <s v="Packaging"/>
    <d v="2024-02-03T06:17:29"/>
    <d v="2024-02-03T10:39:29"/>
    <s v="02"/>
    <s v="03"/>
    <n v="100"/>
    <n v="1.6666666666666667"/>
    <s v="Preventive Maintenance - General"/>
    <s v="Ahmed Hassan"/>
    <x v="1"/>
    <x v="0"/>
    <n v="20"/>
    <n v="18.333333333333332"/>
    <n v="0.91666666666666663"/>
  </r>
  <r>
    <s v="DT-04388"/>
    <x v="4"/>
    <s v="Stamping_Machine_031"/>
    <s v="Stamping"/>
    <d v="2024-02-03T07:00:14"/>
    <d v="2024-02-03T07:41:14"/>
    <s v="02"/>
    <s v="03"/>
    <n v="1026"/>
    <n v="17.100000000000001"/>
    <s v="Mechanical Failure"/>
    <s v="Carlos Ruiz"/>
    <x v="0"/>
    <x v="1"/>
    <n v="18"/>
    <n v="0.89999999999999858"/>
    <n v="4.999999999999992E-2"/>
  </r>
  <r>
    <s v="DT-08403"/>
    <x v="19"/>
    <s v="Stamping_Machine_035"/>
    <s v="Stamping"/>
    <d v="2024-02-03T07:06:58"/>
    <d v="2024-02-03T07:40:58"/>
    <s v="02"/>
    <s v="03"/>
    <n v="24"/>
    <n v="0.4"/>
    <s v="Unsafe Condition"/>
    <s v="Lucas Silva"/>
    <x v="1"/>
    <x v="1"/>
    <n v="16"/>
    <n v="15.6"/>
    <n v="0.97499999999999998"/>
  </r>
  <r>
    <s v="DT-02166"/>
    <x v="31"/>
    <s v="Assembly_Machine_010"/>
    <s v="Assembly"/>
    <d v="2024-02-03T07:41:24"/>
    <d v="2024-02-03T10:20:24"/>
    <s v="02"/>
    <s v="03"/>
    <n v="351"/>
    <n v="5.85"/>
    <s v="Mechanical Failure"/>
    <s v="Emma Wilson"/>
    <x v="2"/>
    <x v="1"/>
    <n v="22"/>
    <n v="16.149999999999999"/>
    <n v="0.73409090909090902"/>
  </r>
  <r>
    <s v="DT-04332"/>
    <x v="14"/>
    <s v="Assembly_Machine_013"/>
    <s v="Assembly"/>
    <d v="2024-02-03T09:25:04"/>
    <d v="2024-02-03T10:10:04"/>
    <s v="02"/>
    <s v="03"/>
    <n v="79"/>
    <n v="1.3166666666666667"/>
    <s v="Tooling Break"/>
    <s v="Noah Davis"/>
    <x v="0"/>
    <x v="1"/>
    <n v="14"/>
    <n v="12.683333333333334"/>
    <n v="0.90595238095238095"/>
  </r>
  <r>
    <s v="DT-03509"/>
    <x v="31"/>
    <s v="Assembly_Machine_010"/>
    <s v="Assembly"/>
    <d v="2024-02-03T10:46:51"/>
    <d v="2024-02-03T13:19:51"/>
    <s v="02"/>
    <s v="03"/>
    <n v="115"/>
    <n v="1.9166666666666667"/>
    <s v="Mechanical Failure"/>
    <s v="Olivia Johnson"/>
    <x v="2"/>
    <x v="1"/>
    <n v="22"/>
    <n v="20.083333333333332"/>
    <n v="0.91287878787878785"/>
  </r>
  <r>
    <s v="DT-03931"/>
    <x v="26"/>
    <s v="Assembly_Machine_032"/>
    <s v="Assembly"/>
    <d v="2024-02-03T11:01:50"/>
    <d v="2024-02-03T15:19:50"/>
    <s v="02"/>
    <s v="03"/>
    <n v="167"/>
    <n v="2.7833333333333332"/>
    <s v="Preventive Maintenance - Electrical"/>
    <s v="Ahmed Hassan"/>
    <x v="0"/>
    <x v="0"/>
    <n v="20"/>
    <n v="17.216666666666669"/>
    <n v="0.86083333333333345"/>
  </r>
  <r>
    <s v="DT-07090"/>
    <x v="20"/>
    <s v="Stamping_Machine_015"/>
    <s v="Stamping"/>
    <d v="2024-02-03T11:29:54"/>
    <d v="2024-02-03T14:11:54"/>
    <s v="02"/>
    <s v="03"/>
    <n v="245"/>
    <n v="4.083333333333333"/>
    <s v="Mechanical Failure"/>
    <s v="David Brown"/>
    <x v="0"/>
    <x v="1"/>
    <n v="18"/>
    <n v="13.916666666666668"/>
    <n v="0.77314814814814825"/>
  </r>
  <r>
    <s v="DT-02568"/>
    <x v="34"/>
    <s v="Painting_Machine_022"/>
    <s v="Painting"/>
    <d v="2024-02-03T11:56:17"/>
    <d v="2024-02-03T13:03:17"/>
    <s v="02"/>
    <s v="03"/>
    <n v="68"/>
    <n v="1.1333333333333333"/>
    <s v="Mechanical Failure"/>
    <s v="David Brown"/>
    <x v="2"/>
    <x v="1"/>
    <n v="22"/>
    <n v="20.866666666666667"/>
    <n v="0.94848484848484849"/>
  </r>
  <r>
    <s v="DT-00891"/>
    <x v="9"/>
    <s v="Assembly_Machine_011"/>
    <s v="Assembly"/>
    <d v="2024-02-03T12:08:34"/>
    <d v="2024-02-03T12:44:34"/>
    <s v="02"/>
    <s v="03"/>
    <n v="248"/>
    <n v="4.1333333333333337"/>
    <s v="Electrical Fault"/>
    <s v="Noah Davis"/>
    <x v="2"/>
    <x v="1"/>
    <n v="14"/>
    <n v="9.8666666666666671"/>
    <n v="0.70476190476190481"/>
  </r>
  <r>
    <s v="DT-07093"/>
    <x v="34"/>
    <s v="Painting_Machine_022"/>
    <s v="Painting"/>
    <d v="2024-02-03T12:32:53"/>
    <d v="2024-02-03T13:15:53"/>
    <s v="02"/>
    <s v="03"/>
    <n v="467"/>
    <n v="7.7833333333333332"/>
    <s v="Material Shortage"/>
    <s v="Emma Wilson"/>
    <x v="0"/>
    <x v="1"/>
    <n v="22"/>
    <n v="14.216666666666667"/>
    <n v="0.64621212121212124"/>
  </r>
  <r>
    <s v="DT-08495"/>
    <x v="1"/>
    <s v="Painting_Machine_021"/>
    <s v="Painting"/>
    <d v="2024-02-03T12:37:12"/>
    <d v="2024-02-03T15:21:12"/>
    <s v="02"/>
    <s v="03"/>
    <n v="1058"/>
    <n v="17.633333333333333"/>
    <s v="Hydraulic Leak"/>
    <s v="Elena Petrova"/>
    <x v="1"/>
    <x v="1"/>
    <n v="22"/>
    <n v="4.3666666666666671"/>
    <n v="0.19848484848484851"/>
  </r>
  <r>
    <s v="DT-02514"/>
    <x v="4"/>
    <s v="Stamping_Machine_031"/>
    <s v="Stamping"/>
    <d v="2024-02-03T13:30:09"/>
    <d v="2024-02-03T14:07:09"/>
    <s v="02"/>
    <s v="03"/>
    <n v="1026"/>
    <n v="17.100000000000001"/>
    <s v="Sensor Fault"/>
    <s v="David Brown"/>
    <x v="1"/>
    <x v="1"/>
    <n v="18"/>
    <n v="0.89999999999999858"/>
    <n v="4.999999999999992E-2"/>
  </r>
  <r>
    <s v="DT-08437"/>
    <x v="34"/>
    <s v="Painting_Machine_022"/>
    <s v="Painting"/>
    <d v="2024-02-03T13:43:22"/>
    <d v="2024-02-03T14:09:22"/>
    <s v="02"/>
    <s v="03"/>
    <n v="466"/>
    <n v="7.7666666666666666"/>
    <s v="Electrical Fault"/>
    <s v="Karim Nassar"/>
    <x v="2"/>
    <x v="1"/>
    <n v="22"/>
    <n v="14.233333333333334"/>
    <n v="0.64696969696969697"/>
  </r>
  <r>
    <s v="DT-04974"/>
    <x v="11"/>
    <s v="Assembly_Machine_007"/>
    <s v="Assembly"/>
    <d v="2024-02-03T13:46:56"/>
    <d v="2024-02-03T17:35:56"/>
    <s v="02"/>
    <s v="03"/>
    <n v="266"/>
    <n v="4.4333333333333336"/>
    <s v="Preventive Maintenance - General"/>
    <s v="Olivia Johnson"/>
    <x v="2"/>
    <x v="0"/>
    <n v="22"/>
    <n v="17.566666666666666"/>
    <n v="0.79848484848484846"/>
  </r>
  <r>
    <s v="DT-00780"/>
    <x v="8"/>
    <s v="Assembly_Machine_012"/>
    <s v="Assembly"/>
    <d v="2024-02-03T13:54:27"/>
    <d v="2024-02-03T18:12:27"/>
    <s v="02"/>
    <s v="03"/>
    <n v="74"/>
    <n v="1.2333333333333334"/>
    <s v="Preventive Maintenance - General"/>
    <s v="Lucas Silva"/>
    <x v="2"/>
    <x v="0"/>
    <n v="20"/>
    <n v="18.766666666666666"/>
    <n v="0.93833333333333324"/>
  </r>
  <r>
    <s v="DT-01473"/>
    <x v="33"/>
    <s v="Packaging_Machine_006"/>
    <s v="Packaging"/>
    <d v="2024-02-03T13:57:18"/>
    <d v="2024-02-03T14:30:18"/>
    <s v="02"/>
    <s v="03"/>
    <n v="9"/>
    <n v="0.15"/>
    <s v="Material Shortage"/>
    <s v="Carlos Ruiz"/>
    <x v="0"/>
    <x v="1"/>
    <n v="22"/>
    <n v="21.85"/>
    <n v="0.99318181818181828"/>
  </r>
  <r>
    <s v="DT-00824"/>
    <x v="17"/>
    <s v="Assembly_Machine_014"/>
    <s v="Assembly"/>
    <d v="2024-02-03T15:49:44"/>
    <d v="2024-02-03T16:22:44"/>
    <s v="02"/>
    <s v="03"/>
    <n v="150"/>
    <n v="2.5"/>
    <s v="Hydraulic Leak"/>
    <s v="Li Wei"/>
    <x v="0"/>
    <x v="1"/>
    <n v="16"/>
    <n v="13.5"/>
    <n v="0.84375"/>
  </r>
  <r>
    <s v="DT-03692"/>
    <x v="24"/>
    <s v="Painting_Machine_028"/>
    <s v="Painting"/>
    <d v="2024-02-03T16:22:19"/>
    <d v="2024-02-03T16:50:19"/>
    <s v="02"/>
    <s v="03"/>
    <n v="369"/>
    <n v="6.15"/>
    <s v="Material Shortage"/>
    <s v="Elena Petrova"/>
    <x v="2"/>
    <x v="1"/>
    <n v="22"/>
    <n v="15.85"/>
    <n v="0.72045454545454546"/>
  </r>
  <r>
    <s v="DT-09943"/>
    <x v="12"/>
    <s v="Stamping_Machine_024"/>
    <s v="Stamping"/>
    <d v="2024-02-03T17:50:38"/>
    <d v="2024-02-03T18:21:38"/>
    <s v="02"/>
    <s v="03"/>
    <n v="227"/>
    <n v="3.7833333333333332"/>
    <s v="Preventive Maintenance - General"/>
    <s v="Yuki Tanaka"/>
    <x v="1"/>
    <x v="0"/>
    <n v="14"/>
    <n v="10.216666666666667"/>
    <n v="0.72976190476190472"/>
  </r>
  <r>
    <s v="DT-04934"/>
    <x v="25"/>
    <s v="Painting_Machine_001"/>
    <s v="Painting"/>
    <d v="2024-02-03T19:26:46"/>
    <d v="2024-02-03T21:22:46"/>
    <s v="02"/>
    <s v="03"/>
    <n v="186"/>
    <n v="3.1"/>
    <s v="Tooling Break"/>
    <s v="Olivia Johnson"/>
    <x v="1"/>
    <x v="1"/>
    <n v="18"/>
    <n v="14.9"/>
    <n v="0.82777777777777783"/>
  </r>
  <r>
    <s v="DT-00613"/>
    <x v="17"/>
    <s v="Assembly_Machine_014"/>
    <s v="Assembly"/>
    <d v="2024-02-03T19:28:06"/>
    <d v="2024-02-03T22:58:06"/>
    <s v="02"/>
    <s v="03"/>
    <n v="282"/>
    <n v="4.7"/>
    <s v="Preventive Maintenance - General"/>
    <s v="Maria Gomez"/>
    <x v="1"/>
    <x v="0"/>
    <n v="16"/>
    <n v="11.3"/>
    <n v="0.70625000000000004"/>
  </r>
  <r>
    <s v="DT-02327"/>
    <x v="13"/>
    <s v="Painting_Machine_016"/>
    <s v="Painting"/>
    <d v="2024-02-03T20:16:34"/>
    <d v="2024-02-03T20:49:34"/>
    <s v="02"/>
    <s v="03"/>
    <n v="90"/>
    <n v="1.5"/>
    <s v="Tooling Break"/>
    <s v="Fatima Ali"/>
    <x v="1"/>
    <x v="1"/>
    <n v="22"/>
    <n v="20.5"/>
    <n v="0.93181818181818177"/>
  </r>
  <r>
    <s v="DT-03568"/>
    <x v="21"/>
    <s v="Packaging_Machine_018"/>
    <s v="Packaging"/>
    <d v="2024-02-03T20:42:59"/>
    <d v="2024-02-03T23:33:59"/>
    <s v="02"/>
    <s v="03"/>
    <n v="269"/>
    <n v="4.4833333333333334"/>
    <s v="Preventive Maintenance - General"/>
    <s v="Maria Gomez"/>
    <x v="1"/>
    <x v="0"/>
    <n v="14"/>
    <n v="9.5166666666666657"/>
    <n v="0.67976190476190468"/>
  </r>
  <r>
    <s v="DT-04593"/>
    <x v="13"/>
    <s v="Painting_Machine_016"/>
    <s v="Painting"/>
    <d v="2024-02-04T02:18:45"/>
    <d v="2024-02-04T02:43:45"/>
    <s v="02"/>
    <s v="04"/>
    <n v="141"/>
    <n v="2.35"/>
    <s v="Mechanical Failure"/>
    <s v="Emma Wilson"/>
    <x v="0"/>
    <x v="1"/>
    <n v="22"/>
    <n v="19.649999999999999"/>
    <n v="0.89318181818181808"/>
  </r>
  <r>
    <s v="DT-06561"/>
    <x v="18"/>
    <s v="Packaging_Machine_004"/>
    <s v="Packaging"/>
    <d v="2024-02-04T02:23:42"/>
    <d v="2024-02-04T02:52:42"/>
    <s v="02"/>
    <s v="04"/>
    <n v="9"/>
    <n v="0.15"/>
    <s v="Preventive Maintenance - Electrical"/>
    <s v="Ahmed Hassan"/>
    <x v="1"/>
    <x v="0"/>
    <n v="16"/>
    <n v="15.85"/>
    <n v="0.99062499999999998"/>
  </r>
  <r>
    <s v="DT-00809"/>
    <x v="24"/>
    <s v="Painting_Machine_028"/>
    <s v="Painting"/>
    <d v="2024-02-04T04:35:27"/>
    <d v="2024-02-04T05:01:27"/>
    <s v="02"/>
    <s v="04"/>
    <n v="313"/>
    <n v="5.2166666666666668"/>
    <s v="Preventive Maintenance - Electrical"/>
    <s v="Ahmed Hassan"/>
    <x v="0"/>
    <x v="0"/>
    <n v="22"/>
    <n v="16.783333333333331"/>
    <n v="0.76287878787878782"/>
  </r>
  <r>
    <s v="DT-05171"/>
    <x v="5"/>
    <s v="Stamping_Machine_029"/>
    <s v="Stamping"/>
    <d v="2024-02-04T05:12:09"/>
    <d v="2024-02-04T05:52:09"/>
    <s v="02"/>
    <s v="04"/>
    <n v="761"/>
    <n v="12.683333333333334"/>
    <s v="Process Instability"/>
    <s v="Mohamed Salah"/>
    <x v="1"/>
    <x v="1"/>
    <n v="22"/>
    <n v="9.3166666666666664"/>
    <n v="0.42348484848484846"/>
  </r>
  <r>
    <s v="DT-01706"/>
    <x v="2"/>
    <s v="Assembly_Machine_019"/>
    <s v="Assembly"/>
    <d v="2024-02-04T07:31:58"/>
    <d v="2024-02-04T08:43:58"/>
    <s v="02"/>
    <s v="04"/>
    <n v="91"/>
    <n v="1.5166666666666666"/>
    <s v="Electrical Fault"/>
    <s v="Mohamed Salah"/>
    <x v="1"/>
    <x v="1"/>
    <n v="22"/>
    <n v="20.483333333333334"/>
    <n v="0.93106060606060614"/>
  </r>
  <r>
    <s v="DT-09570"/>
    <x v="31"/>
    <s v="Assembly_Machine_010"/>
    <s v="Assembly"/>
    <d v="2024-02-04T09:30:52"/>
    <d v="2024-02-04T09:56:52"/>
    <s v="02"/>
    <s v="04"/>
    <n v="267"/>
    <n v="4.45"/>
    <s v="Preventive Maintenance - Mechanical"/>
    <s v="Ahmed Hassan"/>
    <x v="1"/>
    <x v="0"/>
    <n v="22"/>
    <n v="17.55"/>
    <n v="0.79772727272727273"/>
  </r>
  <r>
    <s v="DT-00592"/>
    <x v="18"/>
    <s v="Packaging_Machine_004"/>
    <s v="Packaging"/>
    <d v="2024-02-04T10:33:21"/>
    <d v="2024-02-04T11:34:21"/>
    <s v="02"/>
    <s v="04"/>
    <n v="15"/>
    <n v="0.25"/>
    <s v="Overheating"/>
    <s v="Carlos Ruiz"/>
    <x v="1"/>
    <x v="1"/>
    <n v="16"/>
    <n v="15.75"/>
    <n v="0.984375"/>
  </r>
  <r>
    <s v="DT-04790"/>
    <x v="9"/>
    <s v="Assembly_Machine_011"/>
    <s v="Assembly"/>
    <d v="2024-02-04T11:48:11"/>
    <d v="2024-02-04T15:44:11"/>
    <s v="02"/>
    <s v="04"/>
    <n v="156"/>
    <n v="2.6"/>
    <s v="Overheating"/>
    <s v="Li Wei"/>
    <x v="2"/>
    <x v="1"/>
    <n v="14"/>
    <n v="11.4"/>
    <n v="0.81428571428571428"/>
  </r>
  <r>
    <s v="DT-01110"/>
    <x v="0"/>
    <s v="Stamping_Machine_030"/>
    <s v="Stamping"/>
    <d v="2024-02-04T12:43:23"/>
    <d v="2024-02-04T13:53:23"/>
    <s v="02"/>
    <s v="04"/>
    <n v="183"/>
    <n v="3.05"/>
    <s v="Electrical Fault"/>
    <s v="Rana Ibrahim"/>
    <x v="0"/>
    <x v="1"/>
    <n v="16"/>
    <n v="12.95"/>
    <n v="0.80937499999999996"/>
  </r>
  <r>
    <s v="DT-03789"/>
    <x v="30"/>
    <s v="Packaging_Machine_034"/>
    <s v="Packaging"/>
    <d v="2024-02-04T13:57:54"/>
    <d v="2024-02-04T14:15:54"/>
    <s v="02"/>
    <s v="04"/>
    <n v="202"/>
    <n v="3.3666666666666667"/>
    <s v="Hydraulic Leak"/>
    <s v="Karim Nassar"/>
    <x v="2"/>
    <x v="1"/>
    <n v="14"/>
    <n v="10.633333333333333"/>
    <n v="0.75952380952380949"/>
  </r>
  <r>
    <s v="DT-06100"/>
    <x v="1"/>
    <s v="Painting_Machine_021"/>
    <s v="Painting"/>
    <d v="2024-02-04T14:13:49"/>
    <d v="2024-02-04T15:27:49"/>
    <s v="02"/>
    <s v="04"/>
    <n v="1254"/>
    <n v="20.9"/>
    <s v="Tooling Break"/>
    <s v="Emma Wilson"/>
    <x v="2"/>
    <x v="1"/>
    <n v="22"/>
    <n v="1.1000000000000014"/>
    <n v="5.0000000000000065E-2"/>
  </r>
  <r>
    <s v="DT-03301"/>
    <x v="23"/>
    <s v="Packaging_Machine_025"/>
    <s v="Packaging"/>
    <d v="2024-02-04T14:41:35"/>
    <d v="2024-02-04T20:52:35"/>
    <s v="02"/>
    <s v="04"/>
    <n v="407"/>
    <n v="6.7833333333333332"/>
    <s v="Electrical Fault"/>
    <s v="Rana Ibrahim"/>
    <x v="0"/>
    <x v="1"/>
    <n v="20"/>
    <n v="13.216666666666667"/>
    <n v="0.66083333333333338"/>
  </r>
  <r>
    <s v="DT-05522"/>
    <x v="25"/>
    <s v="Painting_Machine_001"/>
    <s v="Painting"/>
    <d v="2024-02-04T18:16:01"/>
    <d v="2024-02-04T18:41:01"/>
    <s v="02"/>
    <s v="04"/>
    <n v="219"/>
    <n v="3.65"/>
    <s v="Hydraulic Leak"/>
    <s v="Olivia Johnson"/>
    <x v="0"/>
    <x v="1"/>
    <n v="18"/>
    <n v="14.35"/>
    <n v="0.79722222222222217"/>
  </r>
  <r>
    <s v="DT-01418"/>
    <x v="12"/>
    <s v="Stamping_Machine_024"/>
    <s v="Stamping"/>
    <d v="2024-02-04T18:59:03"/>
    <d v="2024-02-04T22:29:03"/>
    <s v="02"/>
    <s v="04"/>
    <n v="67"/>
    <n v="1.1166666666666667"/>
    <s v="Mechanical Failure"/>
    <s v="Emma Wilson"/>
    <x v="1"/>
    <x v="1"/>
    <n v="14"/>
    <n v="12.883333333333333"/>
    <n v="0.92023809523809519"/>
  </r>
  <r>
    <s v="DT-05678"/>
    <x v="30"/>
    <s v="Packaging_Machine_034"/>
    <s v="Packaging"/>
    <d v="2024-02-04T19:07:02"/>
    <d v="2024-02-04T22:52:02"/>
    <s v="02"/>
    <s v="04"/>
    <n v="188"/>
    <n v="3.1333333333333333"/>
    <s v="Preventive Maintenance - Mechanical"/>
    <s v="Emma Wilson"/>
    <x v="1"/>
    <x v="0"/>
    <n v="14"/>
    <n v="10.866666666666667"/>
    <n v="0.77619047619047621"/>
  </r>
  <r>
    <s v="DT-04607"/>
    <x v="29"/>
    <s v="Assembly_Machine_023"/>
    <s v="Assembly"/>
    <d v="2024-02-04T19:40:03"/>
    <d v="2024-02-04T20:01:03"/>
    <s v="02"/>
    <s v="04"/>
    <n v="329"/>
    <n v="5.4833333333333334"/>
    <s v="Preventive Maintenance - Mechanical"/>
    <s v="Carlos Ruiz"/>
    <x v="0"/>
    <x v="0"/>
    <n v="16"/>
    <n v="10.516666666666666"/>
    <n v="0.65729166666666661"/>
  </r>
  <r>
    <s v="DT-07463"/>
    <x v="26"/>
    <s v="Assembly_Machine_032"/>
    <s v="Assembly"/>
    <d v="2024-02-04T20:34:45"/>
    <d v="2024-02-04T21:16:45"/>
    <s v="02"/>
    <s v="04"/>
    <n v="85"/>
    <n v="1.4166666666666667"/>
    <s v="Material Shortage"/>
    <s v="Emma Wilson"/>
    <x v="2"/>
    <x v="1"/>
    <n v="20"/>
    <n v="18.583333333333332"/>
    <n v="0.92916666666666659"/>
  </r>
  <r>
    <s v="DT-02965"/>
    <x v="16"/>
    <s v="Painting_Machine_005"/>
    <s v="Painting"/>
    <d v="2024-02-04T20:38:03"/>
    <d v="2024-02-04T20:43:03"/>
    <s v="02"/>
    <s v="04"/>
    <n v="244"/>
    <n v="4.0666666666666664"/>
    <s v="Preventive Maintenance - General"/>
    <s v="Lucas Silva"/>
    <x v="1"/>
    <x v="0"/>
    <n v="20"/>
    <n v="15.933333333333334"/>
    <n v="0.79666666666666663"/>
  </r>
  <r>
    <s v="DT-03476"/>
    <x v="4"/>
    <s v="Stamping_Machine_031"/>
    <s v="Stamping"/>
    <d v="2024-02-04T20:46:08"/>
    <d v="2024-02-05T00:38:08"/>
    <s v="02"/>
    <s v="04"/>
    <n v="1026"/>
    <n v="17.100000000000001"/>
    <s v="Sensor Fault"/>
    <s v="Olivia Johnson"/>
    <x v="2"/>
    <x v="1"/>
    <n v="18"/>
    <n v="0.89999999999999858"/>
    <n v="4.999999999999992E-2"/>
  </r>
  <r>
    <s v="DT-05936"/>
    <x v="10"/>
    <s v="Painting_Machine_008"/>
    <s v="Painting"/>
    <d v="2024-02-04T21:38:33"/>
    <d v="2024-02-05T09:17:33"/>
    <s v="02"/>
    <s v="04"/>
    <n v="326"/>
    <n v="5.4333333333333336"/>
    <s v="Preventive Maintenance - Mechanical"/>
    <s v="Li Wei"/>
    <x v="0"/>
    <x v="0"/>
    <n v="16"/>
    <n v="10.566666666666666"/>
    <n v="0.66041666666666665"/>
  </r>
  <r>
    <s v="DT-01827"/>
    <x v="0"/>
    <s v="Stamping_Machine_030"/>
    <s v="Stamping"/>
    <d v="2024-02-04T22:17:39"/>
    <d v="2024-02-05T00:17:39"/>
    <s v="02"/>
    <s v="04"/>
    <n v="99"/>
    <n v="1.65"/>
    <s v="Hydraulic Leak"/>
    <s v="Maria Gomez"/>
    <x v="2"/>
    <x v="1"/>
    <n v="16"/>
    <n v="14.35"/>
    <n v="0.89687499999999998"/>
  </r>
  <r>
    <s v="DT-04715"/>
    <x v="29"/>
    <s v="Assembly_Machine_023"/>
    <s v="Assembly"/>
    <d v="2024-02-04T22:42:31"/>
    <d v="2024-02-04T23:20:31"/>
    <s v="02"/>
    <s v="04"/>
    <n v="122"/>
    <n v="2.0333333333333332"/>
    <s v="Material Shortage"/>
    <s v="Noah Davis"/>
    <x v="1"/>
    <x v="1"/>
    <n v="16"/>
    <n v="13.966666666666667"/>
    <n v="0.87291666666666667"/>
  </r>
  <r>
    <s v="DT-03481"/>
    <x v="22"/>
    <s v="Assembly_Machine_026"/>
    <s v="Assembly"/>
    <d v="2024-02-04T22:48:54"/>
    <d v="2024-02-04T23:27:54"/>
    <s v="02"/>
    <s v="04"/>
    <n v="129"/>
    <n v="2.15"/>
    <s v="Mechanical Failure"/>
    <s v="David Brown"/>
    <x v="1"/>
    <x v="1"/>
    <n v="20"/>
    <n v="17.850000000000001"/>
    <n v="0.89250000000000007"/>
  </r>
  <r>
    <s v="DT-01656"/>
    <x v="13"/>
    <s v="Painting_Machine_016"/>
    <s v="Painting"/>
    <d v="2024-02-04T23:11:52"/>
    <d v="2024-02-05T02:37:52"/>
    <s v="02"/>
    <s v="04"/>
    <n v="331"/>
    <n v="5.5166666666666666"/>
    <s v="Preventive Maintenance - Mechanical"/>
    <s v="Noah Davis"/>
    <x v="0"/>
    <x v="0"/>
    <n v="22"/>
    <n v="16.483333333333334"/>
    <n v="0.74924242424242427"/>
  </r>
  <r>
    <s v="DT-06231"/>
    <x v="6"/>
    <s v="Painting_Machine_009"/>
    <s v="Painting"/>
    <d v="2024-02-04T23:43:45"/>
    <d v="2024-02-05T00:14:45"/>
    <s v="02"/>
    <s v="04"/>
    <n v="61"/>
    <n v="1.0166666666666666"/>
    <s v="Hydraulic Leak"/>
    <s v="Elena Petrova"/>
    <x v="2"/>
    <x v="1"/>
    <n v="16"/>
    <n v="14.983333333333334"/>
    <n v="0.93645833333333339"/>
  </r>
  <r>
    <s v="DT-07327"/>
    <x v="7"/>
    <s v="Packaging_Machine_002"/>
    <s v="Packaging"/>
    <d v="2024-02-04T23:55:38"/>
    <d v="2024-02-05T02:37:38"/>
    <s v="02"/>
    <s v="04"/>
    <n v="20"/>
    <n v="0.33333333333333331"/>
    <s v="Hydraulic Leak"/>
    <s v="Ahmed Hassan"/>
    <x v="2"/>
    <x v="1"/>
    <n v="18"/>
    <n v="17.666666666666668"/>
    <n v="0.98148148148148151"/>
  </r>
  <r>
    <s v="DT-06362"/>
    <x v="17"/>
    <s v="Assembly_Machine_014"/>
    <s v="Assembly"/>
    <d v="2024-02-05T02:52:35"/>
    <d v="2024-02-05T06:01:35"/>
    <s v="02"/>
    <s v="05"/>
    <n v="283"/>
    <n v="4.7166666666666668"/>
    <s v="Preventive Maintenance - Mechanical"/>
    <s v="Yuki Tanaka"/>
    <x v="0"/>
    <x v="0"/>
    <n v="16"/>
    <n v="11.283333333333333"/>
    <n v="0.70520833333333333"/>
  </r>
  <r>
    <s v="DT-02981"/>
    <x v="23"/>
    <s v="Packaging_Machine_025"/>
    <s v="Packaging"/>
    <d v="2024-02-05T03:37:06"/>
    <d v="2024-02-05T07:11:06"/>
    <s v="02"/>
    <s v="05"/>
    <n v="317"/>
    <n v="5.2833333333333332"/>
    <s v="Mechanical Failure"/>
    <s v="Li Wei"/>
    <x v="2"/>
    <x v="1"/>
    <n v="20"/>
    <n v="14.716666666666667"/>
    <n v="0.73583333333333334"/>
  </r>
  <r>
    <s v="DT-04981"/>
    <x v="18"/>
    <s v="Packaging_Machine_004"/>
    <s v="Packaging"/>
    <d v="2024-02-05T03:44:29"/>
    <d v="2024-02-05T04:17:29"/>
    <s v="02"/>
    <s v="05"/>
    <n v="7"/>
    <n v="0.11666666666666667"/>
    <s v="Preventive Maintenance - Electrical"/>
    <s v="Mohamed Salah"/>
    <x v="1"/>
    <x v="0"/>
    <n v="16"/>
    <n v="15.883333333333333"/>
    <n v="0.9927083333333333"/>
  </r>
  <r>
    <s v="DT-06982"/>
    <x v="2"/>
    <s v="Assembly_Machine_019"/>
    <s v="Assembly"/>
    <d v="2024-02-05T03:54:21"/>
    <d v="2024-02-05T04:28:21"/>
    <s v="02"/>
    <s v="05"/>
    <n v="49"/>
    <n v="0.81666666666666665"/>
    <s v="Preventive Maintenance - Electrical"/>
    <s v="Carlos Ruiz"/>
    <x v="1"/>
    <x v="0"/>
    <n v="22"/>
    <n v="21.183333333333334"/>
    <n v="0.96287878787878789"/>
  </r>
  <r>
    <s v="DT-04780"/>
    <x v="9"/>
    <s v="Assembly_Machine_011"/>
    <s v="Assembly"/>
    <d v="2024-02-05T03:58:54"/>
    <d v="2024-02-05T14:45:54"/>
    <s v="02"/>
    <s v="05"/>
    <n v="322"/>
    <n v="5.3666666666666663"/>
    <s v="Sensor Fault"/>
    <s v="Hassan Ali"/>
    <x v="2"/>
    <x v="1"/>
    <n v="14"/>
    <n v="8.6333333333333329"/>
    <n v="0.61666666666666659"/>
  </r>
  <r>
    <s v="DT-09700"/>
    <x v="14"/>
    <s v="Assembly_Machine_013"/>
    <s v="Assembly"/>
    <d v="2024-02-05T04:50:17"/>
    <d v="2024-02-05T08:23:17"/>
    <s v="02"/>
    <s v="05"/>
    <n v="81"/>
    <n v="1.35"/>
    <s v="Process Instability"/>
    <s v="Mahmoud Adel"/>
    <x v="1"/>
    <x v="1"/>
    <n v="14"/>
    <n v="12.65"/>
    <n v="0.90357142857142858"/>
  </r>
  <r>
    <s v="DT-02249"/>
    <x v="34"/>
    <s v="Painting_Machine_022"/>
    <s v="Painting"/>
    <d v="2024-02-05T04:59:06"/>
    <d v="2024-02-05T05:14:06"/>
    <s v="02"/>
    <s v="05"/>
    <n v="285"/>
    <n v="4.75"/>
    <s v="Tooling Break"/>
    <s v="John Smith"/>
    <x v="2"/>
    <x v="1"/>
    <n v="22"/>
    <n v="17.25"/>
    <n v="0.78409090909090906"/>
  </r>
  <r>
    <s v="DT-03083"/>
    <x v="10"/>
    <s v="Painting_Machine_008"/>
    <s v="Painting"/>
    <d v="2024-02-05T06:38:15"/>
    <d v="2024-02-05T08:38:15"/>
    <s v="02"/>
    <s v="05"/>
    <n v="61"/>
    <n v="1.0166666666666666"/>
    <s v="Hydraulic Leak"/>
    <s v="Carlos Ruiz"/>
    <x v="1"/>
    <x v="1"/>
    <n v="16"/>
    <n v="14.983333333333334"/>
    <n v="0.93645833333333339"/>
  </r>
  <r>
    <s v="DT-02271"/>
    <x v="34"/>
    <s v="Painting_Machine_022"/>
    <s v="Painting"/>
    <d v="2024-02-05T06:55:28"/>
    <d v="2024-02-05T07:50:28"/>
    <s v="02"/>
    <s v="05"/>
    <n v="140"/>
    <n v="2.3333333333333335"/>
    <s v="Mechanical Failure"/>
    <s v="Li Wei"/>
    <x v="2"/>
    <x v="1"/>
    <n v="22"/>
    <n v="19.666666666666668"/>
    <n v="0.89393939393939403"/>
  </r>
  <r>
    <s v="DT-01580"/>
    <x v="28"/>
    <s v="Packaging_Machine_003"/>
    <s v="Packaging"/>
    <d v="2024-02-05T07:25:55"/>
    <d v="2024-02-05T08:27:55"/>
    <s v="02"/>
    <s v="05"/>
    <n v="254"/>
    <n v="4.2333333333333334"/>
    <s v="Hydraulic Leak"/>
    <s v="Yuki Tanaka"/>
    <x v="2"/>
    <x v="1"/>
    <n v="14"/>
    <n v="9.7666666666666657"/>
    <n v="0.69761904761904758"/>
  </r>
  <r>
    <s v="DT-02218"/>
    <x v="12"/>
    <s v="Stamping_Machine_024"/>
    <s v="Stamping"/>
    <d v="2024-02-05T07:26:38"/>
    <d v="2024-02-05T09:37:38"/>
    <s v="02"/>
    <s v="05"/>
    <n v="226"/>
    <n v="3.7666666666666666"/>
    <s v="Electrical Fault"/>
    <s v="Mohamed Salah"/>
    <x v="2"/>
    <x v="1"/>
    <n v="14"/>
    <n v="10.233333333333334"/>
    <n v="0.73095238095238102"/>
  </r>
  <r>
    <s v="DT-01155"/>
    <x v="11"/>
    <s v="Assembly_Machine_007"/>
    <s v="Assembly"/>
    <d v="2024-02-05T07:47:35"/>
    <d v="2024-02-05T07:54:35"/>
    <s v="02"/>
    <s v="05"/>
    <n v="538"/>
    <n v="8.9666666666666668"/>
    <s v="Material Shortage"/>
    <s v="Noah Davis"/>
    <x v="2"/>
    <x v="1"/>
    <n v="22"/>
    <n v="13.033333333333333"/>
    <n v="0.59242424242424241"/>
  </r>
  <r>
    <s v="DT-08330"/>
    <x v="31"/>
    <s v="Assembly_Machine_010"/>
    <s v="Assembly"/>
    <d v="2024-02-05T08:39:16"/>
    <d v="2024-02-05T14:28:16"/>
    <s v="02"/>
    <s v="05"/>
    <n v="483"/>
    <n v="8.0500000000000007"/>
    <s v="Material Shortage"/>
    <s v="Carlos Ruiz"/>
    <x v="2"/>
    <x v="1"/>
    <n v="22"/>
    <n v="13.95"/>
    <n v="0.63409090909090904"/>
  </r>
  <r>
    <s v="DT-08769"/>
    <x v="16"/>
    <s v="Painting_Machine_005"/>
    <s v="Painting"/>
    <d v="2024-02-05T11:39:46"/>
    <d v="2024-02-05T12:00:46"/>
    <s v="02"/>
    <s v="05"/>
    <n v="452"/>
    <n v="7.5333333333333332"/>
    <s v="Electrical Fault"/>
    <s v="Olivia Johnson"/>
    <x v="1"/>
    <x v="1"/>
    <n v="20"/>
    <n v="12.466666666666667"/>
    <n v="0.62333333333333329"/>
  </r>
  <r>
    <s v="DT-09827"/>
    <x v="33"/>
    <s v="Packaging_Machine_006"/>
    <s v="Packaging"/>
    <d v="2024-02-05T12:06:09"/>
    <d v="2024-02-05T12:11:09"/>
    <s v="02"/>
    <s v="05"/>
    <n v="11"/>
    <n v="0.18333333333333332"/>
    <s v="Mechanical Failure"/>
    <s v="Fatima Ali"/>
    <x v="1"/>
    <x v="1"/>
    <n v="22"/>
    <n v="21.816666666666666"/>
    <n v="0.9916666666666667"/>
  </r>
  <r>
    <s v="DT-06009"/>
    <x v="14"/>
    <s v="Assembly_Machine_013"/>
    <s v="Assembly"/>
    <d v="2024-02-05T12:10:46"/>
    <d v="2024-02-05T13:31:46"/>
    <s v="02"/>
    <s v="05"/>
    <n v="245"/>
    <n v="4.083333333333333"/>
    <s v="Preventive Maintenance - General"/>
    <s v="David Brown"/>
    <x v="0"/>
    <x v="0"/>
    <n v="14"/>
    <n v="9.9166666666666679"/>
    <n v="0.70833333333333337"/>
  </r>
  <r>
    <s v="DT-04085"/>
    <x v="16"/>
    <s v="Painting_Machine_005"/>
    <s v="Painting"/>
    <d v="2024-02-05T12:53:57"/>
    <d v="2024-02-05T12:56:57"/>
    <s v="02"/>
    <s v="05"/>
    <n v="319"/>
    <n v="5.3166666666666664"/>
    <s v="Mechanical Failure"/>
    <s v="Hassan Ali"/>
    <x v="2"/>
    <x v="1"/>
    <n v="20"/>
    <n v="14.683333333333334"/>
    <n v="0.73416666666666663"/>
  </r>
  <r>
    <s v="DT-05184"/>
    <x v="23"/>
    <s v="Packaging_Machine_025"/>
    <s v="Packaging"/>
    <d v="2024-02-05T13:21:50"/>
    <d v="2024-02-05T15:27:50"/>
    <s v="02"/>
    <s v="05"/>
    <n v="286"/>
    <n v="4.7666666666666666"/>
    <s v="Hydraulic Leak"/>
    <s v="Mahmoud Adel"/>
    <x v="0"/>
    <x v="1"/>
    <n v="20"/>
    <n v="15.233333333333334"/>
    <n v="0.76166666666666671"/>
  </r>
  <r>
    <s v="DT-03155"/>
    <x v="19"/>
    <s v="Stamping_Machine_035"/>
    <s v="Stamping"/>
    <d v="2024-02-05T14:59:41"/>
    <d v="2024-02-05T15:41:41"/>
    <s v="02"/>
    <s v="05"/>
    <n v="360"/>
    <n v="6"/>
    <s v="Hydraulic Leak"/>
    <s v="David Brown"/>
    <x v="1"/>
    <x v="1"/>
    <n v="16"/>
    <n v="10"/>
    <n v="0.625"/>
  </r>
  <r>
    <s v="DT-09968"/>
    <x v="8"/>
    <s v="Assembly_Machine_012"/>
    <s v="Assembly"/>
    <d v="2024-02-05T16:02:48"/>
    <d v="2024-02-05T18:25:48"/>
    <s v="02"/>
    <s v="05"/>
    <n v="151"/>
    <n v="2.5166666666666666"/>
    <s v="Electrical Fault"/>
    <s v="Elena Petrova"/>
    <x v="2"/>
    <x v="1"/>
    <n v="20"/>
    <n v="17.483333333333334"/>
    <n v="0.87416666666666676"/>
  </r>
  <r>
    <s v="DT-05309"/>
    <x v="13"/>
    <s v="Painting_Machine_016"/>
    <s v="Painting"/>
    <d v="2024-02-05T16:11:34"/>
    <d v="2024-02-05T19:00:34"/>
    <s v="02"/>
    <s v="05"/>
    <n v="260"/>
    <n v="4.333333333333333"/>
    <s v="Preventive Maintenance - Electrical"/>
    <s v="Fatima Ali"/>
    <x v="1"/>
    <x v="0"/>
    <n v="22"/>
    <n v="17.666666666666668"/>
    <n v="0.80303030303030309"/>
  </r>
  <r>
    <s v="DT-04782"/>
    <x v="3"/>
    <s v="Stamping_Machine_033"/>
    <s v="Stamping"/>
    <d v="2024-02-05T16:12:04"/>
    <d v="2024-02-05T20:05:04"/>
    <s v="02"/>
    <s v="05"/>
    <n v="1026"/>
    <n v="17.100000000000001"/>
    <s v="Electrical Fault"/>
    <s v="Sophie Martin"/>
    <x v="2"/>
    <x v="1"/>
    <n v="18"/>
    <n v="0.89999999999999858"/>
    <n v="4.999999999999992E-2"/>
  </r>
  <r>
    <s v="DT-00701"/>
    <x v="18"/>
    <s v="Packaging_Machine_004"/>
    <s v="Packaging"/>
    <d v="2024-02-05T16:22:19"/>
    <d v="2024-02-05T17:39:19"/>
    <s v="02"/>
    <s v="05"/>
    <n v="13"/>
    <n v="0.21666666666666667"/>
    <s v="Material Shortage"/>
    <s v="Yuki Tanaka"/>
    <x v="1"/>
    <x v="1"/>
    <n v="16"/>
    <n v="15.783333333333333"/>
    <n v="0.98645833333333333"/>
  </r>
  <r>
    <s v="DT-08262"/>
    <x v="16"/>
    <s v="Painting_Machine_005"/>
    <s v="Painting"/>
    <d v="2024-02-05T16:28:31"/>
    <d v="2024-02-05T21:20:31"/>
    <s v="02"/>
    <s v="05"/>
    <n v="199"/>
    <n v="3.3166666666666669"/>
    <s v="Preventive Maintenance - Electrical"/>
    <s v="Carlos Ruiz"/>
    <x v="0"/>
    <x v="0"/>
    <n v="20"/>
    <n v="16.683333333333334"/>
    <n v="0.83416666666666672"/>
  </r>
  <r>
    <s v="DT-09404"/>
    <x v="23"/>
    <s v="Packaging_Machine_025"/>
    <s v="Packaging"/>
    <d v="2024-02-05T17:15:40"/>
    <d v="2024-02-05T19:41:40"/>
    <s v="02"/>
    <s v="05"/>
    <n v="36"/>
    <n v="0.6"/>
    <s v="Electrical Fault"/>
    <s v="Rana Ibrahim"/>
    <x v="1"/>
    <x v="1"/>
    <n v="20"/>
    <n v="19.399999999999999"/>
    <n v="0.97"/>
  </r>
  <r>
    <s v="DT-03613"/>
    <x v="34"/>
    <s v="Painting_Machine_022"/>
    <s v="Painting"/>
    <d v="2024-02-05T19:08:28"/>
    <d v="2024-02-05T20:59:28"/>
    <s v="02"/>
    <s v="05"/>
    <n v="479"/>
    <n v="7.9833333333333334"/>
    <s v="Preventive Maintenance - Mechanical"/>
    <s v="Lucas Silva"/>
    <x v="0"/>
    <x v="0"/>
    <n v="22"/>
    <n v="14.016666666666666"/>
    <n v="0.63712121212121209"/>
  </r>
  <r>
    <s v="DT-02484"/>
    <x v="21"/>
    <s v="Packaging_Machine_018"/>
    <s v="Packaging"/>
    <d v="2024-02-06T00:47:15"/>
    <d v="2024-02-06T01:07:15"/>
    <s v="02"/>
    <s v="06"/>
    <n v="277"/>
    <n v="4.6166666666666663"/>
    <s v="Hydraulic Leak"/>
    <s v="Noah Davis"/>
    <x v="1"/>
    <x v="1"/>
    <n v="14"/>
    <n v="9.3833333333333329"/>
    <n v="0.67023809523809519"/>
  </r>
  <r>
    <s v="DT-02330"/>
    <x v="28"/>
    <s v="Packaging_Machine_003"/>
    <s v="Packaging"/>
    <d v="2024-02-06T01:03:03"/>
    <d v="2024-02-06T01:20:03"/>
    <s v="02"/>
    <s v="06"/>
    <n v="129"/>
    <n v="2.15"/>
    <s v="Mechanical Failure"/>
    <s v="Karim Nassar"/>
    <x v="2"/>
    <x v="1"/>
    <n v="14"/>
    <n v="11.85"/>
    <n v="0.84642857142857142"/>
  </r>
  <r>
    <s v="DT-05538"/>
    <x v="15"/>
    <s v="Packaging_Machine_017"/>
    <s v="Packaging"/>
    <d v="2024-02-06T01:39:45"/>
    <d v="2024-02-06T03:01:45"/>
    <s v="02"/>
    <s v="06"/>
    <n v="226"/>
    <n v="3.7666666666666666"/>
    <s v="Mechanical Failure"/>
    <s v="Carlos Ruiz"/>
    <x v="2"/>
    <x v="1"/>
    <n v="20"/>
    <n v="16.233333333333334"/>
    <n v="0.81166666666666676"/>
  </r>
  <r>
    <s v="DT-08305"/>
    <x v="25"/>
    <s v="Painting_Machine_001"/>
    <s v="Painting"/>
    <d v="2024-02-06T02:36:20"/>
    <d v="2024-02-06T04:13:20"/>
    <s v="02"/>
    <s v="06"/>
    <n v="212"/>
    <n v="3.5333333333333332"/>
    <s v="Mechanical Failure"/>
    <s v="Lucas Silva"/>
    <x v="1"/>
    <x v="1"/>
    <n v="18"/>
    <n v="14.466666666666667"/>
    <n v="0.8037037037037037"/>
  </r>
  <r>
    <s v="DT-05760"/>
    <x v="3"/>
    <s v="Stamping_Machine_033"/>
    <s v="Stamping"/>
    <d v="2024-02-06T02:46:11"/>
    <d v="2024-02-06T06:12:11"/>
    <s v="02"/>
    <s v="06"/>
    <n v="1026"/>
    <n v="17.100000000000001"/>
    <s v="Material Shortage"/>
    <s v="Yuki Tanaka"/>
    <x v="1"/>
    <x v="1"/>
    <n v="18"/>
    <n v="0.89999999999999858"/>
    <n v="4.999999999999992E-2"/>
  </r>
  <r>
    <s v="DT-08067"/>
    <x v="33"/>
    <s v="Packaging_Machine_006"/>
    <s v="Packaging"/>
    <d v="2024-02-06T04:30:13"/>
    <d v="2024-02-06T05:09:13"/>
    <s v="02"/>
    <s v="06"/>
    <n v="8"/>
    <n v="0.13333333333333333"/>
    <s v="Process Instability"/>
    <s v="Maria Gomez"/>
    <x v="2"/>
    <x v="1"/>
    <n v="22"/>
    <n v="21.866666666666667"/>
    <n v="0.99393939393939401"/>
  </r>
  <r>
    <s v="DT-05084"/>
    <x v="31"/>
    <s v="Assembly_Machine_010"/>
    <s v="Assembly"/>
    <d v="2024-02-06T05:01:37"/>
    <d v="2024-02-06T07:04:37"/>
    <s v="02"/>
    <s v="06"/>
    <n v="381"/>
    <n v="6.35"/>
    <s v="Operator Error"/>
    <s v="Rana Ibrahim"/>
    <x v="0"/>
    <x v="1"/>
    <n v="22"/>
    <n v="15.65"/>
    <n v="0.71136363636363642"/>
  </r>
  <r>
    <s v="DT-01360"/>
    <x v="27"/>
    <s v="Assembly_Machine_027"/>
    <s v="Assembly"/>
    <d v="2024-02-06T06:37:26"/>
    <d v="2024-02-06T08:56:26"/>
    <s v="02"/>
    <s v="06"/>
    <n v="300"/>
    <n v="5"/>
    <s v="Material Shortage"/>
    <s v="Mahmoud Adel"/>
    <x v="1"/>
    <x v="1"/>
    <n v="20"/>
    <n v="15"/>
    <n v="0.75"/>
  </r>
  <r>
    <s v="DT-09726"/>
    <x v="9"/>
    <s v="Assembly_Machine_011"/>
    <s v="Assembly"/>
    <d v="2024-02-06T06:41:28"/>
    <d v="2024-02-06T08:53:28"/>
    <s v="02"/>
    <s v="06"/>
    <n v="60"/>
    <n v="1"/>
    <s v="Electrical Fault"/>
    <s v="Noah Davis"/>
    <x v="2"/>
    <x v="1"/>
    <n v="14"/>
    <n v="13"/>
    <n v="0.9285714285714286"/>
  </r>
  <r>
    <s v="DT-05854"/>
    <x v="5"/>
    <s v="Stamping_Machine_029"/>
    <s v="Stamping"/>
    <d v="2024-02-06T06:59:14"/>
    <d v="2024-02-06T08:27:14"/>
    <s v="02"/>
    <s v="06"/>
    <n v="892"/>
    <n v="14.866666666666667"/>
    <s v="Overheating"/>
    <s v="Karim Nassar"/>
    <x v="2"/>
    <x v="1"/>
    <n v="22"/>
    <n v="7.1333333333333329"/>
    <n v="0.32424242424242422"/>
  </r>
  <r>
    <s v="DT-03478"/>
    <x v="29"/>
    <s v="Assembly_Machine_023"/>
    <s v="Assembly"/>
    <d v="2024-02-06T08:06:02"/>
    <d v="2024-02-06T11:32:02"/>
    <s v="02"/>
    <s v="06"/>
    <n v="237"/>
    <n v="3.95"/>
    <s v="Mechanical Failure"/>
    <s v="Hassan Ali"/>
    <x v="1"/>
    <x v="1"/>
    <n v="16"/>
    <n v="12.05"/>
    <n v="0.75312500000000004"/>
  </r>
  <r>
    <s v="DT-08372"/>
    <x v="15"/>
    <s v="Packaging_Machine_017"/>
    <s v="Packaging"/>
    <d v="2024-02-06T09:04:32"/>
    <d v="2024-02-06T12:53:32"/>
    <s v="02"/>
    <s v="06"/>
    <n v="246"/>
    <n v="4.0999999999999996"/>
    <s v="Material Shortage"/>
    <s v="Sophie Martin"/>
    <x v="1"/>
    <x v="1"/>
    <n v="20"/>
    <n v="15.9"/>
    <n v="0.79500000000000004"/>
  </r>
  <r>
    <s v="DT-01865"/>
    <x v="14"/>
    <s v="Assembly_Machine_013"/>
    <s v="Assembly"/>
    <d v="2024-02-06T10:20:12"/>
    <d v="2024-02-06T10:34:12"/>
    <s v="02"/>
    <s v="06"/>
    <n v="272"/>
    <n v="4.5333333333333332"/>
    <s v="Material Shortage"/>
    <s v="Yuki Tanaka"/>
    <x v="1"/>
    <x v="1"/>
    <n v="14"/>
    <n v="9.4666666666666668"/>
    <n v="0.67619047619047623"/>
  </r>
  <r>
    <s v="DT-05170"/>
    <x v="16"/>
    <s v="Painting_Machine_005"/>
    <s v="Painting"/>
    <d v="2024-02-06T10:39:14"/>
    <d v="2024-02-06T13:50:14"/>
    <s v="02"/>
    <s v="06"/>
    <n v="334"/>
    <n v="5.5666666666666664"/>
    <s v="Overheating"/>
    <s v="Lucas Silva"/>
    <x v="0"/>
    <x v="1"/>
    <n v="20"/>
    <n v="14.433333333333334"/>
    <n v="0.72166666666666668"/>
  </r>
  <r>
    <s v="DT-08555"/>
    <x v="33"/>
    <s v="Packaging_Machine_006"/>
    <s v="Packaging"/>
    <d v="2024-02-06T11:15:13"/>
    <d v="2024-02-06T11:33:13"/>
    <s v="02"/>
    <s v="06"/>
    <n v="6"/>
    <n v="0.1"/>
    <s v="Preventive Maintenance - Electrical"/>
    <s v="Elena Petrova"/>
    <x v="2"/>
    <x v="0"/>
    <n v="22"/>
    <n v="21.9"/>
    <n v="0.99545454545454537"/>
  </r>
  <r>
    <s v="DT-08911"/>
    <x v="0"/>
    <s v="Stamping_Machine_030"/>
    <s v="Stamping"/>
    <d v="2024-02-06T11:25:37"/>
    <d v="2024-02-06T16:45:37"/>
    <s v="02"/>
    <s v="06"/>
    <n v="136"/>
    <n v="2.2666666666666666"/>
    <s v="Hydraulic Leak"/>
    <s v="Olivia Johnson"/>
    <x v="2"/>
    <x v="1"/>
    <n v="16"/>
    <n v="13.733333333333334"/>
    <n v="0.85833333333333339"/>
  </r>
  <r>
    <s v="DT-00450"/>
    <x v="1"/>
    <s v="Painting_Machine_021"/>
    <s v="Painting"/>
    <d v="2024-02-06T11:33:19"/>
    <d v="2024-02-06T11:54:19"/>
    <s v="02"/>
    <s v="06"/>
    <n v="1210"/>
    <n v="20.166666666666668"/>
    <s v="Electrical Fault"/>
    <s v="Sophie Martin"/>
    <x v="0"/>
    <x v="1"/>
    <n v="22"/>
    <n v="1.8333333333333321"/>
    <n v="8.3333333333333273E-2"/>
  </r>
  <r>
    <s v="DT-08112"/>
    <x v="5"/>
    <s v="Stamping_Machine_029"/>
    <s v="Stamping"/>
    <d v="2024-02-06T12:12:49"/>
    <d v="2024-02-06T16:45:49"/>
    <s v="02"/>
    <s v="06"/>
    <n v="476"/>
    <n v="7.9333333333333336"/>
    <s v="Preventive Maintenance - Mechanical"/>
    <s v="Yuki Tanaka"/>
    <x v="1"/>
    <x v="0"/>
    <n v="22"/>
    <n v="14.066666666666666"/>
    <n v="0.6393939393939394"/>
  </r>
  <r>
    <s v="DT-02694"/>
    <x v="15"/>
    <s v="Packaging_Machine_017"/>
    <s v="Packaging"/>
    <d v="2024-02-06T12:18:40"/>
    <d v="2024-02-06T12:59:40"/>
    <s v="02"/>
    <s v="06"/>
    <n v="427"/>
    <n v="7.1166666666666663"/>
    <s v="Preventive Maintenance - Electrical"/>
    <s v="Maria Gomez"/>
    <x v="1"/>
    <x v="0"/>
    <n v="20"/>
    <n v="12.883333333333333"/>
    <n v="0.64416666666666667"/>
  </r>
  <r>
    <s v="DT-04415"/>
    <x v="33"/>
    <s v="Packaging_Machine_006"/>
    <s v="Packaging"/>
    <d v="2024-02-06T12:20:30"/>
    <d v="2024-02-06T14:00:30"/>
    <s v="02"/>
    <s v="06"/>
    <n v="6"/>
    <n v="0.1"/>
    <s v="Preventive Maintenance - Electrical"/>
    <s v="Ahmed Hassan"/>
    <x v="1"/>
    <x v="0"/>
    <n v="22"/>
    <n v="21.9"/>
    <n v="0.99545454545454537"/>
  </r>
  <r>
    <s v="DT-08095"/>
    <x v="5"/>
    <s v="Stamping_Machine_029"/>
    <s v="Stamping"/>
    <d v="2024-02-06T12:56:53"/>
    <d v="2024-02-06T15:38:53"/>
    <s v="02"/>
    <s v="06"/>
    <n v="1050"/>
    <n v="17.5"/>
    <s v="Material Shortage"/>
    <s v="Olivia Johnson"/>
    <x v="2"/>
    <x v="1"/>
    <n v="22"/>
    <n v="4.5"/>
    <n v="0.20454545454545456"/>
  </r>
  <r>
    <s v="DT-02912"/>
    <x v="4"/>
    <s v="Stamping_Machine_031"/>
    <s v="Stamping"/>
    <d v="2024-02-06T13:10:05"/>
    <d v="2024-02-06T16:25:05"/>
    <s v="02"/>
    <s v="06"/>
    <n v="1026"/>
    <n v="17.100000000000001"/>
    <s v="Mechanical Failure"/>
    <s v="Lucas Silva"/>
    <x v="0"/>
    <x v="1"/>
    <n v="18"/>
    <n v="0.89999999999999858"/>
    <n v="4.999999999999992E-2"/>
  </r>
  <r>
    <s v="DT-02753"/>
    <x v="28"/>
    <s v="Packaging_Machine_003"/>
    <s v="Packaging"/>
    <d v="2024-02-06T13:11:36"/>
    <d v="2024-02-06T18:28:36"/>
    <s v="02"/>
    <s v="06"/>
    <n v="208"/>
    <n v="3.4666666666666668"/>
    <s v="Sensor Fault"/>
    <s v="Emma Wilson"/>
    <x v="2"/>
    <x v="1"/>
    <n v="14"/>
    <n v="10.533333333333333"/>
    <n v="0.75238095238095237"/>
  </r>
  <r>
    <s v="DT-03947"/>
    <x v="9"/>
    <s v="Assembly_Machine_011"/>
    <s v="Assembly"/>
    <d v="2024-02-06T13:18:31"/>
    <d v="2024-02-06T18:29:31"/>
    <s v="02"/>
    <s v="06"/>
    <n v="305"/>
    <n v="5.083333333333333"/>
    <s v="Material Shortage"/>
    <s v="Mahmoud Adel"/>
    <x v="2"/>
    <x v="1"/>
    <n v="14"/>
    <n v="8.9166666666666679"/>
    <n v="0.63690476190476197"/>
  </r>
  <r>
    <s v="DT-00625"/>
    <x v="21"/>
    <s v="Packaging_Machine_018"/>
    <s v="Packaging"/>
    <d v="2024-02-06T15:27:02"/>
    <d v="2024-02-06T15:50:02"/>
    <s v="02"/>
    <s v="06"/>
    <n v="92"/>
    <n v="1.5333333333333334"/>
    <s v="Overheating"/>
    <s v="Sophie Martin"/>
    <x v="0"/>
    <x v="1"/>
    <n v="14"/>
    <n v="12.466666666666667"/>
    <n v="0.89047619047619053"/>
  </r>
  <r>
    <s v="DT-07356"/>
    <x v="25"/>
    <s v="Painting_Machine_001"/>
    <s v="Painting"/>
    <d v="2024-02-06T16:11:12"/>
    <d v="2024-02-06T16:26:12"/>
    <s v="02"/>
    <s v="06"/>
    <n v="279"/>
    <n v="4.6500000000000004"/>
    <s v="Preventive Maintenance - Mechanical"/>
    <s v="Li Wei"/>
    <x v="0"/>
    <x v="0"/>
    <n v="18"/>
    <n v="13.35"/>
    <n v="0.7416666666666667"/>
  </r>
  <r>
    <s v="DT-02988"/>
    <x v="29"/>
    <s v="Assembly_Machine_023"/>
    <s v="Assembly"/>
    <d v="2024-02-06T16:36:42"/>
    <d v="2024-02-06T17:12:42"/>
    <s v="02"/>
    <s v="06"/>
    <n v="101"/>
    <n v="1.6833333333333333"/>
    <s v="Material Shortage"/>
    <s v="Li Wei"/>
    <x v="1"/>
    <x v="1"/>
    <n v="16"/>
    <n v="14.316666666666666"/>
    <n v="0.89479166666666665"/>
  </r>
  <r>
    <s v="DT-08822"/>
    <x v="13"/>
    <s v="Painting_Machine_016"/>
    <s v="Painting"/>
    <d v="2024-02-06T17:21:42"/>
    <d v="2024-02-06T18:02:42"/>
    <s v="02"/>
    <s v="06"/>
    <n v="345"/>
    <n v="5.75"/>
    <s v="Mechanical Failure"/>
    <s v="Rana Ibrahim"/>
    <x v="0"/>
    <x v="1"/>
    <n v="22"/>
    <n v="16.25"/>
    <n v="0.73863636363636365"/>
  </r>
  <r>
    <s v="DT-01330"/>
    <x v="34"/>
    <s v="Painting_Machine_022"/>
    <s v="Painting"/>
    <d v="2024-02-06T17:52:18"/>
    <d v="2024-02-06T18:26:18"/>
    <s v="02"/>
    <s v="06"/>
    <n v="157"/>
    <n v="2.6166666666666667"/>
    <s v="Hydraulic Leak"/>
    <s v="Elena Petrova"/>
    <x v="0"/>
    <x v="1"/>
    <n v="22"/>
    <n v="19.383333333333333"/>
    <n v="0.88106060606060599"/>
  </r>
  <r>
    <s v="DT-06920"/>
    <x v="16"/>
    <s v="Painting_Machine_005"/>
    <s v="Painting"/>
    <d v="2024-02-06T18:01:44"/>
    <d v="2024-02-07T00:12:44"/>
    <s v="02"/>
    <s v="06"/>
    <n v="413"/>
    <n v="6.8833333333333337"/>
    <s v="Tooling Break"/>
    <s v="John Smith"/>
    <x v="1"/>
    <x v="1"/>
    <n v="20"/>
    <n v="13.116666666666667"/>
    <n v="0.65583333333333338"/>
  </r>
  <r>
    <s v="DT-06989"/>
    <x v="13"/>
    <s v="Painting_Machine_016"/>
    <s v="Painting"/>
    <d v="2024-02-06T18:15:33"/>
    <d v="2024-02-06T23:22:33"/>
    <s v="02"/>
    <s v="06"/>
    <n v="489"/>
    <n v="8.15"/>
    <s v="Electrical Fault"/>
    <s v="Karim Nassar"/>
    <x v="0"/>
    <x v="1"/>
    <n v="22"/>
    <n v="13.85"/>
    <n v="0.62954545454545452"/>
  </r>
  <r>
    <s v="DT-07286"/>
    <x v="9"/>
    <s v="Assembly_Machine_011"/>
    <s v="Assembly"/>
    <d v="2024-02-06T18:20:11"/>
    <d v="2024-02-06T18:35:11"/>
    <s v="02"/>
    <s v="06"/>
    <n v="201"/>
    <n v="3.35"/>
    <s v="Hydraulic Leak"/>
    <s v="Emma Wilson"/>
    <x v="1"/>
    <x v="1"/>
    <n v="14"/>
    <n v="10.65"/>
    <n v="0.76071428571428579"/>
  </r>
  <r>
    <s v="DT-07077"/>
    <x v="21"/>
    <s v="Packaging_Machine_018"/>
    <s v="Packaging"/>
    <d v="2024-02-06T19:22:24"/>
    <d v="2024-02-07T09:43:24"/>
    <s v="02"/>
    <s v="06"/>
    <n v="67"/>
    <n v="1.1166666666666667"/>
    <s v="Preventive Maintenance - General"/>
    <s v="David Brown"/>
    <x v="2"/>
    <x v="0"/>
    <n v="14"/>
    <n v="12.883333333333333"/>
    <n v="0.92023809523809519"/>
  </r>
  <r>
    <s v="DT-08384"/>
    <x v="33"/>
    <s v="Packaging_Machine_006"/>
    <s v="Packaging"/>
    <d v="2024-02-06T21:13:31"/>
    <d v="2024-02-07T00:06:31"/>
    <s v="02"/>
    <s v="06"/>
    <n v="11"/>
    <n v="0.18333333333333332"/>
    <s v="Sensor Fault"/>
    <s v="Emma Wilson"/>
    <x v="2"/>
    <x v="1"/>
    <n v="22"/>
    <n v="21.816666666666666"/>
    <n v="0.9916666666666667"/>
  </r>
  <r>
    <s v="DT-06123"/>
    <x v="33"/>
    <s v="Packaging_Machine_006"/>
    <s v="Packaging"/>
    <d v="2024-02-06T21:45:36"/>
    <d v="2024-02-07T02:45:36"/>
    <s v="02"/>
    <s v="06"/>
    <n v="5"/>
    <n v="8.3333333333333329E-2"/>
    <s v="Preventive Maintenance - General"/>
    <s v="Mahmoud Adel"/>
    <x v="0"/>
    <x v="0"/>
    <n v="22"/>
    <n v="21.916666666666668"/>
    <n v="0.99621212121212122"/>
  </r>
  <r>
    <s v="DT-08902"/>
    <x v="18"/>
    <s v="Packaging_Machine_004"/>
    <s v="Packaging"/>
    <d v="2024-02-06T23:22:26"/>
    <d v="2024-02-07T00:33:26"/>
    <s v="02"/>
    <s v="06"/>
    <n v="12"/>
    <n v="0.2"/>
    <s v="Electrical Fault"/>
    <s v="Emma Wilson"/>
    <x v="2"/>
    <x v="1"/>
    <n v="16"/>
    <n v="15.8"/>
    <n v="0.98750000000000004"/>
  </r>
  <r>
    <s v="DT-00248"/>
    <x v="27"/>
    <s v="Assembly_Machine_027"/>
    <s v="Assembly"/>
    <d v="2024-02-07T00:09:25"/>
    <d v="2024-02-07T00:43:25"/>
    <s v="02"/>
    <s v="07"/>
    <n v="459"/>
    <n v="7.65"/>
    <s v="Preventive Maintenance - General"/>
    <s v="Hassan Ali"/>
    <x v="0"/>
    <x v="0"/>
    <n v="20"/>
    <n v="12.35"/>
    <n v="0.61749999999999994"/>
  </r>
  <r>
    <s v="DT-03344"/>
    <x v="0"/>
    <s v="Stamping_Machine_030"/>
    <s v="Stamping"/>
    <d v="2024-02-07T01:02:52"/>
    <d v="2024-02-07T02:54:52"/>
    <s v="02"/>
    <s v="07"/>
    <n v="160"/>
    <n v="2.6666666666666665"/>
    <s v="Preventive Maintenance - Mechanical"/>
    <s v="Ahmed Hassan"/>
    <x v="0"/>
    <x v="0"/>
    <n v="16"/>
    <n v="13.333333333333334"/>
    <n v="0.83333333333333337"/>
  </r>
  <r>
    <s v="DT-02523"/>
    <x v="25"/>
    <s v="Painting_Machine_001"/>
    <s v="Painting"/>
    <d v="2024-02-07T01:33:30"/>
    <d v="2024-02-07T01:37:30"/>
    <s v="02"/>
    <s v="07"/>
    <n v="137"/>
    <n v="2.2833333333333332"/>
    <s v="Process Instability"/>
    <s v="Maria Gomez"/>
    <x v="1"/>
    <x v="1"/>
    <n v="18"/>
    <n v="15.716666666666667"/>
    <n v="0.87314814814814812"/>
  </r>
  <r>
    <s v="DT-08400"/>
    <x v="15"/>
    <s v="Packaging_Machine_017"/>
    <s v="Packaging"/>
    <d v="2024-02-07T01:40:20"/>
    <d v="2024-02-07T05:18:20"/>
    <s v="02"/>
    <s v="07"/>
    <n v="369"/>
    <n v="6.15"/>
    <s v="Preventive Maintenance - Electrical"/>
    <s v="Noah Davis"/>
    <x v="1"/>
    <x v="0"/>
    <n v="20"/>
    <n v="13.85"/>
    <n v="0.6925"/>
  </r>
  <r>
    <s v="DT-09030"/>
    <x v="4"/>
    <s v="Stamping_Machine_031"/>
    <s v="Stamping"/>
    <d v="2024-02-07T01:46:13"/>
    <d v="2024-02-07T02:10:13"/>
    <s v="02"/>
    <s v="07"/>
    <n v="985"/>
    <n v="16.416666666666668"/>
    <s v="Operator Error"/>
    <s v="Noah Davis"/>
    <x v="2"/>
    <x v="1"/>
    <n v="18"/>
    <n v="1.5833333333333321"/>
    <n v="8.7962962962962896E-2"/>
  </r>
  <r>
    <s v="DT-07084"/>
    <x v="3"/>
    <s v="Stamping_Machine_033"/>
    <s v="Stamping"/>
    <d v="2024-02-07T01:48:17"/>
    <d v="2024-02-07T04:06:17"/>
    <s v="02"/>
    <s v="07"/>
    <n v="1026"/>
    <n v="17.100000000000001"/>
    <s v="Electrical Fault"/>
    <s v="Elena Petrova"/>
    <x v="0"/>
    <x v="1"/>
    <n v="18"/>
    <n v="0.89999999999999858"/>
    <n v="4.999999999999992E-2"/>
  </r>
  <r>
    <s v="DT-05823"/>
    <x v="8"/>
    <s v="Assembly_Machine_012"/>
    <s v="Assembly"/>
    <d v="2024-02-07T02:07:31"/>
    <d v="2024-02-07T02:46:31"/>
    <s v="02"/>
    <s v="07"/>
    <n v="151"/>
    <n v="2.5166666666666666"/>
    <s v="Electrical Fault"/>
    <s v="Ahmed Hassan"/>
    <x v="1"/>
    <x v="1"/>
    <n v="20"/>
    <n v="17.483333333333334"/>
    <n v="0.87416666666666676"/>
  </r>
  <r>
    <s v="DT-04835"/>
    <x v="22"/>
    <s v="Assembly_Machine_026"/>
    <s v="Assembly"/>
    <d v="2024-02-07T02:17:24"/>
    <d v="2024-02-07T02:45:24"/>
    <s v="02"/>
    <s v="07"/>
    <n v="349"/>
    <n v="5.8166666666666664"/>
    <s v="Preventive Maintenance - Mechanical"/>
    <s v="Li Wei"/>
    <x v="2"/>
    <x v="0"/>
    <n v="20"/>
    <n v="14.183333333333334"/>
    <n v="0.70916666666666672"/>
  </r>
  <r>
    <s v="DT-03887"/>
    <x v="33"/>
    <s v="Packaging_Machine_006"/>
    <s v="Packaging"/>
    <d v="2024-02-07T03:20:46"/>
    <d v="2024-02-07T03:30:46"/>
    <s v="02"/>
    <s v="07"/>
    <n v="5"/>
    <n v="8.3333333333333329E-2"/>
    <s v="Preventive Maintenance - Mechanical"/>
    <s v="Olivia Johnson"/>
    <x v="0"/>
    <x v="0"/>
    <n v="22"/>
    <n v="21.916666666666668"/>
    <n v="0.99621212121212122"/>
  </r>
  <r>
    <s v="DT-01693"/>
    <x v="1"/>
    <s v="Painting_Machine_021"/>
    <s v="Painting"/>
    <d v="2024-02-07T03:27:30"/>
    <d v="2024-02-07T03:31:30"/>
    <s v="02"/>
    <s v="07"/>
    <n v="1254"/>
    <n v="20.9"/>
    <s v="Electrical Fault"/>
    <s v="Mahmoud Adel"/>
    <x v="2"/>
    <x v="1"/>
    <n v="22"/>
    <n v="1.1000000000000014"/>
    <n v="5.0000000000000065E-2"/>
  </r>
  <r>
    <s v="DT-05064"/>
    <x v="33"/>
    <s v="Packaging_Machine_006"/>
    <s v="Packaging"/>
    <d v="2024-02-07T04:13:52"/>
    <d v="2024-02-07T06:35:52"/>
    <s v="02"/>
    <s v="07"/>
    <n v="5"/>
    <n v="8.3333333333333329E-2"/>
    <s v="Preventive Maintenance - General"/>
    <s v="Olivia Johnson"/>
    <x v="0"/>
    <x v="0"/>
    <n v="22"/>
    <n v="21.916666666666668"/>
    <n v="0.99621212121212122"/>
  </r>
  <r>
    <s v="DT-08625"/>
    <x v="6"/>
    <s v="Painting_Machine_009"/>
    <s v="Painting"/>
    <d v="2024-02-07T05:20:56"/>
    <d v="2024-02-07T08:10:56"/>
    <s v="02"/>
    <s v="07"/>
    <n v="65"/>
    <n v="1.0833333333333333"/>
    <s v="Mechanical Failure"/>
    <s v="Olivia Johnson"/>
    <x v="1"/>
    <x v="1"/>
    <n v="16"/>
    <n v="14.916666666666666"/>
    <n v="0.93229166666666663"/>
  </r>
  <r>
    <s v="DT-04083"/>
    <x v="5"/>
    <s v="Stamping_Machine_029"/>
    <s v="Stamping"/>
    <d v="2024-02-07T05:56:26"/>
    <d v="2024-02-07T08:04:26"/>
    <s v="02"/>
    <s v="07"/>
    <n v="436"/>
    <n v="7.2666666666666666"/>
    <s v="Preventive Maintenance - Mechanical"/>
    <s v="Hassan Ali"/>
    <x v="0"/>
    <x v="0"/>
    <n v="22"/>
    <n v="14.733333333333334"/>
    <n v="0.66969696969696979"/>
  </r>
  <r>
    <s v="DT-07048"/>
    <x v="15"/>
    <s v="Packaging_Machine_017"/>
    <s v="Packaging"/>
    <d v="2024-02-07T05:58:14"/>
    <d v="2024-02-07T06:02:14"/>
    <s v="02"/>
    <s v="07"/>
    <n v="30"/>
    <n v="0.5"/>
    <s v="Electrical Fault"/>
    <s v="Sophie Martin"/>
    <x v="2"/>
    <x v="1"/>
    <n v="20"/>
    <n v="19.5"/>
    <n v="0.97499999999999998"/>
  </r>
  <r>
    <s v="DT-03262"/>
    <x v="29"/>
    <s v="Assembly_Machine_023"/>
    <s v="Assembly"/>
    <d v="2024-02-07T06:19:12"/>
    <d v="2024-02-07T10:00:12"/>
    <s v="02"/>
    <s v="07"/>
    <n v="42"/>
    <n v="0.7"/>
    <s v="Sensor Fault"/>
    <s v="Li Wei"/>
    <x v="0"/>
    <x v="1"/>
    <n v="16"/>
    <n v="15.3"/>
    <n v="0.95625000000000004"/>
  </r>
  <r>
    <s v="DT-06039"/>
    <x v="15"/>
    <s v="Packaging_Machine_017"/>
    <s v="Packaging"/>
    <d v="2024-02-07T06:34:30"/>
    <d v="2024-02-07T07:15:30"/>
    <s v="02"/>
    <s v="07"/>
    <n v="459"/>
    <n v="7.65"/>
    <s v="Electrical Fault"/>
    <s v="Elena Petrova"/>
    <x v="2"/>
    <x v="1"/>
    <n v="20"/>
    <n v="12.35"/>
    <n v="0.61749999999999994"/>
  </r>
  <r>
    <s v="DT-06755"/>
    <x v="11"/>
    <s v="Assembly_Machine_007"/>
    <s v="Assembly"/>
    <d v="2024-02-07T06:45:12"/>
    <d v="2024-02-07T09:21:12"/>
    <s v="02"/>
    <s v="07"/>
    <n v="592"/>
    <n v="9.8666666666666671"/>
    <s v="Hydraulic Leak"/>
    <s v="Fatima Ali"/>
    <x v="2"/>
    <x v="1"/>
    <n v="22"/>
    <n v="12.133333333333333"/>
    <n v="0.55151515151515151"/>
  </r>
  <r>
    <s v="DT-03248"/>
    <x v="2"/>
    <s v="Assembly_Machine_019"/>
    <s v="Assembly"/>
    <d v="2024-02-07T10:09:06"/>
    <d v="2024-02-07T10:44:06"/>
    <s v="02"/>
    <s v="07"/>
    <n v="120"/>
    <n v="2"/>
    <s v="Electrical Fault"/>
    <s v="John Smith"/>
    <x v="2"/>
    <x v="1"/>
    <n v="22"/>
    <n v="20"/>
    <n v="0.90909090909090906"/>
  </r>
  <r>
    <s v="DT-00872"/>
    <x v="6"/>
    <s v="Painting_Machine_009"/>
    <s v="Painting"/>
    <d v="2024-02-07T11:06:55"/>
    <d v="2024-02-07T11:36:55"/>
    <s v="02"/>
    <s v="07"/>
    <n v="50"/>
    <n v="0.83333333333333337"/>
    <s v="Electrical Fault"/>
    <s v="Lucas Silva"/>
    <x v="2"/>
    <x v="1"/>
    <n v="16"/>
    <n v="15.166666666666666"/>
    <n v="0.94791666666666663"/>
  </r>
  <r>
    <s v="DT-00298"/>
    <x v="1"/>
    <s v="Painting_Machine_021"/>
    <s v="Painting"/>
    <d v="2024-02-07T11:09:23"/>
    <d v="2024-02-07T21:01:23"/>
    <s v="02"/>
    <s v="07"/>
    <n v="1076"/>
    <n v="17.933333333333334"/>
    <s v="Mechanical Failure"/>
    <s v="Elena Petrova"/>
    <x v="2"/>
    <x v="1"/>
    <n v="22"/>
    <n v="4.0666666666666664"/>
    <n v="0.18484848484848485"/>
  </r>
  <r>
    <s v="DT-05715"/>
    <x v="26"/>
    <s v="Assembly_Machine_032"/>
    <s v="Assembly"/>
    <d v="2024-02-07T13:21:15"/>
    <d v="2024-02-07T13:24:15"/>
    <s v="02"/>
    <s v="07"/>
    <n v="356"/>
    <n v="5.9333333333333336"/>
    <s v="Preventive Maintenance - General"/>
    <s v="Maria Gomez"/>
    <x v="0"/>
    <x v="0"/>
    <n v="20"/>
    <n v="14.066666666666666"/>
    <n v="0.70333333333333337"/>
  </r>
  <r>
    <s v="DT-04629"/>
    <x v="29"/>
    <s v="Assembly_Machine_023"/>
    <s v="Assembly"/>
    <d v="2024-02-07T14:08:46"/>
    <d v="2024-02-07T14:38:46"/>
    <s v="02"/>
    <s v="07"/>
    <n v="298"/>
    <n v="4.9666666666666668"/>
    <s v="Hydraulic Leak"/>
    <s v="Lucas Silva"/>
    <x v="1"/>
    <x v="1"/>
    <n v="16"/>
    <n v="11.033333333333333"/>
    <n v="0.68958333333333333"/>
  </r>
  <r>
    <s v="DT-05031"/>
    <x v="14"/>
    <s v="Assembly_Machine_013"/>
    <s v="Assembly"/>
    <d v="2024-02-07T15:05:25"/>
    <d v="2024-02-07T18:40:25"/>
    <s v="02"/>
    <s v="07"/>
    <n v="135"/>
    <n v="2.25"/>
    <s v="Unsafe Condition"/>
    <s v="Carlos Ruiz"/>
    <x v="2"/>
    <x v="1"/>
    <n v="14"/>
    <n v="11.75"/>
    <n v="0.8392857142857143"/>
  </r>
  <r>
    <s v="DT-08926"/>
    <x v="16"/>
    <s v="Painting_Machine_005"/>
    <s v="Painting"/>
    <d v="2024-02-07T16:28:56"/>
    <d v="2024-02-07T17:01:56"/>
    <s v="02"/>
    <s v="07"/>
    <n v="364"/>
    <n v="6.0666666666666664"/>
    <s v="Tooling Break"/>
    <s v="Emma Wilson"/>
    <x v="2"/>
    <x v="1"/>
    <n v="20"/>
    <n v="13.933333333333334"/>
    <n v="0.69666666666666666"/>
  </r>
  <r>
    <s v="DT-03959"/>
    <x v="8"/>
    <s v="Assembly_Machine_012"/>
    <s v="Assembly"/>
    <d v="2024-02-07T19:34:22"/>
    <d v="2024-02-07T21:54:22"/>
    <s v="02"/>
    <s v="07"/>
    <n v="132"/>
    <n v="2.2000000000000002"/>
    <s v="Electrical Fault"/>
    <s v="Maria Gomez"/>
    <x v="1"/>
    <x v="1"/>
    <n v="20"/>
    <n v="17.8"/>
    <n v="0.89"/>
  </r>
  <r>
    <s v="DT-00801"/>
    <x v="18"/>
    <s v="Packaging_Machine_004"/>
    <s v="Packaging"/>
    <d v="2024-02-07T20:31:56"/>
    <d v="2024-02-07T20:43:56"/>
    <s v="02"/>
    <s v="07"/>
    <n v="7"/>
    <n v="0.11666666666666667"/>
    <s v="Preventive Maintenance - General"/>
    <s v="Karim Nassar"/>
    <x v="1"/>
    <x v="0"/>
    <n v="16"/>
    <n v="15.883333333333333"/>
    <n v="0.9927083333333333"/>
  </r>
  <r>
    <s v="DT-05468"/>
    <x v="16"/>
    <s v="Painting_Machine_005"/>
    <s v="Painting"/>
    <d v="2024-02-07T21:54:33"/>
    <d v="2024-02-07T22:22:33"/>
    <s v="02"/>
    <s v="07"/>
    <n v="396"/>
    <n v="6.6"/>
    <s v="Electrical Fault"/>
    <s v="Ahmed Hassan"/>
    <x v="0"/>
    <x v="1"/>
    <n v="20"/>
    <n v="13.4"/>
    <n v="0.67"/>
  </r>
  <r>
    <s v="DT-07335"/>
    <x v="0"/>
    <s v="Stamping_Machine_030"/>
    <s v="Stamping"/>
    <d v="2024-02-07T22:38:10"/>
    <d v="2024-02-07T22:59:10"/>
    <s v="02"/>
    <s v="07"/>
    <n v="244"/>
    <n v="4.0666666666666664"/>
    <s v="Hydraulic Leak"/>
    <s v="Elena Petrova"/>
    <x v="2"/>
    <x v="1"/>
    <n v="16"/>
    <n v="11.933333333333334"/>
    <n v="0.74583333333333335"/>
  </r>
  <r>
    <s v="DT-05326"/>
    <x v="12"/>
    <s v="Stamping_Machine_024"/>
    <s v="Stamping"/>
    <d v="2024-02-07T23:04:33"/>
    <d v="2024-02-08T03:08:33"/>
    <s v="02"/>
    <s v="07"/>
    <n v="300"/>
    <n v="5"/>
    <s v="Process Instability"/>
    <s v="Fatima Ali"/>
    <x v="0"/>
    <x v="1"/>
    <n v="14"/>
    <n v="9"/>
    <n v="0.6428571428571429"/>
  </r>
  <r>
    <s v="DT-08269"/>
    <x v="29"/>
    <s v="Assembly_Machine_023"/>
    <s v="Assembly"/>
    <d v="2024-02-08T00:32:56"/>
    <d v="2024-02-08T04:32:56"/>
    <s v="02"/>
    <s v="08"/>
    <n v="144"/>
    <n v="2.4"/>
    <s v="Preventive Maintenance - Electrical"/>
    <s v="Yuki Tanaka"/>
    <x v="1"/>
    <x v="0"/>
    <n v="16"/>
    <n v="13.6"/>
    <n v="0.85"/>
  </r>
  <r>
    <s v="DT-05351"/>
    <x v="25"/>
    <s v="Painting_Machine_001"/>
    <s v="Painting"/>
    <d v="2024-02-08T01:01:40"/>
    <d v="2024-02-08T13:15:40"/>
    <s v="02"/>
    <s v="08"/>
    <n v="382"/>
    <n v="6.3666666666666663"/>
    <s v="Mechanical Failure"/>
    <s v="Mohamed Salah"/>
    <x v="2"/>
    <x v="1"/>
    <n v="18"/>
    <n v="11.633333333333333"/>
    <n v="0.64629629629629626"/>
  </r>
  <r>
    <s v="DT-00775"/>
    <x v="12"/>
    <s v="Stamping_Machine_024"/>
    <s v="Stamping"/>
    <d v="2024-02-08T04:04:10"/>
    <d v="2024-02-08T07:40:10"/>
    <s v="02"/>
    <s v="08"/>
    <n v="194"/>
    <n v="3.2333333333333334"/>
    <s v="Material Shortage"/>
    <s v="Elena Petrova"/>
    <x v="2"/>
    <x v="1"/>
    <n v="14"/>
    <n v="10.766666666666666"/>
    <n v="0.76904761904761898"/>
  </r>
  <r>
    <s v="DT-03484"/>
    <x v="24"/>
    <s v="Painting_Machine_028"/>
    <s v="Painting"/>
    <d v="2024-02-08T04:22:52"/>
    <d v="2024-02-08T10:05:52"/>
    <s v="02"/>
    <s v="08"/>
    <n v="258"/>
    <n v="4.3"/>
    <s v="Electrical Fault"/>
    <s v="John Smith"/>
    <x v="1"/>
    <x v="1"/>
    <n v="22"/>
    <n v="17.7"/>
    <n v="0.80454545454545456"/>
  </r>
  <r>
    <s v="DT-00256"/>
    <x v="0"/>
    <s v="Stamping_Machine_030"/>
    <s v="Stamping"/>
    <d v="2024-02-08T05:31:07"/>
    <d v="2024-02-08T06:50:07"/>
    <s v="02"/>
    <s v="08"/>
    <n v="257"/>
    <n v="4.2833333333333332"/>
    <s v="Electrical Fault"/>
    <s v="Carlos Ruiz"/>
    <x v="0"/>
    <x v="1"/>
    <n v="16"/>
    <n v="11.716666666666667"/>
    <n v="0.73229166666666667"/>
  </r>
  <r>
    <s v="DT-07433"/>
    <x v="32"/>
    <s v="Stamping_Machine_020"/>
    <s v="Stamping"/>
    <d v="2024-02-08T05:54:18"/>
    <d v="2024-02-08T08:35:18"/>
    <s v="02"/>
    <s v="08"/>
    <n v="116"/>
    <n v="1.9333333333333333"/>
    <s v="Mechanical Failure"/>
    <s v="Rana Ibrahim"/>
    <x v="1"/>
    <x v="1"/>
    <n v="14"/>
    <n v="12.066666666666666"/>
    <n v="0.86190476190476184"/>
  </r>
  <r>
    <s v="DT-09061"/>
    <x v="27"/>
    <s v="Assembly_Machine_027"/>
    <s v="Assembly"/>
    <d v="2024-02-08T06:40:11"/>
    <d v="2024-02-08T07:18:11"/>
    <s v="02"/>
    <s v="08"/>
    <n v="319"/>
    <n v="5.3166666666666664"/>
    <s v="Mechanical Failure"/>
    <s v="Mahmoud Adel"/>
    <x v="0"/>
    <x v="1"/>
    <n v="20"/>
    <n v="14.683333333333334"/>
    <n v="0.73416666666666663"/>
  </r>
  <r>
    <s v="DT-02938"/>
    <x v="6"/>
    <s v="Painting_Machine_009"/>
    <s v="Painting"/>
    <d v="2024-02-08T08:14:18"/>
    <d v="2024-02-08T09:12:18"/>
    <s v="02"/>
    <s v="08"/>
    <n v="64"/>
    <n v="1.0666666666666667"/>
    <s v="Overheating"/>
    <s v="Lucas Silva"/>
    <x v="0"/>
    <x v="1"/>
    <n v="16"/>
    <n v="14.933333333333334"/>
    <n v="0.93333333333333335"/>
  </r>
  <r>
    <s v="DT-05506"/>
    <x v="15"/>
    <s v="Packaging_Machine_017"/>
    <s v="Packaging"/>
    <d v="2024-02-08T09:49:33"/>
    <d v="2024-02-08T09:54:33"/>
    <s v="02"/>
    <s v="08"/>
    <n v="443"/>
    <n v="7.3833333333333337"/>
    <s v="Preventive Maintenance - General"/>
    <s v="John Smith"/>
    <x v="0"/>
    <x v="0"/>
    <n v="20"/>
    <n v="12.616666666666667"/>
    <n v="0.63083333333333336"/>
  </r>
  <r>
    <s v="DT-09322"/>
    <x v="17"/>
    <s v="Assembly_Machine_014"/>
    <s v="Assembly"/>
    <d v="2024-02-08T12:09:51"/>
    <d v="2024-02-08T12:12:51"/>
    <s v="02"/>
    <s v="08"/>
    <n v="34"/>
    <n v="0.56666666666666665"/>
    <s v="Material Shortage"/>
    <s v="Mahmoud Adel"/>
    <x v="1"/>
    <x v="1"/>
    <n v="16"/>
    <n v="15.433333333333334"/>
    <n v="0.96458333333333335"/>
  </r>
  <r>
    <s v="DT-05090"/>
    <x v="19"/>
    <s v="Stamping_Machine_035"/>
    <s v="Stamping"/>
    <d v="2024-02-08T14:45:33"/>
    <d v="2024-02-08T16:30:33"/>
    <s v="02"/>
    <s v="08"/>
    <n v="182"/>
    <n v="3.0333333333333332"/>
    <s v="Sensor Fault"/>
    <s v="Carlos Ruiz"/>
    <x v="1"/>
    <x v="1"/>
    <n v="16"/>
    <n v="12.966666666666667"/>
    <n v="0.81041666666666667"/>
  </r>
  <r>
    <s v="DT-07948"/>
    <x v="3"/>
    <s v="Stamping_Machine_033"/>
    <s v="Stamping"/>
    <d v="2024-02-08T15:10:08"/>
    <d v="2024-02-08T15:15:08"/>
    <s v="02"/>
    <s v="08"/>
    <n v="833"/>
    <n v="13.883333333333333"/>
    <s v="Mechanical Failure"/>
    <s v="Emma Wilson"/>
    <x v="2"/>
    <x v="1"/>
    <n v="18"/>
    <n v="4.1166666666666671"/>
    <n v="0.22870370370370374"/>
  </r>
  <r>
    <s v="DT-02489"/>
    <x v="7"/>
    <s v="Packaging_Machine_002"/>
    <s v="Packaging"/>
    <d v="2024-02-08T15:23:00"/>
    <d v="2024-02-08T18:47:00"/>
    <s v="02"/>
    <s v="08"/>
    <n v="25"/>
    <n v="0.41666666666666669"/>
    <s v="Sensor Fault"/>
    <s v="Olivia Johnson"/>
    <x v="0"/>
    <x v="1"/>
    <n v="18"/>
    <n v="17.583333333333332"/>
    <n v="0.97685185185185175"/>
  </r>
  <r>
    <s v="DT-01642"/>
    <x v="34"/>
    <s v="Painting_Machine_022"/>
    <s v="Painting"/>
    <d v="2024-02-08T16:20:55"/>
    <d v="2024-02-08T16:50:55"/>
    <s v="02"/>
    <s v="08"/>
    <n v="464"/>
    <n v="7.7333333333333334"/>
    <s v="Material Shortage"/>
    <s v="Olivia Johnson"/>
    <x v="1"/>
    <x v="1"/>
    <n v="22"/>
    <n v="14.266666666666666"/>
    <n v="0.64848484848484844"/>
  </r>
  <r>
    <s v="DT-05377"/>
    <x v="13"/>
    <s v="Painting_Machine_016"/>
    <s v="Painting"/>
    <d v="2024-02-08T16:48:44"/>
    <d v="2024-02-08T22:48:44"/>
    <s v="02"/>
    <s v="08"/>
    <n v="509"/>
    <n v="8.4833333333333325"/>
    <s v="Mechanical Failure"/>
    <s v="Noah Davis"/>
    <x v="1"/>
    <x v="1"/>
    <n v="22"/>
    <n v="13.516666666666667"/>
    <n v="0.61439393939393938"/>
  </r>
  <r>
    <s v="DT-00665"/>
    <x v="6"/>
    <s v="Painting_Machine_009"/>
    <s v="Painting"/>
    <d v="2024-02-08T18:16:24"/>
    <d v="2024-02-08T18:25:24"/>
    <s v="02"/>
    <s v="08"/>
    <n v="28"/>
    <n v="0.46666666666666667"/>
    <s v="Preventive Maintenance - Electrical"/>
    <s v="Mohamed Salah"/>
    <x v="2"/>
    <x v="0"/>
    <n v="16"/>
    <n v="15.533333333333333"/>
    <n v="0.97083333333333333"/>
  </r>
  <r>
    <s v="DT-04121"/>
    <x v="30"/>
    <s v="Packaging_Machine_034"/>
    <s v="Packaging"/>
    <d v="2024-02-08T19:05:05"/>
    <d v="2024-02-08T19:57:05"/>
    <s v="02"/>
    <s v="08"/>
    <n v="17"/>
    <n v="0.28333333333333333"/>
    <s v="Mechanical Failure"/>
    <s v="Maria Gomez"/>
    <x v="2"/>
    <x v="1"/>
    <n v="14"/>
    <n v="13.716666666666667"/>
    <n v="0.97976190476190472"/>
  </r>
  <r>
    <s v="DT-04841"/>
    <x v="4"/>
    <s v="Stamping_Machine_031"/>
    <s v="Stamping"/>
    <d v="2024-02-08T19:43:48"/>
    <d v="2024-02-08T22:27:48"/>
    <s v="02"/>
    <s v="08"/>
    <n v="955"/>
    <n v="15.916666666666666"/>
    <s v="Mechanical Failure"/>
    <s v="Li Wei"/>
    <x v="0"/>
    <x v="1"/>
    <n v="18"/>
    <n v="2.0833333333333339"/>
    <n v="0.11574074074074077"/>
  </r>
  <r>
    <s v="DT-03716"/>
    <x v="7"/>
    <s v="Packaging_Machine_002"/>
    <s v="Packaging"/>
    <d v="2024-02-08T21:21:30"/>
    <d v="2024-02-09T00:16:30"/>
    <s v="02"/>
    <s v="08"/>
    <n v="30"/>
    <n v="0.5"/>
    <s v="Electrical Fault"/>
    <s v="Rana Ibrahim"/>
    <x v="1"/>
    <x v="1"/>
    <n v="18"/>
    <n v="17.5"/>
    <n v="0.97222222222222221"/>
  </r>
  <r>
    <s v="DT-09953"/>
    <x v="9"/>
    <s v="Assembly_Machine_011"/>
    <s v="Assembly"/>
    <d v="2024-02-08T21:48:43"/>
    <d v="2024-02-09T03:04:43"/>
    <s v="02"/>
    <s v="08"/>
    <n v="18"/>
    <n v="0.3"/>
    <s v="Tooling Break"/>
    <s v="Emma Wilson"/>
    <x v="0"/>
    <x v="1"/>
    <n v="14"/>
    <n v="13.7"/>
    <n v="0.97857142857142854"/>
  </r>
  <r>
    <s v="DT-01920"/>
    <x v="0"/>
    <s v="Stamping_Machine_030"/>
    <s v="Stamping"/>
    <d v="2024-02-08T22:02:01"/>
    <d v="2024-02-08T22:44:01"/>
    <s v="02"/>
    <s v="08"/>
    <n v="293"/>
    <n v="4.8833333333333337"/>
    <s v="Mechanical Failure"/>
    <s v="Emma Wilson"/>
    <x v="1"/>
    <x v="1"/>
    <n v="16"/>
    <n v="11.116666666666667"/>
    <n v="0.6947916666666667"/>
  </r>
  <r>
    <s v="DT-04866"/>
    <x v="7"/>
    <s v="Packaging_Machine_002"/>
    <s v="Packaging"/>
    <d v="2024-02-08T22:17:46"/>
    <d v="2024-02-08T22:37:46"/>
    <s v="02"/>
    <s v="08"/>
    <n v="24"/>
    <n v="0.4"/>
    <s v="Material Shortage"/>
    <s v="Mohamed Salah"/>
    <x v="2"/>
    <x v="1"/>
    <n v="18"/>
    <n v="17.600000000000001"/>
    <n v="0.97777777777777786"/>
  </r>
  <r>
    <s v="DT-03891"/>
    <x v="16"/>
    <s v="Painting_Machine_005"/>
    <s v="Painting"/>
    <d v="2024-02-08T23:20:42"/>
    <d v="2024-02-08T23:42:42"/>
    <s v="02"/>
    <s v="08"/>
    <n v="389"/>
    <n v="6.4833333333333334"/>
    <s v="Mechanical Failure"/>
    <s v="Karim Nassar"/>
    <x v="1"/>
    <x v="1"/>
    <n v="20"/>
    <n v="13.516666666666666"/>
    <n v="0.67583333333333329"/>
  </r>
  <r>
    <s v="DT-02150"/>
    <x v="20"/>
    <s v="Stamping_Machine_015"/>
    <s v="Stamping"/>
    <d v="2024-02-08T23:48:23"/>
    <d v="2024-02-09T01:32:23"/>
    <s v="02"/>
    <s v="08"/>
    <n v="15"/>
    <n v="0.25"/>
    <s v="Preventive Maintenance - General"/>
    <s v="Lucas Silva"/>
    <x v="1"/>
    <x v="0"/>
    <n v="18"/>
    <n v="17.75"/>
    <n v="0.98611111111111116"/>
  </r>
  <r>
    <s v="DT-07270"/>
    <x v="19"/>
    <s v="Stamping_Machine_035"/>
    <s v="Stamping"/>
    <d v="2024-02-09T00:06:48"/>
    <d v="2024-02-09T00:39:48"/>
    <s v="02"/>
    <s v="09"/>
    <n v="151"/>
    <n v="2.5166666666666666"/>
    <s v="Electrical Fault"/>
    <s v="Fatima Ali"/>
    <x v="2"/>
    <x v="1"/>
    <n v="16"/>
    <n v="13.483333333333334"/>
    <n v="0.84270833333333339"/>
  </r>
  <r>
    <s v="DT-09843"/>
    <x v="23"/>
    <s v="Packaging_Machine_025"/>
    <s v="Packaging"/>
    <d v="2024-02-09T01:27:42"/>
    <d v="2024-02-09T03:05:42"/>
    <s v="02"/>
    <s v="09"/>
    <n v="135"/>
    <n v="2.25"/>
    <s v="Hydraulic Leak"/>
    <s v="John Smith"/>
    <x v="1"/>
    <x v="1"/>
    <n v="20"/>
    <n v="17.75"/>
    <n v="0.88749999999999996"/>
  </r>
  <r>
    <s v="DT-01361"/>
    <x v="22"/>
    <s v="Assembly_Machine_026"/>
    <s v="Assembly"/>
    <d v="2024-02-09T02:04:25"/>
    <d v="2024-02-09T02:38:25"/>
    <s v="02"/>
    <s v="09"/>
    <n v="31"/>
    <n v="0.51666666666666672"/>
    <s v="Tooling Break"/>
    <s v="Rana Ibrahim"/>
    <x v="1"/>
    <x v="1"/>
    <n v="20"/>
    <n v="19.483333333333334"/>
    <n v="0.97416666666666674"/>
  </r>
  <r>
    <s v="DT-00629"/>
    <x v="1"/>
    <s v="Painting_Machine_021"/>
    <s v="Painting"/>
    <d v="2024-02-09T02:29:22"/>
    <d v="2024-02-09T05:16:22"/>
    <s v="02"/>
    <s v="09"/>
    <n v="1042"/>
    <n v="17.366666666666667"/>
    <s v="Material Shortage"/>
    <s v="Hassan Ali"/>
    <x v="2"/>
    <x v="1"/>
    <n v="22"/>
    <n v="4.6333333333333329"/>
    <n v="0.21060606060606057"/>
  </r>
  <r>
    <s v="DT-07414"/>
    <x v="2"/>
    <s v="Assembly_Machine_019"/>
    <s v="Assembly"/>
    <d v="2024-02-09T03:43:53"/>
    <d v="2024-02-09T08:21:53"/>
    <s v="02"/>
    <s v="09"/>
    <n v="117"/>
    <n v="1.95"/>
    <s v="Process Instability"/>
    <s v="Rana Ibrahim"/>
    <x v="1"/>
    <x v="1"/>
    <n v="22"/>
    <n v="20.05"/>
    <n v="0.91136363636363638"/>
  </r>
  <r>
    <s v="DT-03924"/>
    <x v="16"/>
    <s v="Painting_Machine_005"/>
    <s v="Painting"/>
    <d v="2024-02-09T04:35:44"/>
    <d v="2024-02-09T04:38:44"/>
    <s v="02"/>
    <s v="09"/>
    <n v="377"/>
    <n v="6.2833333333333332"/>
    <s v="Hydraulic Leak"/>
    <s v="Ahmed Hassan"/>
    <x v="2"/>
    <x v="1"/>
    <n v="20"/>
    <n v="13.716666666666667"/>
    <n v="0.68583333333333329"/>
  </r>
  <r>
    <s v="DT-03993"/>
    <x v="24"/>
    <s v="Painting_Machine_028"/>
    <s v="Painting"/>
    <d v="2024-02-09T04:36:27"/>
    <d v="2024-02-09T04:57:27"/>
    <s v="02"/>
    <s v="09"/>
    <n v="17"/>
    <n v="0.28333333333333333"/>
    <s v="Preventive Maintenance - Mechanical"/>
    <s v="Olivia Johnson"/>
    <x v="0"/>
    <x v="0"/>
    <n v="22"/>
    <n v="21.716666666666665"/>
    <n v="0.98712121212121207"/>
  </r>
  <r>
    <s v="DT-08576"/>
    <x v="12"/>
    <s v="Stamping_Machine_024"/>
    <s v="Stamping"/>
    <d v="2024-02-09T04:45:31"/>
    <d v="2024-02-09T08:32:31"/>
    <s v="02"/>
    <s v="09"/>
    <n v="326"/>
    <n v="5.4333333333333336"/>
    <s v="Hydraulic Leak"/>
    <s v="Sophie Martin"/>
    <x v="2"/>
    <x v="1"/>
    <n v="14"/>
    <n v="8.5666666666666664"/>
    <n v="0.61190476190476184"/>
  </r>
  <r>
    <s v="DT-02916"/>
    <x v="15"/>
    <s v="Packaging_Machine_017"/>
    <s v="Packaging"/>
    <d v="2024-02-09T05:11:32"/>
    <d v="2024-02-09T05:36:32"/>
    <s v="02"/>
    <s v="09"/>
    <n v="173"/>
    <n v="2.8833333333333333"/>
    <s v="Electrical Fault"/>
    <s v="Rana Ibrahim"/>
    <x v="0"/>
    <x v="1"/>
    <n v="20"/>
    <n v="17.116666666666667"/>
    <n v="0.85583333333333333"/>
  </r>
  <r>
    <s v="DT-06856"/>
    <x v="10"/>
    <s v="Painting_Machine_008"/>
    <s v="Painting"/>
    <d v="2024-02-09T07:51:57"/>
    <d v="2024-02-09T11:28:57"/>
    <s v="02"/>
    <s v="09"/>
    <n v="179"/>
    <n v="2.9833333333333334"/>
    <s v="Mechanical Failure"/>
    <s v="David Brown"/>
    <x v="2"/>
    <x v="1"/>
    <n v="16"/>
    <n v="13.016666666666666"/>
    <n v="0.81354166666666661"/>
  </r>
  <r>
    <s v="DT-01179"/>
    <x v="15"/>
    <s v="Packaging_Machine_017"/>
    <s v="Packaging"/>
    <d v="2024-02-09T07:55:53"/>
    <d v="2024-02-09T08:30:53"/>
    <s v="02"/>
    <s v="09"/>
    <n v="414"/>
    <n v="6.9"/>
    <s v="Mechanical Failure"/>
    <s v="Karim Nassar"/>
    <x v="1"/>
    <x v="1"/>
    <n v="20"/>
    <n v="13.1"/>
    <n v="0.65500000000000003"/>
  </r>
  <r>
    <s v="DT-05156"/>
    <x v="16"/>
    <s v="Painting_Machine_005"/>
    <s v="Painting"/>
    <d v="2024-02-09T08:19:01"/>
    <d v="2024-02-09T10:00:01"/>
    <s v="02"/>
    <s v="09"/>
    <n v="204"/>
    <n v="3.4"/>
    <s v="Preventive Maintenance - Mechanical"/>
    <s v="David Brown"/>
    <x v="1"/>
    <x v="0"/>
    <n v="20"/>
    <n v="16.600000000000001"/>
    <n v="0.83000000000000007"/>
  </r>
  <r>
    <s v="DT-08693"/>
    <x v="4"/>
    <s v="Stamping_Machine_031"/>
    <s v="Stamping"/>
    <d v="2024-02-09T08:26:08"/>
    <d v="2024-02-09T09:02:08"/>
    <s v="02"/>
    <s v="09"/>
    <n v="1026"/>
    <n v="17.100000000000001"/>
    <s v="Mechanical Failure"/>
    <s v="Ahmed Hassan"/>
    <x v="1"/>
    <x v="1"/>
    <n v="18"/>
    <n v="0.89999999999999858"/>
    <n v="4.999999999999992E-2"/>
  </r>
  <r>
    <s v="DT-05175"/>
    <x v="13"/>
    <s v="Painting_Machine_016"/>
    <s v="Painting"/>
    <d v="2024-02-09T09:36:42"/>
    <d v="2024-02-09T10:02:42"/>
    <s v="02"/>
    <s v="09"/>
    <n v="311"/>
    <n v="5.1833333333333336"/>
    <s v="Process Instability"/>
    <s v="Hassan Ali"/>
    <x v="2"/>
    <x v="1"/>
    <n v="22"/>
    <n v="16.816666666666666"/>
    <n v="0.7643939393939394"/>
  </r>
  <r>
    <s v="DT-07791"/>
    <x v="6"/>
    <s v="Painting_Machine_009"/>
    <s v="Painting"/>
    <d v="2024-02-09T09:38:03"/>
    <d v="2024-02-09T10:10:03"/>
    <s v="02"/>
    <s v="09"/>
    <n v="27"/>
    <n v="0.45"/>
    <s v="Preventive Maintenance - Mechanical"/>
    <s v="Li Wei"/>
    <x v="0"/>
    <x v="0"/>
    <n v="16"/>
    <n v="15.55"/>
    <n v="0.97187500000000004"/>
  </r>
  <r>
    <s v="DT-09114"/>
    <x v="10"/>
    <s v="Painting_Machine_008"/>
    <s v="Painting"/>
    <d v="2024-02-09T10:16:35"/>
    <d v="2024-02-09T10:28:35"/>
    <s v="02"/>
    <s v="09"/>
    <n v="93"/>
    <n v="1.55"/>
    <s v="Electrical Fault"/>
    <s v="Noah Davis"/>
    <x v="2"/>
    <x v="1"/>
    <n v="16"/>
    <n v="14.45"/>
    <n v="0.90312499999999996"/>
  </r>
  <r>
    <s v="DT-02190"/>
    <x v="22"/>
    <s v="Assembly_Machine_026"/>
    <s v="Assembly"/>
    <d v="2024-02-09T10:20:35"/>
    <d v="2024-02-09T10:32:35"/>
    <s v="02"/>
    <s v="09"/>
    <n v="205"/>
    <n v="3.4166666666666665"/>
    <s v="Electrical Fault"/>
    <s v="Ahmed Hassan"/>
    <x v="1"/>
    <x v="1"/>
    <n v="20"/>
    <n v="16.583333333333332"/>
    <n v="0.82916666666666661"/>
  </r>
  <r>
    <s v="DT-03006"/>
    <x v="0"/>
    <s v="Stamping_Machine_030"/>
    <s v="Stamping"/>
    <d v="2024-02-09T11:49:46"/>
    <d v="2024-02-09T12:41:46"/>
    <s v="02"/>
    <s v="09"/>
    <n v="286"/>
    <n v="4.7666666666666666"/>
    <s v="Electrical Fault"/>
    <s v="John Smith"/>
    <x v="2"/>
    <x v="1"/>
    <n v="16"/>
    <n v="11.233333333333334"/>
    <n v="0.70208333333333339"/>
  </r>
  <r>
    <s v="DT-04188"/>
    <x v="3"/>
    <s v="Stamping_Machine_033"/>
    <s v="Stamping"/>
    <d v="2024-02-09T12:08:13"/>
    <d v="2024-02-09T14:45:13"/>
    <s v="02"/>
    <s v="09"/>
    <n v="833"/>
    <n v="13.883333333333333"/>
    <s v="Overheating"/>
    <s v="Mahmoud Adel"/>
    <x v="0"/>
    <x v="1"/>
    <n v="18"/>
    <n v="4.1166666666666671"/>
    <n v="0.22870370370370374"/>
  </r>
  <r>
    <s v="DT-04848"/>
    <x v="15"/>
    <s v="Packaging_Machine_017"/>
    <s v="Packaging"/>
    <d v="2024-02-09T13:22:13"/>
    <d v="2024-02-09T13:25:13"/>
    <s v="02"/>
    <s v="09"/>
    <n v="397"/>
    <n v="6.6166666666666663"/>
    <s v="Electrical Fault"/>
    <s v="Carlos Ruiz"/>
    <x v="0"/>
    <x v="1"/>
    <n v="20"/>
    <n v="13.383333333333333"/>
    <n v="0.66916666666666669"/>
  </r>
  <r>
    <s v="DT-09510"/>
    <x v="9"/>
    <s v="Assembly_Machine_011"/>
    <s v="Assembly"/>
    <d v="2024-02-09T13:46:24"/>
    <d v="2024-02-09T16:12:24"/>
    <s v="02"/>
    <s v="09"/>
    <n v="63"/>
    <n v="1.05"/>
    <s v="Electrical Fault"/>
    <s v="Noah Davis"/>
    <x v="2"/>
    <x v="1"/>
    <n v="14"/>
    <n v="12.95"/>
    <n v="0.92499999999999993"/>
  </r>
  <r>
    <s v="DT-02210"/>
    <x v="14"/>
    <s v="Assembly_Machine_013"/>
    <s v="Assembly"/>
    <d v="2024-02-09T14:16:39"/>
    <d v="2024-02-09T15:00:39"/>
    <s v="02"/>
    <s v="09"/>
    <n v="52"/>
    <n v="0.8666666666666667"/>
    <s v="Tooling Break"/>
    <s v="Hassan Ali"/>
    <x v="2"/>
    <x v="1"/>
    <n v="14"/>
    <n v="13.133333333333333"/>
    <n v="0.93809523809523809"/>
  </r>
  <r>
    <s v="DT-03940"/>
    <x v="21"/>
    <s v="Packaging_Machine_018"/>
    <s v="Packaging"/>
    <d v="2024-02-09T15:33:41"/>
    <d v="2024-02-09T16:32:41"/>
    <s v="02"/>
    <s v="09"/>
    <n v="50"/>
    <n v="0.83333333333333337"/>
    <s v="Preventive Maintenance - Mechanical"/>
    <s v="Lucas Silva"/>
    <x v="0"/>
    <x v="0"/>
    <n v="14"/>
    <n v="13.166666666666666"/>
    <n v="0.94047619047619047"/>
  </r>
  <r>
    <s v="DT-06094"/>
    <x v="7"/>
    <s v="Packaging_Machine_002"/>
    <s v="Packaging"/>
    <d v="2024-02-09T15:49:07"/>
    <d v="2024-02-09T16:03:07"/>
    <s v="02"/>
    <s v="09"/>
    <n v="24"/>
    <n v="0.4"/>
    <s v="Sensor Fault"/>
    <s v="Rana Ibrahim"/>
    <x v="1"/>
    <x v="1"/>
    <n v="18"/>
    <n v="17.600000000000001"/>
    <n v="0.97777777777777786"/>
  </r>
  <r>
    <s v="DT-00615"/>
    <x v="24"/>
    <s v="Painting_Machine_028"/>
    <s v="Painting"/>
    <d v="2024-02-09T16:23:23"/>
    <d v="2024-02-09T16:29:23"/>
    <s v="02"/>
    <s v="09"/>
    <n v="198"/>
    <n v="3.3"/>
    <s v="Electrical Fault"/>
    <s v="Karim Nassar"/>
    <x v="2"/>
    <x v="1"/>
    <n v="22"/>
    <n v="18.7"/>
    <n v="0.85"/>
  </r>
  <r>
    <s v="DT-08873"/>
    <x v="29"/>
    <s v="Assembly_Machine_023"/>
    <s v="Assembly"/>
    <d v="2024-02-09T16:43:51"/>
    <d v="2024-02-09T16:51:51"/>
    <s v="02"/>
    <s v="09"/>
    <n v="117"/>
    <n v="1.95"/>
    <s v="Preventive Maintenance - Electrical"/>
    <s v="Emma Wilson"/>
    <x v="1"/>
    <x v="0"/>
    <n v="16"/>
    <n v="14.05"/>
    <n v="0.87812500000000004"/>
  </r>
  <r>
    <s v="DT-03859"/>
    <x v="11"/>
    <s v="Assembly_Machine_007"/>
    <s v="Assembly"/>
    <d v="2024-02-09T17:51:16"/>
    <d v="2024-02-10T06:01:16"/>
    <s v="02"/>
    <s v="09"/>
    <n v="668"/>
    <n v="11.133333333333333"/>
    <s v="Hydraulic Leak"/>
    <s v="Hassan Ali"/>
    <x v="1"/>
    <x v="1"/>
    <n v="22"/>
    <n v="10.866666666666667"/>
    <n v="0.49393939393939396"/>
  </r>
  <r>
    <s v="DT-04927"/>
    <x v="6"/>
    <s v="Painting_Machine_009"/>
    <s v="Painting"/>
    <d v="2024-02-09T18:20:14"/>
    <d v="2024-02-09T22:03:14"/>
    <s v="02"/>
    <s v="09"/>
    <n v="70"/>
    <n v="1.1666666666666667"/>
    <s v="Electrical Fault"/>
    <s v="Emma Wilson"/>
    <x v="1"/>
    <x v="1"/>
    <n v="16"/>
    <n v="14.833333333333334"/>
    <n v="0.92708333333333337"/>
  </r>
  <r>
    <s v="DT-00325"/>
    <x v="34"/>
    <s v="Painting_Machine_022"/>
    <s v="Painting"/>
    <d v="2024-02-09T18:48:20"/>
    <d v="2024-02-09T21:23:20"/>
    <s v="02"/>
    <s v="09"/>
    <n v="397"/>
    <n v="6.6166666666666663"/>
    <s v="Hydraulic Leak"/>
    <s v="Hassan Ali"/>
    <x v="2"/>
    <x v="1"/>
    <n v="22"/>
    <n v="15.383333333333333"/>
    <n v="0.69924242424242422"/>
  </r>
  <r>
    <s v="DT-03250"/>
    <x v="27"/>
    <s v="Assembly_Machine_027"/>
    <s v="Assembly"/>
    <d v="2024-02-09T19:14:01"/>
    <d v="2024-02-09T19:28:01"/>
    <s v="02"/>
    <s v="09"/>
    <n v="359"/>
    <n v="5.9833333333333334"/>
    <s v="Preventive Maintenance - General"/>
    <s v="Fatima Ali"/>
    <x v="0"/>
    <x v="0"/>
    <n v="20"/>
    <n v="14.016666666666666"/>
    <n v="0.70083333333333331"/>
  </r>
  <r>
    <s v="DT-07453"/>
    <x v="22"/>
    <s v="Assembly_Machine_026"/>
    <s v="Assembly"/>
    <d v="2024-02-09T20:00:31"/>
    <d v="2024-02-09T20:26:31"/>
    <s v="02"/>
    <s v="09"/>
    <n v="302"/>
    <n v="5.0333333333333332"/>
    <s v="Hydraulic Leak"/>
    <s v="Li Wei"/>
    <x v="2"/>
    <x v="1"/>
    <n v="20"/>
    <n v="14.966666666666667"/>
    <n v="0.74833333333333329"/>
  </r>
  <r>
    <s v="DT-05149"/>
    <x v="34"/>
    <s v="Painting_Machine_022"/>
    <s v="Painting"/>
    <d v="2024-02-09T20:04:40"/>
    <d v="2024-02-09T22:20:40"/>
    <s v="02"/>
    <s v="09"/>
    <n v="303"/>
    <n v="5.05"/>
    <s v="Hydraulic Leak"/>
    <s v="Rana Ibrahim"/>
    <x v="2"/>
    <x v="1"/>
    <n v="22"/>
    <n v="16.95"/>
    <n v="0.77045454545454539"/>
  </r>
  <r>
    <s v="DT-04146"/>
    <x v="3"/>
    <s v="Stamping_Machine_033"/>
    <s v="Stamping"/>
    <d v="2024-02-09T20:27:19"/>
    <d v="2024-02-09T20:56:19"/>
    <s v="02"/>
    <s v="09"/>
    <n v="1026"/>
    <n v="17.100000000000001"/>
    <s v="Mechanical Failure"/>
    <s v="Ahmed Hassan"/>
    <x v="1"/>
    <x v="1"/>
    <n v="18"/>
    <n v="0.89999999999999858"/>
    <n v="4.999999999999992E-2"/>
  </r>
  <r>
    <s v="DT-08765"/>
    <x v="34"/>
    <s v="Painting_Machine_022"/>
    <s v="Painting"/>
    <d v="2024-02-09T20:33:27"/>
    <d v="2024-02-09T20:55:27"/>
    <s v="02"/>
    <s v="09"/>
    <n v="304"/>
    <n v="5.0666666666666664"/>
    <s v="Hydraulic Leak"/>
    <s v="Li Wei"/>
    <x v="1"/>
    <x v="1"/>
    <n v="22"/>
    <n v="16.933333333333334"/>
    <n v="0.76969696969696966"/>
  </r>
  <r>
    <s v="DT-03951"/>
    <x v="18"/>
    <s v="Packaging_Machine_004"/>
    <s v="Packaging"/>
    <d v="2024-02-09T21:03:19"/>
    <d v="2024-02-09T23:01:19"/>
    <s v="02"/>
    <s v="09"/>
    <n v="14"/>
    <n v="0.23333333333333334"/>
    <s v="Electrical Fault"/>
    <s v="Emma Wilson"/>
    <x v="2"/>
    <x v="1"/>
    <n v="16"/>
    <n v="15.766666666666667"/>
    <n v="0.98541666666666672"/>
  </r>
  <r>
    <s v="DT-04853"/>
    <x v="20"/>
    <s v="Stamping_Machine_015"/>
    <s v="Stamping"/>
    <d v="2024-02-09T22:41:51"/>
    <d v="2024-02-10T01:37:51"/>
    <s v="02"/>
    <s v="09"/>
    <n v="280"/>
    <n v="4.666666666666667"/>
    <s v="Mechanical Failure"/>
    <s v="Lucas Silva"/>
    <x v="1"/>
    <x v="1"/>
    <n v="18"/>
    <n v="13.333333333333332"/>
    <n v="0.7407407407407407"/>
  </r>
  <r>
    <s v="DT-08939"/>
    <x v="22"/>
    <s v="Assembly_Machine_026"/>
    <s v="Assembly"/>
    <d v="2024-02-09T23:01:08"/>
    <d v="2024-02-09T23:07:08"/>
    <s v="02"/>
    <s v="09"/>
    <n v="96"/>
    <n v="1.6"/>
    <s v="Preventive Maintenance - Electrical"/>
    <s v="Yuki Tanaka"/>
    <x v="0"/>
    <x v="0"/>
    <n v="20"/>
    <n v="18.399999999999999"/>
    <n v="0.91999999999999993"/>
  </r>
  <r>
    <s v="DT-00558"/>
    <x v="16"/>
    <s v="Painting_Machine_005"/>
    <s v="Painting"/>
    <d v="2024-02-10T02:08:29"/>
    <d v="2024-02-10T02:26:29"/>
    <s v="02"/>
    <s v="10"/>
    <n v="328"/>
    <n v="5.4666666666666668"/>
    <s v="Hydraulic Leak"/>
    <s v="Carlos Ruiz"/>
    <x v="2"/>
    <x v="1"/>
    <n v="20"/>
    <n v="14.533333333333333"/>
    <n v="0.72666666666666668"/>
  </r>
  <r>
    <s v="DT-08845"/>
    <x v="6"/>
    <s v="Painting_Machine_009"/>
    <s v="Painting"/>
    <d v="2024-02-10T03:36:47"/>
    <d v="2024-02-10T06:19:47"/>
    <s v="02"/>
    <s v="10"/>
    <n v="60"/>
    <n v="1"/>
    <s v="Material Shortage"/>
    <s v="Ahmed Hassan"/>
    <x v="2"/>
    <x v="1"/>
    <n v="16"/>
    <n v="15"/>
    <n v="0.9375"/>
  </r>
  <r>
    <s v="DT-04978"/>
    <x v="11"/>
    <s v="Assembly_Machine_007"/>
    <s v="Assembly"/>
    <d v="2024-02-10T05:24:28"/>
    <d v="2024-02-10T07:31:28"/>
    <s v="02"/>
    <s v="10"/>
    <n v="664"/>
    <n v="11.066666666666666"/>
    <s v="Unsafe Condition"/>
    <s v="Mohamed Salah"/>
    <x v="2"/>
    <x v="1"/>
    <n v="22"/>
    <n v="10.933333333333334"/>
    <n v="0.49696969696969701"/>
  </r>
  <r>
    <s v="DT-05905"/>
    <x v="18"/>
    <s v="Packaging_Machine_004"/>
    <s v="Packaging"/>
    <d v="2024-02-10T05:33:13"/>
    <d v="2024-02-10T13:16:13"/>
    <s v="02"/>
    <s v="10"/>
    <n v="9"/>
    <n v="0.15"/>
    <s v="Preventive Maintenance - Mechanical"/>
    <s v="Mahmoud Adel"/>
    <x v="0"/>
    <x v="0"/>
    <n v="16"/>
    <n v="15.85"/>
    <n v="0.99062499999999998"/>
  </r>
  <r>
    <s v="DT-02492"/>
    <x v="28"/>
    <s v="Packaging_Machine_003"/>
    <s v="Packaging"/>
    <d v="2024-02-10T05:33:24"/>
    <d v="2024-02-10T08:28:24"/>
    <s v="02"/>
    <s v="10"/>
    <n v="158"/>
    <n v="2.6333333333333333"/>
    <s v="Electrical Fault"/>
    <s v="Maria Gomez"/>
    <x v="2"/>
    <x v="1"/>
    <n v="14"/>
    <n v="11.366666666666667"/>
    <n v="0.81190476190476191"/>
  </r>
  <r>
    <s v="DT-09239"/>
    <x v="22"/>
    <s v="Assembly_Machine_026"/>
    <s v="Assembly"/>
    <d v="2024-02-10T07:43:11"/>
    <d v="2024-02-10T09:21:11"/>
    <s v="02"/>
    <s v="10"/>
    <n v="78"/>
    <n v="1.3"/>
    <s v="Overheating"/>
    <s v="Maria Gomez"/>
    <x v="0"/>
    <x v="1"/>
    <n v="20"/>
    <n v="18.7"/>
    <n v="0.93499999999999994"/>
  </r>
  <r>
    <s v="DT-02461"/>
    <x v="4"/>
    <s v="Stamping_Machine_031"/>
    <s v="Stamping"/>
    <d v="2024-02-10T09:48:51"/>
    <d v="2024-02-10T13:00:51"/>
    <s v="02"/>
    <s v="10"/>
    <n v="976"/>
    <n v="16.266666666666666"/>
    <s v="Electrical Fault"/>
    <s v="Sophie Martin"/>
    <x v="2"/>
    <x v="1"/>
    <n v="18"/>
    <n v="1.7333333333333343"/>
    <n v="9.6296296296296352E-2"/>
  </r>
  <r>
    <s v="DT-08036"/>
    <x v="9"/>
    <s v="Assembly_Machine_011"/>
    <s v="Assembly"/>
    <d v="2024-02-10T10:37:08"/>
    <d v="2024-02-10T10:53:08"/>
    <s v="02"/>
    <s v="10"/>
    <n v="325"/>
    <n v="5.416666666666667"/>
    <s v="Preventive Maintenance - General"/>
    <s v="Elena Petrova"/>
    <x v="1"/>
    <x v="0"/>
    <n v="14"/>
    <n v="8.5833333333333321"/>
    <n v="0.61309523809523803"/>
  </r>
  <r>
    <s v="DT-03044"/>
    <x v="31"/>
    <s v="Assembly_Machine_010"/>
    <s v="Assembly"/>
    <d v="2024-02-10T11:24:28"/>
    <d v="2024-02-10T11:44:28"/>
    <s v="02"/>
    <s v="10"/>
    <n v="376"/>
    <n v="6.2666666666666666"/>
    <s v="Preventive Maintenance - Mechanical"/>
    <s v="Maria Gomez"/>
    <x v="0"/>
    <x v="0"/>
    <n v="22"/>
    <n v="15.733333333333334"/>
    <n v="0.7151515151515152"/>
  </r>
  <r>
    <s v="DT-03423"/>
    <x v="6"/>
    <s v="Painting_Machine_009"/>
    <s v="Painting"/>
    <d v="2024-02-10T12:46:28"/>
    <d v="2024-02-10T14:35:28"/>
    <s v="02"/>
    <s v="10"/>
    <n v="55"/>
    <n v="0.91666666666666663"/>
    <s v="Mechanical Failure"/>
    <s v="Olivia Johnson"/>
    <x v="1"/>
    <x v="1"/>
    <n v="16"/>
    <n v="15.083333333333334"/>
    <n v="0.94270833333333337"/>
  </r>
  <r>
    <s v="DT-09278"/>
    <x v="3"/>
    <s v="Stamping_Machine_033"/>
    <s v="Stamping"/>
    <d v="2024-02-10T14:00:04"/>
    <d v="2024-02-10T14:13:04"/>
    <s v="02"/>
    <s v="10"/>
    <n v="852"/>
    <n v="14.2"/>
    <s v="Material Shortage"/>
    <s v="Hassan Ali"/>
    <x v="2"/>
    <x v="1"/>
    <n v="18"/>
    <n v="3.8000000000000007"/>
    <n v="0.21111111111111114"/>
  </r>
  <r>
    <s v="DT-03828"/>
    <x v="3"/>
    <s v="Stamping_Machine_033"/>
    <s v="Stamping"/>
    <d v="2024-02-10T14:13:55"/>
    <d v="2024-02-10T17:23:55"/>
    <s v="02"/>
    <s v="10"/>
    <n v="1026"/>
    <n v="17.100000000000001"/>
    <s v="Electrical Fault"/>
    <s v="Yuki Tanaka"/>
    <x v="2"/>
    <x v="1"/>
    <n v="18"/>
    <n v="0.89999999999999858"/>
    <n v="4.999999999999992E-2"/>
  </r>
  <r>
    <s v="DT-00687"/>
    <x v="26"/>
    <s v="Assembly_Machine_032"/>
    <s v="Assembly"/>
    <d v="2024-02-10T14:22:08"/>
    <d v="2024-02-10T15:02:08"/>
    <s v="02"/>
    <s v="10"/>
    <n v="123"/>
    <n v="2.0499999999999998"/>
    <s v="Material Shortage"/>
    <s v="John Smith"/>
    <x v="2"/>
    <x v="1"/>
    <n v="20"/>
    <n v="17.95"/>
    <n v="0.89749999999999996"/>
  </r>
  <r>
    <s v="DT-05866"/>
    <x v="4"/>
    <s v="Stamping_Machine_031"/>
    <s v="Stamping"/>
    <d v="2024-02-10T15:05:56"/>
    <d v="2024-02-10T15:43:56"/>
    <s v="02"/>
    <s v="10"/>
    <n v="1026"/>
    <n v="17.100000000000001"/>
    <s v="Electrical Fault"/>
    <s v="Karim Nassar"/>
    <x v="0"/>
    <x v="1"/>
    <n v="18"/>
    <n v="0.89999999999999858"/>
    <n v="4.999999999999992E-2"/>
  </r>
  <r>
    <s v="DT-01221"/>
    <x v="9"/>
    <s v="Assembly_Machine_011"/>
    <s v="Assembly"/>
    <d v="2024-02-10T15:40:06"/>
    <d v="2024-02-10T16:02:06"/>
    <s v="02"/>
    <s v="10"/>
    <n v="280"/>
    <n v="4.666666666666667"/>
    <s v="Electrical Fault"/>
    <s v="Lucas Silva"/>
    <x v="2"/>
    <x v="1"/>
    <n v="14"/>
    <n v="9.3333333333333321"/>
    <n v="0.66666666666666663"/>
  </r>
  <r>
    <s v="DT-06484"/>
    <x v="22"/>
    <s v="Assembly_Machine_026"/>
    <s v="Assembly"/>
    <d v="2024-02-10T15:52:24"/>
    <d v="2024-02-10T18:49:24"/>
    <s v="02"/>
    <s v="10"/>
    <n v="265"/>
    <n v="4.416666666666667"/>
    <s v="Hydraulic Leak"/>
    <s v="Maria Gomez"/>
    <x v="2"/>
    <x v="1"/>
    <n v="20"/>
    <n v="15.583333333333332"/>
    <n v="0.77916666666666656"/>
  </r>
  <r>
    <s v="DT-07320"/>
    <x v="5"/>
    <s v="Stamping_Machine_029"/>
    <s v="Stamping"/>
    <d v="2024-02-10T15:54:24"/>
    <d v="2024-02-10T16:05:24"/>
    <s v="02"/>
    <s v="10"/>
    <n v="822"/>
    <n v="13.7"/>
    <s v="Sensor Fault"/>
    <s v="Fatima Ali"/>
    <x v="1"/>
    <x v="1"/>
    <n v="22"/>
    <n v="8.3000000000000007"/>
    <n v="0.37727272727272732"/>
  </r>
  <r>
    <s v="DT-09697"/>
    <x v="32"/>
    <s v="Stamping_Machine_020"/>
    <s v="Stamping"/>
    <d v="2024-02-10T17:34:46"/>
    <d v="2024-02-10T18:23:46"/>
    <s v="02"/>
    <s v="10"/>
    <n v="167"/>
    <n v="2.7833333333333332"/>
    <s v="Mechanical Failure"/>
    <s v="Mahmoud Adel"/>
    <x v="0"/>
    <x v="1"/>
    <n v="14"/>
    <n v="11.216666666666667"/>
    <n v="0.80119047619047623"/>
  </r>
  <r>
    <s v="DT-08353"/>
    <x v="24"/>
    <s v="Painting_Machine_028"/>
    <s v="Painting"/>
    <d v="2024-02-10T17:38:35"/>
    <d v="2024-02-10T21:16:35"/>
    <s v="02"/>
    <s v="10"/>
    <n v="295"/>
    <n v="4.916666666666667"/>
    <s v="Electrical Fault"/>
    <s v="Emma Wilson"/>
    <x v="1"/>
    <x v="1"/>
    <n v="22"/>
    <n v="17.083333333333332"/>
    <n v="0.77651515151515149"/>
  </r>
  <r>
    <s v="DT-07074"/>
    <x v="32"/>
    <s v="Stamping_Machine_020"/>
    <s v="Stamping"/>
    <d v="2024-02-10T17:51:18"/>
    <d v="2024-02-10T21:47:18"/>
    <s v="02"/>
    <s v="10"/>
    <n v="258"/>
    <n v="4.3"/>
    <s v="Material Shortage"/>
    <s v="Karim Nassar"/>
    <x v="2"/>
    <x v="1"/>
    <n v="14"/>
    <n v="9.6999999999999993"/>
    <n v="0.69285714285714284"/>
  </r>
  <r>
    <s v="DT-00226"/>
    <x v="28"/>
    <s v="Packaging_Machine_003"/>
    <s v="Packaging"/>
    <d v="2024-02-10T18:56:20"/>
    <d v="2024-02-10T19:01:20"/>
    <s v="02"/>
    <s v="10"/>
    <n v="182"/>
    <n v="3.0333333333333332"/>
    <s v="Preventive Maintenance - General"/>
    <s v="Rana Ibrahim"/>
    <x v="0"/>
    <x v="0"/>
    <n v="14"/>
    <n v="10.966666666666667"/>
    <n v="0.78333333333333333"/>
  </r>
  <r>
    <s v="DT-02356"/>
    <x v="15"/>
    <s v="Packaging_Machine_017"/>
    <s v="Packaging"/>
    <d v="2024-02-10T18:56:31"/>
    <d v="2024-02-11T04:39:31"/>
    <s v="02"/>
    <s v="10"/>
    <n v="129"/>
    <n v="2.15"/>
    <s v="Sensor Fault"/>
    <s v="Elena Petrova"/>
    <x v="0"/>
    <x v="1"/>
    <n v="20"/>
    <n v="17.850000000000001"/>
    <n v="0.89250000000000007"/>
  </r>
  <r>
    <s v="DT-00676"/>
    <x v="34"/>
    <s v="Painting_Machine_022"/>
    <s v="Painting"/>
    <d v="2024-02-10T19:07:06"/>
    <d v="2024-02-10T23:50:06"/>
    <s v="02"/>
    <s v="10"/>
    <n v="398"/>
    <n v="6.6333333333333337"/>
    <s v="Mechanical Failure"/>
    <s v="Maria Gomez"/>
    <x v="0"/>
    <x v="1"/>
    <n v="22"/>
    <n v="15.366666666666667"/>
    <n v="0.69848484848484849"/>
  </r>
  <r>
    <s v="DT-00068"/>
    <x v="20"/>
    <s v="Stamping_Machine_015"/>
    <s v="Stamping"/>
    <d v="2024-02-10T19:17:43"/>
    <d v="2024-02-10T19:51:43"/>
    <s v="02"/>
    <s v="10"/>
    <n v="118"/>
    <n v="1.9666666666666666"/>
    <s v="Overheating"/>
    <s v="Lucas Silva"/>
    <x v="2"/>
    <x v="1"/>
    <n v="18"/>
    <n v="16.033333333333335"/>
    <n v="0.89074074074074083"/>
  </r>
  <r>
    <s v="DT-09805"/>
    <x v="28"/>
    <s v="Packaging_Machine_003"/>
    <s v="Packaging"/>
    <d v="2024-02-10T20:45:36"/>
    <d v="2024-02-10T20:54:36"/>
    <s v="02"/>
    <s v="10"/>
    <n v="67"/>
    <n v="1.1166666666666667"/>
    <s v="Hydraulic Leak"/>
    <s v="Mahmoud Adel"/>
    <x v="0"/>
    <x v="1"/>
    <n v="14"/>
    <n v="12.883333333333333"/>
    <n v="0.92023809523809519"/>
  </r>
  <r>
    <s v="DT-03666"/>
    <x v="20"/>
    <s v="Stamping_Machine_015"/>
    <s v="Stamping"/>
    <d v="2024-02-10T22:44:13"/>
    <d v="2024-02-10T23:49:13"/>
    <s v="02"/>
    <s v="10"/>
    <n v="69"/>
    <n v="1.1499999999999999"/>
    <s v="Preventive Maintenance - Mechanical"/>
    <s v="Yuki Tanaka"/>
    <x v="0"/>
    <x v="0"/>
    <n v="18"/>
    <n v="16.850000000000001"/>
    <n v="0.93611111111111123"/>
  </r>
  <r>
    <s v="DT-05040"/>
    <x v="25"/>
    <s v="Painting_Machine_001"/>
    <s v="Painting"/>
    <d v="2024-02-10T23:11:36"/>
    <d v="2024-02-11T00:39:36"/>
    <s v="02"/>
    <s v="10"/>
    <n v="348"/>
    <n v="5.8"/>
    <s v="Preventive Maintenance - Mechanical"/>
    <s v="Lucas Silva"/>
    <x v="1"/>
    <x v="0"/>
    <n v="18"/>
    <n v="12.2"/>
    <n v="0.6777777777777777"/>
  </r>
  <r>
    <s v="DT-01696"/>
    <x v="13"/>
    <s v="Painting_Machine_016"/>
    <s v="Painting"/>
    <d v="2024-02-11T00:32:23"/>
    <d v="2024-02-11T00:49:23"/>
    <s v="02"/>
    <s v="11"/>
    <n v="520"/>
    <n v="8.6666666666666661"/>
    <s v="Preventive Maintenance - General"/>
    <s v="Carlos Ruiz"/>
    <x v="1"/>
    <x v="0"/>
    <n v="22"/>
    <n v="13.333333333333334"/>
    <n v="0.60606060606060608"/>
  </r>
  <r>
    <s v="DT-03178"/>
    <x v="29"/>
    <s v="Assembly_Machine_023"/>
    <s v="Assembly"/>
    <d v="2024-02-11T01:11:33"/>
    <d v="2024-02-11T04:22:33"/>
    <s v="02"/>
    <s v="11"/>
    <n v="140"/>
    <n v="2.3333333333333335"/>
    <s v="Preventive Maintenance - Electrical"/>
    <s v="Li Wei"/>
    <x v="0"/>
    <x v="0"/>
    <n v="16"/>
    <n v="13.666666666666666"/>
    <n v="0.85416666666666663"/>
  </r>
  <r>
    <s v="DT-01504"/>
    <x v="8"/>
    <s v="Assembly_Machine_012"/>
    <s v="Assembly"/>
    <d v="2024-02-11T01:16:40"/>
    <d v="2024-02-11T01:51:40"/>
    <s v="02"/>
    <s v="11"/>
    <n v="87"/>
    <n v="1.45"/>
    <s v="Preventive Maintenance - General"/>
    <s v="Mahmoud Adel"/>
    <x v="1"/>
    <x v="0"/>
    <n v="20"/>
    <n v="18.55"/>
    <n v="0.92749999999999999"/>
  </r>
  <r>
    <s v="DT-05285"/>
    <x v="0"/>
    <s v="Stamping_Machine_030"/>
    <s v="Stamping"/>
    <d v="2024-02-11T01:25:38"/>
    <d v="2024-02-11T01:40:38"/>
    <s v="02"/>
    <s v="11"/>
    <n v="377"/>
    <n v="6.2833333333333332"/>
    <s v="Electrical Fault"/>
    <s v="Yuki Tanaka"/>
    <x v="1"/>
    <x v="1"/>
    <n v="16"/>
    <n v="9.7166666666666668"/>
    <n v="0.60729166666666667"/>
  </r>
  <r>
    <s v="DT-08103"/>
    <x v="14"/>
    <s v="Assembly_Machine_013"/>
    <s v="Assembly"/>
    <d v="2024-02-11T02:50:10"/>
    <d v="2024-02-11T03:41:10"/>
    <s v="02"/>
    <s v="11"/>
    <n v="131"/>
    <n v="2.1833333333333331"/>
    <s v="Operator Error"/>
    <s v="Rana Ibrahim"/>
    <x v="1"/>
    <x v="1"/>
    <n v="14"/>
    <n v="11.816666666666666"/>
    <n v="0.84404761904761905"/>
  </r>
  <r>
    <s v="DT-07782"/>
    <x v="10"/>
    <s v="Painting_Machine_008"/>
    <s v="Painting"/>
    <d v="2024-02-11T06:10:30"/>
    <d v="2024-02-11T06:53:30"/>
    <s v="02"/>
    <s v="11"/>
    <n v="288"/>
    <n v="4.8"/>
    <s v="Operator Error"/>
    <s v="Rana Ibrahim"/>
    <x v="2"/>
    <x v="1"/>
    <n v="16"/>
    <n v="11.2"/>
    <n v="0.7"/>
  </r>
  <r>
    <s v="DT-03964"/>
    <x v="18"/>
    <s v="Packaging_Machine_004"/>
    <s v="Packaging"/>
    <d v="2024-02-11T07:08:25"/>
    <d v="2024-02-11T07:39:25"/>
    <s v="02"/>
    <s v="11"/>
    <n v="15"/>
    <n v="0.25"/>
    <s v="Mechanical Failure"/>
    <s v="Mohamed Salah"/>
    <x v="0"/>
    <x v="1"/>
    <n v="16"/>
    <n v="15.75"/>
    <n v="0.984375"/>
  </r>
  <r>
    <s v="DT-02499"/>
    <x v="12"/>
    <s v="Stamping_Machine_024"/>
    <s v="Stamping"/>
    <d v="2024-02-11T07:50:04"/>
    <d v="2024-02-11T08:16:04"/>
    <s v="02"/>
    <s v="11"/>
    <n v="193"/>
    <n v="3.2166666666666668"/>
    <s v="Preventive Maintenance - Mechanical"/>
    <s v="Hassan Ali"/>
    <x v="0"/>
    <x v="0"/>
    <n v="14"/>
    <n v="10.783333333333333"/>
    <n v="0.77023809523809528"/>
  </r>
  <r>
    <s v="DT-02007"/>
    <x v="17"/>
    <s v="Assembly_Machine_014"/>
    <s v="Assembly"/>
    <d v="2024-02-11T07:53:00"/>
    <d v="2024-02-11T12:20:00"/>
    <s v="02"/>
    <s v="11"/>
    <n v="383"/>
    <n v="6.3833333333333337"/>
    <s v="Electrical Fault"/>
    <s v="Ahmed Hassan"/>
    <x v="0"/>
    <x v="1"/>
    <n v="16"/>
    <n v="9.6166666666666671"/>
    <n v="0.6010416666666667"/>
  </r>
  <r>
    <s v="DT-03655"/>
    <x v="5"/>
    <s v="Stamping_Machine_029"/>
    <s v="Stamping"/>
    <d v="2024-02-11T08:08:49"/>
    <d v="2024-02-11T08:52:49"/>
    <s v="02"/>
    <s v="11"/>
    <n v="1078"/>
    <n v="17.966666666666665"/>
    <s v="Unsafe Condition"/>
    <s v="John Smith"/>
    <x v="2"/>
    <x v="1"/>
    <n v="22"/>
    <n v="4.033333333333335"/>
    <n v="0.1833333333333334"/>
  </r>
  <r>
    <s v="DT-04599"/>
    <x v="16"/>
    <s v="Painting_Machine_005"/>
    <s v="Painting"/>
    <d v="2024-02-11T12:25:00"/>
    <d v="2024-02-11T12:48:00"/>
    <s v="02"/>
    <s v="11"/>
    <n v="350"/>
    <n v="5.833333333333333"/>
    <s v="Tooling Break"/>
    <s v="Noah Davis"/>
    <x v="1"/>
    <x v="1"/>
    <n v="20"/>
    <n v="14.166666666666668"/>
    <n v="0.70833333333333337"/>
  </r>
  <r>
    <s v="DT-04724"/>
    <x v="24"/>
    <s v="Painting_Machine_028"/>
    <s v="Painting"/>
    <d v="2024-02-11T13:31:55"/>
    <d v="2024-02-11T17:57:55"/>
    <s v="02"/>
    <s v="11"/>
    <n v="517"/>
    <n v="8.6166666666666671"/>
    <s v="Preventive Maintenance - Electrical"/>
    <s v="Elena Petrova"/>
    <x v="0"/>
    <x v="0"/>
    <n v="22"/>
    <n v="13.383333333333333"/>
    <n v="0.60833333333333328"/>
  </r>
  <r>
    <s v="DT-01102"/>
    <x v="6"/>
    <s v="Painting_Machine_009"/>
    <s v="Painting"/>
    <d v="2024-02-11T13:48:53"/>
    <d v="2024-02-11T14:24:53"/>
    <s v="02"/>
    <s v="11"/>
    <n v="70"/>
    <n v="1.1666666666666667"/>
    <s v="Process Instability"/>
    <s v="Noah Davis"/>
    <x v="0"/>
    <x v="1"/>
    <n v="16"/>
    <n v="14.833333333333334"/>
    <n v="0.92708333333333337"/>
  </r>
  <r>
    <s v="DT-03521"/>
    <x v="20"/>
    <s v="Stamping_Machine_015"/>
    <s v="Stamping"/>
    <d v="2024-02-11T14:16:45"/>
    <d v="2024-02-11T14:54:45"/>
    <s v="02"/>
    <s v="11"/>
    <n v="337"/>
    <n v="5.6166666666666663"/>
    <s v="Preventive Maintenance - Mechanical"/>
    <s v="Maria Gomez"/>
    <x v="2"/>
    <x v="0"/>
    <n v="18"/>
    <n v="12.383333333333333"/>
    <n v="0.68796296296296289"/>
  </r>
  <r>
    <s v="DT-06173"/>
    <x v="2"/>
    <s v="Assembly_Machine_019"/>
    <s v="Assembly"/>
    <d v="2024-02-11T15:46:04"/>
    <d v="2024-02-11T17:40:04"/>
    <s v="02"/>
    <s v="11"/>
    <n v="84"/>
    <n v="1.4"/>
    <s v="Material Shortage"/>
    <s v="Olivia Johnson"/>
    <x v="2"/>
    <x v="1"/>
    <n v="22"/>
    <n v="20.6"/>
    <n v="0.9363636363636364"/>
  </r>
  <r>
    <s v="DT-07969"/>
    <x v="7"/>
    <s v="Packaging_Machine_002"/>
    <s v="Packaging"/>
    <d v="2024-02-11T16:50:41"/>
    <d v="2024-02-11T17:14:41"/>
    <s v="02"/>
    <s v="11"/>
    <n v="28"/>
    <n v="0.46666666666666667"/>
    <s v="Material Shortage"/>
    <s v="John Smith"/>
    <x v="0"/>
    <x v="1"/>
    <n v="18"/>
    <n v="17.533333333333335"/>
    <n v="0.9740740740740742"/>
  </r>
  <r>
    <s v="DT-04080"/>
    <x v="4"/>
    <s v="Stamping_Machine_031"/>
    <s v="Stamping"/>
    <d v="2024-02-11T16:51:10"/>
    <d v="2024-02-11T19:46:10"/>
    <s v="02"/>
    <s v="11"/>
    <n v="640"/>
    <n v="10.666666666666666"/>
    <s v="Preventive Maintenance - Electrical"/>
    <s v="Fatima Ali"/>
    <x v="0"/>
    <x v="0"/>
    <n v="18"/>
    <n v="7.3333333333333339"/>
    <n v="0.40740740740740744"/>
  </r>
  <r>
    <s v="DT-01702"/>
    <x v="14"/>
    <s v="Assembly_Machine_013"/>
    <s v="Assembly"/>
    <d v="2024-02-11T18:46:57"/>
    <d v="2024-02-11T19:27:57"/>
    <s v="02"/>
    <s v="11"/>
    <n v="331"/>
    <n v="5.5166666666666666"/>
    <s v="Sensor Fault"/>
    <s v="Karim Nassar"/>
    <x v="1"/>
    <x v="1"/>
    <n v="14"/>
    <n v="8.4833333333333343"/>
    <n v="0.60595238095238102"/>
  </r>
  <r>
    <s v="DT-05413"/>
    <x v="27"/>
    <s v="Assembly_Machine_027"/>
    <s v="Assembly"/>
    <d v="2024-02-11T19:10:37"/>
    <d v="2024-02-11T21:18:37"/>
    <s v="02"/>
    <s v="11"/>
    <n v="281"/>
    <n v="4.6833333333333336"/>
    <s v="Preventive Maintenance - Mechanical"/>
    <s v="Yuki Tanaka"/>
    <x v="1"/>
    <x v="0"/>
    <n v="20"/>
    <n v="15.316666666666666"/>
    <n v="0.76583333333333337"/>
  </r>
  <r>
    <s v="DT-04942"/>
    <x v="32"/>
    <s v="Stamping_Machine_020"/>
    <s v="Stamping"/>
    <d v="2024-02-11T22:26:19"/>
    <d v="2024-02-11T22:29:19"/>
    <s v="02"/>
    <s v="11"/>
    <n v="320"/>
    <n v="5.333333333333333"/>
    <s v="Electrical Fault"/>
    <s v="Ahmed Hassan"/>
    <x v="1"/>
    <x v="1"/>
    <n v="14"/>
    <n v="8.6666666666666679"/>
    <n v="0.61904761904761918"/>
  </r>
  <r>
    <s v="DT-03570"/>
    <x v="0"/>
    <s v="Stamping_Machine_030"/>
    <s v="Stamping"/>
    <d v="2024-02-11T23:29:04"/>
    <d v="2024-02-12T01:20:04"/>
    <s v="02"/>
    <s v="11"/>
    <n v="334"/>
    <n v="5.5666666666666664"/>
    <s v="Sensor Fault"/>
    <s v="Sophie Martin"/>
    <x v="0"/>
    <x v="1"/>
    <n v="16"/>
    <n v="10.433333333333334"/>
    <n v="0.65208333333333335"/>
  </r>
  <r>
    <s v="DT-09281"/>
    <x v="33"/>
    <s v="Packaging_Machine_006"/>
    <s v="Packaging"/>
    <d v="2024-02-12T00:06:40"/>
    <d v="2024-02-12T03:11:40"/>
    <s v="02"/>
    <s v="12"/>
    <n v="6"/>
    <n v="0.1"/>
    <s v="Preventive Maintenance - General"/>
    <s v="Lucas Silva"/>
    <x v="0"/>
    <x v="0"/>
    <n v="22"/>
    <n v="21.9"/>
    <n v="0.99545454545454537"/>
  </r>
  <r>
    <s v="DT-08512"/>
    <x v="24"/>
    <s v="Painting_Machine_028"/>
    <s v="Painting"/>
    <d v="2024-02-12T02:09:08"/>
    <d v="2024-02-12T02:49:08"/>
    <s v="02"/>
    <s v="12"/>
    <n v="418"/>
    <n v="6.9666666666666668"/>
    <s v="Overheating"/>
    <s v="Elena Petrova"/>
    <x v="0"/>
    <x v="1"/>
    <n v="22"/>
    <n v="15.033333333333333"/>
    <n v="0.68333333333333335"/>
  </r>
  <r>
    <s v="DT-05812"/>
    <x v="34"/>
    <s v="Painting_Machine_022"/>
    <s v="Painting"/>
    <d v="2024-02-12T02:10:47"/>
    <d v="2024-02-12T02:19:47"/>
    <s v="02"/>
    <s v="12"/>
    <n v="512"/>
    <n v="8.5333333333333332"/>
    <s v="Unsafe Condition"/>
    <s v="Lucas Silva"/>
    <x v="2"/>
    <x v="1"/>
    <n v="22"/>
    <n v="13.466666666666667"/>
    <n v="0.61212121212121218"/>
  </r>
  <r>
    <s v="DT-03391"/>
    <x v="1"/>
    <s v="Painting_Machine_021"/>
    <s v="Painting"/>
    <d v="2024-02-12T03:31:36"/>
    <d v="2024-02-12T04:05:36"/>
    <s v="02"/>
    <s v="12"/>
    <n v="1254"/>
    <n v="20.9"/>
    <s v="Hydraulic Leak"/>
    <s v="Ahmed Hassan"/>
    <x v="1"/>
    <x v="1"/>
    <n v="22"/>
    <n v="1.1000000000000014"/>
    <n v="5.0000000000000065E-2"/>
  </r>
  <r>
    <s v="DT-03041"/>
    <x v="7"/>
    <s v="Packaging_Machine_002"/>
    <s v="Packaging"/>
    <d v="2024-02-12T03:45:44"/>
    <d v="2024-02-12T08:25:44"/>
    <s v="02"/>
    <s v="12"/>
    <n v="25"/>
    <n v="0.41666666666666669"/>
    <s v="Electrical Fault"/>
    <s v="Mohamed Salah"/>
    <x v="0"/>
    <x v="1"/>
    <n v="18"/>
    <n v="17.583333333333332"/>
    <n v="0.97685185185185175"/>
  </r>
  <r>
    <s v="DT-09087"/>
    <x v="16"/>
    <s v="Painting_Machine_005"/>
    <s v="Painting"/>
    <d v="2024-02-12T04:04:47"/>
    <d v="2024-02-12T04:14:47"/>
    <s v="02"/>
    <s v="12"/>
    <n v="180"/>
    <n v="3"/>
    <s v="Preventive Maintenance - General"/>
    <s v="Li Wei"/>
    <x v="1"/>
    <x v="0"/>
    <n v="20"/>
    <n v="17"/>
    <n v="0.85"/>
  </r>
  <r>
    <s v="DT-08635"/>
    <x v="20"/>
    <s v="Stamping_Machine_015"/>
    <s v="Stamping"/>
    <d v="2024-02-12T05:05:13"/>
    <d v="2024-02-12T10:06:13"/>
    <s v="02"/>
    <s v="12"/>
    <n v="412"/>
    <n v="6.8666666666666663"/>
    <s v="Mechanical Failure"/>
    <s v="Mahmoud Adel"/>
    <x v="2"/>
    <x v="1"/>
    <n v="18"/>
    <n v="11.133333333333333"/>
    <n v="0.61851851851851847"/>
  </r>
  <r>
    <s v="DT-04260"/>
    <x v="33"/>
    <s v="Packaging_Machine_006"/>
    <s v="Packaging"/>
    <d v="2024-02-12T05:45:18"/>
    <d v="2024-02-12T08:20:18"/>
    <s v="02"/>
    <s v="12"/>
    <n v="6"/>
    <n v="0.1"/>
    <s v="Preventive Maintenance - Mechanical"/>
    <s v="Yuki Tanaka"/>
    <x v="0"/>
    <x v="0"/>
    <n v="22"/>
    <n v="21.9"/>
    <n v="0.99545454545454537"/>
  </r>
  <r>
    <s v="DT-06935"/>
    <x v="19"/>
    <s v="Stamping_Machine_035"/>
    <s v="Stamping"/>
    <d v="2024-02-12T06:43:17"/>
    <d v="2024-02-12T08:03:17"/>
    <s v="02"/>
    <s v="12"/>
    <n v="174"/>
    <n v="2.9"/>
    <s v="Mechanical Failure"/>
    <s v="Emma Wilson"/>
    <x v="2"/>
    <x v="1"/>
    <n v="16"/>
    <n v="13.1"/>
    <n v="0.81874999999999998"/>
  </r>
  <r>
    <s v="DT-04425"/>
    <x v="11"/>
    <s v="Assembly_Machine_007"/>
    <s v="Assembly"/>
    <d v="2024-02-12T08:28:20"/>
    <d v="2024-02-12T09:12:20"/>
    <s v="02"/>
    <s v="12"/>
    <n v="637"/>
    <n v="10.616666666666667"/>
    <s v="Material Shortage"/>
    <s v="Fatima Ali"/>
    <x v="2"/>
    <x v="1"/>
    <n v="22"/>
    <n v="11.383333333333333"/>
    <n v="0.51742424242424245"/>
  </r>
  <r>
    <s v="DT-07316"/>
    <x v="0"/>
    <s v="Stamping_Machine_030"/>
    <s v="Stamping"/>
    <d v="2024-02-12T10:42:10"/>
    <d v="2024-02-12T10:52:10"/>
    <s v="02"/>
    <s v="12"/>
    <n v="284"/>
    <n v="4.7333333333333334"/>
    <s v="Preventive Maintenance - Mechanical"/>
    <s v="Maria Gomez"/>
    <x v="1"/>
    <x v="0"/>
    <n v="16"/>
    <n v="11.266666666666666"/>
    <n v="0.70416666666666661"/>
  </r>
  <r>
    <s v="DT-04277"/>
    <x v="34"/>
    <s v="Painting_Machine_022"/>
    <s v="Painting"/>
    <d v="2024-02-12T12:13:26"/>
    <d v="2024-02-12T14:01:26"/>
    <s v="02"/>
    <s v="12"/>
    <n v="431"/>
    <n v="7.1833333333333336"/>
    <s v="Hydraulic Leak"/>
    <s v="David Brown"/>
    <x v="2"/>
    <x v="1"/>
    <n v="22"/>
    <n v="14.816666666666666"/>
    <n v="0.67348484848484846"/>
  </r>
  <r>
    <s v="DT-07569"/>
    <x v="4"/>
    <s v="Stamping_Machine_031"/>
    <s v="Stamping"/>
    <d v="2024-02-12T13:03:48"/>
    <d v="2024-02-12T16:23:48"/>
    <s v="02"/>
    <s v="12"/>
    <n v="607"/>
    <n v="10.116666666666667"/>
    <s v="Preventive Maintenance - General"/>
    <s v="David Brown"/>
    <x v="1"/>
    <x v="0"/>
    <n v="18"/>
    <n v="7.8833333333333329"/>
    <n v="0.43796296296296294"/>
  </r>
  <r>
    <s v="DT-03813"/>
    <x v="23"/>
    <s v="Packaging_Machine_025"/>
    <s v="Packaging"/>
    <d v="2024-02-12T13:34:23"/>
    <d v="2024-02-12T13:56:23"/>
    <s v="02"/>
    <s v="12"/>
    <n v="292"/>
    <n v="4.8666666666666663"/>
    <s v="Preventive Maintenance - Mechanical"/>
    <s v="Rana Ibrahim"/>
    <x v="2"/>
    <x v="0"/>
    <n v="20"/>
    <n v="15.133333333333333"/>
    <n v="0.7566666666666666"/>
  </r>
  <r>
    <s v="DT-01687"/>
    <x v="1"/>
    <s v="Painting_Machine_021"/>
    <s v="Painting"/>
    <d v="2024-02-12T14:03:58"/>
    <d v="2024-02-12T14:56:58"/>
    <s v="02"/>
    <s v="12"/>
    <n v="1087"/>
    <n v="18.116666666666667"/>
    <s v="Hydraulic Leak"/>
    <s v="Mohamed Salah"/>
    <x v="0"/>
    <x v="1"/>
    <n v="22"/>
    <n v="3.8833333333333329"/>
    <n v="0.17651515151515149"/>
  </r>
  <r>
    <s v="DT-09393"/>
    <x v="12"/>
    <s v="Stamping_Machine_024"/>
    <s v="Stamping"/>
    <d v="2024-02-12T14:55:21"/>
    <d v="2024-02-12T19:54:21"/>
    <s v="02"/>
    <s v="12"/>
    <n v="94"/>
    <n v="1.5666666666666667"/>
    <s v="Operator Error"/>
    <s v="Emma Wilson"/>
    <x v="0"/>
    <x v="1"/>
    <n v="14"/>
    <n v="12.433333333333334"/>
    <n v="0.88809523809523816"/>
  </r>
  <r>
    <s v="DT-08279"/>
    <x v="6"/>
    <s v="Painting_Machine_009"/>
    <s v="Painting"/>
    <d v="2024-02-12T15:28:43"/>
    <d v="2024-02-12T17:31:43"/>
    <s v="02"/>
    <s v="12"/>
    <n v="35"/>
    <n v="0.58333333333333337"/>
    <s v="Preventive Maintenance - General"/>
    <s v="Olivia Johnson"/>
    <x v="1"/>
    <x v="0"/>
    <n v="16"/>
    <n v="15.416666666666666"/>
    <n v="0.96354166666666663"/>
  </r>
  <r>
    <s v="DT-03052"/>
    <x v="0"/>
    <s v="Stamping_Machine_030"/>
    <s v="Stamping"/>
    <d v="2024-02-12T15:55:07"/>
    <d v="2024-02-12T16:33:07"/>
    <s v="02"/>
    <s v="12"/>
    <n v="29"/>
    <n v="0.48333333333333334"/>
    <s v="Mechanical Failure"/>
    <s v="Sophie Martin"/>
    <x v="0"/>
    <x v="1"/>
    <n v="16"/>
    <n v="15.516666666666667"/>
    <n v="0.96979166666666672"/>
  </r>
  <r>
    <s v="DT-08919"/>
    <x v="9"/>
    <s v="Assembly_Machine_011"/>
    <s v="Assembly"/>
    <d v="2024-02-12T16:10:17"/>
    <d v="2024-02-12T16:18:17"/>
    <s v="02"/>
    <s v="12"/>
    <n v="154"/>
    <n v="2.5666666666666669"/>
    <s v="Material Shortage"/>
    <s v="Elena Petrova"/>
    <x v="1"/>
    <x v="1"/>
    <n v="14"/>
    <n v="11.433333333333334"/>
    <n v="0.81666666666666665"/>
  </r>
  <r>
    <s v="DT-07037"/>
    <x v="2"/>
    <s v="Assembly_Machine_019"/>
    <s v="Assembly"/>
    <d v="2024-02-12T18:00:00"/>
    <d v="2024-02-12T18:04:00"/>
    <s v="02"/>
    <s v="12"/>
    <n v="63"/>
    <n v="1.05"/>
    <s v="Preventive Maintenance - General"/>
    <s v="Elena Petrova"/>
    <x v="1"/>
    <x v="0"/>
    <n v="22"/>
    <n v="20.95"/>
    <n v="0.95227272727272727"/>
  </r>
  <r>
    <s v="DT-07404"/>
    <x v="21"/>
    <s v="Packaging_Machine_018"/>
    <s v="Packaging"/>
    <d v="2024-02-12T19:27:01"/>
    <d v="2024-02-12T19:32:01"/>
    <s v="02"/>
    <s v="12"/>
    <n v="285"/>
    <n v="4.75"/>
    <s v="Preventive Maintenance - Mechanical"/>
    <s v="Ahmed Hassan"/>
    <x v="0"/>
    <x v="0"/>
    <n v="14"/>
    <n v="9.25"/>
    <n v="0.6607142857142857"/>
  </r>
  <r>
    <s v="DT-09292"/>
    <x v="26"/>
    <s v="Assembly_Machine_032"/>
    <s v="Assembly"/>
    <d v="2024-02-12T19:50:13"/>
    <d v="2024-02-12T23:24:13"/>
    <s v="02"/>
    <s v="12"/>
    <n v="387"/>
    <n v="6.45"/>
    <s v="Material Shortage"/>
    <s v="Carlos Ruiz"/>
    <x v="2"/>
    <x v="1"/>
    <n v="20"/>
    <n v="13.55"/>
    <n v="0.67749999999999999"/>
  </r>
  <r>
    <s v="DT-01741"/>
    <x v="4"/>
    <s v="Stamping_Machine_031"/>
    <s v="Stamping"/>
    <d v="2024-02-12T20:02:06"/>
    <d v="2024-02-12T22:26:06"/>
    <s v="02"/>
    <s v="12"/>
    <n v="1007"/>
    <n v="16.783333333333335"/>
    <s v="Electrical Fault"/>
    <s v="John Smith"/>
    <x v="0"/>
    <x v="1"/>
    <n v="18"/>
    <n v="1.216666666666665"/>
    <n v="6.7592592592592496E-2"/>
  </r>
  <r>
    <s v="DT-04464"/>
    <x v="30"/>
    <s v="Packaging_Machine_034"/>
    <s v="Packaging"/>
    <d v="2024-02-12T20:25:14"/>
    <d v="2024-02-12T20:28:14"/>
    <s v="02"/>
    <s v="12"/>
    <n v="233"/>
    <n v="3.8833333333333333"/>
    <s v="Preventive Maintenance - Electrical"/>
    <s v="Yuki Tanaka"/>
    <x v="1"/>
    <x v="0"/>
    <n v="14"/>
    <n v="10.116666666666667"/>
    <n v="0.72261904761904761"/>
  </r>
  <r>
    <s v="DT-07140"/>
    <x v="32"/>
    <s v="Stamping_Machine_020"/>
    <s v="Stamping"/>
    <d v="2024-02-12T22:08:06"/>
    <d v="2024-02-12T22:11:06"/>
    <s v="02"/>
    <s v="12"/>
    <n v="123"/>
    <n v="2.0499999999999998"/>
    <s v="Tooling Break"/>
    <s v="David Brown"/>
    <x v="0"/>
    <x v="1"/>
    <n v="14"/>
    <n v="11.95"/>
    <n v="0.85357142857142854"/>
  </r>
  <r>
    <s v="DT-03714"/>
    <x v="34"/>
    <s v="Painting_Machine_022"/>
    <s v="Painting"/>
    <d v="2024-02-12T22:50:49"/>
    <d v="2024-02-13T01:22:49"/>
    <s v="02"/>
    <s v="12"/>
    <n v="227"/>
    <n v="3.7833333333333332"/>
    <s v="Preventive Maintenance - General"/>
    <s v="Karim Nassar"/>
    <x v="0"/>
    <x v="0"/>
    <n v="22"/>
    <n v="18.216666666666669"/>
    <n v="0.82803030303030312"/>
  </r>
  <r>
    <s v="DT-01601"/>
    <x v="27"/>
    <s v="Assembly_Machine_027"/>
    <s v="Assembly"/>
    <d v="2024-02-13T03:07:40"/>
    <d v="2024-02-13T07:34:40"/>
    <s v="02"/>
    <s v="13"/>
    <n v="169"/>
    <n v="2.8166666666666669"/>
    <s v="Hydraulic Leak"/>
    <s v="Ahmed Hassan"/>
    <x v="2"/>
    <x v="1"/>
    <n v="20"/>
    <n v="17.183333333333334"/>
    <n v="0.85916666666666663"/>
  </r>
  <r>
    <s v="DT-09822"/>
    <x v="24"/>
    <s v="Painting_Machine_028"/>
    <s v="Painting"/>
    <d v="2024-02-13T03:18:55"/>
    <d v="2024-02-13T06:05:55"/>
    <s v="02"/>
    <s v="13"/>
    <n v="358"/>
    <n v="5.9666666666666668"/>
    <s v="Material Shortage"/>
    <s v="Olivia Johnson"/>
    <x v="1"/>
    <x v="1"/>
    <n v="22"/>
    <n v="16.033333333333331"/>
    <n v="0.72878787878787865"/>
  </r>
  <r>
    <s v="DT-07400"/>
    <x v="2"/>
    <s v="Assembly_Machine_019"/>
    <s v="Assembly"/>
    <d v="2024-02-13T04:52:08"/>
    <d v="2024-02-13T05:30:08"/>
    <s v="02"/>
    <s v="13"/>
    <n v="110"/>
    <n v="1.8333333333333333"/>
    <s v="Hydraulic Leak"/>
    <s v="Mohamed Salah"/>
    <x v="2"/>
    <x v="1"/>
    <n v="22"/>
    <n v="20.166666666666668"/>
    <n v="0.91666666666666674"/>
  </r>
  <r>
    <s v="DT-07831"/>
    <x v="6"/>
    <s v="Painting_Machine_009"/>
    <s v="Painting"/>
    <d v="2024-02-13T05:12:47"/>
    <d v="2024-02-13T05:55:47"/>
    <s v="02"/>
    <s v="13"/>
    <n v="67"/>
    <n v="1.1166666666666667"/>
    <s v="Tooling Break"/>
    <s v="Rana Ibrahim"/>
    <x v="0"/>
    <x v="1"/>
    <n v="16"/>
    <n v="14.883333333333333"/>
    <n v="0.9302083333333333"/>
  </r>
  <r>
    <s v="DT-09904"/>
    <x v="11"/>
    <s v="Assembly_Machine_007"/>
    <s v="Assembly"/>
    <d v="2024-02-13T06:06:19"/>
    <d v="2024-02-13T06:14:19"/>
    <s v="02"/>
    <s v="13"/>
    <n v="272"/>
    <n v="4.5333333333333332"/>
    <s v="Preventive Maintenance - Mechanical"/>
    <s v="Yuki Tanaka"/>
    <x v="0"/>
    <x v="0"/>
    <n v="22"/>
    <n v="17.466666666666669"/>
    <n v="0.79393939393939406"/>
  </r>
  <r>
    <s v="DT-03543"/>
    <x v="13"/>
    <s v="Painting_Machine_016"/>
    <s v="Painting"/>
    <d v="2024-02-13T06:30:06"/>
    <d v="2024-02-13T07:05:06"/>
    <s v="02"/>
    <s v="13"/>
    <n v="150"/>
    <n v="2.5"/>
    <s v="Preventive Maintenance - General"/>
    <s v="David Brown"/>
    <x v="0"/>
    <x v="0"/>
    <n v="22"/>
    <n v="19.5"/>
    <n v="0.88636363636363635"/>
  </r>
  <r>
    <s v="DT-08240"/>
    <x v="29"/>
    <s v="Assembly_Machine_023"/>
    <s v="Assembly"/>
    <d v="2024-02-13T06:39:08"/>
    <d v="2024-02-13T07:24:08"/>
    <s v="02"/>
    <s v="13"/>
    <n v="302"/>
    <n v="5.0333333333333332"/>
    <s v="Preventive Maintenance - Mechanical"/>
    <s v="Hassan Ali"/>
    <x v="0"/>
    <x v="0"/>
    <n v="16"/>
    <n v="10.966666666666667"/>
    <n v="0.68541666666666667"/>
  </r>
  <r>
    <s v="DT-02315"/>
    <x v="4"/>
    <s v="Stamping_Machine_031"/>
    <s v="Stamping"/>
    <d v="2024-02-13T08:26:05"/>
    <d v="2024-02-13T10:53:05"/>
    <s v="02"/>
    <s v="13"/>
    <n v="898"/>
    <n v="14.966666666666667"/>
    <s v="Electrical Fault"/>
    <s v="Mahmoud Adel"/>
    <x v="0"/>
    <x v="1"/>
    <n v="18"/>
    <n v="3.0333333333333332"/>
    <n v="0.16851851851851851"/>
  </r>
  <r>
    <s v="DT-06637"/>
    <x v="23"/>
    <s v="Packaging_Machine_025"/>
    <s v="Packaging"/>
    <d v="2024-02-13T10:13:14"/>
    <d v="2024-02-13T10:57:14"/>
    <s v="02"/>
    <s v="13"/>
    <n v="173"/>
    <n v="2.8833333333333333"/>
    <s v="Preventive Maintenance - Mechanical"/>
    <s v="Lucas Silva"/>
    <x v="0"/>
    <x v="0"/>
    <n v="20"/>
    <n v="17.116666666666667"/>
    <n v="0.85583333333333333"/>
  </r>
  <r>
    <s v="DT-03857"/>
    <x v="0"/>
    <s v="Stamping_Machine_030"/>
    <s v="Stamping"/>
    <d v="2024-02-13T10:14:13"/>
    <d v="2024-02-13T10:44:13"/>
    <s v="02"/>
    <s v="13"/>
    <n v="83"/>
    <n v="1.3833333333333333"/>
    <s v="Sensor Fault"/>
    <s v="Fatima Ali"/>
    <x v="2"/>
    <x v="1"/>
    <n v="16"/>
    <n v="14.616666666666667"/>
    <n v="0.9135416666666667"/>
  </r>
  <r>
    <s v="DT-09383"/>
    <x v="30"/>
    <s v="Packaging_Machine_034"/>
    <s v="Packaging"/>
    <d v="2024-02-13T10:47:16"/>
    <d v="2024-02-13T13:20:16"/>
    <s v="02"/>
    <s v="13"/>
    <n v="180"/>
    <n v="3"/>
    <s v="Preventive Maintenance - Mechanical"/>
    <s v="Noah Davis"/>
    <x v="1"/>
    <x v="0"/>
    <n v="14"/>
    <n v="11"/>
    <n v="0.7857142857142857"/>
  </r>
  <r>
    <s v="DT-06608"/>
    <x v="11"/>
    <s v="Assembly_Machine_007"/>
    <s v="Assembly"/>
    <d v="2024-02-13T10:58:10"/>
    <d v="2024-02-13T14:50:10"/>
    <s v="02"/>
    <s v="13"/>
    <n v="682"/>
    <n v="11.366666666666667"/>
    <s v="Material Shortage"/>
    <s v="David Brown"/>
    <x v="0"/>
    <x v="1"/>
    <n v="22"/>
    <n v="10.633333333333333"/>
    <n v="0.48333333333333334"/>
  </r>
  <r>
    <s v="DT-00699"/>
    <x v="17"/>
    <s v="Assembly_Machine_014"/>
    <s v="Assembly"/>
    <d v="2024-02-13T11:39:25"/>
    <d v="2024-02-13T17:05:25"/>
    <s v="02"/>
    <s v="13"/>
    <n v="312"/>
    <n v="5.2"/>
    <s v="Electrical Fault"/>
    <s v="Noah Davis"/>
    <x v="2"/>
    <x v="1"/>
    <n v="16"/>
    <n v="10.8"/>
    <n v="0.67500000000000004"/>
  </r>
  <r>
    <s v="DT-09152"/>
    <x v="24"/>
    <s v="Painting_Machine_028"/>
    <s v="Painting"/>
    <d v="2024-02-13T11:40:42"/>
    <d v="2024-02-13T14:47:42"/>
    <s v="02"/>
    <s v="13"/>
    <n v="278"/>
    <n v="4.6333333333333337"/>
    <s v="Preventive Maintenance - General"/>
    <s v="Olivia Johnson"/>
    <x v="0"/>
    <x v="0"/>
    <n v="22"/>
    <n v="17.366666666666667"/>
    <n v="0.78939393939393943"/>
  </r>
  <r>
    <s v="DT-03061"/>
    <x v="12"/>
    <s v="Stamping_Machine_024"/>
    <s v="Stamping"/>
    <d v="2024-02-13T11:52:17"/>
    <d v="2024-02-13T12:03:17"/>
    <s v="02"/>
    <s v="13"/>
    <n v="78"/>
    <n v="1.3"/>
    <s v="Preventive Maintenance - General"/>
    <s v="Elena Petrova"/>
    <x v="1"/>
    <x v="0"/>
    <n v="14"/>
    <n v="12.7"/>
    <n v="0.90714285714285714"/>
  </r>
  <r>
    <s v="DT-00098"/>
    <x v="25"/>
    <s v="Painting_Machine_001"/>
    <s v="Painting"/>
    <d v="2024-02-13T14:32:23"/>
    <d v="2024-02-13T16:00:23"/>
    <s v="02"/>
    <s v="13"/>
    <n v="92"/>
    <n v="1.5333333333333334"/>
    <s v="Operator Error"/>
    <s v="David Brown"/>
    <x v="1"/>
    <x v="1"/>
    <n v="18"/>
    <n v="16.466666666666665"/>
    <n v="0.91481481481481475"/>
  </r>
  <r>
    <s v="DT-03264"/>
    <x v="19"/>
    <s v="Stamping_Machine_035"/>
    <s v="Stamping"/>
    <d v="2024-02-13T16:33:22"/>
    <d v="2024-02-13T16:59:22"/>
    <s v="02"/>
    <s v="13"/>
    <n v="340"/>
    <n v="5.666666666666667"/>
    <s v="Electrical Fault"/>
    <s v="Emma Wilson"/>
    <x v="0"/>
    <x v="1"/>
    <n v="16"/>
    <n v="10.333333333333332"/>
    <n v="0.64583333333333326"/>
  </r>
  <r>
    <s v="DT-07422"/>
    <x v="30"/>
    <s v="Packaging_Machine_034"/>
    <s v="Packaging"/>
    <d v="2024-02-13T16:50:24"/>
    <d v="2024-02-13T17:28:24"/>
    <s v="02"/>
    <s v="13"/>
    <n v="121"/>
    <n v="2.0166666666666666"/>
    <s v="Preventive Maintenance - Electrical"/>
    <s v="Sophie Martin"/>
    <x v="2"/>
    <x v="0"/>
    <n v="14"/>
    <n v="11.983333333333334"/>
    <n v="0.85595238095238102"/>
  </r>
  <r>
    <s v="DT-07076"/>
    <x v="23"/>
    <s v="Packaging_Machine_025"/>
    <s v="Packaging"/>
    <d v="2024-02-13T18:11:14"/>
    <d v="2024-02-13T18:44:14"/>
    <s v="02"/>
    <s v="13"/>
    <n v="185"/>
    <n v="3.0833333333333335"/>
    <s v="Electrical Fault"/>
    <s v="Elena Petrova"/>
    <x v="2"/>
    <x v="1"/>
    <n v="20"/>
    <n v="16.916666666666668"/>
    <n v="0.84583333333333344"/>
  </r>
  <r>
    <s v="DT-03430"/>
    <x v="18"/>
    <s v="Packaging_Machine_004"/>
    <s v="Packaging"/>
    <d v="2024-02-13T20:14:51"/>
    <d v="2024-02-14T09:25:51"/>
    <s v="02"/>
    <s v="13"/>
    <n v="14"/>
    <n v="0.23333333333333334"/>
    <s v="Electrical Fault"/>
    <s v="Yuki Tanaka"/>
    <x v="2"/>
    <x v="1"/>
    <n v="16"/>
    <n v="15.766666666666667"/>
    <n v="0.98541666666666672"/>
  </r>
  <r>
    <s v="DT-08757"/>
    <x v="3"/>
    <s v="Stamping_Machine_033"/>
    <s v="Stamping"/>
    <d v="2024-02-13T20:48:35"/>
    <d v="2024-02-14T03:12:35"/>
    <s v="02"/>
    <s v="13"/>
    <n v="779"/>
    <n v="12.983333333333333"/>
    <s v="Preventive Maintenance - Mechanical"/>
    <s v="Ahmed Hassan"/>
    <x v="0"/>
    <x v="0"/>
    <n v="18"/>
    <n v="5.0166666666666675"/>
    <n v="0.27870370370370373"/>
  </r>
  <r>
    <s v="DT-00708"/>
    <x v="0"/>
    <s v="Stamping_Machine_030"/>
    <s v="Stamping"/>
    <d v="2024-02-13T21:06:24"/>
    <d v="2024-02-13T21:46:24"/>
    <s v="02"/>
    <s v="13"/>
    <n v="66"/>
    <n v="1.1000000000000001"/>
    <s v="Hydraulic Leak"/>
    <s v="Elena Petrova"/>
    <x v="1"/>
    <x v="1"/>
    <n v="16"/>
    <n v="14.9"/>
    <n v="0.93125000000000002"/>
  </r>
  <r>
    <s v="DT-00492"/>
    <x v="4"/>
    <s v="Stamping_Machine_031"/>
    <s v="Stamping"/>
    <d v="2024-02-13T22:51:16"/>
    <d v="2024-02-13T23:05:16"/>
    <s v="02"/>
    <s v="13"/>
    <n v="1026"/>
    <n v="17.100000000000001"/>
    <s v="Tooling Break"/>
    <s v="Noah Davis"/>
    <x v="0"/>
    <x v="1"/>
    <n v="18"/>
    <n v="0.89999999999999858"/>
    <n v="4.999999999999992E-2"/>
  </r>
  <r>
    <s v="DT-06567"/>
    <x v="3"/>
    <s v="Stamping_Machine_033"/>
    <s v="Stamping"/>
    <d v="2024-02-13T23:34:05"/>
    <d v="2024-02-14T02:54:05"/>
    <s v="02"/>
    <s v="13"/>
    <n v="978"/>
    <n v="16.3"/>
    <s v="Preventive Maintenance - Electrical"/>
    <s v="Mahmoud Adel"/>
    <x v="0"/>
    <x v="0"/>
    <n v="18"/>
    <n v="1.6999999999999993"/>
    <n v="9.44444444444444E-2"/>
  </r>
  <r>
    <s v="DT-05348"/>
    <x v="25"/>
    <s v="Painting_Machine_001"/>
    <s v="Painting"/>
    <d v="2024-02-14T00:23:32"/>
    <d v="2024-02-14T00:42:32"/>
    <s v="02"/>
    <s v="14"/>
    <n v="209"/>
    <n v="3.4833333333333334"/>
    <s v="Overheating"/>
    <s v="Emma Wilson"/>
    <x v="2"/>
    <x v="1"/>
    <n v="18"/>
    <n v="14.516666666666666"/>
    <n v="0.80648148148148147"/>
  </r>
  <r>
    <s v="DT-02691"/>
    <x v="4"/>
    <s v="Stamping_Machine_031"/>
    <s v="Stamping"/>
    <d v="2024-02-14T00:34:58"/>
    <d v="2024-02-14T02:41:58"/>
    <s v="02"/>
    <s v="14"/>
    <n v="860"/>
    <n v="14.333333333333334"/>
    <s v="Sensor Fault"/>
    <s v="Lucas Silva"/>
    <x v="2"/>
    <x v="1"/>
    <n v="18"/>
    <n v="3.6666666666666661"/>
    <n v="0.20370370370370366"/>
  </r>
  <r>
    <s v="DT-03912"/>
    <x v="10"/>
    <s v="Painting_Machine_008"/>
    <s v="Painting"/>
    <d v="2024-02-14T01:09:03"/>
    <d v="2024-02-14T01:21:03"/>
    <s v="02"/>
    <s v="14"/>
    <n v="167"/>
    <n v="2.7833333333333332"/>
    <s v="Preventive Maintenance - Mechanical"/>
    <s v="Sophie Martin"/>
    <x v="1"/>
    <x v="0"/>
    <n v="16"/>
    <n v="13.216666666666667"/>
    <n v="0.82604166666666667"/>
  </r>
  <r>
    <s v="DT-08909"/>
    <x v="26"/>
    <s v="Assembly_Machine_032"/>
    <s v="Assembly"/>
    <d v="2024-02-14T01:28:49"/>
    <d v="2024-02-14T05:23:49"/>
    <s v="02"/>
    <s v="14"/>
    <n v="439"/>
    <n v="7.3166666666666664"/>
    <s v="Electrical Fault"/>
    <s v="Mohamed Salah"/>
    <x v="1"/>
    <x v="1"/>
    <n v="20"/>
    <n v="12.683333333333334"/>
    <n v="0.63416666666666666"/>
  </r>
  <r>
    <s v="DT-01240"/>
    <x v="1"/>
    <s v="Painting_Machine_021"/>
    <s v="Painting"/>
    <d v="2024-02-14T02:08:33"/>
    <d v="2024-02-14T04:20:33"/>
    <s v="02"/>
    <s v="14"/>
    <n v="814"/>
    <n v="13.566666666666666"/>
    <s v="Preventive Maintenance - General"/>
    <s v="Yuki Tanaka"/>
    <x v="0"/>
    <x v="0"/>
    <n v="22"/>
    <n v="8.4333333333333336"/>
    <n v="0.38333333333333336"/>
  </r>
  <r>
    <s v="DT-00885"/>
    <x v="24"/>
    <s v="Painting_Machine_028"/>
    <s v="Painting"/>
    <d v="2024-02-14T02:10:17"/>
    <d v="2024-02-14T02:46:17"/>
    <s v="02"/>
    <s v="14"/>
    <n v="155"/>
    <n v="2.5833333333333335"/>
    <s v="Hydraulic Leak"/>
    <s v="Ahmed Hassan"/>
    <x v="2"/>
    <x v="1"/>
    <n v="22"/>
    <n v="19.416666666666668"/>
    <n v="0.88257575757575768"/>
  </r>
  <r>
    <s v="DT-07009"/>
    <x v="13"/>
    <s v="Painting_Machine_016"/>
    <s v="Painting"/>
    <d v="2024-02-14T02:36:46"/>
    <d v="2024-02-14T05:26:46"/>
    <s v="02"/>
    <s v="14"/>
    <n v="50"/>
    <n v="0.83333333333333337"/>
    <s v="Preventive Maintenance - General"/>
    <s v="Noah Davis"/>
    <x v="0"/>
    <x v="0"/>
    <n v="22"/>
    <n v="21.166666666666668"/>
    <n v="0.96212121212121215"/>
  </r>
  <r>
    <s v="DT-02435"/>
    <x v="1"/>
    <s v="Painting_Machine_021"/>
    <s v="Painting"/>
    <d v="2024-02-14T02:43:58"/>
    <d v="2024-02-14T03:15:58"/>
    <s v="02"/>
    <s v="14"/>
    <n v="1254"/>
    <n v="20.9"/>
    <s v="Mechanical Failure"/>
    <s v="David Brown"/>
    <x v="1"/>
    <x v="1"/>
    <n v="22"/>
    <n v="1.1000000000000014"/>
    <n v="5.0000000000000065E-2"/>
  </r>
  <r>
    <s v="DT-02317"/>
    <x v="16"/>
    <s v="Painting_Machine_005"/>
    <s v="Painting"/>
    <d v="2024-02-14T03:12:26"/>
    <d v="2024-02-14T05:34:26"/>
    <s v="02"/>
    <s v="14"/>
    <n v="384"/>
    <n v="6.4"/>
    <s v="Operator Error"/>
    <s v="Carlos Ruiz"/>
    <x v="1"/>
    <x v="1"/>
    <n v="20"/>
    <n v="13.6"/>
    <n v="0.67999999999999994"/>
  </r>
  <r>
    <s v="DT-08517"/>
    <x v="17"/>
    <s v="Assembly_Machine_014"/>
    <s v="Assembly"/>
    <d v="2024-02-14T04:51:33"/>
    <d v="2024-02-14T05:20:33"/>
    <s v="02"/>
    <s v="14"/>
    <n v="45"/>
    <n v="0.75"/>
    <s v="Material Shortage"/>
    <s v="David Brown"/>
    <x v="0"/>
    <x v="1"/>
    <n v="16"/>
    <n v="15.25"/>
    <n v="0.953125"/>
  </r>
  <r>
    <s v="DT-04113"/>
    <x v="1"/>
    <s v="Painting_Machine_021"/>
    <s v="Painting"/>
    <d v="2024-02-14T05:01:23"/>
    <d v="2024-02-14T05:27:23"/>
    <s v="02"/>
    <s v="14"/>
    <n v="1254"/>
    <n v="20.9"/>
    <s v="Electrical Fault"/>
    <s v="David Brown"/>
    <x v="0"/>
    <x v="1"/>
    <n v="22"/>
    <n v="1.1000000000000014"/>
    <n v="5.0000000000000065E-2"/>
  </r>
  <r>
    <s v="DT-02496"/>
    <x v="6"/>
    <s v="Painting_Machine_009"/>
    <s v="Painting"/>
    <d v="2024-02-14T06:34:16"/>
    <d v="2024-02-14T07:52:16"/>
    <s v="02"/>
    <s v="14"/>
    <n v="64"/>
    <n v="1.0666666666666667"/>
    <s v="Hydraulic Leak"/>
    <s v="Yuki Tanaka"/>
    <x v="1"/>
    <x v="1"/>
    <n v="16"/>
    <n v="14.933333333333334"/>
    <n v="0.93333333333333335"/>
  </r>
  <r>
    <s v="DT-04082"/>
    <x v="31"/>
    <s v="Assembly_Machine_010"/>
    <s v="Assembly"/>
    <d v="2024-02-14T07:00:08"/>
    <d v="2024-02-14T07:22:08"/>
    <s v="02"/>
    <s v="14"/>
    <n v="441"/>
    <n v="7.35"/>
    <s v="Electrical Fault"/>
    <s v="Emma Wilson"/>
    <x v="2"/>
    <x v="1"/>
    <n v="22"/>
    <n v="14.65"/>
    <n v="0.66590909090909089"/>
  </r>
  <r>
    <s v="DT-02952"/>
    <x v="20"/>
    <s v="Stamping_Machine_015"/>
    <s v="Stamping"/>
    <d v="2024-02-14T09:51:03"/>
    <d v="2024-02-14T12:12:03"/>
    <s v="02"/>
    <s v="14"/>
    <n v="349"/>
    <n v="5.8166666666666664"/>
    <s v="Electrical Fault"/>
    <s v="Emma Wilson"/>
    <x v="2"/>
    <x v="1"/>
    <n v="18"/>
    <n v="12.183333333333334"/>
    <n v="0.67685185185185182"/>
  </r>
  <r>
    <s v="DT-06952"/>
    <x v="34"/>
    <s v="Painting_Machine_022"/>
    <s v="Painting"/>
    <d v="2024-02-14T12:19:37"/>
    <d v="2024-02-14T15:54:37"/>
    <s v="02"/>
    <s v="14"/>
    <n v="414"/>
    <n v="6.9"/>
    <s v="Electrical Fault"/>
    <s v="Karim Nassar"/>
    <x v="1"/>
    <x v="1"/>
    <n v="22"/>
    <n v="15.1"/>
    <n v="0.6863636363636364"/>
  </r>
  <r>
    <s v="DT-05094"/>
    <x v="21"/>
    <s v="Packaging_Machine_018"/>
    <s v="Packaging"/>
    <d v="2024-02-14T13:03:42"/>
    <d v="2024-02-14T15:52:42"/>
    <s v="02"/>
    <s v="14"/>
    <n v="126"/>
    <n v="2.1"/>
    <s v="Material Shortage"/>
    <s v="Hassan Ali"/>
    <x v="2"/>
    <x v="1"/>
    <n v="14"/>
    <n v="11.9"/>
    <n v="0.85"/>
  </r>
  <r>
    <s v="DT-01968"/>
    <x v="28"/>
    <s v="Packaging_Machine_003"/>
    <s v="Packaging"/>
    <d v="2024-02-14T13:53:03"/>
    <d v="2024-02-14T13:58:03"/>
    <s v="02"/>
    <s v="14"/>
    <n v="305"/>
    <n v="5.083333333333333"/>
    <s v="Sensor Fault"/>
    <s v="Mohamed Salah"/>
    <x v="2"/>
    <x v="1"/>
    <n v="14"/>
    <n v="8.9166666666666679"/>
    <n v="0.63690476190476197"/>
  </r>
  <r>
    <s v="DT-02771"/>
    <x v="26"/>
    <s v="Assembly_Machine_032"/>
    <s v="Assembly"/>
    <d v="2024-02-14T14:12:14"/>
    <d v="2024-02-14T14:56:14"/>
    <s v="02"/>
    <s v="14"/>
    <n v="170"/>
    <n v="2.8333333333333335"/>
    <s v="Preventive Maintenance - Mechanical"/>
    <s v="Maria Gomez"/>
    <x v="1"/>
    <x v="0"/>
    <n v="20"/>
    <n v="17.166666666666668"/>
    <n v="0.85833333333333339"/>
  </r>
  <r>
    <s v="DT-06677"/>
    <x v="2"/>
    <s v="Assembly_Machine_019"/>
    <s v="Assembly"/>
    <d v="2024-02-14T15:09:33"/>
    <d v="2024-02-14T15:51:33"/>
    <s v="02"/>
    <s v="14"/>
    <n v="95"/>
    <n v="1.5833333333333333"/>
    <s v="Tooling Break"/>
    <s v="Noah Davis"/>
    <x v="1"/>
    <x v="1"/>
    <n v="22"/>
    <n v="20.416666666666668"/>
    <n v="0.92803030303030309"/>
  </r>
  <r>
    <s v="DT-06661"/>
    <x v="26"/>
    <s v="Assembly_Machine_032"/>
    <s v="Assembly"/>
    <d v="2024-02-14T15:35:19"/>
    <d v="2024-02-14T20:32:19"/>
    <s v="02"/>
    <s v="14"/>
    <n v="74"/>
    <n v="1.2333333333333334"/>
    <s v="Hydraulic Leak"/>
    <s v="Ahmed Hassan"/>
    <x v="0"/>
    <x v="1"/>
    <n v="20"/>
    <n v="18.766666666666666"/>
    <n v="0.93833333333333324"/>
  </r>
  <r>
    <s v="DT-04950"/>
    <x v="20"/>
    <s v="Stamping_Machine_015"/>
    <s v="Stamping"/>
    <d v="2024-02-14T15:58:39"/>
    <d v="2024-02-14T16:40:39"/>
    <s v="02"/>
    <s v="14"/>
    <n v="221"/>
    <n v="3.6833333333333331"/>
    <s v="Electrical Fault"/>
    <s v="Sophie Martin"/>
    <x v="0"/>
    <x v="1"/>
    <n v="18"/>
    <n v="14.316666666666666"/>
    <n v="0.79537037037037039"/>
  </r>
  <r>
    <s v="DT-00864"/>
    <x v="29"/>
    <s v="Assembly_Machine_023"/>
    <s v="Assembly"/>
    <d v="2024-02-14T16:04:23"/>
    <d v="2024-02-14T17:09:23"/>
    <s v="02"/>
    <s v="14"/>
    <n v="266"/>
    <n v="4.4333333333333336"/>
    <s v="Sensor Fault"/>
    <s v="Olivia Johnson"/>
    <x v="2"/>
    <x v="1"/>
    <n v="16"/>
    <n v="11.566666666666666"/>
    <n v="0.72291666666666665"/>
  </r>
  <r>
    <s v="DT-02488"/>
    <x v="30"/>
    <s v="Packaging_Machine_034"/>
    <s v="Packaging"/>
    <d v="2024-02-14T16:09:00"/>
    <d v="2024-02-14T16:28:00"/>
    <s v="02"/>
    <s v="14"/>
    <n v="107"/>
    <n v="1.7833333333333334"/>
    <s v="Material Shortage"/>
    <s v="Mohamed Salah"/>
    <x v="1"/>
    <x v="1"/>
    <n v="14"/>
    <n v="12.216666666666667"/>
    <n v="0.87261904761904763"/>
  </r>
  <r>
    <s v="DT-08798"/>
    <x v="4"/>
    <s v="Stamping_Machine_031"/>
    <s v="Stamping"/>
    <d v="2024-02-14T16:19:30"/>
    <d v="2024-02-14T21:16:30"/>
    <s v="02"/>
    <s v="14"/>
    <n v="1026"/>
    <n v="17.100000000000001"/>
    <s v="Material Shortage"/>
    <s v="Mohamed Salah"/>
    <x v="1"/>
    <x v="1"/>
    <n v="18"/>
    <n v="0.89999999999999858"/>
    <n v="4.999999999999992E-2"/>
  </r>
  <r>
    <s v="DT-00225"/>
    <x v="6"/>
    <s v="Painting_Machine_009"/>
    <s v="Painting"/>
    <d v="2024-02-14T16:59:35"/>
    <d v="2024-02-14T18:07:35"/>
    <s v="02"/>
    <s v="14"/>
    <n v="67"/>
    <n v="1.1166666666666667"/>
    <s v="Hydraulic Leak"/>
    <s v="Olivia Johnson"/>
    <x v="0"/>
    <x v="1"/>
    <n v="16"/>
    <n v="14.883333333333333"/>
    <n v="0.9302083333333333"/>
  </r>
  <r>
    <s v="DT-05017"/>
    <x v="23"/>
    <s v="Packaging_Machine_025"/>
    <s v="Packaging"/>
    <d v="2024-02-14T18:39:31"/>
    <d v="2024-02-14T18:50:31"/>
    <s v="02"/>
    <s v="14"/>
    <n v="57"/>
    <n v="0.95"/>
    <s v="Preventive Maintenance - General"/>
    <s v="Li Wei"/>
    <x v="1"/>
    <x v="0"/>
    <n v="20"/>
    <n v="19.05"/>
    <n v="0.95250000000000001"/>
  </r>
  <r>
    <s v="DT-05217"/>
    <x v="19"/>
    <s v="Stamping_Machine_035"/>
    <s v="Stamping"/>
    <d v="2024-02-14T18:56:49"/>
    <d v="2024-02-14T19:34:49"/>
    <s v="02"/>
    <s v="14"/>
    <n v="97"/>
    <n v="1.6166666666666667"/>
    <s v="Electrical Fault"/>
    <s v="Maria Gomez"/>
    <x v="2"/>
    <x v="1"/>
    <n v="16"/>
    <n v="14.383333333333333"/>
    <n v="0.8989583333333333"/>
  </r>
  <r>
    <s v="DT-05662"/>
    <x v="19"/>
    <s v="Stamping_Machine_035"/>
    <s v="Stamping"/>
    <d v="2024-02-14T21:39:25"/>
    <d v="2024-02-14T21:45:25"/>
    <s v="02"/>
    <s v="14"/>
    <n v="297"/>
    <n v="4.95"/>
    <s v="Preventive Maintenance - General"/>
    <s v="Carlos Ruiz"/>
    <x v="1"/>
    <x v="0"/>
    <n v="16"/>
    <n v="11.05"/>
    <n v="0.69062500000000004"/>
  </r>
  <r>
    <s v="DT-00218"/>
    <x v="8"/>
    <s v="Assembly_Machine_012"/>
    <s v="Assembly"/>
    <d v="2024-02-14T22:01:24"/>
    <d v="2024-02-14T22:17:24"/>
    <s v="02"/>
    <s v="14"/>
    <n v="166"/>
    <n v="2.7666666666666666"/>
    <s v="Electrical Fault"/>
    <s v="Karim Nassar"/>
    <x v="2"/>
    <x v="1"/>
    <n v="20"/>
    <n v="17.233333333333334"/>
    <n v="0.86166666666666669"/>
  </r>
  <r>
    <s v="DT-00769"/>
    <x v="6"/>
    <s v="Painting_Machine_009"/>
    <s v="Painting"/>
    <d v="2024-02-14T22:31:41"/>
    <d v="2024-02-15T03:28:41"/>
    <s v="02"/>
    <s v="14"/>
    <n v="48"/>
    <n v="0.8"/>
    <s v="Overheating"/>
    <s v="Ahmed Hassan"/>
    <x v="2"/>
    <x v="1"/>
    <n v="16"/>
    <n v="15.2"/>
    <n v="0.95"/>
  </r>
  <r>
    <s v="DT-01925"/>
    <x v="30"/>
    <s v="Packaging_Machine_034"/>
    <s v="Packaging"/>
    <d v="2024-02-14T23:32:34"/>
    <d v="2024-02-15T03:20:34"/>
    <s v="02"/>
    <s v="14"/>
    <n v="72"/>
    <n v="1.2"/>
    <s v="Sensor Fault"/>
    <s v="Karim Nassar"/>
    <x v="0"/>
    <x v="1"/>
    <n v="14"/>
    <n v="12.8"/>
    <n v="0.91428571428571437"/>
  </r>
  <r>
    <s v="DT-07307"/>
    <x v="9"/>
    <s v="Assembly_Machine_011"/>
    <s v="Assembly"/>
    <d v="2024-02-15T01:30:43"/>
    <d v="2024-02-15T04:19:43"/>
    <s v="02"/>
    <s v="15"/>
    <n v="43"/>
    <n v="0.71666666666666667"/>
    <s v="Hydraulic Leak"/>
    <s v="Li Wei"/>
    <x v="2"/>
    <x v="1"/>
    <n v="14"/>
    <n v="13.283333333333333"/>
    <n v="0.94880952380952377"/>
  </r>
  <r>
    <s v="DT-01319"/>
    <x v="22"/>
    <s v="Assembly_Machine_026"/>
    <s v="Assembly"/>
    <d v="2024-02-15T02:17:56"/>
    <d v="2024-02-15T16:37:56"/>
    <s v="02"/>
    <s v="15"/>
    <n v="32"/>
    <n v="0.53333333333333333"/>
    <s v="Operator Error"/>
    <s v="Mohamed Salah"/>
    <x v="2"/>
    <x v="1"/>
    <n v="20"/>
    <n v="19.466666666666665"/>
    <n v="0.97333333333333327"/>
  </r>
  <r>
    <s v="DT-09390"/>
    <x v="23"/>
    <s v="Packaging_Machine_025"/>
    <s v="Packaging"/>
    <d v="2024-02-15T02:49:24"/>
    <d v="2024-02-15T03:28:24"/>
    <s v="02"/>
    <s v="15"/>
    <n v="181"/>
    <n v="3.0166666666666666"/>
    <s v="Overheating"/>
    <s v="Li Wei"/>
    <x v="2"/>
    <x v="1"/>
    <n v="20"/>
    <n v="16.983333333333334"/>
    <n v="0.84916666666666674"/>
  </r>
  <r>
    <s v="DT-00900"/>
    <x v="25"/>
    <s v="Painting_Machine_001"/>
    <s v="Painting"/>
    <d v="2024-02-15T04:02:21"/>
    <d v="2024-02-15T04:31:21"/>
    <s v="02"/>
    <s v="15"/>
    <n v="417"/>
    <n v="6.95"/>
    <s v="Hydraulic Leak"/>
    <s v="Emma Wilson"/>
    <x v="1"/>
    <x v="1"/>
    <n v="18"/>
    <n v="11.05"/>
    <n v="0.61388888888888893"/>
  </r>
  <r>
    <s v="DT-02430"/>
    <x v="16"/>
    <s v="Painting_Machine_005"/>
    <s v="Painting"/>
    <d v="2024-02-15T04:16:11"/>
    <d v="2024-02-15T04:49:11"/>
    <s v="02"/>
    <s v="15"/>
    <n v="200"/>
    <n v="3.3333333333333335"/>
    <s v="Preventive Maintenance - Mechanical"/>
    <s v="Noah Davis"/>
    <x v="0"/>
    <x v="0"/>
    <n v="20"/>
    <n v="16.666666666666668"/>
    <n v="0.83333333333333337"/>
  </r>
  <r>
    <s v="DT-02324"/>
    <x v="0"/>
    <s v="Stamping_Machine_030"/>
    <s v="Stamping"/>
    <d v="2024-02-15T04:56:29"/>
    <d v="2024-02-15T07:53:29"/>
    <s v="02"/>
    <s v="15"/>
    <n v="216"/>
    <n v="3.6"/>
    <s v="Material Shortage"/>
    <s v="Mohamed Salah"/>
    <x v="0"/>
    <x v="1"/>
    <n v="16"/>
    <n v="12.4"/>
    <n v="0.77500000000000002"/>
  </r>
  <r>
    <s v="DT-04732"/>
    <x v="0"/>
    <s v="Stamping_Machine_030"/>
    <s v="Stamping"/>
    <d v="2024-02-15T05:41:41"/>
    <d v="2024-02-15T06:06:41"/>
    <s v="02"/>
    <s v="15"/>
    <n v="45"/>
    <n v="0.75"/>
    <s v="Material Shortage"/>
    <s v="Hassan Ali"/>
    <x v="1"/>
    <x v="1"/>
    <n v="16"/>
    <n v="15.25"/>
    <n v="0.953125"/>
  </r>
  <r>
    <s v="DT-06663"/>
    <x v="18"/>
    <s v="Packaging_Machine_004"/>
    <s v="Packaging"/>
    <d v="2024-02-15T07:07:07"/>
    <d v="2024-02-15T09:17:07"/>
    <s v="02"/>
    <s v="15"/>
    <n v="15"/>
    <n v="0.25"/>
    <s v="Electrical Fault"/>
    <s v="Sophie Martin"/>
    <x v="1"/>
    <x v="1"/>
    <n v="16"/>
    <n v="15.75"/>
    <n v="0.984375"/>
  </r>
  <r>
    <s v="DT-00515"/>
    <x v="9"/>
    <s v="Assembly_Machine_011"/>
    <s v="Assembly"/>
    <d v="2024-02-15T07:15:47"/>
    <d v="2024-02-15T09:25:47"/>
    <s v="02"/>
    <s v="15"/>
    <n v="202"/>
    <n v="3.3666666666666667"/>
    <s v="Electrical Fault"/>
    <s v="Lucas Silva"/>
    <x v="0"/>
    <x v="1"/>
    <n v="14"/>
    <n v="10.633333333333333"/>
    <n v="0.75952380952380949"/>
  </r>
  <r>
    <s v="DT-06452"/>
    <x v="14"/>
    <s v="Assembly_Machine_013"/>
    <s v="Assembly"/>
    <d v="2024-02-15T07:55:23"/>
    <d v="2024-02-15T20:42:23"/>
    <s v="02"/>
    <s v="15"/>
    <n v="266"/>
    <n v="4.4333333333333336"/>
    <s v="Preventive Maintenance - Electrical"/>
    <s v="Ahmed Hassan"/>
    <x v="0"/>
    <x v="0"/>
    <n v="14"/>
    <n v="9.5666666666666664"/>
    <n v="0.68333333333333335"/>
  </r>
  <r>
    <s v="DT-07302"/>
    <x v="29"/>
    <s v="Assembly_Machine_023"/>
    <s v="Assembly"/>
    <d v="2024-02-15T08:29:27"/>
    <d v="2024-02-15T08:33:27"/>
    <s v="02"/>
    <s v="15"/>
    <n v="249"/>
    <n v="4.1500000000000004"/>
    <s v="Hydraulic Leak"/>
    <s v="David Brown"/>
    <x v="0"/>
    <x v="1"/>
    <n v="16"/>
    <n v="11.85"/>
    <n v="0.74062499999999998"/>
  </r>
  <r>
    <s v="DT-08621"/>
    <x v="26"/>
    <s v="Assembly_Machine_032"/>
    <s v="Assembly"/>
    <d v="2024-02-15T08:53:11"/>
    <d v="2024-02-15T10:56:11"/>
    <s v="02"/>
    <s v="15"/>
    <n v="101"/>
    <n v="1.6833333333333333"/>
    <s v="Preventive Maintenance - General"/>
    <s v="Karim Nassar"/>
    <x v="1"/>
    <x v="0"/>
    <n v="20"/>
    <n v="18.316666666666666"/>
    <n v="0.91583333333333328"/>
  </r>
  <r>
    <s v="DT-06411"/>
    <x v="8"/>
    <s v="Assembly_Machine_012"/>
    <s v="Assembly"/>
    <d v="2024-02-15T09:39:12"/>
    <d v="2024-02-15T10:08:12"/>
    <s v="02"/>
    <s v="15"/>
    <n v="129"/>
    <n v="2.15"/>
    <s v="Hydraulic Leak"/>
    <s v="Lucas Silva"/>
    <x v="2"/>
    <x v="1"/>
    <n v="20"/>
    <n v="17.850000000000001"/>
    <n v="0.89250000000000007"/>
  </r>
  <r>
    <s v="DT-05837"/>
    <x v="4"/>
    <s v="Stamping_Machine_031"/>
    <s v="Stamping"/>
    <d v="2024-02-15T10:32:20"/>
    <d v="2024-02-15T10:38:20"/>
    <s v="02"/>
    <s v="15"/>
    <n v="980"/>
    <n v="16.333333333333332"/>
    <s v="Material Shortage"/>
    <s v="Elena Petrova"/>
    <x v="1"/>
    <x v="1"/>
    <n v="18"/>
    <n v="1.6666666666666679"/>
    <n v="9.2592592592592657E-2"/>
  </r>
  <r>
    <s v="DT-09120"/>
    <x v="14"/>
    <s v="Assembly_Machine_013"/>
    <s v="Assembly"/>
    <d v="2024-02-15T11:14:46"/>
    <d v="2024-02-15T14:56:46"/>
    <s v="02"/>
    <s v="15"/>
    <n v="315"/>
    <n v="5.25"/>
    <s v="Preventive Maintenance - General"/>
    <s v="Li Wei"/>
    <x v="0"/>
    <x v="0"/>
    <n v="14"/>
    <n v="8.75"/>
    <n v="0.625"/>
  </r>
  <r>
    <s v="DT-01546"/>
    <x v="16"/>
    <s v="Painting_Machine_005"/>
    <s v="Painting"/>
    <d v="2024-02-15T12:46:32"/>
    <d v="2024-02-15T13:21:32"/>
    <s v="02"/>
    <s v="15"/>
    <n v="381"/>
    <n v="6.35"/>
    <s v="Tooling Break"/>
    <s v="Ahmed Hassan"/>
    <x v="1"/>
    <x v="1"/>
    <n v="20"/>
    <n v="13.65"/>
    <n v="0.6825"/>
  </r>
  <r>
    <s v="DT-09585"/>
    <x v="33"/>
    <s v="Packaging_Machine_006"/>
    <s v="Packaging"/>
    <d v="2024-02-15T14:30:04"/>
    <d v="2024-02-15T17:16:04"/>
    <s v="02"/>
    <s v="15"/>
    <n v="8"/>
    <n v="0.13333333333333333"/>
    <s v="Unsafe Condition"/>
    <s v="Carlos Ruiz"/>
    <x v="2"/>
    <x v="1"/>
    <n v="22"/>
    <n v="21.866666666666667"/>
    <n v="0.99393939393939401"/>
  </r>
  <r>
    <s v="DT-09516"/>
    <x v="29"/>
    <s v="Assembly_Machine_023"/>
    <s v="Assembly"/>
    <d v="2024-02-15T15:54:32"/>
    <d v="2024-02-15T16:31:32"/>
    <s v="02"/>
    <s v="15"/>
    <n v="367"/>
    <n v="6.1166666666666663"/>
    <s v="Preventive Maintenance - Mechanical"/>
    <s v="Sophie Martin"/>
    <x v="0"/>
    <x v="0"/>
    <n v="16"/>
    <n v="9.8833333333333329"/>
    <n v="0.6177083333333333"/>
  </r>
  <r>
    <s v="DT-07800"/>
    <x v="0"/>
    <s v="Stamping_Machine_030"/>
    <s v="Stamping"/>
    <d v="2024-02-15T16:09:55"/>
    <d v="2024-02-15T20:55:55"/>
    <s v="02"/>
    <s v="15"/>
    <n v="210"/>
    <n v="3.5"/>
    <s v="Material Shortage"/>
    <s v="Elena Petrova"/>
    <x v="2"/>
    <x v="1"/>
    <n v="16"/>
    <n v="12.5"/>
    <n v="0.78125"/>
  </r>
  <r>
    <s v="DT-07920"/>
    <x v="4"/>
    <s v="Stamping_Machine_031"/>
    <s v="Stamping"/>
    <d v="2024-02-15T17:01:38"/>
    <d v="2024-02-15T18:47:38"/>
    <s v="02"/>
    <s v="15"/>
    <n v="779"/>
    <n v="12.983333333333333"/>
    <s v="Preventive Maintenance - Mechanical"/>
    <s v="Ahmed Hassan"/>
    <x v="2"/>
    <x v="0"/>
    <n v="18"/>
    <n v="5.0166666666666675"/>
    <n v="0.27870370370370373"/>
  </r>
  <r>
    <s v="DT-02090"/>
    <x v="22"/>
    <s v="Assembly_Machine_026"/>
    <s v="Assembly"/>
    <d v="2024-02-15T17:17:49"/>
    <d v="2024-02-15T17:32:49"/>
    <s v="02"/>
    <s v="15"/>
    <n v="89"/>
    <n v="1.4833333333333334"/>
    <s v="Overheating"/>
    <s v="Mahmoud Adel"/>
    <x v="0"/>
    <x v="1"/>
    <n v="20"/>
    <n v="18.516666666666666"/>
    <n v="0.92583333333333329"/>
  </r>
  <r>
    <s v="DT-09372"/>
    <x v="31"/>
    <s v="Assembly_Machine_010"/>
    <s v="Assembly"/>
    <d v="2024-02-15T17:38:54"/>
    <d v="2024-02-16T07:34:54"/>
    <s v="02"/>
    <s v="15"/>
    <n v="399"/>
    <n v="6.65"/>
    <s v="Electrical Fault"/>
    <s v="Olivia Johnson"/>
    <x v="1"/>
    <x v="1"/>
    <n v="22"/>
    <n v="15.35"/>
    <n v="0.69772727272727275"/>
  </r>
  <r>
    <s v="DT-06554"/>
    <x v="8"/>
    <s v="Assembly_Machine_012"/>
    <s v="Assembly"/>
    <d v="2024-02-15T17:45:26"/>
    <d v="2024-02-15T18:03:26"/>
    <s v="02"/>
    <s v="15"/>
    <n v="76"/>
    <n v="1.2666666666666666"/>
    <s v="Preventive Maintenance - Electrical"/>
    <s v="Mohamed Salah"/>
    <x v="0"/>
    <x v="0"/>
    <n v="20"/>
    <n v="18.733333333333334"/>
    <n v="0.93666666666666676"/>
  </r>
  <r>
    <s v="DT-07583"/>
    <x v="15"/>
    <s v="Packaging_Machine_017"/>
    <s v="Packaging"/>
    <d v="2024-02-15T18:31:00"/>
    <d v="2024-02-15T19:37:00"/>
    <s v="02"/>
    <s v="15"/>
    <n v="319"/>
    <n v="5.3166666666666664"/>
    <s v="Sensor Fault"/>
    <s v="Noah Davis"/>
    <x v="2"/>
    <x v="1"/>
    <n v="20"/>
    <n v="14.683333333333334"/>
    <n v="0.73416666666666663"/>
  </r>
  <r>
    <s v="DT-03432"/>
    <x v="3"/>
    <s v="Stamping_Machine_033"/>
    <s v="Stamping"/>
    <d v="2024-02-15T20:50:33"/>
    <d v="2024-02-16T02:27:33"/>
    <s v="02"/>
    <s v="15"/>
    <n v="902"/>
    <n v="15.033333333333333"/>
    <s v="Operator Error"/>
    <s v="John Smith"/>
    <x v="2"/>
    <x v="1"/>
    <n v="18"/>
    <n v="2.9666666666666668"/>
    <n v="0.16481481481481483"/>
  </r>
  <r>
    <s v="DT-00118"/>
    <x v="5"/>
    <s v="Stamping_Machine_029"/>
    <s v="Stamping"/>
    <d v="2024-02-15T22:01:21"/>
    <d v="2024-02-15T22:04:21"/>
    <s v="02"/>
    <s v="15"/>
    <n v="993"/>
    <n v="16.55"/>
    <s v="Electrical Fault"/>
    <s v="John Smith"/>
    <x v="2"/>
    <x v="1"/>
    <n v="22"/>
    <n v="5.4499999999999993"/>
    <n v="0.24772727272727268"/>
  </r>
  <r>
    <s v="DT-01617"/>
    <x v="22"/>
    <s v="Assembly_Machine_026"/>
    <s v="Assembly"/>
    <d v="2024-02-15T22:31:24"/>
    <d v="2024-02-15T22:58:24"/>
    <s v="02"/>
    <s v="15"/>
    <n v="174"/>
    <n v="2.9"/>
    <s v="Operator Error"/>
    <s v="Mahmoud Adel"/>
    <x v="2"/>
    <x v="1"/>
    <n v="20"/>
    <n v="17.100000000000001"/>
    <n v="0.85500000000000009"/>
  </r>
  <r>
    <s v="DT-08218"/>
    <x v="23"/>
    <s v="Packaging_Machine_025"/>
    <s v="Packaging"/>
    <d v="2024-02-15T23:30:26"/>
    <d v="2024-02-15T23:43:26"/>
    <s v="02"/>
    <s v="15"/>
    <n v="293"/>
    <n v="4.8833333333333337"/>
    <s v="Preventive Maintenance - Electrical"/>
    <s v="David Brown"/>
    <x v="1"/>
    <x v="0"/>
    <n v="20"/>
    <n v="15.116666666666667"/>
    <n v="0.75583333333333336"/>
  </r>
  <r>
    <s v="DT-08795"/>
    <x v="15"/>
    <s v="Packaging_Machine_017"/>
    <s v="Packaging"/>
    <d v="2024-02-15T23:52:39"/>
    <d v="2024-02-16T01:58:39"/>
    <s v="02"/>
    <s v="15"/>
    <n v="343"/>
    <n v="5.7166666666666668"/>
    <s v="Preventive Maintenance - Mechanical"/>
    <s v="Li Wei"/>
    <x v="1"/>
    <x v="0"/>
    <n v="20"/>
    <n v="14.283333333333333"/>
    <n v="0.71416666666666662"/>
  </r>
  <r>
    <s v="DT-01799"/>
    <x v="23"/>
    <s v="Packaging_Machine_025"/>
    <s v="Packaging"/>
    <d v="2024-02-15T23:59:49"/>
    <d v="2024-02-16T01:50:49"/>
    <s v="02"/>
    <s v="15"/>
    <n v="385"/>
    <n v="6.416666666666667"/>
    <s v="Mechanical Failure"/>
    <s v="David Brown"/>
    <x v="0"/>
    <x v="1"/>
    <n v="20"/>
    <n v="13.583333333333332"/>
    <n v="0.67916666666666659"/>
  </r>
  <r>
    <s v="DT-03033"/>
    <x v="26"/>
    <s v="Assembly_Machine_032"/>
    <s v="Assembly"/>
    <d v="2024-02-16T00:13:22"/>
    <d v="2024-02-16T00:29:22"/>
    <s v="02"/>
    <s v="16"/>
    <n v="365"/>
    <n v="6.083333333333333"/>
    <s v="Electrical Fault"/>
    <s v="Mohamed Salah"/>
    <x v="1"/>
    <x v="1"/>
    <n v="20"/>
    <n v="13.916666666666668"/>
    <n v="0.69583333333333341"/>
  </r>
  <r>
    <s v="DT-07992"/>
    <x v="6"/>
    <s v="Painting_Machine_009"/>
    <s v="Painting"/>
    <d v="2024-02-16T00:53:51"/>
    <d v="2024-02-16T04:28:51"/>
    <s v="02"/>
    <s v="16"/>
    <n v="53"/>
    <n v="0.8833333333333333"/>
    <s v="Sensor Fault"/>
    <s v="David Brown"/>
    <x v="1"/>
    <x v="1"/>
    <n v="16"/>
    <n v="15.116666666666667"/>
    <n v="0.9447916666666667"/>
  </r>
  <r>
    <s v="DT-05544"/>
    <x v="26"/>
    <s v="Assembly_Machine_032"/>
    <s v="Assembly"/>
    <d v="2024-02-16T03:10:45"/>
    <d v="2024-02-16T03:32:45"/>
    <s v="02"/>
    <s v="16"/>
    <n v="30"/>
    <n v="0.5"/>
    <s v="Hydraulic Leak"/>
    <s v="Carlos Ruiz"/>
    <x v="2"/>
    <x v="1"/>
    <n v="20"/>
    <n v="19.5"/>
    <n v="0.97499999999999998"/>
  </r>
  <r>
    <s v="DT-05892"/>
    <x v="11"/>
    <s v="Assembly_Machine_007"/>
    <s v="Assembly"/>
    <d v="2024-02-16T03:21:15"/>
    <d v="2024-02-16T15:48:15"/>
    <s v="02"/>
    <s v="16"/>
    <n v="346"/>
    <n v="5.7666666666666666"/>
    <s v="Preventive Maintenance - General"/>
    <s v="Fatima Ali"/>
    <x v="0"/>
    <x v="0"/>
    <n v="22"/>
    <n v="16.233333333333334"/>
    <n v="0.73787878787878791"/>
  </r>
  <r>
    <s v="DT-09109"/>
    <x v="7"/>
    <s v="Packaging_Machine_002"/>
    <s v="Packaging"/>
    <d v="2024-02-16T03:48:50"/>
    <d v="2024-02-16T05:25:50"/>
    <s v="02"/>
    <s v="16"/>
    <n v="12"/>
    <n v="0.2"/>
    <s v="Preventive Maintenance - Mechanical"/>
    <s v="Emma Wilson"/>
    <x v="2"/>
    <x v="0"/>
    <n v="18"/>
    <n v="17.8"/>
    <n v="0.98888888888888893"/>
  </r>
  <r>
    <s v="DT-03444"/>
    <x v="2"/>
    <s v="Assembly_Machine_019"/>
    <s v="Assembly"/>
    <d v="2024-02-16T07:07:29"/>
    <d v="2024-02-16T07:38:29"/>
    <s v="02"/>
    <s v="16"/>
    <n v="94"/>
    <n v="1.5666666666666667"/>
    <s v="Mechanical Failure"/>
    <s v="Noah Davis"/>
    <x v="0"/>
    <x v="1"/>
    <n v="22"/>
    <n v="20.433333333333334"/>
    <n v="0.92878787878787883"/>
  </r>
  <r>
    <s v="DT-03093"/>
    <x v="25"/>
    <s v="Painting_Machine_001"/>
    <s v="Painting"/>
    <d v="2024-02-16T08:13:32"/>
    <d v="2024-02-16T12:00:32"/>
    <s v="02"/>
    <s v="16"/>
    <n v="431"/>
    <n v="7.1833333333333336"/>
    <s v="Electrical Fault"/>
    <s v="Olivia Johnson"/>
    <x v="1"/>
    <x v="1"/>
    <n v="18"/>
    <n v="10.816666666666666"/>
    <n v="0.60092592592592586"/>
  </r>
  <r>
    <s v="DT-05664"/>
    <x v="1"/>
    <s v="Painting_Machine_021"/>
    <s v="Painting"/>
    <d v="2024-02-16T08:55:33"/>
    <d v="2024-02-16T09:07:33"/>
    <s v="02"/>
    <s v="16"/>
    <n v="1254"/>
    <n v="20.9"/>
    <s v="Mechanical Failure"/>
    <s v="Mahmoud Adel"/>
    <x v="0"/>
    <x v="1"/>
    <n v="22"/>
    <n v="1.1000000000000014"/>
    <n v="5.0000000000000065E-2"/>
  </r>
  <r>
    <s v="DT-05587"/>
    <x v="28"/>
    <s v="Packaging_Machine_003"/>
    <s v="Packaging"/>
    <d v="2024-02-16T09:08:54"/>
    <d v="2024-02-16T12:58:54"/>
    <s v="02"/>
    <s v="16"/>
    <n v="334"/>
    <n v="5.5666666666666664"/>
    <s v="Preventive Maintenance - Electrical"/>
    <s v="Yuki Tanaka"/>
    <x v="0"/>
    <x v="0"/>
    <n v="14"/>
    <n v="8.4333333333333336"/>
    <n v="0.60238095238095235"/>
  </r>
  <r>
    <s v="DT-04763"/>
    <x v="3"/>
    <s v="Stamping_Machine_033"/>
    <s v="Stamping"/>
    <d v="2024-02-16T09:50:16"/>
    <d v="2024-02-16T15:24:16"/>
    <s v="02"/>
    <s v="16"/>
    <n v="774"/>
    <n v="12.9"/>
    <s v="Preventive Maintenance - Mechanical"/>
    <s v="Olivia Johnson"/>
    <x v="2"/>
    <x v="0"/>
    <n v="18"/>
    <n v="5.0999999999999996"/>
    <n v="0.28333333333333333"/>
  </r>
  <r>
    <s v="DT-01552"/>
    <x v="11"/>
    <s v="Assembly_Machine_007"/>
    <s v="Assembly"/>
    <d v="2024-02-16T09:59:05"/>
    <d v="2024-02-16T10:25:05"/>
    <s v="02"/>
    <s v="16"/>
    <n v="288"/>
    <n v="4.8"/>
    <s v="Preventive Maintenance - Electrical"/>
    <s v="Olivia Johnson"/>
    <x v="0"/>
    <x v="0"/>
    <n v="22"/>
    <n v="17.2"/>
    <n v="0.78181818181818175"/>
  </r>
  <r>
    <s v="DT-05230"/>
    <x v="28"/>
    <s v="Packaging_Machine_003"/>
    <s v="Packaging"/>
    <d v="2024-02-16T12:24:05"/>
    <d v="2024-02-16T13:44:05"/>
    <s v="02"/>
    <s v="16"/>
    <n v="43"/>
    <n v="0.71666666666666667"/>
    <s v="Electrical Fault"/>
    <s v="Li Wei"/>
    <x v="0"/>
    <x v="1"/>
    <n v="14"/>
    <n v="13.283333333333333"/>
    <n v="0.94880952380952377"/>
  </r>
  <r>
    <s v="DT-06881"/>
    <x v="3"/>
    <s v="Stamping_Machine_033"/>
    <s v="Stamping"/>
    <d v="2024-02-16T13:47:59"/>
    <d v="2024-02-16T14:24:59"/>
    <s v="02"/>
    <s v="16"/>
    <n v="1026"/>
    <n v="17.100000000000001"/>
    <s v="Hydraulic Leak"/>
    <s v="John Smith"/>
    <x v="0"/>
    <x v="1"/>
    <n v="18"/>
    <n v="0.89999999999999858"/>
    <n v="4.999999999999992E-2"/>
  </r>
  <r>
    <s v="DT-01672"/>
    <x v="26"/>
    <s v="Assembly_Machine_032"/>
    <s v="Assembly"/>
    <d v="2024-02-16T14:25:36"/>
    <d v="2024-02-16T17:47:36"/>
    <s v="02"/>
    <s v="16"/>
    <n v="155"/>
    <n v="2.5833333333333335"/>
    <s v="Electrical Fault"/>
    <s v="David Brown"/>
    <x v="0"/>
    <x v="1"/>
    <n v="20"/>
    <n v="17.416666666666668"/>
    <n v="0.87083333333333335"/>
  </r>
  <r>
    <s v="DT-08863"/>
    <x v="3"/>
    <s v="Stamping_Machine_033"/>
    <s v="Stamping"/>
    <d v="2024-02-16T14:33:13"/>
    <d v="2024-02-16T20:12:13"/>
    <s v="02"/>
    <s v="16"/>
    <n v="988"/>
    <n v="16.466666666666665"/>
    <s v="Sensor Fault"/>
    <s v="Mohamed Salah"/>
    <x v="1"/>
    <x v="1"/>
    <n v="18"/>
    <n v="1.533333333333335"/>
    <n v="8.518518518518528E-2"/>
  </r>
  <r>
    <s v="DT-03712"/>
    <x v="18"/>
    <s v="Packaging_Machine_004"/>
    <s v="Packaging"/>
    <d v="2024-02-16T16:06:37"/>
    <d v="2024-02-16T19:50:37"/>
    <s v="02"/>
    <s v="16"/>
    <n v="8"/>
    <n v="0.13333333333333333"/>
    <s v="Preventive Maintenance - General"/>
    <s v="Noah Davis"/>
    <x v="1"/>
    <x v="0"/>
    <n v="16"/>
    <n v="15.866666666666667"/>
    <n v="0.9916666666666667"/>
  </r>
  <r>
    <s v="DT-00612"/>
    <x v="10"/>
    <s v="Painting_Machine_008"/>
    <s v="Painting"/>
    <d v="2024-02-16T17:18:53"/>
    <d v="2024-02-16T18:16:53"/>
    <s v="02"/>
    <s v="16"/>
    <n v="330"/>
    <n v="5.5"/>
    <s v="Sensor Fault"/>
    <s v="Carlos Ruiz"/>
    <x v="0"/>
    <x v="1"/>
    <n v="16"/>
    <n v="10.5"/>
    <n v="0.65625"/>
  </r>
  <r>
    <s v="DT-05597"/>
    <x v="34"/>
    <s v="Painting_Machine_022"/>
    <s v="Painting"/>
    <d v="2024-02-16T18:30:24"/>
    <d v="2024-02-16T18:51:24"/>
    <s v="02"/>
    <s v="16"/>
    <n v="326"/>
    <n v="5.4333333333333336"/>
    <s v="Mechanical Failure"/>
    <s v="Elena Petrova"/>
    <x v="2"/>
    <x v="1"/>
    <n v="22"/>
    <n v="16.566666666666666"/>
    <n v="0.75303030303030305"/>
  </r>
  <r>
    <s v="DT-06156"/>
    <x v="20"/>
    <s v="Stamping_Machine_015"/>
    <s v="Stamping"/>
    <d v="2024-02-16T21:01:19"/>
    <d v="2024-02-16T21:33:19"/>
    <s v="02"/>
    <s v="16"/>
    <n v="79"/>
    <n v="1.3166666666666667"/>
    <s v="Preventive Maintenance - General"/>
    <s v="Li Wei"/>
    <x v="0"/>
    <x v="0"/>
    <n v="18"/>
    <n v="16.683333333333334"/>
    <n v="0.92685185185185182"/>
  </r>
  <r>
    <s v="DT-01625"/>
    <x v="7"/>
    <s v="Packaging_Machine_002"/>
    <s v="Packaging"/>
    <d v="2024-02-16T21:22:42"/>
    <d v="2024-02-16T21:28:42"/>
    <s v="02"/>
    <s v="16"/>
    <n v="20"/>
    <n v="0.33333333333333331"/>
    <s v="Electrical Fault"/>
    <s v="Hassan Ali"/>
    <x v="0"/>
    <x v="1"/>
    <n v="18"/>
    <n v="17.666666666666668"/>
    <n v="0.98148148148148151"/>
  </r>
  <r>
    <s v="DT-04650"/>
    <x v="25"/>
    <s v="Painting_Machine_001"/>
    <s v="Painting"/>
    <d v="2024-02-16T22:19:04"/>
    <d v="2024-02-17T01:25:04"/>
    <s v="02"/>
    <s v="16"/>
    <n v="230"/>
    <n v="3.8333333333333335"/>
    <s v="Material Shortage"/>
    <s v="Lucas Silva"/>
    <x v="2"/>
    <x v="1"/>
    <n v="18"/>
    <n v="14.166666666666666"/>
    <n v="0.78703703703703698"/>
  </r>
  <r>
    <s v="DT-02386"/>
    <x v="6"/>
    <s v="Painting_Machine_009"/>
    <s v="Painting"/>
    <d v="2024-02-16T22:19:43"/>
    <d v="2024-02-16T23:46:43"/>
    <s v="02"/>
    <s v="16"/>
    <n v="70"/>
    <n v="1.1666666666666667"/>
    <s v="Material Shortage"/>
    <s v="David Brown"/>
    <x v="2"/>
    <x v="1"/>
    <n v="16"/>
    <n v="14.833333333333334"/>
    <n v="0.92708333333333337"/>
  </r>
  <r>
    <s v="DT-04119"/>
    <x v="8"/>
    <s v="Assembly_Machine_012"/>
    <s v="Assembly"/>
    <d v="2024-02-17T00:39:53"/>
    <d v="2024-02-17T01:52:53"/>
    <s v="02"/>
    <s v="17"/>
    <n v="122"/>
    <n v="2.0333333333333332"/>
    <s v="Electrical Fault"/>
    <s v="Sophie Martin"/>
    <x v="2"/>
    <x v="1"/>
    <n v="20"/>
    <n v="17.966666666666669"/>
    <n v="0.89833333333333343"/>
  </r>
  <r>
    <s v="DT-09371"/>
    <x v="4"/>
    <s v="Stamping_Machine_031"/>
    <s v="Stamping"/>
    <d v="2024-02-17T01:54:13"/>
    <d v="2024-02-17T04:05:13"/>
    <s v="02"/>
    <s v="17"/>
    <n v="878"/>
    <n v="14.633333333333333"/>
    <s v="Hydraulic Leak"/>
    <s v="Elena Petrova"/>
    <x v="0"/>
    <x v="1"/>
    <n v="18"/>
    <n v="3.3666666666666671"/>
    <n v="0.18703703703703706"/>
  </r>
  <r>
    <s v="DT-00138"/>
    <x v="28"/>
    <s v="Packaging_Machine_003"/>
    <s v="Packaging"/>
    <d v="2024-02-17T01:56:35"/>
    <d v="2024-02-17T05:30:35"/>
    <s v="02"/>
    <s v="17"/>
    <n v="319"/>
    <n v="5.3166666666666664"/>
    <s v="Preventive Maintenance - General"/>
    <s v="Lucas Silva"/>
    <x v="0"/>
    <x v="0"/>
    <n v="14"/>
    <n v="8.6833333333333336"/>
    <n v="0.62023809523809526"/>
  </r>
  <r>
    <s v="DT-01363"/>
    <x v="8"/>
    <s v="Assembly_Machine_012"/>
    <s v="Assembly"/>
    <d v="2024-02-17T02:31:10"/>
    <d v="2024-02-17T08:43:10"/>
    <s v="02"/>
    <s v="17"/>
    <n v="146"/>
    <n v="2.4333333333333331"/>
    <s v="Overheating"/>
    <s v="Karim Nassar"/>
    <x v="1"/>
    <x v="1"/>
    <n v="20"/>
    <n v="17.566666666666666"/>
    <n v="0.8783333333333333"/>
  </r>
  <r>
    <s v="DT-08393"/>
    <x v="25"/>
    <s v="Painting_Machine_001"/>
    <s v="Painting"/>
    <d v="2024-02-17T03:07:47"/>
    <d v="2024-02-17T06:53:47"/>
    <s v="02"/>
    <s v="17"/>
    <n v="59"/>
    <n v="0.98333333333333328"/>
    <s v="Preventive Maintenance - General"/>
    <s v="Rana Ibrahim"/>
    <x v="0"/>
    <x v="0"/>
    <n v="18"/>
    <n v="17.016666666666666"/>
    <n v="0.94537037037037031"/>
  </r>
  <r>
    <s v="DT-07424"/>
    <x v="23"/>
    <s v="Packaging_Machine_025"/>
    <s v="Packaging"/>
    <d v="2024-02-17T03:35:19"/>
    <d v="2024-02-17T04:13:19"/>
    <s v="02"/>
    <s v="17"/>
    <n v="309"/>
    <n v="5.15"/>
    <s v="Sensor Fault"/>
    <s v="Maria Gomez"/>
    <x v="2"/>
    <x v="1"/>
    <n v="20"/>
    <n v="14.85"/>
    <n v="0.74249999999999994"/>
  </r>
  <r>
    <s v="DT-07605"/>
    <x v="28"/>
    <s v="Packaging_Machine_003"/>
    <s v="Packaging"/>
    <d v="2024-02-17T04:38:23"/>
    <d v="2024-02-17T06:26:23"/>
    <s v="02"/>
    <s v="17"/>
    <n v="172"/>
    <n v="2.8666666666666667"/>
    <s v="Tooling Break"/>
    <s v="Elena Petrova"/>
    <x v="2"/>
    <x v="1"/>
    <n v="14"/>
    <n v="11.133333333333333"/>
    <n v="0.79523809523809519"/>
  </r>
  <r>
    <s v="DT-08035"/>
    <x v="33"/>
    <s v="Packaging_Machine_006"/>
    <s v="Packaging"/>
    <d v="2024-02-17T04:45:04"/>
    <d v="2024-02-17T05:04:04"/>
    <s v="02"/>
    <s v="17"/>
    <n v="6"/>
    <n v="0.1"/>
    <s v="Preventive Maintenance - General"/>
    <s v="Noah Davis"/>
    <x v="0"/>
    <x v="0"/>
    <n v="22"/>
    <n v="21.9"/>
    <n v="0.99545454545454537"/>
  </r>
  <r>
    <s v="DT-07854"/>
    <x v="21"/>
    <s v="Packaging_Machine_018"/>
    <s v="Packaging"/>
    <d v="2024-02-17T04:46:44"/>
    <d v="2024-02-17T08:45:44"/>
    <s v="02"/>
    <s v="17"/>
    <n v="215"/>
    <n v="3.5833333333333335"/>
    <s v="Electrical Fault"/>
    <s v="Emma Wilson"/>
    <x v="2"/>
    <x v="1"/>
    <n v="14"/>
    <n v="10.416666666666666"/>
    <n v="0.74404761904761896"/>
  </r>
  <r>
    <s v="DT-09721"/>
    <x v="13"/>
    <s v="Painting_Machine_016"/>
    <s v="Painting"/>
    <d v="2024-02-17T05:26:51"/>
    <d v="2024-02-17T05:34:51"/>
    <s v="02"/>
    <s v="17"/>
    <n v="49"/>
    <n v="0.81666666666666665"/>
    <s v="Hydraulic Leak"/>
    <s v="Noah Davis"/>
    <x v="2"/>
    <x v="1"/>
    <n v="22"/>
    <n v="21.183333333333334"/>
    <n v="0.96287878787878789"/>
  </r>
  <r>
    <s v="DT-08498"/>
    <x v="29"/>
    <s v="Assembly_Machine_023"/>
    <s v="Assembly"/>
    <d v="2024-02-17T05:52:43"/>
    <d v="2024-02-17T06:03:43"/>
    <s v="02"/>
    <s v="17"/>
    <n v="291"/>
    <n v="4.8499999999999996"/>
    <s v="Material Shortage"/>
    <s v="John Smith"/>
    <x v="2"/>
    <x v="1"/>
    <n v="16"/>
    <n v="11.15"/>
    <n v="0.69687500000000002"/>
  </r>
  <r>
    <s v="DT-08965"/>
    <x v="33"/>
    <s v="Packaging_Machine_006"/>
    <s v="Packaging"/>
    <d v="2024-02-17T06:58:33"/>
    <d v="2024-02-17T07:21:33"/>
    <s v="02"/>
    <s v="17"/>
    <n v="5"/>
    <n v="8.3333333333333329E-2"/>
    <s v="Preventive Maintenance - General"/>
    <s v="Lucas Silva"/>
    <x v="0"/>
    <x v="0"/>
    <n v="22"/>
    <n v="21.916666666666668"/>
    <n v="0.99621212121212122"/>
  </r>
  <r>
    <s v="DT-08045"/>
    <x v="7"/>
    <s v="Packaging_Machine_002"/>
    <s v="Packaging"/>
    <d v="2024-02-17T07:38:41"/>
    <d v="2024-02-17T08:13:41"/>
    <s v="02"/>
    <s v="17"/>
    <n v="12"/>
    <n v="0.2"/>
    <s v="Preventive Maintenance - General"/>
    <s v="John Smith"/>
    <x v="0"/>
    <x v="0"/>
    <n v="18"/>
    <n v="17.8"/>
    <n v="0.98888888888888893"/>
  </r>
  <r>
    <s v="DT-05315"/>
    <x v="9"/>
    <s v="Assembly_Machine_011"/>
    <s v="Assembly"/>
    <d v="2024-02-17T08:03:53"/>
    <d v="2024-02-17T11:24:53"/>
    <s v="02"/>
    <s v="17"/>
    <n v="106"/>
    <n v="1.7666666666666666"/>
    <s v="Hydraulic Leak"/>
    <s v="Maria Gomez"/>
    <x v="1"/>
    <x v="1"/>
    <n v="14"/>
    <n v="12.233333333333334"/>
    <n v="0.87380952380952392"/>
  </r>
  <r>
    <s v="DT-08363"/>
    <x v="25"/>
    <s v="Painting_Machine_001"/>
    <s v="Painting"/>
    <d v="2024-02-17T08:58:32"/>
    <d v="2024-02-17T09:31:32"/>
    <s v="02"/>
    <s v="17"/>
    <n v="68"/>
    <n v="1.1333333333333333"/>
    <s v="Overheating"/>
    <s v="Fatima Ali"/>
    <x v="1"/>
    <x v="1"/>
    <n v="18"/>
    <n v="16.866666666666667"/>
    <n v="0.93703703703703711"/>
  </r>
  <r>
    <s v="DT-07231"/>
    <x v="20"/>
    <s v="Stamping_Machine_015"/>
    <s v="Stamping"/>
    <d v="2024-02-17T08:59:23"/>
    <d v="2024-02-17T09:07:23"/>
    <s v="02"/>
    <s v="17"/>
    <n v="169"/>
    <n v="2.8166666666666669"/>
    <s v="Preventive Maintenance - Mechanical"/>
    <s v="Ahmed Hassan"/>
    <x v="1"/>
    <x v="0"/>
    <n v="18"/>
    <n v="15.183333333333334"/>
    <n v="0.84351851851851856"/>
  </r>
  <r>
    <s v="DT-01588"/>
    <x v="11"/>
    <s v="Assembly_Machine_007"/>
    <s v="Assembly"/>
    <d v="2024-02-17T09:25:23"/>
    <d v="2024-02-17T13:39:23"/>
    <s v="02"/>
    <s v="17"/>
    <n v="319"/>
    <n v="5.3166666666666664"/>
    <s v="Preventive Maintenance - Mechanical"/>
    <s v="Elena Petrova"/>
    <x v="0"/>
    <x v="0"/>
    <n v="22"/>
    <n v="16.683333333333334"/>
    <n v="0.7583333333333333"/>
  </r>
  <r>
    <s v="DT-05212"/>
    <x v="2"/>
    <s v="Assembly_Machine_019"/>
    <s v="Assembly"/>
    <d v="2024-02-17T09:27:07"/>
    <d v="2024-02-17T09:30:07"/>
    <s v="02"/>
    <s v="17"/>
    <n v="117"/>
    <n v="1.95"/>
    <s v="Material Shortage"/>
    <s v="Mahmoud Adel"/>
    <x v="1"/>
    <x v="1"/>
    <n v="22"/>
    <n v="20.05"/>
    <n v="0.91136363636363638"/>
  </r>
  <r>
    <s v="DT-01344"/>
    <x v="13"/>
    <s v="Painting_Machine_016"/>
    <s v="Painting"/>
    <d v="2024-02-17T10:53:23"/>
    <d v="2024-02-17T11:32:23"/>
    <s v="02"/>
    <s v="17"/>
    <n v="166"/>
    <n v="2.7666666666666666"/>
    <s v="Preventive Maintenance - Electrical"/>
    <s v="Sophie Martin"/>
    <x v="1"/>
    <x v="0"/>
    <n v="22"/>
    <n v="19.233333333333334"/>
    <n v="0.87424242424242427"/>
  </r>
  <r>
    <s v="DT-05178"/>
    <x v="5"/>
    <s v="Stamping_Machine_029"/>
    <s v="Stamping"/>
    <d v="2024-02-17T13:01:30"/>
    <d v="2024-02-17T16:00:30"/>
    <s v="02"/>
    <s v="17"/>
    <n v="1001"/>
    <n v="16.683333333333334"/>
    <s v="Material Shortage"/>
    <s v="Lucas Silva"/>
    <x v="1"/>
    <x v="1"/>
    <n v="22"/>
    <n v="5.3166666666666664"/>
    <n v="0.24166666666666667"/>
  </r>
  <r>
    <s v="DT-06863"/>
    <x v="30"/>
    <s v="Packaging_Machine_034"/>
    <s v="Packaging"/>
    <d v="2024-02-17T14:56:51"/>
    <d v="2024-02-18T02:49:51"/>
    <s v="02"/>
    <s v="17"/>
    <n v="45"/>
    <n v="0.75"/>
    <s v="Electrical Fault"/>
    <s v="Ahmed Hassan"/>
    <x v="1"/>
    <x v="1"/>
    <n v="14"/>
    <n v="13.25"/>
    <n v="0.9464285714285714"/>
  </r>
  <r>
    <s v="DT-05656"/>
    <x v="29"/>
    <s v="Assembly_Machine_023"/>
    <s v="Assembly"/>
    <d v="2024-02-17T16:02:56"/>
    <d v="2024-02-17T19:52:56"/>
    <s v="02"/>
    <s v="17"/>
    <n v="125"/>
    <n v="2.0833333333333335"/>
    <s v="Preventive Maintenance - General"/>
    <s v="Li Wei"/>
    <x v="0"/>
    <x v="0"/>
    <n v="16"/>
    <n v="13.916666666666666"/>
    <n v="0.86979166666666663"/>
  </r>
  <r>
    <s v="DT-09294"/>
    <x v="15"/>
    <s v="Packaging_Machine_017"/>
    <s v="Packaging"/>
    <d v="2024-02-17T16:33:35"/>
    <d v="2024-02-17T18:53:35"/>
    <s v="02"/>
    <s v="17"/>
    <n v="399"/>
    <n v="6.65"/>
    <s v="Preventive Maintenance - Mechanical"/>
    <s v="David Brown"/>
    <x v="1"/>
    <x v="0"/>
    <n v="20"/>
    <n v="13.35"/>
    <n v="0.66749999999999998"/>
  </r>
  <r>
    <s v="DT-02551"/>
    <x v="14"/>
    <s v="Assembly_Machine_013"/>
    <s v="Assembly"/>
    <d v="2024-02-17T17:10:11"/>
    <d v="2024-02-17T17:17:11"/>
    <s v="02"/>
    <s v="17"/>
    <n v="25"/>
    <n v="0.41666666666666669"/>
    <s v="Preventive Maintenance - Mechanical"/>
    <s v="Olivia Johnson"/>
    <x v="0"/>
    <x v="0"/>
    <n v="14"/>
    <n v="13.583333333333334"/>
    <n v="0.97023809523809523"/>
  </r>
  <r>
    <s v="DT-03725"/>
    <x v="31"/>
    <s v="Assembly_Machine_010"/>
    <s v="Assembly"/>
    <d v="2024-02-17T17:55:43"/>
    <d v="2024-02-17T18:06:43"/>
    <s v="02"/>
    <s v="17"/>
    <n v="201"/>
    <n v="3.35"/>
    <s v="Hydraulic Leak"/>
    <s v="Karim Nassar"/>
    <x v="2"/>
    <x v="1"/>
    <n v="22"/>
    <n v="18.649999999999999"/>
    <n v="0.84772727272727266"/>
  </r>
  <r>
    <s v="DT-02081"/>
    <x v="17"/>
    <s v="Assembly_Machine_014"/>
    <s v="Assembly"/>
    <d v="2024-02-17T19:09:08"/>
    <d v="2024-02-17T19:37:08"/>
    <s v="02"/>
    <s v="17"/>
    <n v="266"/>
    <n v="4.4333333333333336"/>
    <s v="Preventive Maintenance - Mechanical"/>
    <s v="Mahmoud Adel"/>
    <x v="1"/>
    <x v="0"/>
    <n v="16"/>
    <n v="11.566666666666666"/>
    <n v="0.72291666666666665"/>
  </r>
  <r>
    <s v="DT-03281"/>
    <x v="25"/>
    <s v="Painting_Machine_001"/>
    <s v="Painting"/>
    <d v="2024-02-17T20:39:17"/>
    <d v="2024-02-17T21:16:17"/>
    <s v="02"/>
    <s v="17"/>
    <n v="386"/>
    <n v="6.4333333333333336"/>
    <s v="Material Shortage"/>
    <s v="Olivia Johnson"/>
    <x v="2"/>
    <x v="1"/>
    <n v="18"/>
    <n v="11.566666666666666"/>
    <n v="0.6425925925925926"/>
  </r>
  <r>
    <s v="DT-06209"/>
    <x v="1"/>
    <s v="Painting_Machine_021"/>
    <s v="Painting"/>
    <d v="2024-02-17T22:16:59"/>
    <d v="2024-02-17T22:20:59"/>
    <s v="02"/>
    <s v="17"/>
    <n v="1159"/>
    <n v="19.316666666666666"/>
    <s v="Material Shortage"/>
    <s v="Mahmoud Adel"/>
    <x v="1"/>
    <x v="1"/>
    <n v="22"/>
    <n v="2.6833333333333336"/>
    <n v="0.12196969696969698"/>
  </r>
  <r>
    <s v="DT-07360"/>
    <x v="19"/>
    <s v="Stamping_Machine_035"/>
    <s v="Stamping"/>
    <d v="2024-02-17T22:45:49"/>
    <d v="2024-02-18T01:25:49"/>
    <s v="02"/>
    <s v="17"/>
    <n v="383"/>
    <n v="6.3833333333333337"/>
    <s v="Material Shortage"/>
    <s v="Ahmed Hassan"/>
    <x v="0"/>
    <x v="1"/>
    <n v="16"/>
    <n v="9.6166666666666671"/>
    <n v="0.6010416666666667"/>
  </r>
  <r>
    <s v="DT-07727"/>
    <x v="27"/>
    <s v="Assembly_Machine_027"/>
    <s v="Assembly"/>
    <d v="2024-02-17T23:24:43"/>
    <d v="2024-02-17T23:47:43"/>
    <s v="02"/>
    <s v="17"/>
    <n v="364"/>
    <n v="6.0666666666666664"/>
    <s v="Overheating"/>
    <s v="Li Wei"/>
    <x v="0"/>
    <x v="1"/>
    <n v="20"/>
    <n v="13.933333333333334"/>
    <n v="0.69666666666666666"/>
  </r>
  <r>
    <s v="DT-08564"/>
    <x v="1"/>
    <s v="Painting_Machine_021"/>
    <s v="Painting"/>
    <d v="2024-02-18T00:20:49"/>
    <d v="2024-02-18T00:31:49"/>
    <s v="02"/>
    <s v="18"/>
    <n v="1254"/>
    <n v="20.9"/>
    <s v="Material Shortage"/>
    <s v="Li Wei"/>
    <x v="1"/>
    <x v="1"/>
    <n v="22"/>
    <n v="1.1000000000000014"/>
    <n v="5.0000000000000065E-2"/>
  </r>
  <r>
    <s v="DT-06857"/>
    <x v="10"/>
    <s v="Painting_Machine_008"/>
    <s v="Painting"/>
    <d v="2024-02-18T00:48:22"/>
    <d v="2024-02-18T01:14:22"/>
    <s v="02"/>
    <s v="18"/>
    <n v="114"/>
    <n v="1.9"/>
    <s v="Hydraulic Leak"/>
    <s v="Fatima Ali"/>
    <x v="2"/>
    <x v="1"/>
    <n v="16"/>
    <n v="14.1"/>
    <n v="0.88124999999999998"/>
  </r>
  <r>
    <s v="DT-00297"/>
    <x v="22"/>
    <s v="Assembly_Machine_026"/>
    <s v="Assembly"/>
    <d v="2024-02-18T01:16:13"/>
    <d v="2024-02-18T03:39:13"/>
    <s v="02"/>
    <s v="18"/>
    <n v="213"/>
    <n v="3.55"/>
    <s v="Overheating"/>
    <s v="Lucas Silva"/>
    <x v="2"/>
    <x v="1"/>
    <n v="20"/>
    <n v="16.45"/>
    <n v="0.82250000000000001"/>
  </r>
  <r>
    <s v="DT-06594"/>
    <x v="11"/>
    <s v="Assembly_Machine_007"/>
    <s v="Assembly"/>
    <d v="2024-02-18T01:20:27"/>
    <d v="2024-02-18T01:24:27"/>
    <s v="02"/>
    <s v="18"/>
    <n v="379"/>
    <n v="6.3166666666666664"/>
    <s v="Preventive Maintenance - General"/>
    <s v="Emma Wilson"/>
    <x v="0"/>
    <x v="0"/>
    <n v="22"/>
    <n v="15.683333333333334"/>
    <n v="0.71287878787878789"/>
  </r>
  <r>
    <s v="DT-05352"/>
    <x v="30"/>
    <s v="Packaging_Machine_034"/>
    <s v="Packaging"/>
    <d v="2024-02-18T02:40:38"/>
    <d v="2024-02-18T03:31:38"/>
    <s v="02"/>
    <s v="18"/>
    <n v="43"/>
    <n v="0.71666666666666667"/>
    <s v="Material Shortage"/>
    <s v="Emma Wilson"/>
    <x v="2"/>
    <x v="1"/>
    <n v="14"/>
    <n v="13.283333333333333"/>
    <n v="0.94880952380952377"/>
  </r>
  <r>
    <s v="DT-02690"/>
    <x v="11"/>
    <s v="Assembly_Machine_007"/>
    <s v="Assembly"/>
    <d v="2024-02-18T03:41:40"/>
    <d v="2024-02-18T03:55:40"/>
    <s v="02"/>
    <s v="18"/>
    <n v="607"/>
    <n v="10.116666666666667"/>
    <s v="Tooling Break"/>
    <s v="Lucas Silva"/>
    <x v="1"/>
    <x v="1"/>
    <n v="22"/>
    <n v="11.883333333333333"/>
    <n v="0.54015151515151516"/>
  </r>
  <r>
    <s v="DT-05389"/>
    <x v="8"/>
    <s v="Assembly_Machine_012"/>
    <s v="Assembly"/>
    <d v="2024-02-18T03:57:33"/>
    <d v="2024-02-18T07:39:33"/>
    <s v="02"/>
    <s v="18"/>
    <n v="77"/>
    <n v="1.2833333333333334"/>
    <s v="Preventive Maintenance - Mechanical"/>
    <s v="Ahmed Hassan"/>
    <x v="2"/>
    <x v="0"/>
    <n v="20"/>
    <n v="18.716666666666665"/>
    <n v="0.93583333333333329"/>
  </r>
  <r>
    <s v="DT-07887"/>
    <x v="1"/>
    <s v="Painting_Machine_021"/>
    <s v="Painting"/>
    <d v="2024-02-18T04:05:53"/>
    <d v="2024-02-18T05:28:53"/>
    <s v="02"/>
    <s v="18"/>
    <n v="1254"/>
    <n v="20.9"/>
    <s v="Electrical Fault"/>
    <s v="Ahmed Hassan"/>
    <x v="2"/>
    <x v="1"/>
    <n v="22"/>
    <n v="1.1000000000000014"/>
    <n v="5.0000000000000065E-2"/>
  </r>
  <r>
    <s v="DT-07444"/>
    <x v="14"/>
    <s v="Assembly_Machine_013"/>
    <s v="Assembly"/>
    <d v="2024-02-18T04:26:28"/>
    <d v="2024-02-18T11:40:28"/>
    <s v="02"/>
    <s v="18"/>
    <n v="157"/>
    <n v="2.6166666666666667"/>
    <s v="Material Shortage"/>
    <s v="Rana Ibrahim"/>
    <x v="2"/>
    <x v="1"/>
    <n v="14"/>
    <n v="11.383333333333333"/>
    <n v="0.81309523809523809"/>
  </r>
  <r>
    <s v="DT-01369"/>
    <x v="3"/>
    <s v="Stamping_Machine_033"/>
    <s v="Stamping"/>
    <d v="2024-02-18T04:46:02"/>
    <d v="2024-02-18T05:11:02"/>
    <s v="02"/>
    <s v="18"/>
    <n v="1026"/>
    <n v="17.100000000000001"/>
    <s v="Electrical Fault"/>
    <s v="Hassan Ali"/>
    <x v="2"/>
    <x v="1"/>
    <n v="18"/>
    <n v="0.89999999999999858"/>
    <n v="4.999999999999992E-2"/>
  </r>
  <r>
    <s v="DT-05262"/>
    <x v="15"/>
    <s v="Packaging_Machine_017"/>
    <s v="Packaging"/>
    <d v="2024-02-18T04:59:59"/>
    <d v="2024-02-18T05:41:59"/>
    <s v="02"/>
    <s v="18"/>
    <n v="266"/>
    <n v="4.4333333333333336"/>
    <s v="Hydraulic Leak"/>
    <s v="Karim Nassar"/>
    <x v="2"/>
    <x v="1"/>
    <n v="20"/>
    <n v="15.566666666666666"/>
    <n v="0.77833333333333332"/>
  </r>
  <r>
    <s v="DT-06583"/>
    <x v="31"/>
    <s v="Assembly_Machine_010"/>
    <s v="Assembly"/>
    <d v="2024-02-18T05:36:27"/>
    <d v="2024-02-18T07:23:27"/>
    <s v="02"/>
    <s v="18"/>
    <n v="335"/>
    <n v="5.583333333333333"/>
    <s v="Preventive Maintenance - Mechanical"/>
    <s v="Li Wei"/>
    <x v="0"/>
    <x v="0"/>
    <n v="22"/>
    <n v="16.416666666666668"/>
    <n v="0.74621212121212122"/>
  </r>
  <r>
    <s v="DT-06999"/>
    <x v="26"/>
    <s v="Assembly_Machine_032"/>
    <s v="Assembly"/>
    <d v="2024-02-18T06:01:25"/>
    <d v="2024-02-18T11:21:25"/>
    <s v="02"/>
    <s v="18"/>
    <n v="375"/>
    <n v="6.25"/>
    <s v="Preventive Maintenance - Mechanical"/>
    <s v="Sophie Martin"/>
    <x v="1"/>
    <x v="0"/>
    <n v="20"/>
    <n v="13.75"/>
    <n v="0.6875"/>
  </r>
  <r>
    <s v="DT-00576"/>
    <x v="26"/>
    <s v="Assembly_Machine_032"/>
    <s v="Assembly"/>
    <d v="2024-02-18T06:56:54"/>
    <d v="2024-02-18T08:03:54"/>
    <s v="02"/>
    <s v="18"/>
    <n v="388"/>
    <n v="6.4666666666666668"/>
    <s v="Overheating"/>
    <s v="Carlos Ruiz"/>
    <x v="1"/>
    <x v="1"/>
    <n v="20"/>
    <n v="13.533333333333333"/>
    <n v="0.67666666666666664"/>
  </r>
  <r>
    <s v="DT-01267"/>
    <x v="8"/>
    <s v="Assembly_Machine_012"/>
    <s v="Assembly"/>
    <d v="2024-02-18T07:15:01"/>
    <d v="2024-02-18T11:30:01"/>
    <s v="02"/>
    <s v="18"/>
    <n v="156"/>
    <n v="2.6"/>
    <s v="Mechanical Failure"/>
    <s v="John Smith"/>
    <x v="2"/>
    <x v="1"/>
    <n v="20"/>
    <n v="17.399999999999999"/>
    <n v="0.86999999999999988"/>
  </r>
  <r>
    <s v="DT-00935"/>
    <x v="2"/>
    <s v="Assembly_Machine_019"/>
    <s v="Assembly"/>
    <d v="2024-02-18T07:46:01"/>
    <d v="2024-02-18T08:06:01"/>
    <s v="02"/>
    <s v="18"/>
    <n v="64"/>
    <n v="1.0666666666666667"/>
    <s v="Preventive Maintenance - Electrical"/>
    <s v="Li Wei"/>
    <x v="0"/>
    <x v="0"/>
    <n v="22"/>
    <n v="20.933333333333334"/>
    <n v="0.95151515151515154"/>
  </r>
  <r>
    <s v="DT-04695"/>
    <x v="15"/>
    <s v="Packaging_Machine_017"/>
    <s v="Packaging"/>
    <d v="2024-02-18T07:56:32"/>
    <d v="2024-02-18T09:49:32"/>
    <s v="02"/>
    <s v="18"/>
    <n v="449"/>
    <n v="7.4833333333333334"/>
    <s v="Preventive Maintenance - Electrical"/>
    <s v="Li Wei"/>
    <x v="0"/>
    <x v="0"/>
    <n v="20"/>
    <n v="12.516666666666666"/>
    <n v="0.62583333333333324"/>
  </r>
  <r>
    <s v="DT-09155"/>
    <x v="10"/>
    <s v="Painting_Machine_008"/>
    <s v="Painting"/>
    <d v="2024-02-18T10:29:34"/>
    <d v="2024-02-18T12:28:34"/>
    <s v="02"/>
    <s v="18"/>
    <n v="144"/>
    <n v="2.4"/>
    <s v="Mechanical Failure"/>
    <s v="Elena Petrova"/>
    <x v="1"/>
    <x v="1"/>
    <n v="16"/>
    <n v="13.6"/>
    <n v="0.85"/>
  </r>
  <r>
    <s v="DT-05747"/>
    <x v="22"/>
    <s v="Assembly_Machine_026"/>
    <s v="Assembly"/>
    <d v="2024-02-18T12:09:18"/>
    <d v="2024-02-18T12:22:18"/>
    <s v="02"/>
    <s v="18"/>
    <n v="115"/>
    <n v="1.9166666666666667"/>
    <s v="Operator Error"/>
    <s v="Li Wei"/>
    <x v="2"/>
    <x v="1"/>
    <n v="20"/>
    <n v="18.083333333333332"/>
    <n v="0.90416666666666656"/>
  </r>
  <r>
    <s v="DT-08114"/>
    <x v="9"/>
    <s v="Assembly_Machine_011"/>
    <s v="Assembly"/>
    <d v="2024-02-18T13:07:17"/>
    <d v="2024-02-18T17:22:17"/>
    <s v="02"/>
    <s v="18"/>
    <n v="127"/>
    <n v="2.1166666666666667"/>
    <s v="Preventive Maintenance - Mechanical"/>
    <s v="Lucas Silva"/>
    <x v="0"/>
    <x v="0"/>
    <n v="14"/>
    <n v="11.883333333333333"/>
    <n v="0.84880952380952379"/>
  </r>
  <r>
    <s v="DT-06365"/>
    <x v="7"/>
    <s v="Packaging_Machine_002"/>
    <s v="Packaging"/>
    <d v="2024-02-18T14:47:04"/>
    <d v="2024-02-18T15:11:04"/>
    <s v="02"/>
    <s v="18"/>
    <n v="11"/>
    <n v="0.18333333333333332"/>
    <s v="Preventive Maintenance - General"/>
    <s v="Sophie Martin"/>
    <x v="0"/>
    <x v="0"/>
    <n v="18"/>
    <n v="17.816666666666666"/>
    <n v="0.98981481481481481"/>
  </r>
  <r>
    <s v="DT-02206"/>
    <x v="20"/>
    <s v="Stamping_Machine_015"/>
    <s v="Stamping"/>
    <d v="2024-02-18T16:01:36"/>
    <d v="2024-02-18T18:25:36"/>
    <s v="02"/>
    <s v="18"/>
    <n v="83"/>
    <n v="1.3833333333333333"/>
    <s v="Sensor Fault"/>
    <s v="David Brown"/>
    <x v="2"/>
    <x v="1"/>
    <n v="18"/>
    <n v="16.616666666666667"/>
    <n v="0.92314814814814816"/>
  </r>
  <r>
    <s v="DT-08687"/>
    <x v="34"/>
    <s v="Painting_Machine_022"/>
    <s v="Painting"/>
    <d v="2024-02-18T16:18:57"/>
    <d v="2024-02-18T16:56:57"/>
    <s v="02"/>
    <s v="18"/>
    <n v="98"/>
    <n v="1.6333333333333333"/>
    <s v="Preventive Maintenance - General"/>
    <s v="Li Wei"/>
    <x v="0"/>
    <x v="0"/>
    <n v="22"/>
    <n v="20.366666666666667"/>
    <n v="0.92575757575757578"/>
  </r>
  <r>
    <s v="DT-05146"/>
    <x v="23"/>
    <s v="Packaging_Machine_025"/>
    <s v="Packaging"/>
    <d v="2024-02-18T16:40:31"/>
    <d v="2024-02-18T17:17:31"/>
    <s v="02"/>
    <s v="18"/>
    <n v="286"/>
    <n v="4.7666666666666666"/>
    <s v="Operator Error"/>
    <s v="Emma Wilson"/>
    <x v="2"/>
    <x v="1"/>
    <n v="20"/>
    <n v="15.233333333333334"/>
    <n v="0.76166666666666671"/>
  </r>
  <r>
    <s v="DT-03580"/>
    <x v="13"/>
    <s v="Painting_Machine_016"/>
    <s v="Painting"/>
    <d v="2024-02-18T20:00:11"/>
    <d v="2024-02-18T20:49:11"/>
    <s v="02"/>
    <s v="18"/>
    <n v="152"/>
    <n v="2.5333333333333332"/>
    <s v="Overheating"/>
    <s v="John Smith"/>
    <x v="1"/>
    <x v="1"/>
    <n v="22"/>
    <n v="19.466666666666669"/>
    <n v="0.88484848484848488"/>
  </r>
  <r>
    <s v="DT-04617"/>
    <x v="25"/>
    <s v="Painting_Machine_001"/>
    <s v="Painting"/>
    <d v="2024-02-18T23:56:31"/>
    <d v="2024-02-19T08:14:31"/>
    <s v="02"/>
    <s v="18"/>
    <n v="430"/>
    <n v="7.166666666666667"/>
    <s v="Electrical Fault"/>
    <s v="David Brown"/>
    <x v="2"/>
    <x v="1"/>
    <n v="18"/>
    <n v="10.833333333333332"/>
    <n v="0.60185185185185175"/>
  </r>
  <r>
    <s v="DT-07195"/>
    <x v="11"/>
    <s v="Assembly_Machine_007"/>
    <s v="Assembly"/>
    <d v="2024-02-19T00:30:51"/>
    <d v="2024-02-19T01:07:51"/>
    <s v="02"/>
    <s v="19"/>
    <n v="550"/>
    <n v="9.1666666666666661"/>
    <s v="Mechanical Failure"/>
    <s v="Hassan Ali"/>
    <x v="1"/>
    <x v="1"/>
    <n v="22"/>
    <n v="12.833333333333334"/>
    <n v="0.58333333333333337"/>
  </r>
  <r>
    <s v="DT-02655"/>
    <x v="6"/>
    <s v="Painting_Machine_009"/>
    <s v="Painting"/>
    <d v="2024-02-19T03:02:00"/>
    <d v="2024-02-19T04:58:00"/>
    <s v="02"/>
    <s v="19"/>
    <n v="60"/>
    <n v="1"/>
    <s v="Mechanical Failure"/>
    <s v="Olivia Johnson"/>
    <x v="1"/>
    <x v="1"/>
    <n v="16"/>
    <n v="15"/>
    <n v="0.9375"/>
  </r>
  <r>
    <s v="DT-02374"/>
    <x v="14"/>
    <s v="Assembly_Machine_013"/>
    <s v="Assembly"/>
    <d v="2024-02-19T03:35:13"/>
    <d v="2024-02-19T09:37:13"/>
    <s v="02"/>
    <s v="19"/>
    <n v="290"/>
    <n v="4.833333333333333"/>
    <s v="Preventive Maintenance - Electrical"/>
    <s v="Rana Ibrahim"/>
    <x v="0"/>
    <x v="0"/>
    <n v="14"/>
    <n v="9.1666666666666679"/>
    <n v="0.65476190476190488"/>
  </r>
  <r>
    <s v="DT-01429"/>
    <x v="31"/>
    <s v="Assembly_Machine_010"/>
    <s v="Assembly"/>
    <d v="2024-02-19T04:03:27"/>
    <d v="2024-02-19T04:31:27"/>
    <s v="02"/>
    <s v="19"/>
    <n v="475"/>
    <n v="7.916666666666667"/>
    <s v="Material Shortage"/>
    <s v="Noah Davis"/>
    <x v="1"/>
    <x v="1"/>
    <n v="22"/>
    <n v="14.083333333333332"/>
    <n v="0.64015151515151514"/>
  </r>
  <r>
    <s v="DT-03662"/>
    <x v="0"/>
    <s v="Stamping_Machine_030"/>
    <s v="Stamping"/>
    <d v="2024-02-19T04:27:59"/>
    <d v="2024-02-19T05:39:59"/>
    <s v="02"/>
    <s v="19"/>
    <n v="40"/>
    <n v="0.66666666666666663"/>
    <s v="Overheating"/>
    <s v="John Smith"/>
    <x v="0"/>
    <x v="1"/>
    <n v="16"/>
    <n v="15.333333333333334"/>
    <n v="0.95833333333333337"/>
  </r>
  <r>
    <s v="DT-06023"/>
    <x v="4"/>
    <s v="Stamping_Machine_031"/>
    <s v="Stamping"/>
    <d v="2024-02-19T04:41:34"/>
    <d v="2024-02-19T06:27:34"/>
    <s v="02"/>
    <s v="19"/>
    <n v="1026"/>
    <n v="17.100000000000001"/>
    <s v="Electrical Fault"/>
    <s v="Olivia Johnson"/>
    <x v="2"/>
    <x v="1"/>
    <n v="18"/>
    <n v="0.89999999999999858"/>
    <n v="4.999999999999992E-2"/>
  </r>
  <r>
    <s v="DT-02769"/>
    <x v="4"/>
    <s v="Stamping_Machine_031"/>
    <s v="Stamping"/>
    <d v="2024-02-19T04:53:22"/>
    <d v="2024-02-19T05:23:22"/>
    <s v="02"/>
    <s v="19"/>
    <n v="837"/>
    <n v="13.95"/>
    <s v="Tooling Break"/>
    <s v="John Smith"/>
    <x v="2"/>
    <x v="1"/>
    <n v="18"/>
    <n v="4.0500000000000007"/>
    <n v="0.22500000000000003"/>
  </r>
  <r>
    <s v="DT-07838"/>
    <x v="22"/>
    <s v="Assembly_Machine_026"/>
    <s v="Assembly"/>
    <d v="2024-02-19T05:00:18"/>
    <d v="2024-02-19T13:56:18"/>
    <s v="02"/>
    <s v="19"/>
    <n v="105"/>
    <n v="1.75"/>
    <s v="Preventive Maintenance - Electrical"/>
    <s v="Elena Petrova"/>
    <x v="0"/>
    <x v="0"/>
    <n v="20"/>
    <n v="18.25"/>
    <n v="0.91249999999999998"/>
  </r>
  <r>
    <s v="DT-00227"/>
    <x v="3"/>
    <s v="Stamping_Machine_033"/>
    <s v="Stamping"/>
    <d v="2024-02-19T05:39:01"/>
    <d v="2024-02-19T08:10:01"/>
    <s v="02"/>
    <s v="19"/>
    <n v="957"/>
    <n v="15.95"/>
    <s v="Preventive Maintenance - General"/>
    <s v="Mahmoud Adel"/>
    <x v="1"/>
    <x v="0"/>
    <n v="18"/>
    <n v="2.0500000000000007"/>
    <n v="0.11388888888888893"/>
  </r>
  <r>
    <s v="DT-08060"/>
    <x v="2"/>
    <s v="Assembly_Machine_019"/>
    <s v="Assembly"/>
    <d v="2024-02-19T05:43:35"/>
    <d v="2024-02-19T08:55:35"/>
    <s v="02"/>
    <s v="19"/>
    <n v="118"/>
    <n v="1.9666666666666666"/>
    <s v="Hydraulic Leak"/>
    <s v="Noah Davis"/>
    <x v="0"/>
    <x v="1"/>
    <n v="22"/>
    <n v="20.033333333333335"/>
    <n v="0.91060606060606064"/>
  </r>
  <r>
    <s v="DT-05427"/>
    <x v="17"/>
    <s v="Assembly_Machine_014"/>
    <s v="Assembly"/>
    <d v="2024-02-19T07:38:48"/>
    <d v="2024-02-19T08:23:48"/>
    <s v="02"/>
    <s v="19"/>
    <n v="372"/>
    <n v="6.2"/>
    <s v="Mechanical Failure"/>
    <s v="Maria Gomez"/>
    <x v="2"/>
    <x v="1"/>
    <n v="16"/>
    <n v="9.8000000000000007"/>
    <n v="0.61250000000000004"/>
  </r>
  <r>
    <s v="DT-02170"/>
    <x v="5"/>
    <s v="Stamping_Machine_029"/>
    <s v="Stamping"/>
    <d v="2024-02-19T08:14:18"/>
    <d v="2024-02-19T11:40:18"/>
    <s v="02"/>
    <s v="19"/>
    <n v="970"/>
    <n v="16.166666666666668"/>
    <s v="Sensor Fault"/>
    <s v="Elena Petrova"/>
    <x v="1"/>
    <x v="1"/>
    <n v="22"/>
    <n v="5.8333333333333321"/>
    <n v="0.26515151515151508"/>
  </r>
  <r>
    <s v="DT-00571"/>
    <x v="33"/>
    <s v="Packaging_Machine_006"/>
    <s v="Packaging"/>
    <d v="2024-02-19T08:34:48"/>
    <d v="2024-02-19T12:02:48"/>
    <s v="02"/>
    <s v="19"/>
    <n v="11"/>
    <n v="0.18333333333333332"/>
    <s v="Overheating"/>
    <s v="Yuki Tanaka"/>
    <x v="2"/>
    <x v="1"/>
    <n v="22"/>
    <n v="21.816666666666666"/>
    <n v="0.9916666666666667"/>
  </r>
  <r>
    <s v="DT-05463"/>
    <x v="8"/>
    <s v="Assembly_Machine_012"/>
    <s v="Assembly"/>
    <d v="2024-02-19T12:00:12"/>
    <d v="2024-02-19T15:45:12"/>
    <s v="02"/>
    <s v="19"/>
    <n v="157"/>
    <n v="2.6166666666666667"/>
    <s v="Mechanical Failure"/>
    <s v="Hassan Ali"/>
    <x v="1"/>
    <x v="1"/>
    <n v="20"/>
    <n v="17.383333333333333"/>
    <n v="0.86916666666666664"/>
  </r>
  <r>
    <s v="DT-08749"/>
    <x v="12"/>
    <s v="Stamping_Machine_024"/>
    <s v="Stamping"/>
    <d v="2024-02-19T12:24:31"/>
    <d v="2024-02-19T14:14:31"/>
    <s v="02"/>
    <s v="19"/>
    <n v="265"/>
    <n v="4.416666666666667"/>
    <s v="Electrical Fault"/>
    <s v="Olivia Johnson"/>
    <x v="2"/>
    <x v="1"/>
    <n v="14"/>
    <n v="9.5833333333333321"/>
    <n v="0.68452380952380942"/>
  </r>
  <r>
    <s v="DT-02140"/>
    <x v="20"/>
    <s v="Stamping_Machine_015"/>
    <s v="Stamping"/>
    <d v="2024-02-19T13:01:35"/>
    <d v="2024-02-19T13:32:35"/>
    <s v="02"/>
    <s v="19"/>
    <n v="296"/>
    <n v="4.9333333333333336"/>
    <s v="Hydraulic Leak"/>
    <s v="Lucas Silva"/>
    <x v="0"/>
    <x v="1"/>
    <n v="18"/>
    <n v="13.066666666666666"/>
    <n v="0.72592592592592586"/>
  </r>
  <r>
    <s v="DT-04230"/>
    <x v="22"/>
    <s v="Assembly_Machine_026"/>
    <s v="Assembly"/>
    <d v="2024-02-19T13:05:13"/>
    <d v="2024-02-19T13:20:13"/>
    <s v="02"/>
    <s v="19"/>
    <n v="130"/>
    <n v="2.1666666666666665"/>
    <s v="Hydraulic Leak"/>
    <s v="Li Wei"/>
    <x v="2"/>
    <x v="1"/>
    <n v="20"/>
    <n v="17.833333333333332"/>
    <n v="0.89166666666666661"/>
  </r>
  <r>
    <s v="DT-00922"/>
    <x v="17"/>
    <s v="Assembly_Machine_014"/>
    <s v="Assembly"/>
    <d v="2024-02-19T13:16:17"/>
    <d v="2024-02-19T15:18:17"/>
    <s v="02"/>
    <s v="19"/>
    <n v="366"/>
    <n v="6.1"/>
    <s v="Sensor Fault"/>
    <s v="Elena Petrova"/>
    <x v="2"/>
    <x v="1"/>
    <n v="16"/>
    <n v="9.9"/>
    <n v="0.61875000000000002"/>
  </r>
  <r>
    <s v="DT-03295"/>
    <x v="27"/>
    <s v="Assembly_Machine_027"/>
    <s v="Assembly"/>
    <d v="2024-02-19T13:48:12"/>
    <d v="2024-02-19T14:38:12"/>
    <s v="02"/>
    <s v="19"/>
    <n v="430"/>
    <n v="7.166666666666667"/>
    <s v="Preventive Maintenance - Mechanical"/>
    <s v="Mahmoud Adel"/>
    <x v="0"/>
    <x v="0"/>
    <n v="20"/>
    <n v="12.833333333333332"/>
    <n v="0.64166666666666661"/>
  </r>
  <r>
    <s v="DT-08336"/>
    <x v="9"/>
    <s v="Assembly_Machine_011"/>
    <s v="Assembly"/>
    <d v="2024-02-19T22:36:48"/>
    <d v="2024-02-19T23:06:48"/>
    <s v="02"/>
    <s v="19"/>
    <n v="118"/>
    <n v="1.9666666666666666"/>
    <s v="Sensor Fault"/>
    <s v="Li Wei"/>
    <x v="1"/>
    <x v="1"/>
    <n v="14"/>
    <n v="12.033333333333333"/>
    <n v="0.85952380952380947"/>
  </r>
  <r>
    <s v="DT-06027"/>
    <x v="25"/>
    <s v="Painting_Machine_001"/>
    <s v="Painting"/>
    <d v="2024-02-19T22:53:55"/>
    <d v="2024-02-19T23:04:55"/>
    <s v="02"/>
    <s v="19"/>
    <n v="215"/>
    <n v="3.5833333333333335"/>
    <s v="Preventive Maintenance - General"/>
    <s v="Sophie Martin"/>
    <x v="1"/>
    <x v="0"/>
    <n v="18"/>
    <n v="14.416666666666666"/>
    <n v="0.80092592592592593"/>
  </r>
  <r>
    <s v="DT-05557"/>
    <x v="0"/>
    <s v="Stamping_Machine_030"/>
    <s v="Stamping"/>
    <d v="2024-02-19T23:04:32"/>
    <d v="2024-02-20T10:55:32"/>
    <s v="02"/>
    <s v="19"/>
    <n v="305"/>
    <n v="5.083333333333333"/>
    <s v="Material Shortage"/>
    <s v="David Brown"/>
    <x v="1"/>
    <x v="1"/>
    <n v="16"/>
    <n v="10.916666666666668"/>
    <n v="0.68229166666666674"/>
  </r>
  <r>
    <s v="DT-08007"/>
    <x v="25"/>
    <s v="Painting_Machine_001"/>
    <s v="Painting"/>
    <d v="2024-02-19T23:22:05"/>
    <d v="2024-02-19T23:55:05"/>
    <s v="02"/>
    <s v="19"/>
    <n v="374"/>
    <n v="6.2333333333333334"/>
    <s v="Mechanical Failure"/>
    <s v="Mahmoud Adel"/>
    <x v="1"/>
    <x v="1"/>
    <n v="18"/>
    <n v="11.766666666666666"/>
    <n v="0.65370370370370368"/>
  </r>
  <r>
    <s v="DT-09891"/>
    <x v="9"/>
    <s v="Assembly_Machine_011"/>
    <s v="Assembly"/>
    <d v="2024-02-20T00:58:36"/>
    <d v="2024-02-20T02:47:36"/>
    <s v="02"/>
    <s v="20"/>
    <n v="233"/>
    <n v="3.8833333333333333"/>
    <s v="Process Instability"/>
    <s v="Noah Davis"/>
    <x v="1"/>
    <x v="1"/>
    <n v="14"/>
    <n v="10.116666666666667"/>
    <n v="0.72261904761904761"/>
  </r>
  <r>
    <s v="DT-03633"/>
    <x v="0"/>
    <s v="Stamping_Machine_030"/>
    <s v="Stamping"/>
    <d v="2024-02-20T08:26:24"/>
    <d v="2024-02-20T10:03:24"/>
    <s v="02"/>
    <s v="20"/>
    <n v="84"/>
    <n v="1.4"/>
    <s v="Mechanical Failure"/>
    <s v="Emma Wilson"/>
    <x v="2"/>
    <x v="1"/>
    <n v="16"/>
    <n v="14.6"/>
    <n v="0.91249999999999998"/>
  </r>
  <r>
    <s v="DT-04317"/>
    <x v="2"/>
    <s v="Assembly_Machine_019"/>
    <s v="Assembly"/>
    <d v="2024-02-20T08:57:15"/>
    <d v="2024-02-20T10:38:15"/>
    <s v="02"/>
    <s v="20"/>
    <n v="105"/>
    <n v="1.75"/>
    <s v="Unsafe Condition"/>
    <s v="Hassan Ali"/>
    <x v="1"/>
    <x v="1"/>
    <n v="22"/>
    <n v="20.25"/>
    <n v="0.92045454545454541"/>
  </r>
  <r>
    <s v="DT-02744"/>
    <x v="18"/>
    <s v="Packaging_Machine_004"/>
    <s v="Packaging"/>
    <d v="2024-02-20T09:11:18"/>
    <d v="2024-02-20T12:11:18"/>
    <s v="02"/>
    <s v="20"/>
    <n v="9"/>
    <n v="0.15"/>
    <s v="Preventive Maintenance - General"/>
    <s v="Rana Ibrahim"/>
    <x v="0"/>
    <x v="0"/>
    <n v="16"/>
    <n v="15.85"/>
    <n v="0.99062499999999998"/>
  </r>
  <r>
    <s v="DT-00909"/>
    <x v="17"/>
    <s v="Assembly_Machine_014"/>
    <s v="Assembly"/>
    <d v="2024-02-20T10:02:12"/>
    <d v="2024-02-20T10:10:12"/>
    <s v="02"/>
    <s v="20"/>
    <n v="349"/>
    <n v="5.8166666666666664"/>
    <s v="Sensor Fault"/>
    <s v="Lucas Silva"/>
    <x v="1"/>
    <x v="1"/>
    <n v="16"/>
    <n v="10.183333333333334"/>
    <n v="0.63645833333333335"/>
  </r>
  <r>
    <s v="DT-00237"/>
    <x v="2"/>
    <s v="Assembly_Machine_019"/>
    <s v="Assembly"/>
    <d v="2024-02-20T10:42:18"/>
    <d v="2024-02-20T13:10:18"/>
    <s v="02"/>
    <s v="20"/>
    <n v="49"/>
    <n v="0.81666666666666665"/>
    <s v="Preventive Maintenance - General"/>
    <s v="Hassan Ali"/>
    <x v="1"/>
    <x v="0"/>
    <n v="22"/>
    <n v="21.183333333333334"/>
    <n v="0.96287878787878789"/>
  </r>
  <r>
    <s v="DT-08972"/>
    <x v="32"/>
    <s v="Stamping_Machine_020"/>
    <s v="Stamping"/>
    <d v="2024-02-20T12:19:20"/>
    <d v="2024-02-20T13:04:20"/>
    <s v="02"/>
    <s v="20"/>
    <n v="70"/>
    <n v="1.1666666666666667"/>
    <s v="Preventive Maintenance - Electrical"/>
    <s v="David Brown"/>
    <x v="0"/>
    <x v="0"/>
    <n v="14"/>
    <n v="12.833333333333334"/>
    <n v="0.91666666666666674"/>
  </r>
  <r>
    <s v="DT-06507"/>
    <x v="16"/>
    <s v="Painting_Machine_005"/>
    <s v="Painting"/>
    <d v="2024-02-20T12:32:04"/>
    <d v="2024-02-20T12:55:04"/>
    <s v="02"/>
    <s v="20"/>
    <n v="355"/>
    <n v="5.916666666666667"/>
    <s v="Tooling Break"/>
    <s v="Mahmoud Adel"/>
    <x v="2"/>
    <x v="1"/>
    <n v="20"/>
    <n v="14.083333333333332"/>
    <n v="0.70416666666666661"/>
  </r>
  <r>
    <s v="DT-02286"/>
    <x v="15"/>
    <s v="Packaging_Machine_017"/>
    <s v="Packaging"/>
    <d v="2024-02-20T12:43:19"/>
    <d v="2024-02-20T13:13:19"/>
    <s v="02"/>
    <s v="20"/>
    <n v="302"/>
    <n v="5.0333333333333332"/>
    <s v="Hydraulic Leak"/>
    <s v="Yuki Tanaka"/>
    <x v="1"/>
    <x v="1"/>
    <n v="20"/>
    <n v="14.966666666666667"/>
    <n v="0.74833333333333329"/>
  </r>
  <r>
    <s v="DT-02806"/>
    <x v="18"/>
    <s v="Packaging_Machine_004"/>
    <s v="Packaging"/>
    <d v="2024-02-20T13:36:47"/>
    <d v="2024-02-20T13:54:47"/>
    <s v="02"/>
    <s v="20"/>
    <n v="17"/>
    <n v="0.28333333333333333"/>
    <s v="Material Shortage"/>
    <s v="Li Wei"/>
    <x v="2"/>
    <x v="1"/>
    <n v="16"/>
    <n v="15.716666666666667"/>
    <n v="0.98229166666666667"/>
  </r>
  <r>
    <s v="DT-02088"/>
    <x v="32"/>
    <s v="Stamping_Machine_020"/>
    <s v="Stamping"/>
    <d v="2024-02-20T16:07:57"/>
    <d v="2024-02-20T19:02:57"/>
    <s v="02"/>
    <s v="20"/>
    <n v="251"/>
    <n v="4.1833333333333336"/>
    <s v="Material Shortage"/>
    <s v="Karim Nassar"/>
    <x v="0"/>
    <x v="1"/>
    <n v="14"/>
    <n v="9.8166666666666664"/>
    <n v="0.70119047619047614"/>
  </r>
  <r>
    <s v="DT-07567"/>
    <x v="2"/>
    <s v="Assembly_Machine_019"/>
    <s v="Assembly"/>
    <d v="2024-02-20T17:30:05"/>
    <d v="2024-02-20T17:35:05"/>
    <s v="02"/>
    <s v="20"/>
    <n v="93"/>
    <n v="1.55"/>
    <s v="Mechanical Failure"/>
    <s v="Carlos Ruiz"/>
    <x v="0"/>
    <x v="1"/>
    <n v="22"/>
    <n v="20.45"/>
    <n v="0.92954545454545456"/>
  </r>
  <r>
    <s v="DT-06334"/>
    <x v="0"/>
    <s v="Stamping_Machine_030"/>
    <s v="Stamping"/>
    <d v="2024-02-20T19:12:56"/>
    <d v="2024-02-20T22:07:56"/>
    <s v="02"/>
    <s v="20"/>
    <n v="250"/>
    <n v="4.166666666666667"/>
    <s v="Tooling Break"/>
    <s v="Li Wei"/>
    <x v="0"/>
    <x v="1"/>
    <n v="16"/>
    <n v="11.833333333333332"/>
    <n v="0.73958333333333326"/>
  </r>
  <r>
    <s v="DT-00698"/>
    <x v="26"/>
    <s v="Assembly_Machine_032"/>
    <s v="Assembly"/>
    <d v="2024-02-20T19:26:36"/>
    <d v="2024-02-20T19:36:36"/>
    <s v="02"/>
    <s v="20"/>
    <n v="315"/>
    <n v="5.25"/>
    <s v="Preventive Maintenance - Electrical"/>
    <s v="Mohamed Salah"/>
    <x v="0"/>
    <x v="0"/>
    <n v="20"/>
    <n v="14.75"/>
    <n v="0.73750000000000004"/>
  </r>
  <r>
    <s v="DT-08029"/>
    <x v="16"/>
    <s v="Painting_Machine_005"/>
    <s v="Painting"/>
    <d v="2024-02-20T19:58:46"/>
    <d v="2024-02-20T22:48:46"/>
    <s v="02"/>
    <s v="20"/>
    <n v="315"/>
    <n v="5.25"/>
    <s v="Mechanical Failure"/>
    <s v="Rana Ibrahim"/>
    <x v="2"/>
    <x v="1"/>
    <n v="20"/>
    <n v="14.75"/>
    <n v="0.73750000000000004"/>
  </r>
  <r>
    <s v="DT-00952"/>
    <x v="33"/>
    <s v="Packaging_Machine_006"/>
    <s v="Packaging"/>
    <d v="2024-02-20T20:07:18"/>
    <d v="2024-02-20T20:34:18"/>
    <s v="02"/>
    <s v="20"/>
    <n v="11"/>
    <n v="0.18333333333333332"/>
    <s v="Material Shortage"/>
    <s v="Rana Ibrahim"/>
    <x v="1"/>
    <x v="1"/>
    <n v="22"/>
    <n v="21.816666666666666"/>
    <n v="0.9916666666666667"/>
  </r>
  <r>
    <s v="DT-07098"/>
    <x v="28"/>
    <s v="Packaging_Machine_003"/>
    <s v="Packaging"/>
    <d v="2024-02-20T21:19:45"/>
    <d v="2024-02-21T00:45:45"/>
    <s v="02"/>
    <s v="20"/>
    <n v="140"/>
    <n v="2.3333333333333335"/>
    <s v="Electrical Fault"/>
    <s v="Carlos Ruiz"/>
    <x v="0"/>
    <x v="1"/>
    <n v="14"/>
    <n v="11.666666666666666"/>
    <n v="0.83333333333333326"/>
  </r>
  <r>
    <s v="DT-01828"/>
    <x v="24"/>
    <s v="Painting_Machine_028"/>
    <s v="Painting"/>
    <d v="2024-02-20T21:24:51"/>
    <d v="2024-02-20T22:03:51"/>
    <s v="02"/>
    <s v="20"/>
    <n v="69"/>
    <n v="1.1499999999999999"/>
    <s v="Preventive Maintenance - General"/>
    <s v="Noah Davis"/>
    <x v="0"/>
    <x v="0"/>
    <n v="22"/>
    <n v="20.85"/>
    <n v="0.94772727272727275"/>
  </r>
  <r>
    <s v="DT-07712"/>
    <x v="0"/>
    <s v="Stamping_Machine_030"/>
    <s v="Stamping"/>
    <d v="2024-02-20T21:36:19"/>
    <d v="2024-02-20T22:56:19"/>
    <s v="02"/>
    <s v="20"/>
    <n v="182"/>
    <n v="3.0333333333333332"/>
    <s v="Electrical Fault"/>
    <s v="Maria Gomez"/>
    <x v="1"/>
    <x v="1"/>
    <n v="16"/>
    <n v="12.966666666666667"/>
    <n v="0.81041666666666667"/>
  </r>
  <r>
    <s v="DT-09364"/>
    <x v="33"/>
    <s v="Packaging_Machine_006"/>
    <s v="Packaging"/>
    <d v="2024-02-20T22:11:16"/>
    <d v="2024-02-20T23:04:16"/>
    <s v="02"/>
    <s v="20"/>
    <n v="10"/>
    <n v="0.16666666666666666"/>
    <s v="Material Shortage"/>
    <s v="Lucas Silva"/>
    <x v="2"/>
    <x v="1"/>
    <n v="22"/>
    <n v="21.833333333333332"/>
    <n v="0.99242424242424232"/>
  </r>
  <r>
    <s v="DT-01411"/>
    <x v="14"/>
    <s v="Assembly_Machine_013"/>
    <s v="Assembly"/>
    <d v="2024-02-21T00:15:43"/>
    <d v="2024-02-21T00:41:43"/>
    <s v="02"/>
    <s v="21"/>
    <n v="117"/>
    <n v="1.95"/>
    <s v="Material Shortage"/>
    <s v="Elena Petrova"/>
    <x v="2"/>
    <x v="1"/>
    <n v="14"/>
    <n v="12.05"/>
    <n v="0.86071428571428577"/>
  </r>
  <r>
    <s v="DT-00686"/>
    <x v="2"/>
    <s v="Assembly_Machine_019"/>
    <s v="Assembly"/>
    <d v="2024-02-21T00:51:44"/>
    <d v="2024-02-21T02:23:44"/>
    <s v="02"/>
    <s v="21"/>
    <n v="99"/>
    <n v="1.65"/>
    <s v="Electrical Fault"/>
    <s v="Hassan Ali"/>
    <x v="2"/>
    <x v="1"/>
    <n v="22"/>
    <n v="20.350000000000001"/>
    <n v="0.92500000000000004"/>
  </r>
  <r>
    <s v="DT-08233"/>
    <x v="11"/>
    <s v="Assembly_Machine_007"/>
    <s v="Assembly"/>
    <d v="2024-02-21T01:06:31"/>
    <d v="2024-02-21T01:46:31"/>
    <s v="02"/>
    <s v="21"/>
    <n v="581"/>
    <n v="9.6833333333333336"/>
    <s v="Overheating"/>
    <s v="Noah Davis"/>
    <x v="1"/>
    <x v="1"/>
    <n v="22"/>
    <n v="12.316666666666666"/>
    <n v="0.55984848484848482"/>
  </r>
  <r>
    <s v="DT-00303"/>
    <x v="31"/>
    <s v="Assembly_Machine_010"/>
    <s v="Assembly"/>
    <d v="2024-02-21T01:51:51"/>
    <d v="2024-02-21T02:16:51"/>
    <s v="02"/>
    <s v="21"/>
    <n v="308"/>
    <n v="5.1333333333333337"/>
    <s v="Preventive Maintenance - Mechanical"/>
    <s v="Li Wei"/>
    <x v="0"/>
    <x v="0"/>
    <n v="22"/>
    <n v="16.866666666666667"/>
    <n v="0.76666666666666672"/>
  </r>
  <r>
    <s v="DT-07531"/>
    <x v="9"/>
    <s v="Assembly_Machine_011"/>
    <s v="Assembly"/>
    <d v="2024-02-21T03:18:15"/>
    <d v="2024-02-21T04:02:15"/>
    <s v="02"/>
    <s v="21"/>
    <n v="305"/>
    <n v="5.083333333333333"/>
    <s v="Preventive Maintenance - General"/>
    <s v="David Brown"/>
    <x v="2"/>
    <x v="0"/>
    <n v="14"/>
    <n v="8.9166666666666679"/>
    <n v="0.63690476190476197"/>
  </r>
  <r>
    <s v="DT-03322"/>
    <x v="4"/>
    <s v="Stamping_Machine_031"/>
    <s v="Stamping"/>
    <d v="2024-02-21T04:04:53"/>
    <d v="2024-02-21T04:40:53"/>
    <s v="02"/>
    <s v="21"/>
    <n v="1026"/>
    <n v="17.100000000000001"/>
    <s v="Sensor Fault"/>
    <s v="Ahmed Hassan"/>
    <x v="2"/>
    <x v="1"/>
    <n v="18"/>
    <n v="0.89999999999999858"/>
    <n v="4.999999999999992E-2"/>
  </r>
  <r>
    <s v="DT-07297"/>
    <x v="22"/>
    <s v="Assembly_Machine_026"/>
    <s v="Assembly"/>
    <d v="2024-02-21T04:12:00"/>
    <d v="2024-02-21T07:17:00"/>
    <s v="02"/>
    <s v="21"/>
    <n v="245"/>
    <n v="4.083333333333333"/>
    <s v="Sensor Fault"/>
    <s v="Mahmoud Adel"/>
    <x v="2"/>
    <x v="1"/>
    <n v="20"/>
    <n v="15.916666666666668"/>
    <n v="0.79583333333333339"/>
  </r>
  <r>
    <s v="DT-01156"/>
    <x v="13"/>
    <s v="Painting_Machine_016"/>
    <s v="Painting"/>
    <d v="2024-02-21T05:11:11"/>
    <d v="2024-02-21T07:06:11"/>
    <s v="02"/>
    <s v="21"/>
    <n v="399"/>
    <n v="6.65"/>
    <s v="Hydraulic Leak"/>
    <s v="Mohamed Salah"/>
    <x v="1"/>
    <x v="1"/>
    <n v="22"/>
    <n v="15.35"/>
    <n v="0.69772727272727275"/>
  </r>
  <r>
    <s v="DT-03745"/>
    <x v="12"/>
    <s v="Stamping_Machine_024"/>
    <s v="Stamping"/>
    <d v="2024-02-21T05:41:18"/>
    <d v="2024-02-21T06:07:18"/>
    <s v="02"/>
    <s v="21"/>
    <n v="311"/>
    <n v="5.1833333333333336"/>
    <s v="Material Shortage"/>
    <s v="Yuki Tanaka"/>
    <x v="1"/>
    <x v="1"/>
    <n v="14"/>
    <n v="8.8166666666666664"/>
    <n v="0.62976190476190474"/>
  </r>
  <r>
    <s v="DT-03323"/>
    <x v="13"/>
    <s v="Painting_Machine_016"/>
    <s v="Painting"/>
    <d v="2024-02-21T09:14:15"/>
    <d v="2024-02-21T09:30:15"/>
    <s v="02"/>
    <s v="21"/>
    <n v="394"/>
    <n v="6.5666666666666664"/>
    <s v="Preventive Maintenance - Mechanical"/>
    <s v="Mahmoud Adel"/>
    <x v="1"/>
    <x v="0"/>
    <n v="22"/>
    <n v="15.433333333333334"/>
    <n v="0.70151515151515154"/>
  </r>
  <r>
    <s v="DT-03952"/>
    <x v="3"/>
    <s v="Stamping_Machine_033"/>
    <s v="Stamping"/>
    <d v="2024-02-21T10:36:34"/>
    <d v="2024-02-21T11:10:34"/>
    <s v="02"/>
    <s v="21"/>
    <n v="1026"/>
    <n v="17.100000000000001"/>
    <s v="Material Shortage"/>
    <s v="Karim Nassar"/>
    <x v="2"/>
    <x v="1"/>
    <n v="18"/>
    <n v="0.89999999999999858"/>
    <n v="4.999999999999992E-2"/>
  </r>
  <r>
    <s v="DT-09692"/>
    <x v="24"/>
    <s v="Painting_Machine_028"/>
    <s v="Painting"/>
    <d v="2024-02-21T11:20:36"/>
    <d v="2024-02-21T11:44:36"/>
    <s v="02"/>
    <s v="21"/>
    <n v="197"/>
    <n v="3.2833333333333332"/>
    <s v="Preventive Maintenance - Mechanical"/>
    <s v="Mohamed Salah"/>
    <x v="2"/>
    <x v="0"/>
    <n v="22"/>
    <n v="18.716666666666669"/>
    <n v="0.85075757575757582"/>
  </r>
  <r>
    <s v="DT-07585"/>
    <x v="33"/>
    <s v="Packaging_Machine_006"/>
    <s v="Packaging"/>
    <d v="2024-02-21T11:40:12"/>
    <d v="2024-02-21T12:22:12"/>
    <s v="02"/>
    <s v="21"/>
    <n v="9"/>
    <n v="0.15"/>
    <s v="Sensor Fault"/>
    <s v="Maria Gomez"/>
    <x v="1"/>
    <x v="1"/>
    <n v="22"/>
    <n v="21.85"/>
    <n v="0.99318181818181828"/>
  </r>
  <r>
    <s v="DT-06346"/>
    <x v="28"/>
    <s v="Packaging_Machine_003"/>
    <s v="Packaging"/>
    <d v="2024-02-21T12:07:47"/>
    <d v="2024-02-21T14:06:47"/>
    <s v="02"/>
    <s v="21"/>
    <n v="123"/>
    <n v="2.0499999999999998"/>
    <s v="Electrical Fault"/>
    <s v="Mohamed Salah"/>
    <x v="0"/>
    <x v="1"/>
    <n v="14"/>
    <n v="11.95"/>
    <n v="0.85357142857142854"/>
  </r>
  <r>
    <s v="DT-04328"/>
    <x v="11"/>
    <s v="Assembly_Machine_007"/>
    <s v="Assembly"/>
    <d v="2024-02-21T12:11:09"/>
    <d v="2024-02-21T15:35:09"/>
    <s v="02"/>
    <s v="21"/>
    <n v="483"/>
    <n v="8.0500000000000007"/>
    <s v="Overheating"/>
    <s v="Mohamed Salah"/>
    <x v="1"/>
    <x v="1"/>
    <n v="22"/>
    <n v="13.95"/>
    <n v="0.63409090909090904"/>
  </r>
  <r>
    <s v="DT-01648"/>
    <x v="24"/>
    <s v="Painting_Machine_028"/>
    <s v="Painting"/>
    <d v="2024-02-21T12:13:19"/>
    <d v="2024-02-21T15:18:19"/>
    <s v="02"/>
    <s v="21"/>
    <n v="395"/>
    <n v="6.583333333333333"/>
    <s v="Electrical Fault"/>
    <s v="Emma Wilson"/>
    <x v="2"/>
    <x v="1"/>
    <n v="22"/>
    <n v="15.416666666666668"/>
    <n v="0.7007575757575758"/>
  </r>
  <r>
    <s v="DT-05281"/>
    <x v="2"/>
    <s v="Assembly_Machine_019"/>
    <s v="Assembly"/>
    <d v="2024-02-21T13:13:19"/>
    <d v="2024-02-21T14:40:19"/>
    <s v="02"/>
    <s v="21"/>
    <n v="56"/>
    <n v="0.93333333333333335"/>
    <s v="Preventive Maintenance - Mechanical"/>
    <s v="Li Wei"/>
    <x v="1"/>
    <x v="0"/>
    <n v="22"/>
    <n v="21.066666666666666"/>
    <n v="0.95757575757575752"/>
  </r>
  <r>
    <s v="DT-00796"/>
    <x v="18"/>
    <s v="Packaging_Machine_004"/>
    <s v="Packaging"/>
    <d v="2024-02-21T13:41:16"/>
    <d v="2024-02-21T19:29:16"/>
    <s v="02"/>
    <s v="21"/>
    <n v="12"/>
    <n v="0.2"/>
    <s v="Material Shortage"/>
    <s v="Hassan Ali"/>
    <x v="2"/>
    <x v="1"/>
    <n v="16"/>
    <n v="15.8"/>
    <n v="0.98750000000000004"/>
  </r>
  <r>
    <s v="DT-05490"/>
    <x v="29"/>
    <s v="Assembly_Machine_023"/>
    <s v="Assembly"/>
    <d v="2024-02-21T15:50:52"/>
    <d v="2024-02-21T15:57:52"/>
    <s v="02"/>
    <s v="21"/>
    <n v="241"/>
    <n v="4.0166666666666666"/>
    <s v="Sensor Fault"/>
    <s v="Li Wei"/>
    <x v="2"/>
    <x v="1"/>
    <n v="16"/>
    <n v="11.983333333333334"/>
    <n v="0.74895833333333339"/>
  </r>
  <r>
    <s v="DT-07909"/>
    <x v="7"/>
    <s v="Packaging_Machine_002"/>
    <s v="Packaging"/>
    <d v="2024-02-21T17:58:53"/>
    <d v="2024-02-21T18:22:53"/>
    <s v="02"/>
    <s v="21"/>
    <n v="22"/>
    <n v="0.36666666666666664"/>
    <s v="Operator Error"/>
    <s v="Rana Ibrahim"/>
    <x v="1"/>
    <x v="1"/>
    <n v="18"/>
    <n v="17.633333333333333"/>
    <n v="0.97962962962962963"/>
  </r>
  <r>
    <s v="DT-06504"/>
    <x v="20"/>
    <s v="Stamping_Machine_015"/>
    <s v="Stamping"/>
    <d v="2024-02-21T18:00:53"/>
    <d v="2024-02-21T18:55:53"/>
    <s v="02"/>
    <s v="21"/>
    <n v="133"/>
    <n v="2.2166666666666668"/>
    <s v="Preventive Maintenance - Electrical"/>
    <s v="Li Wei"/>
    <x v="0"/>
    <x v="0"/>
    <n v="18"/>
    <n v="15.783333333333333"/>
    <n v="0.87685185185185188"/>
  </r>
  <r>
    <s v="DT-08107"/>
    <x v="15"/>
    <s v="Packaging_Machine_017"/>
    <s v="Packaging"/>
    <d v="2024-02-21T22:19:19"/>
    <d v="2024-02-21T22:32:19"/>
    <s v="02"/>
    <s v="21"/>
    <n v="475"/>
    <n v="7.916666666666667"/>
    <s v="Mechanical Failure"/>
    <s v="Sophie Martin"/>
    <x v="2"/>
    <x v="1"/>
    <n v="20"/>
    <n v="12.083333333333332"/>
    <n v="0.60416666666666663"/>
  </r>
  <r>
    <s v="DT-05487"/>
    <x v="5"/>
    <s v="Stamping_Machine_029"/>
    <s v="Stamping"/>
    <d v="2024-02-21T23:10:25"/>
    <d v="2024-02-21T23:50:25"/>
    <s v="02"/>
    <s v="21"/>
    <n v="477"/>
    <n v="7.95"/>
    <s v="Preventive Maintenance - Electrical"/>
    <s v="Sophie Martin"/>
    <x v="1"/>
    <x v="0"/>
    <n v="22"/>
    <n v="14.05"/>
    <n v="0.63863636363636367"/>
  </r>
  <r>
    <s v="DT-02581"/>
    <x v="13"/>
    <s v="Painting_Machine_016"/>
    <s v="Painting"/>
    <d v="2024-02-21T23:16:00"/>
    <d v="2024-02-22T03:09:00"/>
    <s v="02"/>
    <s v="21"/>
    <n v="396"/>
    <n v="6.6"/>
    <s v="Sensor Fault"/>
    <s v="Olivia Johnson"/>
    <x v="2"/>
    <x v="1"/>
    <n v="22"/>
    <n v="15.4"/>
    <n v="0.70000000000000007"/>
  </r>
  <r>
    <s v="DT-03251"/>
    <x v="23"/>
    <s v="Packaging_Machine_025"/>
    <s v="Packaging"/>
    <d v="2024-02-21T23:28:43"/>
    <d v="2024-02-22T01:30:43"/>
    <s v="02"/>
    <s v="21"/>
    <n v="423"/>
    <n v="7.05"/>
    <s v="Mechanical Failure"/>
    <s v="Li Wei"/>
    <x v="2"/>
    <x v="1"/>
    <n v="20"/>
    <n v="12.95"/>
    <n v="0.64749999999999996"/>
  </r>
  <r>
    <s v="DT-03282"/>
    <x v="1"/>
    <s v="Painting_Machine_021"/>
    <s v="Painting"/>
    <d v="2024-02-22T01:20:53"/>
    <d v="2024-02-22T05:27:53"/>
    <s v="02"/>
    <s v="22"/>
    <n v="1244"/>
    <n v="20.733333333333334"/>
    <s v="Material Shortage"/>
    <s v="Mahmoud Adel"/>
    <x v="2"/>
    <x v="1"/>
    <n v="22"/>
    <n v="1.2666666666666657"/>
    <n v="5.757575757575753E-2"/>
  </r>
  <r>
    <s v="DT-06807"/>
    <x v="21"/>
    <s v="Packaging_Machine_018"/>
    <s v="Packaging"/>
    <d v="2024-02-22T03:01:27"/>
    <d v="2024-02-22T03:27:27"/>
    <s v="02"/>
    <s v="22"/>
    <n v="51"/>
    <n v="0.85"/>
    <s v="Preventive Maintenance - Mechanical"/>
    <s v="John Smith"/>
    <x v="0"/>
    <x v="0"/>
    <n v="14"/>
    <n v="13.15"/>
    <n v="0.93928571428571428"/>
  </r>
  <r>
    <s v="DT-04733"/>
    <x v="22"/>
    <s v="Assembly_Machine_026"/>
    <s v="Assembly"/>
    <d v="2024-02-22T04:29:14"/>
    <d v="2024-02-22T04:55:14"/>
    <s v="02"/>
    <s v="22"/>
    <n v="381"/>
    <n v="6.35"/>
    <s v="Operator Error"/>
    <s v="Fatima Ali"/>
    <x v="1"/>
    <x v="1"/>
    <n v="20"/>
    <n v="13.65"/>
    <n v="0.6825"/>
  </r>
  <r>
    <s v="DT-08975"/>
    <x v="32"/>
    <s v="Stamping_Machine_020"/>
    <s v="Stamping"/>
    <d v="2024-02-22T05:00:05"/>
    <d v="2024-02-22T07:14:05"/>
    <s v="02"/>
    <s v="22"/>
    <n v="225"/>
    <n v="3.75"/>
    <s v="Material Shortage"/>
    <s v="Emma Wilson"/>
    <x v="1"/>
    <x v="1"/>
    <n v="14"/>
    <n v="10.25"/>
    <n v="0.7321428571428571"/>
  </r>
  <r>
    <s v="DT-00106"/>
    <x v="31"/>
    <s v="Assembly_Machine_010"/>
    <s v="Assembly"/>
    <d v="2024-02-22T05:03:04"/>
    <d v="2024-02-22T08:00:04"/>
    <s v="02"/>
    <s v="22"/>
    <n v="329"/>
    <n v="5.4833333333333334"/>
    <s v="Mechanical Failure"/>
    <s v="Noah Davis"/>
    <x v="1"/>
    <x v="1"/>
    <n v="22"/>
    <n v="16.516666666666666"/>
    <n v="0.75075757575757573"/>
  </r>
  <r>
    <s v="DT-07107"/>
    <x v="26"/>
    <s v="Assembly_Machine_032"/>
    <s v="Assembly"/>
    <d v="2024-02-22T07:54:58"/>
    <d v="2024-02-22T09:17:58"/>
    <s v="02"/>
    <s v="22"/>
    <n v="74"/>
    <n v="1.2333333333333334"/>
    <s v="Material Shortage"/>
    <s v="Hassan Ali"/>
    <x v="2"/>
    <x v="1"/>
    <n v="20"/>
    <n v="18.766666666666666"/>
    <n v="0.93833333333333324"/>
  </r>
  <r>
    <s v="DT-05051"/>
    <x v="33"/>
    <s v="Packaging_Machine_006"/>
    <s v="Packaging"/>
    <d v="2024-02-22T09:20:01"/>
    <d v="2024-02-22T09:38:01"/>
    <s v="02"/>
    <s v="22"/>
    <n v="6"/>
    <n v="0.1"/>
    <s v="Preventive Maintenance - General"/>
    <s v="Mahmoud Adel"/>
    <x v="0"/>
    <x v="0"/>
    <n v="22"/>
    <n v="21.9"/>
    <n v="0.99545454545454537"/>
  </r>
  <r>
    <s v="DT-00827"/>
    <x v="1"/>
    <s v="Painting_Machine_021"/>
    <s v="Painting"/>
    <d v="2024-02-22T09:53:12"/>
    <d v="2024-02-22T13:06:12"/>
    <s v="02"/>
    <s v="22"/>
    <n v="1254"/>
    <n v="20.9"/>
    <s v="Operator Error"/>
    <s v="Carlos Ruiz"/>
    <x v="0"/>
    <x v="1"/>
    <n v="22"/>
    <n v="1.1000000000000014"/>
    <n v="5.0000000000000065E-2"/>
  </r>
  <r>
    <s v="DT-03903"/>
    <x v="21"/>
    <s v="Packaging_Machine_018"/>
    <s v="Packaging"/>
    <d v="2024-02-22T09:55:57"/>
    <d v="2024-02-22T11:52:57"/>
    <s v="02"/>
    <s v="22"/>
    <n v="82"/>
    <n v="1.3666666666666667"/>
    <s v="Overheating"/>
    <s v="Fatima Ali"/>
    <x v="1"/>
    <x v="1"/>
    <n v="14"/>
    <n v="12.633333333333333"/>
    <n v="0.90238095238095239"/>
  </r>
  <r>
    <s v="DT-09405"/>
    <x v="0"/>
    <s v="Stamping_Machine_030"/>
    <s v="Stamping"/>
    <d v="2024-02-22T10:37:23"/>
    <d v="2024-02-22T14:41:23"/>
    <s v="02"/>
    <s v="22"/>
    <n v="367"/>
    <n v="6.1166666666666663"/>
    <s v="Preventive Maintenance - Mechanical"/>
    <s v="Maria Gomez"/>
    <x v="0"/>
    <x v="0"/>
    <n v="16"/>
    <n v="9.8833333333333329"/>
    <n v="0.6177083333333333"/>
  </r>
  <r>
    <s v="DT-08781"/>
    <x v="25"/>
    <s v="Painting_Machine_001"/>
    <s v="Painting"/>
    <d v="2024-02-22T10:59:49"/>
    <d v="2024-02-22T11:31:49"/>
    <s v="02"/>
    <s v="22"/>
    <n v="127"/>
    <n v="2.1166666666666667"/>
    <s v="Preventive Maintenance - General"/>
    <s v="Ahmed Hassan"/>
    <x v="1"/>
    <x v="0"/>
    <n v="18"/>
    <n v="15.883333333333333"/>
    <n v="0.88240740740740742"/>
  </r>
  <r>
    <s v="DT-06726"/>
    <x v="15"/>
    <s v="Packaging_Machine_017"/>
    <s v="Packaging"/>
    <d v="2024-02-22T12:03:33"/>
    <d v="2024-02-22T12:22:33"/>
    <s v="02"/>
    <s v="22"/>
    <n v="278"/>
    <n v="4.6333333333333337"/>
    <s v="Preventive Maintenance - General"/>
    <s v="Ahmed Hassan"/>
    <x v="1"/>
    <x v="0"/>
    <n v="20"/>
    <n v="15.366666666666667"/>
    <n v="0.76833333333333331"/>
  </r>
  <r>
    <s v="DT-06849"/>
    <x v="34"/>
    <s v="Painting_Machine_022"/>
    <s v="Painting"/>
    <d v="2024-02-22T12:27:20"/>
    <d v="2024-02-22T15:21:20"/>
    <s v="02"/>
    <s v="22"/>
    <n v="497"/>
    <n v="8.2833333333333332"/>
    <s v="Sensor Fault"/>
    <s v="Emma Wilson"/>
    <x v="1"/>
    <x v="1"/>
    <n v="22"/>
    <n v="13.716666666666667"/>
    <n v="0.62348484848484853"/>
  </r>
  <r>
    <s v="DT-08155"/>
    <x v="3"/>
    <s v="Stamping_Machine_033"/>
    <s v="Stamping"/>
    <d v="2024-02-22T12:32:43"/>
    <d v="2024-02-22T15:20:43"/>
    <s v="02"/>
    <s v="22"/>
    <n v="1026"/>
    <n v="17.100000000000001"/>
    <s v="Process Instability"/>
    <s v="Mohamed Salah"/>
    <x v="0"/>
    <x v="1"/>
    <n v="18"/>
    <n v="0.89999999999999858"/>
    <n v="4.999999999999992E-2"/>
  </r>
  <r>
    <s v="DT-01226"/>
    <x v="29"/>
    <s v="Assembly_Machine_023"/>
    <s v="Assembly"/>
    <d v="2024-02-22T13:33:38"/>
    <d v="2024-02-22T16:19:38"/>
    <s v="02"/>
    <s v="22"/>
    <n v="352"/>
    <n v="5.8666666666666663"/>
    <s v="Material Shortage"/>
    <s v="Mahmoud Adel"/>
    <x v="1"/>
    <x v="1"/>
    <n v="16"/>
    <n v="10.133333333333333"/>
    <n v="0.6333333333333333"/>
  </r>
  <r>
    <s v="DT-04197"/>
    <x v="5"/>
    <s v="Stamping_Machine_029"/>
    <s v="Stamping"/>
    <d v="2024-02-22T13:59:37"/>
    <d v="2024-02-22T16:15:37"/>
    <s v="02"/>
    <s v="22"/>
    <n v="535"/>
    <n v="8.9166666666666661"/>
    <s v="Preventive Maintenance - Electrical"/>
    <s v="Rana Ibrahim"/>
    <x v="0"/>
    <x v="0"/>
    <n v="22"/>
    <n v="13.083333333333334"/>
    <n v="0.59469696969696972"/>
  </r>
  <r>
    <s v="DT-04437"/>
    <x v="4"/>
    <s v="Stamping_Machine_031"/>
    <s v="Stamping"/>
    <d v="2024-02-22T15:14:14"/>
    <d v="2024-02-22T15:39:14"/>
    <s v="02"/>
    <s v="22"/>
    <n v="882"/>
    <n v="14.7"/>
    <s v="Overheating"/>
    <s v="Mahmoud Adel"/>
    <x v="0"/>
    <x v="1"/>
    <n v="18"/>
    <n v="3.3000000000000007"/>
    <n v="0.18333333333333338"/>
  </r>
  <r>
    <s v="DT-06221"/>
    <x v="1"/>
    <s v="Painting_Machine_021"/>
    <s v="Painting"/>
    <d v="2024-02-22T15:49:25"/>
    <d v="2024-02-22T19:05:25"/>
    <s v="02"/>
    <s v="22"/>
    <n v="1254"/>
    <n v="20.9"/>
    <s v="Electrical Fault"/>
    <s v="Fatima Ali"/>
    <x v="1"/>
    <x v="1"/>
    <n v="22"/>
    <n v="1.1000000000000014"/>
    <n v="5.0000000000000065E-2"/>
  </r>
  <r>
    <s v="DT-03254"/>
    <x v="27"/>
    <s v="Assembly_Machine_027"/>
    <s v="Assembly"/>
    <d v="2024-02-22T16:01:36"/>
    <d v="2024-02-22T17:26:36"/>
    <s v="02"/>
    <s v="22"/>
    <n v="121"/>
    <n v="2.0166666666666666"/>
    <s v="Material Shortage"/>
    <s v="Fatima Ali"/>
    <x v="0"/>
    <x v="1"/>
    <n v="20"/>
    <n v="17.983333333333334"/>
    <n v="0.89916666666666667"/>
  </r>
  <r>
    <s v="DT-04716"/>
    <x v="16"/>
    <s v="Painting_Machine_005"/>
    <s v="Painting"/>
    <d v="2024-02-22T16:03:02"/>
    <d v="2024-02-22T17:36:02"/>
    <s v="02"/>
    <s v="22"/>
    <n v="439"/>
    <n v="7.3166666666666664"/>
    <s v="Overheating"/>
    <s v="Sophie Martin"/>
    <x v="2"/>
    <x v="1"/>
    <n v="20"/>
    <n v="12.683333333333334"/>
    <n v="0.63416666666666666"/>
  </r>
  <r>
    <s v="DT-05483"/>
    <x v="29"/>
    <s v="Assembly_Machine_023"/>
    <s v="Assembly"/>
    <d v="2024-02-22T16:26:34"/>
    <d v="2024-02-22T17:00:34"/>
    <s v="02"/>
    <s v="22"/>
    <n v="94"/>
    <n v="1.5666666666666667"/>
    <s v="Preventive Maintenance - General"/>
    <s v="Rana Ibrahim"/>
    <x v="0"/>
    <x v="0"/>
    <n v="16"/>
    <n v="14.433333333333334"/>
    <n v="0.90208333333333335"/>
  </r>
  <r>
    <s v="DT-06422"/>
    <x v="16"/>
    <s v="Painting_Machine_005"/>
    <s v="Painting"/>
    <d v="2024-02-22T17:38:34"/>
    <d v="2024-02-22T19:48:34"/>
    <s v="02"/>
    <s v="22"/>
    <n v="349"/>
    <n v="5.8166666666666664"/>
    <s v="Mechanical Failure"/>
    <s v="Sophie Martin"/>
    <x v="2"/>
    <x v="1"/>
    <n v="20"/>
    <n v="14.183333333333334"/>
    <n v="0.70916666666666672"/>
  </r>
  <r>
    <s v="DT-02611"/>
    <x v="9"/>
    <s v="Assembly_Machine_011"/>
    <s v="Assembly"/>
    <d v="2024-02-22T17:57:17"/>
    <d v="2024-02-22T23:44:17"/>
    <s v="02"/>
    <s v="22"/>
    <n v="160"/>
    <n v="2.6666666666666665"/>
    <s v="Electrical Fault"/>
    <s v="Li Wei"/>
    <x v="1"/>
    <x v="1"/>
    <n v="14"/>
    <n v="11.333333333333334"/>
    <n v="0.80952380952380953"/>
  </r>
  <r>
    <s v="DT-03677"/>
    <x v="30"/>
    <s v="Packaging_Machine_034"/>
    <s v="Packaging"/>
    <d v="2024-02-22T18:31:59"/>
    <d v="2024-02-22T18:52:59"/>
    <s v="02"/>
    <s v="22"/>
    <n v="58"/>
    <n v="0.96666666666666667"/>
    <s v="Material Shortage"/>
    <s v="Karim Nassar"/>
    <x v="2"/>
    <x v="1"/>
    <n v="14"/>
    <n v="13.033333333333333"/>
    <n v="0.93095238095238098"/>
  </r>
  <r>
    <s v="DT-05141"/>
    <x v="23"/>
    <s v="Packaging_Machine_025"/>
    <s v="Packaging"/>
    <d v="2024-02-22T18:59:52"/>
    <d v="2024-02-22T19:06:52"/>
    <s v="02"/>
    <s v="22"/>
    <n v="203"/>
    <n v="3.3833333333333333"/>
    <s v="Preventive Maintenance - Mechanical"/>
    <s v="Olivia Johnson"/>
    <x v="2"/>
    <x v="0"/>
    <n v="20"/>
    <n v="16.616666666666667"/>
    <n v="0.83083333333333331"/>
  </r>
  <r>
    <s v="DT-05296"/>
    <x v="11"/>
    <s v="Assembly_Machine_007"/>
    <s v="Assembly"/>
    <d v="2024-02-22T20:22:40"/>
    <d v="2024-02-22T20:31:40"/>
    <s v="02"/>
    <s v="22"/>
    <n v="547"/>
    <n v="9.1166666666666671"/>
    <s v="Mechanical Failure"/>
    <s v="Carlos Ruiz"/>
    <x v="1"/>
    <x v="1"/>
    <n v="22"/>
    <n v="12.883333333333333"/>
    <n v="0.58560606060606057"/>
  </r>
  <r>
    <s v="DT-02179"/>
    <x v="30"/>
    <s v="Packaging_Machine_034"/>
    <s v="Packaging"/>
    <d v="2024-02-22T21:24:56"/>
    <d v="2024-02-23T01:19:56"/>
    <s v="02"/>
    <s v="22"/>
    <n v="192"/>
    <n v="3.2"/>
    <s v="Preventive Maintenance - Electrical"/>
    <s v="Rana Ibrahim"/>
    <x v="1"/>
    <x v="0"/>
    <n v="14"/>
    <n v="10.8"/>
    <n v="0.77142857142857146"/>
  </r>
  <r>
    <s v="DT-09311"/>
    <x v="17"/>
    <s v="Assembly_Machine_014"/>
    <s v="Assembly"/>
    <d v="2024-02-22T22:36:43"/>
    <d v="2024-02-23T00:06:43"/>
    <s v="02"/>
    <s v="22"/>
    <n v="369"/>
    <n v="6.15"/>
    <s v="Preventive Maintenance - General"/>
    <s v="Sophie Martin"/>
    <x v="0"/>
    <x v="0"/>
    <n v="16"/>
    <n v="9.85"/>
    <n v="0.61562499999999998"/>
  </r>
  <r>
    <s v="DT-05068"/>
    <x v="10"/>
    <s v="Painting_Machine_008"/>
    <s v="Painting"/>
    <d v="2024-02-22T22:56:36"/>
    <d v="2024-02-23T02:47:36"/>
    <s v="02"/>
    <s v="22"/>
    <n v="274"/>
    <n v="4.5666666666666664"/>
    <s v="Preventive Maintenance - Mechanical"/>
    <s v="Emma Wilson"/>
    <x v="0"/>
    <x v="0"/>
    <n v="16"/>
    <n v="11.433333333333334"/>
    <n v="0.71458333333333335"/>
  </r>
  <r>
    <s v="DT-05438"/>
    <x v="26"/>
    <s v="Assembly_Machine_032"/>
    <s v="Assembly"/>
    <d v="2024-02-23T04:06:56"/>
    <d v="2024-02-23T04:10:56"/>
    <s v="02"/>
    <s v="23"/>
    <n v="62"/>
    <n v="1.0333333333333334"/>
    <s v="Preventive Maintenance - General"/>
    <s v="Maria Gomez"/>
    <x v="0"/>
    <x v="0"/>
    <n v="20"/>
    <n v="18.966666666666665"/>
    <n v="0.94833333333333325"/>
  </r>
  <r>
    <s v="DT-08018"/>
    <x v="14"/>
    <s v="Assembly_Machine_013"/>
    <s v="Assembly"/>
    <d v="2024-02-23T04:11:20"/>
    <d v="2024-02-23T08:20:20"/>
    <s v="02"/>
    <s v="23"/>
    <n v="231"/>
    <n v="3.85"/>
    <s v="Material Shortage"/>
    <s v="Emma Wilson"/>
    <x v="2"/>
    <x v="1"/>
    <n v="14"/>
    <n v="10.15"/>
    <n v="0.72499999999999998"/>
  </r>
  <r>
    <s v="DT-05499"/>
    <x v="13"/>
    <s v="Painting_Machine_016"/>
    <s v="Painting"/>
    <d v="2024-02-23T05:03:07"/>
    <d v="2024-02-23T09:15:07"/>
    <s v="02"/>
    <s v="23"/>
    <n v="337"/>
    <n v="5.6166666666666663"/>
    <s v="Material Shortage"/>
    <s v="Fatima Ali"/>
    <x v="0"/>
    <x v="1"/>
    <n v="22"/>
    <n v="16.383333333333333"/>
    <n v="0.74469696969696964"/>
  </r>
  <r>
    <s v="DT-04428"/>
    <x v="31"/>
    <s v="Assembly_Machine_010"/>
    <s v="Assembly"/>
    <d v="2024-02-23T05:04:25"/>
    <d v="2024-02-23T07:57:25"/>
    <s v="02"/>
    <s v="23"/>
    <n v="320"/>
    <n v="5.333333333333333"/>
    <s v="Hydraulic Leak"/>
    <s v="Elena Petrova"/>
    <x v="2"/>
    <x v="1"/>
    <n v="22"/>
    <n v="16.666666666666668"/>
    <n v="0.75757575757575768"/>
  </r>
  <r>
    <s v="DT-04833"/>
    <x v="33"/>
    <s v="Packaging_Machine_006"/>
    <s v="Packaging"/>
    <d v="2024-02-23T06:12:39"/>
    <d v="2024-02-23T08:54:39"/>
    <s v="02"/>
    <s v="23"/>
    <n v="9"/>
    <n v="0.15"/>
    <s v="Material Shortage"/>
    <s v="Emma Wilson"/>
    <x v="0"/>
    <x v="1"/>
    <n v="22"/>
    <n v="21.85"/>
    <n v="0.99318181818181828"/>
  </r>
  <r>
    <s v="DT-01438"/>
    <x v="20"/>
    <s v="Stamping_Machine_015"/>
    <s v="Stamping"/>
    <d v="2024-02-23T07:00:32"/>
    <d v="2024-02-23T07:58:32"/>
    <s v="02"/>
    <s v="23"/>
    <n v="24"/>
    <n v="0.4"/>
    <s v="Electrical Fault"/>
    <s v="Maria Gomez"/>
    <x v="1"/>
    <x v="1"/>
    <n v="18"/>
    <n v="17.600000000000001"/>
    <n v="0.97777777777777786"/>
  </r>
  <r>
    <s v="DT-01451"/>
    <x v="3"/>
    <s v="Stamping_Machine_033"/>
    <s v="Stamping"/>
    <d v="2024-02-23T07:37:54"/>
    <d v="2024-02-23T08:14:54"/>
    <s v="02"/>
    <s v="23"/>
    <n v="1002"/>
    <n v="16.7"/>
    <s v="Sensor Fault"/>
    <s v="Li Wei"/>
    <x v="2"/>
    <x v="1"/>
    <n v="18"/>
    <n v="1.3000000000000007"/>
    <n v="7.2222222222222257E-2"/>
  </r>
  <r>
    <s v="DT-05074"/>
    <x v="18"/>
    <s v="Packaging_Machine_004"/>
    <s v="Packaging"/>
    <d v="2024-02-23T08:03:03"/>
    <d v="2024-02-23T08:19:03"/>
    <s v="02"/>
    <s v="23"/>
    <n v="7"/>
    <n v="0.11666666666666667"/>
    <s v="Preventive Maintenance - General"/>
    <s v="John Smith"/>
    <x v="1"/>
    <x v="0"/>
    <n v="16"/>
    <n v="15.883333333333333"/>
    <n v="0.9927083333333333"/>
  </r>
  <r>
    <s v="DT-03602"/>
    <x v="1"/>
    <s v="Painting_Machine_021"/>
    <s v="Painting"/>
    <d v="2024-02-23T08:52:54"/>
    <d v="2024-02-23T10:16:54"/>
    <s v="02"/>
    <s v="23"/>
    <n v="1108"/>
    <n v="18.466666666666665"/>
    <s v="Process Instability"/>
    <s v="Noah Davis"/>
    <x v="2"/>
    <x v="1"/>
    <n v="22"/>
    <n v="3.533333333333335"/>
    <n v="0.16060606060606067"/>
  </r>
  <r>
    <s v="DT-03728"/>
    <x v="18"/>
    <s v="Packaging_Machine_004"/>
    <s v="Packaging"/>
    <d v="2024-02-23T09:26:32"/>
    <d v="2024-02-23T12:52:32"/>
    <s v="02"/>
    <s v="23"/>
    <n v="13"/>
    <n v="0.21666666666666667"/>
    <s v="Tooling Break"/>
    <s v="Carlos Ruiz"/>
    <x v="0"/>
    <x v="1"/>
    <n v="16"/>
    <n v="15.783333333333333"/>
    <n v="0.98645833333333333"/>
  </r>
  <r>
    <s v="DT-09352"/>
    <x v="30"/>
    <s v="Packaging_Machine_034"/>
    <s v="Packaging"/>
    <d v="2024-02-23T09:46:43"/>
    <d v="2024-02-23T09:51:43"/>
    <s v="02"/>
    <s v="23"/>
    <n v="192"/>
    <n v="3.2"/>
    <s v="Preventive Maintenance - Electrical"/>
    <s v="Mahmoud Adel"/>
    <x v="0"/>
    <x v="0"/>
    <n v="14"/>
    <n v="10.8"/>
    <n v="0.77142857142857146"/>
  </r>
  <r>
    <s v="DT-01775"/>
    <x v="21"/>
    <s v="Packaging_Machine_018"/>
    <s v="Packaging"/>
    <d v="2024-02-23T11:55:20"/>
    <d v="2024-02-23T12:06:20"/>
    <s v="02"/>
    <s v="23"/>
    <n v="117"/>
    <n v="1.95"/>
    <s v="Preventive Maintenance - Electrical"/>
    <s v="Yuki Tanaka"/>
    <x v="0"/>
    <x v="0"/>
    <n v="14"/>
    <n v="12.05"/>
    <n v="0.86071428571428577"/>
  </r>
  <r>
    <s v="DT-00207"/>
    <x v="6"/>
    <s v="Painting_Machine_009"/>
    <s v="Painting"/>
    <d v="2024-02-23T12:16:41"/>
    <d v="2024-02-23T15:13:41"/>
    <s v="02"/>
    <s v="23"/>
    <n v="71"/>
    <n v="1.1833333333333333"/>
    <s v="Sensor Fault"/>
    <s v="Elena Petrova"/>
    <x v="1"/>
    <x v="1"/>
    <n v="16"/>
    <n v="14.816666666666666"/>
    <n v="0.92604166666666665"/>
  </r>
  <r>
    <s v="DT-02055"/>
    <x v="1"/>
    <s v="Painting_Machine_021"/>
    <s v="Painting"/>
    <d v="2024-02-23T12:16:44"/>
    <d v="2024-02-23T13:38:44"/>
    <s v="02"/>
    <s v="23"/>
    <n v="1018"/>
    <n v="16.966666666666665"/>
    <s v="Material Shortage"/>
    <s v="Hassan Ali"/>
    <x v="1"/>
    <x v="1"/>
    <n v="22"/>
    <n v="5.033333333333335"/>
    <n v="0.22878787878787887"/>
  </r>
  <r>
    <s v="DT-07133"/>
    <x v="13"/>
    <s v="Painting_Machine_016"/>
    <s v="Painting"/>
    <d v="2024-02-23T12:20:30"/>
    <d v="2024-02-23T14:38:30"/>
    <s v="02"/>
    <s v="23"/>
    <n v="518"/>
    <n v="8.6333333333333329"/>
    <s v="Material Shortage"/>
    <s v="David Brown"/>
    <x v="1"/>
    <x v="1"/>
    <n v="22"/>
    <n v="13.366666666666667"/>
    <n v="0.60757575757575755"/>
  </r>
  <r>
    <s v="DT-09639"/>
    <x v="22"/>
    <s v="Assembly_Machine_026"/>
    <s v="Assembly"/>
    <d v="2024-02-23T14:20:36"/>
    <d v="2024-02-23T14:58:36"/>
    <s v="02"/>
    <s v="23"/>
    <n v="113"/>
    <n v="1.8833333333333333"/>
    <s v="Mechanical Failure"/>
    <s v="John Smith"/>
    <x v="1"/>
    <x v="1"/>
    <n v="20"/>
    <n v="18.116666666666667"/>
    <n v="0.90583333333333338"/>
  </r>
  <r>
    <s v="DT-06840"/>
    <x v="25"/>
    <s v="Painting_Machine_001"/>
    <s v="Painting"/>
    <d v="2024-02-23T15:39:40"/>
    <d v="2024-02-23T15:57:40"/>
    <s v="02"/>
    <s v="23"/>
    <n v="266"/>
    <n v="4.4333333333333336"/>
    <s v="Electrical Fault"/>
    <s v="Yuki Tanaka"/>
    <x v="0"/>
    <x v="1"/>
    <n v="18"/>
    <n v="13.566666666666666"/>
    <n v="0.75370370370370365"/>
  </r>
  <r>
    <s v="DT-02269"/>
    <x v="4"/>
    <s v="Stamping_Machine_031"/>
    <s v="Stamping"/>
    <d v="2024-02-23T16:53:36"/>
    <d v="2024-02-23T17:24:36"/>
    <s v="02"/>
    <s v="23"/>
    <n v="959"/>
    <n v="15.983333333333333"/>
    <s v="Electrical Fault"/>
    <s v="Carlos Ruiz"/>
    <x v="2"/>
    <x v="1"/>
    <n v="18"/>
    <n v="2.0166666666666675"/>
    <n v="0.11203703703703709"/>
  </r>
  <r>
    <s v="DT-04020"/>
    <x v="22"/>
    <s v="Assembly_Machine_026"/>
    <s v="Assembly"/>
    <d v="2024-02-23T17:53:06"/>
    <d v="2024-02-23T18:41:06"/>
    <s v="02"/>
    <s v="23"/>
    <n v="242"/>
    <n v="4.0333333333333332"/>
    <s v="Process Instability"/>
    <s v="Elena Petrova"/>
    <x v="0"/>
    <x v="1"/>
    <n v="20"/>
    <n v="15.966666666666667"/>
    <n v="0.79833333333333334"/>
  </r>
  <r>
    <s v="DT-02212"/>
    <x v="13"/>
    <s v="Painting_Machine_016"/>
    <s v="Painting"/>
    <d v="2024-02-23T18:26:41"/>
    <d v="2024-02-23T22:22:41"/>
    <s v="02"/>
    <s v="23"/>
    <n v="463"/>
    <n v="7.7166666666666668"/>
    <s v="Sensor Fault"/>
    <s v="Ahmed Hassan"/>
    <x v="1"/>
    <x v="1"/>
    <n v="22"/>
    <n v="14.283333333333333"/>
    <n v="0.64924242424242429"/>
  </r>
  <r>
    <s v="DT-01413"/>
    <x v="31"/>
    <s v="Assembly_Machine_010"/>
    <s v="Assembly"/>
    <d v="2024-02-23T18:40:38"/>
    <d v="2024-02-23T21:18:38"/>
    <s v="02"/>
    <s v="23"/>
    <n v="396"/>
    <n v="6.6"/>
    <s v="Material Shortage"/>
    <s v="Lucas Silva"/>
    <x v="0"/>
    <x v="1"/>
    <n v="22"/>
    <n v="15.4"/>
    <n v="0.70000000000000007"/>
  </r>
  <r>
    <s v="DT-02836"/>
    <x v="21"/>
    <s v="Packaging_Machine_018"/>
    <s v="Packaging"/>
    <d v="2024-02-23T22:32:05"/>
    <d v="2024-02-24T00:12:05"/>
    <s v="02"/>
    <s v="23"/>
    <n v="262"/>
    <n v="4.3666666666666663"/>
    <s v="Preventive Maintenance - Electrical"/>
    <s v="Sophie Martin"/>
    <x v="2"/>
    <x v="0"/>
    <n v="14"/>
    <n v="9.6333333333333329"/>
    <n v="0.68809523809523809"/>
  </r>
  <r>
    <s v="DT-06601"/>
    <x v="27"/>
    <s v="Assembly_Machine_027"/>
    <s v="Assembly"/>
    <d v="2024-02-23T22:53:07"/>
    <d v="2024-02-24T11:59:07"/>
    <s v="02"/>
    <s v="23"/>
    <n v="210"/>
    <n v="3.5"/>
    <s v="Material Shortage"/>
    <s v="Olivia Johnson"/>
    <x v="1"/>
    <x v="1"/>
    <n v="20"/>
    <n v="16.5"/>
    <n v="0.82499999999999996"/>
  </r>
  <r>
    <s v="DT-09362"/>
    <x v="16"/>
    <s v="Painting_Machine_005"/>
    <s v="Painting"/>
    <d v="2024-02-23T23:03:03"/>
    <d v="2024-02-23T23:09:03"/>
    <s v="02"/>
    <s v="23"/>
    <n v="340"/>
    <n v="5.666666666666667"/>
    <s v="Electrical Fault"/>
    <s v="Elena Petrova"/>
    <x v="2"/>
    <x v="1"/>
    <n v="20"/>
    <n v="14.333333333333332"/>
    <n v="0.71666666666666656"/>
  </r>
  <r>
    <s v="DT-07983"/>
    <x v="22"/>
    <s v="Assembly_Machine_026"/>
    <s v="Assembly"/>
    <d v="2024-02-23T23:17:46"/>
    <d v="2024-02-24T01:12:46"/>
    <s v="02"/>
    <s v="23"/>
    <n v="280"/>
    <n v="4.666666666666667"/>
    <s v="Sensor Fault"/>
    <s v="Yuki Tanaka"/>
    <x v="0"/>
    <x v="1"/>
    <n v="20"/>
    <n v="15.333333333333332"/>
    <n v="0.76666666666666661"/>
  </r>
  <r>
    <s v="DT-06225"/>
    <x v="25"/>
    <s v="Painting_Machine_001"/>
    <s v="Painting"/>
    <d v="2024-02-24T01:16:08"/>
    <d v="2024-02-24T01:36:08"/>
    <s v="02"/>
    <s v="24"/>
    <n v="20"/>
    <n v="0.33333333333333331"/>
    <s v="Material Shortage"/>
    <s v="Rana Ibrahim"/>
    <x v="2"/>
    <x v="1"/>
    <n v="18"/>
    <n v="17.666666666666668"/>
    <n v="0.98148148148148151"/>
  </r>
  <r>
    <s v="DT-06390"/>
    <x v="31"/>
    <s v="Assembly_Machine_010"/>
    <s v="Assembly"/>
    <d v="2024-02-24T01:43:40"/>
    <d v="2024-02-24T05:12:40"/>
    <s v="02"/>
    <s v="24"/>
    <n v="125"/>
    <n v="2.0833333333333335"/>
    <s v="Mechanical Failure"/>
    <s v="Mohamed Salah"/>
    <x v="1"/>
    <x v="1"/>
    <n v="22"/>
    <n v="19.916666666666668"/>
    <n v="0.90530303030303039"/>
  </r>
  <r>
    <s v="DT-09399"/>
    <x v="2"/>
    <s v="Assembly_Machine_019"/>
    <s v="Assembly"/>
    <d v="2024-02-24T01:54:17"/>
    <d v="2024-02-24T04:17:17"/>
    <s v="02"/>
    <s v="24"/>
    <n v="58"/>
    <n v="0.96666666666666667"/>
    <s v="Preventive Maintenance - Electrical"/>
    <s v="Carlos Ruiz"/>
    <x v="0"/>
    <x v="0"/>
    <n v="22"/>
    <n v="21.033333333333335"/>
    <n v="0.95606060606060617"/>
  </r>
  <r>
    <s v="DT-04199"/>
    <x v="25"/>
    <s v="Painting_Machine_001"/>
    <s v="Painting"/>
    <d v="2024-02-24T04:21:13"/>
    <d v="2024-02-24T04:40:13"/>
    <s v="02"/>
    <s v="24"/>
    <n v="386"/>
    <n v="6.4333333333333336"/>
    <s v="Electrical Fault"/>
    <s v="John Smith"/>
    <x v="0"/>
    <x v="1"/>
    <n v="18"/>
    <n v="11.566666666666666"/>
    <n v="0.6425925925925926"/>
  </r>
  <r>
    <s v="DT-04862"/>
    <x v="15"/>
    <s v="Packaging_Machine_017"/>
    <s v="Packaging"/>
    <d v="2024-02-24T05:39:14"/>
    <d v="2024-02-24T08:26:14"/>
    <s v="02"/>
    <s v="24"/>
    <n v="80"/>
    <n v="1.3333333333333333"/>
    <s v="Hydraulic Leak"/>
    <s v="Karim Nassar"/>
    <x v="1"/>
    <x v="1"/>
    <n v="20"/>
    <n v="18.666666666666668"/>
    <n v="0.93333333333333335"/>
  </r>
  <r>
    <s v="DT-07125"/>
    <x v="10"/>
    <s v="Painting_Machine_008"/>
    <s v="Painting"/>
    <d v="2024-02-24T05:53:40"/>
    <d v="2024-02-24T06:37:40"/>
    <s v="02"/>
    <s v="24"/>
    <n v="33"/>
    <n v="0.55000000000000004"/>
    <s v="Mechanical Failure"/>
    <s v="Elena Petrova"/>
    <x v="2"/>
    <x v="1"/>
    <n v="16"/>
    <n v="15.45"/>
    <n v="0.96562499999999996"/>
  </r>
  <r>
    <s v="DT-09189"/>
    <x v="9"/>
    <s v="Assembly_Machine_011"/>
    <s v="Assembly"/>
    <d v="2024-02-24T06:22:11"/>
    <d v="2024-02-24T06:44:11"/>
    <s v="02"/>
    <s v="24"/>
    <n v="280"/>
    <n v="4.666666666666667"/>
    <s v="Electrical Fault"/>
    <s v="David Brown"/>
    <x v="1"/>
    <x v="1"/>
    <n v="14"/>
    <n v="9.3333333333333321"/>
    <n v="0.66666666666666663"/>
  </r>
  <r>
    <s v="DT-07471"/>
    <x v="15"/>
    <s v="Packaging_Machine_017"/>
    <s v="Packaging"/>
    <d v="2024-02-24T07:38:32"/>
    <d v="2024-02-24T09:26:32"/>
    <s v="02"/>
    <s v="24"/>
    <n v="304"/>
    <n v="5.0666666666666664"/>
    <s v="Mechanical Failure"/>
    <s v="David Brown"/>
    <x v="1"/>
    <x v="1"/>
    <n v="20"/>
    <n v="14.933333333333334"/>
    <n v="0.7466666666666667"/>
  </r>
  <r>
    <s v="DT-00910"/>
    <x v="21"/>
    <s v="Packaging_Machine_018"/>
    <s v="Packaging"/>
    <d v="2024-02-24T08:07:33"/>
    <d v="2024-02-24T10:06:33"/>
    <s v="02"/>
    <s v="24"/>
    <n v="271"/>
    <n v="4.5166666666666666"/>
    <s v="Electrical Fault"/>
    <s v="Ahmed Hassan"/>
    <x v="2"/>
    <x v="1"/>
    <n v="14"/>
    <n v="9.4833333333333343"/>
    <n v="0.67738095238095242"/>
  </r>
  <r>
    <s v="DT-03929"/>
    <x v="12"/>
    <s v="Stamping_Machine_024"/>
    <s v="Stamping"/>
    <d v="2024-02-24T08:27:32"/>
    <d v="2024-02-24T12:02:32"/>
    <s v="02"/>
    <s v="24"/>
    <n v="17"/>
    <n v="0.28333333333333333"/>
    <s v="Electrical Fault"/>
    <s v="Olivia Johnson"/>
    <x v="1"/>
    <x v="1"/>
    <n v="14"/>
    <n v="13.716666666666667"/>
    <n v="0.97976190476190472"/>
  </r>
  <r>
    <s v="DT-08657"/>
    <x v="13"/>
    <s v="Painting_Machine_016"/>
    <s v="Painting"/>
    <d v="2024-02-24T10:37:28"/>
    <d v="2024-02-24T12:12:28"/>
    <s v="02"/>
    <s v="24"/>
    <n v="108"/>
    <n v="1.8"/>
    <s v="Preventive Maintenance - Electrical"/>
    <s v="Emma Wilson"/>
    <x v="0"/>
    <x v="0"/>
    <n v="22"/>
    <n v="20.2"/>
    <n v="0.9181818181818181"/>
  </r>
  <r>
    <s v="DT-04237"/>
    <x v="2"/>
    <s v="Assembly_Machine_019"/>
    <s v="Assembly"/>
    <d v="2024-02-24T11:33:56"/>
    <d v="2024-02-24T12:18:56"/>
    <s v="02"/>
    <s v="24"/>
    <n v="51"/>
    <n v="0.85"/>
    <s v="Preventive Maintenance - Mechanical"/>
    <s v="Karim Nassar"/>
    <x v="0"/>
    <x v="0"/>
    <n v="22"/>
    <n v="21.15"/>
    <n v="0.96136363636363631"/>
  </r>
  <r>
    <s v="DT-04586"/>
    <x v="26"/>
    <s v="Assembly_Machine_032"/>
    <s v="Assembly"/>
    <d v="2024-02-24T12:04:53"/>
    <d v="2024-02-24T13:22:53"/>
    <s v="02"/>
    <s v="24"/>
    <n v="366"/>
    <n v="6.1"/>
    <s v="Process Instability"/>
    <s v="Ahmed Hassan"/>
    <x v="1"/>
    <x v="1"/>
    <n v="20"/>
    <n v="13.9"/>
    <n v="0.69500000000000006"/>
  </r>
  <r>
    <s v="DT-06689"/>
    <x v="22"/>
    <s v="Assembly_Machine_026"/>
    <s v="Assembly"/>
    <d v="2024-02-24T12:23:50"/>
    <d v="2024-02-24T13:05:50"/>
    <s v="02"/>
    <s v="24"/>
    <n v="114"/>
    <n v="1.9"/>
    <s v="Preventive Maintenance - Mechanical"/>
    <s v="Elena Petrova"/>
    <x v="0"/>
    <x v="0"/>
    <n v="20"/>
    <n v="18.100000000000001"/>
    <n v="0.90500000000000003"/>
  </r>
  <r>
    <s v="DT-03698"/>
    <x v="6"/>
    <s v="Painting_Machine_009"/>
    <s v="Painting"/>
    <d v="2024-02-24T12:28:53"/>
    <d v="2024-02-24T12:57:53"/>
    <s v="02"/>
    <s v="24"/>
    <n v="25"/>
    <n v="0.41666666666666669"/>
    <s v="Preventive Maintenance - Electrical"/>
    <s v="Emma Wilson"/>
    <x v="0"/>
    <x v="0"/>
    <n v="16"/>
    <n v="15.583333333333334"/>
    <n v="0.97395833333333337"/>
  </r>
  <r>
    <s v="DT-04114"/>
    <x v="12"/>
    <s v="Stamping_Machine_024"/>
    <s v="Stamping"/>
    <d v="2024-02-24T14:19:20"/>
    <d v="2024-02-24T16:53:20"/>
    <s v="02"/>
    <s v="24"/>
    <n v="57"/>
    <n v="0.95"/>
    <s v="Mechanical Failure"/>
    <s v="Noah Davis"/>
    <x v="2"/>
    <x v="1"/>
    <n v="14"/>
    <n v="13.05"/>
    <n v="0.93214285714285716"/>
  </r>
  <r>
    <s v="DT-02638"/>
    <x v="27"/>
    <s v="Assembly_Machine_027"/>
    <s v="Assembly"/>
    <d v="2024-02-24T15:36:39"/>
    <d v="2024-02-24T16:34:39"/>
    <s v="02"/>
    <s v="24"/>
    <n v="159"/>
    <n v="2.65"/>
    <s v="Preventive Maintenance - Mechanical"/>
    <s v="Noah Davis"/>
    <x v="2"/>
    <x v="0"/>
    <n v="20"/>
    <n v="17.350000000000001"/>
    <n v="0.86750000000000005"/>
  </r>
  <r>
    <s v="DT-05979"/>
    <x v="26"/>
    <s v="Assembly_Machine_032"/>
    <s v="Assembly"/>
    <d v="2024-02-24T16:17:40"/>
    <d v="2024-02-24T16:56:40"/>
    <s v="02"/>
    <s v="24"/>
    <n v="78"/>
    <n v="1.3"/>
    <s v="Preventive Maintenance - Electrical"/>
    <s v="Carlos Ruiz"/>
    <x v="2"/>
    <x v="0"/>
    <n v="20"/>
    <n v="18.7"/>
    <n v="0.93499999999999994"/>
  </r>
  <r>
    <s v="DT-08003"/>
    <x v="16"/>
    <s v="Painting_Machine_005"/>
    <s v="Painting"/>
    <d v="2024-02-24T16:23:29"/>
    <d v="2024-02-24T21:16:29"/>
    <s v="02"/>
    <s v="24"/>
    <n v="455"/>
    <n v="7.583333333333333"/>
    <s v="Material Shortage"/>
    <s v="Hassan Ali"/>
    <x v="1"/>
    <x v="1"/>
    <n v="20"/>
    <n v="12.416666666666668"/>
    <n v="0.62083333333333335"/>
  </r>
  <r>
    <s v="DT-05169"/>
    <x v="0"/>
    <s v="Stamping_Machine_030"/>
    <s v="Stamping"/>
    <d v="2024-02-24T17:10:58"/>
    <d v="2024-02-24T17:19:58"/>
    <s v="02"/>
    <s v="24"/>
    <n v="285"/>
    <n v="4.75"/>
    <s v="Hydraulic Leak"/>
    <s v="Elena Petrova"/>
    <x v="0"/>
    <x v="1"/>
    <n v="16"/>
    <n v="11.25"/>
    <n v="0.703125"/>
  </r>
  <r>
    <s v="DT-00214"/>
    <x v="19"/>
    <s v="Stamping_Machine_035"/>
    <s v="Stamping"/>
    <d v="2024-02-24T19:57:54"/>
    <d v="2024-02-24T20:23:54"/>
    <s v="02"/>
    <s v="24"/>
    <n v="176"/>
    <n v="2.9333333333333331"/>
    <s v="Hydraulic Leak"/>
    <s v="Li Wei"/>
    <x v="1"/>
    <x v="1"/>
    <n v="16"/>
    <n v="13.066666666666666"/>
    <n v="0.81666666666666665"/>
  </r>
  <r>
    <s v="DT-00455"/>
    <x v="23"/>
    <s v="Packaging_Machine_025"/>
    <s v="Packaging"/>
    <d v="2024-02-24T21:01:51"/>
    <d v="2024-02-24T21:17:51"/>
    <s v="02"/>
    <s v="24"/>
    <n v="71"/>
    <n v="1.1833333333333333"/>
    <s v="Preventive Maintenance - Mechanical"/>
    <s v="Lucas Silva"/>
    <x v="1"/>
    <x v="0"/>
    <n v="20"/>
    <n v="18.816666666666666"/>
    <n v="0.9408333333333333"/>
  </r>
  <r>
    <s v="DT-07101"/>
    <x v="32"/>
    <s v="Stamping_Machine_020"/>
    <s v="Stamping"/>
    <d v="2024-02-24T21:43:28"/>
    <d v="2024-02-24T21:58:28"/>
    <s v="02"/>
    <s v="24"/>
    <n v="42"/>
    <n v="0.7"/>
    <s v="Mechanical Failure"/>
    <s v="Carlos Ruiz"/>
    <x v="0"/>
    <x v="1"/>
    <n v="14"/>
    <n v="13.3"/>
    <n v="0.95000000000000007"/>
  </r>
  <r>
    <s v="DT-03486"/>
    <x v="15"/>
    <s v="Packaging_Machine_017"/>
    <s v="Packaging"/>
    <d v="2024-02-24T22:04:18"/>
    <d v="2024-02-25T04:13:18"/>
    <s v="02"/>
    <s v="24"/>
    <n v="38"/>
    <n v="0.6333333333333333"/>
    <s v="Preventive Maintenance - Mechanical"/>
    <s v="Carlos Ruiz"/>
    <x v="0"/>
    <x v="0"/>
    <n v="20"/>
    <n v="19.366666666666667"/>
    <n v="0.96833333333333338"/>
  </r>
  <r>
    <s v="DT-08099"/>
    <x v="15"/>
    <s v="Packaging_Machine_017"/>
    <s v="Packaging"/>
    <d v="2024-02-24T23:28:00"/>
    <d v="2024-02-24T23:57:00"/>
    <s v="02"/>
    <s v="24"/>
    <n v="377"/>
    <n v="6.2833333333333332"/>
    <s v="Preventive Maintenance - Mechanical"/>
    <s v="Olivia Johnson"/>
    <x v="2"/>
    <x v="0"/>
    <n v="20"/>
    <n v="13.716666666666667"/>
    <n v="0.68583333333333329"/>
  </r>
  <r>
    <s v="DT-06240"/>
    <x v="9"/>
    <s v="Assembly_Machine_011"/>
    <s v="Assembly"/>
    <d v="2024-02-25T01:05:56"/>
    <d v="2024-02-25T01:13:56"/>
    <s v="02"/>
    <s v="25"/>
    <n v="159"/>
    <n v="2.65"/>
    <s v="Overheating"/>
    <s v="Sophie Martin"/>
    <x v="2"/>
    <x v="1"/>
    <n v="14"/>
    <n v="11.35"/>
    <n v="0.81071428571428572"/>
  </r>
  <r>
    <s v="DT-02987"/>
    <x v="15"/>
    <s v="Packaging_Machine_017"/>
    <s v="Packaging"/>
    <d v="2024-02-25T02:21:59"/>
    <d v="2024-02-25T03:06:59"/>
    <s v="02"/>
    <s v="25"/>
    <n v="127"/>
    <n v="2.1166666666666667"/>
    <s v="Material Shortage"/>
    <s v="Maria Gomez"/>
    <x v="1"/>
    <x v="1"/>
    <n v="20"/>
    <n v="17.883333333333333"/>
    <n v="0.89416666666666667"/>
  </r>
  <r>
    <s v="DT-09937"/>
    <x v="1"/>
    <s v="Painting_Machine_021"/>
    <s v="Painting"/>
    <d v="2024-02-25T02:27:18"/>
    <d v="2024-02-25T03:10:18"/>
    <s v="02"/>
    <s v="25"/>
    <n v="1094"/>
    <n v="18.233333333333334"/>
    <s v="Material Shortage"/>
    <s v="Noah Davis"/>
    <x v="1"/>
    <x v="1"/>
    <n v="22"/>
    <n v="3.7666666666666657"/>
    <n v="0.17121212121212118"/>
  </r>
  <r>
    <s v="DT-06441"/>
    <x v="11"/>
    <s v="Assembly_Machine_007"/>
    <s v="Assembly"/>
    <d v="2024-02-25T03:07:15"/>
    <d v="2024-02-25T03:27:15"/>
    <s v="02"/>
    <s v="25"/>
    <n v="678"/>
    <n v="11.3"/>
    <s v="Electrical Fault"/>
    <s v="Noah Davis"/>
    <x v="2"/>
    <x v="1"/>
    <n v="22"/>
    <n v="10.7"/>
    <n v="0.48636363636363633"/>
  </r>
  <r>
    <s v="DT-05235"/>
    <x v="0"/>
    <s v="Stamping_Machine_030"/>
    <s v="Stamping"/>
    <d v="2024-02-25T03:44:51"/>
    <d v="2024-02-25T04:22:51"/>
    <s v="02"/>
    <s v="25"/>
    <n v="266"/>
    <n v="4.4333333333333336"/>
    <s v="Sensor Fault"/>
    <s v="Carlos Ruiz"/>
    <x v="2"/>
    <x v="1"/>
    <n v="16"/>
    <n v="11.566666666666666"/>
    <n v="0.72291666666666665"/>
  </r>
  <r>
    <s v="DT-09725"/>
    <x v="31"/>
    <s v="Assembly_Machine_010"/>
    <s v="Assembly"/>
    <d v="2024-02-25T04:32:31"/>
    <d v="2024-02-25T04:46:31"/>
    <s v="02"/>
    <s v="25"/>
    <n v="397"/>
    <n v="6.6166666666666663"/>
    <s v="Preventive Maintenance - General"/>
    <s v="Li Wei"/>
    <x v="0"/>
    <x v="0"/>
    <n v="22"/>
    <n v="15.383333333333333"/>
    <n v="0.69924242424242422"/>
  </r>
  <r>
    <s v="DT-05942"/>
    <x v="32"/>
    <s v="Stamping_Machine_020"/>
    <s v="Stamping"/>
    <d v="2024-02-25T08:42:48"/>
    <d v="2024-02-25T12:26:48"/>
    <s v="02"/>
    <s v="25"/>
    <n v="280"/>
    <n v="4.666666666666667"/>
    <s v="Hydraulic Leak"/>
    <s v="David Brown"/>
    <x v="0"/>
    <x v="1"/>
    <n v="14"/>
    <n v="9.3333333333333321"/>
    <n v="0.66666666666666663"/>
  </r>
  <r>
    <s v="DT-06772"/>
    <x v="1"/>
    <s v="Painting_Machine_021"/>
    <s v="Painting"/>
    <d v="2024-02-25T10:37:05"/>
    <d v="2024-02-25T11:14:05"/>
    <s v="02"/>
    <s v="25"/>
    <n v="1047"/>
    <n v="17.45"/>
    <s v="Operator Error"/>
    <s v="Sophie Martin"/>
    <x v="2"/>
    <x v="1"/>
    <n v="22"/>
    <n v="4.5500000000000007"/>
    <n v="0.20681818181818185"/>
  </r>
  <r>
    <s v="DT-09708"/>
    <x v="25"/>
    <s v="Painting_Machine_001"/>
    <s v="Painting"/>
    <d v="2024-02-25T13:05:49"/>
    <d v="2024-02-25T13:32:49"/>
    <s v="02"/>
    <s v="25"/>
    <n v="236"/>
    <n v="3.9333333333333331"/>
    <s v="Material Shortage"/>
    <s v="Yuki Tanaka"/>
    <x v="0"/>
    <x v="1"/>
    <n v="18"/>
    <n v="14.066666666666666"/>
    <n v="0.78148148148148144"/>
  </r>
  <r>
    <s v="DT-09443"/>
    <x v="6"/>
    <s v="Painting_Machine_009"/>
    <s v="Painting"/>
    <d v="2024-02-25T13:23:44"/>
    <d v="2024-02-25T16:46:44"/>
    <s v="02"/>
    <s v="25"/>
    <n v="64"/>
    <n v="1.0666666666666667"/>
    <s v="Operator Error"/>
    <s v="Mohamed Salah"/>
    <x v="1"/>
    <x v="1"/>
    <n v="16"/>
    <n v="14.933333333333334"/>
    <n v="0.93333333333333335"/>
  </r>
  <r>
    <s v="DT-00280"/>
    <x v="14"/>
    <s v="Assembly_Machine_013"/>
    <s v="Assembly"/>
    <d v="2024-02-25T14:25:45"/>
    <d v="2024-02-25T17:03:45"/>
    <s v="02"/>
    <s v="25"/>
    <n v="51"/>
    <n v="0.85"/>
    <s v="Mechanical Failure"/>
    <s v="Mahmoud Adel"/>
    <x v="0"/>
    <x v="1"/>
    <n v="14"/>
    <n v="13.15"/>
    <n v="0.93928571428571428"/>
  </r>
  <r>
    <s v="DT-03100"/>
    <x v="16"/>
    <s v="Painting_Machine_005"/>
    <s v="Painting"/>
    <d v="2024-02-25T14:32:53"/>
    <d v="2024-02-25T16:57:53"/>
    <s v="02"/>
    <s v="25"/>
    <n v="323"/>
    <n v="5.3833333333333337"/>
    <s v="Tooling Break"/>
    <s v="Elena Petrova"/>
    <x v="2"/>
    <x v="1"/>
    <n v="20"/>
    <n v="14.616666666666667"/>
    <n v="0.73083333333333333"/>
  </r>
  <r>
    <s v="DT-09839"/>
    <x v="11"/>
    <s v="Assembly_Machine_007"/>
    <s v="Assembly"/>
    <d v="2024-02-25T15:04:55"/>
    <d v="2024-02-25T18:43:55"/>
    <s v="02"/>
    <s v="25"/>
    <n v="638"/>
    <n v="10.633333333333333"/>
    <s v="Sensor Fault"/>
    <s v="John Smith"/>
    <x v="0"/>
    <x v="1"/>
    <n v="22"/>
    <n v="11.366666666666667"/>
    <n v="0.51666666666666672"/>
  </r>
  <r>
    <s v="DT-07191"/>
    <x v="12"/>
    <s v="Stamping_Machine_024"/>
    <s v="Stamping"/>
    <d v="2024-02-25T15:28:38"/>
    <d v="2024-02-25T19:01:38"/>
    <s v="02"/>
    <s v="25"/>
    <n v="293"/>
    <n v="4.8833333333333337"/>
    <s v="Material Shortage"/>
    <s v="Maria Gomez"/>
    <x v="0"/>
    <x v="1"/>
    <n v="14"/>
    <n v="9.1166666666666671"/>
    <n v="0.65119047619047621"/>
  </r>
  <r>
    <s v="DT-09468"/>
    <x v="13"/>
    <s v="Painting_Machine_016"/>
    <s v="Painting"/>
    <d v="2024-02-25T15:45:53"/>
    <d v="2024-02-25T15:54:53"/>
    <s v="02"/>
    <s v="25"/>
    <n v="250"/>
    <n v="4.166666666666667"/>
    <s v="Tooling Break"/>
    <s v="Carlos Ruiz"/>
    <x v="1"/>
    <x v="1"/>
    <n v="22"/>
    <n v="17.833333333333332"/>
    <n v="0.81060606060606055"/>
  </r>
  <r>
    <s v="DT-03001"/>
    <x v="31"/>
    <s v="Assembly_Machine_010"/>
    <s v="Assembly"/>
    <d v="2024-02-25T16:27:50"/>
    <d v="2024-02-25T17:46:50"/>
    <s v="02"/>
    <s v="25"/>
    <n v="102"/>
    <n v="1.7"/>
    <s v="Preventive Maintenance - General"/>
    <s v="John Smith"/>
    <x v="1"/>
    <x v="0"/>
    <n v="22"/>
    <n v="20.3"/>
    <n v="0.92272727272727273"/>
  </r>
  <r>
    <s v="DT-00224"/>
    <x v="30"/>
    <s v="Packaging_Machine_034"/>
    <s v="Packaging"/>
    <d v="2024-02-25T16:40:31"/>
    <d v="2024-02-25T17:10:31"/>
    <s v="02"/>
    <s v="25"/>
    <n v="136"/>
    <n v="2.2666666666666666"/>
    <s v="Preventive Maintenance - General"/>
    <s v="Emma Wilson"/>
    <x v="0"/>
    <x v="0"/>
    <n v="14"/>
    <n v="11.733333333333334"/>
    <n v="0.83809523809523812"/>
  </r>
  <r>
    <s v="DT-03863"/>
    <x v="16"/>
    <s v="Painting_Machine_005"/>
    <s v="Painting"/>
    <d v="2024-02-25T16:59:55"/>
    <d v="2024-02-25T17:17:55"/>
    <s v="02"/>
    <s v="25"/>
    <n v="363"/>
    <n v="6.05"/>
    <s v="Hydraulic Leak"/>
    <s v="Yuki Tanaka"/>
    <x v="0"/>
    <x v="1"/>
    <n v="20"/>
    <n v="13.95"/>
    <n v="0.69750000000000001"/>
  </r>
  <r>
    <s v="DT-07972"/>
    <x v="7"/>
    <s v="Packaging_Machine_002"/>
    <s v="Packaging"/>
    <d v="2024-02-25T17:17:28"/>
    <d v="2024-02-25T17:33:28"/>
    <s v="02"/>
    <s v="25"/>
    <n v="24"/>
    <n v="0.4"/>
    <s v="Overheating"/>
    <s v="Fatima Ali"/>
    <x v="1"/>
    <x v="1"/>
    <n v="18"/>
    <n v="17.600000000000001"/>
    <n v="0.97777777777777786"/>
  </r>
  <r>
    <s v="DT-01826"/>
    <x v="32"/>
    <s v="Stamping_Machine_020"/>
    <s v="Stamping"/>
    <d v="2024-02-25T20:29:34"/>
    <d v="2024-02-25T22:01:34"/>
    <s v="02"/>
    <s v="25"/>
    <n v="269"/>
    <n v="4.4833333333333334"/>
    <s v="Material Shortage"/>
    <s v="John Smith"/>
    <x v="2"/>
    <x v="1"/>
    <n v="14"/>
    <n v="9.5166666666666657"/>
    <n v="0.67976190476190468"/>
  </r>
  <r>
    <s v="DT-05358"/>
    <x v="17"/>
    <s v="Assembly_Machine_014"/>
    <s v="Assembly"/>
    <d v="2024-02-25T20:37:12"/>
    <d v="2024-02-26T11:09:12"/>
    <s v="02"/>
    <s v="25"/>
    <n v="186"/>
    <n v="3.1"/>
    <s v="Preventive Maintenance - General"/>
    <s v="John Smith"/>
    <x v="1"/>
    <x v="0"/>
    <n v="16"/>
    <n v="12.9"/>
    <n v="0.80625000000000002"/>
  </r>
  <r>
    <s v="DT-06062"/>
    <x v="9"/>
    <s v="Assembly_Machine_011"/>
    <s v="Assembly"/>
    <d v="2024-02-25T21:10:08"/>
    <d v="2024-02-25T23:13:08"/>
    <s v="02"/>
    <s v="25"/>
    <n v="75"/>
    <n v="1.25"/>
    <s v="Preventive Maintenance - Electrical"/>
    <s v="Sophie Martin"/>
    <x v="0"/>
    <x v="0"/>
    <n v="14"/>
    <n v="12.75"/>
    <n v="0.9107142857142857"/>
  </r>
  <r>
    <s v="DT-06028"/>
    <x v="29"/>
    <s v="Assembly_Machine_023"/>
    <s v="Assembly"/>
    <d v="2024-02-25T21:40:23"/>
    <d v="2024-02-26T00:39:23"/>
    <s v="02"/>
    <s v="25"/>
    <n v="107"/>
    <n v="1.7833333333333334"/>
    <s v="Preventive Maintenance - Mechanical"/>
    <s v="Noah Davis"/>
    <x v="0"/>
    <x v="0"/>
    <n v="16"/>
    <n v="14.216666666666667"/>
    <n v="0.88854166666666667"/>
  </r>
  <r>
    <s v="DT-03021"/>
    <x v="19"/>
    <s v="Stamping_Machine_035"/>
    <s v="Stamping"/>
    <d v="2024-02-25T21:48:29"/>
    <d v="2024-02-26T02:06:29"/>
    <s v="02"/>
    <s v="25"/>
    <n v="258"/>
    <n v="4.3"/>
    <s v="Operator Error"/>
    <s v="Mohamed Salah"/>
    <x v="0"/>
    <x v="1"/>
    <n v="16"/>
    <n v="11.7"/>
    <n v="0.73124999999999996"/>
  </r>
  <r>
    <s v="DT-09313"/>
    <x v="8"/>
    <s v="Assembly_Machine_012"/>
    <s v="Assembly"/>
    <d v="2024-02-25T21:56:27"/>
    <d v="2024-02-25T22:15:27"/>
    <s v="02"/>
    <s v="25"/>
    <n v="112"/>
    <n v="1.8666666666666667"/>
    <s v="Material Shortage"/>
    <s v="Carlos Ruiz"/>
    <x v="2"/>
    <x v="1"/>
    <n v="20"/>
    <n v="18.133333333333333"/>
    <n v="0.90666666666666662"/>
  </r>
  <r>
    <s v="DT-06434"/>
    <x v="9"/>
    <s v="Assembly_Machine_011"/>
    <s v="Assembly"/>
    <d v="2024-02-25T22:23:58"/>
    <d v="2024-02-25T23:30:58"/>
    <s v="02"/>
    <s v="25"/>
    <n v="326"/>
    <n v="5.4333333333333336"/>
    <s v="Preventive Maintenance - Mechanical"/>
    <s v="Emma Wilson"/>
    <x v="0"/>
    <x v="0"/>
    <n v="14"/>
    <n v="8.5666666666666664"/>
    <n v="0.61190476190476184"/>
  </r>
  <r>
    <s v="DT-08865"/>
    <x v="32"/>
    <s v="Stamping_Machine_020"/>
    <s v="Stamping"/>
    <d v="2024-02-25T22:50:27"/>
    <d v="2024-02-26T02:22:27"/>
    <s v="02"/>
    <s v="25"/>
    <n v="240"/>
    <n v="4"/>
    <s v="Preventive Maintenance - General"/>
    <s v="Rana Ibrahim"/>
    <x v="0"/>
    <x v="0"/>
    <n v="14"/>
    <n v="10"/>
    <n v="0.7142857142857143"/>
  </r>
  <r>
    <s v="DT-02525"/>
    <x v="19"/>
    <s v="Stamping_Machine_035"/>
    <s v="Stamping"/>
    <d v="2024-02-25T22:54:36"/>
    <d v="2024-02-26T07:08:36"/>
    <s v="02"/>
    <s v="25"/>
    <n v="295"/>
    <n v="4.916666666666667"/>
    <s v="Overheating"/>
    <s v="Fatima Ali"/>
    <x v="2"/>
    <x v="1"/>
    <n v="16"/>
    <n v="11.083333333333332"/>
    <n v="0.69270833333333326"/>
  </r>
  <r>
    <s v="DT-03473"/>
    <x v="6"/>
    <s v="Painting_Machine_009"/>
    <s v="Painting"/>
    <d v="2024-02-26T00:49:00"/>
    <d v="2024-02-26T01:23:00"/>
    <s v="02"/>
    <s v="26"/>
    <n v="52"/>
    <n v="0.8666666666666667"/>
    <s v="Hydraulic Leak"/>
    <s v="Noah Davis"/>
    <x v="2"/>
    <x v="1"/>
    <n v="16"/>
    <n v="15.133333333333333"/>
    <n v="0.9458333333333333"/>
  </r>
  <r>
    <s v="DT-03081"/>
    <x v="25"/>
    <s v="Painting_Machine_001"/>
    <s v="Painting"/>
    <d v="2024-02-26T01:09:18"/>
    <d v="2024-02-26T02:34:18"/>
    <s v="02"/>
    <s v="26"/>
    <n v="292"/>
    <n v="4.8666666666666663"/>
    <s v="Preventive Maintenance - General"/>
    <s v="Ahmed Hassan"/>
    <x v="2"/>
    <x v="0"/>
    <n v="18"/>
    <n v="13.133333333333333"/>
    <n v="0.72962962962962963"/>
  </r>
  <r>
    <s v="DT-00134"/>
    <x v="5"/>
    <s v="Stamping_Machine_029"/>
    <s v="Stamping"/>
    <d v="2024-02-26T03:33:44"/>
    <d v="2024-02-26T04:14:44"/>
    <s v="02"/>
    <s v="26"/>
    <n v="810"/>
    <n v="13.5"/>
    <s v="Unsafe Condition"/>
    <s v="Sophie Martin"/>
    <x v="2"/>
    <x v="1"/>
    <n v="22"/>
    <n v="8.5"/>
    <n v="0.38636363636363635"/>
  </r>
  <r>
    <s v="DT-03237"/>
    <x v="24"/>
    <s v="Painting_Machine_028"/>
    <s v="Painting"/>
    <d v="2024-02-26T05:35:48"/>
    <d v="2024-02-26T05:41:48"/>
    <s v="02"/>
    <s v="26"/>
    <n v="212"/>
    <n v="3.5333333333333332"/>
    <s v="Preventive Maintenance - Electrical"/>
    <s v="Li Wei"/>
    <x v="0"/>
    <x v="0"/>
    <n v="22"/>
    <n v="18.466666666666669"/>
    <n v="0.83939393939393947"/>
  </r>
  <r>
    <s v="DT-01288"/>
    <x v="30"/>
    <s v="Packaging_Machine_034"/>
    <s v="Packaging"/>
    <d v="2024-02-26T06:15:14"/>
    <d v="2024-02-26T06:42:14"/>
    <s v="02"/>
    <s v="26"/>
    <n v="134"/>
    <n v="2.2333333333333334"/>
    <s v="Electrical Fault"/>
    <s v="Sophie Martin"/>
    <x v="0"/>
    <x v="1"/>
    <n v="14"/>
    <n v="11.766666666666666"/>
    <n v="0.84047619047619038"/>
  </r>
  <r>
    <s v="DT-02653"/>
    <x v="21"/>
    <s v="Packaging_Machine_018"/>
    <s v="Packaging"/>
    <d v="2024-02-26T10:27:53"/>
    <d v="2024-02-26T11:01:53"/>
    <s v="02"/>
    <s v="26"/>
    <n v="79"/>
    <n v="1.3166666666666667"/>
    <s v="Electrical Fault"/>
    <s v="Lucas Silva"/>
    <x v="0"/>
    <x v="1"/>
    <n v="14"/>
    <n v="12.683333333333334"/>
    <n v="0.90595238095238095"/>
  </r>
  <r>
    <s v="DT-06592"/>
    <x v="12"/>
    <s v="Stamping_Machine_024"/>
    <s v="Stamping"/>
    <d v="2024-02-26T11:26:51"/>
    <d v="2024-02-26T11:35:51"/>
    <s v="02"/>
    <s v="26"/>
    <n v="294"/>
    <n v="4.9000000000000004"/>
    <s v="Operator Error"/>
    <s v="Li Wei"/>
    <x v="0"/>
    <x v="1"/>
    <n v="14"/>
    <n v="9.1"/>
    <n v="0.65"/>
  </r>
  <r>
    <s v="DT-06211"/>
    <x v="16"/>
    <s v="Painting_Machine_005"/>
    <s v="Painting"/>
    <d v="2024-02-26T12:01:25"/>
    <d v="2024-02-26T15:27:25"/>
    <s v="02"/>
    <s v="26"/>
    <n v="395"/>
    <n v="6.583333333333333"/>
    <s v="Mechanical Failure"/>
    <s v="Elena Petrova"/>
    <x v="2"/>
    <x v="1"/>
    <n v="20"/>
    <n v="13.416666666666668"/>
    <n v="0.67083333333333339"/>
  </r>
  <r>
    <s v="DT-02115"/>
    <x v="16"/>
    <s v="Painting_Machine_005"/>
    <s v="Painting"/>
    <d v="2024-02-26T12:09:10"/>
    <d v="2024-02-26T12:53:10"/>
    <s v="02"/>
    <s v="26"/>
    <n v="449"/>
    <n v="7.4833333333333334"/>
    <s v="Overheating"/>
    <s v="Ahmed Hassan"/>
    <x v="0"/>
    <x v="1"/>
    <n v="20"/>
    <n v="12.516666666666666"/>
    <n v="0.62583333333333324"/>
  </r>
  <r>
    <s v="DT-01231"/>
    <x v="27"/>
    <s v="Assembly_Machine_027"/>
    <s v="Assembly"/>
    <d v="2024-02-26T12:33:33"/>
    <d v="2024-02-26T14:54:33"/>
    <s v="02"/>
    <s v="26"/>
    <n v="415"/>
    <n v="6.916666666666667"/>
    <s v="Preventive Maintenance - Mechanical"/>
    <s v="Olivia Johnson"/>
    <x v="0"/>
    <x v="0"/>
    <n v="20"/>
    <n v="13.083333333333332"/>
    <n v="0.65416666666666656"/>
  </r>
  <r>
    <s v="DT-04076"/>
    <x v="11"/>
    <s v="Assembly_Machine_007"/>
    <s v="Assembly"/>
    <d v="2024-02-26T16:28:08"/>
    <d v="2024-02-26T19:39:08"/>
    <s v="02"/>
    <s v="26"/>
    <n v="615"/>
    <n v="10.25"/>
    <s v="Overheating"/>
    <s v="Olivia Johnson"/>
    <x v="2"/>
    <x v="1"/>
    <n v="22"/>
    <n v="11.75"/>
    <n v="0.53409090909090906"/>
  </r>
  <r>
    <s v="DT-01849"/>
    <x v="20"/>
    <s v="Stamping_Machine_015"/>
    <s v="Stamping"/>
    <d v="2024-02-26T17:03:24"/>
    <d v="2024-02-26T17:24:24"/>
    <s v="02"/>
    <s v="26"/>
    <n v="53"/>
    <n v="0.8833333333333333"/>
    <s v="Mechanical Failure"/>
    <s v="Rana Ibrahim"/>
    <x v="2"/>
    <x v="1"/>
    <n v="18"/>
    <n v="17.116666666666667"/>
    <n v="0.95092592592592595"/>
  </r>
  <r>
    <s v="DT-00951"/>
    <x v="18"/>
    <s v="Packaging_Machine_004"/>
    <s v="Packaging"/>
    <d v="2024-02-26T17:14:31"/>
    <d v="2024-02-26T17:52:31"/>
    <s v="02"/>
    <s v="26"/>
    <n v="9"/>
    <n v="0.15"/>
    <s v="Preventive Maintenance - General"/>
    <s v="Olivia Johnson"/>
    <x v="0"/>
    <x v="0"/>
    <n v="16"/>
    <n v="15.85"/>
    <n v="0.99062499999999998"/>
  </r>
  <r>
    <s v="DT-00940"/>
    <x v="23"/>
    <s v="Packaging_Machine_025"/>
    <s v="Packaging"/>
    <d v="2024-02-26T17:59:04"/>
    <d v="2024-02-26T20:29:04"/>
    <s v="02"/>
    <s v="26"/>
    <n v="341"/>
    <n v="5.6833333333333336"/>
    <s v="Preventive Maintenance - Mechanical"/>
    <s v="Maria Gomez"/>
    <x v="0"/>
    <x v="0"/>
    <n v="20"/>
    <n v="14.316666666666666"/>
    <n v="0.71583333333333332"/>
  </r>
  <r>
    <s v="DT-08180"/>
    <x v="23"/>
    <s v="Packaging_Machine_025"/>
    <s v="Packaging"/>
    <d v="2024-02-26T18:03:29"/>
    <d v="2024-02-26T18:39:29"/>
    <s v="02"/>
    <s v="26"/>
    <n v="318"/>
    <n v="5.3"/>
    <s v="Hydraulic Leak"/>
    <s v="Fatima Ali"/>
    <x v="1"/>
    <x v="1"/>
    <n v="20"/>
    <n v="14.7"/>
    <n v="0.73499999999999999"/>
  </r>
  <r>
    <s v="DT-06201"/>
    <x v="30"/>
    <s v="Packaging_Machine_034"/>
    <s v="Packaging"/>
    <d v="2024-02-26T18:34:35"/>
    <d v="2024-02-27T00:36:35"/>
    <s v="02"/>
    <s v="26"/>
    <n v="131"/>
    <n v="2.1833333333333331"/>
    <s v="Mechanical Failure"/>
    <s v="Li Wei"/>
    <x v="0"/>
    <x v="1"/>
    <n v="14"/>
    <n v="11.816666666666666"/>
    <n v="0.84404761904761905"/>
  </r>
  <r>
    <s v="DT-08508"/>
    <x v="8"/>
    <s v="Assembly_Machine_012"/>
    <s v="Assembly"/>
    <d v="2024-02-26T19:30:37"/>
    <d v="2024-02-26T20:03:37"/>
    <s v="02"/>
    <s v="26"/>
    <n v="146"/>
    <n v="2.4333333333333331"/>
    <s v="Overheating"/>
    <s v="Fatima Ali"/>
    <x v="1"/>
    <x v="1"/>
    <n v="20"/>
    <n v="17.566666666666666"/>
    <n v="0.8783333333333333"/>
  </r>
  <r>
    <s v="DT-02888"/>
    <x v="4"/>
    <s v="Stamping_Machine_031"/>
    <s v="Stamping"/>
    <d v="2024-02-26T20:11:42"/>
    <d v="2024-02-27T00:18:42"/>
    <s v="02"/>
    <s v="26"/>
    <n v="1026"/>
    <n v="17.100000000000001"/>
    <s v="Sensor Fault"/>
    <s v="Carlos Ruiz"/>
    <x v="0"/>
    <x v="1"/>
    <n v="18"/>
    <n v="0.89999999999999858"/>
    <n v="4.999999999999992E-2"/>
  </r>
  <r>
    <s v="DT-05329"/>
    <x v="5"/>
    <s v="Stamping_Machine_029"/>
    <s v="Stamping"/>
    <d v="2024-02-26T20:18:03"/>
    <d v="2024-02-26T20:23:03"/>
    <s v="02"/>
    <s v="26"/>
    <n v="422"/>
    <n v="7.0333333333333332"/>
    <s v="Preventive Maintenance - General"/>
    <s v="Rana Ibrahim"/>
    <x v="1"/>
    <x v="0"/>
    <n v="22"/>
    <n v="14.966666666666667"/>
    <n v="0.6803030303030303"/>
  </r>
  <r>
    <s v="DT-08430"/>
    <x v="29"/>
    <s v="Assembly_Machine_023"/>
    <s v="Assembly"/>
    <d v="2024-02-26T21:21:29"/>
    <d v="2024-02-26T21:50:29"/>
    <s v="02"/>
    <s v="26"/>
    <n v="378"/>
    <n v="6.3"/>
    <s v="Electrical Fault"/>
    <s v="Elena Petrova"/>
    <x v="2"/>
    <x v="1"/>
    <n v="16"/>
    <n v="9.6999999999999993"/>
    <n v="0.60624999999999996"/>
  </r>
  <r>
    <s v="DT-00964"/>
    <x v="25"/>
    <s v="Painting_Machine_001"/>
    <s v="Painting"/>
    <d v="2024-02-27T00:35:32"/>
    <d v="2024-02-27T00:38:32"/>
    <s v="02"/>
    <s v="27"/>
    <n v="97"/>
    <n v="1.6166666666666667"/>
    <s v="Material Shortage"/>
    <s v="Rana Ibrahim"/>
    <x v="0"/>
    <x v="1"/>
    <n v="18"/>
    <n v="16.383333333333333"/>
    <n v="0.91018518518518521"/>
  </r>
  <r>
    <s v="DT-01813"/>
    <x v="4"/>
    <s v="Stamping_Machine_031"/>
    <s v="Stamping"/>
    <d v="2024-02-27T00:47:10"/>
    <d v="2024-02-27T00:56:10"/>
    <s v="02"/>
    <s v="27"/>
    <n v="1026"/>
    <n v="17.100000000000001"/>
    <s v="Tooling Break"/>
    <s v="Elena Petrova"/>
    <x v="1"/>
    <x v="1"/>
    <n v="18"/>
    <n v="0.89999999999999858"/>
    <n v="4.999999999999992E-2"/>
  </r>
  <r>
    <s v="DT-00221"/>
    <x v="21"/>
    <s v="Packaging_Machine_018"/>
    <s v="Packaging"/>
    <d v="2024-02-27T00:57:28"/>
    <d v="2024-02-27T01:19:28"/>
    <s v="02"/>
    <s v="27"/>
    <n v="115"/>
    <n v="1.9166666666666667"/>
    <s v="Preventive Maintenance - General"/>
    <s v="Yuki Tanaka"/>
    <x v="1"/>
    <x v="0"/>
    <n v="14"/>
    <n v="12.083333333333334"/>
    <n v="0.86309523809523814"/>
  </r>
  <r>
    <s v="DT-08110"/>
    <x v="27"/>
    <s v="Assembly_Machine_027"/>
    <s v="Assembly"/>
    <d v="2024-02-27T00:59:06"/>
    <d v="2024-02-27T04:02:06"/>
    <s v="02"/>
    <s v="27"/>
    <n v="435"/>
    <n v="7.25"/>
    <s v="Hydraulic Leak"/>
    <s v="Karim Nassar"/>
    <x v="2"/>
    <x v="1"/>
    <n v="20"/>
    <n v="12.75"/>
    <n v="0.63749999999999996"/>
  </r>
  <r>
    <s v="DT-05045"/>
    <x v="9"/>
    <s v="Assembly_Machine_011"/>
    <s v="Assembly"/>
    <d v="2024-02-27T01:02:26"/>
    <d v="2024-02-27T04:21:26"/>
    <s v="02"/>
    <s v="27"/>
    <n v="192"/>
    <n v="3.2"/>
    <s v="Sensor Fault"/>
    <s v="Ahmed Hassan"/>
    <x v="2"/>
    <x v="1"/>
    <n v="14"/>
    <n v="10.8"/>
    <n v="0.77142857142857146"/>
  </r>
  <r>
    <s v="DT-08968"/>
    <x v="14"/>
    <s v="Assembly_Machine_013"/>
    <s v="Assembly"/>
    <d v="2024-02-27T01:11:07"/>
    <d v="2024-02-27T02:13:07"/>
    <s v="02"/>
    <s v="27"/>
    <n v="280"/>
    <n v="4.666666666666667"/>
    <s v="Tooling Break"/>
    <s v="David Brown"/>
    <x v="2"/>
    <x v="1"/>
    <n v="14"/>
    <n v="9.3333333333333321"/>
    <n v="0.66666666666666663"/>
  </r>
  <r>
    <s v="DT-02181"/>
    <x v="3"/>
    <s v="Stamping_Machine_033"/>
    <s v="Stamping"/>
    <d v="2024-02-27T01:24:14"/>
    <d v="2024-02-27T04:18:14"/>
    <s v="02"/>
    <s v="27"/>
    <n v="866"/>
    <n v="14.433333333333334"/>
    <s v="Electrical Fault"/>
    <s v="Mahmoud Adel"/>
    <x v="1"/>
    <x v="1"/>
    <n v="18"/>
    <n v="3.5666666666666664"/>
    <n v="0.19814814814814813"/>
  </r>
  <r>
    <s v="DT-01450"/>
    <x v="12"/>
    <s v="Stamping_Machine_024"/>
    <s v="Stamping"/>
    <d v="2024-02-27T02:53:11"/>
    <d v="2024-02-27T05:39:11"/>
    <s v="02"/>
    <s v="27"/>
    <n v="166"/>
    <n v="2.7666666666666666"/>
    <s v="Preventive Maintenance - Mechanical"/>
    <s v="Olivia Johnson"/>
    <x v="0"/>
    <x v="0"/>
    <n v="14"/>
    <n v="11.233333333333334"/>
    <n v="0.80238095238095242"/>
  </r>
  <r>
    <s v="DT-04040"/>
    <x v="21"/>
    <s v="Packaging_Machine_018"/>
    <s v="Packaging"/>
    <d v="2024-02-27T02:59:23"/>
    <d v="2024-02-27T05:36:23"/>
    <s v="02"/>
    <s v="27"/>
    <n v="87"/>
    <n v="1.45"/>
    <s v="Preventive Maintenance - General"/>
    <s v="Sophie Martin"/>
    <x v="0"/>
    <x v="0"/>
    <n v="14"/>
    <n v="12.55"/>
    <n v="0.89642857142857146"/>
  </r>
  <r>
    <s v="DT-08249"/>
    <x v="9"/>
    <s v="Assembly_Machine_011"/>
    <s v="Assembly"/>
    <d v="2024-02-27T04:20:50"/>
    <d v="2024-02-27T06:52:50"/>
    <s v="02"/>
    <s v="27"/>
    <n v="64"/>
    <n v="1.0666666666666667"/>
    <s v="Preventive Maintenance - Mechanical"/>
    <s v="Noah Davis"/>
    <x v="1"/>
    <x v="0"/>
    <n v="14"/>
    <n v="12.933333333333334"/>
    <n v="0.92380952380952386"/>
  </r>
  <r>
    <s v="DT-08030"/>
    <x v="25"/>
    <s v="Painting_Machine_001"/>
    <s v="Painting"/>
    <d v="2024-02-27T04:40:54"/>
    <d v="2024-02-27T14:02:54"/>
    <s v="02"/>
    <s v="27"/>
    <n v="138"/>
    <n v="2.2999999999999998"/>
    <s v="Preventive Maintenance - Electrical"/>
    <s v="Fatima Ali"/>
    <x v="0"/>
    <x v="0"/>
    <n v="18"/>
    <n v="15.7"/>
    <n v="0.87222222222222223"/>
  </r>
  <r>
    <s v="DT-04457"/>
    <x v="19"/>
    <s v="Stamping_Machine_035"/>
    <s v="Stamping"/>
    <d v="2024-02-27T05:06:05"/>
    <d v="2024-02-27T05:46:05"/>
    <s v="02"/>
    <s v="27"/>
    <n v="87"/>
    <n v="1.45"/>
    <s v="Mechanical Failure"/>
    <s v="Elena Petrova"/>
    <x v="1"/>
    <x v="1"/>
    <n v="16"/>
    <n v="14.55"/>
    <n v="0.90937500000000004"/>
  </r>
  <r>
    <s v="DT-01855"/>
    <x v="9"/>
    <s v="Assembly_Machine_011"/>
    <s v="Assembly"/>
    <d v="2024-02-27T05:47:59"/>
    <d v="2024-02-27T07:28:59"/>
    <s v="02"/>
    <s v="27"/>
    <n v="205"/>
    <n v="3.4166666666666665"/>
    <s v="Sensor Fault"/>
    <s v="Maria Gomez"/>
    <x v="0"/>
    <x v="1"/>
    <n v="14"/>
    <n v="10.583333333333334"/>
    <n v="0.75595238095238104"/>
  </r>
  <r>
    <s v="DT-02248"/>
    <x v="8"/>
    <s v="Assembly_Machine_012"/>
    <s v="Assembly"/>
    <d v="2024-02-27T06:17:47"/>
    <d v="2024-02-27T06:22:47"/>
    <s v="02"/>
    <s v="27"/>
    <n v="72"/>
    <n v="1.2"/>
    <s v="Preventive Maintenance - Electrical"/>
    <s v="Olivia Johnson"/>
    <x v="0"/>
    <x v="0"/>
    <n v="20"/>
    <n v="18.8"/>
    <n v="0.94000000000000006"/>
  </r>
  <r>
    <s v="DT-02814"/>
    <x v="11"/>
    <s v="Assembly_Machine_007"/>
    <s v="Assembly"/>
    <d v="2024-02-27T07:46:12"/>
    <d v="2024-02-27T11:22:12"/>
    <s v="02"/>
    <s v="27"/>
    <n v="665"/>
    <n v="11.083333333333334"/>
    <s v="Mechanical Failure"/>
    <s v="Maria Gomez"/>
    <x v="2"/>
    <x v="1"/>
    <n v="22"/>
    <n v="10.916666666666666"/>
    <n v="0.49621212121212116"/>
  </r>
  <r>
    <s v="DT-07660"/>
    <x v="29"/>
    <s v="Assembly_Machine_023"/>
    <s v="Assembly"/>
    <d v="2024-02-27T08:46:03"/>
    <d v="2024-02-27T09:49:03"/>
    <s v="02"/>
    <s v="27"/>
    <n v="126"/>
    <n v="2.1"/>
    <s v="Material Shortage"/>
    <s v="Yuki Tanaka"/>
    <x v="2"/>
    <x v="1"/>
    <n v="16"/>
    <n v="13.9"/>
    <n v="0.86875000000000002"/>
  </r>
  <r>
    <s v="DT-03166"/>
    <x v="11"/>
    <s v="Assembly_Machine_007"/>
    <s v="Assembly"/>
    <d v="2024-02-27T09:09:40"/>
    <d v="2024-02-27T10:36:40"/>
    <s v="02"/>
    <s v="27"/>
    <n v="517"/>
    <n v="8.6166666666666671"/>
    <s v="Sensor Fault"/>
    <s v="David Brown"/>
    <x v="0"/>
    <x v="1"/>
    <n v="22"/>
    <n v="13.383333333333333"/>
    <n v="0.60833333333333328"/>
  </r>
  <r>
    <s v="DT-07287"/>
    <x v="4"/>
    <s v="Stamping_Machine_031"/>
    <s v="Stamping"/>
    <d v="2024-02-27T11:22:50"/>
    <d v="2024-02-27T13:22:50"/>
    <s v="02"/>
    <s v="27"/>
    <n v="1026"/>
    <n v="17.100000000000001"/>
    <s v="Material Shortage"/>
    <s v="Mahmoud Adel"/>
    <x v="2"/>
    <x v="1"/>
    <n v="18"/>
    <n v="0.89999999999999858"/>
    <n v="4.999999999999992E-2"/>
  </r>
  <r>
    <s v="DT-08000"/>
    <x v="9"/>
    <s v="Assembly_Machine_011"/>
    <s v="Assembly"/>
    <d v="2024-02-27T12:00:38"/>
    <d v="2024-02-27T12:33:38"/>
    <s v="02"/>
    <s v="27"/>
    <n v="289"/>
    <n v="4.8166666666666664"/>
    <s v="Operator Error"/>
    <s v="Elena Petrova"/>
    <x v="0"/>
    <x v="1"/>
    <n v="14"/>
    <n v="9.1833333333333336"/>
    <n v="0.65595238095238095"/>
  </r>
  <r>
    <s v="DT-01366"/>
    <x v="2"/>
    <s v="Assembly_Machine_019"/>
    <s v="Assembly"/>
    <d v="2024-02-27T12:20:03"/>
    <d v="2024-02-27T15:40:03"/>
    <s v="02"/>
    <s v="27"/>
    <n v="57"/>
    <n v="0.95"/>
    <s v="Preventive Maintenance - Electrical"/>
    <s v="David Brown"/>
    <x v="1"/>
    <x v="0"/>
    <n v="22"/>
    <n v="21.05"/>
    <n v="0.9568181818181819"/>
  </r>
  <r>
    <s v="DT-04905"/>
    <x v="7"/>
    <s v="Packaging_Machine_002"/>
    <s v="Packaging"/>
    <d v="2024-02-27T12:21:29"/>
    <d v="2024-02-27T14:00:29"/>
    <s v="02"/>
    <s v="27"/>
    <n v="20"/>
    <n v="0.33333333333333331"/>
    <s v="Sensor Fault"/>
    <s v="Li Wei"/>
    <x v="2"/>
    <x v="1"/>
    <n v="18"/>
    <n v="17.666666666666668"/>
    <n v="0.98148148148148151"/>
  </r>
  <r>
    <s v="DT-05484"/>
    <x v="16"/>
    <s v="Painting_Machine_005"/>
    <s v="Painting"/>
    <d v="2024-02-27T12:40:38"/>
    <d v="2024-02-27T16:28:38"/>
    <s v="02"/>
    <s v="27"/>
    <n v="435"/>
    <n v="7.25"/>
    <s v="Hydraulic Leak"/>
    <s v="Carlos Ruiz"/>
    <x v="2"/>
    <x v="1"/>
    <n v="20"/>
    <n v="12.75"/>
    <n v="0.63749999999999996"/>
  </r>
  <r>
    <s v="DT-02627"/>
    <x v="17"/>
    <s v="Assembly_Machine_014"/>
    <s v="Assembly"/>
    <d v="2024-02-27T13:17:34"/>
    <d v="2024-02-27T14:03:34"/>
    <s v="02"/>
    <s v="27"/>
    <n v="112"/>
    <n v="1.8666666666666667"/>
    <s v="Electrical Fault"/>
    <s v="Elena Petrova"/>
    <x v="0"/>
    <x v="1"/>
    <n v="16"/>
    <n v="14.133333333333333"/>
    <n v="0.8833333333333333"/>
  </r>
  <r>
    <s v="DT-09738"/>
    <x v="22"/>
    <s v="Assembly_Machine_026"/>
    <s v="Assembly"/>
    <d v="2024-02-27T13:57:36"/>
    <d v="2024-02-27T14:19:36"/>
    <s v="02"/>
    <s v="27"/>
    <n v="304"/>
    <n v="5.0666666666666664"/>
    <s v="Preventive Maintenance - Mechanical"/>
    <s v="Fatima Ali"/>
    <x v="2"/>
    <x v="0"/>
    <n v="20"/>
    <n v="14.933333333333334"/>
    <n v="0.7466666666666667"/>
  </r>
  <r>
    <s v="DT-08431"/>
    <x v="9"/>
    <s v="Assembly_Machine_011"/>
    <s v="Assembly"/>
    <d v="2024-02-27T13:59:56"/>
    <d v="2024-02-27T18:35:56"/>
    <s v="02"/>
    <s v="27"/>
    <n v="107"/>
    <n v="1.7833333333333334"/>
    <s v="Electrical Fault"/>
    <s v="David Brown"/>
    <x v="0"/>
    <x v="1"/>
    <n v="14"/>
    <n v="12.216666666666667"/>
    <n v="0.87261904761904763"/>
  </r>
  <r>
    <s v="DT-00689"/>
    <x v="33"/>
    <s v="Packaging_Machine_006"/>
    <s v="Packaging"/>
    <d v="2024-02-27T15:31:45"/>
    <d v="2024-02-27T15:39:45"/>
    <s v="02"/>
    <s v="27"/>
    <n v="10"/>
    <n v="0.16666666666666666"/>
    <s v="Material Shortage"/>
    <s v="Mahmoud Adel"/>
    <x v="2"/>
    <x v="1"/>
    <n v="22"/>
    <n v="21.833333333333332"/>
    <n v="0.99242424242424232"/>
  </r>
  <r>
    <s v="DT-02373"/>
    <x v="25"/>
    <s v="Painting_Machine_001"/>
    <s v="Painting"/>
    <d v="2024-02-27T15:51:26"/>
    <d v="2024-02-27T16:10:26"/>
    <s v="02"/>
    <s v="27"/>
    <n v="193"/>
    <n v="3.2166666666666668"/>
    <s v="Electrical Fault"/>
    <s v="Rana Ibrahim"/>
    <x v="1"/>
    <x v="1"/>
    <n v="18"/>
    <n v="14.783333333333333"/>
    <n v="0.8212962962962963"/>
  </r>
  <r>
    <s v="DT-05783"/>
    <x v="5"/>
    <s v="Stamping_Machine_029"/>
    <s v="Stamping"/>
    <d v="2024-02-27T15:53:09"/>
    <d v="2024-02-27T17:40:09"/>
    <s v="02"/>
    <s v="27"/>
    <n v="1040"/>
    <n v="17.333333333333332"/>
    <s v="Mechanical Failure"/>
    <s v="John Smith"/>
    <x v="0"/>
    <x v="1"/>
    <n v="22"/>
    <n v="4.6666666666666679"/>
    <n v="0.21212121212121218"/>
  </r>
  <r>
    <s v="DT-04153"/>
    <x v="25"/>
    <s v="Painting_Machine_001"/>
    <s v="Painting"/>
    <d v="2024-02-27T17:04:43"/>
    <d v="2024-02-27T18:07:43"/>
    <s v="02"/>
    <s v="27"/>
    <n v="143"/>
    <n v="2.3833333333333333"/>
    <s v="Preventive Maintenance - Mechanical"/>
    <s v="Lucas Silva"/>
    <x v="0"/>
    <x v="0"/>
    <n v="18"/>
    <n v="15.616666666666667"/>
    <n v="0.86759259259259258"/>
  </r>
  <r>
    <s v="DT-08558"/>
    <x v="7"/>
    <s v="Packaging_Machine_002"/>
    <s v="Packaging"/>
    <d v="2024-02-27T17:08:35"/>
    <d v="2024-02-27T17:24:35"/>
    <s v="02"/>
    <s v="27"/>
    <n v="23"/>
    <n v="0.38333333333333336"/>
    <s v="Electrical Fault"/>
    <s v="Mahmoud Adel"/>
    <x v="0"/>
    <x v="1"/>
    <n v="18"/>
    <n v="17.616666666666667"/>
    <n v="0.97870370370370374"/>
  </r>
  <r>
    <s v="DT-00882"/>
    <x v="31"/>
    <s v="Assembly_Machine_010"/>
    <s v="Assembly"/>
    <d v="2024-02-27T17:56:04"/>
    <d v="2024-02-27T18:05:04"/>
    <s v="02"/>
    <s v="27"/>
    <n v="157"/>
    <n v="2.6166666666666667"/>
    <s v="Hydraulic Leak"/>
    <s v="Rana Ibrahim"/>
    <x v="1"/>
    <x v="1"/>
    <n v="22"/>
    <n v="19.383333333333333"/>
    <n v="0.88106060606060599"/>
  </r>
  <r>
    <s v="DT-05016"/>
    <x v="20"/>
    <s v="Stamping_Machine_015"/>
    <s v="Stamping"/>
    <d v="2024-02-27T18:19:18"/>
    <d v="2024-02-27T22:19:18"/>
    <s v="02"/>
    <s v="27"/>
    <n v="385"/>
    <n v="6.416666666666667"/>
    <s v="Hydraulic Leak"/>
    <s v="Hassan Ali"/>
    <x v="2"/>
    <x v="1"/>
    <n v="18"/>
    <n v="11.583333333333332"/>
    <n v="0.64351851851851849"/>
  </r>
  <r>
    <s v="DT-05989"/>
    <x v="8"/>
    <s v="Assembly_Machine_012"/>
    <s v="Assembly"/>
    <d v="2024-02-27T18:59:59"/>
    <d v="2024-02-27T19:41:59"/>
    <s v="02"/>
    <s v="27"/>
    <n v="134"/>
    <n v="2.2333333333333334"/>
    <s v="Process Instability"/>
    <s v="Fatima Ali"/>
    <x v="0"/>
    <x v="1"/>
    <n v="20"/>
    <n v="17.766666666666666"/>
    <n v="0.88833333333333331"/>
  </r>
  <r>
    <s v="DT-08275"/>
    <x v="12"/>
    <s v="Stamping_Machine_024"/>
    <s v="Stamping"/>
    <d v="2024-02-27T19:22:57"/>
    <d v="2024-02-28T00:24:57"/>
    <s v="02"/>
    <s v="27"/>
    <n v="274"/>
    <n v="4.5666666666666664"/>
    <s v="Mechanical Failure"/>
    <s v="John Smith"/>
    <x v="2"/>
    <x v="1"/>
    <n v="14"/>
    <n v="9.4333333333333336"/>
    <n v="0.67380952380952386"/>
  </r>
  <r>
    <s v="DT-01061"/>
    <x v="34"/>
    <s v="Painting_Machine_022"/>
    <s v="Painting"/>
    <d v="2024-02-27T21:17:02"/>
    <d v="2024-02-27T22:28:02"/>
    <s v="02"/>
    <s v="27"/>
    <n v="324"/>
    <n v="5.4"/>
    <s v="Overheating"/>
    <s v="Sophie Martin"/>
    <x v="2"/>
    <x v="1"/>
    <n v="22"/>
    <n v="16.600000000000001"/>
    <n v="0.75454545454545463"/>
  </r>
  <r>
    <s v="DT-09519"/>
    <x v="2"/>
    <s v="Assembly_Machine_019"/>
    <s v="Assembly"/>
    <d v="2024-02-27T22:19:40"/>
    <d v="2024-02-27T22:53:40"/>
    <s v="02"/>
    <s v="27"/>
    <n v="97"/>
    <n v="1.6166666666666667"/>
    <s v="Electrical Fault"/>
    <s v="Yuki Tanaka"/>
    <x v="1"/>
    <x v="1"/>
    <n v="22"/>
    <n v="20.383333333333333"/>
    <n v="0.92651515151515151"/>
  </r>
  <r>
    <s v="DT-09702"/>
    <x v="8"/>
    <s v="Assembly_Machine_012"/>
    <s v="Assembly"/>
    <d v="2024-02-27T22:28:08"/>
    <d v="2024-02-27T23:25:08"/>
    <s v="02"/>
    <s v="27"/>
    <n v="119"/>
    <n v="1.9833333333333334"/>
    <s v="Material Shortage"/>
    <s v="Li Wei"/>
    <x v="2"/>
    <x v="1"/>
    <n v="20"/>
    <n v="18.016666666666666"/>
    <n v="0.90083333333333326"/>
  </r>
  <r>
    <s v="DT-04771"/>
    <x v="6"/>
    <s v="Painting_Machine_009"/>
    <s v="Painting"/>
    <d v="2024-02-27T23:12:31"/>
    <d v="2024-02-27T23:37:31"/>
    <s v="02"/>
    <s v="27"/>
    <n v="35"/>
    <n v="0.58333333333333337"/>
    <s v="Preventive Maintenance - Mechanical"/>
    <s v="Olivia Johnson"/>
    <x v="2"/>
    <x v="0"/>
    <n v="16"/>
    <n v="15.416666666666666"/>
    <n v="0.96354166666666663"/>
  </r>
  <r>
    <s v="DT-05921"/>
    <x v="3"/>
    <s v="Stamping_Machine_033"/>
    <s v="Stamping"/>
    <d v="2024-02-28T01:52:58"/>
    <d v="2024-02-28T05:05:58"/>
    <s v="02"/>
    <s v="28"/>
    <n v="887"/>
    <n v="14.783333333333333"/>
    <s v="Electrical Fault"/>
    <s v="Maria Gomez"/>
    <x v="2"/>
    <x v="1"/>
    <n v="18"/>
    <n v="3.2166666666666668"/>
    <n v="0.1787037037037037"/>
  </r>
  <r>
    <s v="DT-03685"/>
    <x v="15"/>
    <s v="Packaging_Machine_017"/>
    <s v="Packaging"/>
    <d v="2024-02-28T02:05:36"/>
    <d v="2024-02-28T04:24:36"/>
    <s v="02"/>
    <s v="28"/>
    <n v="474"/>
    <n v="7.9"/>
    <s v="Electrical Fault"/>
    <s v="Ahmed Hassan"/>
    <x v="0"/>
    <x v="1"/>
    <n v="20"/>
    <n v="12.1"/>
    <n v="0.60499999999999998"/>
  </r>
  <r>
    <s v="DT-05233"/>
    <x v="26"/>
    <s v="Assembly_Machine_032"/>
    <s v="Assembly"/>
    <d v="2024-02-28T03:11:07"/>
    <d v="2024-02-28T03:26:07"/>
    <s v="02"/>
    <s v="28"/>
    <n v="386"/>
    <n v="6.4333333333333336"/>
    <s v="Preventive Maintenance - Mechanical"/>
    <s v="Yuki Tanaka"/>
    <x v="0"/>
    <x v="0"/>
    <n v="20"/>
    <n v="13.566666666666666"/>
    <n v="0.67833333333333334"/>
  </r>
  <r>
    <s v="DT-02323"/>
    <x v="9"/>
    <s v="Assembly_Machine_011"/>
    <s v="Assembly"/>
    <d v="2024-02-28T07:23:37"/>
    <d v="2024-02-28T09:12:37"/>
    <s v="02"/>
    <s v="28"/>
    <n v="279"/>
    <n v="4.6500000000000004"/>
    <s v="Material Shortage"/>
    <s v="Fatima Ali"/>
    <x v="1"/>
    <x v="1"/>
    <n v="14"/>
    <n v="9.35"/>
    <n v="0.66785714285714282"/>
  </r>
  <r>
    <s v="DT-04675"/>
    <x v="9"/>
    <s v="Assembly_Machine_011"/>
    <s v="Assembly"/>
    <d v="2024-02-28T08:05:48"/>
    <d v="2024-02-28T09:03:48"/>
    <s v="02"/>
    <s v="28"/>
    <n v="95"/>
    <n v="1.5833333333333333"/>
    <s v="Overheating"/>
    <s v="Noah Davis"/>
    <x v="2"/>
    <x v="1"/>
    <n v="14"/>
    <n v="12.416666666666666"/>
    <n v="0.88690476190476186"/>
  </r>
  <r>
    <s v="DT-07300"/>
    <x v="6"/>
    <s v="Painting_Machine_009"/>
    <s v="Painting"/>
    <d v="2024-02-28T08:33:24"/>
    <d v="2024-02-28T08:47:24"/>
    <s v="02"/>
    <s v="28"/>
    <n v="63"/>
    <n v="1.05"/>
    <s v="Electrical Fault"/>
    <s v="Mahmoud Adel"/>
    <x v="1"/>
    <x v="1"/>
    <n v="16"/>
    <n v="14.95"/>
    <n v="0.93437499999999996"/>
  </r>
  <r>
    <s v="DT-07081"/>
    <x v="28"/>
    <s v="Packaging_Machine_003"/>
    <s v="Packaging"/>
    <d v="2024-02-28T10:02:11"/>
    <d v="2024-02-28T13:06:11"/>
    <s v="02"/>
    <s v="28"/>
    <n v="231"/>
    <n v="3.85"/>
    <s v="Electrical Fault"/>
    <s v="Lucas Silva"/>
    <x v="1"/>
    <x v="1"/>
    <n v="14"/>
    <n v="10.15"/>
    <n v="0.72499999999999998"/>
  </r>
  <r>
    <s v="DT-01229"/>
    <x v="5"/>
    <s v="Stamping_Machine_029"/>
    <s v="Stamping"/>
    <d v="2024-02-28T10:33:49"/>
    <d v="2024-02-28T14:58:49"/>
    <s v="02"/>
    <s v="28"/>
    <n v="929"/>
    <n v="15.483333333333333"/>
    <s v="Tooling Break"/>
    <s v="Li Wei"/>
    <x v="2"/>
    <x v="1"/>
    <n v="22"/>
    <n v="6.5166666666666675"/>
    <n v="0.29621212121212126"/>
  </r>
  <r>
    <s v="DT-07555"/>
    <x v="7"/>
    <s v="Packaging_Machine_002"/>
    <s v="Packaging"/>
    <d v="2024-02-28T11:28:32"/>
    <d v="2024-02-28T12:27:32"/>
    <s v="02"/>
    <s v="28"/>
    <n v="22"/>
    <n v="0.36666666666666664"/>
    <s v="Electrical Fault"/>
    <s v="Mahmoud Adel"/>
    <x v="2"/>
    <x v="1"/>
    <n v="18"/>
    <n v="17.633333333333333"/>
    <n v="0.97962962962962963"/>
  </r>
  <r>
    <s v="DT-00179"/>
    <x v="6"/>
    <s v="Painting_Machine_009"/>
    <s v="Painting"/>
    <d v="2024-02-28T12:08:27"/>
    <d v="2024-02-28T12:52:27"/>
    <s v="02"/>
    <s v="28"/>
    <n v="61"/>
    <n v="1.0166666666666666"/>
    <s v="Electrical Fault"/>
    <s v="Elena Petrova"/>
    <x v="1"/>
    <x v="1"/>
    <n v="16"/>
    <n v="14.983333333333334"/>
    <n v="0.93645833333333339"/>
  </r>
  <r>
    <s v="DT-05670"/>
    <x v="2"/>
    <s v="Assembly_Machine_019"/>
    <s v="Assembly"/>
    <d v="2024-02-28T12:58:03"/>
    <d v="2024-02-28T18:20:03"/>
    <s v="02"/>
    <s v="28"/>
    <n v="83"/>
    <n v="1.3833333333333333"/>
    <s v="Electrical Fault"/>
    <s v="Karim Nassar"/>
    <x v="1"/>
    <x v="1"/>
    <n v="22"/>
    <n v="20.616666666666667"/>
    <n v="0.93712121212121213"/>
  </r>
  <r>
    <s v="DT-04682"/>
    <x v="9"/>
    <s v="Assembly_Machine_011"/>
    <s v="Assembly"/>
    <d v="2024-02-28T13:12:21"/>
    <d v="2024-02-28T13:55:21"/>
    <s v="02"/>
    <s v="28"/>
    <n v="169"/>
    <n v="2.8166666666666669"/>
    <s v="Process Instability"/>
    <s v="Karim Nassar"/>
    <x v="1"/>
    <x v="1"/>
    <n v="14"/>
    <n v="11.183333333333334"/>
    <n v="0.79880952380952386"/>
  </r>
  <r>
    <s v="DT-00385"/>
    <x v="14"/>
    <s v="Assembly_Machine_013"/>
    <s v="Assembly"/>
    <d v="2024-02-28T13:27:32"/>
    <d v="2024-02-28T14:11:32"/>
    <s v="02"/>
    <s v="28"/>
    <n v="173"/>
    <n v="2.8833333333333333"/>
    <s v="Preventive Maintenance - Electrical"/>
    <s v="Mohamed Salah"/>
    <x v="0"/>
    <x v="0"/>
    <n v="14"/>
    <n v="11.116666666666667"/>
    <n v="0.79404761904761911"/>
  </r>
  <r>
    <s v="DT-00944"/>
    <x v="24"/>
    <s v="Painting_Machine_028"/>
    <s v="Painting"/>
    <d v="2024-02-28T13:35:41"/>
    <d v="2024-02-28T16:50:41"/>
    <s v="02"/>
    <s v="28"/>
    <n v="379"/>
    <n v="6.3166666666666664"/>
    <s v="Sensor Fault"/>
    <s v="Olivia Johnson"/>
    <x v="0"/>
    <x v="1"/>
    <n v="22"/>
    <n v="15.683333333333334"/>
    <n v="0.71287878787878789"/>
  </r>
  <r>
    <s v="DT-07244"/>
    <x v="24"/>
    <s v="Painting_Machine_028"/>
    <s v="Painting"/>
    <d v="2024-02-28T15:07:21"/>
    <d v="2024-02-28T15:31:21"/>
    <s v="02"/>
    <s v="28"/>
    <n v="321"/>
    <n v="5.35"/>
    <s v="Electrical Fault"/>
    <s v="Noah Davis"/>
    <x v="1"/>
    <x v="1"/>
    <n v="22"/>
    <n v="16.649999999999999"/>
    <n v="0.75681818181818172"/>
  </r>
  <r>
    <s v="DT-07256"/>
    <x v="2"/>
    <s v="Assembly_Machine_019"/>
    <s v="Assembly"/>
    <d v="2024-02-28T15:12:01"/>
    <d v="2024-02-28T15:24:01"/>
    <s v="02"/>
    <s v="28"/>
    <n v="83"/>
    <n v="1.3833333333333333"/>
    <s v="Hydraulic Leak"/>
    <s v="Rana Ibrahim"/>
    <x v="1"/>
    <x v="1"/>
    <n v="22"/>
    <n v="20.616666666666667"/>
    <n v="0.93712121212121213"/>
  </r>
  <r>
    <s v="DT-00756"/>
    <x v="16"/>
    <s v="Painting_Machine_005"/>
    <s v="Painting"/>
    <d v="2024-02-28T15:14:01"/>
    <d v="2024-02-28T18:08:01"/>
    <s v="02"/>
    <s v="28"/>
    <n v="440"/>
    <n v="7.333333333333333"/>
    <s v="Sensor Fault"/>
    <s v="Ahmed Hassan"/>
    <x v="0"/>
    <x v="1"/>
    <n v="20"/>
    <n v="12.666666666666668"/>
    <n v="0.63333333333333341"/>
  </r>
  <r>
    <s v="DT-03495"/>
    <x v="4"/>
    <s v="Stamping_Machine_031"/>
    <s v="Stamping"/>
    <d v="2024-02-28T15:44:12"/>
    <d v="2024-02-28T16:06:12"/>
    <s v="02"/>
    <s v="28"/>
    <n v="862"/>
    <n v="14.366666666666667"/>
    <s v="Tooling Break"/>
    <s v="Mohamed Salah"/>
    <x v="0"/>
    <x v="1"/>
    <n v="18"/>
    <n v="3.6333333333333329"/>
    <n v="0.20185185185185184"/>
  </r>
  <r>
    <s v="DT-00679"/>
    <x v="29"/>
    <s v="Assembly_Machine_023"/>
    <s v="Assembly"/>
    <d v="2024-02-28T22:45:03"/>
    <d v="2024-02-28T23:01:03"/>
    <s v="02"/>
    <s v="28"/>
    <n v="129"/>
    <n v="2.15"/>
    <s v="Sensor Fault"/>
    <s v="Hassan Ali"/>
    <x v="1"/>
    <x v="1"/>
    <n v="16"/>
    <n v="13.85"/>
    <n v="0.86562499999999998"/>
  </r>
  <r>
    <s v="DT-02659"/>
    <x v="6"/>
    <s v="Painting_Machine_009"/>
    <s v="Painting"/>
    <d v="2024-02-29T01:04:56"/>
    <d v="2024-02-29T02:06:56"/>
    <s v="02"/>
    <s v="29"/>
    <n v="28"/>
    <n v="0.46666666666666667"/>
    <s v="Preventive Maintenance - General"/>
    <s v="Ahmed Hassan"/>
    <x v="0"/>
    <x v="0"/>
    <n v="16"/>
    <n v="15.533333333333333"/>
    <n v="0.97083333333333333"/>
  </r>
  <r>
    <s v="DT-07285"/>
    <x v="20"/>
    <s v="Stamping_Machine_015"/>
    <s v="Stamping"/>
    <d v="2024-02-29T01:43:43"/>
    <d v="2024-02-29T02:25:43"/>
    <s v="02"/>
    <s v="29"/>
    <n v="367"/>
    <n v="6.1166666666666663"/>
    <s v="Electrical Fault"/>
    <s v="David Brown"/>
    <x v="2"/>
    <x v="1"/>
    <n v="18"/>
    <n v="11.883333333333333"/>
    <n v="0.66018518518518521"/>
  </r>
  <r>
    <s v="DT-07097"/>
    <x v="20"/>
    <s v="Stamping_Machine_015"/>
    <s v="Stamping"/>
    <d v="2024-02-29T02:07:27"/>
    <d v="2024-02-29T02:24:27"/>
    <s v="02"/>
    <s v="29"/>
    <n v="255"/>
    <n v="4.25"/>
    <s v="Mechanical Failure"/>
    <s v="John Smith"/>
    <x v="1"/>
    <x v="1"/>
    <n v="18"/>
    <n v="13.75"/>
    <n v="0.76388888888888884"/>
  </r>
  <r>
    <s v="DT-03557"/>
    <x v="3"/>
    <s v="Stamping_Machine_033"/>
    <s v="Stamping"/>
    <d v="2024-02-29T02:17:57"/>
    <d v="2024-02-29T02:35:57"/>
    <s v="02"/>
    <s v="29"/>
    <n v="1026"/>
    <n v="17.100000000000001"/>
    <s v="Hydraulic Leak"/>
    <s v="David Brown"/>
    <x v="2"/>
    <x v="1"/>
    <n v="18"/>
    <n v="0.89999999999999858"/>
    <n v="4.999999999999992E-2"/>
  </r>
  <r>
    <s v="DT-00260"/>
    <x v="31"/>
    <s v="Assembly_Machine_010"/>
    <s v="Assembly"/>
    <d v="2024-02-29T02:43:23"/>
    <d v="2024-02-29T02:55:23"/>
    <s v="02"/>
    <s v="29"/>
    <n v="216"/>
    <n v="3.6"/>
    <s v="Hydraulic Leak"/>
    <s v="Fatima Ali"/>
    <x v="2"/>
    <x v="1"/>
    <n v="22"/>
    <n v="18.399999999999999"/>
    <n v="0.83636363636363631"/>
  </r>
  <r>
    <s v="DT-02889"/>
    <x v="21"/>
    <s v="Packaging_Machine_018"/>
    <s v="Packaging"/>
    <d v="2024-02-29T03:51:39"/>
    <d v="2024-02-29T04:06:39"/>
    <s v="02"/>
    <s v="29"/>
    <n v="208"/>
    <n v="3.4666666666666668"/>
    <s v="Preventive Maintenance - General"/>
    <s v="Ahmed Hassan"/>
    <x v="1"/>
    <x v="0"/>
    <n v="14"/>
    <n v="10.533333333333333"/>
    <n v="0.75238095238095237"/>
  </r>
  <r>
    <s v="DT-08571"/>
    <x v="30"/>
    <s v="Packaging_Machine_034"/>
    <s v="Packaging"/>
    <d v="2024-02-29T04:29:09"/>
    <d v="2024-02-29T04:59:09"/>
    <s v="02"/>
    <s v="29"/>
    <n v="251"/>
    <n v="4.1833333333333336"/>
    <s v="Mechanical Failure"/>
    <s v="Hassan Ali"/>
    <x v="0"/>
    <x v="1"/>
    <n v="14"/>
    <n v="9.8166666666666664"/>
    <n v="0.70119047619047614"/>
  </r>
  <r>
    <s v="DT-01929"/>
    <x v="4"/>
    <s v="Stamping_Machine_031"/>
    <s v="Stamping"/>
    <d v="2024-02-29T05:06:02"/>
    <d v="2024-02-29T06:59:02"/>
    <s v="02"/>
    <s v="29"/>
    <n v="1026"/>
    <n v="17.100000000000001"/>
    <s v="Material Shortage"/>
    <s v="Elena Petrova"/>
    <x v="2"/>
    <x v="1"/>
    <n v="18"/>
    <n v="0.89999999999999858"/>
    <n v="4.999999999999992E-2"/>
  </r>
  <r>
    <s v="DT-07630"/>
    <x v="10"/>
    <s v="Painting_Machine_008"/>
    <s v="Painting"/>
    <d v="2024-02-29T10:01:46"/>
    <d v="2024-02-29T11:07:46"/>
    <s v="02"/>
    <s v="29"/>
    <n v="128"/>
    <n v="2.1333333333333333"/>
    <s v="Process Instability"/>
    <s v="Li Wei"/>
    <x v="1"/>
    <x v="1"/>
    <n v="16"/>
    <n v="13.866666666666667"/>
    <n v="0.8666666666666667"/>
  </r>
  <r>
    <s v="DT-04286"/>
    <x v="26"/>
    <s v="Assembly_Machine_032"/>
    <s v="Assembly"/>
    <d v="2024-02-29T10:25:08"/>
    <d v="2024-02-29T23:20:08"/>
    <s v="02"/>
    <s v="29"/>
    <n v="435"/>
    <n v="7.25"/>
    <s v="Sensor Fault"/>
    <s v="Maria Gomez"/>
    <x v="1"/>
    <x v="1"/>
    <n v="20"/>
    <n v="12.75"/>
    <n v="0.63749999999999996"/>
  </r>
  <r>
    <s v="DT-06525"/>
    <x v="13"/>
    <s v="Painting_Machine_016"/>
    <s v="Painting"/>
    <d v="2024-02-29T10:53:15"/>
    <d v="2024-02-29T11:05:15"/>
    <s v="02"/>
    <s v="29"/>
    <n v="316"/>
    <n v="5.2666666666666666"/>
    <s v="Hydraulic Leak"/>
    <s v="Mohamed Salah"/>
    <x v="2"/>
    <x v="1"/>
    <n v="22"/>
    <n v="16.733333333333334"/>
    <n v="0.76060606060606062"/>
  </r>
  <r>
    <s v="DT-06171"/>
    <x v="18"/>
    <s v="Packaging_Machine_004"/>
    <s v="Packaging"/>
    <d v="2024-02-29T11:10:45"/>
    <d v="2024-02-29T12:10:45"/>
    <s v="02"/>
    <s v="29"/>
    <n v="9"/>
    <n v="0.15"/>
    <s v="Preventive Maintenance - Mechanical"/>
    <s v="Olivia Johnson"/>
    <x v="0"/>
    <x v="0"/>
    <n v="16"/>
    <n v="15.85"/>
    <n v="0.99062499999999998"/>
  </r>
  <r>
    <s v="DT-09892"/>
    <x v="7"/>
    <s v="Packaging_Machine_002"/>
    <s v="Packaging"/>
    <d v="2024-02-29T11:19:45"/>
    <d v="2024-02-29T11:38:45"/>
    <s v="02"/>
    <s v="29"/>
    <n v="27"/>
    <n v="0.45"/>
    <s v="Mechanical Failure"/>
    <s v="Maria Gomez"/>
    <x v="2"/>
    <x v="1"/>
    <n v="18"/>
    <n v="17.55"/>
    <n v="0.97500000000000009"/>
  </r>
  <r>
    <s v="DT-07538"/>
    <x v="26"/>
    <s v="Assembly_Machine_032"/>
    <s v="Assembly"/>
    <d v="2024-02-29T11:43:25"/>
    <d v="2024-02-29T13:56:25"/>
    <s v="02"/>
    <s v="29"/>
    <n v="453"/>
    <n v="7.55"/>
    <s v="Operator Error"/>
    <s v="Sophie Martin"/>
    <x v="2"/>
    <x v="1"/>
    <n v="20"/>
    <n v="12.45"/>
    <n v="0.62249999999999994"/>
  </r>
  <r>
    <s v="DT-06038"/>
    <x v="13"/>
    <s v="Painting_Machine_016"/>
    <s v="Painting"/>
    <d v="2024-02-29T12:13:25"/>
    <d v="2024-02-29T16:46:25"/>
    <s v="02"/>
    <s v="29"/>
    <n v="185"/>
    <n v="3.0833333333333335"/>
    <s v="Operator Error"/>
    <s v="David Brown"/>
    <x v="2"/>
    <x v="1"/>
    <n v="22"/>
    <n v="18.916666666666668"/>
    <n v="0.85984848484848486"/>
  </r>
  <r>
    <s v="DT-03696"/>
    <x v="4"/>
    <s v="Stamping_Machine_031"/>
    <s v="Stamping"/>
    <d v="2024-02-29T12:30:07"/>
    <d v="2024-02-29T15:56:07"/>
    <s v="02"/>
    <s v="29"/>
    <n v="1012"/>
    <n v="16.866666666666667"/>
    <s v="Material Shortage"/>
    <s v="Elena Petrova"/>
    <x v="0"/>
    <x v="1"/>
    <n v="18"/>
    <n v="1.1333333333333329"/>
    <n v="6.2962962962962943E-2"/>
  </r>
  <r>
    <s v="DT-00102"/>
    <x v="13"/>
    <s v="Painting_Machine_016"/>
    <s v="Painting"/>
    <d v="2024-02-29T12:56:27"/>
    <d v="2024-02-29T13:15:27"/>
    <s v="02"/>
    <s v="29"/>
    <n v="255"/>
    <n v="4.25"/>
    <s v="Unsafe Condition"/>
    <s v="Mohamed Salah"/>
    <x v="1"/>
    <x v="1"/>
    <n v="22"/>
    <n v="17.75"/>
    <n v="0.80681818181818177"/>
  </r>
  <r>
    <s v="DT-09694"/>
    <x v="21"/>
    <s v="Packaging_Machine_018"/>
    <s v="Packaging"/>
    <d v="2024-02-29T13:07:06"/>
    <d v="2024-02-29T13:44:06"/>
    <s v="02"/>
    <s v="29"/>
    <n v="201"/>
    <n v="3.35"/>
    <s v="Tooling Break"/>
    <s v="Karim Nassar"/>
    <x v="2"/>
    <x v="1"/>
    <n v="14"/>
    <n v="10.65"/>
    <n v="0.76071428571428579"/>
  </r>
  <r>
    <s v="DT-01579"/>
    <x v="14"/>
    <s v="Assembly_Machine_013"/>
    <s v="Assembly"/>
    <d v="2024-02-29T13:38:09"/>
    <d v="2024-02-29T14:29:09"/>
    <s v="02"/>
    <s v="29"/>
    <n v="44"/>
    <n v="0.73333333333333328"/>
    <s v="Preventive Maintenance - General"/>
    <s v="Hassan Ali"/>
    <x v="0"/>
    <x v="0"/>
    <n v="14"/>
    <n v="13.266666666666667"/>
    <n v="0.94761904761904769"/>
  </r>
  <r>
    <s v="DT-04413"/>
    <x v="28"/>
    <s v="Packaging_Machine_003"/>
    <s v="Packaging"/>
    <d v="2024-02-29T13:54:21"/>
    <d v="2024-02-29T15:09:21"/>
    <s v="02"/>
    <s v="29"/>
    <n v="221"/>
    <n v="3.6833333333333331"/>
    <s v="Electrical Fault"/>
    <s v="Noah Davis"/>
    <x v="0"/>
    <x v="1"/>
    <n v="14"/>
    <n v="10.316666666666666"/>
    <n v="0.73690476190476184"/>
  </r>
  <r>
    <s v="DT-00747"/>
    <x v="1"/>
    <s v="Painting_Machine_021"/>
    <s v="Painting"/>
    <d v="2024-02-29T16:12:10"/>
    <d v="2024-02-29T16:27:10"/>
    <s v="02"/>
    <s v="29"/>
    <n v="1254"/>
    <n v="20.9"/>
    <s v="Electrical Fault"/>
    <s v="Karim Nassar"/>
    <x v="2"/>
    <x v="1"/>
    <n v="22"/>
    <n v="1.1000000000000014"/>
    <n v="5.0000000000000065E-2"/>
  </r>
  <r>
    <s v="DT-01181"/>
    <x v="30"/>
    <s v="Packaging_Machine_034"/>
    <s v="Packaging"/>
    <d v="2024-02-29T17:24:49"/>
    <d v="2024-02-29T17:34:49"/>
    <s v="02"/>
    <s v="29"/>
    <n v="279"/>
    <n v="4.6500000000000004"/>
    <s v="Sensor Fault"/>
    <s v="Maria Gomez"/>
    <x v="2"/>
    <x v="1"/>
    <n v="14"/>
    <n v="9.35"/>
    <n v="0.66785714285714282"/>
  </r>
  <r>
    <s v="DT-01055"/>
    <x v="2"/>
    <s v="Assembly_Machine_019"/>
    <s v="Assembly"/>
    <d v="2024-02-29T19:44:21"/>
    <d v="2024-02-29T20:10:21"/>
    <s v="02"/>
    <s v="29"/>
    <n v="57"/>
    <n v="0.95"/>
    <s v="Preventive Maintenance - Electrical"/>
    <s v="Ahmed Hassan"/>
    <x v="0"/>
    <x v="0"/>
    <n v="22"/>
    <n v="21.05"/>
    <n v="0.9568181818181819"/>
  </r>
  <r>
    <s v="DT-04306"/>
    <x v="31"/>
    <s v="Assembly_Machine_010"/>
    <s v="Assembly"/>
    <d v="2024-02-29T19:47:00"/>
    <d v="2024-03-01T04:45:00"/>
    <s v="02"/>
    <s v="29"/>
    <n v="354"/>
    <n v="5.9"/>
    <s v="Preventive Maintenance - Electrical"/>
    <s v="Olivia Johnson"/>
    <x v="0"/>
    <x v="0"/>
    <n v="22"/>
    <n v="16.100000000000001"/>
    <n v="0.73181818181818192"/>
  </r>
  <r>
    <s v="DT-00314"/>
    <x v="19"/>
    <s v="Stamping_Machine_035"/>
    <s v="Stamping"/>
    <d v="2024-02-29T21:26:24"/>
    <d v="2024-02-29T21:41:24"/>
    <s v="02"/>
    <s v="29"/>
    <n v="202"/>
    <n v="3.3666666666666667"/>
    <s v="Electrical Fault"/>
    <s v="Mohamed Salah"/>
    <x v="2"/>
    <x v="1"/>
    <n v="16"/>
    <n v="12.633333333333333"/>
    <n v="0.7895833333333333"/>
  </r>
  <r>
    <s v="DT-00695"/>
    <x v="30"/>
    <s v="Packaging_Machine_034"/>
    <s v="Packaging"/>
    <d v="2024-02-29T22:02:26"/>
    <d v="2024-02-29T22:35:26"/>
    <s v="02"/>
    <s v="29"/>
    <n v="214"/>
    <n v="3.5666666666666669"/>
    <s v="Electrical Fault"/>
    <s v="Noah Davis"/>
    <x v="0"/>
    <x v="1"/>
    <n v="14"/>
    <n v="10.433333333333334"/>
    <n v="0.74523809523809526"/>
  </r>
  <r>
    <s v="DT-03107"/>
    <x v="4"/>
    <s v="Stamping_Machine_031"/>
    <s v="Stamping"/>
    <d v="2024-02-29T22:36:27"/>
    <d v="2024-03-01T02:17:27"/>
    <s v="02"/>
    <s v="29"/>
    <n v="853"/>
    <n v="14.216666666666667"/>
    <s v="Sensor Fault"/>
    <s v="John Smith"/>
    <x v="1"/>
    <x v="1"/>
    <n v="18"/>
    <n v="3.7833333333333332"/>
    <n v="0.21018518518518517"/>
  </r>
  <r>
    <s v="DT-03567"/>
    <x v="14"/>
    <s v="Assembly_Machine_013"/>
    <s v="Assembly"/>
    <d v="2024-02-29T23:52:20"/>
    <d v="2024-03-01T00:14:20"/>
    <s v="02"/>
    <s v="29"/>
    <n v="134"/>
    <n v="2.2333333333333334"/>
    <s v="Operator Error"/>
    <s v="David Brown"/>
    <x v="2"/>
    <x v="1"/>
    <n v="14"/>
    <n v="11.766666666666666"/>
    <n v="0.84047619047619038"/>
  </r>
  <r>
    <s v="DT-07860"/>
    <x v="4"/>
    <s v="Stamping_Machine_031"/>
    <s v="Stamping"/>
    <d v="2024-03-01T03:12:44"/>
    <d v="2024-03-01T03:40:44"/>
    <s v="03"/>
    <s v="01"/>
    <n v="1026"/>
    <n v="17.100000000000001"/>
    <s v="Hydraulic Leak"/>
    <s v="Olivia Johnson"/>
    <x v="2"/>
    <x v="1"/>
    <n v="18"/>
    <n v="0.89999999999999858"/>
    <n v="4.999999999999992E-2"/>
  </r>
  <r>
    <s v="DT-05334"/>
    <x v="11"/>
    <s v="Assembly_Machine_007"/>
    <s v="Assembly"/>
    <d v="2024-03-01T03:28:46"/>
    <d v="2024-03-01T03:41:46"/>
    <s v="03"/>
    <s v="01"/>
    <n v="325"/>
    <n v="5.416666666666667"/>
    <s v="Preventive Maintenance - General"/>
    <s v="Emma Wilson"/>
    <x v="0"/>
    <x v="0"/>
    <n v="22"/>
    <n v="16.583333333333332"/>
    <n v="0.75378787878787878"/>
  </r>
  <r>
    <s v="DT-02847"/>
    <x v="30"/>
    <s v="Packaging_Machine_034"/>
    <s v="Packaging"/>
    <d v="2024-03-01T03:35:09"/>
    <d v="2024-03-01T05:05:09"/>
    <s v="03"/>
    <s v="01"/>
    <n v="213"/>
    <n v="3.55"/>
    <s v="Electrical Fault"/>
    <s v="Olivia Johnson"/>
    <x v="2"/>
    <x v="1"/>
    <n v="14"/>
    <n v="10.45"/>
    <n v="0.74642857142857133"/>
  </r>
  <r>
    <s v="DT-09563"/>
    <x v="11"/>
    <s v="Assembly_Machine_007"/>
    <s v="Assembly"/>
    <d v="2024-03-01T03:52:57"/>
    <d v="2024-03-01T03:55:57"/>
    <s v="03"/>
    <s v="01"/>
    <n v="656"/>
    <n v="10.933333333333334"/>
    <s v="Overheating"/>
    <s v="Karim Nassar"/>
    <x v="2"/>
    <x v="1"/>
    <n v="22"/>
    <n v="11.066666666666666"/>
    <n v="0.50303030303030305"/>
  </r>
  <r>
    <s v="DT-02978"/>
    <x v="1"/>
    <s v="Painting_Machine_021"/>
    <s v="Painting"/>
    <d v="2024-03-01T03:55:53"/>
    <d v="2024-03-01T04:29:53"/>
    <s v="03"/>
    <s v="01"/>
    <n v="1119"/>
    <n v="18.649999999999999"/>
    <s v="Mechanical Failure"/>
    <s v="Sophie Martin"/>
    <x v="1"/>
    <x v="1"/>
    <n v="22"/>
    <n v="3.3500000000000014"/>
    <n v="0.15227272727272734"/>
  </r>
  <r>
    <s v="DT-04320"/>
    <x v="27"/>
    <s v="Assembly_Machine_027"/>
    <s v="Assembly"/>
    <d v="2024-03-01T04:18:04"/>
    <d v="2024-03-01T05:07:04"/>
    <s v="03"/>
    <s v="01"/>
    <n v="70"/>
    <n v="1.1666666666666667"/>
    <s v="Electrical Fault"/>
    <s v="Olivia Johnson"/>
    <x v="2"/>
    <x v="1"/>
    <n v="20"/>
    <n v="18.833333333333332"/>
    <n v="0.94166666666666665"/>
  </r>
  <r>
    <s v="DT-07649"/>
    <x v="17"/>
    <s v="Assembly_Machine_014"/>
    <s v="Assembly"/>
    <d v="2024-03-01T05:46:07"/>
    <d v="2024-03-01T06:28:07"/>
    <s v="03"/>
    <s v="01"/>
    <n v="70"/>
    <n v="1.1666666666666667"/>
    <s v="Mechanical Failure"/>
    <s v="Mohamed Salah"/>
    <x v="2"/>
    <x v="1"/>
    <n v="16"/>
    <n v="14.833333333333334"/>
    <n v="0.92708333333333337"/>
  </r>
  <r>
    <s v="DT-06461"/>
    <x v="26"/>
    <s v="Assembly_Machine_032"/>
    <s v="Assembly"/>
    <d v="2024-03-01T05:48:44"/>
    <d v="2024-03-01T06:30:44"/>
    <s v="03"/>
    <s v="01"/>
    <n v="260"/>
    <n v="4.333333333333333"/>
    <s v="Tooling Break"/>
    <s v="Emma Wilson"/>
    <x v="2"/>
    <x v="1"/>
    <n v="20"/>
    <n v="15.666666666666668"/>
    <n v="0.78333333333333344"/>
  </r>
  <r>
    <s v="DT-09484"/>
    <x v="7"/>
    <s v="Packaging_Machine_002"/>
    <s v="Packaging"/>
    <d v="2024-03-01T05:58:47"/>
    <d v="2024-03-01T07:31:47"/>
    <s v="03"/>
    <s v="01"/>
    <n v="26"/>
    <n v="0.43333333333333335"/>
    <s v="Electrical Fault"/>
    <s v="Emma Wilson"/>
    <x v="1"/>
    <x v="1"/>
    <n v="18"/>
    <n v="17.566666666666666"/>
    <n v="0.97592592592592586"/>
  </r>
  <r>
    <s v="DT-07046"/>
    <x v="13"/>
    <s v="Painting_Machine_016"/>
    <s v="Painting"/>
    <d v="2024-03-01T07:10:47"/>
    <d v="2024-03-01T11:06:47"/>
    <s v="03"/>
    <s v="01"/>
    <n v="89"/>
    <n v="1.4833333333333334"/>
    <s v="Sensor Fault"/>
    <s v="Noah Davis"/>
    <x v="0"/>
    <x v="1"/>
    <n v="22"/>
    <n v="20.516666666666666"/>
    <n v="0.9325757575757575"/>
  </r>
  <r>
    <s v="DT-06575"/>
    <x v="3"/>
    <s v="Stamping_Machine_033"/>
    <s v="Stamping"/>
    <d v="2024-03-01T08:17:09"/>
    <d v="2024-03-01T18:38:09"/>
    <s v="03"/>
    <s v="01"/>
    <n v="939"/>
    <n v="15.65"/>
    <s v="Electrical Fault"/>
    <s v="Li Wei"/>
    <x v="1"/>
    <x v="1"/>
    <n v="18"/>
    <n v="2.3499999999999996"/>
    <n v="0.13055555555555554"/>
  </r>
  <r>
    <s v="DT-07921"/>
    <x v="31"/>
    <s v="Assembly_Machine_010"/>
    <s v="Assembly"/>
    <d v="2024-03-01T08:40:35"/>
    <d v="2024-03-01T13:02:35"/>
    <s v="03"/>
    <s v="01"/>
    <n v="422"/>
    <n v="7.0333333333333332"/>
    <s v="Preventive Maintenance - Electrical"/>
    <s v="John Smith"/>
    <x v="0"/>
    <x v="0"/>
    <n v="22"/>
    <n v="14.966666666666667"/>
    <n v="0.6803030303030303"/>
  </r>
  <r>
    <s v="DT-01237"/>
    <x v="1"/>
    <s v="Painting_Machine_021"/>
    <s v="Painting"/>
    <d v="2024-03-01T10:43:21"/>
    <d v="2024-03-01T10:55:21"/>
    <s v="03"/>
    <s v="01"/>
    <n v="1201"/>
    <n v="20.016666666666666"/>
    <s v="Process Instability"/>
    <s v="Emma Wilson"/>
    <x v="0"/>
    <x v="1"/>
    <n v="22"/>
    <n v="1.9833333333333343"/>
    <n v="9.0151515151515191E-2"/>
  </r>
  <r>
    <s v="DT-09185"/>
    <x v="23"/>
    <s v="Packaging_Machine_025"/>
    <s v="Packaging"/>
    <d v="2024-03-01T13:06:12"/>
    <d v="2024-03-01T15:57:12"/>
    <s v="03"/>
    <s v="01"/>
    <n v="240"/>
    <n v="4"/>
    <s v="Material Shortage"/>
    <s v="Olivia Johnson"/>
    <x v="2"/>
    <x v="1"/>
    <n v="20"/>
    <n v="16"/>
    <n v="0.8"/>
  </r>
  <r>
    <s v="DT-01760"/>
    <x v="29"/>
    <s v="Assembly_Machine_023"/>
    <s v="Assembly"/>
    <d v="2024-03-01T13:32:24"/>
    <d v="2024-03-01T16:35:24"/>
    <s v="03"/>
    <s v="01"/>
    <n v="223"/>
    <n v="3.7166666666666668"/>
    <s v="Material Shortage"/>
    <s v="Ahmed Hassan"/>
    <x v="1"/>
    <x v="1"/>
    <n v="16"/>
    <n v="12.283333333333333"/>
    <n v="0.76770833333333333"/>
  </r>
  <r>
    <s v="DT-09848"/>
    <x v="20"/>
    <s v="Stamping_Machine_015"/>
    <s v="Stamping"/>
    <d v="2024-03-01T13:49:15"/>
    <d v="2024-03-01T21:44:15"/>
    <s v="03"/>
    <s v="01"/>
    <n v="352"/>
    <n v="5.8666666666666663"/>
    <s v="Overheating"/>
    <s v="Carlos Ruiz"/>
    <x v="0"/>
    <x v="1"/>
    <n v="18"/>
    <n v="12.133333333333333"/>
    <n v="0.67407407407407405"/>
  </r>
  <r>
    <s v="DT-02452"/>
    <x v="2"/>
    <s v="Assembly_Machine_019"/>
    <s v="Assembly"/>
    <d v="2024-03-01T14:47:47"/>
    <d v="2024-03-01T16:03:47"/>
    <s v="03"/>
    <s v="01"/>
    <n v="61"/>
    <n v="1.0166666666666666"/>
    <s v="Preventive Maintenance - Mechanical"/>
    <s v="Mahmoud Adel"/>
    <x v="0"/>
    <x v="0"/>
    <n v="22"/>
    <n v="20.983333333333334"/>
    <n v="0.95378787878787885"/>
  </r>
  <r>
    <s v="DT-00002"/>
    <x v="21"/>
    <s v="Packaging_Machine_018"/>
    <s v="Packaging"/>
    <d v="2024-03-01T15:33:15"/>
    <d v="2024-03-01T16:35:15"/>
    <s v="03"/>
    <s v="01"/>
    <n v="61"/>
    <n v="1.0166666666666666"/>
    <s v="Mechanical Failure"/>
    <s v="Ahmed Hassan"/>
    <x v="0"/>
    <x v="1"/>
    <n v="14"/>
    <n v="12.983333333333334"/>
    <n v="0.92738095238095242"/>
  </r>
  <r>
    <s v="DT-07826"/>
    <x v="2"/>
    <s v="Assembly_Machine_019"/>
    <s v="Assembly"/>
    <d v="2024-03-01T16:03:27"/>
    <d v="2024-03-01T19:07:27"/>
    <s v="03"/>
    <s v="01"/>
    <n v="103"/>
    <n v="1.7166666666666666"/>
    <s v="Electrical Fault"/>
    <s v="Noah Davis"/>
    <x v="2"/>
    <x v="1"/>
    <n v="22"/>
    <n v="20.283333333333335"/>
    <n v="0.92196969696969699"/>
  </r>
  <r>
    <s v="DT-00648"/>
    <x v="22"/>
    <s v="Assembly_Machine_026"/>
    <s v="Assembly"/>
    <d v="2024-03-01T16:55:17"/>
    <d v="2024-03-01T20:44:17"/>
    <s v="03"/>
    <s v="01"/>
    <n v="364"/>
    <n v="6.0666666666666664"/>
    <s v="Preventive Maintenance - Mechanical"/>
    <s v="Yuki Tanaka"/>
    <x v="1"/>
    <x v="0"/>
    <n v="20"/>
    <n v="13.933333333333334"/>
    <n v="0.69666666666666666"/>
  </r>
  <r>
    <s v="DT-03869"/>
    <x v="11"/>
    <s v="Assembly_Machine_007"/>
    <s v="Assembly"/>
    <d v="2024-03-01T17:02:41"/>
    <d v="2024-03-01T19:32:41"/>
    <s v="03"/>
    <s v="01"/>
    <n v="628"/>
    <n v="10.466666666666667"/>
    <s v="Hydraulic Leak"/>
    <s v="Carlos Ruiz"/>
    <x v="2"/>
    <x v="1"/>
    <n v="22"/>
    <n v="11.533333333333333"/>
    <n v="0.52424242424242429"/>
  </r>
  <r>
    <s v="DT-05803"/>
    <x v="6"/>
    <s v="Painting_Machine_009"/>
    <s v="Painting"/>
    <d v="2024-03-01T18:52:04"/>
    <d v="2024-03-01T21:10:04"/>
    <s v="03"/>
    <s v="01"/>
    <n v="34"/>
    <n v="0.56666666666666665"/>
    <s v="Preventive Maintenance - Mechanical"/>
    <s v="Hassan Ali"/>
    <x v="0"/>
    <x v="0"/>
    <n v="16"/>
    <n v="15.433333333333334"/>
    <n v="0.96458333333333335"/>
  </r>
  <r>
    <s v="DT-06096"/>
    <x v="16"/>
    <s v="Painting_Machine_005"/>
    <s v="Painting"/>
    <d v="2024-03-01T19:07:17"/>
    <d v="2024-03-01T19:35:17"/>
    <s v="03"/>
    <s v="01"/>
    <n v="463"/>
    <n v="7.7166666666666668"/>
    <s v="Unsafe Condition"/>
    <s v="Li Wei"/>
    <x v="0"/>
    <x v="1"/>
    <n v="20"/>
    <n v="12.283333333333333"/>
    <n v="0.61416666666666664"/>
  </r>
  <r>
    <s v="DT-07679"/>
    <x v="22"/>
    <s v="Assembly_Machine_026"/>
    <s v="Assembly"/>
    <d v="2024-03-01T20:29:15"/>
    <d v="2024-03-01T22:30:15"/>
    <s v="03"/>
    <s v="01"/>
    <n v="100"/>
    <n v="1.6666666666666667"/>
    <s v="Preventive Maintenance - General"/>
    <s v="Maria Gomez"/>
    <x v="0"/>
    <x v="0"/>
    <n v="20"/>
    <n v="18.333333333333332"/>
    <n v="0.91666666666666663"/>
  </r>
  <r>
    <s v="DT-01476"/>
    <x v="32"/>
    <s v="Stamping_Machine_020"/>
    <s v="Stamping"/>
    <d v="2024-03-01T20:48:21"/>
    <d v="2024-03-02T00:37:21"/>
    <s v="03"/>
    <s v="01"/>
    <n v="30"/>
    <n v="0.5"/>
    <s v="Overheating"/>
    <s v="Elena Petrova"/>
    <x v="1"/>
    <x v="1"/>
    <n v="14"/>
    <n v="13.5"/>
    <n v="0.9642857142857143"/>
  </r>
  <r>
    <s v="DT-03536"/>
    <x v="0"/>
    <s v="Stamping_Machine_030"/>
    <s v="Stamping"/>
    <d v="2024-03-01T20:56:01"/>
    <d v="2024-03-01T21:16:01"/>
    <s v="03"/>
    <s v="01"/>
    <n v="95"/>
    <n v="1.5833333333333333"/>
    <s v="Preventive Maintenance - Mechanical"/>
    <s v="Ahmed Hassan"/>
    <x v="0"/>
    <x v="0"/>
    <n v="16"/>
    <n v="14.416666666666666"/>
    <n v="0.90104166666666663"/>
  </r>
  <r>
    <s v="DT-07157"/>
    <x v="20"/>
    <s v="Stamping_Machine_015"/>
    <s v="Stamping"/>
    <d v="2024-03-01T21:46:23"/>
    <d v="2024-03-01T21:57:23"/>
    <s v="03"/>
    <s v="01"/>
    <n v="390"/>
    <n v="6.5"/>
    <s v="Preventive Maintenance - General"/>
    <s v="Rana Ibrahim"/>
    <x v="0"/>
    <x v="0"/>
    <n v="18"/>
    <n v="11.5"/>
    <n v="0.63888888888888884"/>
  </r>
  <r>
    <s v="DT-03043"/>
    <x v="33"/>
    <s v="Packaging_Machine_006"/>
    <s v="Packaging"/>
    <d v="2024-03-01T23:28:53"/>
    <d v="2024-03-02T01:31:53"/>
    <s v="03"/>
    <s v="01"/>
    <n v="10"/>
    <n v="0.16666666666666666"/>
    <s v="Mechanical Failure"/>
    <s v="Mahmoud Adel"/>
    <x v="0"/>
    <x v="1"/>
    <n v="22"/>
    <n v="21.833333333333332"/>
    <n v="0.99242424242424232"/>
  </r>
  <r>
    <s v="DT-05461"/>
    <x v="10"/>
    <s v="Painting_Machine_008"/>
    <s v="Painting"/>
    <d v="2024-03-01T23:36:38"/>
    <d v="2024-03-02T04:14:38"/>
    <s v="03"/>
    <s v="01"/>
    <n v="81"/>
    <n v="1.35"/>
    <s v="Hydraulic Leak"/>
    <s v="Hassan Ali"/>
    <x v="2"/>
    <x v="1"/>
    <n v="16"/>
    <n v="14.65"/>
    <n v="0.91562500000000002"/>
  </r>
  <r>
    <s v="DT-01424"/>
    <x v="21"/>
    <s v="Packaging_Machine_018"/>
    <s v="Packaging"/>
    <d v="2024-03-02T00:05:47"/>
    <d v="2024-03-02T02:00:47"/>
    <s v="03"/>
    <s v="02"/>
    <n v="150"/>
    <n v="2.5"/>
    <s v="Preventive Maintenance - Mechanical"/>
    <s v="Fatima Ali"/>
    <x v="1"/>
    <x v="0"/>
    <n v="14"/>
    <n v="11.5"/>
    <n v="0.8214285714285714"/>
  </r>
  <r>
    <s v="DT-03314"/>
    <x v="22"/>
    <s v="Assembly_Machine_026"/>
    <s v="Assembly"/>
    <d v="2024-03-02T00:23:27"/>
    <d v="2024-03-02T03:44:27"/>
    <s v="03"/>
    <s v="02"/>
    <n v="413"/>
    <n v="6.8833333333333337"/>
    <s v="Electrical Fault"/>
    <s v="Li Wei"/>
    <x v="0"/>
    <x v="1"/>
    <n v="20"/>
    <n v="13.116666666666667"/>
    <n v="0.65583333333333338"/>
  </r>
  <r>
    <s v="DT-06709"/>
    <x v="13"/>
    <s v="Painting_Machine_016"/>
    <s v="Painting"/>
    <d v="2024-03-02T01:55:36"/>
    <d v="2024-03-02T04:21:36"/>
    <s v="03"/>
    <s v="02"/>
    <n v="173"/>
    <n v="2.8833333333333333"/>
    <s v="Hydraulic Leak"/>
    <s v="John Smith"/>
    <x v="1"/>
    <x v="1"/>
    <n v="22"/>
    <n v="19.116666666666667"/>
    <n v="0.86893939393939401"/>
  </r>
  <r>
    <s v="DT-03758"/>
    <x v="7"/>
    <s v="Packaging_Machine_002"/>
    <s v="Packaging"/>
    <d v="2024-03-02T03:42:27"/>
    <d v="2024-03-02T07:10:27"/>
    <s v="03"/>
    <s v="02"/>
    <n v="15"/>
    <n v="0.25"/>
    <s v="Preventive Maintenance - Mechanical"/>
    <s v="Mahmoud Adel"/>
    <x v="0"/>
    <x v="0"/>
    <n v="18"/>
    <n v="17.75"/>
    <n v="0.98611111111111116"/>
  </r>
  <r>
    <s v="DT-03497"/>
    <x v="33"/>
    <s v="Packaging_Machine_006"/>
    <s v="Packaging"/>
    <d v="2024-03-02T04:08:30"/>
    <d v="2024-03-02T04:35:30"/>
    <s v="03"/>
    <s v="02"/>
    <n v="10"/>
    <n v="0.16666666666666666"/>
    <s v="Sensor Fault"/>
    <s v="Yuki Tanaka"/>
    <x v="2"/>
    <x v="1"/>
    <n v="22"/>
    <n v="21.833333333333332"/>
    <n v="0.99242424242424232"/>
  </r>
  <r>
    <s v="DT-00894"/>
    <x v="14"/>
    <s v="Assembly_Machine_013"/>
    <s v="Assembly"/>
    <d v="2024-03-02T04:25:50"/>
    <d v="2024-03-02T08:02:50"/>
    <s v="03"/>
    <s v="02"/>
    <n v="35"/>
    <n v="0.58333333333333337"/>
    <s v="Material Shortage"/>
    <s v="John Smith"/>
    <x v="2"/>
    <x v="1"/>
    <n v="14"/>
    <n v="13.416666666666666"/>
    <n v="0.95833333333333326"/>
  </r>
  <r>
    <s v="DT-05535"/>
    <x v="31"/>
    <s v="Assembly_Machine_010"/>
    <s v="Assembly"/>
    <d v="2024-03-02T04:35:53"/>
    <d v="2024-03-02T06:52:53"/>
    <s v="03"/>
    <s v="02"/>
    <n v="98"/>
    <n v="1.6333333333333333"/>
    <s v="Mechanical Failure"/>
    <s v="Emma Wilson"/>
    <x v="2"/>
    <x v="1"/>
    <n v="22"/>
    <n v="20.366666666666667"/>
    <n v="0.92575757575757578"/>
  </r>
  <r>
    <s v="DT-05871"/>
    <x v="28"/>
    <s v="Packaging_Machine_003"/>
    <s v="Packaging"/>
    <d v="2024-03-02T06:47:34"/>
    <d v="2024-03-02T07:49:34"/>
    <s v="03"/>
    <s v="02"/>
    <n v="304"/>
    <n v="5.0666666666666664"/>
    <s v="Mechanical Failure"/>
    <s v="John Smith"/>
    <x v="1"/>
    <x v="1"/>
    <n v="14"/>
    <n v="8.9333333333333336"/>
    <n v="0.63809523809523816"/>
  </r>
  <r>
    <s v="DT-08144"/>
    <x v="7"/>
    <s v="Packaging_Machine_002"/>
    <s v="Packaging"/>
    <d v="2024-03-02T08:39:10"/>
    <d v="2024-03-02T10:41:10"/>
    <s v="03"/>
    <s v="02"/>
    <n v="25"/>
    <n v="0.41666666666666669"/>
    <s v="Mechanical Failure"/>
    <s v="John Smith"/>
    <x v="1"/>
    <x v="1"/>
    <n v="18"/>
    <n v="17.583333333333332"/>
    <n v="0.97685185185185175"/>
  </r>
  <r>
    <s v="DT-04015"/>
    <x v="24"/>
    <s v="Painting_Machine_028"/>
    <s v="Painting"/>
    <d v="2024-03-02T09:07:29"/>
    <d v="2024-03-02T09:36:29"/>
    <s v="03"/>
    <s v="02"/>
    <n v="60"/>
    <n v="1"/>
    <s v="Preventive Maintenance - Mechanical"/>
    <s v="Rana Ibrahim"/>
    <x v="1"/>
    <x v="0"/>
    <n v="22"/>
    <n v="21"/>
    <n v="0.95454545454545459"/>
  </r>
  <r>
    <s v="DT-00602"/>
    <x v="28"/>
    <s v="Packaging_Machine_003"/>
    <s v="Packaging"/>
    <d v="2024-03-02T11:26:33"/>
    <d v="2024-03-02T12:10:33"/>
    <s v="03"/>
    <s v="02"/>
    <n v="97"/>
    <n v="1.6166666666666667"/>
    <s v="Electrical Fault"/>
    <s v="Emma Wilson"/>
    <x v="1"/>
    <x v="1"/>
    <n v="14"/>
    <n v="12.383333333333333"/>
    <n v="0.88452380952380949"/>
  </r>
  <r>
    <s v="DT-04601"/>
    <x v="14"/>
    <s v="Assembly_Machine_013"/>
    <s v="Assembly"/>
    <d v="2024-03-02T11:54:43"/>
    <d v="2024-03-02T12:10:43"/>
    <s v="03"/>
    <s v="02"/>
    <n v="41"/>
    <n v="0.68333333333333335"/>
    <s v="Preventive Maintenance - Electrical"/>
    <s v="Mahmoud Adel"/>
    <x v="0"/>
    <x v="0"/>
    <n v="14"/>
    <n v="13.316666666666666"/>
    <n v="0.95119047619047614"/>
  </r>
  <r>
    <s v="DT-08227"/>
    <x v="18"/>
    <s v="Packaging_Machine_004"/>
    <s v="Packaging"/>
    <d v="2024-03-02T12:37:37"/>
    <d v="2024-03-02T13:09:37"/>
    <s v="03"/>
    <s v="02"/>
    <n v="12"/>
    <n v="0.2"/>
    <s v="Hydraulic Leak"/>
    <s v="Karim Nassar"/>
    <x v="1"/>
    <x v="1"/>
    <n v="16"/>
    <n v="15.8"/>
    <n v="0.98750000000000004"/>
  </r>
  <r>
    <s v="DT-00512"/>
    <x v="15"/>
    <s v="Packaging_Machine_017"/>
    <s v="Packaging"/>
    <d v="2024-03-02T12:43:09"/>
    <d v="2024-03-02T13:28:09"/>
    <s v="03"/>
    <s v="02"/>
    <n v="65"/>
    <n v="1.0833333333333333"/>
    <s v="Preventive Maintenance - General"/>
    <s v="Emma Wilson"/>
    <x v="1"/>
    <x v="0"/>
    <n v="20"/>
    <n v="18.916666666666668"/>
    <n v="0.94583333333333341"/>
  </r>
  <r>
    <s v="DT-08556"/>
    <x v="5"/>
    <s v="Stamping_Machine_029"/>
    <s v="Stamping"/>
    <d v="2024-03-02T12:45:16"/>
    <d v="2024-03-02T16:29:16"/>
    <s v="03"/>
    <s v="02"/>
    <n v="997"/>
    <n v="16.616666666666667"/>
    <s v="Hydraulic Leak"/>
    <s v="Olivia Johnson"/>
    <x v="0"/>
    <x v="1"/>
    <n v="22"/>
    <n v="5.3833333333333329"/>
    <n v="0.24469696969696966"/>
  </r>
  <r>
    <s v="DT-02892"/>
    <x v="1"/>
    <s v="Painting_Machine_021"/>
    <s v="Painting"/>
    <d v="2024-03-02T16:46:03"/>
    <d v="2024-03-02T16:51:03"/>
    <s v="03"/>
    <s v="02"/>
    <n v="1022"/>
    <n v="17.033333333333335"/>
    <s v="Hydraulic Leak"/>
    <s v="Hassan Ali"/>
    <x v="1"/>
    <x v="1"/>
    <n v="22"/>
    <n v="4.966666666666665"/>
    <n v="0.22575757575757568"/>
  </r>
  <r>
    <s v="DT-03810"/>
    <x v="17"/>
    <s v="Assembly_Machine_014"/>
    <s v="Assembly"/>
    <d v="2024-03-02T18:48:54"/>
    <d v="2024-03-02T23:08:54"/>
    <s v="03"/>
    <s v="02"/>
    <n v="46"/>
    <n v="0.76666666666666672"/>
    <s v="Mechanical Failure"/>
    <s v="Ahmed Hassan"/>
    <x v="2"/>
    <x v="1"/>
    <n v="16"/>
    <n v="15.233333333333333"/>
    <n v="0.95208333333333328"/>
  </r>
  <r>
    <s v="DT-03233"/>
    <x v="7"/>
    <s v="Packaging_Machine_002"/>
    <s v="Packaging"/>
    <d v="2024-03-02T21:06:08"/>
    <d v="2024-03-02T21:50:08"/>
    <s v="03"/>
    <s v="02"/>
    <n v="15"/>
    <n v="0.25"/>
    <s v="Preventive Maintenance - General"/>
    <s v="Noah Davis"/>
    <x v="2"/>
    <x v="0"/>
    <n v="18"/>
    <n v="17.75"/>
    <n v="0.98611111111111116"/>
  </r>
  <r>
    <s v="DT-01107"/>
    <x v="21"/>
    <s v="Packaging_Machine_018"/>
    <s v="Packaging"/>
    <d v="2024-03-02T21:52:34"/>
    <d v="2024-03-03T02:14:34"/>
    <s v="03"/>
    <s v="02"/>
    <n v="235"/>
    <n v="3.9166666666666665"/>
    <s v="Tooling Break"/>
    <s v="Mohamed Salah"/>
    <x v="2"/>
    <x v="1"/>
    <n v="14"/>
    <n v="10.083333333333334"/>
    <n v="0.72023809523809523"/>
  </r>
  <r>
    <s v="DT-02367"/>
    <x v="1"/>
    <s v="Painting_Machine_021"/>
    <s v="Painting"/>
    <d v="2024-03-02T22:07:48"/>
    <d v="2024-03-02T22:23:48"/>
    <s v="03"/>
    <s v="02"/>
    <n v="1082"/>
    <n v="18.033333333333335"/>
    <s v="Operator Error"/>
    <s v="Noah Davis"/>
    <x v="2"/>
    <x v="1"/>
    <n v="22"/>
    <n v="3.966666666666665"/>
    <n v="0.18030303030303022"/>
  </r>
  <r>
    <s v="DT-00656"/>
    <x v="2"/>
    <s v="Assembly_Machine_019"/>
    <s v="Assembly"/>
    <d v="2024-03-02T22:09:23"/>
    <d v="2024-03-02T22:54:23"/>
    <s v="03"/>
    <s v="02"/>
    <n v="88"/>
    <n v="1.4666666666666666"/>
    <s v="Electrical Fault"/>
    <s v="Hassan Ali"/>
    <x v="2"/>
    <x v="1"/>
    <n v="22"/>
    <n v="20.533333333333335"/>
    <n v="0.93333333333333346"/>
  </r>
  <r>
    <s v="DT-03510"/>
    <x v="20"/>
    <s v="Stamping_Machine_015"/>
    <s v="Stamping"/>
    <d v="2024-03-02T22:15:49"/>
    <d v="2024-03-03T02:27:49"/>
    <s v="03"/>
    <s v="02"/>
    <n v="338"/>
    <n v="5.6333333333333337"/>
    <s v="Sensor Fault"/>
    <s v="Hassan Ali"/>
    <x v="2"/>
    <x v="1"/>
    <n v="18"/>
    <n v="12.366666666666667"/>
    <n v="0.68703703703703711"/>
  </r>
  <r>
    <s v="DT-08193"/>
    <x v="29"/>
    <s v="Assembly_Machine_023"/>
    <s v="Assembly"/>
    <d v="2024-03-02T23:05:31"/>
    <d v="2024-03-03T02:14:31"/>
    <s v="03"/>
    <s v="02"/>
    <n v="160"/>
    <n v="2.6666666666666665"/>
    <s v="Preventive Maintenance - Electrical"/>
    <s v="John Smith"/>
    <x v="1"/>
    <x v="0"/>
    <n v="16"/>
    <n v="13.333333333333334"/>
    <n v="0.83333333333333337"/>
  </r>
  <r>
    <s v="DT-00798"/>
    <x v="31"/>
    <s v="Assembly_Machine_010"/>
    <s v="Assembly"/>
    <d v="2024-03-03T01:08:34"/>
    <d v="2024-03-03T08:41:34"/>
    <s v="03"/>
    <s v="03"/>
    <n v="148"/>
    <n v="2.4666666666666668"/>
    <s v="Hydraulic Leak"/>
    <s v="John Smith"/>
    <x v="0"/>
    <x v="1"/>
    <n v="22"/>
    <n v="19.533333333333331"/>
    <n v="0.88787878787878782"/>
  </r>
  <r>
    <s v="DT-05271"/>
    <x v="28"/>
    <s v="Packaging_Machine_003"/>
    <s v="Packaging"/>
    <d v="2024-03-03T02:10:15"/>
    <d v="2024-03-03T02:28:15"/>
    <s v="03"/>
    <s v="03"/>
    <n v="167"/>
    <n v="2.7833333333333332"/>
    <s v="Mechanical Failure"/>
    <s v="Li Wei"/>
    <x v="1"/>
    <x v="1"/>
    <n v="14"/>
    <n v="11.216666666666667"/>
    <n v="0.80119047619047623"/>
  </r>
  <r>
    <s v="DT-01962"/>
    <x v="22"/>
    <s v="Assembly_Machine_026"/>
    <s v="Assembly"/>
    <d v="2024-03-03T02:43:44"/>
    <d v="2024-03-03T08:24:44"/>
    <s v="03"/>
    <s v="03"/>
    <n v="264"/>
    <n v="4.4000000000000004"/>
    <s v="Mechanical Failure"/>
    <s v="Mohamed Salah"/>
    <x v="1"/>
    <x v="1"/>
    <n v="20"/>
    <n v="15.6"/>
    <n v="0.78"/>
  </r>
  <r>
    <s v="DT-04581"/>
    <x v="15"/>
    <s v="Packaging_Machine_017"/>
    <s v="Packaging"/>
    <d v="2024-03-03T02:46:13"/>
    <d v="2024-03-03T04:21:13"/>
    <s v="03"/>
    <s v="03"/>
    <n v="328"/>
    <n v="5.4666666666666668"/>
    <s v="Hydraulic Leak"/>
    <s v="Fatima Ali"/>
    <x v="2"/>
    <x v="1"/>
    <n v="20"/>
    <n v="14.533333333333333"/>
    <n v="0.72666666666666668"/>
  </r>
  <r>
    <s v="DT-01488"/>
    <x v="26"/>
    <s v="Assembly_Machine_032"/>
    <s v="Assembly"/>
    <d v="2024-03-03T04:48:20"/>
    <d v="2024-03-03T05:04:20"/>
    <s v="03"/>
    <s v="03"/>
    <n v="93"/>
    <n v="1.55"/>
    <s v="Electrical Fault"/>
    <s v="Karim Nassar"/>
    <x v="0"/>
    <x v="1"/>
    <n v="20"/>
    <n v="18.45"/>
    <n v="0.92249999999999999"/>
  </r>
  <r>
    <s v="DT-02518"/>
    <x v="29"/>
    <s v="Assembly_Machine_023"/>
    <s v="Assembly"/>
    <d v="2024-03-03T09:24:59"/>
    <d v="2024-03-03T11:11:59"/>
    <s v="03"/>
    <s v="03"/>
    <n v="201"/>
    <n v="3.35"/>
    <s v="Sensor Fault"/>
    <s v="Mahmoud Adel"/>
    <x v="2"/>
    <x v="1"/>
    <n v="16"/>
    <n v="12.65"/>
    <n v="0.79062500000000002"/>
  </r>
  <r>
    <s v="DT-00884"/>
    <x v="19"/>
    <s v="Stamping_Machine_035"/>
    <s v="Stamping"/>
    <d v="2024-03-03T09:47:49"/>
    <d v="2024-03-03T11:40:49"/>
    <s v="03"/>
    <s v="03"/>
    <n v="222"/>
    <n v="3.7"/>
    <s v="Electrical Fault"/>
    <s v="Maria Gomez"/>
    <x v="1"/>
    <x v="1"/>
    <n v="16"/>
    <n v="12.3"/>
    <n v="0.76875000000000004"/>
  </r>
  <r>
    <s v="DT-01881"/>
    <x v="0"/>
    <s v="Stamping_Machine_030"/>
    <s v="Stamping"/>
    <d v="2024-03-03T12:00:12"/>
    <d v="2024-03-03T15:11:12"/>
    <s v="03"/>
    <s v="03"/>
    <n v="81"/>
    <n v="1.35"/>
    <s v="Preventive Maintenance - Mechanical"/>
    <s v="David Brown"/>
    <x v="0"/>
    <x v="0"/>
    <n v="16"/>
    <n v="14.65"/>
    <n v="0.91562500000000002"/>
  </r>
  <r>
    <s v="DT-01801"/>
    <x v="15"/>
    <s v="Packaging_Machine_017"/>
    <s v="Packaging"/>
    <d v="2024-03-03T12:47:32"/>
    <d v="2024-03-03T15:17:32"/>
    <s v="03"/>
    <s v="03"/>
    <n v="365"/>
    <n v="6.083333333333333"/>
    <s v="Mechanical Failure"/>
    <s v="Hassan Ali"/>
    <x v="0"/>
    <x v="1"/>
    <n v="20"/>
    <n v="13.916666666666668"/>
    <n v="0.69583333333333341"/>
  </r>
  <r>
    <s v="DT-06029"/>
    <x v="11"/>
    <s v="Assembly_Machine_007"/>
    <s v="Assembly"/>
    <d v="2024-03-03T13:25:35"/>
    <d v="2024-03-03T13:44:35"/>
    <s v="03"/>
    <s v="03"/>
    <n v="352"/>
    <n v="5.8666666666666663"/>
    <s v="Preventive Maintenance - Electrical"/>
    <s v="Carlos Ruiz"/>
    <x v="0"/>
    <x v="0"/>
    <n v="22"/>
    <n v="16.133333333333333"/>
    <n v="0.73333333333333328"/>
  </r>
  <r>
    <s v="DT-04943"/>
    <x v="5"/>
    <s v="Stamping_Machine_029"/>
    <s v="Stamping"/>
    <d v="2024-03-03T14:21:19"/>
    <d v="2024-03-03T14:41:19"/>
    <s v="03"/>
    <s v="03"/>
    <n v="1099"/>
    <n v="18.316666666666666"/>
    <s v="Sensor Fault"/>
    <s v="Olivia Johnson"/>
    <x v="2"/>
    <x v="1"/>
    <n v="22"/>
    <n v="3.6833333333333336"/>
    <n v="0.16742424242424245"/>
  </r>
  <r>
    <s v="DT-05987"/>
    <x v="6"/>
    <s v="Painting_Machine_009"/>
    <s v="Painting"/>
    <d v="2024-03-03T14:23:59"/>
    <d v="2024-03-03T14:38:59"/>
    <s v="03"/>
    <s v="03"/>
    <n v="50"/>
    <n v="0.83333333333333337"/>
    <s v="Mechanical Failure"/>
    <s v="Li Wei"/>
    <x v="2"/>
    <x v="1"/>
    <n v="16"/>
    <n v="15.166666666666666"/>
    <n v="0.94791666666666663"/>
  </r>
  <r>
    <s v="DT-09215"/>
    <x v="34"/>
    <s v="Painting_Machine_022"/>
    <s v="Painting"/>
    <d v="2024-03-03T14:51:15"/>
    <d v="2024-03-03T14:55:15"/>
    <s v="03"/>
    <s v="03"/>
    <n v="22"/>
    <n v="0.36666666666666664"/>
    <s v="Electrical Fault"/>
    <s v="Carlos Ruiz"/>
    <x v="0"/>
    <x v="1"/>
    <n v="22"/>
    <n v="21.633333333333333"/>
    <n v="0.98333333333333328"/>
  </r>
  <r>
    <s v="DT-07654"/>
    <x v="3"/>
    <s v="Stamping_Machine_033"/>
    <s v="Stamping"/>
    <d v="2024-03-03T17:00:14"/>
    <d v="2024-03-03T17:59:14"/>
    <s v="03"/>
    <s v="03"/>
    <n v="1026"/>
    <n v="17.100000000000001"/>
    <s v="Hydraulic Leak"/>
    <s v="Lucas Silva"/>
    <x v="2"/>
    <x v="1"/>
    <n v="18"/>
    <n v="0.89999999999999858"/>
    <n v="4.999999999999992E-2"/>
  </r>
  <r>
    <s v="DT-04359"/>
    <x v="7"/>
    <s v="Packaging_Machine_002"/>
    <s v="Packaging"/>
    <d v="2024-03-03T17:42:52"/>
    <d v="2024-03-03T21:30:52"/>
    <s v="03"/>
    <s v="03"/>
    <n v="27"/>
    <n v="0.45"/>
    <s v="Material Shortage"/>
    <s v="Carlos Ruiz"/>
    <x v="2"/>
    <x v="1"/>
    <n v="18"/>
    <n v="17.55"/>
    <n v="0.97500000000000009"/>
  </r>
  <r>
    <s v="DT-05580"/>
    <x v="21"/>
    <s v="Packaging_Machine_018"/>
    <s v="Packaging"/>
    <d v="2024-03-03T19:52:46"/>
    <d v="2024-03-03T23:35:46"/>
    <s v="03"/>
    <s v="03"/>
    <n v="280"/>
    <n v="4.666666666666667"/>
    <s v="Preventive Maintenance - General"/>
    <s v="Hassan Ali"/>
    <x v="0"/>
    <x v="0"/>
    <n v="14"/>
    <n v="9.3333333333333321"/>
    <n v="0.66666666666666663"/>
  </r>
  <r>
    <s v="DT-01100"/>
    <x v="7"/>
    <s v="Packaging_Machine_002"/>
    <s v="Packaging"/>
    <d v="2024-03-04T00:06:35"/>
    <d v="2024-03-04T03:12:35"/>
    <s v="03"/>
    <s v="04"/>
    <n v="20"/>
    <n v="0.33333333333333331"/>
    <s v="Mechanical Failure"/>
    <s v="Elena Petrova"/>
    <x v="2"/>
    <x v="1"/>
    <n v="18"/>
    <n v="17.666666666666668"/>
    <n v="0.98148148148148151"/>
  </r>
  <r>
    <s v="DT-00521"/>
    <x v="0"/>
    <s v="Stamping_Machine_030"/>
    <s v="Stamping"/>
    <d v="2024-03-04T01:19:49"/>
    <d v="2024-03-04T14:54:49"/>
    <s v="03"/>
    <s v="04"/>
    <n v="200"/>
    <n v="3.3333333333333335"/>
    <s v="Operator Error"/>
    <s v="Li Wei"/>
    <x v="1"/>
    <x v="1"/>
    <n v="16"/>
    <n v="12.666666666666666"/>
    <n v="0.79166666666666663"/>
  </r>
  <r>
    <s v="DT-04380"/>
    <x v="31"/>
    <s v="Assembly_Machine_010"/>
    <s v="Assembly"/>
    <d v="2024-03-04T01:35:32"/>
    <d v="2024-03-04T02:16:32"/>
    <s v="03"/>
    <s v="04"/>
    <n v="61"/>
    <n v="1.0166666666666666"/>
    <s v="Preventive Maintenance - Mechanical"/>
    <s v="Olivia Johnson"/>
    <x v="1"/>
    <x v="0"/>
    <n v="22"/>
    <n v="20.983333333333334"/>
    <n v="0.95378787878787885"/>
  </r>
  <r>
    <s v="DT-05923"/>
    <x v="26"/>
    <s v="Assembly_Machine_032"/>
    <s v="Assembly"/>
    <d v="2024-03-04T02:07:01"/>
    <d v="2024-03-04T02:23:01"/>
    <s v="03"/>
    <s v="04"/>
    <n v="255"/>
    <n v="4.25"/>
    <s v="Electrical Fault"/>
    <s v="Hassan Ali"/>
    <x v="1"/>
    <x v="1"/>
    <n v="20"/>
    <n v="15.75"/>
    <n v="0.78749999999999998"/>
  </r>
  <r>
    <s v="DT-04728"/>
    <x v="11"/>
    <s v="Assembly_Machine_007"/>
    <s v="Assembly"/>
    <d v="2024-03-04T02:55:50"/>
    <d v="2024-03-04T03:25:50"/>
    <s v="03"/>
    <s v="04"/>
    <n v="577"/>
    <n v="9.6166666666666671"/>
    <s v="Tooling Break"/>
    <s v="Yuki Tanaka"/>
    <x v="1"/>
    <x v="1"/>
    <n v="22"/>
    <n v="12.383333333333333"/>
    <n v="0.56287878787878787"/>
  </r>
  <r>
    <s v="DT-03555"/>
    <x v="8"/>
    <s v="Assembly_Machine_012"/>
    <s v="Assembly"/>
    <d v="2024-03-04T04:52:40"/>
    <d v="2024-03-04T05:23:40"/>
    <s v="03"/>
    <s v="04"/>
    <n v="121"/>
    <n v="2.0166666666666666"/>
    <s v="Mechanical Failure"/>
    <s v="Lucas Silva"/>
    <x v="2"/>
    <x v="1"/>
    <n v="20"/>
    <n v="17.983333333333334"/>
    <n v="0.89916666666666667"/>
  </r>
  <r>
    <s v="DT-04244"/>
    <x v="24"/>
    <s v="Painting_Machine_028"/>
    <s v="Painting"/>
    <d v="2024-03-04T05:24:01"/>
    <d v="2024-03-04T06:51:01"/>
    <s v="03"/>
    <s v="04"/>
    <n v="276"/>
    <n v="4.5999999999999996"/>
    <s v="Material Shortage"/>
    <s v="Olivia Johnson"/>
    <x v="2"/>
    <x v="1"/>
    <n v="22"/>
    <n v="17.399999999999999"/>
    <n v="0.79090909090909089"/>
  </r>
  <r>
    <s v="DT-03621"/>
    <x v="14"/>
    <s v="Assembly_Machine_013"/>
    <s v="Assembly"/>
    <d v="2024-03-04T05:29:06"/>
    <d v="2024-03-04T08:32:06"/>
    <s v="03"/>
    <s v="04"/>
    <n v="72"/>
    <n v="1.2"/>
    <s v="Electrical Fault"/>
    <s v="Hassan Ali"/>
    <x v="2"/>
    <x v="1"/>
    <n v="14"/>
    <n v="12.8"/>
    <n v="0.91428571428571437"/>
  </r>
  <r>
    <s v="DT-03795"/>
    <x v="28"/>
    <s v="Packaging_Machine_003"/>
    <s v="Packaging"/>
    <d v="2024-03-04T06:21:40"/>
    <d v="2024-03-04T09:19:40"/>
    <s v="03"/>
    <s v="04"/>
    <n v="155"/>
    <n v="2.5833333333333335"/>
    <s v="Electrical Fault"/>
    <s v="Emma Wilson"/>
    <x v="1"/>
    <x v="1"/>
    <n v="14"/>
    <n v="11.416666666666666"/>
    <n v="0.81547619047619047"/>
  </r>
  <r>
    <s v="DT-04181"/>
    <x v="4"/>
    <s v="Stamping_Machine_031"/>
    <s v="Stamping"/>
    <d v="2024-03-04T07:54:02"/>
    <d v="2024-03-04T11:32:02"/>
    <s v="03"/>
    <s v="04"/>
    <n v="851"/>
    <n v="14.183333333333334"/>
    <s v="Operator Error"/>
    <s v="David Brown"/>
    <x v="0"/>
    <x v="1"/>
    <n v="18"/>
    <n v="3.8166666666666664"/>
    <n v="0.21203703703703702"/>
  </r>
  <r>
    <s v="DT-06463"/>
    <x v="30"/>
    <s v="Packaging_Machine_034"/>
    <s v="Packaging"/>
    <d v="2024-03-04T10:21:15"/>
    <d v="2024-03-04T11:00:15"/>
    <s v="03"/>
    <s v="04"/>
    <n v="86"/>
    <n v="1.4333333333333333"/>
    <s v="Electrical Fault"/>
    <s v="John Smith"/>
    <x v="2"/>
    <x v="1"/>
    <n v="14"/>
    <n v="12.566666666666666"/>
    <n v="0.89761904761904765"/>
  </r>
  <r>
    <s v="DT-00627"/>
    <x v="17"/>
    <s v="Assembly_Machine_014"/>
    <s v="Assembly"/>
    <d v="2024-03-04T10:48:40"/>
    <d v="2024-03-04T13:54:40"/>
    <s v="03"/>
    <s v="04"/>
    <n v="58"/>
    <n v="0.96666666666666667"/>
    <s v="Material Shortage"/>
    <s v="Fatima Ali"/>
    <x v="1"/>
    <x v="1"/>
    <n v="16"/>
    <n v="15.033333333333333"/>
    <n v="0.93958333333333333"/>
  </r>
  <r>
    <s v="DT-04220"/>
    <x v="24"/>
    <s v="Painting_Machine_028"/>
    <s v="Painting"/>
    <d v="2024-03-04T14:21:52"/>
    <d v="2024-03-04T14:52:52"/>
    <s v="03"/>
    <s v="04"/>
    <n v="466"/>
    <n v="7.7666666666666666"/>
    <s v="Preventive Maintenance - Mechanical"/>
    <s v="Sophie Martin"/>
    <x v="0"/>
    <x v="0"/>
    <n v="22"/>
    <n v="14.233333333333334"/>
    <n v="0.64696969696969697"/>
  </r>
  <r>
    <s v="DT-00792"/>
    <x v="13"/>
    <s v="Painting_Machine_016"/>
    <s v="Painting"/>
    <d v="2024-03-04T16:02:35"/>
    <d v="2024-03-04T17:29:35"/>
    <s v="03"/>
    <s v="04"/>
    <n v="290"/>
    <n v="4.833333333333333"/>
    <s v="Preventive Maintenance - Mechanical"/>
    <s v="Maria Gomez"/>
    <x v="0"/>
    <x v="0"/>
    <n v="22"/>
    <n v="17.166666666666668"/>
    <n v="0.78030303030303039"/>
  </r>
  <r>
    <s v="DT-02505"/>
    <x v="30"/>
    <s v="Packaging_Machine_034"/>
    <s v="Packaging"/>
    <d v="2024-03-04T16:03:15"/>
    <d v="2024-03-04T19:23:15"/>
    <s v="03"/>
    <s v="04"/>
    <n v="20"/>
    <n v="0.33333333333333331"/>
    <s v="Material Shortage"/>
    <s v="Emma Wilson"/>
    <x v="2"/>
    <x v="1"/>
    <n v="14"/>
    <n v="13.666666666666666"/>
    <n v="0.97619047619047616"/>
  </r>
  <r>
    <s v="DT-02094"/>
    <x v="9"/>
    <s v="Assembly_Machine_011"/>
    <s v="Assembly"/>
    <d v="2024-03-04T16:49:33"/>
    <d v="2024-03-04T21:20:33"/>
    <s v="03"/>
    <s v="04"/>
    <n v="235"/>
    <n v="3.9166666666666665"/>
    <s v="Preventive Maintenance - General"/>
    <s v="Elena Petrova"/>
    <x v="2"/>
    <x v="0"/>
    <n v="14"/>
    <n v="10.083333333333334"/>
    <n v="0.72023809523809523"/>
  </r>
  <r>
    <s v="DT-08172"/>
    <x v="12"/>
    <s v="Stamping_Machine_024"/>
    <s v="Stamping"/>
    <d v="2024-03-04T17:11:38"/>
    <d v="2024-03-04T17:53:38"/>
    <s v="03"/>
    <s v="04"/>
    <n v="158"/>
    <n v="2.6333333333333333"/>
    <s v="Hydraulic Leak"/>
    <s v="David Brown"/>
    <x v="1"/>
    <x v="1"/>
    <n v="14"/>
    <n v="11.366666666666667"/>
    <n v="0.81190476190476191"/>
  </r>
  <r>
    <s v="DT-00929"/>
    <x v="33"/>
    <s v="Packaging_Machine_006"/>
    <s v="Packaging"/>
    <d v="2024-03-04T18:00:31"/>
    <d v="2024-03-04T18:36:31"/>
    <s v="03"/>
    <s v="04"/>
    <n v="10"/>
    <n v="0.16666666666666666"/>
    <s v="Electrical Fault"/>
    <s v="Sophie Martin"/>
    <x v="2"/>
    <x v="1"/>
    <n v="22"/>
    <n v="21.833333333333332"/>
    <n v="0.99242424242424232"/>
  </r>
  <r>
    <s v="DT-02035"/>
    <x v="13"/>
    <s v="Painting_Machine_016"/>
    <s v="Painting"/>
    <d v="2024-03-04T18:38:40"/>
    <d v="2024-03-04T19:28:40"/>
    <s v="03"/>
    <s v="04"/>
    <n v="58"/>
    <n v="0.96666666666666667"/>
    <s v="Electrical Fault"/>
    <s v="Rana Ibrahim"/>
    <x v="1"/>
    <x v="1"/>
    <n v="22"/>
    <n v="21.033333333333335"/>
    <n v="0.95606060606060617"/>
  </r>
  <r>
    <s v="DT-08613"/>
    <x v="23"/>
    <s v="Packaging_Machine_025"/>
    <s v="Packaging"/>
    <d v="2024-03-04T19:43:59"/>
    <d v="2024-03-04T23:27:59"/>
    <s v="03"/>
    <s v="04"/>
    <n v="398"/>
    <n v="6.6333333333333337"/>
    <s v="Electrical Fault"/>
    <s v="Elena Petrova"/>
    <x v="1"/>
    <x v="1"/>
    <n v="20"/>
    <n v="13.366666666666667"/>
    <n v="0.66833333333333333"/>
  </r>
  <r>
    <s v="DT-04313"/>
    <x v="26"/>
    <s v="Assembly_Machine_032"/>
    <s v="Assembly"/>
    <d v="2024-03-04T19:50:58"/>
    <d v="2024-03-05T02:14:58"/>
    <s v="03"/>
    <s v="04"/>
    <n v="389"/>
    <n v="6.4833333333333334"/>
    <s v="Preventive Maintenance - General"/>
    <s v="Mahmoud Adel"/>
    <x v="0"/>
    <x v="0"/>
    <n v="20"/>
    <n v="13.516666666666666"/>
    <n v="0.67583333333333329"/>
  </r>
  <r>
    <s v="DT-04924"/>
    <x v="20"/>
    <s v="Stamping_Machine_015"/>
    <s v="Stamping"/>
    <d v="2024-03-04T19:58:36"/>
    <d v="2024-03-04T21:14:36"/>
    <s v="03"/>
    <s v="04"/>
    <n v="268"/>
    <n v="4.4666666666666668"/>
    <s v="Overheating"/>
    <s v="Rana Ibrahim"/>
    <x v="2"/>
    <x v="1"/>
    <n v="18"/>
    <n v="13.533333333333333"/>
    <n v="0.75185185185185188"/>
  </r>
  <r>
    <s v="DT-00186"/>
    <x v="31"/>
    <s v="Assembly_Machine_010"/>
    <s v="Assembly"/>
    <d v="2024-03-04T20:23:40"/>
    <d v="2024-03-04T20:47:40"/>
    <s v="03"/>
    <s v="04"/>
    <n v="240"/>
    <n v="4"/>
    <s v="Preventive Maintenance - General"/>
    <s v="Lucas Silva"/>
    <x v="0"/>
    <x v="0"/>
    <n v="22"/>
    <n v="18"/>
    <n v="0.81818181818181823"/>
  </r>
  <r>
    <s v="DT-08764"/>
    <x v="30"/>
    <s v="Packaging_Machine_034"/>
    <s v="Packaging"/>
    <d v="2024-03-04T20:44:35"/>
    <d v="2024-03-04T23:28:35"/>
    <s v="03"/>
    <s v="04"/>
    <n v="76"/>
    <n v="1.2666666666666666"/>
    <s v="Mechanical Failure"/>
    <s v="Lucas Silva"/>
    <x v="2"/>
    <x v="1"/>
    <n v="14"/>
    <n v="12.733333333333334"/>
    <n v="0.90952380952380962"/>
  </r>
  <r>
    <s v="DT-00427"/>
    <x v="11"/>
    <s v="Assembly_Machine_007"/>
    <s v="Assembly"/>
    <d v="2024-03-04T21:11:03"/>
    <d v="2024-03-04T21:52:03"/>
    <s v="03"/>
    <s v="04"/>
    <n v="629"/>
    <n v="10.483333333333333"/>
    <s v="Overheating"/>
    <s v="Mahmoud Adel"/>
    <x v="2"/>
    <x v="1"/>
    <n v="22"/>
    <n v="11.516666666666667"/>
    <n v="0.52348484848484855"/>
  </r>
  <r>
    <s v="DT-06816"/>
    <x v="12"/>
    <s v="Stamping_Machine_024"/>
    <s v="Stamping"/>
    <d v="2024-03-04T21:32:54"/>
    <d v="2024-03-04T22:10:54"/>
    <s v="03"/>
    <s v="04"/>
    <n v="236"/>
    <n v="3.9333333333333331"/>
    <s v="Operator Error"/>
    <s v="Mohamed Salah"/>
    <x v="1"/>
    <x v="1"/>
    <n v="14"/>
    <n v="10.066666666666666"/>
    <n v="0.71904761904761905"/>
  </r>
  <r>
    <s v="DT-09985"/>
    <x v="7"/>
    <s v="Packaging_Machine_002"/>
    <s v="Packaging"/>
    <d v="2024-03-04T23:02:49"/>
    <d v="2024-03-04T23:31:49"/>
    <s v="03"/>
    <s v="04"/>
    <n v="10"/>
    <n v="0.16666666666666666"/>
    <s v="Preventive Maintenance - Mechanical"/>
    <s v="Emma Wilson"/>
    <x v="0"/>
    <x v="0"/>
    <n v="18"/>
    <n v="17.833333333333332"/>
    <n v="0.9907407407407407"/>
  </r>
  <r>
    <s v="DT-02630"/>
    <x v="19"/>
    <s v="Stamping_Machine_035"/>
    <s v="Stamping"/>
    <d v="2024-03-04T23:05:09"/>
    <d v="2024-03-05T04:31:09"/>
    <s v="03"/>
    <s v="04"/>
    <n v="87"/>
    <n v="1.45"/>
    <s v="Preventive Maintenance - Mechanical"/>
    <s v="Emma Wilson"/>
    <x v="0"/>
    <x v="0"/>
    <n v="16"/>
    <n v="14.55"/>
    <n v="0.90937500000000004"/>
  </r>
  <r>
    <s v="DT-07588"/>
    <x v="25"/>
    <s v="Painting_Machine_001"/>
    <s v="Painting"/>
    <d v="2024-03-04T23:46:16"/>
    <d v="2024-03-05T00:17:16"/>
    <s v="03"/>
    <s v="04"/>
    <n v="165"/>
    <n v="2.75"/>
    <s v="Preventive Maintenance - Mechanical"/>
    <s v="John Smith"/>
    <x v="1"/>
    <x v="0"/>
    <n v="18"/>
    <n v="15.25"/>
    <n v="0.84722222222222221"/>
  </r>
  <r>
    <s v="DT-04213"/>
    <x v="1"/>
    <s v="Painting_Machine_021"/>
    <s v="Painting"/>
    <d v="2024-03-05T00:07:12"/>
    <d v="2024-03-05T06:00:12"/>
    <s v="03"/>
    <s v="05"/>
    <n v="1254"/>
    <n v="20.9"/>
    <s v="Operator Error"/>
    <s v="Ahmed Hassan"/>
    <x v="0"/>
    <x v="1"/>
    <n v="22"/>
    <n v="1.1000000000000014"/>
    <n v="5.0000000000000065E-2"/>
  </r>
  <r>
    <s v="DT-02450"/>
    <x v="18"/>
    <s v="Packaging_Machine_004"/>
    <s v="Packaging"/>
    <d v="2024-03-05T00:57:51"/>
    <d v="2024-03-05T05:03:51"/>
    <s v="03"/>
    <s v="05"/>
    <n v="14"/>
    <n v="0.23333333333333334"/>
    <s v="Hydraulic Leak"/>
    <s v="Noah Davis"/>
    <x v="1"/>
    <x v="1"/>
    <n v="16"/>
    <n v="15.766666666666667"/>
    <n v="0.98541666666666672"/>
  </r>
  <r>
    <s v="DT-03884"/>
    <x v="22"/>
    <s v="Assembly_Machine_026"/>
    <s v="Assembly"/>
    <d v="2024-03-05T04:37:52"/>
    <d v="2024-03-05T05:34:52"/>
    <s v="03"/>
    <s v="05"/>
    <n v="199"/>
    <n v="3.3166666666666669"/>
    <s v="Electrical Fault"/>
    <s v="Elena Petrova"/>
    <x v="1"/>
    <x v="1"/>
    <n v="20"/>
    <n v="16.683333333333334"/>
    <n v="0.83416666666666672"/>
  </r>
  <r>
    <s v="DT-02151"/>
    <x v="1"/>
    <s v="Painting_Machine_021"/>
    <s v="Painting"/>
    <d v="2024-03-05T05:02:48"/>
    <d v="2024-03-05T07:03:48"/>
    <s v="03"/>
    <s v="05"/>
    <n v="1254"/>
    <n v="20.9"/>
    <s v="Sensor Fault"/>
    <s v="Carlos Ruiz"/>
    <x v="2"/>
    <x v="1"/>
    <n v="22"/>
    <n v="1.1000000000000014"/>
    <n v="5.0000000000000065E-2"/>
  </r>
  <r>
    <s v="DT-03222"/>
    <x v="14"/>
    <s v="Assembly_Machine_013"/>
    <s v="Assembly"/>
    <d v="2024-03-05T05:45:39"/>
    <d v="2024-03-05T06:48:39"/>
    <s v="03"/>
    <s v="05"/>
    <n v="255"/>
    <n v="4.25"/>
    <s v="Material Shortage"/>
    <s v="Maria Gomez"/>
    <x v="1"/>
    <x v="1"/>
    <n v="14"/>
    <n v="9.75"/>
    <n v="0.6964285714285714"/>
  </r>
  <r>
    <s v="DT-03840"/>
    <x v="18"/>
    <s v="Packaging_Machine_004"/>
    <s v="Packaging"/>
    <d v="2024-03-05T07:07:16"/>
    <d v="2024-03-05T07:34:16"/>
    <s v="03"/>
    <s v="05"/>
    <n v="14"/>
    <n v="0.23333333333333334"/>
    <s v="Process Instability"/>
    <s v="Noah Davis"/>
    <x v="0"/>
    <x v="1"/>
    <n v="16"/>
    <n v="15.766666666666667"/>
    <n v="0.98541666666666672"/>
  </r>
  <r>
    <s v="DT-02966"/>
    <x v="25"/>
    <s v="Painting_Machine_001"/>
    <s v="Painting"/>
    <d v="2024-03-05T07:21:05"/>
    <d v="2024-03-05T09:04:05"/>
    <s v="03"/>
    <s v="05"/>
    <n v="320"/>
    <n v="5.333333333333333"/>
    <s v="Electrical Fault"/>
    <s v="Li Wei"/>
    <x v="0"/>
    <x v="1"/>
    <n v="18"/>
    <n v="12.666666666666668"/>
    <n v="0.70370370370370372"/>
  </r>
  <r>
    <s v="DT-05158"/>
    <x v="4"/>
    <s v="Stamping_Machine_031"/>
    <s v="Stamping"/>
    <d v="2024-03-05T07:34:07"/>
    <d v="2024-03-05T08:05:07"/>
    <s v="03"/>
    <s v="05"/>
    <n v="858"/>
    <n v="14.3"/>
    <s v="Electrical Fault"/>
    <s v="Yuki Tanaka"/>
    <x v="2"/>
    <x v="1"/>
    <n v="18"/>
    <n v="3.6999999999999993"/>
    <n v="0.20555555555555552"/>
  </r>
  <r>
    <s v="DT-05143"/>
    <x v="23"/>
    <s v="Packaging_Machine_025"/>
    <s v="Packaging"/>
    <d v="2024-03-05T07:36:48"/>
    <d v="2024-03-05T11:17:48"/>
    <s v="03"/>
    <s v="05"/>
    <n v="129"/>
    <n v="2.15"/>
    <s v="Preventive Maintenance - Mechanical"/>
    <s v="Rana Ibrahim"/>
    <x v="2"/>
    <x v="0"/>
    <n v="20"/>
    <n v="17.850000000000001"/>
    <n v="0.89250000000000007"/>
  </r>
  <r>
    <s v="DT-05436"/>
    <x v="26"/>
    <s v="Assembly_Machine_032"/>
    <s v="Assembly"/>
    <d v="2024-03-05T08:16:43"/>
    <d v="2024-03-05T22:24:43"/>
    <s v="03"/>
    <s v="05"/>
    <n v="171"/>
    <n v="2.85"/>
    <s v="Overheating"/>
    <s v="Elena Petrova"/>
    <x v="1"/>
    <x v="1"/>
    <n v="20"/>
    <n v="17.149999999999999"/>
    <n v="0.85749999999999993"/>
  </r>
  <r>
    <s v="DT-08797"/>
    <x v="27"/>
    <s v="Assembly_Machine_027"/>
    <s v="Assembly"/>
    <d v="2024-03-05T08:45:10"/>
    <d v="2024-03-05T08:53:10"/>
    <s v="03"/>
    <s v="05"/>
    <n v="430"/>
    <n v="7.166666666666667"/>
    <s v="Process Instability"/>
    <s v="John Smith"/>
    <x v="2"/>
    <x v="1"/>
    <n v="20"/>
    <n v="12.833333333333332"/>
    <n v="0.64166666666666661"/>
  </r>
  <r>
    <s v="DT-08076"/>
    <x v="13"/>
    <s v="Painting_Machine_016"/>
    <s v="Painting"/>
    <d v="2024-03-05T11:16:47"/>
    <d v="2024-03-05T15:00:47"/>
    <s v="03"/>
    <s v="05"/>
    <n v="363"/>
    <n v="6.05"/>
    <s v="Preventive Maintenance - General"/>
    <s v="Hassan Ali"/>
    <x v="0"/>
    <x v="0"/>
    <n v="22"/>
    <n v="15.95"/>
    <n v="0.72499999999999998"/>
  </r>
  <r>
    <s v="DT-03183"/>
    <x v="3"/>
    <s v="Stamping_Machine_033"/>
    <s v="Stamping"/>
    <d v="2024-03-05T11:20:15"/>
    <d v="2024-03-05T12:03:15"/>
    <s v="03"/>
    <s v="05"/>
    <n v="988"/>
    <n v="16.466666666666665"/>
    <s v="Electrical Fault"/>
    <s v="Li Wei"/>
    <x v="1"/>
    <x v="1"/>
    <n v="18"/>
    <n v="1.533333333333335"/>
    <n v="8.518518518518528E-2"/>
  </r>
  <r>
    <s v="DT-07219"/>
    <x v="19"/>
    <s v="Stamping_Machine_035"/>
    <s v="Stamping"/>
    <d v="2024-03-05T11:30:55"/>
    <d v="2024-03-05T11:51:55"/>
    <s v="03"/>
    <s v="05"/>
    <n v="352"/>
    <n v="5.8666666666666663"/>
    <s v="Overheating"/>
    <s v="David Brown"/>
    <x v="1"/>
    <x v="1"/>
    <n v="16"/>
    <n v="10.133333333333333"/>
    <n v="0.6333333333333333"/>
  </r>
  <r>
    <s v="DT-06041"/>
    <x v="0"/>
    <s v="Stamping_Machine_030"/>
    <s v="Stamping"/>
    <d v="2024-03-05T11:57:06"/>
    <d v="2024-03-06T02:40:06"/>
    <s v="03"/>
    <s v="05"/>
    <n v="326"/>
    <n v="5.4333333333333336"/>
    <s v="Hydraulic Leak"/>
    <s v="Karim Nassar"/>
    <x v="1"/>
    <x v="1"/>
    <n v="16"/>
    <n v="10.566666666666666"/>
    <n v="0.66041666666666665"/>
  </r>
  <r>
    <s v="DT-03845"/>
    <x v="34"/>
    <s v="Painting_Machine_022"/>
    <s v="Painting"/>
    <d v="2024-03-05T12:18:41"/>
    <d v="2024-03-05T17:36:41"/>
    <s v="03"/>
    <s v="05"/>
    <n v="151"/>
    <n v="2.5166666666666666"/>
    <s v="Sensor Fault"/>
    <s v="Yuki Tanaka"/>
    <x v="1"/>
    <x v="1"/>
    <n v="22"/>
    <n v="19.483333333333334"/>
    <n v="0.88560606060606062"/>
  </r>
  <r>
    <s v="DT-08374"/>
    <x v="10"/>
    <s v="Painting_Machine_008"/>
    <s v="Painting"/>
    <d v="2024-03-05T12:32:06"/>
    <d v="2024-03-05T19:11:06"/>
    <s v="03"/>
    <s v="05"/>
    <n v="103"/>
    <n v="1.7166666666666666"/>
    <s v="Preventive Maintenance - Electrical"/>
    <s v="Emma Wilson"/>
    <x v="0"/>
    <x v="0"/>
    <n v="16"/>
    <n v="14.283333333333333"/>
    <n v="0.89270833333333333"/>
  </r>
  <r>
    <s v="DT-05624"/>
    <x v="30"/>
    <s v="Packaging_Machine_034"/>
    <s v="Packaging"/>
    <d v="2024-03-05T14:54:44"/>
    <d v="2024-03-05T15:23:44"/>
    <s v="03"/>
    <s v="05"/>
    <n v="185"/>
    <n v="3.0833333333333335"/>
    <s v="Preventive Maintenance - Mechanical"/>
    <s v="Karim Nassar"/>
    <x v="2"/>
    <x v="0"/>
    <n v="14"/>
    <n v="10.916666666666666"/>
    <n v="0.77976190476190477"/>
  </r>
  <r>
    <s v="DT-07664"/>
    <x v="10"/>
    <s v="Painting_Machine_008"/>
    <s v="Painting"/>
    <d v="2024-03-05T16:07:01"/>
    <d v="2024-03-05T18:14:01"/>
    <s v="03"/>
    <s v="05"/>
    <n v="62"/>
    <n v="1.0333333333333334"/>
    <s v="Electrical Fault"/>
    <s v="Karim Nassar"/>
    <x v="1"/>
    <x v="1"/>
    <n v="16"/>
    <n v="14.966666666666667"/>
    <n v="0.93541666666666667"/>
  </r>
  <r>
    <s v="DT-07723"/>
    <x v="3"/>
    <s v="Stamping_Machine_033"/>
    <s v="Stamping"/>
    <d v="2024-03-05T16:20:23"/>
    <d v="2024-03-05T18:06:23"/>
    <s v="03"/>
    <s v="05"/>
    <n v="1012"/>
    <n v="16.866666666666667"/>
    <s v="Overheating"/>
    <s v="Mohamed Salah"/>
    <x v="2"/>
    <x v="1"/>
    <n v="18"/>
    <n v="1.1333333333333329"/>
    <n v="6.2962962962962943E-2"/>
  </r>
  <r>
    <s v="DT-02764"/>
    <x v="17"/>
    <s v="Assembly_Machine_014"/>
    <s v="Assembly"/>
    <d v="2024-03-05T16:26:40"/>
    <d v="2024-03-05T16:57:40"/>
    <s v="03"/>
    <s v="05"/>
    <n v="69"/>
    <n v="1.1499999999999999"/>
    <s v="Preventive Maintenance - General"/>
    <s v="Carlos Ruiz"/>
    <x v="0"/>
    <x v="0"/>
    <n v="16"/>
    <n v="14.85"/>
    <n v="0.92812499999999998"/>
  </r>
  <r>
    <s v="DT-05256"/>
    <x v="11"/>
    <s v="Assembly_Machine_007"/>
    <s v="Assembly"/>
    <d v="2024-03-05T16:38:42"/>
    <d v="2024-03-05T20:36:42"/>
    <s v="03"/>
    <s v="05"/>
    <n v="503"/>
    <n v="8.3833333333333329"/>
    <s v="Material Shortage"/>
    <s v="Elena Petrova"/>
    <x v="2"/>
    <x v="1"/>
    <n v="22"/>
    <n v="13.616666666666667"/>
    <n v="0.61893939393939401"/>
  </r>
  <r>
    <s v="DT-05677"/>
    <x v="10"/>
    <s v="Painting_Machine_008"/>
    <s v="Painting"/>
    <d v="2024-03-05T16:39:08"/>
    <d v="2024-03-05T16:53:08"/>
    <s v="03"/>
    <s v="05"/>
    <n v="144"/>
    <n v="2.4"/>
    <s v="Preventive Maintenance - General"/>
    <s v="Mohamed Salah"/>
    <x v="0"/>
    <x v="0"/>
    <n v="16"/>
    <n v="13.6"/>
    <n v="0.85"/>
  </r>
  <r>
    <s v="DT-06042"/>
    <x v="10"/>
    <s v="Painting_Machine_008"/>
    <s v="Painting"/>
    <d v="2024-03-05T16:50:09"/>
    <d v="2024-03-05T19:51:09"/>
    <s v="03"/>
    <s v="05"/>
    <n v="33"/>
    <n v="0.55000000000000004"/>
    <s v="Mechanical Failure"/>
    <s v="Li Wei"/>
    <x v="1"/>
    <x v="1"/>
    <n v="16"/>
    <n v="15.45"/>
    <n v="0.96562499999999996"/>
  </r>
  <r>
    <s v="DT-04281"/>
    <x v="18"/>
    <s v="Packaging_Machine_004"/>
    <s v="Packaging"/>
    <d v="2024-03-05T17:52:41"/>
    <d v="2024-03-06T08:40:41"/>
    <s v="03"/>
    <s v="05"/>
    <n v="16"/>
    <n v="0.26666666666666666"/>
    <s v="Mechanical Failure"/>
    <s v="Elena Petrova"/>
    <x v="1"/>
    <x v="1"/>
    <n v="16"/>
    <n v="15.733333333333333"/>
    <n v="0.98333333333333328"/>
  </r>
  <r>
    <s v="DT-04042"/>
    <x v="24"/>
    <s v="Painting_Machine_028"/>
    <s v="Painting"/>
    <d v="2024-03-05T18:27:19"/>
    <d v="2024-03-05T20:41:19"/>
    <s v="03"/>
    <s v="05"/>
    <n v="212"/>
    <n v="3.5333333333333332"/>
    <s v="Preventive Maintenance - Electrical"/>
    <s v="Yuki Tanaka"/>
    <x v="2"/>
    <x v="0"/>
    <n v="22"/>
    <n v="18.466666666666669"/>
    <n v="0.83939393939393947"/>
  </r>
  <r>
    <s v="DT-04830"/>
    <x v="20"/>
    <s v="Stamping_Machine_015"/>
    <s v="Stamping"/>
    <d v="2024-03-05T18:57:03"/>
    <d v="2024-03-05T22:03:03"/>
    <s v="03"/>
    <s v="05"/>
    <n v="187"/>
    <n v="3.1166666666666667"/>
    <s v="Hydraulic Leak"/>
    <s v="Yuki Tanaka"/>
    <x v="1"/>
    <x v="1"/>
    <n v="18"/>
    <n v="14.883333333333333"/>
    <n v="0.82685185185185184"/>
  </r>
  <r>
    <s v="DT-04731"/>
    <x v="10"/>
    <s v="Painting_Machine_008"/>
    <s v="Painting"/>
    <d v="2024-03-05T18:57:30"/>
    <d v="2024-03-05T19:11:30"/>
    <s v="03"/>
    <s v="05"/>
    <n v="231"/>
    <n v="3.85"/>
    <s v="Unsafe Condition"/>
    <s v="Maria Gomez"/>
    <x v="0"/>
    <x v="1"/>
    <n v="16"/>
    <n v="12.15"/>
    <n v="0.75937500000000002"/>
  </r>
  <r>
    <s v="DT-07685"/>
    <x v="9"/>
    <s v="Assembly_Machine_011"/>
    <s v="Assembly"/>
    <d v="2024-03-05T19:17:20"/>
    <d v="2024-03-05T19:51:20"/>
    <s v="03"/>
    <s v="05"/>
    <n v="285"/>
    <n v="4.75"/>
    <s v="Hydraulic Leak"/>
    <s v="Emma Wilson"/>
    <x v="1"/>
    <x v="1"/>
    <n v="14"/>
    <n v="9.25"/>
    <n v="0.6607142857142857"/>
  </r>
  <r>
    <s v="DT-09493"/>
    <x v="20"/>
    <s v="Stamping_Machine_015"/>
    <s v="Stamping"/>
    <d v="2024-03-05T20:31:23"/>
    <d v="2024-03-05T20:40:23"/>
    <s v="03"/>
    <s v="05"/>
    <n v="297"/>
    <n v="4.95"/>
    <s v="Preventive Maintenance - Electrical"/>
    <s v="Emma Wilson"/>
    <x v="0"/>
    <x v="0"/>
    <n v="18"/>
    <n v="13.05"/>
    <n v="0.72500000000000009"/>
  </r>
  <r>
    <s v="DT-08048"/>
    <x v="3"/>
    <s v="Stamping_Machine_033"/>
    <s v="Stamping"/>
    <d v="2024-03-05T20:45:00"/>
    <d v="2024-03-06T00:29:00"/>
    <s v="03"/>
    <s v="05"/>
    <n v="1026"/>
    <n v="17.100000000000001"/>
    <s v="Material Shortage"/>
    <s v="John Smith"/>
    <x v="1"/>
    <x v="1"/>
    <n v="18"/>
    <n v="0.89999999999999858"/>
    <n v="4.999999999999992E-2"/>
  </r>
  <r>
    <s v="DT-08364"/>
    <x v="19"/>
    <s v="Stamping_Machine_035"/>
    <s v="Stamping"/>
    <d v="2024-03-05T20:50:01"/>
    <d v="2024-03-06T00:42:01"/>
    <s v="03"/>
    <s v="05"/>
    <n v="266"/>
    <n v="4.4333333333333336"/>
    <s v="Sensor Fault"/>
    <s v="John Smith"/>
    <x v="0"/>
    <x v="1"/>
    <n v="16"/>
    <n v="11.566666666666666"/>
    <n v="0.72291666666666665"/>
  </r>
  <r>
    <s v="DT-01138"/>
    <x v="11"/>
    <s v="Assembly_Machine_007"/>
    <s v="Assembly"/>
    <d v="2024-03-05T21:44:49"/>
    <d v="2024-03-05T23:49:49"/>
    <s v="03"/>
    <s v="05"/>
    <n v="645"/>
    <n v="10.75"/>
    <s v="Hydraulic Leak"/>
    <s v="Sophie Martin"/>
    <x v="2"/>
    <x v="1"/>
    <n v="22"/>
    <n v="11.25"/>
    <n v="0.51136363636363635"/>
  </r>
  <r>
    <s v="DT-03286"/>
    <x v="17"/>
    <s v="Assembly_Machine_014"/>
    <s v="Assembly"/>
    <d v="2024-03-05T23:10:35"/>
    <d v="2024-03-06T00:49:35"/>
    <s v="03"/>
    <s v="05"/>
    <n v="308"/>
    <n v="5.1333333333333337"/>
    <s v="Electrical Fault"/>
    <s v="Ahmed Hassan"/>
    <x v="0"/>
    <x v="1"/>
    <n v="16"/>
    <n v="10.866666666666667"/>
    <n v="0.6791666666666667"/>
  </r>
  <r>
    <s v="DT-02139"/>
    <x v="25"/>
    <s v="Painting_Machine_001"/>
    <s v="Painting"/>
    <d v="2024-03-05T23:57:41"/>
    <d v="2024-03-06T01:05:41"/>
    <s v="03"/>
    <s v="05"/>
    <n v="68"/>
    <n v="1.1333333333333333"/>
    <s v="Preventive Maintenance - General"/>
    <s v="Elena Petrova"/>
    <x v="0"/>
    <x v="0"/>
    <n v="18"/>
    <n v="16.866666666666667"/>
    <n v="0.93703703703703711"/>
  </r>
  <r>
    <s v="DT-05536"/>
    <x v="0"/>
    <s v="Stamping_Machine_030"/>
    <s v="Stamping"/>
    <d v="2024-03-06T00:17:12"/>
    <d v="2024-03-06T00:44:12"/>
    <s v="03"/>
    <s v="06"/>
    <n v="372"/>
    <n v="6.2"/>
    <s v="Sensor Fault"/>
    <s v="Emma Wilson"/>
    <x v="0"/>
    <x v="1"/>
    <n v="16"/>
    <n v="9.8000000000000007"/>
    <n v="0.61250000000000004"/>
  </r>
  <r>
    <s v="DT-08248"/>
    <x v="30"/>
    <s v="Packaging_Machine_034"/>
    <s v="Packaging"/>
    <d v="2024-03-06T00:20:01"/>
    <d v="2024-03-06T00:48:01"/>
    <s v="03"/>
    <s v="06"/>
    <n v="125"/>
    <n v="2.0833333333333335"/>
    <s v="Preventive Maintenance - Mechanical"/>
    <s v="Karim Nassar"/>
    <x v="0"/>
    <x v="0"/>
    <n v="14"/>
    <n v="11.916666666666666"/>
    <n v="0.85119047619047616"/>
  </r>
  <r>
    <s v="DT-07321"/>
    <x v="11"/>
    <s v="Assembly_Machine_007"/>
    <s v="Assembly"/>
    <d v="2024-03-06T00:28:24"/>
    <d v="2024-03-06T01:33:24"/>
    <s v="03"/>
    <s v="06"/>
    <n v="663"/>
    <n v="11.05"/>
    <s v="Hydraulic Leak"/>
    <s v="Emma Wilson"/>
    <x v="0"/>
    <x v="1"/>
    <n v="22"/>
    <n v="10.95"/>
    <n v="0.49772727272727268"/>
  </r>
  <r>
    <s v="DT-05180"/>
    <x v="26"/>
    <s v="Assembly_Machine_032"/>
    <s v="Assembly"/>
    <d v="2024-03-06T01:17:02"/>
    <d v="2024-03-06T04:18:02"/>
    <s v="03"/>
    <s v="06"/>
    <n v="372"/>
    <n v="6.2"/>
    <s v="Hydraulic Leak"/>
    <s v="Yuki Tanaka"/>
    <x v="0"/>
    <x v="1"/>
    <n v="20"/>
    <n v="13.8"/>
    <n v="0.69000000000000006"/>
  </r>
  <r>
    <s v="DT-09511"/>
    <x v="28"/>
    <s v="Packaging_Machine_003"/>
    <s v="Packaging"/>
    <d v="2024-03-06T01:41:04"/>
    <d v="2024-03-06T04:32:04"/>
    <s v="03"/>
    <s v="06"/>
    <n v="287"/>
    <n v="4.7833333333333332"/>
    <s v="Mechanical Failure"/>
    <s v="Elena Petrova"/>
    <x v="2"/>
    <x v="1"/>
    <n v="14"/>
    <n v="9.2166666666666668"/>
    <n v="0.65833333333333333"/>
  </r>
  <r>
    <s v="DT-07486"/>
    <x v="7"/>
    <s v="Packaging_Machine_002"/>
    <s v="Packaging"/>
    <d v="2024-03-06T02:58:20"/>
    <d v="2024-03-06T03:32:20"/>
    <s v="03"/>
    <s v="06"/>
    <n v="24"/>
    <n v="0.4"/>
    <s v="Material Shortage"/>
    <s v="Mohamed Salah"/>
    <x v="2"/>
    <x v="1"/>
    <n v="18"/>
    <n v="17.600000000000001"/>
    <n v="0.97777777777777786"/>
  </r>
  <r>
    <s v="DT-02132"/>
    <x v="13"/>
    <s v="Painting_Machine_016"/>
    <s v="Painting"/>
    <d v="2024-03-06T03:17:43"/>
    <d v="2024-03-06T16:29:43"/>
    <s v="03"/>
    <s v="06"/>
    <n v="429"/>
    <n v="7.15"/>
    <s v="Preventive Maintenance - General"/>
    <s v="Carlos Ruiz"/>
    <x v="1"/>
    <x v="0"/>
    <n v="22"/>
    <n v="14.85"/>
    <n v="0.67499999999999993"/>
  </r>
  <r>
    <s v="DT-02956"/>
    <x v="6"/>
    <s v="Painting_Machine_009"/>
    <s v="Painting"/>
    <d v="2024-03-06T05:49:41"/>
    <d v="2024-03-06T09:21:41"/>
    <s v="03"/>
    <s v="06"/>
    <n v="58"/>
    <n v="0.96666666666666667"/>
    <s v="Overheating"/>
    <s v="Yuki Tanaka"/>
    <x v="2"/>
    <x v="1"/>
    <n v="16"/>
    <n v="15.033333333333333"/>
    <n v="0.93958333333333333"/>
  </r>
  <r>
    <s v="DT-02577"/>
    <x v="25"/>
    <s v="Painting_Machine_001"/>
    <s v="Painting"/>
    <d v="2024-03-06T07:39:49"/>
    <d v="2024-03-06T08:00:49"/>
    <s v="03"/>
    <s v="06"/>
    <n v="34"/>
    <n v="0.56666666666666665"/>
    <s v="Overheating"/>
    <s v="Elena Petrova"/>
    <x v="0"/>
    <x v="1"/>
    <n v="18"/>
    <n v="17.433333333333334"/>
    <n v="0.96851851851851856"/>
  </r>
  <r>
    <s v="DT-05251"/>
    <x v="25"/>
    <s v="Painting_Machine_001"/>
    <s v="Painting"/>
    <d v="2024-03-06T07:41:34"/>
    <d v="2024-03-06T08:51:34"/>
    <s v="03"/>
    <s v="06"/>
    <n v="271"/>
    <n v="4.5166666666666666"/>
    <s v="Overheating"/>
    <s v="Emma Wilson"/>
    <x v="2"/>
    <x v="1"/>
    <n v="18"/>
    <n v="13.483333333333334"/>
    <n v="0.74907407407407411"/>
  </r>
  <r>
    <s v="DT-00202"/>
    <x v="17"/>
    <s v="Assembly_Machine_014"/>
    <s v="Assembly"/>
    <d v="2024-03-06T11:13:50"/>
    <d v="2024-03-06T11:45:50"/>
    <s v="03"/>
    <s v="06"/>
    <n v="204"/>
    <n v="3.4"/>
    <s v="Preventive Maintenance - General"/>
    <s v="Hassan Ali"/>
    <x v="0"/>
    <x v="0"/>
    <n v="16"/>
    <n v="12.6"/>
    <n v="0.78749999999999998"/>
  </r>
  <r>
    <s v="DT-07229"/>
    <x v="4"/>
    <s v="Stamping_Machine_031"/>
    <s v="Stamping"/>
    <d v="2024-03-06T11:51:08"/>
    <d v="2024-03-06T14:02:08"/>
    <s v="03"/>
    <s v="06"/>
    <n v="1026"/>
    <n v="17.100000000000001"/>
    <s v="Tooling Break"/>
    <s v="Olivia Johnson"/>
    <x v="1"/>
    <x v="1"/>
    <n v="18"/>
    <n v="0.89999999999999858"/>
    <n v="4.999999999999992E-2"/>
  </r>
  <r>
    <s v="DT-01670"/>
    <x v="10"/>
    <s v="Painting_Machine_008"/>
    <s v="Painting"/>
    <d v="2024-03-06T12:23:48"/>
    <d v="2024-03-06T12:45:48"/>
    <s v="03"/>
    <s v="06"/>
    <n v="336"/>
    <n v="5.6"/>
    <s v="Operator Error"/>
    <s v="Yuki Tanaka"/>
    <x v="2"/>
    <x v="1"/>
    <n v="16"/>
    <n v="10.4"/>
    <n v="0.65"/>
  </r>
  <r>
    <s v="DT-06481"/>
    <x v="9"/>
    <s v="Assembly_Machine_011"/>
    <s v="Assembly"/>
    <d v="2024-03-06T16:02:09"/>
    <d v="2024-03-06T20:08:09"/>
    <s v="03"/>
    <s v="06"/>
    <n v="27"/>
    <n v="0.45"/>
    <s v="Tooling Break"/>
    <s v="Sophie Martin"/>
    <x v="0"/>
    <x v="1"/>
    <n v="14"/>
    <n v="13.55"/>
    <n v="0.96785714285714286"/>
  </r>
  <r>
    <s v="DT-09821"/>
    <x v="20"/>
    <s v="Stamping_Machine_015"/>
    <s v="Stamping"/>
    <d v="2024-03-06T16:07:09"/>
    <d v="2024-03-06T18:14:09"/>
    <s v="03"/>
    <s v="06"/>
    <n v="203"/>
    <n v="3.3833333333333333"/>
    <s v="Electrical Fault"/>
    <s v="Rana Ibrahim"/>
    <x v="1"/>
    <x v="1"/>
    <n v="18"/>
    <n v="14.616666666666667"/>
    <n v="0.81203703703703711"/>
  </r>
  <r>
    <s v="DT-04472"/>
    <x v="1"/>
    <s v="Painting_Machine_021"/>
    <s v="Painting"/>
    <d v="2024-03-06T20:19:33"/>
    <d v="2024-03-06T20:57:33"/>
    <s v="03"/>
    <s v="06"/>
    <n v="1243"/>
    <n v="20.716666666666665"/>
    <s v="Mechanical Failure"/>
    <s v="Ahmed Hassan"/>
    <x v="1"/>
    <x v="1"/>
    <n v="22"/>
    <n v="1.283333333333335"/>
    <n v="5.8333333333333411E-2"/>
  </r>
  <r>
    <s v="DT-03514"/>
    <x v="29"/>
    <s v="Assembly_Machine_023"/>
    <s v="Assembly"/>
    <d v="2024-03-06T20:32:39"/>
    <d v="2024-03-07T02:32:39"/>
    <s v="03"/>
    <s v="06"/>
    <n v="63"/>
    <n v="1.05"/>
    <s v="Tooling Break"/>
    <s v="David Brown"/>
    <x v="2"/>
    <x v="1"/>
    <n v="16"/>
    <n v="14.95"/>
    <n v="0.93437499999999996"/>
  </r>
  <r>
    <s v="DT-09645"/>
    <x v="8"/>
    <s v="Assembly_Machine_012"/>
    <s v="Assembly"/>
    <d v="2024-03-06T21:05:10"/>
    <d v="2024-03-06T21:36:10"/>
    <s v="03"/>
    <s v="06"/>
    <n v="164"/>
    <n v="2.7333333333333334"/>
    <s v="Electrical Fault"/>
    <s v="Li Wei"/>
    <x v="2"/>
    <x v="1"/>
    <n v="20"/>
    <n v="17.266666666666666"/>
    <n v="0.86333333333333329"/>
  </r>
  <r>
    <s v="DT-02403"/>
    <x v="0"/>
    <s v="Stamping_Machine_030"/>
    <s v="Stamping"/>
    <d v="2024-03-06T21:27:01"/>
    <d v="2024-03-07T01:08:01"/>
    <s v="03"/>
    <s v="06"/>
    <n v="18"/>
    <n v="0.3"/>
    <s v="Sensor Fault"/>
    <s v="Karim Nassar"/>
    <x v="0"/>
    <x v="1"/>
    <n v="16"/>
    <n v="15.7"/>
    <n v="0.98124999999999996"/>
  </r>
  <r>
    <s v="DT-06230"/>
    <x v="28"/>
    <s v="Packaging_Machine_003"/>
    <s v="Packaging"/>
    <d v="2024-03-06T21:50:44"/>
    <d v="2024-03-06T22:23:44"/>
    <s v="03"/>
    <s v="06"/>
    <n v="257"/>
    <n v="4.2833333333333332"/>
    <s v="Mechanical Failure"/>
    <s v="Lucas Silva"/>
    <x v="2"/>
    <x v="1"/>
    <n v="14"/>
    <n v="9.7166666666666668"/>
    <n v="0.69404761904761902"/>
  </r>
  <r>
    <s v="DT-09108"/>
    <x v="6"/>
    <s v="Painting_Machine_009"/>
    <s v="Painting"/>
    <d v="2024-03-06T22:46:02"/>
    <d v="2024-03-06T22:51:02"/>
    <s v="03"/>
    <s v="06"/>
    <n v="56"/>
    <n v="0.93333333333333335"/>
    <s v="Operator Error"/>
    <s v="Sophie Martin"/>
    <x v="2"/>
    <x v="1"/>
    <n v="16"/>
    <n v="15.066666666666666"/>
    <n v="0.94166666666666665"/>
  </r>
  <r>
    <s v="DT-00191"/>
    <x v="6"/>
    <s v="Painting_Machine_009"/>
    <s v="Painting"/>
    <d v="2024-03-06T22:55:22"/>
    <d v="2024-03-06T23:25:22"/>
    <s v="03"/>
    <s v="06"/>
    <n v="49"/>
    <n v="0.81666666666666665"/>
    <s v="Electrical Fault"/>
    <s v="David Brown"/>
    <x v="1"/>
    <x v="1"/>
    <n v="16"/>
    <n v="15.183333333333334"/>
    <n v="0.94895833333333335"/>
  </r>
  <r>
    <s v="DT-02453"/>
    <x v="18"/>
    <s v="Packaging_Machine_004"/>
    <s v="Packaging"/>
    <d v="2024-03-06T23:19:53"/>
    <d v="2024-03-07T00:43:53"/>
    <s v="03"/>
    <s v="06"/>
    <n v="17"/>
    <n v="0.28333333333333333"/>
    <s v="Material Shortage"/>
    <s v="Olivia Johnson"/>
    <x v="0"/>
    <x v="1"/>
    <n v="16"/>
    <n v="15.716666666666667"/>
    <n v="0.98229166666666667"/>
  </r>
  <r>
    <s v="DT-02732"/>
    <x v="18"/>
    <s v="Packaging_Machine_004"/>
    <s v="Packaging"/>
    <d v="2024-03-07T00:02:18"/>
    <d v="2024-03-07T01:17:18"/>
    <s v="03"/>
    <s v="07"/>
    <n v="17"/>
    <n v="0.28333333333333333"/>
    <s v="Sensor Fault"/>
    <s v="Mahmoud Adel"/>
    <x v="0"/>
    <x v="1"/>
    <n v="16"/>
    <n v="15.716666666666667"/>
    <n v="0.98229166666666667"/>
  </r>
  <r>
    <s v="DT-06210"/>
    <x v="24"/>
    <s v="Painting_Machine_028"/>
    <s v="Painting"/>
    <d v="2024-03-07T00:55:33"/>
    <d v="2024-03-07T03:21:33"/>
    <s v="03"/>
    <s v="07"/>
    <n v="287"/>
    <n v="4.7833333333333332"/>
    <s v="Operator Error"/>
    <s v="Noah Davis"/>
    <x v="0"/>
    <x v="1"/>
    <n v="22"/>
    <n v="17.216666666666669"/>
    <n v="0.7825757575757577"/>
  </r>
  <r>
    <s v="DT-09134"/>
    <x v="7"/>
    <s v="Packaging_Machine_002"/>
    <s v="Packaging"/>
    <d v="2024-03-07T01:33:14"/>
    <d v="2024-03-07T05:22:14"/>
    <s v="03"/>
    <s v="07"/>
    <n v="29"/>
    <n v="0.48333333333333334"/>
    <s v="Electrical Fault"/>
    <s v="Noah Davis"/>
    <x v="1"/>
    <x v="1"/>
    <n v="18"/>
    <n v="17.516666666666666"/>
    <n v="0.9731481481481481"/>
  </r>
  <r>
    <s v="DT-06555"/>
    <x v="18"/>
    <s v="Packaging_Machine_004"/>
    <s v="Packaging"/>
    <d v="2024-03-07T01:53:28"/>
    <d v="2024-03-07T05:38:28"/>
    <s v="03"/>
    <s v="07"/>
    <n v="17"/>
    <n v="0.28333333333333333"/>
    <s v="Mechanical Failure"/>
    <s v="Hassan Ali"/>
    <x v="2"/>
    <x v="1"/>
    <n v="16"/>
    <n v="15.716666666666667"/>
    <n v="0.98229166666666667"/>
  </r>
  <r>
    <s v="DT-05478"/>
    <x v="17"/>
    <s v="Assembly_Machine_014"/>
    <s v="Assembly"/>
    <d v="2024-03-07T02:50:02"/>
    <d v="2024-03-07T05:37:02"/>
    <s v="03"/>
    <s v="07"/>
    <n v="80"/>
    <n v="1.3333333333333333"/>
    <s v="Mechanical Failure"/>
    <s v="Carlos Ruiz"/>
    <x v="2"/>
    <x v="1"/>
    <n v="16"/>
    <n v="14.666666666666666"/>
    <n v="0.91666666666666663"/>
  </r>
  <r>
    <s v="DT-09659"/>
    <x v="2"/>
    <s v="Assembly_Machine_019"/>
    <s v="Assembly"/>
    <d v="2024-03-07T03:49:42"/>
    <d v="2024-03-07T04:07:42"/>
    <s v="03"/>
    <s v="07"/>
    <n v="47"/>
    <n v="0.78333333333333333"/>
    <s v="Preventive Maintenance - Mechanical"/>
    <s v="Emma Wilson"/>
    <x v="0"/>
    <x v="0"/>
    <n v="22"/>
    <n v="21.216666666666665"/>
    <n v="0.96439393939393936"/>
  </r>
  <r>
    <s v="DT-09178"/>
    <x v="31"/>
    <s v="Assembly_Machine_010"/>
    <s v="Assembly"/>
    <d v="2024-03-07T03:56:35"/>
    <d v="2024-03-07T07:27:35"/>
    <s v="03"/>
    <s v="07"/>
    <n v="256"/>
    <n v="4.2666666666666666"/>
    <s v="Preventive Maintenance - Mechanical"/>
    <s v="Rana Ibrahim"/>
    <x v="0"/>
    <x v="0"/>
    <n v="22"/>
    <n v="17.733333333333334"/>
    <n v="0.80606060606060614"/>
  </r>
  <r>
    <s v="DT-01623"/>
    <x v="0"/>
    <s v="Stamping_Machine_030"/>
    <s v="Stamping"/>
    <d v="2024-03-07T04:12:43"/>
    <d v="2024-03-07T07:36:43"/>
    <s v="03"/>
    <s v="07"/>
    <n v="277"/>
    <n v="4.6166666666666663"/>
    <s v="Mechanical Failure"/>
    <s v="David Brown"/>
    <x v="0"/>
    <x v="1"/>
    <n v="16"/>
    <n v="11.383333333333333"/>
    <n v="0.7114583333333333"/>
  </r>
  <r>
    <s v="DT-01298"/>
    <x v="31"/>
    <s v="Assembly_Machine_010"/>
    <s v="Assembly"/>
    <d v="2024-03-07T06:29:56"/>
    <d v="2024-03-07T06:54:56"/>
    <s v="03"/>
    <s v="07"/>
    <n v="179"/>
    <n v="2.9833333333333334"/>
    <s v="Material Shortage"/>
    <s v="John Smith"/>
    <x v="2"/>
    <x v="1"/>
    <n v="22"/>
    <n v="19.016666666666666"/>
    <n v="0.86439393939393938"/>
  </r>
  <r>
    <s v="DT-07951"/>
    <x v="13"/>
    <s v="Painting_Machine_016"/>
    <s v="Painting"/>
    <d v="2024-03-07T06:41:33"/>
    <d v="2024-03-07T07:49:33"/>
    <s v="03"/>
    <s v="07"/>
    <n v="467"/>
    <n v="7.7833333333333332"/>
    <s v="Material Shortage"/>
    <s v="Mohamed Salah"/>
    <x v="0"/>
    <x v="1"/>
    <n v="22"/>
    <n v="14.216666666666667"/>
    <n v="0.64621212121212124"/>
  </r>
  <r>
    <s v="DT-04876"/>
    <x v="2"/>
    <s v="Assembly_Machine_019"/>
    <s v="Assembly"/>
    <d v="2024-03-07T08:00:28"/>
    <d v="2024-03-07T09:42:28"/>
    <s v="03"/>
    <s v="07"/>
    <n v="98"/>
    <n v="1.6333333333333333"/>
    <s v="Material Shortage"/>
    <s v="Olivia Johnson"/>
    <x v="0"/>
    <x v="1"/>
    <n v="22"/>
    <n v="20.366666666666667"/>
    <n v="0.92575757575757578"/>
  </r>
  <r>
    <s v="DT-01677"/>
    <x v="28"/>
    <s v="Packaging_Machine_003"/>
    <s v="Packaging"/>
    <d v="2024-03-07T08:46:38"/>
    <d v="2024-03-07T10:30:38"/>
    <s v="03"/>
    <s v="07"/>
    <n v="106"/>
    <n v="1.7666666666666666"/>
    <s v="Mechanical Failure"/>
    <s v="Noah Davis"/>
    <x v="2"/>
    <x v="1"/>
    <n v="14"/>
    <n v="12.233333333333334"/>
    <n v="0.87380952380952392"/>
  </r>
  <r>
    <s v="DT-01423"/>
    <x v="29"/>
    <s v="Assembly_Machine_023"/>
    <s v="Assembly"/>
    <d v="2024-03-07T09:06:48"/>
    <d v="2024-03-07T12:19:48"/>
    <s v="03"/>
    <s v="07"/>
    <n v="284"/>
    <n v="4.7333333333333334"/>
    <s v="Electrical Fault"/>
    <s v="Elena Petrova"/>
    <x v="0"/>
    <x v="1"/>
    <n v="16"/>
    <n v="11.266666666666666"/>
    <n v="0.70416666666666661"/>
  </r>
  <r>
    <s v="DT-03564"/>
    <x v="27"/>
    <s v="Assembly_Machine_027"/>
    <s v="Assembly"/>
    <d v="2024-03-07T10:07:21"/>
    <d v="2024-03-07T14:19:21"/>
    <s v="03"/>
    <s v="07"/>
    <n v="44"/>
    <n v="0.73333333333333328"/>
    <s v="Preventive Maintenance - General"/>
    <s v="Hassan Ali"/>
    <x v="1"/>
    <x v="0"/>
    <n v="20"/>
    <n v="19.266666666666666"/>
    <n v="0.96333333333333326"/>
  </r>
  <r>
    <s v="DT-05264"/>
    <x v="34"/>
    <s v="Painting_Machine_022"/>
    <s v="Painting"/>
    <d v="2024-03-07T10:16:03"/>
    <d v="2024-03-07T10:42:03"/>
    <s v="03"/>
    <s v="07"/>
    <n v="481"/>
    <n v="8.0166666666666675"/>
    <s v="Electrical Fault"/>
    <s v="Maria Gomez"/>
    <x v="2"/>
    <x v="1"/>
    <n v="22"/>
    <n v="13.983333333333333"/>
    <n v="0.63560606060606062"/>
  </r>
  <r>
    <s v="DT-06855"/>
    <x v="21"/>
    <s v="Packaging_Machine_018"/>
    <s v="Packaging"/>
    <d v="2024-03-07T11:38:44"/>
    <d v="2024-03-07T12:22:44"/>
    <s v="03"/>
    <s v="07"/>
    <n v="230"/>
    <n v="3.8333333333333335"/>
    <s v="Electrical Fault"/>
    <s v="Hassan Ali"/>
    <x v="2"/>
    <x v="1"/>
    <n v="14"/>
    <n v="10.166666666666666"/>
    <n v="0.72619047619047616"/>
  </r>
  <r>
    <s v="DT-05954"/>
    <x v="13"/>
    <s v="Painting_Machine_016"/>
    <s v="Painting"/>
    <d v="2024-03-07T11:40:05"/>
    <d v="2024-03-07T12:10:05"/>
    <s v="03"/>
    <s v="07"/>
    <n v="462"/>
    <n v="7.7"/>
    <s v="Mechanical Failure"/>
    <s v="Noah Davis"/>
    <x v="2"/>
    <x v="1"/>
    <n v="22"/>
    <n v="14.3"/>
    <n v="0.65"/>
  </r>
  <r>
    <s v="DT-08490"/>
    <x v="18"/>
    <s v="Packaging_Machine_004"/>
    <s v="Packaging"/>
    <d v="2024-03-07T11:41:03"/>
    <d v="2024-03-07T11:59:03"/>
    <s v="03"/>
    <s v="07"/>
    <n v="12"/>
    <n v="0.2"/>
    <s v="Sensor Fault"/>
    <s v="Mahmoud Adel"/>
    <x v="2"/>
    <x v="1"/>
    <n v="16"/>
    <n v="15.8"/>
    <n v="0.98750000000000004"/>
  </r>
  <r>
    <s v="DT-05722"/>
    <x v="25"/>
    <s v="Painting_Machine_001"/>
    <s v="Painting"/>
    <d v="2024-03-07T12:34:06"/>
    <d v="2024-03-07T14:31:06"/>
    <s v="03"/>
    <s v="07"/>
    <n v="75"/>
    <n v="1.25"/>
    <s v="Sensor Fault"/>
    <s v="Hassan Ali"/>
    <x v="1"/>
    <x v="1"/>
    <n v="18"/>
    <n v="16.75"/>
    <n v="0.93055555555555558"/>
  </r>
  <r>
    <s v="DT-08124"/>
    <x v="34"/>
    <s v="Painting_Machine_022"/>
    <s v="Painting"/>
    <d v="2024-03-07T12:49:12"/>
    <d v="2024-03-07T15:42:12"/>
    <s v="03"/>
    <s v="07"/>
    <n v="157"/>
    <n v="2.6166666666666667"/>
    <s v="Material Shortage"/>
    <s v="Karim Nassar"/>
    <x v="1"/>
    <x v="1"/>
    <n v="22"/>
    <n v="19.383333333333333"/>
    <n v="0.88106060606060599"/>
  </r>
  <r>
    <s v="DT-06456"/>
    <x v="2"/>
    <s v="Assembly_Machine_019"/>
    <s v="Assembly"/>
    <d v="2024-03-07T12:52:31"/>
    <d v="2024-03-07T13:28:31"/>
    <s v="03"/>
    <s v="07"/>
    <n v="55"/>
    <n v="0.91666666666666663"/>
    <s v="Preventive Maintenance - Electrical"/>
    <s v="Sophie Martin"/>
    <x v="0"/>
    <x v="0"/>
    <n v="22"/>
    <n v="21.083333333333332"/>
    <n v="0.95833333333333326"/>
  </r>
  <r>
    <s v="DT-00187"/>
    <x v="17"/>
    <s v="Assembly_Machine_014"/>
    <s v="Assembly"/>
    <d v="2024-03-07T14:52:55"/>
    <d v="2024-03-07T18:24:55"/>
    <s v="03"/>
    <s v="07"/>
    <n v="118"/>
    <n v="1.9666666666666666"/>
    <s v="Process Instability"/>
    <s v="Noah Davis"/>
    <x v="1"/>
    <x v="1"/>
    <n v="16"/>
    <n v="14.033333333333333"/>
    <n v="0.87708333333333333"/>
  </r>
  <r>
    <s v="DT-07199"/>
    <x v="16"/>
    <s v="Painting_Machine_005"/>
    <s v="Painting"/>
    <d v="2024-03-07T15:18:04"/>
    <d v="2024-03-07T15:36:04"/>
    <s v="03"/>
    <s v="07"/>
    <n v="429"/>
    <n v="7.15"/>
    <s v="Electrical Fault"/>
    <s v="Li Wei"/>
    <x v="2"/>
    <x v="1"/>
    <n v="20"/>
    <n v="12.85"/>
    <n v="0.64249999999999996"/>
  </r>
  <r>
    <s v="DT-02600"/>
    <x v="7"/>
    <s v="Packaging_Machine_002"/>
    <s v="Packaging"/>
    <d v="2024-03-07T16:29:25"/>
    <d v="2024-03-07T18:02:25"/>
    <s v="03"/>
    <s v="07"/>
    <n v="29"/>
    <n v="0.48333333333333334"/>
    <s v="Overheating"/>
    <s v="Yuki Tanaka"/>
    <x v="2"/>
    <x v="1"/>
    <n v="18"/>
    <n v="17.516666666666666"/>
    <n v="0.9731481481481481"/>
  </r>
  <r>
    <s v="DT-05980"/>
    <x v="19"/>
    <s v="Stamping_Machine_035"/>
    <s v="Stamping"/>
    <d v="2024-03-07T16:58:39"/>
    <d v="2024-03-07T19:30:39"/>
    <s v="03"/>
    <s v="07"/>
    <n v="160"/>
    <n v="2.6666666666666665"/>
    <s v="Preventive Maintenance - Electrical"/>
    <s v="Ahmed Hassan"/>
    <x v="0"/>
    <x v="0"/>
    <n v="16"/>
    <n v="13.333333333333334"/>
    <n v="0.83333333333333337"/>
  </r>
  <r>
    <s v="DT-02152"/>
    <x v="14"/>
    <s v="Assembly_Machine_013"/>
    <s v="Assembly"/>
    <d v="2024-03-07T17:38:45"/>
    <d v="2024-03-07T20:44:45"/>
    <s v="03"/>
    <s v="07"/>
    <n v="253"/>
    <n v="4.2166666666666668"/>
    <s v="Preventive Maintenance - Mechanical"/>
    <s v="Yuki Tanaka"/>
    <x v="1"/>
    <x v="0"/>
    <n v="14"/>
    <n v="9.7833333333333332"/>
    <n v="0.69880952380952377"/>
  </r>
  <r>
    <s v="DT-08925"/>
    <x v="11"/>
    <s v="Assembly_Machine_007"/>
    <s v="Assembly"/>
    <d v="2024-03-07T18:01:26"/>
    <d v="2024-03-07T20:40:26"/>
    <s v="03"/>
    <s v="07"/>
    <n v="687"/>
    <n v="11.45"/>
    <s v="Electrical Fault"/>
    <s v="Noah Davis"/>
    <x v="2"/>
    <x v="1"/>
    <n v="22"/>
    <n v="10.55"/>
    <n v="0.47954545454545455"/>
  </r>
  <r>
    <s v="DT-07005"/>
    <x v="29"/>
    <s v="Assembly_Machine_023"/>
    <s v="Assembly"/>
    <d v="2024-03-07T18:13:53"/>
    <d v="2024-03-07T18:47:53"/>
    <s v="03"/>
    <s v="07"/>
    <n v="342"/>
    <n v="5.7"/>
    <s v="Overheating"/>
    <s v="Olivia Johnson"/>
    <x v="1"/>
    <x v="1"/>
    <n v="16"/>
    <n v="10.3"/>
    <n v="0.64375000000000004"/>
  </r>
  <r>
    <s v="DT-04098"/>
    <x v="12"/>
    <s v="Stamping_Machine_024"/>
    <s v="Stamping"/>
    <d v="2024-03-07T18:50:35"/>
    <d v="2024-03-07T23:05:35"/>
    <s v="03"/>
    <s v="07"/>
    <n v="125"/>
    <n v="2.0833333333333335"/>
    <s v="Mechanical Failure"/>
    <s v="Hassan Ali"/>
    <x v="1"/>
    <x v="1"/>
    <n v="14"/>
    <n v="11.916666666666666"/>
    <n v="0.85119047619047616"/>
  </r>
  <r>
    <s v="DT-02906"/>
    <x v="2"/>
    <s v="Assembly_Machine_019"/>
    <s v="Assembly"/>
    <d v="2024-03-07T19:29:01"/>
    <d v="2024-03-07T21:00:01"/>
    <s v="03"/>
    <s v="07"/>
    <n v="54"/>
    <n v="0.9"/>
    <s v="Preventive Maintenance - Mechanical"/>
    <s v="Mohamed Salah"/>
    <x v="1"/>
    <x v="0"/>
    <n v="22"/>
    <n v="21.1"/>
    <n v="0.95909090909090911"/>
  </r>
  <r>
    <s v="DT-00734"/>
    <x v="7"/>
    <s v="Packaging_Machine_002"/>
    <s v="Packaging"/>
    <d v="2024-03-07T19:40:36"/>
    <d v="2024-03-07T20:23:36"/>
    <s v="03"/>
    <s v="07"/>
    <n v="27"/>
    <n v="0.45"/>
    <s v="Hydraulic Leak"/>
    <s v="Noah Davis"/>
    <x v="2"/>
    <x v="1"/>
    <n v="18"/>
    <n v="17.55"/>
    <n v="0.97500000000000009"/>
  </r>
  <r>
    <s v="DT-03372"/>
    <x v="12"/>
    <s v="Stamping_Machine_024"/>
    <s v="Stamping"/>
    <d v="2024-03-07T20:24:15"/>
    <d v="2024-03-07T20:29:15"/>
    <s v="03"/>
    <s v="07"/>
    <n v="315"/>
    <n v="5.25"/>
    <s v="Material Shortage"/>
    <s v="Ahmed Hassan"/>
    <x v="0"/>
    <x v="1"/>
    <n v="14"/>
    <n v="8.75"/>
    <n v="0.625"/>
  </r>
  <r>
    <s v="DT-00453"/>
    <x v="2"/>
    <s v="Assembly_Machine_019"/>
    <s v="Assembly"/>
    <d v="2024-03-07T22:24:33"/>
    <d v="2024-03-08T01:45:33"/>
    <s v="03"/>
    <s v="07"/>
    <n v="49"/>
    <n v="0.81666666666666665"/>
    <s v="Preventive Maintenance - Mechanical"/>
    <s v="Olivia Johnson"/>
    <x v="0"/>
    <x v="0"/>
    <n v="22"/>
    <n v="21.183333333333334"/>
    <n v="0.96287878787878789"/>
  </r>
  <r>
    <s v="DT-08551"/>
    <x v="11"/>
    <s v="Assembly_Machine_007"/>
    <s v="Assembly"/>
    <d v="2024-03-07T22:53:49"/>
    <d v="2024-03-07T23:59:49"/>
    <s v="03"/>
    <s v="07"/>
    <n v="716"/>
    <n v="11.933333333333334"/>
    <s v="Electrical Fault"/>
    <s v="Mahmoud Adel"/>
    <x v="1"/>
    <x v="1"/>
    <n v="22"/>
    <n v="10.066666666666666"/>
    <n v="0.45757575757575758"/>
  </r>
  <r>
    <s v="DT-01090"/>
    <x v="28"/>
    <s v="Packaging_Machine_003"/>
    <s v="Packaging"/>
    <d v="2024-03-07T23:17:22"/>
    <d v="2024-03-07T23:31:22"/>
    <s v="03"/>
    <s v="07"/>
    <n v="203"/>
    <n v="3.3833333333333333"/>
    <s v="Preventive Maintenance - Mechanical"/>
    <s v="Noah Davis"/>
    <x v="0"/>
    <x v="0"/>
    <n v="14"/>
    <n v="10.616666666666667"/>
    <n v="0.75833333333333341"/>
  </r>
  <r>
    <s v="DT-01851"/>
    <x v="13"/>
    <s v="Painting_Machine_016"/>
    <s v="Painting"/>
    <d v="2024-03-08T01:39:36"/>
    <d v="2024-03-08T05:38:36"/>
    <s v="03"/>
    <s v="08"/>
    <n v="235"/>
    <n v="3.9166666666666665"/>
    <s v="Tooling Break"/>
    <s v="Mahmoud Adel"/>
    <x v="0"/>
    <x v="1"/>
    <n v="22"/>
    <n v="18.083333333333332"/>
    <n v="0.82196969696969691"/>
  </r>
  <r>
    <s v="DT-06975"/>
    <x v="32"/>
    <s v="Stamping_Machine_020"/>
    <s v="Stamping"/>
    <d v="2024-03-08T02:46:20"/>
    <d v="2024-03-08T05:16:20"/>
    <s v="03"/>
    <s v="08"/>
    <n v="63"/>
    <n v="1.05"/>
    <s v="Unsafe Condition"/>
    <s v="Karim Nassar"/>
    <x v="1"/>
    <x v="1"/>
    <n v="14"/>
    <n v="12.95"/>
    <n v="0.92499999999999993"/>
  </r>
  <r>
    <s v="DT-03552"/>
    <x v="27"/>
    <s v="Assembly_Machine_027"/>
    <s v="Assembly"/>
    <d v="2024-03-08T02:47:59"/>
    <d v="2024-03-08T03:08:59"/>
    <s v="03"/>
    <s v="08"/>
    <n v="266"/>
    <n v="4.4333333333333336"/>
    <s v="Material Shortage"/>
    <s v="Maria Gomez"/>
    <x v="2"/>
    <x v="1"/>
    <n v="20"/>
    <n v="15.566666666666666"/>
    <n v="0.77833333333333332"/>
  </r>
  <r>
    <s v="DT-07888"/>
    <x v="13"/>
    <s v="Painting_Machine_016"/>
    <s v="Painting"/>
    <d v="2024-03-08T04:53:58"/>
    <d v="2024-03-08T04:55:58"/>
    <s v="03"/>
    <s v="08"/>
    <n v="134"/>
    <n v="2.2333333333333334"/>
    <s v="Mechanical Failure"/>
    <s v="Maria Gomez"/>
    <x v="2"/>
    <x v="1"/>
    <n v="22"/>
    <n v="19.766666666666666"/>
    <n v="0.89848484848484844"/>
  </r>
  <r>
    <s v="DT-02193"/>
    <x v="31"/>
    <s v="Assembly_Machine_010"/>
    <s v="Assembly"/>
    <d v="2024-03-08T05:06:07"/>
    <d v="2024-03-08T08:46:07"/>
    <s v="03"/>
    <s v="08"/>
    <n v="93"/>
    <n v="1.55"/>
    <s v="Sensor Fault"/>
    <s v="Noah Davis"/>
    <x v="2"/>
    <x v="1"/>
    <n v="22"/>
    <n v="20.45"/>
    <n v="0.92954545454545456"/>
  </r>
  <r>
    <s v="DT-09764"/>
    <x v="30"/>
    <s v="Packaging_Machine_034"/>
    <s v="Packaging"/>
    <d v="2024-03-08T05:38:30"/>
    <d v="2024-03-08T05:48:30"/>
    <s v="03"/>
    <s v="08"/>
    <n v="242"/>
    <n v="4.0333333333333332"/>
    <s v="Preventive Maintenance - Mechanical"/>
    <s v="Hassan Ali"/>
    <x v="1"/>
    <x v="0"/>
    <n v="14"/>
    <n v="9.9666666666666668"/>
    <n v="0.71190476190476193"/>
  </r>
  <r>
    <s v="DT-01606"/>
    <x v="13"/>
    <s v="Painting_Machine_016"/>
    <s v="Painting"/>
    <d v="2024-03-08T05:39:46"/>
    <d v="2024-03-08T06:00:46"/>
    <s v="03"/>
    <s v="08"/>
    <n v="92"/>
    <n v="1.5333333333333334"/>
    <s v="Mechanical Failure"/>
    <s v="Hassan Ali"/>
    <x v="1"/>
    <x v="1"/>
    <n v="22"/>
    <n v="20.466666666666665"/>
    <n v="0.93030303030303019"/>
  </r>
  <r>
    <s v="DT-08209"/>
    <x v="30"/>
    <s v="Packaging_Machine_034"/>
    <s v="Packaging"/>
    <d v="2024-03-08T05:56:36"/>
    <d v="2024-03-08T06:19:36"/>
    <s v="03"/>
    <s v="08"/>
    <n v="21"/>
    <n v="0.35"/>
    <s v="Preventive Maintenance - Electrical"/>
    <s v="Mohamed Salah"/>
    <x v="0"/>
    <x v="0"/>
    <n v="14"/>
    <n v="13.65"/>
    <n v="0.97499999999999998"/>
  </r>
  <r>
    <s v="DT-05013"/>
    <x v="17"/>
    <s v="Assembly_Machine_014"/>
    <s v="Assembly"/>
    <d v="2024-03-08T06:37:57"/>
    <d v="2024-03-08T07:14:57"/>
    <s v="03"/>
    <s v="08"/>
    <n v="353"/>
    <n v="5.8833333333333337"/>
    <s v="Preventive Maintenance - General"/>
    <s v="Ahmed Hassan"/>
    <x v="0"/>
    <x v="0"/>
    <n v="16"/>
    <n v="10.116666666666667"/>
    <n v="0.6322916666666667"/>
  </r>
  <r>
    <s v="DT-06526"/>
    <x v="23"/>
    <s v="Packaging_Machine_025"/>
    <s v="Packaging"/>
    <d v="2024-03-08T07:49:04"/>
    <d v="2024-03-08T11:31:04"/>
    <s v="03"/>
    <s v="08"/>
    <n v="127"/>
    <n v="2.1166666666666667"/>
    <s v="Operator Error"/>
    <s v="Maria Gomez"/>
    <x v="2"/>
    <x v="1"/>
    <n v="20"/>
    <n v="17.883333333333333"/>
    <n v="0.89416666666666667"/>
  </r>
  <r>
    <s v="DT-08682"/>
    <x v="7"/>
    <s v="Packaging_Machine_002"/>
    <s v="Packaging"/>
    <d v="2024-03-08T08:05:41"/>
    <d v="2024-03-08T11:49:41"/>
    <s v="03"/>
    <s v="08"/>
    <n v="30"/>
    <n v="0.5"/>
    <s v="Electrical Fault"/>
    <s v="Rana Ibrahim"/>
    <x v="1"/>
    <x v="1"/>
    <n v="18"/>
    <n v="17.5"/>
    <n v="0.97222222222222221"/>
  </r>
  <r>
    <s v="DT-05501"/>
    <x v="16"/>
    <s v="Painting_Machine_005"/>
    <s v="Painting"/>
    <d v="2024-03-08T09:06:33"/>
    <d v="2024-03-08T11:10:33"/>
    <s v="03"/>
    <s v="08"/>
    <n v="425"/>
    <n v="7.083333333333333"/>
    <s v="Electrical Fault"/>
    <s v="Sophie Martin"/>
    <x v="2"/>
    <x v="1"/>
    <n v="20"/>
    <n v="12.916666666666668"/>
    <n v="0.64583333333333337"/>
  </r>
  <r>
    <s v="DT-02853"/>
    <x v="19"/>
    <s v="Stamping_Machine_035"/>
    <s v="Stamping"/>
    <d v="2024-03-08T09:31:50"/>
    <d v="2024-03-08T10:06:50"/>
    <s v="03"/>
    <s v="08"/>
    <n v="162"/>
    <n v="2.7"/>
    <s v="Material Shortage"/>
    <s v="Lucas Silva"/>
    <x v="2"/>
    <x v="1"/>
    <n v="16"/>
    <n v="13.3"/>
    <n v="0.83125000000000004"/>
  </r>
  <r>
    <s v="DT-05811"/>
    <x v="29"/>
    <s v="Assembly_Machine_023"/>
    <s v="Assembly"/>
    <d v="2024-03-08T10:00:11"/>
    <d v="2024-03-08T13:02:11"/>
    <s v="03"/>
    <s v="08"/>
    <n v="194"/>
    <n v="3.2333333333333334"/>
    <s v="Hydraulic Leak"/>
    <s v="Mohamed Salah"/>
    <x v="2"/>
    <x v="1"/>
    <n v="16"/>
    <n v="12.766666666666666"/>
    <n v="0.79791666666666661"/>
  </r>
  <r>
    <s v="DT-07248"/>
    <x v="1"/>
    <s v="Painting_Machine_021"/>
    <s v="Painting"/>
    <d v="2024-03-08T10:00:24"/>
    <d v="2024-03-08T10:40:24"/>
    <s v="03"/>
    <s v="08"/>
    <n v="1006"/>
    <n v="16.766666666666666"/>
    <s v="Sensor Fault"/>
    <s v="Emma Wilson"/>
    <x v="2"/>
    <x v="1"/>
    <n v="22"/>
    <n v="5.2333333333333343"/>
    <n v="0.23787878787878791"/>
  </r>
  <r>
    <s v="DT-08104"/>
    <x v="7"/>
    <s v="Packaging_Machine_002"/>
    <s v="Packaging"/>
    <d v="2024-03-08T10:33:58"/>
    <d v="2024-03-08T10:41:58"/>
    <s v="03"/>
    <s v="08"/>
    <n v="27"/>
    <n v="0.45"/>
    <s v="Process Instability"/>
    <s v="David Brown"/>
    <x v="2"/>
    <x v="1"/>
    <n v="18"/>
    <n v="17.55"/>
    <n v="0.97500000000000009"/>
  </r>
  <r>
    <s v="DT-02124"/>
    <x v="13"/>
    <s v="Painting_Machine_016"/>
    <s v="Painting"/>
    <d v="2024-03-08T10:38:46"/>
    <d v="2024-03-08T13:01:46"/>
    <s v="03"/>
    <s v="08"/>
    <n v="86"/>
    <n v="1.4333333333333333"/>
    <s v="Preventive Maintenance - Mechanical"/>
    <s v="Hassan Ali"/>
    <x v="1"/>
    <x v="0"/>
    <n v="22"/>
    <n v="20.566666666666666"/>
    <n v="0.93484848484848482"/>
  </r>
  <r>
    <s v="DT-07884"/>
    <x v="24"/>
    <s v="Painting_Machine_028"/>
    <s v="Painting"/>
    <d v="2024-03-08T12:07:31"/>
    <d v="2024-03-08T13:47:31"/>
    <s v="03"/>
    <s v="08"/>
    <n v="365"/>
    <n v="6.083333333333333"/>
    <s v="Sensor Fault"/>
    <s v="Mahmoud Adel"/>
    <x v="0"/>
    <x v="1"/>
    <n v="22"/>
    <n v="15.916666666666668"/>
    <n v="0.72348484848484851"/>
  </r>
  <r>
    <s v="DT-00819"/>
    <x v="0"/>
    <s v="Stamping_Machine_030"/>
    <s v="Stamping"/>
    <d v="2024-03-08T13:43:42"/>
    <d v="2024-03-08T17:40:42"/>
    <s v="03"/>
    <s v="08"/>
    <n v="72"/>
    <n v="1.2"/>
    <s v="Sensor Fault"/>
    <s v="Fatima Ali"/>
    <x v="2"/>
    <x v="1"/>
    <n v="16"/>
    <n v="14.8"/>
    <n v="0.92500000000000004"/>
  </r>
  <r>
    <s v="DT-09257"/>
    <x v="33"/>
    <s v="Packaging_Machine_006"/>
    <s v="Packaging"/>
    <d v="2024-03-08T15:05:41"/>
    <d v="2024-03-08T15:22:41"/>
    <s v="03"/>
    <s v="08"/>
    <n v="12"/>
    <n v="0.2"/>
    <s v="Electrical Fault"/>
    <s v="Hassan Ali"/>
    <x v="1"/>
    <x v="1"/>
    <n v="22"/>
    <n v="21.8"/>
    <n v="0.99090909090909096"/>
  </r>
  <r>
    <s v="DT-05473"/>
    <x v="15"/>
    <s v="Packaging_Machine_017"/>
    <s v="Packaging"/>
    <d v="2024-03-08T15:50:00"/>
    <d v="2024-03-08T18:11:00"/>
    <s v="03"/>
    <s v="08"/>
    <n v="186"/>
    <n v="3.1"/>
    <s v="Process Instability"/>
    <s v="Olivia Johnson"/>
    <x v="1"/>
    <x v="1"/>
    <n v="20"/>
    <n v="16.899999999999999"/>
    <n v="0.84499999999999997"/>
  </r>
  <r>
    <s v="DT-08729"/>
    <x v="16"/>
    <s v="Painting_Machine_005"/>
    <s v="Painting"/>
    <d v="2024-03-08T16:50:55"/>
    <d v="2024-03-08T19:08:55"/>
    <s v="03"/>
    <s v="08"/>
    <n v="465"/>
    <n v="7.75"/>
    <s v="Overheating"/>
    <s v="Hassan Ali"/>
    <x v="2"/>
    <x v="1"/>
    <n v="20"/>
    <n v="12.25"/>
    <n v="0.61250000000000004"/>
  </r>
  <r>
    <s v="DT-09208"/>
    <x v="34"/>
    <s v="Painting_Machine_022"/>
    <s v="Painting"/>
    <d v="2024-03-08T17:35:31"/>
    <d v="2024-03-08T17:55:31"/>
    <s v="03"/>
    <s v="08"/>
    <n v="527"/>
    <n v="8.7833333333333332"/>
    <s v="Material Shortage"/>
    <s v="Sophie Martin"/>
    <x v="2"/>
    <x v="1"/>
    <n v="22"/>
    <n v="13.216666666666667"/>
    <n v="0.60075757575757571"/>
  </r>
  <r>
    <s v="DT-07611"/>
    <x v="4"/>
    <s v="Stamping_Machine_031"/>
    <s v="Stamping"/>
    <d v="2024-03-08T17:52:57"/>
    <d v="2024-03-08T21:02:57"/>
    <s v="03"/>
    <s v="08"/>
    <n v="984"/>
    <n v="16.399999999999999"/>
    <s v="Hydraulic Leak"/>
    <s v="Olivia Johnson"/>
    <x v="1"/>
    <x v="1"/>
    <n v="18"/>
    <n v="1.6000000000000014"/>
    <n v="8.8888888888888962E-2"/>
  </r>
  <r>
    <s v="DT-07409"/>
    <x v="0"/>
    <s v="Stamping_Machine_030"/>
    <s v="Stamping"/>
    <d v="2024-03-08T19:37:43"/>
    <d v="2024-03-08T22:39:43"/>
    <s v="03"/>
    <s v="08"/>
    <n v="376"/>
    <n v="6.2666666666666666"/>
    <s v="Electrical Fault"/>
    <s v="Lucas Silva"/>
    <x v="1"/>
    <x v="1"/>
    <n v="16"/>
    <n v="9.7333333333333343"/>
    <n v="0.60833333333333339"/>
  </r>
  <r>
    <s v="DT-09137"/>
    <x v="8"/>
    <s v="Assembly_Machine_012"/>
    <s v="Assembly"/>
    <d v="2024-03-08T20:25:32"/>
    <d v="2024-03-08T21:47:32"/>
    <s v="03"/>
    <s v="08"/>
    <n v="129"/>
    <n v="2.15"/>
    <s v="Electrical Fault"/>
    <s v="Emma Wilson"/>
    <x v="2"/>
    <x v="1"/>
    <n v="20"/>
    <n v="17.850000000000001"/>
    <n v="0.89250000000000007"/>
  </r>
  <r>
    <s v="DT-02058"/>
    <x v="0"/>
    <s v="Stamping_Machine_030"/>
    <s v="Stamping"/>
    <d v="2024-03-08T21:58:10"/>
    <d v="2024-03-09T01:28:10"/>
    <s v="03"/>
    <s v="08"/>
    <n v="217"/>
    <n v="3.6166666666666667"/>
    <s v="Mechanical Failure"/>
    <s v="Olivia Johnson"/>
    <x v="2"/>
    <x v="1"/>
    <n v="16"/>
    <n v="12.383333333333333"/>
    <n v="0.7739583333333333"/>
  </r>
  <r>
    <s v="DT-09475"/>
    <x v="8"/>
    <s v="Assembly_Machine_012"/>
    <s v="Assembly"/>
    <d v="2024-03-08T22:33:42"/>
    <d v="2024-03-08T23:51:42"/>
    <s v="03"/>
    <s v="08"/>
    <n v="73"/>
    <n v="1.2166666666666666"/>
    <s v="Preventive Maintenance - Electrical"/>
    <s v="Sophie Martin"/>
    <x v="2"/>
    <x v="0"/>
    <n v="20"/>
    <n v="18.783333333333335"/>
    <n v="0.93916666666666671"/>
  </r>
  <r>
    <s v="DT-06578"/>
    <x v="13"/>
    <s v="Painting_Machine_016"/>
    <s v="Painting"/>
    <d v="2024-03-08T23:02:20"/>
    <d v="2024-03-08T23:17:20"/>
    <s v="03"/>
    <s v="08"/>
    <n v="200"/>
    <n v="3.3333333333333335"/>
    <s v="Tooling Break"/>
    <s v="Mohamed Salah"/>
    <x v="2"/>
    <x v="1"/>
    <n v="22"/>
    <n v="18.666666666666668"/>
    <n v="0.84848484848484851"/>
  </r>
  <r>
    <s v="DT-03664"/>
    <x v="30"/>
    <s v="Packaging_Machine_034"/>
    <s v="Packaging"/>
    <d v="2024-03-09T00:02:05"/>
    <d v="2024-03-09T03:23:05"/>
    <s v="03"/>
    <s v="09"/>
    <n v="201"/>
    <n v="3.35"/>
    <s v="Preventive Maintenance - General"/>
    <s v="Carlos Ruiz"/>
    <x v="0"/>
    <x v="0"/>
    <n v="14"/>
    <n v="10.65"/>
    <n v="0.76071428571428579"/>
  </r>
  <r>
    <s v="DT-05150"/>
    <x v="29"/>
    <s v="Assembly_Machine_023"/>
    <s v="Assembly"/>
    <d v="2024-03-09T00:08:34"/>
    <d v="2024-03-09T00:36:34"/>
    <s v="03"/>
    <s v="09"/>
    <n v="240"/>
    <n v="4"/>
    <s v="Preventive Maintenance - Mechanical"/>
    <s v="Mahmoud Adel"/>
    <x v="2"/>
    <x v="0"/>
    <n v="16"/>
    <n v="12"/>
    <n v="0.75"/>
  </r>
  <r>
    <s v="DT-06867"/>
    <x v="26"/>
    <s v="Assembly_Machine_032"/>
    <s v="Assembly"/>
    <d v="2024-03-09T00:34:02"/>
    <d v="2024-03-09T12:30:02"/>
    <s v="03"/>
    <s v="09"/>
    <n v="330"/>
    <n v="5.5"/>
    <s v="Tooling Break"/>
    <s v="Emma Wilson"/>
    <x v="1"/>
    <x v="1"/>
    <n v="20"/>
    <n v="14.5"/>
    <n v="0.72499999999999998"/>
  </r>
  <r>
    <s v="DT-01108"/>
    <x v="13"/>
    <s v="Painting_Machine_016"/>
    <s v="Painting"/>
    <d v="2024-03-09T01:06:29"/>
    <d v="2024-03-09T04:54:29"/>
    <s v="03"/>
    <s v="09"/>
    <n v="327"/>
    <n v="5.45"/>
    <s v="Electrical Fault"/>
    <s v="Olivia Johnson"/>
    <x v="1"/>
    <x v="1"/>
    <n v="22"/>
    <n v="16.55"/>
    <n v="0.75227272727272732"/>
  </r>
  <r>
    <s v="DT-07862"/>
    <x v="17"/>
    <s v="Assembly_Machine_014"/>
    <s v="Assembly"/>
    <d v="2024-03-09T01:54:53"/>
    <d v="2024-03-09T02:03:53"/>
    <s v="03"/>
    <s v="09"/>
    <n v="155"/>
    <n v="2.5833333333333335"/>
    <s v="Preventive Maintenance - Electrical"/>
    <s v="Fatima Ali"/>
    <x v="1"/>
    <x v="0"/>
    <n v="16"/>
    <n v="13.416666666666666"/>
    <n v="0.83854166666666663"/>
  </r>
  <r>
    <s v="DT-04202"/>
    <x v="8"/>
    <s v="Assembly_Machine_012"/>
    <s v="Assembly"/>
    <d v="2024-03-09T04:19:55"/>
    <d v="2024-03-09T05:05:55"/>
    <s v="03"/>
    <s v="09"/>
    <n v="141"/>
    <n v="2.35"/>
    <s v="Material Shortage"/>
    <s v="Li Wei"/>
    <x v="2"/>
    <x v="1"/>
    <n v="20"/>
    <n v="17.649999999999999"/>
    <n v="0.88249999999999995"/>
  </r>
  <r>
    <s v="DT-08691"/>
    <x v="26"/>
    <s v="Assembly_Machine_032"/>
    <s v="Assembly"/>
    <d v="2024-03-09T05:29:58"/>
    <d v="2024-03-09T07:41:58"/>
    <s v="03"/>
    <s v="09"/>
    <n v="180"/>
    <n v="3"/>
    <s v="Preventive Maintenance - Electrical"/>
    <s v="Mahmoud Adel"/>
    <x v="1"/>
    <x v="0"/>
    <n v="20"/>
    <n v="17"/>
    <n v="0.85"/>
  </r>
  <r>
    <s v="DT-01907"/>
    <x v="22"/>
    <s v="Assembly_Machine_026"/>
    <s v="Assembly"/>
    <d v="2024-03-09T05:49:55"/>
    <d v="2024-03-09T06:34:55"/>
    <s v="03"/>
    <s v="09"/>
    <n v="407"/>
    <n v="6.7833333333333332"/>
    <s v="Mechanical Failure"/>
    <s v="Ahmed Hassan"/>
    <x v="0"/>
    <x v="1"/>
    <n v="20"/>
    <n v="13.216666666666667"/>
    <n v="0.66083333333333338"/>
  </r>
  <r>
    <s v="DT-06624"/>
    <x v="22"/>
    <s v="Assembly_Machine_026"/>
    <s v="Assembly"/>
    <d v="2024-03-09T06:52:37"/>
    <d v="2024-03-09T07:17:37"/>
    <s v="03"/>
    <s v="09"/>
    <n v="77"/>
    <n v="1.2833333333333334"/>
    <s v="Preventive Maintenance - General"/>
    <s v="Karim Nassar"/>
    <x v="1"/>
    <x v="0"/>
    <n v="20"/>
    <n v="18.716666666666665"/>
    <n v="0.93583333333333329"/>
  </r>
  <r>
    <s v="DT-08111"/>
    <x v="14"/>
    <s v="Assembly_Machine_013"/>
    <s v="Assembly"/>
    <d v="2024-03-09T07:29:38"/>
    <d v="2024-03-09T08:11:38"/>
    <s v="03"/>
    <s v="09"/>
    <n v="196"/>
    <n v="3.2666666666666666"/>
    <s v="Mechanical Failure"/>
    <s v="Emma Wilson"/>
    <x v="1"/>
    <x v="1"/>
    <n v="14"/>
    <n v="10.733333333333334"/>
    <n v="0.76666666666666672"/>
  </r>
  <r>
    <s v="DT-00545"/>
    <x v="19"/>
    <s v="Stamping_Machine_035"/>
    <s v="Stamping"/>
    <d v="2024-03-09T10:15:12"/>
    <d v="2024-03-09T10:31:12"/>
    <s v="03"/>
    <s v="09"/>
    <n v="352"/>
    <n v="5.8666666666666663"/>
    <s v="Hydraulic Leak"/>
    <s v="Elena Petrova"/>
    <x v="1"/>
    <x v="1"/>
    <n v="16"/>
    <n v="10.133333333333333"/>
    <n v="0.6333333333333333"/>
  </r>
  <r>
    <s v="DT-06876"/>
    <x v="21"/>
    <s v="Packaging_Machine_018"/>
    <s v="Packaging"/>
    <d v="2024-03-09T11:42:08"/>
    <d v="2024-03-09T11:54:08"/>
    <s v="03"/>
    <s v="09"/>
    <n v="299"/>
    <n v="4.9833333333333334"/>
    <s v="Mechanical Failure"/>
    <s v="Fatima Ali"/>
    <x v="1"/>
    <x v="1"/>
    <n v="14"/>
    <n v="9.0166666666666657"/>
    <n v="0.64404761904761898"/>
  </r>
  <r>
    <s v="DT-06404"/>
    <x v="27"/>
    <s v="Assembly_Machine_027"/>
    <s v="Assembly"/>
    <d v="2024-03-09T11:50:56"/>
    <d v="2024-03-09T22:56:56"/>
    <s v="03"/>
    <s v="09"/>
    <n v="227"/>
    <n v="3.7833333333333332"/>
    <s v="Electrical Fault"/>
    <s v="Elena Petrova"/>
    <x v="1"/>
    <x v="1"/>
    <n v="20"/>
    <n v="16.216666666666669"/>
    <n v="0.81083333333333341"/>
  </r>
  <r>
    <s v="DT-06414"/>
    <x v="14"/>
    <s v="Assembly_Machine_013"/>
    <s v="Assembly"/>
    <d v="2024-03-09T12:36:42"/>
    <d v="2024-03-09T13:51:42"/>
    <s v="03"/>
    <s v="09"/>
    <n v="109"/>
    <n v="1.8166666666666667"/>
    <s v="Preventive Maintenance - General"/>
    <s v="Mahmoud Adel"/>
    <x v="0"/>
    <x v="0"/>
    <n v="14"/>
    <n v="12.183333333333334"/>
    <n v="0.87023809523809526"/>
  </r>
  <r>
    <s v="DT-02221"/>
    <x v="26"/>
    <s v="Assembly_Machine_032"/>
    <s v="Assembly"/>
    <d v="2024-03-09T12:37:57"/>
    <d v="2024-03-09T12:55:57"/>
    <s v="03"/>
    <s v="09"/>
    <n v="304"/>
    <n v="5.0666666666666664"/>
    <s v="Material Shortage"/>
    <s v="Hassan Ali"/>
    <x v="1"/>
    <x v="1"/>
    <n v="20"/>
    <n v="14.933333333333334"/>
    <n v="0.7466666666666667"/>
  </r>
  <r>
    <s v="DT-00034"/>
    <x v="32"/>
    <s v="Stamping_Machine_020"/>
    <s v="Stamping"/>
    <d v="2024-03-09T13:43:23"/>
    <d v="2024-03-09T16:20:23"/>
    <s v="03"/>
    <s v="09"/>
    <n v="47"/>
    <n v="0.78333333333333333"/>
    <s v="Preventive Maintenance - Mechanical"/>
    <s v="Rana Ibrahim"/>
    <x v="0"/>
    <x v="0"/>
    <n v="14"/>
    <n v="13.216666666666667"/>
    <n v="0.94404761904761902"/>
  </r>
  <r>
    <s v="DT-06687"/>
    <x v="1"/>
    <s v="Painting_Machine_021"/>
    <s v="Painting"/>
    <d v="2024-03-09T13:49:48"/>
    <d v="2024-03-09T14:33:48"/>
    <s v="03"/>
    <s v="09"/>
    <n v="1016"/>
    <n v="16.933333333333334"/>
    <s v="Mechanical Failure"/>
    <s v="Li Wei"/>
    <x v="2"/>
    <x v="1"/>
    <n v="22"/>
    <n v="5.0666666666666664"/>
    <n v="0.23030303030303029"/>
  </r>
  <r>
    <s v="DT-06152"/>
    <x v="5"/>
    <s v="Stamping_Machine_029"/>
    <s v="Stamping"/>
    <d v="2024-03-09T15:17:34"/>
    <d v="2024-03-09T16:20:34"/>
    <s v="03"/>
    <s v="09"/>
    <n v="760"/>
    <n v="12.666666666666666"/>
    <s v="Mechanical Failure"/>
    <s v="Ahmed Hassan"/>
    <x v="0"/>
    <x v="1"/>
    <n v="22"/>
    <n v="9.3333333333333339"/>
    <n v="0.42424242424242425"/>
  </r>
  <r>
    <s v="DT-02101"/>
    <x v="12"/>
    <s v="Stamping_Machine_024"/>
    <s v="Stamping"/>
    <d v="2024-03-09T17:45:35"/>
    <d v="2024-03-09T19:29:35"/>
    <s v="03"/>
    <s v="09"/>
    <n v="121"/>
    <n v="2.0166666666666666"/>
    <s v="Electrical Fault"/>
    <s v="Yuki Tanaka"/>
    <x v="1"/>
    <x v="1"/>
    <n v="14"/>
    <n v="11.983333333333334"/>
    <n v="0.85595238095238102"/>
  </r>
  <r>
    <s v="DT-03048"/>
    <x v="32"/>
    <s v="Stamping_Machine_020"/>
    <s v="Stamping"/>
    <d v="2024-03-09T18:38:15"/>
    <d v="2024-03-09T18:49:15"/>
    <s v="03"/>
    <s v="09"/>
    <n v="23"/>
    <n v="0.38333333333333336"/>
    <s v="Electrical Fault"/>
    <s v="Rana Ibrahim"/>
    <x v="2"/>
    <x v="1"/>
    <n v="14"/>
    <n v="13.616666666666667"/>
    <n v="0.97261904761904761"/>
  </r>
  <r>
    <s v="DT-02684"/>
    <x v="0"/>
    <s v="Stamping_Machine_030"/>
    <s v="Stamping"/>
    <d v="2024-03-09T18:52:42"/>
    <d v="2024-03-09T19:27:42"/>
    <s v="03"/>
    <s v="09"/>
    <n v="144"/>
    <n v="2.4"/>
    <s v="Electrical Fault"/>
    <s v="Olivia Johnson"/>
    <x v="0"/>
    <x v="1"/>
    <n v="16"/>
    <n v="13.6"/>
    <n v="0.85"/>
  </r>
  <r>
    <s v="DT-05086"/>
    <x v="12"/>
    <s v="Stamping_Machine_024"/>
    <s v="Stamping"/>
    <d v="2024-03-09T20:02:00"/>
    <d v="2024-03-09T20:33:00"/>
    <s v="03"/>
    <s v="09"/>
    <n v="146"/>
    <n v="2.4333333333333331"/>
    <s v="Preventive Maintenance - Electrical"/>
    <s v="Mohamed Salah"/>
    <x v="1"/>
    <x v="0"/>
    <n v="14"/>
    <n v="11.566666666666666"/>
    <n v="0.82619047619047614"/>
  </r>
  <r>
    <s v="DT-07820"/>
    <x v="3"/>
    <s v="Stamping_Machine_033"/>
    <s v="Stamping"/>
    <d v="2024-03-09T20:45:35"/>
    <d v="2024-03-09T22:30:35"/>
    <s v="03"/>
    <s v="09"/>
    <n v="957"/>
    <n v="15.95"/>
    <s v="Electrical Fault"/>
    <s v="Elena Petrova"/>
    <x v="0"/>
    <x v="1"/>
    <n v="18"/>
    <n v="2.0500000000000007"/>
    <n v="0.11388888888888893"/>
  </r>
  <r>
    <s v="DT-01829"/>
    <x v="30"/>
    <s v="Packaging_Machine_034"/>
    <s v="Packaging"/>
    <d v="2024-03-09T21:41:30"/>
    <d v="2024-03-09T22:26:30"/>
    <s v="03"/>
    <s v="09"/>
    <n v="149"/>
    <n v="2.4833333333333334"/>
    <s v="Overheating"/>
    <s v="Mahmoud Adel"/>
    <x v="2"/>
    <x v="1"/>
    <n v="14"/>
    <n v="11.516666666666666"/>
    <n v="0.82261904761904758"/>
  </r>
  <r>
    <s v="DT-00955"/>
    <x v="21"/>
    <s v="Packaging_Machine_018"/>
    <s v="Packaging"/>
    <d v="2024-03-09T23:51:15"/>
    <d v="2024-03-10T00:35:15"/>
    <s v="03"/>
    <s v="09"/>
    <n v="205"/>
    <n v="3.4166666666666665"/>
    <s v="Operator Error"/>
    <s v="Li Wei"/>
    <x v="2"/>
    <x v="1"/>
    <n v="14"/>
    <n v="10.583333333333334"/>
    <n v="0.75595238095238104"/>
  </r>
  <r>
    <s v="DT-08267"/>
    <x v="23"/>
    <s v="Packaging_Machine_025"/>
    <s v="Packaging"/>
    <d v="2024-03-10T01:14:43"/>
    <d v="2024-03-10T01:46:43"/>
    <s v="03"/>
    <s v="10"/>
    <n v="95"/>
    <n v="1.5833333333333333"/>
    <s v="Material Shortage"/>
    <s v="Rana Ibrahim"/>
    <x v="0"/>
    <x v="1"/>
    <n v="20"/>
    <n v="18.416666666666668"/>
    <n v="0.92083333333333339"/>
  </r>
  <r>
    <s v="DT-01643"/>
    <x v="3"/>
    <s v="Stamping_Machine_033"/>
    <s v="Stamping"/>
    <d v="2024-03-10T02:08:18"/>
    <d v="2024-03-10T11:10:18"/>
    <s v="03"/>
    <s v="10"/>
    <n v="865"/>
    <n v="14.416666666666666"/>
    <s v="Electrical Fault"/>
    <s v="Karim Nassar"/>
    <x v="1"/>
    <x v="1"/>
    <n v="18"/>
    <n v="3.5833333333333339"/>
    <n v="0.1990740740740741"/>
  </r>
  <r>
    <s v="DT-05043"/>
    <x v="14"/>
    <s v="Assembly_Machine_013"/>
    <s v="Assembly"/>
    <d v="2024-03-10T02:37:49"/>
    <d v="2024-03-10T06:14:49"/>
    <s v="03"/>
    <s v="10"/>
    <n v="268"/>
    <n v="4.4666666666666668"/>
    <s v="Material Shortage"/>
    <s v="Sophie Martin"/>
    <x v="0"/>
    <x v="1"/>
    <n v="14"/>
    <n v="9.5333333333333332"/>
    <n v="0.68095238095238098"/>
  </r>
  <r>
    <s v="DT-03249"/>
    <x v="30"/>
    <s v="Packaging_Machine_034"/>
    <s v="Packaging"/>
    <d v="2024-03-10T02:58:49"/>
    <d v="2024-03-10T03:17:49"/>
    <s v="03"/>
    <s v="10"/>
    <n v="261"/>
    <n v="4.3499999999999996"/>
    <s v="Preventive Maintenance - Mechanical"/>
    <s v="Emma Wilson"/>
    <x v="0"/>
    <x v="0"/>
    <n v="14"/>
    <n v="9.65"/>
    <n v="0.68928571428571428"/>
  </r>
  <r>
    <s v="DT-02235"/>
    <x v="15"/>
    <s v="Packaging_Machine_017"/>
    <s v="Packaging"/>
    <d v="2024-03-10T04:12:51"/>
    <d v="2024-03-10T04:19:51"/>
    <s v="03"/>
    <s v="10"/>
    <n v="232"/>
    <n v="3.8666666666666667"/>
    <s v="Mechanical Failure"/>
    <s v="Hassan Ali"/>
    <x v="2"/>
    <x v="1"/>
    <n v="20"/>
    <n v="16.133333333333333"/>
    <n v="0.80666666666666664"/>
  </r>
  <r>
    <s v="DT-01593"/>
    <x v="21"/>
    <s v="Packaging_Machine_018"/>
    <s v="Packaging"/>
    <d v="2024-03-10T05:45:53"/>
    <d v="2024-03-10T08:22:53"/>
    <s v="03"/>
    <s v="10"/>
    <n v="284"/>
    <n v="4.7333333333333334"/>
    <s v="Preventive Maintenance - General"/>
    <s v="John Smith"/>
    <x v="1"/>
    <x v="0"/>
    <n v="14"/>
    <n v="9.2666666666666657"/>
    <n v="0.66190476190476188"/>
  </r>
  <r>
    <s v="DT-07534"/>
    <x v="22"/>
    <s v="Assembly_Machine_026"/>
    <s v="Assembly"/>
    <d v="2024-03-10T06:12:05"/>
    <d v="2024-03-10T06:39:05"/>
    <s v="03"/>
    <s v="10"/>
    <n v="21"/>
    <n v="0.35"/>
    <s v="Preventive Maintenance - Mechanical"/>
    <s v="Lucas Silva"/>
    <x v="1"/>
    <x v="0"/>
    <n v="20"/>
    <n v="19.649999999999999"/>
    <n v="0.98249999999999993"/>
  </r>
  <r>
    <s v="DT-04485"/>
    <x v="25"/>
    <s v="Painting_Machine_001"/>
    <s v="Painting"/>
    <d v="2024-03-10T06:16:41"/>
    <d v="2024-03-10T20:59:41"/>
    <s v="03"/>
    <s v="10"/>
    <n v="274"/>
    <n v="4.5666666666666664"/>
    <s v="Electrical Fault"/>
    <s v="Carlos Ruiz"/>
    <x v="2"/>
    <x v="1"/>
    <n v="18"/>
    <n v="13.433333333333334"/>
    <n v="0.74629629629629635"/>
  </r>
  <r>
    <s v="DT-08696"/>
    <x v="28"/>
    <s v="Packaging_Machine_003"/>
    <s v="Packaging"/>
    <d v="2024-03-10T07:09:55"/>
    <d v="2024-03-10T07:17:55"/>
    <s v="03"/>
    <s v="10"/>
    <n v="334"/>
    <n v="5.5666666666666664"/>
    <s v="Preventive Maintenance - General"/>
    <s v="Emma Wilson"/>
    <x v="0"/>
    <x v="0"/>
    <n v="14"/>
    <n v="8.4333333333333336"/>
    <n v="0.60238095238095235"/>
  </r>
  <r>
    <s v="DT-02116"/>
    <x v="11"/>
    <s v="Assembly_Machine_007"/>
    <s v="Assembly"/>
    <d v="2024-03-10T07:27:50"/>
    <d v="2024-03-10T07:31:50"/>
    <s v="03"/>
    <s v="10"/>
    <n v="626"/>
    <n v="10.433333333333334"/>
    <s v="Hydraulic Leak"/>
    <s v="Emma Wilson"/>
    <x v="1"/>
    <x v="1"/>
    <n v="22"/>
    <n v="11.566666666666666"/>
    <n v="0.52575757575757576"/>
  </r>
  <r>
    <s v="DT-05418"/>
    <x v="25"/>
    <s v="Painting_Machine_001"/>
    <s v="Painting"/>
    <d v="2024-03-10T10:07:20"/>
    <d v="2024-03-10T10:52:20"/>
    <s v="03"/>
    <s v="10"/>
    <n v="396"/>
    <n v="6.6"/>
    <s v="Electrical Fault"/>
    <s v="Sophie Martin"/>
    <x v="2"/>
    <x v="1"/>
    <n v="18"/>
    <n v="11.4"/>
    <n v="0.6333333333333333"/>
  </r>
  <r>
    <s v="DT-08148"/>
    <x v="5"/>
    <s v="Stamping_Machine_029"/>
    <s v="Stamping"/>
    <d v="2024-03-10T10:15:00"/>
    <d v="2024-03-10T13:02:00"/>
    <s v="03"/>
    <s v="10"/>
    <n v="880"/>
    <n v="14.666666666666666"/>
    <s v="Material Shortage"/>
    <s v="Li Wei"/>
    <x v="1"/>
    <x v="1"/>
    <n v="22"/>
    <n v="7.3333333333333339"/>
    <n v="0.33333333333333337"/>
  </r>
  <r>
    <s v="DT-03142"/>
    <x v="30"/>
    <s v="Packaging_Machine_034"/>
    <s v="Packaging"/>
    <d v="2024-03-10T10:31:20"/>
    <d v="2024-03-10T11:08:20"/>
    <s v="03"/>
    <s v="10"/>
    <n v="144"/>
    <n v="2.4"/>
    <s v="Hydraulic Leak"/>
    <s v="Olivia Johnson"/>
    <x v="1"/>
    <x v="1"/>
    <n v="14"/>
    <n v="11.6"/>
    <n v="0.82857142857142851"/>
  </r>
  <r>
    <s v="DT-07138"/>
    <x v="4"/>
    <s v="Stamping_Machine_031"/>
    <s v="Stamping"/>
    <d v="2024-03-10T11:19:24"/>
    <d v="2024-03-10T15:47:24"/>
    <s v="03"/>
    <s v="10"/>
    <n v="863"/>
    <n v="14.383333333333333"/>
    <s v="Electrical Fault"/>
    <s v="Noah Davis"/>
    <x v="1"/>
    <x v="1"/>
    <n v="18"/>
    <n v="3.6166666666666671"/>
    <n v="0.20092592592592595"/>
  </r>
  <r>
    <s v="DT-03935"/>
    <x v="2"/>
    <s v="Assembly_Machine_019"/>
    <s v="Assembly"/>
    <d v="2024-03-10T12:22:40"/>
    <d v="2024-03-10T14:03:40"/>
    <s v="03"/>
    <s v="10"/>
    <n v="95"/>
    <n v="1.5833333333333333"/>
    <s v="Tooling Break"/>
    <s v="Mahmoud Adel"/>
    <x v="2"/>
    <x v="1"/>
    <n v="22"/>
    <n v="20.416666666666668"/>
    <n v="0.92803030303030309"/>
  </r>
  <r>
    <s v="DT-03385"/>
    <x v="30"/>
    <s v="Packaging_Machine_034"/>
    <s v="Packaging"/>
    <d v="2024-03-10T12:23:14"/>
    <d v="2024-03-10T12:50:14"/>
    <s v="03"/>
    <s v="10"/>
    <n v="174"/>
    <n v="2.9"/>
    <s v="Preventive Maintenance - Electrical"/>
    <s v="Fatima Ali"/>
    <x v="0"/>
    <x v="0"/>
    <n v="14"/>
    <n v="11.1"/>
    <n v="0.79285714285714282"/>
  </r>
  <r>
    <s v="DT-09545"/>
    <x v="20"/>
    <s v="Stamping_Machine_015"/>
    <s v="Stamping"/>
    <d v="2024-03-10T13:20:52"/>
    <d v="2024-03-10T13:44:52"/>
    <s v="03"/>
    <s v="10"/>
    <n v="270"/>
    <n v="4.5"/>
    <s v="Overheating"/>
    <s v="Olivia Johnson"/>
    <x v="2"/>
    <x v="1"/>
    <n v="18"/>
    <n v="13.5"/>
    <n v="0.75"/>
  </r>
  <r>
    <s v="DT-02670"/>
    <x v="18"/>
    <s v="Packaging_Machine_004"/>
    <s v="Packaging"/>
    <d v="2024-03-10T14:19:40"/>
    <d v="2024-03-10T17:23:40"/>
    <s v="03"/>
    <s v="10"/>
    <n v="12"/>
    <n v="0.2"/>
    <s v="Mechanical Failure"/>
    <s v="Fatima Ali"/>
    <x v="2"/>
    <x v="1"/>
    <n v="16"/>
    <n v="15.8"/>
    <n v="0.98750000000000004"/>
  </r>
  <r>
    <s v="DT-06986"/>
    <x v="17"/>
    <s v="Assembly_Machine_014"/>
    <s v="Assembly"/>
    <d v="2024-03-10T15:20:40"/>
    <d v="2024-03-10T15:34:40"/>
    <s v="03"/>
    <s v="10"/>
    <n v="154"/>
    <n v="2.5666666666666669"/>
    <s v="Preventive Maintenance - Mechanical"/>
    <s v="Olivia Johnson"/>
    <x v="1"/>
    <x v="0"/>
    <n v="16"/>
    <n v="13.433333333333334"/>
    <n v="0.83958333333333335"/>
  </r>
  <r>
    <s v="DT-04757"/>
    <x v="2"/>
    <s v="Assembly_Machine_019"/>
    <s v="Assembly"/>
    <d v="2024-03-10T17:12:44"/>
    <d v="2024-03-10T21:04:44"/>
    <s v="03"/>
    <s v="10"/>
    <n v="88"/>
    <n v="1.4666666666666666"/>
    <s v="Electrical Fault"/>
    <s v="Fatima Ali"/>
    <x v="2"/>
    <x v="1"/>
    <n v="22"/>
    <n v="20.533333333333335"/>
    <n v="0.93333333333333346"/>
  </r>
  <r>
    <s v="DT-08780"/>
    <x v="24"/>
    <s v="Painting_Machine_028"/>
    <s v="Painting"/>
    <d v="2024-03-10T17:56:47"/>
    <d v="2024-03-10T18:37:47"/>
    <s v="03"/>
    <s v="10"/>
    <n v="274"/>
    <n v="4.5666666666666664"/>
    <s v="Hydraulic Leak"/>
    <s v="Ahmed Hassan"/>
    <x v="2"/>
    <x v="1"/>
    <n v="22"/>
    <n v="17.433333333333334"/>
    <n v="0.79242424242424248"/>
  </r>
  <r>
    <s v="DT-03565"/>
    <x v="3"/>
    <s v="Stamping_Machine_033"/>
    <s v="Stamping"/>
    <d v="2024-03-10T18:29:00"/>
    <d v="2024-03-10T18:38:00"/>
    <s v="03"/>
    <s v="10"/>
    <n v="1026"/>
    <n v="17.100000000000001"/>
    <s v="Sensor Fault"/>
    <s v="Olivia Johnson"/>
    <x v="2"/>
    <x v="1"/>
    <n v="18"/>
    <n v="0.89999999999999858"/>
    <n v="4.999999999999992E-2"/>
  </r>
  <r>
    <s v="DT-07470"/>
    <x v="33"/>
    <s v="Packaging_Machine_006"/>
    <s v="Packaging"/>
    <d v="2024-03-10T20:02:54"/>
    <d v="2024-03-10T23:48:54"/>
    <s v="03"/>
    <s v="10"/>
    <n v="5"/>
    <n v="8.3333333333333329E-2"/>
    <s v="Preventive Maintenance - General"/>
    <s v="Yuki Tanaka"/>
    <x v="1"/>
    <x v="0"/>
    <n v="22"/>
    <n v="21.916666666666668"/>
    <n v="0.99621212121212122"/>
  </r>
  <r>
    <s v="DT-08220"/>
    <x v="19"/>
    <s v="Stamping_Machine_035"/>
    <s v="Stamping"/>
    <d v="2024-03-10T20:07:18"/>
    <d v="2024-03-11T10:32:18"/>
    <s v="03"/>
    <s v="10"/>
    <n v="144"/>
    <n v="2.4"/>
    <s v="Preventive Maintenance - General"/>
    <s v="Mahmoud Adel"/>
    <x v="0"/>
    <x v="0"/>
    <n v="16"/>
    <n v="13.6"/>
    <n v="0.85"/>
  </r>
  <r>
    <s v="DT-01111"/>
    <x v="18"/>
    <s v="Packaging_Machine_004"/>
    <s v="Packaging"/>
    <d v="2024-03-10T20:21:11"/>
    <d v="2024-03-10T20:24:11"/>
    <s v="03"/>
    <s v="10"/>
    <n v="12"/>
    <n v="0.2"/>
    <s v="Electrical Fault"/>
    <s v="Noah Davis"/>
    <x v="0"/>
    <x v="1"/>
    <n v="16"/>
    <n v="15.8"/>
    <n v="0.98750000000000004"/>
  </r>
  <r>
    <s v="DT-02901"/>
    <x v="13"/>
    <s v="Painting_Machine_016"/>
    <s v="Painting"/>
    <d v="2024-03-10T20:30:13"/>
    <d v="2024-03-10T20:48:13"/>
    <s v="03"/>
    <s v="10"/>
    <n v="190"/>
    <n v="3.1666666666666665"/>
    <s v="Preventive Maintenance - Electrical"/>
    <s v="Hassan Ali"/>
    <x v="0"/>
    <x v="0"/>
    <n v="22"/>
    <n v="18.833333333333332"/>
    <n v="0.85606060606060597"/>
  </r>
  <r>
    <s v="DT-06433"/>
    <x v="13"/>
    <s v="Painting_Machine_016"/>
    <s v="Painting"/>
    <d v="2024-03-10T20:48:02"/>
    <d v="2024-03-10T22:41:02"/>
    <s v="03"/>
    <s v="10"/>
    <n v="522"/>
    <n v="8.6999999999999993"/>
    <s v="Preventive Maintenance - Mechanical"/>
    <s v="Olivia Johnson"/>
    <x v="0"/>
    <x v="0"/>
    <n v="22"/>
    <n v="13.3"/>
    <n v="0.60454545454545461"/>
  </r>
  <r>
    <s v="DT-09196"/>
    <x v="31"/>
    <s v="Assembly_Machine_010"/>
    <s v="Assembly"/>
    <d v="2024-03-10T21:23:01"/>
    <d v="2024-03-10T21:58:01"/>
    <s v="03"/>
    <s v="10"/>
    <n v="226"/>
    <n v="3.7666666666666666"/>
    <s v="Overheating"/>
    <s v="Sophie Martin"/>
    <x v="2"/>
    <x v="1"/>
    <n v="22"/>
    <n v="18.233333333333334"/>
    <n v="0.82878787878787885"/>
  </r>
  <r>
    <s v="DT-02093"/>
    <x v="10"/>
    <s v="Painting_Machine_008"/>
    <s v="Painting"/>
    <d v="2024-03-10T21:30:33"/>
    <d v="2024-03-10T21:46:33"/>
    <s v="03"/>
    <s v="10"/>
    <n v="170"/>
    <n v="2.8333333333333335"/>
    <s v="Sensor Fault"/>
    <s v="Olivia Johnson"/>
    <x v="1"/>
    <x v="1"/>
    <n v="16"/>
    <n v="13.166666666666666"/>
    <n v="0.82291666666666663"/>
  </r>
  <r>
    <s v="DT-07273"/>
    <x v="29"/>
    <s v="Assembly_Machine_023"/>
    <s v="Assembly"/>
    <d v="2024-03-10T22:35:10"/>
    <d v="2024-03-11T03:07:10"/>
    <s v="03"/>
    <s v="10"/>
    <n v="366"/>
    <n v="6.1"/>
    <s v="Preventive Maintenance - Mechanical"/>
    <s v="Sophie Martin"/>
    <x v="0"/>
    <x v="0"/>
    <n v="16"/>
    <n v="9.9"/>
    <n v="0.61875000000000002"/>
  </r>
  <r>
    <s v="DT-01536"/>
    <x v="10"/>
    <s v="Painting_Machine_008"/>
    <s v="Painting"/>
    <d v="2024-03-10T22:39:30"/>
    <d v="2024-03-10T23:05:30"/>
    <s v="03"/>
    <s v="10"/>
    <n v="369"/>
    <n v="6.15"/>
    <s v="Mechanical Failure"/>
    <s v="Fatima Ali"/>
    <x v="2"/>
    <x v="1"/>
    <n v="16"/>
    <n v="9.85"/>
    <n v="0.61562499999999998"/>
  </r>
  <r>
    <s v="DT-04661"/>
    <x v="8"/>
    <s v="Assembly_Machine_012"/>
    <s v="Assembly"/>
    <d v="2024-03-11T00:13:52"/>
    <d v="2024-03-11T00:47:52"/>
    <s v="03"/>
    <s v="11"/>
    <n v="126"/>
    <n v="2.1"/>
    <s v="Electrical Fault"/>
    <s v="Rana Ibrahim"/>
    <x v="0"/>
    <x v="1"/>
    <n v="20"/>
    <n v="17.899999999999999"/>
    <n v="0.89499999999999991"/>
  </r>
  <r>
    <s v="DT-03109"/>
    <x v="30"/>
    <s v="Packaging_Machine_034"/>
    <s v="Packaging"/>
    <d v="2024-03-11T01:00:35"/>
    <d v="2024-03-11T05:56:35"/>
    <s v="03"/>
    <s v="11"/>
    <n v="215"/>
    <n v="3.5833333333333335"/>
    <s v="Material Shortage"/>
    <s v="Mohamed Salah"/>
    <x v="0"/>
    <x v="1"/>
    <n v="14"/>
    <n v="10.416666666666666"/>
    <n v="0.74404761904761896"/>
  </r>
  <r>
    <s v="DT-05482"/>
    <x v="21"/>
    <s v="Packaging_Machine_018"/>
    <s v="Packaging"/>
    <d v="2024-03-11T05:43:26"/>
    <d v="2024-03-11T14:09:26"/>
    <s v="03"/>
    <s v="11"/>
    <n v="213"/>
    <n v="3.55"/>
    <s v="Electrical Fault"/>
    <s v="Li Wei"/>
    <x v="1"/>
    <x v="1"/>
    <n v="14"/>
    <n v="10.45"/>
    <n v="0.74642857142857133"/>
  </r>
  <r>
    <s v="DT-08053"/>
    <x v="22"/>
    <s v="Assembly_Machine_026"/>
    <s v="Assembly"/>
    <d v="2024-03-11T06:46:36"/>
    <d v="2024-03-11T08:06:36"/>
    <s v="03"/>
    <s v="11"/>
    <n v="283"/>
    <n v="4.7166666666666668"/>
    <s v="Material Shortage"/>
    <s v="John Smith"/>
    <x v="0"/>
    <x v="1"/>
    <n v="20"/>
    <n v="15.283333333333333"/>
    <n v="0.76416666666666666"/>
  </r>
  <r>
    <s v="DT-09774"/>
    <x v="22"/>
    <s v="Assembly_Machine_026"/>
    <s v="Assembly"/>
    <d v="2024-03-11T08:04:59"/>
    <d v="2024-03-11T08:30:59"/>
    <s v="03"/>
    <s v="11"/>
    <n v="73"/>
    <n v="1.2166666666666666"/>
    <s v="Tooling Break"/>
    <s v="John Smith"/>
    <x v="2"/>
    <x v="1"/>
    <n v="20"/>
    <n v="18.783333333333335"/>
    <n v="0.93916666666666671"/>
  </r>
  <r>
    <s v="DT-00305"/>
    <x v="19"/>
    <s v="Stamping_Machine_035"/>
    <s v="Stamping"/>
    <d v="2024-03-11T08:28:06"/>
    <d v="2024-03-11T11:33:06"/>
    <s v="03"/>
    <s v="11"/>
    <n v="337"/>
    <n v="5.6166666666666663"/>
    <s v="Material Shortage"/>
    <s v="Karim Nassar"/>
    <x v="0"/>
    <x v="1"/>
    <n v="16"/>
    <n v="10.383333333333333"/>
    <n v="0.6489583333333333"/>
  </r>
  <r>
    <s v="DT-09720"/>
    <x v="15"/>
    <s v="Packaging_Machine_017"/>
    <s v="Packaging"/>
    <d v="2024-03-11T08:36:31"/>
    <d v="2024-03-11T15:53:31"/>
    <s v="03"/>
    <s v="11"/>
    <n v="18"/>
    <n v="0.3"/>
    <s v="Unsafe Condition"/>
    <s v="Hassan Ali"/>
    <x v="2"/>
    <x v="1"/>
    <n v="20"/>
    <n v="19.7"/>
    <n v="0.98499999999999999"/>
  </r>
  <r>
    <s v="DT-08962"/>
    <x v="10"/>
    <s v="Painting_Machine_008"/>
    <s v="Painting"/>
    <d v="2024-03-11T09:37:39"/>
    <d v="2024-03-11T09:40:39"/>
    <s v="03"/>
    <s v="11"/>
    <n v="221"/>
    <n v="3.6833333333333331"/>
    <s v="Mechanical Failure"/>
    <s v="Li Wei"/>
    <x v="1"/>
    <x v="1"/>
    <n v="16"/>
    <n v="12.316666666666666"/>
    <n v="0.76979166666666665"/>
  </r>
  <r>
    <s v="DT-05282"/>
    <x v="7"/>
    <s v="Packaging_Machine_002"/>
    <s v="Packaging"/>
    <d v="2024-03-11T10:55:30"/>
    <d v="2024-03-11T11:16:30"/>
    <s v="03"/>
    <s v="11"/>
    <n v="22"/>
    <n v="0.36666666666666664"/>
    <s v="Electrical Fault"/>
    <s v="Carlos Ruiz"/>
    <x v="2"/>
    <x v="1"/>
    <n v="18"/>
    <n v="17.633333333333333"/>
    <n v="0.97962962962962963"/>
  </r>
  <r>
    <s v="DT-03436"/>
    <x v="19"/>
    <s v="Stamping_Machine_035"/>
    <s v="Stamping"/>
    <d v="2024-03-11T12:46:23"/>
    <d v="2024-03-11T13:14:23"/>
    <s v="03"/>
    <s v="11"/>
    <n v="118"/>
    <n v="1.9666666666666666"/>
    <s v="Mechanical Failure"/>
    <s v="Karim Nassar"/>
    <x v="2"/>
    <x v="1"/>
    <n v="16"/>
    <n v="14.033333333333333"/>
    <n v="0.87708333333333333"/>
  </r>
  <r>
    <s v="DT-05543"/>
    <x v="7"/>
    <s v="Packaging_Machine_002"/>
    <s v="Packaging"/>
    <d v="2024-03-11T13:03:45"/>
    <d v="2024-03-12T03:07:45"/>
    <s v="03"/>
    <s v="11"/>
    <n v="28"/>
    <n v="0.46666666666666667"/>
    <s v="Material Shortage"/>
    <s v="Hassan Ali"/>
    <x v="1"/>
    <x v="1"/>
    <n v="18"/>
    <n v="17.533333333333335"/>
    <n v="0.9740740740740742"/>
  </r>
  <r>
    <s v="DT-07701"/>
    <x v="9"/>
    <s v="Assembly_Machine_011"/>
    <s v="Assembly"/>
    <d v="2024-03-11T14:46:45"/>
    <d v="2024-03-11T15:17:45"/>
    <s v="03"/>
    <s v="11"/>
    <n v="149"/>
    <n v="2.4833333333333334"/>
    <s v="Preventive Maintenance - General"/>
    <s v="Karim Nassar"/>
    <x v="0"/>
    <x v="0"/>
    <n v="14"/>
    <n v="11.516666666666666"/>
    <n v="0.82261904761904758"/>
  </r>
  <r>
    <s v="DT-06501"/>
    <x v="28"/>
    <s v="Packaging_Machine_003"/>
    <s v="Packaging"/>
    <d v="2024-03-11T15:41:18"/>
    <d v="2024-03-11T17:17:18"/>
    <s v="03"/>
    <s v="11"/>
    <n v="20"/>
    <n v="0.33333333333333331"/>
    <s v="Electrical Fault"/>
    <s v="Mahmoud Adel"/>
    <x v="1"/>
    <x v="1"/>
    <n v="14"/>
    <n v="13.666666666666666"/>
    <n v="0.97619047619047616"/>
  </r>
  <r>
    <s v="DT-05742"/>
    <x v="11"/>
    <s v="Assembly_Machine_007"/>
    <s v="Assembly"/>
    <d v="2024-03-11T17:50:55"/>
    <d v="2024-03-11T18:07:55"/>
    <s v="03"/>
    <s v="11"/>
    <n v="610"/>
    <n v="10.166666666666666"/>
    <s v="Hydraulic Leak"/>
    <s v="Hassan Ali"/>
    <x v="1"/>
    <x v="1"/>
    <n v="22"/>
    <n v="11.833333333333334"/>
    <n v="0.53787878787878796"/>
  </r>
  <r>
    <s v="DT-05058"/>
    <x v="4"/>
    <s v="Stamping_Machine_031"/>
    <s v="Stamping"/>
    <d v="2024-03-11T18:23:16"/>
    <d v="2024-03-11T19:50:16"/>
    <s v="03"/>
    <s v="11"/>
    <n v="1026"/>
    <n v="17.100000000000001"/>
    <s v="Material Shortage"/>
    <s v="Li Wei"/>
    <x v="0"/>
    <x v="1"/>
    <n v="18"/>
    <n v="0.89999999999999858"/>
    <n v="4.999999999999992E-2"/>
  </r>
  <r>
    <s v="DT-04760"/>
    <x v="14"/>
    <s v="Assembly_Machine_013"/>
    <s v="Assembly"/>
    <d v="2024-03-11T19:06:51"/>
    <d v="2024-03-11T21:56:51"/>
    <s v="03"/>
    <s v="11"/>
    <n v="87"/>
    <n v="1.45"/>
    <s v="Tooling Break"/>
    <s v="Hassan Ali"/>
    <x v="2"/>
    <x v="1"/>
    <n v="14"/>
    <n v="12.55"/>
    <n v="0.89642857142857146"/>
  </r>
  <r>
    <s v="DT-06373"/>
    <x v="28"/>
    <s v="Packaging_Machine_003"/>
    <s v="Packaging"/>
    <d v="2024-03-11T19:10:37"/>
    <d v="2024-03-11T20:49:37"/>
    <s v="03"/>
    <s v="11"/>
    <n v="68"/>
    <n v="1.1333333333333333"/>
    <s v="Mechanical Failure"/>
    <s v="Elena Petrova"/>
    <x v="2"/>
    <x v="1"/>
    <n v="14"/>
    <n v="12.866666666666667"/>
    <n v="0.91904761904761911"/>
  </r>
  <r>
    <s v="DT-08462"/>
    <x v="2"/>
    <s v="Assembly_Machine_019"/>
    <s v="Assembly"/>
    <d v="2024-03-11T19:43:07"/>
    <d v="2024-03-11T21:54:07"/>
    <s v="03"/>
    <s v="11"/>
    <n v="64"/>
    <n v="1.0666666666666667"/>
    <s v="Preventive Maintenance - Electrical"/>
    <s v="Emma Wilson"/>
    <x v="0"/>
    <x v="0"/>
    <n v="22"/>
    <n v="20.933333333333334"/>
    <n v="0.95151515151515154"/>
  </r>
  <r>
    <s v="DT-06232"/>
    <x v="5"/>
    <s v="Stamping_Machine_029"/>
    <s v="Stamping"/>
    <d v="2024-03-11T20:35:46"/>
    <d v="2024-03-11T20:52:46"/>
    <s v="03"/>
    <s v="11"/>
    <n v="986"/>
    <n v="16.433333333333334"/>
    <s v="Process Instability"/>
    <s v="Olivia Johnson"/>
    <x v="1"/>
    <x v="1"/>
    <n v="22"/>
    <n v="5.5666666666666664"/>
    <n v="0.25303030303030299"/>
  </r>
  <r>
    <s v="DT-08397"/>
    <x v="29"/>
    <s v="Assembly_Machine_023"/>
    <s v="Assembly"/>
    <d v="2024-03-11T21:05:10"/>
    <d v="2024-03-12T00:07:10"/>
    <s v="03"/>
    <s v="11"/>
    <n v="355"/>
    <n v="5.916666666666667"/>
    <s v="Mechanical Failure"/>
    <s v="Ahmed Hassan"/>
    <x v="2"/>
    <x v="1"/>
    <n v="16"/>
    <n v="10.083333333333332"/>
    <n v="0.63020833333333326"/>
  </r>
  <r>
    <s v="DT-06340"/>
    <x v="11"/>
    <s v="Assembly_Machine_007"/>
    <s v="Assembly"/>
    <d v="2024-03-11T21:26:29"/>
    <d v="2024-03-12T01:49:29"/>
    <s v="03"/>
    <s v="11"/>
    <n v="650"/>
    <n v="10.833333333333334"/>
    <s v="Electrical Fault"/>
    <s v="Yuki Tanaka"/>
    <x v="1"/>
    <x v="1"/>
    <n v="22"/>
    <n v="11.166666666666666"/>
    <n v="0.50757575757575757"/>
  </r>
  <r>
    <s v="DT-00167"/>
    <x v="11"/>
    <s v="Assembly_Machine_007"/>
    <s v="Assembly"/>
    <d v="2024-03-11T21:50:52"/>
    <d v="2024-03-12T02:20:52"/>
    <s v="03"/>
    <s v="11"/>
    <n v="606"/>
    <n v="10.1"/>
    <s v="Process Instability"/>
    <s v="Mahmoud Adel"/>
    <x v="1"/>
    <x v="1"/>
    <n v="22"/>
    <n v="11.9"/>
    <n v="0.54090909090909089"/>
  </r>
  <r>
    <s v="DT-03507"/>
    <x v="16"/>
    <s v="Painting_Machine_005"/>
    <s v="Painting"/>
    <d v="2024-03-11T21:53:21"/>
    <d v="2024-03-11T22:31:21"/>
    <s v="03"/>
    <s v="11"/>
    <n v="462"/>
    <n v="7.7"/>
    <s v="Hydraulic Leak"/>
    <s v="Emma Wilson"/>
    <x v="1"/>
    <x v="1"/>
    <n v="20"/>
    <n v="12.3"/>
    <n v="0.61499999999999999"/>
  </r>
  <r>
    <s v="DT-03593"/>
    <x v="3"/>
    <s v="Stamping_Machine_033"/>
    <s v="Stamping"/>
    <d v="2024-03-11T22:03:15"/>
    <d v="2024-03-12T02:08:15"/>
    <s v="03"/>
    <s v="11"/>
    <n v="1026"/>
    <n v="17.100000000000001"/>
    <s v="Hydraulic Leak"/>
    <s v="Noah Davis"/>
    <x v="1"/>
    <x v="1"/>
    <n v="18"/>
    <n v="0.89999999999999858"/>
    <n v="4.999999999999992E-2"/>
  </r>
  <r>
    <s v="DT-04387"/>
    <x v="32"/>
    <s v="Stamping_Machine_020"/>
    <s v="Stamping"/>
    <d v="2024-03-11T23:21:14"/>
    <d v="2024-03-11T23:32:14"/>
    <s v="03"/>
    <s v="11"/>
    <n v="30"/>
    <n v="0.5"/>
    <s v="Mechanical Failure"/>
    <s v="Lucas Silva"/>
    <x v="2"/>
    <x v="1"/>
    <n v="14"/>
    <n v="13.5"/>
    <n v="0.9642857142857143"/>
  </r>
  <r>
    <s v="DT-01193"/>
    <x v="14"/>
    <s v="Assembly_Machine_013"/>
    <s v="Assembly"/>
    <d v="2024-03-12T01:30:19"/>
    <d v="2024-03-12T02:23:19"/>
    <s v="03"/>
    <s v="12"/>
    <n v="287"/>
    <n v="4.7833333333333332"/>
    <s v="Electrical Fault"/>
    <s v="Sophie Martin"/>
    <x v="2"/>
    <x v="1"/>
    <n v="14"/>
    <n v="9.2166666666666668"/>
    <n v="0.65833333333333333"/>
  </r>
  <r>
    <s v="DT-03741"/>
    <x v="17"/>
    <s v="Assembly_Machine_014"/>
    <s v="Assembly"/>
    <d v="2024-03-12T02:11:46"/>
    <d v="2024-03-12T05:37:46"/>
    <s v="03"/>
    <s v="12"/>
    <n v="74"/>
    <n v="1.2333333333333334"/>
    <s v="Operator Error"/>
    <s v="Rana Ibrahim"/>
    <x v="0"/>
    <x v="1"/>
    <n v="16"/>
    <n v="14.766666666666666"/>
    <n v="0.92291666666666661"/>
  </r>
  <r>
    <s v="DT-08102"/>
    <x v="5"/>
    <s v="Stamping_Machine_029"/>
    <s v="Stamping"/>
    <d v="2024-03-12T03:34:43"/>
    <d v="2024-03-12T06:35:43"/>
    <s v="03"/>
    <s v="12"/>
    <n v="416"/>
    <n v="6.9333333333333336"/>
    <s v="Preventive Maintenance - General"/>
    <s v="Mohamed Salah"/>
    <x v="0"/>
    <x v="0"/>
    <n v="22"/>
    <n v="15.066666666666666"/>
    <n v="0.68484848484848482"/>
  </r>
  <r>
    <s v="DT-04336"/>
    <x v="28"/>
    <s v="Packaging_Machine_003"/>
    <s v="Packaging"/>
    <d v="2024-03-12T04:46:21"/>
    <d v="2024-03-12T06:46:21"/>
    <s v="03"/>
    <s v="12"/>
    <n v="127"/>
    <n v="2.1166666666666667"/>
    <s v="Overheating"/>
    <s v="David Brown"/>
    <x v="1"/>
    <x v="1"/>
    <n v="14"/>
    <n v="11.883333333333333"/>
    <n v="0.84880952380952379"/>
  </r>
  <r>
    <s v="DT-01323"/>
    <x v="16"/>
    <s v="Painting_Machine_005"/>
    <s v="Painting"/>
    <d v="2024-03-12T05:24:34"/>
    <d v="2024-03-12T05:46:34"/>
    <s v="03"/>
    <s v="12"/>
    <n v="463"/>
    <n v="7.7166666666666668"/>
    <s v="Material Shortage"/>
    <s v="Fatima Ali"/>
    <x v="2"/>
    <x v="1"/>
    <n v="20"/>
    <n v="12.283333333333333"/>
    <n v="0.61416666666666664"/>
  </r>
  <r>
    <s v="DT-06167"/>
    <x v="28"/>
    <s v="Packaging_Machine_003"/>
    <s v="Packaging"/>
    <d v="2024-03-12T05:37:50"/>
    <d v="2024-03-12T06:04:50"/>
    <s v="03"/>
    <s v="12"/>
    <n v="104"/>
    <n v="1.7333333333333334"/>
    <s v="Hydraulic Leak"/>
    <s v="Karim Nassar"/>
    <x v="2"/>
    <x v="1"/>
    <n v="14"/>
    <n v="12.266666666666666"/>
    <n v="0.87619047619047608"/>
  </r>
  <r>
    <s v="DT-04861"/>
    <x v="8"/>
    <s v="Assembly_Machine_012"/>
    <s v="Assembly"/>
    <d v="2024-03-12T07:59:58"/>
    <d v="2024-03-12T10:22:58"/>
    <s v="03"/>
    <s v="12"/>
    <n v="151"/>
    <n v="2.5166666666666666"/>
    <s v="Hydraulic Leak"/>
    <s v="Emma Wilson"/>
    <x v="1"/>
    <x v="1"/>
    <n v="20"/>
    <n v="17.483333333333334"/>
    <n v="0.87416666666666676"/>
  </r>
  <r>
    <s v="DT-08768"/>
    <x v="19"/>
    <s v="Stamping_Machine_035"/>
    <s v="Stamping"/>
    <d v="2024-03-12T10:48:18"/>
    <d v="2024-03-12T12:40:18"/>
    <s v="03"/>
    <s v="12"/>
    <n v="53"/>
    <n v="0.8833333333333333"/>
    <s v="Preventive Maintenance - General"/>
    <s v="John Smith"/>
    <x v="2"/>
    <x v="0"/>
    <n v="16"/>
    <n v="15.116666666666667"/>
    <n v="0.9447916666666667"/>
  </r>
  <r>
    <s v="DT-07642"/>
    <x v="21"/>
    <s v="Packaging_Machine_018"/>
    <s v="Packaging"/>
    <d v="2024-03-12T10:50:25"/>
    <d v="2024-03-12T12:16:25"/>
    <s v="03"/>
    <s v="12"/>
    <n v="216"/>
    <n v="3.6"/>
    <s v="Mechanical Failure"/>
    <s v="Olivia Johnson"/>
    <x v="0"/>
    <x v="1"/>
    <n v="14"/>
    <n v="10.4"/>
    <n v="0.74285714285714288"/>
  </r>
  <r>
    <s v="DT-07132"/>
    <x v="2"/>
    <s v="Assembly_Machine_019"/>
    <s v="Assembly"/>
    <d v="2024-03-12T11:01:14"/>
    <d v="2024-03-12T11:15:14"/>
    <s v="03"/>
    <s v="12"/>
    <n v="120"/>
    <n v="2"/>
    <s v="Sensor Fault"/>
    <s v="Carlos Ruiz"/>
    <x v="2"/>
    <x v="1"/>
    <n v="22"/>
    <n v="20"/>
    <n v="0.90909090909090906"/>
  </r>
  <r>
    <s v="DT-08387"/>
    <x v="1"/>
    <s v="Painting_Machine_021"/>
    <s v="Painting"/>
    <d v="2024-03-12T11:31:14"/>
    <d v="2024-03-12T14:09:14"/>
    <s v="03"/>
    <s v="12"/>
    <n v="691"/>
    <n v="11.516666666666667"/>
    <s v="Preventive Maintenance - Electrical"/>
    <s v="Carlos Ruiz"/>
    <x v="2"/>
    <x v="0"/>
    <n v="22"/>
    <n v="10.483333333333333"/>
    <n v="0.4765151515151515"/>
  </r>
  <r>
    <s v="DT-01461"/>
    <x v="27"/>
    <s v="Assembly_Machine_027"/>
    <s v="Assembly"/>
    <d v="2024-03-12T14:27:58"/>
    <d v="2024-03-12T18:23:58"/>
    <s v="03"/>
    <s v="12"/>
    <n v="64"/>
    <n v="1.0666666666666667"/>
    <s v="Material Shortage"/>
    <s v="John Smith"/>
    <x v="2"/>
    <x v="1"/>
    <n v="20"/>
    <n v="18.933333333333334"/>
    <n v="0.94666666666666666"/>
  </r>
  <r>
    <s v="DT-00555"/>
    <x v="24"/>
    <s v="Painting_Machine_028"/>
    <s v="Painting"/>
    <d v="2024-03-12T17:14:24"/>
    <d v="2024-03-12T17:35:24"/>
    <s v="03"/>
    <s v="12"/>
    <n v="399"/>
    <n v="6.65"/>
    <s v="Mechanical Failure"/>
    <s v="Yuki Tanaka"/>
    <x v="0"/>
    <x v="1"/>
    <n v="22"/>
    <n v="15.35"/>
    <n v="0.69772727272727275"/>
  </r>
  <r>
    <s v="DT-04626"/>
    <x v="4"/>
    <s v="Stamping_Machine_031"/>
    <s v="Stamping"/>
    <d v="2024-03-12T17:15:38"/>
    <d v="2024-03-12T17:29:38"/>
    <s v="03"/>
    <s v="12"/>
    <n v="852"/>
    <n v="14.2"/>
    <s v="Preventive Maintenance - Electrical"/>
    <s v="Karim Nassar"/>
    <x v="0"/>
    <x v="0"/>
    <n v="18"/>
    <n v="3.8000000000000007"/>
    <n v="0.21111111111111114"/>
  </r>
  <r>
    <s v="DT-03539"/>
    <x v="24"/>
    <s v="Painting_Machine_028"/>
    <s v="Painting"/>
    <d v="2024-03-12T18:00:24"/>
    <d v="2024-03-12T18:08:24"/>
    <s v="03"/>
    <s v="12"/>
    <n v="247"/>
    <n v="4.1166666666666663"/>
    <s v="Process Instability"/>
    <s v="Ahmed Hassan"/>
    <x v="2"/>
    <x v="1"/>
    <n v="22"/>
    <n v="17.883333333333333"/>
    <n v="0.81287878787878787"/>
  </r>
  <r>
    <s v="DT-02102"/>
    <x v="10"/>
    <s v="Painting_Machine_008"/>
    <s v="Painting"/>
    <d v="2024-03-12T18:22:21"/>
    <d v="2024-03-12T18:46:21"/>
    <s v="03"/>
    <s v="12"/>
    <n v="141"/>
    <n v="2.35"/>
    <s v="Tooling Break"/>
    <s v="Elena Petrova"/>
    <x v="2"/>
    <x v="1"/>
    <n v="16"/>
    <n v="13.65"/>
    <n v="0.85312500000000002"/>
  </r>
  <r>
    <s v="DT-06065"/>
    <x v="11"/>
    <s v="Assembly_Machine_007"/>
    <s v="Assembly"/>
    <d v="2024-03-12T20:58:11"/>
    <d v="2024-03-12T21:08:11"/>
    <s v="03"/>
    <s v="12"/>
    <n v="268"/>
    <n v="4.4666666666666668"/>
    <s v="Preventive Maintenance - Mechanical"/>
    <s v="Yuki Tanaka"/>
    <x v="1"/>
    <x v="0"/>
    <n v="22"/>
    <n v="17.533333333333331"/>
    <n v="0.79696969696969688"/>
  </r>
  <r>
    <s v="DT-04992"/>
    <x v="15"/>
    <s v="Packaging_Machine_017"/>
    <s v="Packaging"/>
    <d v="2024-03-12T21:11:55"/>
    <d v="2024-03-13T03:02:55"/>
    <s v="03"/>
    <s v="12"/>
    <n v="277"/>
    <n v="4.6166666666666663"/>
    <s v="Electrical Fault"/>
    <s v="Maria Gomez"/>
    <x v="1"/>
    <x v="1"/>
    <n v="20"/>
    <n v="15.383333333333333"/>
    <n v="0.76916666666666667"/>
  </r>
  <r>
    <s v="DT-07915"/>
    <x v="25"/>
    <s v="Painting_Machine_001"/>
    <s v="Painting"/>
    <d v="2024-03-12T21:32:29"/>
    <d v="2024-03-13T00:33:29"/>
    <s v="03"/>
    <s v="12"/>
    <n v="369"/>
    <n v="6.15"/>
    <s v="Sensor Fault"/>
    <s v="Lucas Silva"/>
    <x v="1"/>
    <x v="1"/>
    <n v="18"/>
    <n v="11.85"/>
    <n v="0.65833333333333333"/>
  </r>
  <r>
    <s v="DT-01991"/>
    <x v="28"/>
    <s v="Packaging_Machine_003"/>
    <s v="Packaging"/>
    <d v="2024-03-12T21:38:38"/>
    <d v="2024-03-12T22:17:38"/>
    <s v="03"/>
    <s v="12"/>
    <n v="179"/>
    <n v="2.9833333333333334"/>
    <s v="Material Shortage"/>
    <s v="Hassan Ali"/>
    <x v="2"/>
    <x v="1"/>
    <n v="14"/>
    <n v="11.016666666666666"/>
    <n v="0.78690476190476188"/>
  </r>
  <r>
    <s v="DT-09863"/>
    <x v="34"/>
    <s v="Painting_Machine_022"/>
    <s v="Painting"/>
    <d v="2024-03-13T00:36:19"/>
    <d v="2024-03-13T01:09:19"/>
    <s v="03"/>
    <s v="13"/>
    <n v="331"/>
    <n v="5.5166666666666666"/>
    <s v="Tooling Break"/>
    <s v="Li Wei"/>
    <x v="2"/>
    <x v="1"/>
    <n v="22"/>
    <n v="16.483333333333334"/>
    <n v="0.74924242424242427"/>
  </r>
  <r>
    <s v="DT-08176"/>
    <x v="20"/>
    <s v="Stamping_Machine_015"/>
    <s v="Stamping"/>
    <d v="2024-03-13T02:38:55"/>
    <d v="2024-03-13T06:31:55"/>
    <s v="03"/>
    <s v="13"/>
    <n v="23"/>
    <n v="0.38333333333333336"/>
    <s v="Sensor Fault"/>
    <s v="Mahmoud Adel"/>
    <x v="1"/>
    <x v="1"/>
    <n v="18"/>
    <n v="17.616666666666667"/>
    <n v="0.97870370370370374"/>
  </r>
  <r>
    <s v="DT-04662"/>
    <x v="29"/>
    <s v="Assembly_Machine_023"/>
    <s v="Assembly"/>
    <d v="2024-03-13T03:01:58"/>
    <d v="2024-03-13T03:08:58"/>
    <s v="03"/>
    <s v="13"/>
    <n v="215"/>
    <n v="3.5833333333333335"/>
    <s v="Preventive Maintenance - Electrical"/>
    <s v="Maria Gomez"/>
    <x v="0"/>
    <x v="0"/>
    <n v="16"/>
    <n v="12.416666666666666"/>
    <n v="0.77604166666666663"/>
  </r>
  <r>
    <s v="DT-06078"/>
    <x v="12"/>
    <s v="Stamping_Machine_024"/>
    <s v="Stamping"/>
    <d v="2024-03-13T07:34:55"/>
    <d v="2024-03-13T09:29:55"/>
    <s v="03"/>
    <s v="13"/>
    <n v="259"/>
    <n v="4.3166666666666664"/>
    <s v="Preventive Maintenance - General"/>
    <s v="Emma Wilson"/>
    <x v="0"/>
    <x v="0"/>
    <n v="14"/>
    <n v="9.6833333333333336"/>
    <n v="0.69166666666666665"/>
  </r>
  <r>
    <s v="DT-09092"/>
    <x v="3"/>
    <s v="Stamping_Machine_033"/>
    <s v="Stamping"/>
    <d v="2024-03-13T10:33:01"/>
    <d v="2024-03-13T14:17:01"/>
    <s v="03"/>
    <s v="13"/>
    <n v="1026"/>
    <n v="17.100000000000001"/>
    <s v="Tooling Break"/>
    <s v="Noah Davis"/>
    <x v="2"/>
    <x v="1"/>
    <n v="18"/>
    <n v="0.89999999999999858"/>
    <n v="4.999999999999992E-2"/>
  </r>
  <r>
    <s v="DT-01042"/>
    <x v="21"/>
    <s v="Packaging_Machine_018"/>
    <s v="Packaging"/>
    <d v="2024-03-13T11:10:35"/>
    <d v="2024-03-14T00:44:35"/>
    <s v="03"/>
    <s v="13"/>
    <n v="188"/>
    <n v="3.1333333333333333"/>
    <s v="Overheating"/>
    <s v="Maria Gomez"/>
    <x v="1"/>
    <x v="1"/>
    <n v="14"/>
    <n v="10.866666666666667"/>
    <n v="0.77619047619047621"/>
  </r>
  <r>
    <s v="DT-04169"/>
    <x v="17"/>
    <s v="Assembly_Machine_014"/>
    <s v="Assembly"/>
    <d v="2024-03-13T11:31:20"/>
    <d v="2024-03-13T11:37:20"/>
    <s v="03"/>
    <s v="13"/>
    <n v="92"/>
    <n v="1.5333333333333334"/>
    <s v="Preventive Maintenance - General"/>
    <s v="Karim Nassar"/>
    <x v="0"/>
    <x v="0"/>
    <n v="16"/>
    <n v="14.466666666666667"/>
    <n v="0.90416666666666667"/>
  </r>
  <r>
    <s v="DT-05328"/>
    <x v="34"/>
    <s v="Painting_Machine_022"/>
    <s v="Painting"/>
    <d v="2024-03-13T11:36:17"/>
    <d v="2024-03-13T13:25:17"/>
    <s v="03"/>
    <s v="13"/>
    <n v="527"/>
    <n v="8.7833333333333332"/>
    <s v="Material Shortage"/>
    <s v="Hassan Ali"/>
    <x v="1"/>
    <x v="1"/>
    <n v="22"/>
    <n v="13.216666666666667"/>
    <n v="0.60075757575757571"/>
  </r>
  <r>
    <s v="DT-01887"/>
    <x v="18"/>
    <s v="Packaging_Machine_004"/>
    <s v="Packaging"/>
    <d v="2024-03-13T17:06:46"/>
    <d v="2024-03-13T17:48:46"/>
    <s v="03"/>
    <s v="13"/>
    <n v="17"/>
    <n v="0.28333333333333333"/>
    <s v="Material Shortage"/>
    <s v="Noah Davis"/>
    <x v="2"/>
    <x v="1"/>
    <n v="16"/>
    <n v="15.716666666666667"/>
    <n v="0.98229166666666667"/>
  </r>
  <r>
    <s v="DT-02585"/>
    <x v="31"/>
    <s v="Assembly_Machine_010"/>
    <s v="Assembly"/>
    <d v="2024-03-13T17:45:57"/>
    <d v="2024-03-13T22:31:57"/>
    <s v="03"/>
    <s v="13"/>
    <n v="357"/>
    <n v="5.95"/>
    <s v="Mechanical Failure"/>
    <s v="Li Wei"/>
    <x v="1"/>
    <x v="1"/>
    <n v="22"/>
    <n v="16.05"/>
    <n v="0.72954545454545461"/>
  </r>
  <r>
    <s v="DT-09222"/>
    <x v="28"/>
    <s v="Packaging_Machine_003"/>
    <s v="Packaging"/>
    <d v="2024-03-13T18:00:22"/>
    <d v="2024-03-13T20:45:22"/>
    <s v="03"/>
    <s v="13"/>
    <n v="260"/>
    <n v="4.333333333333333"/>
    <s v="Tooling Break"/>
    <s v="Hassan Ali"/>
    <x v="1"/>
    <x v="1"/>
    <n v="14"/>
    <n v="9.6666666666666679"/>
    <n v="0.69047619047619058"/>
  </r>
  <r>
    <s v="DT-01313"/>
    <x v="6"/>
    <s v="Painting_Machine_009"/>
    <s v="Painting"/>
    <d v="2024-03-13T19:33:52"/>
    <d v="2024-03-14T00:11:52"/>
    <s v="03"/>
    <s v="13"/>
    <n v="63"/>
    <n v="1.05"/>
    <s v="Hydraulic Leak"/>
    <s v="David Brown"/>
    <x v="2"/>
    <x v="1"/>
    <n v="16"/>
    <n v="14.95"/>
    <n v="0.93437499999999996"/>
  </r>
  <r>
    <s v="DT-05671"/>
    <x v="2"/>
    <s v="Assembly_Machine_019"/>
    <s v="Assembly"/>
    <d v="2024-03-13T19:51:33"/>
    <d v="2024-03-13T20:16:33"/>
    <s v="03"/>
    <s v="13"/>
    <n v="66"/>
    <n v="1.1000000000000001"/>
    <s v="Preventive Maintenance - General"/>
    <s v="Carlos Ruiz"/>
    <x v="0"/>
    <x v="0"/>
    <n v="22"/>
    <n v="20.9"/>
    <n v="0.95"/>
  </r>
  <r>
    <s v="DT-01555"/>
    <x v="25"/>
    <s v="Painting_Machine_001"/>
    <s v="Painting"/>
    <d v="2024-03-13T19:57:26"/>
    <d v="2024-03-13T20:00:26"/>
    <s v="03"/>
    <s v="13"/>
    <n v="331"/>
    <n v="5.5166666666666666"/>
    <s v="Material Shortage"/>
    <s v="Fatima Ali"/>
    <x v="2"/>
    <x v="1"/>
    <n v="18"/>
    <n v="12.483333333333334"/>
    <n v="0.69351851851851853"/>
  </r>
  <r>
    <s v="DT-00843"/>
    <x v="18"/>
    <s v="Packaging_Machine_004"/>
    <s v="Packaging"/>
    <d v="2024-03-13T21:54:15"/>
    <d v="2024-03-13T22:27:15"/>
    <s v="03"/>
    <s v="13"/>
    <n v="17"/>
    <n v="0.28333333333333333"/>
    <s v="Electrical Fault"/>
    <s v="Noah Davis"/>
    <x v="2"/>
    <x v="1"/>
    <n v="16"/>
    <n v="15.716666666666667"/>
    <n v="0.98229166666666667"/>
  </r>
  <r>
    <s v="DT-05750"/>
    <x v="9"/>
    <s v="Assembly_Machine_011"/>
    <s v="Assembly"/>
    <d v="2024-03-13T22:21:58"/>
    <d v="2024-03-13T22:40:58"/>
    <s v="03"/>
    <s v="13"/>
    <n v="278"/>
    <n v="4.6333333333333337"/>
    <s v="Tooling Break"/>
    <s v="Karim Nassar"/>
    <x v="0"/>
    <x v="1"/>
    <n v="14"/>
    <n v="9.3666666666666671"/>
    <n v="0.66904761904761911"/>
  </r>
  <r>
    <s v="DT-03071"/>
    <x v="10"/>
    <s v="Painting_Machine_008"/>
    <s v="Painting"/>
    <d v="2024-03-13T23:23:41"/>
    <d v="2024-03-14T00:23:41"/>
    <s v="03"/>
    <s v="13"/>
    <n v="289"/>
    <n v="4.8166666666666664"/>
    <s v="Preventive Maintenance - General"/>
    <s v="Emma Wilson"/>
    <x v="0"/>
    <x v="0"/>
    <n v="16"/>
    <n v="11.183333333333334"/>
    <n v="0.69895833333333335"/>
  </r>
  <r>
    <s v="DT-01009"/>
    <x v="6"/>
    <s v="Painting_Machine_009"/>
    <s v="Painting"/>
    <d v="2024-03-14T00:25:01"/>
    <d v="2024-03-14T03:13:01"/>
    <s v="03"/>
    <s v="14"/>
    <n v="49"/>
    <n v="0.81666666666666665"/>
    <s v="Process Instability"/>
    <s v="Mohamed Salah"/>
    <x v="2"/>
    <x v="1"/>
    <n v="16"/>
    <n v="15.183333333333334"/>
    <n v="0.94895833333333335"/>
  </r>
  <r>
    <s v="DT-02318"/>
    <x v="26"/>
    <s v="Assembly_Machine_032"/>
    <s v="Assembly"/>
    <d v="2024-03-14T00:48:18"/>
    <d v="2024-03-14T00:51:18"/>
    <s v="03"/>
    <s v="14"/>
    <n v="401"/>
    <n v="6.6833333333333336"/>
    <s v="Preventive Maintenance - Electrical"/>
    <s v="Li Wei"/>
    <x v="2"/>
    <x v="0"/>
    <n v="20"/>
    <n v="13.316666666666666"/>
    <n v="0.66583333333333328"/>
  </r>
  <r>
    <s v="DT-08520"/>
    <x v="26"/>
    <s v="Assembly_Machine_032"/>
    <s v="Assembly"/>
    <d v="2024-03-14T00:55:16"/>
    <d v="2024-03-14T04:00:16"/>
    <s v="03"/>
    <s v="14"/>
    <n v="180"/>
    <n v="3"/>
    <s v="Preventive Maintenance - Mechanical"/>
    <s v="David Brown"/>
    <x v="0"/>
    <x v="0"/>
    <n v="20"/>
    <n v="17"/>
    <n v="0.85"/>
  </r>
  <r>
    <s v="DT-00441"/>
    <x v="0"/>
    <s v="Stamping_Machine_030"/>
    <s v="Stamping"/>
    <d v="2024-03-14T01:42:03"/>
    <d v="2024-03-14T04:34:03"/>
    <s v="03"/>
    <s v="14"/>
    <n v="288"/>
    <n v="4.8"/>
    <s v="Mechanical Failure"/>
    <s v="John Smith"/>
    <x v="2"/>
    <x v="1"/>
    <n v="16"/>
    <n v="11.2"/>
    <n v="0.7"/>
  </r>
  <r>
    <s v="DT-02877"/>
    <x v="27"/>
    <s v="Assembly_Machine_027"/>
    <s v="Assembly"/>
    <d v="2024-03-14T02:40:29"/>
    <d v="2024-03-14T06:01:29"/>
    <s v="03"/>
    <s v="14"/>
    <n v="221"/>
    <n v="3.6833333333333331"/>
    <s v="Material Shortage"/>
    <s v="Sophie Martin"/>
    <x v="0"/>
    <x v="1"/>
    <n v="20"/>
    <n v="16.316666666666666"/>
    <n v="0.8158333333333333"/>
  </r>
  <r>
    <s v="DT-03688"/>
    <x v="7"/>
    <s v="Packaging_Machine_002"/>
    <s v="Packaging"/>
    <d v="2024-03-14T04:10:00"/>
    <d v="2024-03-14T12:31:00"/>
    <s v="03"/>
    <s v="14"/>
    <n v="30"/>
    <n v="0.5"/>
    <s v="Mechanical Failure"/>
    <s v="Mohamed Salah"/>
    <x v="2"/>
    <x v="1"/>
    <n v="18"/>
    <n v="17.5"/>
    <n v="0.97222222222222221"/>
  </r>
  <r>
    <s v="DT-07586"/>
    <x v="34"/>
    <s v="Painting_Machine_022"/>
    <s v="Painting"/>
    <d v="2024-03-14T04:20:40"/>
    <d v="2024-03-14T04:26:40"/>
    <s v="03"/>
    <s v="14"/>
    <n v="369"/>
    <n v="6.15"/>
    <s v="Material Shortage"/>
    <s v="Mohamed Salah"/>
    <x v="2"/>
    <x v="1"/>
    <n v="22"/>
    <n v="15.85"/>
    <n v="0.72045454545454546"/>
  </r>
  <r>
    <s v="DT-04377"/>
    <x v="23"/>
    <s v="Packaging_Machine_025"/>
    <s v="Packaging"/>
    <d v="2024-03-14T04:20:50"/>
    <d v="2024-03-14T19:16:50"/>
    <s v="03"/>
    <s v="14"/>
    <n v="172"/>
    <n v="2.8666666666666667"/>
    <s v="Mechanical Failure"/>
    <s v="Mohamed Salah"/>
    <x v="2"/>
    <x v="1"/>
    <n v="20"/>
    <n v="17.133333333333333"/>
    <n v="0.85666666666666669"/>
  </r>
  <r>
    <s v="DT-00406"/>
    <x v="1"/>
    <s v="Painting_Machine_021"/>
    <s v="Painting"/>
    <d v="2024-03-14T04:41:36"/>
    <d v="2024-03-14T07:35:36"/>
    <s v="03"/>
    <s v="14"/>
    <n v="1048"/>
    <n v="17.466666666666665"/>
    <s v="Sensor Fault"/>
    <s v="Mahmoud Adel"/>
    <x v="2"/>
    <x v="1"/>
    <n v="22"/>
    <n v="4.533333333333335"/>
    <n v="0.20606060606060614"/>
  </r>
  <r>
    <s v="DT-09998"/>
    <x v="30"/>
    <s v="Packaging_Machine_034"/>
    <s v="Packaging"/>
    <d v="2024-03-14T04:56:05"/>
    <d v="2024-03-14T05:25:05"/>
    <s v="03"/>
    <s v="14"/>
    <n v="260"/>
    <n v="4.333333333333333"/>
    <s v="Overheating"/>
    <s v="Lucas Silva"/>
    <x v="2"/>
    <x v="1"/>
    <n v="14"/>
    <n v="9.6666666666666679"/>
    <n v="0.69047619047619058"/>
  </r>
  <r>
    <s v="DT-01426"/>
    <x v="21"/>
    <s v="Packaging_Machine_018"/>
    <s v="Packaging"/>
    <d v="2024-03-14T05:14:25"/>
    <d v="2024-03-14T14:26:25"/>
    <s v="03"/>
    <s v="14"/>
    <n v="297"/>
    <n v="4.95"/>
    <s v="Overheating"/>
    <s v="Hassan Ali"/>
    <x v="2"/>
    <x v="1"/>
    <n v="14"/>
    <n v="9.0500000000000007"/>
    <n v="0.64642857142857146"/>
  </r>
  <r>
    <s v="DT-01664"/>
    <x v="4"/>
    <s v="Stamping_Machine_031"/>
    <s v="Stamping"/>
    <d v="2024-03-14T05:15:26"/>
    <d v="2024-03-14T05:54:26"/>
    <s v="03"/>
    <s v="14"/>
    <n v="959"/>
    <n v="15.983333333333333"/>
    <s v="Mechanical Failure"/>
    <s v="John Smith"/>
    <x v="1"/>
    <x v="1"/>
    <n v="18"/>
    <n v="2.0166666666666675"/>
    <n v="0.11203703703703709"/>
  </r>
  <r>
    <s v="DT-06077"/>
    <x v="27"/>
    <s v="Assembly_Machine_027"/>
    <s v="Assembly"/>
    <d v="2024-03-14T06:00:24"/>
    <d v="2024-03-14T06:05:24"/>
    <s v="03"/>
    <s v="14"/>
    <n v="153"/>
    <n v="2.5499999999999998"/>
    <s v="Mechanical Failure"/>
    <s v="Li Wei"/>
    <x v="2"/>
    <x v="1"/>
    <n v="20"/>
    <n v="17.45"/>
    <n v="0.87249999999999994"/>
  </r>
  <r>
    <s v="DT-03750"/>
    <x v="30"/>
    <s v="Packaging_Machine_034"/>
    <s v="Packaging"/>
    <d v="2024-03-14T06:55:20"/>
    <d v="2024-03-14T13:24:20"/>
    <s v="03"/>
    <s v="14"/>
    <n v="255"/>
    <n v="4.25"/>
    <s v="Mechanical Failure"/>
    <s v="Maria Gomez"/>
    <x v="0"/>
    <x v="1"/>
    <n v="14"/>
    <n v="9.75"/>
    <n v="0.6964285714285714"/>
  </r>
  <r>
    <s v="DT-09735"/>
    <x v="1"/>
    <s v="Painting_Machine_021"/>
    <s v="Painting"/>
    <d v="2024-03-14T08:01:50"/>
    <d v="2024-03-14T08:33:50"/>
    <s v="03"/>
    <s v="14"/>
    <n v="717"/>
    <n v="11.95"/>
    <s v="Preventive Maintenance - General"/>
    <s v="Elena Petrova"/>
    <x v="1"/>
    <x v="0"/>
    <n v="22"/>
    <n v="10.050000000000001"/>
    <n v="0.45681818181818185"/>
  </r>
  <r>
    <s v="DT-00107"/>
    <x v="13"/>
    <s v="Painting_Machine_016"/>
    <s v="Painting"/>
    <d v="2024-03-14T09:31:51"/>
    <d v="2024-03-14T09:53:51"/>
    <s v="03"/>
    <s v="14"/>
    <n v="422"/>
    <n v="7.0333333333333332"/>
    <s v="Hydraulic Leak"/>
    <s v="Carlos Ruiz"/>
    <x v="0"/>
    <x v="1"/>
    <n v="22"/>
    <n v="14.966666666666667"/>
    <n v="0.6803030303030303"/>
  </r>
  <r>
    <s v="DT-09097"/>
    <x v="27"/>
    <s v="Assembly_Machine_027"/>
    <s v="Assembly"/>
    <d v="2024-03-14T09:56:17"/>
    <d v="2024-03-14T11:24:17"/>
    <s v="03"/>
    <s v="14"/>
    <n v="419"/>
    <n v="6.9833333333333334"/>
    <s v="Overheating"/>
    <s v="Hassan Ali"/>
    <x v="0"/>
    <x v="1"/>
    <n v="20"/>
    <n v="13.016666666666666"/>
    <n v="0.65083333333333326"/>
  </r>
  <r>
    <s v="DT-06083"/>
    <x v="4"/>
    <s v="Stamping_Machine_031"/>
    <s v="Stamping"/>
    <d v="2024-03-14T11:41:02"/>
    <d v="2024-03-14T11:55:02"/>
    <s v="03"/>
    <s v="14"/>
    <n v="824"/>
    <n v="13.733333333333333"/>
    <s v="Tooling Break"/>
    <s v="David Brown"/>
    <x v="1"/>
    <x v="1"/>
    <n v="18"/>
    <n v="4.2666666666666675"/>
    <n v="0.23703703703703707"/>
  </r>
  <r>
    <s v="DT-04550"/>
    <x v="20"/>
    <s v="Stamping_Machine_015"/>
    <s v="Stamping"/>
    <d v="2024-03-14T12:11:48"/>
    <d v="2024-03-14T13:57:48"/>
    <s v="03"/>
    <s v="14"/>
    <n v="72"/>
    <n v="1.2"/>
    <s v="Preventive Maintenance - Electrical"/>
    <s v="Karim Nassar"/>
    <x v="0"/>
    <x v="0"/>
    <n v="18"/>
    <n v="16.8"/>
    <n v="0.93333333333333335"/>
  </r>
  <r>
    <s v="DT-02442"/>
    <x v="10"/>
    <s v="Painting_Machine_008"/>
    <s v="Painting"/>
    <d v="2024-03-14T15:52:38"/>
    <d v="2024-03-14T16:15:38"/>
    <s v="03"/>
    <s v="14"/>
    <n v="360"/>
    <n v="6"/>
    <s v="Material Shortage"/>
    <s v="Elena Petrova"/>
    <x v="2"/>
    <x v="1"/>
    <n v="16"/>
    <n v="10"/>
    <n v="0.625"/>
  </r>
  <r>
    <s v="DT-00523"/>
    <x v="4"/>
    <s v="Stamping_Machine_031"/>
    <s v="Stamping"/>
    <d v="2024-03-14T16:03:33"/>
    <d v="2024-03-14T19:32:33"/>
    <s v="03"/>
    <s v="14"/>
    <n v="1026"/>
    <n v="17.100000000000001"/>
    <s v="Hydraulic Leak"/>
    <s v="Ahmed Hassan"/>
    <x v="2"/>
    <x v="1"/>
    <n v="18"/>
    <n v="0.89999999999999858"/>
    <n v="4.999999999999992E-2"/>
  </r>
  <r>
    <s v="DT-08068"/>
    <x v="21"/>
    <s v="Packaging_Machine_018"/>
    <s v="Packaging"/>
    <d v="2024-03-14T16:35:02"/>
    <d v="2024-03-14T17:52:02"/>
    <s v="03"/>
    <s v="14"/>
    <n v="71"/>
    <n v="1.1833333333333333"/>
    <s v="Material Shortage"/>
    <s v="Rana Ibrahim"/>
    <x v="0"/>
    <x v="1"/>
    <n v="14"/>
    <n v="12.816666666666666"/>
    <n v="0.91547619047619044"/>
  </r>
  <r>
    <s v="DT-09379"/>
    <x v="4"/>
    <s v="Stamping_Machine_031"/>
    <s v="Stamping"/>
    <d v="2024-03-14T16:42:05"/>
    <d v="2024-03-14T18:35:05"/>
    <s v="03"/>
    <s v="14"/>
    <n v="856"/>
    <n v="14.266666666666667"/>
    <s v="Tooling Break"/>
    <s v="Sophie Martin"/>
    <x v="2"/>
    <x v="1"/>
    <n v="18"/>
    <n v="3.7333333333333325"/>
    <n v="0.20740740740740737"/>
  </r>
  <r>
    <s v="DT-07367"/>
    <x v="28"/>
    <s v="Packaging_Machine_003"/>
    <s v="Packaging"/>
    <d v="2024-03-14T19:38:25"/>
    <d v="2024-03-14T23:22:25"/>
    <s v="03"/>
    <s v="14"/>
    <n v="124"/>
    <n v="2.0666666666666669"/>
    <s v="Preventive Maintenance - Electrical"/>
    <s v="Li Wei"/>
    <x v="0"/>
    <x v="0"/>
    <n v="14"/>
    <n v="11.933333333333334"/>
    <n v="0.85238095238095235"/>
  </r>
  <r>
    <s v="DT-09528"/>
    <x v="19"/>
    <s v="Stamping_Machine_035"/>
    <s v="Stamping"/>
    <d v="2024-03-14T20:10:56"/>
    <d v="2024-03-14T23:31:56"/>
    <s v="03"/>
    <s v="14"/>
    <n v="332"/>
    <n v="5.5333333333333332"/>
    <s v="Hydraulic Leak"/>
    <s v="Noah Davis"/>
    <x v="2"/>
    <x v="1"/>
    <n v="16"/>
    <n v="10.466666666666667"/>
    <n v="0.65416666666666667"/>
  </r>
  <r>
    <s v="DT-07019"/>
    <x v="34"/>
    <s v="Painting_Machine_022"/>
    <s v="Painting"/>
    <d v="2024-03-14T21:14:53"/>
    <d v="2024-03-14T21:40:53"/>
    <s v="03"/>
    <s v="14"/>
    <n v="253"/>
    <n v="4.2166666666666668"/>
    <s v="Preventive Maintenance - Mechanical"/>
    <s v="Carlos Ruiz"/>
    <x v="1"/>
    <x v="0"/>
    <n v="22"/>
    <n v="17.783333333333331"/>
    <n v="0.80833333333333324"/>
  </r>
  <r>
    <s v="DT-04614"/>
    <x v="8"/>
    <s v="Assembly_Machine_012"/>
    <s v="Assembly"/>
    <d v="2024-03-14T22:35:54"/>
    <d v="2024-03-15T00:02:54"/>
    <s v="03"/>
    <s v="14"/>
    <n v="143"/>
    <n v="2.3833333333333333"/>
    <s v="Electrical Fault"/>
    <s v="Yuki Tanaka"/>
    <x v="2"/>
    <x v="1"/>
    <n v="20"/>
    <n v="17.616666666666667"/>
    <n v="0.88083333333333336"/>
  </r>
  <r>
    <s v="DT-02424"/>
    <x v="9"/>
    <s v="Assembly_Machine_011"/>
    <s v="Assembly"/>
    <d v="2024-03-14T22:44:57"/>
    <d v="2024-03-15T00:54:57"/>
    <s v="03"/>
    <s v="14"/>
    <n v="182"/>
    <n v="3.0333333333333332"/>
    <s v="Material Shortage"/>
    <s v="Elena Petrova"/>
    <x v="0"/>
    <x v="1"/>
    <n v="14"/>
    <n v="10.966666666666667"/>
    <n v="0.78333333333333333"/>
  </r>
  <r>
    <s v="DT-09768"/>
    <x v="25"/>
    <s v="Painting_Machine_001"/>
    <s v="Painting"/>
    <d v="2024-03-14T23:18:21"/>
    <d v="2024-03-14T23:55:21"/>
    <s v="03"/>
    <s v="14"/>
    <n v="401"/>
    <n v="6.6833333333333336"/>
    <s v="Hydraulic Leak"/>
    <s v="Li Wei"/>
    <x v="1"/>
    <x v="1"/>
    <n v="18"/>
    <n v="11.316666666666666"/>
    <n v="0.62870370370370365"/>
  </r>
  <r>
    <s v="DT-08894"/>
    <x v="15"/>
    <s v="Packaging_Machine_017"/>
    <s v="Packaging"/>
    <d v="2024-03-15T01:20:28"/>
    <d v="2024-03-15T15:49:28"/>
    <s v="03"/>
    <s v="15"/>
    <n v="304"/>
    <n v="5.0666666666666664"/>
    <s v="Material Shortage"/>
    <s v="David Brown"/>
    <x v="1"/>
    <x v="1"/>
    <n v="20"/>
    <n v="14.933333333333334"/>
    <n v="0.7466666666666667"/>
  </r>
  <r>
    <s v="DT-03245"/>
    <x v="4"/>
    <s v="Stamping_Machine_031"/>
    <s v="Stamping"/>
    <d v="2024-03-15T01:27:03"/>
    <d v="2024-03-15T07:59:03"/>
    <s v="03"/>
    <s v="15"/>
    <n v="1026"/>
    <n v="17.100000000000001"/>
    <s v="Sensor Fault"/>
    <s v="Rana Ibrahim"/>
    <x v="1"/>
    <x v="1"/>
    <n v="18"/>
    <n v="0.89999999999999858"/>
    <n v="4.999999999999992E-2"/>
  </r>
  <r>
    <s v="DT-04419"/>
    <x v="18"/>
    <s v="Packaging_Machine_004"/>
    <s v="Packaging"/>
    <d v="2024-03-15T02:32:16"/>
    <d v="2024-03-15T05:46:16"/>
    <s v="03"/>
    <s v="15"/>
    <n v="16"/>
    <n v="0.26666666666666666"/>
    <s v="Mechanical Failure"/>
    <s v="Ahmed Hassan"/>
    <x v="1"/>
    <x v="1"/>
    <n v="16"/>
    <n v="15.733333333333333"/>
    <n v="0.98333333333333328"/>
  </r>
  <r>
    <s v="DT-06746"/>
    <x v="17"/>
    <s v="Assembly_Machine_014"/>
    <s v="Assembly"/>
    <d v="2024-03-15T04:03:54"/>
    <d v="2024-03-15T05:40:54"/>
    <s v="03"/>
    <s v="15"/>
    <n v="57"/>
    <n v="0.95"/>
    <s v="Preventive Maintenance - Electrical"/>
    <s v="Emma Wilson"/>
    <x v="0"/>
    <x v="0"/>
    <n v="16"/>
    <n v="15.05"/>
    <n v="0.94062500000000004"/>
  </r>
  <r>
    <s v="DT-06453"/>
    <x v="6"/>
    <s v="Painting_Machine_009"/>
    <s v="Painting"/>
    <d v="2024-03-15T05:10:19"/>
    <d v="2024-03-15T06:27:19"/>
    <s v="03"/>
    <s v="15"/>
    <n v="57"/>
    <n v="0.95"/>
    <s v="Material Shortage"/>
    <s v="Lucas Silva"/>
    <x v="2"/>
    <x v="1"/>
    <n v="16"/>
    <n v="15.05"/>
    <n v="0.94062500000000004"/>
  </r>
  <r>
    <s v="DT-03418"/>
    <x v="23"/>
    <s v="Packaging_Machine_025"/>
    <s v="Packaging"/>
    <d v="2024-03-15T05:42:29"/>
    <d v="2024-03-15T08:46:29"/>
    <s v="03"/>
    <s v="15"/>
    <n v="163"/>
    <n v="2.7166666666666668"/>
    <s v="Preventive Maintenance - General"/>
    <s v="Fatima Ali"/>
    <x v="0"/>
    <x v="0"/>
    <n v="20"/>
    <n v="17.283333333333331"/>
    <n v="0.86416666666666653"/>
  </r>
  <r>
    <s v="DT-07205"/>
    <x v="17"/>
    <s v="Assembly_Machine_014"/>
    <s v="Assembly"/>
    <d v="2024-03-15T05:59:26"/>
    <d v="2024-03-15T06:16:26"/>
    <s v="03"/>
    <s v="15"/>
    <n v="254"/>
    <n v="4.2333333333333334"/>
    <s v="Preventive Maintenance - General"/>
    <s v="Rana Ibrahim"/>
    <x v="0"/>
    <x v="0"/>
    <n v="16"/>
    <n v="11.766666666666666"/>
    <n v="0.73541666666666661"/>
  </r>
  <r>
    <s v="DT-08561"/>
    <x v="29"/>
    <s v="Assembly_Machine_023"/>
    <s v="Assembly"/>
    <d v="2024-03-15T07:10:59"/>
    <d v="2024-03-15T07:54:59"/>
    <s v="03"/>
    <s v="15"/>
    <n v="251"/>
    <n v="4.1833333333333336"/>
    <s v="Preventive Maintenance - Electrical"/>
    <s v="Lucas Silva"/>
    <x v="0"/>
    <x v="0"/>
    <n v="16"/>
    <n v="11.816666666666666"/>
    <n v="0.73854166666666665"/>
  </r>
  <r>
    <s v="DT-00070"/>
    <x v="13"/>
    <s v="Painting_Machine_016"/>
    <s v="Painting"/>
    <d v="2024-03-15T07:25:40"/>
    <d v="2024-03-15T07:48:40"/>
    <s v="03"/>
    <s v="15"/>
    <n v="296"/>
    <n v="4.9333333333333336"/>
    <s v="Sensor Fault"/>
    <s v="Sophie Martin"/>
    <x v="0"/>
    <x v="1"/>
    <n v="22"/>
    <n v="17.066666666666666"/>
    <n v="0.77575757575757576"/>
  </r>
  <r>
    <s v="DT-04538"/>
    <x v="8"/>
    <s v="Assembly_Machine_012"/>
    <s v="Assembly"/>
    <d v="2024-03-15T07:37:06"/>
    <d v="2024-03-15T08:03:06"/>
    <s v="03"/>
    <s v="15"/>
    <n v="158"/>
    <n v="2.6333333333333333"/>
    <s v="Tooling Break"/>
    <s v="Emma Wilson"/>
    <x v="1"/>
    <x v="1"/>
    <n v="20"/>
    <n v="17.366666666666667"/>
    <n v="0.8683333333333334"/>
  </r>
  <r>
    <s v="DT-04864"/>
    <x v="17"/>
    <s v="Assembly_Machine_014"/>
    <s v="Assembly"/>
    <d v="2024-03-15T08:35:16"/>
    <d v="2024-03-15T14:44:16"/>
    <s v="03"/>
    <s v="15"/>
    <n v="146"/>
    <n v="2.4333333333333331"/>
    <s v="Mechanical Failure"/>
    <s v="Mahmoud Adel"/>
    <x v="2"/>
    <x v="1"/>
    <n v="16"/>
    <n v="13.566666666666666"/>
    <n v="0.84791666666666665"/>
  </r>
  <r>
    <s v="DT-06612"/>
    <x v="22"/>
    <s v="Assembly_Machine_026"/>
    <s v="Assembly"/>
    <d v="2024-03-15T09:10:03"/>
    <d v="2024-03-15T09:50:03"/>
    <s v="03"/>
    <s v="15"/>
    <n v="127"/>
    <n v="2.1166666666666667"/>
    <s v="Mechanical Failure"/>
    <s v="Mohamed Salah"/>
    <x v="1"/>
    <x v="1"/>
    <n v="20"/>
    <n v="17.883333333333333"/>
    <n v="0.89416666666666667"/>
  </r>
  <r>
    <s v="DT-07834"/>
    <x v="24"/>
    <s v="Painting_Machine_028"/>
    <s v="Painting"/>
    <d v="2024-03-15T12:14:03"/>
    <d v="2024-03-15T14:48:03"/>
    <s v="03"/>
    <s v="15"/>
    <n v="215"/>
    <n v="3.5833333333333335"/>
    <s v="Electrical Fault"/>
    <s v="Noah Davis"/>
    <x v="1"/>
    <x v="1"/>
    <n v="22"/>
    <n v="18.416666666666668"/>
    <n v="0.83712121212121215"/>
  </r>
  <r>
    <s v="DT-00628"/>
    <x v="20"/>
    <s v="Stamping_Machine_015"/>
    <s v="Stamping"/>
    <d v="2024-03-15T13:10:21"/>
    <d v="2024-03-15T17:53:21"/>
    <s v="03"/>
    <s v="15"/>
    <n v="202"/>
    <n v="3.3666666666666667"/>
    <s v="Material Shortage"/>
    <s v="Rana Ibrahim"/>
    <x v="2"/>
    <x v="1"/>
    <n v="18"/>
    <n v="14.633333333333333"/>
    <n v="0.81296296296296289"/>
  </r>
  <r>
    <s v="DT-00428"/>
    <x v="3"/>
    <s v="Stamping_Machine_033"/>
    <s v="Stamping"/>
    <d v="2024-03-15T14:43:36"/>
    <d v="2024-03-15T14:59:36"/>
    <s v="03"/>
    <s v="15"/>
    <n v="849"/>
    <n v="14.15"/>
    <s v="Preventive Maintenance - General"/>
    <s v="Mahmoud Adel"/>
    <x v="1"/>
    <x v="0"/>
    <n v="18"/>
    <n v="3.8499999999999996"/>
    <n v="0.21388888888888888"/>
  </r>
  <r>
    <s v="DT-09054"/>
    <x v="33"/>
    <s v="Packaging_Machine_006"/>
    <s v="Packaging"/>
    <d v="2024-03-15T17:53:17"/>
    <d v="2024-03-15T18:09:17"/>
    <s v="03"/>
    <s v="15"/>
    <n v="10"/>
    <n v="0.16666666666666666"/>
    <s v="Mechanical Failure"/>
    <s v="Noah Davis"/>
    <x v="0"/>
    <x v="1"/>
    <n v="22"/>
    <n v="21.833333333333332"/>
    <n v="0.99242424242424232"/>
  </r>
  <r>
    <s v="DT-00858"/>
    <x v="23"/>
    <s v="Packaging_Machine_025"/>
    <s v="Packaging"/>
    <d v="2024-03-15T18:36:37"/>
    <d v="2024-03-15T21:53:37"/>
    <s v="03"/>
    <s v="15"/>
    <n v="353"/>
    <n v="5.8833333333333337"/>
    <s v="Material Shortage"/>
    <s v="Yuki Tanaka"/>
    <x v="2"/>
    <x v="1"/>
    <n v="20"/>
    <n v="14.116666666666667"/>
    <n v="0.70583333333333331"/>
  </r>
  <r>
    <s v="DT-08963"/>
    <x v="15"/>
    <s v="Packaging_Machine_017"/>
    <s v="Packaging"/>
    <d v="2024-03-15T19:09:39"/>
    <d v="2024-03-15T19:28:39"/>
    <s v="03"/>
    <s v="15"/>
    <n v="130"/>
    <n v="2.1666666666666665"/>
    <s v="Mechanical Failure"/>
    <s v="Emma Wilson"/>
    <x v="2"/>
    <x v="1"/>
    <n v="20"/>
    <n v="17.833333333333332"/>
    <n v="0.89166666666666661"/>
  </r>
  <r>
    <s v="DT-01879"/>
    <x v="21"/>
    <s v="Packaging_Machine_018"/>
    <s v="Packaging"/>
    <d v="2024-03-15T19:44:10"/>
    <d v="2024-03-15T21:39:10"/>
    <s v="03"/>
    <s v="15"/>
    <n v="169"/>
    <n v="2.8166666666666669"/>
    <s v="Preventive Maintenance - Electrical"/>
    <s v="Hassan Ali"/>
    <x v="1"/>
    <x v="0"/>
    <n v="14"/>
    <n v="11.183333333333334"/>
    <n v="0.79880952380952386"/>
  </r>
  <r>
    <s v="DT-06974"/>
    <x v="24"/>
    <s v="Painting_Machine_028"/>
    <s v="Painting"/>
    <d v="2024-03-15T21:20:26"/>
    <d v="2024-03-15T21:25:26"/>
    <s v="03"/>
    <s v="15"/>
    <n v="375"/>
    <n v="6.25"/>
    <s v="Overheating"/>
    <s v="Olivia Johnson"/>
    <x v="1"/>
    <x v="1"/>
    <n v="22"/>
    <n v="15.75"/>
    <n v="0.71590909090909094"/>
  </r>
  <r>
    <s v="DT-09449"/>
    <x v="21"/>
    <s v="Packaging_Machine_018"/>
    <s v="Packaging"/>
    <d v="2024-03-15T21:46:37"/>
    <d v="2024-03-15T22:28:37"/>
    <s v="03"/>
    <s v="15"/>
    <n v="196"/>
    <n v="3.2666666666666666"/>
    <s v="Sensor Fault"/>
    <s v="Hassan Ali"/>
    <x v="0"/>
    <x v="1"/>
    <n v="14"/>
    <n v="10.733333333333334"/>
    <n v="0.76666666666666672"/>
  </r>
  <r>
    <s v="DT-06064"/>
    <x v="32"/>
    <s v="Stamping_Machine_020"/>
    <s v="Stamping"/>
    <d v="2024-03-15T21:52:44"/>
    <d v="2024-03-16T00:54:44"/>
    <s v="03"/>
    <s v="15"/>
    <n v="63"/>
    <n v="1.05"/>
    <s v="Preventive Maintenance - Mechanical"/>
    <s v="Mohamed Salah"/>
    <x v="2"/>
    <x v="0"/>
    <n v="14"/>
    <n v="12.95"/>
    <n v="0.92499999999999993"/>
  </r>
  <r>
    <s v="DT-05884"/>
    <x v="12"/>
    <s v="Stamping_Machine_024"/>
    <s v="Stamping"/>
    <d v="2024-03-16T03:05:48"/>
    <d v="2024-03-16T03:50:48"/>
    <s v="03"/>
    <s v="16"/>
    <n v="249"/>
    <n v="4.1500000000000004"/>
    <s v="Material Shortage"/>
    <s v="Noah Davis"/>
    <x v="0"/>
    <x v="1"/>
    <n v="14"/>
    <n v="9.85"/>
    <n v="0.70357142857142851"/>
  </r>
  <r>
    <s v="DT-09618"/>
    <x v="23"/>
    <s v="Packaging_Machine_025"/>
    <s v="Packaging"/>
    <d v="2024-03-16T03:25:03"/>
    <d v="2024-03-16T04:42:03"/>
    <s v="03"/>
    <s v="16"/>
    <n v="453"/>
    <n v="7.55"/>
    <s v="Material Shortage"/>
    <s v="Sophie Martin"/>
    <x v="1"/>
    <x v="1"/>
    <n v="20"/>
    <n v="12.45"/>
    <n v="0.62249999999999994"/>
  </r>
  <r>
    <s v="DT-00674"/>
    <x v="17"/>
    <s v="Assembly_Machine_014"/>
    <s v="Assembly"/>
    <d v="2024-03-16T04:36:19"/>
    <d v="2024-03-16T07:56:19"/>
    <s v="03"/>
    <s v="16"/>
    <n v="351"/>
    <n v="5.85"/>
    <s v="Material Shortage"/>
    <s v="Mohamed Salah"/>
    <x v="2"/>
    <x v="1"/>
    <n v="16"/>
    <n v="10.15"/>
    <n v="0.63437500000000002"/>
  </r>
  <r>
    <s v="DT-05876"/>
    <x v="14"/>
    <s v="Assembly_Machine_013"/>
    <s v="Assembly"/>
    <d v="2024-03-16T05:06:22"/>
    <d v="2024-03-16T06:21:22"/>
    <s v="03"/>
    <s v="16"/>
    <n v="83"/>
    <n v="1.3833333333333333"/>
    <s v="Mechanical Failure"/>
    <s v="Hassan Ali"/>
    <x v="1"/>
    <x v="1"/>
    <n v="14"/>
    <n v="12.616666666666667"/>
    <n v="0.90119047619047621"/>
  </r>
  <r>
    <s v="DT-06386"/>
    <x v="25"/>
    <s v="Painting_Machine_001"/>
    <s v="Painting"/>
    <d v="2024-03-16T05:35:10"/>
    <d v="2024-03-16T08:25:10"/>
    <s v="03"/>
    <s v="16"/>
    <n v="181"/>
    <n v="3.0166666666666666"/>
    <s v="Preventive Maintenance - Electrical"/>
    <s v="Mahmoud Adel"/>
    <x v="0"/>
    <x v="0"/>
    <n v="18"/>
    <n v="14.983333333333334"/>
    <n v="0.83240740740740748"/>
  </r>
  <r>
    <s v="DT-07410"/>
    <x v="20"/>
    <s v="Stamping_Machine_015"/>
    <s v="Stamping"/>
    <d v="2024-03-16T06:42:07"/>
    <d v="2024-03-16T12:31:07"/>
    <s v="03"/>
    <s v="16"/>
    <n v="336"/>
    <n v="5.6"/>
    <s v="Hydraulic Leak"/>
    <s v="Lucas Silva"/>
    <x v="1"/>
    <x v="1"/>
    <n v="18"/>
    <n v="12.4"/>
    <n v="0.68888888888888888"/>
  </r>
  <r>
    <s v="DT-03451"/>
    <x v="13"/>
    <s v="Painting_Machine_016"/>
    <s v="Painting"/>
    <d v="2024-03-16T12:04:04"/>
    <d v="2024-03-16T13:21:04"/>
    <s v="03"/>
    <s v="16"/>
    <n v="447"/>
    <n v="7.45"/>
    <s v="Material Shortage"/>
    <s v="Sophie Martin"/>
    <x v="1"/>
    <x v="1"/>
    <n v="22"/>
    <n v="14.55"/>
    <n v="0.66136363636363638"/>
  </r>
  <r>
    <s v="DT-09157"/>
    <x v="18"/>
    <s v="Packaging_Machine_004"/>
    <s v="Packaging"/>
    <d v="2024-03-16T12:12:35"/>
    <d v="2024-03-16T12:59:35"/>
    <s v="03"/>
    <s v="16"/>
    <n v="7"/>
    <n v="0.11666666666666667"/>
    <s v="Preventive Maintenance - General"/>
    <s v="Rana Ibrahim"/>
    <x v="0"/>
    <x v="0"/>
    <n v="16"/>
    <n v="15.883333333333333"/>
    <n v="0.9927083333333333"/>
  </r>
  <r>
    <s v="DT-05164"/>
    <x v="10"/>
    <s v="Painting_Machine_008"/>
    <s v="Painting"/>
    <d v="2024-03-16T12:26:58"/>
    <d v="2024-03-16T14:06:58"/>
    <s v="03"/>
    <s v="16"/>
    <n v="245"/>
    <n v="4.083333333333333"/>
    <s v="Unsafe Condition"/>
    <s v="John Smith"/>
    <x v="1"/>
    <x v="1"/>
    <n v="16"/>
    <n v="11.916666666666668"/>
    <n v="0.74479166666666674"/>
  </r>
  <r>
    <s v="DT-08814"/>
    <x v="28"/>
    <s v="Packaging_Machine_003"/>
    <s v="Packaging"/>
    <d v="2024-03-16T12:48:09"/>
    <d v="2024-03-16T12:52:09"/>
    <s v="03"/>
    <s v="16"/>
    <n v="304"/>
    <n v="5.0666666666666664"/>
    <s v="Overheating"/>
    <s v="Hassan Ali"/>
    <x v="2"/>
    <x v="1"/>
    <n v="14"/>
    <n v="8.9333333333333336"/>
    <n v="0.63809523809523816"/>
  </r>
  <r>
    <s v="DT-02702"/>
    <x v="6"/>
    <s v="Painting_Machine_009"/>
    <s v="Painting"/>
    <d v="2024-03-16T13:25:29"/>
    <d v="2024-03-16T13:38:29"/>
    <s v="03"/>
    <s v="16"/>
    <n v="37"/>
    <n v="0.6166666666666667"/>
    <s v="Preventive Maintenance - General"/>
    <s v="Mohamed Salah"/>
    <x v="1"/>
    <x v="0"/>
    <n v="16"/>
    <n v="15.383333333333333"/>
    <n v="0.9614583333333333"/>
  </r>
  <r>
    <s v="DT-03915"/>
    <x v="33"/>
    <s v="Packaging_Machine_006"/>
    <s v="Packaging"/>
    <d v="2024-03-16T14:33:35"/>
    <d v="2024-03-16T16:02:35"/>
    <s v="03"/>
    <s v="16"/>
    <n v="9"/>
    <n v="0.15"/>
    <s v="Material Shortage"/>
    <s v="Ahmed Hassan"/>
    <x v="1"/>
    <x v="1"/>
    <n v="22"/>
    <n v="21.85"/>
    <n v="0.99318181818181828"/>
  </r>
  <r>
    <s v="DT-04527"/>
    <x v="24"/>
    <s v="Painting_Machine_028"/>
    <s v="Painting"/>
    <d v="2024-03-16T15:25:00"/>
    <d v="2024-03-16T19:24:00"/>
    <s v="03"/>
    <s v="16"/>
    <n v="220"/>
    <n v="3.6666666666666665"/>
    <s v="Electrical Fault"/>
    <s v="Hassan Ali"/>
    <x v="0"/>
    <x v="1"/>
    <n v="22"/>
    <n v="18.333333333333332"/>
    <n v="0.83333333333333326"/>
  </r>
  <r>
    <s v="DT-08177"/>
    <x v="8"/>
    <s v="Assembly_Machine_012"/>
    <s v="Assembly"/>
    <d v="2024-03-16T15:28:44"/>
    <d v="2024-03-16T15:31:44"/>
    <s v="03"/>
    <s v="16"/>
    <n v="136"/>
    <n v="2.2666666666666666"/>
    <s v="Electrical Fault"/>
    <s v="Emma Wilson"/>
    <x v="2"/>
    <x v="1"/>
    <n v="20"/>
    <n v="17.733333333333334"/>
    <n v="0.88666666666666671"/>
  </r>
  <r>
    <s v="DT-01713"/>
    <x v="0"/>
    <s v="Stamping_Machine_030"/>
    <s v="Stamping"/>
    <d v="2024-03-16T16:02:32"/>
    <d v="2024-03-16T17:00:32"/>
    <s v="03"/>
    <s v="16"/>
    <n v="27"/>
    <n v="0.45"/>
    <s v="Preventive Maintenance - General"/>
    <s v="Rana Ibrahim"/>
    <x v="1"/>
    <x v="0"/>
    <n v="16"/>
    <n v="15.55"/>
    <n v="0.97187500000000004"/>
  </r>
  <r>
    <s v="DT-03999"/>
    <x v="28"/>
    <s v="Packaging_Machine_003"/>
    <s v="Packaging"/>
    <d v="2024-03-16T16:33:30"/>
    <d v="2024-03-16T18:45:30"/>
    <s v="03"/>
    <s v="16"/>
    <n v="242"/>
    <n v="4.0333333333333332"/>
    <s v="Hydraulic Leak"/>
    <s v="Yuki Tanaka"/>
    <x v="2"/>
    <x v="1"/>
    <n v="14"/>
    <n v="9.9666666666666668"/>
    <n v="0.71190476190476193"/>
  </r>
  <r>
    <s v="DT-03995"/>
    <x v="23"/>
    <s v="Packaging_Machine_025"/>
    <s v="Packaging"/>
    <d v="2024-03-16T16:58:19"/>
    <d v="2024-03-16T19:57:19"/>
    <s v="03"/>
    <s v="16"/>
    <n v="454"/>
    <n v="7.5666666666666664"/>
    <s v="Sensor Fault"/>
    <s v="Yuki Tanaka"/>
    <x v="1"/>
    <x v="1"/>
    <n v="20"/>
    <n v="12.433333333333334"/>
    <n v="0.6216666666666667"/>
  </r>
  <r>
    <s v="DT-07152"/>
    <x v="5"/>
    <s v="Stamping_Machine_029"/>
    <s v="Stamping"/>
    <d v="2024-03-16T17:19:28"/>
    <d v="2024-03-16T17:50:28"/>
    <s v="03"/>
    <s v="16"/>
    <n v="865"/>
    <n v="14.416666666666666"/>
    <s v="Electrical Fault"/>
    <s v="Lucas Silva"/>
    <x v="2"/>
    <x v="1"/>
    <n v="22"/>
    <n v="7.5833333333333339"/>
    <n v="0.34469696969696972"/>
  </r>
  <r>
    <s v="DT-06107"/>
    <x v="28"/>
    <s v="Packaging_Machine_003"/>
    <s v="Packaging"/>
    <d v="2024-03-16T17:25:25"/>
    <d v="2024-03-16T19:39:25"/>
    <s v="03"/>
    <s v="16"/>
    <n v="280"/>
    <n v="4.666666666666667"/>
    <s v="Material Shortage"/>
    <s v="Rana Ibrahim"/>
    <x v="1"/>
    <x v="1"/>
    <n v="14"/>
    <n v="9.3333333333333321"/>
    <n v="0.66666666666666663"/>
  </r>
  <r>
    <s v="DT-06132"/>
    <x v="26"/>
    <s v="Assembly_Machine_032"/>
    <s v="Assembly"/>
    <d v="2024-03-16T17:56:51"/>
    <d v="2024-03-16T19:16:51"/>
    <s v="03"/>
    <s v="16"/>
    <n v="444"/>
    <n v="7.4"/>
    <s v="Preventive Maintenance - General"/>
    <s v="Sophie Martin"/>
    <x v="2"/>
    <x v="0"/>
    <n v="20"/>
    <n v="12.6"/>
    <n v="0.63"/>
  </r>
  <r>
    <s v="DT-07735"/>
    <x v="21"/>
    <s v="Packaging_Machine_018"/>
    <s v="Packaging"/>
    <d v="2024-03-16T18:16:46"/>
    <d v="2024-03-16T20:12:46"/>
    <s v="03"/>
    <s v="16"/>
    <n v="205"/>
    <n v="3.4166666666666665"/>
    <s v="Electrical Fault"/>
    <s v="Sophie Martin"/>
    <x v="2"/>
    <x v="1"/>
    <n v="14"/>
    <n v="10.583333333333334"/>
    <n v="0.75595238095238104"/>
  </r>
  <r>
    <s v="DT-04311"/>
    <x v="4"/>
    <s v="Stamping_Machine_031"/>
    <s v="Stamping"/>
    <d v="2024-03-16T19:06:07"/>
    <d v="2024-03-17T00:09:07"/>
    <s v="03"/>
    <s v="16"/>
    <n v="848"/>
    <n v="14.133333333333333"/>
    <s v="Tooling Break"/>
    <s v="Noah Davis"/>
    <x v="1"/>
    <x v="1"/>
    <n v="18"/>
    <n v="3.8666666666666671"/>
    <n v="0.21481481481481485"/>
  </r>
  <r>
    <s v="DT-05447"/>
    <x v="23"/>
    <s v="Packaging_Machine_025"/>
    <s v="Packaging"/>
    <d v="2024-03-16T19:35:16"/>
    <d v="2024-03-16T19:58:16"/>
    <s v="03"/>
    <s v="16"/>
    <n v="328"/>
    <n v="5.4666666666666668"/>
    <s v="Preventive Maintenance - Electrical"/>
    <s v="Noah Davis"/>
    <x v="0"/>
    <x v="0"/>
    <n v="20"/>
    <n v="14.533333333333333"/>
    <n v="0.72666666666666668"/>
  </r>
  <r>
    <s v="DT-07893"/>
    <x v="18"/>
    <s v="Packaging_Machine_004"/>
    <s v="Packaging"/>
    <d v="2024-03-16T20:31:05"/>
    <d v="2024-03-16T22:24:05"/>
    <s v="03"/>
    <s v="16"/>
    <n v="6"/>
    <n v="0.1"/>
    <s v="Preventive Maintenance - General"/>
    <s v="Carlos Ruiz"/>
    <x v="0"/>
    <x v="0"/>
    <n v="16"/>
    <n v="15.9"/>
    <n v="0.99375000000000002"/>
  </r>
  <r>
    <s v="DT-03638"/>
    <x v="10"/>
    <s v="Painting_Machine_008"/>
    <s v="Painting"/>
    <d v="2024-03-16T21:36:13"/>
    <d v="2024-03-17T01:21:13"/>
    <s v="03"/>
    <s v="16"/>
    <n v="139"/>
    <n v="2.3166666666666669"/>
    <s v="Preventive Maintenance - Mechanical"/>
    <s v="Yuki Tanaka"/>
    <x v="2"/>
    <x v="0"/>
    <n v="16"/>
    <n v="13.683333333333334"/>
    <n v="0.85520833333333335"/>
  </r>
  <r>
    <s v="DT-05922"/>
    <x v="1"/>
    <s v="Painting_Machine_021"/>
    <s v="Painting"/>
    <d v="2024-03-16T22:09:59"/>
    <d v="2024-03-16T22:31:59"/>
    <s v="03"/>
    <s v="16"/>
    <n v="1254"/>
    <n v="20.9"/>
    <s v="Electrical Fault"/>
    <s v="Ahmed Hassan"/>
    <x v="2"/>
    <x v="1"/>
    <n v="22"/>
    <n v="1.1000000000000014"/>
    <n v="5.0000000000000065E-2"/>
  </r>
  <r>
    <s v="DT-02095"/>
    <x v="26"/>
    <s v="Assembly_Machine_032"/>
    <s v="Assembly"/>
    <d v="2024-03-16T22:27:10"/>
    <d v="2024-03-16T22:54:10"/>
    <s v="03"/>
    <s v="16"/>
    <n v="59"/>
    <n v="0.98333333333333328"/>
    <s v="Preventive Maintenance - General"/>
    <s v="Maria Gomez"/>
    <x v="0"/>
    <x v="0"/>
    <n v="20"/>
    <n v="19.016666666666666"/>
    <n v="0.95083333333333331"/>
  </r>
  <r>
    <s v="DT-08666"/>
    <x v="14"/>
    <s v="Assembly_Machine_013"/>
    <s v="Assembly"/>
    <d v="2024-03-16T22:45:15"/>
    <d v="2024-03-17T01:21:15"/>
    <s v="03"/>
    <s v="16"/>
    <n v="273"/>
    <n v="4.55"/>
    <s v="Material Shortage"/>
    <s v="Rana Ibrahim"/>
    <x v="2"/>
    <x v="1"/>
    <n v="14"/>
    <n v="9.4499999999999993"/>
    <n v="0.67499999999999993"/>
  </r>
  <r>
    <s v="DT-05080"/>
    <x v="14"/>
    <s v="Assembly_Machine_013"/>
    <s v="Assembly"/>
    <d v="2024-03-16T23:02:57"/>
    <d v="2024-03-17T02:25:57"/>
    <s v="03"/>
    <s v="16"/>
    <n v="20"/>
    <n v="0.33333333333333331"/>
    <s v="Preventive Maintenance - Mechanical"/>
    <s v="Yuki Tanaka"/>
    <x v="1"/>
    <x v="0"/>
    <n v="14"/>
    <n v="13.666666666666666"/>
    <n v="0.97619047619047616"/>
  </r>
  <r>
    <s v="DT-04296"/>
    <x v="10"/>
    <s v="Painting_Machine_008"/>
    <s v="Painting"/>
    <d v="2024-03-16T23:04:07"/>
    <d v="2024-03-16T23:18:07"/>
    <s v="03"/>
    <s v="16"/>
    <n v="349"/>
    <n v="5.8166666666666664"/>
    <s v="Preventive Maintenance - Mechanical"/>
    <s v="Olivia Johnson"/>
    <x v="2"/>
    <x v="0"/>
    <n v="16"/>
    <n v="10.183333333333334"/>
    <n v="0.63645833333333335"/>
  </r>
  <r>
    <s v="DT-00176"/>
    <x v="24"/>
    <s v="Painting_Machine_028"/>
    <s v="Painting"/>
    <d v="2024-03-17T00:15:47"/>
    <d v="2024-03-17T02:57:47"/>
    <s v="03"/>
    <s v="17"/>
    <n v="233"/>
    <n v="3.8833333333333333"/>
    <s v="Mechanical Failure"/>
    <s v="Karim Nassar"/>
    <x v="2"/>
    <x v="1"/>
    <n v="22"/>
    <n v="18.116666666666667"/>
    <n v="0.82348484848484849"/>
  </r>
  <r>
    <s v="DT-03970"/>
    <x v="5"/>
    <s v="Stamping_Machine_029"/>
    <s v="Stamping"/>
    <d v="2024-03-17T00:33:22"/>
    <d v="2024-03-17T00:56:22"/>
    <s v="03"/>
    <s v="17"/>
    <n v="745"/>
    <n v="12.416666666666666"/>
    <s v="Overheating"/>
    <s v="Lucas Silva"/>
    <x v="2"/>
    <x v="1"/>
    <n v="22"/>
    <n v="9.5833333333333339"/>
    <n v="0.43560606060606061"/>
  </r>
  <r>
    <s v="DT-02393"/>
    <x v="17"/>
    <s v="Assembly_Machine_014"/>
    <s v="Assembly"/>
    <d v="2024-03-17T00:44:17"/>
    <d v="2024-03-17T05:54:17"/>
    <s v="03"/>
    <s v="17"/>
    <n v="42"/>
    <n v="0.7"/>
    <s v="Sensor Fault"/>
    <s v="Mahmoud Adel"/>
    <x v="2"/>
    <x v="1"/>
    <n v="16"/>
    <n v="15.3"/>
    <n v="0.95625000000000004"/>
  </r>
  <r>
    <s v="DT-00781"/>
    <x v="3"/>
    <s v="Stamping_Machine_033"/>
    <s v="Stamping"/>
    <d v="2024-03-17T01:58:14"/>
    <d v="2024-03-17T04:19:14"/>
    <s v="03"/>
    <s v="17"/>
    <n v="914"/>
    <n v="15.233333333333333"/>
    <s v="Mechanical Failure"/>
    <s v="Elena Petrova"/>
    <x v="0"/>
    <x v="1"/>
    <n v="18"/>
    <n v="2.7666666666666675"/>
    <n v="0.15370370370370376"/>
  </r>
  <r>
    <s v="DT-02778"/>
    <x v="26"/>
    <s v="Assembly_Machine_032"/>
    <s v="Assembly"/>
    <d v="2024-03-17T02:18:33"/>
    <d v="2024-03-17T04:32:33"/>
    <s v="03"/>
    <s v="17"/>
    <n v="145"/>
    <n v="2.4166666666666665"/>
    <s v="Hydraulic Leak"/>
    <s v="Olivia Johnson"/>
    <x v="2"/>
    <x v="1"/>
    <n v="20"/>
    <n v="17.583333333333332"/>
    <n v="0.87916666666666665"/>
  </r>
  <r>
    <s v="DT-01599"/>
    <x v="18"/>
    <s v="Packaging_Machine_004"/>
    <s v="Packaging"/>
    <d v="2024-03-17T02:49:10"/>
    <d v="2024-03-17T02:59:10"/>
    <s v="03"/>
    <s v="17"/>
    <n v="17"/>
    <n v="0.28333333333333333"/>
    <s v="Electrical Fault"/>
    <s v="Olivia Johnson"/>
    <x v="1"/>
    <x v="1"/>
    <n v="16"/>
    <n v="15.716666666666667"/>
    <n v="0.98229166666666667"/>
  </r>
  <r>
    <s v="DT-07608"/>
    <x v="9"/>
    <s v="Assembly_Machine_011"/>
    <s v="Assembly"/>
    <d v="2024-03-17T03:01:55"/>
    <d v="2024-03-17T03:19:55"/>
    <s v="03"/>
    <s v="17"/>
    <n v="274"/>
    <n v="4.5666666666666664"/>
    <s v="Sensor Fault"/>
    <s v="Sophie Martin"/>
    <x v="2"/>
    <x v="1"/>
    <n v="14"/>
    <n v="9.4333333333333336"/>
    <n v="0.67380952380952386"/>
  </r>
  <r>
    <s v="DT-01872"/>
    <x v="2"/>
    <s v="Assembly_Machine_019"/>
    <s v="Assembly"/>
    <d v="2024-03-17T03:20:42"/>
    <d v="2024-03-17T03:33:42"/>
    <s v="03"/>
    <s v="17"/>
    <n v="82"/>
    <n v="1.3666666666666667"/>
    <s v="Hydraulic Leak"/>
    <s v="Karim Nassar"/>
    <x v="2"/>
    <x v="1"/>
    <n v="22"/>
    <n v="20.633333333333333"/>
    <n v="0.93787878787878787"/>
  </r>
  <r>
    <s v="DT-08301"/>
    <x v="29"/>
    <s v="Assembly_Machine_023"/>
    <s v="Assembly"/>
    <d v="2024-03-17T04:15:02"/>
    <d v="2024-03-17T04:25:02"/>
    <s v="03"/>
    <s v="17"/>
    <n v="354"/>
    <n v="5.9"/>
    <s v="Preventive Maintenance - General"/>
    <s v="Mahmoud Adel"/>
    <x v="0"/>
    <x v="0"/>
    <n v="16"/>
    <n v="10.1"/>
    <n v="0.63124999999999998"/>
  </r>
  <r>
    <s v="DT-06679"/>
    <x v="34"/>
    <s v="Painting_Machine_022"/>
    <s v="Painting"/>
    <d v="2024-03-17T05:20:18"/>
    <d v="2024-03-17T05:50:18"/>
    <s v="03"/>
    <s v="17"/>
    <n v="351"/>
    <n v="5.85"/>
    <s v="Material Shortage"/>
    <s v="Fatima Ali"/>
    <x v="1"/>
    <x v="1"/>
    <n v="22"/>
    <n v="16.149999999999999"/>
    <n v="0.73409090909090902"/>
  </r>
  <r>
    <s v="DT-06943"/>
    <x v="18"/>
    <s v="Packaging_Machine_004"/>
    <s v="Packaging"/>
    <d v="2024-03-17T06:22:08"/>
    <d v="2024-03-17T09:55:08"/>
    <s v="03"/>
    <s v="17"/>
    <n v="14"/>
    <n v="0.23333333333333334"/>
    <s v="Overheating"/>
    <s v="Emma Wilson"/>
    <x v="1"/>
    <x v="1"/>
    <n v="16"/>
    <n v="15.766666666666667"/>
    <n v="0.98541666666666672"/>
  </r>
  <r>
    <s v="DT-08884"/>
    <x v="32"/>
    <s v="Stamping_Machine_020"/>
    <s v="Stamping"/>
    <d v="2024-03-17T06:22:36"/>
    <d v="2024-03-17T09:51:36"/>
    <s v="03"/>
    <s v="17"/>
    <n v="298"/>
    <n v="4.9666666666666668"/>
    <s v="Electrical Fault"/>
    <s v="Emma Wilson"/>
    <x v="0"/>
    <x v="1"/>
    <n v="14"/>
    <n v="9.0333333333333332"/>
    <n v="0.64523809523809528"/>
  </r>
  <r>
    <s v="DT-07562"/>
    <x v="12"/>
    <s v="Stamping_Machine_024"/>
    <s v="Stamping"/>
    <d v="2024-03-17T06:40:15"/>
    <d v="2024-03-17T09:03:15"/>
    <s v="03"/>
    <s v="17"/>
    <n v="156"/>
    <n v="2.6"/>
    <s v="Material Shortage"/>
    <s v="Emma Wilson"/>
    <x v="1"/>
    <x v="1"/>
    <n v="14"/>
    <n v="11.4"/>
    <n v="0.81428571428571428"/>
  </r>
  <r>
    <s v="DT-02803"/>
    <x v="27"/>
    <s v="Assembly_Machine_027"/>
    <s v="Assembly"/>
    <d v="2024-03-17T06:53:42"/>
    <d v="2024-03-17T07:06:42"/>
    <s v="03"/>
    <s v="17"/>
    <n v="327"/>
    <n v="5.45"/>
    <s v="Mechanical Failure"/>
    <s v="Emma Wilson"/>
    <x v="1"/>
    <x v="1"/>
    <n v="20"/>
    <n v="14.55"/>
    <n v="0.72750000000000004"/>
  </r>
  <r>
    <s v="DT-03554"/>
    <x v="23"/>
    <s v="Packaging_Machine_025"/>
    <s v="Packaging"/>
    <d v="2024-03-17T07:30:43"/>
    <d v="2024-03-17T16:26:43"/>
    <s v="03"/>
    <s v="17"/>
    <n v="309"/>
    <n v="5.15"/>
    <s v="Hydraulic Leak"/>
    <s v="Ahmed Hassan"/>
    <x v="2"/>
    <x v="1"/>
    <n v="20"/>
    <n v="14.85"/>
    <n v="0.74249999999999994"/>
  </r>
  <r>
    <s v="DT-03695"/>
    <x v="13"/>
    <s v="Painting_Machine_016"/>
    <s v="Painting"/>
    <d v="2024-03-17T09:16:31"/>
    <d v="2024-03-17T09:48:31"/>
    <s v="03"/>
    <s v="17"/>
    <n v="100"/>
    <n v="1.6666666666666667"/>
    <s v="Electrical Fault"/>
    <s v="Carlos Ruiz"/>
    <x v="1"/>
    <x v="1"/>
    <n v="22"/>
    <n v="20.333333333333332"/>
    <n v="0.9242424242424242"/>
  </r>
  <r>
    <s v="DT-05316"/>
    <x v="18"/>
    <s v="Packaging_Machine_004"/>
    <s v="Packaging"/>
    <d v="2024-03-17T09:33:16"/>
    <d v="2024-03-17T10:04:16"/>
    <s v="03"/>
    <s v="17"/>
    <n v="13"/>
    <n v="0.21666666666666667"/>
    <s v="Mechanical Failure"/>
    <s v="David Brown"/>
    <x v="2"/>
    <x v="1"/>
    <n v="16"/>
    <n v="15.783333333333333"/>
    <n v="0.98645833333333333"/>
  </r>
  <r>
    <s v="DT-07853"/>
    <x v="34"/>
    <s v="Painting_Machine_022"/>
    <s v="Painting"/>
    <d v="2024-03-17T10:47:19"/>
    <d v="2024-03-17T23:38:19"/>
    <s v="03"/>
    <s v="17"/>
    <n v="35"/>
    <n v="0.58333333333333337"/>
    <s v="Material Shortage"/>
    <s v="Mahmoud Adel"/>
    <x v="0"/>
    <x v="1"/>
    <n v="22"/>
    <n v="21.416666666666668"/>
    <n v="0.97348484848484851"/>
  </r>
  <r>
    <s v="DT-05795"/>
    <x v="20"/>
    <s v="Stamping_Machine_015"/>
    <s v="Stamping"/>
    <d v="2024-03-17T12:59:59"/>
    <d v="2024-03-17T14:52:59"/>
    <s v="03"/>
    <s v="17"/>
    <n v="184"/>
    <n v="3.0666666666666669"/>
    <s v="Preventive Maintenance - Electrical"/>
    <s v="Olivia Johnson"/>
    <x v="1"/>
    <x v="0"/>
    <n v="18"/>
    <n v="14.933333333333334"/>
    <n v="0.82962962962962961"/>
  </r>
  <r>
    <s v="DT-02425"/>
    <x v="11"/>
    <s v="Assembly_Machine_007"/>
    <s v="Assembly"/>
    <d v="2024-03-17T13:50:41"/>
    <d v="2024-03-17T14:32:41"/>
    <s v="03"/>
    <s v="17"/>
    <n v="573"/>
    <n v="9.5500000000000007"/>
    <s v="Mechanical Failure"/>
    <s v="Noah Davis"/>
    <x v="1"/>
    <x v="1"/>
    <n v="22"/>
    <n v="12.45"/>
    <n v="0.56590909090909092"/>
  </r>
  <r>
    <s v="DT-07228"/>
    <x v="26"/>
    <s v="Assembly_Machine_032"/>
    <s v="Assembly"/>
    <d v="2024-03-17T13:56:27"/>
    <d v="2024-03-17T23:48:27"/>
    <s v="03"/>
    <s v="17"/>
    <n v="59"/>
    <n v="0.98333333333333328"/>
    <s v="Preventive Maintenance - Mechanical"/>
    <s v="Noah Davis"/>
    <x v="2"/>
    <x v="0"/>
    <n v="20"/>
    <n v="19.016666666666666"/>
    <n v="0.95083333333333331"/>
  </r>
  <r>
    <s v="DT-01152"/>
    <x v="3"/>
    <s v="Stamping_Machine_033"/>
    <s v="Stamping"/>
    <d v="2024-03-17T14:08:56"/>
    <d v="2024-03-17T14:17:56"/>
    <s v="03"/>
    <s v="17"/>
    <n v="1026"/>
    <n v="17.100000000000001"/>
    <s v="Mechanical Failure"/>
    <s v="Sophie Martin"/>
    <x v="2"/>
    <x v="1"/>
    <n v="18"/>
    <n v="0.89999999999999858"/>
    <n v="4.999999999999992E-2"/>
  </r>
  <r>
    <s v="DT-01978"/>
    <x v="30"/>
    <s v="Packaging_Machine_034"/>
    <s v="Packaging"/>
    <d v="2024-03-17T16:00:45"/>
    <d v="2024-03-17T21:50:45"/>
    <s v="03"/>
    <s v="17"/>
    <n v="269"/>
    <n v="4.4833333333333334"/>
    <s v="Electrical Fault"/>
    <s v="Lucas Silva"/>
    <x v="2"/>
    <x v="1"/>
    <n v="14"/>
    <n v="9.5166666666666657"/>
    <n v="0.67976190476190468"/>
  </r>
  <r>
    <s v="DT-05274"/>
    <x v="34"/>
    <s v="Painting_Machine_022"/>
    <s v="Painting"/>
    <d v="2024-03-17T17:20:15"/>
    <d v="2024-03-17T20:30:15"/>
    <s v="03"/>
    <s v="17"/>
    <n v="474"/>
    <n v="7.9"/>
    <s v="Material Shortage"/>
    <s v="Mohamed Salah"/>
    <x v="2"/>
    <x v="1"/>
    <n v="22"/>
    <n v="14.1"/>
    <n v="0.64090909090909087"/>
  </r>
  <r>
    <s v="DT-09077"/>
    <x v="4"/>
    <s v="Stamping_Machine_031"/>
    <s v="Stamping"/>
    <d v="2024-03-17T17:25:49"/>
    <d v="2024-03-17T17:56:49"/>
    <s v="03"/>
    <s v="17"/>
    <n v="907"/>
    <n v="15.116666666666667"/>
    <s v="Electrical Fault"/>
    <s v="Elena Petrova"/>
    <x v="1"/>
    <x v="1"/>
    <n v="18"/>
    <n v="2.8833333333333329"/>
    <n v="0.16018518518518515"/>
  </r>
  <r>
    <s v="DT-05481"/>
    <x v="30"/>
    <s v="Packaging_Machine_034"/>
    <s v="Packaging"/>
    <d v="2024-03-17T20:01:38"/>
    <d v="2024-03-17T22:36:38"/>
    <s v="03"/>
    <s v="17"/>
    <n v="138"/>
    <n v="2.2999999999999998"/>
    <s v="Electrical Fault"/>
    <s v="Lucas Silva"/>
    <x v="2"/>
    <x v="1"/>
    <n v="14"/>
    <n v="11.7"/>
    <n v="0.83571428571428563"/>
  </r>
  <r>
    <s v="DT-02787"/>
    <x v="30"/>
    <s v="Packaging_Machine_034"/>
    <s v="Packaging"/>
    <d v="2024-03-18T00:02:29"/>
    <d v="2024-03-18T00:06:29"/>
    <s v="03"/>
    <s v="18"/>
    <n v="37"/>
    <n v="0.6166666666666667"/>
    <s v="Preventive Maintenance - Electrical"/>
    <s v="Hassan Ali"/>
    <x v="0"/>
    <x v="0"/>
    <n v="14"/>
    <n v="13.383333333333333"/>
    <n v="0.95595238095238089"/>
  </r>
  <r>
    <s v="DT-01985"/>
    <x v="17"/>
    <s v="Assembly_Machine_014"/>
    <s v="Assembly"/>
    <d v="2024-03-18T00:13:15"/>
    <d v="2024-03-18T02:46:15"/>
    <s v="03"/>
    <s v="18"/>
    <n v="115"/>
    <n v="1.9166666666666667"/>
    <s v="Sensor Fault"/>
    <s v="Yuki Tanaka"/>
    <x v="1"/>
    <x v="1"/>
    <n v="16"/>
    <n v="14.083333333333334"/>
    <n v="0.88020833333333337"/>
  </r>
  <r>
    <s v="DT-02230"/>
    <x v="27"/>
    <s v="Assembly_Machine_027"/>
    <s v="Assembly"/>
    <d v="2024-03-18T00:44:28"/>
    <d v="2024-03-18T03:45:28"/>
    <s v="03"/>
    <s v="18"/>
    <n v="225"/>
    <n v="3.75"/>
    <s v="Electrical Fault"/>
    <s v="Maria Gomez"/>
    <x v="0"/>
    <x v="1"/>
    <n v="20"/>
    <n v="16.25"/>
    <n v="0.8125"/>
  </r>
  <r>
    <s v="DT-01561"/>
    <x v="34"/>
    <s v="Painting_Machine_022"/>
    <s v="Painting"/>
    <d v="2024-03-18T01:38:16"/>
    <d v="2024-03-18T01:57:16"/>
    <s v="03"/>
    <s v="18"/>
    <n v="208"/>
    <n v="3.4666666666666668"/>
    <s v="Mechanical Failure"/>
    <s v="Fatima Ali"/>
    <x v="1"/>
    <x v="1"/>
    <n v="22"/>
    <n v="18.533333333333331"/>
    <n v="0.8424242424242423"/>
  </r>
  <r>
    <s v="DT-01860"/>
    <x v="20"/>
    <s v="Stamping_Machine_015"/>
    <s v="Stamping"/>
    <d v="2024-03-18T02:36:16"/>
    <d v="2024-03-18T03:00:16"/>
    <s v="03"/>
    <s v="18"/>
    <n v="189"/>
    <n v="3.15"/>
    <s v="Electrical Fault"/>
    <s v="John Smith"/>
    <x v="2"/>
    <x v="1"/>
    <n v="18"/>
    <n v="14.85"/>
    <n v="0.82499999999999996"/>
  </r>
  <r>
    <s v="DT-06496"/>
    <x v="34"/>
    <s v="Painting_Machine_022"/>
    <s v="Painting"/>
    <d v="2024-03-18T03:51:19"/>
    <d v="2024-03-18T06:54:19"/>
    <s v="03"/>
    <s v="18"/>
    <n v="87"/>
    <n v="1.45"/>
    <s v="Sensor Fault"/>
    <s v="John Smith"/>
    <x v="2"/>
    <x v="1"/>
    <n v="22"/>
    <n v="20.55"/>
    <n v="0.93409090909090908"/>
  </r>
  <r>
    <s v="DT-08153"/>
    <x v="14"/>
    <s v="Assembly_Machine_013"/>
    <s v="Assembly"/>
    <d v="2024-03-18T04:06:42"/>
    <d v="2024-03-18T04:10:42"/>
    <s v="03"/>
    <s v="18"/>
    <n v="293"/>
    <n v="4.8833333333333337"/>
    <s v="Preventive Maintenance - General"/>
    <s v="Rana Ibrahim"/>
    <x v="0"/>
    <x v="0"/>
    <n v="14"/>
    <n v="9.1166666666666671"/>
    <n v="0.65119047619047621"/>
  </r>
  <r>
    <s v="DT-07897"/>
    <x v="15"/>
    <s v="Packaging_Machine_017"/>
    <s v="Packaging"/>
    <d v="2024-03-18T05:54:23"/>
    <d v="2024-03-18T07:28:23"/>
    <s v="03"/>
    <s v="18"/>
    <n v="472"/>
    <n v="7.8666666666666663"/>
    <s v="Mechanical Failure"/>
    <s v="Rana Ibrahim"/>
    <x v="2"/>
    <x v="1"/>
    <n v="20"/>
    <n v="12.133333333333333"/>
    <n v="0.60666666666666669"/>
  </r>
  <r>
    <s v="DT-01449"/>
    <x v="24"/>
    <s v="Painting_Machine_028"/>
    <s v="Painting"/>
    <d v="2024-03-18T06:04:52"/>
    <d v="2024-03-18T06:22:52"/>
    <s v="03"/>
    <s v="18"/>
    <n v="178"/>
    <n v="2.9666666666666668"/>
    <s v="Process Instability"/>
    <s v="Carlos Ruiz"/>
    <x v="2"/>
    <x v="1"/>
    <n v="22"/>
    <n v="19.033333333333331"/>
    <n v="0.86515151515151512"/>
  </r>
  <r>
    <s v="DT-01864"/>
    <x v="0"/>
    <s v="Stamping_Machine_030"/>
    <s v="Stamping"/>
    <d v="2024-03-18T07:17:04"/>
    <d v="2024-03-18T10:24:04"/>
    <s v="03"/>
    <s v="18"/>
    <n v="136"/>
    <n v="2.2666666666666666"/>
    <s v="Material Shortage"/>
    <s v="Elena Petrova"/>
    <x v="2"/>
    <x v="1"/>
    <n v="16"/>
    <n v="13.733333333333334"/>
    <n v="0.85833333333333339"/>
  </r>
  <r>
    <s v="DT-08239"/>
    <x v="17"/>
    <s v="Assembly_Machine_014"/>
    <s v="Assembly"/>
    <d v="2024-03-18T08:07:37"/>
    <d v="2024-03-18T08:31:37"/>
    <s v="03"/>
    <s v="18"/>
    <n v="88"/>
    <n v="1.4666666666666666"/>
    <s v="Mechanical Failure"/>
    <s v="Lucas Silva"/>
    <x v="2"/>
    <x v="1"/>
    <n v="16"/>
    <n v="14.533333333333333"/>
    <n v="0.90833333333333333"/>
  </r>
  <r>
    <s v="DT-03049"/>
    <x v="16"/>
    <s v="Painting_Machine_005"/>
    <s v="Painting"/>
    <d v="2024-03-18T08:15:29"/>
    <d v="2024-03-18T16:58:29"/>
    <s v="03"/>
    <s v="18"/>
    <n v="441"/>
    <n v="7.35"/>
    <s v="Sensor Fault"/>
    <s v="Carlos Ruiz"/>
    <x v="1"/>
    <x v="1"/>
    <n v="20"/>
    <n v="12.65"/>
    <n v="0.63250000000000006"/>
  </r>
  <r>
    <s v="DT-06827"/>
    <x v="14"/>
    <s v="Assembly_Machine_013"/>
    <s v="Assembly"/>
    <d v="2024-03-18T08:29:55"/>
    <d v="2024-03-18T09:10:55"/>
    <s v="03"/>
    <s v="18"/>
    <n v="166"/>
    <n v="2.7666666666666666"/>
    <s v="Electrical Fault"/>
    <s v="Lucas Silva"/>
    <x v="1"/>
    <x v="1"/>
    <n v="14"/>
    <n v="11.233333333333334"/>
    <n v="0.80238095238095242"/>
  </r>
  <r>
    <s v="DT-00360"/>
    <x v="5"/>
    <s v="Stamping_Machine_029"/>
    <s v="Stamping"/>
    <d v="2024-03-18T08:42:22"/>
    <d v="2024-03-18T19:01:22"/>
    <s v="03"/>
    <s v="18"/>
    <n v="811"/>
    <n v="13.516666666666667"/>
    <s v="Hydraulic Leak"/>
    <s v="Ahmed Hassan"/>
    <x v="1"/>
    <x v="1"/>
    <n v="22"/>
    <n v="8.4833333333333325"/>
    <n v="0.38560606060606056"/>
  </r>
  <r>
    <s v="DT-01079"/>
    <x v="29"/>
    <s v="Assembly_Machine_023"/>
    <s v="Assembly"/>
    <d v="2024-03-18T08:48:29"/>
    <d v="2024-03-18T09:24:29"/>
    <s v="03"/>
    <s v="18"/>
    <n v="157"/>
    <n v="2.6166666666666667"/>
    <s v="Process Instability"/>
    <s v="Rana Ibrahim"/>
    <x v="0"/>
    <x v="1"/>
    <n v="16"/>
    <n v="13.383333333333333"/>
    <n v="0.8364583333333333"/>
  </r>
  <r>
    <s v="DT-00320"/>
    <x v="10"/>
    <s v="Painting_Machine_008"/>
    <s v="Painting"/>
    <d v="2024-03-18T09:14:24"/>
    <d v="2024-03-18T09:40:24"/>
    <s v="03"/>
    <s v="18"/>
    <n v="48"/>
    <n v="0.8"/>
    <s v="Mechanical Failure"/>
    <s v="Olivia Johnson"/>
    <x v="2"/>
    <x v="1"/>
    <n v="16"/>
    <n v="15.2"/>
    <n v="0.95"/>
  </r>
  <r>
    <s v="DT-09756"/>
    <x v="1"/>
    <s v="Painting_Machine_021"/>
    <s v="Painting"/>
    <d v="2024-03-18T09:23:42"/>
    <d v="2024-03-18T10:07:42"/>
    <s v="03"/>
    <s v="18"/>
    <n v="1254"/>
    <n v="20.9"/>
    <s v="Mechanical Failure"/>
    <s v="Mahmoud Adel"/>
    <x v="1"/>
    <x v="1"/>
    <n v="22"/>
    <n v="1.1000000000000014"/>
    <n v="5.0000000000000065E-2"/>
  </r>
  <r>
    <s v="DT-01455"/>
    <x v="15"/>
    <s v="Packaging_Machine_017"/>
    <s v="Packaging"/>
    <d v="2024-03-18T10:28:53"/>
    <d v="2024-03-18T14:22:53"/>
    <s v="03"/>
    <s v="18"/>
    <n v="418"/>
    <n v="6.9666666666666668"/>
    <s v="Overheating"/>
    <s v="Yuki Tanaka"/>
    <x v="0"/>
    <x v="1"/>
    <n v="20"/>
    <n v="13.033333333333333"/>
    <n v="0.65166666666666662"/>
  </r>
  <r>
    <s v="DT-07906"/>
    <x v="29"/>
    <s v="Assembly_Machine_023"/>
    <s v="Assembly"/>
    <d v="2024-03-18T10:51:06"/>
    <d v="2024-03-18T11:32:06"/>
    <s v="03"/>
    <s v="18"/>
    <n v="24"/>
    <n v="0.4"/>
    <s v="Mechanical Failure"/>
    <s v="Noah Davis"/>
    <x v="0"/>
    <x v="1"/>
    <n v="16"/>
    <n v="15.6"/>
    <n v="0.97499999999999998"/>
  </r>
  <r>
    <s v="DT-02929"/>
    <x v="10"/>
    <s v="Painting_Machine_008"/>
    <s v="Painting"/>
    <d v="2024-03-18T12:48:56"/>
    <d v="2024-03-18T14:27:56"/>
    <s v="03"/>
    <s v="18"/>
    <n v="168"/>
    <n v="2.8"/>
    <s v="Electrical Fault"/>
    <s v="John Smith"/>
    <x v="0"/>
    <x v="1"/>
    <n v="16"/>
    <n v="13.2"/>
    <n v="0.82499999999999996"/>
  </r>
  <r>
    <s v="DT-00193"/>
    <x v="21"/>
    <s v="Packaging_Machine_018"/>
    <s v="Packaging"/>
    <d v="2024-03-18T14:59:00"/>
    <d v="2024-03-18T17:54:00"/>
    <s v="03"/>
    <s v="18"/>
    <n v="131"/>
    <n v="2.1833333333333331"/>
    <s v="Mechanical Failure"/>
    <s v="Carlos Ruiz"/>
    <x v="0"/>
    <x v="1"/>
    <n v="14"/>
    <n v="11.816666666666666"/>
    <n v="0.84404761904761905"/>
  </r>
  <r>
    <s v="DT-00474"/>
    <x v="18"/>
    <s v="Packaging_Machine_004"/>
    <s v="Packaging"/>
    <d v="2024-03-18T15:43:00"/>
    <d v="2024-03-18T16:11:00"/>
    <s v="03"/>
    <s v="18"/>
    <n v="13"/>
    <n v="0.21666666666666667"/>
    <s v="Mechanical Failure"/>
    <s v="David Brown"/>
    <x v="2"/>
    <x v="1"/>
    <n v="16"/>
    <n v="15.783333333333333"/>
    <n v="0.98645833333333333"/>
  </r>
  <r>
    <s v="DT-02741"/>
    <x v="15"/>
    <s v="Packaging_Machine_017"/>
    <s v="Packaging"/>
    <d v="2024-03-18T17:11:09"/>
    <d v="2024-03-18T17:48:09"/>
    <s v="03"/>
    <s v="18"/>
    <n v="447"/>
    <n v="7.45"/>
    <s v="Tooling Break"/>
    <s v="Rana Ibrahim"/>
    <x v="1"/>
    <x v="1"/>
    <n v="20"/>
    <n v="12.55"/>
    <n v="0.62750000000000006"/>
  </r>
  <r>
    <s v="DT-07952"/>
    <x v="26"/>
    <s v="Assembly_Machine_032"/>
    <s v="Assembly"/>
    <d v="2024-03-18T18:11:55"/>
    <d v="2024-03-18T21:02:55"/>
    <s v="03"/>
    <s v="18"/>
    <n v="467"/>
    <n v="7.7833333333333332"/>
    <s v="Overheating"/>
    <s v="Karim Nassar"/>
    <x v="0"/>
    <x v="1"/>
    <n v="20"/>
    <n v="12.216666666666667"/>
    <n v="0.61083333333333334"/>
  </r>
  <r>
    <s v="DT-06734"/>
    <x v="21"/>
    <s v="Packaging_Machine_018"/>
    <s v="Packaging"/>
    <d v="2024-03-18T18:15:16"/>
    <d v="2024-03-18T18:59:16"/>
    <s v="03"/>
    <s v="18"/>
    <n v="306"/>
    <n v="5.0999999999999996"/>
    <s v="Preventive Maintenance - General"/>
    <s v="Emma Wilson"/>
    <x v="1"/>
    <x v="0"/>
    <n v="14"/>
    <n v="8.9"/>
    <n v="0.63571428571428579"/>
  </r>
  <r>
    <s v="DT-06727"/>
    <x v="33"/>
    <s v="Packaging_Machine_006"/>
    <s v="Packaging"/>
    <d v="2024-03-18T18:32:48"/>
    <d v="2024-03-18T21:26:48"/>
    <s v="03"/>
    <s v="18"/>
    <n v="10"/>
    <n v="0.16666666666666666"/>
    <s v="Mechanical Failure"/>
    <s v="Hassan Ali"/>
    <x v="2"/>
    <x v="1"/>
    <n v="22"/>
    <n v="21.833333333333332"/>
    <n v="0.99242424242424232"/>
  </r>
  <r>
    <s v="DT-06657"/>
    <x v="4"/>
    <s v="Stamping_Machine_031"/>
    <s v="Stamping"/>
    <d v="2024-03-18T19:55:37"/>
    <d v="2024-03-18T21:47:37"/>
    <s v="03"/>
    <s v="18"/>
    <n v="1026"/>
    <n v="17.100000000000001"/>
    <s v="Overheating"/>
    <s v="Sophie Martin"/>
    <x v="1"/>
    <x v="1"/>
    <n v="18"/>
    <n v="0.89999999999999858"/>
    <n v="4.999999999999992E-2"/>
  </r>
  <r>
    <s v="DT-09837"/>
    <x v="21"/>
    <s v="Packaging_Machine_018"/>
    <s v="Packaging"/>
    <d v="2024-03-18T22:04:58"/>
    <d v="2024-03-18T23:04:58"/>
    <s v="03"/>
    <s v="18"/>
    <n v="313"/>
    <n v="5.2166666666666668"/>
    <s v="Hydraulic Leak"/>
    <s v="Fatima Ali"/>
    <x v="2"/>
    <x v="1"/>
    <n v="14"/>
    <n v="8.7833333333333332"/>
    <n v="0.62738095238095237"/>
  </r>
  <r>
    <s v="DT-05729"/>
    <x v="9"/>
    <s v="Assembly_Machine_011"/>
    <s v="Assembly"/>
    <d v="2024-03-18T22:09:10"/>
    <d v="2024-03-18T23:45:10"/>
    <s v="03"/>
    <s v="18"/>
    <n v="168"/>
    <n v="2.8"/>
    <s v="Preventive Maintenance - Electrical"/>
    <s v="Sophie Martin"/>
    <x v="0"/>
    <x v="0"/>
    <n v="14"/>
    <n v="11.2"/>
    <n v="0.79999999999999993"/>
  </r>
  <r>
    <s v="DT-08722"/>
    <x v="12"/>
    <s v="Stamping_Machine_024"/>
    <s v="Stamping"/>
    <d v="2024-03-18T22:53:00"/>
    <d v="2024-03-19T00:28:00"/>
    <s v="03"/>
    <s v="18"/>
    <n v="75"/>
    <n v="1.25"/>
    <s v="Electrical Fault"/>
    <s v="Sophie Martin"/>
    <x v="0"/>
    <x v="1"/>
    <n v="14"/>
    <n v="12.75"/>
    <n v="0.9107142857142857"/>
  </r>
  <r>
    <s v="DT-08468"/>
    <x v="17"/>
    <s v="Assembly_Machine_014"/>
    <s v="Assembly"/>
    <d v="2024-03-19T02:05:03"/>
    <d v="2024-03-19T02:14:03"/>
    <s v="03"/>
    <s v="19"/>
    <n v="213"/>
    <n v="3.55"/>
    <s v="Electrical Fault"/>
    <s v="Lucas Silva"/>
    <x v="2"/>
    <x v="1"/>
    <n v="16"/>
    <n v="12.45"/>
    <n v="0.77812499999999996"/>
  </r>
  <r>
    <s v="DT-07631"/>
    <x v="16"/>
    <s v="Painting_Machine_005"/>
    <s v="Painting"/>
    <d v="2024-03-19T02:45:48"/>
    <d v="2024-03-19T03:21:48"/>
    <s v="03"/>
    <s v="19"/>
    <n v="433"/>
    <n v="7.2166666666666668"/>
    <s v="Electrical Fault"/>
    <s v="Hassan Ali"/>
    <x v="2"/>
    <x v="1"/>
    <n v="20"/>
    <n v="12.783333333333333"/>
    <n v="0.63916666666666666"/>
  </r>
  <r>
    <s v="DT-07542"/>
    <x v="23"/>
    <s v="Packaging_Machine_025"/>
    <s v="Packaging"/>
    <d v="2024-03-19T02:49:48"/>
    <d v="2024-03-19T03:08:48"/>
    <s v="03"/>
    <s v="19"/>
    <n v="214"/>
    <n v="3.5666666666666669"/>
    <s v="Preventive Maintenance - Mechanical"/>
    <s v="Rana Ibrahim"/>
    <x v="1"/>
    <x v="0"/>
    <n v="20"/>
    <n v="16.433333333333334"/>
    <n v="0.82166666666666666"/>
  </r>
  <r>
    <s v="DT-01997"/>
    <x v="26"/>
    <s v="Assembly_Machine_032"/>
    <s v="Assembly"/>
    <d v="2024-03-19T06:18:31"/>
    <d v="2024-03-19T10:15:31"/>
    <s v="03"/>
    <s v="19"/>
    <n v="285"/>
    <n v="4.75"/>
    <s v="Preventive Maintenance - Electrical"/>
    <s v="Mahmoud Adel"/>
    <x v="0"/>
    <x v="0"/>
    <n v="20"/>
    <n v="15.25"/>
    <n v="0.76249999999999996"/>
  </r>
  <r>
    <s v="DT-01362"/>
    <x v="16"/>
    <s v="Painting_Machine_005"/>
    <s v="Painting"/>
    <d v="2024-03-19T06:37:10"/>
    <d v="2024-03-19T10:07:10"/>
    <s v="03"/>
    <s v="19"/>
    <n v="397"/>
    <n v="6.6166666666666663"/>
    <s v="Electrical Fault"/>
    <s v="Olivia Johnson"/>
    <x v="2"/>
    <x v="1"/>
    <n v="20"/>
    <n v="13.383333333333333"/>
    <n v="0.66916666666666669"/>
  </r>
  <r>
    <s v="DT-06985"/>
    <x v="27"/>
    <s v="Assembly_Machine_027"/>
    <s v="Assembly"/>
    <d v="2024-03-19T06:59:00"/>
    <d v="2024-03-19T07:30:00"/>
    <s v="03"/>
    <s v="19"/>
    <n v="111"/>
    <n v="1.85"/>
    <s v="Operator Error"/>
    <s v="Fatima Ali"/>
    <x v="1"/>
    <x v="1"/>
    <n v="20"/>
    <n v="18.149999999999999"/>
    <n v="0.90749999999999997"/>
  </r>
  <r>
    <s v="DT-08866"/>
    <x v="1"/>
    <s v="Painting_Machine_021"/>
    <s v="Painting"/>
    <d v="2024-03-19T07:28:24"/>
    <d v="2024-03-19T11:06:24"/>
    <s v="03"/>
    <s v="19"/>
    <n v="1254"/>
    <n v="20.9"/>
    <s v="Electrical Fault"/>
    <s v="Maria Gomez"/>
    <x v="1"/>
    <x v="1"/>
    <n v="22"/>
    <n v="1.1000000000000014"/>
    <n v="5.0000000000000065E-2"/>
  </r>
  <r>
    <s v="DT-07903"/>
    <x v="31"/>
    <s v="Assembly_Machine_010"/>
    <s v="Assembly"/>
    <d v="2024-03-19T08:16:07"/>
    <d v="2024-03-19T12:07:07"/>
    <s v="03"/>
    <s v="19"/>
    <n v="424"/>
    <n v="7.0666666666666664"/>
    <s v="Hydraulic Leak"/>
    <s v="Sophie Martin"/>
    <x v="2"/>
    <x v="1"/>
    <n v="22"/>
    <n v="14.933333333333334"/>
    <n v="0.67878787878787883"/>
  </r>
  <r>
    <s v="DT-06939"/>
    <x v="34"/>
    <s v="Painting_Machine_022"/>
    <s v="Painting"/>
    <d v="2024-03-19T09:33:32"/>
    <d v="2024-03-19T10:07:32"/>
    <s v="03"/>
    <s v="19"/>
    <n v="271"/>
    <n v="4.5166666666666666"/>
    <s v="Sensor Fault"/>
    <s v="Mahmoud Adel"/>
    <x v="2"/>
    <x v="1"/>
    <n v="22"/>
    <n v="17.483333333333334"/>
    <n v="0.79469696969696979"/>
  </r>
  <r>
    <s v="DT-00247"/>
    <x v="9"/>
    <s v="Assembly_Machine_011"/>
    <s v="Assembly"/>
    <d v="2024-03-19T09:37:13"/>
    <d v="2024-03-19T09:52:13"/>
    <s v="03"/>
    <s v="19"/>
    <n v="143"/>
    <n v="2.3833333333333333"/>
    <s v="Preventive Maintenance - Electrical"/>
    <s v="David Brown"/>
    <x v="0"/>
    <x v="0"/>
    <n v="14"/>
    <n v="11.616666666666667"/>
    <n v="0.82976190476190481"/>
  </r>
  <r>
    <s v="DT-07016"/>
    <x v="33"/>
    <s v="Packaging_Machine_006"/>
    <s v="Packaging"/>
    <d v="2024-03-19T10:01:42"/>
    <d v="2024-03-19T10:24:42"/>
    <s v="03"/>
    <s v="19"/>
    <n v="6"/>
    <n v="0.1"/>
    <s v="Preventive Maintenance - General"/>
    <s v="Mohamed Salah"/>
    <x v="0"/>
    <x v="0"/>
    <n v="22"/>
    <n v="21.9"/>
    <n v="0.99545454545454537"/>
  </r>
  <r>
    <s v="DT-03529"/>
    <x v="2"/>
    <s v="Assembly_Machine_019"/>
    <s v="Assembly"/>
    <d v="2024-03-19T10:50:13"/>
    <d v="2024-03-19T11:06:13"/>
    <s v="03"/>
    <s v="19"/>
    <n v="51"/>
    <n v="0.85"/>
    <s v="Preventive Maintenance - Mechanical"/>
    <s v="Sophie Martin"/>
    <x v="0"/>
    <x v="0"/>
    <n v="22"/>
    <n v="21.15"/>
    <n v="0.96136363636363631"/>
  </r>
  <r>
    <s v="DT-07405"/>
    <x v="1"/>
    <s v="Painting_Machine_021"/>
    <s v="Painting"/>
    <d v="2024-03-19T11:02:23"/>
    <d v="2024-03-19T11:11:23"/>
    <s v="03"/>
    <s v="19"/>
    <n v="1037"/>
    <n v="17.283333333333335"/>
    <s v="Electrical Fault"/>
    <s v="Fatima Ali"/>
    <x v="2"/>
    <x v="1"/>
    <n v="22"/>
    <n v="4.716666666666665"/>
    <n v="0.21439393939393933"/>
  </r>
  <r>
    <s v="DT-03644"/>
    <x v="31"/>
    <s v="Assembly_Machine_010"/>
    <s v="Assembly"/>
    <d v="2024-03-19T11:05:40"/>
    <d v="2024-03-19T11:50:40"/>
    <s v="03"/>
    <s v="19"/>
    <n v="327"/>
    <n v="5.45"/>
    <s v="Preventive Maintenance - Mechanical"/>
    <s v="Li Wei"/>
    <x v="0"/>
    <x v="0"/>
    <n v="22"/>
    <n v="16.55"/>
    <n v="0.75227272727272732"/>
  </r>
  <r>
    <s v="DT-03726"/>
    <x v="2"/>
    <s v="Assembly_Machine_019"/>
    <s v="Assembly"/>
    <d v="2024-03-19T11:51:19"/>
    <d v="2024-03-19T12:34:19"/>
    <s v="03"/>
    <s v="19"/>
    <n v="96"/>
    <n v="1.6"/>
    <s v="Mechanical Failure"/>
    <s v="Yuki Tanaka"/>
    <x v="1"/>
    <x v="1"/>
    <n v="22"/>
    <n v="20.399999999999999"/>
    <n v="0.92727272727272725"/>
  </r>
  <r>
    <s v="DT-05297"/>
    <x v="25"/>
    <s v="Painting_Machine_001"/>
    <s v="Painting"/>
    <d v="2024-03-19T11:51:47"/>
    <d v="2024-03-19T11:54:47"/>
    <s v="03"/>
    <s v="19"/>
    <n v="322"/>
    <n v="5.3666666666666663"/>
    <s v="Hydraulic Leak"/>
    <s v="Rana Ibrahim"/>
    <x v="1"/>
    <x v="1"/>
    <n v="18"/>
    <n v="12.633333333333333"/>
    <n v="0.70185185185185184"/>
  </r>
  <r>
    <s v="DT-09862"/>
    <x v="33"/>
    <s v="Packaging_Machine_006"/>
    <s v="Packaging"/>
    <d v="2024-03-19T13:05:16"/>
    <d v="2024-03-19T15:20:16"/>
    <s v="03"/>
    <s v="19"/>
    <n v="9"/>
    <n v="0.15"/>
    <s v="Tooling Break"/>
    <s v="John Smith"/>
    <x v="1"/>
    <x v="1"/>
    <n v="22"/>
    <n v="21.85"/>
    <n v="0.99318181818181828"/>
  </r>
  <r>
    <s v="DT-06227"/>
    <x v="11"/>
    <s v="Assembly_Machine_007"/>
    <s v="Assembly"/>
    <d v="2024-03-19T13:08:08"/>
    <d v="2024-03-19T13:17:08"/>
    <s v="03"/>
    <s v="19"/>
    <n v="538"/>
    <n v="8.9666666666666668"/>
    <s v="Sensor Fault"/>
    <s v="Sophie Martin"/>
    <x v="1"/>
    <x v="1"/>
    <n v="22"/>
    <n v="13.033333333333333"/>
    <n v="0.59242424242424241"/>
  </r>
  <r>
    <s v="DT-09164"/>
    <x v="17"/>
    <s v="Assembly_Machine_014"/>
    <s v="Assembly"/>
    <d v="2024-03-19T13:39:55"/>
    <d v="2024-03-19T16:15:55"/>
    <s v="03"/>
    <s v="19"/>
    <n v="316"/>
    <n v="5.2666666666666666"/>
    <s v="Overheating"/>
    <s v="Maria Gomez"/>
    <x v="1"/>
    <x v="1"/>
    <n v="16"/>
    <n v="10.733333333333334"/>
    <n v="0.67083333333333339"/>
  </r>
  <r>
    <s v="DT-07371"/>
    <x v="6"/>
    <s v="Painting_Machine_009"/>
    <s v="Painting"/>
    <d v="2024-03-19T14:19:51"/>
    <d v="2024-03-19T17:47:51"/>
    <s v="03"/>
    <s v="19"/>
    <n v="64"/>
    <n v="1.0666666666666667"/>
    <s v="Operator Error"/>
    <s v="John Smith"/>
    <x v="0"/>
    <x v="1"/>
    <n v="16"/>
    <n v="14.933333333333334"/>
    <n v="0.93333333333333335"/>
  </r>
  <r>
    <s v="DT-01891"/>
    <x v="19"/>
    <s v="Stamping_Machine_035"/>
    <s v="Stamping"/>
    <d v="2024-03-19T14:47:19"/>
    <d v="2024-03-19T14:57:19"/>
    <s v="03"/>
    <s v="19"/>
    <n v="340"/>
    <n v="5.666666666666667"/>
    <s v="Preventive Maintenance - Mechanical"/>
    <s v="David Brown"/>
    <x v="0"/>
    <x v="0"/>
    <n v="16"/>
    <n v="10.333333333333332"/>
    <n v="0.64583333333333326"/>
  </r>
  <r>
    <s v="DT-03224"/>
    <x v="25"/>
    <s v="Painting_Machine_001"/>
    <s v="Painting"/>
    <d v="2024-03-19T15:27:15"/>
    <d v="2024-03-19T17:17:15"/>
    <s v="03"/>
    <s v="19"/>
    <n v="318"/>
    <n v="5.3"/>
    <s v="Electrical Fault"/>
    <s v="John Smith"/>
    <x v="0"/>
    <x v="1"/>
    <n v="18"/>
    <n v="12.7"/>
    <n v="0.70555555555555549"/>
  </r>
  <r>
    <s v="DT-02468"/>
    <x v="5"/>
    <s v="Stamping_Machine_029"/>
    <s v="Stamping"/>
    <d v="2024-03-19T17:21:13"/>
    <d v="2024-03-19T17:41:13"/>
    <s v="03"/>
    <s v="19"/>
    <n v="1045"/>
    <n v="17.416666666666668"/>
    <s v="Sensor Fault"/>
    <s v="Elena Petrova"/>
    <x v="0"/>
    <x v="1"/>
    <n v="22"/>
    <n v="4.5833333333333321"/>
    <n v="0.20833333333333329"/>
  </r>
  <r>
    <s v="DT-06086"/>
    <x v="0"/>
    <s v="Stamping_Machine_030"/>
    <s v="Stamping"/>
    <d v="2024-03-19T17:34:03"/>
    <d v="2024-03-19T17:53:03"/>
    <s v="03"/>
    <s v="19"/>
    <n v="236"/>
    <n v="3.9333333333333331"/>
    <s v="Tooling Break"/>
    <s v="Hassan Ali"/>
    <x v="2"/>
    <x v="1"/>
    <n v="16"/>
    <n v="12.066666666666666"/>
    <n v="0.75416666666666665"/>
  </r>
  <r>
    <s v="DT-04518"/>
    <x v="29"/>
    <s v="Assembly_Machine_023"/>
    <s v="Assembly"/>
    <d v="2024-03-19T17:46:22"/>
    <d v="2024-03-19T18:00:22"/>
    <s v="03"/>
    <s v="19"/>
    <n v="170"/>
    <n v="2.8333333333333335"/>
    <s v="Preventive Maintenance - Mechanical"/>
    <s v="David Brown"/>
    <x v="0"/>
    <x v="0"/>
    <n v="16"/>
    <n v="13.166666666666666"/>
    <n v="0.82291666666666663"/>
  </r>
  <r>
    <s v="DT-03215"/>
    <x v="13"/>
    <s v="Painting_Machine_016"/>
    <s v="Painting"/>
    <d v="2024-03-19T18:25:54"/>
    <d v="2024-03-19T20:36:54"/>
    <s v="03"/>
    <s v="19"/>
    <n v="277"/>
    <n v="4.6166666666666663"/>
    <s v="Preventive Maintenance - Electrical"/>
    <s v="John Smith"/>
    <x v="2"/>
    <x v="0"/>
    <n v="22"/>
    <n v="17.383333333333333"/>
    <n v="0.79015151515151516"/>
  </r>
  <r>
    <s v="DT-09207"/>
    <x v="2"/>
    <s v="Assembly_Machine_019"/>
    <s v="Assembly"/>
    <d v="2024-03-19T22:08:02"/>
    <d v="2024-03-20T00:05:02"/>
    <s v="03"/>
    <s v="19"/>
    <n v="83"/>
    <n v="1.3833333333333333"/>
    <s v="Hydraulic Leak"/>
    <s v="Maria Gomez"/>
    <x v="2"/>
    <x v="1"/>
    <n v="22"/>
    <n v="20.616666666666667"/>
    <n v="0.93712121212121213"/>
  </r>
  <r>
    <s v="DT-03953"/>
    <x v="17"/>
    <s v="Assembly_Machine_014"/>
    <s v="Assembly"/>
    <d v="2024-03-20T00:37:09"/>
    <d v="2024-03-20T01:15:09"/>
    <s v="03"/>
    <s v="20"/>
    <n v="33"/>
    <n v="0.55000000000000004"/>
    <s v="Sensor Fault"/>
    <s v="Olivia Johnson"/>
    <x v="1"/>
    <x v="1"/>
    <n v="16"/>
    <n v="15.45"/>
    <n v="0.96562499999999996"/>
  </r>
  <r>
    <s v="DT-09378"/>
    <x v="26"/>
    <s v="Assembly_Machine_032"/>
    <s v="Assembly"/>
    <d v="2024-03-20T05:03:55"/>
    <d v="2024-03-20T09:03:55"/>
    <s v="03"/>
    <s v="20"/>
    <n v="262"/>
    <n v="4.3666666666666663"/>
    <s v="Preventive Maintenance - Mechanical"/>
    <s v="Elena Petrova"/>
    <x v="1"/>
    <x v="0"/>
    <n v="20"/>
    <n v="15.633333333333333"/>
    <n v="0.78166666666666662"/>
  </r>
  <r>
    <s v="DT-10000"/>
    <x v="15"/>
    <s v="Packaging_Machine_017"/>
    <s v="Packaging"/>
    <d v="2024-03-20T05:26:00"/>
    <d v="2024-03-20T08:49:00"/>
    <s v="03"/>
    <s v="20"/>
    <n v="181"/>
    <n v="3.0166666666666666"/>
    <s v="Preventive Maintenance - Electrical"/>
    <s v="John Smith"/>
    <x v="0"/>
    <x v="0"/>
    <n v="20"/>
    <n v="16.983333333333334"/>
    <n v="0.84916666666666674"/>
  </r>
  <r>
    <s v="DT-04145"/>
    <x v="1"/>
    <s v="Painting_Machine_021"/>
    <s v="Painting"/>
    <d v="2024-03-20T06:00:09"/>
    <d v="2024-03-20T06:37:09"/>
    <s v="03"/>
    <s v="20"/>
    <n v="742"/>
    <n v="12.366666666666667"/>
    <s v="Preventive Maintenance - Mechanical"/>
    <s v="John Smith"/>
    <x v="0"/>
    <x v="0"/>
    <n v="22"/>
    <n v="9.6333333333333329"/>
    <n v="0.43787878787878787"/>
  </r>
  <r>
    <s v="DT-07591"/>
    <x v="33"/>
    <s v="Packaging_Machine_006"/>
    <s v="Packaging"/>
    <d v="2024-03-20T08:38:46"/>
    <d v="2024-03-20T11:59:46"/>
    <s v="03"/>
    <s v="20"/>
    <n v="10"/>
    <n v="0.16666666666666666"/>
    <s v="Electrical Fault"/>
    <s v="Li Wei"/>
    <x v="2"/>
    <x v="1"/>
    <n v="22"/>
    <n v="21.833333333333332"/>
    <n v="0.99242424242424232"/>
  </r>
  <r>
    <s v="DT-00496"/>
    <x v="34"/>
    <s v="Painting_Machine_022"/>
    <s v="Painting"/>
    <d v="2024-03-20T08:39:48"/>
    <d v="2024-03-20T09:24:48"/>
    <s v="03"/>
    <s v="20"/>
    <n v="525"/>
    <n v="8.75"/>
    <s v="Tooling Break"/>
    <s v="Rana Ibrahim"/>
    <x v="2"/>
    <x v="1"/>
    <n v="22"/>
    <n v="13.25"/>
    <n v="0.60227272727272729"/>
  </r>
  <r>
    <s v="DT-07806"/>
    <x v="10"/>
    <s v="Painting_Machine_008"/>
    <s v="Painting"/>
    <d v="2024-03-20T09:08:02"/>
    <d v="2024-03-20T10:23:02"/>
    <s v="03"/>
    <s v="20"/>
    <n v="94"/>
    <n v="1.5666666666666667"/>
    <s v="Mechanical Failure"/>
    <s v="Mohamed Salah"/>
    <x v="2"/>
    <x v="1"/>
    <n v="16"/>
    <n v="14.433333333333334"/>
    <n v="0.90208333333333335"/>
  </r>
  <r>
    <s v="DT-09969"/>
    <x v="8"/>
    <s v="Assembly_Machine_012"/>
    <s v="Assembly"/>
    <d v="2024-03-20T09:37:29"/>
    <d v="2024-03-20T10:01:29"/>
    <s v="03"/>
    <s v="20"/>
    <n v="78"/>
    <n v="1.3"/>
    <s v="Preventive Maintenance - General"/>
    <s v="Elena Petrova"/>
    <x v="1"/>
    <x v="0"/>
    <n v="20"/>
    <n v="18.7"/>
    <n v="0.93499999999999994"/>
  </r>
  <r>
    <s v="DT-03450"/>
    <x v="19"/>
    <s v="Stamping_Machine_035"/>
    <s v="Stamping"/>
    <d v="2024-03-20T09:38:13"/>
    <d v="2024-03-20T10:10:13"/>
    <s v="03"/>
    <s v="20"/>
    <n v="269"/>
    <n v="4.4833333333333334"/>
    <s v="Tooling Break"/>
    <s v="David Brown"/>
    <x v="0"/>
    <x v="1"/>
    <n v="16"/>
    <n v="11.516666666666666"/>
    <n v="0.71979166666666661"/>
  </r>
  <r>
    <s v="DT-09040"/>
    <x v="2"/>
    <s v="Assembly_Machine_019"/>
    <s v="Assembly"/>
    <d v="2024-03-20T10:51:47"/>
    <d v="2024-03-20T11:05:47"/>
    <s v="03"/>
    <s v="20"/>
    <n v="93"/>
    <n v="1.55"/>
    <s v="Electrical Fault"/>
    <s v="Mohamed Salah"/>
    <x v="2"/>
    <x v="1"/>
    <n v="22"/>
    <n v="20.45"/>
    <n v="0.92954545454545456"/>
  </r>
  <r>
    <s v="DT-04811"/>
    <x v="11"/>
    <s v="Assembly_Machine_007"/>
    <s v="Assembly"/>
    <d v="2024-03-20T12:38:04"/>
    <d v="2024-03-20T16:09:04"/>
    <s v="03"/>
    <s v="20"/>
    <n v="534"/>
    <n v="8.9"/>
    <s v="Mechanical Failure"/>
    <s v="Noah Davis"/>
    <x v="2"/>
    <x v="1"/>
    <n v="22"/>
    <n v="13.1"/>
    <n v="0.59545454545454546"/>
  </r>
  <r>
    <s v="DT-04218"/>
    <x v="4"/>
    <s v="Stamping_Machine_031"/>
    <s v="Stamping"/>
    <d v="2024-03-20T14:56:47"/>
    <d v="2024-03-20T16:03:47"/>
    <s v="03"/>
    <s v="20"/>
    <n v="933"/>
    <n v="15.55"/>
    <s v="Operator Error"/>
    <s v="Sophie Martin"/>
    <x v="2"/>
    <x v="1"/>
    <n v="18"/>
    <n v="2.4499999999999993"/>
    <n v="0.13611111111111107"/>
  </r>
  <r>
    <s v="DT-08832"/>
    <x v="5"/>
    <s v="Stamping_Machine_029"/>
    <s v="Stamping"/>
    <d v="2024-03-20T14:58:57"/>
    <d v="2024-03-20T15:14:57"/>
    <s v="03"/>
    <s v="20"/>
    <n v="1006"/>
    <n v="16.766666666666666"/>
    <s v="Mechanical Failure"/>
    <s v="Karim Nassar"/>
    <x v="0"/>
    <x v="1"/>
    <n v="22"/>
    <n v="5.2333333333333343"/>
    <n v="0.23787878787878791"/>
  </r>
  <r>
    <s v="DT-09336"/>
    <x v="27"/>
    <s v="Assembly_Machine_027"/>
    <s v="Assembly"/>
    <d v="2024-03-20T17:10:45"/>
    <d v="2024-03-20T22:40:45"/>
    <s v="03"/>
    <s v="20"/>
    <n v="276"/>
    <n v="4.5999999999999996"/>
    <s v="Operator Error"/>
    <s v="Yuki Tanaka"/>
    <x v="0"/>
    <x v="1"/>
    <n v="20"/>
    <n v="15.4"/>
    <n v="0.77"/>
  </r>
  <r>
    <s v="DT-04072"/>
    <x v="3"/>
    <s v="Stamping_Machine_033"/>
    <s v="Stamping"/>
    <d v="2024-03-20T17:12:26"/>
    <d v="2024-03-20T21:02:26"/>
    <s v="03"/>
    <s v="20"/>
    <n v="1026"/>
    <n v="17.100000000000001"/>
    <s v="Sensor Fault"/>
    <s v="Li Wei"/>
    <x v="0"/>
    <x v="1"/>
    <n v="18"/>
    <n v="0.89999999999999858"/>
    <n v="4.999999999999992E-2"/>
  </r>
  <r>
    <s v="DT-05029"/>
    <x v="24"/>
    <s v="Painting_Machine_028"/>
    <s v="Painting"/>
    <d v="2024-03-20T18:05:15"/>
    <d v="2024-03-20T19:37:15"/>
    <s v="03"/>
    <s v="20"/>
    <n v="276"/>
    <n v="4.5999999999999996"/>
    <s v="Electrical Fault"/>
    <s v="Yuki Tanaka"/>
    <x v="2"/>
    <x v="1"/>
    <n v="22"/>
    <n v="17.399999999999999"/>
    <n v="0.79090909090909089"/>
  </r>
  <r>
    <s v="DT-03632"/>
    <x v="25"/>
    <s v="Painting_Machine_001"/>
    <s v="Painting"/>
    <d v="2024-03-20T18:16:35"/>
    <d v="2024-03-20T21:59:35"/>
    <s v="03"/>
    <s v="20"/>
    <n v="295"/>
    <n v="4.916666666666667"/>
    <s v="Preventive Maintenance - Mechanical"/>
    <s v="Fatima Ali"/>
    <x v="0"/>
    <x v="0"/>
    <n v="18"/>
    <n v="13.083333333333332"/>
    <n v="0.72685185185185175"/>
  </r>
  <r>
    <s v="DT-01246"/>
    <x v="8"/>
    <s v="Assembly_Machine_012"/>
    <s v="Assembly"/>
    <d v="2024-03-20T20:41:08"/>
    <d v="2024-03-20T21:09:08"/>
    <s v="03"/>
    <s v="20"/>
    <n v="142"/>
    <n v="2.3666666666666667"/>
    <s v="Sensor Fault"/>
    <s v="Hassan Ali"/>
    <x v="2"/>
    <x v="1"/>
    <n v="20"/>
    <n v="17.633333333333333"/>
    <n v="0.8816666666666666"/>
  </r>
  <r>
    <s v="DT-01255"/>
    <x v="1"/>
    <s v="Painting_Machine_021"/>
    <s v="Painting"/>
    <d v="2024-03-20T23:29:31"/>
    <d v="2024-03-20T23:42:31"/>
    <s v="03"/>
    <s v="20"/>
    <n v="1250"/>
    <n v="20.833333333333332"/>
    <s v="Tooling Break"/>
    <s v="Yuki Tanaka"/>
    <x v="2"/>
    <x v="1"/>
    <n v="22"/>
    <n v="1.1666666666666679"/>
    <n v="5.3030303030303087E-2"/>
  </r>
  <r>
    <s v="DT-07795"/>
    <x v="10"/>
    <s v="Painting_Machine_008"/>
    <s v="Painting"/>
    <d v="2024-03-21T00:00:26"/>
    <d v="2024-03-21T00:39:26"/>
    <s v="03"/>
    <s v="21"/>
    <n v="103"/>
    <n v="1.7166666666666666"/>
    <s v="Electrical Fault"/>
    <s v="Rana Ibrahim"/>
    <x v="2"/>
    <x v="1"/>
    <n v="16"/>
    <n v="14.283333333333333"/>
    <n v="0.89270833333333333"/>
  </r>
  <r>
    <s v="DT-01905"/>
    <x v="6"/>
    <s v="Painting_Machine_009"/>
    <s v="Painting"/>
    <d v="2024-03-21T00:13:35"/>
    <d v="2024-03-21T00:43:35"/>
    <s v="03"/>
    <s v="21"/>
    <n v="61"/>
    <n v="1.0166666666666666"/>
    <s v="Hydraulic Leak"/>
    <s v="Ahmed Hassan"/>
    <x v="2"/>
    <x v="1"/>
    <n v="16"/>
    <n v="14.983333333333334"/>
    <n v="0.93645833333333339"/>
  </r>
  <r>
    <s v="DT-00481"/>
    <x v="26"/>
    <s v="Assembly_Machine_032"/>
    <s v="Assembly"/>
    <d v="2024-03-21T01:06:30"/>
    <d v="2024-03-21T03:46:30"/>
    <s v="03"/>
    <s v="21"/>
    <n v="250"/>
    <n v="4.166666666666667"/>
    <s v="Preventive Maintenance - Electrical"/>
    <s v="Fatima Ali"/>
    <x v="0"/>
    <x v="0"/>
    <n v="20"/>
    <n v="15.833333333333332"/>
    <n v="0.79166666666666663"/>
  </r>
  <r>
    <s v="DT-04710"/>
    <x v="22"/>
    <s v="Assembly_Machine_026"/>
    <s v="Assembly"/>
    <d v="2024-03-21T03:53:08"/>
    <d v="2024-03-21T06:33:08"/>
    <s v="03"/>
    <s v="21"/>
    <n v="62"/>
    <n v="1.0333333333333334"/>
    <s v="Preventive Maintenance - General"/>
    <s v="Elena Petrova"/>
    <x v="2"/>
    <x v="0"/>
    <n v="20"/>
    <n v="18.966666666666665"/>
    <n v="0.94833333333333325"/>
  </r>
  <r>
    <s v="DT-00751"/>
    <x v="28"/>
    <s v="Packaging_Machine_003"/>
    <s v="Packaging"/>
    <d v="2024-03-21T04:51:47"/>
    <d v="2024-03-21T06:12:47"/>
    <s v="03"/>
    <s v="21"/>
    <n v="44"/>
    <n v="0.73333333333333328"/>
    <s v="Electrical Fault"/>
    <s v="Li Wei"/>
    <x v="0"/>
    <x v="1"/>
    <n v="14"/>
    <n v="13.266666666666667"/>
    <n v="0.94761904761904769"/>
  </r>
  <r>
    <s v="DT-01619"/>
    <x v="3"/>
    <s v="Stamping_Machine_033"/>
    <s v="Stamping"/>
    <d v="2024-03-21T05:54:44"/>
    <d v="2024-03-21T06:34:44"/>
    <s v="03"/>
    <s v="21"/>
    <n v="832"/>
    <n v="13.866666666666667"/>
    <s v="Preventive Maintenance - Electrical"/>
    <s v="John Smith"/>
    <x v="0"/>
    <x v="0"/>
    <n v="18"/>
    <n v="4.1333333333333329"/>
    <n v="0.2296296296296296"/>
  </r>
  <r>
    <s v="DT-06695"/>
    <x v="16"/>
    <s v="Painting_Machine_005"/>
    <s v="Painting"/>
    <d v="2024-03-21T06:17:10"/>
    <d v="2024-03-21T10:13:10"/>
    <s v="03"/>
    <s v="21"/>
    <n v="411"/>
    <n v="6.85"/>
    <s v="Material Shortage"/>
    <s v="Olivia Johnson"/>
    <x v="2"/>
    <x v="1"/>
    <n v="20"/>
    <n v="13.15"/>
    <n v="0.65749999999999997"/>
  </r>
  <r>
    <s v="DT-06176"/>
    <x v="11"/>
    <s v="Assembly_Machine_007"/>
    <s v="Assembly"/>
    <d v="2024-03-21T07:21:18"/>
    <d v="2024-03-21T07:26:18"/>
    <s v="03"/>
    <s v="21"/>
    <n v="663"/>
    <n v="11.05"/>
    <s v="Hydraulic Leak"/>
    <s v="Sophie Martin"/>
    <x v="0"/>
    <x v="1"/>
    <n v="22"/>
    <n v="10.95"/>
    <n v="0.49772727272727268"/>
  </r>
  <r>
    <s v="DT-03191"/>
    <x v="16"/>
    <s v="Painting_Machine_005"/>
    <s v="Painting"/>
    <d v="2024-03-21T07:32:47"/>
    <d v="2024-03-21T09:34:47"/>
    <s v="03"/>
    <s v="21"/>
    <n v="396"/>
    <n v="6.6"/>
    <s v="Electrical Fault"/>
    <s v="Mohamed Salah"/>
    <x v="0"/>
    <x v="1"/>
    <n v="20"/>
    <n v="13.4"/>
    <n v="0.67"/>
  </r>
  <r>
    <s v="DT-09575"/>
    <x v="4"/>
    <s v="Stamping_Machine_031"/>
    <s v="Stamping"/>
    <d v="2024-03-21T07:58:58"/>
    <d v="2024-03-21T11:49:58"/>
    <s v="03"/>
    <s v="21"/>
    <n v="1026"/>
    <n v="17.100000000000001"/>
    <s v="Material Shortage"/>
    <s v="Maria Gomez"/>
    <x v="1"/>
    <x v="1"/>
    <n v="18"/>
    <n v="0.89999999999999858"/>
    <n v="4.999999999999992E-2"/>
  </r>
  <r>
    <s v="DT-07112"/>
    <x v="18"/>
    <s v="Packaging_Machine_004"/>
    <s v="Packaging"/>
    <d v="2024-03-21T09:49:52"/>
    <d v="2024-03-21T10:21:52"/>
    <s v="03"/>
    <s v="21"/>
    <n v="14"/>
    <n v="0.23333333333333334"/>
    <s v="Sensor Fault"/>
    <s v="Elena Petrova"/>
    <x v="0"/>
    <x v="1"/>
    <n v="16"/>
    <n v="15.766666666666667"/>
    <n v="0.98541666666666672"/>
  </r>
  <r>
    <s v="DT-01475"/>
    <x v="8"/>
    <s v="Assembly_Machine_012"/>
    <s v="Assembly"/>
    <d v="2024-03-21T10:50:01"/>
    <d v="2024-03-21T14:50:01"/>
    <s v="03"/>
    <s v="21"/>
    <n v="79"/>
    <n v="1.3166666666666667"/>
    <s v="Preventive Maintenance - Mechanical"/>
    <s v="Mahmoud Adel"/>
    <x v="0"/>
    <x v="0"/>
    <n v="20"/>
    <n v="18.683333333333334"/>
    <n v="0.9341666666666667"/>
  </r>
  <r>
    <s v="DT-04299"/>
    <x v="1"/>
    <s v="Painting_Machine_021"/>
    <s v="Painting"/>
    <d v="2024-03-21T10:57:02"/>
    <d v="2024-03-21T14:13:02"/>
    <s v="03"/>
    <s v="21"/>
    <n v="1051"/>
    <n v="17.516666666666666"/>
    <s v="Overheating"/>
    <s v="Olivia Johnson"/>
    <x v="0"/>
    <x v="1"/>
    <n v="22"/>
    <n v="4.4833333333333343"/>
    <n v="0.20378787878787882"/>
  </r>
  <r>
    <s v="DT-06631"/>
    <x v="31"/>
    <s v="Assembly_Machine_010"/>
    <s v="Assembly"/>
    <d v="2024-03-21T11:13:23"/>
    <d v="2024-03-21T11:33:23"/>
    <s v="03"/>
    <s v="21"/>
    <n v="429"/>
    <n v="7.15"/>
    <s v="Mechanical Failure"/>
    <s v="David Brown"/>
    <x v="2"/>
    <x v="1"/>
    <n v="22"/>
    <n v="14.85"/>
    <n v="0.67499999999999993"/>
  </r>
  <r>
    <s v="DT-00308"/>
    <x v="22"/>
    <s v="Assembly_Machine_026"/>
    <s v="Assembly"/>
    <d v="2024-03-21T12:02:21"/>
    <d v="2024-03-21T16:34:21"/>
    <s v="03"/>
    <s v="21"/>
    <n v="121"/>
    <n v="2.0166666666666666"/>
    <s v="Unsafe Condition"/>
    <s v="John Smith"/>
    <x v="2"/>
    <x v="1"/>
    <n v="20"/>
    <n v="17.983333333333334"/>
    <n v="0.89916666666666667"/>
  </r>
  <r>
    <s v="DT-05182"/>
    <x v="20"/>
    <s v="Stamping_Machine_015"/>
    <s v="Stamping"/>
    <d v="2024-03-21T12:57:27"/>
    <d v="2024-03-21T13:23:27"/>
    <s v="03"/>
    <s v="21"/>
    <n v="320"/>
    <n v="5.333333333333333"/>
    <s v="Preventive Maintenance - Mechanical"/>
    <s v="Fatima Ali"/>
    <x v="2"/>
    <x v="0"/>
    <n v="18"/>
    <n v="12.666666666666668"/>
    <n v="0.70370370370370372"/>
  </r>
  <r>
    <s v="DT-03335"/>
    <x v="19"/>
    <s v="Stamping_Machine_035"/>
    <s v="Stamping"/>
    <d v="2024-03-21T14:25:07"/>
    <d v="2024-03-21T15:25:07"/>
    <s v="03"/>
    <s v="21"/>
    <n v="151"/>
    <n v="2.5166666666666666"/>
    <s v="Electrical Fault"/>
    <s v="David Brown"/>
    <x v="2"/>
    <x v="1"/>
    <n v="16"/>
    <n v="13.483333333333334"/>
    <n v="0.84270833333333339"/>
  </r>
  <r>
    <s v="DT-09531"/>
    <x v="6"/>
    <s v="Painting_Machine_009"/>
    <s v="Painting"/>
    <d v="2024-03-21T17:18:02"/>
    <d v="2024-03-21T17:51:02"/>
    <s v="03"/>
    <s v="21"/>
    <n v="49"/>
    <n v="0.81666666666666665"/>
    <s v="Material Shortage"/>
    <s v="Noah Davis"/>
    <x v="2"/>
    <x v="1"/>
    <n v="16"/>
    <n v="15.183333333333334"/>
    <n v="0.94895833333333335"/>
  </r>
  <r>
    <s v="DT-09370"/>
    <x v="21"/>
    <s v="Packaging_Machine_018"/>
    <s v="Packaging"/>
    <d v="2024-03-21T17:36:17"/>
    <d v="2024-03-21T20:44:17"/>
    <s v="03"/>
    <s v="21"/>
    <n v="185"/>
    <n v="3.0833333333333335"/>
    <s v="Mechanical Failure"/>
    <s v="Ahmed Hassan"/>
    <x v="1"/>
    <x v="1"/>
    <n v="14"/>
    <n v="10.916666666666666"/>
    <n v="0.77976190476190477"/>
  </r>
  <r>
    <s v="DT-06540"/>
    <x v="28"/>
    <s v="Packaging_Machine_003"/>
    <s v="Packaging"/>
    <d v="2024-03-21T18:02:41"/>
    <d v="2024-03-21T18:11:41"/>
    <s v="03"/>
    <s v="21"/>
    <n v="115"/>
    <n v="1.9166666666666667"/>
    <s v="Electrical Fault"/>
    <s v="Elena Petrova"/>
    <x v="1"/>
    <x v="1"/>
    <n v="14"/>
    <n v="12.083333333333334"/>
    <n v="0.86309523809523814"/>
  </r>
  <r>
    <s v="DT-08089"/>
    <x v="0"/>
    <s v="Stamping_Machine_030"/>
    <s v="Stamping"/>
    <d v="2024-03-21T18:38:40"/>
    <d v="2024-03-21T18:52:40"/>
    <s v="03"/>
    <s v="21"/>
    <n v="313"/>
    <n v="5.2166666666666668"/>
    <s v="Mechanical Failure"/>
    <s v="Yuki Tanaka"/>
    <x v="2"/>
    <x v="1"/>
    <n v="16"/>
    <n v="10.783333333333333"/>
    <n v="0.67395833333333333"/>
  </r>
  <r>
    <s v="DT-04223"/>
    <x v="20"/>
    <s v="Stamping_Machine_015"/>
    <s v="Stamping"/>
    <d v="2024-03-21T18:58:06"/>
    <d v="2024-03-22T04:06:06"/>
    <s v="03"/>
    <s v="21"/>
    <n v="219"/>
    <n v="3.65"/>
    <s v="Preventive Maintenance - General"/>
    <s v="Ahmed Hassan"/>
    <x v="0"/>
    <x v="0"/>
    <n v="18"/>
    <n v="14.35"/>
    <n v="0.79722222222222217"/>
  </r>
  <r>
    <s v="DT-04473"/>
    <x v="28"/>
    <s v="Packaging_Machine_003"/>
    <s v="Packaging"/>
    <d v="2024-03-21T19:28:14"/>
    <d v="2024-03-21T23:10:14"/>
    <s v="03"/>
    <s v="21"/>
    <n v="203"/>
    <n v="3.3833333333333333"/>
    <s v="Overheating"/>
    <s v="David Brown"/>
    <x v="1"/>
    <x v="1"/>
    <n v="14"/>
    <n v="10.616666666666667"/>
    <n v="0.75833333333333341"/>
  </r>
  <r>
    <s v="DT-07250"/>
    <x v="13"/>
    <s v="Painting_Machine_016"/>
    <s v="Painting"/>
    <d v="2024-03-21T20:27:56"/>
    <d v="2024-03-22T00:16:56"/>
    <s v="03"/>
    <s v="21"/>
    <n v="280"/>
    <n v="4.666666666666667"/>
    <s v="Mechanical Failure"/>
    <s v="Olivia Johnson"/>
    <x v="2"/>
    <x v="1"/>
    <n v="22"/>
    <n v="17.333333333333332"/>
    <n v="0.78787878787878785"/>
  </r>
  <r>
    <s v="DT-05680"/>
    <x v="24"/>
    <s v="Painting_Machine_028"/>
    <s v="Painting"/>
    <d v="2024-03-21T21:05:17"/>
    <d v="2024-03-21T21:46:17"/>
    <s v="03"/>
    <s v="21"/>
    <n v="461"/>
    <n v="7.6833333333333336"/>
    <s v="Hydraulic Leak"/>
    <s v="Lucas Silva"/>
    <x v="2"/>
    <x v="1"/>
    <n v="22"/>
    <n v="14.316666666666666"/>
    <n v="0.65075757575757576"/>
  </r>
  <r>
    <s v="DT-09139"/>
    <x v="28"/>
    <s v="Packaging_Machine_003"/>
    <s v="Packaging"/>
    <d v="2024-03-21T21:59:02"/>
    <d v="2024-03-22T10:26:02"/>
    <s v="03"/>
    <s v="21"/>
    <n v="321"/>
    <n v="5.35"/>
    <s v="Electrical Fault"/>
    <s v="Emma Wilson"/>
    <x v="1"/>
    <x v="1"/>
    <n v="14"/>
    <n v="8.65"/>
    <n v="0.61785714285714288"/>
  </r>
  <r>
    <s v="DT-01006"/>
    <x v="1"/>
    <s v="Painting_Machine_021"/>
    <s v="Painting"/>
    <d v="2024-03-21T22:10:03"/>
    <d v="2024-03-21T23:44:03"/>
    <s v="03"/>
    <s v="21"/>
    <n v="1126"/>
    <n v="18.766666666666666"/>
    <s v="Sensor Fault"/>
    <s v="Elena Petrova"/>
    <x v="2"/>
    <x v="1"/>
    <n v="22"/>
    <n v="3.2333333333333343"/>
    <n v="0.146969696969697"/>
  </r>
  <r>
    <s v="DT-08663"/>
    <x v="9"/>
    <s v="Assembly_Machine_011"/>
    <s v="Assembly"/>
    <d v="2024-03-21T23:03:46"/>
    <d v="2024-03-21T23:48:46"/>
    <s v="03"/>
    <s v="21"/>
    <n v="269"/>
    <n v="4.4833333333333334"/>
    <s v="Operator Error"/>
    <s v="Maria Gomez"/>
    <x v="1"/>
    <x v="1"/>
    <n v="14"/>
    <n v="9.5166666666666657"/>
    <n v="0.67976190476190468"/>
  </r>
  <r>
    <s v="DT-07967"/>
    <x v="25"/>
    <s v="Painting_Machine_001"/>
    <s v="Painting"/>
    <d v="2024-03-21T23:23:24"/>
    <d v="2024-03-22T00:43:24"/>
    <s v="03"/>
    <s v="21"/>
    <n v="156"/>
    <n v="2.6"/>
    <s v="Preventive Maintenance - Mechanical"/>
    <s v="Maria Gomez"/>
    <x v="1"/>
    <x v="0"/>
    <n v="18"/>
    <n v="15.4"/>
    <n v="0.85555555555555562"/>
  </r>
  <r>
    <s v="DT-03808"/>
    <x v="24"/>
    <s v="Painting_Machine_028"/>
    <s v="Painting"/>
    <d v="2024-03-21T23:47:40"/>
    <d v="2024-03-22T00:01:40"/>
    <s v="03"/>
    <s v="21"/>
    <n v="272"/>
    <n v="4.5333333333333332"/>
    <s v="Preventive Maintenance - Electrical"/>
    <s v="John Smith"/>
    <x v="0"/>
    <x v="0"/>
    <n v="22"/>
    <n v="17.466666666666669"/>
    <n v="0.79393939393939406"/>
  </r>
  <r>
    <s v="DT-03614"/>
    <x v="26"/>
    <s v="Assembly_Machine_032"/>
    <s v="Assembly"/>
    <d v="2024-03-22T00:16:55"/>
    <d v="2024-03-22T02:03:55"/>
    <s v="03"/>
    <s v="22"/>
    <n v="316"/>
    <n v="5.2666666666666666"/>
    <s v="Preventive Maintenance - General"/>
    <s v="Yuki Tanaka"/>
    <x v="0"/>
    <x v="0"/>
    <n v="20"/>
    <n v="14.733333333333334"/>
    <n v="0.73666666666666669"/>
  </r>
  <r>
    <s v="DT-00277"/>
    <x v="17"/>
    <s v="Assembly_Machine_014"/>
    <s v="Assembly"/>
    <d v="2024-03-22T00:40:47"/>
    <d v="2024-03-22T01:24:47"/>
    <s v="03"/>
    <s v="22"/>
    <n v="35"/>
    <n v="0.58333333333333337"/>
    <s v="Operator Error"/>
    <s v="Noah Davis"/>
    <x v="2"/>
    <x v="1"/>
    <n v="16"/>
    <n v="15.416666666666666"/>
    <n v="0.96354166666666663"/>
  </r>
  <r>
    <s v="DT-08542"/>
    <x v="1"/>
    <s v="Painting_Machine_021"/>
    <s v="Painting"/>
    <d v="2024-03-22T01:09:09"/>
    <d v="2024-03-22T01:23:09"/>
    <s v="03"/>
    <s v="22"/>
    <n v="1020"/>
    <n v="17"/>
    <s v="Electrical Fault"/>
    <s v="Mahmoud Adel"/>
    <x v="1"/>
    <x v="1"/>
    <n v="22"/>
    <n v="5"/>
    <n v="0.22727272727272727"/>
  </r>
  <r>
    <s v="DT-08291"/>
    <x v="8"/>
    <s v="Assembly_Machine_012"/>
    <s v="Assembly"/>
    <d v="2024-03-22T01:55:31"/>
    <d v="2024-03-22T04:04:31"/>
    <s v="03"/>
    <s v="22"/>
    <n v="137"/>
    <n v="2.2833333333333332"/>
    <s v="Tooling Break"/>
    <s v="Lucas Silva"/>
    <x v="2"/>
    <x v="1"/>
    <n v="20"/>
    <n v="17.716666666666669"/>
    <n v="0.88583333333333347"/>
  </r>
  <r>
    <s v="DT-07776"/>
    <x v="29"/>
    <s v="Assembly_Machine_023"/>
    <s v="Assembly"/>
    <d v="2024-03-22T03:33:50"/>
    <d v="2024-03-22T04:05:50"/>
    <s v="03"/>
    <s v="22"/>
    <n v="195"/>
    <n v="3.25"/>
    <s v="Preventive Maintenance - Mechanical"/>
    <s v="Yuki Tanaka"/>
    <x v="1"/>
    <x v="0"/>
    <n v="16"/>
    <n v="12.75"/>
    <n v="0.796875"/>
  </r>
  <r>
    <s v="DT-02516"/>
    <x v="17"/>
    <s v="Assembly_Machine_014"/>
    <s v="Assembly"/>
    <d v="2024-03-22T03:38:34"/>
    <d v="2024-03-22T07:21:34"/>
    <s v="03"/>
    <s v="22"/>
    <n v="237"/>
    <n v="3.95"/>
    <s v="Preventive Maintenance - Electrical"/>
    <s v="Li Wei"/>
    <x v="0"/>
    <x v="0"/>
    <n v="16"/>
    <n v="12.05"/>
    <n v="0.75312500000000004"/>
  </r>
  <r>
    <s v="DT-09101"/>
    <x v="11"/>
    <s v="Assembly_Machine_007"/>
    <s v="Assembly"/>
    <d v="2024-03-22T03:41:34"/>
    <d v="2024-03-22T04:07:34"/>
    <s v="03"/>
    <s v="22"/>
    <n v="589"/>
    <n v="9.8166666666666664"/>
    <s v="Material Shortage"/>
    <s v="Emma Wilson"/>
    <x v="1"/>
    <x v="1"/>
    <n v="22"/>
    <n v="12.183333333333334"/>
    <n v="0.55378787878787883"/>
  </r>
  <r>
    <s v="DT-03336"/>
    <x v="1"/>
    <s v="Painting_Machine_021"/>
    <s v="Painting"/>
    <d v="2024-03-22T04:32:55"/>
    <d v="2024-03-22T04:39:55"/>
    <s v="03"/>
    <s v="22"/>
    <n v="1169"/>
    <n v="19.483333333333334"/>
    <s v="Hydraulic Leak"/>
    <s v="Emma Wilson"/>
    <x v="2"/>
    <x v="1"/>
    <n v="22"/>
    <n v="2.5166666666666657"/>
    <n v="0.11439393939393935"/>
  </r>
  <r>
    <s v="DT-08093"/>
    <x v="23"/>
    <s v="Packaging_Machine_025"/>
    <s v="Packaging"/>
    <d v="2024-03-22T05:21:21"/>
    <d v="2024-03-22T05:25:21"/>
    <s v="03"/>
    <s v="22"/>
    <n v="22"/>
    <n v="0.36666666666666664"/>
    <s v="Electrical Fault"/>
    <s v="Elena Petrova"/>
    <x v="1"/>
    <x v="1"/>
    <n v="20"/>
    <n v="19.633333333333333"/>
    <n v="0.98166666666666669"/>
  </r>
  <r>
    <s v="DT-00437"/>
    <x v="24"/>
    <s v="Painting_Machine_028"/>
    <s v="Painting"/>
    <d v="2024-03-22T05:27:04"/>
    <d v="2024-03-22T06:32:04"/>
    <s v="03"/>
    <s v="22"/>
    <n v="80"/>
    <n v="1.3333333333333333"/>
    <s v="Preventive Maintenance - General"/>
    <s v="Li Wei"/>
    <x v="1"/>
    <x v="0"/>
    <n v="22"/>
    <n v="20.666666666666668"/>
    <n v="0.93939393939393945"/>
  </r>
  <r>
    <s v="DT-07774"/>
    <x v="24"/>
    <s v="Painting_Machine_028"/>
    <s v="Painting"/>
    <d v="2024-03-22T06:42:07"/>
    <d v="2024-03-22T07:24:07"/>
    <s v="03"/>
    <s v="22"/>
    <n v="122"/>
    <n v="2.0333333333333332"/>
    <s v="Tooling Break"/>
    <s v="David Brown"/>
    <x v="2"/>
    <x v="1"/>
    <n v="22"/>
    <n v="19.966666666666669"/>
    <n v="0.9075757575757577"/>
  </r>
  <r>
    <s v="DT-01697"/>
    <x v="14"/>
    <s v="Assembly_Machine_013"/>
    <s v="Assembly"/>
    <d v="2024-03-22T06:54:12"/>
    <d v="2024-03-22T07:22:12"/>
    <s v="03"/>
    <s v="22"/>
    <n v="160"/>
    <n v="2.6666666666666665"/>
    <s v="Overheating"/>
    <s v="Karim Nassar"/>
    <x v="2"/>
    <x v="1"/>
    <n v="14"/>
    <n v="11.333333333333334"/>
    <n v="0.80952380952380953"/>
  </r>
  <r>
    <s v="DT-08257"/>
    <x v="12"/>
    <s v="Stamping_Machine_024"/>
    <s v="Stamping"/>
    <d v="2024-03-22T07:07:15"/>
    <d v="2024-03-22T07:51:15"/>
    <s v="03"/>
    <s v="22"/>
    <n v="330"/>
    <n v="5.5"/>
    <s v="Tooling Break"/>
    <s v="Sophie Martin"/>
    <x v="0"/>
    <x v="1"/>
    <n v="14"/>
    <n v="8.5"/>
    <n v="0.6071428571428571"/>
  </r>
  <r>
    <s v="DT-01711"/>
    <x v="13"/>
    <s v="Painting_Machine_016"/>
    <s v="Painting"/>
    <d v="2024-03-22T07:15:37"/>
    <d v="2024-03-22T07:22:37"/>
    <s v="03"/>
    <s v="22"/>
    <n v="100"/>
    <n v="1.6666666666666667"/>
    <s v="Preventive Maintenance - General"/>
    <s v="Carlos Ruiz"/>
    <x v="2"/>
    <x v="0"/>
    <n v="22"/>
    <n v="20.333333333333332"/>
    <n v="0.9242424242424242"/>
  </r>
  <r>
    <s v="DT-00569"/>
    <x v="23"/>
    <s v="Packaging_Machine_025"/>
    <s v="Packaging"/>
    <d v="2024-03-22T07:24:16"/>
    <d v="2024-03-22T07:49:16"/>
    <s v="03"/>
    <s v="22"/>
    <n v="141"/>
    <n v="2.35"/>
    <s v="Preventive Maintenance - Electrical"/>
    <s v="Mahmoud Adel"/>
    <x v="0"/>
    <x v="0"/>
    <n v="20"/>
    <n v="17.649999999999999"/>
    <n v="0.88249999999999995"/>
  </r>
  <r>
    <s v="DT-07545"/>
    <x v="2"/>
    <s v="Assembly_Machine_019"/>
    <s v="Assembly"/>
    <d v="2024-03-22T07:33:29"/>
    <d v="2024-03-22T10:24:29"/>
    <s v="03"/>
    <s v="22"/>
    <n v="65"/>
    <n v="1.0833333333333333"/>
    <s v="Preventive Maintenance - Electrical"/>
    <s v="Ahmed Hassan"/>
    <x v="0"/>
    <x v="0"/>
    <n v="22"/>
    <n v="20.916666666666668"/>
    <n v="0.9507575757575758"/>
  </r>
  <r>
    <s v="DT-00559"/>
    <x v="0"/>
    <s v="Stamping_Machine_030"/>
    <s v="Stamping"/>
    <d v="2024-03-22T08:23:07"/>
    <d v="2024-03-22T09:07:07"/>
    <s v="03"/>
    <s v="22"/>
    <n v="356"/>
    <n v="5.9333333333333336"/>
    <s v="Preventive Maintenance - Mechanical"/>
    <s v="Li Wei"/>
    <x v="0"/>
    <x v="0"/>
    <n v="16"/>
    <n v="10.066666666666666"/>
    <n v="0.62916666666666665"/>
  </r>
  <r>
    <s v="DT-08964"/>
    <x v="9"/>
    <s v="Assembly_Machine_011"/>
    <s v="Assembly"/>
    <d v="2024-03-22T08:43:12"/>
    <d v="2024-03-22T09:19:12"/>
    <s v="03"/>
    <s v="22"/>
    <n v="54"/>
    <n v="0.9"/>
    <s v="Electrical Fault"/>
    <s v="Rana Ibrahim"/>
    <x v="1"/>
    <x v="1"/>
    <n v="14"/>
    <n v="13.1"/>
    <n v="0.93571428571428572"/>
  </r>
  <r>
    <s v="DT-05365"/>
    <x v="17"/>
    <s v="Assembly_Machine_014"/>
    <s v="Assembly"/>
    <d v="2024-03-22T09:00:04"/>
    <d v="2024-03-22T09:44:04"/>
    <s v="03"/>
    <s v="22"/>
    <n v="112"/>
    <n v="1.8666666666666667"/>
    <s v="Unsafe Condition"/>
    <s v="Sophie Martin"/>
    <x v="2"/>
    <x v="1"/>
    <n v="16"/>
    <n v="14.133333333333333"/>
    <n v="0.8833333333333333"/>
  </r>
  <r>
    <s v="DT-01633"/>
    <x v="22"/>
    <s v="Assembly_Machine_026"/>
    <s v="Assembly"/>
    <d v="2024-03-22T09:00:31"/>
    <d v="2024-03-22T13:59:31"/>
    <s v="03"/>
    <s v="22"/>
    <n v="297"/>
    <n v="4.95"/>
    <s v="Electrical Fault"/>
    <s v="Fatima Ali"/>
    <x v="1"/>
    <x v="1"/>
    <n v="20"/>
    <n v="15.05"/>
    <n v="0.75250000000000006"/>
  </r>
  <r>
    <s v="DT-06838"/>
    <x v="5"/>
    <s v="Stamping_Machine_029"/>
    <s v="Stamping"/>
    <d v="2024-03-22T09:05:15"/>
    <d v="2024-03-22T10:42:15"/>
    <s v="03"/>
    <s v="22"/>
    <n v="1020"/>
    <n v="17"/>
    <s v="Hydraulic Leak"/>
    <s v="Fatima Ali"/>
    <x v="0"/>
    <x v="1"/>
    <n v="22"/>
    <n v="5"/>
    <n v="0.22727272727272727"/>
  </r>
  <r>
    <s v="DT-00748"/>
    <x v="2"/>
    <s v="Assembly_Machine_019"/>
    <s v="Assembly"/>
    <d v="2024-03-22T09:54:21"/>
    <d v="2024-03-22T10:13:21"/>
    <s v="03"/>
    <s v="22"/>
    <n v="97"/>
    <n v="1.6166666666666667"/>
    <s v="Electrical Fault"/>
    <s v="Maria Gomez"/>
    <x v="2"/>
    <x v="1"/>
    <n v="22"/>
    <n v="20.383333333333333"/>
    <n v="0.92651515151515151"/>
  </r>
  <r>
    <s v="DT-01205"/>
    <x v="20"/>
    <s v="Stamping_Machine_015"/>
    <s v="Stamping"/>
    <d v="2024-03-22T10:40:15"/>
    <d v="2024-03-22T14:23:15"/>
    <s v="03"/>
    <s v="22"/>
    <n v="321"/>
    <n v="5.35"/>
    <s v="Hydraulic Leak"/>
    <s v="Sophie Martin"/>
    <x v="1"/>
    <x v="1"/>
    <n v="18"/>
    <n v="12.65"/>
    <n v="0.70277777777777783"/>
  </r>
  <r>
    <s v="DT-04727"/>
    <x v="1"/>
    <s v="Painting_Machine_021"/>
    <s v="Painting"/>
    <d v="2024-03-22T11:01:22"/>
    <d v="2024-03-22T11:24:22"/>
    <s v="03"/>
    <s v="22"/>
    <n v="1254"/>
    <n v="20.9"/>
    <s v="Operator Error"/>
    <s v="Rana Ibrahim"/>
    <x v="1"/>
    <x v="1"/>
    <n v="22"/>
    <n v="1.1000000000000014"/>
    <n v="5.0000000000000065E-2"/>
  </r>
  <r>
    <s v="DT-00877"/>
    <x v="3"/>
    <s v="Stamping_Machine_033"/>
    <s v="Stamping"/>
    <d v="2024-03-22T11:23:53"/>
    <d v="2024-03-22T12:47:53"/>
    <s v="03"/>
    <s v="22"/>
    <n v="833"/>
    <n v="13.883333333333333"/>
    <s v="Hydraulic Leak"/>
    <s v="Olivia Johnson"/>
    <x v="1"/>
    <x v="1"/>
    <n v="18"/>
    <n v="4.1166666666666671"/>
    <n v="0.22870370370370374"/>
  </r>
  <r>
    <s v="DT-06542"/>
    <x v="31"/>
    <s v="Assembly_Machine_010"/>
    <s v="Assembly"/>
    <d v="2024-03-22T11:24:38"/>
    <d v="2024-03-22T11:28:38"/>
    <s v="03"/>
    <s v="22"/>
    <n v="494"/>
    <n v="8.2333333333333325"/>
    <s v="Hydraulic Leak"/>
    <s v="Karim Nassar"/>
    <x v="2"/>
    <x v="1"/>
    <n v="22"/>
    <n v="13.766666666666667"/>
    <n v="0.62575757575757585"/>
  </r>
  <r>
    <s v="DT-07160"/>
    <x v="13"/>
    <s v="Painting_Machine_016"/>
    <s v="Painting"/>
    <d v="2024-03-22T11:59:48"/>
    <d v="2024-03-22T12:03:48"/>
    <s v="03"/>
    <s v="22"/>
    <n v="250"/>
    <n v="4.166666666666667"/>
    <s v="Electrical Fault"/>
    <s v="Yuki Tanaka"/>
    <x v="0"/>
    <x v="1"/>
    <n v="22"/>
    <n v="17.833333333333332"/>
    <n v="0.81060606060606055"/>
  </r>
  <r>
    <s v="DT-03067"/>
    <x v="14"/>
    <s v="Assembly_Machine_013"/>
    <s v="Assembly"/>
    <d v="2024-03-22T12:08:17"/>
    <d v="2024-03-22T15:33:17"/>
    <s v="03"/>
    <s v="22"/>
    <n v="267"/>
    <n v="4.45"/>
    <s v="Hydraulic Leak"/>
    <s v="Rana Ibrahim"/>
    <x v="2"/>
    <x v="1"/>
    <n v="14"/>
    <n v="9.5500000000000007"/>
    <n v="0.68214285714285716"/>
  </r>
  <r>
    <s v="DT-09749"/>
    <x v="5"/>
    <s v="Stamping_Machine_029"/>
    <s v="Stamping"/>
    <d v="2024-03-22T12:45:01"/>
    <d v="2024-03-22T12:57:01"/>
    <s v="03"/>
    <s v="22"/>
    <n v="787"/>
    <n v="13.116666666666667"/>
    <s v="Overheating"/>
    <s v="Carlos Ruiz"/>
    <x v="1"/>
    <x v="1"/>
    <n v="22"/>
    <n v="8.8833333333333329"/>
    <n v="0.40378787878787875"/>
  </r>
  <r>
    <s v="DT-05440"/>
    <x v="16"/>
    <s v="Painting_Machine_005"/>
    <s v="Painting"/>
    <d v="2024-03-22T13:29:16"/>
    <d v="2024-03-22T14:37:16"/>
    <s v="03"/>
    <s v="22"/>
    <n v="199"/>
    <n v="3.3166666666666669"/>
    <s v="Preventive Maintenance - General"/>
    <s v="Olivia Johnson"/>
    <x v="0"/>
    <x v="0"/>
    <n v="20"/>
    <n v="16.683333333333334"/>
    <n v="0.83416666666666672"/>
  </r>
  <r>
    <s v="DT-06550"/>
    <x v="8"/>
    <s v="Assembly_Machine_012"/>
    <s v="Assembly"/>
    <d v="2024-03-22T13:44:20"/>
    <d v="2024-03-22T17:04:20"/>
    <s v="03"/>
    <s v="22"/>
    <n v="113"/>
    <n v="1.8833333333333333"/>
    <s v="Mechanical Failure"/>
    <s v="Elena Petrova"/>
    <x v="2"/>
    <x v="1"/>
    <n v="20"/>
    <n v="18.116666666666667"/>
    <n v="0.90583333333333338"/>
  </r>
  <r>
    <s v="DT-09201"/>
    <x v="15"/>
    <s v="Packaging_Machine_017"/>
    <s v="Packaging"/>
    <d v="2024-03-22T13:55:48"/>
    <d v="2024-03-22T14:22:48"/>
    <s v="03"/>
    <s v="22"/>
    <n v="277"/>
    <n v="4.6166666666666663"/>
    <s v="Electrical Fault"/>
    <s v="Elena Petrova"/>
    <x v="1"/>
    <x v="1"/>
    <n v="20"/>
    <n v="15.383333333333333"/>
    <n v="0.76916666666666667"/>
  </r>
  <r>
    <s v="DT-03756"/>
    <x v="4"/>
    <s v="Stamping_Machine_031"/>
    <s v="Stamping"/>
    <d v="2024-03-22T15:35:36"/>
    <d v="2024-03-22T17:49:36"/>
    <s v="03"/>
    <s v="22"/>
    <n v="1026"/>
    <n v="17.100000000000001"/>
    <s v="Process Instability"/>
    <s v="Lucas Silva"/>
    <x v="2"/>
    <x v="1"/>
    <n v="18"/>
    <n v="0.89999999999999858"/>
    <n v="4.999999999999992E-2"/>
  </r>
  <r>
    <s v="DT-07291"/>
    <x v="24"/>
    <s v="Painting_Machine_028"/>
    <s v="Painting"/>
    <d v="2024-03-22T16:30:16"/>
    <d v="2024-03-22T23:42:16"/>
    <s v="03"/>
    <s v="22"/>
    <n v="406"/>
    <n v="6.7666666666666666"/>
    <s v="Preventive Maintenance - Electrical"/>
    <s v="Lucas Silva"/>
    <x v="0"/>
    <x v="0"/>
    <n v="22"/>
    <n v="15.233333333333334"/>
    <n v="0.6924242424242425"/>
  </r>
  <r>
    <s v="DT-06682"/>
    <x v="17"/>
    <s v="Assembly_Machine_014"/>
    <s v="Assembly"/>
    <d v="2024-03-22T17:22:29"/>
    <d v="2024-03-23T07:00:29"/>
    <s v="03"/>
    <s v="22"/>
    <n v="330"/>
    <n v="5.5"/>
    <s v="Mechanical Failure"/>
    <s v="Rana Ibrahim"/>
    <x v="2"/>
    <x v="1"/>
    <n v="16"/>
    <n v="10.5"/>
    <n v="0.65625"/>
  </r>
  <r>
    <s v="DT-09080"/>
    <x v="11"/>
    <s v="Assembly_Machine_007"/>
    <s v="Assembly"/>
    <d v="2024-03-22T17:46:45"/>
    <d v="2024-03-22T18:20:45"/>
    <s v="03"/>
    <s v="22"/>
    <n v="583"/>
    <n v="9.7166666666666668"/>
    <s v="Mechanical Failure"/>
    <s v="Sophie Martin"/>
    <x v="1"/>
    <x v="1"/>
    <n v="22"/>
    <n v="12.283333333333333"/>
    <n v="0.55833333333333335"/>
  </r>
  <r>
    <s v="DT-00245"/>
    <x v="2"/>
    <s v="Assembly_Machine_019"/>
    <s v="Assembly"/>
    <d v="2024-03-22T19:03:11"/>
    <d v="2024-03-22T22:09:11"/>
    <s v="03"/>
    <s v="22"/>
    <n v="95"/>
    <n v="1.5833333333333333"/>
    <s v="Material Shortage"/>
    <s v="John Smith"/>
    <x v="1"/>
    <x v="1"/>
    <n v="22"/>
    <n v="20.416666666666668"/>
    <n v="0.92803030303030309"/>
  </r>
  <r>
    <s v="DT-05631"/>
    <x v="22"/>
    <s v="Assembly_Machine_026"/>
    <s v="Assembly"/>
    <d v="2024-03-22T19:04:26"/>
    <d v="2024-03-22T21:57:26"/>
    <s v="03"/>
    <s v="22"/>
    <n v="415"/>
    <n v="6.916666666666667"/>
    <s v="Mechanical Failure"/>
    <s v="Maria Gomez"/>
    <x v="2"/>
    <x v="1"/>
    <n v="20"/>
    <n v="13.083333333333332"/>
    <n v="0.65416666666666656"/>
  </r>
  <r>
    <s v="DT-07991"/>
    <x v="30"/>
    <s v="Packaging_Machine_034"/>
    <s v="Packaging"/>
    <d v="2024-03-22T19:12:56"/>
    <d v="2024-03-22T19:30:56"/>
    <s v="03"/>
    <s v="22"/>
    <n v="180"/>
    <n v="3"/>
    <s v="Preventive Maintenance - General"/>
    <s v="Ahmed Hassan"/>
    <x v="0"/>
    <x v="0"/>
    <n v="14"/>
    <n v="11"/>
    <n v="0.7857142857142857"/>
  </r>
  <r>
    <s v="DT-09255"/>
    <x v="3"/>
    <s v="Stamping_Machine_033"/>
    <s v="Stamping"/>
    <d v="2024-03-22T20:06:51"/>
    <d v="2024-03-22T20:46:51"/>
    <s v="03"/>
    <s v="22"/>
    <n v="675"/>
    <n v="11.25"/>
    <s v="Preventive Maintenance - General"/>
    <s v="Rana Ibrahim"/>
    <x v="0"/>
    <x v="0"/>
    <n v="18"/>
    <n v="6.75"/>
    <n v="0.375"/>
  </r>
  <r>
    <s v="DT-05371"/>
    <x v="14"/>
    <s v="Assembly_Machine_013"/>
    <s v="Assembly"/>
    <d v="2024-03-22T21:49:40"/>
    <d v="2024-03-22T22:19:40"/>
    <s v="03"/>
    <s v="22"/>
    <n v="217"/>
    <n v="3.6166666666666667"/>
    <s v="Preventive Maintenance - Mechanical"/>
    <s v="Lucas Silva"/>
    <x v="2"/>
    <x v="0"/>
    <n v="14"/>
    <n v="10.383333333333333"/>
    <n v="0.74166666666666659"/>
  </r>
  <r>
    <s v="DT-02200"/>
    <x v="0"/>
    <s v="Stamping_Machine_030"/>
    <s v="Stamping"/>
    <d v="2024-03-22T21:54:39"/>
    <d v="2024-03-22T22:06:39"/>
    <s v="03"/>
    <s v="22"/>
    <n v="376"/>
    <n v="6.2666666666666666"/>
    <s v="Preventive Maintenance - Mechanical"/>
    <s v="John Smith"/>
    <x v="2"/>
    <x v="0"/>
    <n v="16"/>
    <n v="9.7333333333333343"/>
    <n v="0.60833333333333339"/>
  </r>
  <r>
    <s v="DT-04361"/>
    <x v="28"/>
    <s v="Packaging_Machine_003"/>
    <s v="Packaging"/>
    <d v="2024-03-22T22:42:35"/>
    <d v="2024-03-22T23:21:35"/>
    <s v="03"/>
    <s v="22"/>
    <n v="128"/>
    <n v="2.1333333333333333"/>
    <s v="Preventive Maintenance - Electrical"/>
    <s v="Noah Davis"/>
    <x v="0"/>
    <x v="0"/>
    <n v="14"/>
    <n v="11.866666666666667"/>
    <n v="0.84761904761904761"/>
  </r>
  <r>
    <s v="DT-06811"/>
    <x v="24"/>
    <s v="Painting_Machine_028"/>
    <s v="Painting"/>
    <d v="2024-03-22T22:51:00"/>
    <d v="2024-03-23T02:24:00"/>
    <s v="03"/>
    <s v="22"/>
    <n v="193"/>
    <n v="3.2166666666666668"/>
    <s v="Overheating"/>
    <s v="Olivia Johnson"/>
    <x v="1"/>
    <x v="1"/>
    <n v="22"/>
    <n v="18.783333333333331"/>
    <n v="0.85378787878787865"/>
  </r>
  <r>
    <s v="DT-04056"/>
    <x v="27"/>
    <s v="Assembly_Machine_027"/>
    <s v="Assembly"/>
    <d v="2024-03-22T23:47:51"/>
    <d v="2024-03-23T00:40:51"/>
    <s v="03"/>
    <s v="22"/>
    <n v="325"/>
    <n v="5.416666666666667"/>
    <s v="Mechanical Failure"/>
    <s v="Carlos Ruiz"/>
    <x v="0"/>
    <x v="1"/>
    <n v="20"/>
    <n v="14.583333333333332"/>
    <n v="0.72916666666666663"/>
  </r>
  <r>
    <s v="DT-05014"/>
    <x v="19"/>
    <s v="Stamping_Machine_035"/>
    <s v="Stamping"/>
    <d v="2024-03-22T23:56:26"/>
    <d v="2024-03-23T00:34:26"/>
    <s v="03"/>
    <s v="22"/>
    <n v="293"/>
    <n v="4.8833333333333337"/>
    <s v="Hydraulic Leak"/>
    <s v="Olivia Johnson"/>
    <x v="2"/>
    <x v="1"/>
    <n v="16"/>
    <n v="11.116666666666667"/>
    <n v="0.6947916666666667"/>
  </r>
  <r>
    <s v="DT-02722"/>
    <x v="0"/>
    <s v="Stamping_Machine_030"/>
    <s v="Stamping"/>
    <d v="2024-03-23T00:46:43"/>
    <d v="2024-03-23T01:00:43"/>
    <s v="03"/>
    <s v="23"/>
    <n v="63"/>
    <n v="1.05"/>
    <s v="Material Shortage"/>
    <s v="Karim Nassar"/>
    <x v="2"/>
    <x v="1"/>
    <n v="16"/>
    <n v="14.95"/>
    <n v="0.93437499999999996"/>
  </r>
  <r>
    <s v="DT-06282"/>
    <x v="17"/>
    <s v="Assembly_Machine_014"/>
    <s v="Assembly"/>
    <d v="2024-03-23T05:17:16"/>
    <d v="2024-03-23T06:35:16"/>
    <s v="03"/>
    <s v="23"/>
    <n v="309"/>
    <n v="5.15"/>
    <s v="Preventive Maintenance - General"/>
    <s v="Mahmoud Adel"/>
    <x v="0"/>
    <x v="0"/>
    <n v="16"/>
    <n v="10.85"/>
    <n v="0.67812499999999998"/>
  </r>
  <r>
    <s v="DT-02395"/>
    <x v="12"/>
    <s v="Stamping_Machine_024"/>
    <s v="Stamping"/>
    <d v="2024-03-23T06:27:53"/>
    <d v="2024-03-23T06:54:53"/>
    <s v="03"/>
    <s v="23"/>
    <n v="80"/>
    <n v="1.3333333333333333"/>
    <s v="Operator Error"/>
    <s v="David Brown"/>
    <x v="0"/>
    <x v="1"/>
    <n v="14"/>
    <n v="12.666666666666666"/>
    <n v="0.90476190476190477"/>
  </r>
  <r>
    <s v="DT-04674"/>
    <x v="25"/>
    <s v="Painting_Machine_001"/>
    <s v="Painting"/>
    <d v="2024-03-23T06:41:55"/>
    <d v="2024-03-23T10:17:55"/>
    <s v="03"/>
    <s v="23"/>
    <n v="389"/>
    <n v="6.4833333333333334"/>
    <s v="Preventive Maintenance - Electrical"/>
    <s v="Noah Davis"/>
    <x v="0"/>
    <x v="0"/>
    <n v="18"/>
    <n v="11.516666666666666"/>
    <n v="0.63981481481481473"/>
  </r>
  <r>
    <s v="DT-02022"/>
    <x v="14"/>
    <s v="Assembly_Machine_013"/>
    <s v="Assembly"/>
    <d v="2024-03-23T07:10:27"/>
    <d v="2024-03-23T10:58:27"/>
    <s v="03"/>
    <s v="23"/>
    <n v="258"/>
    <n v="4.3"/>
    <s v="Sensor Fault"/>
    <s v="Emma Wilson"/>
    <x v="2"/>
    <x v="1"/>
    <n v="14"/>
    <n v="9.6999999999999993"/>
    <n v="0.69285714285714284"/>
  </r>
  <r>
    <s v="DT-08161"/>
    <x v="30"/>
    <s v="Packaging_Machine_034"/>
    <s v="Packaging"/>
    <d v="2024-03-23T07:52:36"/>
    <d v="2024-03-23T08:21:36"/>
    <s v="03"/>
    <s v="23"/>
    <n v="144"/>
    <n v="2.4"/>
    <s v="Electrical Fault"/>
    <s v="Li Wei"/>
    <x v="1"/>
    <x v="1"/>
    <n v="14"/>
    <n v="11.6"/>
    <n v="0.82857142857142851"/>
  </r>
  <r>
    <s v="DT-09672"/>
    <x v="26"/>
    <s v="Assembly_Machine_032"/>
    <s v="Assembly"/>
    <d v="2024-03-23T08:33:28"/>
    <d v="2024-03-23T08:40:28"/>
    <s v="03"/>
    <s v="23"/>
    <n v="158"/>
    <n v="2.6333333333333333"/>
    <s v="Overheating"/>
    <s v="Yuki Tanaka"/>
    <x v="2"/>
    <x v="1"/>
    <n v="20"/>
    <n v="17.366666666666667"/>
    <n v="0.8683333333333334"/>
  </r>
  <r>
    <s v="DT-09841"/>
    <x v="6"/>
    <s v="Painting_Machine_009"/>
    <s v="Painting"/>
    <d v="2024-03-23T10:27:22"/>
    <d v="2024-03-23T10:42:22"/>
    <s v="03"/>
    <s v="23"/>
    <n v="35"/>
    <n v="0.58333333333333337"/>
    <s v="Preventive Maintenance - Electrical"/>
    <s v="Sophie Martin"/>
    <x v="0"/>
    <x v="0"/>
    <n v="16"/>
    <n v="15.416666666666666"/>
    <n v="0.96354166666666663"/>
  </r>
  <r>
    <s v="DT-09153"/>
    <x v="9"/>
    <s v="Assembly_Machine_011"/>
    <s v="Assembly"/>
    <d v="2024-03-23T10:38:20"/>
    <d v="2024-03-23T15:42:20"/>
    <s v="03"/>
    <s v="23"/>
    <n v="38"/>
    <n v="0.6333333333333333"/>
    <s v="Sensor Fault"/>
    <s v="Emma Wilson"/>
    <x v="2"/>
    <x v="1"/>
    <n v="14"/>
    <n v="13.366666666666667"/>
    <n v="0.95476190476190481"/>
  </r>
  <r>
    <s v="DT-05422"/>
    <x v="1"/>
    <s v="Painting_Machine_021"/>
    <s v="Painting"/>
    <d v="2024-03-23T10:53:19"/>
    <d v="2024-03-23T11:18:19"/>
    <s v="03"/>
    <s v="23"/>
    <n v="1021"/>
    <n v="17.016666666666666"/>
    <s v="Sensor Fault"/>
    <s v="Carlos Ruiz"/>
    <x v="0"/>
    <x v="1"/>
    <n v="22"/>
    <n v="4.9833333333333343"/>
    <n v="0.22651515151515156"/>
  </r>
  <r>
    <s v="DT-09328"/>
    <x v="4"/>
    <s v="Stamping_Machine_031"/>
    <s v="Stamping"/>
    <d v="2024-03-23T10:53:22"/>
    <d v="2024-03-23T22:47:22"/>
    <s v="03"/>
    <s v="23"/>
    <n v="1026"/>
    <n v="17.100000000000001"/>
    <s v="Sensor Fault"/>
    <s v="Fatima Ali"/>
    <x v="0"/>
    <x v="1"/>
    <n v="18"/>
    <n v="0.89999999999999858"/>
    <n v="4.999999999999992E-2"/>
  </r>
  <r>
    <s v="DT-02100"/>
    <x v="29"/>
    <s v="Assembly_Machine_023"/>
    <s v="Assembly"/>
    <d v="2024-03-23T11:29:43"/>
    <d v="2024-03-23T15:46:43"/>
    <s v="03"/>
    <s v="23"/>
    <n v="177"/>
    <n v="2.95"/>
    <s v="Mechanical Failure"/>
    <s v="Rana Ibrahim"/>
    <x v="0"/>
    <x v="1"/>
    <n v="16"/>
    <n v="13.05"/>
    <n v="0.81562500000000004"/>
  </r>
  <r>
    <s v="DT-05709"/>
    <x v="5"/>
    <s v="Stamping_Machine_029"/>
    <s v="Stamping"/>
    <d v="2024-03-23T11:34:26"/>
    <d v="2024-03-23T18:58:26"/>
    <s v="03"/>
    <s v="23"/>
    <n v="477"/>
    <n v="7.95"/>
    <s v="Preventive Maintenance - General"/>
    <s v="Ahmed Hassan"/>
    <x v="1"/>
    <x v="0"/>
    <n v="22"/>
    <n v="14.05"/>
    <n v="0.63863636363636367"/>
  </r>
  <r>
    <s v="DT-07387"/>
    <x v="6"/>
    <s v="Painting_Machine_009"/>
    <s v="Painting"/>
    <d v="2024-03-23T13:02:02"/>
    <d v="2024-03-23T14:52:02"/>
    <s v="03"/>
    <s v="23"/>
    <n v="59"/>
    <n v="0.98333333333333328"/>
    <s v="Mechanical Failure"/>
    <s v="Rana Ibrahim"/>
    <x v="2"/>
    <x v="1"/>
    <n v="16"/>
    <n v="15.016666666666667"/>
    <n v="0.93854166666666672"/>
  </r>
  <r>
    <s v="DT-04356"/>
    <x v="16"/>
    <s v="Painting_Machine_005"/>
    <s v="Painting"/>
    <d v="2024-03-23T13:32:17"/>
    <d v="2024-03-23T13:51:17"/>
    <s v="03"/>
    <s v="23"/>
    <n v="373"/>
    <n v="6.2166666666666668"/>
    <s v="Mechanical Failure"/>
    <s v="Sophie Martin"/>
    <x v="0"/>
    <x v="1"/>
    <n v="20"/>
    <n v="13.783333333333333"/>
    <n v="0.68916666666666671"/>
  </r>
  <r>
    <s v="DT-03660"/>
    <x v="33"/>
    <s v="Packaging_Machine_006"/>
    <s v="Packaging"/>
    <d v="2024-03-23T14:03:55"/>
    <d v="2024-03-23T14:36:55"/>
    <s v="03"/>
    <s v="23"/>
    <n v="8"/>
    <n v="0.13333333333333333"/>
    <s v="Material Shortage"/>
    <s v="Fatima Ali"/>
    <x v="2"/>
    <x v="1"/>
    <n v="22"/>
    <n v="21.866666666666667"/>
    <n v="0.99393939393939401"/>
  </r>
  <r>
    <s v="DT-01963"/>
    <x v="34"/>
    <s v="Painting_Machine_022"/>
    <s v="Painting"/>
    <d v="2024-03-23T15:10:47"/>
    <d v="2024-03-23T15:39:47"/>
    <s v="03"/>
    <s v="23"/>
    <n v="490"/>
    <n v="8.1666666666666661"/>
    <s v="Tooling Break"/>
    <s v="Karim Nassar"/>
    <x v="1"/>
    <x v="1"/>
    <n v="22"/>
    <n v="13.833333333333334"/>
    <n v="0.62878787878787878"/>
  </r>
  <r>
    <s v="DT-02163"/>
    <x v="14"/>
    <s v="Assembly_Machine_013"/>
    <s v="Assembly"/>
    <d v="2024-03-23T16:03:52"/>
    <d v="2024-03-23T19:45:52"/>
    <s v="03"/>
    <s v="23"/>
    <n v="251"/>
    <n v="4.1833333333333336"/>
    <s v="Preventive Maintenance - General"/>
    <s v="Rana Ibrahim"/>
    <x v="1"/>
    <x v="0"/>
    <n v="14"/>
    <n v="9.8166666666666664"/>
    <n v="0.70119047619047614"/>
  </r>
  <r>
    <s v="DT-01196"/>
    <x v="15"/>
    <s v="Packaging_Machine_017"/>
    <s v="Packaging"/>
    <d v="2024-03-23T17:07:01"/>
    <d v="2024-03-23T17:52:01"/>
    <s v="03"/>
    <s v="23"/>
    <n v="320"/>
    <n v="5.333333333333333"/>
    <s v="Preventive Maintenance - General"/>
    <s v="Olivia Johnson"/>
    <x v="0"/>
    <x v="0"/>
    <n v="20"/>
    <n v="14.666666666666668"/>
    <n v="0.73333333333333339"/>
  </r>
  <r>
    <s v="DT-04857"/>
    <x v="20"/>
    <s v="Stamping_Machine_015"/>
    <s v="Stamping"/>
    <d v="2024-03-23T17:30:21"/>
    <d v="2024-03-23T23:29:21"/>
    <s v="03"/>
    <s v="23"/>
    <n v="394"/>
    <n v="6.5666666666666664"/>
    <s v="Preventive Maintenance - Mechanical"/>
    <s v="Ahmed Hassan"/>
    <x v="0"/>
    <x v="0"/>
    <n v="18"/>
    <n v="11.433333333333334"/>
    <n v="0.63518518518518519"/>
  </r>
  <r>
    <s v="DT-07779"/>
    <x v="3"/>
    <s v="Stamping_Machine_033"/>
    <s v="Stamping"/>
    <d v="2024-03-23T17:33:38"/>
    <d v="2024-03-23T18:39:38"/>
    <s v="03"/>
    <s v="23"/>
    <n v="1026"/>
    <n v="17.100000000000001"/>
    <s v="Mechanical Failure"/>
    <s v="Emma Wilson"/>
    <x v="2"/>
    <x v="1"/>
    <n v="18"/>
    <n v="0.89999999999999858"/>
    <n v="4.999999999999992E-2"/>
  </r>
  <r>
    <s v="DT-04490"/>
    <x v="17"/>
    <s v="Assembly_Machine_014"/>
    <s v="Assembly"/>
    <d v="2024-03-23T18:44:34"/>
    <d v="2024-03-23T22:22:34"/>
    <s v="03"/>
    <s v="23"/>
    <n v="370"/>
    <n v="6.166666666666667"/>
    <s v="Material Shortage"/>
    <s v="Carlos Ruiz"/>
    <x v="2"/>
    <x v="1"/>
    <n v="16"/>
    <n v="9.8333333333333321"/>
    <n v="0.61458333333333326"/>
  </r>
  <r>
    <s v="DT-05127"/>
    <x v="28"/>
    <s v="Packaging_Machine_003"/>
    <s v="Packaging"/>
    <d v="2024-03-23T19:58:56"/>
    <d v="2024-03-23T21:56:56"/>
    <s v="03"/>
    <s v="23"/>
    <n v="32"/>
    <n v="0.53333333333333333"/>
    <s v="Electrical Fault"/>
    <s v="Ahmed Hassan"/>
    <x v="1"/>
    <x v="1"/>
    <n v="14"/>
    <n v="13.466666666666667"/>
    <n v="0.96190476190476193"/>
  </r>
  <r>
    <s v="DT-00268"/>
    <x v="6"/>
    <s v="Painting_Machine_009"/>
    <s v="Painting"/>
    <d v="2024-03-23T20:51:37"/>
    <d v="2024-03-23T21:29:37"/>
    <s v="03"/>
    <s v="23"/>
    <n v="56"/>
    <n v="0.93333333333333335"/>
    <s v="Electrical Fault"/>
    <s v="Hassan Ali"/>
    <x v="2"/>
    <x v="1"/>
    <n v="16"/>
    <n v="15.066666666666666"/>
    <n v="0.94166666666666665"/>
  </r>
  <r>
    <s v="DT-09604"/>
    <x v="33"/>
    <s v="Packaging_Machine_006"/>
    <s v="Packaging"/>
    <d v="2024-03-23T21:41:25"/>
    <d v="2024-03-23T21:57:25"/>
    <s v="03"/>
    <s v="23"/>
    <n v="8"/>
    <n v="0.13333333333333333"/>
    <s v="Mechanical Failure"/>
    <s v="Elena Petrova"/>
    <x v="1"/>
    <x v="1"/>
    <n v="22"/>
    <n v="21.866666666666667"/>
    <n v="0.99393939393939401"/>
  </r>
  <r>
    <s v="DT-01867"/>
    <x v="22"/>
    <s v="Assembly_Machine_026"/>
    <s v="Assembly"/>
    <d v="2024-03-23T21:42:08"/>
    <d v="2024-03-23T23:29:08"/>
    <s v="03"/>
    <s v="23"/>
    <n v="331"/>
    <n v="5.5166666666666666"/>
    <s v="Electrical Fault"/>
    <s v="Elena Petrova"/>
    <x v="2"/>
    <x v="1"/>
    <n v="20"/>
    <n v="14.483333333333334"/>
    <n v="0.72416666666666674"/>
  </r>
  <r>
    <s v="DT-04923"/>
    <x v="13"/>
    <s v="Painting_Machine_016"/>
    <s v="Painting"/>
    <d v="2024-03-23T22:28:00"/>
    <d v="2024-03-23T22:59:00"/>
    <s v="03"/>
    <s v="23"/>
    <n v="383"/>
    <n v="6.3833333333333337"/>
    <s v="Preventive Maintenance - General"/>
    <s v="Elena Petrova"/>
    <x v="2"/>
    <x v="0"/>
    <n v="22"/>
    <n v="15.616666666666667"/>
    <n v="0.70984848484848484"/>
  </r>
  <r>
    <s v="DT-05362"/>
    <x v="7"/>
    <s v="Packaging_Machine_002"/>
    <s v="Packaging"/>
    <d v="2024-03-23T23:53:48"/>
    <d v="2024-03-24T01:10:48"/>
    <s v="03"/>
    <s v="23"/>
    <n v="25"/>
    <n v="0.41666666666666669"/>
    <s v="Electrical Fault"/>
    <s v="Rana Ibrahim"/>
    <x v="1"/>
    <x v="1"/>
    <n v="18"/>
    <n v="17.583333333333332"/>
    <n v="0.97685185185185175"/>
  </r>
  <r>
    <s v="DT-05908"/>
    <x v="31"/>
    <s v="Assembly_Machine_010"/>
    <s v="Assembly"/>
    <d v="2024-03-24T00:33:05"/>
    <d v="2024-03-24T00:42:05"/>
    <s v="03"/>
    <s v="24"/>
    <n v="368"/>
    <n v="6.1333333333333337"/>
    <s v="Electrical Fault"/>
    <s v="Fatima Ali"/>
    <x v="2"/>
    <x v="1"/>
    <n v="22"/>
    <n v="15.866666666666667"/>
    <n v="0.72121212121212119"/>
  </r>
  <r>
    <s v="DT-04393"/>
    <x v="15"/>
    <s v="Packaging_Machine_017"/>
    <s v="Packaging"/>
    <d v="2024-03-24T00:55:26"/>
    <d v="2024-03-24T04:31:26"/>
    <s v="03"/>
    <s v="24"/>
    <n v="420"/>
    <n v="7"/>
    <s v="Material Shortage"/>
    <s v="Carlos Ruiz"/>
    <x v="0"/>
    <x v="1"/>
    <n v="20"/>
    <n v="13"/>
    <n v="0.65"/>
  </r>
  <r>
    <s v="DT-06297"/>
    <x v="16"/>
    <s v="Painting_Machine_005"/>
    <s v="Painting"/>
    <d v="2024-03-24T00:57:17"/>
    <d v="2024-03-24T01:25:17"/>
    <s v="03"/>
    <s v="24"/>
    <n v="395"/>
    <n v="6.583333333333333"/>
    <s v="Material Shortage"/>
    <s v="Mohamed Salah"/>
    <x v="1"/>
    <x v="1"/>
    <n v="20"/>
    <n v="13.416666666666668"/>
    <n v="0.67083333333333339"/>
  </r>
  <r>
    <s v="DT-09041"/>
    <x v="29"/>
    <s v="Assembly_Machine_023"/>
    <s v="Assembly"/>
    <d v="2024-03-24T02:59:03"/>
    <d v="2024-03-24T03:38:03"/>
    <s v="03"/>
    <s v="24"/>
    <n v="139"/>
    <n v="2.3166666666666669"/>
    <s v="Preventive Maintenance - Electrical"/>
    <s v="Sophie Martin"/>
    <x v="2"/>
    <x v="0"/>
    <n v="16"/>
    <n v="13.683333333333334"/>
    <n v="0.85520833333333335"/>
  </r>
  <r>
    <s v="DT-08543"/>
    <x v="28"/>
    <s v="Packaging_Machine_003"/>
    <s v="Packaging"/>
    <d v="2024-03-24T03:01:41"/>
    <d v="2024-03-24T06:57:41"/>
    <s v="03"/>
    <s v="24"/>
    <n v="35"/>
    <n v="0.58333333333333337"/>
    <s v="Sensor Fault"/>
    <s v="Rana Ibrahim"/>
    <x v="1"/>
    <x v="1"/>
    <n v="14"/>
    <n v="13.416666666666666"/>
    <n v="0.95833333333333326"/>
  </r>
  <r>
    <s v="DT-09035"/>
    <x v="14"/>
    <s v="Assembly_Machine_013"/>
    <s v="Assembly"/>
    <d v="2024-03-24T03:03:00"/>
    <d v="2024-03-24T06:05:00"/>
    <s v="03"/>
    <s v="24"/>
    <n v="80"/>
    <n v="1.3333333333333333"/>
    <s v="Electrical Fault"/>
    <s v="Hassan Ali"/>
    <x v="2"/>
    <x v="1"/>
    <n v="14"/>
    <n v="12.666666666666666"/>
    <n v="0.90476190476190477"/>
  </r>
  <r>
    <s v="DT-09849"/>
    <x v="34"/>
    <s v="Painting_Machine_022"/>
    <s v="Painting"/>
    <d v="2024-03-24T03:15:03"/>
    <d v="2024-03-24T03:30:03"/>
    <s v="03"/>
    <s v="24"/>
    <n v="107"/>
    <n v="1.7833333333333334"/>
    <s v="Electrical Fault"/>
    <s v="Karim Nassar"/>
    <x v="1"/>
    <x v="1"/>
    <n v="22"/>
    <n v="20.216666666666665"/>
    <n v="0.91893939393939383"/>
  </r>
  <r>
    <s v="DT-07837"/>
    <x v="12"/>
    <s v="Stamping_Machine_024"/>
    <s v="Stamping"/>
    <d v="2024-03-24T03:42:44"/>
    <d v="2024-03-24T04:56:44"/>
    <s v="03"/>
    <s v="24"/>
    <n v="281"/>
    <n v="4.6833333333333336"/>
    <s v="Material Shortage"/>
    <s v="Maria Gomez"/>
    <x v="2"/>
    <x v="1"/>
    <n v="14"/>
    <n v="9.3166666666666664"/>
    <n v="0.66547619047619044"/>
  </r>
  <r>
    <s v="DT-07004"/>
    <x v="12"/>
    <s v="Stamping_Machine_024"/>
    <s v="Stamping"/>
    <d v="2024-03-24T03:51:34"/>
    <d v="2024-03-24T04:33:34"/>
    <s v="03"/>
    <s v="24"/>
    <n v="151"/>
    <n v="2.5166666666666666"/>
    <s v="Electrical Fault"/>
    <s v="Sophie Martin"/>
    <x v="0"/>
    <x v="1"/>
    <n v="14"/>
    <n v="11.483333333333334"/>
    <n v="0.82023809523809532"/>
  </r>
  <r>
    <s v="DT-04642"/>
    <x v="4"/>
    <s v="Stamping_Machine_031"/>
    <s v="Stamping"/>
    <d v="2024-03-24T04:12:04"/>
    <d v="2024-03-24T04:25:04"/>
    <s v="03"/>
    <s v="24"/>
    <n v="870"/>
    <n v="14.5"/>
    <s v="Sensor Fault"/>
    <s v="Karim Nassar"/>
    <x v="1"/>
    <x v="1"/>
    <n v="18"/>
    <n v="3.5"/>
    <n v="0.19444444444444445"/>
  </r>
  <r>
    <s v="DT-06182"/>
    <x v="13"/>
    <s v="Painting_Machine_016"/>
    <s v="Painting"/>
    <d v="2024-03-24T05:05:12"/>
    <d v="2024-03-24T05:32:12"/>
    <s v="03"/>
    <s v="24"/>
    <n v="129"/>
    <n v="2.15"/>
    <s v="Preventive Maintenance - Electrical"/>
    <s v="Elena Petrova"/>
    <x v="1"/>
    <x v="0"/>
    <n v="22"/>
    <n v="19.850000000000001"/>
    <n v="0.90227272727272734"/>
  </r>
  <r>
    <s v="DT-02378"/>
    <x v="28"/>
    <s v="Packaging_Machine_003"/>
    <s v="Packaging"/>
    <d v="2024-03-24T07:20:09"/>
    <d v="2024-03-24T07:41:09"/>
    <s v="03"/>
    <s v="24"/>
    <n v="308"/>
    <n v="5.1333333333333337"/>
    <s v="Material Shortage"/>
    <s v="Sophie Martin"/>
    <x v="0"/>
    <x v="1"/>
    <n v="14"/>
    <n v="8.8666666666666671"/>
    <n v="0.63333333333333341"/>
  </r>
  <r>
    <s v="DT-09214"/>
    <x v="27"/>
    <s v="Assembly_Machine_027"/>
    <s v="Assembly"/>
    <d v="2024-03-24T07:36:01"/>
    <d v="2024-03-24T08:59:01"/>
    <s v="03"/>
    <s v="24"/>
    <n v="363"/>
    <n v="6.05"/>
    <s v="Preventive Maintenance - Electrical"/>
    <s v="Noah Davis"/>
    <x v="1"/>
    <x v="0"/>
    <n v="20"/>
    <n v="13.95"/>
    <n v="0.69750000000000001"/>
  </r>
  <r>
    <s v="DT-07898"/>
    <x v="16"/>
    <s v="Painting_Machine_005"/>
    <s v="Painting"/>
    <d v="2024-03-24T08:12:19"/>
    <d v="2024-03-24T11:46:19"/>
    <s v="03"/>
    <s v="24"/>
    <n v="346"/>
    <n v="5.7666666666666666"/>
    <s v="Material Shortage"/>
    <s v="Karim Nassar"/>
    <x v="1"/>
    <x v="1"/>
    <n v="20"/>
    <n v="14.233333333333334"/>
    <n v="0.71166666666666667"/>
  </r>
  <r>
    <s v="DT-02658"/>
    <x v="27"/>
    <s v="Assembly_Machine_027"/>
    <s v="Assembly"/>
    <d v="2024-03-24T09:04:24"/>
    <d v="2024-03-24T10:50:24"/>
    <s v="03"/>
    <s v="24"/>
    <n v="223"/>
    <n v="3.7166666666666668"/>
    <s v="Preventive Maintenance - Mechanical"/>
    <s v="Rana Ibrahim"/>
    <x v="1"/>
    <x v="0"/>
    <n v="20"/>
    <n v="16.283333333333331"/>
    <n v="0.81416666666666659"/>
  </r>
  <r>
    <s v="DT-09396"/>
    <x v="4"/>
    <s v="Stamping_Machine_031"/>
    <s v="Stamping"/>
    <d v="2024-03-24T09:06:24"/>
    <d v="2024-03-24T13:03:24"/>
    <s v="03"/>
    <s v="24"/>
    <n v="603"/>
    <n v="10.050000000000001"/>
    <s v="Preventive Maintenance - Electrical"/>
    <s v="David Brown"/>
    <x v="1"/>
    <x v="0"/>
    <n v="18"/>
    <n v="7.9499999999999993"/>
    <n v="0.44166666666666665"/>
  </r>
  <r>
    <s v="DT-06510"/>
    <x v="33"/>
    <s v="Packaging_Machine_006"/>
    <s v="Packaging"/>
    <d v="2024-03-24T10:40:31"/>
    <d v="2024-03-24T10:49:31"/>
    <s v="03"/>
    <s v="24"/>
    <n v="8"/>
    <n v="0.13333333333333333"/>
    <s v="Electrical Fault"/>
    <s v="Li Wei"/>
    <x v="0"/>
    <x v="1"/>
    <n v="22"/>
    <n v="21.866666666666667"/>
    <n v="0.99393939393939401"/>
  </r>
  <r>
    <s v="DT-08450"/>
    <x v="27"/>
    <s v="Assembly_Machine_027"/>
    <s v="Assembly"/>
    <d v="2024-03-24T12:05:23"/>
    <d v="2024-03-24T13:46:23"/>
    <s v="03"/>
    <s v="24"/>
    <n v="62"/>
    <n v="1.0333333333333334"/>
    <s v="Material Shortage"/>
    <s v="Mohamed Salah"/>
    <x v="2"/>
    <x v="1"/>
    <n v="20"/>
    <n v="18.966666666666665"/>
    <n v="0.94833333333333325"/>
  </r>
  <r>
    <s v="DT-02051"/>
    <x v="8"/>
    <s v="Assembly_Machine_012"/>
    <s v="Assembly"/>
    <d v="2024-03-24T12:48:57"/>
    <d v="2024-03-24T13:24:57"/>
    <s v="03"/>
    <s v="24"/>
    <n v="133"/>
    <n v="2.2166666666666668"/>
    <s v="Mechanical Failure"/>
    <s v="David Brown"/>
    <x v="2"/>
    <x v="1"/>
    <n v="20"/>
    <n v="17.783333333333331"/>
    <n v="0.88916666666666655"/>
  </r>
  <r>
    <s v="DT-09459"/>
    <x v="16"/>
    <s v="Painting_Machine_005"/>
    <s v="Painting"/>
    <d v="2024-03-24T13:09:33"/>
    <d v="2024-03-24T14:30:33"/>
    <s v="03"/>
    <s v="24"/>
    <n v="414"/>
    <n v="6.9"/>
    <s v="Hydraulic Leak"/>
    <s v="Mohamed Salah"/>
    <x v="1"/>
    <x v="1"/>
    <n v="20"/>
    <n v="13.1"/>
    <n v="0.65500000000000003"/>
  </r>
  <r>
    <s v="DT-01370"/>
    <x v="33"/>
    <s v="Packaging_Machine_006"/>
    <s v="Packaging"/>
    <d v="2024-03-24T14:54:33"/>
    <d v="2024-03-24T20:48:33"/>
    <s v="03"/>
    <s v="24"/>
    <n v="11"/>
    <n v="0.18333333333333332"/>
    <s v="Sensor Fault"/>
    <s v="Yuki Tanaka"/>
    <x v="2"/>
    <x v="1"/>
    <n v="22"/>
    <n v="21.816666666666666"/>
    <n v="0.9916666666666667"/>
  </r>
  <r>
    <s v="DT-04615"/>
    <x v="8"/>
    <s v="Assembly_Machine_012"/>
    <s v="Assembly"/>
    <d v="2024-03-24T15:18:18"/>
    <d v="2024-03-24T15:31:18"/>
    <s v="03"/>
    <s v="24"/>
    <n v="66"/>
    <n v="1.1000000000000001"/>
    <s v="Preventive Maintenance - General"/>
    <s v="Lucas Silva"/>
    <x v="1"/>
    <x v="0"/>
    <n v="20"/>
    <n v="18.899999999999999"/>
    <n v="0.94499999999999995"/>
  </r>
  <r>
    <s v="DT-05044"/>
    <x v="1"/>
    <s v="Painting_Machine_021"/>
    <s v="Painting"/>
    <d v="2024-03-24T15:56:44"/>
    <d v="2024-03-24T18:52:44"/>
    <s v="03"/>
    <s v="24"/>
    <n v="1243"/>
    <n v="20.716666666666665"/>
    <s v="Electrical Fault"/>
    <s v="Noah Davis"/>
    <x v="0"/>
    <x v="1"/>
    <n v="22"/>
    <n v="1.283333333333335"/>
    <n v="5.8333333333333411E-2"/>
  </r>
  <r>
    <s v="DT-09785"/>
    <x v="33"/>
    <s v="Packaging_Machine_006"/>
    <s v="Packaging"/>
    <d v="2024-03-24T16:12:09"/>
    <d v="2024-03-24T19:11:09"/>
    <s v="03"/>
    <s v="24"/>
    <n v="8"/>
    <n v="0.13333333333333333"/>
    <s v="Electrical Fault"/>
    <s v="John Smith"/>
    <x v="1"/>
    <x v="1"/>
    <n v="22"/>
    <n v="21.866666666666667"/>
    <n v="0.99393939393939401"/>
  </r>
  <r>
    <s v="DT-07966"/>
    <x v="19"/>
    <s v="Stamping_Machine_035"/>
    <s v="Stamping"/>
    <d v="2024-03-24T16:14:38"/>
    <d v="2024-03-24T17:28:38"/>
    <s v="03"/>
    <s v="24"/>
    <n v="96"/>
    <n v="1.6"/>
    <s v="Mechanical Failure"/>
    <s v="Karim Nassar"/>
    <x v="2"/>
    <x v="1"/>
    <n v="16"/>
    <n v="14.4"/>
    <n v="0.9"/>
  </r>
  <r>
    <s v="DT-00757"/>
    <x v="34"/>
    <s v="Painting_Machine_022"/>
    <s v="Painting"/>
    <d v="2024-03-24T16:48:56"/>
    <d v="2024-03-24T20:08:56"/>
    <s v="03"/>
    <s v="24"/>
    <n v="416"/>
    <n v="6.9333333333333336"/>
    <s v="Material Shortage"/>
    <s v="Lucas Silva"/>
    <x v="0"/>
    <x v="1"/>
    <n v="22"/>
    <n v="15.066666666666666"/>
    <n v="0.68484848484848482"/>
  </r>
  <r>
    <s v="DT-07315"/>
    <x v="14"/>
    <s v="Assembly_Machine_013"/>
    <s v="Assembly"/>
    <d v="2024-03-24T17:07:41"/>
    <d v="2024-03-24T17:11:41"/>
    <s v="03"/>
    <s v="24"/>
    <n v="218"/>
    <n v="3.6333333333333333"/>
    <s v="Electrical Fault"/>
    <s v="John Smith"/>
    <x v="2"/>
    <x v="1"/>
    <n v="14"/>
    <n v="10.366666666666667"/>
    <n v="0.74047619047619051"/>
  </r>
  <r>
    <s v="DT-07172"/>
    <x v="23"/>
    <s v="Packaging_Machine_025"/>
    <s v="Packaging"/>
    <d v="2024-03-24T17:51:43"/>
    <d v="2024-03-24T19:33:43"/>
    <s v="03"/>
    <s v="24"/>
    <n v="126"/>
    <n v="2.1"/>
    <s v="Tooling Break"/>
    <s v="Yuki Tanaka"/>
    <x v="2"/>
    <x v="1"/>
    <n v="20"/>
    <n v="17.899999999999999"/>
    <n v="0.89499999999999991"/>
  </r>
  <r>
    <s v="DT-08452"/>
    <x v="25"/>
    <s v="Painting_Machine_001"/>
    <s v="Painting"/>
    <d v="2024-03-24T18:27:11"/>
    <d v="2024-03-25T05:07:11"/>
    <s v="03"/>
    <s v="24"/>
    <n v="419"/>
    <n v="6.9833333333333334"/>
    <s v="Preventive Maintenance - Electrical"/>
    <s v="Mahmoud Adel"/>
    <x v="0"/>
    <x v="0"/>
    <n v="18"/>
    <n v="11.016666666666666"/>
    <n v="0.61203703703703694"/>
  </r>
  <r>
    <s v="DT-03630"/>
    <x v="28"/>
    <s v="Packaging_Machine_003"/>
    <s v="Packaging"/>
    <d v="2024-03-24T18:44:53"/>
    <d v="2024-03-24T19:27:53"/>
    <s v="03"/>
    <s v="24"/>
    <n v="315"/>
    <n v="5.25"/>
    <s v="Preventive Maintenance - Electrical"/>
    <s v="Karim Nassar"/>
    <x v="0"/>
    <x v="0"/>
    <n v="14"/>
    <n v="8.75"/>
    <n v="0.625"/>
  </r>
  <r>
    <s v="DT-02819"/>
    <x v="20"/>
    <s v="Stamping_Machine_015"/>
    <s v="Stamping"/>
    <d v="2024-03-24T18:45:33"/>
    <d v="2024-03-24T23:14:33"/>
    <s v="03"/>
    <s v="24"/>
    <n v="290"/>
    <n v="4.833333333333333"/>
    <s v="Mechanical Failure"/>
    <s v="Fatima Ali"/>
    <x v="0"/>
    <x v="1"/>
    <n v="18"/>
    <n v="13.166666666666668"/>
    <n v="0.73148148148148151"/>
  </r>
  <r>
    <s v="DT-09235"/>
    <x v="29"/>
    <s v="Assembly_Machine_023"/>
    <s v="Assembly"/>
    <d v="2024-03-24T18:59:13"/>
    <d v="2024-03-24T19:04:13"/>
    <s v="03"/>
    <s v="24"/>
    <n v="191"/>
    <n v="3.1833333333333331"/>
    <s v="Preventive Maintenance - Electrical"/>
    <s v="Hassan Ali"/>
    <x v="1"/>
    <x v="0"/>
    <n v="16"/>
    <n v="12.816666666666666"/>
    <n v="0.80104166666666665"/>
  </r>
  <r>
    <s v="DT-09555"/>
    <x v="11"/>
    <s v="Assembly_Machine_007"/>
    <s v="Assembly"/>
    <d v="2024-03-24T19:04:20"/>
    <d v="2024-03-24T21:22:20"/>
    <s v="03"/>
    <s v="24"/>
    <n v="266"/>
    <n v="4.4333333333333336"/>
    <s v="Preventive Maintenance - General"/>
    <s v="Mohamed Salah"/>
    <x v="0"/>
    <x v="0"/>
    <n v="22"/>
    <n v="17.566666666666666"/>
    <n v="0.79848484848484846"/>
  </r>
  <r>
    <s v="DT-05425"/>
    <x v="6"/>
    <s v="Painting_Machine_009"/>
    <s v="Painting"/>
    <d v="2024-03-24T19:14:50"/>
    <d v="2024-03-24T19:19:50"/>
    <s v="03"/>
    <s v="24"/>
    <n v="49"/>
    <n v="0.81666666666666665"/>
    <s v="Material Shortage"/>
    <s v="John Smith"/>
    <x v="2"/>
    <x v="1"/>
    <n v="16"/>
    <n v="15.183333333333334"/>
    <n v="0.94895833333333335"/>
  </r>
  <r>
    <s v="DT-04479"/>
    <x v="8"/>
    <s v="Assembly_Machine_012"/>
    <s v="Assembly"/>
    <d v="2024-03-24T20:35:48"/>
    <d v="2024-03-24T21:19:48"/>
    <s v="03"/>
    <s v="24"/>
    <n v="113"/>
    <n v="1.8833333333333333"/>
    <s v="Mechanical Failure"/>
    <s v="Yuki Tanaka"/>
    <x v="1"/>
    <x v="1"/>
    <n v="20"/>
    <n v="18.116666666666667"/>
    <n v="0.90583333333333338"/>
  </r>
  <r>
    <s v="DT-07212"/>
    <x v="16"/>
    <s v="Painting_Machine_005"/>
    <s v="Painting"/>
    <d v="2024-03-24T21:14:46"/>
    <d v="2024-03-24T22:23:46"/>
    <s v="03"/>
    <s v="24"/>
    <n v="388"/>
    <n v="6.4666666666666668"/>
    <s v="Mechanical Failure"/>
    <s v="Elena Petrova"/>
    <x v="2"/>
    <x v="1"/>
    <n v="20"/>
    <n v="13.533333333333333"/>
    <n v="0.67666666666666664"/>
  </r>
  <r>
    <s v="DT-02809"/>
    <x v="30"/>
    <s v="Packaging_Machine_034"/>
    <s v="Packaging"/>
    <d v="2024-03-24T21:42:34"/>
    <d v="2024-03-25T00:25:34"/>
    <s v="03"/>
    <s v="24"/>
    <n v="116"/>
    <n v="1.9333333333333333"/>
    <s v="Mechanical Failure"/>
    <s v="Sophie Martin"/>
    <x v="2"/>
    <x v="1"/>
    <n v="14"/>
    <n v="12.066666666666666"/>
    <n v="0.86190476190476184"/>
  </r>
  <r>
    <s v="DT-08906"/>
    <x v="6"/>
    <s v="Painting_Machine_009"/>
    <s v="Painting"/>
    <d v="2024-03-24T22:31:34"/>
    <d v="2024-03-25T03:26:34"/>
    <s v="03"/>
    <s v="24"/>
    <n v="30"/>
    <n v="0.5"/>
    <s v="Preventive Maintenance - Mechanical"/>
    <s v="Olivia Johnson"/>
    <x v="0"/>
    <x v="0"/>
    <n v="16"/>
    <n v="15.5"/>
    <n v="0.96875"/>
  </r>
  <r>
    <s v="DT-01335"/>
    <x v="10"/>
    <s v="Painting_Machine_008"/>
    <s v="Painting"/>
    <d v="2024-03-24T22:57:13"/>
    <d v="2024-03-25T03:47:13"/>
    <s v="03"/>
    <s v="24"/>
    <n v="249"/>
    <n v="4.1500000000000004"/>
    <s v="Preventive Maintenance - Mechanical"/>
    <s v="Carlos Ruiz"/>
    <x v="0"/>
    <x v="0"/>
    <n v="16"/>
    <n v="11.85"/>
    <n v="0.74062499999999998"/>
  </r>
  <r>
    <s v="DT-02945"/>
    <x v="21"/>
    <s v="Packaging_Machine_018"/>
    <s v="Packaging"/>
    <d v="2024-03-24T23:00:52"/>
    <d v="2024-03-24T23:28:52"/>
    <s v="03"/>
    <s v="24"/>
    <n v="203"/>
    <n v="3.3833333333333333"/>
    <s v="Electrical Fault"/>
    <s v="David Brown"/>
    <x v="0"/>
    <x v="1"/>
    <n v="14"/>
    <n v="10.616666666666667"/>
    <n v="0.75833333333333341"/>
  </r>
  <r>
    <s v="DT-06308"/>
    <x v="20"/>
    <s v="Stamping_Machine_015"/>
    <s v="Stamping"/>
    <d v="2024-03-24T23:34:31"/>
    <d v="2024-03-25T01:36:31"/>
    <s v="03"/>
    <s v="24"/>
    <n v="75"/>
    <n v="1.25"/>
    <s v="Sensor Fault"/>
    <s v="Mahmoud Adel"/>
    <x v="0"/>
    <x v="1"/>
    <n v="18"/>
    <n v="16.75"/>
    <n v="0.93055555555555558"/>
  </r>
  <r>
    <s v="DT-08753"/>
    <x v="27"/>
    <s v="Assembly_Machine_027"/>
    <s v="Assembly"/>
    <d v="2024-03-24T23:43:08"/>
    <d v="2024-03-25T03:04:08"/>
    <s v="03"/>
    <s v="24"/>
    <n v="17"/>
    <n v="0.28333333333333333"/>
    <s v="Electrical Fault"/>
    <s v="Hassan Ali"/>
    <x v="0"/>
    <x v="1"/>
    <n v="20"/>
    <n v="19.716666666666665"/>
    <n v="0.98583333333333323"/>
  </r>
  <r>
    <s v="DT-03035"/>
    <x v="12"/>
    <s v="Stamping_Machine_024"/>
    <s v="Stamping"/>
    <d v="2024-03-25T00:10:22"/>
    <d v="2024-03-25T02:09:22"/>
    <s v="03"/>
    <s v="25"/>
    <n v="64"/>
    <n v="1.0666666666666667"/>
    <s v="Tooling Break"/>
    <s v="John Smith"/>
    <x v="2"/>
    <x v="1"/>
    <n v="14"/>
    <n v="12.933333333333334"/>
    <n v="0.92380952380952386"/>
  </r>
  <r>
    <s v="DT-02038"/>
    <x v="22"/>
    <s v="Assembly_Machine_026"/>
    <s v="Assembly"/>
    <d v="2024-03-25T00:57:12"/>
    <d v="2024-03-25T01:37:12"/>
    <s v="03"/>
    <s v="25"/>
    <n v="179"/>
    <n v="2.9833333333333334"/>
    <s v="Mechanical Failure"/>
    <s v="Maria Gomez"/>
    <x v="2"/>
    <x v="1"/>
    <n v="20"/>
    <n v="17.016666666666666"/>
    <n v="0.85083333333333333"/>
  </r>
  <r>
    <s v="DT-09273"/>
    <x v="33"/>
    <s v="Packaging_Machine_006"/>
    <s v="Packaging"/>
    <d v="2024-03-25T01:45:07"/>
    <d v="2024-03-25T15:24:07"/>
    <s v="03"/>
    <s v="25"/>
    <n v="5"/>
    <n v="8.3333333333333329E-2"/>
    <s v="Preventive Maintenance - General"/>
    <s v="Emma Wilson"/>
    <x v="2"/>
    <x v="0"/>
    <n v="22"/>
    <n v="21.916666666666668"/>
    <n v="0.99621212121212122"/>
  </r>
  <r>
    <s v="DT-03673"/>
    <x v="0"/>
    <s v="Stamping_Machine_030"/>
    <s v="Stamping"/>
    <d v="2024-03-25T01:49:32"/>
    <d v="2024-03-25T02:42:32"/>
    <s v="03"/>
    <s v="25"/>
    <n v="97"/>
    <n v="1.6166666666666667"/>
    <s v="Overheating"/>
    <s v="Emma Wilson"/>
    <x v="1"/>
    <x v="1"/>
    <n v="16"/>
    <n v="14.383333333333333"/>
    <n v="0.8989583333333333"/>
  </r>
  <r>
    <s v="DT-03710"/>
    <x v="21"/>
    <s v="Packaging_Machine_018"/>
    <s v="Packaging"/>
    <d v="2024-03-25T02:19:22"/>
    <d v="2024-03-25T11:54:22"/>
    <s v="03"/>
    <s v="25"/>
    <n v="243"/>
    <n v="4.05"/>
    <s v="Preventive Maintenance - Mechanical"/>
    <s v="Sophie Martin"/>
    <x v="1"/>
    <x v="0"/>
    <n v="14"/>
    <n v="9.9499999999999993"/>
    <n v="0.71071428571428563"/>
  </r>
  <r>
    <s v="DT-01559"/>
    <x v="1"/>
    <s v="Painting_Machine_021"/>
    <s v="Painting"/>
    <d v="2024-03-25T02:32:51"/>
    <d v="2024-03-25T06:05:51"/>
    <s v="03"/>
    <s v="25"/>
    <n v="791"/>
    <n v="13.183333333333334"/>
    <s v="Preventive Maintenance - Mechanical"/>
    <s v="Lucas Silva"/>
    <x v="0"/>
    <x v="0"/>
    <n v="22"/>
    <n v="8.8166666666666664"/>
    <n v="0.40075757575757576"/>
  </r>
  <r>
    <s v="DT-05996"/>
    <x v="15"/>
    <s v="Packaging_Machine_017"/>
    <s v="Packaging"/>
    <d v="2024-03-25T03:55:11"/>
    <d v="2024-03-25T06:50:11"/>
    <s v="03"/>
    <s v="25"/>
    <n v="94"/>
    <n v="1.5666666666666667"/>
    <s v="Mechanical Failure"/>
    <s v="David Brown"/>
    <x v="1"/>
    <x v="1"/>
    <n v="20"/>
    <n v="18.433333333333334"/>
    <n v="0.92166666666666663"/>
  </r>
  <r>
    <s v="DT-08639"/>
    <x v="0"/>
    <s v="Stamping_Machine_030"/>
    <s v="Stamping"/>
    <d v="2024-03-25T05:02:14"/>
    <d v="2024-03-25T05:29:14"/>
    <s v="03"/>
    <s v="25"/>
    <n v="336"/>
    <n v="5.6"/>
    <s v="Preventive Maintenance - Mechanical"/>
    <s v="Ahmed Hassan"/>
    <x v="1"/>
    <x v="0"/>
    <n v="16"/>
    <n v="10.4"/>
    <n v="0.65"/>
  </r>
  <r>
    <s v="DT-09734"/>
    <x v="8"/>
    <s v="Assembly_Machine_012"/>
    <s v="Assembly"/>
    <d v="2024-03-25T08:14:47"/>
    <d v="2024-03-25T08:48:47"/>
    <s v="03"/>
    <s v="25"/>
    <n v="126"/>
    <n v="2.1"/>
    <s v="Material Shortage"/>
    <s v="Fatima Ali"/>
    <x v="1"/>
    <x v="1"/>
    <n v="20"/>
    <n v="17.899999999999999"/>
    <n v="0.89499999999999991"/>
  </r>
  <r>
    <s v="DT-04265"/>
    <x v="16"/>
    <s v="Painting_Machine_005"/>
    <s v="Painting"/>
    <d v="2024-03-25T09:56:28"/>
    <d v="2024-03-25T10:27:28"/>
    <s v="03"/>
    <s v="25"/>
    <n v="365"/>
    <n v="6.083333333333333"/>
    <s v="Mechanical Failure"/>
    <s v="Fatima Ali"/>
    <x v="1"/>
    <x v="1"/>
    <n v="20"/>
    <n v="13.916666666666668"/>
    <n v="0.69583333333333341"/>
  </r>
  <r>
    <s v="DT-07053"/>
    <x v="18"/>
    <s v="Packaging_Machine_004"/>
    <s v="Packaging"/>
    <d v="2024-03-25T10:49:41"/>
    <d v="2024-03-25T11:28:41"/>
    <s v="03"/>
    <s v="25"/>
    <n v="13"/>
    <n v="0.21666666666666667"/>
    <s v="Electrical Fault"/>
    <s v="Maria Gomez"/>
    <x v="2"/>
    <x v="1"/>
    <n v="16"/>
    <n v="15.783333333333333"/>
    <n v="0.98645833333333333"/>
  </r>
  <r>
    <s v="DT-05222"/>
    <x v="4"/>
    <s v="Stamping_Machine_031"/>
    <s v="Stamping"/>
    <d v="2024-03-25T11:26:03"/>
    <d v="2024-03-25T11:43:03"/>
    <s v="03"/>
    <s v="25"/>
    <n v="976"/>
    <n v="16.266666666666666"/>
    <s v="Material Shortage"/>
    <s v="Maria Gomez"/>
    <x v="1"/>
    <x v="1"/>
    <n v="18"/>
    <n v="1.7333333333333343"/>
    <n v="9.6296296296296352E-2"/>
  </r>
  <r>
    <s v="DT-00024"/>
    <x v="31"/>
    <s v="Assembly_Machine_010"/>
    <s v="Assembly"/>
    <d v="2024-03-25T12:06:56"/>
    <d v="2024-03-25T12:35:56"/>
    <s v="03"/>
    <s v="25"/>
    <n v="508"/>
    <n v="8.4666666666666668"/>
    <s v="Preventive Maintenance - Electrical"/>
    <s v="Yuki Tanaka"/>
    <x v="0"/>
    <x v="0"/>
    <n v="22"/>
    <n v="13.533333333333333"/>
    <n v="0.61515151515151512"/>
  </r>
  <r>
    <s v="DT-02548"/>
    <x v="25"/>
    <s v="Painting_Machine_001"/>
    <s v="Painting"/>
    <d v="2024-03-25T12:58:38"/>
    <d v="2024-03-25T16:05:38"/>
    <s v="03"/>
    <s v="25"/>
    <n v="373"/>
    <n v="6.2166666666666668"/>
    <s v="Process Instability"/>
    <s v="Mahmoud Adel"/>
    <x v="2"/>
    <x v="1"/>
    <n v="18"/>
    <n v="11.783333333333333"/>
    <n v="0.65462962962962967"/>
  </r>
  <r>
    <s v="DT-04120"/>
    <x v="10"/>
    <s v="Painting_Machine_008"/>
    <s v="Painting"/>
    <d v="2024-03-25T13:58:20"/>
    <d v="2024-03-25T23:59:20"/>
    <s v="03"/>
    <s v="25"/>
    <n v="128"/>
    <n v="2.1333333333333333"/>
    <s v="Electrical Fault"/>
    <s v="Li Wei"/>
    <x v="2"/>
    <x v="1"/>
    <n v="16"/>
    <n v="13.866666666666667"/>
    <n v="0.8666666666666667"/>
  </r>
  <r>
    <s v="DT-03926"/>
    <x v="32"/>
    <s v="Stamping_Machine_020"/>
    <s v="Stamping"/>
    <d v="2024-03-25T14:04:25"/>
    <d v="2024-03-25T14:39:25"/>
    <s v="03"/>
    <s v="25"/>
    <n v="312"/>
    <n v="5.2"/>
    <s v="Material Shortage"/>
    <s v="Hassan Ali"/>
    <x v="0"/>
    <x v="1"/>
    <n v="14"/>
    <n v="8.8000000000000007"/>
    <n v="0.62857142857142867"/>
  </r>
  <r>
    <s v="DT-05593"/>
    <x v="3"/>
    <s v="Stamping_Machine_033"/>
    <s v="Stamping"/>
    <d v="2024-03-25T14:41:51"/>
    <d v="2024-03-25T15:15:51"/>
    <s v="03"/>
    <s v="25"/>
    <n v="850"/>
    <n v="14.166666666666666"/>
    <s v="Material Shortage"/>
    <s v="Mohamed Salah"/>
    <x v="1"/>
    <x v="1"/>
    <n v="18"/>
    <n v="3.8333333333333339"/>
    <n v="0.21296296296296299"/>
  </r>
  <r>
    <s v="DT-03152"/>
    <x v="9"/>
    <s v="Assembly_Machine_011"/>
    <s v="Assembly"/>
    <d v="2024-03-25T15:30:02"/>
    <d v="2024-03-25T15:34:02"/>
    <s v="03"/>
    <s v="25"/>
    <n v="213"/>
    <n v="3.55"/>
    <s v="Material Shortage"/>
    <s v="Elena Petrova"/>
    <x v="1"/>
    <x v="1"/>
    <n v="14"/>
    <n v="10.45"/>
    <n v="0.74642857142857133"/>
  </r>
  <r>
    <s v="DT-00309"/>
    <x v="24"/>
    <s v="Painting_Machine_028"/>
    <s v="Painting"/>
    <d v="2024-03-25T15:58:28"/>
    <d v="2024-03-25T18:36:28"/>
    <s v="03"/>
    <s v="25"/>
    <n v="380"/>
    <n v="6.333333333333333"/>
    <s v="Process Instability"/>
    <s v="Elena Petrova"/>
    <x v="0"/>
    <x v="1"/>
    <n v="22"/>
    <n v="15.666666666666668"/>
    <n v="0.71212121212121215"/>
  </r>
  <r>
    <s v="DT-03411"/>
    <x v="10"/>
    <s v="Painting_Machine_008"/>
    <s v="Painting"/>
    <d v="2024-03-25T16:15:54"/>
    <d v="2024-03-25T19:15:54"/>
    <s v="03"/>
    <s v="25"/>
    <n v="224"/>
    <n v="3.7333333333333334"/>
    <s v="Operator Error"/>
    <s v="Mahmoud Adel"/>
    <x v="1"/>
    <x v="1"/>
    <n v="16"/>
    <n v="12.266666666666666"/>
    <n v="0.76666666666666661"/>
  </r>
  <r>
    <s v="DT-06966"/>
    <x v="19"/>
    <s v="Stamping_Machine_035"/>
    <s v="Stamping"/>
    <d v="2024-03-25T16:20:30"/>
    <d v="2024-03-25T16:49:30"/>
    <s v="03"/>
    <s v="25"/>
    <n v="61"/>
    <n v="1.0166666666666666"/>
    <s v="Electrical Fault"/>
    <s v="Emma Wilson"/>
    <x v="1"/>
    <x v="1"/>
    <n v="16"/>
    <n v="14.983333333333334"/>
    <n v="0.93645833333333339"/>
  </r>
  <r>
    <s v="DT-04272"/>
    <x v="12"/>
    <s v="Stamping_Machine_024"/>
    <s v="Stamping"/>
    <d v="2024-03-25T19:12:59"/>
    <d v="2024-03-25T21:24:59"/>
    <s v="03"/>
    <s v="25"/>
    <n v="289"/>
    <n v="4.8166666666666664"/>
    <s v="Preventive Maintenance - Mechanical"/>
    <s v="Elena Petrova"/>
    <x v="0"/>
    <x v="0"/>
    <n v="14"/>
    <n v="9.1833333333333336"/>
    <n v="0.65595238095238095"/>
  </r>
  <r>
    <s v="DT-03193"/>
    <x v="29"/>
    <s v="Assembly_Machine_023"/>
    <s v="Assembly"/>
    <d v="2024-03-25T23:14:20"/>
    <d v="2024-03-26T05:11:20"/>
    <s v="03"/>
    <s v="25"/>
    <n v="376"/>
    <n v="6.2666666666666666"/>
    <s v="Preventive Maintenance - Mechanical"/>
    <s v="David Brown"/>
    <x v="0"/>
    <x v="0"/>
    <n v="16"/>
    <n v="9.7333333333333343"/>
    <n v="0.60833333333333339"/>
  </r>
  <r>
    <s v="DT-00947"/>
    <x v="28"/>
    <s v="Packaging_Machine_003"/>
    <s v="Packaging"/>
    <d v="2024-03-25T23:54:33"/>
    <d v="2024-03-26T00:03:33"/>
    <s v="03"/>
    <s v="25"/>
    <n v="222"/>
    <n v="3.7"/>
    <s v="Tooling Break"/>
    <s v="Rana Ibrahim"/>
    <x v="0"/>
    <x v="1"/>
    <n v="14"/>
    <n v="10.3"/>
    <n v="0.73571428571428577"/>
  </r>
  <r>
    <s v="DT-02562"/>
    <x v="27"/>
    <s v="Assembly_Machine_027"/>
    <s v="Assembly"/>
    <d v="2024-03-26T00:59:41"/>
    <d v="2024-03-26T02:39:41"/>
    <s v="03"/>
    <s v="26"/>
    <n v="194"/>
    <n v="3.2333333333333334"/>
    <s v="Electrical Fault"/>
    <s v="Ahmed Hassan"/>
    <x v="2"/>
    <x v="1"/>
    <n v="20"/>
    <n v="16.766666666666666"/>
    <n v="0.83833333333333326"/>
  </r>
  <r>
    <s v="DT-08083"/>
    <x v="26"/>
    <s v="Assembly_Machine_032"/>
    <s v="Assembly"/>
    <d v="2024-03-26T01:56:58"/>
    <d v="2024-03-26T02:20:58"/>
    <s v="03"/>
    <s v="26"/>
    <n v="55"/>
    <n v="0.91666666666666663"/>
    <s v="Mechanical Failure"/>
    <s v="Noah Davis"/>
    <x v="0"/>
    <x v="1"/>
    <n v="20"/>
    <n v="19.083333333333332"/>
    <n v="0.95416666666666661"/>
  </r>
  <r>
    <s v="DT-07347"/>
    <x v="17"/>
    <s v="Assembly_Machine_014"/>
    <s v="Assembly"/>
    <d v="2024-03-26T02:10:10"/>
    <d v="2024-03-26T02:53:10"/>
    <s v="03"/>
    <s v="26"/>
    <n v="155"/>
    <n v="2.5833333333333335"/>
    <s v="Preventive Maintenance - Electrical"/>
    <s v="David Brown"/>
    <x v="2"/>
    <x v="0"/>
    <n v="16"/>
    <n v="13.416666666666666"/>
    <n v="0.83854166666666663"/>
  </r>
  <r>
    <s v="DT-05589"/>
    <x v="24"/>
    <s v="Painting_Machine_028"/>
    <s v="Painting"/>
    <d v="2024-03-26T03:28:33"/>
    <d v="2024-03-26T06:00:33"/>
    <s v="03"/>
    <s v="26"/>
    <n v="309"/>
    <n v="5.15"/>
    <s v="Mechanical Failure"/>
    <s v="John Smith"/>
    <x v="2"/>
    <x v="1"/>
    <n v="22"/>
    <n v="16.850000000000001"/>
    <n v="0.76590909090909098"/>
  </r>
  <r>
    <s v="DT-01869"/>
    <x v="15"/>
    <s v="Packaging_Machine_017"/>
    <s v="Packaging"/>
    <d v="2024-03-26T03:32:02"/>
    <d v="2024-03-26T10:19:02"/>
    <s v="03"/>
    <s v="26"/>
    <n v="228"/>
    <n v="3.8"/>
    <s v="Preventive Maintenance - Electrical"/>
    <s v="Noah Davis"/>
    <x v="0"/>
    <x v="0"/>
    <n v="20"/>
    <n v="16.2"/>
    <n v="0.80999999999999994"/>
  </r>
  <r>
    <s v="DT-02807"/>
    <x v="28"/>
    <s v="Packaging_Machine_003"/>
    <s v="Packaging"/>
    <d v="2024-03-26T03:53:52"/>
    <d v="2024-03-26T06:23:52"/>
    <s v="03"/>
    <s v="26"/>
    <n v="106"/>
    <n v="1.7666666666666666"/>
    <s v="Preventive Maintenance - Electrical"/>
    <s v="Karim Nassar"/>
    <x v="2"/>
    <x v="0"/>
    <n v="14"/>
    <n v="12.233333333333334"/>
    <n v="0.87380952380952392"/>
  </r>
  <r>
    <s v="DT-01219"/>
    <x v="19"/>
    <s v="Stamping_Machine_035"/>
    <s v="Stamping"/>
    <d v="2024-03-26T03:56:57"/>
    <d v="2024-03-26T07:46:57"/>
    <s v="03"/>
    <s v="26"/>
    <n v="251"/>
    <n v="4.1833333333333336"/>
    <s v="Electrical Fault"/>
    <s v="Maria Gomez"/>
    <x v="2"/>
    <x v="1"/>
    <n v="16"/>
    <n v="11.816666666666666"/>
    <n v="0.73854166666666665"/>
  </r>
  <r>
    <s v="DT-03094"/>
    <x v="31"/>
    <s v="Assembly_Machine_010"/>
    <s v="Assembly"/>
    <d v="2024-03-26T05:11:02"/>
    <d v="2024-03-26T06:31:02"/>
    <s v="03"/>
    <s v="26"/>
    <n v="250"/>
    <n v="4.166666666666667"/>
    <s v="Mechanical Failure"/>
    <s v="Li Wei"/>
    <x v="1"/>
    <x v="1"/>
    <n v="22"/>
    <n v="17.833333333333332"/>
    <n v="0.81060606060606055"/>
  </r>
  <r>
    <s v="DT-03875"/>
    <x v="7"/>
    <s v="Packaging_Machine_002"/>
    <s v="Packaging"/>
    <d v="2024-03-26T05:49:51"/>
    <d v="2024-03-26T12:08:51"/>
    <s v="03"/>
    <s v="26"/>
    <n v="13"/>
    <n v="0.21666666666666667"/>
    <s v="Preventive Maintenance - Electrical"/>
    <s v="Hassan Ali"/>
    <x v="1"/>
    <x v="0"/>
    <n v="18"/>
    <n v="17.783333333333335"/>
    <n v="0.98796296296296304"/>
  </r>
  <r>
    <s v="DT-06587"/>
    <x v="0"/>
    <s v="Stamping_Machine_030"/>
    <s v="Stamping"/>
    <d v="2024-03-26T07:58:56"/>
    <d v="2024-03-26T08:32:56"/>
    <s v="03"/>
    <s v="26"/>
    <n v="92"/>
    <n v="1.5333333333333334"/>
    <s v="Preventive Maintenance - Mechanical"/>
    <s v="Mahmoud Adel"/>
    <x v="0"/>
    <x v="0"/>
    <n v="16"/>
    <n v="14.466666666666667"/>
    <n v="0.90416666666666667"/>
  </r>
  <r>
    <s v="DT-07440"/>
    <x v="22"/>
    <s v="Assembly_Machine_026"/>
    <s v="Assembly"/>
    <d v="2024-03-26T08:14:43"/>
    <d v="2024-03-26T10:47:43"/>
    <s v="03"/>
    <s v="26"/>
    <n v="323"/>
    <n v="5.3833333333333337"/>
    <s v="Preventive Maintenance - General"/>
    <s v="John Smith"/>
    <x v="0"/>
    <x v="0"/>
    <n v="20"/>
    <n v="14.616666666666667"/>
    <n v="0.73083333333333333"/>
  </r>
  <r>
    <s v="DT-09546"/>
    <x v="18"/>
    <s v="Packaging_Machine_004"/>
    <s v="Packaging"/>
    <d v="2024-03-26T09:10:53"/>
    <d v="2024-03-26T11:22:53"/>
    <s v="03"/>
    <s v="26"/>
    <n v="15"/>
    <n v="0.25"/>
    <s v="Overheating"/>
    <s v="Emma Wilson"/>
    <x v="2"/>
    <x v="1"/>
    <n v="16"/>
    <n v="15.75"/>
    <n v="0.984375"/>
  </r>
  <r>
    <s v="DT-01508"/>
    <x v="16"/>
    <s v="Painting_Machine_005"/>
    <s v="Painting"/>
    <d v="2024-03-26T10:07:05"/>
    <d v="2024-03-26T10:11:05"/>
    <s v="03"/>
    <s v="26"/>
    <n v="427"/>
    <n v="7.1166666666666663"/>
    <s v="Material Shortage"/>
    <s v="Sophie Martin"/>
    <x v="2"/>
    <x v="1"/>
    <n v="20"/>
    <n v="12.883333333333333"/>
    <n v="0.64416666666666667"/>
  </r>
  <r>
    <s v="DT-04051"/>
    <x v="5"/>
    <s v="Stamping_Machine_029"/>
    <s v="Stamping"/>
    <d v="2024-03-26T10:51:40"/>
    <d v="2024-03-26T14:00:40"/>
    <s v="03"/>
    <s v="26"/>
    <n v="840"/>
    <n v="14"/>
    <s v="Hydraulic Leak"/>
    <s v="Elena Petrova"/>
    <x v="1"/>
    <x v="1"/>
    <n v="22"/>
    <n v="8"/>
    <n v="0.36363636363636365"/>
  </r>
  <r>
    <s v="DT-09888"/>
    <x v="15"/>
    <s v="Packaging_Machine_017"/>
    <s v="Packaging"/>
    <d v="2024-03-26T10:51:59"/>
    <d v="2024-03-26T11:13:59"/>
    <s v="03"/>
    <s v="26"/>
    <n v="284"/>
    <n v="4.7333333333333334"/>
    <s v="Mechanical Failure"/>
    <s v="Fatima Ali"/>
    <x v="1"/>
    <x v="1"/>
    <n v="20"/>
    <n v="15.266666666666666"/>
    <n v="0.76333333333333331"/>
  </r>
  <r>
    <s v="DT-03137"/>
    <x v="4"/>
    <s v="Stamping_Machine_031"/>
    <s v="Stamping"/>
    <d v="2024-03-26T11:10:49"/>
    <d v="2024-03-26T11:41:49"/>
    <s v="03"/>
    <s v="26"/>
    <n v="1026"/>
    <n v="17.100000000000001"/>
    <s v="Electrical Fault"/>
    <s v="Yuki Tanaka"/>
    <x v="0"/>
    <x v="1"/>
    <n v="18"/>
    <n v="0.89999999999999858"/>
    <n v="4.999999999999992E-2"/>
  </r>
  <r>
    <s v="DT-08563"/>
    <x v="18"/>
    <s v="Packaging_Machine_004"/>
    <s v="Packaging"/>
    <d v="2024-03-26T12:14:12"/>
    <d v="2024-03-26T12:54:12"/>
    <s v="03"/>
    <s v="26"/>
    <n v="15"/>
    <n v="0.25"/>
    <s v="Electrical Fault"/>
    <s v="Sophie Martin"/>
    <x v="1"/>
    <x v="1"/>
    <n v="16"/>
    <n v="15.75"/>
    <n v="0.984375"/>
  </r>
  <r>
    <s v="DT-02188"/>
    <x v="1"/>
    <s v="Painting_Machine_021"/>
    <s v="Painting"/>
    <d v="2024-03-26T13:06:40"/>
    <d v="2024-03-26T18:33:40"/>
    <s v="03"/>
    <s v="26"/>
    <n v="941"/>
    <n v="15.683333333333334"/>
    <s v="Preventive Maintenance - General"/>
    <s v="Mahmoud Adel"/>
    <x v="1"/>
    <x v="0"/>
    <n v="22"/>
    <n v="6.3166666666666664"/>
    <n v="0.28712121212121211"/>
  </r>
  <r>
    <s v="DT-03732"/>
    <x v="2"/>
    <s v="Assembly_Machine_019"/>
    <s v="Assembly"/>
    <d v="2024-03-26T13:30:24"/>
    <d v="2024-03-26T17:25:24"/>
    <s v="03"/>
    <s v="26"/>
    <n v="88"/>
    <n v="1.4666666666666666"/>
    <s v="Mechanical Failure"/>
    <s v="Mohamed Salah"/>
    <x v="1"/>
    <x v="1"/>
    <n v="22"/>
    <n v="20.533333333333335"/>
    <n v="0.93333333333333346"/>
  </r>
  <r>
    <s v="DT-00184"/>
    <x v="17"/>
    <s v="Assembly_Machine_014"/>
    <s v="Assembly"/>
    <d v="2024-03-26T13:35:57"/>
    <d v="2024-03-26T17:16:57"/>
    <s v="03"/>
    <s v="26"/>
    <n v="227"/>
    <n v="3.7833333333333332"/>
    <s v="Preventive Maintenance - Mechanical"/>
    <s v="Ahmed Hassan"/>
    <x v="0"/>
    <x v="0"/>
    <n v="16"/>
    <n v="12.216666666666667"/>
    <n v="0.76354166666666667"/>
  </r>
  <r>
    <s v="DT-08758"/>
    <x v="10"/>
    <s v="Painting_Machine_008"/>
    <s v="Painting"/>
    <d v="2024-03-26T17:05:42"/>
    <d v="2024-03-26T17:17:42"/>
    <s v="03"/>
    <s v="26"/>
    <n v="96"/>
    <n v="1.6"/>
    <s v="Electrical Fault"/>
    <s v="Lucas Silva"/>
    <x v="2"/>
    <x v="1"/>
    <n v="16"/>
    <n v="14.4"/>
    <n v="0.9"/>
  </r>
  <r>
    <s v="DT-00029"/>
    <x v="31"/>
    <s v="Assembly_Machine_010"/>
    <s v="Assembly"/>
    <d v="2024-03-26T18:32:03"/>
    <d v="2024-03-26T18:55:03"/>
    <s v="03"/>
    <s v="26"/>
    <n v="506"/>
    <n v="8.4333333333333336"/>
    <s v="Mechanical Failure"/>
    <s v="Yuki Tanaka"/>
    <x v="2"/>
    <x v="1"/>
    <n v="22"/>
    <n v="13.566666666666666"/>
    <n v="0.6166666666666667"/>
  </r>
  <r>
    <s v="DT-03253"/>
    <x v="34"/>
    <s v="Painting_Machine_022"/>
    <s v="Painting"/>
    <d v="2024-03-26T21:58:21"/>
    <d v="2024-03-27T03:02:21"/>
    <s v="03"/>
    <s v="26"/>
    <n v="372"/>
    <n v="6.2"/>
    <s v="Electrical Fault"/>
    <s v="Emma Wilson"/>
    <x v="0"/>
    <x v="1"/>
    <n v="22"/>
    <n v="15.8"/>
    <n v="0.71818181818181825"/>
  </r>
  <r>
    <s v="DT-02645"/>
    <x v="34"/>
    <s v="Painting_Machine_022"/>
    <s v="Painting"/>
    <d v="2024-03-26T23:11:07"/>
    <d v="2024-03-26T23:50:07"/>
    <s v="03"/>
    <s v="26"/>
    <n v="218"/>
    <n v="3.6333333333333333"/>
    <s v="Operator Error"/>
    <s v="Noah Davis"/>
    <x v="1"/>
    <x v="1"/>
    <n v="22"/>
    <n v="18.366666666666667"/>
    <n v="0.83484848484848484"/>
  </r>
  <r>
    <s v="DT-07695"/>
    <x v="20"/>
    <s v="Stamping_Machine_015"/>
    <s v="Stamping"/>
    <d v="2024-03-26T23:29:51"/>
    <d v="2024-03-27T00:11:51"/>
    <s v="03"/>
    <s v="26"/>
    <n v="311"/>
    <n v="5.1833333333333336"/>
    <s v="Preventive Maintenance - Electrical"/>
    <s v="Maria Gomez"/>
    <x v="1"/>
    <x v="0"/>
    <n v="18"/>
    <n v="12.816666666666666"/>
    <n v="0.71203703703703702"/>
  </r>
  <r>
    <s v="DT-03975"/>
    <x v="23"/>
    <s v="Packaging_Machine_025"/>
    <s v="Packaging"/>
    <d v="2024-03-27T00:34:08"/>
    <d v="2024-03-27T03:27:08"/>
    <s v="03"/>
    <s v="27"/>
    <n v="359"/>
    <n v="5.9833333333333334"/>
    <s v="Electrical Fault"/>
    <s v="Maria Gomez"/>
    <x v="2"/>
    <x v="1"/>
    <n v="20"/>
    <n v="14.016666666666666"/>
    <n v="0.70083333333333331"/>
  </r>
  <r>
    <s v="DT-08583"/>
    <x v="34"/>
    <s v="Painting_Machine_022"/>
    <s v="Painting"/>
    <d v="2024-03-27T00:38:44"/>
    <d v="2024-03-27T03:27:44"/>
    <s v="03"/>
    <s v="27"/>
    <n v="35"/>
    <n v="0.58333333333333337"/>
    <s v="Sensor Fault"/>
    <s v="Fatima Ali"/>
    <x v="0"/>
    <x v="1"/>
    <n v="22"/>
    <n v="21.416666666666668"/>
    <n v="0.97348484848484851"/>
  </r>
  <r>
    <s v="DT-00658"/>
    <x v="31"/>
    <s v="Assembly_Machine_010"/>
    <s v="Assembly"/>
    <d v="2024-03-27T00:46:39"/>
    <d v="2024-03-27T01:37:39"/>
    <s v="03"/>
    <s v="27"/>
    <n v="327"/>
    <n v="5.45"/>
    <s v="Preventive Maintenance - Mechanical"/>
    <s v="Ahmed Hassan"/>
    <x v="0"/>
    <x v="0"/>
    <n v="22"/>
    <n v="16.55"/>
    <n v="0.75227272727272732"/>
  </r>
  <r>
    <s v="DT-00400"/>
    <x v="27"/>
    <s v="Assembly_Machine_027"/>
    <s v="Assembly"/>
    <d v="2024-03-27T01:57:17"/>
    <d v="2024-03-27T02:18:17"/>
    <s v="03"/>
    <s v="27"/>
    <n v="408"/>
    <n v="6.8"/>
    <s v="Material Shortage"/>
    <s v="David Brown"/>
    <x v="2"/>
    <x v="1"/>
    <n v="20"/>
    <n v="13.2"/>
    <n v="0.65999999999999992"/>
  </r>
  <r>
    <s v="DT-05368"/>
    <x v="2"/>
    <s v="Assembly_Machine_019"/>
    <s v="Assembly"/>
    <d v="2024-03-27T02:53:14"/>
    <d v="2024-03-27T05:25:14"/>
    <s v="03"/>
    <s v="27"/>
    <n v="98"/>
    <n v="1.6333333333333333"/>
    <s v="Mechanical Failure"/>
    <s v="Elena Petrova"/>
    <x v="1"/>
    <x v="1"/>
    <n v="22"/>
    <n v="20.366666666666667"/>
    <n v="0.92575757575757578"/>
  </r>
  <r>
    <s v="DT-07029"/>
    <x v="33"/>
    <s v="Packaging_Machine_006"/>
    <s v="Packaging"/>
    <d v="2024-03-27T04:01:21"/>
    <d v="2024-03-27T08:02:21"/>
    <s v="03"/>
    <s v="27"/>
    <n v="11"/>
    <n v="0.18333333333333332"/>
    <s v="Tooling Break"/>
    <s v="Karim Nassar"/>
    <x v="2"/>
    <x v="1"/>
    <n v="22"/>
    <n v="21.816666666666666"/>
    <n v="0.9916666666666667"/>
  </r>
  <r>
    <s v="DT-05444"/>
    <x v="2"/>
    <s v="Assembly_Machine_019"/>
    <s v="Assembly"/>
    <d v="2024-03-27T05:37:05"/>
    <d v="2024-03-27T09:39:05"/>
    <s v="03"/>
    <s v="27"/>
    <n v="47"/>
    <n v="0.78333333333333333"/>
    <s v="Preventive Maintenance - Mechanical"/>
    <s v="Mohamed Salah"/>
    <x v="0"/>
    <x v="0"/>
    <n v="22"/>
    <n v="21.216666666666665"/>
    <n v="0.96439393939393936"/>
  </r>
  <r>
    <s v="DT-03179"/>
    <x v="1"/>
    <s v="Painting_Machine_021"/>
    <s v="Painting"/>
    <d v="2024-03-27T07:29:02"/>
    <d v="2024-03-27T07:36:02"/>
    <s v="03"/>
    <s v="27"/>
    <n v="1053"/>
    <n v="17.55"/>
    <s v="Sensor Fault"/>
    <s v="Emma Wilson"/>
    <x v="1"/>
    <x v="1"/>
    <n v="22"/>
    <n v="4.4499999999999993"/>
    <n v="0.20227272727272724"/>
  </r>
  <r>
    <s v="DT-00904"/>
    <x v="31"/>
    <s v="Assembly_Machine_010"/>
    <s v="Assembly"/>
    <d v="2024-03-27T08:18:36"/>
    <d v="2024-03-27T10:51:36"/>
    <s v="03"/>
    <s v="27"/>
    <n v="64"/>
    <n v="1.0666666666666667"/>
    <s v="Preventive Maintenance - Mechanical"/>
    <s v="Li Wei"/>
    <x v="0"/>
    <x v="0"/>
    <n v="22"/>
    <n v="20.933333333333334"/>
    <n v="0.95151515151515154"/>
  </r>
  <r>
    <s v="DT-04235"/>
    <x v="26"/>
    <s v="Assembly_Machine_032"/>
    <s v="Assembly"/>
    <d v="2024-03-27T08:50:42"/>
    <d v="2024-03-27T09:25:42"/>
    <s v="03"/>
    <s v="27"/>
    <n v="423"/>
    <n v="7.05"/>
    <s v="Preventive Maintenance - General"/>
    <s v="Mahmoud Adel"/>
    <x v="1"/>
    <x v="0"/>
    <n v="20"/>
    <n v="12.95"/>
    <n v="0.64749999999999996"/>
  </r>
  <r>
    <s v="DT-00324"/>
    <x v="21"/>
    <s v="Packaging_Machine_018"/>
    <s v="Packaging"/>
    <d v="2024-03-27T10:40:09"/>
    <d v="2024-03-27T23:14:09"/>
    <s v="03"/>
    <s v="27"/>
    <n v="210"/>
    <n v="3.5"/>
    <s v="Material Shortage"/>
    <s v="John Smith"/>
    <x v="1"/>
    <x v="1"/>
    <n v="14"/>
    <n v="10.5"/>
    <n v="0.75"/>
  </r>
  <r>
    <s v="DT-05759"/>
    <x v="17"/>
    <s v="Assembly_Machine_014"/>
    <s v="Assembly"/>
    <d v="2024-03-27T13:59:33"/>
    <d v="2024-03-27T14:44:33"/>
    <s v="03"/>
    <s v="27"/>
    <n v="187"/>
    <n v="3.1166666666666667"/>
    <s v="Overheating"/>
    <s v="Karim Nassar"/>
    <x v="2"/>
    <x v="1"/>
    <n v="16"/>
    <n v="12.883333333333333"/>
    <n v="0.8052083333333333"/>
  </r>
  <r>
    <s v="DT-06424"/>
    <x v="20"/>
    <s v="Stamping_Machine_015"/>
    <s v="Stamping"/>
    <d v="2024-03-27T14:11:23"/>
    <d v="2024-03-27T14:37:23"/>
    <s v="03"/>
    <s v="27"/>
    <n v="129"/>
    <n v="2.15"/>
    <s v="Preventive Maintenance - General"/>
    <s v="David Brown"/>
    <x v="0"/>
    <x v="0"/>
    <n v="18"/>
    <n v="15.85"/>
    <n v="0.88055555555555554"/>
  </r>
  <r>
    <s v="DT-05350"/>
    <x v="25"/>
    <s v="Painting_Machine_001"/>
    <s v="Painting"/>
    <d v="2024-03-27T14:36:18"/>
    <d v="2024-03-27T15:01:18"/>
    <s v="03"/>
    <s v="27"/>
    <n v="152"/>
    <n v="2.5333333333333332"/>
    <s v="Preventive Maintenance - Electrical"/>
    <s v="Karim Nassar"/>
    <x v="0"/>
    <x v="0"/>
    <n v="18"/>
    <n v="15.466666666666667"/>
    <n v="0.85925925925925928"/>
  </r>
  <r>
    <s v="DT-06528"/>
    <x v="20"/>
    <s v="Stamping_Machine_015"/>
    <s v="Stamping"/>
    <d v="2024-03-27T16:20:51"/>
    <d v="2024-03-27T16:27:51"/>
    <s v="03"/>
    <s v="27"/>
    <n v="394"/>
    <n v="6.5666666666666664"/>
    <s v="Electrical Fault"/>
    <s v="Elena Petrova"/>
    <x v="2"/>
    <x v="1"/>
    <n v="18"/>
    <n v="11.433333333333334"/>
    <n v="0.63518518518518519"/>
  </r>
  <r>
    <s v="DT-07796"/>
    <x v="9"/>
    <s v="Assembly_Machine_011"/>
    <s v="Assembly"/>
    <d v="2024-03-27T17:11:23"/>
    <d v="2024-03-27T17:34:23"/>
    <s v="03"/>
    <s v="27"/>
    <n v="278"/>
    <n v="4.6333333333333337"/>
    <s v="Material Shortage"/>
    <s v="Hassan Ali"/>
    <x v="1"/>
    <x v="1"/>
    <n v="14"/>
    <n v="9.3666666666666671"/>
    <n v="0.66904761904761911"/>
  </r>
  <r>
    <s v="DT-08615"/>
    <x v="33"/>
    <s v="Packaging_Machine_006"/>
    <s v="Packaging"/>
    <d v="2024-03-27T17:13:35"/>
    <d v="2024-03-27T20:40:35"/>
    <s v="03"/>
    <s v="27"/>
    <n v="5"/>
    <n v="8.3333333333333329E-2"/>
    <s v="Preventive Maintenance - General"/>
    <s v="Sophie Martin"/>
    <x v="1"/>
    <x v="0"/>
    <n v="22"/>
    <n v="21.916666666666668"/>
    <n v="0.99621212121212122"/>
  </r>
  <r>
    <s v="DT-02709"/>
    <x v="14"/>
    <s v="Assembly_Machine_013"/>
    <s v="Assembly"/>
    <d v="2024-03-27T19:50:22"/>
    <d v="2024-03-27T23:49:22"/>
    <s v="03"/>
    <s v="27"/>
    <n v="211"/>
    <n v="3.5166666666666666"/>
    <s v="Preventive Maintenance - General"/>
    <s v="Maria Gomez"/>
    <x v="0"/>
    <x v="0"/>
    <n v="14"/>
    <n v="10.483333333333334"/>
    <n v="0.74880952380952392"/>
  </r>
  <r>
    <s v="DT-07859"/>
    <x v="14"/>
    <s v="Assembly_Machine_013"/>
    <s v="Assembly"/>
    <d v="2024-03-27T19:54:32"/>
    <d v="2024-03-28T00:29:32"/>
    <s v="03"/>
    <s v="27"/>
    <n v="210"/>
    <n v="3.5"/>
    <s v="Overheating"/>
    <s v="Karim Nassar"/>
    <x v="2"/>
    <x v="1"/>
    <n v="14"/>
    <n v="10.5"/>
    <n v="0.75"/>
  </r>
  <r>
    <s v="DT-02995"/>
    <x v="32"/>
    <s v="Stamping_Machine_020"/>
    <s v="Stamping"/>
    <d v="2024-03-27T20:54:19"/>
    <d v="2024-03-28T00:40:19"/>
    <s v="03"/>
    <s v="27"/>
    <n v="272"/>
    <n v="4.5333333333333332"/>
    <s v="Tooling Break"/>
    <s v="Fatima Ali"/>
    <x v="2"/>
    <x v="1"/>
    <n v="14"/>
    <n v="9.4666666666666668"/>
    <n v="0.67619047619047623"/>
  </r>
  <r>
    <s v="DT-06148"/>
    <x v="32"/>
    <s v="Stamping_Machine_020"/>
    <s v="Stamping"/>
    <d v="2024-03-27T21:01:37"/>
    <d v="2024-03-28T00:13:37"/>
    <s v="03"/>
    <s v="27"/>
    <n v="165"/>
    <n v="2.75"/>
    <s v="Material Shortage"/>
    <s v="Li Wei"/>
    <x v="2"/>
    <x v="1"/>
    <n v="14"/>
    <n v="11.25"/>
    <n v="0.8035714285714286"/>
  </r>
  <r>
    <s v="DT-01644"/>
    <x v="16"/>
    <s v="Painting_Machine_005"/>
    <s v="Painting"/>
    <d v="2024-03-27T21:59:07"/>
    <d v="2024-03-28T01:07:07"/>
    <s v="03"/>
    <s v="27"/>
    <n v="396"/>
    <n v="6.6"/>
    <s v="Hydraulic Leak"/>
    <s v="Ahmed Hassan"/>
    <x v="2"/>
    <x v="1"/>
    <n v="20"/>
    <n v="13.4"/>
    <n v="0.67"/>
  </r>
  <r>
    <s v="DT-09209"/>
    <x v="9"/>
    <s v="Assembly_Machine_011"/>
    <s v="Assembly"/>
    <d v="2024-03-27T22:43:27"/>
    <d v="2024-03-28T02:13:27"/>
    <s v="03"/>
    <s v="27"/>
    <n v="212"/>
    <n v="3.5333333333333332"/>
    <s v="Tooling Break"/>
    <s v="Ahmed Hassan"/>
    <x v="1"/>
    <x v="1"/>
    <n v="14"/>
    <n v="10.466666666666667"/>
    <n v="0.74761904761904763"/>
  </r>
  <r>
    <s v="DT-08895"/>
    <x v="17"/>
    <s v="Assembly_Machine_014"/>
    <s v="Assembly"/>
    <d v="2024-03-28T00:11:29"/>
    <d v="2024-03-28T00:41:29"/>
    <s v="03"/>
    <s v="28"/>
    <n v="249"/>
    <n v="4.1500000000000004"/>
    <s v="Electrical Fault"/>
    <s v="Elena Petrova"/>
    <x v="1"/>
    <x v="1"/>
    <n v="16"/>
    <n v="11.85"/>
    <n v="0.74062499999999998"/>
  </r>
  <r>
    <s v="DT-02455"/>
    <x v="3"/>
    <s v="Stamping_Machine_033"/>
    <s v="Stamping"/>
    <d v="2024-03-28T01:25:16"/>
    <d v="2024-03-28T07:02:16"/>
    <s v="03"/>
    <s v="28"/>
    <n v="1013"/>
    <n v="16.883333333333333"/>
    <s v="Electrical Fault"/>
    <s v="Lucas Silva"/>
    <x v="1"/>
    <x v="1"/>
    <n v="18"/>
    <n v="1.1166666666666671"/>
    <n v="6.2037037037037064E-2"/>
  </r>
  <r>
    <s v="DT-00195"/>
    <x v="2"/>
    <s v="Assembly_Machine_019"/>
    <s v="Assembly"/>
    <d v="2024-03-28T01:30:08"/>
    <d v="2024-03-28T03:47:08"/>
    <s v="03"/>
    <s v="28"/>
    <n v="49"/>
    <n v="0.81666666666666665"/>
    <s v="Preventive Maintenance - General"/>
    <s v="Yuki Tanaka"/>
    <x v="0"/>
    <x v="0"/>
    <n v="22"/>
    <n v="21.183333333333334"/>
    <n v="0.96287878787878789"/>
  </r>
  <r>
    <s v="DT-01479"/>
    <x v="26"/>
    <s v="Assembly_Machine_032"/>
    <s v="Assembly"/>
    <d v="2024-03-28T02:01:20"/>
    <d v="2024-03-28T02:11:20"/>
    <s v="03"/>
    <s v="28"/>
    <n v="369"/>
    <n v="6.15"/>
    <s v="Sensor Fault"/>
    <s v="John Smith"/>
    <x v="1"/>
    <x v="1"/>
    <n v="20"/>
    <n v="13.85"/>
    <n v="0.6925"/>
  </r>
  <r>
    <s v="DT-07621"/>
    <x v="6"/>
    <s v="Painting_Machine_009"/>
    <s v="Painting"/>
    <d v="2024-03-28T02:15:08"/>
    <d v="2024-03-28T02:57:08"/>
    <s v="03"/>
    <s v="28"/>
    <n v="68"/>
    <n v="1.1333333333333333"/>
    <s v="Tooling Break"/>
    <s v="Karim Nassar"/>
    <x v="2"/>
    <x v="1"/>
    <n v="16"/>
    <n v="14.866666666666667"/>
    <n v="0.9291666666666667"/>
  </r>
  <r>
    <s v="DT-08859"/>
    <x v="21"/>
    <s v="Packaging_Machine_018"/>
    <s v="Packaging"/>
    <d v="2024-03-28T02:34:30"/>
    <d v="2024-03-28T03:09:30"/>
    <s v="03"/>
    <s v="28"/>
    <n v="159"/>
    <n v="2.65"/>
    <s v="Mechanical Failure"/>
    <s v="David Brown"/>
    <x v="1"/>
    <x v="1"/>
    <n v="14"/>
    <n v="11.35"/>
    <n v="0.81071428571428572"/>
  </r>
  <r>
    <s v="DT-03316"/>
    <x v="2"/>
    <s v="Assembly_Machine_019"/>
    <s v="Assembly"/>
    <d v="2024-03-28T03:09:45"/>
    <d v="2024-03-28T03:49:45"/>
    <s v="03"/>
    <s v="28"/>
    <n v="46"/>
    <n v="0.76666666666666672"/>
    <s v="Preventive Maintenance - General"/>
    <s v="Yuki Tanaka"/>
    <x v="0"/>
    <x v="0"/>
    <n v="22"/>
    <n v="21.233333333333334"/>
    <n v="0.9651515151515152"/>
  </r>
  <r>
    <s v="DT-01900"/>
    <x v="1"/>
    <s v="Painting_Machine_021"/>
    <s v="Painting"/>
    <d v="2024-03-28T03:27:47"/>
    <d v="2024-03-28T03:46:47"/>
    <s v="03"/>
    <s v="28"/>
    <n v="1254"/>
    <n v="20.9"/>
    <s v="Mechanical Failure"/>
    <s v="Rana Ibrahim"/>
    <x v="0"/>
    <x v="1"/>
    <n v="22"/>
    <n v="1.1000000000000014"/>
    <n v="5.0000000000000065E-2"/>
  </r>
  <r>
    <s v="DT-06059"/>
    <x v="30"/>
    <s v="Packaging_Machine_034"/>
    <s v="Packaging"/>
    <d v="2024-03-28T03:50:52"/>
    <d v="2024-03-28T04:38:52"/>
    <s v="03"/>
    <s v="28"/>
    <n v="67"/>
    <n v="1.1166666666666667"/>
    <s v="Sensor Fault"/>
    <s v="Mohamed Salah"/>
    <x v="1"/>
    <x v="1"/>
    <n v="14"/>
    <n v="12.883333333333333"/>
    <n v="0.92023809523809519"/>
  </r>
  <r>
    <s v="DT-03870"/>
    <x v="27"/>
    <s v="Assembly_Machine_027"/>
    <s v="Assembly"/>
    <d v="2024-03-28T04:51:49"/>
    <d v="2024-03-28T05:11:49"/>
    <s v="03"/>
    <s v="28"/>
    <n v="128"/>
    <n v="2.1333333333333333"/>
    <s v="Sensor Fault"/>
    <s v="Elena Petrova"/>
    <x v="1"/>
    <x v="1"/>
    <n v="20"/>
    <n v="17.866666666666667"/>
    <n v="0.89333333333333331"/>
  </r>
  <r>
    <s v="DT-02704"/>
    <x v="26"/>
    <s v="Assembly_Machine_032"/>
    <s v="Assembly"/>
    <d v="2024-03-28T05:08:07"/>
    <d v="2024-03-28T05:13:07"/>
    <s v="03"/>
    <s v="28"/>
    <n v="161"/>
    <n v="2.6833333333333331"/>
    <s v="Sensor Fault"/>
    <s v="Hassan Ali"/>
    <x v="0"/>
    <x v="1"/>
    <n v="20"/>
    <n v="17.316666666666666"/>
    <n v="0.86583333333333334"/>
  </r>
  <r>
    <s v="DT-08787"/>
    <x v="25"/>
    <s v="Painting_Machine_001"/>
    <s v="Painting"/>
    <d v="2024-03-28T08:57:27"/>
    <d v="2024-03-28T09:44:27"/>
    <s v="03"/>
    <s v="28"/>
    <n v="208"/>
    <n v="3.4666666666666668"/>
    <s v="Preventive Maintenance - Electrical"/>
    <s v="John Smith"/>
    <x v="1"/>
    <x v="0"/>
    <n v="18"/>
    <n v="14.533333333333333"/>
    <n v="0.80740740740740735"/>
  </r>
  <r>
    <s v="DT-05518"/>
    <x v="10"/>
    <s v="Painting_Machine_008"/>
    <s v="Painting"/>
    <d v="2024-03-28T09:36:52"/>
    <d v="2024-03-28T13:11:52"/>
    <s v="03"/>
    <s v="28"/>
    <n v="98"/>
    <n v="1.6333333333333333"/>
    <s v="Operator Error"/>
    <s v="Carlos Ruiz"/>
    <x v="1"/>
    <x v="1"/>
    <n v="16"/>
    <n v="14.366666666666667"/>
    <n v="0.8979166666666667"/>
  </r>
  <r>
    <s v="DT-08079"/>
    <x v="31"/>
    <s v="Assembly_Machine_010"/>
    <s v="Assembly"/>
    <d v="2024-03-28T10:38:50"/>
    <d v="2024-03-28T10:48:50"/>
    <s v="03"/>
    <s v="28"/>
    <n v="124"/>
    <n v="2.0666666666666669"/>
    <s v="Preventive Maintenance - Mechanical"/>
    <s v="Karim Nassar"/>
    <x v="1"/>
    <x v="0"/>
    <n v="22"/>
    <n v="19.933333333333334"/>
    <n v="0.90606060606060612"/>
  </r>
  <r>
    <s v="DT-08082"/>
    <x v="14"/>
    <s v="Assembly_Machine_013"/>
    <s v="Assembly"/>
    <d v="2024-03-28T11:39:30"/>
    <d v="2024-03-28T12:08:30"/>
    <s v="03"/>
    <s v="28"/>
    <n v="62"/>
    <n v="1.0333333333333334"/>
    <s v="Material Shortage"/>
    <s v="Noah Davis"/>
    <x v="2"/>
    <x v="1"/>
    <n v="14"/>
    <n v="12.966666666666667"/>
    <n v="0.92619047619047623"/>
  </r>
  <r>
    <s v="DT-07182"/>
    <x v="29"/>
    <s v="Assembly_Machine_023"/>
    <s v="Assembly"/>
    <d v="2024-03-28T11:51:03"/>
    <d v="2024-03-28T12:31:03"/>
    <s v="03"/>
    <s v="28"/>
    <n v="150"/>
    <n v="2.5"/>
    <s v="Material Shortage"/>
    <s v="David Brown"/>
    <x v="0"/>
    <x v="1"/>
    <n v="16"/>
    <n v="13.5"/>
    <n v="0.84375"/>
  </r>
  <r>
    <s v="DT-08010"/>
    <x v="6"/>
    <s v="Painting_Machine_009"/>
    <s v="Painting"/>
    <d v="2024-03-28T12:25:16"/>
    <d v="2024-03-28T12:57:16"/>
    <s v="03"/>
    <s v="28"/>
    <n v="70"/>
    <n v="1.1666666666666667"/>
    <s v="Mechanical Failure"/>
    <s v="Hassan Ali"/>
    <x v="1"/>
    <x v="1"/>
    <n v="16"/>
    <n v="14.833333333333334"/>
    <n v="0.92708333333333337"/>
  </r>
  <r>
    <s v="DT-03027"/>
    <x v="34"/>
    <s v="Painting_Machine_022"/>
    <s v="Painting"/>
    <d v="2024-03-28T12:58:42"/>
    <d v="2024-03-28T13:38:42"/>
    <s v="03"/>
    <s v="28"/>
    <n v="354"/>
    <n v="5.9"/>
    <s v="Preventive Maintenance - Electrical"/>
    <s v="Yuki Tanaka"/>
    <x v="0"/>
    <x v="0"/>
    <n v="22"/>
    <n v="16.100000000000001"/>
    <n v="0.73181818181818192"/>
  </r>
  <r>
    <s v="DT-08394"/>
    <x v="28"/>
    <s v="Packaging_Machine_003"/>
    <s v="Packaging"/>
    <d v="2024-03-28T13:20:41"/>
    <d v="2024-03-28T14:53:41"/>
    <s v="03"/>
    <s v="28"/>
    <n v="289"/>
    <n v="4.8166666666666664"/>
    <s v="Sensor Fault"/>
    <s v="David Brown"/>
    <x v="2"/>
    <x v="1"/>
    <n v="14"/>
    <n v="9.1833333333333336"/>
    <n v="0.65595238095238095"/>
  </r>
  <r>
    <s v="DT-03309"/>
    <x v="32"/>
    <s v="Stamping_Machine_020"/>
    <s v="Stamping"/>
    <d v="2024-03-28T13:51:49"/>
    <d v="2024-03-28T13:58:49"/>
    <s v="03"/>
    <s v="28"/>
    <n v="152"/>
    <n v="2.5333333333333332"/>
    <s v="Mechanical Failure"/>
    <s v="Hassan Ali"/>
    <x v="1"/>
    <x v="1"/>
    <n v="14"/>
    <n v="11.466666666666667"/>
    <n v="0.81904761904761902"/>
  </r>
  <r>
    <s v="DT-00841"/>
    <x v="28"/>
    <s v="Packaging_Machine_003"/>
    <s v="Packaging"/>
    <d v="2024-03-28T14:03:54"/>
    <d v="2024-03-28T14:11:54"/>
    <s v="03"/>
    <s v="28"/>
    <n v="165"/>
    <n v="2.75"/>
    <s v="Electrical Fault"/>
    <s v="Yuki Tanaka"/>
    <x v="0"/>
    <x v="1"/>
    <n v="14"/>
    <n v="11.25"/>
    <n v="0.8035714285714286"/>
  </r>
  <r>
    <s v="DT-04539"/>
    <x v="26"/>
    <s v="Assembly_Machine_032"/>
    <s v="Assembly"/>
    <d v="2024-03-28T14:20:35"/>
    <d v="2024-03-28T16:35:35"/>
    <s v="03"/>
    <s v="28"/>
    <n v="365"/>
    <n v="6.083333333333333"/>
    <s v="Preventive Maintenance - Electrical"/>
    <s v="Ahmed Hassan"/>
    <x v="0"/>
    <x v="0"/>
    <n v="20"/>
    <n v="13.916666666666668"/>
    <n v="0.69583333333333341"/>
  </r>
  <r>
    <s v="DT-05734"/>
    <x v="24"/>
    <s v="Painting_Machine_028"/>
    <s v="Painting"/>
    <d v="2024-03-28T15:47:22"/>
    <d v="2024-03-28T16:04:22"/>
    <s v="03"/>
    <s v="28"/>
    <n v="16"/>
    <n v="0.26666666666666666"/>
    <s v="Material Shortage"/>
    <s v="David Brown"/>
    <x v="1"/>
    <x v="1"/>
    <n v="22"/>
    <n v="21.733333333333334"/>
    <n v="0.98787878787878791"/>
  </r>
  <r>
    <s v="DT-09243"/>
    <x v="2"/>
    <s v="Assembly_Machine_019"/>
    <s v="Assembly"/>
    <d v="2024-03-28T17:09:31"/>
    <d v="2024-03-28T19:28:31"/>
    <s v="03"/>
    <s v="28"/>
    <n v="107"/>
    <n v="1.7833333333333334"/>
    <s v="Material Shortage"/>
    <s v="Mohamed Salah"/>
    <x v="1"/>
    <x v="1"/>
    <n v="22"/>
    <n v="20.216666666666665"/>
    <n v="0.91893939393939383"/>
  </r>
  <r>
    <s v="DT-08232"/>
    <x v="23"/>
    <s v="Packaging_Machine_025"/>
    <s v="Packaging"/>
    <d v="2024-03-28T17:47:29"/>
    <d v="2024-03-28T18:20:29"/>
    <s v="03"/>
    <s v="28"/>
    <n v="472"/>
    <n v="7.8666666666666663"/>
    <s v="Preventive Maintenance - General"/>
    <s v="Karim Nassar"/>
    <x v="1"/>
    <x v="0"/>
    <n v="20"/>
    <n v="12.133333333333333"/>
    <n v="0.60666666666666669"/>
  </r>
  <r>
    <s v="DT-01967"/>
    <x v="31"/>
    <s v="Assembly_Machine_010"/>
    <s v="Assembly"/>
    <d v="2024-03-28T18:41:28"/>
    <d v="2024-03-28T19:21:28"/>
    <s v="03"/>
    <s v="28"/>
    <n v="391"/>
    <n v="6.5166666666666666"/>
    <s v="Mechanical Failure"/>
    <s v="Rana Ibrahim"/>
    <x v="2"/>
    <x v="1"/>
    <n v="22"/>
    <n v="15.483333333333334"/>
    <n v="0.70378787878787885"/>
  </r>
  <r>
    <s v="DT-04821"/>
    <x v="17"/>
    <s v="Assembly_Machine_014"/>
    <s v="Assembly"/>
    <d v="2024-03-28T18:54:50"/>
    <d v="2024-03-28T20:50:50"/>
    <s v="03"/>
    <s v="28"/>
    <n v="308"/>
    <n v="5.1333333333333337"/>
    <s v="Electrical Fault"/>
    <s v="Noah Davis"/>
    <x v="2"/>
    <x v="1"/>
    <n v="16"/>
    <n v="10.866666666666667"/>
    <n v="0.6791666666666667"/>
  </r>
  <r>
    <s v="DT-06322"/>
    <x v="30"/>
    <s v="Packaging_Machine_034"/>
    <s v="Packaging"/>
    <d v="2024-03-28T19:10:02"/>
    <d v="2024-03-28T21:54:02"/>
    <s v="03"/>
    <s v="28"/>
    <n v="335"/>
    <n v="5.583333333333333"/>
    <s v="Mechanical Failure"/>
    <s v="Emma Wilson"/>
    <x v="2"/>
    <x v="1"/>
    <n v="14"/>
    <n v="8.4166666666666679"/>
    <n v="0.60119047619047628"/>
  </r>
  <r>
    <s v="DT-06283"/>
    <x v="4"/>
    <s v="Stamping_Machine_031"/>
    <s v="Stamping"/>
    <d v="2024-03-28T19:49:06"/>
    <d v="2024-03-28T20:19:06"/>
    <s v="03"/>
    <s v="28"/>
    <n v="1026"/>
    <n v="17.100000000000001"/>
    <s v="Sensor Fault"/>
    <s v="Rana Ibrahim"/>
    <x v="0"/>
    <x v="1"/>
    <n v="18"/>
    <n v="0.89999999999999858"/>
    <n v="4.999999999999992E-2"/>
  </r>
  <r>
    <s v="DT-03976"/>
    <x v="33"/>
    <s v="Packaging_Machine_006"/>
    <s v="Packaging"/>
    <d v="2024-03-28T19:49:17"/>
    <d v="2024-03-28T23:02:17"/>
    <s v="03"/>
    <s v="28"/>
    <n v="11"/>
    <n v="0.18333333333333332"/>
    <s v="Electrical Fault"/>
    <s v="Carlos Ruiz"/>
    <x v="1"/>
    <x v="1"/>
    <n v="22"/>
    <n v="21.816666666666666"/>
    <n v="0.9916666666666667"/>
  </r>
  <r>
    <s v="DT-02537"/>
    <x v="5"/>
    <s v="Stamping_Machine_029"/>
    <s v="Stamping"/>
    <d v="2024-03-28T21:01:48"/>
    <d v="2024-03-29T02:23:48"/>
    <s v="03"/>
    <s v="28"/>
    <n v="477"/>
    <n v="7.95"/>
    <s v="Preventive Maintenance - Electrical"/>
    <s v="Hassan Ali"/>
    <x v="1"/>
    <x v="0"/>
    <n v="22"/>
    <n v="14.05"/>
    <n v="0.63863636363636367"/>
  </r>
  <r>
    <s v="DT-04922"/>
    <x v="32"/>
    <s v="Stamping_Machine_020"/>
    <s v="Stamping"/>
    <d v="2024-03-28T21:15:56"/>
    <d v="2024-03-28T21:47:56"/>
    <s v="03"/>
    <s v="28"/>
    <n v="301"/>
    <n v="5.0166666666666666"/>
    <s v="Tooling Break"/>
    <s v="John Smith"/>
    <x v="2"/>
    <x v="1"/>
    <n v="14"/>
    <n v="8.9833333333333343"/>
    <n v="0.64166666666666672"/>
  </r>
  <r>
    <s v="DT-08526"/>
    <x v="34"/>
    <s v="Painting_Machine_022"/>
    <s v="Painting"/>
    <d v="2024-03-28T23:24:40"/>
    <d v="2024-03-28T23:49:40"/>
    <s v="03"/>
    <s v="28"/>
    <n v="93"/>
    <n v="1.55"/>
    <s v="Mechanical Failure"/>
    <s v="Lucas Silva"/>
    <x v="2"/>
    <x v="1"/>
    <n v="22"/>
    <n v="20.45"/>
    <n v="0.92954545454545456"/>
  </r>
  <r>
    <s v="DT-06845"/>
    <x v="33"/>
    <s v="Packaging_Machine_006"/>
    <s v="Packaging"/>
    <d v="2024-03-28T23:30:38"/>
    <d v="2024-03-29T00:09:38"/>
    <s v="03"/>
    <s v="28"/>
    <n v="6"/>
    <n v="0.1"/>
    <s v="Preventive Maintenance - Mechanical"/>
    <s v="Mahmoud Adel"/>
    <x v="0"/>
    <x v="0"/>
    <n v="22"/>
    <n v="21.9"/>
    <n v="0.99545454545454537"/>
  </r>
  <r>
    <s v="DT-03206"/>
    <x v="5"/>
    <s v="Stamping_Machine_029"/>
    <s v="Stamping"/>
    <d v="2024-03-29T00:29:36"/>
    <d v="2024-03-29T03:37:36"/>
    <s v="03"/>
    <s v="29"/>
    <n v="857"/>
    <n v="14.283333333333333"/>
    <s v="Material Shortage"/>
    <s v="Ahmed Hassan"/>
    <x v="0"/>
    <x v="1"/>
    <n v="22"/>
    <n v="7.7166666666666668"/>
    <n v="0.35075757575757577"/>
  </r>
  <r>
    <s v="DT-03760"/>
    <x v="17"/>
    <s v="Assembly_Machine_014"/>
    <s v="Assembly"/>
    <d v="2024-03-29T01:13:00"/>
    <d v="2024-03-29T07:12:00"/>
    <s v="03"/>
    <s v="29"/>
    <n v="186"/>
    <n v="3.1"/>
    <s v="Operator Error"/>
    <s v="Mohamed Salah"/>
    <x v="2"/>
    <x v="1"/>
    <n v="16"/>
    <n v="12.9"/>
    <n v="0.80625000000000002"/>
  </r>
  <r>
    <s v="DT-02947"/>
    <x v="5"/>
    <s v="Stamping_Machine_029"/>
    <s v="Stamping"/>
    <d v="2024-03-29T02:16:46"/>
    <d v="2024-03-29T02:46:46"/>
    <s v="03"/>
    <s v="29"/>
    <n v="418"/>
    <n v="6.9666666666666668"/>
    <s v="Preventive Maintenance - Electrical"/>
    <s v="Hassan Ali"/>
    <x v="0"/>
    <x v="0"/>
    <n v="22"/>
    <n v="15.033333333333333"/>
    <n v="0.68333333333333335"/>
  </r>
  <r>
    <s v="DT-03086"/>
    <x v="10"/>
    <s v="Painting_Machine_008"/>
    <s v="Painting"/>
    <d v="2024-03-29T02:44:38"/>
    <d v="2024-03-29T05:14:38"/>
    <s v="03"/>
    <s v="29"/>
    <n v="320"/>
    <n v="5.333333333333333"/>
    <s v="Overheating"/>
    <s v="Karim Nassar"/>
    <x v="1"/>
    <x v="1"/>
    <n v="16"/>
    <n v="10.666666666666668"/>
    <n v="0.66666666666666674"/>
  </r>
  <r>
    <s v="DT-02441"/>
    <x v="8"/>
    <s v="Assembly_Machine_012"/>
    <s v="Assembly"/>
    <d v="2024-03-29T04:11:05"/>
    <d v="2024-03-29T07:48:05"/>
    <s v="03"/>
    <s v="29"/>
    <n v="151"/>
    <n v="2.5166666666666666"/>
    <s v="Electrical Fault"/>
    <s v="Hassan Ali"/>
    <x v="1"/>
    <x v="1"/>
    <n v="20"/>
    <n v="17.483333333333334"/>
    <n v="0.87416666666666676"/>
  </r>
  <r>
    <s v="DT-00149"/>
    <x v="34"/>
    <s v="Painting_Machine_022"/>
    <s v="Painting"/>
    <d v="2024-03-29T04:44:03"/>
    <d v="2024-03-29T19:11:03"/>
    <s v="03"/>
    <s v="29"/>
    <n v="184"/>
    <n v="3.0666666666666669"/>
    <s v="Hydraulic Leak"/>
    <s v="Olivia Johnson"/>
    <x v="0"/>
    <x v="1"/>
    <n v="22"/>
    <n v="18.933333333333334"/>
    <n v="0.8606060606060606"/>
  </r>
  <r>
    <s v="DT-03715"/>
    <x v="31"/>
    <s v="Assembly_Machine_010"/>
    <s v="Assembly"/>
    <d v="2024-03-29T04:50:47"/>
    <d v="2024-03-29T05:30:47"/>
    <s v="03"/>
    <s v="29"/>
    <n v="514"/>
    <n v="8.5666666666666664"/>
    <s v="Preventive Maintenance - General"/>
    <s v="Lucas Silva"/>
    <x v="0"/>
    <x v="0"/>
    <n v="22"/>
    <n v="13.433333333333334"/>
    <n v="0.6106060606060606"/>
  </r>
  <r>
    <s v="DT-01629"/>
    <x v="22"/>
    <s v="Assembly_Machine_026"/>
    <s v="Assembly"/>
    <d v="2024-03-29T05:32:46"/>
    <d v="2024-03-29T07:07:46"/>
    <s v="03"/>
    <s v="29"/>
    <n v="321"/>
    <n v="5.35"/>
    <s v="Preventive Maintenance - Mechanical"/>
    <s v="Fatima Ali"/>
    <x v="1"/>
    <x v="0"/>
    <n v="20"/>
    <n v="14.65"/>
    <n v="0.73250000000000004"/>
  </r>
  <r>
    <s v="DT-04339"/>
    <x v="28"/>
    <s v="Packaging_Machine_003"/>
    <s v="Packaging"/>
    <d v="2024-03-29T06:10:40"/>
    <d v="2024-03-29T06:13:40"/>
    <s v="03"/>
    <s v="29"/>
    <n v="30"/>
    <n v="0.5"/>
    <s v="Preventive Maintenance - Electrical"/>
    <s v="Elena Petrova"/>
    <x v="0"/>
    <x v="0"/>
    <n v="14"/>
    <n v="13.5"/>
    <n v="0.9642857142857143"/>
  </r>
  <r>
    <s v="DT-08540"/>
    <x v="8"/>
    <s v="Assembly_Machine_012"/>
    <s v="Assembly"/>
    <d v="2024-03-29T06:10:41"/>
    <d v="2024-03-29T07:29:41"/>
    <s v="03"/>
    <s v="29"/>
    <n v="79"/>
    <n v="1.3166666666666667"/>
    <s v="Preventive Maintenance - Electrical"/>
    <s v="Olivia Johnson"/>
    <x v="0"/>
    <x v="0"/>
    <n v="20"/>
    <n v="18.683333333333334"/>
    <n v="0.9341666666666667"/>
  </r>
  <r>
    <s v="DT-07213"/>
    <x v="3"/>
    <s v="Stamping_Machine_033"/>
    <s v="Stamping"/>
    <d v="2024-03-29T06:27:27"/>
    <d v="2024-03-29T10:09:27"/>
    <s v="03"/>
    <s v="29"/>
    <n v="944"/>
    <n v="15.733333333333333"/>
    <s v="Material Shortage"/>
    <s v="Mohamed Salah"/>
    <x v="2"/>
    <x v="1"/>
    <n v="18"/>
    <n v="2.2666666666666675"/>
    <n v="0.12592592592592597"/>
  </r>
  <r>
    <s v="DT-04302"/>
    <x v="11"/>
    <s v="Assembly_Machine_007"/>
    <s v="Assembly"/>
    <d v="2024-03-29T07:35:44"/>
    <d v="2024-03-29T08:16:44"/>
    <s v="03"/>
    <s v="29"/>
    <n v="694"/>
    <n v="11.566666666666666"/>
    <s v="Electrical Fault"/>
    <s v="Ahmed Hassan"/>
    <x v="2"/>
    <x v="1"/>
    <n v="22"/>
    <n v="10.433333333333334"/>
    <n v="0.47424242424242424"/>
  </r>
  <r>
    <s v="DT-00685"/>
    <x v="24"/>
    <s v="Painting_Machine_028"/>
    <s v="Painting"/>
    <d v="2024-03-29T08:10:57"/>
    <d v="2024-03-29T08:17:57"/>
    <s v="03"/>
    <s v="29"/>
    <n v="416"/>
    <n v="6.9333333333333336"/>
    <s v="Mechanical Failure"/>
    <s v="Mohamed Salah"/>
    <x v="0"/>
    <x v="1"/>
    <n v="22"/>
    <n v="15.066666666666666"/>
    <n v="0.68484848484848482"/>
  </r>
  <r>
    <s v="DT-08950"/>
    <x v="29"/>
    <s v="Assembly_Machine_023"/>
    <s v="Assembly"/>
    <d v="2024-03-29T10:22:58"/>
    <d v="2024-03-29T10:25:58"/>
    <s v="03"/>
    <s v="29"/>
    <n v="122"/>
    <n v="2.0333333333333332"/>
    <s v="Preventive Maintenance - Mechanical"/>
    <s v="Carlos Ruiz"/>
    <x v="0"/>
    <x v="0"/>
    <n v="16"/>
    <n v="13.966666666666667"/>
    <n v="0.87291666666666667"/>
  </r>
  <r>
    <s v="DT-03402"/>
    <x v="22"/>
    <s v="Assembly_Machine_026"/>
    <s v="Assembly"/>
    <d v="2024-03-29T11:25:45"/>
    <d v="2024-03-30T01:53:45"/>
    <s v="03"/>
    <s v="29"/>
    <n v="19"/>
    <n v="0.31666666666666665"/>
    <s v="Electrical Fault"/>
    <s v="Maria Gomez"/>
    <x v="0"/>
    <x v="1"/>
    <n v="20"/>
    <n v="19.683333333333334"/>
    <n v="0.98416666666666663"/>
  </r>
  <r>
    <s v="DT-02812"/>
    <x v="21"/>
    <s v="Packaging_Machine_018"/>
    <s v="Packaging"/>
    <d v="2024-03-29T12:17:47"/>
    <d v="2024-03-29T12:35:47"/>
    <s v="03"/>
    <s v="29"/>
    <n v="101"/>
    <n v="1.6833333333333333"/>
    <s v="Material Shortage"/>
    <s v="Noah Davis"/>
    <x v="1"/>
    <x v="1"/>
    <n v="14"/>
    <n v="12.316666666666666"/>
    <n v="0.87976190476190474"/>
  </r>
  <r>
    <s v="DT-04256"/>
    <x v="23"/>
    <s v="Packaging_Machine_025"/>
    <s v="Packaging"/>
    <d v="2024-03-29T15:46:22"/>
    <d v="2024-03-29T16:24:22"/>
    <s v="03"/>
    <s v="29"/>
    <n v="89"/>
    <n v="1.4833333333333334"/>
    <s v="Preventive Maintenance - Mechanical"/>
    <s v="Karim Nassar"/>
    <x v="0"/>
    <x v="0"/>
    <n v="20"/>
    <n v="18.516666666666666"/>
    <n v="0.92583333333333329"/>
  </r>
  <r>
    <s v="DT-03805"/>
    <x v="10"/>
    <s v="Painting_Machine_008"/>
    <s v="Painting"/>
    <d v="2024-03-29T16:45:13"/>
    <d v="2024-03-29T20:42:13"/>
    <s v="03"/>
    <s v="29"/>
    <n v="35"/>
    <n v="0.58333333333333337"/>
    <s v="Preventive Maintenance - Electrical"/>
    <s v="Sophie Martin"/>
    <x v="1"/>
    <x v="0"/>
    <n v="16"/>
    <n v="15.416666666666666"/>
    <n v="0.96354166666666663"/>
  </r>
  <r>
    <s v="DT-06218"/>
    <x v="18"/>
    <s v="Packaging_Machine_004"/>
    <s v="Packaging"/>
    <d v="2024-03-29T16:49:40"/>
    <d v="2024-03-29T18:05:40"/>
    <s v="03"/>
    <s v="29"/>
    <n v="13"/>
    <n v="0.21666666666666667"/>
    <s v="Mechanical Failure"/>
    <s v="Lucas Silva"/>
    <x v="0"/>
    <x v="1"/>
    <n v="16"/>
    <n v="15.783333333333333"/>
    <n v="0.98645833333333333"/>
  </r>
  <r>
    <s v="DT-09042"/>
    <x v="20"/>
    <s v="Stamping_Machine_015"/>
    <s v="Stamping"/>
    <d v="2024-03-29T17:15:15"/>
    <d v="2024-03-30T06:45:15"/>
    <s v="03"/>
    <s v="29"/>
    <n v="101"/>
    <n v="1.6833333333333333"/>
    <s v="Mechanical Failure"/>
    <s v="Mahmoud Adel"/>
    <x v="2"/>
    <x v="1"/>
    <n v="18"/>
    <n v="16.316666666666666"/>
    <n v="0.90648148148148144"/>
  </r>
  <r>
    <s v="DT-08959"/>
    <x v="4"/>
    <s v="Stamping_Machine_031"/>
    <s v="Stamping"/>
    <d v="2024-03-29T17:17:00"/>
    <d v="2024-03-29T20:04:00"/>
    <s v="03"/>
    <s v="29"/>
    <n v="1026"/>
    <n v="17.100000000000001"/>
    <s v="Electrical Fault"/>
    <s v="Sophie Martin"/>
    <x v="1"/>
    <x v="1"/>
    <n v="18"/>
    <n v="0.89999999999999858"/>
    <n v="4.999999999999992E-2"/>
  </r>
  <r>
    <s v="DT-07436"/>
    <x v="31"/>
    <s v="Assembly_Machine_010"/>
    <s v="Assembly"/>
    <d v="2024-03-29T17:24:10"/>
    <d v="2024-03-29T17:42:10"/>
    <s v="03"/>
    <s v="29"/>
    <n v="408"/>
    <n v="6.8"/>
    <s v="Electrical Fault"/>
    <s v="Elena Petrova"/>
    <x v="2"/>
    <x v="1"/>
    <n v="22"/>
    <n v="15.2"/>
    <n v="0.69090909090909092"/>
  </r>
  <r>
    <s v="DT-01658"/>
    <x v="28"/>
    <s v="Packaging_Machine_003"/>
    <s v="Packaging"/>
    <d v="2024-03-29T19:52:28"/>
    <d v="2024-03-29T22:03:28"/>
    <s v="03"/>
    <s v="29"/>
    <n v="321"/>
    <n v="5.35"/>
    <s v="Electrical Fault"/>
    <s v="Fatima Ali"/>
    <x v="2"/>
    <x v="1"/>
    <n v="14"/>
    <n v="8.65"/>
    <n v="0.61785714285714288"/>
  </r>
  <r>
    <s v="DT-01923"/>
    <x v="29"/>
    <s v="Assembly_Machine_023"/>
    <s v="Assembly"/>
    <d v="2024-03-29T20:50:13"/>
    <d v="2024-03-29T21:35:13"/>
    <s v="03"/>
    <s v="29"/>
    <n v="99"/>
    <n v="1.65"/>
    <s v="Mechanical Failure"/>
    <s v="Yuki Tanaka"/>
    <x v="2"/>
    <x v="1"/>
    <n v="16"/>
    <n v="14.35"/>
    <n v="0.89687499999999998"/>
  </r>
  <r>
    <s v="DT-08356"/>
    <x v="2"/>
    <s v="Assembly_Machine_019"/>
    <s v="Assembly"/>
    <d v="2024-03-29T21:40:23"/>
    <d v="2024-03-29T21:58:23"/>
    <s v="03"/>
    <s v="29"/>
    <n v="88"/>
    <n v="1.4666666666666666"/>
    <s v="Electrical Fault"/>
    <s v="Rana Ibrahim"/>
    <x v="2"/>
    <x v="1"/>
    <n v="22"/>
    <n v="20.533333333333335"/>
    <n v="0.93333333333333346"/>
  </r>
  <r>
    <s v="DT-01290"/>
    <x v="8"/>
    <s v="Assembly_Machine_012"/>
    <s v="Assembly"/>
    <d v="2024-03-29T22:05:33"/>
    <d v="2024-03-29T22:35:33"/>
    <s v="03"/>
    <s v="29"/>
    <n v="156"/>
    <n v="2.6"/>
    <s v="Sensor Fault"/>
    <s v="Carlos Ruiz"/>
    <x v="2"/>
    <x v="1"/>
    <n v="20"/>
    <n v="17.399999999999999"/>
    <n v="0.86999999999999988"/>
  </r>
  <r>
    <s v="DT-09976"/>
    <x v="0"/>
    <s v="Stamping_Machine_030"/>
    <s v="Stamping"/>
    <d v="2024-03-29T22:40:14"/>
    <d v="2024-03-30T01:53:14"/>
    <s v="03"/>
    <s v="29"/>
    <n v="125"/>
    <n v="2.0833333333333335"/>
    <s v="Preventive Maintenance - Mechanical"/>
    <s v="Karim Nassar"/>
    <x v="1"/>
    <x v="0"/>
    <n v="16"/>
    <n v="13.916666666666666"/>
    <n v="0.86979166666666663"/>
  </r>
  <r>
    <s v="DT-05708"/>
    <x v="11"/>
    <s v="Assembly_Machine_007"/>
    <s v="Assembly"/>
    <d v="2024-03-29T22:52:00"/>
    <d v="2024-03-29T22:55:00"/>
    <s v="03"/>
    <s v="29"/>
    <n v="374"/>
    <n v="6.2333333333333334"/>
    <s v="Preventive Maintenance - Mechanical"/>
    <s v="Mohamed Salah"/>
    <x v="2"/>
    <x v="0"/>
    <n v="22"/>
    <n v="15.766666666666666"/>
    <n v="0.71666666666666667"/>
  </r>
  <r>
    <s v="DT-00740"/>
    <x v="23"/>
    <s v="Packaging_Machine_025"/>
    <s v="Packaging"/>
    <d v="2024-03-29T23:27:00"/>
    <d v="2024-03-30T04:28:00"/>
    <s v="03"/>
    <s v="29"/>
    <n v="254"/>
    <n v="4.2333333333333334"/>
    <s v="Preventive Maintenance - General"/>
    <s v="Maria Gomez"/>
    <x v="1"/>
    <x v="0"/>
    <n v="20"/>
    <n v="15.766666666666666"/>
    <n v="0.78833333333333333"/>
  </r>
  <r>
    <s v="DT-05895"/>
    <x v="27"/>
    <s v="Assembly_Machine_027"/>
    <s v="Assembly"/>
    <d v="2024-03-30T00:12:12"/>
    <d v="2024-03-30T00:56:12"/>
    <s v="03"/>
    <s v="30"/>
    <n v="203"/>
    <n v="3.3833333333333333"/>
    <s v="Overheating"/>
    <s v="Maria Gomez"/>
    <x v="2"/>
    <x v="1"/>
    <n v="20"/>
    <n v="16.616666666666667"/>
    <n v="0.83083333333333331"/>
  </r>
  <r>
    <s v="DT-08492"/>
    <x v="29"/>
    <s v="Assembly_Machine_023"/>
    <s v="Assembly"/>
    <d v="2024-03-30T01:57:33"/>
    <d v="2024-03-30T02:31:33"/>
    <s v="03"/>
    <s v="30"/>
    <n v="250"/>
    <n v="4.166666666666667"/>
    <s v="Sensor Fault"/>
    <s v="Olivia Johnson"/>
    <x v="0"/>
    <x v="1"/>
    <n v="16"/>
    <n v="11.833333333333332"/>
    <n v="0.73958333333333326"/>
  </r>
  <r>
    <s v="DT-01304"/>
    <x v="5"/>
    <s v="Stamping_Machine_029"/>
    <s v="Stamping"/>
    <d v="2024-03-30T04:45:48"/>
    <d v="2024-03-30T09:19:48"/>
    <s v="03"/>
    <s v="30"/>
    <n v="830"/>
    <n v="13.833333333333334"/>
    <s v="Sensor Fault"/>
    <s v="Rana Ibrahim"/>
    <x v="0"/>
    <x v="1"/>
    <n v="22"/>
    <n v="8.1666666666666661"/>
    <n v="0.37121212121212116"/>
  </r>
  <r>
    <s v="DT-04355"/>
    <x v="32"/>
    <s v="Stamping_Machine_020"/>
    <s v="Stamping"/>
    <d v="2024-03-30T06:04:34"/>
    <d v="2024-03-30T06:37:34"/>
    <s v="03"/>
    <s v="30"/>
    <n v="284"/>
    <n v="4.7333333333333334"/>
    <s v="Material Shortage"/>
    <s v="Lucas Silva"/>
    <x v="0"/>
    <x v="1"/>
    <n v="14"/>
    <n v="9.2666666666666657"/>
    <n v="0.66190476190476188"/>
  </r>
  <r>
    <s v="DT-04013"/>
    <x v="9"/>
    <s v="Assembly_Machine_011"/>
    <s v="Assembly"/>
    <d v="2024-03-30T07:21:29"/>
    <d v="2024-03-30T07:45:29"/>
    <s v="03"/>
    <s v="30"/>
    <n v="138"/>
    <n v="2.2999999999999998"/>
    <s v="Electrical Fault"/>
    <s v="Ahmed Hassan"/>
    <x v="0"/>
    <x v="1"/>
    <n v="14"/>
    <n v="11.7"/>
    <n v="0.83571428571428563"/>
  </r>
  <r>
    <s v="DT-06585"/>
    <x v="4"/>
    <s v="Stamping_Machine_031"/>
    <s v="Stamping"/>
    <d v="2024-03-30T07:54:46"/>
    <d v="2024-03-30T08:22:46"/>
    <s v="03"/>
    <s v="30"/>
    <n v="837"/>
    <n v="13.95"/>
    <s v="Hydraulic Leak"/>
    <s v="Hassan Ali"/>
    <x v="1"/>
    <x v="1"/>
    <n v="18"/>
    <n v="4.0500000000000007"/>
    <n v="0.22500000000000003"/>
  </r>
  <r>
    <s v="DT-08598"/>
    <x v="29"/>
    <s v="Assembly_Machine_023"/>
    <s v="Assembly"/>
    <d v="2024-03-30T09:15:57"/>
    <d v="2024-03-30T12:26:57"/>
    <s v="03"/>
    <s v="30"/>
    <n v="353"/>
    <n v="5.8833333333333337"/>
    <s v="Material Shortage"/>
    <s v="Hassan Ali"/>
    <x v="2"/>
    <x v="1"/>
    <n v="16"/>
    <n v="10.116666666666667"/>
    <n v="0.6322916666666667"/>
  </r>
  <r>
    <s v="DT-08064"/>
    <x v="9"/>
    <s v="Assembly_Machine_011"/>
    <s v="Assembly"/>
    <d v="2024-03-30T10:25:21"/>
    <d v="2024-03-30T10:39:21"/>
    <s v="03"/>
    <s v="30"/>
    <n v="308"/>
    <n v="5.1333333333333337"/>
    <s v="Electrical Fault"/>
    <s v="Olivia Johnson"/>
    <x v="2"/>
    <x v="1"/>
    <n v="14"/>
    <n v="8.8666666666666671"/>
    <n v="0.63333333333333341"/>
  </r>
  <r>
    <s v="DT-05168"/>
    <x v="27"/>
    <s v="Assembly_Machine_027"/>
    <s v="Assembly"/>
    <d v="2024-03-30T11:04:54"/>
    <d v="2024-03-30T11:21:54"/>
    <s v="03"/>
    <s v="30"/>
    <n v="447"/>
    <n v="7.45"/>
    <s v="Preventive Maintenance - Mechanical"/>
    <s v="Karim Nassar"/>
    <x v="2"/>
    <x v="0"/>
    <n v="20"/>
    <n v="12.55"/>
    <n v="0.62750000000000006"/>
  </r>
  <r>
    <s v="DT-08763"/>
    <x v="26"/>
    <s v="Assembly_Machine_032"/>
    <s v="Assembly"/>
    <d v="2024-03-30T11:25:34"/>
    <d v="2024-03-30T16:43:34"/>
    <s v="03"/>
    <s v="30"/>
    <n v="368"/>
    <n v="6.1333333333333337"/>
    <s v="Preventive Maintenance - Mechanical"/>
    <s v="Ahmed Hassan"/>
    <x v="0"/>
    <x v="0"/>
    <n v="20"/>
    <n v="13.866666666666667"/>
    <n v="0.69333333333333336"/>
  </r>
  <r>
    <s v="DT-04021"/>
    <x v="9"/>
    <s v="Assembly_Machine_011"/>
    <s v="Assembly"/>
    <d v="2024-03-30T11:33:58"/>
    <d v="2024-03-30T12:09:58"/>
    <s v="03"/>
    <s v="30"/>
    <n v="45"/>
    <n v="0.75"/>
    <s v="Mechanical Failure"/>
    <s v="John Smith"/>
    <x v="1"/>
    <x v="1"/>
    <n v="14"/>
    <n v="13.25"/>
    <n v="0.9464285714285714"/>
  </r>
  <r>
    <s v="DT-04566"/>
    <x v="13"/>
    <s v="Painting_Machine_016"/>
    <s v="Painting"/>
    <d v="2024-03-30T11:57:33"/>
    <d v="2024-03-30T16:00:33"/>
    <s v="03"/>
    <s v="30"/>
    <n v="491"/>
    <n v="8.1833333333333336"/>
    <s v="Overheating"/>
    <s v="Rana Ibrahim"/>
    <x v="1"/>
    <x v="1"/>
    <n v="22"/>
    <n v="13.816666666666666"/>
    <n v="0.62803030303030305"/>
  </r>
  <r>
    <s v="DT-08446"/>
    <x v="11"/>
    <s v="Assembly_Machine_007"/>
    <s v="Assembly"/>
    <d v="2024-03-30T12:56:56"/>
    <d v="2024-03-30T15:25:56"/>
    <s v="03"/>
    <s v="30"/>
    <n v="673"/>
    <n v="11.216666666666667"/>
    <s v="Process Instability"/>
    <s v="Noah Davis"/>
    <x v="0"/>
    <x v="1"/>
    <n v="22"/>
    <n v="10.783333333333333"/>
    <n v="0.49015151515151517"/>
  </r>
  <r>
    <s v="DT-04271"/>
    <x v="0"/>
    <s v="Stamping_Machine_030"/>
    <s v="Stamping"/>
    <d v="2024-03-30T16:35:51"/>
    <d v="2024-03-30T16:39:51"/>
    <s v="03"/>
    <s v="30"/>
    <n v="257"/>
    <n v="4.2833333333333332"/>
    <s v="Electrical Fault"/>
    <s v="Maria Gomez"/>
    <x v="2"/>
    <x v="1"/>
    <n v="16"/>
    <n v="11.716666666666667"/>
    <n v="0.73229166666666667"/>
  </r>
  <r>
    <s v="DT-02014"/>
    <x v="16"/>
    <s v="Painting_Machine_005"/>
    <s v="Painting"/>
    <d v="2024-03-30T17:23:02"/>
    <d v="2024-03-31T05:50:02"/>
    <s v="03"/>
    <s v="30"/>
    <n v="389"/>
    <n v="6.4833333333333334"/>
    <s v="Material Shortage"/>
    <s v="Hassan Ali"/>
    <x v="0"/>
    <x v="1"/>
    <n v="20"/>
    <n v="13.516666666666666"/>
    <n v="0.67583333333333329"/>
  </r>
  <r>
    <s v="DT-00531"/>
    <x v="20"/>
    <s v="Stamping_Machine_015"/>
    <s v="Stamping"/>
    <d v="2024-03-30T17:24:20"/>
    <d v="2024-03-30T19:47:20"/>
    <s v="03"/>
    <s v="30"/>
    <n v="155"/>
    <n v="2.5833333333333335"/>
    <s v="Tooling Break"/>
    <s v="Mohamed Salah"/>
    <x v="1"/>
    <x v="1"/>
    <n v="18"/>
    <n v="15.416666666666666"/>
    <n v="0.8564814814814814"/>
  </r>
  <r>
    <s v="DT-04148"/>
    <x v="34"/>
    <s v="Painting_Machine_022"/>
    <s v="Painting"/>
    <d v="2024-03-30T19:27:49"/>
    <d v="2024-03-30T19:41:49"/>
    <s v="03"/>
    <s v="30"/>
    <n v="97"/>
    <n v="1.6166666666666667"/>
    <s v="Mechanical Failure"/>
    <s v="Li Wei"/>
    <x v="0"/>
    <x v="1"/>
    <n v="22"/>
    <n v="20.383333333333333"/>
    <n v="0.92651515151515151"/>
  </r>
  <r>
    <s v="DT-07613"/>
    <x v="15"/>
    <s v="Packaging_Machine_017"/>
    <s v="Packaging"/>
    <d v="2024-03-30T21:07:47"/>
    <d v="2024-03-30T21:16:47"/>
    <s v="03"/>
    <s v="30"/>
    <n v="185"/>
    <n v="3.0833333333333335"/>
    <s v="Preventive Maintenance - Electrical"/>
    <s v="John Smith"/>
    <x v="0"/>
    <x v="0"/>
    <n v="20"/>
    <n v="16.916666666666668"/>
    <n v="0.84583333333333344"/>
  </r>
  <r>
    <s v="DT-02365"/>
    <x v="26"/>
    <s v="Assembly_Machine_032"/>
    <s v="Assembly"/>
    <d v="2024-03-31T01:46:14"/>
    <d v="2024-03-31T08:19:14"/>
    <s v="03"/>
    <s v="31"/>
    <n v="134"/>
    <n v="2.2333333333333334"/>
    <s v="Sensor Fault"/>
    <s v="Ahmed Hassan"/>
    <x v="2"/>
    <x v="1"/>
    <n v="20"/>
    <n v="17.766666666666666"/>
    <n v="0.88833333333333331"/>
  </r>
  <r>
    <s v="DT-01794"/>
    <x v="29"/>
    <s v="Assembly_Machine_023"/>
    <s v="Assembly"/>
    <d v="2024-03-31T02:46:56"/>
    <d v="2024-03-31T03:37:56"/>
    <s v="03"/>
    <s v="31"/>
    <n v="110"/>
    <n v="1.8333333333333333"/>
    <s v="Preventive Maintenance - General"/>
    <s v="Noah Davis"/>
    <x v="0"/>
    <x v="0"/>
    <n v="16"/>
    <n v="14.166666666666666"/>
    <n v="0.88541666666666663"/>
  </r>
  <r>
    <s v="DT-02693"/>
    <x v="29"/>
    <s v="Assembly_Machine_023"/>
    <s v="Assembly"/>
    <d v="2024-03-31T04:42:45"/>
    <d v="2024-03-31T04:54:45"/>
    <s v="03"/>
    <s v="31"/>
    <n v="163"/>
    <n v="2.7166666666666668"/>
    <s v="Electrical Fault"/>
    <s v="Maria Gomez"/>
    <x v="2"/>
    <x v="1"/>
    <n v="16"/>
    <n v="13.283333333333333"/>
    <n v="0.83020833333333333"/>
  </r>
  <r>
    <s v="DT-07564"/>
    <x v="4"/>
    <s v="Stamping_Machine_031"/>
    <s v="Stamping"/>
    <d v="2024-03-31T04:47:16"/>
    <d v="2024-03-31T08:03:16"/>
    <s v="03"/>
    <s v="31"/>
    <n v="1026"/>
    <n v="17.100000000000001"/>
    <s v="Hydraulic Leak"/>
    <s v="Fatima Ali"/>
    <x v="2"/>
    <x v="1"/>
    <n v="18"/>
    <n v="0.89999999999999858"/>
    <n v="4.999999999999992E-2"/>
  </r>
  <r>
    <s v="DT-07169"/>
    <x v="5"/>
    <s v="Stamping_Machine_029"/>
    <s v="Stamping"/>
    <d v="2024-03-31T04:57:50"/>
    <d v="2024-03-31T07:36:50"/>
    <s v="03"/>
    <s v="31"/>
    <n v="855"/>
    <n v="14.25"/>
    <s v="Mechanical Failure"/>
    <s v="Yuki Tanaka"/>
    <x v="1"/>
    <x v="1"/>
    <n v="22"/>
    <n v="7.75"/>
    <n v="0.35227272727272729"/>
  </r>
  <r>
    <s v="DT-00063"/>
    <x v="18"/>
    <s v="Packaging_Machine_004"/>
    <s v="Packaging"/>
    <d v="2024-03-31T06:17:16"/>
    <d v="2024-03-31T06:37:16"/>
    <s v="03"/>
    <s v="31"/>
    <n v="15"/>
    <n v="0.25"/>
    <s v="Electrical Fault"/>
    <s v="Lucas Silva"/>
    <x v="1"/>
    <x v="1"/>
    <n v="16"/>
    <n v="15.75"/>
    <n v="0.984375"/>
  </r>
  <r>
    <s v="DT-00419"/>
    <x v="1"/>
    <s v="Painting_Machine_021"/>
    <s v="Painting"/>
    <d v="2024-03-31T07:56:09"/>
    <d v="2024-03-31T12:23:09"/>
    <s v="03"/>
    <s v="31"/>
    <n v="1254"/>
    <n v="20.9"/>
    <s v="Mechanical Failure"/>
    <s v="Karim Nassar"/>
    <x v="2"/>
    <x v="1"/>
    <n v="22"/>
    <n v="1.1000000000000014"/>
    <n v="5.0000000000000065E-2"/>
  </r>
  <r>
    <s v="DT-09256"/>
    <x v="7"/>
    <s v="Packaging_Machine_002"/>
    <s v="Packaging"/>
    <d v="2024-03-31T07:56:45"/>
    <d v="2024-03-31T10:16:45"/>
    <s v="03"/>
    <s v="31"/>
    <n v="24"/>
    <n v="0.4"/>
    <s v="Tooling Break"/>
    <s v="Ahmed Hassan"/>
    <x v="1"/>
    <x v="1"/>
    <n v="18"/>
    <n v="17.600000000000001"/>
    <n v="0.97777777777777786"/>
  </r>
  <r>
    <s v="DT-03446"/>
    <x v="15"/>
    <s v="Packaging_Machine_017"/>
    <s v="Packaging"/>
    <d v="2024-03-31T08:09:58"/>
    <d v="2024-03-31T08:15:58"/>
    <s v="03"/>
    <s v="31"/>
    <n v="345"/>
    <n v="5.75"/>
    <s v="Preventive Maintenance - Electrical"/>
    <s v="Noah Davis"/>
    <x v="0"/>
    <x v="0"/>
    <n v="20"/>
    <n v="14.25"/>
    <n v="0.71250000000000002"/>
  </r>
  <r>
    <s v="DT-07715"/>
    <x v="26"/>
    <s v="Assembly_Machine_032"/>
    <s v="Assembly"/>
    <d v="2024-03-31T09:34:17"/>
    <d v="2024-03-31T11:28:17"/>
    <s v="03"/>
    <s v="31"/>
    <n v="96"/>
    <n v="1.6"/>
    <s v="Preventive Maintenance - General"/>
    <s v="Ahmed Hassan"/>
    <x v="0"/>
    <x v="0"/>
    <n v="20"/>
    <n v="18.399999999999999"/>
    <n v="0.91999999999999993"/>
  </r>
  <r>
    <s v="DT-05773"/>
    <x v="20"/>
    <s v="Stamping_Machine_015"/>
    <s v="Stamping"/>
    <d v="2024-03-31T09:42:12"/>
    <d v="2024-03-31T13:28:12"/>
    <s v="03"/>
    <s v="31"/>
    <n v="252"/>
    <n v="4.2"/>
    <s v="Overheating"/>
    <s v="John Smith"/>
    <x v="1"/>
    <x v="1"/>
    <n v="18"/>
    <n v="13.8"/>
    <n v="0.76666666666666672"/>
  </r>
  <r>
    <s v="DT-09586"/>
    <x v="1"/>
    <s v="Painting_Machine_021"/>
    <s v="Painting"/>
    <d v="2024-03-31T09:48:57"/>
    <d v="2024-03-31T10:07:57"/>
    <s v="03"/>
    <s v="31"/>
    <n v="678"/>
    <n v="11.3"/>
    <s v="Preventive Maintenance - Mechanical"/>
    <s v="Mohamed Salah"/>
    <x v="0"/>
    <x v="0"/>
    <n v="22"/>
    <n v="10.7"/>
    <n v="0.48636363636363633"/>
  </r>
  <r>
    <s v="DT-03643"/>
    <x v="7"/>
    <s v="Packaging_Machine_002"/>
    <s v="Packaging"/>
    <d v="2024-03-31T09:56:20"/>
    <d v="2024-03-31T12:32:20"/>
    <s v="03"/>
    <s v="31"/>
    <n v="12"/>
    <n v="0.2"/>
    <s v="Preventive Maintenance - Electrical"/>
    <s v="Li Wei"/>
    <x v="0"/>
    <x v="0"/>
    <n v="18"/>
    <n v="17.8"/>
    <n v="0.98888888888888893"/>
  </r>
  <r>
    <s v="DT-07995"/>
    <x v="2"/>
    <s v="Assembly_Machine_019"/>
    <s v="Assembly"/>
    <d v="2024-03-31T10:20:57"/>
    <d v="2024-03-31T11:03:57"/>
    <s v="03"/>
    <s v="31"/>
    <n v="52"/>
    <n v="0.8666666666666667"/>
    <s v="Preventive Maintenance - Mechanical"/>
    <s v="Olivia Johnson"/>
    <x v="0"/>
    <x v="0"/>
    <n v="22"/>
    <n v="21.133333333333333"/>
    <n v="0.96060606060606057"/>
  </r>
  <r>
    <s v="DT-01547"/>
    <x v="11"/>
    <s v="Assembly_Machine_007"/>
    <s v="Assembly"/>
    <d v="2024-03-31T11:00:21"/>
    <d v="2024-03-31T11:20:21"/>
    <s v="03"/>
    <s v="31"/>
    <n v="575"/>
    <n v="9.5833333333333339"/>
    <s v="Electrical Fault"/>
    <s v="Hassan Ali"/>
    <x v="1"/>
    <x v="1"/>
    <n v="22"/>
    <n v="12.416666666666666"/>
    <n v="0.56439393939393934"/>
  </r>
  <r>
    <s v="DT-06893"/>
    <x v="22"/>
    <s v="Assembly_Machine_026"/>
    <s v="Assembly"/>
    <d v="2024-03-31T11:07:44"/>
    <d v="2024-03-31T11:31:44"/>
    <s v="03"/>
    <s v="31"/>
    <n v="393"/>
    <n v="6.55"/>
    <s v="Tooling Break"/>
    <s v="Mahmoud Adel"/>
    <x v="0"/>
    <x v="1"/>
    <n v="20"/>
    <n v="13.45"/>
    <n v="0.67249999999999999"/>
  </r>
  <r>
    <s v="DT-06992"/>
    <x v="0"/>
    <s v="Stamping_Machine_030"/>
    <s v="Stamping"/>
    <d v="2024-03-31T11:09:38"/>
    <d v="2024-03-31T11:19:38"/>
    <s v="03"/>
    <s v="31"/>
    <n v="17"/>
    <n v="0.28333333333333333"/>
    <s v="Preventive Maintenance - Mechanical"/>
    <s v="Mahmoud Adel"/>
    <x v="0"/>
    <x v="0"/>
    <n v="16"/>
    <n v="15.716666666666667"/>
    <n v="0.98229166666666667"/>
  </r>
  <r>
    <s v="DT-04482"/>
    <x v="3"/>
    <s v="Stamping_Machine_033"/>
    <s v="Stamping"/>
    <d v="2024-03-31T11:46:25"/>
    <d v="2024-03-31T11:49:25"/>
    <s v="03"/>
    <s v="31"/>
    <n v="1008"/>
    <n v="16.8"/>
    <s v="Material Shortage"/>
    <s v="Elena Petrova"/>
    <x v="0"/>
    <x v="1"/>
    <n v="18"/>
    <n v="1.1999999999999993"/>
    <n v="6.6666666666666624E-2"/>
  </r>
  <r>
    <s v="DT-06641"/>
    <x v="8"/>
    <s v="Assembly_Machine_012"/>
    <s v="Assembly"/>
    <d v="2024-03-31T12:33:43"/>
    <d v="2024-03-31T12:38:43"/>
    <s v="03"/>
    <s v="31"/>
    <n v="154"/>
    <n v="2.5666666666666669"/>
    <s v="Hydraulic Leak"/>
    <s v="John Smith"/>
    <x v="1"/>
    <x v="1"/>
    <n v="20"/>
    <n v="17.433333333333334"/>
    <n v="0.8716666666666667"/>
  </r>
  <r>
    <s v="DT-05505"/>
    <x v="21"/>
    <s v="Packaging_Machine_018"/>
    <s v="Packaging"/>
    <d v="2024-03-31T14:40:39"/>
    <d v="2024-03-31T16:48:39"/>
    <s v="03"/>
    <s v="31"/>
    <n v="131"/>
    <n v="2.1833333333333331"/>
    <s v="Preventive Maintenance - General"/>
    <s v="Mahmoud Adel"/>
    <x v="0"/>
    <x v="0"/>
    <n v="14"/>
    <n v="11.816666666666666"/>
    <n v="0.84404761904761905"/>
  </r>
  <r>
    <s v="DT-00152"/>
    <x v="22"/>
    <s v="Assembly_Machine_026"/>
    <s v="Assembly"/>
    <d v="2024-03-31T16:19:25"/>
    <d v="2024-03-31T19:44:25"/>
    <s v="03"/>
    <s v="31"/>
    <n v="390"/>
    <n v="6.5"/>
    <s v="Preventive Maintenance - Mechanical"/>
    <s v="Olivia Johnson"/>
    <x v="0"/>
    <x v="0"/>
    <n v="20"/>
    <n v="13.5"/>
    <n v="0.67500000000000004"/>
  </r>
  <r>
    <s v="DT-04137"/>
    <x v="34"/>
    <s v="Painting_Machine_022"/>
    <s v="Painting"/>
    <d v="2024-03-31T17:46:31"/>
    <d v="2024-03-31T18:22:31"/>
    <s v="03"/>
    <s v="31"/>
    <n v="400"/>
    <n v="6.666666666666667"/>
    <s v="Preventive Maintenance - General"/>
    <s v="Emma Wilson"/>
    <x v="1"/>
    <x v="0"/>
    <n v="22"/>
    <n v="15.333333333333332"/>
    <n v="0.69696969696969691"/>
  </r>
  <r>
    <s v="DT-07777"/>
    <x v="13"/>
    <s v="Painting_Machine_016"/>
    <s v="Painting"/>
    <d v="2024-03-31T17:53:45"/>
    <d v="2024-03-31T18:14:45"/>
    <s v="03"/>
    <s v="31"/>
    <n v="63"/>
    <n v="1.05"/>
    <s v="Material Shortage"/>
    <s v="John Smith"/>
    <x v="2"/>
    <x v="1"/>
    <n v="22"/>
    <n v="20.95"/>
    <n v="0.95227272727272727"/>
  </r>
  <r>
    <s v="DT-00183"/>
    <x v="6"/>
    <s v="Painting_Machine_009"/>
    <s v="Painting"/>
    <d v="2024-03-31T18:30:31"/>
    <d v="2024-03-31T19:08:31"/>
    <s v="03"/>
    <s v="31"/>
    <n v="57"/>
    <n v="0.95"/>
    <s v="Electrical Fault"/>
    <s v="Yuki Tanaka"/>
    <x v="1"/>
    <x v="1"/>
    <n v="16"/>
    <n v="15.05"/>
    <n v="0.94062500000000004"/>
  </r>
  <r>
    <s v="DT-01785"/>
    <x v="27"/>
    <s v="Assembly_Machine_027"/>
    <s v="Assembly"/>
    <d v="2024-03-31T20:43:14"/>
    <d v="2024-03-31T21:36:14"/>
    <s v="03"/>
    <s v="31"/>
    <n v="453"/>
    <n v="7.55"/>
    <s v="Preventive Maintenance - Mechanical"/>
    <s v="Emma Wilson"/>
    <x v="1"/>
    <x v="0"/>
    <n v="20"/>
    <n v="12.45"/>
    <n v="0.62249999999999994"/>
  </r>
  <r>
    <s v="DT-01391"/>
    <x v="16"/>
    <s v="Painting_Machine_005"/>
    <s v="Painting"/>
    <d v="2024-03-31T21:10:55"/>
    <d v="2024-04-01T00:11:55"/>
    <s v="03"/>
    <s v="31"/>
    <n v="321"/>
    <n v="5.35"/>
    <s v="Sensor Fault"/>
    <s v="Emma Wilson"/>
    <x v="1"/>
    <x v="1"/>
    <n v="20"/>
    <n v="14.65"/>
    <n v="0.73250000000000004"/>
  </r>
  <r>
    <s v="DT-04670"/>
    <x v="13"/>
    <s v="Painting_Machine_016"/>
    <s v="Painting"/>
    <d v="2024-03-31T23:22:20"/>
    <d v="2024-04-01T02:26:20"/>
    <s v="03"/>
    <s v="31"/>
    <n v="302"/>
    <n v="5.0333333333333332"/>
    <s v="Mechanical Failure"/>
    <s v="Elena Petrova"/>
    <x v="1"/>
    <x v="1"/>
    <n v="22"/>
    <n v="16.966666666666669"/>
    <n v="0.77121212121212135"/>
  </r>
  <r>
    <s v="DT-06814"/>
    <x v="13"/>
    <s v="Painting_Machine_016"/>
    <s v="Painting"/>
    <d v="2024-04-01T04:46:09"/>
    <d v="2024-04-01T06:14:09"/>
    <s v="04"/>
    <s v="01"/>
    <n v="251"/>
    <n v="4.1833333333333336"/>
    <s v="Material Shortage"/>
    <s v="Olivia Johnson"/>
    <x v="2"/>
    <x v="1"/>
    <n v="22"/>
    <n v="17.816666666666666"/>
    <n v="0.80984848484848482"/>
  </r>
  <r>
    <s v="DT-08260"/>
    <x v="5"/>
    <s v="Stamping_Machine_029"/>
    <s v="Stamping"/>
    <d v="2024-04-01T04:58:05"/>
    <d v="2024-04-01T08:17:05"/>
    <s v="04"/>
    <s v="01"/>
    <n v="926"/>
    <n v="15.433333333333334"/>
    <s v="Mechanical Failure"/>
    <s v="Fatima Ali"/>
    <x v="0"/>
    <x v="1"/>
    <n v="22"/>
    <n v="6.5666666666666664"/>
    <n v="0.29848484848484846"/>
  </r>
  <r>
    <s v="DT-00501"/>
    <x v="20"/>
    <s v="Stamping_Machine_015"/>
    <s v="Stamping"/>
    <d v="2024-04-01T06:36:17"/>
    <d v="2024-04-01T08:13:17"/>
    <s v="04"/>
    <s v="01"/>
    <n v="200"/>
    <n v="3.3333333333333335"/>
    <s v="Electrical Fault"/>
    <s v="Lucas Silva"/>
    <x v="2"/>
    <x v="1"/>
    <n v="18"/>
    <n v="14.666666666666666"/>
    <n v="0.81481481481481477"/>
  </r>
  <r>
    <s v="DT-01494"/>
    <x v="17"/>
    <s v="Assembly_Machine_014"/>
    <s v="Assembly"/>
    <d v="2024-04-01T06:41:28"/>
    <d v="2024-04-01T07:23:28"/>
    <s v="04"/>
    <s v="01"/>
    <n v="60"/>
    <n v="1"/>
    <s v="Preventive Maintenance - Electrical"/>
    <s v="Sophie Martin"/>
    <x v="1"/>
    <x v="0"/>
    <n v="16"/>
    <n v="15"/>
    <n v="0.9375"/>
  </r>
  <r>
    <s v="DT-03544"/>
    <x v="6"/>
    <s v="Painting_Machine_009"/>
    <s v="Painting"/>
    <d v="2024-04-01T08:12:23"/>
    <d v="2024-04-01T08:40:23"/>
    <s v="04"/>
    <s v="01"/>
    <n v="59"/>
    <n v="0.98333333333333328"/>
    <s v="Electrical Fault"/>
    <s v="Li Wei"/>
    <x v="0"/>
    <x v="1"/>
    <n v="16"/>
    <n v="15.016666666666667"/>
    <n v="0.93854166666666672"/>
  </r>
  <r>
    <s v="DT-04817"/>
    <x v="16"/>
    <s v="Painting_Machine_005"/>
    <s v="Painting"/>
    <d v="2024-04-01T09:30:47"/>
    <d v="2024-04-01T14:19:47"/>
    <s v="04"/>
    <s v="01"/>
    <n v="394"/>
    <n v="6.5666666666666664"/>
    <s v="Mechanical Failure"/>
    <s v="Ahmed Hassan"/>
    <x v="2"/>
    <x v="1"/>
    <n v="20"/>
    <n v="13.433333333333334"/>
    <n v="0.67166666666666663"/>
  </r>
  <r>
    <s v="DT-03347"/>
    <x v="34"/>
    <s v="Painting_Machine_022"/>
    <s v="Painting"/>
    <d v="2024-04-01T10:00:33"/>
    <d v="2024-04-01T15:18:33"/>
    <s v="04"/>
    <s v="01"/>
    <n v="85"/>
    <n v="1.4166666666666667"/>
    <s v="Material Shortage"/>
    <s v="Noah Davis"/>
    <x v="0"/>
    <x v="1"/>
    <n v="22"/>
    <n v="20.583333333333332"/>
    <n v="0.93560606060606055"/>
  </r>
  <r>
    <s v="DT-06667"/>
    <x v="7"/>
    <s v="Packaging_Machine_002"/>
    <s v="Packaging"/>
    <d v="2024-04-01T10:31:32"/>
    <d v="2024-04-01T13:18:32"/>
    <s v="04"/>
    <s v="01"/>
    <n v="27"/>
    <n v="0.45"/>
    <s v="Hydraulic Leak"/>
    <s v="Mohamed Salah"/>
    <x v="2"/>
    <x v="1"/>
    <n v="18"/>
    <n v="17.55"/>
    <n v="0.97500000000000009"/>
  </r>
  <r>
    <s v="DT-03059"/>
    <x v="28"/>
    <s v="Packaging_Machine_003"/>
    <s v="Packaging"/>
    <d v="2024-04-01T11:02:44"/>
    <d v="2024-04-01T11:11:44"/>
    <s v="04"/>
    <s v="01"/>
    <n v="179"/>
    <n v="2.9833333333333334"/>
    <s v="Preventive Maintenance - General"/>
    <s v="Maria Gomez"/>
    <x v="0"/>
    <x v="0"/>
    <n v="14"/>
    <n v="11.016666666666666"/>
    <n v="0.78690476190476188"/>
  </r>
  <r>
    <s v="DT-08006"/>
    <x v="31"/>
    <s v="Assembly_Machine_010"/>
    <s v="Assembly"/>
    <d v="2024-04-01T12:12:17"/>
    <d v="2024-04-01T12:52:17"/>
    <s v="04"/>
    <s v="01"/>
    <n v="309"/>
    <n v="5.15"/>
    <s v="Overheating"/>
    <s v="Lucas Silva"/>
    <x v="2"/>
    <x v="1"/>
    <n v="22"/>
    <n v="16.850000000000001"/>
    <n v="0.76590909090909098"/>
  </r>
  <r>
    <s v="DT-02532"/>
    <x v="2"/>
    <s v="Assembly_Machine_019"/>
    <s v="Assembly"/>
    <d v="2024-04-01T14:08:47"/>
    <d v="2024-04-01T14:11:47"/>
    <s v="04"/>
    <s v="01"/>
    <n v="117"/>
    <n v="1.95"/>
    <s v="Mechanical Failure"/>
    <s v="Lucas Silva"/>
    <x v="2"/>
    <x v="1"/>
    <n v="22"/>
    <n v="20.05"/>
    <n v="0.91136363636363638"/>
  </r>
  <r>
    <s v="DT-05805"/>
    <x v="20"/>
    <s v="Stamping_Machine_015"/>
    <s v="Stamping"/>
    <d v="2024-04-01T15:22:43"/>
    <d v="2024-04-01T18:08:43"/>
    <s v="04"/>
    <s v="01"/>
    <n v="39"/>
    <n v="0.65"/>
    <s v="Sensor Fault"/>
    <s v="Carlos Ruiz"/>
    <x v="0"/>
    <x v="1"/>
    <n v="18"/>
    <n v="17.350000000000001"/>
    <n v="0.96388888888888902"/>
  </r>
  <r>
    <s v="DT-00398"/>
    <x v="26"/>
    <s v="Assembly_Machine_032"/>
    <s v="Assembly"/>
    <d v="2024-04-01T15:45:28"/>
    <d v="2024-04-01T16:50:28"/>
    <s v="04"/>
    <s v="01"/>
    <n v="320"/>
    <n v="5.333333333333333"/>
    <s v="Sensor Fault"/>
    <s v="Karim Nassar"/>
    <x v="1"/>
    <x v="1"/>
    <n v="20"/>
    <n v="14.666666666666668"/>
    <n v="0.73333333333333339"/>
  </r>
  <r>
    <s v="DT-06524"/>
    <x v="29"/>
    <s v="Assembly_Machine_023"/>
    <s v="Assembly"/>
    <d v="2024-04-01T16:47:07"/>
    <d v="2024-04-01T18:30:07"/>
    <s v="04"/>
    <s v="01"/>
    <n v="149"/>
    <n v="2.4833333333333334"/>
    <s v="Preventive Maintenance - Mechanical"/>
    <s v="Elena Petrova"/>
    <x v="1"/>
    <x v="0"/>
    <n v="16"/>
    <n v="13.516666666666666"/>
    <n v="0.84479166666666661"/>
  </r>
  <r>
    <s v="DT-03290"/>
    <x v="16"/>
    <s v="Painting_Machine_005"/>
    <s v="Painting"/>
    <d v="2024-04-01T17:15:42"/>
    <d v="2024-04-01T19:03:42"/>
    <s v="04"/>
    <s v="01"/>
    <n v="334"/>
    <n v="5.5666666666666664"/>
    <s v="Material Shortage"/>
    <s v="Emma Wilson"/>
    <x v="2"/>
    <x v="1"/>
    <n v="20"/>
    <n v="14.433333333333334"/>
    <n v="0.72166666666666668"/>
  </r>
  <r>
    <s v="DT-03447"/>
    <x v="5"/>
    <s v="Stamping_Machine_029"/>
    <s v="Stamping"/>
    <d v="2024-04-01T17:37:52"/>
    <d v="2024-04-01T18:17:52"/>
    <s v="04"/>
    <s v="01"/>
    <n v="877"/>
    <n v="14.616666666666667"/>
    <s v="Sensor Fault"/>
    <s v="Elena Petrova"/>
    <x v="1"/>
    <x v="1"/>
    <n v="22"/>
    <n v="7.3833333333333329"/>
    <n v="0.33560606060606057"/>
  </r>
  <r>
    <s v="DT-07443"/>
    <x v="3"/>
    <s v="Stamping_Machine_033"/>
    <s v="Stamping"/>
    <d v="2024-04-01T18:11:08"/>
    <d v="2024-04-01T18:47:08"/>
    <s v="04"/>
    <s v="01"/>
    <n v="958"/>
    <n v="15.966666666666667"/>
    <s v="Material Shortage"/>
    <s v="Ahmed Hassan"/>
    <x v="2"/>
    <x v="1"/>
    <n v="18"/>
    <n v="2.0333333333333332"/>
    <n v="0.11296296296296296"/>
  </r>
  <r>
    <s v="DT-00669"/>
    <x v="20"/>
    <s v="Stamping_Machine_015"/>
    <s v="Stamping"/>
    <d v="2024-04-01T18:49:21"/>
    <d v="2024-04-01T22:09:21"/>
    <s v="04"/>
    <s v="01"/>
    <n v="223"/>
    <n v="3.7166666666666668"/>
    <s v="Material Shortage"/>
    <s v="Karim Nassar"/>
    <x v="2"/>
    <x v="1"/>
    <n v="18"/>
    <n v="14.283333333333333"/>
    <n v="0.79351851851851851"/>
  </r>
  <r>
    <s v="DT-01125"/>
    <x v="9"/>
    <s v="Assembly_Machine_011"/>
    <s v="Assembly"/>
    <d v="2024-04-01T19:55:45"/>
    <d v="2024-04-01T21:52:45"/>
    <s v="04"/>
    <s v="01"/>
    <n v="105"/>
    <n v="1.75"/>
    <s v="Preventive Maintenance - Mechanical"/>
    <s v="Olivia Johnson"/>
    <x v="0"/>
    <x v="0"/>
    <n v="14"/>
    <n v="12.25"/>
    <n v="0.875"/>
  </r>
  <r>
    <s v="DT-03606"/>
    <x v="5"/>
    <s v="Stamping_Machine_029"/>
    <s v="Stamping"/>
    <d v="2024-04-01T20:38:02"/>
    <d v="2024-04-01T21:41:02"/>
    <s v="04"/>
    <s v="01"/>
    <n v="863"/>
    <n v="14.383333333333333"/>
    <s v="Mechanical Failure"/>
    <s v="Carlos Ruiz"/>
    <x v="2"/>
    <x v="1"/>
    <n v="22"/>
    <n v="7.6166666666666671"/>
    <n v="0.34621212121212125"/>
  </r>
  <r>
    <s v="DT-07469"/>
    <x v="7"/>
    <s v="Packaging_Machine_002"/>
    <s v="Packaging"/>
    <d v="2024-04-01T21:05:58"/>
    <d v="2024-04-01T21:10:58"/>
    <s v="04"/>
    <s v="01"/>
    <n v="14"/>
    <n v="0.23333333333333334"/>
    <s v="Preventive Maintenance - Electrical"/>
    <s v="Mohamed Salah"/>
    <x v="1"/>
    <x v="0"/>
    <n v="18"/>
    <n v="17.766666666666666"/>
    <n v="0.98703703703703694"/>
  </r>
  <r>
    <s v="DT-02457"/>
    <x v="17"/>
    <s v="Assembly_Machine_014"/>
    <s v="Assembly"/>
    <d v="2024-04-01T21:29:00"/>
    <d v="2024-04-02T08:52:00"/>
    <s v="04"/>
    <s v="01"/>
    <n v="306"/>
    <n v="5.0999999999999996"/>
    <s v="Preventive Maintenance - Electrical"/>
    <s v="Noah Davis"/>
    <x v="1"/>
    <x v="0"/>
    <n v="16"/>
    <n v="10.9"/>
    <n v="0.68125000000000002"/>
  </r>
  <r>
    <s v="DT-08077"/>
    <x v="12"/>
    <s v="Stamping_Machine_024"/>
    <s v="Stamping"/>
    <d v="2024-04-01T23:05:24"/>
    <d v="2024-04-02T01:06:24"/>
    <s v="04"/>
    <s v="01"/>
    <n v="118"/>
    <n v="1.9666666666666666"/>
    <s v="Hydraulic Leak"/>
    <s v="Li Wei"/>
    <x v="1"/>
    <x v="1"/>
    <n v="14"/>
    <n v="12.033333333333333"/>
    <n v="0.85952380952380947"/>
  </r>
  <r>
    <s v="DT-02483"/>
    <x v="29"/>
    <s v="Assembly_Machine_023"/>
    <s v="Assembly"/>
    <d v="2024-04-01T23:43:04"/>
    <d v="2024-04-01T23:47:04"/>
    <s v="04"/>
    <s v="01"/>
    <n v="352"/>
    <n v="5.8666666666666663"/>
    <s v="Mechanical Failure"/>
    <s v="Hassan Ali"/>
    <x v="2"/>
    <x v="1"/>
    <n v="16"/>
    <n v="10.133333333333333"/>
    <n v="0.6333333333333333"/>
  </r>
  <r>
    <s v="DT-03783"/>
    <x v="30"/>
    <s v="Packaging_Machine_034"/>
    <s v="Packaging"/>
    <d v="2024-04-02T00:19:03"/>
    <d v="2024-04-02T00:59:03"/>
    <s v="04"/>
    <s v="02"/>
    <n v="327"/>
    <n v="5.45"/>
    <s v="Overheating"/>
    <s v="Ahmed Hassan"/>
    <x v="0"/>
    <x v="1"/>
    <n v="14"/>
    <n v="8.5500000000000007"/>
    <n v="0.61071428571428577"/>
  </r>
  <r>
    <s v="DT-09730"/>
    <x v="34"/>
    <s v="Painting_Machine_022"/>
    <s v="Painting"/>
    <d v="2024-04-02T00:44:39"/>
    <d v="2024-04-02T07:09:39"/>
    <s v="04"/>
    <s v="02"/>
    <n v="347"/>
    <n v="5.7833333333333332"/>
    <s v="Electrical Fault"/>
    <s v="Rana Ibrahim"/>
    <x v="1"/>
    <x v="1"/>
    <n v="22"/>
    <n v="16.216666666666669"/>
    <n v="0.73712121212121218"/>
  </r>
  <r>
    <s v="DT-07151"/>
    <x v="5"/>
    <s v="Stamping_Machine_029"/>
    <s v="Stamping"/>
    <d v="2024-04-02T02:10:23"/>
    <d v="2024-04-02T10:33:23"/>
    <s v="04"/>
    <s v="02"/>
    <n v="785"/>
    <n v="13.083333333333334"/>
    <s v="Electrical Fault"/>
    <s v="Emma Wilson"/>
    <x v="1"/>
    <x v="1"/>
    <n v="22"/>
    <n v="8.9166666666666661"/>
    <n v="0.40530303030303028"/>
  </r>
  <r>
    <s v="DT-01073"/>
    <x v="1"/>
    <s v="Painting_Machine_021"/>
    <s v="Painting"/>
    <d v="2024-04-02T02:45:26"/>
    <d v="2024-04-02T03:00:26"/>
    <s v="04"/>
    <s v="02"/>
    <n v="1254"/>
    <n v="20.9"/>
    <s v="Mechanical Failure"/>
    <s v="Rana Ibrahim"/>
    <x v="2"/>
    <x v="1"/>
    <n v="22"/>
    <n v="1.1000000000000014"/>
    <n v="5.0000000000000065E-2"/>
  </r>
  <r>
    <s v="DT-02308"/>
    <x v="34"/>
    <s v="Painting_Machine_022"/>
    <s v="Painting"/>
    <d v="2024-04-02T03:50:33"/>
    <d v="2024-04-02T03:54:33"/>
    <s v="04"/>
    <s v="02"/>
    <n v="488"/>
    <n v="8.1333333333333329"/>
    <s v="Sensor Fault"/>
    <s v="Olivia Johnson"/>
    <x v="0"/>
    <x v="1"/>
    <n v="22"/>
    <n v="13.866666666666667"/>
    <n v="0.63030303030303036"/>
  </r>
  <r>
    <s v="DT-06931"/>
    <x v="25"/>
    <s v="Painting_Machine_001"/>
    <s v="Painting"/>
    <d v="2024-04-02T05:34:12"/>
    <d v="2024-04-02T08:56:12"/>
    <s v="04"/>
    <s v="02"/>
    <n v="402"/>
    <n v="6.7"/>
    <s v="Sensor Fault"/>
    <s v="Yuki Tanaka"/>
    <x v="2"/>
    <x v="1"/>
    <n v="18"/>
    <n v="11.3"/>
    <n v="0.62777777777777777"/>
  </r>
  <r>
    <s v="DT-01430"/>
    <x v="7"/>
    <s v="Packaging_Machine_002"/>
    <s v="Packaging"/>
    <d v="2024-04-02T06:07:22"/>
    <d v="2024-04-02T16:54:22"/>
    <s v="04"/>
    <s v="02"/>
    <n v="28"/>
    <n v="0.46666666666666667"/>
    <s v="Mechanical Failure"/>
    <s v="Karim Nassar"/>
    <x v="1"/>
    <x v="1"/>
    <n v="18"/>
    <n v="17.533333333333335"/>
    <n v="0.9740740740740742"/>
  </r>
  <r>
    <s v="DT-07372"/>
    <x v="5"/>
    <s v="Stamping_Machine_029"/>
    <s v="Stamping"/>
    <d v="2024-04-02T06:57:07"/>
    <d v="2024-04-02T08:52:07"/>
    <s v="04"/>
    <s v="02"/>
    <n v="876"/>
    <n v="14.6"/>
    <s v="Electrical Fault"/>
    <s v="Sophie Martin"/>
    <x v="2"/>
    <x v="1"/>
    <n v="22"/>
    <n v="7.4"/>
    <n v="0.33636363636363636"/>
  </r>
  <r>
    <s v="DT-00913"/>
    <x v="20"/>
    <s v="Stamping_Machine_015"/>
    <s v="Stamping"/>
    <d v="2024-04-02T08:07:38"/>
    <d v="2024-04-02T08:12:38"/>
    <s v="04"/>
    <s v="02"/>
    <n v="123"/>
    <n v="2.0499999999999998"/>
    <s v="Overheating"/>
    <s v="Emma Wilson"/>
    <x v="2"/>
    <x v="1"/>
    <n v="18"/>
    <n v="15.95"/>
    <n v="0.88611111111111107"/>
  </r>
  <r>
    <s v="DT-09819"/>
    <x v="18"/>
    <s v="Packaging_Machine_004"/>
    <s v="Packaging"/>
    <d v="2024-04-02T08:33:43"/>
    <d v="2024-04-02T09:17:43"/>
    <s v="04"/>
    <s v="02"/>
    <n v="12"/>
    <n v="0.2"/>
    <s v="Overheating"/>
    <s v="Elena Petrova"/>
    <x v="2"/>
    <x v="1"/>
    <n v="16"/>
    <n v="15.8"/>
    <n v="0.98750000000000004"/>
  </r>
  <r>
    <s v="DT-06043"/>
    <x v="13"/>
    <s v="Painting_Machine_016"/>
    <s v="Painting"/>
    <d v="2024-04-02T08:35:39"/>
    <d v="2024-04-02T09:00:39"/>
    <s v="04"/>
    <s v="02"/>
    <n v="503"/>
    <n v="8.3833333333333329"/>
    <s v="Sensor Fault"/>
    <s v="Karim Nassar"/>
    <x v="2"/>
    <x v="1"/>
    <n v="22"/>
    <n v="13.616666666666667"/>
    <n v="0.61893939393939401"/>
  </r>
  <r>
    <s v="DT-09463"/>
    <x v="30"/>
    <s v="Packaging_Machine_034"/>
    <s v="Packaging"/>
    <d v="2024-04-02T10:51:29"/>
    <d v="2024-04-02T14:50:29"/>
    <s v="04"/>
    <s v="02"/>
    <n v="215"/>
    <n v="3.5833333333333335"/>
    <s v="Mechanical Failure"/>
    <s v="Ahmed Hassan"/>
    <x v="0"/>
    <x v="1"/>
    <n v="14"/>
    <n v="10.416666666666666"/>
    <n v="0.74404761904761896"/>
  </r>
  <r>
    <s v="DT-04931"/>
    <x v="2"/>
    <s v="Assembly_Machine_019"/>
    <s v="Assembly"/>
    <d v="2024-04-02T11:02:55"/>
    <d v="2024-04-02T11:07:55"/>
    <s v="04"/>
    <s v="02"/>
    <n v="112"/>
    <n v="1.8666666666666667"/>
    <s v="Tooling Break"/>
    <s v="Maria Gomez"/>
    <x v="1"/>
    <x v="1"/>
    <n v="22"/>
    <n v="20.133333333333333"/>
    <n v="0.91515151515151516"/>
  </r>
  <r>
    <s v="DT-02497"/>
    <x v="29"/>
    <s v="Assembly_Machine_023"/>
    <s v="Assembly"/>
    <d v="2024-04-02T12:14:15"/>
    <d v="2024-04-02T19:04:15"/>
    <s v="04"/>
    <s v="02"/>
    <n v="25"/>
    <n v="0.41666666666666669"/>
    <s v="Preventive Maintenance - General"/>
    <s v="Elena Petrova"/>
    <x v="0"/>
    <x v="0"/>
    <n v="16"/>
    <n v="15.583333333333334"/>
    <n v="0.97395833333333337"/>
  </r>
  <r>
    <s v="DT-00549"/>
    <x v="3"/>
    <s v="Stamping_Machine_033"/>
    <s v="Stamping"/>
    <d v="2024-04-02T13:25:27"/>
    <d v="2024-04-02T13:56:27"/>
    <s v="04"/>
    <s v="02"/>
    <n v="965"/>
    <n v="16.083333333333332"/>
    <s v="Sensor Fault"/>
    <s v="Ahmed Hassan"/>
    <x v="1"/>
    <x v="1"/>
    <n v="18"/>
    <n v="1.9166666666666679"/>
    <n v="0.10648148148148155"/>
  </r>
  <r>
    <s v="DT-02927"/>
    <x v="3"/>
    <s v="Stamping_Machine_033"/>
    <s v="Stamping"/>
    <d v="2024-04-02T13:28:00"/>
    <d v="2024-04-02T13:37:00"/>
    <s v="04"/>
    <s v="02"/>
    <n v="994"/>
    <n v="16.566666666666666"/>
    <s v="Material Shortage"/>
    <s v="Ahmed Hassan"/>
    <x v="1"/>
    <x v="1"/>
    <n v="18"/>
    <n v="1.4333333333333336"/>
    <n v="7.9629629629629647E-2"/>
  </r>
  <r>
    <s v="DT-03063"/>
    <x v="29"/>
    <s v="Assembly_Machine_023"/>
    <s v="Assembly"/>
    <d v="2024-04-02T14:22:46"/>
    <d v="2024-04-02T15:55:46"/>
    <s v="04"/>
    <s v="02"/>
    <n v="146"/>
    <n v="2.4333333333333331"/>
    <s v="Sensor Fault"/>
    <s v="Sophie Martin"/>
    <x v="1"/>
    <x v="1"/>
    <n v="16"/>
    <n v="13.566666666666666"/>
    <n v="0.84791666666666665"/>
  </r>
  <r>
    <s v="DT-09442"/>
    <x v="10"/>
    <s v="Painting_Machine_008"/>
    <s v="Painting"/>
    <d v="2024-04-02T14:56:12"/>
    <d v="2024-04-02T18:40:12"/>
    <s v="04"/>
    <s v="02"/>
    <n v="52"/>
    <n v="0.8666666666666667"/>
    <s v="Material Shortage"/>
    <s v="Carlos Ruiz"/>
    <x v="2"/>
    <x v="1"/>
    <n v="16"/>
    <n v="15.133333333333333"/>
    <n v="0.9458333333333333"/>
  </r>
  <r>
    <s v="DT-07066"/>
    <x v="31"/>
    <s v="Assembly_Machine_010"/>
    <s v="Assembly"/>
    <d v="2024-04-02T17:21:12"/>
    <d v="2024-04-02T17:56:12"/>
    <s v="04"/>
    <s v="02"/>
    <n v="276"/>
    <n v="4.5999999999999996"/>
    <s v="Material Shortage"/>
    <s v="Fatima Ali"/>
    <x v="2"/>
    <x v="1"/>
    <n v="22"/>
    <n v="17.399999999999999"/>
    <n v="0.79090909090909089"/>
  </r>
  <r>
    <s v="DT-05012"/>
    <x v="0"/>
    <s v="Stamping_Machine_030"/>
    <s v="Stamping"/>
    <d v="2024-04-02T17:34:01"/>
    <d v="2024-04-02T17:48:01"/>
    <s v="04"/>
    <s v="02"/>
    <n v="145"/>
    <n v="2.4166666666666665"/>
    <s v="Electrical Fault"/>
    <s v="Emma Wilson"/>
    <x v="2"/>
    <x v="1"/>
    <n v="16"/>
    <n v="13.583333333333334"/>
    <n v="0.84895833333333337"/>
  </r>
  <r>
    <s v="DT-06693"/>
    <x v="19"/>
    <s v="Stamping_Machine_035"/>
    <s v="Stamping"/>
    <d v="2024-04-02T21:11:27"/>
    <d v="2024-04-02T21:21:27"/>
    <s v="04"/>
    <s v="02"/>
    <n v="267"/>
    <n v="4.45"/>
    <s v="Tooling Break"/>
    <s v="Hassan Ali"/>
    <x v="1"/>
    <x v="1"/>
    <n v="16"/>
    <n v="11.55"/>
    <n v="0.72187500000000004"/>
  </r>
  <r>
    <s v="DT-07982"/>
    <x v="14"/>
    <s v="Assembly_Machine_013"/>
    <s v="Assembly"/>
    <d v="2024-04-02T21:29:24"/>
    <d v="2024-04-02T21:50:24"/>
    <s v="04"/>
    <s v="02"/>
    <n v="70"/>
    <n v="1.1666666666666667"/>
    <s v="Electrical Fault"/>
    <s v="Emma Wilson"/>
    <x v="2"/>
    <x v="1"/>
    <n v="14"/>
    <n v="12.833333333333334"/>
    <n v="0.91666666666666674"/>
  </r>
  <r>
    <s v="DT-04088"/>
    <x v="5"/>
    <s v="Stamping_Machine_029"/>
    <s v="Stamping"/>
    <d v="2024-04-02T22:08:19"/>
    <d v="2024-04-03T01:45:19"/>
    <s v="04"/>
    <s v="02"/>
    <n v="963"/>
    <n v="16.05"/>
    <s v="Hydraulic Leak"/>
    <s v="Olivia Johnson"/>
    <x v="2"/>
    <x v="1"/>
    <n v="22"/>
    <n v="5.9499999999999993"/>
    <n v="0.27045454545454545"/>
  </r>
  <r>
    <s v="DT-04510"/>
    <x v="28"/>
    <s v="Packaging_Machine_003"/>
    <s v="Packaging"/>
    <d v="2024-04-02T23:59:31"/>
    <d v="2024-04-03T01:19:31"/>
    <s v="04"/>
    <s v="02"/>
    <n v="274"/>
    <n v="4.5666666666666664"/>
    <s v="Electrical Fault"/>
    <s v="Karim Nassar"/>
    <x v="0"/>
    <x v="1"/>
    <n v="14"/>
    <n v="9.4333333333333336"/>
    <n v="0.67380952380952386"/>
  </r>
  <r>
    <s v="DT-01412"/>
    <x v="20"/>
    <s v="Stamping_Machine_015"/>
    <s v="Stamping"/>
    <d v="2024-04-03T01:47:55"/>
    <d v="2024-04-03T02:17:55"/>
    <s v="04"/>
    <s v="03"/>
    <n v="115"/>
    <n v="1.9166666666666667"/>
    <s v="Mechanical Failure"/>
    <s v="Li Wei"/>
    <x v="0"/>
    <x v="1"/>
    <n v="18"/>
    <n v="16.083333333333332"/>
    <n v="0.89351851851851849"/>
  </r>
  <r>
    <s v="DT-06878"/>
    <x v="10"/>
    <s v="Painting_Machine_008"/>
    <s v="Painting"/>
    <d v="2024-04-03T01:52:27"/>
    <d v="2024-04-03T02:15:27"/>
    <s v="04"/>
    <s v="03"/>
    <n v="340"/>
    <n v="5.666666666666667"/>
    <s v="Overheating"/>
    <s v="Mohamed Salah"/>
    <x v="0"/>
    <x v="1"/>
    <n v="16"/>
    <n v="10.333333333333332"/>
    <n v="0.64583333333333326"/>
  </r>
  <r>
    <s v="DT-01012"/>
    <x v="9"/>
    <s v="Assembly_Machine_011"/>
    <s v="Assembly"/>
    <d v="2024-04-03T03:10:18"/>
    <d v="2024-04-03T05:13:18"/>
    <s v="04"/>
    <s v="03"/>
    <n v="147"/>
    <n v="2.4500000000000002"/>
    <s v="Preventive Maintenance - Electrical"/>
    <s v="Lucas Silva"/>
    <x v="2"/>
    <x v="0"/>
    <n v="14"/>
    <n v="11.55"/>
    <n v="0.82500000000000007"/>
  </r>
  <r>
    <s v="DT-00764"/>
    <x v="18"/>
    <s v="Packaging_Machine_004"/>
    <s v="Packaging"/>
    <d v="2024-04-03T05:47:49"/>
    <d v="2024-04-03T06:01:49"/>
    <s v="04"/>
    <s v="03"/>
    <n v="7"/>
    <n v="0.11666666666666667"/>
    <s v="Preventive Maintenance - General"/>
    <s v="Yuki Tanaka"/>
    <x v="0"/>
    <x v="0"/>
    <n v="16"/>
    <n v="15.883333333333333"/>
    <n v="0.9927083333333333"/>
  </r>
  <r>
    <s v="DT-00874"/>
    <x v="16"/>
    <s v="Painting_Machine_005"/>
    <s v="Painting"/>
    <d v="2024-04-03T06:33:27"/>
    <d v="2024-04-03T06:36:27"/>
    <s v="04"/>
    <s v="03"/>
    <n v="418"/>
    <n v="6.9666666666666668"/>
    <s v="Mechanical Failure"/>
    <s v="Yuki Tanaka"/>
    <x v="2"/>
    <x v="1"/>
    <n v="20"/>
    <n v="13.033333333333333"/>
    <n v="0.65166666666666662"/>
  </r>
  <r>
    <s v="DT-02968"/>
    <x v="22"/>
    <s v="Assembly_Machine_026"/>
    <s v="Assembly"/>
    <d v="2024-04-03T07:04:05"/>
    <d v="2024-04-03T09:05:05"/>
    <s v="04"/>
    <s v="03"/>
    <n v="41"/>
    <n v="0.68333333333333335"/>
    <s v="Mechanical Failure"/>
    <s v="Ahmed Hassan"/>
    <x v="0"/>
    <x v="1"/>
    <n v="20"/>
    <n v="19.316666666666666"/>
    <n v="0.96583333333333332"/>
  </r>
  <r>
    <s v="DT-03880"/>
    <x v="15"/>
    <s v="Packaging_Machine_017"/>
    <s v="Packaging"/>
    <d v="2024-04-03T07:37:39"/>
    <d v="2024-04-03T11:14:39"/>
    <s v="04"/>
    <s v="03"/>
    <n v="46"/>
    <n v="0.76666666666666672"/>
    <s v="Preventive Maintenance - Electrical"/>
    <s v="Hassan Ali"/>
    <x v="0"/>
    <x v="0"/>
    <n v="20"/>
    <n v="19.233333333333334"/>
    <n v="0.96166666666666667"/>
  </r>
  <r>
    <s v="DT-02391"/>
    <x v="15"/>
    <s v="Packaging_Machine_017"/>
    <s v="Packaging"/>
    <d v="2024-04-03T08:25:13"/>
    <d v="2024-04-03T08:47:13"/>
    <s v="04"/>
    <s v="03"/>
    <n v="141"/>
    <n v="2.35"/>
    <s v="Electrical Fault"/>
    <s v="Noah Davis"/>
    <x v="1"/>
    <x v="1"/>
    <n v="20"/>
    <n v="17.649999999999999"/>
    <n v="0.88249999999999995"/>
  </r>
  <r>
    <s v="DT-01036"/>
    <x v="22"/>
    <s v="Assembly_Machine_026"/>
    <s v="Assembly"/>
    <d v="2024-04-03T08:53:36"/>
    <d v="2024-04-03T09:01:36"/>
    <s v="04"/>
    <s v="03"/>
    <n v="109"/>
    <n v="1.8166666666666667"/>
    <s v="Preventive Maintenance - Mechanical"/>
    <s v="Li Wei"/>
    <x v="1"/>
    <x v="0"/>
    <n v="20"/>
    <n v="18.183333333333334"/>
    <n v="0.90916666666666668"/>
  </r>
  <r>
    <s v="DT-02302"/>
    <x v="7"/>
    <s v="Packaging_Machine_002"/>
    <s v="Packaging"/>
    <d v="2024-04-03T09:18:27"/>
    <d v="2024-04-03T11:24:27"/>
    <s v="04"/>
    <s v="03"/>
    <n v="13"/>
    <n v="0.21666666666666667"/>
    <s v="Preventive Maintenance - Electrical"/>
    <s v="Fatima Ali"/>
    <x v="0"/>
    <x v="0"/>
    <n v="18"/>
    <n v="17.783333333333335"/>
    <n v="0.98796296296296304"/>
  </r>
  <r>
    <s v="DT-02607"/>
    <x v="9"/>
    <s v="Assembly_Machine_011"/>
    <s v="Assembly"/>
    <d v="2024-04-03T09:20:53"/>
    <d v="2024-04-03T09:41:53"/>
    <s v="04"/>
    <s v="03"/>
    <n v="46"/>
    <n v="0.76666666666666672"/>
    <s v="Preventive Maintenance - Electrical"/>
    <s v="Rana Ibrahim"/>
    <x v="1"/>
    <x v="0"/>
    <n v="14"/>
    <n v="13.233333333333333"/>
    <n v="0.94523809523809521"/>
  </r>
  <r>
    <s v="DT-00300"/>
    <x v="29"/>
    <s v="Assembly_Machine_023"/>
    <s v="Assembly"/>
    <d v="2024-04-03T10:08:06"/>
    <d v="2024-04-03T14:35:06"/>
    <s v="04"/>
    <s v="03"/>
    <n v="362"/>
    <n v="6.0333333333333332"/>
    <s v="Sensor Fault"/>
    <s v="Rana Ibrahim"/>
    <x v="0"/>
    <x v="1"/>
    <n v="16"/>
    <n v="9.9666666666666668"/>
    <n v="0.62291666666666667"/>
  </r>
  <r>
    <s v="DT-09718"/>
    <x v="23"/>
    <s v="Packaging_Machine_025"/>
    <s v="Packaging"/>
    <d v="2024-04-03T10:49:47"/>
    <d v="2024-04-03T13:46:47"/>
    <s v="04"/>
    <s v="03"/>
    <n v="140"/>
    <n v="2.3333333333333335"/>
    <s v="Preventive Maintenance - Electrical"/>
    <s v="John Smith"/>
    <x v="0"/>
    <x v="0"/>
    <n v="20"/>
    <n v="17.666666666666668"/>
    <n v="0.88333333333333341"/>
  </r>
  <r>
    <s v="DT-02255"/>
    <x v="1"/>
    <s v="Painting_Machine_021"/>
    <s v="Painting"/>
    <d v="2024-04-03T11:48:35"/>
    <d v="2024-04-03T15:46:35"/>
    <s v="04"/>
    <s v="03"/>
    <n v="940"/>
    <n v="15.666666666666666"/>
    <s v="Preventive Maintenance - Electrical"/>
    <s v="Elena Petrova"/>
    <x v="1"/>
    <x v="0"/>
    <n v="22"/>
    <n v="6.3333333333333339"/>
    <n v="0.2878787878787879"/>
  </r>
  <r>
    <s v="DT-03538"/>
    <x v="8"/>
    <s v="Assembly_Machine_012"/>
    <s v="Assembly"/>
    <d v="2024-04-03T12:33:20"/>
    <d v="2024-04-03T12:59:20"/>
    <s v="04"/>
    <s v="03"/>
    <n v="112"/>
    <n v="1.8666666666666667"/>
    <s v="Mechanical Failure"/>
    <s v="Fatima Ali"/>
    <x v="0"/>
    <x v="1"/>
    <n v="20"/>
    <n v="18.133333333333333"/>
    <n v="0.90666666666666662"/>
  </r>
  <r>
    <s v="DT-06936"/>
    <x v="18"/>
    <s v="Packaging_Machine_004"/>
    <s v="Packaging"/>
    <d v="2024-04-03T12:44:10"/>
    <d v="2024-04-03T16:20:10"/>
    <s v="04"/>
    <s v="03"/>
    <n v="12"/>
    <n v="0.2"/>
    <s v="Electrical Fault"/>
    <s v="Ahmed Hassan"/>
    <x v="1"/>
    <x v="1"/>
    <n v="16"/>
    <n v="15.8"/>
    <n v="0.98750000000000004"/>
  </r>
  <r>
    <s v="DT-08160"/>
    <x v="19"/>
    <s v="Stamping_Machine_035"/>
    <s v="Stamping"/>
    <d v="2024-04-03T13:10:01"/>
    <d v="2024-04-03T17:19:01"/>
    <s v="04"/>
    <s v="03"/>
    <n v="158"/>
    <n v="2.6333333333333333"/>
    <s v="Electrical Fault"/>
    <s v="Noah Davis"/>
    <x v="0"/>
    <x v="1"/>
    <n v="16"/>
    <n v="13.366666666666667"/>
    <n v="0.8354166666666667"/>
  </r>
  <r>
    <s v="DT-06873"/>
    <x v="17"/>
    <s v="Assembly_Machine_014"/>
    <s v="Assembly"/>
    <d v="2024-04-03T13:14:08"/>
    <d v="2024-04-03T13:52:08"/>
    <s v="04"/>
    <s v="03"/>
    <n v="71"/>
    <n v="1.1833333333333333"/>
    <s v="Material Shortage"/>
    <s v="Mahmoud Adel"/>
    <x v="1"/>
    <x v="1"/>
    <n v="16"/>
    <n v="14.816666666666666"/>
    <n v="0.92604166666666665"/>
  </r>
  <r>
    <s v="DT-09852"/>
    <x v="27"/>
    <s v="Assembly_Machine_027"/>
    <s v="Assembly"/>
    <d v="2024-04-03T13:45:38"/>
    <d v="2024-04-03T18:28:38"/>
    <s v="04"/>
    <s v="03"/>
    <n v="254"/>
    <n v="4.2333333333333334"/>
    <s v="Overheating"/>
    <s v="Fatima Ali"/>
    <x v="1"/>
    <x v="1"/>
    <n v="20"/>
    <n v="15.766666666666666"/>
    <n v="0.78833333333333333"/>
  </r>
  <r>
    <s v="DT-08623"/>
    <x v="27"/>
    <s v="Assembly_Machine_027"/>
    <s v="Assembly"/>
    <d v="2024-04-03T14:18:25"/>
    <d v="2024-04-03T15:01:25"/>
    <s v="04"/>
    <s v="03"/>
    <n v="338"/>
    <n v="5.6333333333333337"/>
    <s v="Mechanical Failure"/>
    <s v="Emma Wilson"/>
    <x v="0"/>
    <x v="1"/>
    <n v="20"/>
    <n v="14.366666666666667"/>
    <n v="0.71833333333333338"/>
  </r>
  <r>
    <s v="DT-00992"/>
    <x v="27"/>
    <s v="Assembly_Machine_027"/>
    <s v="Assembly"/>
    <d v="2024-04-03T14:46:34"/>
    <d v="2024-04-03T16:06:34"/>
    <s v="04"/>
    <s v="03"/>
    <n v="415"/>
    <n v="6.916666666666667"/>
    <s v="Tooling Break"/>
    <s v="Lucas Silva"/>
    <x v="2"/>
    <x v="1"/>
    <n v="20"/>
    <n v="13.083333333333332"/>
    <n v="0.65416666666666656"/>
  </r>
  <r>
    <s v="DT-06387"/>
    <x v="2"/>
    <s v="Assembly_Machine_019"/>
    <s v="Assembly"/>
    <d v="2024-04-03T15:32:07"/>
    <d v="2024-04-03T16:03:07"/>
    <s v="04"/>
    <s v="03"/>
    <n v="100"/>
    <n v="1.6666666666666667"/>
    <s v="Mechanical Failure"/>
    <s v="Olivia Johnson"/>
    <x v="2"/>
    <x v="1"/>
    <n v="22"/>
    <n v="20.333333333333332"/>
    <n v="0.9242424242424242"/>
  </r>
  <r>
    <s v="DT-05393"/>
    <x v="30"/>
    <s v="Packaging_Machine_034"/>
    <s v="Packaging"/>
    <d v="2024-04-03T17:39:52"/>
    <d v="2024-04-03T18:18:52"/>
    <s v="04"/>
    <s v="03"/>
    <n v="15"/>
    <n v="0.25"/>
    <s v="Mechanical Failure"/>
    <s v="Fatima Ali"/>
    <x v="1"/>
    <x v="1"/>
    <n v="14"/>
    <n v="13.75"/>
    <n v="0.9821428571428571"/>
  </r>
  <r>
    <s v="DT-02798"/>
    <x v="23"/>
    <s v="Packaging_Machine_025"/>
    <s v="Packaging"/>
    <d v="2024-04-03T20:27:38"/>
    <d v="2024-04-03T23:44:38"/>
    <s v="04"/>
    <s v="03"/>
    <n v="212"/>
    <n v="3.5333333333333332"/>
    <s v="Preventive Maintenance - General"/>
    <s v="Lucas Silva"/>
    <x v="1"/>
    <x v="0"/>
    <n v="20"/>
    <n v="16.466666666666669"/>
    <n v="0.82333333333333347"/>
  </r>
  <r>
    <s v="DT-03240"/>
    <x v="30"/>
    <s v="Packaging_Machine_034"/>
    <s v="Packaging"/>
    <d v="2024-04-03T21:00:29"/>
    <d v="2024-04-03T21:36:29"/>
    <s v="04"/>
    <s v="03"/>
    <n v="62"/>
    <n v="1.0333333333333334"/>
    <s v="Preventive Maintenance - General"/>
    <s v="Li Wei"/>
    <x v="0"/>
    <x v="0"/>
    <n v="14"/>
    <n v="12.966666666666667"/>
    <n v="0.92619047619047623"/>
  </r>
  <r>
    <s v="DT-06307"/>
    <x v="3"/>
    <s v="Stamping_Machine_033"/>
    <s v="Stamping"/>
    <d v="2024-04-03T21:53:53"/>
    <d v="2024-04-04T00:50:53"/>
    <s v="04"/>
    <s v="03"/>
    <n v="855"/>
    <n v="14.25"/>
    <s v="Tooling Break"/>
    <s v="Emma Wilson"/>
    <x v="1"/>
    <x v="1"/>
    <n v="18"/>
    <n v="3.75"/>
    <n v="0.20833333333333334"/>
  </r>
  <r>
    <s v="DT-04310"/>
    <x v="4"/>
    <s v="Stamping_Machine_031"/>
    <s v="Stamping"/>
    <d v="2024-04-03T23:16:49"/>
    <d v="2024-04-03T23:27:49"/>
    <s v="04"/>
    <s v="03"/>
    <n v="1026"/>
    <n v="17.100000000000001"/>
    <s v="Mechanical Failure"/>
    <s v="Rana Ibrahim"/>
    <x v="0"/>
    <x v="1"/>
    <n v="18"/>
    <n v="0.89999999999999858"/>
    <n v="4.999999999999992E-2"/>
  </r>
  <r>
    <s v="DT-02907"/>
    <x v="15"/>
    <s v="Packaging_Machine_017"/>
    <s v="Packaging"/>
    <d v="2024-04-03T23:18:14"/>
    <d v="2024-04-03T23:34:14"/>
    <s v="04"/>
    <s v="03"/>
    <n v="187"/>
    <n v="3.1166666666666667"/>
    <s v="Material Shortage"/>
    <s v="Olivia Johnson"/>
    <x v="1"/>
    <x v="1"/>
    <n v="20"/>
    <n v="16.883333333333333"/>
    <n v="0.84416666666666662"/>
  </r>
  <r>
    <s v="DT-08767"/>
    <x v="2"/>
    <s v="Assembly_Machine_019"/>
    <s v="Assembly"/>
    <d v="2024-04-04T00:21:02"/>
    <d v="2024-04-04T02:21:02"/>
    <s v="04"/>
    <s v="04"/>
    <n v="94"/>
    <n v="1.5666666666666667"/>
    <s v="Mechanical Failure"/>
    <s v="Rana Ibrahim"/>
    <x v="2"/>
    <x v="1"/>
    <n v="22"/>
    <n v="20.433333333333334"/>
    <n v="0.92878787878787883"/>
  </r>
  <r>
    <s v="DT-03076"/>
    <x v="2"/>
    <s v="Assembly_Machine_019"/>
    <s v="Assembly"/>
    <d v="2024-04-04T01:10:27"/>
    <d v="2024-04-04T02:52:27"/>
    <s v="04"/>
    <s v="04"/>
    <n v="64"/>
    <n v="1.0666666666666667"/>
    <s v="Preventive Maintenance - Mechanical"/>
    <s v="Mohamed Salah"/>
    <x v="0"/>
    <x v="0"/>
    <n v="22"/>
    <n v="20.933333333333334"/>
    <n v="0.95151515151515154"/>
  </r>
  <r>
    <s v="DT-03355"/>
    <x v="30"/>
    <s v="Packaging_Machine_034"/>
    <s v="Packaging"/>
    <d v="2024-04-04T01:56:54"/>
    <d v="2024-04-04T02:39:54"/>
    <s v="04"/>
    <s v="04"/>
    <n v="66"/>
    <n v="1.1000000000000001"/>
    <s v="Preventive Maintenance - General"/>
    <s v="Noah Davis"/>
    <x v="0"/>
    <x v="0"/>
    <n v="14"/>
    <n v="12.9"/>
    <n v="0.92142857142857149"/>
  </r>
  <r>
    <s v="DT-07080"/>
    <x v="2"/>
    <s v="Assembly_Machine_019"/>
    <s v="Assembly"/>
    <d v="2024-04-04T02:01:08"/>
    <d v="2024-04-04T03:12:08"/>
    <s v="04"/>
    <s v="04"/>
    <n v="93"/>
    <n v="1.55"/>
    <s v="Hydraulic Leak"/>
    <s v="Li Wei"/>
    <x v="0"/>
    <x v="1"/>
    <n v="22"/>
    <n v="20.45"/>
    <n v="0.92954545454545456"/>
  </r>
  <r>
    <s v="DT-00490"/>
    <x v="1"/>
    <s v="Painting_Machine_021"/>
    <s v="Painting"/>
    <d v="2024-04-04T05:26:52"/>
    <d v="2024-04-04T08:32:52"/>
    <s v="04"/>
    <s v="04"/>
    <n v="675"/>
    <n v="11.25"/>
    <s v="Preventive Maintenance - Mechanical"/>
    <s v="Maria Gomez"/>
    <x v="2"/>
    <x v="0"/>
    <n v="22"/>
    <n v="10.75"/>
    <n v="0.48863636363636365"/>
  </r>
  <r>
    <s v="DT-04515"/>
    <x v="10"/>
    <s v="Painting_Machine_008"/>
    <s v="Painting"/>
    <d v="2024-04-04T05:52:36"/>
    <d v="2024-04-04T07:40:36"/>
    <s v="04"/>
    <s v="04"/>
    <n v="155"/>
    <n v="2.5833333333333335"/>
    <s v="Unsafe Condition"/>
    <s v="David Brown"/>
    <x v="1"/>
    <x v="1"/>
    <n v="16"/>
    <n v="13.416666666666666"/>
    <n v="0.83854166666666663"/>
  </r>
  <r>
    <s v="DT-00842"/>
    <x v="27"/>
    <s v="Assembly_Machine_027"/>
    <s v="Assembly"/>
    <d v="2024-04-04T06:47:37"/>
    <d v="2024-04-04T07:14:37"/>
    <s v="04"/>
    <s v="04"/>
    <n v="52"/>
    <n v="0.8666666666666667"/>
    <s v="Electrical Fault"/>
    <s v="Elena Petrova"/>
    <x v="0"/>
    <x v="1"/>
    <n v="20"/>
    <n v="19.133333333333333"/>
    <n v="0.95666666666666667"/>
  </r>
  <r>
    <s v="DT-05373"/>
    <x v="0"/>
    <s v="Stamping_Machine_030"/>
    <s v="Stamping"/>
    <d v="2024-04-04T07:49:26"/>
    <d v="2024-04-04T08:28:26"/>
    <s v="04"/>
    <s v="04"/>
    <n v="256"/>
    <n v="4.2666666666666666"/>
    <s v="Mechanical Failure"/>
    <s v="Karim Nassar"/>
    <x v="0"/>
    <x v="1"/>
    <n v="16"/>
    <n v="11.733333333333334"/>
    <n v="0.73333333333333339"/>
  </r>
  <r>
    <s v="DT-03069"/>
    <x v="1"/>
    <s v="Painting_Machine_021"/>
    <s v="Painting"/>
    <d v="2024-04-04T08:25:46"/>
    <d v="2024-04-04T09:04:46"/>
    <s v="04"/>
    <s v="04"/>
    <n v="1141"/>
    <n v="19.016666666666666"/>
    <s v="Hydraulic Leak"/>
    <s v="Rana Ibrahim"/>
    <x v="2"/>
    <x v="1"/>
    <n v="22"/>
    <n v="2.9833333333333343"/>
    <n v="0.13560606060606065"/>
  </r>
  <r>
    <s v="DT-05843"/>
    <x v="7"/>
    <s v="Packaging_Machine_002"/>
    <s v="Packaging"/>
    <d v="2024-04-04T08:41:26"/>
    <d v="2024-04-04T10:24:26"/>
    <s v="04"/>
    <s v="04"/>
    <n v="26"/>
    <n v="0.43333333333333335"/>
    <s v="Electrical Fault"/>
    <s v="Emma Wilson"/>
    <x v="2"/>
    <x v="1"/>
    <n v="18"/>
    <n v="17.566666666666666"/>
    <n v="0.97592592592592586"/>
  </r>
  <r>
    <s v="DT-09074"/>
    <x v="17"/>
    <s v="Assembly_Machine_014"/>
    <s v="Assembly"/>
    <d v="2024-04-04T10:49:39"/>
    <d v="2024-04-04T13:45:39"/>
    <s v="04"/>
    <s v="04"/>
    <n v="234"/>
    <n v="3.9"/>
    <s v="Sensor Fault"/>
    <s v="Carlos Ruiz"/>
    <x v="0"/>
    <x v="1"/>
    <n v="16"/>
    <n v="12.1"/>
    <n v="0.75624999999999998"/>
  </r>
  <r>
    <s v="DT-04584"/>
    <x v="3"/>
    <s v="Stamping_Machine_033"/>
    <s v="Stamping"/>
    <d v="2024-04-04T12:37:28"/>
    <d v="2024-04-04T16:09:28"/>
    <s v="04"/>
    <s v="04"/>
    <n v="974"/>
    <n v="16.233333333333334"/>
    <s v="Electrical Fault"/>
    <s v="Hassan Ali"/>
    <x v="2"/>
    <x v="1"/>
    <n v="18"/>
    <n v="1.7666666666666657"/>
    <n v="9.8148148148148096E-2"/>
  </r>
  <r>
    <s v="DT-06508"/>
    <x v="0"/>
    <s v="Stamping_Machine_030"/>
    <s v="Stamping"/>
    <d v="2024-04-04T14:29:04"/>
    <d v="2024-04-04T15:05:04"/>
    <s v="04"/>
    <s v="04"/>
    <n v="207"/>
    <n v="3.45"/>
    <s v="Overheating"/>
    <s v="Emma Wilson"/>
    <x v="0"/>
    <x v="1"/>
    <n v="16"/>
    <n v="12.55"/>
    <n v="0.78437500000000004"/>
  </r>
  <r>
    <s v="DT-07636"/>
    <x v="9"/>
    <s v="Assembly_Machine_011"/>
    <s v="Assembly"/>
    <d v="2024-04-04T15:59:29"/>
    <d v="2024-04-04T16:39:29"/>
    <s v="04"/>
    <s v="04"/>
    <n v="90"/>
    <n v="1.5"/>
    <s v="Preventive Maintenance - Electrical"/>
    <s v="Yuki Tanaka"/>
    <x v="0"/>
    <x v="0"/>
    <n v="14"/>
    <n v="12.5"/>
    <n v="0.8928571428571429"/>
  </r>
  <r>
    <s v="DT-01477"/>
    <x v="11"/>
    <s v="Assembly_Machine_007"/>
    <s v="Assembly"/>
    <d v="2024-04-04T16:20:31"/>
    <d v="2024-04-04T17:19:31"/>
    <s v="04"/>
    <s v="04"/>
    <n v="641"/>
    <n v="10.683333333333334"/>
    <s v="Mechanical Failure"/>
    <s v="Yuki Tanaka"/>
    <x v="2"/>
    <x v="1"/>
    <n v="22"/>
    <n v="11.316666666666666"/>
    <n v="0.5143939393939394"/>
  </r>
  <r>
    <s v="DT-00131"/>
    <x v="26"/>
    <s v="Assembly_Machine_032"/>
    <s v="Assembly"/>
    <d v="2024-04-04T16:24:01"/>
    <d v="2024-04-04T19:22:01"/>
    <s v="04"/>
    <s v="04"/>
    <n v="391"/>
    <n v="6.5166666666666666"/>
    <s v="Hydraulic Leak"/>
    <s v="Ahmed Hassan"/>
    <x v="2"/>
    <x v="1"/>
    <n v="20"/>
    <n v="13.483333333333334"/>
    <n v="0.67416666666666669"/>
  </r>
  <r>
    <s v="DT-01044"/>
    <x v="9"/>
    <s v="Assembly_Machine_011"/>
    <s v="Assembly"/>
    <d v="2024-04-04T16:37:26"/>
    <d v="2024-04-04T16:41:26"/>
    <s v="04"/>
    <s v="04"/>
    <n v="76"/>
    <n v="1.2666666666666666"/>
    <s v="Preventive Maintenance - Electrical"/>
    <s v="Emma Wilson"/>
    <x v="1"/>
    <x v="0"/>
    <n v="14"/>
    <n v="12.733333333333334"/>
    <n v="0.90952380952380962"/>
  </r>
  <r>
    <s v="DT-05974"/>
    <x v="30"/>
    <s v="Packaging_Machine_034"/>
    <s v="Packaging"/>
    <d v="2024-04-04T17:43:29"/>
    <d v="2024-04-04T18:28:29"/>
    <s v="04"/>
    <s v="04"/>
    <n v="144"/>
    <n v="2.4"/>
    <s v="Sensor Fault"/>
    <s v="Li Wei"/>
    <x v="2"/>
    <x v="1"/>
    <n v="14"/>
    <n v="11.6"/>
    <n v="0.82857142857142851"/>
  </r>
  <r>
    <s v="DT-02799"/>
    <x v="25"/>
    <s v="Painting_Machine_001"/>
    <s v="Painting"/>
    <d v="2024-04-04T18:46:18"/>
    <d v="2024-04-04T19:14:18"/>
    <s v="04"/>
    <s v="04"/>
    <n v="218"/>
    <n v="3.6333333333333333"/>
    <s v="Mechanical Failure"/>
    <s v="Lucas Silva"/>
    <x v="2"/>
    <x v="1"/>
    <n v="18"/>
    <n v="14.366666666666667"/>
    <n v="0.79814814814814816"/>
  </r>
  <r>
    <s v="DT-03522"/>
    <x v="24"/>
    <s v="Painting_Machine_028"/>
    <s v="Painting"/>
    <d v="2024-04-04T20:20:17"/>
    <d v="2024-04-04T20:45:17"/>
    <s v="04"/>
    <s v="04"/>
    <n v="200"/>
    <n v="3.3333333333333335"/>
    <s v="Tooling Break"/>
    <s v="Li Wei"/>
    <x v="1"/>
    <x v="1"/>
    <n v="22"/>
    <n v="18.666666666666668"/>
    <n v="0.84848484848484851"/>
  </r>
  <r>
    <s v="DT-01631"/>
    <x v="6"/>
    <s v="Painting_Machine_009"/>
    <s v="Painting"/>
    <d v="2024-04-04T20:37:46"/>
    <d v="2024-04-04T21:11:46"/>
    <s v="04"/>
    <s v="04"/>
    <n v="64"/>
    <n v="1.0666666666666667"/>
    <s v="Electrical Fault"/>
    <s v="David Brown"/>
    <x v="1"/>
    <x v="1"/>
    <n v="16"/>
    <n v="14.933333333333334"/>
    <n v="0.93333333333333335"/>
  </r>
  <r>
    <s v="DT-01940"/>
    <x v="8"/>
    <s v="Assembly_Machine_012"/>
    <s v="Assembly"/>
    <d v="2024-04-04T20:55:28"/>
    <d v="2024-04-04T21:31:28"/>
    <s v="04"/>
    <s v="04"/>
    <n v="158"/>
    <n v="2.6333333333333333"/>
    <s v="Mechanical Failure"/>
    <s v="Li Wei"/>
    <x v="2"/>
    <x v="1"/>
    <n v="20"/>
    <n v="17.366666666666667"/>
    <n v="0.8683333333333334"/>
  </r>
  <r>
    <s v="DT-05197"/>
    <x v="3"/>
    <s v="Stamping_Machine_033"/>
    <s v="Stamping"/>
    <d v="2024-04-04T21:28:28"/>
    <d v="2024-04-04T22:28:28"/>
    <s v="04"/>
    <s v="04"/>
    <n v="1026"/>
    <n v="17.100000000000001"/>
    <s v="Tooling Break"/>
    <s v="David Brown"/>
    <x v="1"/>
    <x v="1"/>
    <n v="18"/>
    <n v="0.89999999999999858"/>
    <n v="4.999999999999992E-2"/>
  </r>
  <r>
    <s v="DT-06604"/>
    <x v="23"/>
    <s v="Packaging_Machine_025"/>
    <s v="Packaging"/>
    <d v="2024-04-04T21:46:02"/>
    <d v="2024-04-04T23:49:02"/>
    <s v="04"/>
    <s v="04"/>
    <n v="419"/>
    <n v="6.9833333333333334"/>
    <s v="Material Shortage"/>
    <s v="Lucas Silva"/>
    <x v="0"/>
    <x v="1"/>
    <n v="20"/>
    <n v="13.016666666666666"/>
    <n v="0.65083333333333326"/>
  </r>
  <r>
    <s v="DT-02983"/>
    <x v="19"/>
    <s v="Stamping_Machine_035"/>
    <s v="Stamping"/>
    <d v="2024-04-04T21:59:24"/>
    <d v="2024-04-04T22:31:24"/>
    <s v="04"/>
    <s v="04"/>
    <n v="194"/>
    <n v="3.2333333333333334"/>
    <s v="Electrical Fault"/>
    <s v="Li Wei"/>
    <x v="0"/>
    <x v="1"/>
    <n v="16"/>
    <n v="12.766666666666666"/>
    <n v="0.79791666666666661"/>
  </r>
  <r>
    <s v="DT-08027"/>
    <x v="10"/>
    <s v="Painting_Machine_008"/>
    <s v="Painting"/>
    <d v="2024-04-04T22:46:42"/>
    <d v="2024-04-04T23:19:42"/>
    <s v="04"/>
    <s v="04"/>
    <n v="250"/>
    <n v="4.166666666666667"/>
    <s v="Mechanical Failure"/>
    <s v="Fatima Ali"/>
    <x v="2"/>
    <x v="1"/>
    <n v="16"/>
    <n v="11.833333333333332"/>
    <n v="0.73958333333333326"/>
  </r>
  <r>
    <s v="DT-08706"/>
    <x v="6"/>
    <s v="Painting_Machine_009"/>
    <s v="Painting"/>
    <d v="2024-04-04T23:53:52"/>
    <d v="2024-04-05T00:14:52"/>
    <s v="04"/>
    <s v="04"/>
    <n v="52"/>
    <n v="0.8666666666666667"/>
    <s v="Material Shortage"/>
    <s v="John Smith"/>
    <x v="2"/>
    <x v="1"/>
    <n v="16"/>
    <n v="15.133333333333333"/>
    <n v="0.9458333333333333"/>
  </r>
  <r>
    <s v="DT-01846"/>
    <x v="17"/>
    <s v="Assembly_Machine_014"/>
    <s v="Assembly"/>
    <d v="2024-04-05T01:31:37"/>
    <d v="2024-04-05T06:08:37"/>
    <s v="04"/>
    <s v="05"/>
    <n v="322"/>
    <n v="5.3666666666666663"/>
    <s v="Unsafe Condition"/>
    <s v="Fatima Ali"/>
    <x v="1"/>
    <x v="1"/>
    <n v="16"/>
    <n v="10.633333333333333"/>
    <n v="0.6645833333333333"/>
  </r>
  <r>
    <s v="DT-01373"/>
    <x v="5"/>
    <s v="Stamping_Machine_029"/>
    <s v="Stamping"/>
    <d v="2024-04-05T02:25:36"/>
    <d v="2024-04-05T05:40:36"/>
    <s v="04"/>
    <s v="05"/>
    <n v="748"/>
    <n v="12.466666666666667"/>
    <s v="Overheating"/>
    <s v="Karim Nassar"/>
    <x v="2"/>
    <x v="1"/>
    <n v="22"/>
    <n v="9.5333333333333332"/>
    <n v="0.43333333333333335"/>
  </r>
  <r>
    <s v="DT-05718"/>
    <x v="18"/>
    <s v="Packaging_Machine_004"/>
    <s v="Packaging"/>
    <d v="2024-04-05T03:46:41"/>
    <d v="2024-04-05T06:20:41"/>
    <s v="04"/>
    <s v="05"/>
    <n v="13"/>
    <n v="0.21666666666666667"/>
    <s v="Sensor Fault"/>
    <s v="Noah Davis"/>
    <x v="0"/>
    <x v="1"/>
    <n v="16"/>
    <n v="15.783333333333333"/>
    <n v="0.98645833333333333"/>
  </r>
  <r>
    <s v="DT-02692"/>
    <x v="2"/>
    <s v="Assembly_Machine_019"/>
    <s v="Assembly"/>
    <d v="2024-04-05T04:22:19"/>
    <d v="2024-04-05T04:47:19"/>
    <s v="04"/>
    <s v="05"/>
    <n v="117"/>
    <n v="1.95"/>
    <s v="Material Shortage"/>
    <s v="Emma Wilson"/>
    <x v="1"/>
    <x v="1"/>
    <n v="22"/>
    <n v="20.05"/>
    <n v="0.91136363636363638"/>
  </r>
  <r>
    <s v="DT-00965"/>
    <x v="10"/>
    <s v="Painting_Machine_008"/>
    <s v="Painting"/>
    <d v="2024-04-05T04:40:07"/>
    <d v="2024-04-05T05:17:07"/>
    <s v="04"/>
    <s v="05"/>
    <n v="295"/>
    <n v="4.916666666666667"/>
    <s v="Preventive Maintenance - General"/>
    <s v="Karim Nassar"/>
    <x v="0"/>
    <x v="0"/>
    <n v="16"/>
    <n v="11.083333333333332"/>
    <n v="0.69270833333333326"/>
  </r>
  <r>
    <s v="DT-08365"/>
    <x v="9"/>
    <s v="Assembly_Machine_011"/>
    <s v="Assembly"/>
    <d v="2024-04-05T05:27:06"/>
    <d v="2024-04-05T16:13:06"/>
    <s v="04"/>
    <s v="05"/>
    <n v="246"/>
    <n v="4.0999999999999996"/>
    <s v="Mechanical Failure"/>
    <s v="John Smith"/>
    <x v="1"/>
    <x v="1"/>
    <n v="14"/>
    <n v="9.9"/>
    <n v="0.70714285714285718"/>
  </r>
  <r>
    <s v="DT-09426"/>
    <x v="29"/>
    <s v="Assembly_Machine_023"/>
    <s v="Assembly"/>
    <d v="2024-04-05T06:41:46"/>
    <d v="2024-04-05T08:50:46"/>
    <s v="04"/>
    <s v="05"/>
    <n v="55"/>
    <n v="0.91666666666666663"/>
    <s v="Material Shortage"/>
    <s v="Sophie Martin"/>
    <x v="1"/>
    <x v="1"/>
    <n v="16"/>
    <n v="15.083333333333334"/>
    <n v="0.94270833333333337"/>
  </r>
  <r>
    <s v="DT-03153"/>
    <x v="28"/>
    <s v="Packaging_Machine_003"/>
    <s v="Packaging"/>
    <d v="2024-04-05T07:28:35"/>
    <d v="2024-04-05T07:58:35"/>
    <s v="04"/>
    <s v="05"/>
    <n v="79"/>
    <n v="1.3166666666666667"/>
    <s v="Material Shortage"/>
    <s v="Lucas Silva"/>
    <x v="2"/>
    <x v="1"/>
    <n v="14"/>
    <n v="12.683333333333334"/>
    <n v="0.90595238095238095"/>
  </r>
  <r>
    <s v="DT-03113"/>
    <x v="5"/>
    <s v="Stamping_Machine_029"/>
    <s v="Stamping"/>
    <d v="2024-04-05T09:56:34"/>
    <d v="2024-04-05T14:03:34"/>
    <s v="04"/>
    <s v="05"/>
    <n v="903"/>
    <n v="15.05"/>
    <s v="Sensor Fault"/>
    <s v="Sophie Martin"/>
    <x v="1"/>
    <x v="1"/>
    <n v="22"/>
    <n v="6.9499999999999993"/>
    <n v="0.31590909090909086"/>
  </r>
  <r>
    <s v="DT-08820"/>
    <x v="23"/>
    <s v="Packaging_Machine_025"/>
    <s v="Packaging"/>
    <d v="2024-04-05T11:06:09"/>
    <d v="2024-04-05T15:56:09"/>
    <s v="04"/>
    <s v="05"/>
    <n v="60"/>
    <n v="1"/>
    <s v="Material Shortage"/>
    <s v="David Brown"/>
    <x v="2"/>
    <x v="1"/>
    <n v="20"/>
    <n v="19"/>
    <n v="0.95"/>
  </r>
  <r>
    <s v="DT-06254"/>
    <x v="19"/>
    <s v="Stamping_Machine_035"/>
    <s v="Stamping"/>
    <d v="2024-04-05T11:33:59"/>
    <d v="2024-04-05T11:59:59"/>
    <s v="04"/>
    <s v="05"/>
    <n v="353"/>
    <n v="5.8833333333333337"/>
    <s v="Electrical Fault"/>
    <s v="Elena Petrova"/>
    <x v="2"/>
    <x v="1"/>
    <n v="16"/>
    <n v="10.116666666666667"/>
    <n v="0.6322916666666667"/>
  </r>
  <r>
    <s v="DT-01916"/>
    <x v="31"/>
    <s v="Assembly_Machine_010"/>
    <s v="Assembly"/>
    <d v="2024-04-05T11:51:45"/>
    <d v="2024-04-05T11:55:45"/>
    <s v="04"/>
    <s v="05"/>
    <n v="425"/>
    <n v="7.083333333333333"/>
    <s v="Mechanical Failure"/>
    <s v="Ahmed Hassan"/>
    <x v="2"/>
    <x v="1"/>
    <n v="22"/>
    <n v="14.916666666666668"/>
    <n v="0.67803030303030309"/>
  </r>
  <r>
    <s v="DT-00123"/>
    <x v="8"/>
    <s v="Assembly_Machine_012"/>
    <s v="Assembly"/>
    <d v="2024-04-05T12:00:18"/>
    <d v="2024-04-05T14:53:18"/>
    <s v="04"/>
    <s v="05"/>
    <n v="155"/>
    <n v="2.5833333333333335"/>
    <s v="Mechanical Failure"/>
    <s v="Karim Nassar"/>
    <x v="1"/>
    <x v="1"/>
    <n v="20"/>
    <n v="17.416666666666668"/>
    <n v="0.87083333333333335"/>
  </r>
  <r>
    <s v="DT-03118"/>
    <x v="6"/>
    <s v="Painting_Machine_009"/>
    <s v="Painting"/>
    <d v="2024-04-05T12:54:06"/>
    <d v="2024-04-05T14:48:06"/>
    <s v="04"/>
    <s v="05"/>
    <n v="63"/>
    <n v="1.05"/>
    <s v="Sensor Fault"/>
    <s v="Hassan Ali"/>
    <x v="2"/>
    <x v="1"/>
    <n v="16"/>
    <n v="14.95"/>
    <n v="0.93437499999999996"/>
  </r>
  <r>
    <s v="DT-08347"/>
    <x v="3"/>
    <s v="Stamping_Machine_033"/>
    <s v="Stamping"/>
    <d v="2024-04-05T13:12:17"/>
    <d v="2024-04-05T16:59:17"/>
    <s v="04"/>
    <s v="05"/>
    <n v="880"/>
    <n v="14.666666666666666"/>
    <s v="Process Instability"/>
    <s v="Ahmed Hassan"/>
    <x v="0"/>
    <x v="1"/>
    <n v="18"/>
    <n v="3.3333333333333339"/>
    <n v="0.18518518518518523"/>
  </r>
  <r>
    <s v="DT-07272"/>
    <x v="24"/>
    <s v="Painting_Machine_028"/>
    <s v="Painting"/>
    <d v="2024-04-05T14:23:13"/>
    <d v="2024-04-05T15:05:13"/>
    <s v="04"/>
    <s v="05"/>
    <n v="117"/>
    <n v="1.95"/>
    <s v="Electrical Fault"/>
    <s v="Hassan Ali"/>
    <x v="0"/>
    <x v="1"/>
    <n v="22"/>
    <n v="20.05"/>
    <n v="0.91136363636363638"/>
  </r>
  <r>
    <s v="DT-04640"/>
    <x v="3"/>
    <s v="Stamping_Machine_033"/>
    <s v="Stamping"/>
    <d v="2024-04-05T14:35:21"/>
    <d v="2024-04-05T18:55:21"/>
    <s v="04"/>
    <s v="05"/>
    <n v="1026"/>
    <n v="17.100000000000001"/>
    <s v="Operator Error"/>
    <s v="Olivia Johnson"/>
    <x v="2"/>
    <x v="1"/>
    <n v="18"/>
    <n v="0.89999999999999858"/>
    <n v="4.999999999999992E-2"/>
  </r>
  <r>
    <s v="DT-03989"/>
    <x v="11"/>
    <s v="Assembly_Machine_007"/>
    <s v="Assembly"/>
    <d v="2024-04-05T17:44:17"/>
    <d v="2024-04-05T21:12:17"/>
    <s v="04"/>
    <s v="05"/>
    <n v="662"/>
    <n v="11.033333333333333"/>
    <s v="Electrical Fault"/>
    <s v="John Smith"/>
    <x v="2"/>
    <x v="1"/>
    <n v="22"/>
    <n v="10.966666666666667"/>
    <n v="0.49848484848484848"/>
  </r>
  <r>
    <s v="DT-06847"/>
    <x v="15"/>
    <s v="Packaging_Machine_017"/>
    <s v="Packaging"/>
    <d v="2024-04-05T18:09:52"/>
    <d v="2024-04-05T18:40:52"/>
    <s v="04"/>
    <s v="05"/>
    <n v="450"/>
    <n v="7.5"/>
    <s v="Preventive Maintenance - Mechanical"/>
    <s v="Carlos Ruiz"/>
    <x v="0"/>
    <x v="0"/>
    <n v="20"/>
    <n v="12.5"/>
    <n v="0.625"/>
  </r>
  <r>
    <s v="DT-09411"/>
    <x v="11"/>
    <s v="Assembly_Machine_007"/>
    <s v="Assembly"/>
    <d v="2024-04-05T18:30:19"/>
    <d v="2024-04-05T20:14:19"/>
    <s v="04"/>
    <s v="05"/>
    <n v="710"/>
    <n v="11.833333333333334"/>
    <s v="Electrical Fault"/>
    <s v="Li Wei"/>
    <x v="1"/>
    <x v="1"/>
    <n v="22"/>
    <n v="10.166666666666666"/>
    <n v="0.4621212121212121"/>
  </r>
  <r>
    <s v="DT-04444"/>
    <x v="3"/>
    <s v="Stamping_Machine_033"/>
    <s v="Stamping"/>
    <d v="2024-04-05T18:43:45"/>
    <d v="2024-04-05T18:52:45"/>
    <s v="04"/>
    <s v="05"/>
    <n v="815"/>
    <n v="13.583333333333334"/>
    <s v="Preventive Maintenance - Electrical"/>
    <s v="Mohamed Salah"/>
    <x v="0"/>
    <x v="0"/>
    <n v="18"/>
    <n v="4.4166666666666661"/>
    <n v="0.24537037037037035"/>
  </r>
  <r>
    <s v="DT-00317"/>
    <x v="34"/>
    <s v="Painting_Machine_022"/>
    <s v="Painting"/>
    <d v="2024-04-05T18:45:59"/>
    <d v="2024-04-06T00:52:59"/>
    <s v="04"/>
    <s v="05"/>
    <n v="263"/>
    <n v="4.3833333333333337"/>
    <s v="Unsafe Condition"/>
    <s v="Noah Davis"/>
    <x v="0"/>
    <x v="1"/>
    <n v="22"/>
    <n v="17.616666666666667"/>
    <n v="0.80075757575757578"/>
  </r>
  <r>
    <s v="DT-01778"/>
    <x v="21"/>
    <s v="Packaging_Machine_018"/>
    <s v="Packaging"/>
    <d v="2024-04-05T19:40:48"/>
    <d v="2024-04-05T22:51:48"/>
    <s v="04"/>
    <s v="05"/>
    <n v="202"/>
    <n v="3.3666666666666667"/>
    <s v="Electrical Fault"/>
    <s v="Karim Nassar"/>
    <x v="0"/>
    <x v="1"/>
    <n v="14"/>
    <n v="10.633333333333333"/>
    <n v="0.75952380952380949"/>
  </r>
  <r>
    <s v="DT-00580"/>
    <x v="8"/>
    <s v="Assembly_Machine_012"/>
    <s v="Assembly"/>
    <d v="2024-04-05T20:06:10"/>
    <d v="2024-04-05T23:52:10"/>
    <s v="04"/>
    <s v="05"/>
    <n v="148"/>
    <n v="2.4666666666666668"/>
    <s v="Material Shortage"/>
    <s v="Sophie Martin"/>
    <x v="1"/>
    <x v="1"/>
    <n v="20"/>
    <n v="17.533333333333331"/>
    <n v="0.87666666666666659"/>
  </r>
  <r>
    <s v="DT-08004"/>
    <x v="27"/>
    <s v="Assembly_Machine_027"/>
    <s v="Assembly"/>
    <d v="2024-04-05T20:41:51"/>
    <d v="2024-04-06T01:44:51"/>
    <s v="04"/>
    <s v="05"/>
    <n v="175"/>
    <n v="2.9166666666666665"/>
    <s v="Preventive Maintenance - Electrical"/>
    <s v="Mohamed Salah"/>
    <x v="1"/>
    <x v="0"/>
    <n v="20"/>
    <n v="17.083333333333332"/>
    <n v="0.85416666666666663"/>
  </r>
  <r>
    <s v="DT-09160"/>
    <x v="18"/>
    <s v="Packaging_Machine_004"/>
    <s v="Packaging"/>
    <d v="2024-04-05T21:54:08"/>
    <d v="2024-04-06T03:24:08"/>
    <s v="04"/>
    <s v="05"/>
    <n v="13"/>
    <n v="0.21666666666666667"/>
    <s v="Mechanical Failure"/>
    <s v="Sophie Martin"/>
    <x v="2"/>
    <x v="1"/>
    <n v="16"/>
    <n v="15.783333333333333"/>
    <n v="0.98645833333333333"/>
  </r>
  <r>
    <s v="DT-04773"/>
    <x v="11"/>
    <s v="Assembly_Machine_007"/>
    <s v="Assembly"/>
    <d v="2024-04-05T22:11:01"/>
    <d v="2024-04-06T00:48:01"/>
    <s v="04"/>
    <s v="05"/>
    <n v="582"/>
    <n v="9.6999999999999993"/>
    <s v="Electrical Fault"/>
    <s v="John Smith"/>
    <x v="2"/>
    <x v="1"/>
    <n v="22"/>
    <n v="12.3"/>
    <n v="0.55909090909090908"/>
  </r>
  <r>
    <s v="DT-05195"/>
    <x v="14"/>
    <s v="Assembly_Machine_013"/>
    <s v="Assembly"/>
    <d v="2024-04-06T02:27:08"/>
    <d v="2024-04-06T03:06:08"/>
    <s v="04"/>
    <s v="06"/>
    <n v="94"/>
    <n v="1.5666666666666667"/>
    <s v="Preventive Maintenance - General"/>
    <s v="Lucas Silva"/>
    <x v="0"/>
    <x v="0"/>
    <n v="14"/>
    <n v="12.433333333333334"/>
    <n v="0.88809523809523816"/>
  </r>
  <r>
    <s v="DT-08791"/>
    <x v="4"/>
    <s v="Stamping_Machine_031"/>
    <s v="Stamping"/>
    <d v="2024-04-06T02:49:16"/>
    <d v="2024-04-06T04:39:16"/>
    <s v="04"/>
    <s v="06"/>
    <n v="987"/>
    <n v="16.45"/>
    <s v="Hydraulic Leak"/>
    <s v="Li Wei"/>
    <x v="1"/>
    <x v="1"/>
    <n v="18"/>
    <n v="1.5500000000000007"/>
    <n v="8.6111111111111152E-2"/>
  </r>
  <r>
    <s v="DT-06773"/>
    <x v="28"/>
    <s v="Packaging_Machine_003"/>
    <s v="Packaging"/>
    <d v="2024-04-06T03:09:46"/>
    <d v="2024-04-06T06:25:46"/>
    <s v="04"/>
    <s v="06"/>
    <n v="235"/>
    <n v="3.9166666666666665"/>
    <s v="Preventive Maintenance - Mechanical"/>
    <s v="John Smith"/>
    <x v="1"/>
    <x v="0"/>
    <n v="14"/>
    <n v="10.083333333333334"/>
    <n v="0.72023809523809523"/>
  </r>
  <r>
    <s v="DT-00071"/>
    <x v="27"/>
    <s v="Assembly_Machine_027"/>
    <s v="Assembly"/>
    <d v="2024-04-06T03:19:35"/>
    <d v="2024-04-06T03:40:35"/>
    <s v="04"/>
    <s v="06"/>
    <n v="314"/>
    <n v="5.2333333333333334"/>
    <s v="Material Shortage"/>
    <s v="Olivia Johnson"/>
    <x v="1"/>
    <x v="1"/>
    <n v="20"/>
    <n v="14.766666666666666"/>
    <n v="0.73833333333333329"/>
  </r>
  <r>
    <s v="DT-07435"/>
    <x v="4"/>
    <s v="Stamping_Machine_031"/>
    <s v="Stamping"/>
    <d v="2024-04-06T03:21:33"/>
    <d v="2024-04-06T05:08:33"/>
    <s v="04"/>
    <s v="06"/>
    <n v="1026"/>
    <n v="17.100000000000001"/>
    <s v="Sensor Fault"/>
    <s v="Noah Davis"/>
    <x v="2"/>
    <x v="1"/>
    <n v="18"/>
    <n v="0.89999999999999858"/>
    <n v="4.999999999999992E-2"/>
  </r>
  <r>
    <s v="DT-06036"/>
    <x v="2"/>
    <s v="Assembly_Machine_019"/>
    <s v="Assembly"/>
    <d v="2024-04-06T03:48:09"/>
    <d v="2024-04-06T04:21:09"/>
    <s v="04"/>
    <s v="06"/>
    <n v="83"/>
    <n v="1.3833333333333333"/>
    <s v="Hydraulic Leak"/>
    <s v="Olivia Johnson"/>
    <x v="0"/>
    <x v="1"/>
    <n v="22"/>
    <n v="20.616666666666667"/>
    <n v="0.93712121212121213"/>
  </r>
  <r>
    <s v="DT-02534"/>
    <x v="30"/>
    <s v="Packaging_Machine_034"/>
    <s v="Packaging"/>
    <d v="2024-04-06T04:19:38"/>
    <d v="2024-04-06T04:28:38"/>
    <s v="04"/>
    <s v="06"/>
    <n v="50"/>
    <n v="0.83333333333333337"/>
    <s v="Preventive Maintenance - Electrical"/>
    <s v="Maria Gomez"/>
    <x v="1"/>
    <x v="0"/>
    <n v="14"/>
    <n v="13.166666666666666"/>
    <n v="0.94047619047619047"/>
  </r>
  <r>
    <s v="DT-06602"/>
    <x v="22"/>
    <s v="Assembly_Machine_026"/>
    <s v="Assembly"/>
    <d v="2024-04-06T05:02:44"/>
    <d v="2024-04-06T05:20:44"/>
    <s v="04"/>
    <s v="06"/>
    <n v="137"/>
    <n v="2.2833333333333332"/>
    <s v="Mechanical Failure"/>
    <s v="Yuki Tanaka"/>
    <x v="1"/>
    <x v="1"/>
    <n v="20"/>
    <n v="17.716666666666669"/>
    <n v="0.88583333333333347"/>
  </r>
  <r>
    <s v="DT-00588"/>
    <x v="4"/>
    <s v="Stamping_Machine_031"/>
    <s v="Stamping"/>
    <d v="2024-04-06T06:36:02"/>
    <d v="2024-04-06T08:35:02"/>
    <s v="04"/>
    <s v="06"/>
    <n v="972"/>
    <n v="16.2"/>
    <s v="Process Instability"/>
    <s v="Lucas Silva"/>
    <x v="0"/>
    <x v="1"/>
    <n v="18"/>
    <n v="1.8000000000000007"/>
    <n v="0.10000000000000003"/>
  </r>
  <r>
    <s v="DT-08059"/>
    <x v="18"/>
    <s v="Packaging_Machine_004"/>
    <s v="Packaging"/>
    <d v="2024-04-06T06:50:25"/>
    <d v="2024-04-06T12:26:25"/>
    <s v="04"/>
    <s v="06"/>
    <n v="16"/>
    <n v="0.26666666666666666"/>
    <s v="Mechanical Failure"/>
    <s v="Sophie Martin"/>
    <x v="1"/>
    <x v="1"/>
    <n v="16"/>
    <n v="15.733333333333333"/>
    <n v="0.98333333333333328"/>
  </r>
  <r>
    <s v="DT-06162"/>
    <x v="16"/>
    <s v="Painting_Machine_005"/>
    <s v="Painting"/>
    <d v="2024-04-06T06:51:53"/>
    <d v="2024-04-06T11:20:53"/>
    <s v="04"/>
    <s v="06"/>
    <n v="358"/>
    <n v="5.9666666666666668"/>
    <s v="Material Shortage"/>
    <s v="Hassan Ali"/>
    <x v="1"/>
    <x v="1"/>
    <n v="20"/>
    <n v="14.033333333333333"/>
    <n v="0.70166666666666666"/>
  </r>
  <r>
    <s v="DT-09559"/>
    <x v="0"/>
    <s v="Stamping_Machine_030"/>
    <s v="Stamping"/>
    <d v="2024-04-06T08:12:56"/>
    <d v="2024-04-06T11:40:56"/>
    <s v="04"/>
    <s v="06"/>
    <n v="286"/>
    <n v="4.7666666666666666"/>
    <s v="Hydraulic Leak"/>
    <s v="Noah Davis"/>
    <x v="2"/>
    <x v="1"/>
    <n v="16"/>
    <n v="11.233333333333334"/>
    <n v="0.70208333333333339"/>
  </r>
  <r>
    <s v="DT-02273"/>
    <x v="8"/>
    <s v="Assembly_Machine_012"/>
    <s v="Assembly"/>
    <d v="2024-04-06T08:14:18"/>
    <d v="2024-04-06T20:57:18"/>
    <s v="04"/>
    <s v="06"/>
    <n v="78"/>
    <n v="1.3"/>
    <s v="Preventive Maintenance - Electrical"/>
    <s v="Elena Petrova"/>
    <x v="0"/>
    <x v="0"/>
    <n v="20"/>
    <n v="18.7"/>
    <n v="0.93499999999999994"/>
  </r>
  <r>
    <s v="DT-09078"/>
    <x v="19"/>
    <s v="Stamping_Machine_035"/>
    <s v="Stamping"/>
    <d v="2024-04-06T08:40:51"/>
    <d v="2024-04-06T09:51:51"/>
    <s v="04"/>
    <s v="06"/>
    <n v="121"/>
    <n v="2.0166666666666666"/>
    <s v="Preventive Maintenance - Mechanical"/>
    <s v="Hassan Ali"/>
    <x v="0"/>
    <x v="0"/>
    <n v="16"/>
    <n v="13.983333333333334"/>
    <n v="0.87395833333333339"/>
  </r>
  <r>
    <s v="DT-01983"/>
    <x v="18"/>
    <s v="Packaging_Machine_004"/>
    <s v="Packaging"/>
    <d v="2024-04-06T10:12:26"/>
    <d v="2024-04-06T15:42:26"/>
    <s v="04"/>
    <s v="06"/>
    <n v="17"/>
    <n v="0.28333333333333333"/>
    <s v="Material Shortage"/>
    <s v="Fatima Ali"/>
    <x v="1"/>
    <x v="1"/>
    <n v="16"/>
    <n v="15.716666666666667"/>
    <n v="0.98229166666666667"/>
  </r>
  <r>
    <s v="DT-06733"/>
    <x v="20"/>
    <s v="Stamping_Machine_015"/>
    <s v="Stamping"/>
    <d v="2024-04-06T10:38:45"/>
    <d v="2024-04-06T10:43:45"/>
    <s v="04"/>
    <s v="06"/>
    <n v="242"/>
    <n v="4.0333333333333332"/>
    <s v="Mechanical Failure"/>
    <s v="Mahmoud Adel"/>
    <x v="0"/>
    <x v="1"/>
    <n v="18"/>
    <n v="13.966666666666667"/>
    <n v="0.77592592592592591"/>
  </r>
  <r>
    <s v="DT-06503"/>
    <x v="11"/>
    <s v="Assembly_Machine_007"/>
    <s v="Assembly"/>
    <d v="2024-04-06T10:58:00"/>
    <d v="2024-04-06T14:48:00"/>
    <s v="04"/>
    <s v="06"/>
    <n v="681"/>
    <n v="11.35"/>
    <s v="Mechanical Failure"/>
    <s v="Noah Davis"/>
    <x v="0"/>
    <x v="1"/>
    <n v="22"/>
    <n v="10.65"/>
    <n v="0.48409090909090913"/>
  </r>
  <r>
    <s v="DT-09978"/>
    <x v="10"/>
    <s v="Painting_Machine_008"/>
    <s v="Painting"/>
    <d v="2024-04-06T12:46:33"/>
    <d v="2024-04-06T18:13:33"/>
    <s v="04"/>
    <s v="06"/>
    <n v="196"/>
    <n v="3.2666666666666666"/>
    <s v="Electrical Fault"/>
    <s v="Emma Wilson"/>
    <x v="1"/>
    <x v="1"/>
    <n v="16"/>
    <n v="12.733333333333334"/>
    <n v="0.79583333333333339"/>
  </r>
  <r>
    <s v="DT-01233"/>
    <x v="12"/>
    <s v="Stamping_Machine_024"/>
    <s v="Stamping"/>
    <d v="2024-04-06T13:02:50"/>
    <d v="2024-04-06T13:12:50"/>
    <s v="04"/>
    <s v="06"/>
    <n v="94"/>
    <n v="1.5666666666666667"/>
    <s v="Tooling Break"/>
    <s v="Olivia Johnson"/>
    <x v="1"/>
    <x v="1"/>
    <n v="14"/>
    <n v="12.433333333333334"/>
    <n v="0.88809523809523816"/>
  </r>
  <r>
    <s v="DT-05553"/>
    <x v="27"/>
    <s v="Assembly_Machine_027"/>
    <s v="Assembly"/>
    <d v="2024-04-06T14:26:40"/>
    <d v="2024-04-06T14:51:40"/>
    <s v="04"/>
    <s v="06"/>
    <n v="130"/>
    <n v="2.1666666666666665"/>
    <s v="Mechanical Failure"/>
    <s v="Mahmoud Adel"/>
    <x v="0"/>
    <x v="1"/>
    <n v="20"/>
    <n v="17.833333333333332"/>
    <n v="0.89166666666666661"/>
  </r>
  <r>
    <s v="DT-02817"/>
    <x v="4"/>
    <s v="Stamping_Machine_031"/>
    <s v="Stamping"/>
    <d v="2024-04-06T18:09:21"/>
    <d v="2024-04-07T03:17:21"/>
    <s v="04"/>
    <s v="06"/>
    <n v="849"/>
    <n v="14.15"/>
    <s v="Sensor Fault"/>
    <s v="Hassan Ali"/>
    <x v="1"/>
    <x v="1"/>
    <n v="18"/>
    <n v="3.8499999999999996"/>
    <n v="0.21388888888888888"/>
  </r>
  <r>
    <s v="DT-01351"/>
    <x v="28"/>
    <s v="Packaging_Machine_003"/>
    <s v="Packaging"/>
    <d v="2024-04-06T18:33:34"/>
    <d v="2024-04-06T22:54:34"/>
    <s v="04"/>
    <s v="06"/>
    <n v="197"/>
    <n v="3.2833333333333332"/>
    <s v="Hydraulic Leak"/>
    <s v="Mohamed Salah"/>
    <x v="1"/>
    <x v="1"/>
    <n v="14"/>
    <n v="10.716666666666667"/>
    <n v="0.76547619047619053"/>
  </r>
  <r>
    <s v="DT-03537"/>
    <x v="33"/>
    <s v="Packaging_Machine_006"/>
    <s v="Packaging"/>
    <d v="2024-04-06T18:33:51"/>
    <d v="2024-04-06T18:59:51"/>
    <s v="04"/>
    <s v="06"/>
    <n v="5"/>
    <n v="8.3333333333333329E-2"/>
    <s v="Preventive Maintenance - Electrical"/>
    <s v="Karim Nassar"/>
    <x v="1"/>
    <x v="0"/>
    <n v="22"/>
    <n v="21.916666666666668"/>
    <n v="0.99621212121212122"/>
  </r>
  <r>
    <s v="DT-03717"/>
    <x v="32"/>
    <s v="Stamping_Machine_020"/>
    <s v="Stamping"/>
    <d v="2024-04-06T19:06:26"/>
    <d v="2024-04-06T19:32:26"/>
    <s v="04"/>
    <s v="06"/>
    <n v="99"/>
    <n v="1.65"/>
    <s v="Sensor Fault"/>
    <s v="Emma Wilson"/>
    <x v="2"/>
    <x v="1"/>
    <n v="14"/>
    <n v="12.35"/>
    <n v="0.88214285714285712"/>
  </r>
  <r>
    <s v="DT-07305"/>
    <x v="11"/>
    <s v="Assembly_Machine_007"/>
    <s v="Assembly"/>
    <d v="2024-04-06T19:08:53"/>
    <d v="2024-04-06T19:36:53"/>
    <s v="04"/>
    <s v="06"/>
    <n v="489"/>
    <n v="8.15"/>
    <s v="Tooling Break"/>
    <s v="Olivia Johnson"/>
    <x v="0"/>
    <x v="1"/>
    <n v="22"/>
    <n v="13.85"/>
    <n v="0.62954545454545452"/>
  </r>
  <r>
    <s v="DT-01610"/>
    <x v="8"/>
    <s v="Assembly_Machine_012"/>
    <s v="Assembly"/>
    <d v="2024-04-06T20:02:17"/>
    <d v="2024-04-06T20:35:17"/>
    <s v="04"/>
    <s v="06"/>
    <n v="116"/>
    <n v="1.9333333333333333"/>
    <s v="Electrical Fault"/>
    <s v="John Smith"/>
    <x v="1"/>
    <x v="1"/>
    <n v="20"/>
    <n v="18.066666666666666"/>
    <n v="0.90333333333333332"/>
  </r>
  <r>
    <s v="DT-08985"/>
    <x v="18"/>
    <s v="Packaging_Machine_004"/>
    <s v="Packaging"/>
    <d v="2024-04-06T20:11:15"/>
    <d v="2024-04-06T20:29:15"/>
    <s v="04"/>
    <s v="06"/>
    <n v="13"/>
    <n v="0.21666666666666667"/>
    <s v="Mechanical Failure"/>
    <s v="Hassan Ali"/>
    <x v="1"/>
    <x v="1"/>
    <n v="16"/>
    <n v="15.783333333333333"/>
    <n v="0.98645833333333333"/>
  </r>
  <r>
    <s v="DT-09870"/>
    <x v="2"/>
    <s v="Assembly_Machine_019"/>
    <s v="Assembly"/>
    <d v="2024-04-06T20:27:38"/>
    <d v="2024-04-07T01:03:38"/>
    <s v="04"/>
    <s v="06"/>
    <n v="65"/>
    <n v="1.0833333333333333"/>
    <s v="Preventive Maintenance - Electrical"/>
    <s v="Sophie Martin"/>
    <x v="1"/>
    <x v="0"/>
    <n v="22"/>
    <n v="20.916666666666668"/>
    <n v="0.9507575757575758"/>
  </r>
  <r>
    <s v="DT-09388"/>
    <x v="14"/>
    <s v="Assembly_Machine_013"/>
    <s v="Assembly"/>
    <d v="2024-04-06T22:02:02"/>
    <d v="2024-04-07T01:10:02"/>
    <s v="04"/>
    <s v="06"/>
    <n v="80"/>
    <n v="1.3333333333333333"/>
    <s v="Mechanical Failure"/>
    <s v="Carlos Ruiz"/>
    <x v="0"/>
    <x v="1"/>
    <n v="14"/>
    <n v="12.666666666666666"/>
    <n v="0.90476190476190477"/>
  </r>
  <r>
    <s v="DT-03944"/>
    <x v="20"/>
    <s v="Stamping_Machine_015"/>
    <s v="Stamping"/>
    <d v="2024-04-06T22:27:38"/>
    <d v="2024-04-06T23:26:38"/>
    <s v="04"/>
    <s v="06"/>
    <n v="414"/>
    <n v="6.9"/>
    <s v="Electrical Fault"/>
    <s v="Noah Davis"/>
    <x v="1"/>
    <x v="1"/>
    <n v="18"/>
    <n v="11.1"/>
    <n v="0.6166666666666667"/>
  </r>
  <r>
    <s v="DT-05410"/>
    <x v="11"/>
    <s v="Assembly_Machine_007"/>
    <s v="Assembly"/>
    <d v="2024-04-07T00:00:55"/>
    <d v="2024-04-07T02:46:55"/>
    <s v="04"/>
    <s v="07"/>
    <n v="385"/>
    <n v="6.416666666666667"/>
    <s v="Preventive Maintenance - Electrical"/>
    <s v="Carlos Ruiz"/>
    <x v="1"/>
    <x v="0"/>
    <n v="22"/>
    <n v="15.583333333333332"/>
    <n v="0.70833333333333326"/>
  </r>
  <r>
    <s v="DT-04171"/>
    <x v="5"/>
    <s v="Stamping_Machine_029"/>
    <s v="Stamping"/>
    <d v="2024-04-07T02:49:48"/>
    <d v="2024-04-07T06:11:48"/>
    <s v="04"/>
    <s v="07"/>
    <n v="1058"/>
    <n v="17.633333333333333"/>
    <s v="Electrical Fault"/>
    <s v="Olivia Johnson"/>
    <x v="0"/>
    <x v="1"/>
    <n v="22"/>
    <n v="4.3666666666666671"/>
    <n v="0.19848484848484851"/>
  </r>
  <r>
    <s v="DT-00391"/>
    <x v="14"/>
    <s v="Assembly_Machine_013"/>
    <s v="Assembly"/>
    <d v="2024-04-07T03:48:53"/>
    <d v="2024-04-07T04:06:53"/>
    <s v="04"/>
    <s v="07"/>
    <n v="159"/>
    <n v="2.65"/>
    <s v="Sensor Fault"/>
    <s v="Sophie Martin"/>
    <x v="2"/>
    <x v="1"/>
    <n v="14"/>
    <n v="11.35"/>
    <n v="0.81071428571428572"/>
  </r>
  <r>
    <s v="DT-00166"/>
    <x v="20"/>
    <s v="Stamping_Machine_015"/>
    <s v="Stamping"/>
    <d v="2024-04-07T04:31:38"/>
    <d v="2024-04-07T04:47:38"/>
    <s v="04"/>
    <s v="07"/>
    <n v="71"/>
    <n v="1.1833333333333333"/>
    <s v="Preventive Maintenance - Mechanical"/>
    <s v="Mohamed Salah"/>
    <x v="1"/>
    <x v="0"/>
    <n v="18"/>
    <n v="16.816666666666666"/>
    <n v="0.93425925925925923"/>
  </r>
  <r>
    <s v="DT-02610"/>
    <x v="29"/>
    <s v="Assembly_Machine_023"/>
    <s v="Assembly"/>
    <d v="2024-04-07T04:42:21"/>
    <d v="2024-04-07T08:08:21"/>
    <s v="04"/>
    <s v="07"/>
    <n v="179"/>
    <n v="2.9833333333333334"/>
    <s v="Overheating"/>
    <s v="Elena Petrova"/>
    <x v="1"/>
    <x v="1"/>
    <n v="16"/>
    <n v="13.016666666666666"/>
    <n v="0.81354166666666661"/>
  </r>
  <r>
    <s v="DT-09467"/>
    <x v="6"/>
    <s v="Painting_Machine_009"/>
    <s v="Painting"/>
    <d v="2024-04-07T05:37:57"/>
    <d v="2024-04-07T08:24:57"/>
    <s v="04"/>
    <s v="07"/>
    <n v="51"/>
    <n v="0.85"/>
    <s v="Process Instability"/>
    <s v="Mohamed Salah"/>
    <x v="1"/>
    <x v="1"/>
    <n v="16"/>
    <n v="15.15"/>
    <n v="0.94687500000000002"/>
  </r>
  <r>
    <s v="DT-04987"/>
    <x v="31"/>
    <s v="Assembly_Machine_010"/>
    <s v="Assembly"/>
    <d v="2024-04-07T05:47:26"/>
    <d v="2024-04-07T06:00:26"/>
    <s v="04"/>
    <s v="07"/>
    <n v="375"/>
    <n v="6.25"/>
    <s v="Preventive Maintenance - Mechanical"/>
    <s v="David Brown"/>
    <x v="0"/>
    <x v="0"/>
    <n v="22"/>
    <n v="15.75"/>
    <n v="0.71590909090909094"/>
  </r>
  <r>
    <s v="DT-05344"/>
    <x v="6"/>
    <s v="Painting_Machine_009"/>
    <s v="Painting"/>
    <d v="2024-04-07T06:33:02"/>
    <d v="2024-04-07T09:16:02"/>
    <s v="04"/>
    <s v="07"/>
    <n v="69"/>
    <n v="1.1499999999999999"/>
    <s v="Unsafe Condition"/>
    <s v="Elena Petrova"/>
    <x v="0"/>
    <x v="1"/>
    <n v="16"/>
    <n v="14.85"/>
    <n v="0.92812499999999998"/>
  </r>
  <r>
    <s v="DT-06761"/>
    <x v="9"/>
    <s v="Assembly_Machine_011"/>
    <s v="Assembly"/>
    <d v="2024-04-07T07:40:15"/>
    <d v="2024-04-07T09:31:15"/>
    <s v="04"/>
    <s v="07"/>
    <n v="32"/>
    <n v="0.53333333333333333"/>
    <s v="Preventive Maintenance - General"/>
    <s v="Hassan Ali"/>
    <x v="1"/>
    <x v="0"/>
    <n v="14"/>
    <n v="13.466666666666667"/>
    <n v="0.96190476190476193"/>
  </r>
  <r>
    <s v="DT-02874"/>
    <x v="33"/>
    <s v="Packaging_Machine_006"/>
    <s v="Packaging"/>
    <d v="2024-04-07T07:40:31"/>
    <d v="2024-04-07T07:55:31"/>
    <s v="04"/>
    <s v="07"/>
    <n v="9"/>
    <n v="0.15"/>
    <s v="Material Shortage"/>
    <s v="Rana Ibrahim"/>
    <x v="1"/>
    <x v="1"/>
    <n v="22"/>
    <n v="21.85"/>
    <n v="0.99318181818181828"/>
  </r>
  <r>
    <s v="DT-05257"/>
    <x v="18"/>
    <s v="Packaging_Machine_004"/>
    <s v="Packaging"/>
    <d v="2024-04-07T07:56:32"/>
    <d v="2024-04-07T10:33:32"/>
    <s v="04"/>
    <s v="07"/>
    <n v="12"/>
    <n v="0.2"/>
    <s v="Hydraulic Leak"/>
    <s v="Lucas Silva"/>
    <x v="0"/>
    <x v="1"/>
    <n v="16"/>
    <n v="15.8"/>
    <n v="0.98750000000000004"/>
  </r>
  <r>
    <s v="DT-09917"/>
    <x v="3"/>
    <s v="Stamping_Machine_033"/>
    <s v="Stamping"/>
    <d v="2024-04-07T09:26:31"/>
    <d v="2024-04-07T09:50:31"/>
    <s v="04"/>
    <s v="07"/>
    <n v="840"/>
    <n v="14"/>
    <s v="Overheating"/>
    <s v="Hassan Ali"/>
    <x v="0"/>
    <x v="1"/>
    <n v="18"/>
    <n v="4"/>
    <n v="0.22222222222222221"/>
  </r>
  <r>
    <s v="DT-09961"/>
    <x v="34"/>
    <s v="Painting_Machine_022"/>
    <s v="Painting"/>
    <d v="2024-04-07T11:02:14"/>
    <d v="2024-04-07T13:22:14"/>
    <s v="04"/>
    <s v="07"/>
    <n v="142"/>
    <n v="2.3666666666666667"/>
    <s v="Operator Error"/>
    <s v="Elena Petrova"/>
    <x v="0"/>
    <x v="1"/>
    <n v="22"/>
    <n v="19.633333333333333"/>
    <n v="0.89242424242424245"/>
  </r>
  <r>
    <s v="DT-08518"/>
    <x v="6"/>
    <s v="Painting_Machine_009"/>
    <s v="Painting"/>
    <d v="2024-04-07T11:04:31"/>
    <d v="2024-04-07T11:11:31"/>
    <s v="04"/>
    <s v="07"/>
    <n v="32"/>
    <n v="0.53333333333333333"/>
    <s v="Preventive Maintenance - General"/>
    <s v="Lucas Silva"/>
    <x v="0"/>
    <x v="0"/>
    <n v="16"/>
    <n v="15.466666666666667"/>
    <n v="0.96666666666666667"/>
  </r>
  <r>
    <s v="DT-02589"/>
    <x v="3"/>
    <s v="Stamping_Machine_033"/>
    <s v="Stamping"/>
    <d v="2024-04-07T12:55:29"/>
    <d v="2024-04-07T17:02:29"/>
    <s v="04"/>
    <s v="07"/>
    <n v="1026"/>
    <n v="17.100000000000001"/>
    <s v="Electrical Fault"/>
    <s v="Lucas Silva"/>
    <x v="0"/>
    <x v="1"/>
    <n v="18"/>
    <n v="0.89999999999999858"/>
    <n v="4.999999999999992E-2"/>
  </r>
  <r>
    <s v="DT-08900"/>
    <x v="22"/>
    <s v="Assembly_Machine_026"/>
    <s v="Assembly"/>
    <d v="2024-04-07T13:56:03"/>
    <d v="2024-04-07T15:00:03"/>
    <s v="04"/>
    <s v="07"/>
    <n v="227"/>
    <n v="3.7833333333333332"/>
    <s v="Electrical Fault"/>
    <s v="Noah Davis"/>
    <x v="1"/>
    <x v="1"/>
    <n v="20"/>
    <n v="16.216666666666669"/>
    <n v="0.81083333333333341"/>
  </r>
  <r>
    <s v="DT-07255"/>
    <x v="23"/>
    <s v="Packaging_Machine_025"/>
    <s v="Packaging"/>
    <d v="2024-04-07T15:10:21"/>
    <d v="2024-04-07T17:47:21"/>
    <s v="04"/>
    <s v="07"/>
    <n v="311"/>
    <n v="5.1833333333333336"/>
    <s v="Electrical Fault"/>
    <s v="Noah Davis"/>
    <x v="1"/>
    <x v="1"/>
    <n v="20"/>
    <n v="14.816666666666666"/>
    <n v="0.74083333333333334"/>
  </r>
  <r>
    <s v="DT-02156"/>
    <x v="7"/>
    <s v="Packaging_Machine_002"/>
    <s v="Packaging"/>
    <d v="2024-04-07T16:40:26"/>
    <d v="2024-04-07T16:52:26"/>
    <s v="04"/>
    <s v="07"/>
    <n v="27"/>
    <n v="0.45"/>
    <s v="Electrical Fault"/>
    <s v="Elena Petrova"/>
    <x v="2"/>
    <x v="1"/>
    <n v="18"/>
    <n v="17.55"/>
    <n v="0.97500000000000009"/>
  </r>
  <r>
    <s v="DT-05542"/>
    <x v="31"/>
    <s v="Assembly_Machine_010"/>
    <s v="Assembly"/>
    <d v="2024-04-07T16:47:29"/>
    <d v="2024-04-07T19:56:29"/>
    <s v="04"/>
    <s v="07"/>
    <n v="109"/>
    <n v="1.8166666666666667"/>
    <s v="Process Instability"/>
    <s v="Yuki Tanaka"/>
    <x v="1"/>
    <x v="1"/>
    <n v="22"/>
    <n v="20.183333333333334"/>
    <n v="0.91742424242424248"/>
  </r>
  <r>
    <s v="DT-04324"/>
    <x v="30"/>
    <s v="Packaging_Machine_034"/>
    <s v="Packaging"/>
    <d v="2024-04-07T17:03:55"/>
    <d v="2024-04-07T19:04:55"/>
    <s v="04"/>
    <s v="07"/>
    <n v="302"/>
    <n v="5.0333333333333332"/>
    <s v="Preventive Maintenance - Mechanical"/>
    <s v="Rana Ibrahim"/>
    <x v="1"/>
    <x v="0"/>
    <n v="14"/>
    <n v="8.9666666666666668"/>
    <n v="0.64047619047619053"/>
  </r>
  <r>
    <s v="DT-01242"/>
    <x v="11"/>
    <s v="Assembly_Machine_007"/>
    <s v="Assembly"/>
    <d v="2024-04-07T18:22:03"/>
    <d v="2024-04-07T19:22:03"/>
    <s v="04"/>
    <s v="07"/>
    <n v="699"/>
    <n v="11.65"/>
    <s v="Tooling Break"/>
    <s v="Noah Davis"/>
    <x v="1"/>
    <x v="1"/>
    <n v="22"/>
    <n v="10.35"/>
    <n v="0.47045454545454546"/>
  </r>
  <r>
    <s v="DT-05496"/>
    <x v="5"/>
    <s v="Stamping_Machine_029"/>
    <s v="Stamping"/>
    <d v="2024-04-07T19:12:47"/>
    <d v="2024-04-07T20:26:47"/>
    <s v="04"/>
    <s v="07"/>
    <n v="445"/>
    <n v="7.416666666666667"/>
    <s v="Preventive Maintenance - Electrical"/>
    <s v="Carlos Ruiz"/>
    <x v="0"/>
    <x v="0"/>
    <n v="22"/>
    <n v="14.583333333333332"/>
    <n v="0.66287878787878785"/>
  </r>
  <r>
    <s v="DT-05950"/>
    <x v="18"/>
    <s v="Packaging_Machine_004"/>
    <s v="Packaging"/>
    <d v="2024-04-07T19:21:41"/>
    <d v="2024-04-07T19:31:41"/>
    <s v="04"/>
    <s v="07"/>
    <n v="15"/>
    <n v="0.25"/>
    <s v="Operator Error"/>
    <s v="Olivia Johnson"/>
    <x v="2"/>
    <x v="1"/>
    <n v="16"/>
    <n v="15.75"/>
    <n v="0.984375"/>
  </r>
  <r>
    <s v="DT-08892"/>
    <x v="21"/>
    <s v="Packaging_Machine_018"/>
    <s v="Packaging"/>
    <d v="2024-04-07T19:53:59"/>
    <d v="2024-04-08T01:50:59"/>
    <s v="04"/>
    <s v="07"/>
    <n v="276"/>
    <n v="4.5999999999999996"/>
    <s v="Material Shortage"/>
    <s v="John Smith"/>
    <x v="2"/>
    <x v="1"/>
    <n v="14"/>
    <n v="9.4"/>
    <n v="0.67142857142857149"/>
  </r>
  <r>
    <s v="DT-08091"/>
    <x v="9"/>
    <s v="Assembly_Machine_011"/>
    <s v="Assembly"/>
    <d v="2024-04-07T20:00:54"/>
    <d v="2024-04-07T20:13:54"/>
    <s v="04"/>
    <s v="07"/>
    <n v="82"/>
    <n v="1.3666666666666667"/>
    <s v="Electrical Fault"/>
    <s v="Olivia Johnson"/>
    <x v="1"/>
    <x v="1"/>
    <n v="14"/>
    <n v="12.633333333333333"/>
    <n v="0.90238095238095239"/>
  </r>
  <r>
    <s v="DT-04079"/>
    <x v="12"/>
    <s v="Stamping_Machine_024"/>
    <s v="Stamping"/>
    <d v="2024-04-07T21:02:24"/>
    <d v="2024-04-07T21:11:24"/>
    <s v="04"/>
    <s v="07"/>
    <n v="115"/>
    <n v="1.9166666666666667"/>
    <s v="Material Shortage"/>
    <s v="John Smith"/>
    <x v="0"/>
    <x v="1"/>
    <n v="14"/>
    <n v="12.083333333333334"/>
    <n v="0.86309523809523814"/>
  </r>
  <r>
    <s v="DT-01676"/>
    <x v="19"/>
    <s v="Stamping_Machine_035"/>
    <s v="Stamping"/>
    <d v="2024-04-07T21:05:19"/>
    <d v="2024-04-07T23:37:19"/>
    <s v="04"/>
    <s v="07"/>
    <n v="296"/>
    <n v="4.9333333333333336"/>
    <s v="Electrical Fault"/>
    <s v="John Smith"/>
    <x v="1"/>
    <x v="1"/>
    <n v="16"/>
    <n v="11.066666666666666"/>
    <n v="0.69166666666666665"/>
  </r>
  <r>
    <s v="DT-01894"/>
    <x v="30"/>
    <s v="Packaging_Machine_034"/>
    <s v="Packaging"/>
    <d v="2024-04-07T23:10:03"/>
    <d v="2024-04-08T02:09:03"/>
    <s v="04"/>
    <s v="07"/>
    <n v="98"/>
    <n v="1.6333333333333333"/>
    <s v="Preventive Maintenance - General"/>
    <s v="Carlos Ruiz"/>
    <x v="0"/>
    <x v="0"/>
    <n v="14"/>
    <n v="12.366666666666667"/>
    <n v="0.88333333333333341"/>
  </r>
  <r>
    <s v="DT-02934"/>
    <x v="2"/>
    <s v="Assembly_Machine_019"/>
    <s v="Assembly"/>
    <d v="2024-04-07T23:39:33"/>
    <d v="2024-04-08T02:33:33"/>
    <s v="04"/>
    <s v="07"/>
    <n v="109"/>
    <n v="1.8166666666666667"/>
    <s v="Mechanical Failure"/>
    <s v="Li Wei"/>
    <x v="1"/>
    <x v="1"/>
    <n v="22"/>
    <n v="20.183333333333334"/>
    <n v="0.91742424242424248"/>
  </r>
  <r>
    <s v="DT-02040"/>
    <x v="8"/>
    <s v="Assembly_Machine_012"/>
    <s v="Assembly"/>
    <d v="2024-04-07T23:45:51"/>
    <d v="2024-04-08T00:21:51"/>
    <s v="04"/>
    <s v="07"/>
    <n v="163"/>
    <n v="2.7166666666666668"/>
    <s v="Material Shortage"/>
    <s v="David Brown"/>
    <x v="0"/>
    <x v="1"/>
    <n v="20"/>
    <n v="17.283333333333331"/>
    <n v="0.86416666666666653"/>
  </r>
  <r>
    <s v="DT-00682"/>
    <x v="27"/>
    <s v="Assembly_Machine_027"/>
    <s v="Assembly"/>
    <d v="2024-04-08T00:24:57"/>
    <d v="2024-04-08T01:34:57"/>
    <s v="04"/>
    <s v="08"/>
    <n v="396"/>
    <n v="6.6"/>
    <s v="Preventive Maintenance - Electrical"/>
    <s v="Ahmed Hassan"/>
    <x v="1"/>
    <x v="0"/>
    <n v="20"/>
    <n v="13.4"/>
    <n v="0.67"/>
  </r>
  <r>
    <s v="DT-08247"/>
    <x v="23"/>
    <s v="Packaging_Machine_025"/>
    <s v="Packaging"/>
    <d v="2024-04-08T00:29:52"/>
    <d v="2024-04-08T02:26:52"/>
    <s v="04"/>
    <s v="08"/>
    <n v="260"/>
    <n v="4.333333333333333"/>
    <s v="Preventive Maintenance - Mechanical"/>
    <s v="Mahmoud Adel"/>
    <x v="0"/>
    <x v="0"/>
    <n v="20"/>
    <n v="15.666666666666668"/>
    <n v="0.78333333333333344"/>
  </r>
  <r>
    <s v="DT-07697"/>
    <x v="25"/>
    <s v="Painting_Machine_001"/>
    <s v="Painting"/>
    <d v="2024-04-08T00:56:17"/>
    <d v="2024-04-08T04:53:17"/>
    <s v="04"/>
    <s v="08"/>
    <n v="31"/>
    <n v="0.51666666666666672"/>
    <s v="Sensor Fault"/>
    <s v="Maria Gomez"/>
    <x v="0"/>
    <x v="1"/>
    <n v="18"/>
    <n v="17.483333333333334"/>
    <n v="0.97129629629629632"/>
  </r>
  <r>
    <s v="DT-01848"/>
    <x v="7"/>
    <s v="Packaging_Machine_002"/>
    <s v="Packaging"/>
    <d v="2024-04-08T01:03:29"/>
    <d v="2024-04-08T01:28:29"/>
    <s v="04"/>
    <s v="08"/>
    <n v="13"/>
    <n v="0.21666666666666667"/>
    <s v="Preventive Maintenance - Electrical"/>
    <s v="Elena Petrova"/>
    <x v="0"/>
    <x v="0"/>
    <n v="18"/>
    <n v="17.783333333333335"/>
    <n v="0.98796296296296304"/>
  </r>
  <r>
    <s v="DT-04633"/>
    <x v="16"/>
    <s v="Painting_Machine_005"/>
    <s v="Painting"/>
    <d v="2024-04-08T02:04:59"/>
    <d v="2024-04-08T02:37:59"/>
    <s v="04"/>
    <s v="08"/>
    <n v="449"/>
    <n v="7.4833333333333334"/>
    <s v="Mechanical Failure"/>
    <s v="Hassan Ali"/>
    <x v="1"/>
    <x v="1"/>
    <n v="20"/>
    <n v="12.516666666666666"/>
    <n v="0.62583333333333324"/>
  </r>
  <r>
    <s v="DT-00745"/>
    <x v="34"/>
    <s v="Painting_Machine_022"/>
    <s v="Painting"/>
    <d v="2024-04-08T02:37:37"/>
    <d v="2024-04-08T03:12:37"/>
    <s v="04"/>
    <s v="08"/>
    <n v="221"/>
    <n v="3.6833333333333331"/>
    <s v="Mechanical Failure"/>
    <s v="David Brown"/>
    <x v="1"/>
    <x v="1"/>
    <n v="22"/>
    <n v="18.316666666666666"/>
    <n v="0.83257575757575752"/>
  </r>
  <r>
    <s v="DT-09814"/>
    <x v="7"/>
    <s v="Packaging_Machine_002"/>
    <s v="Packaging"/>
    <d v="2024-04-08T02:55:03"/>
    <d v="2024-04-08T05:26:03"/>
    <s v="04"/>
    <s v="08"/>
    <n v="12"/>
    <n v="0.2"/>
    <s v="Preventive Maintenance - General"/>
    <s v="Rana Ibrahim"/>
    <x v="0"/>
    <x v="0"/>
    <n v="18"/>
    <n v="17.8"/>
    <n v="0.98888888888888893"/>
  </r>
  <r>
    <s v="DT-08662"/>
    <x v="21"/>
    <s v="Packaging_Machine_018"/>
    <s v="Packaging"/>
    <d v="2024-04-08T02:56:02"/>
    <d v="2024-04-08T03:05:02"/>
    <s v="04"/>
    <s v="08"/>
    <n v="228"/>
    <n v="3.8"/>
    <s v="Overheating"/>
    <s v="Sophie Martin"/>
    <x v="1"/>
    <x v="1"/>
    <n v="14"/>
    <n v="10.199999999999999"/>
    <n v="0.72857142857142854"/>
  </r>
  <r>
    <s v="DT-08745"/>
    <x v="5"/>
    <s v="Stamping_Machine_029"/>
    <s v="Stamping"/>
    <d v="2024-04-08T08:32:06"/>
    <d v="2024-04-08T11:22:06"/>
    <s v="04"/>
    <s v="08"/>
    <n v="984"/>
    <n v="16.399999999999999"/>
    <s v="Electrical Fault"/>
    <s v="Carlos Ruiz"/>
    <x v="1"/>
    <x v="1"/>
    <n v="22"/>
    <n v="5.6000000000000014"/>
    <n v="0.25454545454545463"/>
  </r>
  <r>
    <s v="DT-06449"/>
    <x v="19"/>
    <s v="Stamping_Machine_035"/>
    <s v="Stamping"/>
    <d v="2024-04-08T09:21:28"/>
    <d v="2024-04-08T12:07:28"/>
    <s v="04"/>
    <s v="08"/>
    <n v="342"/>
    <n v="5.7"/>
    <s v="Preventive Maintenance - General"/>
    <s v="Hassan Ali"/>
    <x v="0"/>
    <x v="0"/>
    <n v="16"/>
    <n v="10.3"/>
    <n v="0.64375000000000004"/>
  </r>
  <r>
    <s v="DT-07528"/>
    <x v="2"/>
    <s v="Assembly_Machine_019"/>
    <s v="Assembly"/>
    <d v="2024-04-08T09:22:47"/>
    <d v="2024-04-08T09:51:47"/>
    <s v="04"/>
    <s v="08"/>
    <n v="44"/>
    <n v="0.73333333333333328"/>
    <s v="Preventive Maintenance - General"/>
    <s v="John Smith"/>
    <x v="0"/>
    <x v="0"/>
    <n v="22"/>
    <n v="21.266666666666666"/>
    <n v="0.96666666666666667"/>
  </r>
  <r>
    <s v="DT-01796"/>
    <x v="19"/>
    <s v="Stamping_Machine_035"/>
    <s v="Stamping"/>
    <d v="2024-04-08T10:01:25"/>
    <d v="2024-04-08T16:21:25"/>
    <s v="04"/>
    <s v="08"/>
    <n v="102"/>
    <n v="1.7"/>
    <s v="Electrical Fault"/>
    <s v="Rana Ibrahim"/>
    <x v="1"/>
    <x v="1"/>
    <n v="16"/>
    <n v="14.3"/>
    <n v="0.89375000000000004"/>
  </r>
  <r>
    <s v="DT-07861"/>
    <x v="5"/>
    <s v="Stamping_Machine_029"/>
    <s v="Stamping"/>
    <d v="2024-04-08T11:35:34"/>
    <d v="2024-04-08T13:38:34"/>
    <s v="04"/>
    <s v="08"/>
    <n v="893"/>
    <n v="14.883333333333333"/>
    <s v="Hydraulic Leak"/>
    <s v="Rana Ibrahim"/>
    <x v="0"/>
    <x v="1"/>
    <n v="22"/>
    <n v="7.1166666666666671"/>
    <n v="0.32348484848484849"/>
  </r>
  <r>
    <s v="DT-07843"/>
    <x v="29"/>
    <s v="Assembly_Machine_023"/>
    <s v="Assembly"/>
    <d v="2024-04-08T11:47:18"/>
    <d v="2024-04-08T12:05:18"/>
    <s v="04"/>
    <s v="08"/>
    <n v="208"/>
    <n v="3.4666666666666668"/>
    <s v="Preventive Maintenance - Mechanical"/>
    <s v="Fatima Ali"/>
    <x v="0"/>
    <x v="0"/>
    <n v="16"/>
    <n v="12.533333333333333"/>
    <n v="0.78333333333333333"/>
  </r>
  <r>
    <s v="DT-01375"/>
    <x v="11"/>
    <s v="Assembly_Machine_007"/>
    <s v="Assembly"/>
    <d v="2024-04-08T12:11:32"/>
    <d v="2024-04-08T16:11:32"/>
    <s v="04"/>
    <s v="08"/>
    <n v="486"/>
    <n v="8.1"/>
    <s v="Overheating"/>
    <s v="Li Wei"/>
    <x v="1"/>
    <x v="1"/>
    <n v="22"/>
    <n v="13.9"/>
    <n v="0.63181818181818183"/>
  </r>
  <r>
    <s v="DT-02733"/>
    <x v="17"/>
    <s v="Assembly_Machine_014"/>
    <s v="Assembly"/>
    <d v="2024-04-08T12:40:06"/>
    <d v="2024-04-08T14:03:06"/>
    <s v="04"/>
    <s v="08"/>
    <n v="45"/>
    <n v="0.75"/>
    <s v="Mechanical Failure"/>
    <s v="Yuki Tanaka"/>
    <x v="1"/>
    <x v="1"/>
    <n v="16"/>
    <n v="15.25"/>
    <n v="0.953125"/>
  </r>
  <r>
    <s v="DT-01136"/>
    <x v="22"/>
    <s v="Assembly_Machine_026"/>
    <s v="Assembly"/>
    <d v="2024-04-08T14:06:29"/>
    <d v="2024-04-08T15:48:29"/>
    <s v="04"/>
    <s v="08"/>
    <n v="445"/>
    <n v="7.416666666666667"/>
    <s v="Overheating"/>
    <s v="Fatima Ali"/>
    <x v="2"/>
    <x v="1"/>
    <n v="20"/>
    <n v="12.583333333333332"/>
    <n v="0.62916666666666665"/>
  </r>
  <r>
    <s v="DT-04756"/>
    <x v="25"/>
    <s v="Painting_Machine_001"/>
    <s v="Painting"/>
    <d v="2024-04-08T15:57:26"/>
    <d v="2024-04-08T20:51:26"/>
    <s v="04"/>
    <s v="08"/>
    <n v="228"/>
    <n v="3.8"/>
    <s v="Electrical Fault"/>
    <s v="Elena Petrova"/>
    <x v="2"/>
    <x v="1"/>
    <n v="18"/>
    <n v="14.2"/>
    <n v="0.78888888888888886"/>
  </r>
  <r>
    <s v="DT-00467"/>
    <x v="2"/>
    <s v="Assembly_Machine_019"/>
    <s v="Assembly"/>
    <d v="2024-04-08T16:04:44"/>
    <d v="2024-04-08T16:33:44"/>
    <s v="04"/>
    <s v="08"/>
    <n v="84"/>
    <n v="1.4"/>
    <s v="Hydraulic Leak"/>
    <s v="Carlos Ruiz"/>
    <x v="0"/>
    <x v="1"/>
    <n v="22"/>
    <n v="20.6"/>
    <n v="0.9363636363636364"/>
  </r>
  <r>
    <s v="DT-01553"/>
    <x v="6"/>
    <s v="Painting_Machine_009"/>
    <s v="Painting"/>
    <d v="2024-04-08T16:35:12"/>
    <d v="2024-04-08T17:20:12"/>
    <s v="04"/>
    <s v="08"/>
    <n v="62"/>
    <n v="1.0333333333333334"/>
    <s v="Sensor Fault"/>
    <s v="Fatima Ali"/>
    <x v="2"/>
    <x v="1"/>
    <n v="16"/>
    <n v="14.966666666666667"/>
    <n v="0.93541666666666667"/>
  </r>
  <r>
    <s v="DT-05054"/>
    <x v="10"/>
    <s v="Painting_Machine_008"/>
    <s v="Painting"/>
    <d v="2024-04-08T16:40:30"/>
    <d v="2024-04-08T17:20:30"/>
    <s v="04"/>
    <s v="08"/>
    <n v="288"/>
    <n v="4.8"/>
    <s v="Electrical Fault"/>
    <s v="Li Wei"/>
    <x v="0"/>
    <x v="1"/>
    <n v="16"/>
    <n v="11.2"/>
    <n v="0.7"/>
  </r>
  <r>
    <s v="DT-07128"/>
    <x v="9"/>
    <s v="Assembly_Machine_011"/>
    <s v="Assembly"/>
    <d v="2024-04-08T16:44:43"/>
    <d v="2024-04-08T19:16:43"/>
    <s v="04"/>
    <s v="08"/>
    <n v="99"/>
    <n v="1.65"/>
    <s v="Mechanical Failure"/>
    <s v="Rana Ibrahim"/>
    <x v="0"/>
    <x v="1"/>
    <n v="14"/>
    <n v="12.35"/>
    <n v="0.88214285714285712"/>
  </r>
  <r>
    <s v="DT-09132"/>
    <x v="32"/>
    <s v="Stamping_Machine_020"/>
    <s v="Stamping"/>
    <d v="2024-04-08T17:56:18"/>
    <d v="2024-04-08T22:09:18"/>
    <s v="04"/>
    <s v="08"/>
    <n v="132"/>
    <n v="2.2000000000000002"/>
    <s v="Preventive Maintenance - Electrical"/>
    <s v="Emma Wilson"/>
    <x v="1"/>
    <x v="0"/>
    <n v="14"/>
    <n v="11.8"/>
    <n v="0.84285714285714286"/>
  </r>
  <r>
    <s v="DT-04391"/>
    <x v="10"/>
    <s v="Painting_Machine_008"/>
    <s v="Painting"/>
    <d v="2024-04-08T18:22:48"/>
    <d v="2024-04-08T22:37:48"/>
    <s v="04"/>
    <s v="08"/>
    <n v="164"/>
    <n v="2.7333333333333334"/>
    <s v="Tooling Break"/>
    <s v="David Brown"/>
    <x v="1"/>
    <x v="1"/>
    <n v="16"/>
    <n v="13.266666666666666"/>
    <n v="0.82916666666666661"/>
  </r>
  <r>
    <s v="DT-02295"/>
    <x v="12"/>
    <s v="Stamping_Machine_024"/>
    <s v="Stamping"/>
    <d v="2024-04-08T19:19:52"/>
    <d v="2024-04-08T22:02:52"/>
    <s v="04"/>
    <s v="08"/>
    <n v="220"/>
    <n v="3.6666666666666665"/>
    <s v="Material Shortage"/>
    <s v="Li Wei"/>
    <x v="0"/>
    <x v="1"/>
    <n v="14"/>
    <n v="10.333333333333334"/>
    <n v="0.73809523809523814"/>
  </r>
  <r>
    <s v="DT-06792"/>
    <x v="30"/>
    <s v="Packaging_Machine_034"/>
    <s v="Packaging"/>
    <d v="2024-04-08T19:39:39"/>
    <d v="2024-04-08T19:51:39"/>
    <s v="04"/>
    <s v="08"/>
    <n v="102"/>
    <n v="1.7"/>
    <s v="Material Shortage"/>
    <s v="Olivia Johnson"/>
    <x v="2"/>
    <x v="1"/>
    <n v="14"/>
    <n v="12.3"/>
    <n v="0.87857142857142867"/>
  </r>
  <r>
    <s v="DT-07750"/>
    <x v="31"/>
    <s v="Assembly_Machine_010"/>
    <s v="Assembly"/>
    <d v="2024-04-08T21:41:20"/>
    <d v="2024-04-09T02:32:20"/>
    <s v="04"/>
    <s v="08"/>
    <n v="176"/>
    <n v="2.9333333333333331"/>
    <s v="Electrical Fault"/>
    <s v="Karim Nassar"/>
    <x v="2"/>
    <x v="1"/>
    <n v="22"/>
    <n v="19.066666666666666"/>
    <n v="0.8666666666666667"/>
  </r>
  <r>
    <s v="DT-03024"/>
    <x v="2"/>
    <s v="Assembly_Machine_019"/>
    <s v="Assembly"/>
    <d v="2024-04-08T22:50:03"/>
    <d v="2024-04-08T23:11:03"/>
    <s v="04"/>
    <s v="08"/>
    <n v="108"/>
    <n v="1.8"/>
    <s v="Electrical Fault"/>
    <s v="Lucas Silva"/>
    <x v="2"/>
    <x v="1"/>
    <n v="22"/>
    <n v="20.2"/>
    <n v="0.9181818181818181"/>
  </r>
  <r>
    <s v="DT-02601"/>
    <x v="7"/>
    <s v="Packaging_Machine_002"/>
    <s v="Packaging"/>
    <d v="2024-04-08T23:24:31"/>
    <d v="2024-04-08T23:47:31"/>
    <s v="04"/>
    <s v="08"/>
    <n v="24"/>
    <n v="0.4"/>
    <s v="Electrical Fault"/>
    <s v="Yuki Tanaka"/>
    <x v="0"/>
    <x v="1"/>
    <n v="18"/>
    <n v="17.600000000000001"/>
    <n v="0.97777777777777786"/>
  </r>
  <r>
    <s v="DT-03315"/>
    <x v="32"/>
    <s v="Stamping_Machine_020"/>
    <s v="Stamping"/>
    <d v="2024-04-08T23:33:23"/>
    <d v="2024-04-09T00:12:23"/>
    <s v="04"/>
    <s v="08"/>
    <n v="97"/>
    <n v="1.6166666666666667"/>
    <s v="Preventive Maintenance - Mechanical"/>
    <s v="John Smith"/>
    <x v="2"/>
    <x v="0"/>
    <n v="14"/>
    <n v="12.383333333333333"/>
    <n v="0.88452380952380949"/>
  </r>
  <r>
    <s v="DT-05581"/>
    <x v="10"/>
    <s v="Painting_Machine_008"/>
    <s v="Painting"/>
    <d v="2024-04-09T00:37:47"/>
    <d v="2024-04-09T01:22:47"/>
    <s v="04"/>
    <s v="09"/>
    <n v="269"/>
    <n v="4.4833333333333334"/>
    <s v="Mechanical Failure"/>
    <s v="Ahmed Hassan"/>
    <x v="0"/>
    <x v="1"/>
    <n v="16"/>
    <n v="11.516666666666666"/>
    <n v="0.71979166666666661"/>
  </r>
  <r>
    <s v="DT-00906"/>
    <x v="0"/>
    <s v="Stamping_Machine_030"/>
    <s v="Stamping"/>
    <d v="2024-04-09T03:36:15"/>
    <d v="2024-04-09T04:18:15"/>
    <s v="04"/>
    <s v="09"/>
    <n v="248"/>
    <n v="4.1333333333333337"/>
    <s v="Material Shortage"/>
    <s v="John Smith"/>
    <x v="2"/>
    <x v="1"/>
    <n v="16"/>
    <n v="11.866666666666667"/>
    <n v="0.7416666666666667"/>
  </r>
  <r>
    <s v="DT-00279"/>
    <x v="1"/>
    <s v="Painting_Machine_021"/>
    <s v="Painting"/>
    <d v="2024-04-09T03:50:11"/>
    <d v="2024-04-09T04:18:11"/>
    <s v="04"/>
    <s v="09"/>
    <n v="1118"/>
    <n v="18.633333333333333"/>
    <s v="Hydraulic Leak"/>
    <s v="David Brown"/>
    <x v="0"/>
    <x v="1"/>
    <n v="22"/>
    <n v="3.3666666666666671"/>
    <n v="0.15303030303030304"/>
  </r>
  <r>
    <s v="DT-07344"/>
    <x v="8"/>
    <s v="Assembly_Machine_012"/>
    <s v="Assembly"/>
    <d v="2024-04-09T06:09:57"/>
    <d v="2024-04-09T06:41:57"/>
    <s v="04"/>
    <s v="09"/>
    <n v="70"/>
    <n v="1.1666666666666667"/>
    <s v="Preventive Maintenance - Mechanical"/>
    <s v="Yuki Tanaka"/>
    <x v="2"/>
    <x v="0"/>
    <n v="20"/>
    <n v="18.833333333333332"/>
    <n v="0.94166666666666665"/>
  </r>
  <r>
    <s v="DT-03487"/>
    <x v="31"/>
    <s v="Assembly_Machine_010"/>
    <s v="Assembly"/>
    <d v="2024-04-09T06:14:47"/>
    <d v="2024-04-09T09:56:47"/>
    <s v="04"/>
    <s v="09"/>
    <n v="192"/>
    <n v="3.2"/>
    <s v="Electrical Fault"/>
    <s v="Maria Gomez"/>
    <x v="1"/>
    <x v="1"/>
    <n v="22"/>
    <n v="18.8"/>
    <n v="0.85454545454545461"/>
  </r>
  <r>
    <s v="DT-04998"/>
    <x v="31"/>
    <s v="Assembly_Machine_010"/>
    <s v="Assembly"/>
    <d v="2024-04-09T07:00:01"/>
    <d v="2024-04-09T09:06:01"/>
    <s v="04"/>
    <s v="09"/>
    <n v="248"/>
    <n v="4.1333333333333337"/>
    <s v="Mechanical Failure"/>
    <s v="Mahmoud Adel"/>
    <x v="2"/>
    <x v="1"/>
    <n v="22"/>
    <n v="17.866666666666667"/>
    <n v="0.81212121212121213"/>
  </r>
  <r>
    <s v="DT-09049"/>
    <x v="34"/>
    <s v="Painting_Machine_022"/>
    <s v="Painting"/>
    <d v="2024-04-09T08:18:54"/>
    <d v="2024-04-09T09:01:54"/>
    <s v="04"/>
    <s v="09"/>
    <n v="220"/>
    <n v="3.6666666666666665"/>
    <s v="Electrical Fault"/>
    <s v="John Smith"/>
    <x v="1"/>
    <x v="1"/>
    <n v="22"/>
    <n v="18.333333333333332"/>
    <n v="0.83333333333333326"/>
  </r>
  <r>
    <s v="DT-05211"/>
    <x v="9"/>
    <s v="Assembly_Machine_011"/>
    <s v="Assembly"/>
    <d v="2024-04-09T08:31:59"/>
    <d v="2024-04-09T09:38:59"/>
    <s v="04"/>
    <s v="09"/>
    <n v="76"/>
    <n v="1.2666666666666666"/>
    <s v="Hydraulic Leak"/>
    <s v="Lucas Silva"/>
    <x v="2"/>
    <x v="1"/>
    <n v="14"/>
    <n v="12.733333333333334"/>
    <n v="0.90952380952380962"/>
  </r>
  <r>
    <s v="DT-03519"/>
    <x v="8"/>
    <s v="Assembly_Machine_012"/>
    <s v="Assembly"/>
    <d v="2024-04-09T11:31:52"/>
    <d v="2024-04-09T12:56:52"/>
    <s v="04"/>
    <s v="09"/>
    <n v="80"/>
    <n v="1.3333333333333333"/>
    <s v="Preventive Maintenance - Electrical"/>
    <s v="Fatima Ali"/>
    <x v="0"/>
    <x v="0"/>
    <n v="20"/>
    <n v="18.666666666666668"/>
    <n v="0.93333333333333335"/>
  </r>
  <r>
    <s v="DT-05640"/>
    <x v="29"/>
    <s v="Assembly_Machine_023"/>
    <s v="Assembly"/>
    <d v="2024-04-09T12:13:04"/>
    <d v="2024-04-09T14:20:04"/>
    <s v="04"/>
    <s v="09"/>
    <n v="67"/>
    <n v="1.1166666666666667"/>
    <s v="Preventive Maintenance - Mechanical"/>
    <s v="Lucas Silva"/>
    <x v="0"/>
    <x v="0"/>
    <n v="16"/>
    <n v="14.883333333333333"/>
    <n v="0.9302083333333333"/>
  </r>
  <r>
    <s v="DT-05900"/>
    <x v="11"/>
    <s v="Assembly_Machine_007"/>
    <s v="Assembly"/>
    <d v="2024-04-09T12:56:13"/>
    <d v="2024-04-09T15:35:13"/>
    <s v="04"/>
    <s v="09"/>
    <n v="680"/>
    <n v="11.333333333333334"/>
    <s v="Electrical Fault"/>
    <s v="Olivia Johnson"/>
    <x v="2"/>
    <x v="1"/>
    <n v="22"/>
    <n v="10.666666666666666"/>
    <n v="0.48484848484848481"/>
  </r>
  <r>
    <s v="DT-01763"/>
    <x v="8"/>
    <s v="Assembly_Machine_012"/>
    <s v="Assembly"/>
    <d v="2024-04-09T13:45:18"/>
    <d v="2024-04-09T18:50:18"/>
    <s v="04"/>
    <s v="09"/>
    <n v="153"/>
    <n v="2.5499999999999998"/>
    <s v="Mechanical Failure"/>
    <s v="Emma Wilson"/>
    <x v="0"/>
    <x v="1"/>
    <n v="20"/>
    <n v="17.45"/>
    <n v="0.87249999999999994"/>
  </r>
  <r>
    <s v="DT-04580"/>
    <x v="14"/>
    <s v="Assembly_Machine_013"/>
    <s v="Assembly"/>
    <d v="2024-04-09T14:12:40"/>
    <d v="2024-04-09T18:07:40"/>
    <s v="04"/>
    <s v="09"/>
    <n v="61"/>
    <n v="1.0166666666666666"/>
    <s v="Mechanical Failure"/>
    <s v="Mohamed Salah"/>
    <x v="0"/>
    <x v="1"/>
    <n v="14"/>
    <n v="12.983333333333334"/>
    <n v="0.92738095238095242"/>
  </r>
  <r>
    <s v="DT-06776"/>
    <x v="10"/>
    <s v="Painting_Machine_008"/>
    <s v="Painting"/>
    <d v="2024-04-09T14:55:26"/>
    <d v="2024-04-09T15:44:26"/>
    <s v="04"/>
    <s v="09"/>
    <n v="71"/>
    <n v="1.1833333333333333"/>
    <s v="Sensor Fault"/>
    <s v="Sophie Martin"/>
    <x v="2"/>
    <x v="1"/>
    <n v="16"/>
    <n v="14.816666666666666"/>
    <n v="0.92604166666666665"/>
  </r>
  <r>
    <s v="DT-03287"/>
    <x v="27"/>
    <s v="Assembly_Machine_027"/>
    <s v="Assembly"/>
    <d v="2024-04-09T17:53:26"/>
    <d v="2024-04-09T18:28:26"/>
    <s v="04"/>
    <s v="09"/>
    <n v="22"/>
    <n v="0.36666666666666664"/>
    <s v="Preventive Maintenance - Mechanical"/>
    <s v="Fatima Ali"/>
    <x v="1"/>
    <x v="0"/>
    <n v="20"/>
    <n v="19.633333333333333"/>
    <n v="0.98166666666666669"/>
  </r>
  <r>
    <s v="DT-04267"/>
    <x v="30"/>
    <s v="Packaging_Machine_034"/>
    <s v="Packaging"/>
    <d v="2024-04-09T17:57:34"/>
    <d v="2024-04-09T21:26:34"/>
    <s v="04"/>
    <s v="09"/>
    <n v="297"/>
    <n v="4.95"/>
    <s v="Preventive Maintenance - Mechanical"/>
    <s v="Maria Gomez"/>
    <x v="0"/>
    <x v="0"/>
    <n v="14"/>
    <n v="9.0500000000000007"/>
    <n v="0.64642857142857146"/>
  </r>
  <r>
    <s v="DT-04750"/>
    <x v="11"/>
    <s v="Assembly_Machine_007"/>
    <s v="Assembly"/>
    <d v="2024-04-09T18:28:09"/>
    <d v="2024-04-09T22:25:09"/>
    <s v="04"/>
    <s v="09"/>
    <n v="617"/>
    <n v="10.283333333333333"/>
    <s v="Material Shortage"/>
    <s v="Rana Ibrahim"/>
    <x v="0"/>
    <x v="1"/>
    <n v="22"/>
    <n v="11.716666666666667"/>
    <n v="0.53257575757575759"/>
  </r>
  <r>
    <s v="DT-07644"/>
    <x v="26"/>
    <s v="Assembly_Machine_032"/>
    <s v="Assembly"/>
    <d v="2024-04-09T19:12:16"/>
    <d v="2024-04-09T20:12:16"/>
    <s v="04"/>
    <s v="09"/>
    <n v="189"/>
    <n v="3.15"/>
    <s v="Unsafe Condition"/>
    <s v="Lucas Silva"/>
    <x v="1"/>
    <x v="1"/>
    <n v="20"/>
    <n v="16.850000000000001"/>
    <n v="0.84250000000000003"/>
  </r>
  <r>
    <s v="DT-05983"/>
    <x v="3"/>
    <s v="Stamping_Machine_033"/>
    <s v="Stamping"/>
    <d v="2024-04-09T19:40:23"/>
    <d v="2024-04-09T23:07:23"/>
    <s v="04"/>
    <s v="09"/>
    <n v="849"/>
    <n v="14.15"/>
    <s v="Overheating"/>
    <s v="John Smith"/>
    <x v="1"/>
    <x v="1"/>
    <n v="18"/>
    <n v="3.8499999999999996"/>
    <n v="0.21388888888888888"/>
  </r>
  <r>
    <s v="DT-02765"/>
    <x v="29"/>
    <s v="Assembly_Machine_023"/>
    <s v="Assembly"/>
    <d v="2024-04-09T20:38:32"/>
    <d v="2024-04-09T21:50:32"/>
    <s v="04"/>
    <s v="09"/>
    <n v="355"/>
    <n v="5.916666666666667"/>
    <s v="Electrical Fault"/>
    <s v="Mohamed Salah"/>
    <x v="0"/>
    <x v="1"/>
    <n v="16"/>
    <n v="10.083333333333332"/>
    <n v="0.63020833333333326"/>
  </r>
  <r>
    <s v="DT-07184"/>
    <x v="5"/>
    <s v="Stamping_Machine_029"/>
    <s v="Stamping"/>
    <d v="2024-04-09T21:20:31"/>
    <d v="2024-04-10T00:38:31"/>
    <s v="04"/>
    <s v="09"/>
    <n v="917"/>
    <n v="15.283333333333333"/>
    <s v="Material Shortage"/>
    <s v="Noah Davis"/>
    <x v="0"/>
    <x v="1"/>
    <n v="22"/>
    <n v="6.7166666666666668"/>
    <n v="0.3053030303030303"/>
  </r>
  <r>
    <s v="DT-06753"/>
    <x v="17"/>
    <s v="Assembly_Machine_014"/>
    <s v="Assembly"/>
    <d v="2024-04-09T21:41:42"/>
    <d v="2024-04-09T23:51:42"/>
    <s v="04"/>
    <s v="09"/>
    <n v="152"/>
    <n v="2.5333333333333332"/>
    <s v="Preventive Maintenance - Electrical"/>
    <s v="Maria Gomez"/>
    <x v="2"/>
    <x v="0"/>
    <n v="16"/>
    <n v="13.466666666666667"/>
    <n v="0.84166666666666667"/>
  </r>
  <r>
    <s v="DT-05679"/>
    <x v="12"/>
    <s v="Stamping_Machine_024"/>
    <s v="Stamping"/>
    <d v="2024-04-09T23:20:10"/>
    <d v="2024-04-10T13:04:10"/>
    <s v="04"/>
    <s v="09"/>
    <n v="194"/>
    <n v="3.2333333333333334"/>
    <s v="Process Instability"/>
    <s v="Ahmed Hassan"/>
    <x v="2"/>
    <x v="1"/>
    <n v="14"/>
    <n v="10.766666666666666"/>
    <n v="0.76904761904761898"/>
  </r>
  <r>
    <s v="DT-09413"/>
    <x v="8"/>
    <s v="Assembly_Machine_012"/>
    <s v="Assembly"/>
    <d v="2024-04-10T00:51:27"/>
    <d v="2024-04-10T04:31:27"/>
    <s v="04"/>
    <s v="10"/>
    <n v="129"/>
    <n v="2.15"/>
    <s v="Electrical Fault"/>
    <s v="Maria Gomez"/>
    <x v="0"/>
    <x v="1"/>
    <n v="20"/>
    <n v="17.850000000000001"/>
    <n v="0.89250000000000007"/>
  </r>
  <r>
    <s v="DT-00975"/>
    <x v="33"/>
    <s v="Packaging_Machine_006"/>
    <s v="Packaging"/>
    <d v="2024-04-10T03:36:30"/>
    <d v="2024-04-10T09:24:30"/>
    <s v="04"/>
    <s v="10"/>
    <n v="11"/>
    <n v="0.18333333333333332"/>
    <s v="Hydraulic Leak"/>
    <s v="Elena Petrova"/>
    <x v="1"/>
    <x v="1"/>
    <n v="22"/>
    <n v="21.816666666666666"/>
    <n v="0.9916666666666667"/>
  </r>
  <r>
    <s v="DT-00902"/>
    <x v="6"/>
    <s v="Painting_Machine_009"/>
    <s v="Painting"/>
    <d v="2024-04-10T03:52:48"/>
    <d v="2024-04-10T07:23:48"/>
    <s v="04"/>
    <s v="10"/>
    <n v="66"/>
    <n v="1.1000000000000001"/>
    <s v="Mechanical Failure"/>
    <s v="Fatima Ali"/>
    <x v="1"/>
    <x v="1"/>
    <n v="16"/>
    <n v="14.9"/>
    <n v="0.93125000000000002"/>
  </r>
  <r>
    <s v="DT-08812"/>
    <x v="20"/>
    <s v="Stamping_Machine_015"/>
    <s v="Stamping"/>
    <d v="2024-04-10T04:07:17"/>
    <d v="2024-04-10T05:52:17"/>
    <s v="04"/>
    <s v="10"/>
    <n v="421"/>
    <n v="7.0166666666666666"/>
    <s v="Sensor Fault"/>
    <s v="Hassan Ali"/>
    <x v="1"/>
    <x v="1"/>
    <n v="18"/>
    <n v="10.983333333333334"/>
    <n v="0.61018518518518527"/>
  </r>
  <r>
    <s v="DT-09880"/>
    <x v="5"/>
    <s v="Stamping_Machine_029"/>
    <s v="Stamping"/>
    <d v="2024-04-10T04:45:35"/>
    <d v="2024-04-10T07:02:35"/>
    <s v="04"/>
    <s v="10"/>
    <n v="812"/>
    <n v="13.533333333333333"/>
    <s v="Process Instability"/>
    <s v="Noah Davis"/>
    <x v="0"/>
    <x v="1"/>
    <n v="22"/>
    <n v="8.4666666666666668"/>
    <n v="0.38484848484848483"/>
  </r>
  <r>
    <s v="DT-07760"/>
    <x v="0"/>
    <s v="Stamping_Machine_030"/>
    <s v="Stamping"/>
    <d v="2024-04-10T06:08:06"/>
    <d v="2024-04-10T08:22:06"/>
    <s v="04"/>
    <s v="10"/>
    <n v="280"/>
    <n v="4.666666666666667"/>
    <s v="Mechanical Failure"/>
    <s v="Rana Ibrahim"/>
    <x v="1"/>
    <x v="1"/>
    <n v="16"/>
    <n v="11.333333333333332"/>
    <n v="0.70833333333333326"/>
  </r>
  <r>
    <s v="DT-03172"/>
    <x v="31"/>
    <s v="Assembly_Machine_010"/>
    <s v="Assembly"/>
    <d v="2024-04-10T06:32:49"/>
    <d v="2024-04-10T07:13:49"/>
    <s v="04"/>
    <s v="10"/>
    <n v="43"/>
    <n v="0.71666666666666667"/>
    <s v="Preventive Maintenance - Mechanical"/>
    <s v="Sophie Martin"/>
    <x v="1"/>
    <x v="0"/>
    <n v="22"/>
    <n v="21.283333333333335"/>
    <n v="0.96742424242424252"/>
  </r>
  <r>
    <s v="DT-03164"/>
    <x v="20"/>
    <s v="Stamping_Machine_015"/>
    <s v="Stamping"/>
    <d v="2024-04-10T06:47:17"/>
    <d v="2024-04-10T07:15:17"/>
    <s v="04"/>
    <s v="10"/>
    <n v="425"/>
    <n v="7.083333333333333"/>
    <s v="Preventive Maintenance - Mechanical"/>
    <s v="Sophie Martin"/>
    <x v="0"/>
    <x v="0"/>
    <n v="18"/>
    <n v="10.916666666666668"/>
    <n v="0.60648148148148151"/>
  </r>
  <r>
    <s v="DT-09032"/>
    <x v="15"/>
    <s v="Packaging_Machine_017"/>
    <s v="Packaging"/>
    <d v="2024-04-10T07:01:29"/>
    <d v="2024-04-10T09:38:29"/>
    <s v="04"/>
    <s v="10"/>
    <n v="364"/>
    <n v="6.0666666666666664"/>
    <s v="Operator Error"/>
    <s v="Fatima Ali"/>
    <x v="1"/>
    <x v="1"/>
    <n v="20"/>
    <n v="13.933333333333334"/>
    <n v="0.69666666666666666"/>
  </r>
  <r>
    <s v="DT-09167"/>
    <x v="28"/>
    <s v="Packaging_Machine_003"/>
    <s v="Packaging"/>
    <d v="2024-04-10T07:01:36"/>
    <d v="2024-04-10T16:42:36"/>
    <s v="04"/>
    <s v="10"/>
    <n v="230"/>
    <n v="3.8333333333333335"/>
    <s v="Preventive Maintenance - Electrical"/>
    <s v="Emma Wilson"/>
    <x v="0"/>
    <x v="0"/>
    <n v="14"/>
    <n v="10.166666666666666"/>
    <n v="0.72619047619047616"/>
  </r>
  <r>
    <s v="DT-04558"/>
    <x v="17"/>
    <s v="Assembly_Machine_014"/>
    <s v="Assembly"/>
    <d v="2024-04-10T07:15:00"/>
    <d v="2024-04-10T07:38:00"/>
    <s v="04"/>
    <s v="10"/>
    <n v="369"/>
    <n v="6.15"/>
    <s v="Mechanical Failure"/>
    <s v="Mohamed Salah"/>
    <x v="1"/>
    <x v="1"/>
    <n v="16"/>
    <n v="9.85"/>
    <n v="0.61562499999999998"/>
  </r>
  <r>
    <s v="DT-02914"/>
    <x v="31"/>
    <s v="Assembly_Machine_010"/>
    <s v="Assembly"/>
    <d v="2024-04-10T07:45:10"/>
    <d v="2024-04-10T10:07:10"/>
    <s v="04"/>
    <s v="10"/>
    <n v="463"/>
    <n v="7.7166666666666668"/>
    <s v="Unsafe Condition"/>
    <s v="Carlos Ruiz"/>
    <x v="2"/>
    <x v="1"/>
    <n v="22"/>
    <n v="14.283333333333333"/>
    <n v="0.64924242424242429"/>
  </r>
  <r>
    <s v="DT-08316"/>
    <x v="11"/>
    <s v="Assembly_Machine_007"/>
    <s v="Assembly"/>
    <d v="2024-04-10T08:16:57"/>
    <d v="2024-04-10T08:54:57"/>
    <s v="04"/>
    <s v="10"/>
    <n v="582"/>
    <n v="9.6999999999999993"/>
    <s v="Material Shortage"/>
    <s v="Li Wei"/>
    <x v="0"/>
    <x v="1"/>
    <n v="22"/>
    <n v="12.3"/>
    <n v="0.55909090909090908"/>
  </r>
  <r>
    <s v="DT-08034"/>
    <x v="2"/>
    <s v="Assembly_Machine_019"/>
    <s v="Assembly"/>
    <d v="2024-04-10T08:52:03"/>
    <d v="2024-04-10T09:08:03"/>
    <s v="04"/>
    <s v="10"/>
    <n v="63"/>
    <n v="1.05"/>
    <s v="Preventive Maintenance - General"/>
    <s v="Lucas Silva"/>
    <x v="1"/>
    <x v="0"/>
    <n v="22"/>
    <n v="20.95"/>
    <n v="0.95227272727272727"/>
  </r>
  <r>
    <s v="DT-09600"/>
    <x v="30"/>
    <s v="Packaging_Machine_034"/>
    <s v="Packaging"/>
    <d v="2024-04-10T09:04:53"/>
    <d v="2024-04-10T09:47:53"/>
    <s v="04"/>
    <s v="10"/>
    <n v="289"/>
    <n v="4.8166666666666664"/>
    <s v="Electrical Fault"/>
    <s v="Karim Nassar"/>
    <x v="1"/>
    <x v="1"/>
    <n v="14"/>
    <n v="9.1833333333333336"/>
    <n v="0.65595238095238095"/>
  </r>
  <r>
    <s v="DT-07035"/>
    <x v="1"/>
    <s v="Painting_Machine_021"/>
    <s v="Painting"/>
    <d v="2024-04-10T09:10:03"/>
    <d v="2024-04-10T09:25:03"/>
    <s v="04"/>
    <s v="10"/>
    <n v="1159"/>
    <n v="19.316666666666666"/>
    <s v="Material Shortage"/>
    <s v="Carlos Ruiz"/>
    <x v="2"/>
    <x v="1"/>
    <n v="22"/>
    <n v="2.6833333333333336"/>
    <n v="0.12196969696969698"/>
  </r>
  <r>
    <s v="DT-05025"/>
    <x v="4"/>
    <s v="Stamping_Machine_031"/>
    <s v="Stamping"/>
    <d v="2024-04-10T10:32:29"/>
    <d v="2024-04-10T15:08:29"/>
    <s v="04"/>
    <s v="10"/>
    <n v="712"/>
    <n v="11.866666666666667"/>
    <s v="Preventive Maintenance - Mechanical"/>
    <s v="Fatima Ali"/>
    <x v="1"/>
    <x v="0"/>
    <n v="18"/>
    <n v="6.1333333333333329"/>
    <n v="0.34074074074074073"/>
  </r>
  <r>
    <s v="DT-01239"/>
    <x v="22"/>
    <s v="Assembly_Machine_026"/>
    <s v="Assembly"/>
    <d v="2024-04-10T10:35:10"/>
    <d v="2024-04-10T11:01:10"/>
    <s v="04"/>
    <s v="10"/>
    <n v="436"/>
    <n v="7.2666666666666666"/>
    <s v="Preventive Maintenance - Mechanical"/>
    <s v="Rana Ibrahim"/>
    <x v="2"/>
    <x v="0"/>
    <n v="20"/>
    <n v="12.733333333333334"/>
    <n v="0.63666666666666671"/>
  </r>
  <r>
    <s v="DT-04921"/>
    <x v="10"/>
    <s v="Painting_Machine_008"/>
    <s v="Painting"/>
    <d v="2024-04-10T11:31:05"/>
    <d v="2024-04-10T12:47:05"/>
    <s v="04"/>
    <s v="10"/>
    <n v="244"/>
    <n v="4.0666666666666664"/>
    <s v="Hydraulic Leak"/>
    <s v="Rana Ibrahim"/>
    <x v="2"/>
    <x v="1"/>
    <n v="16"/>
    <n v="11.933333333333334"/>
    <n v="0.74583333333333335"/>
  </r>
  <r>
    <s v="DT-02016"/>
    <x v="10"/>
    <s v="Painting_Machine_008"/>
    <s v="Painting"/>
    <d v="2024-04-10T12:43:28"/>
    <d v="2024-04-10T13:23:28"/>
    <s v="04"/>
    <s v="10"/>
    <n v="252"/>
    <n v="4.2"/>
    <s v="Material Shortage"/>
    <s v="Ahmed Hassan"/>
    <x v="1"/>
    <x v="1"/>
    <n v="16"/>
    <n v="11.8"/>
    <n v="0.73750000000000004"/>
  </r>
  <r>
    <s v="DT-01533"/>
    <x v="1"/>
    <s v="Painting_Machine_021"/>
    <s v="Painting"/>
    <d v="2024-04-10T14:06:14"/>
    <d v="2024-04-10T14:40:14"/>
    <s v="04"/>
    <s v="10"/>
    <n v="1254"/>
    <n v="20.9"/>
    <s v="Operator Error"/>
    <s v="Fatima Ali"/>
    <x v="0"/>
    <x v="1"/>
    <n v="22"/>
    <n v="1.1000000000000014"/>
    <n v="5.0000000000000065E-2"/>
  </r>
  <r>
    <s v="DT-00710"/>
    <x v="8"/>
    <s v="Assembly_Machine_012"/>
    <s v="Assembly"/>
    <d v="2024-04-10T15:36:09"/>
    <d v="2024-04-10T15:43:09"/>
    <s v="04"/>
    <s v="10"/>
    <n v="67"/>
    <n v="1.1166666666666667"/>
    <s v="Preventive Maintenance - Electrical"/>
    <s v="John Smith"/>
    <x v="0"/>
    <x v="0"/>
    <n v="20"/>
    <n v="18.883333333333333"/>
    <n v="0.9441666666666666"/>
  </r>
  <r>
    <s v="DT-09793"/>
    <x v="8"/>
    <s v="Assembly_Machine_012"/>
    <s v="Assembly"/>
    <d v="2024-04-10T17:33:04"/>
    <d v="2024-04-10T19:49:04"/>
    <s v="04"/>
    <s v="10"/>
    <n v="166"/>
    <n v="2.7666666666666666"/>
    <s v="Material Shortage"/>
    <s v="Ahmed Hassan"/>
    <x v="2"/>
    <x v="1"/>
    <n v="20"/>
    <n v="17.233333333333334"/>
    <n v="0.86166666666666669"/>
  </r>
  <r>
    <s v="DT-07822"/>
    <x v="4"/>
    <s v="Stamping_Machine_031"/>
    <s v="Stamping"/>
    <d v="2024-04-10T18:01:59"/>
    <d v="2024-04-10T18:04:59"/>
    <s v="04"/>
    <s v="10"/>
    <n v="852"/>
    <n v="14.2"/>
    <s v="Sensor Fault"/>
    <s v="Hassan Ali"/>
    <x v="2"/>
    <x v="1"/>
    <n v="18"/>
    <n v="3.8000000000000007"/>
    <n v="0.21111111111111114"/>
  </r>
  <r>
    <s v="DT-08644"/>
    <x v="7"/>
    <s v="Packaging_Machine_002"/>
    <s v="Packaging"/>
    <d v="2024-04-10T18:28:33"/>
    <d v="2024-04-10T19:09:33"/>
    <s v="04"/>
    <s v="10"/>
    <n v="22"/>
    <n v="0.36666666666666664"/>
    <s v="Electrical Fault"/>
    <s v="Karim Nassar"/>
    <x v="0"/>
    <x v="1"/>
    <n v="18"/>
    <n v="17.633333333333333"/>
    <n v="0.97962962962962963"/>
  </r>
  <r>
    <s v="DT-07922"/>
    <x v="7"/>
    <s v="Packaging_Machine_002"/>
    <s v="Packaging"/>
    <d v="2024-04-10T19:12:28"/>
    <d v="2024-04-10T20:37:28"/>
    <s v="04"/>
    <s v="10"/>
    <n v="29"/>
    <n v="0.48333333333333334"/>
    <s v="Mechanical Failure"/>
    <s v="Hassan Ali"/>
    <x v="1"/>
    <x v="1"/>
    <n v="18"/>
    <n v="17.516666666666666"/>
    <n v="0.9731481481481481"/>
  </r>
  <r>
    <s v="DT-07247"/>
    <x v="23"/>
    <s v="Packaging_Machine_025"/>
    <s v="Packaging"/>
    <d v="2024-04-10T20:00:54"/>
    <d v="2024-04-10T20:26:54"/>
    <s v="04"/>
    <s v="10"/>
    <n v="402"/>
    <n v="6.7"/>
    <s v="Preventive Maintenance - Electrical"/>
    <s v="Rana Ibrahim"/>
    <x v="0"/>
    <x v="0"/>
    <n v="20"/>
    <n v="13.3"/>
    <n v="0.66500000000000004"/>
  </r>
  <r>
    <s v="DT-02340"/>
    <x v="33"/>
    <s v="Packaging_Machine_006"/>
    <s v="Packaging"/>
    <d v="2024-04-10T20:07:40"/>
    <d v="2024-04-10T20:25:40"/>
    <s v="04"/>
    <s v="10"/>
    <n v="8"/>
    <n v="0.13333333333333333"/>
    <s v="Unsafe Condition"/>
    <s v="Lucas Silva"/>
    <x v="1"/>
    <x v="1"/>
    <n v="22"/>
    <n v="21.866666666666667"/>
    <n v="0.99393939393939401"/>
  </r>
  <r>
    <s v="DT-01784"/>
    <x v="1"/>
    <s v="Painting_Machine_021"/>
    <s v="Painting"/>
    <d v="2024-04-11T00:39:44"/>
    <d v="2024-04-11T00:51:44"/>
    <s v="04"/>
    <s v="11"/>
    <n v="1008"/>
    <n v="16.8"/>
    <s v="Sensor Fault"/>
    <s v="Li Wei"/>
    <x v="0"/>
    <x v="1"/>
    <n v="22"/>
    <n v="5.1999999999999993"/>
    <n v="0.23636363636363633"/>
  </r>
  <r>
    <s v="DT-06490"/>
    <x v="22"/>
    <s v="Assembly_Machine_026"/>
    <s v="Assembly"/>
    <d v="2024-04-11T00:42:23"/>
    <d v="2024-04-11T00:47:23"/>
    <s v="04"/>
    <s v="11"/>
    <n v="144"/>
    <n v="2.4"/>
    <s v="Material Shortage"/>
    <s v="Carlos Ruiz"/>
    <x v="2"/>
    <x v="1"/>
    <n v="20"/>
    <n v="17.600000000000001"/>
    <n v="0.88000000000000012"/>
  </r>
  <r>
    <s v="DT-03185"/>
    <x v="29"/>
    <s v="Assembly_Machine_023"/>
    <s v="Assembly"/>
    <d v="2024-04-11T01:03:29"/>
    <d v="2024-04-11T02:56:29"/>
    <s v="04"/>
    <s v="11"/>
    <n v="267"/>
    <n v="4.45"/>
    <s v="Material Shortage"/>
    <s v="Mahmoud Adel"/>
    <x v="1"/>
    <x v="1"/>
    <n v="16"/>
    <n v="11.55"/>
    <n v="0.72187500000000004"/>
  </r>
  <r>
    <s v="DT-07931"/>
    <x v="22"/>
    <s v="Assembly_Machine_026"/>
    <s v="Assembly"/>
    <d v="2024-04-11T01:57:12"/>
    <d v="2024-04-11T02:15:12"/>
    <s v="04"/>
    <s v="11"/>
    <n v="61"/>
    <n v="1.0166666666666666"/>
    <s v="Tooling Break"/>
    <s v="Emma Wilson"/>
    <x v="2"/>
    <x v="1"/>
    <n v="20"/>
    <n v="18.983333333333334"/>
    <n v="0.94916666666666671"/>
  </r>
  <r>
    <s v="DT-01209"/>
    <x v="30"/>
    <s v="Packaging_Machine_034"/>
    <s v="Packaging"/>
    <d v="2024-04-11T03:25:09"/>
    <d v="2024-04-11T05:58:09"/>
    <s v="04"/>
    <s v="11"/>
    <n v="64"/>
    <n v="1.0666666666666667"/>
    <s v="Hydraulic Leak"/>
    <s v="Elena Petrova"/>
    <x v="0"/>
    <x v="1"/>
    <n v="14"/>
    <n v="12.933333333333334"/>
    <n v="0.92380952380952386"/>
  </r>
  <r>
    <s v="DT-07145"/>
    <x v="7"/>
    <s v="Packaging_Machine_002"/>
    <s v="Packaging"/>
    <d v="2024-04-11T06:12:21"/>
    <d v="2024-04-11T10:25:21"/>
    <s v="04"/>
    <s v="11"/>
    <n v="27"/>
    <n v="0.45"/>
    <s v="Mechanical Failure"/>
    <s v="Fatima Ali"/>
    <x v="1"/>
    <x v="1"/>
    <n v="18"/>
    <n v="17.55"/>
    <n v="0.97500000000000009"/>
  </r>
  <r>
    <s v="DT-09365"/>
    <x v="6"/>
    <s v="Painting_Machine_009"/>
    <s v="Painting"/>
    <d v="2024-04-11T06:14:50"/>
    <d v="2024-04-11T07:38:50"/>
    <s v="04"/>
    <s v="11"/>
    <n v="28"/>
    <n v="0.46666666666666667"/>
    <s v="Preventive Maintenance - Electrical"/>
    <s v="Carlos Ruiz"/>
    <x v="1"/>
    <x v="0"/>
    <n v="16"/>
    <n v="15.533333333333333"/>
    <n v="0.97083333333333333"/>
  </r>
  <r>
    <s v="DT-07570"/>
    <x v="2"/>
    <s v="Assembly_Machine_019"/>
    <s v="Assembly"/>
    <d v="2024-04-11T06:50:30"/>
    <d v="2024-04-11T07:04:30"/>
    <s v="04"/>
    <s v="11"/>
    <n v="56"/>
    <n v="0.93333333333333335"/>
    <s v="Preventive Maintenance - General"/>
    <s v="John Smith"/>
    <x v="0"/>
    <x v="0"/>
    <n v="22"/>
    <n v="21.066666666666666"/>
    <n v="0.95757575757575752"/>
  </r>
  <r>
    <s v="DT-05968"/>
    <x v="32"/>
    <s v="Stamping_Machine_020"/>
    <s v="Stamping"/>
    <d v="2024-04-11T07:28:06"/>
    <d v="2024-04-11T07:49:06"/>
    <s v="04"/>
    <s v="11"/>
    <n v="147"/>
    <n v="2.4500000000000002"/>
    <s v="Preventive Maintenance - Electrical"/>
    <s v="Sophie Martin"/>
    <x v="2"/>
    <x v="0"/>
    <n v="14"/>
    <n v="11.55"/>
    <n v="0.82500000000000007"/>
  </r>
  <r>
    <s v="DT-03201"/>
    <x v="34"/>
    <s v="Painting_Machine_022"/>
    <s v="Painting"/>
    <d v="2024-04-11T08:21:25"/>
    <d v="2024-04-11T08:29:25"/>
    <s v="04"/>
    <s v="11"/>
    <n v="380"/>
    <n v="6.333333333333333"/>
    <s v="Material Shortage"/>
    <s v="Rana Ibrahim"/>
    <x v="2"/>
    <x v="1"/>
    <n v="22"/>
    <n v="15.666666666666668"/>
    <n v="0.71212121212121215"/>
  </r>
  <r>
    <s v="DT-06606"/>
    <x v="29"/>
    <s v="Assembly_Machine_023"/>
    <s v="Assembly"/>
    <d v="2024-04-11T08:46:30"/>
    <d v="2024-04-11T09:12:30"/>
    <s v="04"/>
    <s v="11"/>
    <n v="34"/>
    <n v="0.56666666666666665"/>
    <s v="Mechanical Failure"/>
    <s v="David Brown"/>
    <x v="1"/>
    <x v="1"/>
    <n v="16"/>
    <n v="15.433333333333334"/>
    <n v="0.96458333333333335"/>
  </r>
  <r>
    <s v="DT-06959"/>
    <x v="19"/>
    <s v="Stamping_Machine_035"/>
    <s v="Stamping"/>
    <d v="2024-04-11T10:10:28"/>
    <d v="2024-04-11T12:43:28"/>
    <s v="04"/>
    <s v="11"/>
    <n v="52"/>
    <n v="0.8666666666666667"/>
    <s v="Sensor Fault"/>
    <s v="Yuki Tanaka"/>
    <x v="1"/>
    <x v="1"/>
    <n v="16"/>
    <n v="15.133333333333333"/>
    <n v="0.9458333333333333"/>
  </r>
  <r>
    <s v="DT-06360"/>
    <x v="20"/>
    <s v="Stamping_Machine_015"/>
    <s v="Stamping"/>
    <d v="2024-04-11T11:10:57"/>
    <d v="2024-04-11T13:20:57"/>
    <s v="04"/>
    <s v="11"/>
    <n v="60"/>
    <n v="1"/>
    <s v="Mechanical Failure"/>
    <s v="Maria Gomez"/>
    <x v="0"/>
    <x v="1"/>
    <n v="18"/>
    <n v="17"/>
    <n v="0.94444444444444442"/>
  </r>
  <r>
    <s v="DT-09064"/>
    <x v="16"/>
    <s v="Painting_Machine_005"/>
    <s v="Painting"/>
    <d v="2024-04-11T11:21:13"/>
    <d v="2024-04-11T11:39:13"/>
    <s v="04"/>
    <s v="11"/>
    <n v="446"/>
    <n v="7.4333333333333336"/>
    <s v="Overheating"/>
    <s v="Fatima Ali"/>
    <x v="1"/>
    <x v="1"/>
    <n v="20"/>
    <n v="12.566666666666666"/>
    <n v="0.6283333333333333"/>
  </r>
  <r>
    <s v="DT-07577"/>
    <x v="7"/>
    <s v="Packaging_Machine_002"/>
    <s v="Packaging"/>
    <d v="2024-04-11T12:35:24"/>
    <d v="2024-04-11T17:06:24"/>
    <s v="04"/>
    <s v="11"/>
    <n v="28"/>
    <n v="0.46666666666666667"/>
    <s v="Electrical Fault"/>
    <s v="Noah Davis"/>
    <x v="2"/>
    <x v="1"/>
    <n v="18"/>
    <n v="17.533333333333335"/>
    <n v="0.9740740740740742"/>
  </r>
  <r>
    <s v="DT-08981"/>
    <x v="7"/>
    <s v="Packaging_Machine_002"/>
    <s v="Packaging"/>
    <d v="2024-04-11T12:59:55"/>
    <d v="2024-04-11T13:08:55"/>
    <s v="04"/>
    <s v="11"/>
    <n v="10"/>
    <n v="0.16666666666666666"/>
    <s v="Preventive Maintenance - Electrical"/>
    <s v="Yuki Tanaka"/>
    <x v="1"/>
    <x v="0"/>
    <n v="18"/>
    <n v="17.833333333333332"/>
    <n v="0.9907407407407407"/>
  </r>
  <r>
    <s v="DT-03320"/>
    <x v="28"/>
    <s v="Packaging_Machine_003"/>
    <s v="Packaging"/>
    <d v="2024-04-11T13:55:14"/>
    <d v="2024-04-11T15:37:14"/>
    <s v="04"/>
    <s v="11"/>
    <n v="276"/>
    <n v="4.5999999999999996"/>
    <s v="Electrical Fault"/>
    <s v="Sophie Martin"/>
    <x v="2"/>
    <x v="1"/>
    <n v="14"/>
    <n v="9.4"/>
    <n v="0.67142857142857149"/>
  </r>
  <r>
    <s v="DT-08174"/>
    <x v="16"/>
    <s v="Painting_Machine_005"/>
    <s v="Painting"/>
    <d v="2024-04-11T15:13:20"/>
    <d v="2024-04-11T20:19:20"/>
    <s v="04"/>
    <s v="11"/>
    <n v="194"/>
    <n v="3.2333333333333334"/>
    <s v="Preventive Maintenance - Mechanical"/>
    <s v="Ahmed Hassan"/>
    <x v="2"/>
    <x v="0"/>
    <n v="20"/>
    <n v="16.766666666666666"/>
    <n v="0.83833333333333326"/>
  </r>
  <r>
    <s v="DT-04432"/>
    <x v="5"/>
    <s v="Stamping_Machine_029"/>
    <s v="Stamping"/>
    <d v="2024-04-11T15:37:56"/>
    <d v="2024-04-11T16:11:56"/>
    <s v="04"/>
    <s v="11"/>
    <n v="1048"/>
    <n v="17.466666666666665"/>
    <s v="Sensor Fault"/>
    <s v="Karim Nassar"/>
    <x v="0"/>
    <x v="1"/>
    <n v="22"/>
    <n v="4.533333333333335"/>
    <n v="0.20606060606060614"/>
  </r>
  <r>
    <s v="DT-01054"/>
    <x v="2"/>
    <s v="Assembly_Machine_019"/>
    <s v="Assembly"/>
    <d v="2024-04-11T17:19:38"/>
    <d v="2024-04-11T17:33:38"/>
    <s v="04"/>
    <s v="11"/>
    <n v="87"/>
    <n v="1.45"/>
    <s v="Tooling Break"/>
    <s v="Ahmed Hassan"/>
    <x v="2"/>
    <x v="1"/>
    <n v="22"/>
    <n v="20.55"/>
    <n v="0.93409090909090908"/>
  </r>
  <r>
    <s v="DT-04103"/>
    <x v="11"/>
    <s v="Assembly_Machine_007"/>
    <s v="Assembly"/>
    <d v="2024-04-11T18:15:47"/>
    <d v="2024-04-11T18:46:47"/>
    <s v="04"/>
    <s v="11"/>
    <n v="265"/>
    <n v="4.416666666666667"/>
    <s v="Preventive Maintenance - Electrical"/>
    <s v="Lucas Silva"/>
    <x v="0"/>
    <x v="0"/>
    <n v="22"/>
    <n v="17.583333333333332"/>
    <n v="0.7992424242424242"/>
  </r>
  <r>
    <s v="DT-05697"/>
    <x v="25"/>
    <s v="Painting_Machine_001"/>
    <s v="Painting"/>
    <d v="2024-04-11T18:25:02"/>
    <d v="2024-04-11T21:55:02"/>
    <s v="04"/>
    <s v="11"/>
    <n v="141"/>
    <n v="2.35"/>
    <s v="Preventive Maintenance - Mechanical"/>
    <s v="Carlos Ruiz"/>
    <x v="0"/>
    <x v="0"/>
    <n v="18"/>
    <n v="15.65"/>
    <n v="0.86944444444444446"/>
  </r>
  <r>
    <s v="DT-02436"/>
    <x v="26"/>
    <s v="Assembly_Machine_032"/>
    <s v="Assembly"/>
    <d v="2024-04-11T18:38:04"/>
    <d v="2024-04-11T19:21:04"/>
    <s v="04"/>
    <s v="11"/>
    <n v="99"/>
    <n v="1.65"/>
    <s v="Preventive Maintenance - General"/>
    <s v="Sophie Martin"/>
    <x v="0"/>
    <x v="0"/>
    <n v="20"/>
    <n v="18.350000000000001"/>
    <n v="0.91750000000000009"/>
  </r>
  <r>
    <s v="DT-00856"/>
    <x v="29"/>
    <s v="Assembly_Machine_023"/>
    <s v="Assembly"/>
    <d v="2024-04-11T18:46:14"/>
    <d v="2024-04-11T23:22:14"/>
    <s v="04"/>
    <s v="11"/>
    <n v="292"/>
    <n v="4.8666666666666663"/>
    <s v="Electrical Fault"/>
    <s v="Hassan Ali"/>
    <x v="1"/>
    <x v="1"/>
    <n v="16"/>
    <n v="11.133333333333333"/>
    <n v="0.6958333333333333"/>
  </r>
  <r>
    <s v="DT-00630"/>
    <x v="33"/>
    <s v="Packaging_Machine_006"/>
    <s v="Packaging"/>
    <d v="2024-04-11T19:00:04"/>
    <d v="2024-04-11T23:00:04"/>
    <s v="04"/>
    <s v="11"/>
    <n v="5"/>
    <n v="8.3333333333333329E-2"/>
    <s v="Preventive Maintenance - Electrical"/>
    <s v="Sophie Martin"/>
    <x v="0"/>
    <x v="0"/>
    <n v="22"/>
    <n v="21.916666666666668"/>
    <n v="0.99621212121212122"/>
  </r>
  <r>
    <s v="DT-09758"/>
    <x v="11"/>
    <s v="Assembly_Machine_007"/>
    <s v="Assembly"/>
    <d v="2024-04-11T20:32:54"/>
    <d v="2024-04-11T21:04:54"/>
    <s v="04"/>
    <s v="11"/>
    <n v="694"/>
    <n v="11.566666666666666"/>
    <s v="Sensor Fault"/>
    <s v="Olivia Johnson"/>
    <x v="1"/>
    <x v="1"/>
    <n v="22"/>
    <n v="10.433333333333334"/>
    <n v="0.47424242424242424"/>
  </r>
  <r>
    <s v="DT-04961"/>
    <x v="30"/>
    <s v="Packaging_Machine_034"/>
    <s v="Packaging"/>
    <d v="2024-04-11T21:51:07"/>
    <d v="2024-04-11T23:45:07"/>
    <s v="04"/>
    <s v="11"/>
    <n v="104"/>
    <n v="1.7333333333333334"/>
    <s v="Mechanical Failure"/>
    <s v="Fatima Ali"/>
    <x v="2"/>
    <x v="1"/>
    <n v="14"/>
    <n v="12.266666666666666"/>
    <n v="0.87619047619047608"/>
  </r>
  <r>
    <s v="DT-09455"/>
    <x v="15"/>
    <s v="Packaging_Machine_017"/>
    <s v="Packaging"/>
    <d v="2024-04-11T22:26:40"/>
    <d v="2024-04-11T23:03:40"/>
    <s v="04"/>
    <s v="11"/>
    <n v="256"/>
    <n v="4.2666666666666666"/>
    <s v="Electrical Fault"/>
    <s v="Olivia Johnson"/>
    <x v="1"/>
    <x v="1"/>
    <n v="20"/>
    <n v="15.733333333333334"/>
    <n v="0.78666666666666674"/>
  </r>
  <r>
    <s v="DT-02180"/>
    <x v="23"/>
    <s v="Packaging_Machine_025"/>
    <s v="Packaging"/>
    <d v="2024-04-11T23:03:48"/>
    <d v="2024-04-12T00:22:48"/>
    <s v="04"/>
    <s v="11"/>
    <n v="212"/>
    <n v="3.5333333333333332"/>
    <s v="Overheating"/>
    <s v="Ahmed Hassan"/>
    <x v="2"/>
    <x v="1"/>
    <n v="20"/>
    <n v="16.466666666666669"/>
    <n v="0.82333333333333347"/>
  </r>
  <r>
    <s v="DT-05198"/>
    <x v="2"/>
    <s v="Assembly_Machine_019"/>
    <s v="Assembly"/>
    <d v="2024-04-11T23:40:09"/>
    <d v="2024-04-12T00:11:09"/>
    <s v="04"/>
    <s v="11"/>
    <n v="98"/>
    <n v="1.6333333333333333"/>
    <s v="Tooling Break"/>
    <s v="Rana Ibrahim"/>
    <x v="0"/>
    <x v="1"/>
    <n v="22"/>
    <n v="20.366666666666667"/>
    <n v="0.92575757575757578"/>
  </r>
  <r>
    <s v="DT-09082"/>
    <x v="16"/>
    <s v="Painting_Machine_005"/>
    <s v="Painting"/>
    <d v="2024-04-12T00:21:20"/>
    <d v="2024-04-12T00:47:20"/>
    <s v="04"/>
    <s v="12"/>
    <n v="402"/>
    <n v="6.7"/>
    <s v="Material Shortage"/>
    <s v="Lucas Silva"/>
    <x v="1"/>
    <x v="1"/>
    <n v="20"/>
    <n v="13.3"/>
    <n v="0.66500000000000004"/>
  </r>
  <r>
    <s v="DT-03328"/>
    <x v="17"/>
    <s v="Assembly_Machine_014"/>
    <s v="Assembly"/>
    <d v="2024-04-12T00:27:22"/>
    <d v="2024-04-12T00:45:22"/>
    <s v="04"/>
    <s v="12"/>
    <n v="317"/>
    <n v="5.2833333333333332"/>
    <s v="Electrical Fault"/>
    <s v="Fatima Ali"/>
    <x v="0"/>
    <x v="1"/>
    <n v="16"/>
    <n v="10.716666666666667"/>
    <n v="0.66979166666666667"/>
  </r>
  <r>
    <s v="DT-07998"/>
    <x v="1"/>
    <s v="Painting_Machine_021"/>
    <s v="Painting"/>
    <d v="2024-04-12T02:32:16"/>
    <d v="2024-04-12T02:46:16"/>
    <s v="04"/>
    <s v="12"/>
    <n v="1254"/>
    <n v="20.9"/>
    <s v="Mechanical Failure"/>
    <s v="Maria Gomez"/>
    <x v="0"/>
    <x v="1"/>
    <n v="22"/>
    <n v="1.1000000000000014"/>
    <n v="5.0000000000000065E-2"/>
  </r>
  <r>
    <s v="DT-03829"/>
    <x v="12"/>
    <s v="Stamping_Machine_024"/>
    <s v="Stamping"/>
    <d v="2024-04-12T02:53:22"/>
    <d v="2024-04-12T02:58:22"/>
    <s v="04"/>
    <s v="12"/>
    <n v="36"/>
    <n v="0.6"/>
    <s v="Hydraulic Leak"/>
    <s v="Sophie Martin"/>
    <x v="2"/>
    <x v="1"/>
    <n v="14"/>
    <n v="13.4"/>
    <n v="0.95714285714285718"/>
  </r>
  <r>
    <s v="DT-09582"/>
    <x v="5"/>
    <s v="Stamping_Machine_029"/>
    <s v="Stamping"/>
    <d v="2024-04-12T04:38:26"/>
    <d v="2024-04-12T08:14:26"/>
    <s v="04"/>
    <s v="12"/>
    <n v="1096"/>
    <n v="18.266666666666666"/>
    <s v="Hydraulic Leak"/>
    <s v="David Brown"/>
    <x v="2"/>
    <x v="1"/>
    <n v="22"/>
    <n v="3.7333333333333343"/>
    <n v="0.16969696969696973"/>
  </r>
  <r>
    <s v="DT-02772"/>
    <x v="12"/>
    <s v="Stamping_Machine_024"/>
    <s v="Stamping"/>
    <d v="2024-04-12T06:44:25"/>
    <d v="2024-04-12T14:18:25"/>
    <s v="04"/>
    <s v="12"/>
    <n v="181"/>
    <n v="3.0166666666666666"/>
    <s v="Preventive Maintenance - Mechanical"/>
    <s v="Lucas Silva"/>
    <x v="0"/>
    <x v="0"/>
    <n v="14"/>
    <n v="10.983333333333334"/>
    <n v="0.78452380952380962"/>
  </r>
  <r>
    <s v="DT-08137"/>
    <x v="10"/>
    <s v="Painting_Machine_008"/>
    <s v="Painting"/>
    <d v="2024-04-12T08:03:34"/>
    <d v="2024-04-12T09:48:34"/>
    <s v="04"/>
    <s v="12"/>
    <n v="326"/>
    <n v="5.4333333333333336"/>
    <s v="Preventive Maintenance - General"/>
    <s v="Yuki Tanaka"/>
    <x v="0"/>
    <x v="0"/>
    <n v="16"/>
    <n v="10.566666666666666"/>
    <n v="0.66041666666666665"/>
  </r>
  <r>
    <s v="DT-01585"/>
    <x v="25"/>
    <s v="Painting_Machine_001"/>
    <s v="Painting"/>
    <d v="2024-04-12T08:18:24"/>
    <d v="2024-04-12T13:24:24"/>
    <s v="04"/>
    <s v="12"/>
    <n v="192"/>
    <n v="3.2"/>
    <s v="Operator Error"/>
    <s v="David Brown"/>
    <x v="1"/>
    <x v="1"/>
    <n v="18"/>
    <n v="14.8"/>
    <n v="0.8222222222222223"/>
  </r>
  <r>
    <s v="DT-02031"/>
    <x v="3"/>
    <s v="Stamping_Machine_033"/>
    <s v="Stamping"/>
    <d v="2024-04-12T08:25:08"/>
    <d v="2024-04-12T09:01:08"/>
    <s v="04"/>
    <s v="12"/>
    <n v="962"/>
    <n v="16.033333333333335"/>
    <s v="Mechanical Failure"/>
    <s v="Olivia Johnson"/>
    <x v="2"/>
    <x v="1"/>
    <n v="18"/>
    <n v="1.966666666666665"/>
    <n v="0.10925925925925917"/>
  </r>
  <r>
    <s v="DT-00797"/>
    <x v="7"/>
    <s v="Packaging_Machine_002"/>
    <s v="Packaging"/>
    <d v="2024-04-12T09:07:02"/>
    <d v="2024-04-12T09:34:02"/>
    <s v="04"/>
    <s v="12"/>
    <n v="28"/>
    <n v="0.46666666666666667"/>
    <s v="Electrical Fault"/>
    <s v="Carlos Ruiz"/>
    <x v="1"/>
    <x v="1"/>
    <n v="18"/>
    <n v="17.533333333333335"/>
    <n v="0.9740740740740742"/>
  </r>
  <r>
    <s v="DT-03984"/>
    <x v="2"/>
    <s v="Assembly_Machine_019"/>
    <s v="Assembly"/>
    <d v="2024-04-12T10:44:53"/>
    <d v="2024-04-12T11:18:53"/>
    <s v="04"/>
    <s v="12"/>
    <n v="61"/>
    <n v="1.0166666666666666"/>
    <s v="Preventive Maintenance - General"/>
    <s v="David Brown"/>
    <x v="1"/>
    <x v="0"/>
    <n v="22"/>
    <n v="20.983333333333334"/>
    <n v="0.95378787878787885"/>
  </r>
  <r>
    <s v="DT-00004"/>
    <x v="29"/>
    <s v="Assembly_Machine_023"/>
    <s v="Assembly"/>
    <d v="2024-04-12T11:02:44"/>
    <d v="2024-04-12T11:29:44"/>
    <s v="04"/>
    <s v="12"/>
    <n v="63"/>
    <n v="1.05"/>
    <s v="Hydraulic Leak"/>
    <s v="Lucas Silva"/>
    <x v="2"/>
    <x v="1"/>
    <n v="16"/>
    <n v="14.95"/>
    <n v="0.93437499999999996"/>
  </r>
  <r>
    <s v="DT-07257"/>
    <x v="25"/>
    <s v="Painting_Machine_001"/>
    <s v="Painting"/>
    <d v="2024-04-12T11:10:47"/>
    <d v="2024-04-12T11:23:47"/>
    <s v="04"/>
    <s v="12"/>
    <n v="226"/>
    <n v="3.7666666666666666"/>
    <s v="Preventive Maintenance - Mechanical"/>
    <s v="Olivia Johnson"/>
    <x v="0"/>
    <x v="0"/>
    <n v="18"/>
    <n v="14.233333333333334"/>
    <n v="0.79074074074074074"/>
  </r>
  <r>
    <s v="DT-03291"/>
    <x v="5"/>
    <s v="Stamping_Machine_029"/>
    <s v="Stamping"/>
    <d v="2024-04-12T11:59:38"/>
    <d v="2024-04-12T12:23:38"/>
    <s v="04"/>
    <s v="12"/>
    <n v="568"/>
    <n v="9.4666666666666668"/>
    <s v="Preventive Maintenance - General"/>
    <s v="Olivia Johnson"/>
    <x v="1"/>
    <x v="0"/>
    <n v="22"/>
    <n v="12.533333333333333"/>
    <n v="0.5696969696969697"/>
  </r>
  <r>
    <s v="DT-06180"/>
    <x v="5"/>
    <s v="Stamping_Machine_029"/>
    <s v="Stamping"/>
    <d v="2024-04-12T13:23:02"/>
    <d v="2024-04-12T20:32:02"/>
    <s v="04"/>
    <s v="12"/>
    <n v="804"/>
    <n v="13.4"/>
    <s v="Mechanical Failure"/>
    <s v="John Smith"/>
    <x v="1"/>
    <x v="1"/>
    <n v="22"/>
    <n v="8.6"/>
    <n v="0.39090909090909087"/>
  </r>
  <r>
    <s v="DT-05945"/>
    <x v="23"/>
    <s v="Packaging_Machine_025"/>
    <s v="Packaging"/>
    <d v="2024-04-12T13:52:38"/>
    <d v="2024-04-12T14:23:38"/>
    <s v="04"/>
    <s v="12"/>
    <n v="322"/>
    <n v="5.3666666666666663"/>
    <s v="Preventive Maintenance - General"/>
    <s v="Carlos Ruiz"/>
    <x v="1"/>
    <x v="0"/>
    <n v="20"/>
    <n v="14.633333333333333"/>
    <n v="0.73166666666666669"/>
  </r>
  <r>
    <s v="DT-05520"/>
    <x v="23"/>
    <s v="Packaging_Machine_025"/>
    <s v="Packaging"/>
    <d v="2024-04-12T15:13:54"/>
    <d v="2024-04-12T15:21:54"/>
    <s v="04"/>
    <s v="12"/>
    <n v="429"/>
    <n v="7.15"/>
    <s v="Process Instability"/>
    <s v="Noah Davis"/>
    <x v="2"/>
    <x v="1"/>
    <n v="20"/>
    <n v="12.85"/>
    <n v="0.64249999999999996"/>
  </r>
  <r>
    <s v="DT-05736"/>
    <x v="9"/>
    <s v="Assembly_Machine_011"/>
    <s v="Assembly"/>
    <d v="2024-04-12T15:40:35"/>
    <d v="2024-04-12T19:03:35"/>
    <s v="04"/>
    <s v="12"/>
    <n v="194"/>
    <n v="3.2333333333333334"/>
    <s v="Mechanical Failure"/>
    <s v="Fatima Ali"/>
    <x v="2"/>
    <x v="1"/>
    <n v="14"/>
    <n v="10.766666666666666"/>
    <n v="0.76904761904761898"/>
  </r>
  <r>
    <s v="DT-09423"/>
    <x v="27"/>
    <s v="Assembly_Machine_027"/>
    <s v="Assembly"/>
    <d v="2024-04-12T15:42:53"/>
    <d v="2024-04-12T22:04:53"/>
    <s v="04"/>
    <s v="12"/>
    <n v="140"/>
    <n v="2.3333333333333335"/>
    <s v="Sensor Fault"/>
    <s v="Fatima Ali"/>
    <x v="2"/>
    <x v="1"/>
    <n v="20"/>
    <n v="17.666666666666668"/>
    <n v="0.88333333333333341"/>
  </r>
  <r>
    <s v="DT-00547"/>
    <x v="27"/>
    <s v="Assembly_Machine_027"/>
    <s v="Assembly"/>
    <d v="2024-04-12T18:11:02"/>
    <d v="2024-04-13T03:30:02"/>
    <s v="04"/>
    <s v="12"/>
    <n v="61"/>
    <n v="1.0166666666666666"/>
    <s v="Preventive Maintenance - Electrical"/>
    <s v="Yuki Tanaka"/>
    <x v="0"/>
    <x v="0"/>
    <n v="20"/>
    <n v="18.983333333333334"/>
    <n v="0.94916666666666671"/>
  </r>
  <r>
    <s v="DT-07937"/>
    <x v="12"/>
    <s v="Stamping_Machine_024"/>
    <s v="Stamping"/>
    <d v="2024-04-12T19:35:32"/>
    <d v="2024-04-12T21:37:32"/>
    <s v="04"/>
    <s v="12"/>
    <n v="293"/>
    <n v="4.8833333333333337"/>
    <s v="Preventive Maintenance - Mechanical"/>
    <s v="Carlos Ruiz"/>
    <x v="0"/>
    <x v="0"/>
    <n v="14"/>
    <n v="9.1166666666666671"/>
    <n v="0.65119047619047621"/>
  </r>
  <r>
    <s v="DT-05191"/>
    <x v="20"/>
    <s v="Stamping_Machine_015"/>
    <s v="Stamping"/>
    <d v="2024-04-12T19:59:43"/>
    <d v="2024-04-12T20:30:43"/>
    <s v="04"/>
    <s v="12"/>
    <n v="332"/>
    <n v="5.5333333333333332"/>
    <s v="Preventive Maintenance - General"/>
    <s v="Ahmed Hassan"/>
    <x v="2"/>
    <x v="0"/>
    <n v="18"/>
    <n v="12.466666666666667"/>
    <n v="0.69259259259259265"/>
  </r>
  <r>
    <s v="DT-06947"/>
    <x v="2"/>
    <s v="Assembly_Machine_019"/>
    <s v="Assembly"/>
    <d v="2024-04-12T20:43:11"/>
    <d v="2024-04-13T03:21:11"/>
    <s v="04"/>
    <s v="12"/>
    <n v="94"/>
    <n v="1.5666666666666667"/>
    <s v="Overheating"/>
    <s v="Yuki Tanaka"/>
    <x v="1"/>
    <x v="1"/>
    <n v="22"/>
    <n v="20.433333333333334"/>
    <n v="0.92878787878787883"/>
  </r>
  <r>
    <s v="DT-03623"/>
    <x v="18"/>
    <s v="Packaging_Machine_004"/>
    <s v="Packaging"/>
    <d v="2024-04-12T21:38:07"/>
    <d v="2024-04-12T21:57:07"/>
    <s v="04"/>
    <s v="12"/>
    <n v="14"/>
    <n v="0.23333333333333334"/>
    <s v="Mechanical Failure"/>
    <s v="Lucas Silva"/>
    <x v="2"/>
    <x v="1"/>
    <n v="16"/>
    <n v="15.766666666666667"/>
    <n v="0.98541666666666672"/>
  </r>
  <r>
    <s v="DT-09818"/>
    <x v="0"/>
    <s v="Stamping_Machine_030"/>
    <s v="Stamping"/>
    <d v="2024-04-12T22:13:25"/>
    <d v="2024-04-12T23:41:25"/>
    <s v="04"/>
    <s v="12"/>
    <n v="237"/>
    <n v="3.95"/>
    <s v="Material Shortage"/>
    <s v="Emma Wilson"/>
    <x v="1"/>
    <x v="1"/>
    <n v="16"/>
    <n v="12.05"/>
    <n v="0.75312500000000004"/>
  </r>
  <r>
    <s v="DT-00807"/>
    <x v="6"/>
    <s v="Painting_Machine_009"/>
    <s v="Painting"/>
    <d v="2024-04-12T22:37:35"/>
    <d v="2024-04-12T23:10:35"/>
    <s v="04"/>
    <s v="12"/>
    <n v="66"/>
    <n v="1.1000000000000001"/>
    <s v="Electrical Fault"/>
    <s v="Hassan Ali"/>
    <x v="2"/>
    <x v="1"/>
    <n v="16"/>
    <n v="14.9"/>
    <n v="0.93125000000000002"/>
  </r>
  <r>
    <s v="DT-04006"/>
    <x v="8"/>
    <s v="Assembly_Machine_012"/>
    <s v="Assembly"/>
    <d v="2024-04-12T22:48:08"/>
    <d v="2024-04-13T01:00:08"/>
    <s v="04"/>
    <s v="12"/>
    <n v="69"/>
    <n v="1.1499999999999999"/>
    <s v="Preventive Maintenance - Electrical"/>
    <s v="Karim Nassar"/>
    <x v="0"/>
    <x v="0"/>
    <n v="20"/>
    <n v="18.850000000000001"/>
    <n v="0.94250000000000012"/>
  </r>
  <r>
    <s v="DT-06410"/>
    <x v="9"/>
    <s v="Assembly_Machine_011"/>
    <s v="Assembly"/>
    <d v="2024-04-12T23:50:42"/>
    <d v="2024-04-13T00:48:42"/>
    <s v="04"/>
    <s v="12"/>
    <n v="146"/>
    <n v="2.4333333333333331"/>
    <s v="Preventive Maintenance - General"/>
    <s v="David Brown"/>
    <x v="0"/>
    <x v="0"/>
    <n v="14"/>
    <n v="11.566666666666666"/>
    <n v="0.82619047619047614"/>
  </r>
  <r>
    <s v="DT-03373"/>
    <x v="28"/>
    <s v="Packaging_Machine_003"/>
    <s v="Packaging"/>
    <d v="2024-04-13T01:15:19"/>
    <d v="2024-04-13T01:41:19"/>
    <s v="04"/>
    <s v="13"/>
    <n v="331"/>
    <n v="5.5166666666666666"/>
    <s v="Preventive Maintenance - General"/>
    <s v="Olivia Johnson"/>
    <x v="0"/>
    <x v="0"/>
    <n v="14"/>
    <n v="8.4833333333333343"/>
    <n v="0.60595238095238102"/>
  </r>
  <r>
    <s v="DT-01134"/>
    <x v="6"/>
    <s v="Painting_Machine_009"/>
    <s v="Painting"/>
    <d v="2024-04-13T02:25:44"/>
    <d v="2024-04-13T07:12:44"/>
    <s v="04"/>
    <s v="13"/>
    <n v="63"/>
    <n v="1.05"/>
    <s v="Overheating"/>
    <s v="Yuki Tanaka"/>
    <x v="2"/>
    <x v="1"/>
    <n v="16"/>
    <n v="14.95"/>
    <n v="0.93437499999999996"/>
  </r>
  <r>
    <s v="DT-07434"/>
    <x v="13"/>
    <s v="Painting_Machine_016"/>
    <s v="Painting"/>
    <d v="2024-04-13T02:33:38"/>
    <d v="2024-04-13T06:02:38"/>
    <s v="04"/>
    <s v="13"/>
    <n v="164"/>
    <n v="2.7333333333333334"/>
    <s v="Hydraulic Leak"/>
    <s v="Emma Wilson"/>
    <x v="2"/>
    <x v="1"/>
    <n v="22"/>
    <n v="19.266666666666666"/>
    <n v="0.87575757575757573"/>
  </r>
  <r>
    <s v="DT-00093"/>
    <x v="16"/>
    <s v="Painting_Machine_005"/>
    <s v="Painting"/>
    <d v="2024-04-13T02:56:16"/>
    <d v="2024-04-13T03:34:16"/>
    <s v="04"/>
    <s v="13"/>
    <n v="331"/>
    <n v="5.5166666666666666"/>
    <s v="Sensor Fault"/>
    <s v="Mahmoud Adel"/>
    <x v="2"/>
    <x v="1"/>
    <n v="20"/>
    <n v="14.483333333333334"/>
    <n v="0.72416666666666674"/>
  </r>
  <r>
    <s v="DT-09447"/>
    <x v="2"/>
    <s v="Assembly_Machine_019"/>
    <s v="Assembly"/>
    <d v="2024-04-13T04:23:23"/>
    <d v="2024-04-13T15:56:23"/>
    <s v="04"/>
    <s v="13"/>
    <n v="105"/>
    <n v="1.75"/>
    <s v="Mechanical Failure"/>
    <s v="Hassan Ali"/>
    <x v="2"/>
    <x v="1"/>
    <n v="22"/>
    <n v="20.25"/>
    <n v="0.92045454545454541"/>
  </r>
  <r>
    <s v="DT-04516"/>
    <x v="34"/>
    <s v="Painting_Machine_022"/>
    <s v="Painting"/>
    <d v="2024-04-13T05:36:09"/>
    <d v="2024-04-13T18:57:09"/>
    <s v="04"/>
    <s v="13"/>
    <n v="181"/>
    <n v="3.0166666666666666"/>
    <s v="Electrical Fault"/>
    <s v="Fatima Ali"/>
    <x v="1"/>
    <x v="1"/>
    <n v="22"/>
    <n v="18.983333333333334"/>
    <n v="0.86287878787878791"/>
  </r>
  <r>
    <s v="DT-06691"/>
    <x v="17"/>
    <s v="Assembly_Machine_014"/>
    <s v="Assembly"/>
    <d v="2024-04-13T06:42:06"/>
    <d v="2024-04-13T09:56:06"/>
    <s v="04"/>
    <s v="13"/>
    <n v="247"/>
    <n v="4.1166666666666663"/>
    <s v="Material Shortage"/>
    <s v="Hassan Ali"/>
    <x v="0"/>
    <x v="1"/>
    <n v="16"/>
    <n v="11.883333333333333"/>
    <n v="0.7427083333333333"/>
  </r>
  <r>
    <s v="DT-02443"/>
    <x v="4"/>
    <s v="Stamping_Machine_031"/>
    <s v="Stamping"/>
    <d v="2024-04-13T06:54:57"/>
    <d v="2024-04-13T08:34:57"/>
    <s v="04"/>
    <s v="13"/>
    <n v="831"/>
    <n v="13.85"/>
    <s v="Preventive Maintenance - Electrical"/>
    <s v="Mohamed Salah"/>
    <x v="0"/>
    <x v="0"/>
    <n v="18"/>
    <n v="4.1500000000000004"/>
    <n v="0.23055555555555557"/>
  </r>
  <r>
    <s v="DT-05391"/>
    <x v="22"/>
    <s v="Assembly_Machine_026"/>
    <s v="Assembly"/>
    <d v="2024-04-13T06:58:29"/>
    <d v="2024-04-13T10:54:29"/>
    <s v="04"/>
    <s v="13"/>
    <n v="367"/>
    <n v="6.1166666666666663"/>
    <s v="Tooling Break"/>
    <s v="Yuki Tanaka"/>
    <x v="1"/>
    <x v="1"/>
    <n v="20"/>
    <n v="13.883333333333333"/>
    <n v="0.6941666666666666"/>
  </r>
  <r>
    <s v="DT-07407"/>
    <x v="30"/>
    <s v="Packaging_Machine_034"/>
    <s v="Packaging"/>
    <d v="2024-04-13T07:03:44"/>
    <d v="2024-04-13T07:15:44"/>
    <s v="04"/>
    <s v="13"/>
    <n v="209"/>
    <n v="3.4833333333333334"/>
    <s v="Material Shortage"/>
    <s v="Rana Ibrahim"/>
    <x v="0"/>
    <x v="1"/>
    <n v="14"/>
    <n v="10.516666666666666"/>
    <n v="0.75119047619047608"/>
  </r>
  <r>
    <s v="DT-02552"/>
    <x v="5"/>
    <s v="Stamping_Machine_029"/>
    <s v="Stamping"/>
    <d v="2024-04-13T09:04:19"/>
    <d v="2024-04-13T11:15:19"/>
    <s v="04"/>
    <s v="13"/>
    <n v="828"/>
    <n v="13.8"/>
    <s v="Sensor Fault"/>
    <s v="Fatima Ali"/>
    <x v="1"/>
    <x v="1"/>
    <n v="22"/>
    <n v="8.1999999999999993"/>
    <n v="0.37272727272727268"/>
  </r>
  <r>
    <s v="DT-04672"/>
    <x v="27"/>
    <s v="Assembly_Machine_027"/>
    <s v="Assembly"/>
    <d v="2024-04-13T09:38:59"/>
    <d v="2024-04-13T10:12:59"/>
    <s v="04"/>
    <s v="13"/>
    <n v="226"/>
    <n v="3.7666666666666666"/>
    <s v="Electrical Fault"/>
    <s v="Ahmed Hassan"/>
    <x v="1"/>
    <x v="1"/>
    <n v="20"/>
    <n v="16.233333333333334"/>
    <n v="0.81166666666666676"/>
  </r>
  <r>
    <s v="DT-09885"/>
    <x v="13"/>
    <s v="Painting_Machine_016"/>
    <s v="Painting"/>
    <d v="2024-04-13T09:45:02"/>
    <d v="2024-04-13T10:38:02"/>
    <s v="04"/>
    <s v="13"/>
    <n v="146"/>
    <n v="2.4333333333333331"/>
    <s v="Electrical Fault"/>
    <s v="Lucas Silva"/>
    <x v="0"/>
    <x v="1"/>
    <n v="22"/>
    <n v="19.566666666666666"/>
    <n v="0.8893939393939394"/>
  </r>
  <r>
    <s v="DT-04333"/>
    <x v="5"/>
    <s v="Stamping_Machine_029"/>
    <s v="Stamping"/>
    <d v="2024-04-13T09:50:20"/>
    <d v="2024-04-13T17:14:20"/>
    <s v="04"/>
    <s v="13"/>
    <n v="954"/>
    <n v="15.9"/>
    <s v="Sensor Fault"/>
    <s v="Mohamed Salah"/>
    <x v="1"/>
    <x v="1"/>
    <n v="22"/>
    <n v="6.1"/>
    <n v="0.27727272727272728"/>
  </r>
  <r>
    <s v="DT-09195"/>
    <x v="27"/>
    <s v="Assembly_Machine_027"/>
    <s v="Assembly"/>
    <d v="2024-04-13T10:18:45"/>
    <d v="2024-04-13T13:51:45"/>
    <s v="04"/>
    <s v="13"/>
    <n v="296"/>
    <n v="4.9333333333333336"/>
    <s v="Preventive Maintenance - Electrical"/>
    <s v="Noah Davis"/>
    <x v="0"/>
    <x v="0"/>
    <n v="20"/>
    <n v="15.066666666666666"/>
    <n v="0.7533333333333333"/>
  </r>
  <r>
    <s v="DT-07559"/>
    <x v="29"/>
    <s v="Assembly_Machine_023"/>
    <s v="Assembly"/>
    <d v="2024-04-13T12:06:22"/>
    <d v="2024-04-13T13:28:22"/>
    <s v="04"/>
    <s v="13"/>
    <n v="30"/>
    <n v="0.5"/>
    <s v="Electrical Fault"/>
    <s v="Carlos Ruiz"/>
    <x v="0"/>
    <x v="1"/>
    <n v="16"/>
    <n v="15.5"/>
    <n v="0.96875"/>
  </r>
  <r>
    <s v="DT-07541"/>
    <x v="30"/>
    <s v="Packaging_Machine_034"/>
    <s v="Packaging"/>
    <d v="2024-04-13T14:39:48"/>
    <d v="2024-04-13T14:57:48"/>
    <s v="04"/>
    <s v="13"/>
    <n v="189"/>
    <n v="3.15"/>
    <s v="Mechanical Failure"/>
    <s v="Lucas Silva"/>
    <x v="1"/>
    <x v="1"/>
    <n v="14"/>
    <n v="10.85"/>
    <n v="0.77500000000000002"/>
  </r>
  <r>
    <s v="DT-06771"/>
    <x v="15"/>
    <s v="Packaging_Machine_017"/>
    <s v="Packaging"/>
    <d v="2024-04-13T15:29:40"/>
    <d v="2024-04-13T15:52:40"/>
    <s v="04"/>
    <s v="13"/>
    <n v="172"/>
    <n v="2.8666666666666667"/>
    <s v="Hydraulic Leak"/>
    <s v="Sophie Martin"/>
    <x v="1"/>
    <x v="1"/>
    <n v="20"/>
    <n v="17.133333333333333"/>
    <n v="0.85666666666666669"/>
  </r>
  <r>
    <s v="DT-08358"/>
    <x v="9"/>
    <s v="Assembly_Machine_011"/>
    <s v="Assembly"/>
    <d v="2024-04-13T17:34:44"/>
    <d v="2024-04-13T19:55:44"/>
    <s v="04"/>
    <s v="13"/>
    <n v="58"/>
    <n v="0.96666666666666667"/>
    <s v="Preventive Maintenance - Electrical"/>
    <s v="Lucas Silva"/>
    <x v="1"/>
    <x v="0"/>
    <n v="14"/>
    <n v="13.033333333333333"/>
    <n v="0.93095238095238098"/>
  </r>
  <r>
    <s v="DT-06494"/>
    <x v="10"/>
    <s v="Painting_Machine_008"/>
    <s v="Painting"/>
    <d v="2024-04-13T18:50:12"/>
    <d v="2024-04-14T08:13:12"/>
    <s v="04"/>
    <s v="13"/>
    <n v="342"/>
    <n v="5.7"/>
    <s v="Sensor Fault"/>
    <s v="Carlos Ruiz"/>
    <x v="2"/>
    <x v="1"/>
    <n v="16"/>
    <n v="10.3"/>
    <n v="0.64375000000000004"/>
  </r>
  <r>
    <s v="DT-00463"/>
    <x v="12"/>
    <s v="Stamping_Machine_024"/>
    <s v="Stamping"/>
    <d v="2024-04-13T21:17:51"/>
    <d v="2024-04-13T21:52:51"/>
    <s v="04"/>
    <s v="13"/>
    <n v="280"/>
    <n v="4.666666666666667"/>
    <s v="Mechanical Failure"/>
    <s v="John Smith"/>
    <x v="2"/>
    <x v="1"/>
    <n v="14"/>
    <n v="9.3333333333333321"/>
    <n v="0.66666666666666663"/>
  </r>
  <r>
    <s v="DT-00936"/>
    <x v="21"/>
    <s v="Packaging_Machine_018"/>
    <s v="Packaging"/>
    <d v="2024-04-13T22:33:18"/>
    <d v="2024-04-13T22:59:18"/>
    <s v="04"/>
    <s v="13"/>
    <n v="253"/>
    <n v="4.2166666666666668"/>
    <s v="Mechanical Failure"/>
    <s v="David Brown"/>
    <x v="2"/>
    <x v="1"/>
    <n v="14"/>
    <n v="9.7833333333333332"/>
    <n v="0.69880952380952377"/>
  </r>
  <r>
    <s v="DT-05556"/>
    <x v="19"/>
    <s v="Stamping_Machine_035"/>
    <s v="Stamping"/>
    <d v="2024-04-14T00:21:33"/>
    <d v="2024-04-14T02:37:33"/>
    <s v="04"/>
    <s v="14"/>
    <n v="367"/>
    <n v="6.1166666666666663"/>
    <s v="Mechanical Failure"/>
    <s v="Ahmed Hassan"/>
    <x v="1"/>
    <x v="1"/>
    <n v="16"/>
    <n v="9.8833333333333329"/>
    <n v="0.6177083333333333"/>
  </r>
  <r>
    <s v="DT-07438"/>
    <x v="25"/>
    <s v="Painting_Machine_001"/>
    <s v="Painting"/>
    <d v="2024-04-14T02:37:24"/>
    <d v="2024-04-14T04:52:24"/>
    <s v="04"/>
    <s v="14"/>
    <n v="46"/>
    <n v="0.76666666666666672"/>
    <s v="Hydraulic Leak"/>
    <s v="Emma Wilson"/>
    <x v="2"/>
    <x v="1"/>
    <n v="18"/>
    <n v="17.233333333333334"/>
    <n v="0.95740740740740748"/>
  </r>
  <r>
    <s v="DT-03853"/>
    <x v="34"/>
    <s v="Painting_Machine_022"/>
    <s v="Painting"/>
    <d v="2024-04-14T03:46:21"/>
    <d v="2024-04-14T06:49:21"/>
    <s v="04"/>
    <s v="14"/>
    <n v="220"/>
    <n v="3.6666666666666665"/>
    <s v="Hydraulic Leak"/>
    <s v="Fatima Ali"/>
    <x v="1"/>
    <x v="1"/>
    <n v="22"/>
    <n v="18.333333333333332"/>
    <n v="0.83333333333333326"/>
  </r>
  <r>
    <s v="DT-09960"/>
    <x v="18"/>
    <s v="Packaging_Machine_004"/>
    <s v="Packaging"/>
    <d v="2024-04-14T03:47:19"/>
    <d v="2024-04-14T08:16:19"/>
    <s v="04"/>
    <s v="14"/>
    <n v="16"/>
    <n v="0.26666666666666666"/>
    <s v="Overheating"/>
    <s v="John Smith"/>
    <x v="0"/>
    <x v="1"/>
    <n v="16"/>
    <n v="15.733333333333333"/>
    <n v="0.98333333333333328"/>
  </r>
  <r>
    <s v="DT-06609"/>
    <x v="8"/>
    <s v="Assembly_Machine_012"/>
    <s v="Assembly"/>
    <d v="2024-04-14T04:25:27"/>
    <d v="2024-04-14T05:02:27"/>
    <s v="04"/>
    <s v="14"/>
    <n v="85"/>
    <n v="1.4166666666666667"/>
    <s v="Preventive Maintenance - General"/>
    <s v="Karim Nassar"/>
    <x v="0"/>
    <x v="0"/>
    <n v="20"/>
    <n v="18.583333333333332"/>
    <n v="0.92916666666666659"/>
  </r>
  <r>
    <s v="DT-01190"/>
    <x v="29"/>
    <s v="Assembly_Machine_023"/>
    <s v="Assembly"/>
    <d v="2024-04-14T04:53:34"/>
    <d v="2024-04-14T10:00:34"/>
    <s v="04"/>
    <s v="14"/>
    <n v="158"/>
    <n v="2.6333333333333333"/>
    <s v="Preventive Maintenance - General"/>
    <s v="Yuki Tanaka"/>
    <x v="1"/>
    <x v="0"/>
    <n v="16"/>
    <n v="13.366666666666667"/>
    <n v="0.8354166666666667"/>
  </r>
  <r>
    <s v="DT-02427"/>
    <x v="3"/>
    <s v="Stamping_Machine_033"/>
    <s v="Stamping"/>
    <d v="2024-04-14T06:06:55"/>
    <d v="2024-04-14T07:48:55"/>
    <s v="04"/>
    <s v="14"/>
    <n v="953"/>
    <n v="15.883333333333333"/>
    <s v="Overheating"/>
    <s v="Lucas Silva"/>
    <x v="2"/>
    <x v="1"/>
    <n v="18"/>
    <n v="2.1166666666666671"/>
    <n v="0.11759259259259262"/>
  </r>
  <r>
    <s v="DT-04478"/>
    <x v="22"/>
    <s v="Assembly_Machine_026"/>
    <s v="Assembly"/>
    <d v="2024-04-14T06:11:22"/>
    <d v="2024-04-14T06:17:22"/>
    <s v="04"/>
    <s v="14"/>
    <n v="479"/>
    <n v="7.9833333333333334"/>
    <s v="Preventive Maintenance - General"/>
    <s v="Carlos Ruiz"/>
    <x v="1"/>
    <x v="0"/>
    <n v="20"/>
    <n v="12.016666666666666"/>
    <n v="0.60083333333333333"/>
  </r>
  <r>
    <s v="DT-04224"/>
    <x v="1"/>
    <s v="Painting_Machine_021"/>
    <s v="Painting"/>
    <d v="2024-04-14T07:36:26"/>
    <d v="2024-04-14T13:38:26"/>
    <s v="04"/>
    <s v="14"/>
    <n v="1254"/>
    <n v="20.9"/>
    <s v="Sensor Fault"/>
    <s v="Mahmoud Adel"/>
    <x v="0"/>
    <x v="1"/>
    <n v="22"/>
    <n v="1.1000000000000014"/>
    <n v="5.0000000000000065E-2"/>
  </r>
  <r>
    <s v="DT-01786"/>
    <x v="31"/>
    <s v="Assembly_Machine_010"/>
    <s v="Assembly"/>
    <d v="2024-04-14T09:50:17"/>
    <d v="2024-04-14T14:05:17"/>
    <s v="04"/>
    <s v="14"/>
    <n v="399"/>
    <n v="6.65"/>
    <s v="Preventive Maintenance - Mechanical"/>
    <s v="David Brown"/>
    <x v="1"/>
    <x v="0"/>
    <n v="22"/>
    <n v="15.35"/>
    <n v="0.69772727272727275"/>
  </r>
  <r>
    <s v="DT-01551"/>
    <x v="24"/>
    <s v="Painting_Machine_028"/>
    <s v="Painting"/>
    <d v="2024-04-14T11:11:27"/>
    <d v="2024-04-14T13:51:27"/>
    <s v="04"/>
    <s v="14"/>
    <n v="354"/>
    <n v="5.9"/>
    <s v="Hydraulic Leak"/>
    <s v="Olivia Johnson"/>
    <x v="1"/>
    <x v="1"/>
    <n v="22"/>
    <n v="16.100000000000001"/>
    <n v="0.73181818181818192"/>
  </r>
  <r>
    <s v="DT-06090"/>
    <x v="14"/>
    <s v="Assembly_Machine_013"/>
    <s v="Assembly"/>
    <d v="2024-04-14T11:53:37"/>
    <d v="2024-04-14T21:56:37"/>
    <s v="04"/>
    <s v="14"/>
    <n v="26"/>
    <n v="0.43333333333333335"/>
    <s v="Electrical Fault"/>
    <s v="Li Wei"/>
    <x v="2"/>
    <x v="1"/>
    <n v="14"/>
    <n v="13.566666666666666"/>
    <n v="0.96904761904761905"/>
  </r>
  <r>
    <s v="DT-04657"/>
    <x v="0"/>
    <s v="Stamping_Machine_030"/>
    <s v="Stamping"/>
    <d v="2024-04-14T15:44:46"/>
    <d v="2024-04-14T16:29:46"/>
    <s v="04"/>
    <s v="14"/>
    <n v="361"/>
    <n v="6.0166666666666666"/>
    <s v="Unsafe Condition"/>
    <s v="Emma Wilson"/>
    <x v="2"/>
    <x v="1"/>
    <n v="16"/>
    <n v="9.9833333333333343"/>
    <n v="0.62395833333333339"/>
  </r>
  <r>
    <s v="DT-02942"/>
    <x v="26"/>
    <s v="Assembly_Machine_032"/>
    <s v="Assembly"/>
    <d v="2024-04-14T18:40:48"/>
    <d v="2024-04-14T22:23:48"/>
    <s v="04"/>
    <s v="14"/>
    <n v="57"/>
    <n v="0.95"/>
    <s v="Electrical Fault"/>
    <s v="Emma Wilson"/>
    <x v="1"/>
    <x v="1"/>
    <n v="20"/>
    <n v="19.05"/>
    <n v="0.95250000000000001"/>
  </r>
  <r>
    <s v="DT-00075"/>
    <x v="34"/>
    <s v="Painting_Machine_022"/>
    <s v="Painting"/>
    <d v="2024-04-14T18:41:19"/>
    <d v="2024-04-14T21:46:19"/>
    <s v="04"/>
    <s v="14"/>
    <n v="474"/>
    <n v="7.9"/>
    <s v="Electrical Fault"/>
    <s v="Olivia Johnson"/>
    <x v="2"/>
    <x v="1"/>
    <n v="22"/>
    <n v="14.1"/>
    <n v="0.64090909090909087"/>
  </r>
  <r>
    <s v="DT-08066"/>
    <x v="14"/>
    <s v="Assembly_Machine_013"/>
    <s v="Assembly"/>
    <d v="2024-04-14T20:36:12"/>
    <d v="2024-04-14T23:50:12"/>
    <s v="04"/>
    <s v="14"/>
    <n v="58"/>
    <n v="0.96666666666666667"/>
    <s v="Mechanical Failure"/>
    <s v="Li Wei"/>
    <x v="0"/>
    <x v="1"/>
    <n v="14"/>
    <n v="13.033333333333333"/>
    <n v="0.93095238095238098"/>
  </r>
  <r>
    <s v="DT-07770"/>
    <x v="33"/>
    <s v="Packaging_Machine_006"/>
    <s v="Packaging"/>
    <d v="2024-04-14T21:31:54"/>
    <d v="2024-04-14T23:18:54"/>
    <s v="04"/>
    <s v="14"/>
    <n v="6"/>
    <n v="0.1"/>
    <s v="Preventive Maintenance - General"/>
    <s v="Rana Ibrahim"/>
    <x v="0"/>
    <x v="0"/>
    <n v="22"/>
    <n v="21.9"/>
    <n v="0.99545454545454537"/>
  </r>
  <r>
    <s v="DT-03210"/>
    <x v="33"/>
    <s v="Packaging_Machine_006"/>
    <s v="Packaging"/>
    <d v="2024-04-14T22:39:12"/>
    <d v="2024-04-15T02:29:12"/>
    <s v="04"/>
    <s v="14"/>
    <n v="9"/>
    <n v="0.15"/>
    <s v="Material Shortage"/>
    <s v="Yuki Tanaka"/>
    <x v="2"/>
    <x v="1"/>
    <n v="22"/>
    <n v="21.85"/>
    <n v="0.99318181818181828"/>
  </r>
  <r>
    <s v="DT-03894"/>
    <x v="6"/>
    <s v="Painting_Machine_009"/>
    <s v="Painting"/>
    <d v="2024-04-14T22:53:10"/>
    <d v="2024-04-15T01:49:10"/>
    <s v="04"/>
    <s v="14"/>
    <n v="62"/>
    <n v="1.0333333333333334"/>
    <s v="Material Shortage"/>
    <s v="David Brown"/>
    <x v="2"/>
    <x v="1"/>
    <n v="16"/>
    <n v="14.966666666666667"/>
    <n v="0.93541666666666667"/>
  </r>
  <r>
    <s v="DT-09757"/>
    <x v="5"/>
    <s v="Stamping_Machine_029"/>
    <s v="Stamping"/>
    <d v="2024-04-14T23:12:26"/>
    <d v="2024-04-14T23:26:26"/>
    <s v="04"/>
    <s v="14"/>
    <n v="967"/>
    <n v="16.116666666666667"/>
    <s v="Tooling Break"/>
    <s v="David Brown"/>
    <x v="2"/>
    <x v="1"/>
    <n v="22"/>
    <n v="5.8833333333333329"/>
    <n v="0.2674242424242424"/>
  </r>
  <r>
    <s v="DT-06406"/>
    <x v="2"/>
    <s v="Assembly_Machine_019"/>
    <s v="Assembly"/>
    <d v="2024-04-14T23:19:51"/>
    <d v="2024-04-15T02:39:51"/>
    <s v="04"/>
    <s v="14"/>
    <n v="82"/>
    <n v="1.3666666666666667"/>
    <s v="Electrical Fault"/>
    <s v="Lucas Silva"/>
    <x v="1"/>
    <x v="1"/>
    <n v="22"/>
    <n v="20.633333333333333"/>
    <n v="0.93787878787878787"/>
  </r>
  <r>
    <s v="DT-01575"/>
    <x v="34"/>
    <s v="Painting_Machine_022"/>
    <s v="Painting"/>
    <d v="2024-04-14T23:54:24"/>
    <d v="2024-04-15T05:45:24"/>
    <s v="04"/>
    <s v="14"/>
    <n v="388"/>
    <n v="6.4666666666666668"/>
    <s v="Electrical Fault"/>
    <s v="Ahmed Hassan"/>
    <x v="0"/>
    <x v="1"/>
    <n v="22"/>
    <n v="15.533333333333333"/>
    <n v="0.70606060606060606"/>
  </r>
  <r>
    <s v="DT-09236"/>
    <x v="27"/>
    <s v="Assembly_Machine_027"/>
    <s v="Assembly"/>
    <d v="2024-04-15T00:56:52"/>
    <d v="2024-04-15T01:21:52"/>
    <s v="04"/>
    <s v="15"/>
    <n v="376"/>
    <n v="6.2666666666666666"/>
    <s v="Preventive Maintenance - General"/>
    <s v="Lucas Silva"/>
    <x v="0"/>
    <x v="0"/>
    <n v="20"/>
    <n v="13.733333333333334"/>
    <n v="0.68666666666666676"/>
  </r>
  <r>
    <s v="DT-06659"/>
    <x v="29"/>
    <s v="Assembly_Machine_023"/>
    <s v="Assembly"/>
    <d v="2024-04-15T01:53:12"/>
    <d v="2024-04-15T02:12:12"/>
    <s v="04"/>
    <s v="15"/>
    <n v="305"/>
    <n v="5.083333333333333"/>
    <s v="Preventive Maintenance - Mechanical"/>
    <s v="David Brown"/>
    <x v="2"/>
    <x v="0"/>
    <n v="16"/>
    <n v="10.916666666666668"/>
    <n v="0.68229166666666674"/>
  </r>
  <r>
    <s v="DT-07298"/>
    <x v="0"/>
    <s v="Stamping_Machine_030"/>
    <s v="Stamping"/>
    <d v="2024-04-15T01:58:44"/>
    <d v="2024-04-15T02:22:44"/>
    <s v="04"/>
    <s v="15"/>
    <n v="202"/>
    <n v="3.3666666666666667"/>
    <s v="Preventive Maintenance - General"/>
    <s v="Karim Nassar"/>
    <x v="0"/>
    <x v="0"/>
    <n v="16"/>
    <n v="12.633333333333333"/>
    <n v="0.7895833333333333"/>
  </r>
  <r>
    <s v="DT-03256"/>
    <x v="20"/>
    <s v="Stamping_Machine_015"/>
    <s v="Stamping"/>
    <d v="2024-04-15T02:09:38"/>
    <d v="2024-04-15T02:15:38"/>
    <s v="04"/>
    <s v="15"/>
    <n v="417"/>
    <n v="6.95"/>
    <s v="Electrical Fault"/>
    <s v="Noah Davis"/>
    <x v="0"/>
    <x v="1"/>
    <n v="18"/>
    <n v="11.05"/>
    <n v="0.61388888888888893"/>
  </r>
  <r>
    <s v="DT-04211"/>
    <x v="2"/>
    <s v="Assembly_Machine_019"/>
    <s v="Assembly"/>
    <d v="2024-04-15T03:11:35"/>
    <d v="2024-04-15T05:08:35"/>
    <s v="04"/>
    <s v="15"/>
    <n v="61"/>
    <n v="1.0166666666666666"/>
    <s v="Preventive Maintenance - Mechanical"/>
    <s v="John Smith"/>
    <x v="0"/>
    <x v="0"/>
    <n v="22"/>
    <n v="20.983333333333334"/>
    <n v="0.95378787878787885"/>
  </r>
  <r>
    <s v="DT-09437"/>
    <x v="34"/>
    <s v="Painting_Machine_022"/>
    <s v="Painting"/>
    <d v="2024-04-15T03:31:54"/>
    <d v="2024-04-15T06:49:54"/>
    <s v="04"/>
    <s v="15"/>
    <n v="384"/>
    <n v="6.4"/>
    <s v="Electrical Fault"/>
    <s v="Olivia Johnson"/>
    <x v="2"/>
    <x v="1"/>
    <n v="22"/>
    <n v="15.6"/>
    <n v="0.70909090909090911"/>
  </r>
  <r>
    <s v="DT-01092"/>
    <x v="7"/>
    <s v="Packaging_Machine_002"/>
    <s v="Packaging"/>
    <d v="2024-04-15T03:48:35"/>
    <d v="2024-04-15T05:55:35"/>
    <s v="04"/>
    <s v="15"/>
    <n v="14"/>
    <n v="0.23333333333333334"/>
    <s v="Preventive Maintenance - General"/>
    <s v="Noah Davis"/>
    <x v="2"/>
    <x v="0"/>
    <n v="18"/>
    <n v="17.766666666666666"/>
    <n v="0.98703703703703694"/>
  </r>
  <r>
    <s v="DT-02121"/>
    <x v="13"/>
    <s v="Painting_Machine_016"/>
    <s v="Painting"/>
    <d v="2024-04-15T04:24:00"/>
    <d v="2024-04-15T04:35:00"/>
    <s v="04"/>
    <s v="15"/>
    <n v="41"/>
    <n v="0.68333333333333335"/>
    <s v="Hydraulic Leak"/>
    <s v="Maria Gomez"/>
    <x v="1"/>
    <x v="1"/>
    <n v="22"/>
    <n v="21.316666666666666"/>
    <n v="0.96893939393939388"/>
  </r>
  <r>
    <s v="DT-06872"/>
    <x v="22"/>
    <s v="Assembly_Machine_026"/>
    <s v="Assembly"/>
    <d v="2024-04-15T05:33:50"/>
    <d v="2024-04-15T05:52:50"/>
    <s v="04"/>
    <s v="15"/>
    <n v="259"/>
    <n v="4.3166666666666664"/>
    <s v="Preventive Maintenance - Electrical"/>
    <s v="Carlos Ruiz"/>
    <x v="0"/>
    <x v="0"/>
    <n v="20"/>
    <n v="15.683333333333334"/>
    <n v="0.78416666666666668"/>
  </r>
  <r>
    <s v="DT-08759"/>
    <x v="6"/>
    <s v="Painting_Machine_009"/>
    <s v="Painting"/>
    <d v="2024-04-15T05:52:25"/>
    <d v="2024-04-15T07:03:25"/>
    <s v="04"/>
    <s v="15"/>
    <n v="27"/>
    <n v="0.45"/>
    <s v="Preventive Maintenance - Electrical"/>
    <s v="Elena Petrova"/>
    <x v="0"/>
    <x v="0"/>
    <n v="16"/>
    <n v="15.55"/>
    <n v="0.97187500000000004"/>
  </r>
  <r>
    <s v="DT-07629"/>
    <x v="8"/>
    <s v="Assembly_Machine_012"/>
    <s v="Assembly"/>
    <d v="2024-04-15T06:26:47"/>
    <d v="2024-04-15T08:36:47"/>
    <s v="04"/>
    <s v="15"/>
    <n v="151"/>
    <n v="2.5166666666666666"/>
    <s v="Mechanical Failure"/>
    <s v="Maria Gomez"/>
    <x v="1"/>
    <x v="1"/>
    <n v="20"/>
    <n v="17.483333333333334"/>
    <n v="0.87416666666666676"/>
  </r>
  <r>
    <s v="DT-07230"/>
    <x v="29"/>
    <s v="Assembly_Machine_023"/>
    <s v="Assembly"/>
    <d v="2024-04-15T08:56:32"/>
    <d v="2024-04-15T09:30:32"/>
    <s v="04"/>
    <s v="15"/>
    <n v="91"/>
    <n v="1.5166666666666666"/>
    <s v="Preventive Maintenance - General"/>
    <s v="Carlos Ruiz"/>
    <x v="0"/>
    <x v="0"/>
    <n v="16"/>
    <n v="14.483333333333334"/>
    <n v="0.90520833333333339"/>
  </r>
  <r>
    <s v="DT-04918"/>
    <x v="31"/>
    <s v="Assembly_Machine_010"/>
    <s v="Assembly"/>
    <d v="2024-04-15T08:57:54"/>
    <d v="2024-04-15T09:11:54"/>
    <s v="04"/>
    <s v="15"/>
    <n v="424"/>
    <n v="7.0666666666666664"/>
    <s v="Electrical Fault"/>
    <s v="Hassan Ali"/>
    <x v="2"/>
    <x v="1"/>
    <n v="22"/>
    <n v="14.933333333333334"/>
    <n v="0.67878787878787883"/>
  </r>
  <r>
    <s v="DT-06819"/>
    <x v="1"/>
    <s v="Painting_Machine_021"/>
    <s v="Painting"/>
    <d v="2024-04-15T09:06:53"/>
    <d v="2024-04-15T09:30:53"/>
    <s v="04"/>
    <s v="15"/>
    <n v="1088"/>
    <n v="18.133333333333333"/>
    <s v="Material Shortage"/>
    <s v="Ahmed Hassan"/>
    <x v="2"/>
    <x v="1"/>
    <n v="22"/>
    <n v="3.8666666666666671"/>
    <n v="0.17575757575757578"/>
  </r>
  <r>
    <s v="DT-00533"/>
    <x v="4"/>
    <s v="Stamping_Machine_031"/>
    <s v="Stamping"/>
    <d v="2024-04-15T09:34:23"/>
    <d v="2024-04-15T10:57:23"/>
    <s v="04"/>
    <s v="15"/>
    <n v="895"/>
    <n v="14.916666666666666"/>
    <s v="Hydraulic Leak"/>
    <s v="Noah Davis"/>
    <x v="1"/>
    <x v="1"/>
    <n v="18"/>
    <n v="3.0833333333333339"/>
    <n v="0.17129629629629634"/>
  </r>
  <r>
    <s v="DT-09271"/>
    <x v="5"/>
    <s v="Stamping_Machine_029"/>
    <s v="Stamping"/>
    <d v="2024-04-15T11:41:02"/>
    <d v="2024-04-15T15:17:02"/>
    <s v="04"/>
    <s v="15"/>
    <n v="1038"/>
    <n v="17.3"/>
    <s v="Overheating"/>
    <s v="Yuki Tanaka"/>
    <x v="2"/>
    <x v="1"/>
    <n v="22"/>
    <n v="4.6999999999999993"/>
    <n v="0.2136363636363636"/>
  </r>
  <r>
    <s v="DT-06690"/>
    <x v="1"/>
    <s v="Painting_Machine_021"/>
    <s v="Painting"/>
    <d v="2024-04-15T12:58:11"/>
    <d v="2024-04-15T13:33:11"/>
    <s v="04"/>
    <s v="15"/>
    <n v="1254"/>
    <n v="20.9"/>
    <s v="Mechanical Failure"/>
    <s v="Karim Nassar"/>
    <x v="2"/>
    <x v="1"/>
    <n v="22"/>
    <n v="1.1000000000000014"/>
    <n v="5.0000000000000065E-2"/>
  </r>
  <r>
    <s v="DT-07314"/>
    <x v="8"/>
    <s v="Assembly_Machine_012"/>
    <s v="Assembly"/>
    <d v="2024-04-15T14:20:39"/>
    <d v="2024-04-15T15:43:39"/>
    <s v="04"/>
    <s v="15"/>
    <n v="124"/>
    <n v="2.0666666666666669"/>
    <s v="Tooling Break"/>
    <s v="Lucas Silva"/>
    <x v="0"/>
    <x v="1"/>
    <n v="20"/>
    <n v="17.933333333333334"/>
    <n v="0.89666666666666672"/>
  </r>
  <r>
    <s v="DT-03986"/>
    <x v="29"/>
    <s v="Assembly_Machine_023"/>
    <s v="Assembly"/>
    <d v="2024-04-15T15:23:37"/>
    <d v="2024-04-15T19:30:37"/>
    <s v="04"/>
    <s v="15"/>
    <n v="143"/>
    <n v="2.3833333333333333"/>
    <s v="Mechanical Failure"/>
    <s v="Noah Davis"/>
    <x v="2"/>
    <x v="1"/>
    <n v="16"/>
    <n v="13.616666666666667"/>
    <n v="0.8510416666666667"/>
  </r>
  <r>
    <s v="DT-03148"/>
    <x v="34"/>
    <s v="Painting_Machine_022"/>
    <s v="Painting"/>
    <d v="2024-04-15T15:37:39"/>
    <d v="2024-04-15T18:50:39"/>
    <s v="04"/>
    <s v="15"/>
    <n v="309"/>
    <n v="5.15"/>
    <s v="Preventive Maintenance - Electrical"/>
    <s v="Lucas Silva"/>
    <x v="0"/>
    <x v="0"/>
    <n v="22"/>
    <n v="16.850000000000001"/>
    <n v="0.76590909090909098"/>
  </r>
  <r>
    <s v="DT-08789"/>
    <x v="2"/>
    <s v="Assembly_Machine_019"/>
    <s v="Assembly"/>
    <d v="2024-04-15T16:22:02"/>
    <d v="2024-04-15T16:25:02"/>
    <s v="04"/>
    <s v="15"/>
    <n v="66"/>
    <n v="1.1000000000000001"/>
    <s v="Preventive Maintenance - Mechanical"/>
    <s v="Maria Gomez"/>
    <x v="1"/>
    <x v="0"/>
    <n v="22"/>
    <n v="20.9"/>
    <n v="0.95"/>
  </r>
  <r>
    <s v="DT-00342"/>
    <x v="0"/>
    <s v="Stamping_Machine_030"/>
    <s v="Stamping"/>
    <d v="2024-04-15T17:01:40"/>
    <d v="2024-04-15T18:10:40"/>
    <s v="04"/>
    <s v="15"/>
    <n v="52"/>
    <n v="0.8666666666666667"/>
    <s v="Mechanical Failure"/>
    <s v="David Brown"/>
    <x v="0"/>
    <x v="1"/>
    <n v="16"/>
    <n v="15.133333333333333"/>
    <n v="0.9458333333333333"/>
  </r>
  <r>
    <s v="DT-00189"/>
    <x v="34"/>
    <s v="Painting_Machine_022"/>
    <s v="Painting"/>
    <d v="2024-04-15T17:38:24"/>
    <d v="2024-04-15T17:53:24"/>
    <s v="04"/>
    <s v="15"/>
    <n v="41"/>
    <n v="0.68333333333333335"/>
    <s v="Sensor Fault"/>
    <s v="Noah Davis"/>
    <x v="0"/>
    <x v="1"/>
    <n v="22"/>
    <n v="21.316666666666666"/>
    <n v="0.96893939393939388"/>
  </r>
  <r>
    <s v="DT-06651"/>
    <x v="5"/>
    <s v="Stamping_Machine_029"/>
    <s v="Stamping"/>
    <d v="2024-04-15T18:14:03"/>
    <d v="2024-04-15T21:13:03"/>
    <s v="04"/>
    <s v="15"/>
    <n v="941"/>
    <n v="15.683333333333334"/>
    <s v="Material Shortage"/>
    <s v="Olivia Johnson"/>
    <x v="2"/>
    <x v="1"/>
    <n v="22"/>
    <n v="6.3166666666666664"/>
    <n v="0.28712121212121211"/>
  </r>
  <r>
    <s v="DT-07341"/>
    <x v="23"/>
    <s v="Packaging_Machine_025"/>
    <s v="Packaging"/>
    <d v="2024-04-15T18:29:30"/>
    <d v="2024-04-15T23:27:30"/>
    <s v="04"/>
    <s v="15"/>
    <n v="388"/>
    <n v="6.4666666666666668"/>
    <s v="Material Shortage"/>
    <s v="Elena Petrova"/>
    <x v="1"/>
    <x v="1"/>
    <n v="20"/>
    <n v="13.533333333333333"/>
    <n v="0.67666666666666664"/>
  </r>
  <r>
    <s v="DT-05384"/>
    <x v="20"/>
    <s v="Stamping_Machine_015"/>
    <s v="Stamping"/>
    <d v="2024-04-15T18:30:16"/>
    <d v="2024-04-15T19:00:16"/>
    <s v="04"/>
    <s v="15"/>
    <n v="43"/>
    <n v="0.71666666666666667"/>
    <s v="Mechanical Failure"/>
    <s v="Hassan Ali"/>
    <x v="2"/>
    <x v="1"/>
    <n v="18"/>
    <n v="17.283333333333335"/>
    <n v="0.96018518518518525"/>
  </r>
  <r>
    <s v="DT-07325"/>
    <x v="32"/>
    <s v="Stamping_Machine_020"/>
    <s v="Stamping"/>
    <d v="2024-04-15T19:40:04"/>
    <d v="2024-04-15T21:37:04"/>
    <s v="04"/>
    <s v="15"/>
    <n v="197"/>
    <n v="3.2833333333333332"/>
    <s v="Hydraulic Leak"/>
    <s v="Li Wei"/>
    <x v="1"/>
    <x v="1"/>
    <n v="14"/>
    <n v="10.716666666666667"/>
    <n v="0.76547619047619053"/>
  </r>
  <r>
    <s v="DT-08061"/>
    <x v="9"/>
    <s v="Assembly_Machine_011"/>
    <s v="Assembly"/>
    <d v="2024-04-15T20:25:12"/>
    <d v="2024-04-15T22:07:12"/>
    <s v="04"/>
    <s v="15"/>
    <n v="157"/>
    <n v="2.6166666666666667"/>
    <s v="Preventive Maintenance - General"/>
    <s v="Ahmed Hassan"/>
    <x v="0"/>
    <x v="0"/>
    <n v="14"/>
    <n v="11.383333333333333"/>
    <n v="0.81309523809523809"/>
  </r>
  <r>
    <s v="DT-01051"/>
    <x v="13"/>
    <s v="Painting_Machine_016"/>
    <s v="Painting"/>
    <d v="2024-04-15T20:41:22"/>
    <d v="2024-04-15T22:25:22"/>
    <s v="04"/>
    <s v="15"/>
    <n v="87"/>
    <n v="1.45"/>
    <s v="Overheating"/>
    <s v="Noah Davis"/>
    <x v="1"/>
    <x v="1"/>
    <n v="22"/>
    <n v="20.55"/>
    <n v="0.93409090909090908"/>
  </r>
  <r>
    <s v="DT-03797"/>
    <x v="12"/>
    <s v="Stamping_Machine_024"/>
    <s v="Stamping"/>
    <d v="2024-04-15T20:48:02"/>
    <d v="2024-04-15T21:49:02"/>
    <s v="04"/>
    <s v="15"/>
    <n v="297"/>
    <n v="4.95"/>
    <s v="Mechanical Failure"/>
    <s v="Rana Ibrahim"/>
    <x v="2"/>
    <x v="1"/>
    <n v="14"/>
    <n v="9.0500000000000007"/>
    <n v="0.64642857142857146"/>
  </r>
  <r>
    <s v="DT-08132"/>
    <x v="4"/>
    <s v="Stamping_Machine_031"/>
    <s v="Stamping"/>
    <d v="2024-04-15T22:11:27"/>
    <d v="2024-04-16T01:14:27"/>
    <s v="04"/>
    <s v="15"/>
    <n v="727"/>
    <n v="12.116666666666667"/>
    <s v="Preventive Maintenance - General"/>
    <s v="Li Wei"/>
    <x v="1"/>
    <x v="0"/>
    <n v="18"/>
    <n v="5.8833333333333329"/>
    <n v="0.32685185185185184"/>
  </r>
  <r>
    <s v="DT-00003"/>
    <x v="2"/>
    <s v="Assembly_Machine_019"/>
    <s v="Assembly"/>
    <d v="2024-04-15T22:55:45"/>
    <d v="2024-04-15T23:24:45"/>
    <s v="04"/>
    <s v="15"/>
    <n v="87"/>
    <n v="1.45"/>
    <s v="Electrical Fault"/>
    <s v="Ahmed Hassan"/>
    <x v="2"/>
    <x v="1"/>
    <n v="22"/>
    <n v="20.55"/>
    <n v="0.93409090909090908"/>
  </r>
  <r>
    <s v="DT-09881"/>
    <x v="6"/>
    <s v="Painting_Machine_009"/>
    <s v="Painting"/>
    <d v="2024-04-16T00:48:24"/>
    <d v="2024-04-16T00:51:24"/>
    <s v="04"/>
    <s v="16"/>
    <n v="31"/>
    <n v="0.51666666666666672"/>
    <s v="Preventive Maintenance - Electrical"/>
    <s v="Mahmoud Adel"/>
    <x v="2"/>
    <x v="0"/>
    <n v="16"/>
    <n v="15.483333333333333"/>
    <n v="0.96770833333333328"/>
  </r>
  <r>
    <s v="DT-00334"/>
    <x v="20"/>
    <s v="Stamping_Machine_015"/>
    <s v="Stamping"/>
    <d v="2024-04-16T01:37:08"/>
    <d v="2024-04-16T04:37:08"/>
    <s v="04"/>
    <s v="16"/>
    <n v="40"/>
    <n v="0.66666666666666663"/>
    <s v="Material Shortage"/>
    <s v="Rana Ibrahim"/>
    <x v="2"/>
    <x v="1"/>
    <n v="18"/>
    <n v="17.333333333333332"/>
    <n v="0.96296296296296291"/>
  </r>
  <r>
    <s v="DT-05867"/>
    <x v="20"/>
    <s v="Stamping_Machine_015"/>
    <s v="Stamping"/>
    <d v="2024-04-16T04:30:29"/>
    <d v="2024-04-16T04:44:29"/>
    <s v="04"/>
    <s v="16"/>
    <n v="390"/>
    <n v="6.5"/>
    <s v="Tooling Break"/>
    <s v="Sophie Martin"/>
    <x v="2"/>
    <x v="1"/>
    <n v="18"/>
    <n v="11.5"/>
    <n v="0.63888888888888884"/>
  </r>
  <r>
    <s v="DT-02953"/>
    <x v="26"/>
    <s v="Assembly_Machine_032"/>
    <s v="Assembly"/>
    <d v="2024-04-16T06:21:40"/>
    <d v="2024-04-16T06:33:40"/>
    <s v="04"/>
    <s v="16"/>
    <n v="295"/>
    <n v="4.916666666666667"/>
    <s v="Preventive Maintenance - Electrical"/>
    <s v="Yuki Tanaka"/>
    <x v="1"/>
    <x v="0"/>
    <n v="20"/>
    <n v="15.083333333333332"/>
    <n v="0.75416666666666665"/>
  </r>
  <r>
    <s v="DT-02563"/>
    <x v="13"/>
    <s v="Painting_Machine_016"/>
    <s v="Painting"/>
    <d v="2024-04-16T06:32:06"/>
    <d v="2024-04-16T15:41:06"/>
    <s v="04"/>
    <s v="16"/>
    <n v="114"/>
    <n v="1.9"/>
    <s v="Sensor Fault"/>
    <s v="Emma Wilson"/>
    <x v="2"/>
    <x v="1"/>
    <n v="22"/>
    <n v="20.100000000000001"/>
    <n v="0.91363636363636369"/>
  </r>
  <r>
    <s v="DT-05479"/>
    <x v="5"/>
    <s v="Stamping_Machine_029"/>
    <s v="Stamping"/>
    <d v="2024-04-16T07:09:31"/>
    <d v="2024-04-16T08:36:31"/>
    <s v="04"/>
    <s v="16"/>
    <n v="510"/>
    <n v="8.5"/>
    <s v="Preventive Maintenance - Mechanical"/>
    <s v="Mohamed Salah"/>
    <x v="0"/>
    <x v="0"/>
    <n v="22"/>
    <n v="13.5"/>
    <n v="0.61363636363636365"/>
  </r>
  <r>
    <s v="DT-04134"/>
    <x v="11"/>
    <s v="Assembly_Machine_007"/>
    <s v="Assembly"/>
    <d v="2024-04-16T07:17:06"/>
    <d v="2024-04-16T07:37:06"/>
    <s v="04"/>
    <s v="16"/>
    <n v="624"/>
    <n v="10.4"/>
    <s v="Overheating"/>
    <s v="Carlos Ruiz"/>
    <x v="1"/>
    <x v="1"/>
    <n v="22"/>
    <n v="11.6"/>
    <n v="0.52727272727272723"/>
  </r>
  <r>
    <s v="DT-06193"/>
    <x v="31"/>
    <s v="Assembly_Machine_010"/>
    <s v="Assembly"/>
    <d v="2024-04-16T07:43:08"/>
    <d v="2024-04-16T12:21:08"/>
    <s v="04"/>
    <s v="16"/>
    <n v="464"/>
    <n v="7.7333333333333334"/>
    <s v="Preventive Maintenance - General"/>
    <s v="Hassan Ali"/>
    <x v="0"/>
    <x v="0"/>
    <n v="22"/>
    <n v="14.266666666666666"/>
    <n v="0.64848484848484844"/>
  </r>
  <r>
    <s v="DT-02263"/>
    <x v="13"/>
    <s v="Painting_Machine_016"/>
    <s v="Painting"/>
    <d v="2024-04-16T07:46:27"/>
    <d v="2024-04-16T08:15:27"/>
    <s v="04"/>
    <s v="16"/>
    <n v="327"/>
    <n v="5.45"/>
    <s v="Tooling Break"/>
    <s v="Lucas Silva"/>
    <x v="1"/>
    <x v="1"/>
    <n v="22"/>
    <n v="16.55"/>
    <n v="0.75227272727272732"/>
  </r>
  <r>
    <s v="DT-08828"/>
    <x v="17"/>
    <s v="Assembly_Machine_014"/>
    <s v="Assembly"/>
    <d v="2024-04-16T09:22:56"/>
    <d v="2024-04-16T09:31:56"/>
    <s v="04"/>
    <s v="16"/>
    <n v="371"/>
    <n v="6.1833333333333336"/>
    <s v="Preventive Maintenance - Mechanical"/>
    <s v="Maria Gomez"/>
    <x v="0"/>
    <x v="0"/>
    <n v="16"/>
    <n v="9.8166666666666664"/>
    <n v="0.61354166666666665"/>
  </r>
  <r>
    <s v="DT-07185"/>
    <x v="6"/>
    <s v="Painting_Machine_009"/>
    <s v="Painting"/>
    <d v="2024-04-16T09:51:18"/>
    <d v="2024-04-16T13:56:18"/>
    <s v="04"/>
    <s v="16"/>
    <n v="33"/>
    <n v="0.55000000000000004"/>
    <s v="Preventive Maintenance - Mechanical"/>
    <s v="Noah Davis"/>
    <x v="2"/>
    <x v="0"/>
    <n v="16"/>
    <n v="15.45"/>
    <n v="0.96562499999999996"/>
  </r>
  <r>
    <s v="DT-09630"/>
    <x v="11"/>
    <s v="Assembly_Machine_007"/>
    <s v="Assembly"/>
    <d v="2024-04-16T11:39:11"/>
    <d v="2024-04-16T16:08:11"/>
    <s v="04"/>
    <s v="16"/>
    <n v="608"/>
    <n v="10.133333333333333"/>
    <s v="Hydraulic Leak"/>
    <s v="Yuki Tanaka"/>
    <x v="2"/>
    <x v="1"/>
    <n v="22"/>
    <n v="11.866666666666667"/>
    <n v="0.53939393939393943"/>
  </r>
  <r>
    <s v="DT-02068"/>
    <x v="9"/>
    <s v="Assembly_Machine_011"/>
    <s v="Assembly"/>
    <d v="2024-04-16T11:49:06"/>
    <d v="2024-04-16T12:46:06"/>
    <s v="04"/>
    <s v="16"/>
    <n v="219"/>
    <n v="3.65"/>
    <s v="Preventive Maintenance - Mechanical"/>
    <s v="Noah Davis"/>
    <x v="1"/>
    <x v="0"/>
    <n v="14"/>
    <n v="10.35"/>
    <n v="0.73928571428571421"/>
  </r>
  <r>
    <s v="DT-00847"/>
    <x v="20"/>
    <s v="Stamping_Machine_015"/>
    <s v="Stamping"/>
    <d v="2024-04-16T12:52:44"/>
    <d v="2024-04-16T16:46:44"/>
    <s v="04"/>
    <s v="16"/>
    <n v="414"/>
    <n v="6.9"/>
    <s v="Mechanical Failure"/>
    <s v="Elena Petrova"/>
    <x v="2"/>
    <x v="1"/>
    <n v="18"/>
    <n v="11.1"/>
    <n v="0.6166666666666667"/>
  </r>
  <r>
    <s v="DT-08263"/>
    <x v="19"/>
    <s v="Stamping_Machine_035"/>
    <s v="Stamping"/>
    <d v="2024-04-16T12:58:53"/>
    <d v="2024-04-16T17:34:53"/>
    <s v="04"/>
    <s v="16"/>
    <n v="45"/>
    <n v="0.75"/>
    <s v="Electrical Fault"/>
    <s v="Mahmoud Adel"/>
    <x v="1"/>
    <x v="1"/>
    <n v="16"/>
    <n v="15.25"/>
    <n v="0.953125"/>
  </r>
  <r>
    <s v="DT-06295"/>
    <x v="23"/>
    <s v="Packaging_Machine_025"/>
    <s v="Packaging"/>
    <d v="2024-04-16T13:37:36"/>
    <d v="2024-04-16T14:14:36"/>
    <s v="04"/>
    <s v="16"/>
    <n v="217"/>
    <n v="3.6166666666666667"/>
    <s v="Preventive Maintenance - General"/>
    <s v="Rana Ibrahim"/>
    <x v="1"/>
    <x v="0"/>
    <n v="20"/>
    <n v="16.383333333333333"/>
    <n v="0.8191666666666666"/>
  </r>
  <r>
    <s v="DT-04953"/>
    <x v="12"/>
    <s v="Stamping_Machine_024"/>
    <s v="Stamping"/>
    <d v="2024-04-16T15:17:15"/>
    <d v="2024-04-16T17:57:15"/>
    <s v="04"/>
    <s v="16"/>
    <n v="183"/>
    <n v="3.05"/>
    <s v="Electrical Fault"/>
    <s v="Mohamed Salah"/>
    <x v="2"/>
    <x v="1"/>
    <n v="14"/>
    <n v="10.95"/>
    <n v="0.78214285714285714"/>
  </r>
  <r>
    <s v="DT-01118"/>
    <x v="31"/>
    <s v="Assembly_Machine_010"/>
    <s v="Assembly"/>
    <d v="2024-04-16T15:32:02"/>
    <d v="2024-04-16T18:06:02"/>
    <s v="04"/>
    <s v="16"/>
    <n v="356"/>
    <n v="5.9333333333333336"/>
    <s v="Material Shortage"/>
    <s v="Carlos Ruiz"/>
    <x v="2"/>
    <x v="1"/>
    <n v="22"/>
    <n v="16.066666666666666"/>
    <n v="0.73030303030303034"/>
  </r>
  <r>
    <s v="DT-07864"/>
    <x v="29"/>
    <s v="Assembly_Machine_023"/>
    <s v="Assembly"/>
    <d v="2024-04-16T15:44:36"/>
    <d v="2024-04-16T16:18:36"/>
    <s v="04"/>
    <s v="16"/>
    <n v="282"/>
    <n v="4.7"/>
    <s v="Sensor Fault"/>
    <s v="Carlos Ruiz"/>
    <x v="2"/>
    <x v="1"/>
    <n v="16"/>
    <n v="11.3"/>
    <n v="0.70625000000000004"/>
  </r>
  <r>
    <s v="DT-03701"/>
    <x v="8"/>
    <s v="Assembly_Machine_012"/>
    <s v="Assembly"/>
    <d v="2024-04-16T15:57:41"/>
    <d v="2024-04-16T18:32:41"/>
    <s v="04"/>
    <s v="16"/>
    <n v="147"/>
    <n v="2.4500000000000002"/>
    <s v="Material Shortage"/>
    <s v="Olivia Johnson"/>
    <x v="1"/>
    <x v="1"/>
    <n v="20"/>
    <n v="17.55"/>
    <n v="0.87750000000000006"/>
  </r>
  <r>
    <s v="DT-02823"/>
    <x v="30"/>
    <s v="Packaging_Machine_034"/>
    <s v="Packaging"/>
    <d v="2024-04-16T16:31:04"/>
    <d v="2024-04-17T03:21:04"/>
    <s v="04"/>
    <s v="16"/>
    <n v="61"/>
    <n v="1.0166666666666666"/>
    <s v="Mechanical Failure"/>
    <s v="Lucas Silva"/>
    <x v="2"/>
    <x v="1"/>
    <n v="14"/>
    <n v="12.983333333333334"/>
    <n v="0.92738095238095242"/>
  </r>
  <r>
    <s v="DT-04779"/>
    <x v="8"/>
    <s v="Assembly_Machine_012"/>
    <s v="Assembly"/>
    <d v="2024-04-16T16:55:14"/>
    <d v="2024-04-16T20:26:14"/>
    <s v="04"/>
    <s v="16"/>
    <n v="139"/>
    <n v="2.3166666666666669"/>
    <s v="Mechanical Failure"/>
    <s v="Rana Ibrahim"/>
    <x v="1"/>
    <x v="1"/>
    <n v="20"/>
    <n v="17.683333333333334"/>
    <n v="0.88416666666666666"/>
  </r>
  <r>
    <s v="DT-05376"/>
    <x v="12"/>
    <s v="Stamping_Machine_024"/>
    <s v="Stamping"/>
    <d v="2024-04-16T18:23:10"/>
    <d v="2024-04-16T18:38:10"/>
    <s v="04"/>
    <s v="16"/>
    <n v="224"/>
    <n v="3.7333333333333334"/>
    <s v="Hydraulic Leak"/>
    <s v="Ahmed Hassan"/>
    <x v="1"/>
    <x v="1"/>
    <n v="14"/>
    <n v="10.266666666666666"/>
    <n v="0.73333333333333328"/>
  </r>
  <r>
    <s v="DT-04418"/>
    <x v="4"/>
    <s v="Stamping_Machine_031"/>
    <s v="Stamping"/>
    <d v="2024-04-16T18:56:56"/>
    <d v="2024-04-16T19:17:56"/>
    <s v="04"/>
    <s v="16"/>
    <n v="838"/>
    <n v="13.966666666666667"/>
    <s v="Tooling Break"/>
    <s v="Olivia Johnson"/>
    <x v="1"/>
    <x v="1"/>
    <n v="18"/>
    <n v="4.0333333333333332"/>
    <n v="0.22407407407407406"/>
  </r>
  <r>
    <s v="DT-03675"/>
    <x v="20"/>
    <s v="Stamping_Machine_015"/>
    <s v="Stamping"/>
    <d v="2024-04-16T19:12:56"/>
    <d v="2024-04-16T19:43:56"/>
    <s v="04"/>
    <s v="16"/>
    <n v="241"/>
    <n v="4.0166666666666666"/>
    <s v="Mechanical Failure"/>
    <s v="Noah Davis"/>
    <x v="2"/>
    <x v="1"/>
    <n v="18"/>
    <n v="13.983333333333334"/>
    <n v="0.7768518518518519"/>
  </r>
  <r>
    <s v="DT-06654"/>
    <x v="33"/>
    <s v="Packaging_Machine_006"/>
    <s v="Packaging"/>
    <d v="2024-04-16T21:42:22"/>
    <d v="2024-04-17T01:16:22"/>
    <s v="04"/>
    <s v="16"/>
    <n v="11"/>
    <n v="0.18333333333333332"/>
    <s v="Mechanical Failure"/>
    <s v="Olivia Johnson"/>
    <x v="1"/>
    <x v="1"/>
    <n v="22"/>
    <n v="21.816666666666666"/>
    <n v="0.9916666666666667"/>
  </r>
  <r>
    <s v="DT-05232"/>
    <x v="23"/>
    <s v="Packaging_Machine_025"/>
    <s v="Packaging"/>
    <d v="2024-04-16T22:06:27"/>
    <d v="2024-04-17T01:19:27"/>
    <s v="04"/>
    <s v="16"/>
    <n v="200"/>
    <n v="3.3333333333333335"/>
    <s v="Sensor Fault"/>
    <s v="David Brown"/>
    <x v="2"/>
    <x v="1"/>
    <n v="20"/>
    <n v="16.666666666666668"/>
    <n v="0.83333333333333337"/>
  </r>
  <r>
    <s v="DT-06852"/>
    <x v="8"/>
    <s v="Assembly_Machine_012"/>
    <s v="Assembly"/>
    <d v="2024-04-16T23:40:07"/>
    <d v="2024-04-17T00:09:07"/>
    <s v="04"/>
    <s v="16"/>
    <n v="64"/>
    <n v="1.0666666666666667"/>
    <s v="Preventive Maintenance - Electrical"/>
    <s v="Mohamed Salah"/>
    <x v="2"/>
    <x v="0"/>
    <n v="20"/>
    <n v="18.933333333333334"/>
    <n v="0.94666666666666666"/>
  </r>
  <r>
    <s v="DT-09797"/>
    <x v="28"/>
    <s v="Packaging_Machine_003"/>
    <s v="Packaging"/>
    <d v="2024-04-17T01:26:02"/>
    <d v="2024-04-17T02:40:02"/>
    <s v="04"/>
    <s v="17"/>
    <n v="16"/>
    <n v="0.26666666666666666"/>
    <s v="Mechanical Failure"/>
    <s v="Emma Wilson"/>
    <x v="2"/>
    <x v="1"/>
    <n v="14"/>
    <n v="13.733333333333333"/>
    <n v="0.98095238095238091"/>
  </r>
  <r>
    <s v="DT-09221"/>
    <x v="24"/>
    <s v="Painting_Machine_028"/>
    <s v="Painting"/>
    <d v="2024-04-17T02:23:34"/>
    <d v="2024-04-17T06:01:34"/>
    <s v="04"/>
    <s v="17"/>
    <n v="253"/>
    <n v="4.2166666666666668"/>
    <s v="Preventive Maintenance - Electrical"/>
    <s v="Karim Nassar"/>
    <x v="0"/>
    <x v="0"/>
    <n v="22"/>
    <n v="17.783333333333331"/>
    <n v="0.80833333333333324"/>
  </r>
  <r>
    <s v="DT-05935"/>
    <x v="0"/>
    <s v="Stamping_Machine_030"/>
    <s v="Stamping"/>
    <d v="2024-04-17T04:29:41"/>
    <d v="2024-04-17T07:51:41"/>
    <s v="04"/>
    <s v="17"/>
    <n v="304"/>
    <n v="5.0666666666666664"/>
    <s v="Mechanical Failure"/>
    <s v="Maria Gomez"/>
    <x v="0"/>
    <x v="1"/>
    <n v="16"/>
    <n v="10.933333333333334"/>
    <n v="0.68333333333333335"/>
  </r>
  <r>
    <s v="DT-05356"/>
    <x v="16"/>
    <s v="Painting_Machine_005"/>
    <s v="Painting"/>
    <d v="2024-04-17T04:51:22"/>
    <d v="2024-04-17T09:45:22"/>
    <s v="04"/>
    <s v="17"/>
    <n v="170"/>
    <n v="2.8333333333333335"/>
    <s v="Preventive Maintenance - Mechanical"/>
    <s v="Maria Gomez"/>
    <x v="2"/>
    <x v="0"/>
    <n v="20"/>
    <n v="17.166666666666668"/>
    <n v="0.85833333333333339"/>
  </r>
  <r>
    <s v="DT-04453"/>
    <x v="20"/>
    <s v="Stamping_Machine_015"/>
    <s v="Stamping"/>
    <d v="2024-04-17T05:13:24"/>
    <d v="2024-04-17T06:07:24"/>
    <s v="04"/>
    <s v="17"/>
    <n v="395"/>
    <n v="6.583333333333333"/>
    <s v="Mechanical Failure"/>
    <s v="Maria Gomez"/>
    <x v="1"/>
    <x v="1"/>
    <n v="18"/>
    <n v="11.416666666666668"/>
    <n v="0.6342592592592593"/>
  </r>
  <r>
    <s v="DT-08283"/>
    <x v="31"/>
    <s v="Assembly_Machine_010"/>
    <s v="Assembly"/>
    <d v="2024-04-17T06:08:58"/>
    <d v="2024-04-17T06:12:58"/>
    <s v="04"/>
    <s v="17"/>
    <n v="191"/>
    <n v="3.1833333333333331"/>
    <s v="Mechanical Failure"/>
    <s v="John Smith"/>
    <x v="0"/>
    <x v="1"/>
    <n v="22"/>
    <n v="18.816666666666666"/>
    <n v="0.85530303030303034"/>
  </r>
  <r>
    <s v="DT-04219"/>
    <x v="10"/>
    <s v="Painting_Machine_008"/>
    <s v="Painting"/>
    <d v="2024-04-17T06:34:55"/>
    <d v="2024-04-17T06:58:55"/>
    <s v="04"/>
    <s v="17"/>
    <n v="23"/>
    <n v="0.38333333333333336"/>
    <s v="Preventive Maintenance - General"/>
    <s v="Yuki Tanaka"/>
    <x v="0"/>
    <x v="0"/>
    <n v="16"/>
    <n v="15.616666666666667"/>
    <n v="0.9760416666666667"/>
  </r>
  <r>
    <s v="DT-02649"/>
    <x v="29"/>
    <s v="Assembly_Machine_023"/>
    <s v="Assembly"/>
    <d v="2024-04-17T08:10:24"/>
    <d v="2024-04-17T09:53:24"/>
    <s v="04"/>
    <s v="17"/>
    <n v="186"/>
    <n v="3.1"/>
    <s v="Mechanical Failure"/>
    <s v="Carlos Ruiz"/>
    <x v="0"/>
    <x v="1"/>
    <n v="16"/>
    <n v="12.9"/>
    <n v="0.80625000000000002"/>
  </r>
  <r>
    <s v="DT-02880"/>
    <x v="30"/>
    <s v="Packaging_Machine_034"/>
    <s v="Packaging"/>
    <d v="2024-04-17T08:24:54"/>
    <d v="2024-04-17T11:35:54"/>
    <s v="04"/>
    <s v="17"/>
    <n v="255"/>
    <n v="4.25"/>
    <s v="Material Shortage"/>
    <s v="Mohamed Salah"/>
    <x v="2"/>
    <x v="1"/>
    <n v="14"/>
    <n v="9.75"/>
    <n v="0.6964285714285714"/>
  </r>
  <r>
    <s v="DT-02278"/>
    <x v="29"/>
    <s v="Assembly_Machine_023"/>
    <s v="Assembly"/>
    <d v="2024-04-17T08:27:37"/>
    <d v="2024-04-17T10:35:37"/>
    <s v="04"/>
    <s v="17"/>
    <n v="356"/>
    <n v="5.9333333333333336"/>
    <s v="Hydraulic Leak"/>
    <s v="Rana Ibrahim"/>
    <x v="1"/>
    <x v="1"/>
    <n v="16"/>
    <n v="10.066666666666666"/>
    <n v="0.62916666666666665"/>
  </r>
  <r>
    <s v="DT-07558"/>
    <x v="16"/>
    <s v="Painting_Machine_005"/>
    <s v="Painting"/>
    <d v="2024-04-17T09:22:48"/>
    <d v="2024-04-17T12:01:48"/>
    <s v="04"/>
    <s v="17"/>
    <n v="168"/>
    <n v="2.8"/>
    <s v="Preventive Maintenance - Electrical"/>
    <s v="Elena Petrova"/>
    <x v="0"/>
    <x v="0"/>
    <n v="20"/>
    <n v="17.2"/>
    <n v="0.86"/>
  </r>
  <r>
    <s v="DT-05818"/>
    <x v="30"/>
    <s v="Packaging_Machine_034"/>
    <s v="Packaging"/>
    <d v="2024-04-17T11:04:05"/>
    <d v="2024-04-17T11:31:05"/>
    <s v="04"/>
    <s v="17"/>
    <n v="122"/>
    <n v="2.0333333333333332"/>
    <s v="Electrical Fault"/>
    <s v="Yuki Tanaka"/>
    <x v="0"/>
    <x v="1"/>
    <n v="14"/>
    <n v="11.966666666666667"/>
    <n v="0.85476190476190472"/>
  </r>
  <r>
    <s v="DT-03031"/>
    <x v="20"/>
    <s v="Stamping_Machine_015"/>
    <s v="Stamping"/>
    <d v="2024-04-17T11:38:08"/>
    <d v="2024-04-17T11:56:08"/>
    <s v="04"/>
    <s v="17"/>
    <n v="272"/>
    <n v="4.5333333333333332"/>
    <s v="Hydraulic Leak"/>
    <s v="Emma Wilson"/>
    <x v="1"/>
    <x v="1"/>
    <n v="18"/>
    <n v="13.466666666666667"/>
    <n v="0.74814814814814812"/>
  </r>
  <r>
    <s v="DT-04709"/>
    <x v="33"/>
    <s v="Packaging_Machine_006"/>
    <s v="Packaging"/>
    <d v="2024-04-17T11:51:32"/>
    <d v="2024-04-17T12:04:32"/>
    <s v="04"/>
    <s v="17"/>
    <n v="10"/>
    <n v="0.16666666666666666"/>
    <s v="Material Shortage"/>
    <s v="Elena Petrova"/>
    <x v="1"/>
    <x v="1"/>
    <n v="22"/>
    <n v="21.833333333333332"/>
    <n v="0.99242424242424232"/>
  </r>
  <r>
    <s v="DT-05571"/>
    <x v="31"/>
    <s v="Assembly_Machine_010"/>
    <s v="Assembly"/>
    <d v="2024-04-17T12:41:00"/>
    <d v="2024-04-17T18:44:00"/>
    <s v="04"/>
    <s v="17"/>
    <n v="284"/>
    <n v="4.7333333333333334"/>
    <s v="Preventive Maintenance - General"/>
    <s v="Karim Nassar"/>
    <x v="1"/>
    <x v="0"/>
    <n v="22"/>
    <n v="17.266666666666666"/>
    <n v="0.7848484848484848"/>
  </r>
  <r>
    <s v="DT-02086"/>
    <x v="15"/>
    <s v="Packaging_Machine_017"/>
    <s v="Packaging"/>
    <d v="2024-04-17T13:12:08"/>
    <d v="2024-04-17T13:45:08"/>
    <s v="04"/>
    <s v="17"/>
    <n v="422"/>
    <n v="7.0333333333333332"/>
    <s v="Preventive Maintenance - Mechanical"/>
    <s v="Lucas Silva"/>
    <x v="0"/>
    <x v="0"/>
    <n v="20"/>
    <n v="12.966666666666667"/>
    <n v="0.64833333333333332"/>
  </r>
  <r>
    <s v="DT-01856"/>
    <x v="31"/>
    <s v="Assembly_Machine_010"/>
    <s v="Assembly"/>
    <d v="2024-04-17T13:45:23"/>
    <d v="2024-04-17T14:27:23"/>
    <s v="04"/>
    <s v="17"/>
    <n v="98"/>
    <n v="1.6333333333333333"/>
    <s v="Preventive Maintenance - Mechanical"/>
    <s v="Carlos Ruiz"/>
    <x v="0"/>
    <x v="0"/>
    <n v="22"/>
    <n v="20.366666666666667"/>
    <n v="0.92575757575757578"/>
  </r>
  <r>
    <s v="DT-07979"/>
    <x v="5"/>
    <s v="Stamping_Machine_029"/>
    <s v="Stamping"/>
    <d v="2024-04-17T15:46:39"/>
    <d v="2024-04-17T16:21:39"/>
    <s v="04"/>
    <s v="17"/>
    <n v="928"/>
    <n v="15.466666666666667"/>
    <s v="Hydraulic Leak"/>
    <s v="David Brown"/>
    <x v="1"/>
    <x v="1"/>
    <n v="22"/>
    <n v="6.5333333333333332"/>
    <n v="0.29696969696969694"/>
  </r>
  <r>
    <s v="DT-02065"/>
    <x v="24"/>
    <s v="Painting_Machine_028"/>
    <s v="Painting"/>
    <d v="2024-04-17T18:56:57"/>
    <d v="2024-04-17T19:11:57"/>
    <s v="04"/>
    <s v="17"/>
    <n v="522"/>
    <n v="8.6999999999999993"/>
    <s v="Preventive Maintenance - Electrical"/>
    <s v="Mahmoud Adel"/>
    <x v="1"/>
    <x v="0"/>
    <n v="22"/>
    <n v="13.3"/>
    <n v="0.60454545454545461"/>
  </r>
  <r>
    <s v="DT-05301"/>
    <x v="30"/>
    <s v="Packaging_Machine_034"/>
    <s v="Packaging"/>
    <d v="2024-04-17T19:32:15"/>
    <d v="2024-04-17T20:08:15"/>
    <s v="04"/>
    <s v="17"/>
    <n v="263"/>
    <n v="4.3833333333333337"/>
    <s v="Sensor Fault"/>
    <s v="Lucas Silva"/>
    <x v="1"/>
    <x v="1"/>
    <n v="14"/>
    <n v="9.6166666666666671"/>
    <n v="0.68690476190476191"/>
  </r>
  <r>
    <s v="DT-03114"/>
    <x v="32"/>
    <s v="Stamping_Machine_020"/>
    <s v="Stamping"/>
    <d v="2024-04-17T22:00:57"/>
    <d v="2024-04-17T22:45:57"/>
    <s v="04"/>
    <s v="17"/>
    <n v="118"/>
    <n v="1.9666666666666666"/>
    <s v="Tooling Break"/>
    <s v="Karim Nassar"/>
    <x v="1"/>
    <x v="1"/>
    <n v="14"/>
    <n v="12.033333333333333"/>
    <n v="0.85952380952380947"/>
  </r>
  <r>
    <s v="DT-00713"/>
    <x v="15"/>
    <s v="Packaging_Machine_017"/>
    <s v="Packaging"/>
    <d v="2024-04-17T22:30:31"/>
    <d v="2024-04-18T02:33:31"/>
    <s v="04"/>
    <s v="17"/>
    <n v="124"/>
    <n v="2.0666666666666669"/>
    <s v="Mechanical Failure"/>
    <s v="Carlos Ruiz"/>
    <x v="2"/>
    <x v="1"/>
    <n v="20"/>
    <n v="17.933333333333334"/>
    <n v="0.89666666666666672"/>
  </r>
  <r>
    <s v="DT-02665"/>
    <x v="3"/>
    <s v="Stamping_Machine_033"/>
    <s v="Stamping"/>
    <d v="2024-04-17T22:41:42"/>
    <d v="2024-04-17T22:47:42"/>
    <s v="04"/>
    <s v="17"/>
    <n v="780"/>
    <n v="13"/>
    <s v="Preventive Maintenance - Electrical"/>
    <s v="Hassan Ali"/>
    <x v="2"/>
    <x v="0"/>
    <n v="18"/>
    <n v="5"/>
    <n v="0.27777777777777779"/>
  </r>
  <r>
    <s v="DT-04878"/>
    <x v="22"/>
    <s v="Assembly_Machine_026"/>
    <s v="Assembly"/>
    <d v="2024-04-18T00:20:50"/>
    <d v="2024-04-18T01:58:50"/>
    <s v="04"/>
    <s v="18"/>
    <n v="260"/>
    <n v="4.333333333333333"/>
    <s v="Overheating"/>
    <s v="Olivia Johnson"/>
    <x v="0"/>
    <x v="1"/>
    <n v="20"/>
    <n v="15.666666666666668"/>
    <n v="0.78333333333333344"/>
  </r>
  <r>
    <s v="DT-03357"/>
    <x v="31"/>
    <s v="Assembly_Machine_010"/>
    <s v="Assembly"/>
    <d v="2024-04-18T00:23:14"/>
    <d v="2024-04-18T00:41:14"/>
    <s v="04"/>
    <s v="18"/>
    <n v="413"/>
    <n v="6.8833333333333337"/>
    <s v="Material Shortage"/>
    <s v="Mahmoud Adel"/>
    <x v="0"/>
    <x v="1"/>
    <n v="22"/>
    <n v="15.116666666666667"/>
    <n v="0.68712121212121213"/>
  </r>
  <r>
    <s v="DT-03364"/>
    <x v="33"/>
    <s v="Packaging_Machine_006"/>
    <s v="Packaging"/>
    <d v="2024-04-18T01:14:51"/>
    <d v="2024-04-18T01:17:51"/>
    <s v="04"/>
    <s v="18"/>
    <n v="11"/>
    <n v="0.18333333333333332"/>
    <s v="Overheating"/>
    <s v="Noah Davis"/>
    <x v="2"/>
    <x v="1"/>
    <n v="22"/>
    <n v="21.816666666666666"/>
    <n v="0.9916666666666667"/>
  </r>
  <r>
    <s v="DT-03769"/>
    <x v="20"/>
    <s v="Stamping_Machine_015"/>
    <s v="Stamping"/>
    <d v="2024-04-18T02:57:13"/>
    <d v="2024-04-18T04:41:13"/>
    <s v="04"/>
    <s v="18"/>
    <n v="110"/>
    <n v="1.8333333333333333"/>
    <s v="Mechanical Failure"/>
    <s v="Hassan Ali"/>
    <x v="1"/>
    <x v="1"/>
    <n v="18"/>
    <n v="16.166666666666668"/>
    <n v="0.89814814814814825"/>
  </r>
  <r>
    <s v="DT-05802"/>
    <x v="16"/>
    <s v="Painting_Machine_005"/>
    <s v="Painting"/>
    <d v="2024-04-18T03:07:13"/>
    <d v="2024-04-18T08:23:13"/>
    <s v="04"/>
    <s v="18"/>
    <n v="444"/>
    <n v="7.4"/>
    <s v="Mechanical Failure"/>
    <s v="Maria Gomez"/>
    <x v="1"/>
    <x v="1"/>
    <n v="20"/>
    <n v="12.6"/>
    <n v="0.63"/>
  </r>
  <r>
    <s v="DT-08862"/>
    <x v="4"/>
    <s v="Stamping_Machine_031"/>
    <s v="Stamping"/>
    <d v="2024-04-18T03:30:05"/>
    <d v="2024-04-18T06:55:05"/>
    <s v="04"/>
    <s v="18"/>
    <n v="721"/>
    <n v="12.016666666666667"/>
    <s v="Preventive Maintenance - General"/>
    <s v="Noah Davis"/>
    <x v="2"/>
    <x v="0"/>
    <n v="18"/>
    <n v="5.9833333333333325"/>
    <n v="0.33240740740740737"/>
  </r>
  <r>
    <s v="DT-08402"/>
    <x v="1"/>
    <s v="Painting_Machine_021"/>
    <s v="Painting"/>
    <d v="2024-04-18T03:53:01"/>
    <d v="2024-04-18T06:31:01"/>
    <s v="04"/>
    <s v="18"/>
    <n v="1254"/>
    <n v="20.9"/>
    <s v="Material Shortage"/>
    <s v="Noah Davis"/>
    <x v="2"/>
    <x v="1"/>
    <n v="22"/>
    <n v="1.1000000000000014"/>
    <n v="5.0000000000000065E-2"/>
  </r>
  <r>
    <s v="DT-03921"/>
    <x v="33"/>
    <s v="Packaging_Machine_006"/>
    <s v="Packaging"/>
    <d v="2024-04-18T06:42:29"/>
    <d v="2024-04-18T09:21:29"/>
    <s v="04"/>
    <s v="18"/>
    <n v="11"/>
    <n v="0.18333333333333332"/>
    <s v="Electrical Fault"/>
    <s v="Li Wei"/>
    <x v="2"/>
    <x v="1"/>
    <n v="22"/>
    <n v="21.816666666666666"/>
    <n v="0.9916666666666667"/>
  </r>
  <r>
    <s v="DT-05860"/>
    <x v="13"/>
    <s v="Painting_Machine_016"/>
    <s v="Painting"/>
    <d v="2024-04-18T06:57:07"/>
    <d v="2024-04-18T16:09:07"/>
    <s v="04"/>
    <s v="18"/>
    <n v="108"/>
    <n v="1.8"/>
    <s v="Preventive Maintenance - Mechanical"/>
    <s v="Carlos Ruiz"/>
    <x v="0"/>
    <x v="0"/>
    <n v="22"/>
    <n v="20.2"/>
    <n v="0.9181818181818181"/>
  </r>
  <r>
    <s v="DT-05528"/>
    <x v="24"/>
    <s v="Painting_Machine_028"/>
    <s v="Painting"/>
    <d v="2024-04-18T07:58:00"/>
    <d v="2024-04-18T08:34:00"/>
    <s v="04"/>
    <s v="18"/>
    <n v="35"/>
    <n v="0.58333333333333337"/>
    <s v="Electrical Fault"/>
    <s v="Yuki Tanaka"/>
    <x v="1"/>
    <x v="1"/>
    <n v="22"/>
    <n v="21.416666666666668"/>
    <n v="0.97348484848484851"/>
  </r>
  <r>
    <s v="DT-03722"/>
    <x v="15"/>
    <s v="Packaging_Machine_017"/>
    <s v="Packaging"/>
    <d v="2024-04-18T08:47:45"/>
    <d v="2024-04-18T09:13:45"/>
    <s v="04"/>
    <s v="18"/>
    <n v="307"/>
    <n v="5.1166666666666663"/>
    <s v="Hydraulic Leak"/>
    <s v="Li Wei"/>
    <x v="0"/>
    <x v="1"/>
    <n v="20"/>
    <n v="14.883333333333333"/>
    <n v="0.74416666666666664"/>
  </r>
  <r>
    <s v="DT-02208"/>
    <x v="22"/>
    <s v="Assembly_Machine_026"/>
    <s v="Assembly"/>
    <d v="2024-04-18T09:05:47"/>
    <d v="2024-04-18T10:32:47"/>
    <s v="04"/>
    <s v="18"/>
    <n v="233"/>
    <n v="3.8833333333333333"/>
    <s v="Material Shortage"/>
    <s v="Noah Davis"/>
    <x v="0"/>
    <x v="1"/>
    <n v="20"/>
    <n v="16.116666666666667"/>
    <n v="0.8058333333333334"/>
  </r>
  <r>
    <s v="DT-04264"/>
    <x v="26"/>
    <s v="Assembly_Machine_032"/>
    <s v="Assembly"/>
    <d v="2024-04-18T09:13:18"/>
    <d v="2024-04-18T09:56:18"/>
    <s v="04"/>
    <s v="18"/>
    <n v="471"/>
    <n v="7.85"/>
    <s v="Preventive Maintenance - Electrical"/>
    <s v="Fatima Ali"/>
    <x v="1"/>
    <x v="0"/>
    <n v="20"/>
    <n v="12.15"/>
    <n v="0.60750000000000004"/>
  </r>
  <r>
    <s v="DT-03672"/>
    <x v="0"/>
    <s v="Stamping_Machine_030"/>
    <s v="Stamping"/>
    <d v="2024-04-18T09:13:29"/>
    <d v="2024-04-18T13:10:29"/>
    <s v="04"/>
    <s v="18"/>
    <n v="378"/>
    <n v="6.3"/>
    <s v="Overheating"/>
    <s v="Emma Wilson"/>
    <x v="2"/>
    <x v="1"/>
    <n v="16"/>
    <n v="9.6999999999999993"/>
    <n v="0.60624999999999996"/>
  </r>
  <r>
    <s v="DT-00981"/>
    <x v="2"/>
    <s v="Assembly_Machine_019"/>
    <s v="Assembly"/>
    <d v="2024-04-18T09:45:31"/>
    <d v="2024-04-18T13:38:31"/>
    <s v="04"/>
    <s v="18"/>
    <n v="101"/>
    <n v="1.6833333333333333"/>
    <s v="Material Shortage"/>
    <s v="Lucas Silva"/>
    <x v="1"/>
    <x v="1"/>
    <n v="22"/>
    <n v="20.316666666666666"/>
    <n v="0.92348484848484846"/>
  </r>
  <r>
    <s v="DT-00765"/>
    <x v="20"/>
    <s v="Stamping_Machine_015"/>
    <s v="Stamping"/>
    <d v="2024-04-18T10:13:01"/>
    <d v="2024-04-18T13:25:01"/>
    <s v="04"/>
    <s v="18"/>
    <n v="44"/>
    <n v="0.73333333333333328"/>
    <s v="Preventive Maintenance - General"/>
    <s v="Hassan Ali"/>
    <x v="2"/>
    <x v="0"/>
    <n v="18"/>
    <n v="17.266666666666666"/>
    <n v="0.95925925925925926"/>
  </r>
  <r>
    <s v="DT-08063"/>
    <x v="17"/>
    <s v="Assembly_Machine_014"/>
    <s v="Assembly"/>
    <d v="2024-04-18T10:17:25"/>
    <d v="2024-04-18T10:19:25"/>
    <s v="04"/>
    <s v="18"/>
    <n v="280"/>
    <n v="4.666666666666667"/>
    <s v="Material Shortage"/>
    <s v="Lucas Silva"/>
    <x v="2"/>
    <x v="1"/>
    <n v="16"/>
    <n v="11.333333333333332"/>
    <n v="0.70833333333333326"/>
  </r>
  <r>
    <s v="DT-01466"/>
    <x v="32"/>
    <s v="Stamping_Machine_020"/>
    <s v="Stamping"/>
    <d v="2024-04-18T11:27:03"/>
    <d v="2024-04-18T13:37:03"/>
    <s v="04"/>
    <s v="18"/>
    <n v="40"/>
    <n v="0.66666666666666663"/>
    <s v="Tooling Break"/>
    <s v="Karim Nassar"/>
    <x v="0"/>
    <x v="1"/>
    <n v="14"/>
    <n v="13.333333333333334"/>
    <n v="0.95238095238095244"/>
  </r>
  <r>
    <s v="DT-00178"/>
    <x v="33"/>
    <s v="Packaging_Machine_006"/>
    <s v="Packaging"/>
    <d v="2024-04-18T11:34:43"/>
    <d v="2024-04-18T15:13:43"/>
    <s v="04"/>
    <s v="18"/>
    <n v="6"/>
    <n v="0.1"/>
    <s v="Preventive Maintenance - General"/>
    <s v="Sophie Martin"/>
    <x v="0"/>
    <x v="0"/>
    <n v="22"/>
    <n v="21.9"/>
    <n v="0.99545454545454537"/>
  </r>
  <r>
    <s v="DT-07406"/>
    <x v="8"/>
    <s v="Assembly_Machine_012"/>
    <s v="Assembly"/>
    <d v="2024-04-18T12:49:45"/>
    <d v="2024-04-18T13:03:45"/>
    <s v="04"/>
    <s v="18"/>
    <n v="118"/>
    <n v="1.9666666666666666"/>
    <s v="Operator Error"/>
    <s v="Olivia Johnson"/>
    <x v="2"/>
    <x v="1"/>
    <n v="20"/>
    <n v="18.033333333333335"/>
    <n v="0.90166666666666673"/>
  </r>
  <r>
    <s v="DT-01145"/>
    <x v="12"/>
    <s v="Stamping_Machine_024"/>
    <s v="Stamping"/>
    <d v="2024-04-18T13:10:32"/>
    <d v="2024-04-18T13:44:32"/>
    <s v="04"/>
    <s v="18"/>
    <n v="291"/>
    <n v="4.8499999999999996"/>
    <s v="Electrical Fault"/>
    <s v="John Smith"/>
    <x v="0"/>
    <x v="1"/>
    <n v="14"/>
    <n v="9.15"/>
    <n v="0.65357142857142858"/>
  </r>
  <r>
    <s v="DT-04896"/>
    <x v="27"/>
    <s v="Assembly_Machine_027"/>
    <s v="Assembly"/>
    <d v="2024-04-18T14:13:51"/>
    <d v="2024-04-18T14:23:51"/>
    <s v="04"/>
    <s v="18"/>
    <n v="21"/>
    <n v="0.35"/>
    <s v="Preventive Maintenance - General"/>
    <s v="Olivia Johnson"/>
    <x v="0"/>
    <x v="0"/>
    <n v="20"/>
    <n v="19.649999999999999"/>
    <n v="0.98249999999999993"/>
  </r>
  <r>
    <s v="DT-08341"/>
    <x v="34"/>
    <s v="Painting_Machine_022"/>
    <s v="Painting"/>
    <d v="2024-04-18T15:32:14"/>
    <d v="2024-04-18T19:06:14"/>
    <s v="04"/>
    <s v="18"/>
    <n v="36"/>
    <n v="0.6"/>
    <s v="Material Shortage"/>
    <s v="Carlos Ruiz"/>
    <x v="1"/>
    <x v="1"/>
    <n v="22"/>
    <n v="21.4"/>
    <n v="0.97272727272727266"/>
  </r>
  <r>
    <s v="DT-05632"/>
    <x v="23"/>
    <s v="Packaging_Machine_025"/>
    <s v="Packaging"/>
    <d v="2024-04-18T15:36:46"/>
    <d v="2024-04-18T16:47:46"/>
    <s v="04"/>
    <s v="18"/>
    <n v="242"/>
    <n v="4.0333333333333332"/>
    <s v="Electrical Fault"/>
    <s v="Ahmed Hassan"/>
    <x v="0"/>
    <x v="1"/>
    <n v="20"/>
    <n v="15.966666666666667"/>
    <n v="0.79833333333333334"/>
  </r>
  <r>
    <s v="DT-05800"/>
    <x v="1"/>
    <s v="Painting_Machine_021"/>
    <s v="Painting"/>
    <d v="2024-04-18T19:08:46"/>
    <d v="2024-04-18T19:40:46"/>
    <s v="04"/>
    <s v="18"/>
    <n v="1234"/>
    <n v="20.566666666666666"/>
    <s v="Electrical Fault"/>
    <s v="Olivia Johnson"/>
    <x v="0"/>
    <x v="1"/>
    <n v="22"/>
    <n v="1.4333333333333336"/>
    <n v="6.5151515151515169E-2"/>
  </r>
  <r>
    <s v="DT-09941"/>
    <x v="5"/>
    <s v="Stamping_Machine_029"/>
    <s v="Stamping"/>
    <d v="2024-04-18T19:51:29"/>
    <d v="2024-04-18T21:18:29"/>
    <s v="04"/>
    <s v="18"/>
    <n v="1111"/>
    <n v="18.516666666666666"/>
    <s v="Electrical Fault"/>
    <s v="Carlos Ruiz"/>
    <x v="1"/>
    <x v="1"/>
    <n v="22"/>
    <n v="3.4833333333333343"/>
    <n v="0.15833333333333338"/>
  </r>
  <r>
    <s v="DT-08565"/>
    <x v="10"/>
    <s v="Painting_Machine_008"/>
    <s v="Painting"/>
    <d v="2024-04-18T22:01:42"/>
    <d v="2024-04-19T01:51:42"/>
    <s v="04"/>
    <s v="18"/>
    <n v="336"/>
    <n v="5.6"/>
    <s v="Hydraulic Leak"/>
    <s v="Hassan Ali"/>
    <x v="2"/>
    <x v="1"/>
    <n v="16"/>
    <n v="10.4"/>
    <n v="0.65"/>
  </r>
  <r>
    <s v="DT-05692"/>
    <x v="13"/>
    <s v="Painting_Machine_016"/>
    <s v="Painting"/>
    <d v="2024-04-18T22:28:41"/>
    <d v="2024-04-18T22:58:41"/>
    <s v="04"/>
    <s v="18"/>
    <n v="513"/>
    <n v="8.5500000000000007"/>
    <s v="Preventive Maintenance - General"/>
    <s v="John Smith"/>
    <x v="0"/>
    <x v="0"/>
    <n v="22"/>
    <n v="13.45"/>
    <n v="0.61136363636363633"/>
  </r>
  <r>
    <s v="DT-09733"/>
    <x v="31"/>
    <s v="Assembly_Machine_010"/>
    <s v="Assembly"/>
    <d v="2024-04-18T22:37:10"/>
    <d v="2024-04-19T01:20:10"/>
    <s v="04"/>
    <s v="18"/>
    <n v="185"/>
    <n v="3.0833333333333335"/>
    <s v="Preventive Maintenance - Electrical"/>
    <s v="Carlos Ruiz"/>
    <x v="1"/>
    <x v="0"/>
    <n v="22"/>
    <n v="18.916666666666668"/>
    <n v="0.85984848484848486"/>
  </r>
  <r>
    <s v="DT-07574"/>
    <x v="28"/>
    <s v="Packaging_Machine_003"/>
    <s v="Packaging"/>
    <d v="2024-04-18T22:49:25"/>
    <d v="2024-04-19T02:21:25"/>
    <s v="04"/>
    <s v="18"/>
    <n v="141"/>
    <n v="2.35"/>
    <s v="Electrical Fault"/>
    <s v="Carlos Ruiz"/>
    <x v="1"/>
    <x v="1"/>
    <n v="14"/>
    <n v="11.65"/>
    <n v="0.83214285714285718"/>
  </r>
  <r>
    <s v="DT-02522"/>
    <x v="6"/>
    <s v="Painting_Machine_009"/>
    <s v="Painting"/>
    <d v="2024-04-18T22:51:41"/>
    <d v="2024-04-19T01:15:41"/>
    <s v="04"/>
    <s v="18"/>
    <n v="58"/>
    <n v="0.96666666666666667"/>
    <s v="Hydraulic Leak"/>
    <s v="Lucas Silva"/>
    <x v="2"/>
    <x v="1"/>
    <n v="16"/>
    <n v="15.033333333333333"/>
    <n v="0.93958333333333333"/>
  </r>
  <r>
    <s v="DT-04546"/>
    <x v="27"/>
    <s v="Assembly_Machine_027"/>
    <s v="Assembly"/>
    <d v="2024-04-19T00:13:33"/>
    <d v="2024-04-19T00:29:33"/>
    <s v="04"/>
    <s v="19"/>
    <n v="113"/>
    <n v="1.8833333333333333"/>
    <s v="Preventive Maintenance - General"/>
    <s v="Carlos Ruiz"/>
    <x v="1"/>
    <x v="0"/>
    <n v="20"/>
    <n v="18.116666666666667"/>
    <n v="0.90583333333333338"/>
  </r>
  <r>
    <s v="DT-02061"/>
    <x v="17"/>
    <s v="Assembly_Machine_014"/>
    <s v="Assembly"/>
    <d v="2024-04-19T02:56:18"/>
    <d v="2024-04-19T03:47:18"/>
    <s v="04"/>
    <s v="19"/>
    <n v="229"/>
    <n v="3.8166666666666669"/>
    <s v="Overheating"/>
    <s v="Hassan Ali"/>
    <x v="2"/>
    <x v="1"/>
    <n v="16"/>
    <n v="12.183333333333334"/>
    <n v="0.76145833333333335"/>
  </r>
  <r>
    <s v="DT-09696"/>
    <x v="18"/>
    <s v="Packaging_Machine_004"/>
    <s v="Packaging"/>
    <d v="2024-04-19T03:10:19"/>
    <d v="2024-04-19T03:14:19"/>
    <s v="04"/>
    <s v="19"/>
    <n v="16"/>
    <n v="0.26666666666666666"/>
    <s v="Overheating"/>
    <s v="Ahmed Hassan"/>
    <x v="0"/>
    <x v="1"/>
    <n v="16"/>
    <n v="15.733333333333333"/>
    <n v="0.98333333333333328"/>
  </r>
  <r>
    <s v="DT-07395"/>
    <x v="19"/>
    <s v="Stamping_Machine_035"/>
    <s v="Stamping"/>
    <d v="2024-04-19T03:25:29"/>
    <d v="2024-04-19T06:54:29"/>
    <s v="04"/>
    <s v="19"/>
    <n v="295"/>
    <n v="4.916666666666667"/>
    <s v="Overheating"/>
    <s v="Ahmed Hassan"/>
    <x v="0"/>
    <x v="1"/>
    <n v="16"/>
    <n v="11.083333333333332"/>
    <n v="0.69270833333333326"/>
  </r>
  <r>
    <s v="DT-07579"/>
    <x v="2"/>
    <s v="Assembly_Machine_019"/>
    <s v="Assembly"/>
    <d v="2024-04-19T04:24:29"/>
    <d v="2024-04-19T06:47:29"/>
    <s v="04"/>
    <s v="19"/>
    <n v="111"/>
    <n v="1.85"/>
    <s v="Electrical Fault"/>
    <s v="Mahmoud Adel"/>
    <x v="2"/>
    <x v="1"/>
    <n v="22"/>
    <n v="20.149999999999999"/>
    <n v="0.91590909090909089"/>
  </r>
  <r>
    <s v="DT-01955"/>
    <x v="28"/>
    <s v="Packaging_Machine_003"/>
    <s v="Packaging"/>
    <d v="2024-04-19T05:24:23"/>
    <d v="2024-04-19T06:03:23"/>
    <s v="04"/>
    <s v="19"/>
    <n v="177"/>
    <n v="2.95"/>
    <s v="Tooling Break"/>
    <s v="Hassan Ali"/>
    <x v="1"/>
    <x v="1"/>
    <n v="14"/>
    <n v="11.05"/>
    <n v="0.78928571428571437"/>
  </r>
  <r>
    <s v="DT-04567"/>
    <x v="31"/>
    <s v="Assembly_Machine_010"/>
    <s v="Assembly"/>
    <d v="2024-04-19T07:36:22"/>
    <d v="2024-04-19T17:50:22"/>
    <s v="04"/>
    <s v="19"/>
    <n v="378"/>
    <n v="6.3"/>
    <s v="Hydraulic Leak"/>
    <s v="Maria Gomez"/>
    <x v="2"/>
    <x v="1"/>
    <n v="22"/>
    <n v="15.7"/>
    <n v="0.71363636363636362"/>
  </r>
  <r>
    <s v="DT-02183"/>
    <x v="17"/>
    <s v="Assembly_Machine_014"/>
    <s v="Assembly"/>
    <d v="2024-04-19T08:47:18"/>
    <d v="2024-04-19T12:04:18"/>
    <s v="04"/>
    <s v="19"/>
    <n v="45"/>
    <n v="0.75"/>
    <s v="Hydraulic Leak"/>
    <s v="Li Wei"/>
    <x v="1"/>
    <x v="1"/>
    <n v="16"/>
    <n v="15.25"/>
    <n v="0.953125"/>
  </r>
  <r>
    <s v="DT-02222"/>
    <x v="20"/>
    <s v="Stamping_Machine_015"/>
    <s v="Stamping"/>
    <d v="2024-04-19T08:57:53"/>
    <d v="2024-04-19T09:05:53"/>
    <s v="04"/>
    <s v="19"/>
    <n v="33"/>
    <n v="0.55000000000000004"/>
    <s v="Overheating"/>
    <s v="Maria Gomez"/>
    <x v="0"/>
    <x v="1"/>
    <n v="18"/>
    <n v="17.45"/>
    <n v="0.96944444444444444"/>
  </r>
  <r>
    <s v="DT-02720"/>
    <x v="5"/>
    <s v="Stamping_Machine_029"/>
    <s v="Stamping"/>
    <d v="2024-04-19T08:58:45"/>
    <d v="2024-04-19T09:14:45"/>
    <s v="04"/>
    <s v="19"/>
    <n v="455"/>
    <n v="7.583333333333333"/>
    <s v="Preventive Maintenance - Mechanical"/>
    <s v="Noah Davis"/>
    <x v="0"/>
    <x v="0"/>
    <n v="22"/>
    <n v="14.416666666666668"/>
    <n v="0.65530303030303039"/>
  </r>
  <r>
    <s v="DT-00873"/>
    <x v="3"/>
    <s v="Stamping_Machine_033"/>
    <s v="Stamping"/>
    <d v="2024-04-19T09:55:16"/>
    <d v="2024-04-19T10:22:16"/>
    <s v="04"/>
    <s v="19"/>
    <n v="908"/>
    <n v="15.133333333333333"/>
    <s v="Sensor Fault"/>
    <s v="Mahmoud Adel"/>
    <x v="1"/>
    <x v="1"/>
    <n v="18"/>
    <n v="2.8666666666666671"/>
    <n v="0.15925925925925929"/>
  </r>
  <r>
    <s v="DT-00117"/>
    <x v="19"/>
    <s v="Stamping_Machine_035"/>
    <s v="Stamping"/>
    <d v="2024-04-19T10:12:06"/>
    <d v="2024-04-19T11:29:06"/>
    <s v="04"/>
    <s v="19"/>
    <n v="230"/>
    <n v="3.8333333333333335"/>
    <s v="Preventive Maintenance - Mechanical"/>
    <s v="Noah Davis"/>
    <x v="1"/>
    <x v="0"/>
    <n v="16"/>
    <n v="12.166666666666666"/>
    <n v="0.76041666666666663"/>
  </r>
  <r>
    <s v="DT-03216"/>
    <x v="2"/>
    <s v="Assembly_Machine_019"/>
    <s v="Assembly"/>
    <d v="2024-04-19T13:11:49"/>
    <d v="2024-04-19T13:48:49"/>
    <s v="04"/>
    <s v="19"/>
    <n v="56"/>
    <n v="0.93333333333333335"/>
    <s v="Preventive Maintenance - Electrical"/>
    <s v="David Brown"/>
    <x v="0"/>
    <x v="0"/>
    <n v="22"/>
    <n v="21.066666666666666"/>
    <n v="0.95757575757575752"/>
  </r>
  <r>
    <s v="DT-02447"/>
    <x v="17"/>
    <s v="Assembly_Machine_014"/>
    <s v="Assembly"/>
    <d v="2024-04-19T13:19:41"/>
    <d v="2024-04-19T17:15:41"/>
    <s v="04"/>
    <s v="19"/>
    <n v="237"/>
    <n v="3.95"/>
    <s v="Electrical Fault"/>
    <s v="Lucas Silva"/>
    <x v="2"/>
    <x v="1"/>
    <n v="16"/>
    <n v="12.05"/>
    <n v="0.75312500000000004"/>
  </r>
  <r>
    <s v="DT-09775"/>
    <x v="19"/>
    <s v="Stamping_Machine_035"/>
    <s v="Stamping"/>
    <d v="2024-04-19T15:31:00"/>
    <d v="2024-04-19T17:17:00"/>
    <s v="04"/>
    <s v="19"/>
    <n v="281"/>
    <n v="4.6833333333333336"/>
    <s v="Hydraulic Leak"/>
    <s v="Karim Nassar"/>
    <x v="1"/>
    <x v="1"/>
    <n v="16"/>
    <n v="11.316666666666666"/>
    <n v="0.70729166666666665"/>
  </r>
  <r>
    <s v="DT-04007"/>
    <x v="25"/>
    <s v="Painting_Machine_001"/>
    <s v="Painting"/>
    <d v="2024-04-19T15:54:42"/>
    <d v="2024-04-19T18:46:42"/>
    <s v="04"/>
    <s v="19"/>
    <n v="230"/>
    <n v="3.8333333333333335"/>
    <s v="Preventive Maintenance - Mechanical"/>
    <s v="Noah Davis"/>
    <x v="0"/>
    <x v="0"/>
    <n v="18"/>
    <n v="14.166666666666666"/>
    <n v="0.78703703703703698"/>
  </r>
  <r>
    <s v="DT-08159"/>
    <x v="16"/>
    <s v="Painting_Machine_005"/>
    <s v="Painting"/>
    <d v="2024-04-19T18:13:38"/>
    <d v="2024-04-19T20:39:38"/>
    <s v="04"/>
    <s v="19"/>
    <n v="329"/>
    <n v="5.4833333333333334"/>
    <s v="Mechanical Failure"/>
    <s v="Rana Ibrahim"/>
    <x v="2"/>
    <x v="1"/>
    <n v="20"/>
    <n v="14.516666666666666"/>
    <n v="0.72583333333333333"/>
  </r>
  <r>
    <s v="DT-07655"/>
    <x v="10"/>
    <s v="Painting_Machine_008"/>
    <s v="Painting"/>
    <d v="2024-04-19T18:29:17"/>
    <d v="2024-04-19T18:47:17"/>
    <s v="04"/>
    <s v="19"/>
    <n v="138"/>
    <n v="2.2999999999999998"/>
    <s v="Material Shortage"/>
    <s v="Sophie Martin"/>
    <x v="2"/>
    <x v="1"/>
    <n v="16"/>
    <n v="13.7"/>
    <n v="0.85624999999999996"/>
  </r>
  <r>
    <s v="DT-07748"/>
    <x v="18"/>
    <s v="Packaging_Machine_004"/>
    <s v="Packaging"/>
    <d v="2024-04-19T21:42:49"/>
    <d v="2024-04-20T01:39:49"/>
    <s v="04"/>
    <s v="19"/>
    <n v="7"/>
    <n v="0.11666666666666667"/>
    <s v="Preventive Maintenance - Mechanical"/>
    <s v="Mahmoud Adel"/>
    <x v="0"/>
    <x v="0"/>
    <n v="16"/>
    <n v="15.883333333333333"/>
    <n v="0.9927083333333333"/>
  </r>
  <r>
    <s v="DT-04288"/>
    <x v="7"/>
    <s v="Packaging_Machine_002"/>
    <s v="Packaging"/>
    <d v="2024-04-19T22:21:57"/>
    <d v="2024-04-19T22:52:57"/>
    <s v="04"/>
    <s v="19"/>
    <n v="15"/>
    <n v="0.25"/>
    <s v="Preventive Maintenance - Electrical"/>
    <s v="Mahmoud Adel"/>
    <x v="0"/>
    <x v="0"/>
    <n v="18"/>
    <n v="17.75"/>
    <n v="0.98611111111111116"/>
  </r>
  <r>
    <s v="DT-04326"/>
    <x v="17"/>
    <s v="Assembly_Machine_014"/>
    <s v="Assembly"/>
    <d v="2024-04-19T23:29:15"/>
    <d v="2024-04-20T01:13:15"/>
    <s v="04"/>
    <s v="19"/>
    <n v="218"/>
    <n v="3.6333333333333333"/>
    <s v="Operator Error"/>
    <s v="Emma Wilson"/>
    <x v="2"/>
    <x v="1"/>
    <n v="16"/>
    <n v="12.366666666666667"/>
    <n v="0.7729166666666667"/>
  </r>
  <r>
    <s v="DT-08513"/>
    <x v="11"/>
    <s v="Assembly_Machine_007"/>
    <s v="Assembly"/>
    <d v="2024-04-19T23:32:34"/>
    <d v="2024-04-20T03:42:34"/>
    <s v="04"/>
    <s v="19"/>
    <n v="656"/>
    <n v="10.933333333333334"/>
    <s v="Overheating"/>
    <s v="Rana Ibrahim"/>
    <x v="2"/>
    <x v="1"/>
    <n v="22"/>
    <n v="11.066666666666666"/>
    <n v="0.50303030303030305"/>
  </r>
  <r>
    <s v="DT-06942"/>
    <x v="13"/>
    <s v="Painting_Machine_016"/>
    <s v="Painting"/>
    <d v="2024-04-20T00:12:06"/>
    <d v="2024-04-20T00:19:06"/>
    <s v="04"/>
    <s v="20"/>
    <n v="106"/>
    <n v="1.7666666666666666"/>
    <s v="Overheating"/>
    <s v="Mohamed Salah"/>
    <x v="2"/>
    <x v="1"/>
    <n v="22"/>
    <n v="20.233333333333334"/>
    <n v="0.91969696969696979"/>
  </r>
  <r>
    <s v="DT-03754"/>
    <x v="23"/>
    <s v="Packaging_Machine_025"/>
    <s v="Packaging"/>
    <d v="2024-04-20T00:22:29"/>
    <d v="2024-04-20T03:11:29"/>
    <s v="04"/>
    <s v="20"/>
    <n v="420"/>
    <n v="7"/>
    <s v="Mechanical Failure"/>
    <s v="Li Wei"/>
    <x v="0"/>
    <x v="1"/>
    <n v="20"/>
    <n v="13"/>
    <n v="0.65"/>
  </r>
  <r>
    <s v="DT-06724"/>
    <x v="25"/>
    <s v="Painting_Machine_001"/>
    <s v="Painting"/>
    <d v="2024-04-20T02:04:46"/>
    <d v="2024-04-20T02:16:46"/>
    <s v="04"/>
    <s v="20"/>
    <n v="99"/>
    <n v="1.65"/>
    <s v="Operator Error"/>
    <s v="Fatima Ali"/>
    <x v="1"/>
    <x v="1"/>
    <n v="18"/>
    <n v="16.350000000000001"/>
    <n v="0.90833333333333344"/>
  </r>
  <r>
    <s v="DT-03011"/>
    <x v="27"/>
    <s v="Assembly_Machine_027"/>
    <s v="Assembly"/>
    <d v="2024-04-20T03:50:33"/>
    <d v="2024-04-20T03:54:33"/>
    <s v="04"/>
    <s v="20"/>
    <n v="95"/>
    <n v="1.5833333333333333"/>
    <s v="Mechanical Failure"/>
    <s v="Li Wei"/>
    <x v="1"/>
    <x v="1"/>
    <n v="20"/>
    <n v="18.416666666666668"/>
    <n v="0.92083333333333339"/>
  </r>
  <r>
    <s v="DT-07426"/>
    <x v="13"/>
    <s v="Painting_Machine_016"/>
    <s v="Painting"/>
    <d v="2024-04-20T04:36:49"/>
    <d v="2024-04-20T04:56:49"/>
    <s v="04"/>
    <s v="20"/>
    <n v="168"/>
    <n v="2.8"/>
    <s v="Mechanical Failure"/>
    <s v="Karim Nassar"/>
    <x v="1"/>
    <x v="1"/>
    <n v="22"/>
    <n v="19.2"/>
    <n v="0.87272727272727268"/>
  </r>
  <r>
    <s v="DT-03010"/>
    <x v="14"/>
    <s v="Assembly_Machine_013"/>
    <s v="Assembly"/>
    <d v="2024-04-20T05:32:18"/>
    <d v="2024-04-20T06:59:18"/>
    <s v="04"/>
    <s v="20"/>
    <n v="245"/>
    <n v="4.083333333333333"/>
    <s v="Material Shortage"/>
    <s v="Carlos Ruiz"/>
    <x v="2"/>
    <x v="1"/>
    <n v="14"/>
    <n v="9.9166666666666679"/>
    <n v="0.70833333333333337"/>
  </r>
  <r>
    <s v="DT-06739"/>
    <x v="6"/>
    <s v="Painting_Machine_009"/>
    <s v="Painting"/>
    <d v="2024-04-20T07:47:11"/>
    <d v="2024-04-20T13:48:11"/>
    <s v="04"/>
    <s v="20"/>
    <n v="49"/>
    <n v="0.81666666666666665"/>
    <s v="Hydraulic Leak"/>
    <s v="Yuki Tanaka"/>
    <x v="0"/>
    <x v="1"/>
    <n v="16"/>
    <n v="15.183333333333334"/>
    <n v="0.94895833333333335"/>
  </r>
  <r>
    <s v="DT-04805"/>
    <x v="11"/>
    <s v="Assembly_Machine_007"/>
    <s v="Assembly"/>
    <d v="2024-04-20T09:01:56"/>
    <d v="2024-04-20T10:07:56"/>
    <s v="04"/>
    <s v="20"/>
    <n v="361"/>
    <n v="6.0166666666666666"/>
    <s v="Preventive Maintenance - Mechanical"/>
    <s v="Carlos Ruiz"/>
    <x v="0"/>
    <x v="0"/>
    <n v="22"/>
    <n v="15.983333333333334"/>
    <n v="0.72651515151515156"/>
  </r>
  <r>
    <s v="DT-01332"/>
    <x v="7"/>
    <s v="Packaging_Machine_002"/>
    <s v="Packaging"/>
    <d v="2024-04-20T10:58:50"/>
    <d v="2024-04-20T11:26:50"/>
    <s v="04"/>
    <s v="20"/>
    <n v="23"/>
    <n v="0.38333333333333336"/>
    <s v="Electrical Fault"/>
    <s v="Ahmed Hassan"/>
    <x v="2"/>
    <x v="1"/>
    <n v="18"/>
    <n v="17.616666666666667"/>
    <n v="0.97870370370370374"/>
  </r>
  <r>
    <s v="DT-03367"/>
    <x v="32"/>
    <s v="Stamping_Machine_020"/>
    <s v="Stamping"/>
    <d v="2024-04-20T11:51:31"/>
    <d v="2024-04-20T12:36:31"/>
    <s v="04"/>
    <s v="20"/>
    <n v="147"/>
    <n v="2.4500000000000002"/>
    <s v="Mechanical Failure"/>
    <s v="Elena Petrova"/>
    <x v="0"/>
    <x v="1"/>
    <n v="14"/>
    <n v="11.55"/>
    <n v="0.82500000000000007"/>
  </r>
  <r>
    <s v="DT-04293"/>
    <x v="20"/>
    <s v="Stamping_Machine_015"/>
    <s v="Stamping"/>
    <d v="2024-04-20T11:54:59"/>
    <d v="2024-04-20T12:04:59"/>
    <s v="04"/>
    <s v="20"/>
    <n v="212"/>
    <n v="3.5333333333333332"/>
    <s v="Overheating"/>
    <s v="Li Wei"/>
    <x v="2"/>
    <x v="1"/>
    <n v="18"/>
    <n v="14.466666666666667"/>
    <n v="0.8037037037037037"/>
  </r>
  <r>
    <s v="DT-05717"/>
    <x v="33"/>
    <s v="Packaging_Machine_006"/>
    <s v="Packaging"/>
    <d v="2024-04-20T12:19:29"/>
    <d v="2024-04-20T12:23:29"/>
    <s v="04"/>
    <s v="20"/>
    <n v="5"/>
    <n v="8.3333333333333329E-2"/>
    <s v="Preventive Maintenance - General"/>
    <s v="Li Wei"/>
    <x v="1"/>
    <x v="0"/>
    <n v="22"/>
    <n v="21.916666666666668"/>
    <n v="0.99621212121212122"/>
  </r>
  <r>
    <s v="DT-05941"/>
    <x v="10"/>
    <s v="Painting_Machine_008"/>
    <s v="Painting"/>
    <d v="2024-04-20T12:48:22"/>
    <d v="2024-04-20T12:55:22"/>
    <s v="04"/>
    <s v="20"/>
    <n v="172"/>
    <n v="2.8666666666666667"/>
    <s v="Preventive Maintenance - Electrical"/>
    <s v="Maria Gomez"/>
    <x v="0"/>
    <x v="0"/>
    <n v="16"/>
    <n v="13.133333333333333"/>
    <n v="0.8208333333333333"/>
  </r>
  <r>
    <s v="DT-05104"/>
    <x v="2"/>
    <s v="Assembly_Machine_019"/>
    <s v="Assembly"/>
    <d v="2024-04-20T15:48:41"/>
    <d v="2024-04-20T17:34:41"/>
    <s v="04"/>
    <s v="20"/>
    <n v="121"/>
    <n v="2.0166666666666666"/>
    <s v="Electrical Fault"/>
    <s v="Rana Ibrahim"/>
    <x v="0"/>
    <x v="1"/>
    <n v="22"/>
    <n v="19.983333333333334"/>
    <n v="0.90833333333333333"/>
  </r>
  <r>
    <s v="DT-01406"/>
    <x v="15"/>
    <s v="Packaging_Machine_017"/>
    <s v="Packaging"/>
    <d v="2024-04-20T15:59:07"/>
    <d v="2024-04-20T16:03:07"/>
    <s v="04"/>
    <s v="20"/>
    <n v="269"/>
    <n v="4.4833333333333334"/>
    <s v="Preventive Maintenance - Electrical"/>
    <s v="Sophie Martin"/>
    <x v="0"/>
    <x v="0"/>
    <n v="20"/>
    <n v="15.516666666666666"/>
    <n v="0.77583333333333326"/>
  </r>
  <r>
    <s v="DT-06429"/>
    <x v="27"/>
    <s v="Assembly_Machine_027"/>
    <s v="Assembly"/>
    <d v="2024-04-20T16:29:37"/>
    <d v="2024-04-20T17:58:37"/>
    <s v="04"/>
    <s v="20"/>
    <n v="77"/>
    <n v="1.2833333333333334"/>
    <s v="Electrical Fault"/>
    <s v="Mohamed Salah"/>
    <x v="2"/>
    <x v="1"/>
    <n v="20"/>
    <n v="18.716666666666665"/>
    <n v="0.93583333333333329"/>
  </r>
  <r>
    <s v="DT-04522"/>
    <x v="15"/>
    <s v="Packaging_Machine_017"/>
    <s v="Packaging"/>
    <d v="2024-04-20T18:25:46"/>
    <d v="2024-04-21T00:06:46"/>
    <s v="04"/>
    <s v="20"/>
    <n v="343"/>
    <n v="5.7166666666666668"/>
    <s v="Hydraulic Leak"/>
    <s v="David Brown"/>
    <x v="2"/>
    <x v="1"/>
    <n v="20"/>
    <n v="14.283333333333333"/>
    <n v="0.71416666666666662"/>
  </r>
  <r>
    <s v="DT-05273"/>
    <x v="12"/>
    <s v="Stamping_Machine_024"/>
    <s v="Stamping"/>
    <d v="2024-04-20T18:56:25"/>
    <d v="2024-04-20T19:09:25"/>
    <s v="04"/>
    <s v="20"/>
    <n v="319"/>
    <n v="5.3166666666666664"/>
    <s v="Electrical Fault"/>
    <s v="Carlos Ruiz"/>
    <x v="2"/>
    <x v="1"/>
    <n v="14"/>
    <n v="8.6833333333333336"/>
    <n v="0.62023809523809526"/>
  </r>
  <r>
    <s v="DT-04570"/>
    <x v="4"/>
    <s v="Stamping_Machine_031"/>
    <s v="Stamping"/>
    <d v="2024-04-20T19:44:26"/>
    <d v="2024-04-20T20:00:26"/>
    <s v="04"/>
    <s v="20"/>
    <n v="986"/>
    <n v="16.433333333333334"/>
    <s v="Hydraulic Leak"/>
    <s v="Mahmoud Adel"/>
    <x v="2"/>
    <x v="1"/>
    <n v="18"/>
    <n v="1.5666666666666664"/>
    <n v="8.7037037037037024E-2"/>
  </r>
  <r>
    <s v="DT-02310"/>
    <x v="3"/>
    <s v="Stamping_Machine_033"/>
    <s v="Stamping"/>
    <d v="2024-04-20T19:47:11"/>
    <d v="2024-04-20T19:50:11"/>
    <s v="04"/>
    <s v="20"/>
    <n v="657"/>
    <n v="10.95"/>
    <s v="Preventive Maintenance - Electrical"/>
    <s v="David Brown"/>
    <x v="0"/>
    <x v="0"/>
    <n v="18"/>
    <n v="7.0500000000000007"/>
    <n v="0.39166666666666672"/>
  </r>
  <r>
    <s v="DT-00746"/>
    <x v="4"/>
    <s v="Stamping_Machine_031"/>
    <s v="Stamping"/>
    <d v="2024-04-20T20:47:19"/>
    <d v="2024-04-20T21:43:19"/>
    <s v="04"/>
    <s v="20"/>
    <n v="862"/>
    <n v="14.366666666666667"/>
    <s v="Mechanical Failure"/>
    <s v="Olivia Johnson"/>
    <x v="2"/>
    <x v="1"/>
    <n v="18"/>
    <n v="3.6333333333333329"/>
    <n v="0.20185185185185184"/>
  </r>
  <r>
    <s v="DT-07146"/>
    <x v="19"/>
    <s v="Stamping_Machine_035"/>
    <s v="Stamping"/>
    <d v="2024-04-20T20:56:01"/>
    <d v="2024-04-20T23:32:01"/>
    <s v="04"/>
    <s v="20"/>
    <n v="241"/>
    <n v="4.0166666666666666"/>
    <s v="Electrical Fault"/>
    <s v="John Smith"/>
    <x v="0"/>
    <x v="1"/>
    <n v="16"/>
    <n v="11.983333333333334"/>
    <n v="0.74895833333333339"/>
  </r>
  <r>
    <s v="DT-09884"/>
    <x v="22"/>
    <s v="Assembly_Machine_026"/>
    <s v="Assembly"/>
    <d v="2024-04-20T21:00:10"/>
    <d v="2024-04-20T21:07:10"/>
    <s v="04"/>
    <s v="20"/>
    <n v="169"/>
    <n v="2.8166666666666669"/>
    <s v="Operator Error"/>
    <s v="Lucas Silva"/>
    <x v="1"/>
    <x v="1"/>
    <n v="20"/>
    <n v="17.183333333333334"/>
    <n v="0.85916666666666663"/>
  </r>
  <r>
    <s v="DT-04039"/>
    <x v="12"/>
    <s v="Stamping_Machine_024"/>
    <s v="Stamping"/>
    <d v="2024-04-20T23:27:57"/>
    <d v="2024-04-21T00:02:57"/>
    <s v="04"/>
    <s v="20"/>
    <n v="282"/>
    <n v="4.7"/>
    <s v="Preventive Maintenance - Mechanical"/>
    <s v="Mahmoud Adel"/>
    <x v="1"/>
    <x v="0"/>
    <n v="14"/>
    <n v="9.3000000000000007"/>
    <n v="0.66428571428571437"/>
  </r>
  <r>
    <s v="DT-08699"/>
    <x v="3"/>
    <s v="Stamping_Machine_033"/>
    <s v="Stamping"/>
    <d v="2024-04-20T23:35:09"/>
    <d v="2024-04-21T05:03:09"/>
    <s v="04"/>
    <s v="20"/>
    <n v="754"/>
    <n v="12.566666666666666"/>
    <s v="Preventive Maintenance - Electrical"/>
    <s v="Li Wei"/>
    <x v="1"/>
    <x v="0"/>
    <n v="18"/>
    <n v="5.4333333333333336"/>
    <n v="0.30185185185185187"/>
  </r>
  <r>
    <s v="DT-07187"/>
    <x v="0"/>
    <s v="Stamping_Machine_030"/>
    <s v="Stamping"/>
    <d v="2024-04-21T03:18:14"/>
    <d v="2024-04-21T05:02:14"/>
    <s v="04"/>
    <s v="21"/>
    <n v="181"/>
    <n v="3.0166666666666666"/>
    <s v="Electrical Fault"/>
    <s v="Li Wei"/>
    <x v="0"/>
    <x v="1"/>
    <n v="16"/>
    <n v="12.983333333333334"/>
    <n v="0.81145833333333339"/>
  </r>
  <r>
    <s v="DT-04194"/>
    <x v="28"/>
    <s v="Packaging_Machine_003"/>
    <s v="Packaging"/>
    <d v="2024-04-21T03:51:34"/>
    <d v="2024-04-21T04:06:34"/>
    <s v="04"/>
    <s v="21"/>
    <n v="253"/>
    <n v="4.2166666666666668"/>
    <s v="Preventive Maintenance - General"/>
    <s v="Rana Ibrahim"/>
    <x v="2"/>
    <x v="0"/>
    <n v="14"/>
    <n v="9.7833333333333332"/>
    <n v="0.69880952380952377"/>
  </r>
  <r>
    <s v="DT-02171"/>
    <x v="24"/>
    <s v="Painting_Machine_028"/>
    <s v="Painting"/>
    <d v="2024-04-21T05:47:22"/>
    <d v="2024-04-21T11:50:22"/>
    <s v="04"/>
    <s v="21"/>
    <n v="32"/>
    <n v="0.53333333333333333"/>
    <s v="Preventive Maintenance - General"/>
    <s v="David Brown"/>
    <x v="0"/>
    <x v="0"/>
    <n v="22"/>
    <n v="21.466666666666665"/>
    <n v="0.97575757575757571"/>
  </r>
  <r>
    <s v="DT-00429"/>
    <x v="4"/>
    <s v="Stamping_Machine_031"/>
    <s v="Stamping"/>
    <d v="2024-04-21T07:35:12"/>
    <d v="2024-04-21T11:03:12"/>
    <s v="04"/>
    <s v="21"/>
    <n v="694"/>
    <n v="11.566666666666666"/>
    <s v="Preventive Maintenance - Electrical"/>
    <s v="Carlos Ruiz"/>
    <x v="1"/>
    <x v="0"/>
    <n v="18"/>
    <n v="6.4333333333333336"/>
    <n v="0.3574074074074074"/>
  </r>
  <r>
    <s v="DT-07368"/>
    <x v="4"/>
    <s v="Stamping_Machine_031"/>
    <s v="Stamping"/>
    <d v="2024-04-21T08:55:12"/>
    <d v="2024-04-21T12:30:12"/>
    <s v="04"/>
    <s v="21"/>
    <n v="859"/>
    <n v="14.316666666666666"/>
    <s v="Preventive Maintenance - Mechanical"/>
    <s v="Maria Gomez"/>
    <x v="0"/>
    <x v="0"/>
    <n v="18"/>
    <n v="3.6833333333333336"/>
    <n v="0.20462962962962963"/>
  </r>
  <r>
    <s v="DT-03345"/>
    <x v="3"/>
    <s v="Stamping_Machine_033"/>
    <s v="Stamping"/>
    <d v="2024-04-21T09:16:18"/>
    <d v="2024-04-21T12:17:18"/>
    <s v="04"/>
    <s v="21"/>
    <n v="842"/>
    <n v="14.033333333333333"/>
    <s v="Sensor Fault"/>
    <s v="Li Wei"/>
    <x v="2"/>
    <x v="1"/>
    <n v="18"/>
    <n v="3.9666666666666668"/>
    <n v="0.22037037037037038"/>
  </r>
  <r>
    <s v="DT-00671"/>
    <x v="16"/>
    <s v="Painting_Machine_005"/>
    <s v="Painting"/>
    <d v="2024-04-21T09:40:19"/>
    <d v="2024-04-21T11:47:19"/>
    <s v="04"/>
    <s v="21"/>
    <n v="409"/>
    <n v="6.8166666666666664"/>
    <s v="Operator Error"/>
    <s v="Mohamed Salah"/>
    <x v="2"/>
    <x v="1"/>
    <n v="20"/>
    <n v="13.183333333333334"/>
    <n v="0.65916666666666668"/>
  </r>
  <r>
    <s v="DT-05166"/>
    <x v="27"/>
    <s v="Assembly_Machine_027"/>
    <s v="Assembly"/>
    <d v="2024-04-21T10:10:38"/>
    <d v="2024-04-21T10:25:38"/>
    <s v="04"/>
    <s v="21"/>
    <n v="421"/>
    <n v="7.0166666666666666"/>
    <s v="Electrical Fault"/>
    <s v="David Brown"/>
    <x v="1"/>
    <x v="1"/>
    <n v="20"/>
    <n v="12.983333333333334"/>
    <n v="0.64916666666666667"/>
  </r>
  <r>
    <s v="DT-04469"/>
    <x v="16"/>
    <s v="Painting_Machine_005"/>
    <s v="Painting"/>
    <d v="2024-04-21T10:14:37"/>
    <d v="2024-04-21T21:30:37"/>
    <s v="04"/>
    <s v="21"/>
    <n v="455"/>
    <n v="7.583333333333333"/>
    <s v="Sensor Fault"/>
    <s v="Rana Ibrahim"/>
    <x v="2"/>
    <x v="1"/>
    <n v="20"/>
    <n v="12.416666666666668"/>
    <n v="0.62083333333333335"/>
  </r>
  <r>
    <s v="DT-00160"/>
    <x v="2"/>
    <s v="Assembly_Machine_019"/>
    <s v="Assembly"/>
    <d v="2024-04-21T10:46:04"/>
    <d v="2024-04-21T14:45:04"/>
    <s v="04"/>
    <s v="21"/>
    <n v="114"/>
    <n v="1.9"/>
    <s v="Sensor Fault"/>
    <s v="Olivia Johnson"/>
    <x v="2"/>
    <x v="1"/>
    <n v="22"/>
    <n v="20.100000000000001"/>
    <n v="0.91363636363636369"/>
  </r>
  <r>
    <s v="DT-09068"/>
    <x v="12"/>
    <s v="Stamping_Machine_024"/>
    <s v="Stamping"/>
    <d v="2024-04-21T10:50:33"/>
    <d v="2024-04-21T11:47:33"/>
    <s v="04"/>
    <s v="21"/>
    <n v="137"/>
    <n v="2.2833333333333332"/>
    <s v="Preventive Maintenance - Mechanical"/>
    <s v="David Brown"/>
    <x v="0"/>
    <x v="0"/>
    <n v="14"/>
    <n v="11.716666666666667"/>
    <n v="0.83690476190476193"/>
  </r>
  <r>
    <s v="DT-03337"/>
    <x v="23"/>
    <s v="Packaging_Machine_025"/>
    <s v="Packaging"/>
    <d v="2024-04-21T11:11:07"/>
    <d v="2024-04-21T13:31:07"/>
    <s v="04"/>
    <s v="21"/>
    <n v="398"/>
    <n v="6.6333333333333337"/>
    <s v="Material Shortage"/>
    <s v="Maria Gomez"/>
    <x v="1"/>
    <x v="1"/>
    <n v="20"/>
    <n v="13.366666666666667"/>
    <n v="0.66833333333333333"/>
  </r>
  <r>
    <s v="DT-06111"/>
    <x v="17"/>
    <s v="Assembly_Machine_014"/>
    <s v="Assembly"/>
    <d v="2024-04-21T12:00:11"/>
    <d v="2024-04-21T16:45:11"/>
    <s v="04"/>
    <s v="21"/>
    <n v="298"/>
    <n v="4.9666666666666668"/>
    <s v="Material Shortage"/>
    <s v="Carlos Ruiz"/>
    <x v="1"/>
    <x v="1"/>
    <n v="16"/>
    <n v="11.033333333333333"/>
    <n v="0.68958333333333333"/>
  </r>
  <r>
    <s v="DT-08441"/>
    <x v="3"/>
    <s v="Stamping_Machine_033"/>
    <s v="Stamping"/>
    <d v="2024-04-21T12:01:59"/>
    <d v="2024-04-21T12:38:59"/>
    <s v="04"/>
    <s v="21"/>
    <n v="844"/>
    <n v="14.066666666666666"/>
    <s v="Material Shortage"/>
    <s v="Noah Davis"/>
    <x v="2"/>
    <x v="1"/>
    <n v="18"/>
    <n v="3.9333333333333336"/>
    <n v="0.21851851851851853"/>
  </r>
  <r>
    <s v="DT-01690"/>
    <x v="34"/>
    <s v="Painting_Machine_022"/>
    <s v="Painting"/>
    <d v="2024-04-21T12:10:58"/>
    <d v="2024-04-21T15:30:58"/>
    <s v="04"/>
    <s v="21"/>
    <n v="158"/>
    <n v="2.6333333333333333"/>
    <s v="Electrical Fault"/>
    <s v="Sophie Martin"/>
    <x v="2"/>
    <x v="1"/>
    <n v="22"/>
    <n v="19.366666666666667"/>
    <n v="0.88030303030303036"/>
  </r>
  <r>
    <s v="DT-04390"/>
    <x v="1"/>
    <s v="Painting_Machine_021"/>
    <s v="Painting"/>
    <d v="2024-04-21T13:50:20"/>
    <d v="2024-04-21T16:33:20"/>
    <s v="04"/>
    <s v="21"/>
    <n v="1254"/>
    <n v="20.9"/>
    <s v="Sensor Fault"/>
    <s v="Noah Davis"/>
    <x v="1"/>
    <x v="1"/>
    <n v="22"/>
    <n v="1.1000000000000014"/>
    <n v="5.0000000000000065E-2"/>
  </r>
  <r>
    <s v="DT-00574"/>
    <x v="15"/>
    <s v="Packaging_Machine_017"/>
    <s v="Packaging"/>
    <d v="2024-04-21T14:02:25"/>
    <d v="2024-04-21T16:10:25"/>
    <s v="04"/>
    <s v="21"/>
    <n v="240"/>
    <n v="4"/>
    <s v="Preventive Maintenance - Mechanical"/>
    <s v="Elena Petrova"/>
    <x v="2"/>
    <x v="0"/>
    <n v="20"/>
    <n v="16"/>
    <n v="0.8"/>
  </r>
  <r>
    <s v="DT-01208"/>
    <x v="27"/>
    <s v="Assembly_Machine_027"/>
    <s v="Assembly"/>
    <d v="2024-04-21T14:30:58"/>
    <d v="2024-04-21T14:45:58"/>
    <s v="04"/>
    <s v="21"/>
    <n v="375"/>
    <n v="6.25"/>
    <s v="Overheating"/>
    <s v="John Smith"/>
    <x v="1"/>
    <x v="1"/>
    <n v="20"/>
    <n v="13.75"/>
    <n v="0.6875"/>
  </r>
  <r>
    <s v="DT-02112"/>
    <x v="32"/>
    <s v="Stamping_Machine_020"/>
    <s v="Stamping"/>
    <d v="2024-04-21T15:20:08"/>
    <d v="2024-04-21T19:48:08"/>
    <s v="04"/>
    <s v="21"/>
    <n v="66"/>
    <n v="1.1000000000000001"/>
    <s v="Sensor Fault"/>
    <s v="Ahmed Hassan"/>
    <x v="1"/>
    <x v="1"/>
    <n v="14"/>
    <n v="12.9"/>
    <n v="0.92142857142857149"/>
  </r>
  <r>
    <s v="DT-03804"/>
    <x v="29"/>
    <s v="Assembly_Machine_023"/>
    <s v="Assembly"/>
    <d v="2024-04-21T15:25:41"/>
    <d v="2024-04-21T16:02:41"/>
    <s v="04"/>
    <s v="21"/>
    <n v="268"/>
    <n v="4.4666666666666668"/>
    <s v="Electrical Fault"/>
    <s v="Sophie Martin"/>
    <x v="1"/>
    <x v="1"/>
    <n v="16"/>
    <n v="11.533333333333333"/>
    <n v="0.72083333333333333"/>
  </r>
  <r>
    <s v="DT-07725"/>
    <x v="2"/>
    <s v="Assembly_Machine_019"/>
    <s v="Assembly"/>
    <d v="2024-04-21T18:23:06"/>
    <d v="2024-04-21T22:00:06"/>
    <s v="04"/>
    <s v="21"/>
    <n v="59"/>
    <n v="0.98333333333333328"/>
    <s v="Preventive Maintenance - Mechanical"/>
    <s v="John Smith"/>
    <x v="0"/>
    <x v="0"/>
    <n v="22"/>
    <n v="21.016666666666666"/>
    <n v="0.95530303030303021"/>
  </r>
  <r>
    <s v="DT-05986"/>
    <x v="20"/>
    <s v="Stamping_Machine_015"/>
    <s v="Stamping"/>
    <d v="2024-04-21T18:24:19"/>
    <d v="2024-04-21T19:03:19"/>
    <s v="04"/>
    <s v="21"/>
    <n v="296"/>
    <n v="4.9333333333333336"/>
    <s v="Hydraulic Leak"/>
    <s v="Karim Nassar"/>
    <x v="2"/>
    <x v="1"/>
    <n v="18"/>
    <n v="13.066666666666666"/>
    <n v="0.72592592592592586"/>
  </r>
  <r>
    <s v="DT-03269"/>
    <x v="2"/>
    <s v="Assembly_Machine_019"/>
    <s v="Assembly"/>
    <d v="2024-04-21T19:27:27"/>
    <d v="2024-04-21T21:38:27"/>
    <s v="04"/>
    <s v="21"/>
    <n v="45"/>
    <n v="0.75"/>
    <s v="Preventive Maintenance - Electrical"/>
    <s v="Noah Davis"/>
    <x v="1"/>
    <x v="0"/>
    <n v="22"/>
    <n v="21.25"/>
    <n v="0.96590909090909094"/>
  </r>
  <r>
    <s v="DT-09148"/>
    <x v="4"/>
    <s v="Stamping_Machine_031"/>
    <s v="Stamping"/>
    <d v="2024-04-21T19:33:07"/>
    <d v="2024-04-21T19:49:07"/>
    <s v="04"/>
    <s v="21"/>
    <n v="1026"/>
    <n v="17.100000000000001"/>
    <s v="Tooling Break"/>
    <s v="Maria Gomez"/>
    <x v="1"/>
    <x v="1"/>
    <n v="18"/>
    <n v="0.89999999999999858"/>
    <n v="4.999999999999992E-2"/>
  </r>
  <r>
    <s v="DT-03771"/>
    <x v="6"/>
    <s v="Painting_Machine_009"/>
    <s v="Painting"/>
    <d v="2024-04-21T20:05:42"/>
    <d v="2024-04-21T23:57:42"/>
    <s v="04"/>
    <s v="21"/>
    <n v="63"/>
    <n v="1.05"/>
    <s v="Electrical Fault"/>
    <s v="Hassan Ali"/>
    <x v="2"/>
    <x v="1"/>
    <n v="16"/>
    <n v="14.95"/>
    <n v="0.93437499999999996"/>
  </r>
  <r>
    <s v="DT-09644"/>
    <x v="7"/>
    <s v="Packaging_Machine_002"/>
    <s v="Packaging"/>
    <d v="2024-04-21T21:16:26"/>
    <d v="2024-04-21T22:29:26"/>
    <s v="04"/>
    <s v="21"/>
    <n v="15"/>
    <n v="0.25"/>
    <s v="Preventive Maintenance - General"/>
    <s v="Fatima Ali"/>
    <x v="0"/>
    <x v="0"/>
    <n v="18"/>
    <n v="17.75"/>
    <n v="0.98611111111111116"/>
  </r>
  <r>
    <s v="DT-00233"/>
    <x v="33"/>
    <s v="Packaging_Machine_006"/>
    <s v="Packaging"/>
    <d v="2024-04-21T21:18:48"/>
    <d v="2024-04-21T21:21:48"/>
    <s v="04"/>
    <s v="21"/>
    <n v="11"/>
    <n v="0.18333333333333332"/>
    <s v="Tooling Break"/>
    <s v="Mohamed Salah"/>
    <x v="0"/>
    <x v="1"/>
    <n v="22"/>
    <n v="21.816666666666666"/>
    <n v="0.9916666666666667"/>
  </r>
  <r>
    <s v="DT-04140"/>
    <x v="3"/>
    <s v="Stamping_Machine_033"/>
    <s v="Stamping"/>
    <d v="2024-04-21T22:01:21"/>
    <d v="2024-04-22T00:17:21"/>
    <s v="04"/>
    <s v="21"/>
    <n v="1026"/>
    <n v="17.100000000000001"/>
    <s v="Mechanical Failure"/>
    <s v="Mahmoud Adel"/>
    <x v="0"/>
    <x v="1"/>
    <n v="18"/>
    <n v="0.89999999999999858"/>
    <n v="4.999999999999992E-2"/>
  </r>
  <r>
    <s v="DT-03972"/>
    <x v="9"/>
    <s v="Assembly_Machine_011"/>
    <s v="Assembly"/>
    <d v="2024-04-21T22:01:59"/>
    <d v="2024-04-21T22:15:59"/>
    <s v="04"/>
    <s v="21"/>
    <n v="195"/>
    <n v="3.25"/>
    <s v="Hydraulic Leak"/>
    <s v="Rana Ibrahim"/>
    <x v="1"/>
    <x v="1"/>
    <n v="14"/>
    <n v="10.75"/>
    <n v="0.7678571428571429"/>
  </r>
  <r>
    <s v="DT-07718"/>
    <x v="20"/>
    <s v="Stamping_Machine_015"/>
    <s v="Stamping"/>
    <d v="2024-04-21T22:55:45"/>
    <d v="2024-04-21T23:01:45"/>
    <s v="04"/>
    <s v="21"/>
    <n v="162"/>
    <n v="2.7"/>
    <s v="Mechanical Failure"/>
    <s v="David Brown"/>
    <x v="2"/>
    <x v="1"/>
    <n v="18"/>
    <n v="15.3"/>
    <n v="0.85000000000000009"/>
  </r>
  <r>
    <s v="DT-01047"/>
    <x v="23"/>
    <s v="Packaging_Machine_025"/>
    <s v="Packaging"/>
    <d v="2024-04-21T23:45:38"/>
    <d v="2024-04-22T00:12:38"/>
    <s v="04"/>
    <s v="21"/>
    <n v="222"/>
    <n v="3.7"/>
    <s v="Preventive Maintenance - General"/>
    <s v="John Smith"/>
    <x v="2"/>
    <x v="0"/>
    <n v="20"/>
    <n v="16.3"/>
    <n v="0.81500000000000006"/>
  </r>
  <r>
    <s v="DT-01988"/>
    <x v="31"/>
    <s v="Assembly_Machine_010"/>
    <s v="Assembly"/>
    <d v="2024-04-22T00:28:23"/>
    <d v="2024-04-22T03:11:23"/>
    <s v="04"/>
    <s v="22"/>
    <n v="430"/>
    <n v="7.166666666666667"/>
    <s v="Hydraulic Leak"/>
    <s v="Noah Davis"/>
    <x v="0"/>
    <x v="1"/>
    <n v="22"/>
    <n v="14.833333333333332"/>
    <n v="0.6742424242424242"/>
  </r>
  <r>
    <s v="DT-09798"/>
    <x v="21"/>
    <s v="Packaging_Machine_018"/>
    <s v="Packaging"/>
    <d v="2024-04-22T04:12:59"/>
    <d v="2024-04-22T07:49:59"/>
    <s v="04"/>
    <s v="22"/>
    <n v="283"/>
    <n v="4.7166666666666668"/>
    <s v="Preventive Maintenance - Electrical"/>
    <s v="Fatima Ali"/>
    <x v="0"/>
    <x v="0"/>
    <n v="14"/>
    <n v="9.2833333333333332"/>
    <n v="0.66309523809523807"/>
  </r>
  <r>
    <s v="DT-07840"/>
    <x v="8"/>
    <s v="Assembly_Machine_012"/>
    <s v="Assembly"/>
    <d v="2024-04-22T04:34:22"/>
    <d v="2024-04-22T05:09:22"/>
    <s v="04"/>
    <s v="22"/>
    <n v="152"/>
    <n v="2.5333333333333332"/>
    <s v="Sensor Fault"/>
    <s v="David Brown"/>
    <x v="0"/>
    <x v="1"/>
    <n v="20"/>
    <n v="17.466666666666669"/>
    <n v="0.87333333333333341"/>
  </r>
  <r>
    <s v="DT-08385"/>
    <x v="22"/>
    <s v="Assembly_Machine_026"/>
    <s v="Assembly"/>
    <d v="2024-04-22T04:36:01"/>
    <d v="2024-04-22T05:24:01"/>
    <s v="04"/>
    <s v="22"/>
    <n v="15"/>
    <n v="0.25"/>
    <s v="Mechanical Failure"/>
    <s v="Sophie Martin"/>
    <x v="0"/>
    <x v="1"/>
    <n v="20"/>
    <n v="19.75"/>
    <n v="0.98750000000000004"/>
  </r>
  <r>
    <s v="DT-02730"/>
    <x v="27"/>
    <s v="Assembly_Machine_027"/>
    <s v="Assembly"/>
    <d v="2024-04-22T05:07:02"/>
    <d v="2024-04-22T05:43:02"/>
    <s v="04"/>
    <s v="22"/>
    <n v="463"/>
    <n v="7.7166666666666668"/>
    <s v="Preventive Maintenance - Electrical"/>
    <s v="Carlos Ruiz"/>
    <x v="0"/>
    <x v="0"/>
    <n v="20"/>
    <n v="12.283333333333333"/>
    <n v="0.61416666666666664"/>
  </r>
  <r>
    <s v="DT-08930"/>
    <x v="8"/>
    <s v="Assembly_Machine_012"/>
    <s v="Assembly"/>
    <d v="2024-04-22T05:15:10"/>
    <d v="2024-04-22T08:20:10"/>
    <s v="04"/>
    <s v="22"/>
    <n v="86"/>
    <n v="1.4333333333333333"/>
    <s v="Preventive Maintenance - General"/>
    <s v="Lucas Silva"/>
    <x v="0"/>
    <x v="0"/>
    <n v="20"/>
    <n v="18.566666666666666"/>
    <n v="0.92833333333333334"/>
  </r>
  <r>
    <s v="DT-05789"/>
    <x v="8"/>
    <s v="Assembly_Machine_012"/>
    <s v="Assembly"/>
    <d v="2024-04-22T05:20:58"/>
    <d v="2024-04-22T07:18:58"/>
    <s v="04"/>
    <s v="22"/>
    <n v="81"/>
    <n v="1.35"/>
    <s v="Preventive Maintenance - Mechanical"/>
    <s v="Noah Davis"/>
    <x v="2"/>
    <x v="0"/>
    <n v="20"/>
    <n v="18.649999999999999"/>
    <n v="0.93249999999999988"/>
  </r>
  <r>
    <s v="DT-03988"/>
    <x v="33"/>
    <s v="Packaging_Machine_006"/>
    <s v="Packaging"/>
    <d v="2024-04-22T05:35:25"/>
    <d v="2024-04-22T08:41:25"/>
    <s v="04"/>
    <s v="22"/>
    <n v="11"/>
    <n v="0.18333333333333332"/>
    <s v="Electrical Fault"/>
    <s v="Rana Ibrahim"/>
    <x v="1"/>
    <x v="1"/>
    <n v="22"/>
    <n v="21.816666666666666"/>
    <n v="0.9916666666666667"/>
  </r>
  <r>
    <s v="DT-01764"/>
    <x v="33"/>
    <s v="Packaging_Machine_006"/>
    <s v="Packaging"/>
    <d v="2024-04-22T05:49:24"/>
    <d v="2024-04-22T07:05:24"/>
    <s v="04"/>
    <s v="22"/>
    <n v="11"/>
    <n v="0.18333333333333332"/>
    <s v="Overheating"/>
    <s v="Rana Ibrahim"/>
    <x v="0"/>
    <x v="1"/>
    <n v="22"/>
    <n v="21.816666666666666"/>
    <n v="0.9916666666666667"/>
  </r>
  <r>
    <s v="DT-01265"/>
    <x v="21"/>
    <s v="Packaging_Machine_018"/>
    <s v="Packaging"/>
    <d v="2024-04-22T07:19:56"/>
    <d v="2024-04-22T11:18:56"/>
    <s v="04"/>
    <s v="22"/>
    <n v="213"/>
    <n v="3.55"/>
    <s v="Preventive Maintenance - Mechanical"/>
    <s v="Li Wei"/>
    <x v="0"/>
    <x v="0"/>
    <n v="14"/>
    <n v="10.45"/>
    <n v="0.74642857142857133"/>
  </r>
  <r>
    <s v="DT-01943"/>
    <x v="17"/>
    <s v="Assembly_Machine_014"/>
    <s v="Assembly"/>
    <d v="2024-04-22T07:37:51"/>
    <d v="2024-04-22T08:07:51"/>
    <s v="04"/>
    <s v="22"/>
    <n v="194"/>
    <n v="3.2333333333333334"/>
    <s v="Preventive Maintenance - Mechanical"/>
    <s v="Elena Petrova"/>
    <x v="1"/>
    <x v="0"/>
    <n v="16"/>
    <n v="12.766666666666666"/>
    <n v="0.79791666666666661"/>
  </r>
  <r>
    <s v="DT-08516"/>
    <x v="12"/>
    <s v="Stamping_Machine_024"/>
    <s v="Stamping"/>
    <d v="2024-04-22T09:14:38"/>
    <d v="2024-04-22T09:50:38"/>
    <s v="04"/>
    <s v="22"/>
    <n v="81"/>
    <n v="1.35"/>
    <s v="Hydraulic Leak"/>
    <s v="Rana Ibrahim"/>
    <x v="1"/>
    <x v="1"/>
    <n v="14"/>
    <n v="12.65"/>
    <n v="0.90357142857142858"/>
  </r>
  <r>
    <s v="DT-02976"/>
    <x v="33"/>
    <s v="Packaging_Machine_006"/>
    <s v="Packaging"/>
    <d v="2024-04-22T09:18:55"/>
    <d v="2024-04-22T11:19:55"/>
    <s v="04"/>
    <s v="22"/>
    <n v="11"/>
    <n v="0.18333333333333332"/>
    <s v="Mechanical Failure"/>
    <s v="Rana Ibrahim"/>
    <x v="0"/>
    <x v="1"/>
    <n v="22"/>
    <n v="21.816666666666666"/>
    <n v="0.9916666666666667"/>
  </r>
  <r>
    <s v="DT-09200"/>
    <x v="13"/>
    <s v="Painting_Machine_016"/>
    <s v="Painting"/>
    <d v="2024-04-22T09:57:40"/>
    <d v="2024-04-22T10:08:40"/>
    <s v="04"/>
    <s v="22"/>
    <n v="111"/>
    <n v="1.85"/>
    <s v="Mechanical Failure"/>
    <s v="Karim Nassar"/>
    <x v="2"/>
    <x v="1"/>
    <n v="22"/>
    <n v="20.149999999999999"/>
    <n v="0.91590909090909089"/>
  </r>
  <r>
    <s v="DT-01243"/>
    <x v="10"/>
    <s v="Painting_Machine_008"/>
    <s v="Painting"/>
    <d v="2024-04-22T10:06:15"/>
    <d v="2024-04-22T13:13:15"/>
    <s v="04"/>
    <s v="22"/>
    <n v="227"/>
    <n v="3.7833333333333332"/>
    <s v="Electrical Fault"/>
    <s v="Carlos Ruiz"/>
    <x v="2"/>
    <x v="1"/>
    <n v="16"/>
    <n v="12.216666666666667"/>
    <n v="0.76354166666666667"/>
  </r>
  <r>
    <s v="DT-06784"/>
    <x v="13"/>
    <s v="Painting_Machine_016"/>
    <s v="Painting"/>
    <d v="2024-04-22T11:11:23"/>
    <d v="2024-04-22T15:29:23"/>
    <s v="04"/>
    <s v="22"/>
    <n v="350"/>
    <n v="5.833333333333333"/>
    <s v="Sensor Fault"/>
    <s v="Li Wei"/>
    <x v="0"/>
    <x v="1"/>
    <n v="22"/>
    <n v="16.166666666666668"/>
    <n v="0.73484848484848486"/>
  </r>
  <r>
    <s v="DT-07319"/>
    <x v="30"/>
    <s v="Packaging_Machine_034"/>
    <s v="Packaging"/>
    <d v="2024-04-22T11:15:29"/>
    <d v="2024-04-22T15:27:29"/>
    <s v="04"/>
    <s v="22"/>
    <n v="234"/>
    <n v="3.9"/>
    <s v="Preventive Maintenance - Electrical"/>
    <s v="Fatima Ali"/>
    <x v="0"/>
    <x v="0"/>
    <n v="14"/>
    <n v="10.1"/>
    <n v="0.72142857142857142"/>
  </r>
  <r>
    <s v="DT-06341"/>
    <x v="33"/>
    <s v="Packaging_Machine_006"/>
    <s v="Packaging"/>
    <d v="2024-04-22T12:17:05"/>
    <d v="2024-04-22T13:21:05"/>
    <s v="04"/>
    <s v="22"/>
    <n v="11"/>
    <n v="0.18333333333333332"/>
    <s v="Hydraulic Leak"/>
    <s v="David Brown"/>
    <x v="1"/>
    <x v="1"/>
    <n v="22"/>
    <n v="21.816666666666666"/>
    <n v="0.9916666666666667"/>
  </r>
  <r>
    <s v="DT-09860"/>
    <x v="5"/>
    <s v="Stamping_Machine_029"/>
    <s v="Stamping"/>
    <d v="2024-04-22T12:49:01"/>
    <d v="2024-04-22T13:23:01"/>
    <s v="04"/>
    <s v="22"/>
    <n v="1035"/>
    <n v="17.25"/>
    <s v="Material Shortage"/>
    <s v="Karim Nassar"/>
    <x v="0"/>
    <x v="1"/>
    <n v="22"/>
    <n v="4.75"/>
    <n v="0.21590909090909091"/>
  </r>
  <r>
    <s v="DT-01780"/>
    <x v="12"/>
    <s v="Stamping_Machine_024"/>
    <s v="Stamping"/>
    <d v="2024-04-22T13:15:35"/>
    <d v="2024-04-22T13:31:35"/>
    <s v="04"/>
    <s v="22"/>
    <n v="151"/>
    <n v="2.5166666666666666"/>
    <s v="Sensor Fault"/>
    <s v="Noah Davis"/>
    <x v="1"/>
    <x v="1"/>
    <n v="14"/>
    <n v="11.483333333333334"/>
    <n v="0.82023809523809532"/>
  </r>
  <r>
    <s v="DT-09477"/>
    <x v="14"/>
    <s v="Assembly_Machine_013"/>
    <s v="Assembly"/>
    <d v="2024-04-22T14:35:52"/>
    <d v="2024-04-22T18:40:52"/>
    <s v="04"/>
    <s v="22"/>
    <n v="293"/>
    <n v="4.8833333333333337"/>
    <s v="Material Shortage"/>
    <s v="Maria Gomez"/>
    <x v="2"/>
    <x v="1"/>
    <n v="14"/>
    <n v="9.1166666666666671"/>
    <n v="0.65119047619047621"/>
  </r>
  <r>
    <s v="DT-06544"/>
    <x v="16"/>
    <s v="Painting_Machine_005"/>
    <s v="Painting"/>
    <d v="2024-04-22T14:38:39"/>
    <d v="2024-04-22T19:38:39"/>
    <s v="04"/>
    <s v="22"/>
    <n v="209"/>
    <n v="3.4833333333333334"/>
    <s v="Preventive Maintenance - General"/>
    <s v="Emma Wilson"/>
    <x v="1"/>
    <x v="0"/>
    <n v="20"/>
    <n v="16.516666666666666"/>
    <n v="0.82583333333333331"/>
  </r>
  <r>
    <s v="DT-00787"/>
    <x v="4"/>
    <s v="Stamping_Machine_031"/>
    <s v="Stamping"/>
    <d v="2024-04-22T15:03:34"/>
    <d v="2024-04-22T16:13:34"/>
    <s v="04"/>
    <s v="22"/>
    <n v="1026"/>
    <n v="17.100000000000001"/>
    <s v="Overheating"/>
    <s v="Lucas Silva"/>
    <x v="0"/>
    <x v="1"/>
    <n v="18"/>
    <n v="0.89999999999999858"/>
    <n v="4.999999999999992E-2"/>
  </r>
  <r>
    <s v="DT-07683"/>
    <x v="34"/>
    <s v="Painting_Machine_022"/>
    <s v="Painting"/>
    <d v="2024-04-22T15:18:47"/>
    <d v="2024-04-22T15:49:47"/>
    <s v="04"/>
    <s v="22"/>
    <n v="277"/>
    <n v="4.6166666666666663"/>
    <s v="Sensor Fault"/>
    <s v="Sophie Martin"/>
    <x v="1"/>
    <x v="1"/>
    <n v="22"/>
    <n v="17.383333333333333"/>
    <n v="0.79015151515151516"/>
  </r>
  <r>
    <s v="DT-06329"/>
    <x v="17"/>
    <s v="Assembly_Machine_014"/>
    <s v="Assembly"/>
    <d v="2024-04-22T17:40:10"/>
    <d v="2024-04-22T18:15:10"/>
    <s v="04"/>
    <s v="22"/>
    <n v="205"/>
    <n v="3.4166666666666665"/>
    <s v="Electrical Fault"/>
    <s v="Mohamed Salah"/>
    <x v="1"/>
    <x v="1"/>
    <n v="16"/>
    <n v="12.583333333333334"/>
    <n v="0.78645833333333337"/>
  </r>
  <r>
    <s v="DT-09567"/>
    <x v="28"/>
    <s v="Packaging_Machine_003"/>
    <s v="Packaging"/>
    <d v="2024-04-22T17:51:56"/>
    <d v="2024-04-22T18:03:56"/>
    <s v="04"/>
    <s v="22"/>
    <n v="34"/>
    <n v="0.56666666666666665"/>
    <s v="Operator Error"/>
    <s v="David Brown"/>
    <x v="2"/>
    <x v="1"/>
    <n v="14"/>
    <n v="13.433333333333334"/>
    <n v="0.95952380952380956"/>
  </r>
  <r>
    <s v="DT-01158"/>
    <x v="18"/>
    <s v="Packaging_Machine_004"/>
    <s v="Packaging"/>
    <d v="2024-04-22T17:59:41"/>
    <d v="2024-04-22T18:07:41"/>
    <s v="04"/>
    <s v="22"/>
    <n v="8"/>
    <n v="0.13333333333333333"/>
    <s v="Preventive Maintenance - Mechanical"/>
    <s v="Sophie Martin"/>
    <x v="1"/>
    <x v="0"/>
    <n v="16"/>
    <n v="15.866666666666667"/>
    <n v="0.9916666666666667"/>
  </r>
  <r>
    <s v="DT-07153"/>
    <x v="24"/>
    <s v="Painting_Machine_028"/>
    <s v="Painting"/>
    <d v="2024-04-22T18:44:56"/>
    <d v="2024-04-22T22:08:56"/>
    <s v="04"/>
    <s v="22"/>
    <n v="34"/>
    <n v="0.56666666666666665"/>
    <s v="Sensor Fault"/>
    <s v="Fatima Ali"/>
    <x v="2"/>
    <x v="1"/>
    <n v="22"/>
    <n v="21.433333333333334"/>
    <n v="0.97424242424242424"/>
  </r>
  <r>
    <s v="DT-06934"/>
    <x v="24"/>
    <s v="Painting_Machine_028"/>
    <s v="Painting"/>
    <d v="2024-04-22T19:44:27"/>
    <d v="2024-04-22T20:39:27"/>
    <s v="04"/>
    <s v="22"/>
    <n v="428"/>
    <n v="7.1333333333333337"/>
    <s v="Overheating"/>
    <s v="David Brown"/>
    <x v="0"/>
    <x v="1"/>
    <n v="22"/>
    <n v="14.866666666666667"/>
    <n v="0.67575757575757578"/>
  </r>
  <r>
    <s v="DT-04009"/>
    <x v="27"/>
    <s v="Assembly_Machine_027"/>
    <s v="Assembly"/>
    <d v="2024-04-22T22:04:36"/>
    <d v="2024-04-23T12:02:36"/>
    <s v="04"/>
    <s v="22"/>
    <n v="141"/>
    <n v="2.35"/>
    <s v="Material Shortage"/>
    <s v="Li Wei"/>
    <x v="1"/>
    <x v="1"/>
    <n v="20"/>
    <n v="17.649999999999999"/>
    <n v="0.88249999999999995"/>
  </r>
  <r>
    <s v="DT-00258"/>
    <x v="12"/>
    <s v="Stamping_Machine_024"/>
    <s v="Stamping"/>
    <d v="2024-04-22T22:53:50"/>
    <d v="2024-04-22T23:07:50"/>
    <s v="04"/>
    <s v="22"/>
    <n v="284"/>
    <n v="4.7333333333333334"/>
    <s v="Hydraulic Leak"/>
    <s v="Mohamed Salah"/>
    <x v="1"/>
    <x v="1"/>
    <n v="14"/>
    <n v="9.2666666666666657"/>
    <n v="0.66190476190476188"/>
  </r>
  <r>
    <s v="DT-06051"/>
    <x v="5"/>
    <s v="Stamping_Machine_029"/>
    <s v="Stamping"/>
    <d v="2024-04-22T23:44:45"/>
    <d v="2024-04-23T03:17:45"/>
    <s v="04"/>
    <s v="22"/>
    <n v="857"/>
    <n v="14.283333333333333"/>
    <s v="Material Shortage"/>
    <s v="Carlos Ruiz"/>
    <x v="1"/>
    <x v="1"/>
    <n v="22"/>
    <n v="7.7166666666666668"/>
    <n v="0.35075757575757577"/>
  </r>
  <r>
    <s v="DT-04925"/>
    <x v="17"/>
    <s v="Assembly_Machine_014"/>
    <s v="Assembly"/>
    <d v="2024-04-23T01:02:36"/>
    <d v="2024-04-23T01:16:36"/>
    <s v="04"/>
    <s v="23"/>
    <n v="45"/>
    <n v="0.75"/>
    <s v="Mechanical Failure"/>
    <s v="Olivia Johnson"/>
    <x v="2"/>
    <x v="1"/>
    <n v="16"/>
    <n v="15.25"/>
    <n v="0.953125"/>
  </r>
  <r>
    <s v="DT-06551"/>
    <x v="20"/>
    <s v="Stamping_Machine_015"/>
    <s v="Stamping"/>
    <d v="2024-04-23T01:39:33"/>
    <d v="2024-04-23T02:20:33"/>
    <s v="04"/>
    <s v="23"/>
    <n v="151"/>
    <n v="2.5166666666666666"/>
    <s v="Material Shortage"/>
    <s v="John Smith"/>
    <x v="2"/>
    <x v="1"/>
    <n v="18"/>
    <n v="15.483333333333334"/>
    <n v="0.86018518518518527"/>
  </r>
  <r>
    <s v="DT-01750"/>
    <x v="30"/>
    <s v="Packaging_Machine_034"/>
    <s v="Packaging"/>
    <d v="2024-04-23T02:21:05"/>
    <d v="2024-04-23T02:52:05"/>
    <s v="04"/>
    <s v="23"/>
    <n v="89"/>
    <n v="1.4833333333333334"/>
    <s v="Electrical Fault"/>
    <s v="Noah Davis"/>
    <x v="2"/>
    <x v="1"/>
    <n v="14"/>
    <n v="12.516666666666666"/>
    <n v="0.89404761904761898"/>
  </r>
  <r>
    <s v="DT-04173"/>
    <x v="32"/>
    <s v="Stamping_Machine_020"/>
    <s v="Stamping"/>
    <d v="2024-04-23T03:48:12"/>
    <d v="2024-04-23T06:44:12"/>
    <s v="04"/>
    <s v="23"/>
    <n v="317"/>
    <n v="5.2833333333333332"/>
    <s v="Sensor Fault"/>
    <s v="Noah Davis"/>
    <x v="1"/>
    <x v="1"/>
    <n v="14"/>
    <n v="8.7166666666666668"/>
    <n v="0.62261904761904763"/>
  </r>
  <r>
    <s v="DT-00035"/>
    <x v="10"/>
    <s v="Painting_Machine_008"/>
    <s v="Painting"/>
    <d v="2024-04-23T04:20:58"/>
    <d v="2024-04-23T04:31:58"/>
    <s v="04"/>
    <s v="23"/>
    <n v="124"/>
    <n v="2.0666666666666669"/>
    <s v="Preventive Maintenance - Mechanical"/>
    <s v="Li Wei"/>
    <x v="0"/>
    <x v="0"/>
    <n v="16"/>
    <n v="13.933333333333334"/>
    <n v="0.87083333333333335"/>
  </r>
  <r>
    <s v="DT-02012"/>
    <x v="17"/>
    <s v="Assembly_Machine_014"/>
    <s v="Assembly"/>
    <d v="2024-04-23T04:54:12"/>
    <d v="2024-04-23T05:08:12"/>
    <s v="04"/>
    <s v="23"/>
    <n v="367"/>
    <n v="6.1166666666666663"/>
    <s v="Preventive Maintenance - Mechanical"/>
    <s v="Lucas Silva"/>
    <x v="0"/>
    <x v="0"/>
    <n v="16"/>
    <n v="9.8833333333333329"/>
    <n v="0.6177083333333333"/>
  </r>
  <r>
    <s v="DT-07757"/>
    <x v="32"/>
    <s v="Stamping_Machine_020"/>
    <s v="Stamping"/>
    <d v="2024-04-23T05:36:10"/>
    <d v="2024-04-23T05:48:10"/>
    <s v="04"/>
    <s v="23"/>
    <n v="259"/>
    <n v="4.3166666666666664"/>
    <s v="Preventive Maintenance - Electrical"/>
    <s v="Ahmed Hassan"/>
    <x v="0"/>
    <x v="0"/>
    <n v="14"/>
    <n v="9.6833333333333336"/>
    <n v="0.69166666666666665"/>
  </r>
  <r>
    <s v="DT-08388"/>
    <x v="6"/>
    <s v="Painting_Machine_009"/>
    <s v="Painting"/>
    <d v="2024-04-23T07:39:18"/>
    <d v="2024-04-23T07:55:18"/>
    <s v="04"/>
    <s v="23"/>
    <n v="29"/>
    <n v="0.48333333333333334"/>
    <s v="Preventive Maintenance - General"/>
    <s v="Karim Nassar"/>
    <x v="0"/>
    <x v="0"/>
    <n v="16"/>
    <n v="15.516666666666667"/>
    <n v="0.96979166666666672"/>
  </r>
  <r>
    <s v="DT-06276"/>
    <x v="32"/>
    <s v="Stamping_Machine_020"/>
    <s v="Stamping"/>
    <d v="2024-04-23T08:22:24"/>
    <d v="2024-04-23T11:41:24"/>
    <s v="04"/>
    <s v="23"/>
    <n v="208"/>
    <n v="3.4666666666666668"/>
    <s v="Preventive Maintenance - General"/>
    <s v="Carlos Ruiz"/>
    <x v="1"/>
    <x v="0"/>
    <n v="14"/>
    <n v="10.533333333333333"/>
    <n v="0.75238095238095237"/>
  </r>
  <r>
    <s v="DT-08718"/>
    <x v="26"/>
    <s v="Assembly_Machine_032"/>
    <s v="Assembly"/>
    <d v="2024-04-23T08:37:54"/>
    <d v="2024-04-23T13:25:54"/>
    <s v="04"/>
    <s v="23"/>
    <n v="251"/>
    <n v="4.1833333333333336"/>
    <s v="Tooling Break"/>
    <s v="Karim Nassar"/>
    <x v="1"/>
    <x v="1"/>
    <n v="20"/>
    <n v="15.816666666666666"/>
    <n v="0.79083333333333328"/>
  </r>
  <r>
    <s v="DT-08192"/>
    <x v="24"/>
    <s v="Painting_Machine_028"/>
    <s v="Painting"/>
    <d v="2024-04-23T08:44:06"/>
    <d v="2024-04-23T09:25:06"/>
    <s v="04"/>
    <s v="23"/>
    <n v="185"/>
    <n v="3.0833333333333335"/>
    <s v="Unsafe Condition"/>
    <s v="Hassan Ali"/>
    <x v="2"/>
    <x v="1"/>
    <n v="22"/>
    <n v="18.916666666666668"/>
    <n v="0.85984848484848486"/>
  </r>
  <r>
    <s v="DT-01845"/>
    <x v="13"/>
    <s v="Painting_Machine_016"/>
    <s v="Painting"/>
    <d v="2024-04-23T08:59:58"/>
    <d v="2024-04-23T12:23:58"/>
    <s v="04"/>
    <s v="23"/>
    <n v="243"/>
    <n v="4.05"/>
    <s v="Material Shortage"/>
    <s v="Rana Ibrahim"/>
    <x v="2"/>
    <x v="1"/>
    <n v="22"/>
    <n v="17.95"/>
    <n v="0.81590909090909092"/>
  </r>
  <r>
    <s v="DT-00852"/>
    <x v="5"/>
    <s v="Stamping_Machine_029"/>
    <s v="Stamping"/>
    <d v="2024-04-23T09:43:07"/>
    <d v="2024-04-23T15:22:07"/>
    <s v="04"/>
    <s v="23"/>
    <n v="919"/>
    <n v="15.316666666666666"/>
    <s v="Tooling Break"/>
    <s v="Rana Ibrahim"/>
    <x v="0"/>
    <x v="1"/>
    <n v="22"/>
    <n v="6.6833333333333336"/>
    <n v="0.30378787878787877"/>
  </r>
  <r>
    <s v="DT-08088"/>
    <x v="33"/>
    <s v="Packaging_Machine_006"/>
    <s v="Packaging"/>
    <d v="2024-04-23T10:09:48"/>
    <d v="2024-04-23T12:29:48"/>
    <s v="04"/>
    <s v="23"/>
    <n v="5"/>
    <n v="8.3333333333333329E-2"/>
    <s v="Preventive Maintenance - Mechanical"/>
    <s v="Li Wei"/>
    <x v="0"/>
    <x v="0"/>
    <n v="22"/>
    <n v="21.916666666666668"/>
    <n v="0.99621212121212122"/>
  </r>
  <r>
    <s v="DT-09495"/>
    <x v="13"/>
    <s v="Painting_Machine_016"/>
    <s v="Painting"/>
    <d v="2024-04-23T10:15:48"/>
    <d v="2024-04-23T10:23:48"/>
    <s v="04"/>
    <s v="23"/>
    <n v="396"/>
    <n v="6.6"/>
    <s v="Material Shortage"/>
    <s v="Olivia Johnson"/>
    <x v="2"/>
    <x v="1"/>
    <n v="22"/>
    <n v="15.4"/>
    <n v="0.70000000000000007"/>
  </r>
  <r>
    <s v="DT-05099"/>
    <x v="9"/>
    <s v="Assembly_Machine_011"/>
    <s v="Assembly"/>
    <d v="2024-04-23T10:31:44"/>
    <d v="2024-04-23T10:35:44"/>
    <s v="04"/>
    <s v="23"/>
    <n v="40"/>
    <n v="0.66666666666666663"/>
    <s v="Material Shortage"/>
    <s v="John Smith"/>
    <x v="2"/>
    <x v="1"/>
    <n v="14"/>
    <n v="13.333333333333334"/>
    <n v="0.95238095238095244"/>
  </r>
  <r>
    <s v="DT-08445"/>
    <x v="30"/>
    <s v="Packaging_Machine_034"/>
    <s v="Packaging"/>
    <d v="2024-04-23T11:20:46"/>
    <d v="2024-04-23T12:25:46"/>
    <s v="04"/>
    <s v="23"/>
    <n v="142"/>
    <n v="2.3666666666666667"/>
    <s v="Preventive Maintenance - Mechanical"/>
    <s v="Carlos Ruiz"/>
    <x v="0"/>
    <x v="0"/>
    <n v="14"/>
    <n v="11.633333333333333"/>
    <n v="0.83095238095238089"/>
  </r>
  <r>
    <s v="DT-08948"/>
    <x v="4"/>
    <s v="Stamping_Machine_031"/>
    <s v="Stamping"/>
    <d v="2024-04-23T11:30:19"/>
    <d v="2024-04-23T12:13:19"/>
    <s v="04"/>
    <s v="23"/>
    <n v="825"/>
    <n v="13.75"/>
    <s v="Preventive Maintenance - Mechanical"/>
    <s v="Carlos Ruiz"/>
    <x v="0"/>
    <x v="0"/>
    <n v="18"/>
    <n v="4.25"/>
    <n v="0.2361111111111111"/>
  </r>
  <r>
    <s v="DT-05063"/>
    <x v="31"/>
    <s v="Assembly_Machine_010"/>
    <s v="Assembly"/>
    <d v="2024-04-23T13:25:02"/>
    <d v="2024-04-23T13:47:02"/>
    <s v="04"/>
    <s v="23"/>
    <n v="466"/>
    <n v="7.7666666666666666"/>
    <s v="Mechanical Failure"/>
    <s v="Elena Petrova"/>
    <x v="2"/>
    <x v="1"/>
    <n v="22"/>
    <n v="14.233333333333334"/>
    <n v="0.64696969696969697"/>
  </r>
  <r>
    <s v="DT-02861"/>
    <x v="15"/>
    <s v="Packaging_Machine_017"/>
    <s v="Packaging"/>
    <d v="2024-04-23T13:40:46"/>
    <d v="2024-04-23T14:18:46"/>
    <s v="04"/>
    <s v="23"/>
    <n v="41"/>
    <n v="0.68333333333333335"/>
    <s v="Electrical Fault"/>
    <s v="Carlos Ruiz"/>
    <x v="0"/>
    <x v="1"/>
    <n v="20"/>
    <n v="19.316666666666666"/>
    <n v="0.96583333333333332"/>
  </r>
  <r>
    <s v="DT-05078"/>
    <x v="18"/>
    <s v="Packaging_Machine_004"/>
    <s v="Packaging"/>
    <d v="2024-04-23T14:10:20"/>
    <d v="2024-04-23T14:22:20"/>
    <s v="04"/>
    <s v="23"/>
    <n v="12"/>
    <n v="0.2"/>
    <s v="Overheating"/>
    <s v="Yuki Tanaka"/>
    <x v="2"/>
    <x v="1"/>
    <n v="16"/>
    <n v="15.8"/>
    <n v="0.98750000000000004"/>
  </r>
  <r>
    <s v="DT-09263"/>
    <x v="17"/>
    <s v="Assembly_Machine_014"/>
    <s v="Assembly"/>
    <d v="2024-04-23T14:34:49"/>
    <d v="2024-04-23T17:01:49"/>
    <s v="04"/>
    <s v="23"/>
    <n v="192"/>
    <n v="3.2"/>
    <s v="Electrical Fault"/>
    <s v="Fatima Ali"/>
    <x v="0"/>
    <x v="1"/>
    <n v="16"/>
    <n v="12.8"/>
    <n v="0.8"/>
  </r>
  <r>
    <s v="DT-05893"/>
    <x v="4"/>
    <s v="Stamping_Machine_031"/>
    <s v="Stamping"/>
    <d v="2024-04-23T16:00:17"/>
    <d v="2024-04-23T16:12:17"/>
    <s v="04"/>
    <s v="23"/>
    <n v="1026"/>
    <n v="17.100000000000001"/>
    <s v="Sensor Fault"/>
    <s v="Olivia Johnson"/>
    <x v="1"/>
    <x v="1"/>
    <n v="18"/>
    <n v="0.89999999999999858"/>
    <n v="4.999999999999992E-2"/>
  </r>
  <r>
    <s v="DT-05998"/>
    <x v="16"/>
    <s v="Painting_Machine_005"/>
    <s v="Painting"/>
    <d v="2024-04-23T17:22:40"/>
    <d v="2024-04-23T23:02:40"/>
    <s v="04"/>
    <s v="23"/>
    <n v="404"/>
    <n v="6.7333333333333334"/>
    <s v="Tooling Break"/>
    <s v="Emma Wilson"/>
    <x v="1"/>
    <x v="1"/>
    <n v="20"/>
    <n v="13.266666666666666"/>
    <n v="0.66333333333333333"/>
  </r>
  <r>
    <s v="DT-06736"/>
    <x v="29"/>
    <s v="Assembly_Machine_023"/>
    <s v="Assembly"/>
    <d v="2024-04-23T17:48:35"/>
    <d v="2024-04-23T18:00:35"/>
    <s v="04"/>
    <s v="23"/>
    <n v="109"/>
    <n v="1.8166666666666667"/>
    <s v="Electrical Fault"/>
    <s v="Mahmoud Adel"/>
    <x v="2"/>
    <x v="1"/>
    <n v="16"/>
    <n v="14.183333333333334"/>
    <n v="0.88645833333333335"/>
  </r>
  <r>
    <s v="DT-02755"/>
    <x v="18"/>
    <s v="Packaging_Machine_004"/>
    <s v="Packaging"/>
    <d v="2024-04-23T18:15:53"/>
    <d v="2024-04-23T22:01:53"/>
    <s v="04"/>
    <s v="23"/>
    <n v="7"/>
    <n v="0.11666666666666667"/>
    <s v="Preventive Maintenance - Electrical"/>
    <s v="Rana Ibrahim"/>
    <x v="0"/>
    <x v="0"/>
    <n v="16"/>
    <n v="15.883333333333333"/>
    <n v="0.9927083333333333"/>
  </r>
  <r>
    <s v="DT-01733"/>
    <x v="32"/>
    <s v="Stamping_Machine_020"/>
    <s v="Stamping"/>
    <d v="2024-04-23T18:33:30"/>
    <d v="2024-04-23T19:09:30"/>
    <s v="04"/>
    <s v="23"/>
    <n v="168"/>
    <n v="2.8"/>
    <s v="Sensor Fault"/>
    <s v="Sophie Martin"/>
    <x v="1"/>
    <x v="1"/>
    <n v="14"/>
    <n v="11.2"/>
    <n v="0.79999999999999993"/>
  </r>
  <r>
    <s v="DT-07846"/>
    <x v="17"/>
    <s v="Assembly_Machine_014"/>
    <s v="Assembly"/>
    <d v="2024-04-23T19:09:52"/>
    <d v="2024-04-23T19:27:52"/>
    <s v="04"/>
    <s v="23"/>
    <n v="120"/>
    <n v="2"/>
    <s v="Preventive Maintenance - Electrical"/>
    <s v="Olivia Johnson"/>
    <x v="0"/>
    <x v="0"/>
    <n v="16"/>
    <n v="14"/>
    <n v="0.875"/>
  </r>
  <r>
    <s v="DT-08844"/>
    <x v="7"/>
    <s v="Packaging_Machine_002"/>
    <s v="Packaging"/>
    <d v="2024-04-23T19:13:27"/>
    <d v="2024-04-23T22:59:27"/>
    <s v="04"/>
    <s v="23"/>
    <n v="25"/>
    <n v="0.41666666666666669"/>
    <s v="Material Shortage"/>
    <s v="Emma Wilson"/>
    <x v="2"/>
    <x v="1"/>
    <n v="18"/>
    <n v="17.583333333333332"/>
    <n v="0.97685185185185175"/>
  </r>
  <r>
    <s v="DT-08243"/>
    <x v="14"/>
    <s v="Assembly_Machine_013"/>
    <s v="Assembly"/>
    <d v="2024-04-23T19:23:10"/>
    <d v="2024-04-23T20:04:10"/>
    <s v="04"/>
    <s v="23"/>
    <n v="102"/>
    <n v="1.7"/>
    <s v="Material Shortage"/>
    <s v="Maria Gomez"/>
    <x v="1"/>
    <x v="1"/>
    <n v="14"/>
    <n v="12.3"/>
    <n v="0.87857142857142867"/>
  </r>
  <r>
    <s v="DT-02714"/>
    <x v="29"/>
    <s v="Assembly_Machine_023"/>
    <s v="Assembly"/>
    <d v="2024-04-23T20:20:35"/>
    <d v="2024-04-23T22:26:35"/>
    <s v="04"/>
    <s v="23"/>
    <n v="307"/>
    <n v="5.1166666666666663"/>
    <s v="Electrical Fault"/>
    <s v="Emma Wilson"/>
    <x v="1"/>
    <x v="1"/>
    <n v="16"/>
    <n v="10.883333333333333"/>
    <n v="0.6802083333333333"/>
  </r>
  <r>
    <s v="DT-09279"/>
    <x v="1"/>
    <s v="Painting_Machine_021"/>
    <s v="Painting"/>
    <d v="2024-04-23T20:58:00"/>
    <d v="2024-04-23T21:39:00"/>
    <s v="04"/>
    <s v="23"/>
    <n v="1229"/>
    <n v="20.483333333333334"/>
    <s v="Hydraulic Leak"/>
    <s v="Lucas Silva"/>
    <x v="2"/>
    <x v="1"/>
    <n v="22"/>
    <n v="1.5166666666666657"/>
    <n v="6.8939393939393898E-2"/>
  </r>
  <r>
    <s v="DT-05464"/>
    <x v="3"/>
    <s v="Stamping_Machine_033"/>
    <s v="Stamping"/>
    <d v="2024-04-23T21:51:54"/>
    <d v="2024-04-23T22:28:54"/>
    <s v="04"/>
    <s v="23"/>
    <n v="820"/>
    <n v="13.666666666666666"/>
    <s v="Hydraulic Leak"/>
    <s v="Li Wei"/>
    <x v="0"/>
    <x v="1"/>
    <n v="18"/>
    <n v="4.3333333333333339"/>
    <n v="0.24074074074074078"/>
  </r>
  <r>
    <s v="DT-03182"/>
    <x v="9"/>
    <s v="Assembly_Machine_011"/>
    <s v="Assembly"/>
    <d v="2024-04-24T00:27:11"/>
    <d v="2024-04-24T00:57:11"/>
    <s v="04"/>
    <s v="24"/>
    <n v="239"/>
    <n v="3.9833333333333334"/>
    <s v="Mechanical Failure"/>
    <s v="Elena Petrova"/>
    <x v="1"/>
    <x v="1"/>
    <n v="14"/>
    <n v="10.016666666666666"/>
    <n v="0.71547619047619038"/>
  </r>
  <r>
    <s v="DT-02070"/>
    <x v="21"/>
    <s v="Packaging_Machine_018"/>
    <s v="Packaging"/>
    <d v="2024-04-24T01:25:21"/>
    <d v="2024-04-24T02:06:21"/>
    <s v="04"/>
    <s v="24"/>
    <n v="262"/>
    <n v="4.3666666666666663"/>
    <s v="Electrical Fault"/>
    <s v="Mahmoud Adel"/>
    <x v="2"/>
    <x v="1"/>
    <n v="14"/>
    <n v="9.6333333333333329"/>
    <n v="0.68809523809523809"/>
  </r>
  <r>
    <s v="DT-08323"/>
    <x v="30"/>
    <s v="Packaging_Machine_034"/>
    <s v="Packaging"/>
    <d v="2024-04-24T01:58:51"/>
    <d v="2024-04-24T04:36:51"/>
    <s v="04"/>
    <s v="24"/>
    <n v="328"/>
    <n v="5.4666666666666668"/>
    <s v="Material Shortage"/>
    <s v="Karim Nassar"/>
    <x v="2"/>
    <x v="1"/>
    <n v="14"/>
    <n v="8.5333333333333332"/>
    <n v="0.60952380952380947"/>
  </r>
  <r>
    <s v="DT-05567"/>
    <x v="12"/>
    <s v="Stamping_Machine_024"/>
    <s v="Stamping"/>
    <d v="2024-04-24T01:59:31"/>
    <d v="2024-04-24T02:55:31"/>
    <s v="04"/>
    <s v="24"/>
    <n v="99"/>
    <n v="1.65"/>
    <s v="Overheating"/>
    <s v="Rana Ibrahim"/>
    <x v="2"/>
    <x v="1"/>
    <n v="14"/>
    <n v="12.35"/>
    <n v="0.88214285714285712"/>
  </r>
  <r>
    <s v="DT-04262"/>
    <x v="3"/>
    <s v="Stamping_Machine_033"/>
    <s v="Stamping"/>
    <d v="2024-04-24T02:53:21"/>
    <d v="2024-04-24T03:21:21"/>
    <s v="04"/>
    <s v="24"/>
    <n v="895"/>
    <n v="14.916666666666666"/>
    <s v="Unsafe Condition"/>
    <s v="Maria Gomez"/>
    <x v="0"/>
    <x v="1"/>
    <n v="18"/>
    <n v="3.0833333333333339"/>
    <n v="0.17129629629629634"/>
  </r>
  <r>
    <s v="DT-09789"/>
    <x v="16"/>
    <s v="Painting_Machine_005"/>
    <s v="Painting"/>
    <d v="2024-04-24T02:55:51"/>
    <d v="2024-04-24T02:58:51"/>
    <s v="04"/>
    <s v="24"/>
    <n v="206"/>
    <n v="3.4333333333333331"/>
    <s v="Preventive Maintenance - Mechanical"/>
    <s v="Mahmoud Adel"/>
    <x v="0"/>
    <x v="0"/>
    <n v="20"/>
    <n v="16.566666666666666"/>
    <n v="0.82833333333333337"/>
  </r>
  <r>
    <s v="DT-03939"/>
    <x v="30"/>
    <s v="Packaging_Machine_034"/>
    <s v="Packaging"/>
    <d v="2024-04-24T03:26:41"/>
    <d v="2024-04-24T04:45:41"/>
    <s v="04"/>
    <s v="24"/>
    <n v="126"/>
    <n v="2.1"/>
    <s v="Mechanical Failure"/>
    <s v="Mohamed Salah"/>
    <x v="1"/>
    <x v="1"/>
    <n v="14"/>
    <n v="11.9"/>
    <n v="0.85"/>
  </r>
  <r>
    <s v="DT-00383"/>
    <x v="3"/>
    <s v="Stamping_Machine_033"/>
    <s v="Stamping"/>
    <d v="2024-04-24T05:01:44"/>
    <d v="2024-04-24T05:23:44"/>
    <s v="04"/>
    <s v="24"/>
    <n v="881"/>
    <n v="14.683333333333334"/>
    <s v="Sensor Fault"/>
    <s v="Li Wei"/>
    <x v="2"/>
    <x v="1"/>
    <n v="18"/>
    <n v="3.3166666666666664"/>
    <n v="0.18425925925925923"/>
  </r>
  <r>
    <s v="DT-03272"/>
    <x v="3"/>
    <s v="Stamping_Machine_033"/>
    <s v="Stamping"/>
    <d v="2024-04-24T06:20:22"/>
    <d v="2024-04-24T07:51:22"/>
    <s v="04"/>
    <s v="24"/>
    <n v="851"/>
    <n v="14.183333333333334"/>
    <s v="Sensor Fault"/>
    <s v="Yuki Tanaka"/>
    <x v="0"/>
    <x v="1"/>
    <n v="18"/>
    <n v="3.8166666666666664"/>
    <n v="0.21203703703703702"/>
  </r>
  <r>
    <s v="DT-00163"/>
    <x v="9"/>
    <s v="Assembly_Machine_011"/>
    <s v="Assembly"/>
    <d v="2024-04-24T06:36:22"/>
    <d v="2024-04-24T06:58:22"/>
    <s v="04"/>
    <s v="24"/>
    <n v="46"/>
    <n v="0.76666666666666672"/>
    <s v="Electrical Fault"/>
    <s v="Li Wei"/>
    <x v="1"/>
    <x v="1"/>
    <n v="14"/>
    <n v="13.233333333333333"/>
    <n v="0.94523809523809521"/>
  </r>
  <r>
    <s v="DT-03501"/>
    <x v="1"/>
    <s v="Painting_Machine_021"/>
    <s v="Painting"/>
    <d v="2024-04-24T08:44:09"/>
    <d v="2024-04-24T09:20:09"/>
    <s v="04"/>
    <s v="24"/>
    <n v="1128"/>
    <n v="18.8"/>
    <s v="Electrical Fault"/>
    <s v="Ahmed Hassan"/>
    <x v="0"/>
    <x v="1"/>
    <n v="22"/>
    <n v="3.1999999999999993"/>
    <n v="0.14545454545454542"/>
  </r>
  <r>
    <s v="DT-09058"/>
    <x v="4"/>
    <s v="Stamping_Machine_031"/>
    <s v="Stamping"/>
    <d v="2024-04-24T09:50:50"/>
    <d v="2024-04-24T10:21:50"/>
    <s v="04"/>
    <s v="24"/>
    <n v="1026"/>
    <n v="17.100000000000001"/>
    <s v="Mechanical Failure"/>
    <s v="Fatima Ali"/>
    <x v="1"/>
    <x v="1"/>
    <n v="18"/>
    <n v="0.89999999999999858"/>
    <n v="4.999999999999992E-2"/>
  </r>
  <r>
    <s v="DT-03661"/>
    <x v="17"/>
    <s v="Assembly_Machine_014"/>
    <s v="Assembly"/>
    <d v="2024-04-24T10:02:19"/>
    <d v="2024-04-24T10:20:19"/>
    <s v="04"/>
    <s v="24"/>
    <n v="276"/>
    <n v="4.5999999999999996"/>
    <s v="Mechanical Failure"/>
    <s v="Rana Ibrahim"/>
    <x v="0"/>
    <x v="1"/>
    <n v="16"/>
    <n v="11.4"/>
    <n v="0.71250000000000002"/>
  </r>
  <r>
    <s v="DT-02564"/>
    <x v="19"/>
    <s v="Stamping_Machine_035"/>
    <s v="Stamping"/>
    <d v="2024-04-24T10:13:08"/>
    <d v="2024-04-24T13:01:08"/>
    <s v="04"/>
    <s v="24"/>
    <n v="44"/>
    <n v="0.73333333333333328"/>
    <s v="Electrical Fault"/>
    <s v="Carlos Ruiz"/>
    <x v="1"/>
    <x v="1"/>
    <n v="16"/>
    <n v="15.266666666666667"/>
    <n v="0.95416666666666672"/>
  </r>
  <r>
    <s v="DT-01622"/>
    <x v="23"/>
    <s v="Packaging_Machine_025"/>
    <s v="Packaging"/>
    <d v="2024-04-24T10:53:18"/>
    <d v="2024-04-24T12:09:18"/>
    <s v="04"/>
    <s v="24"/>
    <n v="357"/>
    <n v="5.95"/>
    <s v="Unsafe Condition"/>
    <s v="Ahmed Hassan"/>
    <x v="2"/>
    <x v="1"/>
    <n v="20"/>
    <n v="14.05"/>
    <n v="0.70250000000000001"/>
  </r>
  <r>
    <s v="DT-00759"/>
    <x v="1"/>
    <s v="Painting_Machine_021"/>
    <s v="Painting"/>
    <d v="2024-04-24T10:58:07"/>
    <d v="2024-04-24T11:40:07"/>
    <s v="04"/>
    <s v="24"/>
    <n v="777"/>
    <n v="12.95"/>
    <s v="Preventive Maintenance - Mechanical"/>
    <s v="Ahmed Hassan"/>
    <x v="0"/>
    <x v="0"/>
    <n v="22"/>
    <n v="9.0500000000000007"/>
    <n v="0.41136363636363638"/>
  </r>
  <r>
    <s v="DT-00033"/>
    <x v="22"/>
    <s v="Assembly_Machine_026"/>
    <s v="Assembly"/>
    <d v="2024-04-24T12:47:07"/>
    <d v="2024-04-24T15:31:07"/>
    <s v="04"/>
    <s v="24"/>
    <n v="62"/>
    <n v="1.0333333333333334"/>
    <s v="Tooling Break"/>
    <s v="Lucas Silva"/>
    <x v="1"/>
    <x v="1"/>
    <n v="20"/>
    <n v="18.966666666666665"/>
    <n v="0.94833333333333325"/>
  </r>
  <r>
    <s v="DT-07040"/>
    <x v="5"/>
    <s v="Stamping_Machine_029"/>
    <s v="Stamping"/>
    <d v="2024-04-24T13:06:23"/>
    <d v="2024-04-24T13:43:23"/>
    <s v="04"/>
    <s v="24"/>
    <n v="836"/>
    <n v="13.933333333333334"/>
    <s v="Sensor Fault"/>
    <s v="Ahmed Hassan"/>
    <x v="2"/>
    <x v="1"/>
    <n v="22"/>
    <n v="8.0666666666666664"/>
    <n v="0.36666666666666664"/>
  </r>
  <r>
    <s v="DT-08457"/>
    <x v="15"/>
    <s v="Packaging_Machine_017"/>
    <s v="Packaging"/>
    <d v="2024-04-24T13:09:54"/>
    <d v="2024-04-24T17:45:54"/>
    <s v="04"/>
    <s v="24"/>
    <n v="424"/>
    <n v="7.0666666666666664"/>
    <s v="Material Shortage"/>
    <s v="Karim Nassar"/>
    <x v="1"/>
    <x v="1"/>
    <n v="20"/>
    <n v="12.933333333333334"/>
    <n v="0.64666666666666672"/>
  </r>
  <r>
    <s v="DT-07485"/>
    <x v="18"/>
    <s v="Packaging_Machine_004"/>
    <s v="Packaging"/>
    <d v="2024-04-24T14:43:30"/>
    <d v="2024-04-24T15:58:30"/>
    <s v="04"/>
    <s v="24"/>
    <n v="17"/>
    <n v="0.28333333333333333"/>
    <s v="Electrical Fault"/>
    <s v="Yuki Tanaka"/>
    <x v="2"/>
    <x v="1"/>
    <n v="16"/>
    <n v="15.716666666666667"/>
    <n v="0.98229166666666667"/>
  </r>
  <r>
    <s v="DT-05454"/>
    <x v="2"/>
    <s v="Assembly_Machine_019"/>
    <s v="Assembly"/>
    <d v="2024-04-24T15:21:11"/>
    <d v="2024-04-25T00:42:11"/>
    <s v="04"/>
    <s v="24"/>
    <n v="119"/>
    <n v="1.9833333333333334"/>
    <s v="Hydraulic Leak"/>
    <s v="Elena Petrova"/>
    <x v="2"/>
    <x v="1"/>
    <n v="22"/>
    <n v="20.016666666666666"/>
    <n v="0.9098484848484848"/>
  </r>
  <r>
    <s v="DT-07858"/>
    <x v="17"/>
    <s v="Assembly_Machine_014"/>
    <s v="Assembly"/>
    <d v="2024-04-24T15:34:16"/>
    <d v="2024-04-24T16:03:16"/>
    <s v="04"/>
    <s v="24"/>
    <n v="106"/>
    <n v="1.7666666666666666"/>
    <s v="Preventive Maintenance - Electrical"/>
    <s v="Fatima Ali"/>
    <x v="0"/>
    <x v="0"/>
    <n v="16"/>
    <n v="14.233333333333334"/>
    <n v="0.88958333333333339"/>
  </r>
  <r>
    <s v="DT-05224"/>
    <x v="34"/>
    <s v="Painting_Machine_022"/>
    <s v="Painting"/>
    <d v="2024-04-24T15:36:51"/>
    <d v="2024-04-24T15:50:51"/>
    <s v="04"/>
    <s v="24"/>
    <n v="368"/>
    <n v="6.1333333333333337"/>
    <s v="Mechanical Failure"/>
    <s v="Hassan Ali"/>
    <x v="2"/>
    <x v="1"/>
    <n v="22"/>
    <n v="15.866666666666667"/>
    <n v="0.72121212121212119"/>
  </r>
  <r>
    <s v="DT-03610"/>
    <x v="26"/>
    <s v="Assembly_Machine_032"/>
    <s v="Assembly"/>
    <d v="2024-04-24T15:38:52"/>
    <d v="2024-04-24T16:32:52"/>
    <s v="04"/>
    <s v="24"/>
    <n v="450"/>
    <n v="7.5"/>
    <s v="Preventive Maintenance - Electrical"/>
    <s v="Mohamed Salah"/>
    <x v="0"/>
    <x v="0"/>
    <n v="20"/>
    <n v="12.5"/>
    <n v="0.625"/>
  </r>
  <r>
    <s v="DT-00763"/>
    <x v="31"/>
    <s v="Assembly_Machine_010"/>
    <s v="Assembly"/>
    <d v="2024-04-24T16:08:07"/>
    <d v="2024-04-24T19:42:07"/>
    <s v="04"/>
    <s v="24"/>
    <n v="233"/>
    <n v="3.8833333333333333"/>
    <s v="Preventive Maintenance - General"/>
    <s v="Carlos Ruiz"/>
    <x v="0"/>
    <x v="0"/>
    <n v="22"/>
    <n v="18.116666666666667"/>
    <n v="0.82348484848484849"/>
  </r>
  <r>
    <s v="DT-08830"/>
    <x v="25"/>
    <s v="Painting_Machine_001"/>
    <s v="Painting"/>
    <d v="2024-04-24T16:29:35"/>
    <d v="2024-04-24T19:31:35"/>
    <s v="04"/>
    <s v="24"/>
    <n v="150"/>
    <n v="2.5"/>
    <s v="Hydraulic Leak"/>
    <s v="John Smith"/>
    <x v="2"/>
    <x v="1"/>
    <n v="18"/>
    <n v="15.5"/>
    <n v="0.86111111111111116"/>
  </r>
  <r>
    <s v="DT-06506"/>
    <x v="10"/>
    <s v="Painting_Machine_008"/>
    <s v="Painting"/>
    <d v="2024-04-24T16:29:58"/>
    <d v="2024-04-24T19:56:58"/>
    <s v="04"/>
    <s v="24"/>
    <n v="308"/>
    <n v="5.1333333333333337"/>
    <s v="Material Shortage"/>
    <s v="David Brown"/>
    <x v="1"/>
    <x v="1"/>
    <n v="16"/>
    <n v="10.866666666666667"/>
    <n v="0.6791666666666667"/>
  </r>
  <r>
    <s v="DT-02881"/>
    <x v="31"/>
    <s v="Assembly_Machine_010"/>
    <s v="Assembly"/>
    <d v="2024-04-24T16:38:57"/>
    <d v="2024-04-24T18:42:57"/>
    <s v="04"/>
    <s v="24"/>
    <n v="229"/>
    <n v="3.8166666666666669"/>
    <s v="Material Shortage"/>
    <s v="David Brown"/>
    <x v="2"/>
    <x v="1"/>
    <n v="22"/>
    <n v="18.183333333333334"/>
    <n v="0.82651515151515154"/>
  </r>
  <r>
    <s v="DT-06032"/>
    <x v="28"/>
    <s v="Packaging_Machine_003"/>
    <s v="Packaging"/>
    <d v="2024-04-24T17:17:52"/>
    <d v="2024-04-24T17:39:52"/>
    <s v="04"/>
    <s v="24"/>
    <n v="210"/>
    <n v="3.5"/>
    <s v="Tooling Break"/>
    <s v="Rana Ibrahim"/>
    <x v="2"/>
    <x v="1"/>
    <n v="14"/>
    <n v="10.5"/>
    <n v="0.75"/>
  </r>
  <r>
    <s v="DT-00526"/>
    <x v="13"/>
    <s v="Painting_Machine_016"/>
    <s v="Painting"/>
    <d v="2024-04-24T17:58:56"/>
    <d v="2024-04-24T18:43:56"/>
    <s v="04"/>
    <s v="24"/>
    <n v="84"/>
    <n v="1.4"/>
    <s v="Overheating"/>
    <s v="Rana Ibrahim"/>
    <x v="2"/>
    <x v="1"/>
    <n v="22"/>
    <n v="20.6"/>
    <n v="0.9363636363636364"/>
  </r>
  <r>
    <s v="DT-04108"/>
    <x v="22"/>
    <s v="Assembly_Machine_026"/>
    <s v="Assembly"/>
    <d v="2024-04-24T20:23:44"/>
    <d v="2024-04-24T20:27:44"/>
    <s v="04"/>
    <s v="24"/>
    <n v="268"/>
    <n v="4.4666666666666668"/>
    <s v="Electrical Fault"/>
    <s v="Maria Gomez"/>
    <x v="1"/>
    <x v="1"/>
    <n v="20"/>
    <n v="15.533333333333333"/>
    <n v="0.77666666666666662"/>
  </r>
  <r>
    <s v="DT-04362"/>
    <x v="14"/>
    <s v="Assembly_Machine_013"/>
    <s v="Assembly"/>
    <d v="2024-04-24T20:29:38"/>
    <d v="2024-04-24T20:48:38"/>
    <s v="04"/>
    <s v="24"/>
    <n v="263"/>
    <n v="4.3833333333333337"/>
    <s v="Electrical Fault"/>
    <s v="Ahmed Hassan"/>
    <x v="0"/>
    <x v="1"/>
    <n v="14"/>
    <n v="9.6166666666666671"/>
    <n v="0.68690476190476191"/>
  </r>
  <r>
    <s v="DT-02015"/>
    <x v="22"/>
    <s v="Assembly_Machine_026"/>
    <s v="Assembly"/>
    <d v="2024-04-24T20:43:04"/>
    <d v="2024-04-24T22:56:04"/>
    <s v="04"/>
    <s v="24"/>
    <n v="383"/>
    <n v="6.3833333333333337"/>
    <s v="Preventive Maintenance - General"/>
    <s v="Rana Ibrahim"/>
    <x v="1"/>
    <x v="0"/>
    <n v="20"/>
    <n v="13.616666666666667"/>
    <n v="0.6808333333333334"/>
  </r>
  <r>
    <s v="DT-00341"/>
    <x v="2"/>
    <s v="Assembly_Machine_019"/>
    <s v="Assembly"/>
    <d v="2024-04-25T01:39:34"/>
    <d v="2024-04-25T01:43:34"/>
    <s v="04"/>
    <s v="25"/>
    <n v="63"/>
    <n v="1.05"/>
    <s v="Preventive Maintenance - General"/>
    <s v="Hassan Ali"/>
    <x v="1"/>
    <x v="0"/>
    <n v="22"/>
    <n v="20.95"/>
    <n v="0.95227272727272727"/>
  </r>
  <r>
    <s v="DT-05339"/>
    <x v="10"/>
    <s v="Painting_Machine_008"/>
    <s v="Painting"/>
    <d v="2024-04-25T03:52:57"/>
    <d v="2024-04-25T04:48:57"/>
    <s v="04"/>
    <s v="25"/>
    <n v="285"/>
    <n v="4.75"/>
    <s v="Preventive Maintenance - Electrical"/>
    <s v="Hassan Ali"/>
    <x v="1"/>
    <x v="0"/>
    <n v="16"/>
    <n v="11.25"/>
    <n v="0.703125"/>
  </r>
  <r>
    <s v="DT-06672"/>
    <x v="5"/>
    <s v="Stamping_Machine_029"/>
    <s v="Stamping"/>
    <d v="2024-04-25T04:02:51"/>
    <d v="2024-04-25T10:05:51"/>
    <s v="04"/>
    <s v="25"/>
    <n v="874"/>
    <n v="14.566666666666666"/>
    <s v="Overheating"/>
    <s v="Rana Ibrahim"/>
    <x v="1"/>
    <x v="1"/>
    <n v="22"/>
    <n v="7.4333333333333336"/>
    <n v="0.33787878787878789"/>
  </r>
  <r>
    <s v="DT-05225"/>
    <x v="24"/>
    <s v="Painting_Machine_028"/>
    <s v="Painting"/>
    <d v="2024-04-25T05:34:04"/>
    <d v="2024-04-25T05:50:04"/>
    <s v="04"/>
    <s v="25"/>
    <n v="231"/>
    <n v="3.85"/>
    <s v="Material Shortage"/>
    <s v="David Brown"/>
    <x v="2"/>
    <x v="1"/>
    <n v="22"/>
    <n v="18.149999999999999"/>
    <n v="0.82499999999999996"/>
  </r>
  <r>
    <s v="DT-02026"/>
    <x v="26"/>
    <s v="Assembly_Machine_032"/>
    <s v="Assembly"/>
    <d v="2024-04-25T05:46:16"/>
    <d v="2024-04-25T06:59:16"/>
    <s v="04"/>
    <s v="25"/>
    <n v="73"/>
    <n v="1.2166666666666666"/>
    <s v="Material Shortage"/>
    <s v="Ahmed Hassan"/>
    <x v="0"/>
    <x v="1"/>
    <n v="20"/>
    <n v="18.783333333333335"/>
    <n v="0.93916666666666671"/>
  </r>
  <r>
    <s v="DT-03900"/>
    <x v="30"/>
    <s v="Packaging_Machine_034"/>
    <s v="Packaging"/>
    <d v="2024-04-25T07:28:15"/>
    <d v="2024-04-25T07:57:15"/>
    <s v="04"/>
    <s v="25"/>
    <n v="28"/>
    <n v="0.46666666666666667"/>
    <s v="Preventive Maintenance - Electrical"/>
    <s v="Mahmoud Adel"/>
    <x v="0"/>
    <x v="0"/>
    <n v="14"/>
    <n v="13.533333333333333"/>
    <n v="0.96666666666666667"/>
  </r>
  <r>
    <s v="DT-01250"/>
    <x v="11"/>
    <s v="Assembly_Machine_007"/>
    <s v="Assembly"/>
    <d v="2024-04-25T07:49:05"/>
    <d v="2024-04-25T08:40:05"/>
    <s v="04"/>
    <s v="25"/>
    <n v="523"/>
    <n v="8.7166666666666668"/>
    <s v="Material Shortage"/>
    <s v="Elena Petrova"/>
    <x v="1"/>
    <x v="1"/>
    <n v="22"/>
    <n v="13.283333333333333"/>
    <n v="0.60378787878787876"/>
  </r>
  <r>
    <s v="DT-08184"/>
    <x v="8"/>
    <s v="Assembly_Machine_012"/>
    <s v="Assembly"/>
    <d v="2024-04-25T07:59:10"/>
    <d v="2024-04-25T08:41:10"/>
    <s v="04"/>
    <s v="25"/>
    <n v="145"/>
    <n v="2.4166666666666665"/>
    <s v="Electrical Fault"/>
    <s v="Rana Ibrahim"/>
    <x v="0"/>
    <x v="1"/>
    <n v="20"/>
    <n v="17.583333333333332"/>
    <n v="0.87916666666666665"/>
  </r>
  <r>
    <s v="DT-02270"/>
    <x v="0"/>
    <s v="Stamping_Machine_030"/>
    <s v="Stamping"/>
    <d v="2024-04-25T08:16:55"/>
    <d v="2024-04-25T17:06:55"/>
    <s v="04"/>
    <s v="25"/>
    <n v="60"/>
    <n v="1"/>
    <s v="Hydraulic Leak"/>
    <s v="Carlos Ruiz"/>
    <x v="0"/>
    <x v="1"/>
    <n v="16"/>
    <n v="15"/>
    <n v="0.9375"/>
  </r>
  <r>
    <s v="DT-05204"/>
    <x v="30"/>
    <s v="Packaging_Machine_034"/>
    <s v="Packaging"/>
    <d v="2024-04-25T09:33:55"/>
    <d v="2024-04-25T09:52:55"/>
    <s v="04"/>
    <s v="25"/>
    <n v="79"/>
    <n v="1.3166666666666667"/>
    <s v="Sensor Fault"/>
    <s v="Mohamed Salah"/>
    <x v="1"/>
    <x v="1"/>
    <n v="14"/>
    <n v="12.683333333333334"/>
    <n v="0.90595238095238095"/>
  </r>
  <r>
    <s v="DT-06073"/>
    <x v="32"/>
    <s v="Stamping_Machine_020"/>
    <s v="Stamping"/>
    <d v="2024-04-25T11:03:48"/>
    <d v="2024-04-25T14:32:48"/>
    <s v="04"/>
    <s v="25"/>
    <n v="177"/>
    <n v="2.95"/>
    <s v="Sensor Fault"/>
    <s v="Mahmoud Adel"/>
    <x v="2"/>
    <x v="1"/>
    <n v="14"/>
    <n v="11.05"/>
    <n v="0.78928571428571437"/>
  </r>
  <r>
    <s v="DT-09197"/>
    <x v="2"/>
    <s v="Assembly_Machine_019"/>
    <s v="Assembly"/>
    <d v="2024-04-25T13:19:58"/>
    <d v="2024-04-25T13:58:58"/>
    <s v="04"/>
    <s v="25"/>
    <n v="105"/>
    <n v="1.75"/>
    <s v="Electrical Fault"/>
    <s v="Fatima Ali"/>
    <x v="2"/>
    <x v="1"/>
    <n v="22"/>
    <n v="20.25"/>
    <n v="0.92045454545454541"/>
  </r>
  <r>
    <s v="DT-05255"/>
    <x v="18"/>
    <s v="Packaging_Machine_004"/>
    <s v="Packaging"/>
    <d v="2024-04-25T14:24:30"/>
    <d v="2024-04-25T14:47:30"/>
    <s v="04"/>
    <s v="25"/>
    <n v="7"/>
    <n v="0.11666666666666667"/>
    <s v="Preventive Maintenance - Electrical"/>
    <s v="Carlos Ruiz"/>
    <x v="0"/>
    <x v="0"/>
    <n v="16"/>
    <n v="15.883333333333333"/>
    <n v="0.9927083333333333"/>
  </r>
  <r>
    <s v="DT-06126"/>
    <x v="27"/>
    <s v="Assembly_Machine_027"/>
    <s v="Assembly"/>
    <d v="2024-04-25T15:35:09"/>
    <d v="2024-04-25T16:11:09"/>
    <s v="04"/>
    <s v="25"/>
    <n v="455"/>
    <n v="7.583333333333333"/>
    <s v="Preventive Maintenance - General"/>
    <s v="Hassan Ali"/>
    <x v="1"/>
    <x v="0"/>
    <n v="20"/>
    <n v="12.416666666666668"/>
    <n v="0.62083333333333335"/>
  </r>
  <r>
    <s v="DT-04889"/>
    <x v="7"/>
    <s v="Packaging_Machine_002"/>
    <s v="Packaging"/>
    <d v="2024-04-25T15:44:37"/>
    <d v="2024-04-25T18:11:37"/>
    <s v="04"/>
    <s v="25"/>
    <n v="15"/>
    <n v="0.25"/>
    <s v="Preventive Maintenance - General"/>
    <s v="Karim Nassar"/>
    <x v="1"/>
    <x v="0"/>
    <n v="18"/>
    <n v="17.75"/>
    <n v="0.98611111111111116"/>
  </r>
  <r>
    <s v="DT-02207"/>
    <x v="11"/>
    <s v="Assembly_Machine_007"/>
    <s v="Assembly"/>
    <d v="2024-04-25T15:46:21"/>
    <d v="2024-04-25T16:23:21"/>
    <s v="04"/>
    <s v="25"/>
    <n v="693"/>
    <n v="11.55"/>
    <s v="Electrical Fault"/>
    <s v="Sophie Martin"/>
    <x v="2"/>
    <x v="1"/>
    <n v="22"/>
    <n v="10.45"/>
    <n v="0.47499999999999998"/>
  </r>
  <r>
    <s v="DT-07379"/>
    <x v="1"/>
    <s v="Painting_Machine_021"/>
    <s v="Painting"/>
    <d v="2024-04-25T16:28:50"/>
    <d v="2024-04-25T19:21:50"/>
    <s v="04"/>
    <s v="25"/>
    <n v="1254"/>
    <n v="20.9"/>
    <s v="Hydraulic Leak"/>
    <s v="Carlos Ruiz"/>
    <x v="0"/>
    <x v="1"/>
    <n v="22"/>
    <n v="1.1000000000000014"/>
    <n v="5.0000000000000065E-2"/>
  </r>
  <r>
    <s v="DT-08847"/>
    <x v="34"/>
    <s v="Painting_Machine_022"/>
    <s v="Painting"/>
    <d v="2024-04-25T16:30:30"/>
    <d v="2024-04-25T17:10:30"/>
    <s v="04"/>
    <s v="25"/>
    <n v="474"/>
    <n v="7.9"/>
    <s v="Tooling Break"/>
    <s v="Yuki Tanaka"/>
    <x v="0"/>
    <x v="1"/>
    <n v="22"/>
    <n v="14.1"/>
    <n v="0.64090909090909087"/>
  </r>
  <r>
    <s v="DT-04735"/>
    <x v="26"/>
    <s v="Assembly_Machine_032"/>
    <s v="Assembly"/>
    <d v="2024-04-25T17:06:51"/>
    <d v="2024-04-25T17:40:51"/>
    <s v="04"/>
    <s v="25"/>
    <n v="413"/>
    <n v="6.8833333333333337"/>
    <s v="Preventive Maintenance - General"/>
    <s v="John Smith"/>
    <x v="0"/>
    <x v="0"/>
    <n v="20"/>
    <n v="13.116666666666667"/>
    <n v="0.65583333333333338"/>
  </r>
  <r>
    <s v="DT-08536"/>
    <x v="31"/>
    <s v="Assembly_Machine_010"/>
    <s v="Assembly"/>
    <d v="2024-04-25T17:35:43"/>
    <d v="2024-04-25T17:41:43"/>
    <s v="04"/>
    <s v="25"/>
    <n v="521"/>
    <n v="8.6833333333333336"/>
    <s v="Material Shortage"/>
    <s v="Hassan Ali"/>
    <x v="2"/>
    <x v="1"/>
    <n v="22"/>
    <n v="13.316666666666666"/>
    <n v="0.60530303030303034"/>
  </r>
  <r>
    <s v="DT-03037"/>
    <x v="10"/>
    <s v="Painting_Machine_008"/>
    <s v="Painting"/>
    <d v="2024-04-25T20:41:54"/>
    <d v="2024-04-25T21:02:54"/>
    <s v="04"/>
    <s v="25"/>
    <n v="280"/>
    <n v="4.666666666666667"/>
    <s v="Material Shortage"/>
    <s v="Elena Petrova"/>
    <x v="0"/>
    <x v="1"/>
    <n v="16"/>
    <n v="11.333333333333332"/>
    <n v="0.70833333333333326"/>
  </r>
  <r>
    <s v="DT-03232"/>
    <x v="10"/>
    <s v="Painting_Machine_008"/>
    <s v="Painting"/>
    <d v="2024-04-25T20:43:52"/>
    <d v="2024-04-25T21:09:52"/>
    <s v="04"/>
    <s v="25"/>
    <n v="209"/>
    <n v="3.4833333333333334"/>
    <s v="Mechanical Failure"/>
    <s v="Emma Wilson"/>
    <x v="2"/>
    <x v="1"/>
    <n v="16"/>
    <n v="12.516666666666666"/>
    <n v="0.78229166666666661"/>
  </r>
  <r>
    <s v="DT-04982"/>
    <x v="10"/>
    <s v="Painting_Machine_008"/>
    <s v="Painting"/>
    <d v="2024-04-26T00:05:46"/>
    <d v="2024-04-26T00:13:46"/>
    <s v="04"/>
    <s v="26"/>
    <n v="267"/>
    <n v="4.45"/>
    <s v="Preventive Maintenance - Mechanical"/>
    <s v="Li Wei"/>
    <x v="0"/>
    <x v="0"/>
    <n v="16"/>
    <n v="11.55"/>
    <n v="0.72187500000000004"/>
  </r>
  <r>
    <s v="DT-08440"/>
    <x v="23"/>
    <s v="Packaging_Machine_025"/>
    <s v="Packaging"/>
    <d v="2024-04-26T00:09:23"/>
    <d v="2024-04-26T00:32:23"/>
    <s v="04"/>
    <s v="26"/>
    <n v="84"/>
    <n v="1.4"/>
    <s v="Preventive Maintenance - Mechanical"/>
    <s v="Emma Wilson"/>
    <x v="0"/>
    <x v="0"/>
    <n v="20"/>
    <n v="18.600000000000001"/>
    <n v="0.93"/>
  </r>
  <r>
    <s v="DT-09679"/>
    <x v="21"/>
    <s v="Packaging_Machine_018"/>
    <s v="Packaging"/>
    <d v="2024-04-26T00:19:25"/>
    <d v="2024-04-26T03:49:25"/>
    <s v="04"/>
    <s v="26"/>
    <n v="173"/>
    <n v="2.8833333333333333"/>
    <s v="Preventive Maintenance - General"/>
    <s v="Yuki Tanaka"/>
    <x v="2"/>
    <x v="0"/>
    <n v="14"/>
    <n v="11.116666666666667"/>
    <n v="0.79404761904761911"/>
  </r>
  <r>
    <s v="DT-04226"/>
    <x v="26"/>
    <s v="Assembly_Machine_032"/>
    <s v="Assembly"/>
    <d v="2024-04-26T00:44:17"/>
    <d v="2024-04-26T07:11:17"/>
    <s v="04"/>
    <s v="26"/>
    <n v="228"/>
    <n v="3.8"/>
    <s v="Electrical Fault"/>
    <s v="Karim Nassar"/>
    <x v="1"/>
    <x v="1"/>
    <n v="20"/>
    <n v="16.2"/>
    <n v="0.80999999999999994"/>
  </r>
  <r>
    <s v="DT-07669"/>
    <x v="28"/>
    <s v="Packaging_Machine_003"/>
    <s v="Packaging"/>
    <d v="2024-04-26T01:47:43"/>
    <d v="2024-04-26T02:04:43"/>
    <s v="04"/>
    <s v="26"/>
    <n v="103"/>
    <n v="1.7166666666666666"/>
    <s v="Preventive Maintenance - Electrical"/>
    <s v="Elena Petrova"/>
    <x v="0"/>
    <x v="0"/>
    <n v="14"/>
    <n v="12.283333333333333"/>
    <n v="0.87738095238095237"/>
  </r>
  <r>
    <s v="DT-08456"/>
    <x v="11"/>
    <s v="Assembly_Machine_007"/>
    <s v="Assembly"/>
    <d v="2024-04-26T02:03:42"/>
    <d v="2024-04-26T05:19:42"/>
    <s v="04"/>
    <s v="26"/>
    <n v="359"/>
    <n v="5.9833333333333334"/>
    <s v="Preventive Maintenance - Mechanical"/>
    <s v="Maria Gomez"/>
    <x v="2"/>
    <x v="0"/>
    <n v="22"/>
    <n v="16.016666666666666"/>
    <n v="0.72803030303030303"/>
  </r>
  <r>
    <s v="DT-00088"/>
    <x v="33"/>
    <s v="Packaging_Machine_006"/>
    <s v="Packaging"/>
    <d v="2024-04-26T03:16:19"/>
    <d v="2024-04-26T06:47:19"/>
    <s v="04"/>
    <s v="26"/>
    <n v="11"/>
    <n v="0.18333333333333332"/>
    <s v="Overheating"/>
    <s v="John Smith"/>
    <x v="2"/>
    <x v="1"/>
    <n v="22"/>
    <n v="21.816666666666666"/>
    <n v="0.9916666666666667"/>
  </r>
  <r>
    <s v="DT-08995"/>
    <x v="6"/>
    <s v="Painting_Machine_009"/>
    <s v="Painting"/>
    <d v="2024-04-26T03:38:41"/>
    <d v="2024-04-26T03:53:41"/>
    <s v="04"/>
    <s v="26"/>
    <n v="58"/>
    <n v="0.96666666666666667"/>
    <s v="Mechanical Failure"/>
    <s v="John Smith"/>
    <x v="1"/>
    <x v="1"/>
    <n v="16"/>
    <n v="15.033333333333333"/>
    <n v="0.93958333333333333"/>
  </r>
  <r>
    <s v="DT-01680"/>
    <x v="30"/>
    <s v="Packaging_Machine_034"/>
    <s v="Packaging"/>
    <d v="2024-04-26T03:46:32"/>
    <d v="2024-04-26T04:31:32"/>
    <s v="04"/>
    <s v="26"/>
    <n v="321"/>
    <n v="5.35"/>
    <s v="Preventive Maintenance - Electrical"/>
    <s v="Karim Nassar"/>
    <x v="0"/>
    <x v="0"/>
    <n v="14"/>
    <n v="8.65"/>
    <n v="0.61785714285714288"/>
  </r>
  <r>
    <s v="DT-09568"/>
    <x v="4"/>
    <s v="Stamping_Machine_031"/>
    <s v="Stamping"/>
    <d v="2024-04-26T03:52:14"/>
    <d v="2024-04-26T05:03:14"/>
    <s v="04"/>
    <s v="26"/>
    <n v="857"/>
    <n v="14.283333333333333"/>
    <s v="Preventive Maintenance - Electrical"/>
    <s v="Maria Gomez"/>
    <x v="2"/>
    <x v="0"/>
    <n v="18"/>
    <n v="3.7166666666666668"/>
    <n v="0.20648148148148149"/>
  </r>
  <r>
    <s v="DT-02494"/>
    <x v="26"/>
    <s v="Assembly_Machine_032"/>
    <s v="Assembly"/>
    <d v="2024-04-26T04:12:11"/>
    <d v="2024-04-26T04:50:11"/>
    <s v="04"/>
    <s v="26"/>
    <n v="113"/>
    <n v="1.8833333333333333"/>
    <s v="Electrical Fault"/>
    <s v="Li Wei"/>
    <x v="2"/>
    <x v="1"/>
    <n v="20"/>
    <n v="18.116666666666667"/>
    <n v="0.90583333333333338"/>
  </r>
  <r>
    <s v="DT-03905"/>
    <x v="0"/>
    <s v="Stamping_Machine_030"/>
    <s v="Stamping"/>
    <d v="2024-04-26T06:44:01"/>
    <d v="2024-04-26T12:26:01"/>
    <s v="04"/>
    <s v="26"/>
    <n v="370"/>
    <n v="6.166666666666667"/>
    <s v="Preventive Maintenance - Mechanical"/>
    <s v="Elena Petrova"/>
    <x v="0"/>
    <x v="0"/>
    <n v="16"/>
    <n v="9.8333333333333321"/>
    <n v="0.61458333333333326"/>
  </r>
  <r>
    <s v="DT-03534"/>
    <x v="10"/>
    <s v="Painting_Machine_008"/>
    <s v="Painting"/>
    <d v="2024-04-26T07:34:02"/>
    <d v="2024-04-26T08:15:02"/>
    <s v="04"/>
    <s v="26"/>
    <n v="275"/>
    <n v="4.583333333333333"/>
    <s v="Electrical Fault"/>
    <s v="Mahmoud Adel"/>
    <x v="1"/>
    <x v="1"/>
    <n v="16"/>
    <n v="11.416666666666668"/>
    <n v="0.71354166666666674"/>
  </r>
  <r>
    <s v="DT-04347"/>
    <x v="31"/>
    <s v="Assembly_Machine_010"/>
    <s v="Assembly"/>
    <d v="2024-04-26T10:20:07"/>
    <d v="2024-04-26T10:47:07"/>
    <s v="04"/>
    <s v="26"/>
    <n v="508"/>
    <n v="8.4666666666666668"/>
    <s v="Material Shortage"/>
    <s v="John Smith"/>
    <x v="0"/>
    <x v="1"/>
    <n v="22"/>
    <n v="13.533333333333333"/>
    <n v="0.61515151515151512"/>
  </r>
  <r>
    <s v="DT-02623"/>
    <x v="26"/>
    <s v="Assembly_Machine_032"/>
    <s v="Assembly"/>
    <d v="2024-04-26T10:22:35"/>
    <d v="2024-04-26T15:42:35"/>
    <s v="04"/>
    <s v="26"/>
    <n v="447"/>
    <n v="7.45"/>
    <s v="Preventive Maintenance - Mechanical"/>
    <s v="Sophie Martin"/>
    <x v="0"/>
    <x v="0"/>
    <n v="20"/>
    <n v="12.55"/>
    <n v="0.62750000000000006"/>
  </r>
  <r>
    <s v="DT-00390"/>
    <x v="13"/>
    <s v="Painting_Machine_016"/>
    <s v="Painting"/>
    <d v="2024-04-26T11:11:34"/>
    <d v="2024-04-26T11:28:34"/>
    <s v="04"/>
    <s v="26"/>
    <n v="340"/>
    <n v="5.666666666666667"/>
    <s v="Preventive Maintenance - Electrical"/>
    <s v="Olivia Johnson"/>
    <x v="1"/>
    <x v="0"/>
    <n v="22"/>
    <n v="16.333333333333332"/>
    <n v="0.74242424242424232"/>
  </r>
  <r>
    <s v="DT-04486"/>
    <x v="10"/>
    <s v="Painting_Machine_008"/>
    <s v="Painting"/>
    <d v="2024-04-26T11:20:23"/>
    <d v="2024-04-26T20:34:23"/>
    <s v="04"/>
    <s v="26"/>
    <n v="215"/>
    <n v="3.5833333333333335"/>
    <s v="Process Instability"/>
    <s v="David Brown"/>
    <x v="1"/>
    <x v="1"/>
    <n v="16"/>
    <n v="12.416666666666666"/>
    <n v="0.77604166666666663"/>
  </r>
  <r>
    <s v="DT-05582"/>
    <x v="13"/>
    <s v="Painting_Machine_016"/>
    <s v="Painting"/>
    <d v="2024-04-26T11:52:46"/>
    <d v="2024-04-26T12:24:46"/>
    <s v="04"/>
    <s v="26"/>
    <n v="401"/>
    <n v="6.6833333333333336"/>
    <s v="Preventive Maintenance - General"/>
    <s v="Emma Wilson"/>
    <x v="0"/>
    <x v="0"/>
    <n v="22"/>
    <n v="15.316666666666666"/>
    <n v="0.69621212121212117"/>
  </r>
  <r>
    <s v="DT-03062"/>
    <x v="15"/>
    <s v="Packaging_Machine_017"/>
    <s v="Packaging"/>
    <d v="2024-04-26T12:29:51"/>
    <d v="2024-04-26T12:57:51"/>
    <s v="04"/>
    <s v="26"/>
    <n v="290"/>
    <n v="4.833333333333333"/>
    <s v="Sensor Fault"/>
    <s v="David Brown"/>
    <x v="0"/>
    <x v="1"/>
    <n v="20"/>
    <n v="15.166666666666668"/>
    <n v="0.75833333333333341"/>
  </r>
  <r>
    <s v="DT-00820"/>
    <x v="13"/>
    <s v="Painting_Machine_016"/>
    <s v="Painting"/>
    <d v="2024-04-26T13:35:25"/>
    <d v="2024-04-26T16:15:25"/>
    <s v="04"/>
    <s v="26"/>
    <n v="267"/>
    <n v="4.45"/>
    <s v="Material Shortage"/>
    <s v="Mohamed Salah"/>
    <x v="2"/>
    <x v="1"/>
    <n v="22"/>
    <n v="17.55"/>
    <n v="0.79772727272727273"/>
  </r>
  <r>
    <s v="DT-02098"/>
    <x v="19"/>
    <s v="Stamping_Machine_035"/>
    <s v="Stamping"/>
    <d v="2024-04-26T15:39:37"/>
    <d v="2024-04-26T18:34:37"/>
    <s v="04"/>
    <s v="26"/>
    <n v="36"/>
    <n v="0.6"/>
    <s v="Hydraulic Leak"/>
    <s v="Lucas Silva"/>
    <x v="1"/>
    <x v="1"/>
    <n v="16"/>
    <n v="15.4"/>
    <n v="0.96250000000000002"/>
  </r>
  <r>
    <s v="DT-06978"/>
    <x v="33"/>
    <s v="Packaging_Machine_006"/>
    <s v="Packaging"/>
    <d v="2024-04-26T15:44:26"/>
    <d v="2024-04-26T19:44:26"/>
    <s v="04"/>
    <s v="26"/>
    <n v="10"/>
    <n v="0.16666666666666666"/>
    <s v="Operator Error"/>
    <s v="Fatima Ali"/>
    <x v="1"/>
    <x v="1"/>
    <n v="22"/>
    <n v="21.833333333333332"/>
    <n v="0.99242424242424232"/>
  </r>
  <r>
    <s v="DT-04122"/>
    <x v="22"/>
    <s v="Assembly_Machine_026"/>
    <s v="Assembly"/>
    <d v="2024-04-26T16:07:15"/>
    <d v="2024-04-26T18:09:15"/>
    <s v="04"/>
    <s v="26"/>
    <n v="174"/>
    <n v="2.9"/>
    <s v="Material Shortage"/>
    <s v="Noah Davis"/>
    <x v="2"/>
    <x v="1"/>
    <n v="20"/>
    <n v="17.100000000000001"/>
    <n v="0.85500000000000009"/>
  </r>
  <r>
    <s v="DT-01514"/>
    <x v="19"/>
    <s v="Stamping_Machine_035"/>
    <s v="Stamping"/>
    <d v="2024-04-26T17:29:34"/>
    <d v="2024-04-26T17:43:34"/>
    <s v="04"/>
    <s v="26"/>
    <n v="69"/>
    <n v="1.1499999999999999"/>
    <s v="Hydraulic Leak"/>
    <s v="David Brown"/>
    <x v="1"/>
    <x v="1"/>
    <n v="16"/>
    <n v="14.85"/>
    <n v="0.92812499999999998"/>
  </r>
  <r>
    <s v="DT-03878"/>
    <x v="17"/>
    <s v="Assembly_Machine_014"/>
    <s v="Assembly"/>
    <d v="2024-04-26T18:35:04"/>
    <d v="2024-04-26T21:53:04"/>
    <s v="04"/>
    <s v="26"/>
    <n v="282"/>
    <n v="4.7"/>
    <s v="Hydraulic Leak"/>
    <s v="Carlos Ruiz"/>
    <x v="1"/>
    <x v="1"/>
    <n v="16"/>
    <n v="11.3"/>
    <n v="0.70625000000000004"/>
  </r>
  <r>
    <s v="DT-02587"/>
    <x v="32"/>
    <s v="Stamping_Machine_020"/>
    <s v="Stamping"/>
    <d v="2024-04-26T19:07:19"/>
    <d v="2024-04-26T19:11:19"/>
    <s v="04"/>
    <s v="26"/>
    <n v="237"/>
    <n v="3.95"/>
    <s v="Process Instability"/>
    <s v="Ahmed Hassan"/>
    <x v="1"/>
    <x v="1"/>
    <n v="14"/>
    <n v="10.050000000000001"/>
    <n v="0.71785714285714286"/>
  </r>
  <r>
    <s v="DT-03504"/>
    <x v="26"/>
    <s v="Assembly_Machine_032"/>
    <s v="Assembly"/>
    <d v="2024-04-26T19:08:33"/>
    <d v="2024-04-26T20:39:33"/>
    <s v="04"/>
    <s v="26"/>
    <n v="255"/>
    <n v="4.25"/>
    <s v="Preventive Maintenance - Electrical"/>
    <s v="Noah Davis"/>
    <x v="0"/>
    <x v="0"/>
    <n v="20"/>
    <n v="15.75"/>
    <n v="0.78749999999999998"/>
  </r>
  <r>
    <s v="DT-04907"/>
    <x v="21"/>
    <s v="Packaging_Machine_018"/>
    <s v="Packaging"/>
    <d v="2024-04-26T19:30:43"/>
    <d v="2024-04-26T19:42:43"/>
    <s v="04"/>
    <s v="26"/>
    <n v="152"/>
    <n v="2.5333333333333332"/>
    <s v="Preventive Maintenance - General"/>
    <s v="David Brown"/>
    <x v="2"/>
    <x v="0"/>
    <n v="14"/>
    <n v="11.466666666666667"/>
    <n v="0.81904761904761902"/>
  </r>
  <r>
    <s v="DT-08800"/>
    <x v="30"/>
    <s v="Packaging_Machine_034"/>
    <s v="Packaging"/>
    <d v="2024-04-26T20:58:57"/>
    <d v="2024-04-26T21:10:57"/>
    <s v="04"/>
    <s v="26"/>
    <n v="217"/>
    <n v="3.6166666666666667"/>
    <s v="Electrical Fault"/>
    <s v="Mahmoud Adel"/>
    <x v="2"/>
    <x v="1"/>
    <n v="14"/>
    <n v="10.383333333333333"/>
    <n v="0.74166666666666659"/>
  </r>
  <r>
    <s v="DT-03957"/>
    <x v="16"/>
    <s v="Painting_Machine_005"/>
    <s v="Painting"/>
    <d v="2024-04-26T21:56:24"/>
    <d v="2024-04-26T22:07:24"/>
    <s v="04"/>
    <s v="26"/>
    <n v="415"/>
    <n v="6.916666666666667"/>
    <s v="Operator Error"/>
    <s v="Mahmoud Adel"/>
    <x v="1"/>
    <x v="1"/>
    <n v="20"/>
    <n v="13.083333333333332"/>
    <n v="0.65416666666666656"/>
  </r>
  <r>
    <s v="DT-04759"/>
    <x v="27"/>
    <s v="Assembly_Machine_027"/>
    <s v="Assembly"/>
    <d v="2024-04-26T22:22:12"/>
    <d v="2024-04-26T22:30:12"/>
    <s v="04"/>
    <s v="26"/>
    <n v="223"/>
    <n v="3.7166666666666668"/>
    <s v="Material Shortage"/>
    <s v="Hassan Ali"/>
    <x v="1"/>
    <x v="1"/>
    <n v="20"/>
    <n v="16.283333333333331"/>
    <n v="0.81416666666666659"/>
  </r>
  <r>
    <s v="DT-08098"/>
    <x v="22"/>
    <s v="Assembly_Machine_026"/>
    <s v="Assembly"/>
    <d v="2024-04-26T23:04:01"/>
    <d v="2024-04-27T06:37:01"/>
    <s v="04"/>
    <s v="26"/>
    <n v="319"/>
    <n v="5.3166666666666664"/>
    <s v="Preventive Maintenance - Mechanical"/>
    <s v="Elena Petrova"/>
    <x v="0"/>
    <x v="0"/>
    <n v="20"/>
    <n v="14.683333333333334"/>
    <n v="0.73416666666666663"/>
  </r>
  <r>
    <s v="DT-09986"/>
    <x v="0"/>
    <s v="Stamping_Machine_030"/>
    <s v="Stamping"/>
    <d v="2024-04-27T00:02:37"/>
    <d v="2024-04-27T00:37:37"/>
    <s v="04"/>
    <s v="27"/>
    <n v="378"/>
    <n v="6.3"/>
    <s v="Preventive Maintenance - Electrical"/>
    <s v="Fatima Ali"/>
    <x v="0"/>
    <x v="0"/>
    <n v="16"/>
    <n v="9.6999999999999993"/>
    <n v="0.60624999999999996"/>
  </r>
  <r>
    <s v="DT-00294"/>
    <x v="4"/>
    <s v="Stamping_Machine_031"/>
    <s v="Stamping"/>
    <d v="2024-04-27T00:04:13"/>
    <d v="2024-04-27T02:28:13"/>
    <s v="04"/>
    <s v="27"/>
    <n v="1026"/>
    <n v="17.100000000000001"/>
    <s v="Mechanical Failure"/>
    <s v="Li Wei"/>
    <x v="1"/>
    <x v="1"/>
    <n v="18"/>
    <n v="0.89999999999999858"/>
    <n v="4.999999999999992E-2"/>
  </r>
  <r>
    <s v="DT-04062"/>
    <x v="1"/>
    <s v="Painting_Machine_021"/>
    <s v="Painting"/>
    <d v="2024-04-27T01:55:37"/>
    <d v="2024-04-27T04:16:37"/>
    <s v="04"/>
    <s v="27"/>
    <n v="1155"/>
    <n v="19.25"/>
    <s v="Electrical Fault"/>
    <s v="Rana Ibrahim"/>
    <x v="1"/>
    <x v="1"/>
    <n v="22"/>
    <n v="2.75"/>
    <n v="0.125"/>
  </r>
  <r>
    <s v="DT-06099"/>
    <x v="10"/>
    <s v="Painting_Machine_008"/>
    <s v="Painting"/>
    <d v="2024-04-27T02:38:39"/>
    <d v="2024-04-27T03:58:39"/>
    <s v="04"/>
    <s v="27"/>
    <n v="378"/>
    <n v="6.3"/>
    <s v="Hydraulic Leak"/>
    <s v="Olivia Johnson"/>
    <x v="0"/>
    <x v="1"/>
    <n v="16"/>
    <n v="9.6999999999999993"/>
    <n v="0.60624999999999996"/>
  </r>
  <r>
    <s v="DT-02470"/>
    <x v="30"/>
    <s v="Packaging_Machine_034"/>
    <s v="Packaging"/>
    <d v="2024-04-27T02:41:55"/>
    <d v="2024-04-27T03:00:55"/>
    <s v="04"/>
    <s v="27"/>
    <n v="203"/>
    <n v="3.3833333333333333"/>
    <s v="Tooling Break"/>
    <s v="Sophie Martin"/>
    <x v="1"/>
    <x v="1"/>
    <n v="14"/>
    <n v="10.616666666666667"/>
    <n v="0.75833333333333341"/>
  </r>
  <r>
    <s v="DT-01709"/>
    <x v="5"/>
    <s v="Stamping_Machine_029"/>
    <s v="Stamping"/>
    <d v="2024-04-27T03:40:29"/>
    <d v="2024-04-27T07:04:29"/>
    <s v="04"/>
    <s v="27"/>
    <n v="925"/>
    <n v="15.416666666666666"/>
    <s v="Tooling Break"/>
    <s v="Elena Petrova"/>
    <x v="2"/>
    <x v="1"/>
    <n v="22"/>
    <n v="6.5833333333333339"/>
    <n v="0.29924242424242425"/>
  </r>
  <r>
    <s v="DT-09547"/>
    <x v="18"/>
    <s v="Packaging_Machine_004"/>
    <s v="Packaging"/>
    <d v="2024-04-27T04:08:21"/>
    <d v="2024-04-27T04:33:21"/>
    <s v="04"/>
    <s v="27"/>
    <n v="12"/>
    <n v="0.2"/>
    <s v="Electrical Fault"/>
    <s v="Yuki Tanaka"/>
    <x v="0"/>
    <x v="1"/>
    <n v="16"/>
    <n v="15.8"/>
    <n v="0.98750000000000004"/>
  </r>
  <r>
    <s v="DT-05310"/>
    <x v="27"/>
    <s v="Assembly_Machine_027"/>
    <s v="Assembly"/>
    <d v="2024-04-27T05:39:25"/>
    <d v="2024-04-27T05:51:25"/>
    <s v="04"/>
    <s v="27"/>
    <n v="79"/>
    <n v="1.3166666666666667"/>
    <s v="Sensor Fault"/>
    <s v="Mohamed Salah"/>
    <x v="1"/>
    <x v="1"/>
    <n v="20"/>
    <n v="18.683333333333334"/>
    <n v="0.9341666666666667"/>
  </r>
  <r>
    <s v="DT-03120"/>
    <x v="1"/>
    <s v="Painting_Machine_021"/>
    <s v="Painting"/>
    <d v="2024-04-27T05:51:52"/>
    <d v="2024-04-27T06:36:52"/>
    <s v="04"/>
    <s v="27"/>
    <n v="752"/>
    <n v="12.533333333333333"/>
    <s v="Preventive Maintenance - Electrical"/>
    <s v="Sophie Martin"/>
    <x v="0"/>
    <x v="0"/>
    <n v="22"/>
    <n v="9.4666666666666668"/>
    <n v="0.4303030303030303"/>
  </r>
  <r>
    <s v="DT-02004"/>
    <x v="20"/>
    <s v="Stamping_Machine_015"/>
    <s v="Stamping"/>
    <d v="2024-04-27T06:23:25"/>
    <d v="2024-04-27T09:13:25"/>
    <s v="04"/>
    <s v="27"/>
    <n v="167"/>
    <n v="2.7833333333333332"/>
    <s v="Electrical Fault"/>
    <s v="Elena Petrova"/>
    <x v="1"/>
    <x v="1"/>
    <n v="18"/>
    <n v="15.216666666666667"/>
    <n v="0.84537037037037033"/>
  </r>
  <r>
    <s v="DT-07437"/>
    <x v="31"/>
    <s v="Assembly_Machine_010"/>
    <s v="Assembly"/>
    <d v="2024-04-27T06:56:50"/>
    <d v="2024-04-27T07:27:50"/>
    <s v="04"/>
    <s v="27"/>
    <n v="110"/>
    <n v="1.8333333333333333"/>
    <s v="Overheating"/>
    <s v="Rana Ibrahim"/>
    <x v="1"/>
    <x v="1"/>
    <n v="22"/>
    <n v="20.166666666666668"/>
    <n v="0.91666666666666674"/>
  </r>
  <r>
    <s v="DT-00361"/>
    <x v="29"/>
    <s v="Assembly_Machine_023"/>
    <s v="Assembly"/>
    <d v="2024-04-27T07:32:13"/>
    <d v="2024-04-27T08:17:13"/>
    <s v="04"/>
    <s v="27"/>
    <n v="141"/>
    <n v="2.35"/>
    <s v="Material Shortage"/>
    <s v="Carlos Ruiz"/>
    <x v="2"/>
    <x v="1"/>
    <n v="16"/>
    <n v="13.65"/>
    <n v="0.85312500000000002"/>
  </r>
  <r>
    <s v="DT-08949"/>
    <x v="15"/>
    <s v="Packaging_Machine_017"/>
    <s v="Packaging"/>
    <d v="2024-04-27T09:23:17"/>
    <d v="2024-04-27T18:22:17"/>
    <s v="04"/>
    <s v="27"/>
    <n v="235"/>
    <n v="3.9166666666666665"/>
    <s v="Mechanical Failure"/>
    <s v="Fatima Ali"/>
    <x v="0"/>
    <x v="1"/>
    <n v="20"/>
    <n v="16.083333333333332"/>
    <n v="0.80416666666666659"/>
  </r>
  <r>
    <s v="DT-09002"/>
    <x v="29"/>
    <s v="Assembly_Machine_023"/>
    <s v="Assembly"/>
    <d v="2024-04-27T09:34:47"/>
    <d v="2024-04-27T17:03:47"/>
    <s v="04"/>
    <s v="27"/>
    <n v="45"/>
    <n v="0.75"/>
    <s v="Hydraulic Leak"/>
    <s v="Sophie Martin"/>
    <x v="2"/>
    <x v="1"/>
    <n v="16"/>
    <n v="15.25"/>
    <n v="0.953125"/>
  </r>
  <r>
    <s v="DT-03133"/>
    <x v="25"/>
    <s v="Painting_Machine_001"/>
    <s v="Painting"/>
    <d v="2024-04-27T09:42:36"/>
    <d v="2024-04-27T11:49:36"/>
    <s v="04"/>
    <s v="27"/>
    <n v="331"/>
    <n v="5.5166666666666666"/>
    <s v="Mechanical Failure"/>
    <s v="Noah Davis"/>
    <x v="2"/>
    <x v="1"/>
    <n v="18"/>
    <n v="12.483333333333334"/>
    <n v="0.69351851851851853"/>
  </r>
  <r>
    <s v="DT-06919"/>
    <x v="33"/>
    <s v="Packaging_Machine_006"/>
    <s v="Packaging"/>
    <d v="2024-04-27T10:10:59"/>
    <d v="2024-04-27T12:32:59"/>
    <s v="04"/>
    <s v="27"/>
    <n v="10"/>
    <n v="0.16666666666666666"/>
    <s v="Electrical Fault"/>
    <s v="Emma Wilson"/>
    <x v="2"/>
    <x v="1"/>
    <n v="22"/>
    <n v="21.833333333333332"/>
    <n v="0.99242424242424232"/>
  </r>
  <r>
    <s v="DT-04648"/>
    <x v="21"/>
    <s v="Packaging_Machine_018"/>
    <s v="Packaging"/>
    <d v="2024-04-27T10:12:58"/>
    <d v="2024-04-27T10:15:58"/>
    <s v="04"/>
    <s v="27"/>
    <n v="243"/>
    <n v="4.05"/>
    <s v="Mechanical Failure"/>
    <s v="Yuki Tanaka"/>
    <x v="1"/>
    <x v="1"/>
    <n v="14"/>
    <n v="9.9499999999999993"/>
    <n v="0.71071428571428563"/>
  </r>
  <r>
    <s v="DT-06937"/>
    <x v="25"/>
    <s v="Painting_Machine_001"/>
    <s v="Painting"/>
    <d v="2024-04-27T10:35:55"/>
    <d v="2024-04-27T11:58:55"/>
    <s v="04"/>
    <s v="27"/>
    <n v="424"/>
    <n v="7.0666666666666664"/>
    <s v="Mechanical Failure"/>
    <s v="Emma Wilson"/>
    <x v="1"/>
    <x v="1"/>
    <n v="18"/>
    <n v="10.933333333333334"/>
    <n v="0.6074074074074074"/>
  </r>
  <r>
    <s v="DT-00078"/>
    <x v="29"/>
    <s v="Assembly_Machine_023"/>
    <s v="Assembly"/>
    <d v="2024-04-27T11:29:05"/>
    <d v="2024-04-27T11:55:05"/>
    <s v="04"/>
    <s v="27"/>
    <n v="88"/>
    <n v="1.4666666666666666"/>
    <s v="Preventive Maintenance - Electrical"/>
    <s v="Karim Nassar"/>
    <x v="2"/>
    <x v="0"/>
    <n v="16"/>
    <n v="14.533333333333333"/>
    <n v="0.90833333333333333"/>
  </r>
  <r>
    <s v="DT-01691"/>
    <x v="4"/>
    <s v="Stamping_Machine_031"/>
    <s v="Stamping"/>
    <d v="2024-04-27T13:27:49"/>
    <d v="2024-04-27T13:44:49"/>
    <s v="04"/>
    <s v="27"/>
    <n v="697"/>
    <n v="11.616666666666667"/>
    <s v="Preventive Maintenance - Electrical"/>
    <s v="Noah Davis"/>
    <x v="0"/>
    <x v="0"/>
    <n v="18"/>
    <n v="6.3833333333333329"/>
    <n v="0.35462962962962963"/>
  </r>
  <r>
    <s v="DT-07416"/>
    <x v="13"/>
    <s v="Painting_Machine_016"/>
    <s v="Painting"/>
    <d v="2024-04-27T13:31:36"/>
    <d v="2024-04-27T14:15:36"/>
    <s v="04"/>
    <s v="27"/>
    <n v="17"/>
    <n v="0.28333333333333333"/>
    <s v="Preventive Maintenance - General"/>
    <s v="Maria Gomez"/>
    <x v="2"/>
    <x v="0"/>
    <n v="22"/>
    <n v="21.716666666666665"/>
    <n v="0.98712121212121207"/>
  </r>
  <r>
    <s v="DT-02721"/>
    <x v="18"/>
    <s v="Packaging_Machine_004"/>
    <s v="Packaging"/>
    <d v="2024-04-27T13:36:03"/>
    <d v="2024-04-27T14:03:03"/>
    <s v="04"/>
    <s v="27"/>
    <n v="13"/>
    <n v="0.21666666666666667"/>
    <s v="Material Shortage"/>
    <s v="Hassan Ali"/>
    <x v="2"/>
    <x v="1"/>
    <n v="16"/>
    <n v="15.783333333333333"/>
    <n v="0.98645833333333333"/>
  </r>
  <r>
    <s v="DT-05600"/>
    <x v="11"/>
    <s v="Assembly_Machine_007"/>
    <s v="Assembly"/>
    <d v="2024-04-27T14:11:24"/>
    <d v="2024-04-27T17:45:24"/>
    <s v="04"/>
    <s v="27"/>
    <n v="564"/>
    <n v="9.4"/>
    <s v="Material Shortage"/>
    <s v="Fatima Ali"/>
    <x v="0"/>
    <x v="1"/>
    <n v="22"/>
    <n v="12.6"/>
    <n v="0.57272727272727275"/>
  </r>
  <r>
    <s v="DT-00519"/>
    <x v="0"/>
    <s v="Stamping_Machine_030"/>
    <s v="Stamping"/>
    <d v="2024-04-27T17:35:37"/>
    <d v="2024-04-27T17:51:37"/>
    <s v="04"/>
    <s v="27"/>
    <n v="285"/>
    <n v="4.75"/>
    <s v="Preventive Maintenance - Electrical"/>
    <s v="John Smith"/>
    <x v="0"/>
    <x v="0"/>
    <n v="16"/>
    <n v="11.25"/>
    <n v="0.703125"/>
  </r>
  <r>
    <s v="DT-07744"/>
    <x v="31"/>
    <s v="Assembly_Machine_010"/>
    <s v="Assembly"/>
    <d v="2024-04-27T19:16:54"/>
    <d v="2024-04-27T19:49:54"/>
    <s v="04"/>
    <s v="27"/>
    <n v="430"/>
    <n v="7.166666666666667"/>
    <s v="Sensor Fault"/>
    <s v="Hassan Ali"/>
    <x v="2"/>
    <x v="1"/>
    <n v="22"/>
    <n v="14.833333333333332"/>
    <n v="0.6742424242424242"/>
  </r>
  <r>
    <s v="DT-06747"/>
    <x v="7"/>
    <s v="Packaging_Machine_002"/>
    <s v="Packaging"/>
    <d v="2024-04-27T20:05:19"/>
    <d v="2024-04-27T22:38:19"/>
    <s v="04"/>
    <s v="27"/>
    <n v="20"/>
    <n v="0.33333333333333331"/>
    <s v="Electrical Fault"/>
    <s v="Noah Davis"/>
    <x v="1"/>
    <x v="1"/>
    <n v="18"/>
    <n v="17.666666666666668"/>
    <n v="0.98148148148148151"/>
  </r>
  <r>
    <s v="DT-02281"/>
    <x v="11"/>
    <s v="Assembly_Machine_007"/>
    <s v="Assembly"/>
    <d v="2024-04-28T00:59:29"/>
    <d v="2024-04-28T05:17:29"/>
    <s v="04"/>
    <s v="28"/>
    <n v="364"/>
    <n v="6.0666666666666664"/>
    <s v="Preventive Maintenance - Electrical"/>
    <s v="Lucas Silva"/>
    <x v="2"/>
    <x v="0"/>
    <n v="22"/>
    <n v="15.933333333333334"/>
    <n v="0.72424242424242424"/>
  </r>
  <r>
    <s v="DT-03681"/>
    <x v="3"/>
    <s v="Stamping_Machine_033"/>
    <s v="Stamping"/>
    <d v="2024-04-28T01:41:08"/>
    <d v="2024-04-28T02:17:08"/>
    <s v="04"/>
    <s v="28"/>
    <n v="835"/>
    <n v="13.916666666666666"/>
    <s v="Preventive Maintenance - Mechanical"/>
    <s v="Lucas Silva"/>
    <x v="0"/>
    <x v="0"/>
    <n v="18"/>
    <n v="4.0833333333333339"/>
    <n v="0.22685185185185189"/>
  </r>
  <r>
    <s v="DT-09344"/>
    <x v="30"/>
    <s v="Packaging_Machine_034"/>
    <s v="Packaging"/>
    <d v="2024-04-28T02:05:21"/>
    <d v="2024-04-28T02:47:21"/>
    <s v="04"/>
    <s v="28"/>
    <n v="94"/>
    <n v="1.5666666666666667"/>
    <s v="Preventive Maintenance - Electrical"/>
    <s v="Emma Wilson"/>
    <x v="0"/>
    <x v="0"/>
    <n v="14"/>
    <n v="12.433333333333334"/>
    <n v="0.88809523809523816"/>
  </r>
  <r>
    <s v="DT-04216"/>
    <x v="4"/>
    <s v="Stamping_Machine_031"/>
    <s v="Stamping"/>
    <d v="2024-04-28T02:10:58"/>
    <d v="2024-04-28T02:31:58"/>
    <s v="04"/>
    <s v="28"/>
    <n v="913"/>
    <n v="15.216666666666667"/>
    <s v="Electrical Fault"/>
    <s v="Lucas Silva"/>
    <x v="2"/>
    <x v="1"/>
    <n v="18"/>
    <n v="2.7833333333333332"/>
    <n v="0.15462962962962962"/>
  </r>
  <r>
    <s v="DT-02054"/>
    <x v="19"/>
    <s v="Stamping_Machine_035"/>
    <s v="Stamping"/>
    <d v="2024-04-28T02:31:44"/>
    <d v="2024-04-28T03:01:44"/>
    <s v="04"/>
    <s v="28"/>
    <n v="137"/>
    <n v="2.2833333333333332"/>
    <s v="Preventive Maintenance - General"/>
    <s v="Fatima Ali"/>
    <x v="0"/>
    <x v="0"/>
    <n v="16"/>
    <n v="13.716666666666667"/>
    <n v="0.85729166666666667"/>
  </r>
  <r>
    <s v="DT-05336"/>
    <x v="4"/>
    <s v="Stamping_Machine_031"/>
    <s v="Stamping"/>
    <d v="2024-04-28T03:26:54"/>
    <d v="2024-04-28T04:39:54"/>
    <s v="04"/>
    <s v="28"/>
    <n v="867"/>
    <n v="14.45"/>
    <s v="Mechanical Failure"/>
    <s v="Fatima Ali"/>
    <x v="1"/>
    <x v="1"/>
    <n v="18"/>
    <n v="3.5500000000000007"/>
    <n v="0.19722222222222227"/>
  </r>
  <r>
    <s v="DT-00394"/>
    <x v="0"/>
    <s v="Stamping_Machine_030"/>
    <s v="Stamping"/>
    <d v="2024-04-28T03:35:09"/>
    <d v="2024-04-28T16:12:09"/>
    <s v="04"/>
    <s v="28"/>
    <n v="132"/>
    <n v="2.2000000000000002"/>
    <s v="Mechanical Failure"/>
    <s v="Karim Nassar"/>
    <x v="1"/>
    <x v="1"/>
    <n v="16"/>
    <n v="13.8"/>
    <n v="0.86250000000000004"/>
  </r>
  <r>
    <s v="DT-08461"/>
    <x v="21"/>
    <s v="Packaging_Machine_018"/>
    <s v="Packaging"/>
    <d v="2024-04-28T03:47:32"/>
    <d v="2024-04-28T04:32:32"/>
    <s v="04"/>
    <s v="28"/>
    <n v="63"/>
    <n v="1.05"/>
    <s v="Material Shortage"/>
    <s v="Ahmed Hassan"/>
    <x v="2"/>
    <x v="1"/>
    <n v="14"/>
    <n v="12.95"/>
    <n v="0.92499999999999993"/>
  </r>
  <r>
    <s v="DT-07819"/>
    <x v="34"/>
    <s v="Painting_Machine_022"/>
    <s v="Painting"/>
    <d v="2024-04-28T03:49:24"/>
    <d v="2024-04-28T04:11:24"/>
    <s v="04"/>
    <s v="28"/>
    <n v="363"/>
    <n v="6.05"/>
    <s v="Electrical Fault"/>
    <s v="Elena Petrova"/>
    <x v="1"/>
    <x v="1"/>
    <n v="22"/>
    <n v="15.95"/>
    <n v="0.72499999999999998"/>
  </r>
  <r>
    <s v="DT-06292"/>
    <x v="16"/>
    <s v="Painting_Machine_005"/>
    <s v="Painting"/>
    <d v="2024-04-28T03:57:05"/>
    <d v="2024-04-28T04:30:05"/>
    <s v="04"/>
    <s v="28"/>
    <n v="372"/>
    <n v="6.2"/>
    <s v="Material Shortage"/>
    <s v="Karim Nassar"/>
    <x v="1"/>
    <x v="1"/>
    <n v="20"/>
    <n v="13.8"/>
    <n v="0.69000000000000006"/>
  </r>
  <r>
    <s v="DT-04557"/>
    <x v="23"/>
    <s v="Packaging_Machine_025"/>
    <s v="Packaging"/>
    <d v="2024-04-28T04:52:35"/>
    <d v="2024-04-28T09:10:35"/>
    <s v="04"/>
    <s v="28"/>
    <n v="288"/>
    <n v="4.8"/>
    <s v="Mechanical Failure"/>
    <s v="Noah Davis"/>
    <x v="2"/>
    <x v="1"/>
    <n v="20"/>
    <n v="15.2"/>
    <n v="0.76"/>
  </r>
  <r>
    <s v="DT-07412"/>
    <x v="8"/>
    <s v="Assembly_Machine_012"/>
    <s v="Assembly"/>
    <d v="2024-04-28T05:59:47"/>
    <d v="2024-04-28T06:15:47"/>
    <s v="04"/>
    <s v="28"/>
    <n v="86"/>
    <n v="1.4333333333333333"/>
    <s v="Preventive Maintenance - General"/>
    <s v="Rana Ibrahim"/>
    <x v="0"/>
    <x v="0"/>
    <n v="20"/>
    <n v="18.566666666666666"/>
    <n v="0.92833333333333334"/>
  </r>
  <r>
    <s v="DT-05220"/>
    <x v="15"/>
    <s v="Packaging_Machine_017"/>
    <s v="Packaging"/>
    <d v="2024-04-28T06:54:51"/>
    <d v="2024-04-28T09:53:51"/>
    <s v="04"/>
    <s v="28"/>
    <n v="108"/>
    <n v="1.8"/>
    <s v="Material Shortage"/>
    <s v="Fatima Ali"/>
    <x v="2"/>
    <x v="1"/>
    <n v="20"/>
    <n v="18.2"/>
    <n v="0.90999999999999992"/>
  </r>
  <r>
    <s v="DT-05110"/>
    <x v="10"/>
    <s v="Painting_Machine_008"/>
    <s v="Painting"/>
    <d v="2024-04-28T07:08:52"/>
    <d v="2024-04-28T10:01:52"/>
    <s v="04"/>
    <s v="28"/>
    <n v="126"/>
    <n v="2.1"/>
    <s v="Electrical Fault"/>
    <s v="Sophie Martin"/>
    <x v="0"/>
    <x v="1"/>
    <n v="16"/>
    <n v="13.9"/>
    <n v="0.86875000000000002"/>
  </r>
  <r>
    <s v="DT-09792"/>
    <x v="8"/>
    <s v="Assembly_Machine_012"/>
    <s v="Assembly"/>
    <d v="2024-04-28T09:01:19"/>
    <d v="2024-04-28T09:15:19"/>
    <s v="04"/>
    <s v="28"/>
    <n v="148"/>
    <n v="2.4666666666666668"/>
    <s v="Mechanical Failure"/>
    <s v="Carlos Ruiz"/>
    <x v="1"/>
    <x v="1"/>
    <n v="20"/>
    <n v="17.533333333333331"/>
    <n v="0.87666666666666659"/>
  </r>
  <r>
    <s v="DT-01232"/>
    <x v="0"/>
    <s v="Stamping_Machine_030"/>
    <s v="Stamping"/>
    <d v="2024-04-28T09:15:44"/>
    <d v="2024-04-28T12:03:44"/>
    <s v="04"/>
    <s v="28"/>
    <n v="249"/>
    <n v="4.1500000000000004"/>
    <s v="Hydraulic Leak"/>
    <s v="Li Wei"/>
    <x v="0"/>
    <x v="1"/>
    <n v="16"/>
    <n v="11.85"/>
    <n v="0.74062499999999998"/>
  </r>
  <r>
    <s v="DT-09661"/>
    <x v="32"/>
    <s v="Stamping_Machine_020"/>
    <s v="Stamping"/>
    <d v="2024-04-28T09:44:16"/>
    <d v="2024-04-28T10:11:16"/>
    <s v="04"/>
    <s v="28"/>
    <n v="148"/>
    <n v="2.4666666666666668"/>
    <s v="Overheating"/>
    <s v="Maria Gomez"/>
    <x v="1"/>
    <x v="1"/>
    <n v="14"/>
    <n v="11.533333333333333"/>
    <n v="0.82380952380952377"/>
  </r>
  <r>
    <s v="DT-04919"/>
    <x v="18"/>
    <s v="Packaging_Machine_004"/>
    <s v="Packaging"/>
    <d v="2024-04-28T11:19:49"/>
    <d v="2024-04-28T11:33:49"/>
    <s v="04"/>
    <s v="28"/>
    <n v="6"/>
    <n v="0.1"/>
    <s v="Preventive Maintenance - General"/>
    <s v="Carlos Ruiz"/>
    <x v="1"/>
    <x v="0"/>
    <n v="16"/>
    <n v="15.9"/>
    <n v="0.99375000000000002"/>
  </r>
  <r>
    <s v="DT-01769"/>
    <x v="6"/>
    <s v="Painting_Machine_009"/>
    <s v="Painting"/>
    <d v="2024-04-28T11:22:01"/>
    <d v="2024-04-28T14:18:01"/>
    <s v="04"/>
    <s v="28"/>
    <n v="53"/>
    <n v="0.8833333333333333"/>
    <s v="Electrical Fault"/>
    <s v="Olivia Johnson"/>
    <x v="2"/>
    <x v="1"/>
    <n v="16"/>
    <n v="15.116666666666667"/>
    <n v="0.9447916666666667"/>
  </r>
  <r>
    <s v="DT-06545"/>
    <x v="22"/>
    <s v="Assembly_Machine_026"/>
    <s v="Assembly"/>
    <d v="2024-04-28T12:21:04"/>
    <d v="2024-04-28T12:39:04"/>
    <s v="04"/>
    <s v="28"/>
    <n v="355"/>
    <n v="5.916666666666667"/>
    <s v="Unsafe Condition"/>
    <s v="Carlos Ruiz"/>
    <x v="1"/>
    <x v="1"/>
    <n v="20"/>
    <n v="14.083333333333332"/>
    <n v="0.70416666666666661"/>
  </r>
  <r>
    <s v="DT-07899"/>
    <x v="1"/>
    <s v="Painting_Machine_021"/>
    <s v="Painting"/>
    <d v="2024-04-28T13:28:56"/>
    <d v="2024-04-28T18:16:56"/>
    <s v="04"/>
    <s v="28"/>
    <n v="1254"/>
    <n v="20.9"/>
    <s v="Mechanical Failure"/>
    <s v="David Brown"/>
    <x v="1"/>
    <x v="1"/>
    <n v="22"/>
    <n v="1.1000000000000014"/>
    <n v="5.0000000000000065E-2"/>
  </r>
  <r>
    <s v="DT-06815"/>
    <x v="16"/>
    <s v="Painting_Machine_005"/>
    <s v="Painting"/>
    <d v="2024-04-28T14:04:23"/>
    <d v="2024-04-28T19:40:23"/>
    <s v="04"/>
    <s v="28"/>
    <n v="319"/>
    <n v="5.3166666666666664"/>
    <s v="Material Shortage"/>
    <s v="Fatima Ali"/>
    <x v="1"/>
    <x v="1"/>
    <n v="20"/>
    <n v="14.683333333333334"/>
    <n v="0.73416666666666663"/>
  </r>
  <r>
    <s v="DT-07772"/>
    <x v="14"/>
    <s v="Assembly_Machine_013"/>
    <s v="Assembly"/>
    <d v="2024-04-28T14:21:54"/>
    <d v="2024-04-28T14:32:54"/>
    <s v="04"/>
    <s v="28"/>
    <n v="129"/>
    <n v="2.15"/>
    <s v="Overheating"/>
    <s v="Sophie Martin"/>
    <x v="0"/>
    <x v="1"/>
    <n v="14"/>
    <n v="11.85"/>
    <n v="0.84642857142857142"/>
  </r>
  <r>
    <s v="DT-05449"/>
    <x v="21"/>
    <s v="Packaging_Machine_018"/>
    <s v="Packaging"/>
    <d v="2024-04-28T14:26:09"/>
    <d v="2024-04-28T14:33:09"/>
    <s v="04"/>
    <s v="28"/>
    <n v="326"/>
    <n v="5.4333333333333336"/>
    <s v="Sensor Fault"/>
    <s v="Fatima Ali"/>
    <x v="1"/>
    <x v="1"/>
    <n v="14"/>
    <n v="8.5666666666666664"/>
    <n v="0.61190476190476184"/>
  </r>
  <r>
    <s v="DT-03101"/>
    <x v="4"/>
    <s v="Stamping_Machine_031"/>
    <s v="Stamping"/>
    <d v="2024-04-28T15:08:36"/>
    <d v="2024-04-28T15:37:36"/>
    <s v="04"/>
    <s v="28"/>
    <n v="897"/>
    <n v="14.95"/>
    <s v="Material Shortage"/>
    <s v="Olivia Johnson"/>
    <x v="2"/>
    <x v="1"/>
    <n v="18"/>
    <n v="3.0500000000000007"/>
    <n v="0.16944444444444448"/>
  </r>
  <r>
    <s v="DT-02896"/>
    <x v="2"/>
    <s v="Assembly_Machine_019"/>
    <s v="Assembly"/>
    <d v="2024-04-28T17:08:17"/>
    <d v="2024-04-28T21:31:17"/>
    <s v="04"/>
    <s v="28"/>
    <n v="99"/>
    <n v="1.65"/>
    <s v="Electrical Fault"/>
    <s v="Elena Petrova"/>
    <x v="1"/>
    <x v="1"/>
    <n v="22"/>
    <n v="20.350000000000001"/>
    <n v="0.92500000000000004"/>
  </r>
  <r>
    <s v="DT-00786"/>
    <x v="23"/>
    <s v="Packaging_Machine_025"/>
    <s v="Packaging"/>
    <d v="2024-04-28T17:19:51"/>
    <d v="2024-04-29T07:45:51"/>
    <s v="04"/>
    <s v="28"/>
    <n v="400"/>
    <n v="6.666666666666667"/>
    <s v="Preventive Maintenance - Electrical"/>
    <s v="Mohamed Salah"/>
    <x v="1"/>
    <x v="0"/>
    <n v="20"/>
    <n v="13.333333333333332"/>
    <n v="0.66666666666666663"/>
  </r>
  <r>
    <s v="DT-02320"/>
    <x v="22"/>
    <s v="Assembly_Machine_026"/>
    <s v="Assembly"/>
    <d v="2024-04-28T17:30:20"/>
    <d v="2024-04-28T22:08:20"/>
    <s v="04"/>
    <s v="28"/>
    <n v="117"/>
    <n v="1.95"/>
    <s v="Preventive Maintenance - General"/>
    <s v="David Brown"/>
    <x v="1"/>
    <x v="0"/>
    <n v="20"/>
    <n v="18.05"/>
    <n v="0.90250000000000008"/>
  </r>
  <r>
    <s v="DT-00962"/>
    <x v="24"/>
    <s v="Painting_Machine_028"/>
    <s v="Painting"/>
    <d v="2024-04-28T18:22:43"/>
    <d v="2024-04-28T21:01:43"/>
    <s v="04"/>
    <s v="28"/>
    <n v="393"/>
    <n v="6.55"/>
    <s v="Overheating"/>
    <s v="Maria Gomez"/>
    <x v="1"/>
    <x v="1"/>
    <n v="22"/>
    <n v="15.45"/>
    <n v="0.70227272727272727"/>
  </r>
  <r>
    <s v="DT-09523"/>
    <x v="1"/>
    <s v="Painting_Machine_021"/>
    <s v="Painting"/>
    <d v="2024-04-28T19:44:11"/>
    <d v="2024-04-28T21:07:11"/>
    <s v="04"/>
    <s v="28"/>
    <n v="1161"/>
    <n v="19.350000000000001"/>
    <s v="Unsafe Condition"/>
    <s v="Rana Ibrahim"/>
    <x v="1"/>
    <x v="1"/>
    <n v="22"/>
    <n v="2.6499999999999986"/>
    <n v="0.12045454545454538"/>
  </r>
  <r>
    <s v="DT-09417"/>
    <x v="29"/>
    <s v="Assembly_Machine_023"/>
    <s v="Assembly"/>
    <d v="2024-04-28T19:48:18"/>
    <d v="2024-04-28T22:15:18"/>
    <s v="04"/>
    <s v="28"/>
    <n v="228"/>
    <n v="3.8"/>
    <s v="Material Shortage"/>
    <s v="Ahmed Hassan"/>
    <x v="0"/>
    <x v="1"/>
    <n v="16"/>
    <n v="12.2"/>
    <n v="0.76249999999999996"/>
  </r>
  <r>
    <s v="DT-07095"/>
    <x v="23"/>
    <s v="Packaging_Machine_025"/>
    <s v="Packaging"/>
    <d v="2024-04-28T20:01:40"/>
    <d v="2024-04-28T20:45:40"/>
    <s v="04"/>
    <s v="28"/>
    <n v="156"/>
    <n v="2.6"/>
    <s v="Material Shortage"/>
    <s v="Emma Wilson"/>
    <x v="1"/>
    <x v="1"/>
    <n v="20"/>
    <n v="17.399999999999999"/>
    <n v="0.86999999999999988"/>
  </r>
  <r>
    <s v="DT-06998"/>
    <x v="18"/>
    <s v="Packaging_Machine_004"/>
    <s v="Packaging"/>
    <d v="2024-04-28T20:22:22"/>
    <d v="2024-04-28T20:47:22"/>
    <s v="04"/>
    <s v="28"/>
    <n v="17"/>
    <n v="0.28333333333333333"/>
    <s v="Overheating"/>
    <s v="Li Wei"/>
    <x v="0"/>
    <x v="1"/>
    <n v="16"/>
    <n v="15.716666666666667"/>
    <n v="0.98229166666666667"/>
  </r>
  <r>
    <s v="DT-05508"/>
    <x v="9"/>
    <s v="Assembly_Machine_011"/>
    <s v="Assembly"/>
    <d v="2024-04-28T20:48:35"/>
    <d v="2024-04-28T22:53:35"/>
    <s v="04"/>
    <s v="28"/>
    <n v="155"/>
    <n v="2.5833333333333335"/>
    <s v="Electrical Fault"/>
    <s v="Ahmed Hassan"/>
    <x v="2"/>
    <x v="1"/>
    <n v="14"/>
    <n v="11.416666666666666"/>
    <n v="0.81547619047619047"/>
  </r>
  <r>
    <s v="DT-08320"/>
    <x v="20"/>
    <s v="Stamping_Machine_015"/>
    <s v="Stamping"/>
    <d v="2024-04-28T22:04:42"/>
    <d v="2024-04-29T00:55:42"/>
    <s v="04"/>
    <s v="28"/>
    <n v="161"/>
    <n v="2.6833333333333331"/>
    <s v="Preventive Maintenance - General"/>
    <s v="Noah Davis"/>
    <x v="0"/>
    <x v="0"/>
    <n v="18"/>
    <n v="15.316666666666666"/>
    <n v="0.85092592592592586"/>
  </r>
  <r>
    <s v="DT-02898"/>
    <x v="5"/>
    <s v="Stamping_Machine_029"/>
    <s v="Stamping"/>
    <d v="2024-04-28T22:50:17"/>
    <d v="2024-04-28T23:29:17"/>
    <s v="04"/>
    <s v="28"/>
    <n v="852"/>
    <n v="14.2"/>
    <s v="Sensor Fault"/>
    <s v="Hassan Ali"/>
    <x v="0"/>
    <x v="1"/>
    <n v="22"/>
    <n v="7.8000000000000007"/>
    <n v="0.35454545454545455"/>
  </r>
  <r>
    <s v="DT-00171"/>
    <x v="11"/>
    <s v="Assembly_Machine_007"/>
    <s v="Assembly"/>
    <d v="2024-04-29T00:47:12"/>
    <d v="2024-04-29T01:00:12"/>
    <s v="04"/>
    <s v="29"/>
    <n v="664"/>
    <n v="11.066666666666666"/>
    <s v="Tooling Break"/>
    <s v="Olivia Johnson"/>
    <x v="0"/>
    <x v="1"/>
    <n v="22"/>
    <n v="10.933333333333334"/>
    <n v="0.49696969696969701"/>
  </r>
  <r>
    <s v="DT-05424"/>
    <x v="16"/>
    <s v="Painting_Machine_005"/>
    <s v="Painting"/>
    <d v="2024-04-29T01:12:33"/>
    <d v="2024-04-29T05:41:33"/>
    <s v="04"/>
    <s v="29"/>
    <n v="185"/>
    <n v="3.0833333333333335"/>
    <s v="Preventive Maintenance - Electrical"/>
    <s v="Sophie Martin"/>
    <x v="2"/>
    <x v="0"/>
    <n v="20"/>
    <n v="16.916666666666668"/>
    <n v="0.84583333333333344"/>
  </r>
  <r>
    <s v="DT-08999"/>
    <x v="30"/>
    <s v="Packaging_Machine_034"/>
    <s v="Packaging"/>
    <d v="2024-04-29T01:44:07"/>
    <d v="2024-04-29T06:14:07"/>
    <s v="04"/>
    <s v="29"/>
    <n v="94"/>
    <n v="1.5666666666666667"/>
    <s v="Mechanical Failure"/>
    <s v="John Smith"/>
    <x v="2"/>
    <x v="1"/>
    <n v="14"/>
    <n v="12.433333333333334"/>
    <n v="0.88809523809523816"/>
  </r>
  <r>
    <s v="DT-02346"/>
    <x v="21"/>
    <s v="Packaging_Machine_018"/>
    <s v="Packaging"/>
    <d v="2024-04-29T02:30:44"/>
    <d v="2024-04-29T03:26:44"/>
    <s v="04"/>
    <s v="29"/>
    <n v="27"/>
    <n v="0.45"/>
    <s v="Mechanical Failure"/>
    <s v="Yuki Tanaka"/>
    <x v="1"/>
    <x v="1"/>
    <n v="14"/>
    <n v="13.55"/>
    <n v="0.96785714285714286"/>
  </r>
  <r>
    <s v="DT-04493"/>
    <x v="17"/>
    <s v="Assembly_Machine_014"/>
    <s v="Assembly"/>
    <d v="2024-04-29T02:55:57"/>
    <d v="2024-04-29T05:20:57"/>
    <s v="04"/>
    <s v="29"/>
    <n v="178"/>
    <n v="2.9666666666666668"/>
    <s v="Mechanical Failure"/>
    <s v="Yuki Tanaka"/>
    <x v="0"/>
    <x v="1"/>
    <n v="16"/>
    <n v="13.033333333333333"/>
    <n v="0.81458333333333333"/>
  </r>
  <r>
    <s v="DT-01613"/>
    <x v="16"/>
    <s v="Painting_Machine_005"/>
    <s v="Painting"/>
    <d v="2024-04-29T04:36:52"/>
    <d v="2024-04-29T06:38:52"/>
    <s v="04"/>
    <s v="29"/>
    <n v="451"/>
    <n v="7.5166666666666666"/>
    <s v="Material Shortage"/>
    <s v="David Brown"/>
    <x v="2"/>
    <x v="1"/>
    <n v="20"/>
    <n v="12.483333333333334"/>
    <n v="0.62416666666666676"/>
  </r>
  <r>
    <s v="DT-00100"/>
    <x v="3"/>
    <s v="Stamping_Machine_033"/>
    <s v="Stamping"/>
    <d v="2024-04-29T05:30:36"/>
    <d v="2024-04-29T07:55:36"/>
    <s v="04"/>
    <s v="29"/>
    <n v="657"/>
    <n v="10.95"/>
    <s v="Preventive Maintenance - Electrical"/>
    <s v="David Brown"/>
    <x v="0"/>
    <x v="0"/>
    <n v="18"/>
    <n v="7.0500000000000007"/>
    <n v="0.39166666666666672"/>
  </r>
  <r>
    <s v="DT-08790"/>
    <x v="34"/>
    <s v="Painting_Machine_022"/>
    <s v="Painting"/>
    <d v="2024-04-29T06:29:56"/>
    <d v="2024-04-29T10:59:56"/>
    <s v="04"/>
    <s v="29"/>
    <n v="455"/>
    <n v="7.583333333333333"/>
    <s v="Material Shortage"/>
    <s v="Fatima Ali"/>
    <x v="1"/>
    <x v="1"/>
    <n v="22"/>
    <n v="14.416666666666668"/>
    <n v="0.65530303030303039"/>
  </r>
  <r>
    <s v="DT-08533"/>
    <x v="1"/>
    <s v="Painting_Machine_021"/>
    <s v="Painting"/>
    <d v="2024-04-29T08:35:50"/>
    <d v="2024-04-29T09:20:50"/>
    <s v="04"/>
    <s v="29"/>
    <n v="1254"/>
    <n v="20.9"/>
    <s v="Electrical Fault"/>
    <s v="John Smith"/>
    <x v="2"/>
    <x v="1"/>
    <n v="22"/>
    <n v="1.1000000000000014"/>
    <n v="5.0000000000000065E-2"/>
  </r>
  <r>
    <s v="DT-07620"/>
    <x v="26"/>
    <s v="Assembly_Machine_032"/>
    <s v="Assembly"/>
    <d v="2024-04-29T08:50:57"/>
    <d v="2024-04-29T12:42:57"/>
    <s v="04"/>
    <s v="29"/>
    <n v="319"/>
    <n v="5.3166666666666664"/>
    <s v="Electrical Fault"/>
    <s v="Fatima Ali"/>
    <x v="2"/>
    <x v="1"/>
    <n v="20"/>
    <n v="14.683333333333334"/>
    <n v="0.73416666666666663"/>
  </r>
  <r>
    <s v="DT-00136"/>
    <x v="8"/>
    <s v="Assembly_Machine_012"/>
    <s v="Assembly"/>
    <d v="2024-04-29T09:14:47"/>
    <d v="2024-04-29T09:31:47"/>
    <s v="04"/>
    <s v="29"/>
    <n v="149"/>
    <n v="2.4833333333333334"/>
    <s v="Process Instability"/>
    <s v="Hassan Ali"/>
    <x v="2"/>
    <x v="1"/>
    <n v="20"/>
    <n v="17.516666666666666"/>
    <n v="0.87583333333333324"/>
  </r>
  <r>
    <s v="DT-06786"/>
    <x v="16"/>
    <s v="Painting_Machine_005"/>
    <s v="Painting"/>
    <d v="2024-04-29T12:34:05"/>
    <d v="2024-04-29T14:58:05"/>
    <s v="04"/>
    <s v="29"/>
    <n v="401"/>
    <n v="6.6833333333333336"/>
    <s v="Mechanical Failure"/>
    <s v="Lucas Silva"/>
    <x v="0"/>
    <x v="1"/>
    <n v="20"/>
    <n v="13.316666666666666"/>
    <n v="0.66583333333333328"/>
  </r>
  <r>
    <s v="DT-01736"/>
    <x v="24"/>
    <s v="Painting_Machine_028"/>
    <s v="Painting"/>
    <d v="2024-04-29T12:39:39"/>
    <d v="2024-04-29T13:53:39"/>
    <s v="04"/>
    <s v="29"/>
    <n v="388"/>
    <n v="6.4666666666666668"/>
    <s v="Preventive Maintenance - Mechanical"/>
    <s v="Hassan Ali"/>
    <x v="1"/>
    <x v="0"/>
    <n v="22"/>
    <n v="15.533333333333333"/>
    <n v="0.70606060606060606"/>
  </r>
  <r>
    <s v="DT-00393"/>
    <x v="11"/>
    <s v="Assembly_Machine_007"/>
    <s v="Assembly"/>
    <d v="2024-04-29T12:50:59"/>
    <d v="2024-04-29T16:52:59"/>
    <s v="04"/>
    <s v="29"/>
    <n v="367"/>
    <n v="6.1166666666666663"/>
    <s v="Preventive Maintenance - Electrical"/>
    <s v="Olivia Johnson"/>
    <x v="1"/>
    <x v="0"/>
    <n v="22"/>
    <n v="15.883333333333333"/>
    <n v="0.72196969696969693"/>
  </r>
  <r>
    <s v="DT-04431"/>
    <x v="25"/>
    <s v="Painting_Machine_001"/>
    <s v="Painting"/>
    <d v="2024-04-29T12:51:00"/>
    <d v="2024-04-29T16:52:00"/>
    <s v="04"/>
    <s v="29"/>
    <n v="23"/>
    <n v="0.38333333333333336"/>
    <s v="Material Shortage"/>
    <s v="Olivia Johnson"/>
    <x v="1"/>
    <x v="1"/>
    <n v="18"/>
    <n v="17.616666666666667"/>
    <n v="0.97870370370370374"/>
  </r>
  <r>
    <s v="DT-08226"/>
    <x v="27"/>
    <s v="Assembly_Machine_027"/>
    <s v="Assembly"/>
    <d v="2024-04-29T13:56:01"/>
    <d v="2024-04-29T16:42:01"/>
    <s v="04"/>
    <s v="29"/>
    <n v="135"/>
    <n v="2.25"/>
    <s v="Preventive Maintenance - General"/>
    <s v="Rana Ibrahim"/>
    <x v="2"/>
    <x v="0"/>
    <n v="20"/>
    <n v="17.75"/>
    <n v="0.88749999999999996"/>
  </r>
  <r>
    <s v="DT-02467"/>
    <x v="23"/>
    <s v="Packaging_Machine_025"/>
    <s v="Packaging"/>
    <d v="2024-04-29T16:21:31"/>
    <d v="2024-04-29T19:35:31"/>
    <s v="04"/>
    <s v="29"/>
    <n v="185"/>
    <n v="3.0833333333333335"/>
    <s v="Electrical Fault"/>
    <s v="Noah Davis"/>
    <x v="0"/>
    <x v="1"/>
    <n v="20"/>
    <n v="16.916666666666668"/>
    <n v="0.84583333333333344"/>
  </r>
  <r>
    <s v="DT-07656"/>
    <x v="31"/>
    <s v="Assembly_Machine_010"/>
    <s v="Assembly"/>
    <d v="2024-04-29T17:28:00"/>
    <d v="2024-04-29T23:19:00"/>
    <s v="04"/>
    <s v="29"/>
    <n v="382"/>
    <n v="6.3666666666666663"/>
    <s v="Hydraulic Leak"/>
    <s v="Mohamed Salah"/>
    <x v="1"/>
    <x v="1"/>
    <n v="22"/>
    <n v="15.633333333333333"/>
    <n v="0.71060606060606057"/>
  </r>
  <r>
    <s v="DT-08116"/>
    <x v="6"/>
    <s v="Painting_Machine_009"/>
    <s v="Painting"/>
    <d v="2024-04-29T18:25:55"/>
    <d v="2024-04-29T19:25:55"/>
    <s v="04"/>
    <s v="29"/>
    <n v="26"/>
    <n v="0.43333333333333335"/>
    <s v="Preventive Maintenance - General"/>
    <s v="Li Wei"/>
    <x v="0"/>
    <x v="0"/>
    <n v="16"/>
    <n v="15.566666666666666"/>
    <n v="0.97291666666666665"/>
  </r>
  <r>
    <s v="DT-00866"/>
    <x v="2"/>
    <s v="Assembly_Machine_019"/>
    <s v="Assembly"/>
    <d v="2024-04-29T19:39:42"/>
    <d v="2024-04-29T21:42:42"/>
    <s v="04"/>
    <s v="29"/>
    <n v="53"/>
    <n v="0.8833333333333333"/>
    <s v="Preventive Maintenance - Mechanical"/>
    <s v="Li Wei"/>
    <x v="1"/>
    <x v="0"/>
    <n v="22"/>
    <n v="21.116666666666667"/>
    <n v="0.95984848484848484"/>
  </r>
  <r>
    <s v="DT-09338"/>
    <x v="18"/>
    <s v="Packaging_Machine_004"/>
    <s v="Packaging"/>
    <d v="2024-04-29T21:44:22"/>
    <d v="2024-04-29T21:54:22"/>
    <s v="04"/>
    <s v="29"/>
    <n v="6"/>
    <n v="0.1"/>
    <s v="Preventive Maintenance - General"/>
    <s v="Carlos Ruiz"/>
    <x v="1"/>
    <x v="0"/>
    <n v="16"/>
    <n v="15.9"/>
    <n v="0.99375000000000002"/>
  </r>
  <r>
    <s v="DT-07535"/>
    <x v="9"/>
    <s v="Assembly_Machine_011"/>
    <s v="Assembly"/>
    <d v="2024-04-29T22:04:31"/>
    <d v="2024-04-29T22:20:31"/>
    <s v="04"/>
    <s v="29"/>
    <n v="120"/>
    <n v="2"/>
    <s v="Hydraulic Leak"/>
    <s v="Sophie Martin"/>
    <x v="2"/>
    <x v="1"/>
    <n v="14"/>
    <n v="12"/>
    <n v="0.8571428571428571"/>
  </r>
  <r>
    <s v="DT-02539"/>
    <x v="15"/>
    <s v="Packaging_Machine_017"/>
    <s v="Packaging"/>
    <d v="2024-04-29T22:08:28"/>
    <d v="2024-04-30T03:08:28"/>
    <s v="04"/>
    <s v="29"/>
    <n v="112"/>
    <n v="1.8666666666666667"/>
    <s v="Overheating"/>
    <s v="Ahmed Hassan"/>
    <x v="2"/>
    <x v="1"/>
    <n v="20"/>
    <n v="18.133333333333333"/>
    <n v="0.90666666666666662"/>
  </r>
  <r>
    <s v="DT-07753"/>
    <x v="31"/>
    <s v="Assembly_Machine_010"/>
    <s v="Assembly"/>
    <d v="2024-04-29T22:25:58"/>
    <d v="2024-04-30T03:46:58"/>
    <s v="04"/>
    <s v="29"/>
    <n v="303"/>
    <n v="5.05"/>
    <s v="Electrical Fault"/>
    <s v="Li Wei"/>
    <x v="1"/>
    <x v="1"/>
    <n v="22"/>
    <n v="16.95"/>
    <n v="0.77045454545454539"/>
  </r>
  <r>
    <s v="DT-07071"/>
    <x v="26"/>
    <s v="Assembly_Machine_032"/>
    <s v="Assembly"/>
    <d v="2024-04-29T22:54:12"/>
    <d v="2024-04-29T23:39:12"/>
    <s v="04"/>
    <s v="29"/>
    <n v="154"/>
    <n v="2.5666666666666669"/>
    <s v="Preventive Maintenance - Mechanical"/>
    <s v="Noah Davis"/>
    <x v="1"/>
    <x v="0"/>
    <n v="20"/>
    <n v="17.433333333333334"/>
    <n v="0.8716666666666667"/>
  </r>
  <r>
    <s v="DT-05710"/>
    <x v="23"/>
    <s v="Packaging_Machine_025"/>
    <s v="Packaging"/>
    <d v="2024-04-30T00:58:04"/>
    <d v="2024-04-30T04:42:04"/>
    <s v="04"/>
    <s v="30"/>
    <n v="152"/>
    <n v="2.5333333333333332"/>
    <s v="Electrical Fault"/>
    <s v="Mohamed Salah"/>
    <x v="1"/>
    <x v="1"/>
    <n v="20"/>
    <n v="17.466666666666669"/>
    <n v="0.87333333333333341"/>
  </r>
  <r>
    <s v="DT-03782"/>
    <x v="2"/>
    <s v="Assembly_Machine_019"/>
    <s v="Assembly"/>
    <d v="2024-04-30T01:34:00"/>
    <d v="2024-04-30T04:59:00"/>
    <s v="04"/>
    <s v="30"/>
    <n v="83"/>
    <n v="1.3833333333333333"/>
    <s v="Mechanical Failure"/>
    <s v="Rana Ibrahim"/>
    <x v="2"/>
    <x v="1"/>
    <n v="22"/>
    <n v="20.616666666666667"/>
    <n v="0.93712121212121213"/>
  </r>
  <r>
    <s v="DT-05340"/>
    <x v="15"/>
    <s v="Packaging_Machine_017"/>
    <s v="Packaging"/>
    <d v="2024-04-30T02:00:05"/>
    <d v="2024-04-30T03:25:05"/>
    <s v="04"/>
    <s v="30"/>
    <n v="389"/>
    <n v="6.4833333333333334"/>
    <s v="Preventive Maintenance - General"/>
    <s v="Yuki Tanaka"/>
    <x v="2"/>
    <x v="0"/>
    <n v="20"/>
    <n v="13.516666666666666"/>
    <n v="0.67583333333333329"/>
  </r>
  <r>
    <s v="DT-01812"/>
    <x v="11"/>
    <s v="Assembly_Machine_007"/>
    <s v="Assembly"/>
    <d v="2024-04-30T02:06:50"/>
    <d v="2024-04-30T11:33:50"/>
    <s v="04"/>
    <s v="30"/>
    <n v="284"/>
    <n v="4.7333333333333334"/>
    <s v="Preventive Maintenance - General"/>
    <s v="Rana Ibrahim"/>
    <x v="2"/>
    <x v="0"/>
    <n v="22"/>
    <n v="17.266666666666666"/>
    <n v="0.7848484848484848"/>
  </r>
  <r>
    <s v="DT-04138"/>
    <x v="31"/>
    <s v="Assembly_Machine_010"/>
    <s v="Assembly"/>
    <d v="2024-04-30T04:23:06"/>
    <d v="2024-04-30T08:05:06"/>
    <s v="04"/>
    <s v="30"/>
    <n v="29"/>
    <n v="0.48333333333333334"/>
    <s v="Mechanical Failure"/>
    <s v="Lucas Silva"/>
    <x v="2"/>
    <x v="1"/>
    <n v="22"/>
    <n v="21.516666666666666"/>
    <n v="0.97803030303030303"/>
  </r>
  <r>
    <s v="DT-02824"/>
    <x v="21"/>
    <s v="Packaging_Machine_018"/>
    <s v="Packaging"/>
    <d v="2024-04-30T05:30:58"/>
    <d v="2024-04-30T08:36:58"/>
    <s v="04"/>
    <s v="30"/>
    <n v="41"/>
    <n v="0.68333333333333335"/>
    <s v="Preventive Maintenance - Electrical"/>
    <s v="Karim Nassar"/>
    <x v="1"/>
    <x v="0"/>
    <n v="14"/>
    <n v="13.316666666666666"/>
    <n v="0.95119047619047614"/>
  </r>
  <r>
    <s v="DT-09193"/>
    <x v="17"/>
    <s v="Assembly_Machine_014"/>
    <s v="Assembly"/>
    <d v="2024-04-30T06:23:05"/>
    <d v="2024-04-30T08:13:05"/>
    <s v="04"/>
    <s v="30"/>
    <n v="57"/>
    <n v="0.95"/>
    <s v="Electrical Fault"/>
    <s v="Yuki Tanaka"/>
    <x v="2"/>
    <x v="1"/>
    <n v="16"/>
    <n v="15.05"/>
    <n v="0.94062500000000004"/>
  </r>
  <r>
    <s v="DT-06112"/>
    <x v="25"/>
    <s v="Painting_Machine_001"/>
    <s v="Painting"/>
    <d v="2024-04-30T06:33:40"/>
    <d v="2024-04-30T09:30:40"/>
    <s v="04"/>
    <s v="30"/>
    <n v="379"/>
    <n v="6.3166666666666664"/>
    <s v="Mechanical Failure"/>
    <s v="Elena Petrova"/>
    <x v="1"/>
    <x v="1"/>
    <n v="18"/>
    <n v="11.683333333333334"/>
    <n v="0.64907407407407414"/>
  </r>
  <r>
    <s v="DT-07581"/>
    <x v="33"/>
    <s v="Packaging_Machine_006"/>
    <s v="Packaging"/>
    <d v="2024-04-30T08:30:20"/>
    <d v="2024-04-30T12:09:20"/>
    <s v="04"/>
    <s v="30"/>
    <n v="11"/>
    <n v="0.18333333333333332"/>
    <s v="Mechanical Failure"/>
    <s v="Elena Petrova"/>
    <x v="0"/>
    <x v="1"/>
    <n v="22"/>
    <n v="21.816666666666666"/>
    <n v="0.9916666666666667"/>
  </r>
  <r>
    <s v="DT-00675"/>
    <x v="4"/>
    <s v="Stamping_Machine_031"/>
    <s v="Stamping"/>
    <d v="2024-04-30T09:19:50"/>
    <d v="2024-04-30T09:55:50"/>
    <s v="04"/>
    <s v="30"/>
    <n v="1002"/>
    <n v="16.7"/>
    <s v="Mechanical Failure"/>
    <s v="Lucas Silva"/>
    <x v="1"/>
    <x v="1"/>
    <n v="18"/>
    <n v="1.3000000000000007"/>
    <n v="7.2222222222222257E-2"/>
  </r>
  <r>
    <s v="DT-01600"/>
    <x v="6"/>
    <s v="Painting_Machine_009"/>
    <s v="Painting"/>
    <d v="2024-04-30T09:42:19"/>
    <d v="2024-04-30T12:38:19"/>
    <s v="04"/>
    <s v="30"/>
    <n v="49"/>
    <n v="0.81666666666666665"/>
    <s v="Mechanical Failure"/>
    <s v="Ahmed Hassan"/>
    <x v="1"/>
    <x v="1"/>
    <n v="16"/>
    <n v="15.183333333333334"/>
    <n v="0.94895833333333335"/>
  </r>
  <r>
    <s v="DT-01673"/>
    <x v="30"/>
    <s v="Packaging_Machine_034"/>
    <s v="Packaging"/>
    <d v="2024-04-30T10:40:51"/>
    <d v="2024-04-30T13:59:51"/>
    <s v="04"/>
    <s v="30"/>
    <n v="98"/>
    <n v="1.6333333333333333"/>
    <s v="Preventive Maintenance - Electrical"/>
    <s v="Mahmoud Adel"/>
    <x v="1"/>
    <x v="0"/>
    <n v="14"/>
    <n v="12.366666666666667"/>
    <n v="0.88333333333333341"/>
  </r>
  <r>
    <s v="DT-04238"/>
    <x v="8"/>
    <s v="Assembly_Machine_012"/>
    <s v="Assembly"/>
    <d v="2024-04-30T11:18:08"/>
    <d v="2024-04-30T11:56:08"/>
    <s v="04"/>
    <s v="30"/>
    <n v="66"/>
    <n v="1.1000000000000001"/>
    <s v="Preventive Maintenance - Mechanical"/>
    <s v="Ahmed Hassan"/>
    <x v="1"/>
    <x v="0"/>
    <n v="20"/>
    <n v="18.899999999999999"/>
    <n v="0.94499999999999995"/>
  </r>
  <r>
    <s v="DT-00828"/>
    <x v="1"/>
    <s v="Painting_Machine_021"/>
    <s v="Painting"/>
    <d v="2024-04-30T11:26:17"/>
    <d v="2024-04-30T12:32:17"/>
    <s v="04"/>
    <s v="30"/>
    <n v="1254"/>
    <n v="20.9"/>
    <s v="Electrical Fault"/>
    <s v="Karim Nassar"/>
    <x v="0"/>
    <x v="1"/>
    <n v="22"/>
    <n v="1.1000000000000014"/>
    <n v="5.0000000000000065E-2"/>
  </r>
  <r>
    <s v="DT-00062"/>
    <x v="33"/>
    <s v="Packaging_Machine_006"/>
    <s v="Packaging"/>
    <d v="2024-04-30T11:56:09"/>
    <d v="2024-04-30T14:28:09"/>
    <s v="04"/>
    <s v="30"/>
    <n v="8"/>
    <n v="0.13333333333333333"/>
    <s v="Material Shortage"/>
    <s v="Yuki Tanaka"/>
    <x v="0"/>
    <x v="1"/>
    <n v="22"/>
    <n v="21.866666666666667"/>
    <n v="0.99393939393939401"/>
  </r>
  <r>
    <s v="DT-06489"/>
    <x v="23"/>
    <s v="Packaging_Machine_025"/>
    <s v="Packaging"/>
    <d v="2024-04-30T11:58:38"/>
    <d v="2024-04-30T12:02:38"/>
    <s v="04"/>
    <s v="30"/>
    <n v="110"/>
    <n v="1.8333333333333333"/>
    <s v="Electrical Fault"/>
    <s v="David Brown"/>
    <x v="2"/>
    <x v="1"/>
    <n v="20"/>
    <n v="18.166666666666668"/>
    <n v="0.90833333333333344"/>
  </r>
  <r>
    <s v="DT-04364"/>
    <x v="21"/>
    <s v="Packaging_Machine_018"/>
    <s v="Packaging"/>
    <d v="2024-04-30T13:58:06"/>
    <d v="2024-04-30T21:39:06"/>
    <s v="04"/>
    <s v="30"/>
    <n v="147"/>
    <n v="2.4500000000000002"/>
    <s v="Electrical Fault"/>
    <s v="Maria Gomez"/>
    <x v="1"/>
    <x v="1"/>
    <n v="14"/>
    <n v="11.55"/>
    <n v="0.82500000000000007"/>
  </r>
  <r>
    <s v="DT-09981"/>
    <x v="23"/>
    <s v="Packaging_Machine_025"/>
    <s v="Packaging"/>
    <d v="2024-04-30T14:09:44"/>
    <d v="2024-04-30T14:54:44"/>
    <s v="04"/>
    <s v="30"/>
    <n v="380"/>
    <n v="6.333333333333333"/>
    <s v="Mechanical Failure"/>
    <s v="Fatima Ali"/>
    <x v="1"/>
    <x v="1"/>
    <n v="20"/>
    <n v="13.666666666666668"/>
    <n v="0.68333333333333335"/>
  </r>
  <r>
    <s v="DT-00832"/>
    <x v="32"/>
    <s v="Stamping_Machine_020"/>
    <s v="Stamping"/>
    <d v="2024-04-30T14:12:39"/>
    <d v="2024-04-30T14:42:39"/>
    <s v="04"/>
    <s v="30"/>
    <n v="167"/>
    <n v="2.7833333333333332"/>
    <s v="Preventive Maintenance - Electrical"/>
    <s v="Rana Ibrahim"/>
    <x v="0"/>
    <x v="0"/>
    <n v="14"/>
    <n v="11.216666666666667"/>
    <n v="0.80119047619047623"/>
  </r>
  <r>
    <s v="DT-03667"/>
    <x v="1"/>
    <s v="Painting_Machine_021"/>
    <s v="Painting"/>
    <d v="2024-04-30T14:24:06"/>
    <d v="2024-04-30T15:06:06"/>
    <s v="04"/>
    <s v="30"/>
    <n v="893"/>
    <n v="14.883333333333333"/>
    <s v="Preventive Maintenance - Mechanical"/>
    <s v="John Smith"/>
    <x v="0"/>
    <x v="0"/>
    <n v="22"/>
    <n v="7.1166666666666671"/>
    <n v="0.32348484848484849"/>
  </r>
  <r>
    <s v="DT-05712"/>
    <x v="20"/>
    <s v="Stamping_Machine_015"/>
    <s v="Stamping"/>
    <d v="2024-04-30T15:35:59"/>
    <d v="2024-04-30T18:18:59"/>
    <s v="04"/>
    <s v="30"/>
    <n v="370"/>
    <n v="6.166666666666667"/>
    <s v="Electrical Fault"/>
    <s v="Mahmoud Adel"/>
    <x v="1"/>
    <x v="1"/>
    <n v="18"/>
    <n v="11.833333333333332"/>
    <n v="0.65740740740740733"/>
  </r>
  <r>
    <s v="DT-01964"/>
    <x v="11"/>
    <s v="Assembly_Machine_007"/>
    <s v="Assembly"/>
    <d v="2024-04-30T18:04:43"/>
    <d v="2024-04-30T18:30:43"/>
    <s v="04"/>
    <s v="30"/>
    <n v="544"/>
    <n v="9.0666666666666664"/>
    <s v="Sensor Fault"/>
    <s v="Mahmoud Adel"/>
    <x v="1"/>
    <x v="1"/>
    <n v="22"/>
    <n v="12.933333333333334"/>
    <n v="0.58787878787878789"/>
  </r>
  <r>
    <s v="DT-04762"/>
    <x v="32"/>
    <s v="Stamping_Machine_020"/>
    <s v="Stamping"/>
    <d v="2024-04-30T20:25:27"/>
    <d v="2024-04-30T21:48:27"/>
    <s v="04"/>
    <s v="30"/>
    <n v="145"/>
    <n v="2.4166666666666665"/>
    <s v="Overheating"/>
    <s v="Lucas Silva"/>
    <x v="1"/>
    <x v="1"/>
    <n v="14"/>
    <n v="11.583333333333334"/>
    <n v="0.82738095238095244"/>
  </r>
  <r>
    <s v="DT-01457"/>
    <x v="32"/>
    <s v="Stamping_Machine_020"/>
    <s v="Stamping"/>
    <d v="2024-04-30T22:59:08"/>
    <d v="2024-05-01T02:14:08"/>
    <s v="04"/>
    <s v="30"/>
    <n v="305"/>
    <n v="5.083333333333333"/>
    <s v="Mechanical Failure"/>
    <s v="David Brown"/>
    <x v="1"/>
    <x v="1"/>
    <n v="14"/>
    <n v="8.9166666666666679"/>
    <n v="0.63690476190476197"/>
  </r>
  <r>
    <s v="DT-05519"/>
    <x v="23"/>
    <s v="Packaging_Machine_025"/>
    <s v="Packaging"/>
    <d v="2024-05-01T04:43:04"/>
    <d v="2024-05-01T05:19:04"/>
    <s v="05"/>
    <s v="01"/>
    <n v="34"/>
    <n v="0.56666666666666665"/>
    <s v="Mechanical Failure"/>
    <s v="Karim Nassar"/>
    <x v="2"/>
    <x v="1"/>
    <n v="20"/>
    <n v="19.433333333333334"/>
    <n v="0.97166666666666668"/>
  </r>
  <r>
    <s v="DT-05416"/>
    <x v="7"/>
    <s v="Packaging_Machine_002"/>
    <s v="Packaging"/>
    <d v="2024-05-01T06:56:39"/>
    <d v="2024-05-01T07:13:39"/>
    <s v="05"/>
    <s v="01"/>
    <n v="16"/>
    <n v="0.26666666666666666"/>
    <s v="Preventive Maintenance - General"/>
    <s v="Olivia Johnson"/>
    <x v="1"/>
    <x v="0"/>
    <n v="18"/>
    <n v="17.733333333333334"/>
    <n v="0.98518518518518527"/>
  </r>
  <r>
    <s v="DT-08983"/>
    <x v="34"/>
    <s v="Painting_Machine_022"/>
    <s v="Painting"/>
    <d v="2024-05-01T08:17:53"/>
    <d v="2024-05-01T11:27:53"/>
    <s v="05"/>
    <s v="01"/>
    <n v="74"/>
    <n v="1.2333333333333334"/>
    <s v="Sensor Fault"/>
    <s v="David Brown"/>
    <x v="0"/>
    <x v="1"/>
    <n v="22"/>
    <n v="20.766666666666666"/>
    <n v="0.94393939393939386"/>
  </r>
  <r>
    <s v="DT-08221"/>
    <x v="7"/>
    <s v="Packaging_Machine_002"/>
    <s v="Packaging"/>
    <d v="2024-05-01T08:25:21"/>
    <d v="2024-05-01T09:03:21"/>
    <s v="05"/>
    <s v="01"/>
    <n v="14"/>
    <n v="0.23333333333333334"/>
    <s v="Preventive Maintenance - Electrical"/>
    <s v="John Smith"/>
    <x v="0"/>
    <x v="0"/>
    <n v="18"/>
    <n v="17.766666666666666"/>
    <n v="0.98703703703703694"/>
  </r>
  <r>
    <s v="DT-07565"/>
    <x v="33"/>
    <s v="Packaging_Machine_006"/>
    <s v="Packaging"/>
    <d v="2024-05-01T08:53:21"/>
    <d v="2024-05-01T09:11:21"/>
    <s v="05"/>
    <s v="01"/>
    <n v="11"/>
    <n v="0.18333333333333332"/>
    <s v="Hydraulic Leak"/>
    <s v="Li Wei"/>
    <x v="0"/>
    <x v="1"/>
    <n v="22"/>
    <n v="21.816666666666666"/>
    <n v="0.9916666666666667"/>
  </r>
  <r>
    <s v="DT-03304"/>
    <x v="15"/>
    <s v="Packaging_Machine_017"/>
    <s v="Packaging"/>
    <d v="2024-05-01T08:55:55"/>
    <d v="2024-05-01T08:59:55"/>
    <s v="05"/>
    <s v="01"/>
    <n v="339"/>
    <n v="5.65"/>
    <s v="Overheating"/>
    <s v="Rana Ibrahim"/>
    <x v="1"/>
    <x v="1"/>
    <n v="20"/>
    <n v="14.35"/>
    <n v="0.71750000000000003"/>
  </r>
  <r>
    <s v="DT-02591"/>
    <x v="4"/>
    <s v="Stamping_Machine_031"/>
    <s v="Stamping"/>
    <d v="2024-05-01T09:22:44"/>
    <d v="2024-05-01T10:05:44"/>
    <s v="05"/>
    <s v="01"/>
    <n v="1005"/>
    <n v="16.75"/>
    <s v="Tooling Break"/>
    <s v="Ahmed Hassan"/>
    <x v="2"/>
    <x v="1"/>
    <n v="18"/>
    <n v="1.25"/>
    <n v="6.9444444444444448E-2"/>
  </r>
  <r>
    <s v="DT-08494"/>
    <x v="30"/>
    <s v="Packaging_Machine_034"/>
    <s v="Packaging"/>
    <d v="2024-05-01T09:23:37"/>
    <d v="2024-05-01T09:39:37"/>
    <s v="05"/>
    <s v="01"/>
    <n v="247"/>
    <n v="4.1166666666666663"/>
    <s v="Electrical Fault"/>
    <s v="Ahmed Hassan"/>
    <x v="1"/>
    <x v="1"/>
    <n v="14"/>
    <n v="9.8833333333333329"/>
    <n v="0.70595238095238089"/>
  </r>
  <r>
    <s v="DT-00251"/>
    <x v="28"/>
    <s v="Packaging_Machine_003"/>
    <s v="Packaging"/>
    <d v="2024-05-01T09:48:17"/>
    <d v="2024-05-01T12:54:17"/>
    <s v="05"/>
    <s v="01"/>
    <n v="246"/>
    <n v="4.0999999999999996"/>
    <s v="Hydraulic Leak"/>
    <s v="Mohamed Salah"/>
    <x v="0"/>
    <x v="1"/>
    <n v="14"/>
    <n v="9.9"/>
    <n v="0.70714285714285718"/>
  </r>
  <r>
    <s v="DT-00381"/>
    <x v="19"/>
    <s v="Stamping_Machine_035"/>
    <s v="Stamping"/>
    <d v="2024-05-01T10:35:16"/>
    <d v="2024-05-02T01:02:16"/>
    <s v="05"/>
    <s v="01"/>
    <n v="237"/>
    <n v="3.95"/>
    <s v="Electrical Fault"/>
    <s v="Fatima Ali"/>
    <x v="1"/>
    <x v="1"/>
    <n v="16"/>
    <n v="12.05"/>
    <n v="0.75312500000000004"/>
  </r>
  <r>
    <s v="DT-08973"/>
    <x v="15"/>
    <s v="Packaging_Machine_017"/>
    <s v="Packaging"/>
    <d v="2024-05-01T10:48:38"/>
    <d v="2024-05-01T11:23:38"/>
    <s v="05"/>
    <s v="01"/>
    <n v="296"/>
    <n v="4.9333333333333336"/>
    <s v="Material Shortage"/>
    <s v="Yuki Tanaka"/>
    <x v="1"/>
    <x v="1"/>
    <n v="20"/>
    <n v="15.066666666666666"/>
    <n v="0.7533333333333333"/>
  </r>
  <r>
    <s v="DT-02902"/>
    <x v="31"/>
    <s v="Assembly_Machine_010"/>
    <s v="Assembly"/>
    <d v="2024-05-01T11:53:37"/>
    <d v="2024-05-01T14:49:37"/>
    <s v="05"/>
    <s v="01"/>
    <n v="515"/>
    <n v="8.5833333333333339"/>
    <s v="Preventive Maintenance - Mechanical"/>
    <s v="Karim Nassar"/>
    <x v="2"/>
    <x v="0"/>
    <n v="22"/>
    <n v="13.416666666666666"/>
    <n v="0.60984848484848486"/>
  </r>
  <r>
    <s v="DT-04070"/>
    <x v="7"/>
    <s v="Packaging_Machine_002"/>
    <s v="Packaging"/>
    <d v="2024-05-01T12:37:39"/>
    <d v="2024-05-01T13:01:39"/>
    <s v="05"/>
    <s v="01"/>
    <n v="14"/>
    <n v="0.23333333333333334"/>
    <s v="Preventive Maintenance - Electrical"/>
    <s v="Sophie Martin"/>
    <x v="1"/>
    <x v="0"/>
    <n v="18"/>
    <n v="17.766666666666666"/>
    <n v="0.98703703703703694"/>
  </r>
  <r>
    <s v="DT-03231"/>
    <x v="29"/>
    <s v="Assembly_Machine_023"/>
    <s v="Assembly"/>
    <d v="2024-05-01T15:43:39"/>
    <d v="2024-05-01T16:00:39"/>
    <s v="05"/>
    <s v="01"/>
    <n v="49"/>
    <n v="0.81666666666666665"/>
    <s v="Mechanical Failure"/>
    <s v="Karim Nassar"/>
    <x v="2"/>
    <x v="1"/>
    <n v="16"/>
    <n v="15.183333333333334"/>
    <n v="0.94895833333333335"/>
  </r>
  <r>
    <s v="DT-07088"/>
    <x v="4"/>
    <s v="Stamping_Machine_031"/>
    <s v="Stamping"/>
    <d v="2024-05-01T18:53:21"/>
    <d v="2024-05-01T19:24:21"/>
    <s v="05"/>
    <s v="01"/>
    <n v="1026"/>
    <n v="17.100000000000001"/>
    <s v="Electrical Fault"/>
    <s v="Elena Petrova"/>
    <x v="2"/>
    <x v="1"/>
    <n v="18"/>
    <n v="0.89999999999999858"/>
    <n v="4.999999999999992E-2"/>
  </r>
  <r>
    <s v="DT-03091"/>
    <x v="3"/>
    <s v="Stamping_Machine_033"/>
    <s v="Stamping"/>
    <d v="2024-05-01T20:45:11"/>
    <d v="2024-05-01T23:32:11"/>
    <s v="05"/>
    <s v="01"/>
    <n v="1026"/>
    <n v="17.100000000000001"/>
    <s v="Sensor Fault"/>
    <s v="Sophie Martin"/>
    <x v="1"/>
    <x v="1"/>
    <n v="18"/>
    <n v="0.89999999999999858"/>
    <n v="4.999999999999992E-2"/>
  </r>
  <r>
    <s v="DT-02811"/>
    <x v="22"/>
    <s v="Assembly_Machine_026"/>
    <s v="Assembly"/>
    <d v="2024-05-01T21:32:52"/>
    <d v="2024-05-01T22:31:52"/>
    <s v="05"/>
    <s v="01"/>
    <n v="43"/>
    <n v="0.71666666666666667"/>
    <s v="Preventive Maintenance - General"/>
    <s v="Yuki Tanaka"/>
    <x v="0"/>
    <x v="0"/>
    <n v="20"/>
    <n v="19.283333333333335"/>
    <n v="0.96416666666666673"/>
  </r>
  <r>
    <s v="DT-04651"/>
    <x v="14"/>
    <s v="Assembly_Machine_013"/>
    <s v="Assembly"/>
    <d v="2024-05-01T21:41:23"/>
    <d v="2024-05-02T01:37:23"/>
    <s v="05"/>
    <s v="01"/>
    <n v="73"/>
    <n v="1.2166666666666666"/>
    <s v="Material Shortage"/>
    <s v="Emma Wilson"/>
    <x v="2"/>
    <x v="1"/>
    <n v="14"/>
    <n v="12.783333333333333"/>
    <n v="0.91309523809523807"/>
  </r>
  <r>
    <s v="DT-04341"/>
    <x v="30"/>
    <s v="Packaging_Machine_034"/>
    <s v="Packaging"/>
    <d v="2024-05-01T22:16:44"/>
    <d v="2024-05-01T22:38:44"/>
    <s v="05"/>
    <s v="01"/>
    <n v="323"/>
    <n v="5.3833333333333337"/>
    <s v="Electrical Fault"/>
    <s v="Ahmed Hassan"/>
    <x v="0"/>
    <x v="1"/>
    <n v="14"/>
    <n v="8.6166666666666671"/>
    <n v="0.61547619047619051"/>
  </r>
  <r>
    <s v="DT-09571"/>
    <x v="18"/>
    <s v="Packaging_Machine_004"/>
    <s v="Packaging"/>
    <d v="2024-05-01T22:42:29"/>
    <d v="2024-05-02T00:45:29"/>
    <s v="05"/>
    <s v="01"/>
    <n v="13"/>
    <n v="0.21666666666666667"/>
    <s v="Material Shortage"/>
    <s v="Karim Nassar"/>
    <x v="0"/>
    <x v="1"/>
    <n v="16"/>
    <n v="15.783333333333333"/>
    <n v="0.98645833333333333"/>
  </r>
  <r>
    <s v="DT-08634"/>
    <x v="34"/>
    <s v="Painting_Machine_022"/>
    <s v="Painting"/>
    <d v="2024-05-02T01:20:17"/>
    <d v="2024-05-02T01:29:17"/>
    <s v="05"/>
    <s v="02"/>
    <n v="109"/>
    <n v="1.8166666666666667"/>
    <s v="Preventive Maintenance - General"/>
    <s v="Fatima Ali"/>
    <x v="1"/>
    <x v="0"/>
    <n v="22"/>
    <n v="20.183333333333334"/>
    <n v="0.91742424242424248"/>
  </r>
  <r>
    <s v="DT-00886"/>
    <x v="8"/>
    <s v="Assembly_Machine_012"/>
    <s v="Assembly"/>
    <d v="2024-05-02T02:39:20"/>
    <d v="2024-05-02T03:21:20"/>
    <s v="05"/>
    <s v="02"/>
    <n v="151"/>
    <n v="2.5166666666666666"/>
    <s v="Mechanical Failure"/>
    <s v="Elena Petrova"/>
    <x v="2"/>
    <x v="1"/>
    <n v="20"/>
    <n v="17.483333333333334"/>
    <n v="0.87416666666666676"/>
  </r>
  <r>
    <s v="DT-03733"/>
    <x v="15"/>
    <s v="Packaging_Machine_017"/>
    <s v="Packaging"/>
    <d v="2024-05-02T03:19:44"/>
    <d v="2024-05-02T04:19:44"/>
    <s v="05"/>
    <s v="02"/>
    <n v="264"/>
    <n v="4.4000000000000004"/>
    <s v="Process Instability"/>
    <s v="Noah Davis"/>
    <x v="2"/>
    <x v="1"/>
    <n v="20"/>
    <n v="15.6"/>
    <n v="0.78"/>
  </r>
  <r>
    <s v="DT-06498"/>
    <x v="34"/>
    <s v="Painting_Machine_022"/>
    <s v="Painting"/>
    <d v="2024-05-02T03:24:08"/>
    <d v="2024-05-02T04:07:08"/>
    <s v="05"/>
    <s v="02"/>
    <n v="196"/>
    <n v="3.2666666666666666"/>
    <s v="Electrical Fault"/>
    <s v="John Smith"/>
    <x v="1"/>
    <x v="1"/>
    <n v="22"/>
    <n v="18.733333333333334"/>
    <n v="0.85151515151515156"/>
  </r>
  <r>
    <s v="DT-02437"/>
    <x v="4"/>
    <s v="Stamping_Machine_031"/>
    <s v="Stamping"/>
    <d v="2024-05-02T03:37:59"/>
    <d v="2024-05-02T04:03:59"/>
    <s v="05"/>
    <s v="02"/>
    <n v="873"/>
    <n v="14.55"/>
    <s v="Material Shortage"/>
    <s v="Mohamed Salah"/>
    <x v="1"/>
    <x v="1"/>
    <n v="18"/>
    <n v="3.4499999999999993"/>
    <n v="0.19166666666666662"/>
  </r>
  <r>
    <s v="DT-01078"/>
    <x v="1"/>
    <s v="Painting_Machine_021"/>
    <s v="Painting"/>
    <d v="2024-05-02T03:41:37"/>
    <d v="2024-05-02T04:22:37"/>
    <s v="05"/>
    <s v="02"/>
    <n v="1254"/>
    <n v="20.9"/>
    <s v="Unsafe Condition"/>
    <s v="Yuki Tanaka"/>
    <x v="2"/>
    <x v="1"/>
    <n v="22"/>
    <n v="1.1000000000000014"/>
    <n v="5.0000000000000065E-2"/>
  </r>
  <r>
    <s v="DT-01421"/>
    <x v="12"/>
    <s v="Stamping_Machine_024"/>
    <s v="Stamping"/>
    <d v="2024-05-02T04:40:26"/>
    <d v="2024-05-02T05:21:26"/>
    <s v="05"/>
    <s v="02"/>
    <n v="180"/>
    <n v="3"/>
    <s v="Mechanical Failure"/>
    <s v="John Smith"/>
    <x v="1"/>
    <x v="1"/>
    <n v="14"/>
    <n v="11"/>
    <n v="0.7857142857142857"/>
  </r>
  <r>
    <s v="DT-04375"/>
    <x v="13"/>
    <s v="Painting_Machine_016"/>
    <s v="Painting"/>
    <d v="2024-05-02T05:25:53"/>
    <d v="2024-05-02T18:32:53"/>
    <s v="05"/>
    <s v="02"/>
    <n v="484"/>
    <n v="8.0666666666666664"/>
    <s v="Overheating"/>
    <s v="Sophie Martin"/>
    <x v="1"/>
    <x v="1"/>
    <n v="22"/>
    <n v="13.933333333333334"/>
    <n v="0.6333333333333333"/>
  </r>
  <r>
    <s v="DT-05657"/>
    <x v="12"/>
    <s v="Stamping_Machine_024"/>
    <s v="Stamping"/>
    <d v="2024-05-02T05:45:13"/>
    <d v="2024-05-02T06:01:13"/>
    <s v="05"/>
    <s v="02"/>
    <n v="26"/>
    <n v="0.43333333333333335"/>
    <s v="Electrical Fault"/>
    <s v="Ahmed Hassan"/>
    <x v="2"/>
    <x v="1"/>
    <n v="14"/>
    <n v="13.566666666666666"/>
    <n v="0.96904761904761905"/>
  </r>
  <r>
    <s v="DT-02158"/>
    <x v="27"/>
    <s v="Assembly_Machine_027"/>
    <s v="Assembly"/>
    <d v="2024-05-02T05:54:54"/>
    <d v="2024-05-02T06:30:54"/>
    <s v="05"/>
    <s v="02"/>
    <n v="394"/>
    <n v="6.5666666666666664"/>
    <s v="Material Shortage"/>
    <s v="Li Wei"/>
    <x v="2"/>
    <x v="1"/>
    <n v="20"/>
    <n v="13.433333333333334"/>
    <n v="0.67166666666666663"/>
  </r>
  <r>
    <s v="DT-07263"/>
    <x v="26"/>
    <s v="Assembly_Machine_032"/>
    <s v="Assembly"/>
    <d v="2024-05-02T07:42:04"/>
    <d v="2024-05-02T21:10:04"/>
    <s v="05"/>
    <s v="02"/>
    <n v="168"/>
    <n v="2.8"/>
    <s v="Preventive Maintenance - Electrical"/>
    <s v="Carlos Ruiz"/>
    <x v="0"/>
    <x v="0"/>
    <n v="20"/>
    <n v="17.2"/>
    <n v="0.86"/>
  </r>
  <r>
    <s v="DT-03856"/>
    <x v="30"/>
    <s v="Packaging_Machine_034"/>
    <s v="Packaging"/>
    <d v="2024-05-02T07:47:03"/>
    <d v="2024-05-02T07:50:03"/>
    <s v="05"/>
    <s v="02"/>
    <n v="221"/>
    <n v="3.6833333333333331"/>
    <s v="Preventive Maintenance - General"/>
    <s v="Maria Gomez"/>
    <x v="1"/>
    <x v="0"/>
    <n v="14"/>
    <n v="10.316666666666666"/>
    <n v="0.73690476190476184"/>
  </r>
  <r>
    <s v="DT-02624"/>
    <x v="20"/>
    <s v="Stamping_Machine_015"/>
    <s v="Stamping"/>
    <d v="2024-05-02T08:11:52"/>
    <d v="2024-05-02T09:46:52"/>
    <s v="05"/>
    <s v="02"/>
    <n v="78"/>
    <n v="1.3"/>
    <s v="Preventive Maintenance - Electrical"/>
    <s v="Elena Petrova"/>
    <x v="0"/>
    <x v="0"/>
    <n v="18"/>
    <n v="16.7"/>
    <n v="0.9277777777777777"/>
  </r>
  <r>
    <s v="DT-00045"/>
    <x v="0"/>
    <s v="Stamping_Machine_030"/>
    <s v="Stamping"/>
    <d v="2024-05-02T08:33:51"/>
    <d v="2024-05-02T08:49:51"/>
    <s v="05"/>
    <s v="02"/>
    <n v="154"/>
    <n v="2.5666666666666669"/>
    <s v="Mechanical Failure"/>
    <s v="Hassan Ali"/>
    <x v="2"/>
    <x v="1"/>
    <n v="16"/>
    <n v="13.433333333333334"/>
    <n v="0.83958333333333335"/>
  </r>
  <r>
    <s v="DT-09111"/>
    <x v="1"/>
    <s v="Painting_Machine_021"/>
    <s v="Painting"/>
    <d v="2024-05-02T09:38:13"/>
    <d v="2024-05-02T10:06:13"/>
    <s v="05"/>
    <s v="02"/>
    <n v="1254"/>
    <n v="20.9"/>
    <s v="Material Shortage"/>
    <s v="Yuki Tanaka"/>
    <x v="0"/>
    <x v="1"/>
    <n v="22"/>
    <n v="1.1000000000000014"/>
    <n v="5.0000000000000065E-2"/>
  </r>
  <r>
    <s v="DT-08920"/>
    <x v="24"/>
    <s v="Painting_Machine_028"/>
    <s v="Painting"/>
    <d v="2024-05-02T09:47:43"/>
    <d v="2024-05-02T10:05:43"/>
    <s v="05"/>
    <s v="02"/>
    <n v="147"/>
    <n v="2.4500000000000002"/>
    <s v="Preventive Maintenance - Mechanical"/>
    <s v="Sophie Martin"/>
    <x v="0"/>
    <x v="0"/>
    <n v="22"/>
    <n v="19.55"/>
    <n v="0.88863636363636367"/>
  </r>
  <r>
    <s v="DT-01297"/>
    <x v="27"/>
    <s v="Assembly_Machine_027"/>
    <s v="Assembly"/>
    <d v="2024-05-02T10:55:29"/>
    <d v="2024-05-02T11:07:29"/>
    <s v="05"/>
    <s v="02"/>
    <n v="295"/>
    <n v="4.916666666666667"/>
    <s v="Operator Error"/>
    <s v="Lucas Silva"/>
    <x v="1"/>
    <x v="1"/>
    <n v="20"/>
    <n v="15.083333333333332"/>
    <n v="0.75416666666666665"/>
  </r>
  <r>
    <s v="DT-04645"/>
    <x v="26"/>
    <s v="Assembly_Machine_032"/>
    <s v="Assembly"/>
    <d v="2024-05-02T11:51:59"/>
    <d v="2024-05-02T15:44:59"/>
    <s v="05"/>
    <s v="02"/>
    <n v="212"/>
    <n v="3.5333333333333332"/>
    <s v="Sensor Fault"/>
    <s v="Carlos Ruiz"/>
    <x v="0"/>
    <x v="1"/>
    <n v="20"/>
    <n v="16.466666666666669"/>
    <n v="0.82333333333333347"/>
  </r>
  <r>
    <s v="DT-00336"/>
    <x v="1"/>
    <s v="Painting_Machine_021"/>
    <s v="Painting"/>
    <d v="2024-05-02T12:20:43"/>
    <d v="2024-05-02T17:09:43"/>
    <s v="05"/>
    <s v="02"/>
    <n v="1060"/>
    <n v="17.666666666666668"/>
    <s v="Operator Error"/>
    <s v="David Brown"/>
    <x v="0"/>
    <x v="1"/>
    <n v="22"/>
    <n v="4.3333333333333321"/>
    <n v="0.19696969696969691"/>
  </r>
  <r>
    <s v="DT-07874"/>
    <x v="30"/>
    <s v="Packaging_Machine_034"/>
    <s v="Packaging"/>
    <d v="2024-05-02T12:53:11"/>
    <d v="2024-05-02T13:08:11"/>
    <s v="05"/>
    <s v="02"/>
    <n v="208"/>
    <n v="3.4666666666666668"/>
    <s v="Preventive Maintenance - General"/>
    <s v="Yuki Tanaka"/>
    <x v="0"/>
    <x v="0"/>
    <n v="14"/>
    <n v="10.533333333333333"/>
    <n v="0.75238095238095237"/>
  </r>
  <r>
    <s v="DT-07318"/>
    <x v="7"/>
    <s v="Packaging_Machine_002"/>
    <s v="Packaging"/>
    <d v="2024-05-02T13:31:34"/>
    <d v="2024-05-02T14:19:34"/>
    <s v="05"/>
    <s v="02"/>
    <n v="25"/>
    <n v="0.41666666666666669"/>
    <s v="Electrical Fault"/>
    <s v="Mohamed Salah"/>
    <x v="1"/>
    <x v="1"/>
    <n v="18"/>
    <n v="17.583333333333332"/>
    <n v="0.97685185185185175"/>
  </r>
  <r>
    <s v="DT-06328"/>
    <x v="10"/>
    <s v="Painting_Machine_008"/>
    <s v="Painting"/>
    <d v="2024-05-02T14:00:51"/>
    <d v="2024-05-02T19:29:51"/>
    <s v="05"/>
    <s v="02"/>
    <n v="295"/>
    <n v="4.916666666666667"/>
    <s v="Material Shortage"/>
    <s v="Lucas Silva"/>
    <x v="2"/>
    <x v="1"/>
    <n v="16"/>
    <n v="11.083333333333332"/>
    <n v="0.69270833333333326"/>
  </r>
  <r>
    <s v="DT-05554"/>
    <x v="10"/>
    <s v="Painting_Machine_008"/>
    <s v="Painting"/>
    <d v="2024-05-02T15:09:50"/>
    <d v="2024-05-02T15:38:50"/>
    <s v="05"/>
    <s v="02"/>
    <n v="320"/>
    <n v="5.333333333333333"/>
    <s v="Preventive Maintenance - Mechanical"/>
    <s v="Hassan Ali"/>
    <x v="0"/>
    <x v="0"/>
    <n v="16"/>
    <n v="10.666666666666668"/>
    <n v="0.66666666666666674"/>
  </r>
  <r>
    <s v="DT-01263"/>
    <x v="17"/>
    <s v="Assembly_Machine_014"/>
    <s v="Assembly"/>
    <d v="2024-05-02T15:55:40"/>
    <d v="2024-05-02T17:34:40"/>
    <s v="05"/>
    <s v="02"/>
    <n v="219"/>
    <n v="3.65"/>
    <s v="Preventive Maintenance - Electrical"/>
    <s v="Olivia Johnson"/>
    <x v="1"/>
    <x v="0"/>
    <n v="16"/>
    <n v="12.35"/>
    <n v="0.77187499999999998"/>
  </r>
  <r>
    <s v="DT-07872"/>
    <x v="3"/>
    <s v="Stamping_Machine_033"/>
    <s v="Stamping"/>
    <d v="2024-05-02T16:20:26"/>
    <d v="2024-05-02T16:33:26"/>
    <s v="05"/>
    <s v="02"/>
    <n v="906"/>
    <n v="15.1"/>
    <s v="Process Instability"/>
    <s v="Emma Wilson"/>
    <x v="2"/>
    <x v="1"/>
    <n v="18"/>
    <n v="2.9000000000000004"/>
    <n v="0.16111111111111112"/>
  </r>
  <r>
    <s v="DT-05776"/>
    <x v="27"/>
    <s v="Assembly_Machine_027"/>
    <s v="Assembly"/>
    <d v="2024-05-02T16:35:42"/>
    <d v="2024-05-03T05:56:42"/>
    <s v="05"/>
    <s v="02"/>
    <n v="185"/>
    <n v="3.0833333333333335"/>
    <s v="Preventive Maintenance - Electrical"/>
    <s v="John Smith"/>
    <x v="0"/>
    <x v="0"/>
    <n v="20"/>
    <n v="16.916666666666668"/>
    <n v="0.84583333333333344"/>
  </r>
  <r>
    <s v="DT-02423"/>
    <x v="26"/>
    <s v="Assembly_Machine_032"/>
    <s v="Assembly"/>
    <d v="2024-05-02T16:54:30"/>
    <d v="2024-05-02T17:05:30"/>
    <s v="05"/>
    <s v="02"/>
    <n v="234"/>
    <n v="3.9"/>
    <s v="Preventive Maintenance - General"/>
    <s v="Emma Wilson"/>
    <x v="1"/>
    <x v="0"/>
    <n v="20"/>
    <n v="16.100000000000001"/>
    <n v="0.80500000000000005"/>
  </r>
  <r>
    <s v="DT-04971"/>
    <x v="1"/>
    <s v="Painting_Machine_021"/>
    <s v="Painting"/>
    <d v="2024-05-02T16:54:39"/>
    <d v="2024-05-02T17:33:39"/>
    <s v="05"/>
    <s v="02"/>
    <n v="890"/>
    <n v="14.833333333333334"/>
    <s v="Preventive Maintenance - Electrical"/>
    <s v="Fatima Ali"/>
    <x v="1"/>
    <x v="0"/>
    <n v="22"/>
    <n v="7.1666666666666661"/>
    <n v="0.32575757575757575"/>
  </r>
  <r>
    <s v="DT-05919"/>
    <x v="0"/>
    <s v="Stamping_Machine_030"/>
    <s v="Stamping"/>
    <d v="2024-05-02T17:06:22"/>
    <d v="2024-05-02T20:46:22"/>
    <s v="05"/>
    <s v="02"/>
    <n v="240"/>
    <n v="4"/>
    <s v="Mechanical Failure"/>
    <s v="John Smith"/>
    <x v="0"/>
    <x v="1"/>
    <n v="16"/>
    <n v="12"/>
    <n v="0.75"/>
  </r>
  <r>
    <s v="DT-05067"/>
    <x v="7"/>
    <s v="Packaging_Machine_002"/>
    <s v="Packaging"/>
    <d v="2024-05-02T18:15:03"/>
    <d v="2024-05-03T09:12:03"/>
    <s v="05"/>
    <s v="02"/>
    <n v="14"/>
    <n v="0.23333333333333334"/>
    <s v="Preventive Maintenance - Mechanical"/>
    <s v="Fatima Ali"/>
    <x v="0"/>
    <x v="0"/>
    <n v="18"/>
    <n v="17.766666666666666"/>
    <n v="0.98703703703703694"/>
  </r>
  <r>
    <s v="DT-09010"/>
    <x v="6"/>
    <s v="Painting_Machine_009"/>
    <s v="Painting"/>
    <d v="2024-05-02T18:35:14"/>
    <d v="2024-05-02T18:50:14"/>
    <s v="05"/>
    <s v="02"/>
    <n v="60"/>
    <n v="1"/>
    <s v="Unsafe Condition"/>
    <s v="Ahmed Hassan"/>
    <x v="1"/>
    <x v="1"/>
    <n v="16"/>
    <n v="15"/>
    <n v="0.9375"/>
  </r>
  <r>
    <s v="DT-01914"/>
    <x v="24"/>
    <s v="Painting_Machine_028"/>
    <s v="Painting"/>
    <d v="2024-05-02T19:54:16"/>
    <d v="2024-05-02T20:17:16"/>
    <s v="05"/>
    <s v="02"/>
    <n v="382"/>
    <n v="6.3666666666666663"/>
    <s v="Preventive Maintenance - Electrical"/>
    <s v="David Brown"/>
    <x v="0"/>
    <x v="0"/>
    <n v="22"/>
    <n v="15.633333333333333"/>
    <n v="0.71060606060606057"/>
  </r>
  <r>
    <s v="DT-05077"/>
    <x v="24"/>
    <s v="Painting_Machine_028"/>
    <s v="Painting"/>
    <d v="2024-05-02T20:56:21"/>
    <d v="2024-05-02T21:04:21"/>
    <s v="05"/>
    <s v="02"/>
    <n v="293"/>
    <n v="4.8833333333333337"/>
    <s v="Preventive Maintenance - Mechanical"/>
    <s v="Carlos Ruiz"/>
    <x v="0"/>
    <x v="0"/>
    <n v="22"/>
    <n v="17.116666666666667"/>
    <n v="0.77803030303030307"/>
  </r>
  <r>
    <s v="DT-04883"/>
    <x v="20"/>
    <s v="Stamping_Machine_015"/>
    <s v="Stamping"/>
    <d v="2024-05-02T21:09:13"/>
    <d v="2024-05-02T21:19:13"/>
    <s v="05"/>
    <s v="02"/>
    <n v="136"/>
    <n v="2.2666666666666666"/>
    <s v="Mechanical Failure"/>
    <s v="Maria Gomez"/>
    <x v="0"/>
    <x v="1"/>
    <n v="18"/>
    <n v="15.733333333333334"/>
    <n v="0.87407407407407411"/>
  </r>
  <r>
    <s v="DT-01665"/>
    <x v="32"/>
    <s v="Stamping_Machine_020"/>
    <s v="Stamping"/>
    <d v="2024-05-02T22:14:55"/>
    <d v="2024-05-02T22:27:55"/>
    <s v="05"/>
    <s v="02"/>
    <n v="271"/>
    <n v="4.5166666666666666"/>
    <s v="Unsafe Condition"/>
    <s v="Elena Petrova"/>
    <x v="0"/>
    <x v="1"/>
    <n v="14"/>
    <n v="9.4833333333333343"/>
    <n v="0.67738095238095242"/>
  </r>
  <r>
    <s v="DT-08087"/>
    <x v="2"/>
    <s v="Assembly_Machine_019"/>
    <s v="Assembly"/>
    <d v="2024-05-02T22:27:26"/>
    <d v="2024-05-03T11:44:26"/>
    <s v="05"/>
    <s v="02"/>
    <n v="107"/>
    <n v="1.7833333333333334"/>
    <s v="Material Shortage"/>
    <s v="Mahmoud Adel"/>
    <x v="1"/>
    <x v="1"/>
    <n v="22"/>
    <n v="20.216666666666665"/>
    <n v="0.91893939393939383"/>
  </r>
  <r>
    <s v="DT-04850"/>
    <x v="28"/>
    <s v="Packaging_Machine_003"/>
    <s v="Packaging"/>
    <d v="2024-05-02T23:17:48"/>
    <d v="2024-05-03T04:55:48"/>
    <s v="05"/>
    <s v="02"/>
    <n v="191"/>
    <n v="3.1833333333333331"/>
    <s v="Sensor Fault"/>
    <s v="Fatima Ali"/>
    <x v="0"/>
    <x v="1"/>
    <n v="14"/>
    <n v="10.816666666666666"/>
    <n v="0.77261904761904765"/>
  </r>
  <r>
    <s v="DT-06405"/>
    <x v="21"/>
    <s v="Packaging_Machine_018"/>
    <s v="Packaging"/>
    <d v="2024-05-02T23:26:11"/>
    <d v="2024-05-03T00:33:11"/>
    <s v="05"/>
    <s v="02"/>
    <n v="198"/>
    <n v="3.3"/>
    <s v="Unsafe Condition"/>
    <s v="Mohamed Salah"/>
    <x v="2"/>
    <x v="1"/>
    <n v="14"/>
    <n v="10.7"/>
    <n v="0.76428571428571423"/>
  </r>
  <r>
    <s v="DT-04882"/>
    <x v="28"/>
    <s v="Packaging_Machine_003"/>
    <s v="Packaging"/>
    <d v="2024-05-03T01:32:36"/>
    <d v="2024-05-03T03:20:36"/>
    <s v="05"/>
    <s v="03"/>
    <n v="249"/>
    <n v="4.1500000000000004"/>
    <s v="Electrical Fault"/>
    <s v="Sophie Martin"/>
    <x v="2"/>
    <x v="1"/>
    <n v="14"/>
    <n v="9.85"/>
    <n v="0.70357142857142851"/>
  </r>
  <r>
    <s v="DT-02127"/>
    <x v="25"/>
    <s v="Painting_Machine_001"/>
    <s v="Painting"/>
    <d v="2024-05-03T02:19:03"/>
    <d v="2024-05-03T02:32:03"/>
    <s v="05"/>
    <s v="03"/>
    <n v="254"/>
    <n v="4.2333333333333334"/>
    <s v="Overheating"/>
    <s v="Elena Petrova"/>
    <x v="0"/>
    <x v="1"/>
    <n v="18"/>
    <n v="13.766666666666666"/>
    <n v="0.76481481481481473"/>
  </r>
  <r>
    <s v="DT-01386"/>
    <x v="20"/>
    <s v="Stamping_Machine_015"/>
    <s v="Stamping"/>
    <d v="2024-05-03T04:42:47"/>
    <d v="2024-05-03T05:22:47"/>
    <s v="05"/>
    <s v="03"/>
    <n v="146"/>
    <n v="2.4333333333333331"/>
    <s v="Electrical Fault"/>
    <s v="Maria Gomez"/>
    <x v="2"/>
    <x v="1"/>
    <n v="18"/>
    <n v="15.566666666666666"/>
    <n v="0.86481481481481481"/>
  </r>
  <r>
    <s v="DT-05409"/>
    <x v="29"/>
    <s v="Assembly_Machine_023"/>
    <s v="Assembly"/>
    <d v="2024-05-03T05:32:54"/>
    <d v="2024-05-03T14:01:54"/>
    <s v="05"/>
    <s v="03"/>
    <n v="324"/>
    <n v="5.4"/>
    <s v="Mechanical Failure"/>
    <s v="Ahmed Hassan"/>
    <x v="2"/>
    <x v="1"/>
    <n v="16"/>
    <n v="10.6"/>
    <n v="0.66249999999999998"/>
  </r>
  <r>
    <s v="DT-01341"/>
    <x v="22"/>
    <s v="Assembly_Machine_026"/>
    <s v="Assembly"/>
    <d v="2024-05-03T05:35:36"/>
    <d v="2024-05-03T06:13:36"/>
    <s v="05"/>
    <s v="03"/>
    <n v="54"/>
    <n v="0.9"/>
    <s v="Material Shortage"/>
    <s v="David Brown"/>
    <x v="2"/>
    <x v="1"/>
    <n v="20"/>
    <n v="19.100000000000001"/>
    <n v="0.95500000000000007"/>
  </r>
  <r>
    <s v="DT-02301"/>
    <x v="21"/>
    <s v="Packaging_Machine_018"/>
    <s v="Packaging"/>
    <d v="2024-05-03T08:57:04"/>
    <d v="2024-05-03T09:22:04"/>
    <s v="05"/>
    <s v="03"/>
    <n v="303"/>
    <n v="5.05"/>
    <s v="Preventive Maintenance - Electrical"/>
    <s v="Yuki Tanaka"/>
    <x v="0"/>
    <x v="0"/>
    <n v="14"/>
    <n v="8.9499999999999993"/>
    <n v="0.63928571428571423"/>
  </r>
  <r>
    <s v="DT-07904"/>
    <x v="2"/>
    <s v="Assembly_Machine_019"/>
    <s v="Assembly"/>
    <d v="2024-05-03T09:04:56"/>
    <d v="2024-05-03T10:09:56"/>
    <s v="05"/>
    <s v="03"/>
    <n v="96"/>
    <n v="1.6"/>
    <s v="Mechanical Failure"/>
    <s v="Olivia Johnson"/>
    <x v="2"/>
    <x v="1"/>
    <n v="22"/>
    <n v="20.399999999999999"/>
    <n v="0.92727272727272725"/>
  </r>
  <r>
    <s v="DT-07396"/>
    <x v="11"/>
    <s v="Assembly_Machine_007"/>
    <s v="Assembly"/>
    <d v="2024-05-03T09:59:41"/>
    <d v="2024-05-03T10:04:41"/>
    <s v="05"/>
    <s v="03"/>
    <n v="617"/>
    <n v="10.283333333333333"/>
    <s v="Electrical Fault"/>
    <s v="John Smith"/>
    <x v="2"/>
    <x v="1"/>
    <n v="22"/>
    <n v="11.716666666666667"/>
    <n v="0.53257575757575759"/>
  </r>
  <r>
    <s v="DT-07384"/>
    <x v="29"/>
    <s v="Assembly_Machine_023"/>
    <s v="Assembly"/>
    <d v="2024-05-03T10:02:17"/>
    <d v="2024-05-03T15:28:17"/>
    <s v="05"/>
    <s v="03"/>
    <n v="22"/>
    <n v="0.36666666666666664"/>
    <s v="Mechanical Failure"/>
    <s v="Sophie Martin"/>
    <x v="1"/>
    <x v="1"/>
    <n v="16"/>
    <n v="15.633333333333333"/>
    <n v="0.9770833333333333"/>
  </r>
  <r>
    <s v="DT-09014"/>
    <x v="25"/>
    <s v="Painting_Machine_001"/>
    <s v="Painting"/>
    <d v="2024-05-03T10:53:52"/>
    <d v="2024-05-03T11:13:52"/>
    <s v="05"/>
    <s v="03"/>
    <n v="369"/>
    <n v="6.15"/>
    <s v="Electrical Fault"/>
    <s v="Olivia Johnson"/>
    <x v="2"/>
    <x v="1"/>
    <n v="18"/>
    <n v="11.85"/>
    <n v="0.65833333333333333"/>
  </r>
  <r>
    <s v="DT-04259"/>
    <x v="31"/>
    <s v="Assembly_Machine_010"/>
    <s v="Assembly"/>
    <d v="2024-05-03T11:13:03"/>
    <d v="2024-05-03T13:06:03"/>
    <s v="05"/>
    <s v="03"/>
    <n v="383"/>
    <n v="6.3833333333333337"/>
    <s v="Operator Error"/>
    <s v="Sophie Martin"/>
    <x v="2"/>
    <x v="1"/>
    <n v="22"/>
    <n v="15.616666666666667"/>
    <n v="0.70984848484848484"/>
  </r>
  <r>
    <s v="DT-02267"/>
    <x v="14"/>
    <s v="Assembly_Machine_013"/>
    <s v="Assembly"/>
    <d v="2024-05-03T11:55:09"/>
    <d v="2024-05-03T13:48:09"/>
    <s v="05"/>
    <s v="03"/>
    <n v="229"/>
    <n v="3.8166666666666669"/>
    <s v="Electrical Fault"/>
    <s v="Fatima Ali"/>
    <x v="2"/>
    <x v="1"/>
    <n v="14"/>
    <n v="10.183333333333334"/>
    <n v="0.72738095238095235"/>
  </r>
  <r>
    <s v="DT-05113"/>
    <x v="13"/>
    <s v="Painting_Machine_016"/>
    <s v="Painting"/>
    <d v="2024-05-03T12:44:56"/>
    <d v="2024-05-03T16:05:56"/>
    <s v="05"/>
    <s v="03"/>
    <n v="432"/>
    <n v="7.2"/>
    <s v="Sensor Fault"/>
    <s v="Emma Wilson"/>
    <x v="2"/>
    <x v="1"/>
    <n v="22"/>
    <n v="14.8"/>
    <n v="0.67272727272727273"/>
  </r>
  <r>
    <s v="DT-01154"/>
    <x v="7"/>
    <s v="Packaging_Machine_002"/>
    <s v="Packaging"/>
    <d v="2024-05-03T13:52:17"/>
    <d v="2024-05-03T14:35:17"/>
    <s v="05"/>
    <s v="03"/>
    <n v="22"/>
    <n v="0.36666666666666664"/>
    <s v="Electrical Fault"/>
    <s v="Carlos Ruiz"/>
    <x v="2"/>
    <x v="1"/>
    <n v="18"/>
    <n v="17.633333333333333"/>
    <n v="0.97962962962962963"/>
  </r>
  <r>
    <s v="DT-07345"/>
    <x v="30"/>
    <s v="Packaging_Machine_034"/>
    <s v="Packaging"/>
    <d v="2024-05-03T13:57:33"/>
    <d v="2024-05-03T15:46:33"/>
    <s v="05"/>
    <s v="03"/>
    <n v="23"/>
    <n v="0.38333333333333336"/>
    <s v="Operator Error"/>
    <s v="Li Wei"/>
    <x v="2"/>
    <x v="1"/>
    <n v="14"/>
    <n v="13.616666666666667"/>
    <n v="0.97261904761904761"/>
  </r>
  <r>
    <s v="DT-06618"/>
    <x v="19"/>
    <s v="Stamping_Machine_035"/>
    <s v="Stamping"/>
    <d v="2024-05-03T15:59:34"/>
    <d v="2024-05-03T19:52:34"/>
    <s v="05"/>
    <s v="03"/>
    <n v="69"/>
    <n v="1.1499999999999999"/>
    <s v="Mechanical Failure"/>
    <s v="Hassan Ali"/>
    <x v="2"/>
    <x v="1"/>
    <n v="16"/>
    <n v="14.85"/>
    <n v="0.92812499999999998"/>
  </r>
  <r>
    <s v="DT-04583"/>
    <x v="22"/>
    <s v="Assembly_Machine_026"/>
    <s v="Assembly"/>
    <d v="2024-05-03T16:15:19"/>
    <d v="2024-05-03T16:56:19"/>
    <s v="05"/>
    <s v="03"/>
    <n v="331"/>
    <n v="5.5166666666666666"/>
    <s v="Electrical Fault"/>
    <s v="Rana Ibrahim"/>
    <x v="0"/>
    <x v="1"/>
    <n v="20"/>
    <n v="14.483333333333334"/>
    <n v="0.72416666666666674"/>
  </r>
  <r>
    <s v="DT-02476"/>
    <x v="19"/>
    <s v="Stamping_Machine_035"/>
    <s v="Stamping"/>
    <d v="2024-05-03T16:55:47"/>
    <d v="2024-05-03T17:28:47"/>
    <s v="05"/>
    <s v="03"/>
    <n v="242"/>
    <n v="4.0333333333333332"/>
    <s v="Electrical Fault"/>
    <s v="Li Wei"/>
    <x v="1"/>
    <x v="1"/>
    <n v="16"/>
    <n v="11.966666666666667"/>
    <n v="0.74791666666666667"/>
  </r>
  <r>
    <s v="DT-08704"/>
    <x v="23"/>
    <s v="Packaging_Machine_025"/>
    <s v="Packaging"/>
    <d v="2024-05-03T17:02:52"/>
    <d v="2024-05-04T03:45:52"/>
    <s v="05"/>
    <s v="03"/>
    <n v="456"/>
    <n v="7.6"/>
    <s v="Material Shortage"/>
    <s v="Carlos Ruiz"/>
    <x v="1"/>
    <x v="1"/>
    <n v="20"/>
    <n v="12.4"/>
    <n v="0.62"/>
  </r>
  <r>
    <s v="DT-06220"/>
    <x v="34"/>
    <s v="Painting_Machine_022"/>
    <s v="Painting"/>
    <d v="2024-05-03T19:26:21"/>
    <d v="2024-05-03T23:59:21"/>
    <s v="05"/>
    <s v="03"/>
    <n v="205"/>
    <n v="3.4166666666666665"/>
    <s v="Hydraulic Leak"/>
    <s v="David Brown"/>
    <x v="0"/>
    <x v="1"/>
    <n v="22"/>
    <n v="18.583333333333332"/>
    <n v="0.84469696969696961"/>
  </r>
  <r>
    <s v="DT-04729"/>
    <x v="8"/>
    <s v="Assembly_Machine_012"/>
    <s v="Assembly"/>
    <d v="2024-05-03T19:43:04"/>
    <d v="2024-05-03T21:49:04"/>
    <s v="05"/>
    <s v="03"/>
    <n v="86"/>
    <n v="1.4333333333333333"/>
    <s v="Preventive Maintenance - General"/>
    <s v="Sophie Martin"/>
    <x v="0"/>
    <x v="0"/>
    <n v="20"/>
    <n v="18.566666666666666"/>
    <n v="0.92833333333333334"/>
  </r>
  <r>
    <s v="DT-07450"/>
    <x v="19"/>
    <s v="Stamping_Machine_035"/>
    <s v="Stamping"/>
    <d v="2024-05-03T21:02:43"/>
    <d v="2024-05-03T23:16:43"/>
    <s v="05"/>
    <s v="03"/>
    <n v="350"/>
    <n v="5.833333333333333"/>
    <s v="Sensor Fault"/>
    <s v="John Smith"/>
    <x v="2"/>
    <x v="1"/>
    <n v="16"/>
    <n v="10.166666666666668"/>
    <n v="0.63541666666666674"/>
  </r>
  <r>
    <s v="DT-08463"/>
    <x v="30"/>
    <s v="Packaging_Machine_034"/>
    <s v="Packaging"/>
    <d v="2024-05-03T21:11:30"/>
    <d v="2024-05-03T23:42:30"/>
    <s v="05"/>
    <s v="03"/>
    <n v="183"/>
    <n v="3.05"/>
    <s v="Mechanical Failure"/>
    <s v="Olivia Johnson"/>
    <x v="2"/>
    <x v="1"/>
    <n v="14"/>
    <n v="10.95"/>
    <n v="0.78214285714285714"/>
  </r>
  <r>
    <s v="DT-08051"/>
    <x v="16"/>
    <s v="Painting_Machine_005"/>
    <s v="Painting"/>
    <d v="2024-05-03T22:30:44"/>
    <d v="2024-05-03T23:04:44"/>
    <s v="05"/>
    <s v="03"/>
    <n v="193"/>
    <n v="3.2166666666666668"/>
    <s v="Preventive Maintenance - Electrical"/>
    <s v="Lucas Silva"/>
    <x v="1"/>
    <x v="0"/>
    <n v="20"/>
    <n v="16.783333333333331"/>
    <n v="0.83916666666666662"/>
  </r>
  <r>
    <s v="DT-08546"/>
    <x v="1"/>
    <s v="Painting_Machine_021"/>
    <s v="Painting"/>
    <d v="2024-05-04T00:14:58"/>
    <d v="2024-05-04T03:21:58"/>
    <s v="05"/>
    <s v="04"/>
    <n v="1254"/>
    <n v="20.9"/>
    <s v="Hydraulic Leak"/>
    <s v="Lucas Silva"/>
    <x v="2"/>
    <x v="1"/>
    <n v="22"/>
    <n v="1.1000000000000014"/>
    <n v="5.0000000000000065E-2"/>
  </r>
  <r>
    <s v="DT-03346"/>
    <x v="1"/>
    <s v="Painting_Machine_021"/>
    <s v="Painting"/>
    <d v="2024-05-04T01:39:00"/>
    <d v="2024-05-04T02:16:00"/>
    <s v="05"/>
    <s v="04"/>
    <n v="1254"/>
    <n v="20.9"/>
    <s v="Operator Error"/>
    <s v="Noah Davis"/>
    <x v="1"/>
    <x v="1"/>
    <n v="22"/>
    <n v="1.1000000000000014"/>
    <n v="5.0000000000000065E-2"/>
  </r>
  <r>
    <s v="DT-00372"/>
    <x v="5"/>
    <s v="Stamping_Machine_029"/>
    <s v="Stamping"/>
    <d v="2024-05-04T02:20:03"/>
    <d v="2024-05-04T08:28:03"/>
    <s v="05"/>
    <s v="04"/>
    <n v="1007"/>
    <n v="16.783333333333335"/>
    <s v="Operator Error"/>
    <s v="John Smith"/>
    <x v="2"/>
    <x v="1"/>
    <n v="22"/>
    <n v="5.216666666666665"/>
    <n v="0.23712121212121204"/>
  </r>
  <r>
    <s v="DT-01182"/>
    <x v="12"/>
    <s v="Stamping_Machine_024"/>
    <s v="Stamping"/>
    <d v="2024-05-04T02:35:57"/>
    <d v="2024-05-04T02:50:57"/>
    <s v="05"/>
    <s v="04"/>
    <n v="118"/>
    <n v="1.9666666666666666"/>
    <s v="Material Shortage"/>
    <s v="Mahmoud Adel"/>
    <x v="2"/>
    <x v="1"/>
    <n v="14"/>
    <n v="12.033333333333333"/>
    <n v="0.85952380952380947"/>
  </r>
  <r>
    <s v="DT-05480"/>
    <x v="1"/>
    <s v="Painting_Machine_021"/>
    <s v="Painting"/>
    <d v="2024-05-04T02:41:12"/>
    <d v="2024-05-04T04:09:12"/>
    <s v="05"/>
    <s v="04"/>
    <n v="1254"/>
    <n v="20.9"/>
    <s v="Tooling Break"/>
    <s v="Mahmoud Adel"/>
    <x v="2"/>
    <x v="1"/>
    <n v="22"/>
    <n v="1.1000000000000014"/>
    <n v="5.0000000000000065E-2"/>
  </r>
  <r>
    <s v="DT-00048"/>
    <x v="26"/>
    <s v="Assembly_Machine_032"/>
    <s v="Assembly"/>
    <d v="2024-05-04T03:01:21"/>
    <d v="2024-05-04T06:39:21"/>
    <s v="05"/>
    <s v="04"/>
    <n v="449"/>
    <n v="7.4833333333333334"/>
    <s v="Hydraulic Leak"/>
    <s v="Li Wei"/>
    <x v="1"/>
    <x v="1"/>
    <n v="20"/>
    <n v="12.516666666666666"/>
    <n v="0.62583333333333324"/>
  </r>
  <r>
    <s v="DT-08636"/>
    <x v="7"/>
    <s v="Packaging_Machine_002"/>
    <s v="Packaging"/>
    <d v="2024-05-04T04:02:38"/>
    <d v="2024-05-04T04:40:38"/>
    <s v="05"/>
    <s v="04"/>
    <n v="14"/>
    <n v="0.23333333333333334"/>
    <s v="Preventive Maintenance - Mechanical"/>
    <s v="John Smith"/>
    <x v="0"/>
    <x v="0"/>
    <n v="18"/>
    <n v="17.766666666666666"/>
    <n v="0.98703703703703694"/>
  </r>
  <r>
    <s v="DT-09931"/>
    <x v="10"/>
    <s v="Painting_Machine_008"/>
    <s v="Painting"/>
    <d v="2024-05-04T05:01:42"/>
    <d v="2024-05-04T05:25:42"/>
    <s v="05"/>
    <s v="04"/>
    <n v="141"/>
    <n v="2.35"/>
    <s v="Hydraulic Leak"/>
    <s v="Ahmed Hassan"/>
    <x v="2"/>
    <x v="1"/>
    <n v="16"/>
    <n v="13.65"/>
    <n v="0.85312500000000002"/>
  </r>
  <r>
    <s v="DT-07836"/>
    <x v="15"/>
    <s v="Packaging_Machine_017"/>
    <s v="Packaging"/>
    <d v="2024-05-04T06:27:51"/>
    <d v="2024-05-04T06:46:51"/>
    <s v="05"/>
    <s v="04"/>
    <n v="385"/>
    <n v="6.416666666666667"/>
    <s v="Material Shortage"/>
    <s v="Noah Davis"/>
    <x v="2"/>
    <x v="1"/>
    <n v="20"/>
    <n v="13.583333333333332"/>
    <n v="0.67916666666666659"/>
  </r>
  <r>
    <s v="DT-09116"/>
    <x v="29"/>
    <s v="Assembly_Machine_023"/>
    <s v="Assembly"/>
    <d v="2024-05-04T06:53:26"/>
    <d v="2024-05-04T10:35:26"/>
    <s v="05"/>
    <s v="04"/>
    <n v="275"/>
    <n v="4.583333333333333"/>
    <s v="Preventive Maintenance - Electrical"/>
    <s v="Maria Gomez"/>
    <x v="0"/>
    <x v="0"/>
    <n v="16"/>
    <n v="11.416666666666668"/>
    <n v="0.71354166666666674"/>
  </r>
  <r>
    <s v="DT-01956"/>
    <x v="21"/>
    <s v="Packaging_Machine_018"/>
    <s v="Packaging"/>
    <d v="2024-05-04T07:14:23"/>
    <d v="2024-05-04T21:09:23"/>
    <s v="05"/>
    <s v="04"/>
    <n v="242"/>
    <n v="4.0333333333333332"/>
    <s v="Material Shortage"/>
    <s v="Ahmed Hassan"/>
    <x v="2"/>
    <x v="1"/>
    <n v="14"/>
    <n v="9.9666666666666668"/>
    <n v="0.71190476190476193"/>
  </r>
  <r>
    <s v="DT-05791"/>
    <x v="25"/>
    <s v="Painting_Machine_001"/>
    <s v="Painting"/>
    <d v="2024-05-04T07:23:37"/>
    <d v="2024-05-04T07:54:37"/>
    <s v="05"/>
    <s v="04"/>
    <n v="209"/>
    <n v="3.4833333333333334"/>
    <s v="Hydraulic Leak"/>
    <s v="Rana Ibrahim"/>
    <x v="0"/>
    <x v="1"/>
    <n v="18"/>
    <n v="14.516666666666666"/>
    <n v="0.80648148148148147"/>
  </r>
  <r>
    <s v="DT-09629"/>
    <x v="8"/>
    <s v="Assembly_Machine_012"/>
    <s v="Assembly"/>
    <d v="2024-05-04T07:32:21"/>
    <d v="2024-05-04T07:40:21"/>
    <s v="05"/>
    <s v="04"/>
    <n v="73"/>
    <n v="1.2166666666666666"/>
    <s v="Preventive Maintenance - Electrical"/>
    <s v="Noah Davis"/>
    <x v="1"/>
    <x v="0"/>
    <n v="20"/>
    <n v="18.783333333333335"/>
    <n v="0.93916666666666671"/>
  </r>
  <r>
    <s v="DT-03604"/>
    <x v="7"/>
    <s v="Packaging_Machine_002"/>
    <s v="Packaging"/>
    <d v="2024-05-04T08:42:27"/>
    <d v="2024-05-04T13:24:27"/>
    <s v="05"/>
    <s v="04"/>
    <n v="25"/>
    <n v="0.41666666666666669"/>
    <s v="Material Shortage"/>
    <s v="Carlos Ruiz"/>
    <x v="1"/>
    <x v="1"/>
    <n v="18"/>
    <n v="17.583333333333332"/>
    <n v="0.97685185185185175"/>
  </r>
  <r>
    <s v="DT-09512"/>
    <x v="13"/>
    <s v="Painting_Machine_016"/>
    <s v="Painting"/>
    <d v="2024-05-04T10:04:06"/>
    <d v="2024-05-04T12:59:06"/>
    <s v="05"/>
    <s v="04"/>
    <n v="310"/>
    <n v="5.166666666666667"/>
    <s v="Hydraulic Leak"/>
    <s v="Elena Petrova"/>
    <x v="0"/>
    <x v="1"/>
    <n v="22"/>
    <n v="16.833333333333332"/>
    <n v="0.76515151515151514"/>
  </r>
  <r>
    <s v="DT-08721"/>
    <x v="9"/>
    <s v="Assembly_Machine_011"/>
    <s v="Assembly"/>
    <d v="2024-05-04T10:38:41"/>
    <d v="2024-05-04T12:58:41"/>
    <s v="05"/>
    <s v="04"/>
    <n v="68"/>
    <n v="1.1333333333333333"/>
    <s v="Mechanical Failure"/>
    <s v="Hassan Ali"/>
    <x v="1"/>
    <x v="1"/>
    <n v="14"/>
    <n v="12.866666666666667"/>
    <n v="0.91904761904761911"/>
  </r>
  <r>
    <s v="DT-05957"/>
    <x v="16"/>
    <s v="Painting_Machine_005"/>
    <s v="Painting"/>
    <d v="2024-05-04T11:00:32"/>
    <d v="2024-05-04T11:42:32"/>
    <s v="05"/>
    <s v="04"/>
    <n v="361"/>
    <n v="6.0166666666666666"/>
    <s v="Hydraulic Leak"/>
    <s v="Fatima Ali"/>
    <x v="2"/>
    <x v="1"/>
    <n v="20"/>
    <n v="13.983333333333334"/>
    <n v="0.69916666666666671"/>
  </r>
  <r>
    <s v="DT-03918"/>
    <x v="24"/>
    <s v="Painting_Machine_028"/>
    <s v="Painting"/>
    <d v="2024-05-04T12:50:31"/>
    <d v="2024-05-04T15:44:31"/>
    <s v="05"/>
    <s v="04"/>
    <n v="493"/>
    <n v="8.2166666666666668"/>
    <s v="Operator Error"/>
    <s v="Ahmed Hassan"/>
    <x v="0"/>
    <x v="1"/>
    <n v="22"/>
    <n v="13.783333333333333"/>
    <n v="0.62651515151515147"/>
  </r>
  <r>
    <s v="DT-09907"/>
    <x v="21"/>
    <s v="Packaging_Machine_018"/>
    <s v="Packaging"/>
    <d v="2024-05-04T13:38:59"/>
    <d v="2024-05-04T14:07:59"/>
    <s v="05"/>
    <s v="04"/>
    <n v="172"/>
    <n v="2.8666666666666667"/>
    <s v="Preventive Maintenance - Electrical"/>
    <s v="John Smith"/>
    <x v="0"/>
    <x v="0"/>
    <n v="14"/>
    <n v="11.133333333333333"/>
    <n v="0.79523809523809519"/>
  </r>
  <r>
    <s v="DT-05243"/>
    <x v="7"/>
    <s v="Packaging_Machine_002"/>
    <s v="Packaging"/>
    <d v="2024-05-04T14:13:00"/>
    <d v="2024-05-04T14:21:00"/>
    <s v="05"/>
    <s v="04"/>
    <n v="20"/>
    <n v="0.33333333333333331"/>
    <s v="Overheating"/>
    <s v="Rana Ibrahim"/>
    <x v="2"/>
    <x v="1"/>
    <n v="18"/>
    <n v="17.666666666666668"/>
    <n v="0.98148148148148151"/>
  </r>
  <r>
    <s v="DT-05347"/>
    <x v="25"/>
    <s v="Painting_Machine_001"/>
    <s v="Painting"/>
    <d v="2024-05-04T15:08:43"/>
    <d v="2024-05-04T16:03:43"/>
    <s v="05"/>
    <s v="04"/>
    <n v="142"/>
    <n v="2.3666666666666667"/>
    <s v="Preventive Maintenance - Mechanical"/>
    <s v="Carlos Ruiz"/>
    <x v="1"/>
    <x v="0"/>
    <n v="18"/>
    <n v="15.633333333333333"/>
    <n v="0.86851851851851847"/>
  </r>
  <r>
    <s v="DT-05027"/>
    <x v="7"/>
    <s v="Packaging_Machine_002"/>
    <s v="Packaging"/>
    <d v="2024-05-04T15:41:59"/>
    <d v="2024-05-04T15:57:59"/>
    <s v="05"/>
    <s v="04"/>
    <n v="14"/>
    <n v="0.23333333333333334"/>
    <s v="Preventive Maintenance - Mechanical"/>
    <s v="Li Wei"/>
    <x v="0"/>
    <x v="0"/>
    <n v="18"/>
    <n v="17.766666666666666"/>
    <n v="0.98703703703703694"/>
  </r>
  <r>
    <s v="DT-07480"/>
    <x v="18"/>
    <s v="Packaging_Machine_004"/>
    <s v="Packaging"/>
    <d v="2024-05-04T16:22:47"/>
    <d v="2024-05-04T16:48:47"/>
    <s v="05"/>
    <s v="04"/>
    <n v="15"/>
    <n v="0.25"/>
    <s v="Electrical Fault"/>
    <s v="Li Wei"/>
    <x v="0"/>
    <x v="1"/>
    <n v="16"/>
    <n v="15.75"/>
    <n v="0.984375"/>
  </r>
  <r>
    <s v="DT-03228"/>
    <x v="4"/>
    <s v="Stamping_Machine_031"/>
    <s v="Stamping"/>
    <d v="2024-05-04T17:24:48"/>
    <d v="2024-05-04T17:29:48"/>
    <s v="05"/>
    <s v="04"/>
    <n v="999"/>
    <n v="16.649999999999999"/>
    <s v="Electrical Fault"/>
    <s v="Rana Ibrahim"/>
    <x v="0"/>
    <x v="1"/>
    <n v="18"/>
    <n v="1.3500000000000014"/>
    <n v="7.500000000000008E-2"/>
  </r>
  <r>
    <s v="DT-05160"/>
    <x v="14"/>
    <s v="Assembly_Machine_013"/>
    <s v="Assembly"/>
    <d v="2024-05-04T18:36:03"/>
    <d v="2024-05-04T22:05:03"/>
    <s v="05"/>
    <s v="04"/>
    <n v="48"/>
    <n v="0.8"/>
    <s v="Material Shortage"/>
    <s v="Ahmed Hassan"/>
    <x v="1"/>
    <x v="1"/>
    <n v="14"/>
    <n v="13.2"/>
    <n v="0.94285714285714284"/>
  </r>
  <r>
    <s v="DT-09878"/>
    <x v="1"/>
    <s v="Painting_Machine_021"/>
    <s v="Painting"/>
    <d v="2024-05-04T19:20:15"/>
    <d v="2024-05-04T21:44:15"/>
    <s v="05"/>
    <s v="04"/>
    <n v="1254"/>
    <n v="20.9"/>
    <s v="Mechanical Failure"/>
    <s v="Mahmoud Adel"/>
    <x v="2"/>
    <x v="1"/>
    <n v="22"/>
    <n v="1.1000000000000014"/>
    <n v="5.0000000000000065E-2"/>
  </r>
  <r>
    <s v="DT-09439"/>
    <x v="5"/>
    <s v="Stamping_Machine_029"/>
    <s v="Stamping"/>
    <d v="2024-05-04T19:29:22"/>
    <d v="2024-05-05T01:02:22"/>
    <s v="05"/>
    <s v="04"/>
    <n v="1048"/>
    <n v="17.466666666666665"/>
    <s v="Mechanical Failure"/>
    <s v="Mahmoud Adel"/>
    <x v="0"/>
    <x v="1"/>
    <n v="22"/>
    <n v="4.533333333333335"/>
    <n v="0.20606060606060614"/>
  </r>
  <r>
    <s v="DT-03785"/>
    <x v="2"/>
    <s v="Assembly_Machine_019"/>
    <s v="Assembly"/>
    <d v="2024-05-04T20:30:59"/>
    <d v="2024-05-04T22:15:59"/>
    <s v="05"/>
    <s v="04"/>
    <n v="106"/>
    <n v="1.7666666666666666"/>
    <s v="Mechanical Failure"/>
    <s v="Lucas Silva"/>
    <x v="1"/>
    <x v="1"/>
    <n v="22"/>
    <n v="20.233333333333334"/>
    <n v="0.91969696969696979"/>
  </r>
  <r>
    <s v="DT-07927"/>
    <x v="10"/>
    <s v="Painting_Machine_008"/>
    <s v="Painting"/>
    <d v="2024-05-04T22:47:18"/>
    <d v="2024-05-04T22:55:18"/>
    <s v="05"/>
    <s v="04"/>
    <n v="372"/>
    <n v="6.2"/>
    <s v="Electrical Fault"/>
    <s v="Sophie Martin"/>
    <x v="0"/>
    <x v="1"/>
    <n v="16"/>
    <n v="9.8000000000000007"/>
    <n v="0.61250000000000004"/>
  </r>
  <r>
    <s v="DT-09230"/>
    <x v="2"/>
    <s v="Assembly_Machine_019"/>
    <s v="Assembly"/>
    <d v="2024-05-05T00:07:44"/>
    <d v="2024-05-05T00:12:44"/>
    <s v="05"/>
    <s v="05"/>
    <n v="85"/>
    <n v="1.4166666666666667"/>
    <s v="Electrical Fault"/>
    <s v="Maria Gomez"/>
    <x v="2"/>
    <x v="1"/>
    <n v="22"/>
    <n v="20.583333333333332"/>
    <n v="0.93560606060606055"/>
  </r>
  <r>
    <s v="DT-00776"/>
    <x v="15"/>
    <s v="Packaging_Machine_017"/>
    <s v="Packaging"/>
    <d v="2024-05-05T01:33:47"/>
    <d v="2024-05-05T01:50:47"/>
    <s v="05"/>
    <s v="05"/>
    <n v="164"/>
    <n v="2.7333333333333334"/>
    <s v="Material Shortage"/>
    <s v="Sophie Martin"/>
    <x v="2"/>
    <x v="1"/>
    <n v="20"/>
    <n v="17.266666666666666"/>
    <n v="0.86333333333333329"/>
  </r>
  <r>
    <s v="DT-01755"/>
    <x v="29"/>
    <s v="Assembly_Machine_023"/>
    <s v="Assembly"/>
    <d v="2024-05-05T01:43:27"/>
    <d v="2024-05-05T05:22:27"/>
    <s v="05"/>
    <s v="05"/>
    <n v="92"/>
    <n v="1.5333333333333334"/>
    <s v="Mechanical Failure"/>
    <s v="Noah Davis"/>
    <x v="1"/>
    <x v="1"/>
    <n v="16"/>
    <n v="14.466666666666667"/>
    <n v="0.90416666666666667"/>
  </r>
  <r>
    <s v="DT-02145"/>
    <x v="7"/>
    <s v="Packaging_Machine_002"/>
    <s v="Packaging"/>
    <d v="2024-05-05T01:53:29"/>
    <d v="2024-05-05T03:56:29"/>
    <s v="05"/>
    <s v="05"/>
    <n v="16"/>
    <n v="0.26666666666666666"/>
    <s v="Preventive Maintenance - Mechanical"/>
    <s v="Carlos Ruiz"/>
    <x v="1"/>
    <x v="0"/>
    <n v="18"/>
    <n v="17.733333333333334"/>
    <n v="0.98518518518518527"/>
  </r>
  <r>
    <s v="DT-05861"/>
    <x v="17"/>
    <s v="Assembly_Machine_014"/>
    <s v="Assembly"/>
    <d v="2024-05-05T02:15:38"/>
    <d v="2024-05-05T04:27:38"/>
    <s v="05"/>
    <s v="05"/>
    <n v="200"/>
    <n v="3.3333333333333335"/>
    <s v="Material Shortage"/>
    <s v="Yuki Tanaka"/>
    <x v="2"/>
    <x v="1"/>
    <n v="16"/>
    <n v="12.666666666666666"/>
    <n v="0.79166666666666663"/>
  </r>
  <r>
    <s v="DT-04318"/>
    <x v="27"/>
    <s v="Assembly_Machine_027"/>
    <s v="Assembly"/>
    <d v="2024-05-05T02:49:46"/>
    <d v="2024-05-05T06:08:46"/>
    <s v="05"/>
    <s v="05"/>
    <n v="336"/>
    <n v="5.6"/>
    <s v="Preventive Maintenance - Electrical"/>
    <s v="Mahmoud Adel"/>
    <x v="0"/>
    <x v="0"/>
    <n v="20"/>
    <n v="14.4"/>
    <n v="0.72"/>
  </r>
  <r>
    <s v="DT-00158"/>
    <x v="15"/>
    <s v="Packaging_Machine_017"/>
    <s v="Packaging"/>
    <d v="2024-05-05T03:08:43"/>
    <d v="2024-05-05T05:36:43"/>
    <s v="05"/>
    <s v="05"/>
    <n v="53"/>
    <n v="0.8833333333333333"/>
    <s v="Overheating"/>
    <s v="Olivia Johnson"/>
    <x v="2"/>
    <x v="1"/>
    <n v="20"/>
    <n v="19.116666666666667"/>
    <n v="0.95583333333333331"/>
  </r>
  <r>
    <s v="DT-05568"/>
    <x v="13"/>
    <s v="Painting_Machine_016"/>
    <s v="Painting"/>
    <d v="2024-05-05T04:22:04"/>
    <d v="2024-05-05T15:25:04"/>
    <s v="05"/>
    <s v="05"/>
    <n v="491"/>
    <n v="8.1833333333333336"/>
    <s v="Electrical Fault"/>
    <s v="Maria Gomez"/>
    <x v="2"/>
    <x v="1"/>
    <n v="22"/>
    <n v="13.816666666666666"/>
    <n v="0.62803030303030305"/>
  </r>
  <r>
    <s v="DT-02062"/>
    <x v="34"/>
    <s v="Painting_Machine_022"/>
    <s v="Painting"/>
    <d v="2024-05-05T04:36:36"/>
    <d v="2024-05-05T05:09:36"/>
    <s v="05"/>
    <s v="05"/>
    <n v="78"/>
    <n v="1.3"/>
    <s v="Material Shortage"/>
    <s v="Karim Nassar"/>
    <x v="0"/>
    <x v="1"/>
    <n v="22"/>
    <n v="20.7"/>
    <n v="0.94090909090909092"/>
  </r>
  <r>
    <s v="DT-04704"/>
    <x v="20"/>
    <s v="Stamping_Machine_015"/>
    <s v="Stamping"/>
    <d v="2024-05-05T06:00:10"/>
    <d v="2024-05-05T06:28:10"/>
    <s v="05"/>
    <s v="05"/>
    <n v="27"/>
    <n v="0.45"/>
    <s v="Material Shortage"/>
    <s v="Hassan Ali"/>
    <x v="1"/>
    <x v="1"/>
    <n v="18"/>
    <n v="17.55"/>
    <n v="0.97500000000000009"/>
  </r>
  <r>
    <s v="DT-07458"/>
    <x v="25"/>
    <s v="Painting_Machine_001"/>
    <s v="Painting"/>
    <d v="2024-05-05T06:05:35"/>
    <d v="2024-05-05T06:27:35"/>
    <s v="05"/>
    <s v="05"/>
    <n v="234"/>
    <n v="3.9"/>
    <s v="Electrical Fault"/>
    <s v="Sophie Martin"/>
    <x v="1"/>
    <x v="1"/>
    <n v="18"/>
    <n v="14.1"/>
    <n v="0.78333333333333333"/>
  </r>
  <r>
    <s v="DT-06320"/>
    <x v="29"/>
    <s v="Assembly_Machine_023"/>
    <s v="Assembly"/>
    <d v="2024-05-05T08:18:19"/>
    <d v="2024-05-05T08:28:19"/>
    <s v="05"/>
    <s v="05"/>
    <n v="68"/>
    <n v="1.1333333333333333"/>
    <s v="Material Shortage"/>
    <s v="Karim Nassar"/>
    <x v="1"/>
    <x v="1"/>
    <n v="16"/>
    <n v="14.866666666666667"/>
    <n v="0.9291666666666667"/>
  </r>
  <r>
    <s v="DT-08695"/>
    <x v="32"/>
    <s v="Stamping_Machine_020"/>
    <s v="Stamping"/>
    <d v="2024-05-05T09:18:24"/>
    <d v="2024-05-05T11:26:24"/>
    <s v="05"/>
    <s v="05"/>
    <n v="283"/>
    <n v="4.7166666666666668"/>
    <s v="Material Shortage"/>
    <s v="Olivia Johnson"/>
    <x v="2"/>
    <x v="1"/>
    <n v="14"/>
    <n v="9.2833333333333332"/>
    <n v="0.66309523809523807"/>
  </r>
  <r>
    <s v="DT-06177"/>
    <x v="24"/>
    <s v="Painting_Machine_028"/>
    <s v="Painting"/>
    <d v="2024-05-05T10:25:17"/>
    <d v="2024-05-05T12:19:17"/>
    <s v="05"/>
    <s v="05"/>
    <n v="134"/>
    <n v="2.2333333333333334"/>
    <s v="Material Shortage"/>
    <s v="Hassan Ali"/>
    <x v="0"/>
    <x v="1"/>
    <n v="22"/>
    <n v="19.766666666666666"/>
    <n v="0.89848484848484844"/>
  </r>
  <r>
    <s v="DT-02712"/>
    <x v="5"/>
    <s v="Stamping_Machine_029"/>
    <s v="Stamping"/>
    <d v="2024-05-05T13:19:19"/>
    <d v="2024-05-05T13:46:19"/>
    <s v="05"/>
    <s v="05"/>
    <n v="857"/>
    <n v="14.283333333333333"/>
    <s v="Material Shortage"/>
    <s v="David Brown"/>
    <x v="2"/>
    <x v="1"/>
    <n v="22"/>
    <n v="7.7166666666666668"/>
    <n v="0.35075757575757577"/>
  </r>
  <r>
    <s v="DT-06822"/>
    <x v="17"/>
    <s v="Assembly_Machine_014"/>
    <s v="Assembly"/>
    <d v="2024-05-05T13:44:54"/>
    <d v="2024-05-05T14:09:54"/>
    <s v="05"/>
    <s v="05"/>
    <n v="306"/>
    <n v="5.0999999999999996"/>
    <s v="Electrical Fault"/>
    <s v="Lucas Silva"/>
    <x v="2"/>
    <x v="1"/>
    <n v="16"/>
    <n v="10.9"/>
    <n v="0.68125000000000002"/>
  </r>
  <r>
    <s v="DT-04330"/>
    <x v="30"/>
    <s v="Packaging_Machine_034"/>
    <s v="Packaging"/>
    <d v="2024-05-05T13:59:09"/>
    <d v="2024-05-05T17:47:09"/>
    <s v="05"/>
    <s v="05"/>
    <n v="102"/>
    <n v="1.7"/>
    <s v="Material Shortage"/>
    <s v="Sophie Martin"/>
    <x v="0"/>
    <x v="1"/>
    <n v="14"/>
    <n v="12.3"/>
    <n v="0.87857142857142867"/>
  </r>
  <r>
    <s v="DT-00537"/>
    <x v="28"/>
    <s v="Packaging_Machine_003"/>
    <s v="Packaging"/>
    <d v="2024-05-05T14:14:48"/>
    <d v="2024-05-05T18:29:48"/>
    <s v="05"/>
    <s v="05"/>
    <n v="147"/>
    <n v="2.4500000000000002"/>
    <s v="Electrical Fault"/>
    <s v="Karim Nassar"/>
    <x v="2"/>
    <x v="1"/>
    <n v="14"/>
    <n v="11.55"/>
    <n v="0.82500000000000007"/>
  </r>
  <r>
    <s v="DT-08219"/>
    <x v="13"/>
    <s v="Painting_Machine_016"/>
    <s v="Painting"/>
    <d v="2024-05-05T18:57:52"/>
    <d v="2024-05-05T22:13:52"/>
    <s v="05"/>
    <s v="05"/>
    <n v="102"/>
    <n v="1.7"/>
    <s v="Material Shortage"/>
    <s v="Rana Ibrahim"/>
    <x v="2"/>
    <x v="1"/>
    <n v="22"/>
    <n v="20.3"/>
    <n v="0.92272727272727273"/>
  </r>
  <r>
    <s v="DT-01222"/>
    <x v="20"/>
    <s v="Stamping_Machine_015"/>
    <s v="Stamping"/>
    <d v="2024-05-05T20:04:57"/>
    <d v="2024-05-06T01:28:57"/>
    <s v="05"/>
    <s v="05"/>
    <n v="179"/>
    <n v="2.9833333333333334"/>
    <s v="Mechanical Failure"/>
    <s v="Rana Ibrahim"/>
    <x v="0"/>
    <x v="1"/>
    <n v="18"/>
    <n v="15.016666666666666"/>
    <n v="0.83425925925925926"/>
  </r>
  <r>
    <s v="DT-06234"/>
    <x v="3"/>
    <s v="Stamping_Machine_033"/>
    <s v="Stamping"/>
    <d v="2024-05-05T21:19:07"/>
    <d v="2024-05-06T00:01:07"/>
    <s v="05"/>
    <s v="05"/>
    <n v="853"/>
    <n v="14.216666666666667"/>
    <s v="Preventive Maintenance - Mechanical"/>
    <s v="Hassan Ali"/>
    <x v="0"/>
    <x v="0"/>
    <n v="18"/>
    <n v="3.7833333333333332"/>
    <n v="0.21018518518518517"/>
  </r>
  <r>
    <s v="DT-06380"/>
    <x v="18"/>
    <s v="Packaging_Machine_004"/>
    <s v="Packaging"/>
    <d v="2024-05-05T23:45:55"/>
    <d v="2024-05-06T00:10:55"/>
    <s v="05"/>
    <s v="05"/>
    <n v="16"/>
    <n v="0.26666666666666666"/>
    <s v="Electrical Fault"/>
    <s v="Li Wei"/>
    <x v="1"/>
    <x v="1"/>
    <n v="16"/>
    <n v="15.733333333333333"/>
    <n v="0.98333333333333328"/>
  </r>
  <r>
    <s v="DT-04372"/>
    <x v="5"/>
    <s v="Stamping_Machine_029"/>
    <s v="Stamping"/>
    <d v="2024-05-05T23:49:57"/>
    <d v="2024-05-06T00:13:57"/>
    <s v="05"/>
    <s v="05"/>
    <n v="868"/>
    <n v="14.466666666666667"/>
    <s v="Hydraulic Leak"/>
    <s v="Karim Nassar"/>
    <x v="1"/>
    <x v="1"/>
    <n v="22"/>
    <n v="7.5333333333333332"/>
    <n v="0.34242424242424241"/>
  </r>
  <r>
    <s v="DT-08183"/>
    <x v="22"/>
    <s v="Assembly_Machine_026"/>
    <s v="Assembly"/>
    <d v="2024-05-06T00:10:08"/>
    <d v="2024-05-06T00:51:08"/>
    <s v="05"/>
    <s v="06"/>
    <n v="120"/>
    <n v="2"/>
    <s v="Preventive Maintenance - Electrical"/>
    <s v="Yuki Tanaka"/>
    <x v="0"/>
    <x v="0"/>
    <n v="20"/>
    <n v="18"/>
    <n v="0.9"/>
  </r>
  <r>
    <s v="DT-06915"/>
    <x v="34"/>
    <s v="Painting_Machine_022"/>
    <s v="Painting"/>
    <d v="2024-05-06T03:53:54"/>
    <d v="2024-05-06T07:23:54"/>
    <s v="05"/>
    <s v="06"/>
    <n v="349"/>
    <n v="5.8166666666666664"/>
    <s v="Material Shortage"/>
    <s v="Li Wei"/>
    <x v="1"/>
    <x v="1"/>
    <n v="22"/>
    <n v="16.183333333333334"/>
    <n v="0.7356060606060606"/>
  </r>
  <r>
    <s v="DT-09671"/>
    <x v="15"/>
    <s v="Packaging_Machine_017"/>
    <s v="Packaging"/>
    <d v="2024-05-06T03:59:13"/>
    <d v="2024-05-06T06:12:13"/>
    <s v="05"/>
    <s v="06"/>
    <n v="421"/>
    <n v="7.0166666666666666"/>
    <s v="Mechanical Failure"/>
    <s v="Fatima Ali"/>
    <x v="2"/>
    <x v="1"/>
    <n v="20"/>
    <n v="12.983333333333334"/>
    <n v="0.64916666666666667"/>
  </r>
  <r>
    <s v="DT-06044"/>
    <x v="14"/>
    <s v="Assembly_Machine_013"/>
    <s v="Assembly"/>
    <d v="2024-05-06T08:33:03"/>
    <d v="2024-05-06T08:52:03"/>
    <s v="05"/>
    <s v="06"/>
    <n v="188"/>
    <n v="3.1333333333333333"/>
    <s v="Tooling Break"/>
    <s v="Sophie Martin"/>
    <x v="2"/>
    <x v="1"/>
    <n v="14"/>
    <n v="10.866666666666667"/>
    <n v="0.77619047619047621"/>
  </r>
  <r>
    <s v="DT-05049"/>
    <x v="19"/>
    <s v="Stamping_Machine_035"/>
    <s v="Stamping"/>
    <d v="2024-05-06T08:34:36"/>
    <d v="2024-05-06T10:29:36"/>
    <s v="05"/>
    <s v="06"/>
    <n v="91"/>
    <n v="1.5166666666666666"/>
    <s v="Hydraulic Leak"/>
    <s v="Elena Petrova"/>
    <x v="0"/>
    <x v="1"/>
    <n v="16"/>
    <n v="14.483333333333334"/>
    <n v="0.90520833333333339"/>
  </r>
  <r>
    <s v="DT-02402"/>
    <x v="22"/>
    <s v="Assembly_Machine_026"/>
    <s v="Assembly"/>
    <d v="2024-05-06T10:51:51"/>
    <d v="2024-05-06T14:44:51"/>
    <s v="05"/>
    <s v="06"/>
    <n v="16"/>
    <n v="0.26666666666666666"/>
    <s v="Process Instability"/>
    <s v="David Brown"/>
    <x v="1"/>
    <x v="1"/>
    <n v="20"/>
    <n v="19.733333333333334"/>
    <n v="0.98666666666666669"/>
  </r>
  <r>
    <s v="DT-09753"/>
    <x v="24"/>
    <s v="Painting_Machine_028"/>
    <s v="Painting"/>
    <d v="2024-05-06T14:31:10"/>
    <d v="2024-05-06T15:09:10"/>
    <s v="05"/>
    <s v="06"/>
    <n v="412"/>
    <n v="6.8666666666666663"/>
    <s v="Electrical Fault"/>
    <s v="David Brown"/>
    <x v="1"/>
    <x v="1"/>
    <n v="22"/>
    <n v="15.133333333333333"/>
    <n v="0.68787878787878787"/>
  </r>
  <r>
    <s v="DT-05711"/>
    <x v="24"/>
    <s v="Painting_Machine_028"/>
    <s v="Painting"/>
    <d v="2024-05-06T15:40:32"/>
    <d v="2024-05-06T18:44:32"/>
    <s v="05"/>
    <s v="06"/>
    <n v="83"/>
    <n v="1.3833333333333333"/>
    <s v="Electrical Fault"/>
    <s v="Carlos Ruiz"/>
    <x v="1"/>
    <x v="1"/>
    <n v="22"/>
    <n v="20.616666666666667"/>
    <n v="0.93712121212121213"/>
  </r>
  <r>
    <s v="DT-01523"/>
    <x v="30"/>
    <s v="Packaging_Machine_034"/>
    <s v="Packaging"/>
    <d v="2024-05-06T17:13:26"/>
    <d v="2024-05-06T17:53:26"/>
    <s v="05"/>
    <s v="06"/>
    <n v="186"/>
    <n v="3.1"/>
    <s v="Preventive Maintenance - Mechanical"/>
    <s v="Mohamed Salah"/>
    <x v="0"/>
    <x v="0"/>
    <n v="14"/>
    <n v="10.9"/>
    <n v="0.77857142857142858"/>
  </r>
  <r>
    <s v="DT-01893"/>
    <x v="4"/>
    <s v="Stamping_Machine_031"/>
    <s v="Stamping"/>
    <d v="2024-05-06T20:41:15"/>
    <d v="2024-05-07T01:00:15"/>
    <s v="05"/>
    <s v="06"/>
    <n v="1026"/>
    <n v="17.100000000000001"/>
    <s v="Electrical Fault"/>
    <s v="Lucas Silva"/>
    <x v="1"/>
    <x v="1"/>
    <n v="18"/>
    <n v="0.89999999999999858"/>
    <n v="4.999999999999992E-2"/>
  </r>
  <r>
    <s v="DT-03787"/>
    <x v="6"/>
    <s v="Painting_Machine_009"/>
    <s v="Painting"/>
    <d v="2024-05-06T21:49:35"/>
    <d v="2024-05-06T22:10:35"/>
    <s v="05"/>
    <s v="06"/>
    <n v="52"/>
    <n v="0.8666666666666667"/>
    <s v="Electrical Fault"/>
    <s v="Sophie Martin"/>
    <x v="0"/>
    <x v="1"/>
    <n v="16"/>
    <n v="15.133333333333333"/>
    <n v="0.9458333333333333"/>
  </r>
  <r>
    <s v="DT-04941"/>
    <x v="32"/>
    <s v="Stamping_Machine_020"/>
    <s v="Stamping"/>
    <d v="2024-05-07T00:03:48"/>
    <d v="2024-05-07T03:08:48"/>
    <s v="05"/>
    <s v="07"/>
    <n v="277"/>
    <n v="4.6166666666666663"/>
    <s v="Preventive Maintenance - Mechanical"/>
    <s v="Yuki Tanaka"/>
    <x v="0"/>
    <x v="0"/>
    <n v="14"/>
    <n v="9.3833333333333329"/>
    <n v="0.67023809523809519"/>
  </r>
  <r>
    <s v="DT-04207"/>
    <x v="6"/>
    <s v="Painting_Machine_009"/>
    <s v="Painting"/>
    <d v="2024-05-07T00:14:07"/>
    <d v="2024-05-07T05:29:07"/>
    <s v="05"/>
    <s v="07"/>
    <n v="49"/>
    <n v="0.81666666666666665"/>
    <s v="Electrical Fault"/>
    <s v="John Smith"/>
    <x v="2"/>
    <x v="1"/>
    <n v="16"/>
    <n v="15.183333333333334"/>
    <n v="0.94895833333333335"/>
  </r>
  <r>
    <s v="DT-01348"/>
    <x v="1"/>
    <s v="Painting_Machine_021"/>
    <s v="Painting"/>
    <d v="2024-05-07T00:30:31"/>
    <d v="2024-05-07T01:13:31"/>
    <s v="05"/>
    <s v="07"/>
    <n v="1238"/>
    <n v="20.633333333333333"/>
    <s v="Material Shortage"/>
    <s v="Karim Nassar"/>
    <x v="0"/>
    <x v="1"/>
    <n v="22"/>
    <n v="1.3666666666666671"/>
    <n v="6.212121212121214E-2"/>
  </r>
  <r>
    <s v="DT-07245"/>
    <x v="3"/>
    <s v="Stamping_Machine_033"/>
    <s v="Stamping"/>
    <d v="2024-05-07T01:20:16"/>
    <d v="2024-05-07T02:00:16"/>
    <s v="05"/>
    <s v="07"/>
    <n v="1026"/>
    <n v="17.100000000000001"/>
    <s v="Mechanical Failure"/>
    <s v="Hassan Ali"/>
    <x v="2"/>
    <x v="1"/>
    <n v="18"/>
    <n v="0.89999999999999858"/>
    <n v="4.999999999999992E-2"/>
  </r>
  <r>
    <s v="DT-03105"/>
    <x v="11"/>
    <s v="Assembly_Machine_007"/>
    <s v="Assembly"/>
    <d v="2024-05-07T01:38:27"/>
    <d v="2024-05-07T02:16:27"/>
    <s v="05"/>
    <s v="07"/>
    <n v="383"/>
    <n v="6.3833333333333337"/>
    <s v="Preventive Maintenance - General"/>
    <s v="Karim Nassar"/>
    <x v="0"/>
    <x v="0"/>
    <n v="22"/>
    <n v="15.616666666666667"/>
    <n v="0.70984848484848484"/>
  </r>
  <r>
    <s v="DT-00722"/>
    <x v="30"/>
    <s v="Packaging_Machine_034"/>
    <s v="Packaging"/>
    <d v="2024-05-07T01:46:46"/>
    <d v="2024-05-07T04:28:46"/>
    <s v="05"/>
    <s v="07"/>
    <n v="41"/>
    <n v="0.68333333333333335"/>
    <s v="Preventive Maintenance - Mechanical"/>
    <s v="Fatima Ali"/>
    <x v="0"/>
    <x v="0"/>
    <n v="14"/>
    <n v="13.316666666666666"/>
    <n v="0.95119047619047614"/>
  </r>
  <r>
    <s v="DT-05707"/>
    <x v="10"/>
    <s v="Painting_Machine_008"/>
    <s v="Painting"/>
    <d v="2024-05-07T02:22:53"/>
    <d v="2024-05-07T07:17:53"/>
    <s v="05"/>
    <s v="07"/>
    <n v="170"/>
    <n v="2.8333333333333335"/>
    <s v="Hydraulic Leak"/>
    <s v="David Brown"/>
    <x v="1"/>
    <x v="1"/>
    <n v="16"/>
    <n v="13.166666666666666"/>
    <n v="0.82291666666666663"/>
  </r>
  <r>
    <s v="DT-00140"/>
    <x v="3"/>
    <s v="Stamping_Machine_033"/>
    <s v="Stamping"/>
    <d v="2024-05-07T02:53:26"/>
    <d v="2024-05-07T02:58:26"/>
    <s v="05"/>
    <s v="07"/>
    <n v="1026"/>
    <n v="17.100000000000001"/>
    <s v="Mechanical Failure"/>
    <s v="Fatima Ali"/>
    <x v="1"/>
    <x v="1"/>
    <n v="18"/>
    <n v="0.89999999999999858"/>
    <n v="4.999999999999992E-2"/>
  </r>
  <r>
    <s v="DT-00408"/>
    <x v="14"/>
    <s v="Assembly_Machine_013"/>
    <s v="Assembly"/>
    <d v="2024-05-07T04:09:08"/>
    <d v="2024-05-07T04:15:08"/>
    <s v="05"/>
    <s v="07"/>
    <n v="237"/>
    <n v="3.95"/>
    <s v="Sensor Fault"/>
    <s v="Noah Davis"/>
    <x v="1"/>
    <x v="1"/>
    <n v="14"/>
    <n v="10.050000000000001"/>
    <n v="0.71785714285714286"/>
  </r>
  <r>
    <s v="DT-03077"/>
    <x v="1"/>
    <s v="Painting_Machine_021"/>
    <s v="Painting"/>
    <d v="2024-05-07T05:16:54"/>
    <d v="2024-05-07T08:19:54"/>
    <s v="05"/>
    <s v="07"/>
    <n v="1068"/>
    <n v="17.8"/>
    <s v="Sensor Fault"/>
    <s v="John Smith"/>
    <x v="0"/>
    <x v="1"/>
    <n v="22"/>
    <n v="4.1999999999999993"/>
    <n v="0.19090909090909089"/>
  </r>
  <r>
    <s v="DT-07135"/>
    <x v="31"/>
    <s v="Assembly_Machine_010"/>
    <s v="Assembly"/>
    <d v="2024-05-07T05:25:55"/>
    <d v="2024-05-07T07:23:55"/>
    <s v="05"/>
    <s v="07"/>
    <n v="231"/>
    <n v="3.85"/>
    <s v="Preventive Maintenance - Mechanical"/>
    <s v="Mahmoud Adel"/>
    <x v="1"/>
    <x v="0"/>
    <n v="22"/>
    <n v="18.149999999999999"/>
    <n v="0.82499999999999996"/>
  </r>
  <r>
    <s v="DT-02992"/>
    <x v="6"/>
    <s v="Painting_Machine_009"/>
    <s v="Painting"/>
    <d v="2024-05-07T05:30:38"/>
    <d v="2024-05-07T06:09:38"/>
    <s v="05"/>
    <s v="07"/>
    <n v="59"/>
    <n v="0.98333333333333328"/>
    <s v="Material Shortage"/>
    <s v="Maria Gomez"/>
    <x v="2"/>
    <x v="1"/>
    <n v="16"/>
    <n v="15.016666666666667"/>
    <n v="0.93854166666666672"/>
  </r>
  <r>
    <s v="DT-04831"/>
    <x v="11"/>
    <s v="Assembly_Machine_007"/>
    <s v="Assembly"/>
    <d v="2024-05-07T05:35:08"/>
    <d v="2024-05-07T10:44:08"/>
    <s v="05"/>
    <s v="07"/>
    <n v="715"/>
    <n v="11.916666666666666"/>
    <s v="Electrical Fault"/>
    <s v="Carlos Ruiz"/>
    <x v="2"/>
    <x v="1"/>
    <n v="22"/>
    <n v="10.083333333333334"/>
    <n v="0.45833333333333337"/>
  </r>
  <r>
    <s v="DT-04269"/>
    <x v="19"/>
    <s v="Stamping_Machine_035"/>
    <s v="Stamping"/>
    <d v="2024-05-07T06:36:22"/>
    <d v="2024-05-07T10:12:22"/>
    <s v="05"/>
    <s v="07"/>
    <n v="58"/>
    <n v="0.96666666666666667"/>
    <s v="Preventive Maintenance - General"/>
    <s v="Sophie Martin"/>
    <x v="0"/>
    <x v="0"/>
    <n v="16"/>
    <n v="15.033333333333333"/>
    <n v="0.93958333333333333"/>
  </r>
  <r>
    <s v="DT-02962"/>
    <x v="2"/>
    <s v="Assembly_Machine_019"/>
    <s v="Assembly"/>
    <d v="2024-05-07T06:55:13"/>
    <d v="2024-05-07T10:40:13"/>
    <s v="05"/>
    <s v="07"/>
    <n v="118"/>
    <n v="1.9666666666666666"/>
    <s v="Mechanical Failure"/>
    <s v="Fatima Ali"/>
    <x v="2"/>
    <x v="1"/>
    <n v="22"/>
    <n v="20.033333333333335"/>
    <n v="0.91060606060606064"/>
  </r>
  <r>
    <s v="DT-06332"/>
    <x v="22"/>
    <s v="Assembly_Machine_026"/>
    <s v="Assembly"/>
    <d v="2024-05-07T08:22:03"/>
    <d v="2024-05-07T11:11:03"/>
    <s v="05"/>
    <s v="07"/>
    <n v="126"/>
    <n v="2.1"/>
    <s v="Mechanical Failure"/>
    <s v="Fatima Ali"/>
    <x v="2"/>
    <x v="1"/>
    <n v="20"/>
    <n v="17.899999999999999"/>
    <n v="0.89499999999999991"/>
  </r>
  <r>
    <s v="DT-09496"/>
    <x v="8"/>
    <s v="Assembly_Machine_012"/>
    <s v="Assembly"/>
    <d v="2024-05-07T11:09:22"/>
    <d v="2024-05-07T11:35:22"/>
    <s v="05"/>
    <s v="07"/>
    <n v="159"/>
    <n v="2.65"/>
    <s v="Material Shortage"/>
    <s v="Sophie Martin"/>
    <x v="2"/>
    <x v="1"/>
    <n v="20"/>
    <n v="17.350000000000001"/>
    <n v="0.86750000000000005"/>
  </r>
  <r>
    <s v="DT-05924"/>
    <x v="10"/>
    <s v="Painting_Machine_008"/>
    <s v="Painting"/>
    <d v="2024-05-07T11:15:50"/>
    <d v="2024-05-07T16:38:50"/>
    <s v="05"/>
    <s v="07"/>
    <n v="347"/>
    <n v="5.7833333333333332"/>
    <s v="Preventive Maintenance - General"/>
    <s v="Sophie Martin"/>
    <x v="1"/>
    <x v="0"/>
    <n v="16"/>
    <n v="10.216666666666667"/>
    <n v="0.63854166666666667"/>
  </r>
  <r>
    <s v="DT-08974"/>
    <x v="33"/>
    <s v="Packaging_Machine_006"/>
    <s v="Packaging"/>
    <d v="2024-05-07T14:55:42"/>
    <d v="2024-05-07T15:13:42"/>
    <s v="05"/>
    <s v="07"/>
    <n v="9"/>
    <n v="0.15"/>
    <s v="Sensor Fault"/>
    <s v="Emma Wilson"/>
    <x v="0"/>
    <x v="1"/>
    <n v="22"/>
    <n v="21.85"/>
    <n v="0.99318181818181828"/>
  </r>
  <r>
    <s v="DT-07373"/>
    <x v="11"/>
    <s v="Assembly_Machine_007"/>
    <s v="Assembly"/>
    <d v="2024-05-07T14:57:33"/>
    <d v="2024-05-07T15:37:33"/>
    <s v="05"/>
    <s v="07"/>
    <n v="587"/>
    <n v="9.7833333333333332"/>
    <s v="Mechanical Failure"/>
    <s v="Maria Gomez"/>
    <x v="2"/>
    <x v="1"/>
    <n v="22"/>
    <n v="12.216666666666667"/>
    <n v="0.5553030303030303"/>
  </r>
  <r>
    <s v="DT-03108"/>
    <x v="27"/>
    <s v="Assembly_Machine_027"/>
    <s v="Assembly"/>
    <d v="2024-05-07T15:20:50"/>
    <d v="2024-05-07T17:13:50"/>
    <s v="05"/>
    <s v="07"/>
    <n v="122"/>
    <n v="2.0333333333333332"/>
    <s v="Preventive Maintenance - Mechanical"/>
    <s v="Mohamed Salah"/>
    <x v="0"/>
    <x v="0"/>
    <n v="20"/>
    <n v="17.966666666666669"/>
    <n v="0.89833333333333343"/>
  </r>
  <r>
    <s v="DT-08530"/>
    <x v="11"/>
    <s v="Assembly_Machine_007"/>
    <s v="Assembly"/>
    <d v="2024-05-07T17:46:38"/>
    <d v="2024-05-07T18:27:38"/>
    <s v="05"/>
    <s v="07"/>
    <n v="685"/>
    <n v="11.416666666666666"/>
    <s v="Sensor Fault"/>
    <s v="Carlos Ruiz"/>
    <x v="2"/>
    <x v="1"/>
    <n v="22"/>
    <n v="10.583333333333334"/>
    <n v="0.48106060606060608"/>
  </r>
  <r>
    <s v="DT-08425"/>
    <x v="32"/>
    <s v="Stamping_Machine_020"/>
    <s v="Stamping"/>
    <d v="2024-05-07T20:36:03"/>
    <d v="2024-05-08T00:36:03"/>
    <s v="05"/>
    <s v="07"/>
    <n v="67"/>
    <n v="1.1166666666666667"/>
    <s v="Preventive Maintenance - Mechanical"/>
    <s v="Noah Davis"/>
    <x v="0"/>
    <x v="0"/>
    <n v="14"/>
    <n v="12.883333333333333"/>
    <n v="0.92023809523809519"/>
  </r>
  <r>
    <s v="DT-01234"/>
    <x v="29"/>
    <s v="Assembly_Machine_023"/>
    <s v="Assembly"/>
    <d v="2024-05-07T21:05:05"/>
    <d v="2024-05-07T21:49:05"/>
    <s v="05"/>
    <s v="07"/>
    <n v="339"/>
    <n v="5.65"/>
    <s v="Overheating"/>
    <s v="Maria Gomez"/>
    <x v="1"/>
    <x v="1"/>
    <n v="16"/>
    <n v="10.35"/>
    <n v="0.64687499999999998"/>
  </r>
  <r>
    <s v="DT-02660"/>
    <x v="3"/>
    <s v="Stamping_Machine_033"/>
    <s v="Stamping"/>
    <d v="2024-05-07T21:27:46"/>
    <d v="2024-05-08T02:27:46"/>
    <s v="05"/>
    <s v="07"/>
    <n v="920"/>
    <n v="15.333333333333334"/>
    <s v="Electrical Fault"/>
    <s v="Hassan Ali"/>
    <x v="2"/>
    <x v="1"/>
    <n v="18"/>
    <n v="2.6666666666666661"/>
    <n v="0.14814814814814811"/>
  </r>
  <r>
    <s v="DT-08938"/>
    <x v="18"/>
    <s v="Packaging_Machine_004"/>
    <s v="Packaging"/>
    <d v="2024-05-07T23:33:09"/>
    <d v="2024-05-08T03:00:09"/>
    <s v="05"/>
    <s v="07"/>
    <n v="6"/>
    <n v="0.1"/>
    <s v="Preventive Maintenance - General"/>
    <s v="Rana Ibrahim"/>
    <x v="0"/>
    <x v="0"/>
    <n v="16"/>
    <n v="15.9"/>
    <n v="0.99375000000000002"/>
  </r>
  <r>
    <s v="DT-01895"/>
    <x v="33"/>
    <s v="Packaging_Machine_006"/>
    <s v="Packaging"/>
    <d v="2024-05-07T23:33:48"/>
    <d v="2024-05-08T01:32:48"/>
    <s v="05"/>
    <s v="07"/>
    <n v="11"/>
    <n v="0.18333333333333332"/>
    <s v="Mechanical Failure"/>
    <s v="Olivia Johnson"/>
    <x v="1"/>
    <x v="1"/>
    <n v="22"/>
    <n v="21.816666666666666"/>
    <n v="0.9916666666666667"/>
  </r>
  <r>
    <s v="DT-02530"/>
    <x v="13"/>
    <s v="Painting_Machine_016"/>
    <s v="Painting"/>
    <d v="2024-05-07T23:56:04"/>
    <d v="2024-05-08T01:00:04"/>
    <s v="05"/>
    <s v="07"/>
    <n v="306"/>
    <n v="5.0999999999999996"/>
    <s v="Material Shortage"/>
    <s v="Hassan Ali"/>
    <x v="2"/>
    <x v="1"/>
    <n v="22"/>
    <n v="16.899999999999999"/>
    <n v="0.76818181818181808"/>
  </r>
  <r>
    <s v="DT-05944"/>
    <x v="21"/>
    <s v="Packaging_Machine_018"/>
    <s v="Packaging"/>
    <d v="2024-05-08T00:29:16"/>
    <d v="2024-05-08T01:52:16"/>
    <s v="05"/>
    <s v="08"/>
    <n v="228"/>
    <n v="3.8"/>
    <s v="Electrical Fault"/>
    <s v="Noah Davis"/>
    <x v="1"/>
    <x v="1"/>
    <n v="14"/>
    <n v="10.199999999999999"/>
    <n v="0.72857142857142854"/>
  </r>
  <r>
    <s v="DT-07279"/>
    <x v="13"/>
    <s v="Painting_Machine_016"/>
    <s v="Painting"/>
    <d v="2024-05-08T01:00:48"/>
    <d v="2024-05-08T04:50:48"/>
    <s v="05"/>
    <s v="08"/>
    <n v="425"/>
    <n v="7.083333333333333"/>
    <s v="Electrical Fault"/>
    <s v="Noah Davis"/>
    <x v="2"/>
    <x v="1"/>
    <n v="22"/>
    <n v="14.916666666666668"/>
    <n v="0.67803030303030309"/>
  </r>
  <r>
    <s v="DT-01728"/>
    <x v="4"/>
    <s v="Stamping_Machine_031"/>
    <s v="Stamping"/>
    <d v="2024-05-08T01:22:44"/>
    <d v="2024-05-08T01:28:44"/>
    <s v="05"/>
    <s v="08"/>
    <n v="668"/>
    <n v="11.133333333333333"/>
    <s v="Preventive Maintenance - Electrical"/>
    <s v="Noah Davis"/>
    <x v="0"/>
    <x v="0"/>
    <n v="18"/>
    <n v="6.8666666666666671"/>
    <n v="0.38148148148148153"/>
  </r>
  <r>
    <s v="DT-03225"/>
    <x v="23"/>
    <s v="Packaging_Machine_025"/>
    <s v="Packaging"/>
    <d v="2024-05-08T01:24:33"/>
    <d v="2024-05-08T01:57:33"/>
    <s v="05"/>
    <s v="08"/>
    <n v="347"/>
    <n v="5.7833333333333332"/>
    <s v="Hydraulic Leak"/>
    <s v="Mahmoud Adel"/>
    <x v="1"/>
    <x v="1"/>
    <n v="20"/>
    <n v="14.216666666666667"/>
    <n v="0.71083333333333332"/>
  </r>
  <r>
    <s v="DT-03022"/>
    <x v="16"/>
    <s v="Painting_Machine_005"/>
    <s v="Painting"/>
    <d v="2024-05-08T02:21:13"/>
    <d v="2024-05-08T02:50:13"/>
    <s v="05"/>
    <s v="08"/>
    <n v="210"/>
    <n v="3.5"/>
    <s v="Preventive Maintenance - Mechanical"/>
    <s v="Elena Petrova"/>
    <x v="0"/>
    <x v="0"/>
    <n v="20"/>
    <n v="16.5"/>
    <n v="0.82499999999999996"/>
  </r>
  <r>
    <s v="DT-09282"/>
    <x v="9"/>
    <s v="Assembly_Machine_011"/>
    <s v="Assembly"/>
    <d v="2024-05-08T02:47:02"/>
    <d v="2024-05-08T03:28:02"/>
    <s v="05"/>
    <s v="08"/>
    <n v="144"/>
    <n v="2.4"/>
    <s v="Preventive Maintenance - Electrical"/>
    <s v="Mahmoud Adel"/>
    <x v="1"/>
    <x v="0"/>
    <n v="14"/>
    <n v="11.6"/>
    <n v="0.82857142857142851"/>
  </r>
  <r>
    <s v="DT-00085"/>
    <x v="9"/>
    <s v="Assembly_Machine_011"/>
    <s v="Assembly"/>
    <d v="2024-05-08T04:50:04"/>
    <d v="2024-05-08T07:56:04"/>
    <s v="05"/>
    <s v="08"/>
    <n v="45"/>
    <n v="0.75"/>
    <s v="Electrical Fault"/>
    <s v="Elena Petrova"/>
    <x v="2"/>
    <x v="1"/>
    <n v="14"/>
    <n v="13.25"/>
    <n v="0.9464285714285714"/>
  </r>
  <r>
    <s v="DT-03843"/>
    <x v="25"/>
    <s v="Painting_Machine_001"/>
    <s v="Painting"/>
    <d v="2024-05-08T07:47:23"/>
    <d v="2024-05-08T11:14:23"/>
    <s v="05"/>
    <s v="08"/>
    <n v="380"/>
    <n v="6.333333333333333"/>
    <s v="Hydraulic Leak"/>
    <s v="Carlos Ruiz"/>
    <x v="1"/>
    <x v="1"/>
    <n v="18"/>
    <n v="11.666666666666668"/>
    <n v="0.64814814814814825"/>
  </r>
  <r>
    <s v="DT-09558"/>
    <x v="6"/>
    <s v="Painting_Machine_009"/>
    <s v="Painting"/>
    <d v="2024-05-08T08:05:44"/>
    <d v="2024-05-08T10:14:44"/>
    <s v="05"/>
    <s v="08"/>
    <n v="35"/>
    <n v="0.58333333333333337"/>
    <s v="Preventive Maintenance - General"/>
    <s v="Li Wei"/>
    <x v="1"/>
    <x v="0"/>
    <n v="16"/>
    <n v="15.416666666666666"/>
    <n v="0.96354166666666663"/>
  </r>
  <r>
    <s v="DT-09770"/>
    <x v="34"/>
    <s v="Painting_Machine_022"/>
    <s v="Painting"/>
    <d v="2024-05-08T08:08:08"/>
    <d v="2024-05-08T08:34:08"/>
    <s v="05"/>
    <s v="08"/>
    <n v="270"/>
    <n v="4.5"/>
    <s v="Hydraulic Leak"/>
    <s v="Olivia Johnson"/>
    <x v="2"/>
    <x v="1"/>
    <n v="22"/>
    <n v="17.5"/>
    <n v="0.79545454545454541"/>
  </r>
  <r>
    <s v="DT-00222"/>
    <x v="8"/>
    <s v="Assembly_Machine_012"/>
    <s v="Assembly"/>
    <d v="2024-05-08T08:26:47"/>
    <d v="2024-05-08T08:55:47"/>
    <s v="05"/>
    <s v="08"/>
    <n v="68"/>
    <n v="1.1333333333333333"/>
    <s v="Preventive Maintenance - Mechanical"/>
    <s v="Mahmoud Adel"/>
    <x v="0"/>
    <x v="0"/>
    <n v="20"/>
    <n v="18.866666666666667"/>
    <n v="0.94333333333333336"/>
  </r>
  <r>
    <s v="DT-05880"/>
    <x v="17"/>
    <s v="Assembly_Machine_014"/>
    <s v="Assembly"/>
    <d v="2024-05-08T08:40:54"/>
    <d v="2024-05-08T13:01:54"/>
    <s v="05"/>
    <s v="08"/>
    <n v="127"/>
    <n v="2.1166666666666667"/>
    <s v="Sensor Fault"/>
    <s v="Sophie Martin"/>
    <x v="1"/>
    <x v="1"/>
    <n v="16"/>
    <n v="13.883333333333333"/>
    <n v="0.8677083333333333"/>
  </r>
  <r>
    <s v="DT-05761"/>
    <x v="32"/>
    <s v="Stamping_Machine_020"/>
    <s v="Stamping"/>
    <d v="2024-05-08T08:58:24"/>
    <d v="2024-05-08T13:44:24"/>
    <s v="05"/>
    <s v="08"/>
    <n v="43"/>
    <n v="0.71666666666666667"/>
    <s v="Preventive Maintenance - General"/>
    <s v="Noah Davis"/>
    <x v="0"/>
    <x v="0"/>
    <n v="14"/>
    <n v="13.283333333333333"/>
    <n v="0.94880952380952377"/>
  </r>
  <r>
    <s v="DT-00932"/>
    <x v="9"/>
    <s v="Assembly_Machine_011"/>
    <s v="Assembly"/>
    <d v="2024-05-08T12:40:09"/>
    <d v="2024-05-08T12:44:09"/>
    <s v="05"/>
    <s v="08"/>
    <n v="150"/>
    <n v="2.5"/>
    <s v="Material Shortage"/>
    <s v="David Brown"/>
    <x v="2"/>
    <x v="1"/>
    <n v="14"/>
    <n v="11.5"/>
    <n v="0.8214285714285714"/>
  </r>
  <r>
    <s v="DT-01324"/>
    <x v="23"/>
    <s v="Packaging_Machine_025"/>
    <s v="Packaging"/>
    <d v="2024-05-08T13:42:57"/>
    <d v="2024-05-08T14:45:57"/>
    <s v="05"/>
    <s v="08"/>
    <n v="179"/>
    <n v="2.9833333333333334"/>
    <s v="Mechanical Failure"/>
    <s v="Li Wei"/>
    <x v="1"/>
    <x v="1"/>
    <n v="20"/>
    <n v="17.016666666666666"/>
    <n v="0.85083333333333333"/>
  </r>
  <r>
    <s v="DT-00127"/>
    <x v="5"/>
    <s v="Stamping_Machine_029"/>
    <s v="Stamping"/>
    <d v="2024-05-08T14:20:47"/>
    <d v="2024-05-08T16:10:47"/>
    <s v="05"/>
    <s v="08"/>
    <n v="573"/>
    <n v="9.5500000000000007"/>
    <s v="Preventive Maintenance - Electrical"/>
    <s v="Li Wei"/>
    <x v="1"/>
    <x v="0"/>
    <n v="22"/>
    <n v="12.45"/>
    <n v="0.56590909090909092"/>
  </r>
  <r>
    <s v="DT-06888"/>
    <x v="26"/>
    <s v="Assembly_Machine_032"/>
    <s v="Assembly"/>
    <d v="2024-05-08T14:52:53"/>
    <d v="2024-05-08T16:49:53"/>
    <s v="05"/>
    <s v="08"/>
    <n v="379"/>
    <n v="6.3166666666666664"/>
    <s v="Preventive Maintenance - General"/>
    <s v="John Smith"/>
    <x v="2"/>
    <x v="0"/>
    <n v="20"/>
    <n v="13.683333333333334"/>
    <n v="0.6841666666666667"/>
  </r>
  <r>
    <s v="DT-08960"/>
    <x v="10"/>
    <s v="Painting_Machine_008"/>
    <s v="Painting"/>
    <d v="2024-05-08T16:30:06"/>
    <d v="2024-05-08T16:51:06"/>
    <s v="05"/>
    <s v="08"/>
    <n v="249"/>
    <n v="4.1500000000000004"/>
    <s v="Electrical Fault"/>
    <s v="Lucas Silva"/>
    <x v="1"/>
    <x v="1"/>
    <n v="16"/>
    <n v="11.85"/>
    <n v="0.74062499999999998"/>
  </r>
  <r>
    <s v="DT-03746"/>
    <x v="21"/>
    <s v="Packaging_Machine_018"/>
    <s v="Packaging"/>
    <d v="2024-05-08T16:41:11"/>
    <d v="2024-05-08T17:05:11"/>
    <s v="05"/>
    <s v="08"/>
    <n v="35"/>
    <n v="0.58333333333333337"/>
    <s v="Tooling Break"/>
    <s v="Yuki Tanaka"/>
    <x v="1"/>
    <x v="1"/>
    <n v="14"/>
    <n v="13.416666666666666"/>
    <n v="0.95833333333333326"/>
  </r>
  <r>
    <s v="DT-09787"/>
    <x v="1"/>
    <s v="Painting_Machine_021"/>
    <s v="Painting"/>
    <d v="2024-05-08T17:27:21"/>
    <d v="2024-05-08T22:35:21"/>
    <s v="05"/>
    <s v="08"/>
    <n v="1254"/>
    <n v="20.9"/>
    <s v="Material Shortage"/>
    <s v="Yuki Tanaka"/>
    <x v="0"/>
    <x v="1"/>
    <n v="22"/>
    <n v="1.1000000000000014"/>
    <n v="5.0000000000000065E-2"/>
  </r>
  <r>
    <s v="DT-00586"/>
    <x v="20"/>
    <s v="Stamping_Machine_015"/>
    <s v="Stamping"/>
    <d v="2024-05-08T18:00:40"/>
    <d v="2024-05-08T18:09:40"/>
    <s v="05"/>
    <s v="08"/>
    <n v="234"/>
    <n v="3.9"/>
    <s v="Material Shortage"/>
    <s v="Karim Nassar"/>
    <x v="0"/>
    <x v="1"/>
    <n v="18"/>
    <n v="14.1"/>
    <n v="0.78333333333333333"/>
  </r>
  <r>
    <s v="DT-08589"/>
    <x v="27"/>
    <s v="Assembly_Machine_027"/>
    <s v="Assembly"/>
    <d v="2024-05-08T18:19:25"/>
    <d v="2024-05-08T18:34:25"/>
    <s v="05"/>
    <s v="08"/>
    <n v="127"/>
    <n v="2.1166666666666667"/>
    <s v="Preventive Maintenance - Mechanical"/>
    <s v="Li Wei"/>
    <x v="1"/>
    <x v="0"/>
    <n v="20"/>
    <n v="17.883333333333333"/>
    <n v="0.89416666666666667"/>
  </r>
  <r>
    <s v="DT-02291"/>
    <x v="15"/>
    <s v="Packaging_Machine_017"/>
    <s v="Packaging"/>
    <d v="2024-05-08T19:18:23"/>
    <d v="2024-05-08T19:41:23"/>
    <s v="05"/>
    <s v="08"/>
    <n v="443"/>
    <n v="7.3833333333333337"/>
    <s v="Preventive Maintenance - General"/>
    <s v="Rana Ibrahim"/>
    <x v="0"/>
    <x v="0"/>
    <n v="20"/>
    <n v="12.616666666666667"/>
    <n v="0.63083333333333336"/>
  </r>
  <r>
    <s v="DT-01230"/>
    <x v="19"/>
    <s v="Stamping_Machine_035"/>
    <s v="Stamping"/>
    <d v="2024-05-08T21:06:24"/>
    <d v="2024-05-09T08:16:24"/>
    <s v="05"/>
    <s v="08"/>
    <n v="72"/>
    <n v="1.2"/>
    <s v="Electrical Fault"/>
    <s v="Sophie Martin"/>
    <x v="1"/>
    <x v="1"/>
    <n v="16"/>
    <n v="14.8"/>
    <n v="0.92500000000000004"/>
  </r>
  <r>
    <s v="DT-00267"/>
    <x v="5"/>
    <s v="Stamping_Machine_029"/>
    <s v="Stamping"/>
    <d v="2024-05-08T21:26:21"/>
    <d v="2024-05-08T22:18:21"/>
    <s v="05"/>
    <s v="08"/>
    <n v="913"/>
    <n v="15.216666666666667"/>
    <s v="Overheating"/>
    <s v="Olivia Johnson"/>
    <x v="1"/>
    <x v="1"/>
    <n v="22"/>
    <n v="6.7833333333333332"/>
    <n v="0.30833333333333335"/>
  </r>
  <r>
    <s v="DT-03794"/>
    <x v="21"/>
    <s v="Packaging_Machine_018"/>
    <s v="Packaging"/>
    <d v="2024-05-08T21:36:19"/>
    <d v="2024-05-09T00:05:19"/>
    <s v="05"/>
    <s v="08"/>
    <n v="140"/>
    <n v="2.3333333333333335"/>
    <s v="Preventive Maintenance - General"/>
    <s v="Sophie Martin"/>
    <x v="0"/>
    <x v="0"/>
    <n v="14"/>
    <n v="11.666666666666666"/>
    <n v="0.83333333333333326"/>
  </r>
  <r>
    <s v="DT-08165"/>
    <x v="24"/>
    <s v="Painting_Machine_028"/>
    <s v="Painting"/>
    <d v="2024-05-08T22:24:40"/>
    <d v="2024-05-09T01:24:40"/>
    <s v="05"/>
    <s v="08"/>
    <n v="345"/>
    <n v="5.75"/>
    <s v="Hydraulic Leak"/>
    <s v="Sophie Martin"/>
    <x v="1"/>
    <x v="1"/>
    <n v="22"/>
    <n v="16.25"/>
    <n v="0.73863636363636365"/>
  </r>
  <r>
    <s v="DT-02017"/>
    <x v="19"/>
    <s v="Stamping_Machine_035"/>
    <s v="Stamping"/>
    <d v="2024-05-08T22:30:10"/>
    <d v="2024-05-09T00:37:10"/>
    <s v="05"/>
    <s v="08"/>
    <n v="143"/>
    <n v="2.3833333333333333"/>
    <s v="Mechanical Failure"/>
    <s v="Hassan Ali"/>
    <x v="0"/>
    <x v="1"/>
    <n v="16"/>
    <n v="13.616666666666667"/>
    <n v="0.8510416666666667"/>
  </r>
  <r>
    <s v="DT-04917"/>
    <x v="9"/>
    <s v="Assembly_Machine_011"/>
    <s v="Assembly"/>
    <d v="2024-05-08T23:39:19"/>
    <d v="2024-05-09T03:36:19"/>
    <s v="05"/>
    <s v="08"/>
    <n v="180"/>
    <n v="3"/>
    <s v="Electrical Fault"/>
    <s v="John Smith"/>
    <x v="0"/>
    <x v="1"/>
    <n v="14"/>
    <n v="11"/>
    <n v="0.7857142857142857"/>
  </r>
  <r>
    <s v="DT-02904"/>
    <x v="3"/>
    <s v="Stamping_Machine_033"/>
    <s v="Stamping"/>
    <d v="2024-05-08T23:55:23"/>
    <d v="2024-05-09T05:39:23"/>
    <s v="05"/>
    <s v="08"/>
    <n v="1024"/>
    <n v="17.066666666666666"/>
    <s v="Hydraulic Leak"/>
    <s v="Rana Ibrahim"/>
    <x v="1"/>
    <x v="1"/>
    <n v="18"/>
    <n v="0.93333333333333357"/>
    <n v="5.1851851851851864E-2"/>
  </r>
  <r>
    <s v="DT-09018"/>
    <x v="6"/>
    <s v="Painting_Machine_009"/>
    <s v="Painting"/>
    <d v="2024-05-09T02:09:35"/>
    <d v="2024-05-09T02:18:35"/>
    <s v="05"/>
    <s v="09"/>
    <n v="71"/>
    <n v="1.1833333333333333"/>
    <s v="Material Shortage"/>
    <s v="Li Wei"/>
    <x v="1"/>
    <x v="1"/>
    <n v="16"/>
    <n v="14.816666666666666"/>
    <n v="0.92604166666666665"/>
  </r>
  <r>
    <s v="DT-00089"/>
    <x v="15"/>
    <s v="Packaging_Machine_017"/>
    <s v="Packaging"/>
    <d v="2024-05-09T02:44:08"/>
    <d v="2024-05-09T04:00:08"/>
    <s v="05"/>
    <s v="09"/>
    <n v="352"/>
    <n v="5.8666666666666663"/>
    <s v="Electrical Fault"/>
    <s v="Sophie Martin"/>
    <x v="1"/>
    <x v="1"/>
    <n v="20"/>
    <n v="14.133333333333333"/>
    <n v="0.70666666666666667"/>
  </r>
  <r>
    <s v="DT-05019"/>
    <x v="29"/>
    <s v="Assembly_Machine_023"/>
    <s v="Assembly"/>
    <d v="2024-05-09T02:53:51"/>
    <d v="2024-05-09T04:46:51"/>
    <s v="05"/>
    <s v="09"/>
    <n v="153"/>
    <n v="2.5499999999999998"/>
    <s v="Material Shortage"/>
    <s v="Rana Ibrahim"/>
    <x v="2"/>
    <x v="1"/>
    <n v="16"/>
    <n v="13.45"/>
    <n v="0.84062499999999996"/>
  </r>
  <r>
    <s v="DT-03523"/>
    <x v="25"/>
    <s v="Painting_Machine_001"/>
    <s v="Painting"/>
    <d v="2024-05-09T03:14:53"/>
    <d v="2024-05-09T03:20:53"/>
    <s v="05"/>
    <s v="09"/>
    <n v="286"/>
    <n v="4.7666666666666666"/>
    <s v="Electrical Fault"/>
    <s v="Yuki Tanaka"/>
    <x v="1"/>
    <x v="1"/>
    <n v="18"/>
    <n v="13.233333333333334"/>
    <n v="0.73518518518518527"/>
  </r>
  <r>
    <s v="DT-05364"/>
    <x v="3"/>
    <s v="Stamping_Machine_033"/>
    <s v="Stamping"/>
    <d v="2024-05-09T03:22:30"/>
    <d v="2024-05-09T05:25:30"/>
    <s v="05"/>
    <s v="09"/>
    <n v="665"/>
    <n v="11.083333333333334"/>
    <s v="Preventive Maintenance - General"/>
    <s v="Noah Davis"/>
    <x v="1"/>
    <x v="0"/>
    <n v="18"/>
    <n v="6.9166666666666661"/>
    <n v="0.38425925925925924"/>
  </r>
  <r>
    <s v="DT-08256"/>
    <x v="2"/>
    <s v="Assembly_Machine_019"/>
    <s v="Assembly"/>
    <d v="2024-05-09T05:01:29"/>
    <d v="2024-05-09T05:19:29"/>
    <s v="05"/>
    <s v="09"/>
    <n v="121"/>
    <n v="2.0166666666666666"/>
    <s v="Mechanical Failure"/>
    <s v="Lucas Silva"/>
    <x v="0"/>
    <x v="1"/>
    <n v="22"/>
    <n v="19.983333333333334"/>
    <n v="0.90833333333333333"/>
  </r>
  <r>
    <s v="DT-06950"/>
    <x v="2"/>
    <s v="Assembly_Machine_019"/>
    <s v="Assembly"/>
    <d v="2024-05-09T05:11:07"/>
    <d v="2024-05-09T05:19:07"/>
    <s v="05"/>
    <s v="09"/>
    <n v="89"/>
    <n v="1.4833333333333334"/>
    <s v="Material Shortage"/>
    <s v="Carlos Ruiz"/>
    <x v="1"/>
    <x v="1"/>
    <n v="22"/>
    <n v="20.516666666666666"/>
    <n v="0.9325757575757575"/>
  </r>
  <r>
    <s v="DT-00494"/>
    <x v="7"/>
    <s v="Packaging_Machine_002"/>
    <s v="Packaging"/>
    <d v="2024-05-09T06:16:29"/>
    <d v="2024-05-09T07:11:29"/>
    <s v="05"/>
    <s v="09"/>
    <n v="27"/>
    <n v="0.45"/>
    <s v="Material Shortage"/>
    <s v="Yuki Tanaka"/>
    <x v="2"/>
    <x v="1"/>
    <n v="18"/>
    <n v="17.55"/>
    <n v="0.97500000000000009"/>
  </r>
  <r>
    <s v="DT-05523"/>
    <x v="6"/>
    <s v="Painting_Machine_009"/>
    <s v="Painting"/>
    <d v="2024-05-09T07:38:57"/>
    <d v="2024-05-09T11:07:57"/>
    <s v="05"/>
    <s v="09"/>
    <n v="28"/>
    <n v="0.46666666666666667"/>
    <s v="Preventive Maintenance - General"/>
    <s v="Olivia Johnson"/>
    <x v="1"/>
    <x v="0"/>
    <n v="16"/>
    <n v="15.533333333333333"/>
    <n v="0.97083333333333333"/>
  </r>
  <r>
    <s v="DT-02640"/>
    <x v="15"/>
    <s v="Packaging_Machine_017"/>
    <s v="Packaging"/>
    <d v="2024-05-09T09:27:14"/>
    <d v="2024-05-09T09:34:14"/>
    <s v="05"/>
    <s v="09"/>
    <n v="335"/>
    <n v="5.583333333333333"/>
    <s v="Preventive Maintenance - Mechanical"/>
    <s v="Mohamed Salah"/>
    <x v="1"/>
    <x v="0"/>
    <n v="20"/>
    <n v="14.416666666666668"/>
    <n v="0.72083333333333344"/>
  </r>
  <r>
    <s v="DT-09515"/>
    <x v="17"/>
    <s v="Assembly_Machine_014"/>
    <s v="Assembly"/>
    <d v="2024-05-09T11:21:52"/>
    <d v="2024-05-09T11:29:52"/>
    <s v="05"/>
    <s v="09"/>
    <n v="272"/>
    <n v="4.5333333333333332"/>
    <s v="Preventive Maintenance - Electrical"/>
    <s v="Fatima Ali"/>
    <x v="1"/>
    <x v="0"/>
    <n v="16"/>
    <n v="11.466666666666667"/>
    <n v="0.71666666666666667"/>
  </r>
  <r>
    <s v="DT-08339"/>
    <x v="28"/>
    <s v="Packaging_Machine_003"/>
    <s v="Packaging"/>
    <d v="2024-05-09T12:05:09"/>
    <d v="2024-05-09T12:41:09"/>
    <s v="05"/>
    <s v="09"/>
    <n v="119"/>
    <n v="1.9833333333333334"/>
    <s v="Operator Error"/>
    <s v="Olivia Johnson"/>
    <x v="2"/>
    <x v="1"/>
    <n v="14"/>
    <n v="12.016666666666666"/>
    <n v="0.85833333333333328"/>
  </r>
  <r>
    <s v="DT-06843"/>
    <x v="11"/>
    <s v="Assembly_Machine_007"/>
    <s v="Assembly"/>
    <d v="2024-05-09T12:41:33"/>
    <d v="2024-05-09T13:03:33"/>
    <s v="05"/>
    <s v="09"/>
    <n v="529"/>
    <n v="8.8166666666666664"/>
    <s v="Material Shortage"/>
    <s v="Rana Ibrahim"/>
    <x v="2"/>
    <x v="1"/>
    <n v="22"/>
    <n v="13.183333333333334"/>
    <n v="0.59924242424242424"/>
  </r>
  <r>
    <s v="DT-08225"/>
    <x v="7"/>
    <s v="Packaging_Machine_002"/>
    <s v="Packaging"/>
    <d v="2024-05-09T12:49:52"/>
    <d v="2024-05-09T16:22:52"/>
    <s v="05"/>
    <s v="09"/>
    <n v="13"/>
    <n v="0.21666666666666667"/>
    <s v="Preventive Maintenance - General"/>
    <s v="Carlos Ruiz"/>
    <x v="1"/>
    <x v="0"/>
    <n v="18"/>
    <n v="17.783333333333335"/>
    <n v="0.98796296296296304"/>
  </r>
  <r>
    <s v="DT-00927"/>
    <x v="33"/>
    <s v="Packaging_Machine_006"/>
    <s v="Packaging"/>
    <d v="2024-05-09T13:21:38"/>
    <d v="2024-05-09T16:01:38"/>
    <s v="05"/>
    <s v="09"/>
    <n v="11"/>
    <n v="0.18333333333333332"/>
    <s v="Material Shortage"/>
    <s v="Maria Gomez"/>
    <x v="0"/>
    <x v="1"/>
    <n v="22"/>
    <n v="21.816666666666666"/>
    <n v="0.9916666666666667"/>
  </r>
  <r>
    <s v="DT-09407"/>
    <x v="10"/>
    <s v="Painting_Machine_008"/>
    <s v="Painting"/>
    <d v="2024-05-09T13:42:28"/>
    <d v="2024-05-09T14:01:28"/>
    <s v="05"/>
    <s v="09"/>
    <n v="282"/>
    <n v="4.7"/>
    <s v="Electrical Fault"/>
    <s v="Hassan Ali"/>
    <x v="1"/>
    <x v="1"/>
    <n v="16"/>
    <n v="11.3"/>
    <n v="0.70625000000000004"/>
  </r>
  <r>
    <s v="DT-09743"/>
    <x v="22"/>
    <s v="Assembly_Machine_026"/>
    <s v="Assembly"/>
    <d v="2024-05-09T15:30:17"/>
    <d v="2024-05-09T15:56:17"/>
    <s v="05"/>
    <s v="09"/>
    <n v="45"/>
    <n v="0.75"/>
    <s v="Hydraulic Leak"/>
    <s v="John Smith"/>
    <x v="1"/>
    <x v="1"/>
    <n v="20"/>
    <n v="19.25"/>
    <n v="0.96250000000000002"/>
  </r>
  <r>
    <s v="DT-05549"/>
    <x v="28"/>
    <s v="Packaging_Machine_003"/>
    <s v="Packaging"/>
    <d v="2024-05-09T16:47:16"/>
    <d v="2024-05-09T17:31:16"/>
    <s v="05"/>
    <s v="09"/>
    <n v="274"/>
    <n v="4.5666666666666664"/>
    <s v="Material Shortage"/>
    <s v="Lucas Silva"/>
    <x v="2"/>
    <x v="1"/>
    <n v="14"/>
    <n v="9.4333333333333336"/>
    <n v="0.67380952380952386"/>
  </r>
  <r>
    <s v="DT-06926"/>
    <x v="20"/>
    <s v="Stamping_Machine_015"/>
    <s v="Stamping"/>
    <d v="2024-05-09T16:51:03"/>
    <d v="2024-05-09T22:21:03"/>
    <s v="05"/>
    <s v="09"/>
    <n v="347"/>
    <n v="5.7833333333333332"/>
    <s v="Hydraulic Leak"/>
    <s v="Olivia Johnson"/>
    <x v="2"/>
    <x v="1"/>
    <n v="18"/>
    <n v="12.216666666666667"/>
    <n v="0.6787037037037037"/>
  </r>
  <r>
    <s v="DT-06686"/>
    <x v="16"/>
    <s v="Painting_Machine_005"/>
    <s v="Painting"/>
    <d v="2024-05-09T16:53:31"/>
    <d v="2024-05-09T17:15:31"/>
    <s v="05"/>
    <s v="09"/>
    <n v="396"/>
    <n v="6.6"/>
    <s v="Hydraulic Leak"/>
    <s v="Lucas Silva"/>
    <x v="2"/>
    <x v="1"/>
    <n v="20"/>
    <n v="13.4"/>
    <n v="0.67"/>
  </r>
  <r>
    <s v="DT-07871"/>
    <x v="8"/>
    <s v="Assembly_Machine_012"/>
    <s v="Assembly"/>
    <d v="2024-05-09T17:26:18"/>
    <d v="2024-05-09T19:23:18"/>
    <s v="05"/>
    <s v="09"/>
    <n v="79"/>
    <n v="1.3166666666666667"/>
    <s v="Preventive Maintenance - General"/>
    <s v="Sophie Martin"/>
    <x v="0"/>
    <x v="0"/>
    <n v="20"/>
    <n v="18.683333333333334"/>
    <n v="0.9341666666666667"/>
  </r>
  <r>
    <s v="DT-09305"/>
    <x v="8"/>
    <s v="Assembly_Machine_012"/>
    <s v="Assembly"/>
    <d v="2024-05-09T17:41:32"/>
    <d v="2024-05-09T18:09:32"/>
    <s v="05"/>
    <s v="09"/>
    <n v="121"/>
    <n v="2.0166666666666666"/>
    <s v="Electrical Fault"/>
    <s v="Ahmed Hassan"/>
    <x v="2"/>
    <x v="1"/>
    <n v="20"/>
    <n v="17.983333333333334"/>
    <n v="0.89916666666666667"/>
  </r>
  <r>
    <s v="DT-09096"/>
    <x v="9"/>
    <s v="Assembly_Machine_011"/>
    <s v="Assembly"/>
    <d v="2024-05-09T17:44:51"/>
    <d v="2024-05-09T17:59:51"/>
    <s v="05"/>
    <s v="09"/>
    <n v="101"/>
    <n v="1.6833333333333333"/>
    <s v="Tooling Break"/>
    <s v="Olivia Johnson"/>
    <x v="0"/>
    <x v="1"/>
    <n v="14"/>
    <n v="12.316666666666666"/>
    <n v="0.87976190476190474"/>
  </r>
  <r>
    <s v="DT-03768"/>
    <x v="4"/>
    <s v="Stamping_Machine_031"/>
    <s v="Stamping"/>
    <d v="2024-05-09T18:00:09"/>
    <d v="2024-05-09T18:11:09"/>
    <s v="05"/>
    <s v="09"/>
    <n v="781"/>
    <n v="13.016666666666667"/>
    <s v="Preventive Maintenance - Electrical"/>
    <s v="Emma Wilson"/>
    <x v="0"/>
    <x v="0"/>
    <n v="18"/>
    <n v="4.9833333333333325"/>
    <n v="0.27685185185185179"/>
  </r>
  <r>
    <s v="DT-07170"/>
    <x v="19"/>
    <s v="Stamping_Machine_035"/>
    <s v="Stamping"/>
    <d v="2024-05-09T18:12:29"/>
    <d v="2024-05-09T18:35:29"/>
    <s v="05"/>
    <s v="09"/>
    <n v="218"/>
    <n v="3.6333333333333333"/>
    <s v="Preventive Maintenance - General"/>
    <s v="Sophie Martin"/>
    <x v="1"/>
    <x v="0"/>
    <n v="16"/>
    <n v="12.366666666666667"/>
    <n v="0.7729166666666667"/>
  </r>
  <r>
    <s v="DT-02472"/>
    <x v="22"/>
    <s v="Assembly_Machine_026"/>
    <s v="Assembly"/>
    <d v="2024-05-09T18:16:51"/>
    <d v="2024-05-09T19:54:51"/>
    <s v="05"/>
    <s v="09"/>
    <n v="91"/>
    <n v="1.5166666666666666"/>
    <s v="Mechanical Failure"/>
    <s v="Rana Ibrahim"/>
    <x v="0"/>
    <x v="1"/>
    <n v="20"/>
    <n v="18.483333333333334"/>
    <n v="0.92416666666666669"/>
  </r>
  <r>
    <s v="DT-00199"/>
    <x v="33"/>
    <s v="Packaging_Machine_006"/>
    <s v="Packaging"/>
    <d v="2024-05-09T18:46:54"/>
    <d v="2024-05-09T19:51:54"/>
    <s v="05"/>
    <s v="09"/>
    <n v="10"/>
    <n v="0.16666666666666666"/>
    <s v="Hydraulic Leak"/>
    <s v="Sophie Martin"/>
    <x v="1"/>
    <x v="1"/>
    <n v="22"/>
    <n v="21.833333333333332"/>
    <n v="0.99242424242424232"/>
  </r>
  <r>
    <s v="DT-05585"/>
    <x v="22"/>
    <s v="Assembly_Machine_026"/>
    <s v="Assembly"/>
    <d v="2024-05-09T19:53:48"/>
    <d v="2024-05-09T20:13:48"/>
    <s v="05"/>
    <s v="09"/>
    <n v="208"/>
    <n v="3.4666666666666668"/>
    <s v="Electrical Fault"/>
    <s v="Emma Wilson"/>
    <x v="0"/>
    <x v="1"/>
    <n v="20"/>
    <n v="16.533333333333331"/>
    <n v="0.82666666666666655"/>
  </r>
  <r>
    <s v="DT-04834"/>
    <x v="7"/>
    <s v="Packaging_Machine_002"/>
    <s v="Packaging"/>
    <d v="2024-05-09T22:22:10"/>
    <d v="2024-05-09T23:04:10"/>
    <s v="05"/>
    <s v="09"/>
    <n v="23"/>
    <n v="0.38333333333333336"/>
    <s v="Process Instability"/>
    <s v="Mahmoud Adel"/>
    <x v="2"/>
    <x v="1"/>
    <n v="18"/>
    <n v="17.616666666666667"/>
    <n v="0.97870370370370374"/>
  </r>
  <r>
    <s v="DT-09621"/>
    <x v="28"/>
    <s v="Packaging_Machine_003"/>
    <s v="Packaging"/>
    <d v="2024-05-09T23:35:21"/>
    <d v="2024-05-10T08:31:21"/>
    <s v="05"/>
    <s v="09"/>
    <n v="40"/>
    <n v="0.66666666666666663"/>
    <s v="Preventive Maintenance - Mechanical"/>
    <s v="Carlos Ruiz"/>
    <x v="0"/>
    <x v="0"/>
    <n v="14"/>
    <n v="13.333333333333334"/>
    <n v="0.95238095238095244"/>
  </r>
  <r>
    <s v="DT-06928"/>
    <x v="10"/>
    <s v="Painting_Machine_008"/>
    <s v="Painting"/>
    <d v="2024-05-09T23:42:38"/>
    <d v="2024-05-09T23:49:38"/>
    <s v="05"/>
    <s v="09"/>
    <n v="20"/>
    <n v="0.33333333333333331"/>
    <s v="Preventive Maintenance - Mechanical"/>
    <s v="Fatima Ali"/>
    <x v="0"/>
    <x v="0"/>
    <n v="16"/>
    <n v="15.666666666666666"/>
    <n v="0.97916666666666663"/>
  </r>
  <r>
    <s v="DT-01701"/>
    <x v="31"/>
    <s v="Assembly_Machine_010"/>
    <s v="Assembly"/>
    <d v="2024-05-09T23:54:00"/>
    <d v="2024-05-10T03:32:00"/>
    <s v="05"/>
    <s v="09"/>
    <n v="141"/>
    <n v="2.35"/>
    <s v="Preventive Maintenance - General"/>
    <s v="Emma Wilson"/>
    <x v="0"/>
    <x v="0"/>
    <n v="22"/>
    <n v="19.649999999999999"/>
    <n v="0.89318181818181808"/>
  </r>
  <r>
    <s v="DT-00161"/>
    <x v="24"/>
    <s v="Painting_Machine_028"/>
    <s v="Painting"/>
    <d v="2024-05-10T01:22:51"/>
    <d v="2024-05-10T03:03:51"/>
    <s v="05"/>
    <s v="10"/>
    <n v="354"/>
    <n v="5.9"/>
    <s v="Electrical Fault"/>
    <s v="Fatima Ali"/>
    <x v="0"/>
    <x v="1"/>
    <n v="22"/>
    <n v="16.100000000000001"/>
    <n v="0.73181818181818192"/>
  </r>
  <r>
    <s v="DT-07251"/>
    <x v="22"/>
    <s v="Assembly_Machine_026"/>
    <s v="Assembly"/>
    <d v="2024-05-10T02:51:53"/>
    <d v="2024-05-10T07:39:53"/>
    <s v="05"/>
    <s v="10"/>
    <n v="190"/>
    <n v="3.1666666666666665"/>
    <s v="Mechanical Failure"/>
    <s v="Hassan Ali"/>
    <x v="2"/>
    <x v="1"/>
    <n v="20"/>
    <n v="16.833333333333332"/>
    <n v="0.84166666666666656"/>
  </r>
  <r>
    <s v="DT-09631"/>
    <x v="23"/>
    <s v="Packaging_Machine_025"/>
    <s v="Packaging"/>
    <d v="2024-05-10T03:58:33"/>
    <d v="2024-05-10T06:50:33"/>
    <s v="05"/>
    <s v="10"/>
    <n v="444"/>
    <n v="7.4"/>
    <s v="Mechanical Failure"/>
    <s v="David Brown"/>
    <x v="1"/>
    <x v="1"/>
    <n v="20"/>
    <n v="12.6"/>
    <n v="0.63"/>
  </r>
  <r>
    <s v="DT-02485"/>
    <x v="2"/>
    <s v="Assembly_Machine_019"/>
    <s v="Assembly"/>
    <d v="2024-05-10T05:13:19"/>
    <d v="2024-05-10T05:23:19"/>
    <s v="05"/>
    <s v="10"/>
    <n v="46"/>
    <n v="0.76666666666666672"/>
    <s v="Preventive Maintenance - Electrical"/>
    <s v="Noah Davis"/>
    <x v="0"/>
    <x v="0"/>
    <n v="22"/>
    <n v="21.233333333333334"/>
    <n v="0.9651515151515152"/>
  </r>
  <r>
    <s v="DT-01173"/>
    <x v="26"/>
    <s v="Assembly_Machine_032"/>
    <s v="Assembly"/>
    <d v="2024-05-10T06:22:03"/>
    <d v="2024-05-10T06:42:03"/>
    <s v="05"/>
    <s v="10"/>
    <n v="369"/>
    <n v="6.15"/>
    <s v="Mechanical Failure"/>
    <s v="Sophie Martin"/>
    <x v="0"/>
    <x v="1"/>
    <n v="20"/>
    <n v="13.85"/>
    <n v="0.6925"/>
  </r>
  <r>
    <s v="DT-05327"/>
    <x v="7"/>
    <s v="Packaging_Machine_002"/>
    <s v="Packaging"/>
    <d v="2024-05-10T07:02:11"/>
    <d v="2024-05-10T07:14:11"/>
    <s v="05"/>
    <s v="10"/>
    <n v="13"/>
    <n v="0.21666666666666667"/>
    <s v="Preventive Maintenance - General"/>
    <s v="Elena Petrova"/>
    <x v="0"/>
    <x v="0"/>
    <n v="18"/>
    <n v="17.783333333333335"/>
    <n v="0.98796296296296304"/>
  </r>
  <r>
    <s v="DT-00554"/>
    <x v="9"/>
    <s v="Assembly_Machine_011"/>
    <s v="Assembly"/>
    <d v="2024-05-10T07:12:05"/>
    <d v="2024-05-10T07:21:05"/>
    <s v="05"/>
    <s v="10"/>
    <n v="98"/>
    <n v="1.6333333333333333"/>
    <s v="Sensor Fault"/>
    <s v="Hassan Ali"/>
    <x v="0"/>
    <x v="1"/>
    <n v="14"/>
    <n v="12.366666666666667"/>
    <n v="0.88333333333333341"/>
  </r>
  <r>
    <s v="DT-06303"/>
    <x v="7"/>
    <s v="Packaging_Machine_002"/>
    <s v="Packaging"/>
    <d v="2024-05-10T07:54:07"/>
    <d v="2024-05-10T08:12:07"/>
    <s v="05"/>
    <s v="10"/>
    <n v="22"/>
    <n v="0.36666666666666664"/>
    <s v="Electrical Fault"/>
    <s v="Emma Wilson"/>
    <x v="0"/>
    <x v="1"/>
    <n v="18"/>
    <n v="17.633333333333333"/>
    <n v="0.97962962962962963"/>
  </r>
  <r>
    <s v="DT-04814"/>
    <x v="33"/>
    <s v="Packaging_Machine_006"/>
    <s v="Packaging"/>
    <d v="2024-05-10T08:39:23"/>
    <d v="2024-05-10T09:03:23"/>
    <s v="05"/>
    <s v="10"/>
    <n v="5"/>
    <n v="8.3333333333333329E-2"/>
    <s v="Preventive Maintenance - Electrical"/>
    <s v="Maria Gomez"/>
    <x v="0"/>
    <x v="0"/>
    <n v="22"/>
    <n v="21.916666666666668"/>
    <n v="0.99621212121212122"/>
  </r>
  <r>
    <s v="DT-00323"/>
    <x v="27"/>
    <s v="Assembly_Machine_027"/>
    <s v="Assembly"/>
    <d v="2024-05-10T11:21:49"/>
    <d v="2024-05-10T12:06:49"/>
    <s v="05"/>
    <s v="10"/>
    <n v="22"/>
    <n v="0.36666666666666664"/>
    <s v="Mechanical Failure"/>
    <s v="Hassan Ali"/>
    <x v="2"/>
    <x v="1"/>
    <n v="20"/>
    <n v="19.633333333333333"/>
    <n v="0.98166666666666669"/>
  </r>
  <r>
    <s v="DT-09826"/>
    <x v="30"/>
    <s v="Packaging_Machine_034"/>
    <s v="Packaging"/>
    <d v="2024-05-10T11:46:44"/>
    <d v="2024-05-10T15:00:44"/>
    <s v="05"/>
    <s v="10"/>
    <n v="146"/>
    <n v="2.4333333333333331"/>
    <s v="Preventive Maintenance - Mechanical"/>
    <s v="Emma Wilson"/>
    <x v="2"/>
    <x v="0"/>
    <n v="14"/>
    <n v="11.566666666666666"/>
    <n v="0.82619047619047614"/>
  </r>
  <r>
    <s v="DT-02797"/>
    <x v="3"/>
    <s v="Stamping_Machine_033"/>
    <s v="Stamping"/>
    <d v="2024-05-10T13:04:53"/>
    <d v="2024-05-10T13:28:53"/>
    <s v="05"/>
    <s v="10"/>
    <n v="1026"/>
    <n v="17.100000000000001"/>
    <s v="Mechanical Failure"/>
    <s v="Elena Petrova"/>
    <x v="1"/>
    <x v="1"/>
    <n v="18"/>
    <n v="0.89999999999999858"/>
    <n v="4.999999999999992E-2"/>
  </r>
  <r>
    <s v="DT-07449"/>
    <x v="3"/>
    <s v="Stamping_Machine_033"/>
    <s v="Stamping"/>
    <d v="2024-05-10T13:16:10"/>
    <d v="2024-05-10T13:38:10"/>
    <s v="05"/>
    <s v="10"/>
    <n v="1026"/>
    <n v="17.100000000000001"/>
    <s v="Sensor Fault"/>
    <s v="Emma Wilson"/>
    <x v="0"/>
    <x v="1"/>
    <n v="18"/>
    <n v="0.89999999999999858"/>
    <n v="4.999999999999992E-2"/>
  </r>
  <r>
    <s v="DT-02878"/>
    <x v="17"/>
    <s v="Assembly_Machine_014"/>
    <s v="Assembly"/>
    <d v="2024-05-10T14:08:53"/>
    <d v="2024-05-10T14:18:53"/>
    <s v="05"/>
    <s v="10"/>
    <n v="284"/>
    <n v="4.7333333333333334"/>
    <s v="Preventive Maintenance - Mechanical"/>
    <s v="Carlos Ruiz"/>
    <x v="1"/>
    <x v="0"/>
    <n v="16"/>
    <n v="11.266666666666666"/>
    <n v="0.70416666666666661"/>
  </r>
  <r>
    <s v="DT-03299"/>
    <x v="12"/>
    <s v="Stamping_Machine_024"/>
    <s v="Stamping"/>
    <d v="2024-05-10T14:32:53"/>
    <d v="2024-05-10T17:43:53"/>
    <s v="05"/>
    <s v="10"/>
    <n v="290"/>
    <n v="4.833333333333333"/>
    <s v="Electrical Fault"/>
    <s v="Karim Nassar"/>
    <x v="2"/>
    <x v="1"/>
    <n v="14"/>
    <n v="9.1666666666666679"/>
    <n v="0.65476190476190488"/>
  </r>
  <r>
    <s v="DT-03246"/>
    <x v="4"/>
    <s v="Stamping_Machine_031"/>
    <s v="Stamping"/>
    <d v="2024-05-10T16:45:05"/>
    <d v="2024-05-10T18:40:05"/>
    <s v="05"/>
    <s v="10"/>
    <n v="815"/>
    <n v="13.583333333333334"/>
    <s v="Preventive Maintenance - Electrical"/>
    <s v="Fatima Ali"/>
    <x v="0"/>
    <x v="0"/>
    <n v="18"/>
    <n v="4.4166666666666661"/>
    <n v="0.24537037037037035"/>
  </r>
  <r>
    <s v="DT-07200"/>
    <x v="25"/>
    <s v="Painting_Machine_001"/>
    <s v="Painting"/>
    <d v="2024-05-10T18:18:25"/>
    <d v="2024-05-10T19:09:25"/>
    <s v="05"/>
    <s v="10"/>
    <n v="338"/>
    <n v="5.6333333333333337"/>
    <s v="Electrical Fault"/>
    <s v="Hassan Ali"/>
    <x v="2"/>
    <x v="1"/>
    <n v="18"/>
    <n v="12.366666666666667"/>
    <n v="0.68703703703703711"/>
  </r>
  <r>
    <s v="DT-01415"/>
    <x v="4"/>
    <s v="Stamping_Machine_031"/>
    <s v="Stamping"/>
    <d v="2024-05-10T18:57:13"/>
    <d v="2024-05-10T21:20:13"/>
    <s v="05"/>
    <s v="10"/>
    <n v="1026"/>
    <n v="17.100000000000001"/>
    <s v="Material Shortage"/>
    <s v="Karim Nassar"/>
    <x v="1"/>
    <x v="1"/>
    <n v="18"/>
    <n v="0.89999999999999858"/>
    <n v="4.999999999999992E-2"/>
  </r>
  <r>
    <s v="DT-02701"/>
    <x v="25"/>
    <s v="Painting_Machine_001"/>
    <s v="Painting"/>
    <d v="2024-05-10T19:03:26"/>
    <d v="2024-05-10T19:45:26"/>
    <s v="05"/>
    <s v="10"/>
    <n v="27"/>
    <n v="0.45"/>
    <s v="Preventive Maintenance - General"/>
    <s v="Yuki Tanaka"/>
    <x v="1"/>
    <x v="0"/>
    <n v="18"/>
    <n v="17.55"/>
    <n v="0.97500000000000009"/>
  </r>
  <r>
    <s v="DT-01183"/>
    <x v="5"/>
    <s v="Stamping_Machine_029"/>
    <s v="Stamping"/>
    <d v="2024-05-10T19:21:17"/>
    <d v="2024-05-10T21:49:17"/>
    <s v="05"/>
    <s v="10"/>
    <n v="1036"/>
    <n v="17.266666666666666"/>
    <s v="Sensor Fault"/>
    <s v="Yuki Tanaka"/>
    <x v="1"/>
    <x v="1"/>
    <n v="22"/>
    <n v="4.7333333333333343"/>
    <n v="0.2151515151515152"/>
  </r>
  <r>
    <s v="DT-01103"/>
    <x v="1"/>
    <s v="Painting_Machine_021"/>
    <s v="Painting"/>
    <d v="2024-05-10T19:23:01"/>
    <d v="2024-05-10T20:51:01"/>
    <s v="05"/>
    <s v="10"/>
    <n v="1254"/>
    <n v="20.9"/>
    <s v="Tooling Break"/>
    <s v="Elena Petrova"/>
    <x v="0"/>
    <x v="1"/>
    <n v="22"/>
    <n v="1.1000000000000014"/>
    <n v="5.0000000000000065E-2"/>
  </r>
  <r>
    <s v="DT-00395"/>
    <x v="6"/>
    <s v="Painting_Machine_009"/>
    <s v="Painting"/>
    <d v="2024-05-10T21:10:09"/>
    <d v="2024-05-10T23:21:09"/>
    <s v="05"/>
    <s v="10"/>
    <n v="71"/>
    <n v="1.1833333333333333"/>
    <s v="Mechanical Failure"/>
    <s v="Maria Gomez"/>
    <x v="2"/>
    <x v="1"/>
    <n v="16"/>
    <n v="14.816666666666666"/>
    <n v="0.92604166666666665"/>
  </r>
  <r>
    <s v="DT-04839"/>
    <x v="15"/>
    <s v="Packaging_Machine_017"/>
    <s v="Packaging"/>
    <d v="2024-05-10T21:27:35"/>
    <d v="2024-05-10T21:33:35"/>
    <s v="05"/>
    <s v="10"/>
    <n v="308"/>
    <n v="5.1333333333333337"/>
    <s v="Preventive Maintenance - Mechanical"/>
    <s v="Carlos Ruiz"/>
    <x v="0"/>
    <x v="0"/>
    <n v="20"/>
    <n v="14.866666666666667"/>
    <n v="0.7433333333333334"/>
  </r>
  <r>
    <s v="DT-01973"/>
    <x v="3"/>
    <s v="Stamping_Machine_033"/>
    <s v="Stamping"/>
    <d v="2024-05-10T22:11:52"/>
    <d v="2024-05-10T22:43:52"/>
    <s v="05"/>
    <s v="10"/>
    <n v="1026"/>
    <n v="17.100000000000001"/>
    <s v="Material Shortage"/>
    <s v="Li Wei"/>
    <x v="1"/>
    <x v="1"/>
    <n v="18"/>
    <n v="0.89999999999999858"/>
    <n v="4.999999999999992E-2"/>
  </r>
  <r>
    <s v="DT-07928"/>
    <x v="18"/>
    <s v="Packaging_Machine_004"/>
    <s v="Packaging"/>
    <d v="2024-05-11T00:53:42"/>
    <d v="2024-05-11T01:04:42"/>
    <s v="05"/>
    <s v="11"/>
    <n v="6"/>
    <n v="0.1"/>
    <s v="Preventive Maintenance - Mechanical"/>
    <s v="Yuki Tanaka"/>
    <x v="2"/>
    <x v="0"/>
    <n v="16"/>
    <n v="15.9"/>
    <n v="0.99375000000000002"/>
  </r>
  <r>
    <s v="DT-08125"/>
    <x v="32"/>
    <s v="Stamping_Machine_020"/>
    <s v="Stamping"/>
    <d v="2024-05-11T01:04:35"/>
    <d v="2024-05-11T03:17:35"/>
    <s v="05"/>
    <s v="11"/>
    <n v="34"/>
    <n v="0.56666666666666665"/>
    <s v="Process Instability"/>
    <s v="Li Wei"/>
    <x v="0"/>
    <x v="1"/>
    <n v="14"/>
    <n v="13.433333333333334"/>
    <n v="0.95952380952380956"/>
  </r>
  <r>
    <s v="DT-04691"/>
    <x v="18"/>
    <s v="Packaging_Machine_004"/>
    <s v="Packaging"/>
    <d v="2024-05-11T01:58:35"/>
    <d v="2024-05-11T05:41:35"/>
    <s v="05"/>
    <s v="11"/>
    <n v="13"/>
    <n v="0.21666666666666667"/>
    <s v="Material Shortage"/>
    <s v="Carlos Ruiz"/>
    <x v="2"/>
    <x v="1"/>
    <n v="16"/>
    <n v="15.783333333333333"/>
    <n v="0.98645833333333333"/>
  </r>
  <r>
    <s v="DT-06473"/>
    <x v="20"/>
    <s v="Stamping_Machine_015"/>
    <s v="Stamping"/>
    <d v="2024-05-11T02:20:35"/>
    <d v="2024-05-11T02:57:35"/>
    <s v="05"/>
    <s v="11"/>
    <n v="418"/>
    <n v="6.9666666666666668"/>
    <s v="Preventive Maintenance - Electrical"/>
    <s v="Mohamed Salah"/>
    <x v="0"/>
    <x v="0"/>
    <n v="18"/>
    <n v="11.033333333333333"/>
    <n v="0.61296296296296293"/>
  </r>
  <r>
    <s v="DT-04902"/>
    <x v="8"/>
    <s v="Assembly_Machine_012"/>
    <s v="Assembly"/>
    <d v="2024-05-11T03:41:03"/>
    <d v="2024-05-11T06:50:03"/>
    <s v="05"/>
    <s v="11"/>
    <n v="86"/>
    <n v="1.4333333333333333"/>
    <s v="Preventive Maintenance - Electrical"/>
    <s v="Yuki Tanaka"/>
    <x v="1"/>
    <x v="0"/>
    <n v="20"/>
    <n v="18.566666666666666"/>
    <n v="0.92833333333333334"/>
  </r>
  <r>
    <s v="DT-07945"/>
    <x v="15"/>
    <s v="Packaging_Machine_017"/>
    <s v="Packaging"/>
    <d v="2024-05-11T04:20:43"/>
    <d v="2024-05-11T06:35:43"/>
    <s v="05"/>
    <s v="11"/>
    <n v="415"/>
    <n v="6.916666666666667"/>
    <s v="Hydraulic Leak"/>
    <s v="Mohamed Salah"/>
    <x v="1"/>
    <x v="1"/>
    <n v="20"/>
    <n v="13.083333333333332"/>
    <n v="0.65416666666666656"/>
  </r>
  <r>
    <s v="DT-04182"/>
    <x v="6"/>
    <s v="Painting_Machine_009"/>
    <s v="Painting"/>
    <d v="2024-05-11T07:51:04"/>
    <d v="2024-05-11T08:11:04"/>
    <s v="05"/>
    <s v="11"/>
    <n v="66"/>
    <n v="1.1000000000000001"/>
    <s v="Electrical Fault"/>
    <s v="Li Wei"/>
    <x v="2"/>
    <x v="1"/>
    <n v="16"/>
    <n v="14.9"/>
    <n v="0.93125000000000002"/>
  </r>
  <r>
    <s v="DT-08771"/>
    <x v="34"/>
    <s v="Painting_Machine_022"/>
    <s v="Painting"/>
    <d v="2024-05-11T08:43:57"/>
    <d v="2024-05-11T14:28:57"/>
    <s v="05"/>
    <s v="11"/>
    <n v="381"/>
    <n v="6.35"/>
    <s v="Electrical Fault"/>
    <s v="Noah Davis"/>
    <x v="1"/>
    <x v="1"/>
    <n v="22"/>
    <n v="15.65"/>
    <n v="0.71136363636363642"/>
  </r>
  <r>
    <s v="DT-03443"/>
    <x v="32"/>
    <s v="Stamping_Machine_020"/>
    <s v="Stamping"/>
    <d v="2024-05-11T09:29:16"/>
    <d v="2024-05-11T09:33:16"/>
    <s v="05"/>
    <s v="11"/>
    <n v="329"/>
    <n v="5.4833333333333334"/>
    <s v="Tooling Break"/>
    <s v="Mahmoud Adel"/>
    <x v="1"/>
    <x v="1"/>
    <n v="14"/>
    <n v="8.5166666666666657"/>
    <n v="0.60833333333333328"/>
  </r>
  <r>
    <s v="DT-08659"/>
    <x v="27"/>
    <s v="Assembly_Machine_027"/>
    <s v="Assembly"/>
    <d v="2024-05-11T09:40:12"/>
    <d v="2024-05-11T23:01:12"/>
    <s v="05"/>
    <s v="11"/>
    <n v="121"/>
    <n v="2.0166666666666666"/>
    <s v="Hydraulic Leak"/>
    <s v="Ahmed Hassan"/>
    <x v="1"/>
    <x v="1"/>
    <n v="20"/>
    <n v="17.983333333333334"/>
    <n v="0.89916666666666667"/>
  </r>
  <r>
    <s v="DT-09662"/>
    <x v="17"/>
    <s v="Assembly_Machine_014"/>
    <s v="Assembly"/>
    <d v="2024-05-11T09:54:29"/>
    <d v="2024-05-11T13:47:29"/>
    <s v="05"/>
    <s v="11"/>
    <n v="265"/>
    <n v="4.416666666666667"/>
    <s v="Mechanical Failure"/>
    <s v="Sophie Martin"/>
    <x v="0"/>
    <x v="1"/>
    <n v="16"/>
    <n v="11.583333333333332"/>
    <n v="0.72395833333333326"/>
  </r>
  <r>
    <s v="DT-04712"/>
    <x v="5"/>
    <s v="Stamping_Machine_029"/>
    <s v="Stamping"/>
    <d v="2024-05-11T10:46:53"/>
    <d v="2024-05-11T14:07:53"/>
    <s v="05"/>
    <s v="11"/>
    <n v="745"/>
    <n v="12.416666666666666"/>
    <s v="Overheating"/>
    <s v="Li Wei"/>
    <x v="2"/>
    <x v="1"/>
    <n v="22"/>
    <n v="9.5833333333333339"/>
    <n v="0.43560606060606061"/>
  </r>
  <r>
    <s v="DT-03371"/>
    <x v="15"/>
    <s v="Packaging_Machine_017"/>
    <s v="Packaging"/>
    <d v="2024-05-11T11:06:41"/>
    <d v="2024-05-11T11:49:41"/>
    <s v="05"/>
    <s v="11"/>
    <n v="160"/>
    <n v="2.6666666666666665"/>
    <s v="Preventive Maintenance - Mechanical"/>
    <s v="Elena Petrova"/>
    <x v="1"/>
    <x v="0"/>
    <n v="20"/>
    <n v="17.333333333333332"/>
    <n v="0.86666666666666659"/>
  </r>
  <r>
    <s v="DT-07689"/>
    <x v="31"/>
    <s v="Assembly_Machine_010"/>
    <s v="Assembly"/>
    <d v="2024-05-11T11:37:41"/>
    <d v="2024-05-11T12:10:41"/>
    <s v="05"/>
    <s v="11"/>
    <n v="435"/>
    <n v="7.25"/>
    <s v="Overheating"/>
    <s v="Olivia Johnson"/>
    <x v="0"/>
    <x v="1"/>
    <n v="22"/>
    <n v="14.75"/>
    <n v="0.67045454545454541"/>
  </r>
  <r>
    <s v="DT-05121"/>
    <x v="25"/>
    <s v="Painting_Machine_001"/>
    <s v="Painting"/>
    <d v="2024-05-11T14:44:04"/>
    <d v="2024-05-11T15:02:04"/>
    <s v="05"/>
    <s v="11"/>
    <n v="258"/>
    <n v="4.3"/>
    <s v="Material Shortage"/>
    <s v="Yuki Tanaka"/>
    <x v="1"/>
    <x v="1"/>
    <n v="18"/>
    <n v="13.7"/>
    <n v="0.76111111111111107"/>
  </r>
  <r>
    <s v="DT-07653"/>
    <x v="24"/>
    <s v="Painting_Machine_028"/>
    <s v="Painting"/>
    <d v="2024-05-11T15:42:54"/>
    <d v="2024-05-11T18:05:54"/>
    <s v="05"/>
    <s v="11"/>
    <n v="150"/>
    <n v="2.5"/>
    <s v="Tooling Break"/>
    <s v="John Smith"/>
    <x v="2"/>
    <x v="1"/>
    <n v="22"/>
    <n v="19.5"/>
    <n v="0.88636363636363635"/>
  </r>
  <r>
    <s v="DT-04587"/>
    <x v="2"/>
    <s v="Assembly_Machine_019"/>
    <s v="Assembly"/>
    <d v="2024-05-11T16:29:59"/>
    <d v="2024-05-11T16:43:59"/>
    <s v="05"/>
    <s v="11"/>
    <n v="85"/>
    <n v="1.4166666666666667"/>
    <s v="Electrical Fault"/>
    <s v="Olivia Johnson"/>
    <x v="0"/>
    <x v="1"/>
    <n v="22"/>
    <n v="20.583333333333332"/>
    <n v="0.93560606060606055"/>
  </r>
  <r>
    <s v="DT-06319"/>
    <x v="1"/>
    <s v="Painting_Machine_021"/>
    <s v="Painting"/>
    <d v="2024-05-11T17:01:40"/>
    <d v="2024-05-11T19:08:40"/>
    <s v="05"/>
    <s v="11"/>
    <n v="1201"/>
    <n v="20.016666666666666"/>
    <s v="Electrical Fault"/>
    <s v="Fatima Ali"/>
    <x v="2"/>
    <x v="1"/>
    <n v="22"/>
    <n v="1.9833333333333343"/>
    <n v="9.0151515151515191E-2"/>
  </r>
  <r>
    <s v="DT-01244"/>
    <x v="34"/>
    <s v="Painting_Machine_022"/>
    <s v="Painting"/>
    <d v="2024-05-11T17:44:54"/>
    <d v="2024-05-11T18:00:54"/>
    <s v="05"/>
    <s v="11"/>
    <n v="298"/>
    <n v="4.9666666666666668"/>
    <s v="Sensor Fault"/>
    <s v="David Brown"/>
    <x v="0"/>
    <x v="1"/>
    <n v="22"/>
    <n v="17.033333333333331"/>
    <n v="0.77424242424242418"/>
  </r>
  <r>
    <s v="DT-03778"/>
    <x v="30"/>
    <s v="Packaging_Machine_034"/>
    <s v="Packaging"/>
    <d v="2024-05-11T19:28:03"/>
    <d v="2024-05-12T04:20:03"/>
    <s v="05"/>
    <s v="11"/>
    <n v="96"/>
    <n v="1.6"/>
    <s v="Operator Error"/>
    <s v="Elena Petrova"/>
    <x v="2"/>
    <x v="1"/>
    <n v="14"/>
    <n v="12.4"/>
    <n v="0.88571428571428579"/>
  </r>
  <r>
    <s v="DT-02584"/>
    <x v="31"/>
    <s v="Assembly_Machine_010"/>
    <s v="Assembly"/>
    <d v="2024-05-11T20:10:20"/>
    <d v="2024-05-11T20:21:20"/>
    <s v="05"/>
    <s v="11"/>
    <n v="250"/>
    <n v="4.166666666666667"/>
    <s v="Preventive Maintenance - Electrical"/>
    <s v="Karim Nassar"/>
    <x v="0"/>
    <x v="0"/>
    <n v="22"/>
    <n v="17.833333333333332"/>
    <n v="0.81060606060606055"/>
  </r>
  <r>
    <s v="DT-09334"/>
    <x v="24"/>
    <s v="Painting_Machine_028"/>
    <s v="Painting"/>
    <d v="2024-05-11T20:16:49"/>
    <d v="2024-05-12T00:12:49"/>
    <s v="05"/>
    <s v="11"/>
    <n v="165"/>
    <n v="2.75"/>
    <s v="Preventive Maintenance - Mechanical"/>
    <s v="Olivia Johnson"/>
    <x v="0"/>
    <x v="0"/>
    <n v="22"/>
    <n v="19.25"/>
    <n v="0.875"/>
  </r>
  <r>
    <s v="DT-05369"/>
    <x v="0"/>
    <s v="Stamping_Machine_030"/>
    <s v="Stamping"/>
    <d v="2024-05-11T21:24:08"/>
    <d v="2024-05-11T23:21:08"/>
    <s v="05"/>
    <s v="11"/>
    <n v="75"/>
    <n v="1.25"/>
    <s v="Preventive Maintenance - General"/>
    <s v="David Brown"/>
    <x v="0"/>
    <x v="0"/>
    <n v="16"/>
    <n v="14.75"/>
    <n v="0.921875"/>
  </r>
  <r>
    <s v="DT-09893"/>
    <x v="0"/>
    <s v="Stamping_Machine_030"/>
    <s v="Stamping"/>
    <d v="2024-05-11T22:05:18"/>
    <d v="2024-05-12T01:05:18"/>
    <s v="05"/>
    <s v="11"/>
    <n v="87"/>
    <n v="1.45"/>
    <s v="Tooling Break"/>
    <s v="Noah Davis"/>
    <x v="1"/>
    <x v="1"/>
    <n v="16"/>
    <n v="14.55"/>
    <n v="0.90937500000000004"/>
  </r>
  <r>
    <s v="DT-04928"/>
    <x v="1"/>
    <s v="Painting_Machine_021"/>
    <s v="Painting"/>
    <d v="2024-05-11T22:44:51"/>
    <d v="2024-05-12T04:42:51"/>
    <s v="05"/>
    <s v="11"/>
    <n v="1221"/>
    <n v="20.350000000000001"/>
    <s v="Overheating"/>
    <s v="Ahmed Hassan"/>
    <x v="1"/>
    <x v="1"/>
    <n v="22"/>
    <n v="1.6499999999999986"/>
    <n v="7.4999999999999942E-2"/>
  </r>
  <r>
    <s v="DT-04603"/>
    <x v="24"/>
    <s v="Painting_Machine_028"/>
    <s v="Painting"/>
    <d v="2024-05-11T22:56:45"/>
    <d v="2024-05-12T00:57:45"/>
    <s v="05"/>
    <s v="11"/>
    <n v="248"/>
    <n v="4.1333333333333337"/>
    <s v="Material Shortage"/>
    <s v="Ahmed Hassan"/>
    <x v="0"/>
    <x v="1"/>
    <n v="22"/>
    <n v="17.866666666666667"/>
    <n v="0.81212121212121213"/>
  </r>
  <r>
    <s v="DT-01937"/>
    <x v="25"/>
    <s v="Painting_Machine_001"/>
    <s v="Painting"/>
    <d v="2024-05-11T23:50:37"/>
    <d v="2024-05-12T03:44:37"/>
    <s v="05"/>
    <s v="11"/>
    <n v="296"/>
    <n v="4.9333333333333336"/>
    <s v="Electrical Fault"/>
    <s v="Noah Davis"/>
    <x v="0"/>
    <x v="1"/>
    <n v="18"/>
    <n v="13.066666666666666"/>
    <n v="0.72592592592592586"/>
  </r>
  <r>
    <s v="DT-07007"/>
    <x v="8"/>
    <s v="Assembly_Machine_012"/>
    <s v="Assembly"/>
    <d v="2024-05-12T00:14:23"/>
    <d v="2024-05-12T12:54:23"/>
    <s v="05"/>
    <s v="12"/>
    <n v="78"/>
    <n v="1.3"/>
    <s v="Preventive Maintenance - General"/>
    <s v="Fatima Ali"/>
    <x v="0"/>
    <x v="0"/>
    <n v="20"/>
    <n v="18.7"/>
    <n v="0.93499999999999994"/>
  </r>
  <r>
    <s v="DT-08578"/>
    <x v="27"/>
    <s v="Assembly_Machine_027"/>
    <s v="Assembly"/>
    <d v="2024-05-12T02:07:58"/>
    <d v="2024-05-12T07:03:58"/>
    <s v="05"/>
    <s v="12"/>
    <n v="247"/>
    <n v="4.1166666666666663"/>
    <s v="Preventive Maintenance - Mechanical"/>
    <s v="Lucas Silva"/>
    <x v="0"/>
    <x v="0"/>
    <n v="20"/>
    <n v="15.883333333333333"/>
    <n v="0.79416666666666669"/>
  </r>
  <r>
    <s v="DT-02866"/>
    <x v="22"/>
    <s v="Assembly_Machine_026"/>
    <s v="Assembly"/>
    <d v="2024-05-12T02:33:41"/>
    <d v="2024-05-12T03:46:41"/>
    <s v="05"/>
    <s v="12"/>
    <n v="178"/>
    <n v="2.9666666666666668"/>
    <s v="Overheating"/>
    <s v="John Smith"/>
    <x v="2"/>
    <x v="1"/>
    <n v="20"/>
    <n v="17.033333333333331"/>
    <n v="0.85166666666666657"/>
  </r>
  <r>
    <s v="DT-02400"/>
    <x v="18"/>
    <s v="Packaging_Machine_004"/>
    <s v="Packaging"/>
    <d v="2024-05-12T03:11:11"/>
    <d v="2024-05-12T05:42:11"/>
    <s v="05"/>
    <s v="12"/>
    <n v="12"/>
    <n v="0.2"/>
    <s v="Electrical Fault"/>
    <s v="Ahmed Hassan"/>
    <x v="1"/>
    <x v="1"/>
    <n v="16"/>
    <n v="15.8"/>
    <n v="0.98750000000000004"/>
  </r>
  <r>
    <s v="DT-09634"/>
    <x v="1"/>
    <s v="Painting_Machine_021"/>
    <s v="Painting"/>
    <d v="2024-05-12T03:58:17"/>
    <d v="2024-05-12T07:46:17"/>
    <s v="05"/>
    <s v="12"/>
    <n v="1049"/>
    <n v="17.483333333333334"/>
    <s v="Overheating"/>
    <s v="Sophie Martin"/>
    <x v="0"/>
    <x v="1"/>
    <n v="22"/>
    <n v="4.5166666666666657"/>
    <n v="0.20530303030303027"/>
  </r>
  <r>
    <s v="DT-02341"/>
    <x v="22"/>
    <s v="Assembly_Machine_026"/>
    <s v="Assembly"/>
    <d v="2024-05-12T04:44:03"/>
    <d v="2024-05-12T04:47:03"/>
    <s v="05"/>
    <s v="12"/>
    <n v="388"/>
    <n v="6.4666666666666668"/>
    <s v="Mechanical Failure"/>
    <s v="Mohamed Salah"/>
    <x v="2"/>
    <x v="1"/>
    <n v="20"/>
    <n v="13.533333333333333"/>
    <n v="0.67666666666666664"/>
  </r>
  <r>
    <s v="DT-05663"/>
    <x v="17"/>
    <s v="Assembly_Machine_014"/>
    <s v="Assembly"/>
    <d v="2024-05-12T04:44:44"/>
    <d v="2024-05-12T07:26:44"/>
    <s v="05"/>
    <s v="12"/>
    <n v="292"/>
    <n v="4.8666666666666663"/>
    <s v="Preventive Maintenance - General"/>
    <s v="Fatima Ali"/>
    <x v="1"/>
    <x v="0"/>
    <n v="16"/>
    <n v="11.133333333333333"/>
    <n v="0.6958333333333333"/>
  </r>
  <r>
    <s v="DT-05533"/>
    <x v="0"/>
    <s v="Stamping_Machine_030"/>
    <s v="Stamping"/>
    <d v="2024-05-12T07:27:14"/>
    <d v="2024-05-12T07:37:14"/>
    <s v="05"/>
    <s v="12"/>
    <n v="279"/>
    <n v="4.6500000000000004"/>
    <s v="Mechanical Failure"/>
    <s v="Hassan Ali"/>
    <x v="2"/>
    <x v="1"/>
    <n v="16"/>
    <n v="11.35"/>
    <n v="0.70937499999999998"/>
  </r>
  <r>
    <s v="DT-00488"/>
    <x v="19"/>
    <s v="Stamping_Machine_035"/>
    <s v="Stamping"/>
    <d v="2024-05-12T10:01:08"/>
    <d v="2024-05-12T11:45:08"/>
    <s v="05"/>
    <s v="12"/>
    <n v="285"/>
    <n v="4.75"/>
    <s v="Preventive Maintenance - Mechanical"/>
    <s v="Noah Davis"/>
    <x v="1"/>
    <x v="0"/>
    <n v="16"/>
    <n v="11.25"/>
    <n v="0.703125"/>
  </r>
  <r>
    <s v="DT-00565"/>
    <x v="6"/>
    <s v="Painting_Machine_009"/>
    <s v="Painting"/>
    <d v="2024-05-12T10:28:25"/>
    <d v="2024-05-12T11:51:25"/>
    <s v="05"/>
    <s v="12"/>
    <n v="57"/>
    <n v="0.95"/>
    <s v="Electrical Fault"/>
    <s v="Noah Davis"/>
    <x v="1"/>
    <x v="1"/>
    <n v="16"/>
    <n v="15.05"/>
    <n v="0.94062500000000004"/>
  </r>
  <r>
    <s v="DT-06175"/>
    <x v="30"/>
    <s v="Packaging_Machine_034"/>
    <s v="Packaging"/>
    <d v="2024-05-12T10:47:59"/>
    <d v="2024-05-12T12:06:59"/>
    <s v="05"/>
    <s v="12"/>
    <n v="118"/>
    <n v="1.9666666666666666"/>
    <s v="Hydraulic Leak"/>
    <s v="David Brown"/>
    <x v="0"/>
    <x v="1"/>
    <n v="14"/>
    <n v="12.033333333333333"/>
    <n v="0.85952380952380947"/>
  </r>
  <r>
    <s v="DT-00657"/>
    <x v="6"/>
    <s v="Painting_Machine_009"/>
    <s v="Painting"/>
    <d v="2024-05-12T12:07:34"/>
    <d v="2024-05-12T14:43:34"/>
    <s v="05"/>
    <s v="12"/>
    <n v="25"/>
    <n v="0.41666666666666669"/>
    <s v="Preventive Maintenance - Mechanical"/>
    <s v="Noah Davis"/>
    <x v="1"/>
    <x v="0"/>
    <n v="16"/>
    <n v="15.583333333333334"/>
    <n v="0.97395833333333337"/>
  </r>
  <r>
    <s v="DT-04316"/>
    <x v="15"/>
    <s v="Packaging_Machine_017"/>
    <s v="Packaging"/>
    <d v="2024-05-12T12:54:39"/>
    <d v="2024-05-12T13:01:39"/>
    <s v="05"/>
    <s v="12"/>
    <n v="210"/>
    <n v="3.5"/>
    <s v="Preventive Maintenance - Mechanical"/>
    <s v="Sophie Martin"/>
    <x v="0"/>
    <x v="0"/>
    <n v="20"/>
    <n v="16.5"/>
    <n v="0.82499999999999996"/>
  </r>
  <r>
    <s v="DT-02731"/>
    <x v="0"/>
    <s v="Stamping_Machine_030"/>
    <s v="Stamping"/>
    <d v="2024-05-12T12:56:55"/>
    <d v="2024-05-12T19:14:55"/>
    <s v="05"/>
    <s v="12"/>
    <n v="378"/>
    <n v="6.3"/>
    <s v="Electrical Fault"/>
    <s v="Carlos Ruiz"/>
    <x v="1"/>
    <x v="1"/>
    <n v="16"/>
    <n v="9.6999999999999993"/>
    <n v="0.60624999999999996"/>
  </r>
  <r>
    <s v="DT-05087"/>
    <x v="28"/>
    <s v="Packaging_Machine_003"/>
    <s v="Packaging"/>
    <d v="2024-05-12T13:55:33"/>
    <d v="2024-05-12T14:20:33"/>
    <s v="05"/>
    <s v="12"/>
    <n v="246"/>
    <n v="4.0999999999999996"/>
    <s v="Preventive Maintenance - General"/>
    <s v="Olivia Johnson"/>
    <x v="0"/>
    <x v="0"/>
    <n v="14"/>
    <n v="9.9"/>
    <n v="0.70714285714285718"/>
  </r>
  <r>
    <s v="DT-09441"/>
    <x v="17"/>
    <s v="Assembly_Machine_014"/>
    <s v="Assembly"/>
    <d v="2024-05-12T14:01:15"/>
    <d v="2024-05-12T20:30:15"/>
    <s v="05"/>
    <s v="12"/>
    <n v="18"/>
    <n v="0.3"/>
    <s v="Preventive Maintenance - General"/>
    <s v="David Brown"/>
    <x v="0"/>
    <x v="0"/>
    <n v="16"/>
    <n v="15.7"/>
    <n v="0.98124999999999996"/>
  </r>
  <r>
    <s v="DT-04360"/>
    <x v="27"/>
    <s v="Assembly_Machine_027"/>
    <s v="Assembly"/>
    <d v="2024-05-12T14:09:16"/>
    <d v="2024-05-12T17:52:16"/>
    <s v="05"/>
    <s v="12"/>
    <n v="348"/>
    <n v="5.8"/>
    <s v="Process Instability"/>
    <s v="Noah Davis"/>
    <x v="1"/>
    <x v="1"/>
    <n v="20"/>
    <n v="14.2"/>
    <n v="0.71"/>
  </r>
  <r>
    <s v="DT-07274"/>
    <x v="25"/>
    <s v="Painting_Machine_001"/>
    <s v="Painting"/>
    <d v="2024-05-12T14:38:54"/>
    <d v="2024-05-12T18:27:54"/>
    <s v="05"/>
    <s v="12"/>
    <n v="100"/>
    <n v="1.6666666666666667"/>
    <s v="Hydraulic Leak"/>
    <s v="John Smith"/>
    <x v="1"/>
    <x v="1"/>
    <n v="18"/>
    <n v="16.333333333333332"/>
    <n v="0.90740740740740733"/>
  </r>
  <r>
    <s v="DT-08057"/>
    <x v="32"/>
    <s v="Stamping_Machine_020"/>
    <s v="Stamping"/>
    <d v="2024-05-12T15:29:12"/>
    <d v="2024-05-12T18:42:12"/>
    <s v="05"/>
    <s v="12"/>
    <n v="15"/>
    <n v="0.25"/>
    <s v="Electrical Fault"/>
    <s v="Mahmoud Adel"/>
    <x v="2"/>
    <x v="1"/>
    <n v="14"/>
    <n v="13.75"/>
    <n v="0.9821428571428571"/>
  </r>
  <r>
    <s v="DT-09520"/>
    <x v="17"/>
    <s v="Assembly_Machine_014"/>
    <s v="Assembly"/>
    <d v="2024-05-12T16:09:51"/>
    <d v="2024-05-12T17:31:51"/>
    <s v="05"/>
    <s v="12"/>
    <n v="22"/>
    <n v="0.36666666666666664"/>
    <s v="Electrical Fault"/>
    <s v="Hassan Ali"/>
    <x v="2"/>
    <x v="1"/>
    <n v="16"/>
    <n v="15.633333333333333"/>
    <n v="0.9770833333333333"/>
  </r>
  <r>
    <s v="DT-09033"/>
    <x v="33"/>
    <s v="Packaging_Machine_006"/>
    <s v="Packaging"/>
    <d v="2024-05-12T18:26:51"/>
    <d v="2024-05-12T22:03:51"/>
    <s v="05"/>
    <s v="12"/>
    <n v="8"/>
    <n v="0.13333333333333333"/>
    <s v="Material Shortage"/>
    <s v="Karim Nassar"/>
    <x v="2"/>
    <x v="1"/>
    <n v="22"/>
    <n v="21.866666666666667"/>
    <n v="0.99393939393939401"/>
  </r>
  <r>
    <s v="DT-06758"/>
    <x v="27"/>
    <s v="Assembly_Machine_027"/>
    <s v="Assembly"/>
    <d v="2024-05-12T21:23:36"/>
    <d v="2024-05-12T22:52:36"/>
    <s v="05"/>
    <s v="12"/>
    <n v="398"/>
    <n v="6.6333333333333337"/>
    <s v="Mechanical Failure"/>
    <s v="Olivia Johnson"/>
    <x v="0"/>
    <x v="1"/>
    <n v="20"/>
    <n v="13.366666666666667"/>
    <n v="0.66833333333333333"/>
  </r>
  <r>
    <s v="DT-00683"/>
    <x v="7"/>
    <s v="Packaging_Machine_002"/>
    <s v="Packaging"/>
    <d v="2024-05-12T21:35:59"/>
    <d v="2024-05-12T22:32:59"/>
    <s v="05"/>
    <s v="12"/>
    <n v="29"/>
    <n v="0.48333333333333334"/>
    <s v="Electrical Fault"/>
    <s v="Yuki Tanaka"/>
    <x v="2"/>
    <x v="1"/>
    <n v="18"/>
    <n v="17.516666666666666"/>
    <n v="0.9731481481481481"/>
  </r>
  <r>
    <s v="DT-06994"/>
    <x v="11"/>
    <s v="Assembly_Machine_007"/>
    <s v="Assembly"/>
    <d v="2024-05-12T21:44:33"/>
    <d v="2024-05-12T23:03:33"/>
    <s v="05"/>
    <s v="12"/>
    <n v="659"/>
    <n v="10.983333333333333"/>
    <s v="Material Shortage"/>
    <s v="Mohamed Salah"/>
    <x v="2"/>
    <x v="1"/>
    <n v="22"/>
    <n v="11.016666666666667"/>
    <n v="0.50075757575757585"/>
  </r>
  <r>
    <s v="DT-04955"/>
    <x v="2"/>
    <s v="Assembly_Machine_019"/>
    <s v="Assembly"/>
    <d v="2024-05-12T21:56:36"/>
    <d v="2024-05-12T22:12:36"/>
    <s v="05"/>
    <s v="12"/>
    <n v="119"/>
    <n v="1.9833333333333334"/>
    <s v="Electrical Fault"/>
    <s v="Noah Davis"/>
    <x v="1"/>
    <x v="1"/>
    <n v="22"/>
    <n v="20.016666666666666"/>
    <n v="0.9098484848484848"/>
  </r>
  <r>
    <s v="DT-01768"/>
    <x v="20"/>
    <s v="Stamping_Machine_015"/>
    <s v="Stamping"/>
    <d v="2024-05-12T22:13:28"/>
    <d v="2024-05-12T22:42:28"/>
    <s v="05"/>
    <s v="12"/>
    <n v="89"/>
    <n v="1.4833333333333334"/>
    <s v="Electrical Fault"/>
    <s v="Rana Ibrahim"/>
    <x v="1"/>
    <x v="1"/>
    <n v="18"/>
    <n v="16.516666666666666"/>
    <n v="0.91759259259259252"/>
  </r>
  <r>
    <s v="DT-01620"/>
    <x v="26"/>
    <s v="Assembly_Machine_032"/>
    <s v="Assembly"/>
    <d v="2024-05-12T22:14:08"/>
    <d v="2024-05-12T23:17:08"/>
    <s v="05"/>
    <s v="12"/>
    <n v="382"/>
    <n v="6.3666666666666663"/>
    <s v="Material Shortage"/>
    <s v="Elena Petrova"/>
    <x v="2"/>
    <x v="1"/>
    <n v="20"/>
    <n v="13.633333333333333"/>
    <n v="0.68166666666666664"/>
  </r>
  <r>
    <s v="DT-04894"/>
    <x v="19"/>
    <s v="Stamping_Machine_035"/>
    <s v="Stamping"/>
    <d v="2024-05-12T22:39:24"/>
    <d v="2024-05-12T22:42:24"/>
    <s v="05"/>
    <s v="12"/>
    <n v="249"/>
    <n v="4.1500000000000004"/>
    <s v="Hydraulic Leak"/>
    <s v="Rana Ibrahim"/>
    <x v="0"/>
    <x v="1"/>
    <n v="16"/>
    <n v="11.85"/>
    <n v="0.74062499999999998"/>
  </r>
  <r>
    <s v="DT-01053"/>
    <x v="15"/>
    <s v="Packaging_Machine_017"/>
    <s v="Packaging"/>
    <d v="2024-05-12T22:56:29"/>
    <d v="2024-05-13T05:07:29"/>
    <s v="05"/>
    <s v="12"/>
    <n v="270"/>
    <n v="4.5"/>
    <s v="Electrical Fault"/>
    <s v="Mohamed Salah"/>
    <x v="2"/>
    <x v="1"/>
    <n v="20"/>
    <n v="15.5"/>
    <n v="0.77500000000000002"/>
  </r>
  <r>
    <s v="DT-09063"/>
    <x v="3"/>
    <s v="Stamping_Machine_033"/>
    <s v="Stamping"/>
    <d v="2024-05-12T23:11:28"/>
    <d v="2024-05-12T23:39:28"/>
    <s v="05"/>
    <s v="12"/>
    <n v="1026"/>
    <n v="17.100000000000001"/>
    <s v="Electrical Fault"/>
    <s v="Mohamed Salah"/>
    <x v="2"/>
    <x v="1"/>
    <n v="18"/>
    <n v="0.89999999999999858"/>
    <n v="4.999999999999992E-2"/>
  </r>
  <r>
    <s v="DT-05953"/>
    <x v="10"/>
    <s v="Painting_Machine_008"/>
    <s v="Painting"/>
    <d v="2024-05-13T00:43:15"/>
    <d v="2024-05-13T04:18:15"/>
    <s v="05"/>
    <s v="13"/>
    <n v="299"/>
    <n v="4.9833333333333334"/>
    <s v="Preventive Maintenance - General"/>
    <s v="Fatima Ali"/>
    <x v="0"/>
    <x v="0"/>
    <n v="16"/>
    <n v="11.016666666666666"/>
    <n v="0.68854166666666661"/>
  </r>
  <r>
    <s v="DT-04836"/>
    <x v="22"/>
    <s v="Assembly_Machine_026"/>
    <s v="Assembly"/>
    <d v="2024-05-13T01:22:14"/>
    <d v="2024-05-13T03:36:14"/>
    <s v="05"/>
    <s v="13"/>
    <n v="59"/>
    <n v="0.98333333333333328"/>
    <s v="Tooling Break"/>
    <s v="Li Wei"/>
    <x v="1"/>
    <x v="1"/>
    <n v="20"/>
    <n v="19.016666666666666"/>
    <n v="0.95083333333333331"/>
  </r>
  <r>
    <s v="DT-08818"/>
    <x v="22"/>
    <s v="Assembly_Machine_026"/>
    <s v="Assembly"/>
    <d v="2024-05-13T01:57:17"/>
    <d v="2024-05-13T05:24:17"/>
    <s v="05"/>
    <s v="13"/>
    <n v="398"/>
    <n v="6.6333333333333337"/>
    <s v="Mechanical Failure"/>
    <s v="Hassan Ali"/>
    <x v="2"/>
    <x v="1"/>
    <n v="20"/>
    <n v="13.366666666666667"/>
    <n v="0.66833333333333333"/>
  </r>
  <r>
    <s v="DT-06474"/>
    <x v="13"/>
    <s v="Painting_Machine_016"/>
    <s v="Painting"/>
    <d v="2024-05-13T03:46:54"/>
    <d v="2024-05-13T04:11:54"/>
    <s v="05"/>
    <s v="13"/>
    <n v="483"/>
    <n v="8.0500000000000007"/>
    <s v="Material Shortage"/>
    <s v="Maria Gomez"/>
    <x v="2"/>
    <x v="1"/>
    <n v="22"/>
    <n v="13.95"/>
    <n v="0.63409090909090904"/>
  </r>
  <r>
    <s v="DT-05654"/>
    <x v="15"/>
    <s v="Packaging_Machine_017"/>
    <s v="Packaging"/>
    <d v="2024-05-13T05:01:55"/>
    <d v="2024-05-13T05:12:55"/>
    <s v="05"/>
    <s v="13"/>
    <n v="367"/>
    <n v="6.1166666666666663"/>
    <s v="Overheating"/>
    <s v="Noah Davis"/>
    <x v="1"/>
    <x v="1"/>
    <n v="20"/>
    <n v="13.883333333333333"/>
    <n v="0.6941666666666666"/>
  </r>
  <r>
    <s v="DT-03226"/>
    <x v="19"/>
    <s v="Stamping_Machine_035"/>
    <s v="Stamping"/>
    <d v="2024-05-13T05:04:03"/>
    <d v="2024-05-13T05:38:03"/>
    <s v="05"/>
    <s v="13"/>
    <n v="217"/>
    <n v="3.6166666666666667"/>
    <s v="Mechanical Failure"/>
    <s v="Emma Wilson"/>
    <x v="1"/>
    <x v="1"/>
    <n v="16"/>
    <n v="12.383333333333333"/>
    <n v="0.7739583333333333"/>
  </r>
  <r>
    <s v="DT-07575"/>
    <x v="27"/>
    <s v="Assembly_Machine_027"/>
    <s v="Assembly"/>
    <d v="2024-05-13T05:39:55"/>
    <d v="2024-05-13T05:55:55"/>
    <s v="05"/>
    <s v="13"/>
    <n v="420"/>
    <n v="7"/>
    <s v="Material Shortage"/>
    <s v="Yuki Tanaka"/>
    <x v="0"/>
    <x v="1"/>
    <n v="20"/>
    <n v="13"/>
    <n v="0.65"/>
  </r>
  <r>
    <s v="DT-03871"/>
    <x v="14"/>
    <s v="Assembly_Machine_013"/>
    <s v="Assembly"/>
    <d v="2024-05-13T06:38:54"/>
    <d v="2024-05-13T17:00:54"/>
    <s v="05"/>
    <s v="13"/>
    <n v="44"/>
    <n v="0.73333333333333328"/>
    <s v="Preventive Maintenance - Electrical"/>
    <s v="Hassan Ali"/>
    <x v="0"/>
    <x v="0"/>
    <n v="14"/>
    <n v="13.266666666666667"/>
    <n v="0.94761904761904769"/>
  </r>
  <r>
    <s v="DT-05218"/>
    <x v="27"/>
    <s v="Assembly_Machine_027"/>
    <s v="Assembly"/>
    <d v="2024-05-13T08:47:50"/>
    <d v="2024-05-13T09:25:50"/>
    <s v="05"/>
    <s v="13"/>
    <n v="57"/>
    <n v="0.95"/>
    <s v="Electrical Fault"/>
    <s v="Emma Wilson"/>
    <x v="0"/>
    <x v="1"/>
    <n v="20"/>
    <n v="19.05"/>
    <n v="0.95250000000000001"/>
  </r>
  <r>
    <s v="DT-05123"/>
    <x v="10"/>
    <s v="Painting_Machine_008"/>
    <s v="Painting"/>
    <d v="2024-05-13T08:58:30"/>
    <d v="2024-05-13T10:00:30"/>
    <s v="05"/>
    <s v="13"/>
    <n v="376"/>
    <n v="6.2666666666666666"/>
    <s v="Sensor Fault"/>
    <s v="Fatima Ali"/>
    <x v="1"/>
    <x v="1"/>
    <n v="16"/>
    <n v="9.7333333333333343"/>
    <n v="0.60833333333333339"/>
  </r>
  <r>
    <s v="DT-04345"/>
    <x v="26"/>
    <s v="Assembly_Machine_032"/>
    <s v="Assembly"/>
    <d v="2024-05-13T09:32:16"/>
    <d v="2024-05-13T11:51:16"/>
    <s v="05"/>
    <s v="13"/>
    <n v="117"/>
    <n v="1.95"/>
    <s v="Preventive Maintenance - Mechanical"/>
    <s v="Fatima Ali"/>
    <x v="2"/>
    <x v="0"/>
    <n v="20"/>
    <n v="18.05"/>
    <n v="0.90250000000000008"/>
  </r>
  <r>
    <s v="DT-09951"/>
    <x v="2"/>
    <s v="Assembly_Machine_019"/>
    <s v="Assembly"/>
    <d v="2024-05-13T10:56:51"/>
    <d v="2024-05-13T11:39:51"/>
    <s v="05"/>
    <s v="13"/>
    <n v="44"/>
    <n v="0.73333333333333328"/>
    <s v="Preventive Maintenance - Electrical"/>
    <s v="Carlos Ruiz"/>
    <x v="0"/>
    <x v="0"/>
    <n v="22"/>
    <n v="21.266666666666666"/>
    <n v="0.96666666666666667"/>
  </r>
  <r>
    <s v="DT-05630"/>
    <x v="15"/>
    <s v="Packaging_Machine_017"/>
    <s v="Packaging"/>
    <d v="2024-05-13T11:44:15"/>
    <d v="2024-05-13T14:12:15"/>
    <s v="05"/>
    <s v="13"/>
    <n v="435"/>
    <n v="7.25"/>
    <s v="Preventive Maintenance - General"/>
    <s v="Yuki Tanaka"/>
    <x v="0"/>
    <x v="0"/>
    <n v="20"/>
    <n v="12.75"/>
    <n v="0.63749999999999996"/>
  </r>
  <r>
    <s v="DT-01734"/>
    <x v="3"/>
    <s v="Stamping_Machine_033"/>
    <s v="Stamping"/>
    <d v="2024-05-13T12:38:40"/>
    <d v="2024-05-13T15:26:40"/>
    <s v="05"/>
    <s v="13"/>
    <n v="834"/>
    <n v="13.9"/>
    <s v="Preventive Maintenance - Electrical"/>
    <s v="David Brown"/>
    <x v="1"/>
    <x v="0"/>
    <n v="18"/>
    <n v="4.0999999999999996"/>
    <n v="0.22777777777777775"/>
  </r>
  <r>
    <s v="DT-09479"/>
    <x v="8"/>
    <s v="Assembly_Machine_012"/>
    <s v="Assembly"/>
    <d v="2024-05-13T13:29:31"/>
    <d v="2024-05-13T13:38:31"/>
    <s v="05"/>
    <s v="13"/>
    <n v="140"/>
    <n v="2.3333333333333335"/>
    <s v="Electrical Fault"/>
    <s v="Carlos Ruiz"/>
    <x v="1"/>
    <x v="1"/>
    <n v="20"/>
    <n v="17.666666666666668"/>
    <n v="0.88333333333333341"/>
  </r>
  <r>
    <s v="DT-07282"/>
    <x v="4"/>
    <s v="Stamping_Machine_031"/>
    <s v="Stamping"/>
    <d v="2024-05-13T13:37:43"/>
    <d v="2024-05-13T14:01:43"/>
    <s v="05"/>
    <s v="13"/>
    <n v="641"/>
    <n v="10.683333333333334"/>
    <s v="Preventive Maintenance - Electrical"/>
    <s v="Hassan Ali"/>
    <x v="1"/>
    <x v="0"/>
    <n v="18"/>
    <n v="7.3166666666666664"/>
    <n v="0.40648148148148144"/>
  </r>
  <r>
    <s v="DT-09675"/>
    <x v="20"/>
    <s v="Stamping_Machine_015"/>
    <s v="Stamping"/>
    <d v="2024-05-13T13:40:33"/>
    <d v="2024-05-14T00:00:33"/>
    <s v="05"/>
    <s v="13"/>
    <n v="214"/>
    <n v="3.5666666666666669"/>
    <s v="Mechanical Failure"/>
    <s v="Yuki Tanaka"/>
    <x v="2"/>
    <x v="1"/>
    <n v="18"/>
    <n v="14.433333333333334"/>
    <n v="0.80185185185185182"/>
  </r>
  <r>
    <s v="DT-02416"/>
    <x v="24"/>
    <s v="Painting_Machine_028"/>
    <s v="Painting"/>
    <d v="2024-05-13T13:50:26"/>
    <d v="2024-05-13T14:15:26"/>
    <s v="05"/>
    <s v="13"/>
    <n v="249"/>
    <n v="4.1500000000000004"/>
    <s v="Mechanical Failure"/>
    <s v="Rana Ibrahim"/>
    <x v="1"/>
    <x v="1"/>
    <n v="22"/>
    <n v="17.850000000000001"/>
    <n v="0.8113636363636364"/>
  </r>
  <r>
    <s v="DT-03475"/>
    <x v="13"/>
    <s v="Painting_Machine_016"/>
    <s v="Painting"/>
    <d v="2024-05-13T15:37:07"/>
    <d v="2024-05-13T16:10:07"/>
    <s v="05"/>
    <s v="13"/>
    <n v="242"/>
    <n v="4.0333333333333332"/>
    <s v="Material Shortage"/>
    <s v="Lucas Silva"/>
    <x v="1"/>
    <x v="1"/>
    <n v="22"/>
    <n v="17.966666666666669"/>
    <n v="0.81666666666666676"/>
  </r>
  <r>
    <s v="DT-01866"/>
    <x v="28"/>
    <s v="Packaging_Machine_003"/>
    <s v="Packaging"/>
    <d v="2024-05-13T16:08:39"/>
    <d v="2024-05-13T16:14:39"/>
    <s v="05"/>
    <s v="13"/>
    <n v="176"/>
    <n v="2.9333333333333331"/>
    <s v="Hydraulic Leak"/>
    <s v="Mohamed Salah"/>
    <x v="1"/>
    <x v="1"/>
    <n v="14"/>
    <n v="11.066666666666666"/>
    <n v="0.79047619047619044"/>
  </r>
  <r>
    <s v="DT-04683"/>
    <x v="9"/>
    <s v="Assembly_Machine_011"/>
    <s v="Assembly"/>
    <d v="2024-05-13T16:39:09"/>
    <d v="2024-05-13T19:39:09"/>
    <s v="05"/>
    <s v="13"/>
    <n v="70"/>
    <n v="1.1666666666666667"/>
    <s v="Mechanical Failure"/>
    <s v="John Smith"/>
    <x v="1"/>
    <x v="1"/>
    <n v="14"/>
    <n v="12.833333333333334"/>
    <n v="0.91666666666666674"/>
  </r>
  <r>
    <s v="DT-05469"/>
    <x v="34"/>
    <s v="Painting_Machine_022"/>
    <s v="Painting"/>
    <d v="2024-05-13T17:25:41"/>
    <d v="2024-05-13T17:46:41"/>
    <s v="05"/>
    <s v="13"/>
    <n v="419"/>
    <n v="6.9833333333333334"/>
    <s v="Mechanical Failure"/>
    <s v="Ahmed Hassan"/>
    <x v="0"/>
    <x v="1"/>
    <n v="22"/>
    <n v="15.016666666666666"/>
    <n v="0.6825757575757575"/>
  </r>
  <r>
    <s v="DT-00454"/>
    <x v="5"/>
    <s v="Stamping_Machine_029"/>
    <s v="Stamping"/>
    <d v="2024-05-13T17:32:07"/>
    <d v="2024-05-13T18:07:07"/>
    <s v="05"/>
    <s v="13"/>
    <n v="571"/>
    <n v="9.5166666666666675"/>
    <s v="Preventive Maintenance - General"/>
    <s v="Ahmed Hassan"/>
    <x v="0"/>
    <x v="0"/>
    <n v="22"/>
    <n v="12.483333333333333"/>
    <n v="0.56742424242424239"/>
  </r>
  <r>
    <s v="DT-03896"/>
    <x v="32"/>
    <s v="Stamping_Machine_020"/>
    <s v="Stamping"/>
    <d v="2024-05-13T18:55:41"/>
    <d v="2024-05-13T18:57:41"/>
    <s v="05"/>
    <s v="13"/>
    <n v="157"/>
    <n v="2.6166666666666667"/>
    <s v="Sensor Fault"/>
    <s v="Lucas Silva"/>
    <x v="1"/>
    <x v="1"/>
    <n v="14"/>
    <n v="11.383333333333333"/>
    <n v="0.81309523809523809"/>
  </r>
  <r>
    <s v="DT-09713"/>
    <x v="18"/>
    <s v="Packaging_Machine_004"/>
    <s v="Packaging"/>
    <d v="2024-05-13T18:58:59"/>
    <d v="2024-05-13T19:22:59"/>
    <s v="05"/>
    <s v="13"/>
    <n v="17"/>
    <n v="0.28333333333333333"/>
    <s v="Tooling Break"/>
    <s v="Carlos Ruiz"/>
    <x v="2"/>
    <x v="1"/>
    <n v="16"/>
    <n v="15.716666666666667"/>
    <n v="0.98229166666666667"/>
  </r>
  <r>
    <s v="DT-02349"/>
    <x v="16"/>
    <s v="Painting_Machine_005"/>
    <s v="Painting"/>
    <d v="2024-05-13T19:01:48"/>
    <d v="2024-05-13T22:03:48"/>
    <s v="05"/>
    <s v="13"/>
    <n v="218"/>
    <n v="3.6333333333333333"/>
    <s v="Preventive Maintenance - Electrical"/>
    <s v="Lucas Silva"/>
    <x v="0"/>
    <x v="0"/>
    <n v="20"/>
    <n v="16.366666666666667"/>
    <n v="0.81833333333333336"/>
  </r>
  <r>
    <s v="DT-04983"/>
    <x v="16"/>
    <s v="Painting_Machine_005"/>
    <s v="Painting"/>
    <d v="2024-05-13T19:09:25"/>
    <d v="2024-05-13T20:22:25"/>
    <s v="05"/>
    <s v="13"/>
    <n v="193"/>
    <n v="3.2166666666666668"/>
    <s v="Preventive Maintenance - General"/>
    <s v="Maria Gomez"/>
    <x v="0"/>
    <x v="0"/>
    <n v="20"/>
    <n v="16.783333333333331"/>
    <n v="0.83916666666666662"/>
  </r>
  <r>
    <s v="DT-05897"/>
    <x v="12"/>
    <s v="Stamping_Machine_024"/>
    <s v="Stamping"/>
    <d v="2024-05-13T19:15:37"/>
    <d v="2024-05-13T19:22:37"/>
    <s v="05"/>
    <s v="13"/>
    <n v="140"/>
    <n v="2.3333333333333335"/>
    <s v="Material Shortage"/>
    <s v="Li Wei"/>
    <x v="0"/>
    <x v="1"/>
    <n v="14"/>
    <n v="11.666666666666666"/>
    <n v="0.83333333333333326"/>
  </r>
  <r>
    <s v="DT-01032"/>
    <x v="13"/>
    <s v="Painting_Machine_016"/>
    <s v="Painting"/>
    <d v="2024-05-13T20:02:07"/>
    <d v="2024-05-13T21:28:07"/>
    <s v="05"/>
    <s v="13"/>
    <n v="264"/>
    <n v="4.4000000000000004"/>
    <s v="Preventive Maintenance - General"/>
    <s v="Maria Gomez"/>
    <x v="1"/>
    <x v="0"/>
    <n v="22"/>
    <n v="17.600000000000001"/>
    <n v="0.8"/>
  </r>
  <r>
    <s v="DT-05955"/>
    <x v="10"/>
    <s v="Painting_Machine_008"/>
    <s v="Painting"/>
    <d v="2024-05-13T21:11:08"/>
    <d v="2024-05-14T00:24:08"/>
    <s v="05"/>
    <s v="13"/>
    <n v="187"/>
    <n v="3.1166666666666667"/>
    <s v="Operator Error"/>
    <s v="Carlos Ruiz"/>
    <x v="2"/>
    <x v="1"/>
    <n v="16"/>
    <n v="12.883333333333333"/>
    <n v="0.8052083333333333"/>
  </r>
  <r>
    <s v="DT-08887"/>
    <x v="16"/>
    <s v="Painting_Machine_005"/>
    <s v="Painting"/>
    <d v="2024-05-13T21:14:19"/>
    <d v="2024-05-13T22:02:19"/>
    <s v="05"/>
    <s v="13"/>
    <n v="213"/>
    <n v="3.55"/>
    <s v="Preventive Maintenance - Mechanical"/>
    <s v="Sophie Martin"/>
    <x v="0"/>
    <x v="0"/>
    <n v="20"/>
    <n v="16.45"/>
    <n v="0.82250000000000001"/>
  </r>
  <r>
    <s v="DT-05242"/>
    <x v="17"/>
    <s v="Assembly_Machine_014"/>
    <s v="Assembly"/>
    <d v="2024-05-13T21:25:37"/>
    <d v="2024-05-13T21:50:37"/>
    <s v="05"/>
    <s v="13"/>
    <n v="96"/>
    <n v="1.6"/>
    <s v="Electrical Fault"/>
    <s v="David Brown"/>
    <x v="0"/>
    <x v="1"/>
    <n v="16"/>
    <n v="14.4"/>
    <n v="0.9"/>
  </r>
  <r>
    <s v="DT-02409"/>
    <x v="4"/>
    <s v="Stamping_Machine_031"/>
    <s v="Stamping"/>
    <d v="2024-05-13T22:22:29"/>
    <d v="2024-05-13T22:25:29"/>
    <s v="05"/>
    <s v="13"/>
    <n v="684"/>
    <n v="11.4"/>
    <s v="Preventive Maintenance - Mechanical"/>
    <s v="Li Wei"/>
    <x v="1"/>
    <x v="0"/>
    <n v="18"/>
    <n v="6.6"/>
    <n v="0.36666666666666664"/>
  </r>
  <r>
    <s v="DT-09887"/>
    <x v="11"/>
    <s v="Assembly_Machine_007"/>
    <s v="Assembly"/>
    <d v="2024-05-14T01:12:23"/>
    <d v="2024-05-14T03:13:23"/>
    <s v="05"/>
    <s v="14"/>
    <n v="709"/>
    <n v="11.816666666666666"/>
    <s v="Overheating"/>
    <s v="Noah Davis"/>
    <x v="2"/>
    <x v="1"/>
    <n v="22"/>
    <n v="10.183333333333334"/>
    <n v="0.46287878787878789"/>
  </r>
  <r>
    <s v="DT-06203"/>
    <x v="16"/>
    <s v="Painting_Machine_005"/>
    <s v="Painting"/>
    <d v="2024-05-14T02:47:13"/>
    <d v="2024-05-14T03:08:13"/>
    <s v="05"/>
    <s v="14"/>
    <n v="453"/>
    <n v="7.55"/>
    <s v="Material Shortage"/>
    <s v="Noah Davis"/>
    <x v="1"/>
    <x v="1"/>
    <n v="20"/>
    <n v="12.45"/>
    <n v="0.62249999999999994"/>
  </r>
  <r>
    <s v="DT-09701"/>
    <x v="14"/>
    <s v="Assembly_Machine_013"/>
    <s v="Assembly"/>
    <d v="2024-05-14T03:25:32"/>
    <d v="2024-05-14T03:45:32"/>
    <s v="05"/>
    <s v="14"/>
    <n v="50"/>
    <n v="0.83333333333333337"/>
    <s v="Preventive Maintenance - Electrical"/>
    <s v="Emma Wilson"/>
    <x v="0"/>
    <x v="0"/>
    <n v="14"/>
    <n v="13.166666666666666"/>
    <n v="0.94047619047619047"/>
  </r>
  <r>
    <s v="DT-04112"/>
    <x v="18"/>
    <s v="Packaging_Machine_004"/>
    <s v="Packaging"/>
    <d v="2024-05-14T04:31:00"/>
    <d v="2024-05-14T04:57:00"/>
    <s v="05"/>
    <s v="14"/>
    <n v="8"/>
    <n v="0.13333333333333333"/>
    <s v="Preventive Maintenance - General"/>
    <s v="Maria Gomez"/>
    <x v="1"/>
    <x v="0"/>
    <n v="16"/>
    <n v="15.866666666666667"/>
    <n v="0.9916666666666667"/>
  </r>
  <r>
    <s v="DT-00758"/>
    <x v="1"/>
    <s v="Painting_Machine_021"/>
    <s v="Painting"/>
    <d v="2024-05-14T06:05:06"/>
    <d v="2024-05-14T06:39:06"/>
    <s v="05"/>
    <s v="14"/>
    <n v="977"/>
    <n v="16.283333333333335"/>
    <s v="Preventive Maintenance - Mechanical"/>
    <s v="David Brown"/>
    <x v="1"/>
    <x v="0"/>
    <n v="22"/>
    <n v="5.716666666666665"/>
    <n v="0.25984848484848477"/>
  </r>
  <r>
    <s v="DT-02529"/>
    <x v="30"/>
    <s v="Packaging_Machine_034"/>
    <s v="Packaging"/>
    <d v="2024-05-14T06:09:44"/>
    <d v="2024-05-14T06:24:44"/>
    <s v="05"/>
    <s v="14"/>
    <n v="92"/>
    <n v="1.5333333333333334"/>
    <s v="Sensor Fault"/>
    <s v="Rana Ibrahim"/>
    <x v="2"/>
    <x v="1"/>
    <n v="14"/>
    <n v="12.466666666666667"/>
    <n v="0.89047619047619053"/>
  </r>
  <r>
    <s v="DT-01722"/>
    <x v="10"/>
    <s v="Painting_Machine_008"/>
    <s v="Painting"/>
    <d v="2024-05-14T09:00:07"/>
    <d v="2024-05-14T10:46:07"/>
    <s v="05"/>
    <s v="14"/>
    <n v="315"/>
    <n v="5.25"/>
    <s v="Hydraulic Leak"/>
    <s v="Sophie Martin"/>
    <x v="2"/>
    <x v="1"/>
    <n v="16"/>
    <n v="10.75"/>
    <n v="0.671875"/>
  </r>
  <r>
    <s v="DT-05562"/>
    <x v="16"/>
    <s v="Painting_Machine_005"/>
    <s v="Painting"/>
    <d v="2024-05-14T10:50:39"/>
    <d v="2024-05-14T11:10:39"/>
    <s v="05"/>
    <s v="14"/>
    <n v="367"/>
    <n v="6.1166666666666663"/>
    <s v="Sensor Fault"/>
    <s v="John Smith"/>
    <x v="0"/>
    <x v="1"/>
    <n v="20"/>
    <n v="13.883333333333333"/>
    <n v="0.6941666666666666"/>
  </r>
  <r>
    <s v="DT-03548"/>
    <x v="2"/>
    <s v="Assembly_Machine_019"/>
    <s v="Assembly"/>
    <d v="2024-05-14T10:51:43"/>
    <d v="2024-05-14T11:14:43"/>
    <s v="05"/>
    <s v="14"/>
    <n v="90"/>
    <n v="1.5"/>
    <s v="Sensor Fault"/>
    <s v="Lucas Silva"/>
    <x v="0"/>
    <x v="1"/>
    <n v="22"/>
    <n v="20.5"/>
    <n v="0.93181818181818177"/>
  </r>
  <r>
    <s v="DT-08108"/>
    <x v="16"/>
    <s v="Painting_Machine_005"/>
    <s v="Painting"/>
    <d v="2024-05-14T12:11:27"/>
    <d v="2024-05-14T13:11:27"/>
    <s v="05"/>
    <s v="14"/>
    <n v="396"/>
    <n v="6.6"/>
    <s v="Electrical Fault"/>
    <s v="Karim Nassar"/>
    <x v="1"/>
    <x v="1"/>
    <n v="20"/>
    <n v="13.4"/>
    <n v="0.67"/>
  </r>
  <r>
    <s v="DT-09803"/>
    <x v="14"/>
    <s v="Assembly_Machine_013"/>
    <s v="Assembly"/>
    <d v="2024-05-14T12:20:25"/>
    <d v="2024-05-14T13:03:25"/>
    <s v="05"/>
    <s v="14"/>
    <n v="277"/>
    <n v="4.6166666666666663"/>
    <s v="Preventive Maintenance - General"/>
    <s v="Noah Davis"/>
    <x v="2"/>
    <x v="0"/>
    <n v="14"/>
    <n v="9.3833333333333329"/>
    <n v="0.67023809523809519"/>
  </r>
  <r>
    <s v="DT-06823"/>
    <x v="1"/>
    <s v="Painting_Machine_021"/>
    <s v="Painting"/>
    <d v="2024-05-14T14:02:36"/>
    <d v="2024-05-14T17:19:36"/>
    <s v="05"/>
    <s v="14"/>
    <n v="1031"/>
    <n v="17.183333333333334"/>
    <s v="Mechanical Failure"/>
    <s v="Noah Davis"/>
    <x v="1"/>
    <x v="1"/>
    <n v="22"/>
    <n v="4.8166666666666664"/>
    <n v="0.21893939393939393"/>
  </r>
  <r>
    <s v="DT-07985"/>
    <x v="28"/>
    <s v="Packaging_Machine_003"/>
    <s v="Packaging"/>
    <d v="2024-05-14T15:00:17"/>
    <d v="2024-05-14T18:01:17"/>
    <s v="05"/>
    <s v="14"/>
    <n v="305"/>
    <n v="5.083333333333333"/>
    <s v="Tooling Break"/>
    <s v="Mohamed Salah"/>
    <x v="1"/>
    <x v="1"/>
    <n v="14"/>
    <n v="8.9166666666666679"/>
    <n v="0.63690476190476197"/>
  </r>
  <r>
    <s v="DT-09766"/>
    <x v="12"/>
    <s v="Stamping_Machine_024"/>
    <s v="Stamping"/>
    <d v="2024-05-14T15:45:17"/>
    <d v="2024-05-14T17:11:17"/>
    <s v="05"/>
    <s v="14"/>
    <n v="56"/>
    <n v="0.93333333333333335"/>
    <s v="Mechanical Failure"/>
    <s v="David Brown"/>
    <x v="2"/>
    <x v="1"/>
    <n v="14"/>
    <n v="13.066666666666666"/>
    <n v="0.93333333333333335"/>
  </r>
  <r>
    <s v="DT-09414"/>
    <x v="19"/>
    <s v="Stamping_Machine_035"/>
    <s v="Stamping"/>
    <d v="2024-05-14T15:56:20"/>
    <d v="2024-05-14T16:57:20"/>
    <s v="05"/>
    <s v="14"/>
    <n v="245"/>
    <n v="4.083333333333333"/>
    <s v="Preventive Maintenance - Electrical"/>
    <s v="Elena Petrova"/>
    <x v="1"/>
    <x v="0"/>
    <n v="16"/>
    <n v="11.916666666666668"/>
    <n v="0.74479166666666674"/>
  </r>
  <r>
    <s v="DT-09869"/>
    <x v="22"/>
    <s v="Assembly_Machine_026"/>
    <s v="Assembly"/>
    <d v="2024-05-14T16:53:34"/>
    <d v="2024-05-14T17:09:34"/>
    <s v="05"/>
    <s v="14"/>
    <n v="432"/>
    <n v="7.2"/>
    <s v="Material Shortage"/>
    <s v="Yuki Tanaka"/>
    <x v="2"/>
    <x v="1"/>
    <n v="20"/>
    <n v="12.8"/>
    <n v="0.64"/>
  </r>
  <r>
    <s v="DT-00572"/>
    <x v="28"/>
    <s v="Packaging_Machine_003"/>
    <s v="Packaging"/>
    <d v="2024-05-14T16:54:23"/>
    <d v="2024-05-14T20:15:23"/>
    <s v="05"/>
    <s v="14"/>
    <n v="103"/>
    <n v="1.7166666666666666"/>
    <s v="Material Shortage"/>
    <s v="Mohamed Salah"/>
    <x v="1"/>
    <x v="1"/>
    <n v="14"/>
    <n v="12.283333333333333"/>
    <n v="0.87738095238095237"/>
  </r>
  <r>
    <s v="DT-02871"/>
    <x v="6"/>
    <s v="Painting_Machine_009"/>
    <s v="Painting"/>
    <d v="2024-05-14T17:30:52"/>
    <d v="2024-05-14T19:16:52"/>
    <s v="05"/>
    <s v="14"/>
    <n v="38"/>
    <n v="0.6333333333333333"/>
    <s v="Preventive Maintenance - Electrical"/>
    <s v="Lucas Silva"/>
    <x v="0"/>
    <x v="0"/>
    <n v="16"/>
    <n v="15.366666666666667"/>
    <n v="0.9604166666666667"/>
  </r>
  <r>
    <s v="DT-06267"/>
    <x v="2"/>
    <s v="Assembly_Machine_019"/>
    <s v="Assembly"/>
    <d v="2024-05-14T17:33:03"/>
    <d v="2024-05-14T20:34:03"/>
    <s v="05"/>
    <s v="14"/>
    <n v="49"/>
    <n v="0.81666666666666665"/>
    <s v="Preventive Maintenance - Electrical"/>
    <s v="Carlos Ruiz"/>
    <x v="2"/>
    <x v="0"/>
    <n v="22"/>
    <n v="21.183333333333334"/>
    <n v="0.96287878787878789"/>
  </r>
  <r>
    <s v="DT-03973"/>
    <x v="3"/>
    <s v="Stamping_Machine_033"/>
    <s v="Stamping"/>
    <d v="2024-05-14T18:15:34"/>
    <d v="2024-05-14T18:24:34"/>
    <s v="05"/>
    <s v="14"/>
    <n v="1011"/>
    <n v="16.850000000000001"/>
    <s v="Hydraulic Leak"/>
    <s v="Fatima Ali"/>
    <x v="0"/>
    <x v="1"/>
    <n v="18"/>
    <n v="1.1499999999999986"/>
    <n v="6.3888888888888815E-2"/>
  </r>
  <r>
    <s v="DT-03571"/>
    <x v="5"/>
    <s v="Stamping_Machine_029"/>
    <s v="Stamping"/>
    <d v="2024-05-14T19:14:22"/>
    <d v="2024-05-14T19:34:22"/>
    <s v="05"/>
    <s v="14"/>
    <n v="970"/>
    <n v="16.166666666666668"/>
    <s v="Overheating"/>
    <s v="Carlos Ruiz"/>
    <x v="2"/>
    <x v="1"/>
    <n v="22"/>
    <n v="5.8333333333333321"/>
    <n v="0.26515151515151508"/>
  </r>
  <r>
    <s v="DT-09999"/>
    <x v="31"/>
    <s v="Assembly_Machine_010"/>
    <s v="Assembly"/>
    <d v="2024-05-14T19:26:56"/>
    <d v="2024-05-14T19:56:56"/>
    <s v="05"/>
    <s v="14"/>
    <n v="249"/>
    <n v="4.1500000000000004"/>
    <s v="Material Shortage"/>
    <s v="Carlos Ruiz"/>
    <x v="0"/>
    <x v="1"/>
    <n v="22"/>
    <n v="17.850000000000001"/>
    <n v="0.8113636363636364"/>
  </r>
  <r>
    <s v="DT-02719"/>
    <x v="24"/>
    <s v="Painting_Machine_028"/>
    <s v="Painting"/>
    <d v="2024-05-14T19:41:25"/>
    <d v="2024-05-14T20:39:25"/>
    <s v="05"/>
    <s v="14"/>
    <n v="148"/>
    <n v="2.4666666666666668"/>
    <s v="Mechanical Failure"/>
    <s v="Fatima Ali"/>
    <x v="2"/>
    <x v="1"/>
    <n v="22"/>
    <n v="19.533333333333331"/>
    <n v="0.88787878787878782"/>
  </r>
  <r>
    <s v="DT-06054"/>
    <x v="0"/>
    <s v="Stamping_Machine_030"/>
    <s v="Stamping"/>
    <d v="2024-05-14T20:53:55"/>
    <d v="2024-05-14T23:53:55"/>
    <s v="05"/>
    <s v="14"/>
    <n v="342"/>
    <n v="5.7"/>
    <s v="Tooling Break"/>
    <s v="Olivia Johnson"/>
    <x v="1"/>
    <x v="1"/>
    <n v="16"/>
    <n v="10.3"/>
    <n v="0.64375000000000004"/>
  </r>
  <r>
    <s v="DT-03799"/>
    <x v="15"/>
    <s v="Packaging_Machine_017"/>
    <s v="Packaging"/>
    <d v="2024-05-14T21:17:27"/>
    <d v="2024-05-15T01:50:27"/>
    <s v="05"/>
    <s v="14"/>
    <n v="430"/>
    <n v="7.166666666666667"/>
    <s v="Sensor Fault"/>
    <s v="Sophie Martin"/>
    <x v="2"/>
    <x v="1"/>
    <n v="20"/>
    <n v="12.833333333333332"/>
    <n v="0.64166666666666661"/>
  </r>
  <r>
    <s v="DT-01269"/>
    <x v="24"/>
    <s v="Painting_Machine_028"/>
    <s v="Painting"/>
    <d v="2024-05-14T22:48:41"/>
    <d v="2024-05-14T23:03:41"/>
    <s v="05"/>
    <s v="14"/>
    <n v="299"/>
    <n v="4.9833333333333334"/>
    <s v="Material Shortage"/>
    <s v="Mahmoud Adel"/>
    <x v="2"/>
    <x v="1"/>
    <n v="22"/>
    <n v="17.016666666666666"/>
    <n v="0.77348484848484844"/>
  </r>
  <r>
    <s v="DT-07665"/>
    <x v="26"/>
    <s v="Assembly_Machine_032"/>
    <s v="Assembly"/>
    <d v="2024-05-14T22:55:18"/>
    <d v="2024-05-15T00:31:18"/>
    <s v="05"/>
    <s v="14"/>
    <n v="257"/>
    <n v="4.2833333333333332"/>
    <s v="Tooling Break"/>
    <s v="Carlos Ruiz"/>
    <x v="1"/>
    <x v="1"/>
    <n v="20"/>
    <n v="15.716666666666667"/>
    <n v="0.78583333333333338"/>
  </r>
  <r>
    <s v="DT-05510"/>
    <x v="1"/>
    <s v="Painting_Machine_021"/>
    <s v="Painting"/>
    <d v="2024-05-14T23:36:02"/>
    <d v="2024-05-14T23:44:02"/>
    <s v="05"/>
    <s v="14"/>
    <n v="1233"/>
    <n v="20.55"/>
    <s v="Operator Error"/>
    <s v="Mahmoud Adel"/>
    <x v="2"/>
    <x v="1"/>
    <n v="22"/>
    <n v="1.4499999999999993"/>
    <n v="6.5909090909090876E-2"/>
  </r>
  <r>
    <s v="DT-02579"/>
    <x v="0"/>
    <s v="Stamping_Machine_030"/>
    <s v="Stamping"/>
    <d v="2024-05-14T23:46:05"/>
    <d v="2024-05-14T23:51:05"/>
    <s v="05"/>
    <s v="14"/>
    <n v="289"/>
    <n v="4.8166666666666664"/>
    <s v="Preventive Maintenance - Electrical"/>
    <s v="Carlos Ruiz"/>
    <x v="0"/>
    <x v="0"/>
    <n v="16"/>
    <n v="11.183333333333334"/>
    <n v="0.69895833333333335"/>
  </r>
  <r>
    <s v="DT-01210"/>
    <x v="24"/>
    <s v="Painting_Machine_028"/>
    <s v="Painting"/>
    <d v="2024-05-15T00:08:35"/>
    <d v="2024-05-15T00:32:35"/>
    <s v="05"/>
    <s v="15"/>
    <n v="393"/>
    <n v="6.55"/>
    <s v="Electrical Fault"/>
    <s v="Fatima Ali"/>
    <x v="2"/>
    <x v="1"/>
    <n v="22"/>
    <n v="15.45"/>
    <n v="0.70227272727272727"/>
  </r>
  <r>
    <s v="DT-01116"/>
    <x v="18"/>
    <s v="Packaging_Machine_004"/>
    <s v="Packaging"/>
    <d v="2024-05-15T01:17:06"/>
    <d v="2024-05-15T01:32:06"/>
    <s v="05"/>
    <s v="15"/>
    <n v="12"/>
    <n v="0.2"/>
    <s v="Mechanical Failure"/>
    <s v="David Brown"/>
    <x v="0"/>
    <x v="1"/>
    <n v="16"/>
    <n v="15.8"/>
    <n v="0.98750000000000004"/>
  </r>
  <r>
    <s v="DT-07896"/>
    <x v="25"/>
    <s v="Painting_Machine_001"/>
    <s v="Painting"/>
    <d v="2024-05-15T01:32:48"/>
    <d v="2024-05-15T04:49:48"/>
    <s v="05"/>
    <s v="15"/>
    <n v="139"/>
    <n v="2.3166666666666669"/>
    <s v="Electrical Fault"/>
    <s v="Lucas Silva"/>
    <x v="2"/>
    <x v="1"/>
    <n v="18"/>
    <n v="15.683333333333334"/>
    <n v="0.87129629629629635"/>
  </r>
  <r>
    <s v="DT-00640"/>
    <x v="11"/>
    <s v="Assembly_Machine_007"/>
    <s v="Assembly"/>
    <d v="2024-05-15T02:31:04"/>
    <d v="2024-05-15T04:28:04"/>
    <s v="05"/>
    <s v="15"/>
    <n v="496"/>
    <n v="8.2666666666666675"/>
    <s v="Mechanical Failure"/>
    <s v="Mohamed Salah"/>
    <x v="2"/>
    <x v="1"/>
    <n v="22"/>
    <n v="13.733333333333333"/>
    <n v="0.62424242424242415"/>
  </r>
  <r>
    <s v="DT-06011"/>
    <x v="28"/>
    <s v="Packaging_Machine_003"/>
    <s v="Packaging"/>
    <d v="2024-05-15T04:07:34"/>
    <d v="2024-05-15T04:24:34"/>
    <s v="05"/>
    <s v="15"/>
    <n v="151"/>
    <n v="2.5166666666666666"/>
    <s v="Hydraulic Leak"/>
    <s v="Fatima Ali"/>
    <x v="0"/>
    <x v="1"/>
    <n v="14"/>
    <n v="11.483333333333334"/>
    <n v="0.82023809523809532"/>
  </r>
  <r>
    <s v="DT-08307"/>
    <x v="7"/>
    <s v="Packaging_Machine_002"/>
    <s v="Packaging"/>
    <d v="2024-05-15T04:40:30"/>
    <d v="2024-05-15T04:50:30"/>
    <s v="05"/>
    <s v="15"/>
    <n v="15"/>
    <n v="0.25"/>
    <s v="Preventive Maintenance - Mechanical"/>
    <s v="Ahmed Hassan"/>
    <x v="0"/>
    <x v="0"/>
    <n v="18"/>
    <n v="17.75"/>
    <n v="0.98611111111111116"/>
  </r>
  <r>
    <s v="DT-09670"/>
    <x v="6"/>
    <s v="Painting_Machine_009"/>
    <s v="Painting"/>
    <d v="2024-05-15T04:52:10"/>
    <d v="2024-05-15T05:37:10"/>
    <s v="05"/>
    <s v="15"/>
    <n v="37"/>
    <n v="0.6166666666666667"/>
    <s v="Preventive Maintenance - Electrical"/>
    <s v="Mohamed Salah"/>
    <x v="0"/>
    <x v="0"/>
    <n v="16"/>
    <n v="15.383333333333333"/>
    <n v="0.9614583333333333"/>
  </r>
  <r>
    <s v="DT-02699"/>
    <x v="14"/>
    <s v="Assembly_Machine_013"/>
    <s v="Assembly"/>
    <d v="2024-05-15T05:59:35"/>
    <d v="2024-05-15T07:37:35"/>
    <s v="05"/>
    <s v="15"/>
    <n v="140"/>
    <n v="2.3333333333333335"/>
    <s v="Mechanical Failure"/>
    <s v="Karim Nassar"/>
    <x v="2"/>
    <x v="1"/>
    <n v="14"/>
    <n v="11.666666666666666"/>
    <n v="0.83333333333333326"/>
  </r>
  <r>
    <s v="DT-08264"/>
    <x v="14"/>
    <s v="Assembly_Machine_013"/>
    <s v="Assembly"/>
    <d v="2024-05-15T06:48:45"/>
    <d v="2024-05-15T10:10:45"/>
    <s v="05"/>
    <s v="15"/>
    <n v="137"/>
    <n v="2.2833333333333332"/>
    <s v="Material Shortage"/>
    <s v="John Smith"/>
    <x v="2"/>
    <x v="1"/>
    <n v="14"/>
    <n v="11.716666666666667"/>
    <n v="0.83690476190476193"/>
  </r>
  <r>
    <s v="DT-06157"/>
    <x v="20"/>
    <s v="Stamping_Machine_015"/>
    <s v="Stamping"/>
    <d v="2024-05-15T07:11:22"/>
    <d v="2024-05-15T11:09:22"/>
    <s v="05"/>
    <s v="15"/>
    <n v="350"/>
    <n v="5.833333333333333"/>
    <s v="Operator Error"/>
    <s v="Mahmoud Adel"/>
    <x v="2"/>
    <x v="1"/>
    <n v="18"/>
    <n v="12.166666666666668"/>
    <n v="0.67592592592592604"/>
  </r>
  <r>
    <s v="DT-02258"/>
    <x v="1"/>
    <s v="Painting_Machine_021"/>
    <s v="Painting"/>
    <d v="2024-05-15T07:23:12"/>
    <d v="2024-05-15T08:09:12"/>
    <s v="05"/>
    <s v="15"/>
    <n v="943"/>
    <n v="15.716666666666667"/>
    <s v="Preventive Maintenance - Mechanical"/>
    <s v="Elena Petrova"/>
    <x v="0"/>
    <x v="0"/>
    <n v="22"/>
    <n v="6.2833333333333332"/>
    <n v="0.28560606060606059"/>
  </r>
  <r>
    <s v="DT-04787"/>
    <x v="23"/>
    <s v="Packaging_Machine_025"/>
    <s v="Packaging"/>
    <d v="2024-05-15T08:19:40"/>
    <d v="2024-05-15T18:45:40"/>
    <s v="05"/>
    <s v="15"/>
    <n v="471"/>
    <n v="7.85"/>
    <s v="Material Shortage"/>
    <s v="Rana Ibrahim"/>
    <x v="2"/>
    <x v="1"/>
    <n v="20"/>
    <n v="12.15"/>
    <n v="0.60750000000000004"/>
  </r>
  <r>
    <s v="DT-06236"/>
    <x v="5"/>
    <s v="Stamping_Machine_029"/>
    <s v="Stamping"/>
    <d v="2024-05-15T08:39:19"/>
    <d v="2024-05-15T09:01:19"/>
    <s v="05"/>
    <s v="15"/>
    <n v="974"/>
    <n v="16.233333333333334"/>
    <s v="Hydraulic Leak"/>
    <s v="Fatima Ali"/>
    <x v="2"/>
    <x v="1"/>
    <n v="22"/>
    <n v="5.7666666666666657"/>
    <n v="0.26212121212121209"/>
  </r>
  <r>
    <s v="DT-09473"/>
    <x v="18"/>
    <s v="Packaging_Machine_004"/>
    <s v="Packaging"/>
    <d v="2024-05-15T09:04:51"/>
    <d v="2024-05-15T10:03:51"/>
    <s v="05"/>
    <s v="15"/>
    <n v="16"/>
    <n v="0.26666666666666666"/>
    <s v="Material Shortage"/>
    <s v="Mohamed Salah"/>
    <x v="1"/>
    <x v="1"/>
    <n v="16"/>
    <n v="15.733333333333333"/>
    <n v="0.98333333333333328"/>
  </r>
  <r>
    <s v="DT-09668"/>
    <x v="6"/>
    <s v="Painting_Machine_009"/>
    <s v="Painting"/>
    <d v="2024-05-15T09:13:24"/>
    <d v="2024-05-15T11:59:24"/>
    <s v="05"/>
    <s v="15"/>
    <n v="34"/>
    <n v="0.56666666666666665"/>
    <s v="Preventive Maintenance - Mechanical"/>
    <s v="Noah Davis"/>
    <x v="0"/>
    <x v="0"/>
    <n v="16"/>
    <n v="15.433333333333334"/>
    <n v="0.96458333333333335"/>
  </r>
  <r>
    <s v="DT-09550"/>
    <x v="7"/>
    <s v="Packaging_Machine_002"/>
    <s v="Packaging"/>
    <d v="2024-05-15T09:35:24"/>
    <d v="2024-05-15T09:54:24"/>
    <s v="05"/>
    <s v="15"/>
    <n v="29"/>
    <n v="0.48333333333333334"/>
    <s v="Mechanical Failure"/>
    <s v="Yuki Tanaka"/>
    <x v="1"/>
    <x v="1"/>
    <n v="18"/>
    <n v="17.516666666666666"/>
    <n v="0.9731481481481481"/>
  </r>
  <r>
    <s v="DT-02025"/>
    <x v="6"/>
    <s v="Painting_Machine_009"/>
    <s v="Painting"/>
    <d v="2024-05-15T09:53:57"/>
    <d v="2024-05-15T11:39:57"/>
    <s v="05"/>
    <s v="15"/>
    <n v="58"/>
    <n v="0.96666666666666667"/>
    <s v="Sensor Fault"/>
    <s v="Olivia Johnson"/>
    <x v="1"/>
    <x v="1"/>
    <n v="16"/>
    <n v="15.033333333333333"/>
    <n v="0.93958333333333333"/>
  </r>
  <r>
    <s v="DT-02634"/>
    <x v="12"/>
    <s v="Stamping_Machine_024"/>
    <s v="Stamping"/>
    <d v="2024-05-15T10:15:54"/>
    <d v="2024-05-15T10:54:54"/>
    <s v="05"/>
    <s v="15"/>
    <n v="18"/>
    <n v="0.3"/>
    <s v="Electrical Fault"/>
    <s v="Mahmoud Adel"/>
    <x v="0"/>
    <x v="1"/>
    <n v="14"/>
    <n v="13.7"/>
    <n v="0.97857142857142854"/>
  </r>
  <r>
    <s v="DT-04799"/>
    <x v="29"/>
    <s v="Assembly_Machine_023"/>
    <s v="Assembly"/>
    <d v="2024-05-15T11:48:43"/>
    <d v="2024-05-15T12:06:43"/>
    <s v="05"/>
    <s v="15"/>
    <n v="62"/>
    <n v="1.0333333333333334"/>
    <s v="Sensor Fault"/>
    <s v="Noah Davis"/>
    <x v="2"/>
    <x v="1"/>
    <n v="16"/>
    <n v="14.966666666666667"/>
    <n v="0.93541666666666667"/>
  </r>
  <r>
    <s v="DT-05361"/>
    <x v="16"/>
    <s v="Painting_Machine_005"/>
    <s v="Painting"/>
    <d v="2024-05-15T12:05:46"/>
    <d v="2024-05-15T16:40:46"/>
    <s v="05"/>
    <s v="15"/>
    <n v="383"/>
    <n v="6.3833333333333337"/>
    <s v="Mechanical Failure"/>
    <s v="Hassan Ali"/>
    <x v="2"/>
    <x v="1"/>
    <n v="20"/>
    <n v="13.616666666666667"/>
    <n v="0.6808333333333334"/>
  </r>
  <r>
    <s v="DT-09657"/>
    <x v="27"/>
    <s v="Assembly_Machine_027"/>
    <s v="Assembly"/>
    <d v="2024-05-15T12:25:04"/>
    <d v="2024-05-15T12:42:04"/>
    <s v="05"/>
    <s v="15"/>
    <n v="27"/>
    <n v="0.45"/>
    <s v="Tooling Break"/>
    <s v="Karim Nassar"/>
    <x v="2"/>
    <x v="1"/>
    <n v="20"/>
    <n v="19.55"/>
    <n v="0.97750000000000004"/>
  </r>
  <r>
    <s v="DT-08877"/>
    <x v="32"/>
    <s v="Stamping_Machine_020"/>
    <s v="Stamping"/>
    <d v="2024-05-15T12:40:12"/>
    <d v="2024-05-15T13:00:12"/>
    <s v="05"/>
    <s v="15"/>
    <n v="251"/>
    <n v="4.1833333333333336"/>
    <s v="Preventive Maintenance - Electrical"/>
    <s v="David Brown"/>
    <x v="1"/>
    <x v="0"/>
    <n v="14"/>
    <n v="9.8166666666666664"/>
    <n v="0.70119047619047614"/>
  </r>
  <r>
    <s v="DT-00049"/>
    <x v="34"/>
    <s v="Painting_Machine_022"/>
    <s v="Painting"/>
    <d v="2024-05-15T12:53:11"/>
    <d v="2024-05-15T14:42:11"/>
    <s v="05"/>
    <s v="15"/>
    <n v="458"/>
    <n v="7.6333333333333337"/>
    <s v="Hydraulic Leak"/>
    <s v="John Smith"/>
    <x v="1"/>
    <x v="1"/>
    <n v="22"/>
    <n v="14.366666666666667"/>
    <n v="0.65303030303030307"/>
  </r>
  <r>
    <s v="DT-07939"/>
    <x v="31"/>
    <s v="Assembly_Machine_010"/>
    <s v="Assembly"/>
    <d v="2024-05-15T14:11:27"/>
    <d v="2024-05-15T14:55:27"/>
    <s v="05"/>
    <s v="15"/>
    <n v="119"/>
    <n v="1.9833333333333334"/>
    <s v="Mechanical Failure"/>
    <s v="Mahmoud Adel"/>
    <x v="2"/>
    <x v="1"/>
    <n v="22"/>
    <n v="20.016666666666666"/>
    <n v="0.9098484848484848"/>
  </r>
  <r>
    <s v="DT-03831"/>
    <x v="25"/>
    <s v="Painting_Machine_001"/>
    <s v="Painting"/>
    <d v="2024-05-15T15:32:48"/>
    <d v="2024-05-15T16:03:48"/>
    <s v="05"/>
    <s v="15"/>
    <n v="135"/>
    <n v="2.25"/>
    <s v="Preventive Maintenance - Electrical"/>
    <s v="Maria Gomez"/>
    <x v="1"/>
    <x v="0"/>
    <n v="18"/>
    <n v="15.75"/>
    <n v="0.875"/>
  </r>
  <r>
    <s v="DT-05813"/>
    <x v="25"/>
    <s v="Painting_Machine_001"/>
    <s v="Painting"/>
    <d v="2024-05-15T16:05:37"/>
    <d v="2024-05-15T19:41:37"/>
    <s v="05"/>
    <s v="15"/>
    <n v="232"/>
    <n v="3.8666666666666667"/>
    <s v="Sensor Fault"/>
    <s v="Li Wei"/>
    <x v="1"/>
    <x v="1"/>
    <n v="18"/>
    <n v="14.133333333333333"/>
    <n v="0.78518518518518521"/>
  </r>
  <r>
    <s v="DT-04078"/>
    <x v="27"/>
    <s v="Assembly_Machine_027"/>
    <s v="Assembly"/>
    <d v="2024-05-15T16:41:06"/>
    <d v="2024-05-15T17:59:06"/>
    <s v="05"/>
    <s v="15"/>
    <n v="358"/>
    <n v="5.9666666666666668"/>
    <s v="Preventive Maintenance - General"/>
    <s v="Fatima Ali"/>
    <x v="0"/>
    <x v="0"/>
    <n v="20"/>
    <n v="14.033333333333333"/>
    <n v="0.70166666666666666"/>
  </r>
  <r>
    <s v="DT-02865"/>
    <x v="22"/>
    <s v="Assembly_Machine_026"/>
    <s v="Assembly"/>
    <d v="2024-05-15T17:48:46"/>
    <d v="2024-05-15T18:07:46"/>
    <s v="05"/>
    <s v="15"/>
    <n v="321"/>
    <n v="5.35"/>
    <s v="Electrical Fault"/>
    <s v="Ahmed Hassan"/>
    <x v="2"/>
    <x v="1"/>
    <n v="20"/>
    <n v="14.65"/>
    <n v="0.73250000000000004"/>
  </r>
  <r>
    <s v="DT-01469"/>
    <x v="32"/>
    <s v="Stamping_Machine_020"/>
    <s v="Stamping"/>
    <d v="2024-05-15T18:18:03"/>
    <d v="2024-05-15T18:48:03"/>
    <s v="05"/>
    <s v="15"/>
    <n v="78"/>
    <n v="1.3"/>
    <s v="Material Shortage"/>
    <s v="Maria Gomez"/>
    <x v="0"/>
    <x v="1"/>
    <n v="14"/>
    <n v="12.7"/>
    <n v="0.90714285714285714"/>
  </r>
  <r>
    <s v="DT-04268"/>
    <x v="5"/>
    <s v="Stamping_Machine_029"/>
    <s v="Stamping"/>
    <d v="2024-05-15T18:54:48"/>
    <d v="2024-05-15T21:22:48"/>
    <s v="05"/>
    <s v="15"/>
    <n v="964"/>
    <n v="16.066666666666666"/>
    <s v="Material Shortage"/>
    <s v="Maria Gomez"/>
    <x v="2"/>
    <x v="1"/>
    <n v="22"/>
    <n v="5.9333333333333336"/>
    <n v="0.26969696969696971"/>
  </r>
  <r>
    <s v="DT-00495"/>
    <x v="16"/>
    <s v="Painting_Machine_005"/>
    <s v="Painting"/>
    <d v="2024-05-15T20:31:04"/>
    <d v="2024-05-15T22:56:04"/>
    <s v="05"/>
    <s v="15"/>
    <n v="170"/>
    <n v="2.8333333333333335"/>
    <s v="Preventive Maintenance - Electrical"/>
    <s v="Noah Davis"/>
    <x v="2"/>
    <x v="0"/>
    <n v="20"/>
    <n v="17.166666666666668"/>
    <n v="0.85833333333333339"/>
  </r>
  <r>
    <s v="DT-07442"/>
    <x v="32"/>
    <s v="Stamping_Machine_020"/>
    <s v="Stamping"/>
    <d v="2024-05-15T20:52:50"/>
    <d v="2024-05-15T22:04:50"/>
    <s v="05"/>
    <s v="15"/>
    <n v="238"/>
    <n v="3.9666666666666668"/>
    <s v="Hydraulic Leak"/>
    <s v="Elena Petrova"/>
    <x v="2"/>
    <x v="1"/>
    <n v="14"/>
    <n v="10.033333333333333"/>
    <n v="0.71666666666666667"/>
  </r>
  <r>
    <s v="DT-04024"/>
    <x v="17"/>
    <s v="Assembly_Machine_014"/>
    <s v="Assembly"/>
    <d v="2024-05-15T21:40:40"/>
    <d v="2024-05-15T22:00:40"/>
    <s v="05"/>
    <s v="15"/>
    <n v="172"/>
    <n v="2.8666666666666667"/>
    <s v="Hydraulic Leak"/>
    <s v="Carlos Ruiz"/>
    <x v="1"/>
    <x v="1"/>
    <n v="16"/>
    <n v="13.133333333333333"/>
    <n v="0.8208333333333333"/>
  </r>
  <r>
    <s v="DT-07249"/>
    <x v="33"/>
    <s v="Packaging_Machine_006"/>
    <s v="Packaging"/>
    <d v="2024-05-15T23:18:41"/>
    <d v="2024-05-15T23:55:41"/>
    <s v="05"/>
    <s v="15"/>
    <n v="8"/>
    <n v="0.13333333333333333"/>
    <s v="Mechanical Failure"/>
    <s v="John Smith"/>
    <x v="2"/>
    <x v="1"/>
    <n v="22"/>
    <n v="21.866666666666667"/>
    <n v="0.99393939393939401"/>
  </r>
  <r>
    <s v="DT-04588"/>
    <x v="31"/>
    <s v="Assembly_Machine_010"/>
    <s v="Assembly"/>
    <d v="2024-05-16T01:39:39"/>
    <d v="2024-05-16T02:11:39"/>
    <s v="05"/>
    <s v="16"/>
    <n v="285"/>
    <n v="4.75"/>
    <s v="Sensor Fault"/>
    <s v="Sophie Martin"/>
    <x v="1"/>
    <x v="1"/>
    <n v="22"/>
    <n v="17.25"/>
    <n v="0.78409090909090906"/>
  </r>
  <r>
    <s v="DT-07052"/>
    <x v="16"/>
    <s v="Painting_Machine_005"/>
    <s v="Painting"/>
    <d v="2024-05-16T02:23:46"/>
    <d v="2024-05-16T03:17:46"/>
    <s v="05"/>
    <s v="16"/>
    <n v="413"/>
    <n v="6.8833333333333337"/>
    <s v="Electrical Fault"/>
    <s v="Emma Wilson"/>
    <x v="2"/>
    <x v="1"/>
    <n v="20"/>
    <n v="13.116666666666667"/>
    <n v="0.65583333333333338"/>
  </r>
  <r>
    <s v="DT-08242"/>
    <x v="13"/>
    <s v="Painting_Machine_016"/>
    <s v="Painting"/>
    <d v="2024-05-16T03:19:16"/>
    <d v="2024-05-16T03:23:16"/>
    <s v="05"/>
    <s v="16"/>
    <n v="116"/>
    <n v="1.9333333333333333"/>
    <s v="Hydraulic Leak"/>
    <s v="David Brown"/>
    <x v="1"/>
    <x v="1"/>
    <n v="22"/>
    <n v="20.066666666666666"/>
    <n v="0.91212121212121211"/>
  </r>
  <r>
    <s v="DT-03491"/>
    <x v="8"/>
    <s v="Assembly_Machine_012"/>
    <s v="Assembly"/>
    <d v="2024-05-16T04:39:18"/>
    <d v="2024-05-16T14:54:18"/>
    <s v="05"/>
    <s v="16"/>
    <n v="149"/>
    <n v="2.4833333333333334"/>
    <s v="Electrical Fault"/>
    <s v="Mahmoud Adel"/>
    <x v="2"/>
    <x v="1"/>
    <n v="20"/>
    <n v="17.516666666666666"/>
    <n v="0.87583333333333324"/>
  </r>
  <r>
    <s v="DT-07234"/>
    <x v="18"/>
    <s v="Packaging_Machine_004"/>
    <s v="Packaging"/>
    <d v="2024-05-16T05:23:03"/>
    <d v="2024-05-16T07:14:03"/>
    <s v="05"/>
    <s v="16"/>
    <n v="8"/>
    <n v="0.13333333333333333"/>
    <s v="Preventive Maintenance - General"/>
    <s v="Yuki Tanaka"/>
    <x v="0"/>
    <x v="0"/>
    <n v="16"/>
    <n v="15.866666666666667"/>
    <n v="0.9916666666666667"/>
  </r>
  <r>
    <s v="DT-06635"/>
    <x v="29"/>
    <s v="Assembly_Machine_023"/>
    <s v="Assembly"/>
    <d v="2024-05-16T05:44:43"/>
    <d v="2024-05-16T07:29:43"/>
    <s v="05"/>
    <s v="16"/>
    <n v="15"/>
    <n v="0.25"/>
    <s v="Mechanical Failure"/>
    <s v="John Smith"/>
    <x v="2"/>
    <x v="1"/>
    <n v="16"/>
    <n v="15.75"/>
    <n v="0.984375"/>
  </r>
  <r>
    <s v="DT-05525"/>
    <x v="7"/>
    <s v="Packaging_Machine_002"/>
    <s v="Packaging"/>
    <d v="2024-05-16T05:50:31"/>
    <d v="2024-05-16T06:14:31"/>
    <s v="05"/>
    <s v="16"/>
    <n v="12"/>
    <n v="0.2"/>
    <s v="Preventive Maintenance - General"/>
    <s v="Carlos Ruiz"/>
    <x v="2"/>
    <x v="0"/>
    <n v="18"/>
    <n v="17.8"/>
    <n v="0.98888888888888893"/>
  </r>
  <r>
    <s v="DT-06962"/>
    <x v="15"/>
    <s v="Packaging_Machine_017"/>
    <s v="Packaging"/>
    <d v="2024-05-16T08:37:11"/>
    <d v="2024-05-16T09:00:11"/>
    <s v="05"/>
    <s v="16"/>
    <n v="372"/>
    <n v="6.2"/>
    <s v="Preventive Maintenance - Mechanical"/>
    <s v="Mahmoud Adel"/>
    <x v="0"/>
    <x v="0"/>
    <n v="20"/>
    <n v="13.8"/>
    <n v="0.69000000000000006"/>
  </r>
  <r>
    <s v="DT-06521"/>
    <x v="33"/>
    <s v="Packaging_Machine_006"/>
    <s v="Packaging"/>
    <d v="2024-05-16T09:57:57"/>
    <d v="2024-05-16T10:08:57"/>
    <s v="05"/>
    <s v="16"/>
    <n v="5"/>
    <n v="8.3333333333333329E-2"/>
    <s v="Preventive Maintenance - General"/>
    <s v="David Brown"/>
    <x v="0"/>
    <x v="0"/>
    <n v="22"/>
    <n v="21.916666666666668"/>
    <n v="0.99621212121212122"/>
  </r>
  <r>
    <s v="DT-09945"/>
    <x v="11"/>
    <s v="Assembly_Machine_007"/>
    <s v="Assembly"/>
    <d v="2024-05-16T10:33:03"/>
    <d v="2024-05-16T12:30:03"/>
    <s v="05"/>
    <s v="16"/>
    <n v="706"/>
    <n v="11.766666666666667"/>
    <s v="Electrical Fault"/>
    <s v="Carlos Ruiz"/>
    <x v="0"/>
    <x v="1"/>
    <n v="22"/>
    <n v="10.233333333333333"/>
    <n v="0.46515151515151509"/>
  </r>
  <r>
    <s v="DT-05886"/>
    <x v="28"/>
    <s v="Packaging_Machine_003"/>
    <s v="Packaging"/>
    <d v="2024-05-16T10:52:42"/>
    <d v="2024-05-16T12:19:42"/>
    <s v="05"/>
    <s v="16"/>
    <n v="120"/>
    <n v="2"/>
    <s v="Sensor Fault"/>
    <s v="Rana Ibrahim"/>
    <x v="1"/>
    <x v="1"/>
    <n v="14"/>
    <n v="12"/>
    <n v="0.8571428571428571"/>
  </r>
  <r>
    <s v="DT-07700"/>
    <x v="9"/>
    <s v="Assembly_Machine_011"/>
    <s v="Assembly"/>
    <d v="2024-05-16T11:32:59"/>
    <d v="2024-05-16T11:50:59"/>
    <s v="05"/>
    <s v="16"/>
    <n v="308"/>
    <n v="5.1333333333333337"/>
    <s v="Material Shortage"/>
    <s v="Elena Petrova"/>
    <x v="0"/>
    <x v="1"/>
    <n v="14"/>
    <n v="8.8666666666666671"/>
    <n v="0.63333333333333341"/>
  </r>
  <r>
    <s v="DT-01040"/>
    <x v="31"/>
    <s v="Assembly_Machine_010"/>
    <s v="Assembly"/>
    <d v="2024-05-16T13:00:17"/>
    <d v="2024-05-17T00:38:17"/>
    <s v="05"/>
    <s v="16"/>
    <n v="26"/>
    <n v="0.43333333333333335"/>
    <s v="Operator Error"/>
    <s v="Lucas Silva"/>
    <x v="2"/>
    <x v="1"/>
    <n v="22"/>
    <n v="21.566666666666666"/>
    <n v="0.98030303030303034"/>
  </r>
  <r>
    <s v="DT-08886"/>
    <x v="15"/>
    <s v="Packaging_Machine_017"/>
    <s v="Packaging"/>
    <d v="2024-05-16T14:38:04"/>
    <d v="2024-05-16T16:51:04"/>
    <s v="05"/>
    <s v="16"/>
    <n v="66"/>
    <n v="1.1000000000000001"/>
    <s v="Preventive Maintenance - General"/>
    <s v="Noah Davis"/>
    <x v="1"/>
    <x v="0"/>
    <n v="20"/>
    <n v="18.899999999999999"/>
    <n v="0.94499999999999995"/>
  </r>
  <r>
    <s v="DT-02275"/>
    <x v="16"/>
    <s v="Painting_Machine_005"/>
    <s v="Painting"/>
    <d v="2024-05-16T14:45:43"/>
    <d v="2024-05-16T15:27:43"/>
    <s v="05"/>
    <s v="16"/>
    <n v="434"/>
    <n v="7.2333333333333334"/>
    <s v="Operator Error"/>
    <s v="Fatima Ali"/>
    <x v="0"/>
    <x v="1"/>
    <n v="20"/>
    <n v="12.766666666666666"/>
    <n v="0.63833333333333331"/>
  </r>
  <r>
    <s v="DT-09664"/>
    <x v="16"/>
    <s v="Painting_Machine_005"/>
    <s v="Painting"/>
    <d v="2024-05-16T15:04:50"/>
    <d v="2024-05-16T19:03:50"/>
    <s v="05"/>
    <s v="16"/>
    <n v="404"/>
    <n v="6.7333333333333334"/>
    <s v="Material Shortage"/>
    <s v="Emma Wilson"/>
    <x v="2"/>
    <x v="1"/>
    <n v="20"/>
    <n v="13.266666666666666"/>
    <n v="0.66333333333333333"/>
  </r>
  <r>
    <s v="DT-07475"/>
    <x v="15"/>
    <s v="Packaging_Machine_017"/>
    <s v="Packaging"/>
    <d v="2024-05-16T15:14:47"/>
    <d v="2024-05-16T17:50:47"/>
    <s v="05"/>
    <s v="16"/>
    <n v="18"/>
    <n v="0.3"/>
    <s v="Operator Error"/>
    <s v="Carlos Ruiz"/>
    <x v="1"/>
    <x v="1"/>
    <n v="20"/>
    <n v="19.7"/>
    <n v="0.98499999999999999"/>
  </r>
  <r>
    <s v="DT-03987"/>
    <x v="21"/>
    <s v="Packaging_Machine_018"/>
    <s v="Packaging"/>
    <d v="2024-05-16T16:42:28"/>
    <d v="2024-05-16T19:22:28"/>
    <s v="05"/>
    <s v="16"/>
    <n v="123"/>
    <n v="2.0499999999999998"/>
    <s v="Sensor Fault"/>
    <s v="Lucas Silva"/>
    <x v="2"/>
    <x v="1"/>
    <n v="14"/>
    <n v="11.95"/>
    <n v="0.85357142857142854"/>
  </r>
  <r>
    <s v="DT-07394"/>
    <x v="5"/>
    <s v="Stamping_Machine_029"/>
    <s v="Stamping"/>
    <d v="2024-05-16T16:53:27"/>
    <d v="2024-05-16T17:18:27"/>
    <s v="05"/>
    <s v="16"/>
    <n v="891"/>
    <n v="14.85"/>
    <s v="Hydraulic Leak"/>
    <s v="Olivia Johnson"/>
    <x v="2"/>
    <x v="1"/>
    <n v="22"/>
    <n v="7.15"/>
    <n v="0.32500000000000001"/>
  </r>
  <r>
    <s v="DT-01463"/>
    <x v="26"/>
    <s v="Assembly_Machine_032"/>
    <s v="Assembly"/>
    <d v="2024-05-16T16:58:25"/>
    <d v="2024-05-16T17:39:25"/>
    <s v="05"/>
    <s v="16"/>
    <n v="459"/>
    <n v="7.65"/>
    <s v="Overheating"/>
    <s v="Elena Petrova"/>
    <x v="2"/>
    <x v="1"/>
    <n v="20"/>
    <n v="12.35"/>
    <n v="0.61749999999999994"/>
  </r>
  <r>
    <s v="DT-05688"/>
    <x v="15"/>
    <s v="Packaging_Machine_017"/>
    <s v="Packaging"/>
    <d v="2024-05-16T19:21:48"/>
    <d v="2024-05-16T19:45:48"/>
    <s v="05"/>
    <s v="16"/>
    <n v="385"/>
    <n v="6.416666666666667"/>
    <s v="Electrical Fault"/>
    <s v="Rana Ibrahim"/>
    <x v="1"/>
    <x v="1"/>
    <n v="20"/>
    <n v="13.583333333333332"/>
    <n v="0.67916666666666659"/>
  </r>
  <r>
    <s v="DT-02717"/>
    <x v="9"/>
    <s v="Assembly_Machine_011"/>
    <s v="Assembly"/>
    <d v="2024-05-16T21:36:12"/>
    <d v="2024-05-16T21:50:12"/>
    <s v="05"/>
    <s v="16"/>
    <n v="331"/>
    <n v="5.5166666666666666"/>
    <s v="Sensor Fault"/>
    <s v="John Smith"/>
    <x v="0"/>
    <x v="1"/>
    <n v="14"/>
    <n v="8.4833333333333343"/>
    <n v="0.60595238095238102"/>
  </r>
  <r>
    <s v="DT-00875"/>
    <x v="28"/>
    <s v="Packaging_Machine_003"/>
    <s v="Packaging"/>
    <d v="2024-05-16T21:40:42"/>
    <d v="2024-05-16T22:13:42"/>
    <s v="05"/>
    <s v="16"/>
    <n v="319"/>
    <n v="5.3166666666666664"/>
    <s v="Tooling Break"/>
    <s v="Karim Nassar"/>
    <x v="2"/>
    <x v="1"/>
    <n v="14"/>
    <n v="8.6833333333333336"/>
    <n v="0.62023809523809526"/>
  </r>
  <r>
    <s v="DT-08031"/>
    <x v="0"/>
    <s v="Stamping_Machine_030"/>
    <s v="Stamping"/>
    <d v="2024-05-16T23:47:38"/>
    <d v="2024-05-17T00:18:38"/>
    <s v="05"/>
    <s v="16"/>
    <n v="331"/>
    <n v="5.5166666666666666"/>
    <s v="Unsafe Condition"/>
    <s v="Ahmed Hassan"/>
    <x v="2"/>
    <x v="1"/>
    <n v="16"/>
    <n v="10.483333333333334"/>
    <n v="0.65520833333333339"/>
  </r>
  <r>
    <s v="DT-02793"/>
    <x v="9"/>
    <s v="Assembly_Machine_011"/>
    <s v="Assembly"/>
    <d v="2024-05-17T00:03:10"/>
    <d v="2024-05-17T00:45:10"/>
    <s v="05"/>
    <s v="17"/>
    <n v="261"/>
    <n v="4.3499999999999996"/>
    <s v="Preventive Maintenance - General"/>
    <s v="Mohamed Salah"/>
    <x v="0"/>
    <x v="0"/>
    <n v="14"/>
    <n v="9.65"/>
    <n v="0.68928571428571428"/>
  </r>
  <r>
    <s v="DT-05674"/>
    <x v="14"/>
    <s v="Assembly_Machine_013"/>
    <s v="Assembly"/>
    <d v="2024-05-17T00:16:47"/>
    <d v="2024-05-17T08:04:47"/>
    <s v="05"/>
    <s v="17"/>
    <n v="251"/>
    <n v="4.1833333333333336"/>
    <s v="Operator Error"/>
    <s v="Emma Wilson"/>
    <x v="1"/>
    <x v="1"/>
    <n v="14"/>
    <n v="9.8166666666666664"/>
    <n v="0.70119047619047614"/>
  </r>
  <r>
    <s v="DT-08805"/>
    <x v="8"/>
    <s v="Assembly_Machine_012"/>
    <s v="Assembly"/>
    <d v="2024-05-17T00:37:57"/>
    <d v="2024-05-17T03:30:57"/>
    <s v="05"/>
    <s v="17"/>
    <n v="141"/>
    <n v="2.35"/>
    <s v="Electrical Fault"/>
    <s v="Ahmed Hassan"/>
    <x v="2"/>
    <x v="1"/>
    <n v="20"/>
    <n v="17.649999999999999"/>
    <n v="0.88249999999999995"/>
  </r>
  <r>
    <s v="DT-07651"/>
    <x v="12"/>
    <s v="Stamping_Machine_024"/>
    <s v="Stamping"/>
    <d v="2024-05-17T01:35:04"/>
    <d v="2024-05-17T02:06:04"/>
    <s v="05"/>
    <s v="17"/>
    <n v="102"/>
    <n v="1.7"/>
    <s v="Preventive Maintenance - Mechanical"/>
    <s v="Sophie Martin"/>
    <x v="1"/>
    <x v="0"/>
    <n v="14"/>
    <n v="12.3"/>
    <n v="0.87857142857142867"/>
  </r>
  <r>
    <s v="DT-02146"/>
    <x v="13"/>
    <s v="Painting_Machine_016"/>
    <s v="Painting"/>
    <d v="2024-05-17T02:31:42"/>
    <d v="2024-05-17T02:37:42"/>
    <s v="05"/>
    <s v="17"/>
    <n v="32"/>
    <n v="0.53333333333333333"/>
    <s v="Preventive Maintenance - Electrical"/>
    <s v="Lucas Silva"/>
    <x v="0"/>
    <x v="0"/>
    <n v="22"/>
    <n v="21.466666666666665"/>
    <n v="0.97575757575757571"/>
  </r>
  <r>
    <s v="DT-03017"/>
    <x v="17"/>
    <s v="Assembly_Machine_014"/>
    <s v="Assembly"/>
    <d v="2024-05-17T03:14:56"/>
    <d v="2024-05-17T05:21:56"/>
    <s v="05"/>
    <s v="17"/>
    <n v="299"/>
    <n v="4.9833333333333334"/>
    <s v="Preventive Maintenance - Electrical"/>
    <s v="Li Wei"/>
    <x v="0"/>
    <x v="0"/>
    <n v="16"/>
    <n v="11.016666666666666"/>
    <n v="0.68854166666666661"/>
  </r>
  <r>
    <s v="DT-07382"/>
    <x v="24"/>
    <s v="Painting_Machine_028"/>
    <s v="Painting"/>
    <d v="2024-05-17T04:30:07"/>
    <d v="2024-05-17T13:06:07"/>
    <s v="05"/>
    <s v="17"/>
    <n v="56"/>
    <n v="0.93333333333333335"/>
    <s v="Preventive Maintenance - General"/>
    <s v="Rana Ibrahim"/>
    <x v="1"/>
    <x v="0"/>
    <n v="22"/>
    <n v="21.066666666666666"/>
    <n v="0.95757575757575752"/>
  </r>
  <r>
    <s v="DT-06305"/>
    <x v="9"/>
    <s v="Assembly_Machine_011"/>
    <s v="Assembly"/>
    <d v="2024-05-17T05:05:03"/>
    <d v="2024-05-17T06:52:03"/>
    <s v="05"/>
    <s v="17"/>
    <n v="181"/>
    <n v="3.0166666666666666"/>
    <s v="Preventive Maintenance - Electrical"/>
    <s v="Mohamed Salah"/>
    <x v="0"/>
    <x v="0"/>
    <n v="14"/>
    <n v="10.983333333333334"/>
    <n v="0.78452380952380962"/>
  </r>
  <r>
    <s v="DT-00577"/>
    <x v="27"/>
    <s v="Assembly_Machine_027"/>
    <s v="Assembly"/>
    <d v="2024-05-17T06:32:23"/>
    <d v="2024-05-17T06:56:23"/>
    <s v="05"/>
    <s v="17"/>
    <n v="200"/>
    <n v="3.3333333333333335"/>
    <s v="Hydraulic Leak"/>
    <s v="Olivia Johnson"/>
    <x v="2"/>
    <x v="1"/>
    <n v="20"/>
    <n v="16.666666666666668"/>
    <n v="0.83333333333333337"/>
  </r>
  <r>
    <s v="DT-09747"/>
    <x v="9"/>
    <s v="Assembly_Machine_011"/>
    <s v="Assembly"/>
    <d v="2024-05-17T06:56:46"/>
    <d v="2024-05-17T07:33:46"/>
    <s v="05"/>
    <s v="17"/>
    <n v="46"/>
    <n v="0.76666666666666672"/>
    <s v="Tooling Break"/>
    <s v="John Smith"/>
    <x v="1"/>
    <x v="1"/>
    <n v="14"/>
    <n v="13.233333333333333"/>
    <n v="0.94523809523809521"/>
  </r>
  <r>
    <s v="DT-05196"/>
    <x v="15"/>
    <s v="Packaging_Machine_017"/>
    <s v="Packaging"/>
    <d v="2024-05-17T07:37:25"/>
    <d v="2024-05-17T13:07:25"/>
    <s v="05"/>
    <s v="17"/>
    <n v="421"/>
    <n v="7.0166666666666666"/>
    <s v="Preventive Maintenance - Mechanical"/>
    <s v="Maria Gomez"/>
    <x v="0"/>
    <x v="0"/>
    <n v="20"/>
    <n v="12.983333333333334"/>
    <n v="0.64916666666666667"/>
  </r>
  <r>
    <s v="DT-06164"/>
    <x v="17"/>
    <s v="Assembly_Machine_014"/>
    <s v="Assembly"/>
    <d v="2024-05-17T08:06:20"/>
    <d v="2024-05-17T09:39:20"/>
    <s v="05"/>
    <s v="17"/>
    <n v="217"/>
    <n v="3.6166666666666667"/>
    <s v="Material Shortage"/>
    <s v="Li Wei"/>
    <x v="1"/>
    <x v="1"/>
    <n v="16"/>
    <n v="12.383333333333333"/>
    <n v="0.7739583333333333"/>
  </r>
  <r>
    <s v="DT-02363"/>
    <x v="7"/>
    <s v="Packaging_Machine_002"/>
    <s v="Packaging"/>
    <d v="2024-05-17T08:13:33"/>
    <d v="2024-05-17T10:14:33"/>
    <s v="05"/>
    <s v="17"/>
    <n v="24"/>
    <n v="0.4"/>
    <s v="Hydraulic Leak"/>
    <s v="Ahmed Hassan"/>
    <x v="2"/>
    <x v="1"/>
    <n v="18"/>
    <n v="17.600000000000001"/>
    <n v="0.97777777777777786"/>
  </r>
  <r>
    <s v="DT-00597"/>
    <x v="3"/>
    <s v="Stamping_Machine_033"/>
    <s v="Stamping"/>
    <d v="2024-05-17T08:17:43"/>
    <d v="2024-05-17T10:59:43"/>
    <s v="05"/>
    <s v="17"/>
    <n v="1026"/>
    <n v="17.100000000000001"/>
    <s v="Tooling Break"/>
    <s v="Li Wei"/>
    <x v="2"/>
    <x v="1"/>
    <n v="18"/>
    <n v="0.89999999999999858"/>
    <n v="4.999999999999992E-2"/>
  </r>
  <r>
    <s v="DT-01299"/>
    <x v="31"/>
    <s v="Assembly_Machine_010"/>
    <s v="Assembly"/>
    <d v="2024-05-17T08:54:00"/>
    <d v="2024-05-17T10:40:00"/>
    <s v="05"/>
    <s v="17"/>
    <n v="92"/>
    <n v="1.5333333333333334"/>
    <s v="Sensor Fault"/>
    <s v="Mohamed Salah"/>
    <x v="0"/>
    <x v="1"/>
    <n v="22"/>
    <n v="20.466666666666665"/>
    <n v="0.93030303030303019"/>
  </r>
  <r>
    <s v="DT-06810"/>
    <x v="31"/>
    <s v="Assembly_Machine_010"/>
    <s v="Assembly"/>
    <d v="2024-05-17T09:33:33"/>
    <d v="2024-05-17T09:48:33"/>
    <s v="05"/>
    <s v="17"/>
    <n v="421"/>
    <n v="7.0166666666666666"/>
    <s v="Preventive Maintenance - Electrical"/>
    <s v="Sophie Martin"/>
    <x v="1"/>
    <x v="0"/>
    <n v="22"/>
    <n v="14.983333333333334"/>
    <n v="0.68106060606060614"/>
  </r>
  <r>
    <s v="DT-08709"/>
    <x v="19"/>
    <s v="Stamping_Machine_035"/>
    <s v="Stamping"/>
    <d v="2024-05-17T11:42:32"/>
    <d v="2024-05-17T11:51:32"/>
    <s v="05"/>
    <s v="17"/>
    <n v="220"/>
    <n v="3.6666666666666665"/>
    <s v="Preventive Maintenance - Electrical"/>
    <s v="Yuki Tanaka"/>
    <x v="0"/>
    <x v="0"/>
    <n v="16"/>
    <n v="12.333333333333334"/>
    <n v="0.77083333333333337"/>
  </r>
  <r>
    <s v="DT-00749"/>
    <x v="6"/>
    <s v="Painting_Machine_009"/>
    <s v="Painting"/>
    <d v="2024-05-17T12:12:16"/>
    <d v="2024-05-17T15:21:16"/>
    <s v="05"/>
    <s v="17"/>
    <n v="30"/>
    <n v="0.5"/>
    <s v="Preventive Maintenance - General"/>
    <s v="Sophie Martin"/>
    <x v="0"/>
    <x v="0"/>
    <n v="16"/>
    <n v="15.5"/>
    <n v="0.96875"/>
  </r>
  <r>
    <s v="DT-01105"/>
    <x v="4"/>
    <s v="Stamping_Machine_031"/>
    <s v="Stamping"/>
    <d v="2024-05-17T12:18:23"/>
    <d v="2024-05-17T13:59:23"/>
    <s v="05"/>
    <s v="17"/>
    <n v="711"/>
    <n v="11.85"/>
    <s v="Preventive Maintenance - Electrical"/>
    <s v="Fatima Ali"/>
    <x v="2"/>
    <x v="0"/>
    <n v="18"/>
    <n v="6.15"/>
    <n v="0.34166666666666667"/>
  </r>
  <r>
    <s v="DT-09381"/>
    <x v="9"/>
    <s v="Assembly_Machine_011"/>
    <s v="Assembly"/>
    <d v="2024-05-17T14:26:16"/>
    <d v="2024-05-17T14:37:16"/>
    <s v="05"/>
    <s v="17"/>
    <n v="174"/>
    <n v="2.9"/>
    <s v="Material Shortage"/>
    <s v="Yuki Tanaka"/>
    <x v="1"/>
    <x v="1"/>
    <n v="14"/>
    <n v="11.1"/>
    <n v="0.79285714285714282"/>
  </r>
  <r>
    <s v="DT-05832"/>
    <x v="12"/>
    <s v="Stamping_Machine_024"/>
    <s v="Stamping"/>
    <d v="2024-05-17T17:03:36"/>
    <d v="2024-05-17T19:02:36"/>
    <s v="05"/>
    <s v="17"/>
    <n v="196"/>
    <n v="3.2666666666666666"/>
    <s v="Mechanical Failure"/>
    <s v="Fatima Ali"/>
    <x v="2"/>
    <x v="1"/>
    <n v="14"/>
    <n v="10.733333333333334"/>
    <n v="0.76666666666666672"/>
  </r>
  <r>
    <s v="DT-00985"/>
    <x v="27"/>
    <s v="Assembly_Machine_027"/>
    <s v="Assembly"/>
    <d v="2024-05-17T17:39:30"/>
    <d v="2024-05-17T17:49:30"/>
    <s v="05"/>
    <s v="17"/>
    <n v="78"/>
    <n v="1.3"/>
    <s v="Mechanical Failure"/>
    <s v="Maria Gomez"/>
    <x v="2"/>
    <x v="1"/>
    <n v="20"/>
    <n v="18.7"/>
    <n v="0.93499999999999994"/>
  </r>
  <r>
    <s v="DT-09398"/>
    <x v="22"/>
    <s v="Assembly_Machine_026"/>
    <s v="Assembly"/>
    <d v="2024-05-17T18:08:52"/>
    <d v="2024-05-17T19:21:52"/>
    <s v="05"/>
    <s v="17"/>
    <n v="214"/>
    <n v="3.5666666666666669"/>
    <s v="Preventive Maintenance - Mechanical"/>
    <s v="Elena Petrova"/>
    <x v="0"/>
    <x v="0"/>
    <n v="20"/>
    <n v="16.433333333333334"/>
    <n v="0.82166666666666666"/>
  </r>
  <r>
    <s v="DT-02870"/>
    <x v="12"/>
    <s v="Stamping_Machine_024"/>
    <s v="Stamping"/>
    <d v="2024-05-17T18:36:53"/>
    <d v="2024-05-18T03:41:53"/>
    <s v="05"/>
    <s v="17"/>
    <n v="76"/>
    <n v="1.2666666666666666"/>
    <s v="Hydraulic Leak"/>
    <s v="Emma Wilson"/>
    <x v="0"/>
    <x v="1"/>
    <n v="14"/>
    <n v="12.733333333333334"/>
    <n v="0.90952380952380962"/>
  </r>
  <r>
    <s v="DT-04161"/>
    <x v="28"/>
    <s v="Packaging_Machine_003"/>
    <s v="Packaging"/>
    <d v="2024-05-17T19:56:11"/>
    <d v="2024-05-17T22:17:11"/>
    <s v="05"/>
    <s v="17"/>
    <n v="36"/>
    <n v="0.6"/>
    <s v="Electrical Fault"/>
    <s v="Yuki Tanaka"/>
    <x v="0"/>
    <x v="1"/>
    <n v="14"/>
    <n v="13.4"/>
    <n v="0.95714285714285718"/>
  </r>
  <r>
    <s v="DT-03551"/>
    <x v="23"/>
    <s v="Packaging_Machine_025"/>
    <s v="Packaging"/>
    <d v="2024-05-17T23:40:17"/>
    <d v="2024-05-18T00:01:17"/>
    <s v="05"/>
    <s v="17"/>
    <n v="345"/>
    <n v="5.75"/>
    <s v="Electrical Fault"/>
    <s v="Ahmed Hassan"/>
    <x v="2"/>
    <x v="1"/>
    <n v="20"/>
    <n v="14.25"/>
    <n v="0.71250000000000002"/>
  </r>
  <r>
    <s v="DT-02857"/>
    <x v="34"/>
    <s v="Painting_Machine_022"/>
    <s v="Painting"/>
    <d v="2024-05-17T23:42:45"/>
    <d v="2024-05-18T03:32:45"/>
    <s v="05"/>
    <s v="17"/>
    <n v="190"/>
    <n v="3.1666666666666665"/>
    <s v="Material Shortage"/>
    <s v="Yuki Tanaka"/>
    <x v="1"/>
    <x v="1"/>
    <n v="22"/>
    <n v="18.833333333333332"/>
    <n v="0.85606060606060597"/>
  </r>
  <r>
    <s v="DT-01448"/>
    <x v="21"/>
    <s v="Packaging_Machine_018"/>
    <s v="Packaging"/>
    <d v="2024-05-18T00:19:18"/>
    <d v="2024-05-18T02:58:18"/>
    <s v="05"/>
    <s v="18"/>
    <n v="247"/>
    <n v="4.1166666666666663"/>
    <s v="Material Shortage"/>
    <s v="Karim Nassar"/>
    <x v="1"/>
    <x v="1"/>
    <n v="14"/>
    <n v="9.8833333333333329"/>
    <n v="0.70595238095238089"/>
  </r>
  <r>
    <s v="DT-08688"/>
    <x v="19"/>
    <s v="Stamping_Machine_035"/>
    <s v="Stamping"/>
    <d v="2024-05-18T01:49:09"/>
    <d v="2024-05-18T03:51:09"/>
    <s v="05"/>
    <s v="18"/>
    <n v="54"/>
    <n v="0.9"/>
    <s v="Material Shortage"/>
    <s v="Carlos Ruiz"/>
    <x v="1"/>
    <x v="1"/>
    <n v="16"/>
    <n v="15.1"/>
    <n v="0.94374999999999998"/>
  </r>
  <r>
    <s v="DT-03803"/>
    <x v="6"/>
    <s v="Painting_Machine_009"/>
    <s v="Painting"/>
    <d v="2024-05-18T02:48:26"/>
    <d v="2024-05-18T06:06:26"/>
    <s v="05"/>
    <s v="18"/>
    <n v="66"/>
    <n v="1.1000000000000001"/>
    <s v="Overheating"/>
    <s v="Ahmed Hassan"/>
    <x v="2"/>
    <x v="1"/>
    <n v="16"/>
    <n v="14.9"/>
    <n v="0.93125000000000002"/>
  </r>
  <r>
    <s v="DT-04110"/>
    <x v="6"/>
    <s v="Painting_Machine_009"/>
    <s v="Painting"/>
    <d v="2024-05-18T04:07:35"/>
    <d v="2024-05-18T07:04:35"/>
    <s v="05"/>
    <s v="18"/>
    <n v="29"/>
    <n v="0.48333333333333334"/>
    <s v="Preventive Maintenance - General"/>
    <s v="Lucas Silva"/>
    <x v="0"/>
    <x v="0"/>
    <n v="16"/>
    <n v="15.516666666666667"/>
    <n v="0.96979166666666672"/>
  </r>
  <r>
    <s v="DT-08559"/>
    <x v="18"/>
    <s v="Packaging_Machine_004"/>
    <s v="Packaging"/>
    <d v="2024-05-18T05:56:52"/>
    <d v="2024-05-18T06:08:52"/>
    <s v="05"/>
    <s v="18"/>
    <n v="7"/>
    <n v="0.11666666666666667"/>
    <s v="Preventive Maintenance - Electrical"/>
    <s v="John Smith"/>
    <x v="2"/>
    <x v="0"/>
    <n v="16"/>
    <n v="15.883333333333333"/>
    <n v="0.9927083333333333"/>
  </r>
  <r>
    <s v="DT-04652"/>
    <x v="25"/>
    <s v="Painting_Machine_001"/>
    <s v="Painting"/>
    <d v="2024-05-18T07:16:44"/>
    <d v="2024-05-18T07:53:44"/>
    <s v="05"/>
    <s v="18"/>
    <n v="92"/>
    <n v="1.5333333333333334"/>
    <s v="Sensor Fault"/>
    <s v="Mahmoud Adel"/>
    <x v="1"/>
    <x v="1"/>
    <n v="18"/>
    <n v="16.466666666666665"/>
    <n v="0.91481481481481475"/>
  </r>
  <r>
    <s v="DT-05442"/>
    <x v="6"/>
    <s v="Painting_Machine_009"/>
    <s v="Painting"/>
    <d v="2024-05-18T07:24:20"/>
    <d v="2024-05-18T07:58:20"/>
    <s v="05"/>
    <s v="18"/>
    <n v="37"/>
    <n v="0.6166666666666667"/>
    <s v="Preventive Maintenance - Electrical"/>
    <s v="Mohamed Salah"/>
    <x v="0"/>
    <x v="0"/>
    <n v="16"/>
    <n v="15.383333333333333"/>
    <n v="0.9614583333333333"/>
  </r>
  <r>
    <s v="DT-04986"/>
    <x v="1"/>
    <s v="Painting_Machine_021"/>
    <s v="Painting"/>
    <d v="2024-05-18T07:41:54"/>
    <d v="2024-05-18T10:27:54"/>
    <s v="05"/>
    <s v="18"/>
    <n v="1111"/>
    <n v="18.516666666666666"/>
    <s v="Sensor Fault"/>
    <s v="Carlos Ruiz"/>
    <x v="0"/>
    <x v="1"/>
    <n v="22"/>
    <n v="3.4833333333333343"/>
    <n v="0.15833333333333338"/>
  </r>
  <r>
    <s v="DT-04970"/>
    <x v="25"/>
    <s v="Painting_Machine_001"/>
    <s v="Painting"/>
    <d v="2024-05-18T11:31:38"/>
    <d v="2024-05-18T13:49:38"/>
    <s v="05"/>
    <s v="18"/>
    <n v="131"/>
    <n v="2.1833333333333331"/>
    <s v="Preventive Maintenance - Electrical"/>
    <s v="Ahmed Hassan"/>
    <x v="0"/>
    <x v="0"/>
    <n v="18"/>
    <n v="15.816666666666666"/>
    <n v="0.87870370370370365"/>
  </r>
  <r>
    <s v="DT-08185"/>
    <x v="9"/>
    <s v="Assembly_Machine_011"/>
    <s v="Assembly"/>
    <d v="2024-05-18T14:37:27"/>
    <d v="2024-05-18T17:09:27"/>
    <s v="05"/>
    <s v="18"/>
    <n v="56"/>
    <n v="0.93333333333333335"/>
    <s v="Electrical Fault"/>
    <s v="John Smith"/>
    <x v="1"/>
    <x v="1"/>
    <n v="14"/>
    <n v="13.066666666666666"/>
    <n v="0.93333333333333335"/>
  </r>
  <r>
    <s v="DT-04937"/>
    <x v="32"/>
    <s v="Stamping_Machine_020"/>
    <s v="Stamping"/>
    <d v="2024-05-18T14:48:04"/>
    <d v="2024-05-18T15:27:04"/>
    <s v="05"/>
    <s v="18"/>
    <n v="238"/>
    <n v="3.9666666666666668"/>
    <s v="Mechanical Failure"/>
    <s v="Mahmoud Adel"/>
    <x v="1"/>
    <x v="1"/>
    <n v="14"/>
    <n v="10.033333333333333"/>
    <n v="0.71666666666666667"/>
  </r>
  <r>
    <s v="DT-06070"/>
    <x v="18"/>
    <s v="Packaging_Machine_004"/>
    <s v="Packaging"/>
    <d v="2024-05-18T16:35:46"/>
    <d v="2024-05-18T17:09:46"/>
    <s v="05"/>
    <s v="18"/>
    <n v="12"/>
    <n v="0.2"/>
    <s v="Electrical Fault"/>
    <s v="Mahmoud Adel"/>
    <x v="0"/>
    <x v="1"/>
    <n v="16"/>
    <n v="15.8"/>
    <n v="0.98750000000000004"/>
  </r>
  <r>
    <s v="DT-00371"/>
    <x v="31"/>
    <s v="Assembly_Machine_010"/>
    <s v="Assembly"/>
    <d v="2024-05-18T17:57:21"/>
    <d v="2024-05-18T18:39:21"/>
    <s v="05"/>
    <s v="18"/>
    <n v="497"/>
    <n v="8.2833333333333332"/>
    <s v="Overheating"/>
    <s v="Carlos Ruiz"/>
    <x v="1"/>
    <x v="1"/>
    <n v="22"/>
    <n v="13.716666666666667"/>
    <n v="0.62348484848484853"/>
  </r>
  <r>
    <s v="DT-03974"/>
    <x v="5"/>
    <s v="Stamping_Machine_029"/>
    <s v="Stamping"/>
    <d v="2024-05-18T21:00:04"/>
    <d v="2024-05-18T21:34:04"/>
    <s v="05"/>
    <s v="18"/>
    <n v="916"/>
    <n v="15.266666666666667"/>
    <s v="Operator Error"/>
    <s v="Emma Wilson"/>
    <x v="0"/>
    <x v="1"/>
    <n v="22"/>
    <n v="6.7333333333333325"/>
    <n v="0.30606060606060603"/>
  </r>
  <r>
    <s v="DT-01142"/>
    <x v="12"/>
    <s v="Stamping_Machine_024"/>
    <s v="Stamping"/>
    <d v="2024-05-18T21:45:46"/>
    <d v="2024-05-18T23:03:46"/>
    <s v="05"/>
    <s v="18"/>
    <n v="40"/>
    <n v="0.66666666666666663"/>
    <s v="Preventive Maintenance - Electrical"/>
    <s v="John Smith"/>
    <x v="2"/>
    <x v="0"/>
    <n v="14"/>
    <n v="13.333333333333334"/>
    <n v="0.95238095238095244"/>
  </r>
  <r>
    <s v="DT-01311"/>
    <x v="11"/>
    <s v="Assembly_Machine_007"/>
    <s v="Assembly"/>
    <d v="2024-05-18T23:13:35"/>
    <d v="2024-05-18T23:19:35"/>
    <s v="05"/>
    <s v="18"/>
    <n v="495"/>
    <n v="8.25"/>
    <s v="Mechanical Failure"/>
    <s v="Li Wei"/>
    <x v="2"/>
    <x v="1"/>
    <n v="22"/>
    <n v="13.75"/>
    <n v="0.625"/>
  </r>
  <r>
    <s v="DT-03387"/>
    <x v="6"/>
    <s v="Painting_Machine_009"/>
    <s v="Painting"/>
    <d v="2024-05-19T00:21:01"/>
    <d v="2024-05-19T00:56:01"/>
    <s v="05"/>
    <s v="19"/>
    <n v="33"/>
    <n v="0.55000000000000004"/>
    <s v="Preventive Maintenance - General"/>
    <s v="Li Wei"/>
    <x v="0"/>
    <x v="0"/>
    <n v="16"/>
    <n v="15.45"/>
    <n v="0.96562499999999996"/>
  </r>
  <r>
    <s v="DT-06665"/>
    <x v="20"/>
    <s v="Stamping_Machine_015"/>
    <s v="Stamping"/>
    <d v="2024-05-19T00:22:42"/>
    <d v="2024-05-19T01:21:42"/>
    <s v="05"/>
    <s v="19"/>
    <n v="335"/>
    <n v="5.583333333333333"/>
    <s v="Preventive Maintenance - General"/>
    <s v="Lucas Silva"/>
    <x v="0"/>
    <x v="0"/>
    <n v="18"/>
    <n v="12.416666666666668"/>
    <n v="0.68981481481481488"/>
  </r>
  <r>
    <s v="DT-01509"/>
    <x v="31"/>
    <s v="Assembly_Machine_010"/>
    <s v="Assembly"/>
    <d v="2024-05-19T00:50:58"/>
    <d v="2024-05-19T01:40:58"/>
    <s v="05"/>
    <s v="19"/>
    <n v="505"/>
    <n v="8.4166666666666661"/>
    <s v="Mechanical Failure"/>
    <s v="Karim Nassar"/>
    <x v="1"/>
    <x v="1"/>
    <n v="22"/>
    <n v="13.583333333333334"/>
    <n v="0.61742424242424243"/>
  </r>
  <r>
    <s v="DT-00037"/>
    <x v="33"/>
    <s v="Packaging_Machine_006"/>
    <s v="Packaging"/>
    <d v="2024-05-19T01:50:22"/>
    <d v="2024-05-19T04:42:22"/>
    <s v="05"/>
    <s v="19"/>
    <n v="11"/>
    <n v="0.18333333333333332"/>
    <s v="Electrical Fault"/>
    <s v="Elena Petrova"/>
    <x v="2"/>
    <x v="1"/>
    <n v="22"/>
    <n v="21.816666666666666"/>
    <n v="0.9916666666666667"/>
  </r>
  <r>
    <s v="DT-08744"/>
    <x v="24"/>
    <s v="Painting_Machine_028"/>
    <s v="Painting"/>
    <d v="2024-05-19T02:08:06"/>
    <d v="2024-05-19T06:07:06"/>
    <s v="05"/>
    <s v="19"/>
    <n v="173"/>
    <n v="2.8833333333333333"/>
    <s v="Preventive Maintenance - Electrical"/>
    <s v="Lucas Silva"/>
    <x v="1"/>
    <x v="0"/>
    <n v="22"/>
    <n v="19.116666666666667"/>
    <n v="0.86893939393939401"/>
  </r>
  <r>
    <s v="DT-08585"/>
    <x v="13"/>
    <s v="Painting_Machine_016"/>
    <s v="Painting"/>
    <d v="2024-05-19T02:48:13"/>
    <d v="2024-05-19T12:30:13"/>
    <s v="05"/>
    <s v="19"/>
    <n v="77"/>
    <n v="1.2833333333333334"/>
    <s v="Mechanical Failure"/>
    <s v="Li Wei"/>
    <x v="0"/>
    <x v="1"/>
    <n v="22"/>
    <n v="20.716666666666665"/>
    <n v="0.94166666666666654"/>
  </r>
  <r>
    <s v="DT-08412"/>
    <x v="0"/>
    <s v="Stamping_Machine_030"/>
    <s v="Stamping"/>
    <d v="2024-05-19T03:06:34"/>
    <d v="2024-05-19T04:48:34"/>
    <s v="05"/>
    <s v="19"/>
    <n v="161"/>
    <n v="2.6833333333333331"/>
    <s v="Preventive Maintenance - Mechanical"/>
    <s v="Olivia Johnson"/>
    <x v="0"/>
    <x v="0"/>
    <n v="16"/>
    <n v="13.316666666666666"/>
    <n v="0.83229166666666665"/>
  </r>
  <r>
    <s v="DT-08673"/>
    <x v="17"/>
    <s v="Assembly_Machine_014"/>
    <s v="Assembly"/>
    <d v="2024-05-19T03:33:45"/>
    <d v="2024-05-19T05:53:45"/>
    <s v="05"/>
    <s v="19"/>
    <n v="196"/>
    <n v="3.2666666666666666"/>
    <s v="Overheating"/>
    <s v="Fatima Ali"/>
    <x v="1"/>
    <x v="1"/>
    <n v="16"/>
    <n v="12.733333333333334"/>
    <n v="0.79583333333333339"/>
  </r>
  <r>
    <s v="DT-01325"/>
    <x v="29"/>
    <s v="Assembly_Machine_023"/>
    <s v="Assembly"/>
    <d v="2024-05-19T03:55:10"/>
    <d v="2024-05-19T05:10:10"/>
    <s v="05"/>
    <s v="19"/>
    <n v="204"/>
    <n v="3.4"/>
    <s v="Preventive Maintenance - General"/>
    <s v="Mahmoud Adel"/>
    <x v="0"/>
    <x v="0"/>
    <n v="16"/>
    <n v="12.6"/>
    <n v="0.78749999999999998"/>
  </r>
  <r>
    <s v="DT-05159"/>
    <x v="29"/>
    <s v="Assembly_Machine_023"/>
    <s v="Assembly"/>
    <d v="2024-05-19T06:41:54"/>
    <d v="2024-05-19T08:46:54"/>
    <s v="05"/>
    <s v="19"/>
    <n v="299"/>
    <n v="4.9833333333333334"/>
    <s v="Overheating"/>
    <s v="Fatima Ali"/>
    <x v="2"/>
    <x v="1"/>
    <n v="16"/>
    <n v="11.016666666666666"/>
    <n v="0.68854166666666661"/>
  </r>
  <r>
    <s v="DT-09213"/>
    <x v="13"/>
    <s v="Painting_Machine_016"/>
    <s v="Painting"/>
    <d v="2024-05-19T06:51:26"/>
    <d v="2024-05-19T10:50:26"/>
    <s v="05"/>
    <s v="19"/>
    <n v="47"/>
    <n v="0.78333333333333333"/>
    <s v="Sensor Fault"/>
    <s v="Lucas Silva"/>
    <x v="2"/>
    <x v="1"/>
    <n v="22"/>
    <n v="21.216666666666665"/>
    <n v="0.96439393939393936"/>
  </r>
  <r>
    <s v="DT-03933"/>
    <x v="2"/>
    <s v="Assembly_Machine_019"/>
    <s v="Assembly"/>
    <d v="2024-05-19T10:17:22"/>
    <d v="2024-05-19T11:36:22"/>
    <s v="05"/>
    <s v="19"/>
    <n v="112"/>
    <n v="1.8666666666666667"/>
    <s v="Electrical Fault"/>
    <s v="Mahmoud Adel"/>
    <x v="1"/>
    <x v="1"/>
    <n v="22"/>
    <n v="20.133333333333333"/>
    <n v="0.91515151515151516"/>
  </r>
  <r>
    <s v="DT-07339"/>
    <x v="26"/>
    <s v="Assembly_Machine_032"/>
    <s v="Assembly"/>
    <d v="2024-05-19T11:20:00"/>
    <d v="2024-05-19T14:14:00"/>
    <s v="05"/>
    <s v="19"/>
    <n v="247"/>
    <n v="4.1166666666666663"/>
    <s v="Preventive Maintenance - General"/>
    <s v="Mohamed Salah"/>
    <x v="1"/>
    <x v="0"/>
    <n v="20"/>
    <n v="15.883333333333333"/>
    <n v="0.79416666666666669"/>
  </r>
  <r>
    <s v="DT-03724"/>
    <x v="29"/>
    <s v="Assembly_Machine_023"/>
    <s v="Assembly"/>
    <d v="2024-05-19T13:16:43"/>
    <d v="2024-05-19T16:03:43"/>
    <s v="05"/>
    <s v="19"/>
    <n v="90"/>
    <n v="1.5"/>
    <s v="Preventive Maintenance - General"/>
    <s v="Yuki Tanaka"/>
    <x v="1"/>
    <x v="0"/>
    <n v="16"/>
    <n v="14.5"/>
    <n v="0.90625"/>
  </r>
  <r>
    <s v="DT-09865"/>
    <x v="7"/>
    <s v="Packaging_Machine_002"/>
    <s v="Packaging"/>
    <d v="2024-05-19T14:51:26"/>
    <d v="2024-05-19T15:16:26"/>
    <s v="05"/>
    <s v="19"/>
    <n v="23"/>
    <n v="0.38333333333333336"/>
    <s v="Overheating"/>
    <s v="Elena Petrova"/>
    <x v="0"/>
    <x v="1"/>
    <n v="18"/>
    <n v="17.616666666666667"/>
    <n v="0.97870370370370374"/>
  </r>
  <r>
    <s v="DT-07484"/>
    <x v="31"/>
    <s v="Assembly_Machine_010"/>
    <s v="Assembly"/>
    <d v="2024-05-19T14:53:06"/>
    <d v="2024-05-19T19:12:06"/>
    <s v="05"/>
    <s v="19"/>
    <n v="231"/>
    <n v="3.85"/>
    <s v="Material Shortage"/>
    <s v="Carlos Ruiz"/>
    <x v="2"/>
    <x v="1"/>
    <n v="22"/>
    <n v="18.149999999999999"/>
    <n v="0.82499999999999996"/>
  </r>
  <r>
    <s v="DT-07737"/>
    <x v="25"/>
    <s v="Painting_Machine_001"/>
    <s v="Painting"/>
    <d v="2024-05-19T16:43:22"/>
    <d v="2024-05-19T16:46:22"/>
    <s v="05"/>
    <s v="19"/>
    <n v="378"/>
    <n v="6.3"/>
    <s v="Electrical Fault"/>
    <s v="Mohamed Salah"/>
    <x v="2"/>
    <x v="1"/>
    <n v="18"/>
    <n v="11.7"/>
    <n v="0.64999999999999991"/>
  </r>
  <r>
    <s v="DT-02960"/>
    <x v="19"/>
    <s v="Stamping_Machine_035"/>
    <s v="Stamping"/>
    <d v="2024-05-19T17:04:21"/>
    <d v="2024-05-19T17:36:21"/>
    <s v="05"/>
    <s v="19"/>
    <n v="83"/>
    <n v="1.3833333333333333"/>
    <s v="Material Shortage"/>
    <s v="David Brown"/>
    <x v="1"/>
    <x v="1"/>
    <n v="16"/>
    <n v="14.616666666666667"/>
    <n v="0.9135416666666667"/>
  </r>
  <r>
    <s v="DT-00813"/>
    <x v="13"/>
    <s v="Painting_Machine_016"/>
    <s v="Painting"/>
    <d v="2024-05-19T17:42:26"/>
    <d v="2024-05-19T18:00:26"/>
    <s v="05"/>
    <s v="19"/>
    <n v="313"/>
    <n v="5.2166666666666668"/>
    <s v="Hydraulic Leak"/>
    <s v="John Smith"/>
    <x v="0"/>
    <x v="1"/>
    <n v="22"/>
    <n v="16.783333333333331"/>
    <n v="0.76287878787878782"/>
  </r>
  <r>
    <s v="DT-02319"/>
    <x v="33"/>
    <s v="Packaging_Machine_006"/>
    <s v="Packaging"/>
    <d v="2024-05-19T17:50:18"/>
    <d v="2024-05-19T21:43:18"/>
    <s v="05"/>
    <s v="19"/>
    <n v="10"/>
    <n v="0.16666666666666666"/>
    <s v="Hydraulic Leak"/>
    <s v="Yuki Tanaka"/>
    <x v="0"/>
    <x v="1"/>
    <n v="22"/>
    <n v="21.833333333333332"/>
    <n v="0.99242424242424232"/>
  </r>
  <r>
    <s v="DT-02454"/>
    <x v="1"/>
    <s v="Painting_Machine_021"/>
    <s v="Painting"/>
    <d v="2024-05-19T18:32:16"/>
    <d v="2024-05-19T23:09:16"/>
    <s v="05"/>
    <s v="19"/>
    <n v="1254"/>
    <n v="20.9"/>
    <s v="Sensor Fault"/>
    <s v="Rana Ibrahim"/>
    <x v="1"/>
    <x v="1"/>
    <n v="22"/>
    <n v="1.1000000000000014"/>
    <n v="5.0000000000000065E-2"/>
  </r>
  <r>
    <s v="DT-05117"/>
    <x v="7"/>
    <s v="Packaging_Machine_002"/>
    <s v="Packaging"/>
    <d v="2024-05-19T18:50:08"/>
    <d v="2024-05-19T21:31:08"/>
    <s v="05"/>
    <s v="19"/>
    <n v="14"/>
    <n v="0.23333333333333334"/>
    <s v="Preventive Maintenance - General"/>
    <s v="Rana Ibrahim"/>
    <x v="0"/>
    <x v="0"/>
    <n v="18"/>
    <n v="17.766666666666666"/>
    <n v="0.98703703703703694"/>
  </r>
  <r>
    <s v="DT-07676"/>
    <x v="14"/>
    <s v="Assembly_Machine_013"/>
    <s v="Assembly"/>
    <d v="2024-05-19T19:25:27"/>
    <d v="2024-05-19T21:54:27"/>
    <s v="05"/>
    <s v="19"/>
    <n v="334"/>
    <n v="5.5666666666666664"/>
    <s v="Sensor Fault"/>
    <s v="Lucas Silva"/>
    <x v="2"/>
    <x v="1"/>
    <n v="14"/>
    <n v="8.4333333333333336"/>
    <n v="0.60238095238095235"/>
  </r>
  <r>
    <s v="DT-04620"/>
    <x v="0"/>
    <s v="Stamping_Machine_030"/>
    <s v="Stamping"/>
    <d v="2024-05-19T20:52:36"/>
    <d v="2024-05-19T22:01:36"/>
    <s v="05"/>
    <s v="19"/>
    <n v="294"/>
    <n v="4.9000000000000004"/>
    <s v="Preventive Maintenance - Mechanical"/>
    <s v="Ahmed Hassan"/>
    <x v="2"/>
    <x v="0"/>
    <n v="16"/>
    <n v="11.1"/>
    <n v="0.69374999999999998"/>
  </r>
  <r>
    <s v="DT-01838"/>
    <x v="30"/>
    <s v="Packaging_Machine_034"/>
    <s v="Packaging"/>
    <d v="2024-05-19T21:03:36"/>
    <d v="2024-05-19T21:22:36"/>
    <s v="05"/>
    <s v="19"/>
    <n v="88"/>
    <n v="1.4666666666666666"/>
    <s v="Electrical Fault"/>
    <s v="Lucas Silva"/>
    <x v="2"/>
    <x v="1"/>
    <n v="14"/>
    <n v="12.533333333333333"/>
    <n v="0.89523809523809528"/>
  </r>
  <r>
    <s v="DT-01739"/>
    <x v="2"/>
    <s v="Assembly_Machine_019"/>
    <s v="Assembly"/>
    <d v="2024-05-19T22:22:53"/>
    <d v="2024-05-19T22:37:53"/>
    <s v="05"/>
    <s v="19"/>
    <n v="60"/>
    <n v="1"/>
    <s v="Preventive Maintenance - Mechanical"/>
    <s v="John Smith"/>
    <x v="0"/>
    <x v="0"/>
    <n v="22"/>
    <n v="21"/>
    <n v="0.95454545454545459"/>
  </r>
  <r>
    <s v="DT-05319"/>
    <x v="6"/>
    <s v="Painting_Machine_009"/>
    <s v="Painting"/>
    <d v="2024-05-19T23:50:51"/>
    <d v="2024-05-20T00:35:51"/>
    <s v="05"/>
    <s v="19"/>
    <n v="29"/>
    <n v="0.48333333333333334"/>
    <s v="Preventive Maintenance - Mechanical"/>
    <s v="Elena Petrova"/>
    <x v="0"/>
    <x v="0"/>
    <n v="16"/>
    <n v="15.516666666666667"/>
    <n v="0.96979166666666672"/>
  </r>
  <r>
    <s v="DT-02266"/>
    <x v="16"/>
    <s v="Painting_Machine_005"/>
    <s v="Painting"/>
    <d v="2024-05-20T00:09:46"/>
    <d v="2024-05-20T00:22:46"/>
    <s v="05"/>
    <s v="20"/>
    <n v="245"/>
    <n v="4.083333333333333"/>
    <s v="Preventive Maintenance - Mechanical"/>
    <s v="Mohamed Salah"/>
    <x v="0"/>
    <x v="0"/>
    <n v="20"/>
    <n v="15.916666666666668"/>
    <n v="0.79583333333333339"/>
  </r>
  <r>
    <s v="DT-08303"/>
    <x v="3"/>
    <s v="Stamping_Machine_033"/>
    <s v="Stamping"/>
    <d v="2024-05-20T00:45:16"/>
    <d v="2024-05-20T00:56:16"/>
    <s v="05"/>
    <s v="20"/>
    <n v="873"/>
    <n v="14.55"/>
    <s v="Sensor Fault"/>
    <s v="Mohamed Salah"/>
    <x v="1"/>
    <x v="1"/>
    <n v="18"/>
    <n v="3.4499999999999993"/>
    <n v="0.19166666666666662"/>
  </r>
  <r>
    <s v="DT-01071"/>
    <x v="17"/>
    <s v="Assembly_Machine_014"/>
    <s v="Assembly"/>
    <d v="2024-05-20T01:49:25"/>
    <d v="2024-05-20T03:09:25"/>
    <s v="05"/>
    <s v="20"/>
    <n v="240"/>
    <n v="4"/>
    <s v="Sensor Fault"/>
    <s v="Yuki Tanaka"/>
    <x v="2"/>
    <x v="1"/>
    <n v="16"/>
    <n v="12"/>
    <n v="0.75"/>
  </r>
  <r>
    <s v="DT-04984"/>
    <x v="18"/>
    <s v="Packaging_Machine_004"/>
    <s v="Packaging"/>
    <d v="2024-05-20T04:07:23"/>
    <d v="2024-05-20T06:20:23"/>
    <s v="05"/>
    <s v="20"/>
    <n v="13"/>
    <n v="0.21666666666666667"/>
    <s v="Hydraulic Leak"/>
    <s v="Hassan Ali"/>
    <x v="2"/>
    <x v="1"/>
    <n v="16"/>
    <n v="15.783333333333333"/>
    <n v="0.98645833333333333"/>
  </r>
  <r>
    <s v="DT-09765"/>
    <x v="7"/>
    <s v="Packaging_Machine_002"/>
    <s v="Packaging"/>
    <d v="2024-05-20T05:21:50"/>
    <d v="2024-05-20T06:33:50"/>
    <s v="05"/>
    <s v="20"/>
    <n v="28"/>
    <n v="0.46666666666666667"/>
    <s v="Electrical Fault"/>
    <s v="Emma Wilson"/>
    <x v="2"/>
    <x v="1"/>
    <n v="18"/>
    <n v="17.533333333333335"/>
    <n v="0.9740740740740742"/>
  </r>
  <r>
    <s v="DT-09324"/>
    <x v="23"/>
    <s v="Packaging_Machine_025"/>
    <s v="Packaging"/>
    <d v="2024-05-20T07:01:26"/>
    <d v="2024-05-20T07:38:26"/>
    <s v="05"/>
    <s v="20"/>
    <n v="17"/>
    <n v="0.28333333333333333"/>
    <s v="Tooling Break"/>
    <s v="Noah Davis"/>
    <x v="2"/>
    <x v="1"/>
    <n v="20"/>
    <n v="19.716666666666665"/>
    <n v="0.98583333333333323"/>
  </r>
  <r>
    <s v="DT-00209"/>
    <x v="32"/>
    <s v="Stamping_Machine_020"/>
    <s v="Stamping"/>
    <d v="2024-05-20T07:08:17"/>
    <d v="2024-05-20T07:54:17"/>
    <s v="05"/>
    <s v="20"/>
    <n v="123"/>
    <n v="2.0499999999999998"/>
    <s v="Sensor Fault"/>
    <s v="Emma Wilson"/>
    <x v="1"/>
    <x v="1"/>
    <n v="14"/>
    <n v="11.95"/>
    <n v="0.85357142857142854"/>
  </r>
  <r>
    <s v="DT-01204"/>
    <x v="26"/>
    <s v="Assembly_Machine_032"/>
    <s v="Assembly"/>
    <d v="2024-05-20T07:11:22"/>
    <d v="2024-05-20T07:32:22"/>
    <s v="05"/>
    <s v="20"/>
    <n v="369"/>
    <n v="6.15"/>
    <s v="Electrical Fault"/>
    <s v="David Brown"/>
    <x v="2"/>
    <x v="1"/>
    <n v="20"/>
    <n v="13.85"/>
    <n v="0.6925"/>
  </r>
  <r>
    <s v="DT-04877"/>
    <x v="15"/>
    <s v="Packaging_Machine_017"/>
    <s v="Packaging"/>
    <d v="2024-05-20T07:24:29"/>
    <d v="2024-05-20T09:48:29"/>
    <s v="05"/>
    <s v="20"/>
    <n v="454"/>
    <n v="7.5666666666666664"/>
    <s v="Preventive Maintenance - General"/>
    <s v="Rana Ibrahim"/>
    <x v="0"/>
    <x v="0"/>
    <n v="20"/>
    <n v="12.433333333333334"/>
    <n v="0.6216666666666667"/>
  </r>
  <r>
    <s v="DT-02542"/>
    <x v="26"/>
    <s v="Assembly_Machine_032"/>
    <s v="Assembly"/>
    <d v="2024-05-20T09:12:13"/>
    <d v="2024-05-20T09:20:13"/>
    <s v="05"/>
    <s v="20"/>
    <n v="437"/>
    <n v="7.2833333333333332"/>
    <s v="Mechanical Failure"/>
    <s v="Yuki Tanaka"/>
    <x v="0"/>
    <x v="1"/>
    <n v="20"/>
    <n v="12.716666666666667"/>
    <n v="0.63583333333333336"/>
  </r>
  <r>
    <s v="DT-03809"/>
    <x v="5"/>
    <s v="Stamping_Machine_029"/>
    <s v="Stamping"/>
    <d v="2024-05-20T10:01:07"/>
    <d v="2024-05-20T10:19:07"/>
    <s v="05"/>
    <s v="20"/>
    <n v="1018"/>
    <n v="16.966666666666665"/>
    <s v="Operator Error"/>
    <s v="Ahmed Hassan"/>
    <x v="2"/>
    <x v="1"/>
    <n v="22"/>
    <n v="5.033333333333335"/>
    <n v="0.22878787878787887"/>
  </r>
  <r>
    <s v="DT-02586"/>
    <x v="11"/>
    <s v="Assembly_Machine_007"/>
    <s v="Assembly"/>
    <d v="2024-05-20T12:01:25"/>
    <d v="2024-05-20T12:38:25"/>
    <s v="05"/>
    <s v="20"/>
    <n v="552"/>
    <n v="9.1999999999999993"/>
    <s v="Overheating"/>
    <s v="Olivia Johnson"/>
    <x v="0"/>
    <x v="1"/>
    <n v="22"/>
    <n v="12.8"/>
    <n v="0.5818181818181819"/>
  </r>
  <r>
    <s v="DT-09206"/>
    <x v="34"/>
    <s v="Painting_Machine_022"/>
    <s v="Painting"/>
    <d v="2024-05-20T13:57:58"/>
    <d v="2024-05-20T19:11:58"/>
    <s v="05"/>
    <s v="20"/>
    <n v="145"/>
    <n v="2.4166666666666665"/>
    <s v="Mechanical Failure"/>
    <s v="Hassan Ali"/>
    <x v="2"/>
    <x v="1"/>
    <n v="22"/>
    <n v="19.583333333333332"/>
    <n v="0.89015151515151514"/>
  </r>
  <r>
    <s v="DT-04451"/>
    <x v="18"/>
    <s v="Packaging_Machine_004"/>
    <s v="Packaging"/>
    <d v="2024-05-20T14:45:39"/>
    <d v="2024-05-20T17:49:39"/>
    <s v="05"/>
    <s v="20"/>
    <n v="7"/>
    <n v="0.11666666666666667"/>
    <s v="Preventive Maintenance - Mechanical"/>
    <s v="Rana Ibrahim"/>
    <x v="0"/>
    <x v="0"/>
    <n v="16"/>
    <n v="15.883333333333333"/>
    <n v="0.9927083333333333"/>
  </r>
  <r>
    <s v="DT-05949"/>
    <x v="10"/>
    <s v="Painting_Machine_008"/>
    <s v="Painting"/>
    <d v="2024-05-20T14:49:22"/>
    <d v="2024-05-20T18:20:22"/>
    <s v="05"/>
    <s v="20"/>
    <n v="295"/>
    <n v="4.916666666666667"/>
    <s v="Sensor Fault"/>
    <s v="Fatima Ali"/>
    <x v="1"/>
    <x v="1"/>
    <n v="16"/>
    <n v="11.083333333333332"/>
    <n v="0.69270833333333326"/>
  </r>
  <r>
    <s v="DT-00979"/>
    <x v="27"/>
    <s v="Assembly_Machine_027"/>
    <s v="Assembly"/>
    <d v="2024-05-20T16:41:21"/>
    <d v="2024-05-20T17:02:21"/>
    <s v="05"/>
    <s v="20"/>
    <n v="427"/>
    <n v="7.1166666666666663"/>
    <s v="Process Instability"/>
    <s v="Sophie Martin"/>
    <x v="2"/>
    <x v="1"/>
    <n v="20"/>
    <n v="12.883333333333333"/>
    <n v="0.64416666666666667"/>
  </r>
  <r>
    <s v="DT-06801"/>
    <x v="32"/>
    <s v="Stamping_Machine_020"/>
    <s v="Stamping"/>
    <d v="2024-05-20T16:45:36"/>
    <d v="2024-05-20T17:31:36"/>
    <s v="05"/>
    <s v="20"/>
    <n v="189"/>
    <n v="3.15"/>
    <s v="Hydraulic Leak"/>
    <s v="Emma Wilson"/>
    <x v="1"/>
    <x v="1"/>
    <n v="14"/>
    <n v="10.85"/>
    <n v="0.77500000000000002"/>
  </r>
  <r>
    <s v="DT-07803"/>
    <x v="31"/>
    <s v="Assembly_Machine_010"/>
    <s v="Assembly"/>
    <d v="2024-05-20T20:22:37"/>
    <d v="2024-05-21T04:41:37"/>
    <s v="05"/>
    <s v="20"/>
    <n v="266"/>
    <n v="4.4333333333333336"/>
    <s v="Electrical Fault"/>
    <s v="Fatima Ali"/>
    <x v="0"/>
    <x v="1"/>
    <n v="22"/>
    <n v="17.566666666666666"/>
    <n v="0.79848484848484846"/>
  </r>
  <r>
    <s v="DT-02662"/>
    <x v="20"/>
    <s v="Stamping_Machine_015"/>
    <s v="Stamping"/>
    <d v="2024-05-21T00:16:37"/>
    <d v="2024-05-21T12:16:37"/>
    <s v="05"/>
    <s v="21"/>
    <n v="277"/>
    <n v="4.6166666666666663"/>
    <s v="Preventive Maintenance - Electrical"/>
    <s v="Maria Gomez"/>
    <x v="0"/>
    <x v="0"/>
    <n v="18"/>
    <n v="13.383333333333333"/>
    <n v="0.74351851851851847"/>
  </r>
  <r>
    <s v="DT-08447"/>
    <x v="24"/>
    <s v="Painting_Machine_028"/>
    <s v="Painting"/>
    <d v="2024-05-21T00:24:53"/>
    <d v="2024-05-21T00:58:53"/>
    <s v="05"/>
    <s v="21"/>
    <n v="30"/>
    <n v="0.5"/>
    <s v="Mechanical Failure"/>
    <s v="Sophie Martin"/>
    <x v="2"/>
    <x v="1"/>
    <n v="22"/>
    <n v="21.5"/>
    <n v="0.97727272727272729"/>
  </r>
  <r>
    <s v="DT-08935"/>
    <x v="5"/>
    <s v="Stamping_Machine_029"/>
    <s v="Stamping"/>
    <d v="2024-05-21T01:04:38"/>
    <d v="2024-05-21T01:23:38"/>
    <s v="05"/>
    <s v="21"/>
    <n v="752"/>
    <n v="12.533333333333333"/>
    <s v="Material Shortage"/>
    <s v="Ahmed Hassan"/>
    <x v="0"/>
    <x v="1"/>
    <n v="22"/>
    <n v="9.4666666666666668"/>
    <n v="0.4303030303030303"/>
  </r>
  <r>
    <s v="DT-06289"/>
    <x v="10"/>
    <s v="Painting_Machine_008"/>
    <s v="Painting"/>
    <d v="2024-05-21T01:13:14"/>
    <d v="2024-05-21T13:53:14"/>
    <s v="05"/>
    <s v="21"/>
    <n v="25"/>
    <n v="0.41666666666666669"/>
    <s v="Sensor Fault"/>
    <s v="Sophie Martin"/>
    <x v="1"/>
    <x v="1"/>
    <n v="16"/>
    <n v="15.583333333333334"/>
    <n v="0.97395833333333337"/>
  </r>
  <r>
    <s v="DT-07543"/>
    <x v="8"/>
    <s v="Assembly_Machine_012"/>
    <s v="Assembly"/>
    <d v="2024-05-21T01:16:01"/>
    <d v="2024-05-21T07:32:01"/>
    <s v="05"/>
    <s v="21"/>
    <n v="165"/>
    <n v="2.75"/>
    <s v="Electrical Fault"/>
    <s v="Mohamed Salah"/>
    <x v="2"/>
    <x v="1"/>
    <n v="20"/>
    <n v="17.25"/>
    <n v="0.86250000000000004"/>
  </r>
  <r>
    <s v="DT-02381"/>
    <x v="30"/>
    <s v="Packaging_Machine_034"/>
    <s v="Packaging"/>
    <d v="2024-05-21T01:48:42"/>
    <d v="2024-05-21T04:20:42"/>
    <s v="05"/>
    <s v="21"/>
    <n v="29"/>
    <n v="0.48333333333333334"/>
    <s v="Electrical Fault"/>
    <s v="David Brown"/>
    <x v="2"/>
    <x v="1"/>
    <n v="14"/>
    <n v="13.516666666666667"/>
    <n v="0.96547619047619049"/>
  </r>
  <r>
    <s v="DT-08760"/>
    <x v="9"/>
    <s v="Assembly_Machine_011"/>
    <s v="Assembly"/>
    <d v="2024-05-21T03:22:25"/>
    <d v="2024-05-21T04:53:25"/>
    <s v="05"/>
    <s v="21"/>
    <n v="193"/>
    <n v="3.2166666666666668"/>
    <s v="Electrical Fault"/>
    <s v="Sophie Martin"/>
    <x v="0"/>
    <x v="1"/>
    <n v="14"/>
    <n v="10.783333333333333"/>
    <n v="0.77023809523809528"/>
  </r>
  <r>
    <s v="DT-04874"/>
    <x v="27"/>
    <s v="Assembly_Machine_027"/>
    <s v="Assembly"/>
    <d v="2024-05-21T04:14:13"/>
    <d v="2024-05-21T07:26:13"/>
    <s v="05"/>
    <s v="21"/>
    <n v="437"/>
    <n v="7.2833333333333332"/>
    <s v="Preventive Maintenance - Electrical"/>
    <s v="Karim Nassar"/>
    <x v="0"/>
    <x v="0"/>
    <n v="20"/>
    <n v="12.716666666666667"/>
    <n v="0.63583333333333336"/>
  </r>
  <r>
    <s v="DT-04322"/>
    <x v="16"/>
    <s v="Painting_Machine_005"/>
    <s v="Painting"/>
    <d v="2024-05-21T06:09:42"/>
    <d v="2024-05-21T06:50:42"/>
    <s v="05"/>
    <s v="21"/>
    <n v="412"/>
    <n v="6.8666666666666663"/>
    <s v="Mechanical Failure"/>
    <s v="Mohamed Salah"/>
    <x v="1"/>
    <x v="1"/>
    <n v="20"/>
    <n v="13.133333333333333"/>
    <n v="0.65666666666666662"/>
  </r>
  <r>
    <s v="DT-03310"/>
    <x v="3"/>
    <s v="Stamping_Machine_033"/>
    <s v="Stamping"/>
    <d v="2024-05-21T07:39:06"/>
    <d v="2024-05-21T11:33:06"/>
    <s v="05"/>
    <s v="21"/>
    <n v="993"/>
    <n v="16.55"/>
    <s v="Hydraulic Leak"/>
    <s v="Ahmed Hassan"/>
    <x v="2"/>
    <x v="1"/>
    <n v="18"/>
    <n v="1.4499999999999993"/>
    <n v="8.0555555555555519E-2"/>
  </r>
  <r>
    <s v="DT-02226"/>
    <x v="9"/>
    <s v="Assembly_Machine_011"/>
    <s v="Assembly"/>
    <d v="2024-05-21T09:07:38"/>
    <d v="2024-05-21T12:18:38"/>
    <s v="05"/>
    <s v="21"/>
    <n v="275"/>
    <n v="4.583333333333333"/>
    <s v="Mechanical Failure"/>
    <s v="David Brown"/>
    <x v="1"/>
    <x v="1"/>
    <n v="14"/>
    <n v="9.4166666666666679"/>
    <n v="0.67261904761904767"/>
  </r>
  <r>
    <s v="DT-08251"/>
    <x v="8"/>
    <s v="Assembly_Machine_012"/>
    <s v="Assembly"/>
    <d v="2024-05-21T10:28:16"/>
    <d v="2024-05-21T13:17:16"/>
    <s v="05"/>
    <s v="21"/>
    <n v="131"/>
    <n v="2.1833333333333331"/>
    <s v="Electrical Fault"/>
    <s v="Lucas Silva"/>
    <x v="2"/>
    <x v="1"/>
    <n v="20"/>
    <n v="17.816666666666666"/>
    <n v="0.89083333333333337"/>
  </r>
  <r>
    <s v="DT-03482"/>
    <x v="26"/>
    <s v="Assembly_Machine_032"/>
    <s v="Assembly"/>
    <d v="2024-05-21T12:05:46"/>
    <d v="2024-05-21T21:05:46"/>
    <s v="05"/>
    <s v="21"/>
    <n v="302"/>
    <n v="5.0333333333333332"/>
    <s v="Preventive Maintenance - Mechanical"/>
    <s v="David Brown"/>
    <x v="0"/>
    <x v="0"/>
    <n v="20"/>
    <n v="14.966666666666667"/>
    <n v="0.74833333333333329"/>
  </r>
  <r>
    <s v="DT-04105"/>
    <x v="19"/>
    <s v="Stamping_Machine_035"/>
    <s v="Stamping"/>
    <d v="2024-05-21T12:18:41"/>
    <d v="2024-05-21T12:49:41"/>
    <s v="05"/>
    <s v="21"/>
    <n v="45"/>
    <n v="0.75"/>
    <s v="Preventive Maintenance - General"/>
    <s v="John Smith"/>
    <x v="1"/>
    <x v="0"/>
    <n v="16"/>
    <n v="15.25"/>
    <n v="0.953125"/>
  </r>
  <r>
    <s v="DT-03261"/>
    <x v="7"/>
    <s v="Packaging_Machine_002"/>
    <s v="Packaging"/>
    <d v="2024-05-21T13:13:13"/>
    <d v="2024-05-21T16:02:13"/>
    <s v="05"/>
    <s v="21"/>
    <n v="13"/>
    <n v="0.21666666666666667"/>
    <s v="Preventive Maintenance - General"/>
    <s v="Carlos Ruiz"/>
    <x v="2"/>
    <x v="0"/>
    <n v="18"/>
    <n v="17.783333333333335"/>
    <n v="0.98796296296296304"/>
  </r>
  <r>
    <s v="DT-04788"/>
    <x v="27"/>
    <s v="Assembly_Machine_027"/>
    <s v="Assembly"/>
    <d v="2024-05-21T13:27:05"/>
    <d v="2024-05-21T17:04:05"/>
    <s v="05"/>
    <s v="21"/>
    <n v="170"/>
    <n v="2.8333333333333335"/>
    <s v="Material Shortage"/>
    <s v="Carlos Ruiz"/>
    <x v="0"/>
    <x v="1"/>
    <n v="20"/>
    <n v="17.166666666666668"/>
    <n v="0.85833333333333339"/>
  </r>
  <r>
    <s v="DT-02023"/>
    <x v="29"/>
    <s v="Assembly_Machine_023"/>
    <s v="Assembly"/>
    <d v="2024-05-21T13:33:17"/>
    <d v="2024-05-21T13:58:17"/>
    <s v="05"/>
    <s v="21"/>
    <n v="335"/>
    <n v="5.583333333333333"/>
    <s v="Sensor Fault"/>
    <s v="Mohamed Salah"/>
    <x v="2"/>
    <x v="1"/>
    <n v="16"/>
    <n v="10.416666666666668"/>
    <n v="0.65104166666666674"/>
  </r>
  <r>
    <s v="DT-09514"/>
    <x v="8"/>
    <s v="Assembly_Machine_012"/>
    <s v="Assembly"/>
    <d v="2024-05-21T13:57:56"/>
    <d v="2024-05-21T14:35:56"/>
    <s v="05"/>
    <s v="21"/>
    <n v="81"/>
    <n v="1.35"/>
    <s v="Preventive Maintenance - General"/>
    <s v="Ahmed Hassan"/>
    <x v="1"/>
    <x v="0"/>
    <n v="20"/>
    <n v="18.649999999999999"/>
    <n v="0.93249999999999988"/>
  </r>
  <r>
    <s v="DT-01165"/>
    <x v="22"/>
    <s v="Assembly_Machine_026"/>
    <s v="Assembly"/>
    <d v="2024-05-21T14:19:39"/>
    <d v="2024-05-21T14:34:39"/>
    <s v="05"/>
    <s v="21"/>
    <n v="84"/>
    <n v="1.4"/>
    <s v="Operator Error"/>
    <s v="Li Wei"/>
    <x v="2"/>
    <x v="1"/>
    <n v="20"/>
    <n v="18.600000000000001"/>
    <n v="0.93"/>
  </r>
  <r>
    <s v="DT-03029"/>
    <x v="22"/>
    <s v="Assembly_Machine_026"/>
    <s v="Assembly"/>
    <d v="2024-05-21T15:59:51"/>
    <d v="2024-05-22T02:03:51"/>
    <s v="05"/>
    <s v="21"/>
    <n v="273"/>
    <n v="4.55"/>
    <s v="Electrical Fault"/>
    <s v="Elena Petrova"/>
    <x v="2"/>
    <x v="1"/>
    <n v="20"/>
    <n v="15.45"/>
    <n v="0.77249999999999996"/>
  </r>
  <r>
    <s v="DT-08070"/>
    <x v="10"/>
    <s v="Painting_Machine_008"/>
    <s v="Painting"/>
    <d v="2024-05-21T17:22:41"/>
    <d v="2024-05-21T17:46:41"/>
    <s v="05"/>
    <s v="21"/>
    <n v="136"/>
    <n v="2.2666666666666666"/>
    <s v="Mechanical Failure"/>
    <s v="David Brown"/>
    <x v="1"/>
    <x v="1"/>
    <n v="16"/>
    <n v="13.733333333333334"/>
    <n v="0.85833333333333339"/>
  </r>
  <r>
    <s v="DT-04739"/>
    <x v="10"/>
    <s v="Painting_Machine_008"/>
    <s v="Painting"/>
    <d v="2024-05-21T18:52:47"/>
    <d v="2024-05-21T19:23:47"/>
    <s v="05"/>
    <s v="21"/>
    <n v="260"/>
    <n v="4.333333333333333"/>
    <s v="Material Shortage"/>
    <s v="John Smith"/>
    <x v="0"/>
    <x v="1"/>
    <n v="16"/>
    <n v="11.666666666666668"/>
    <n v="0.72916666666666674"/>
  </r>
  <r>
    <s v="DT-07106"/>
    <x v="29"/>
    <s v="Assembly_Machine_023"/>
    <s v="Assembly"/>
    <d v="2024-05-21T19:22:13"/>
    <d v="2024-05-21T20:06:13"/>
    <s v="05"/>
    <s v="21"/>
    <n v="91"/>
    <n v="1.5166666666666666"/>
    <s v="Hydraulic Leak"/>
    <s v="John Smith"/>
    <x v="2"/>
    <x v="1"/>
    <n v="16"/>
    <n v="14.483333333333334"/>
    <n v="0.90520833333333339"/>
  </r>
  <r>
    <s v="DT-09241"/>
    <x v="9"/>
    <s v="Assembly_Machine_011"/>
    <s v="Assembly"/>
    <d v="2024-05-21T19:44:17"/>
    <d v="2024-05-21T19:54:17"/>
    <s v="05"/>
    <s v="21"/>
    <n v="169"/>
    <n v="2.8166666666666669"/>
    <s v="Preventive Maintenance - General"/>
    <s v="Lucas Silva"/>
    <x v="0"/>
    <x v="0"/>
    <n v="14"/>
    <n v="11.183333333333334"/>
    <n v="0.79880952380952386"/>
  </r>
  <r>
    <s v="DT-08668"/>
    <x v="14"/>
    <s v="Assembly_Machine_013"/>
    <s v="Assembly"/>
    <d v="2024-05-21T20:27:08"/>
    <d v="2024-05-21T23:23:08"/>
    <s v="05"/>
    <s v="21"/>
    <n v="208"/>
    <n v="3.4666666666666668"/>
    <s v="Preventive Maintenance - Electrical"/>
    <s v="Carlos Ruiz"/>
    <x v="1"/>
    <x v="0"/>
    <n v="14"/>
    <n v="10.533333333333333"/>
    <n v="0.75238095238095237"/>
  </r>
  <r>
    <s v="DT-02802"/>
    <x v="0"/>
    <s v="Stamping_Machine_030"/>
    <s v="Stamping"/>
    <d v="2024-05-21T20:55:38"/>
    <d v="2024-05-22T01:57:38"/>
    <s v="05"/>
    <s v="21"/>
    <n v="57"/>
    <n v="0.95"/>
    <s v="Material Shortage"/>
    <s v="Maria Gomez"/>
    <x v="1"/>
    <x v="1"/>
    <n v="16"/>
    <n v="15.05"/>
    <n v="0.94062500000000004"/>
  </r>
  <r>
    <s v="DT-04946"/>
    <x v="13"/>
    <s v="Painting_Machine_016"/>
    <s v="Painting"/>
    <d v="2024-05-21T21:14:32"/>
    <d v="2024-05-21T21:34:32"/>
    <s v="05"/>
    <s v="21"/>
    <n v="288"/>
    <n v="4.8"/>
    <s v="Material Shortage"/>
    <s v="Yuki Tanaka"/>
    <x v="1"/>
    <x v="1"/>
    <n v="22"/>
    <n v="17.2"/>
    <n v="0.78181818181818175"/>
  </r>
  <r>
    <s v="DT-00594"/>
    <x v="17"/>
    <s v="Assembly_Machine_014"/>
    <s v="Assembly"/>
    <d v="2024-05-21T21:21:53"/>
    <d v="2024-05-21T21:52:53"/>
    <s v="05"/>
    <s v="21"/>
    <n v="48"/>
    <n v="0.8"/>
    <s v="Preventive Maintenance - Mechanical"/>
    <s v="Karim Nassar"/>
    <x v="2"/>
    <x v="0"/>
    <n v="16"/>
    <n v="15.2"/>
    <n v="0.95"/>
  </r>
  <r>
    <s v="DT-08629"/>
    <x v="10"/>
    <s v="Painting_Machine_008"/>
    <s v="Painting"/>
    <d v="2024-05-21T22:17:04"/>
    <d v="2024-05-21T22:36:04"/>
    <s v="05"/>
    <s v="21"/>
    <n v="145"/>
    <n v="2.4166666666666665"/>
    <s v="Hydraulic Leak"/>
    <s v="Mahmoud Adel"/>
    <x v="2"/>
    <x v="1"/>
    <n v="16"/>
    <n v="13.583333333333334"/>
    <n v="0.84895833333333337"/>
  </r>
  <r>
    <s v="DT-03818"/>
    <x v="18"/>
    <s v="Packaging_Machine_004"/>
    <s v="Packaging"/>
    <d v="2024-05-21T22:34:42"/>
    <d v="2024-05-21T23:19:42"/>
    <s v="05"/>
    <s v="21"/>
    <n v="15"/>
    <n v="0.25"/>
    <s v="Electrical Fault"/>
    <s v="Carlos Ruiz"/>
    <x v="1"/>
    <x v="1"/>
    <n v="16"/>
    <n v="15.75"/>
    <n v="0.984375"/>
  </r>
  <r>
    <s v="DT-05172"/>
    <x v="28"/>
    <s v="Packaging_Machine_003"/>
    <s v="Packaging"/>
    <d v="2024-05-21T22:50:23"/>
    <d v="2024-05-22T02:48:23"/>
    <s v="05"/>
    <s v="21"/>
    <n v="160"/>
    <n v="2.6666666666666665"/>
    <s v="Sensor Fault"/>
    <s v="Mahmoud Adel"/>
    <x v="1"/>
    <x v="1"/>
    <n v="14"/>
    <n v="11.333333333333334"/>
    <n v="0.80952380952380953"/>
  </r>
  <r>
    <s v="DT-01530"/>
    <x v="10"/>
    <s v="Painting_Machine_008"/>
    <s v="Painting"/>
    <d v="2024-05-21T23:27:23"/>
    <d v="2024-05-22T00:10:23"/>
    <s v="05"/>
    <s v="21"/>
    <n v="373"/>
    <n v="6.2166666666666668"/>
    <s v="Electrical Fault"/>
    <s v="Maria Gomez"/>
    <x v="1"/>
    <x v="1"/>
    <n v="16"/>
    <n v="9.7833333333333332"/>
    <n v="0.61145833333333333"/>
  </r>
  <r>
    <s v="DT-05703"/>
    <x v="18"/>
    <s v="Packaging_Machine_004"/>
    <s v="Packaging"/>
    <d v="2024-05-22T00:20:35"/>
    <d v="2024-05-22T01:47:35"/>
    <s v="05"/>
    <s v="22"/>
    <n v="7"/>
    <n v="0.11666666666666667"/>
    <s v="Preventive Maintenance - Mechanical"/>
    <s v="Carlos Ruiz"/>
    <x v="2"/>
    <x v="0"/>
    <n v="16"/>
    <n v="15.883333333333333"/>
    <n v="0.9927083333333333"/>
  </r>
  <r>
    <s v="DT-04389"/>
    <x v="23"/>
    <s v="Packaging_Machine_025"/>
    <s v="Packaging"/>
    <d v="2024-05-22T00:29:25"/>
    <d v="2024-05-22T02:20:25"/>
    <s v="05"/>
    <s v="22"/>
    <n v="136"/>
    <n v="2.2666666666666666"/>
    <s v="Preventive Maintenance - Mechanical"/>
    <s v="Hassan Ali"/>
    <x v="0"/>
    <x v="0"/>
    <n v="20"/>
    <n v="17.733333333333334"/>
    <n v="0.88666666666666671"/>
  </r>
  <r>
    <s v="DT-08531"/>
    <x v="32"/>
    <s v="Stamping_Machine_020"/>
    <s v="Stamping"/>
    <d v="2024-05-22T04:39:49"/>
    <d v="2024-05-22T05:15:49"/>
    <s v="05"/>
    <s v="22"/>
    <n v="119"/>
    <n v="1.9833333333333334"/>
    <s v="Material Shortage"/>
    <s v="Karim Nassar"/>
    <x v="1"/>
    <x v="1"/>
    <n v="14"/>
    <n v="12.016666666666666"/>
    <n v="0.85833333333333328"/>
  </r>
  <r>
    <s v="DT-08138"/>
    <x v="0"/>
    <s v="Stamping_Machine_030"/>
    <s v="Stamping"/>
    <d v="2024-05-22T04:40:57"/>
    <d v="2024-05-22T05:21:57"/>
    <s v="05"/>
    <s v="22"/>
    <n v="344"/>
    <n v="5.7333333333333334"/>
    <s v="Electrical Fault"/>
    <s v="Elena Petrova"/>
    <x v="1"/>
    <x v="1"/>
    <n v="16"/>
    <n v="10.266666666666666"/>
    <n v="0.64166666666666661"/>
  </r>
  <r>
    <s v="DT-07617"/>
    <x v="30"/>
    <s v="Packaging_Machine_034"/>
    <s v="Packaging"/>
    <d v="2024-05-22T04:59:20"/>
    <d v="2024-05-22T13:36:20"/>
    <s v="05"/>
    <s v="22"/>
    <n v="322"/>
    <n v="5.3666666666666663"/>
    <s v="Hydraulic Leak"/>
    <s v="Rana Ibrahim"/>
    <x v="2"/>
    <x v="1"/>
    <n v="14"/>
    <n v="8.6333333333333329"/>
    <n v="0.61666666666666659"/>
  </r>
  <r>
    <s v="DT-01863"/>
    <x v="15"/>
    <s v="Packaging_Machine_017"/>
    <s v="Packaging"/>
    <d v="2024-05-22T05:18:09"/>
    <d v="2024-05-22T06:02:09"/>
    <s v="05"/>
    <s v="22"/>
    <n v="266"/>
    <n v="4.4333333333333336"/>
    <s v="Electrical Fault"/>
    <s v="Noah Davis"/>
    <x v="2"/>
    <x v="1"/>
    <n v="20"/>
    <n v="15.566666666666666"/>
    <n v="0.77833333333333332"/>
  </r>
  <r>
    <s v="DT-07612"/>
    <x v="11"/>
    <s v="Assembly_Machine_007"/>
    <s v="Assembly"/>
    <d v="2024-05-22T06:52:28"/>
    <d v="2024-05-22T10:42:28"/>
    <s v="05"/>
    <s v="22"/>
    <n v="665"/>
    <n v="11.083333333333334"/>
    <s v="Hydraulic Leak"/>
    <s v="Mohamed Salah"/>
    <x v="1"/>
    <x v="1"/>
    <n v="22"/>
    <n v="10.916666666666666"/>
    <n v="0.49621212121212116"/>
  </r>
  <r>
    <s v="DT-08792"/>
    <x v="9"/>
    <s v="Assembly_Machine_011"/>
    <s v="Assembly"/>
    <d v="2024-05-22T09:27:32"/>
    <d v="2024-05-22T11:21:32"/>
    <s v="05"/>
    <s v="22"/>
    <n v="92"/>
    <n v="1.5333333333333334"/>
    <s v="Electrical Fault"/>
    <s v="Mohamed Salah"/>
    <x v="2"/>
    <x v="1"/>
    <n v="14"/>
    <n v="12.466666666666667"/>
    <n v="0.89047619047619053"/>
  </r>
  <r>
    <s v="DT-06566"/>
    <x v="18"/>
    <s v="Packaging_Machine_004"/>
    <s v="Packaging"/>
    <d v="2024-05-22T09:34:56"/>
    <d v="2024-05-22T10:14:56"/>
    <s v="05"/>
    <s v="22"/>
    <n v="13"/>
    <n v="0.21666666666666667"/>
    <s v="Electrical Fault"/>
    <s v="John Smith"/>
    <x v="0"/>
    <x v="1"/>
    <n v="16"/>
    <n v="15.783333333333333"/>
    <n v="0.98645833333333333"/>
  </r>
  <r>
    <s v="DT-03139"/>
    <x v="1"/>
    <s v="Painting_Machine_021"/>
    <s v="Painting"/>
    <d v="2024-05-22T12:27:11"/>
    <d v="2024-05-22T12:46:11"/>
    <s v="05"/>
    <s v="22"/>
    <n v="897"/>
    <n v="14.95"/>
    <s v="Preventive Maintenance - Mechanical"/>
    <s v="Mohamed Salah"/>
    <x v="0"/>
    <x v="0"/>
    <n v="22"/>
    <n v="7.0500000000000007"/>
    <n v="0.32045454545454549"/>
  </r>
  <r>
    <s v="DT-07965"/>
    <x v="8"/>
    <s v="Assembly_Machine_012"/>
    <s v="Assembly"/>
    <d v="2024-05-22T12:42:22"/>
    <d v="2024-05-22T14:07:22"/>
    <s v="05"/>
    <s v="22"/>
    <n v="134"/>
    <n v="2.2333333333333334"/>
    <s v="Electrical Fault"/>
    <s v="Olivia Johnson"/>
    <x v="2"/>
    <x v="1"/>
    <n v="20"/>
    <n v="17.766666666666666"/>
    <n v="0.88833333333333331"/>
  </r>
  <r>
    <s v="DT-07238"/>
    <x v="10"/>
    <s v="Painting_Machine_008"/>
    <s v="Painting"/>
    <d v="2024-05-22T13:23:31"/>
    <d v="2024-05-22T14:08:31"/>
    <s v="05"/>
    <s v="22"/>
    <n v="371"/>
    <n v="6.1833333333333336"/>
    <s v="Preventive Maintenance - Mechanical"/>
    <s v="Maria Gomez"/>
    <x v="0"/>
    <x v="0"/>
    <n v="16"/>
    <n v="9.8166666666666664"/>
    <n v="0.61354166666666665"/>
  </r>
  <r>
    <s v="DT-04378"/>
    <x v="8"/>
    <s v="Assembly_Machine_012"/>
    <s v="Assembly"/>
    <d v="2024-05-22T14:26:38"/>
    <d v="2024-05-22T15:04:38"/>
    <s v="05"/>
    <s v="22"/>
    <n v="133"/>
    <n v="2.2166666666666668"/>
    <s v="Operator Error"/>
    <s v="Carlos Ruiz"/>
    <x v="1"/>
    <x v="1"/>
    <n v="20"/>
    <n v="17.783333333333331"/>
    <n v="0.88916666666666655"/>
  </r>
  <r>
    <s v="DT-04770"/>
    <x v="24"/>
    <s v="Painting_Machine_028"/>
    <s v="Painting"/>
    <d v="2024-05-22T14:36:10"/>
    <d v="2024-05-23T04:23:10"/>
    <s v="05"/>
    <s v="22"/>
    <n v="237"/>
    <n v="3.95"/>
    <s v="Preventive Maintenance - Electrical"/>
    <s v="Yuki Tanaka"/>
    <x v="0"/>
    <x v="0"/>
    <n v="22"/>
    <n v="18.05"/>
    <n v="0.82045454545454544"/>
  </r>
  <r>
    <s v="DT-02493"/>
    <x v="11"/>
    <s v="Assembly_Machine_007"/>
    <s v="Assembly"/>
    <d v="2024-05-22T15:35:48"/>
    <d v="2024-05-22T15:48:48"/>
    <s v="05"/>
    <s v="22"/>
    <n v="493"/>
    <n v="8.2166666666666668"/>
    <s v="Mechanical Failure"/>
    <s v="David Brown"/>
    <x v="0"/>
    <x v="1"/>
    <n v="22"/>
    <n v="13.783333333333333"/>
    <n v="0.62651515151515147"/>
  </r>
  <r>
    <s v="DT-02849"/>
    <x v="17"/>
    <s v="Assembly_Machine_014"/>
    <s v="Assembly"/>
    <d v="2024-05-22T18:08:32"/>
    <d v="2024-05-22T21:34:32"/>
    <s v="05"/>
    <s v="22"/>
    <n v="178"/>
    <n v="2.9666666666666668"/>
    <s v="Material Shortage"/>
    <s v="Emma Wilson"/>
    <x v="2"/>
    <x v="1"/>
    <n v="16"/>
    <n v="13.033333333333333"/>
    <n v="0.81458333333333333"/>
  </r>
  <r>
    <s v="DT-05472"/>
    <x v="30"/>
    <s v="Packaging_Machine_034"/>
    <s v="Packaging"/>
    <d v="2024-05-22T18:39:30"/>
    <d v="2024-05-22T18:59:30"/>
    <s v="05"/>
    <s v="22"/>
    <n v="70"/>
    <n v="1.1666666666666667"/>
    <s v="Mechanical Failure"/>
    <s v="Rana Ibrahim"/>
    <x v="2"/>
    <x v="1"/>
    <n v="14"/>
    <n v="12.833333333333334"/>
    <n v="0.91666666666666674"/>
  </r>
  <r>
    <s v="DT-07848"/>
    <x v="6"/>
    <s v="Painting_Machine_009"/>
    <s v="Painting"/>
    <d v="2024-05-22T20:40:16"/>
    <d v="2024-05-23T01:11:16"/>
    <s v="05"/>
    <s v="22"/>
    <n v="65"/>
    <n v="1.0833333333333333"/>
    <s v="Electrical Fault"/>
    <s v="Yuki Tanaka"/>
    <x v="1"/>
    <x v="1"/>
    <n v="16"/>
    <n v="14.916666666666666"/>
    <n v="0.93229166666666663"/>
  </r>
  <r>
    <s v="DT-04420"/>
    <x v="8"/>
    <s v="Assembly_Machine_012"/>
    <s v="Assembly"/>
    <d v="2024-05-22T20:47:55"/>
    <d v="2024-05-22T22:15:55"/>
    <s v="05"/>
    <s v="22"/>
    <n v="89"/>
    <n v="1.4833333333333334"/>
    <s v="Preventive Maintenance - Mechanical"/>
    <s v="Ahmed Hassan"/>
    <x v="0"/>
    <x v="0"/>
    <n v="20"/>
    <n v="18.516666666666666"/>
    <n v="0.92583333333333329"/>
  </r>
  <r>
    <s v="DT-04868"/>
    <x v="0"/>
    <s v="Stamping_Machine_030"/>
    <s v="Stamping"/>
    <d v="2024-05-22T21:25:31"/>
    <d v="2024-05-23T01:02:31"/>
    <s v="05"/>
    <s v="22"/>
    <n v="339"/>
    <n v="5.65"/>
    <s v="Material Shortage"/>
    <s v="Emma Wilson"/>
    <x v="2"/>
    <x v="1"/>
    <n v="16"/>
    <n v="10.35"/>
    <n v="0.64687499999999998"/>
  </r>
  <r>
    <s v="DT-08786"/>
    <x v="2"/>
    <s v="Assembly_Machine_019"/>
    <s v="Assembly"/>
    <d v="2024-05-22T21:33:11"/>
    <d v="2024-05-23T00:19:11"/>
    <s v="05"/>
    <s v="22"/>
    <n v="54"/>
    <n v="0.9"/>
    <s v="Preventive Maintenance - Electrical"/>
    <s v="John Smith"/>
    <x v="1"/>
    <x v="0"/>
    <n v="22"/>
    <n v="21.1"/>
    <n v="0.95909090909090911"/>
  </r>
  <r>
    <s v="DT-06419"/>
    <x v="25"/>
    <s v="Painting_Machine_001"/>
    <s v="Painting"/>
    <d v="2024-05-22T22:52:20"/>
    <d v="2024-05-23T03:10:20"/>
    <s v="05"/>
    <s v="22"/>
    <n v="272"/>
    <n v="4.5333333333333332"/>
    <s v="Hydraulic Leak"/>
    <s v="Mohamed Salah"/>
    <x v="0"/>
    <x v="1"/>
    <n v="18"/>
    <n v="13.466666666666667"/>
    <n v="0.74814814814814812"/>
  </r>
  <r>
    <s v="DT-00564"/>
    <x v="0"/>
    <s v="Stamping_Machine_030"/>
    <s v="Stamping"/>
    <d v="2024-05-22T22:52:46"/>
    <d v="2024-05-22T22:55:46"/>
    <s v="05"/>
    <s v="22"/>
    <n v="273"/>
    <n v="4.55"/>
    <s v="Preventive Maintenance - Mechanical"/>
    <s v="Mahmoud Adel"/>
    <x v="0"/>
    <x v="0"/>
    <n v="16"/>
    <n v="11.45"/>
    <n v="0.71562499999999996"/>
  </r>
  <r>
    <s v="DT-05401"/>
    <x v="23"/>
    <s v="Packaging_Machine_025"/>
    <s v="Packaging"/>
    <d v="2024-05-22T23:18:23"/>
    <d v="2024-05-23T02:14:23"/>
    <s v="05"/>
    <s v="22"/>
    <n v="121"/>
    <n v="2.0166666666666666"/>
    <s v="Preventive Maintenance - Electrical"/>
    <s v="Lucas Silva"/>
    <x v="0"/>
    <x v="0"/>
    <n v="20"/>
    <n v="17.983333333333334"/>
    <n v="0.89916666666666667"/>
  </r>
  <r>
    <s v="DT-03330"/>
    <x v="1"/>
    <s v="Painting_Machine_021"/>
    <s v="Painting"/>
    <d v="2024-05-22T23:23:34"/>
    <d v="2024-05-23T03:54:34"/>
    <s v="05"/>
    <s v="22"/>
    <n v="1254"/>
    <n v="20.9"/>
    <s v="Material Shortage"/>
    <s v="Lucas Silva"/>
    <x v="1"/>
    <x v="1"/>
    <n v="22"/>
    <n v="1.1000000000000014"/>
    <n v="5.0000000000000065E-2"/>
  </r>
  <r>
    <s v="DT-01825"/>
    <x v="6"/>
    <s v="Painting_Machine_009"/>
    <s v="Painting"/>
    <d v="2024-05-22T23:58:16"/>
    <d v="2024-05-23T00:14:16"/>
    <s v="05"/>
    <s v="22"/>
    <n v="28"/>
    <n v="0.46666666666666667"/>
    <s v="Preventive Maintenance - Electrical"/>
    <s v="Lucas Silva"/>
    <x v="0"/>
    <x v="0"/>
    <n v="16"/>
    <n v="15.533333333333333"/>
    <n v="0.97083333333333333"/>
  </r>
  <r>
    <s v="DT-01566"/>
    <x v="10"/>
    <s v="Painting_Machine_008"/>
    <s v="Painting"/>
    <d v="2024-05-23T00:52:40"/>
    <d v="2024-05-23T01:03:40"/>
    <s v="05"/>
    <s v="23"/>
    <n v="113"/>
    <n v="1.8833333333333333"/>
    <s v="Preventive Maintenance - General"/>
    <s v="Olivia Johnson"/>
    <x v="0"/>
    <x v="0"/>
    <n v="16"/>
    <n v="14.116666666666667"/>
    <n v="0.8822916666666667"/>
  </r>
  <r>
    <s v="DT-06949"/>
    <x v="24"/>
    <s v="Painting_Machine_028"/>
    <s v="Painting"/>
    <d v="2024-05-23T02:03:15"/>
    <d v="2024-05-23T05:16:15"/>
    <s v="05"/>
    <s v="23"/>
    <n v="265"/>
    <n v="4.416666666666667"/>
    <s v="Electrical Fault"/>
    <s v="Sophie Martin"/>
    <x v="2"/>
    <x v="1"/>
    <n v="22"/>
    <n v="17.583333333333332"/>
    <n v="0.7992424242424242"/>
  </r>
  <r>
    <s v="DT-02844"/>
    <x v="24"/>
    <s v="Painting_Machine_028"/>
    <s v="Painting"/>
    <d v="2024-05-23T03:54:39"/>
    <d v="2024-05-23T06:48:39"/>
    <s v="05"/>
    <s v="23"/>
    <n v="232"/>
    <n v="3.8666666666666667"/>
    <s v="Sensor Fault"/>
    <s v="David Brown"/>
    <x v="1"/>
    <x v="1"/>
    <n v="22"/>
    <n v="18.133333333333333"/>
    <n v="0.82424242424242422"/>
  </r>
  <r>
    <s v="DT-04353"/>
    <x v="17"/>
    <s v="Assembly_Machine_014"/>
    <s v="Assembly"/>
    <d v="2024-05-23T04:55:19"/>
    <d v="2024-05-23T07:18:19"/>
    <s v="05"/>
    <s v="23"/>
    <n v="278"/>
    <n v="4.6333333333333337"/>
    <s v="Preventive Maintenance - Electrical"/>
    <s v="Sophie Martin"/>
    <x v="0"/>
    <x v="0"/>
    <n v="16"/>
    <n v="11.366666666666667"/>
    <n v="0.7104166666666667"/>
  </r>
  <r>
    <s v="DT-04312"/>
    <x v="29"/>
    <s v="Assembly_Machine_023"/>
    <s v="Assembly"/>
    <d v="2024-05-23T05:06:42"/>
    <d v="2024-05-23T07:33:42"/>
    <s v="05"/>
    <s v="23"/>
    <n v="299"/>
    <n v="4.9833333333333334"/>
    <s v="Hydraulic Leak"/>
    <s v="Maria Gomez"/>
    <x v="1"/>
    <x v="1"/>
    <n v="16"/>
    <n v="11.016666666666666"/>
    <n v="0.68854166666666661"/>
  </r>
  <r>
    <s v="DT-06639"/>
    <x v="32"/>
    <s v="Stamping_Machine_020"/>
    <s v="Stamping"/>
    <d v="2024-05-23T06:32:33"/>
    <d v="2024-05-23T07:09:33"/>
    <s v="05"/>
    <s v="23"/>
    <n v="298"/>
    <n v="4.9666666666666668"/>
    <s v="Sensor Fault"/>
    <s v="Noah Davis"/>
    <x v="2"/>
    <x v="1"/>
    <n v="14"/>
    <n v="9.0333333333333332"/>
    <n v="0.64523809523809528"/>
  </r>
  <r>
    <s v="DT-04178"/>
    <x v="15"/>
    <s v="Packaging_Machine_017"/>
    <s v="Packaging"/>
    <d v="2024-05-23T06:48:42"/>
    <d v="2024-05-23T07:00:42"/>
    <s v="05"/>
    <s v="23"/>
    <n v="50"/>
    <n v="0.83333333333333337"/>
    <s v="Preventive Maintenance - General"/>
    <s v="Sophie Martin"/>
    <x v="0"/>
    <x v="0"/>
    <n v="20"/>
    <n v="19.166666666666668"/>
    <n v="0.95833333333333337"/>
  </r>
  <r>
    <s v="DT-05648"/>
    <x v="18"/>
    <s v="Packaging_Machine_004"/>
    <s v="Packaging"/>
    <d v="2024-05-23T07:11:06"/>
    <d v="2024-05-23T10:52:06"/>
    <s v="05"/>
    <s v="23"/>
    <n v="13"/>
    <n v="0.21666666666666667"/>
    <s v="Mechanical Failure"/>
    <s v="Yuki Tanaka"/>
    <x v="2"/>
    <x v="1"/>
    <n v="16"/>
    <n v="15.783333333333333"/>
    <n v="0.98645833333333333"/>
  </r>
  <r>
    <s v="DT-03676"/>
    <x v="25"/>
    <s v="Painting_Machine_001"/>
    <s v="Painting"/>
    <d v="2024-05-23T07:13:46"/>
    <d v="2024-05-23T15:21:46"/>
    <s v="05"/>
    <s v="23"/>
    <n v="308"/>
    <n v="5.1333333333333337"/>
    <s v="Operator Error"/>
    <s v="John Smith"/>
    <x v="1"/>
    <x v="1"/>
    <n v="18"/>
    <n v="12.866666666666667"/>
    <n v="0.71481481481481479"/>
  </r>
  <r>
    <s v="DT-01117"/>
    <x v="13"/>
    <s v="Painting_Machine_016"/>
    <s v="Painting"/>
    <d v="2024-05-23T07:44:32"/>
    <d v="2024-05-23T08:06:32"/>
    <s v="05"/>
    <s v="23"/>
    <n v="61"/>
    <n v="1.0166666666666666"/>
    <s v="Preventive Maintenance - General"/>
    <s v="Carlos Ruiz"/>
    <x v="1"/>
    <x v="0"/>
    <n v="22"/>
    <n v="20.983333333333334"/>
    <n v="0.95378787878787885"/>
  </r>
  <r>
    <s v="DT-00362"/>
    <x v="8"/>
    <s v="Assembly_Machine_012"/>
    <s v="Assembly"/>
    <d v="2024-05-23T08:36:01"/>
    <d v="2024-05-23T11:37:01"/>
    <s v="05"/>
    <s v="23"/>
    <n v="147"/>
    <n v="2.4500000000000002"/>
    <s v="Tooling Break"/>
    <s v="Lucas Silva"/>
    <x v="2"/>
    <x v="1"/>
    <n v="20"/>
    <n v="17.55"/>
    <n v="0.87750000000000006"/>
  </r>
  <r>
    <s v="DT-06116"/>
    <x v="20"/>
    <s v="Stamping_Machine_015"/>
    <s v="Stamping"/>
    <d v="2024-05-23T08:36:49"/>
    <d v="2024-05-23T09:18:49"/>
    <s v="05"/>
    <s v="23"/>
    <n v="329"/>
    <n v="5.4833333333333334"/>
    <s v="Material Shortage"/>
    <s v="Mohamed Salah"/>
    <x v="0"/>
    <x v="1"/>
    <n v="18"/>
    <n v="12.516666666666666"/>
    <n v="0.69537037037037031"/>
  </r>
  <r>
    <s v="DT-07478"/>
    <x v="22"/>
    <s v="Assembly_Machine_026"/>
    <s v="Assembly"/>
    <d v="2024-05-23T08:37:21"/>
    <d v="2024-05-23T11:36:21"/>
    <s v="05"/>
    <s v="23"/>
    <n v="24"/>
    <n v="0.4"/>
    <s v="Preventive Maintenance - General"/>
    <s v="John Smith"/>
    <x v="0"/>
    <x v="0"/>
    <n v="20"/>
    <n v="19.600000000000001"/>
    <n v="0.98000000000000009"/>
  </r>
  <r>
    <s v="DT-09783"/>
    <x v="11"/>
    <s v="Assembly_Machine_007"/>
    <s v="Assembly"/>
    <d v="2024-05-23T10:25:46"/>
    <d v="2024-05-23T13:53:46"/>
    <s v="05"/>
    <s v="23"/>
    <n v="319"/>
    <n v="5.3166666666666664"/>
    <s v="Preventive Maintenance - General"/>
    <s v="Hassan Ali"/>
    <x v="0"/>
    <x v="0"/>
    <n v="22"/>
    <n v="16.683333333333334"/>
    <n v="0.7583333333333333"/>
  </r>
  <r>
    <s v="DT-07925"/>
    <x v="27"/>
    <s v="Assembly_Machine_027"/>
    <s v="Assembly"/>
    <d v="2024-05-23T14:58:13"/>
    <d v="2024-05-23T15:12:13"/>
    <s v="05"/>
    <s v="23"/>
    <n v="58"/>
    <n v="0.96666666666666667"/>
    <s v="Preventive Maintenance - Electrical"/>
    <s v="Fatima Ali"/>
    <x v="0"/>
    <x v="0"/>
    <n v="20"/>
    <n v="19.033333333333335"/>
    <n v="0.95166666666666677"/>
  </r>
  <r>
    <s v="DT-00311"/>
    <x v="32"/>
    <s v="Stamping_Machine_020"/>
    <s v="Stamping"/>
    <d v="2024-05-23T20:05:30"/>
    <d v="2024-05-23T22:44:30"/>
    <s v="05"/>
    <s v="23"/>
    <n v="16"/>
    <n v="0.26666666666666666"/>
    <s v="Mechanical Failure"/>
    <s v="Lucas Silva"/>
    <x v="2"/>
    <x v="1"/>
    <n v="14"/>
    <n v="13.733333333333333"/>
    <n v="0.98095238095238091"/>
  </r>
  <r>
    <s v="DT-08439"/>
    <x v="33"/>
    <s v="Packaging_Machine_006"/>
    <s v="Packaging"/>
    <d v="2024-05-23T20:35:02"/>
    <d v="2024-05-23T20:48:02"/>
    <s v="05"/>
    <s v="23"/>
    <n v="10"/>
    <n v="0.16666666666666666"/>
    <s v="Electrical Fault"/>
    <s v="David Brown"/>
    <x v="1"/>
    <x v="1"/>
    <n v="22"/>
    <n v="21.833333333333332"/>
    <n v="0.99242424242424232"/>
  </r>
  <r>
    <s v="DT-06741"/>
    <x v="34"/>
    <s v="Painting_Machine_022"/>
    <s v="Painting"/>
    <d v="2024-05-23T21:51:50"/>
    <d v="2024-05-23T22:15:50"/>
    <s v="05"/>
    <s v="23"/>
    <n v="277"/>
    <n v="4.6166666666666663"/>
    <s v="Preventive Maintenance - Electrical"/>
    <s v="Fatima Ali"/>
    <x v="2"/>
    <x v="0"/>
    <n v="22"/>
    <n v="17.383333333333333"/>
    <n v="0.79015151515151516"/>
  </r>
  <r>
    <s v="DT-08630"/>
    <x v="31"/>
    <s v="Assembly_Machine_010"/>
    <s v="Assembly"/>
    <d v="2024-05-23T22:55:28"/>
    <d v="2024-05-24T01:31:28"/>
    <s v="05"/>
    <s v="23"/>
    <n v="179"/>
    <n v="2.9833333333333334"/>
    <s v="Preventive Maintenance - General"/>
    <s v="Carlos Ruiz"/>
    <x v="0"/>
    <x v="0"/>
    <n v="22"/>
    <n v="19.016666666666666"/>
    <n v="0.86439393939393938"/>
  </r>
  <r>
    <s v="DT-05559"/>
    <x v="26"/>
    <s v="Assembly_Machine_032"/>
    <s v="Assembly"/>
    <d v="2024-05-23T23:03:45"/>
    <d v="2024-05-24T03:26:45"/>
    <s v="05"/>
    <s v="23"/>
    <n v="101"/>
    <n v="1.6833333333333333"/>
    <s v="Preventive Maintenance - Electrical"/>
    <s v="Emma Wilson"/>
    <x v="0"/>
    <x v="0"/>
    <n v="20"/>
    <n v="18.316666666666666"/>
    <n v="0.91583333333333328"/>
  </r>
  <r>
    <s v="DT-00180"/>
    <x v="2"/>
    <s v="Assembly_Machine_019"/>
    <s v="Assembly"/>
    <d v="2024-05-24T00:49:51"/>
    <d v="2024-05-24T02:44:51"/>
    <s v="05"/>
    <s v="24"/>
    <n v="104"/>
    <n v="1.7333333333333334"/>
    <s v="Material Shortage"/>
    <s v="Rana Ibrahim"/>
    <x v="2"/>
    <x v="1"/>
    <n v="22"/>
    <n v="20.266666666666666"/>
    <n v="0.92121212121212115"/>
  </r>
  <r>
    <s v="DT-06666"/>
    <x v="25"/>
    <s v="Painting_Machine_001"/>
    <s v="Painting"/>
    <d v="2024-05-24T01:10:13"/>
    <d v="2024-05-24T04:36:13"/>
    <s v="05"/>
    <s v="24"/>
    <n v="35"/>
    <n v="0.58333333333333337"/>
    <s v="Sensor Fault"/>
    <s v="Li Wei"/>
    <x v="2"/>
    <x v="1"/>
    <n v="18"/>
    <n v="17.416666666666668"/>
    <n v="0.96759259259259267"/>
  </r>
  <r>
    <s v="DT-06828"/>
    <x v="3"/>
    <s v="Stamping_Machine_033"/>
    <s v="Stamping"/>
    <d v="2024-05-24T03:33:07"/>
    <d v="2024-05-24T05:41:07"/>
    <s v="05"/>
    <s v="24"/>
    <n v="664"/>
    <n v="11.066666666666666"/>
    <s v="Preventive Maintenance - General"/>
    <s v="Karim Nassar"/>
    <x v="0"/>
    <x v="0"/>
    <n v="18"/>
    <n v="6.9333333333333336"/>
    <n v="0.38518518518518519"/>
  </r>
  <r>
    <s v="DT-06638"/>
    <x v="25"/>
    <s v="Painting_Machine_001"/>
    <s v="Painting"/>
    <d v="2024-05-24T03:48:07"/>
    <d v="2024-05-24T04:03:07"/>
    <s v="05"/>
    <s v="24"/>
    <n v="179"/>
    <n v="2.9833333333333334"/>
    <s v="Hydraulic Leak"/>
    <s v="Fatima Ali"/>
    <x v="2"/>
    <x v="1"/>
    <n v="18"/>
    <n v="15.016666666666666"/>
    <n v="0.83425925925925926"/>
  </r>
  <r>
    <s v="DT-03168"/>
    <x v="22"/>
    <s v="Assembly_Machine_026"/>
    <s v="Assembly"/>
    <d v="2024-05-24T04:29:02"/>
    <d v="2024-05-24T04:42:02"/>
    <s v="05"/>
    <s v="24"/>
    <n v="161"/>
    <n v="2.6833333333333331"/>
    <s v="Material Shortage"/>
    <s v="John Smith"/>
    <x v="2"/>
    <x v="1"/>
    <n v="20"/>
    <n v="17.316666666666666"/>
    <n v="0.86583333333333334"/>
  </r>
  <r>
    <s v="DT-01072"/>
    <x v="9"/>
    <s v="Assembly_Machine_011"/>
    <s v="Assembly"/>
    <d v="2024-05-24T05:17:21"/>
    <d v="2024-05-24T05:56:21"/>
    <s v="05"/>
    <s v="24"/>
    <n v="226"/>
    <n v="3.7666666666666666"/>
    <s v="Electrical Fault"/>
    <s v="Elena Petrova"/>
    <x v="2"/>
    <x v="1"/>
    <n v="14"/>
    <n v="10.233333333333334"/>
    <n v="0.73095238095238102"/>
  </r>
  <r>
    <s v="DT-01064"/>
    <x v="14"/>
    <s v="Assembly_Machine_013"/>
    <s v="Assembly"/>
    <d v="2024-05-24T06:07:39"/>
    <d v="2024-05-24T06:13:39"/>
    <s v="05"/>
    <s v="24"/>
    <n v="152"/>
    <n v="2.5333333333333332"/>
    <s v="Preventive Maintenance - Mechanical"/>
    <s v="Hassan Ali"/>
    <x v="0"/>
    <x v="0"/>
    <n v="14"/>
    <n v="11.466666666666667"/>
    <n v="0.81904761904761902"/>
  </r>
  <r>
    <s v="DT-04385"/>
    <x v="34"/>
    <s v="Painting_Machine_022"/>
    <s v="Painting"/>
    <d v="2024-05-24T06:49:19"/>
    <d v="2024-05-24T09:21:19"/>
    <s v="05"/>
    <s v="24"/>
    <n v="73"/>
    <n v="1.2166666666666666"/>
    <s v="Material Shortage"/>
    <s v="Rana Ibrahim"/>
    <x v="0"/>
    <x v="1"/>
    <n v="22"/>
    <n v="20.783333333333335"/>
    <n v="0.94469696969696981"/>
  </r>
  <r>
    <s v="DT-02829"/>
    <x v="9"/>
    <s v="Assembly_Machine_011"/>
    <s v="Assembly"/>
    <d v="2024-05-24T06:51:55"/>
    <d v="2024-05-24T07:05:55"/>
    <s v="05"/>
    <s v="24"/>
    <n v="40"/>
    <n v="0.66666666666666663"/>
    <s v="Preventive Maintenance - Mechanical"/>
    <s v="Maria Gomez"/>
    <x v="2"/>
    <x v="0"/>
    <n v="14"/>
    <n v="13.333333333333334"/>
    <n v="0.95238095238095244"/>
  </r>
  <r>
    <s v="DT-03867"/>
    <x v="3"/>
    <s v="Stamping_Machine_033"/>
    <s v="Stamping"/>
    <d v="2024-05-24T07:42:50"/>
    <d v="2024-05-24T08:22:50"/>
    <s v="05"/>
    <s v="24"/>
    <n v="830"/>
    <n v="13.833333333333334"/>
    <s v="Sensor Fault"/>
    <s v="Mahmoud Adel"/>
    <x v="1"/>
    <x v="1"/>
    <n v="18"/>
    <n v="4.1666666666666661"/>
    <n v="0.23148148148148145"/>
  </r>
  <r>
    <s v="DT-04544"/>
    <x v="10"/>
    <s v="Painting_Machine_008"/>
    <s v="Painting"/>
    <d v="2024-05-24T08:33:11"/>
    <d v="2024-05-24T10:50:11"/>
    <s v="05"/>
    <s v="24"/>
    <n v="333"/>
    <n v="5.55"/>
    <s v="Overheating"/>
    <s v="David Brown"/>
    <x v="2"/>
    <x v="1"/>
    <n v="16"/>
    <n v="10.45"/>
    <n v="0.65312499999999996"/>
  </r>
  <r>
    <s v="DT-01671"/>
    <x v="0"/>
    <s v="Stamping_Machine_030"/>
    <s v="Stamping"/>
    <d v="2024-05-24T08:39:45"/>
    <d v="2024-05-24T12:27:45"/>
    <s v="05"/>
    <s v="24"/>
    <n v="131"/>
    <n v="2.1833333333333331"/>
    <s v="Electrical Fault"/>
    <s v="Maria Gomez"/>
    <x v="0"/>
    <x v="1"/>
    <n v="16"/>
    <n v="13.816666666666666"/>
    <n v="0.86354166666666665"/>
  </r>
  <r>
    <s v="DT-02742"/>
    <x v="33"/>
    <s v="Packaging_Machine_006"/>
    <s v="Packaging"/>
    <d v="2024-05-24T08:59:48"/>
    <d v="2024-05-24T11:29:48"/>
    <s v="05"/>
    <s v="24"/>
    <n v="10"/>
    <n v="0.16666666666666666"/>
    <s v="Material Shortage"/>
    <s v="Olivia Johnson"/>
    <x v="2"/>
    <x v="1"/>
    <n v="22"/>
    <n v="21.833333333333332"/>
    <n v="0.99242424242424232"/>
  </r>
  <r>
    <s v="DT-04689"/>
    <x v="31"/>
    <s v="Assembly_Machine_010"/>
    <s v="Assembly"/>
    <d v="2024-05-24T09:23:59"/>
    <d v="2024-05-24T09:53:59"/>
    <s v="05"/>
    <s v="24"/>
    <n v="243"/>
    <n v="4.05"/>
    <s v="Electrical Fault"/>
    <s v="Yuki Tanaka"/>
    <x v="2"/>
    <x v="1"/>
    <n v="22"/>
    <n v="17.95"/>
    <n v="0.81590909090909092"/>
  </r>
  <r>
    <s v="DT-08314"/>
    <x v="28"/>
    <s v="Packaging_Machine_003"/>
    <s v="Packaging"/>
    <d v="2024-05-24T10:24:18"/>
    <d v="2024-05-24T10:42:18"/>
    <s v="05"/>
    <s v="24"/>
    <n v="170"/>
    <n v="2.8333333333333335"/>
    <s v="Preventive Maintenance - Mechanical"/>
    <s v="Fatima Ali"/>
    <x v="0"/>
    <x v="0"/>
    <n v="14"/>
    <n v="11.166666666666666"/>
    <n v="0.79761904761904756"/>
  </r>
  <r>
    <s v="DT-01958"/>
    <x v="26"/>
    <s v="Assembly_Machine_032"/>
    <s v="Assembly"/>
    <d v="2024-05-24T10:26:39"/>
    <d v="2024-05-24T13:06:39"/>
    <s v="05"/>
    <s v="24"/>
    <n v="89"/>
    <n v="1.4833333333333334"/>
    <s v="Preventive Maintenance - Mechanical"/>
    <s v="Yuki Tanaka"/>
    <x v="1"/>
    <x v="0"/>
    <n v="20"/>
    <n v="18.516666666666666"/>
    <n v="0.92583333333333329"/>
  </r>
  <r>
    <s v="DT-09289"/>
    <x v="27"/>
    <s v="Assembly_Machine_027"/>
    <s v="Assembly"/>
    <d v="2024-05-24T11:03:27"/>
    <d v="2024-05-24T11:30:27"/>
    <s v="05"/>
    <s v="24"/>
    <n v="361"/>
    <n v="6.0166666666666666"/>
    <s v="Hydraulic Leak"/>
    <s v="Ahmed Hassan"/>
    <x v="2"/>
    <x v="1"/>
    <n v="20"/>
    <n v="13.983333333333334"/>
    <n v="0.69916666666666671"/>
  </r>
  <r>
    <s v="DT-08173"/>
    <x v="6"/>
    <s v="Painting_Machine_009"/>
    <s v="Painting"/>
    <d v="2024-05-24T12:17:45"/>
    <d v="2024-05-24T12:44:45"/>
    <s v="05"/>
    <s v="24"/>
    <n v="52"/>
    <n v="0.8666666666666667"/>
    <s v="Electrical Fault"/>
    <s v="Mahmoud Adel"/>
    <x v="2"/>
    <x v="1"/>
    <n v="16"/>
    <n v="15.133333333333333"/>
    <n v="0.9458333333333333"/>
  </r>
  <r>
    <s v="DT-07063"/>
    <x v="23"/>
    <s v="Packaging_Machine_025"/>
    <s v="Packaging"/>
    <d v="2024-05-24T12:48:37"/>
    <d v="2024-05-24T15:02:37"/>
    <s v="05"/>
    <s v="24"/>
    <n v="48"/>
    <n v="0.8"/>
    <s v="Mechanical Failure"/>
    <s v="Fatima Ali"/>
    <x v="1"/>
    <x v="1"/>
    <n v="20"/>
    <n v="19.2"/>
    <n v="0.96"/>
  </r>
  <r>
    <s v="DT-03243"/>
    <x v="16"/>
    <s v="Painting_Machine_005"/>
    <s v="Painting"/>
    <d v="2024-05-24T13:23:45"/>
    <d v="2024-05-24T14:42:45"/>
    <s v="05"/>
    <s v="24"/>
    <n v="336"/>
    <n v="5.6"/>
    <s v="Tooling Break"/>
    <s v="Noah Davis"/>
    <x v="2"/>
    <x v="1"/>
    <n v="20"/>
    <n v="14.4"/>
    <n v="0.72"/>
  </r>
  <r>
    <s v="DT-00208"/>
    <x v="23"/>
    <s v="Packaging_Machine_025"/>
    <s v="Packaging"/>
    <d v="2024-05-24T13:24:04"/>
    <d v="2024-05-24T13:30:04"/>
    <s v="05"/>
    <s v="24"/>
    <n v="474"/>
    <n v="7.9"/>
    <s v="Overheating"/>
    <s v="David Brown"/>
    <x v="0"/>
    <x v="1"/>
    <n v="20"/>
    <n v="12.1"/>
    <n v="0.60499999999999998"/>
  </r>
  <r>
    <s v="DT-00109"/>
    <x v="2"/>
    <s v="Assembly_Machine_019"/>
    <s v="Assembly"/>
    <d v="2024-05-24T13:31:50"/>
    <d v="2024-05-24T14:00:50"/>
    <s v="05"/>
    <s v="24"/>
    <n v="116"/>
    <n v="1.9333333333333333"/>
    <s v="Mechanical Failure"/>
    <s v="Rana Ibrahim"/>
    <x v="2"/>
    <x v="1"/>
    <n v="22"/>
    <n v="20.066666666666666"/>
    <n v="0.91212121212121211"/>
  </r>
  <r>
    <s v="DT-00743"/>
    <x v="12"/>
    <s v="Stamping_Machine_024"/>
    <s v="Stamping"/>
    <d v="2024-05-24T13:39:49"/>
    <d v="2024-05-24T15:57:49"/>
    <s v="05"/>
    <s v="24"/>
    <n v="66"/>
    <n v="1.1000000000000001"/>
    <s v="Operator Error"/>
    <s v="Fatima Ali"/>
    <x v="0"/>
    <x v="1"/>
    <n v="14"/>
    <n v="12.9"/>
    <n v="0.92142857142857149"/>
  </r>
  <r>
    <s v="DT-04309"/>
    <x v="2"/>
    <s v="Assembly_Machine_019"/>
    <s v="Assembly"/>
    <d v="2024-05-24T16:36:39"/>
    <d v="2024-05-24T18:27:39"/>
    <s v="05"/>
    <s v="24"/>
    <n v="99"/>
    <n v="1.65"/>
    <s v="Material Shortage"/>
    <s v="Li Wei"/>
    <x v="2"/>
    <x v="1"/>
    <n v="22"/>
    <n v="20.350000000000001"/>
    <n v="0.92500000000000004"/>
  </r>
  <r>
    <s v="DT-08566"/>
    <x v="19"/>
    <s v="Stamping_Machine_035"/>
    <s v="Stamping"/>
    <d v="2024-05-24T16:56:25"/>
    <d v="2024-05-24T17:00:25"/>
    <s v="05"/>
    <s v="24"/>
    <n v="22"/>
    <n v="0.36666666666666664"/>
    <s v="Preventive Maintenance - Mechanical"/>
    <s v="Emma Wilson"/>
    <x v="0"/>
    <x v="0"/>
    <n v="16"/>
    <n v="15.633333333333333"/>
    <n v="0.9770833333333333"/>
  </r>
  <r>
    <s v="DT-02240"/>
    <x v="7"/>
    <s v="Packaging_Machine_002"/>
    <s v="Packaging"/>
    <d v="2024-05-24T18:05:30"/>
    <d v="2024-05-24T21:14:30"/>
    <s v="05"/>
    <s v="24"/>
    <n v="27"/>
    <n v="0.45"/>
    <s v="Overheating"/>
    <s v="John Smith"/>
    <x v="0"/>
    <x v="1"/>
    <n v="18"/>
    <n v="17.55"/>
    <n v="0.97500000000000009"/>
  </r>
  <r>
    <s v="DT-09507"/>
    <x v="6"/>
    <s v="Painting_Machine_009"/>
    <s v="Painting"/>
    <d v="2024-05-24T18:09:06"/>
    <d v="2024-05-24T18:39:06"/>
    <s v="05"/>
    <s v="24"/>
    <n v="48"/>
    <n v="0.8"/>
    <s v="Mechanical Failure"/>
    <s v="Yuki Tanaka"/>
    <x v="2"/>
    <x v="1"/>
    <n v="16"/>
    <n v="15.2"/>
    <n v="0.95"/>
  </r>
  <r>
    <s v="DT-04813"/>
    <x v="8"/>
    <s v="Assembly_Machine_012"/>
    <s v="Assembly"/>
    <d v="2024-05-24T19:02:12"/>
    <d v="2024-05-24T23:05:12"/>
    <s v="05"/>
    <s v="24"/>
    <n v="121"/>
    <n v="2.0166666666666666"/>
    <s v="Electrical Fault"/>
    <s v="Emma Wilson"/>
    <x v="1"/>
    <x v="1"/>
    <n v="20"/>
    <n v="17.983333333333334"/>
    <n v="0.89916666666666667"/>
  </r>
  <r>
    <s v="DT-08649"/>
    <x v="5"/>
    <s v="Stamping_Machine_029"/>
    <s v="Stamping"/>
    <d v="2024-05-24T20:12:31"/>
    <d v="2024-05-24T20:15:31"/>
    <s v="05"/>
    <s v="24"/>
    <n v="959"/>
    <n v="15.983333333333333"/>
    <s v="Material Shortage"/>
    <s v="Elena Petrova"/>
    <x v="1"/>
    <x v="1"/>
    <n v="22"/>
    <n v="6.0166666666666675"/>
    <n v="0.2734848484848485"/>
  </r>
  <r>
    <s v="DT-05199"/>
    <x v="34"/>
    <s v="Painting_Machine_022"/>
    <s v="Painting"/>
    <d v="2024-05-24T22:40:09"/>
    <d v="2024-05-24T23:15:09"/>
    <s v="05"/>
    <s v="24"/>
    <n v="324"/>
    <n v="5.4"/>
    <s v="Sensor Fault"/>
    <s v="Karim Nassar"/>
    <x v="0"/>
    <x v="1"/>
    <n v="22"/>
    <n v="16.600000000000001"/>
    <n v="0.75454545454545463"/>
  </r>
  <r>
    <s v="DT-04541"/>
    <x v="18"/>
    <s v="Packaging_Machine_004"/>
    <s v="Packaging"/>
    <d v="2024-05-24T22:42:57"/>
    <d v="2024-05-24T23:51:57"/>
    <s v="05"/>
    <s v="24"/>
    <n v="16"/>
    <n v="0.26666666666666666"/>
    <s v="Material Shortage"/>
    <s v="David Brown"/>
    <x v="2"/>
    <x v="1"/>
    <n v="16"/>
    <n v="15.733333333333333"/>
    <n v="0.98333333333333328"/>
  </r>
  <r>
    <s v="DT-03502"/>
    <x v="16"/>
    <s v="Painting_Machine_005"/>
    <s v="Painting"/>
    <d v="2024-05-24T22:43:42"/>
    <d v="2024-05-25T00:34:42"/>
    <s v="05"/>
    <s v="24"/>
    <n v="342"/>
    <n v="5.7"/>
    <s v="Unsafe Condition"/>
    <s v="Karim Nassar"/>
    <x v="0"/>
    <x v="1"/>
    <n v="20"/>
    <n v="14.3"/>
    <n v="0.71500000000000008"/>
  </r>
  <r>
    <s v="DT-06800"/>
    <x v="21"/>
    <s v="Packaging_Machine_018"/>
    <s v="Packaging"/>
    <d v="2024-05-24T22:43:50"/>
    <d v="2024-05-24T22:49:50"/>
    <s v="05"/>
    <s v="24"/>
    <n v="153"/>
    <n v="2.5499999999999998"/>
    <s v="Mechanical Failure"/>
    <s v="Carlos Ruiz"/>
    <x v="2"/>
    <x v="1"/>
    <n v="14"/>
    <n v="11.45"/>
    <n v="0.81785714285714284"/>
  </r>
  <r>
    <s v="DT-05229"/>
    <x v="2"/>
    <s v="Assembly_Machine_019"/>
    <s v="Assembly"/>
    <d v="2024-05-25T01:33:17"/>
    <d v="2024-05-25T05:24:17"/>
    <s v="05"/>
    <s v="25"/>
    <n v="105"/>
    <n v="1.75"/>
    <s v="Electrical Fault"/>
    <s v="Mohamed Salah"/>
    <x v="2"/>
    <x v="1"/>
    <n v="22"/>
    <n v="20.25"/>
    <n v="0.92045454545454541"/>
  </r>
  <r>
    <s v="DT-04628"/>
    <x v="5"/>
    <s v="Stamping_Machine_029"/>
    <s v="Stamping"/>
    <d v="2024-05-25T02:14:12"/>
    <d v="2024-05-25T02:42:12"/>
    <s v="05"/>
    <s v="25"/>
    <n v="896"/>
    <n v="14.933333333333334"/>
    <s v="Electrical Fault"/>
    <s v="Lucas Silva"/>
    <x v="0"/>
    <x v="1"/>
    <n v="22"/>
    <n v="7.0666666666666664"/>
    <n v="0.32121212121212123"/>
  </r>
  <r>
    <s v="DT-01747"/>
    <x v="31"/>
    <s v="Assembly_Machine_010"/>
    <s v="Assembly"/>
    <d v="2024-05-25T02:21:04"/>
    <d v="2024-05-25T03:42:04"/>
    <s v="05"/>
    <s v="25"/>
    <n v="183"/>
    <n v="3.05"/>
    <s v="Mechanical Failure"/>
    <s v="John Smith"/>
    <x v="1"/>
    <x v="1"/>
    <n v="22"/>
    <n v="18.95"/>
    <n v="0.86136363636363633"/>
  </r>
  <r>
    <s v="DT-06605"/>
    <x v="8"/>
    <s v="Assembly_Machine_012"/>
    <s v="Assembly"/>
    <d v="2024-05-25T03:30:23"/>
    <d v="2024-05-25T03:54:23"/>
    <s v="05"/>
    <s v="25"/>
    <n v="149"/>
    <n v="2.4833333333333334"/>
    <s v="Hydraulic Leak"/>
    <s v="Rana Ibrahim"/>
    <x v="2"/>
    <x v="1"/>
    <n v="20"/>
    <n v="17.516666666666666"/>
    <n v="0.87583333333333324"/>
  </r>
  <r>
    <s v="DT-05916"/>
    <x v="26"/>
    <s v="Assembly_Machine_032"/>
    <s v="Assembly"/>
    <d v="2024-05-25T03:31:36"/>
    <d v="2024-05-25T03:36:36"/>
    <s v="05"/>
    <s v="25"/>
    <n v="178"/>
    <n v="2.9666666666666668"/>
    <s v="Overheating"/>
    <s v="Lucas Silva"/>
    <x v="0"/>
    <x v="1"/>
    <n v="20"/>
    <n v="17.033333333333331"/>
    <n v="0.85166666666666657"/>
  </r>
  <r>
    <s v="DT-07232"/>
    <x v="9"/>
    <s v="Assembly_Machine_011"/>
    <s v="Assembly"/>
    <d v="2024-05-25T03:42:38"/>
    <d v="2024-05-25T05:06:38"/>
    <s v="05"/>
    <s v="25"/>
    <n v="141"/>
    <n v="2.35"/>
    <s v="Electrical Fault"/>
    <s v="Hassan Ali"/>
    <x v="1"/>
    <x v="1"/>
    <n v="14"/>
    <n v="11.65"/>
    <n v="0.83214285714285718"/>
  </r>
  <r>
    <s v="DT-06235"/>
    <x v="29"/>
    <s v="Assembly_Machine_023"/>
    <s v="Assembly"/>
    <d v="2024-05-25T03:48:41"/>
    <d v="2024-05-25T03:51:41"/>
    <s v="05"/>
    <s v="25"/>
    <n v="121"/>
    <n v="2.0166666666666666"/>
    <s v="Sensor Fault"/>
    <s v="John Smith"/>
    <x v="0"/>
    <x v="1"/>
    <n v="16"/>
    <n v="13.983333333333334"/>
    <n v="0.87395833333333339"/>
  </r>
  <r>
    <s v="DT-04956"/>
    <x v="33"/>
    <s v="Packaging_Machine_006"/>
    <s v="Packaging"/>
    <d v="2024-05-25T04:27:19"/>
    <d v="2024-05-25T05:15:19"/>
    <s v="05"/>
    <s v="25"/>
    <n v="10"/>
    <n v="0.16666666666666666"/>
    <s v="Hydraulic Leak"/>
    <s v="Olivia Johnson"/>
    <x v="2"/>
    <x v="1"/>
    <n v="22"/>
    <n v="21.833333333333332"/>
    <n v="0.99242424242424232"/>
  </r>
  <r>
    <s v="DT-08122"/>
    <x v="7"/>
    <s v="Packaging_Machine_002"/>
    <s v="Packaging"/>
    <d v="2024-05-25T04:42:33"/>
    <d v="2024-05-25T08:42:33"/>
    <s v="05"/>
    <s v="25"/>
    <n v="24"/>
    <n v="0.4"/>
    <s v="Hydraulic Leak"/>
    <s v="Karim Nassar"/>
    <x v="1"/>
    <x v="1"/>
    <n v="18"/>
    <n v="17.600000000000001"/>
    <n v="0.97777777777777786"/>
  </r>
  <r>
    <s v="DT-07835"/>
    <x v="10"/>
    <s v="Painting_Machine_008"/>
    <s v="Painting"/>
    <d v="2024-05-25T05:08:24"/>
    <d v="2024-05-25T08:47:24"/>
    <s v="05"/>
    <s v="25"/>
    <n v="156"/>
    <n v="2.6"/>
    <s v="Mechanical Failure"/>
    <s v="Fatima Ali"/>
    <x v="1"/>
    <x v="1"/>
    <n v="16"/>
    <n v="13.4"/>
    <n v="0.83750000000000002"/>
  </r>
  <r>
    <s v="DT-09773"/>
    <x v="32"/>
    <s v="Stamping_Machine_020"/>
    <s v="Stamping"/>
    <d v="2024-05-25T05:35:29"/>
    <d v="2024-05-25T06:12:29"/>
    <s v="05"/>
    <s v="25"/>
    <n v="93"/>
    <n v="1.55"/>
    <s v="Operator Error"/>
    <s v="Sophie Martin"/>
    <x v="1"/>
    <x v="1"/>
    <n v="14"/>
    <n v="12.45"/>
    <n v="0.88928571428571423"/>
  </r>
  <r>
    <s v="DT-03174"/>
    <x v="12"/>
    <s v="Stamping_Machine_024"/>
    <s v="Stamping"/>
    <d v="2024-05-25T05:51:48"/>
    <d v="2024-05-25T06:31:48"/>
    <s v="05"/>
    <s v="25"/>
    <n v="190"/>
    <n v="3.1666666666666665"/>
    <s v="Preventive Maintenance - General"/>
    <s v="Yuki Tanaka"/>
    <x v="2"/>
    <x v="0"/>
    <n v="14"/>
    <n v="10.833333333333334"/>
    <n v="0.77380952380952384"/>
  </r>
  <r>
    <s v="DT-01279"/>
    <x v="28"/>
    <s v="Packaging_Machine_003"/>
    <s v="Packaging"/>
    <d v="2024-05-25T06:19:14"/>
    <d v="2024-05-25T06:30:14"/>
    <s v="05"/>
    <s v="25"/>
    <n v="286"/>
    <n v="4.7666666666666666"/>
    <s v="Electrical Fault"/>
    <s v="Mohamed Salah"/>
    <x v="2"/>
    <x v="1"/>
    <n v="14"/>
    <n v="9.2333333333333343"/>
    <n v="0.65952380952380962"/>
  </r>
  <r>
    <s v="DT-03816"/>
    <x v="9"/>
    <s v="Assembly_Machine_011"/>
    <s v="Assembly"/>
    <d v="2024-05-25T06:59:37"/>
    <d v="2024-05-25T09:33:37"/>
    <s v="05"/>
    <s v="25"/>
    <n v="159"/>
    <n v="2.65"/>
    <s v="Preventive Maintenance - Mechanical"/>
    <s v="Carlos Ruiz"/>
    <x v="1"/>
    <x v="0"/>
    <n v="14"/>
    <n v="11.35"/>
    <n v="0.81071428571428572"/>
  </r>
  <r>
    <s v="DT-07044"/>
    <x v="22"/>
    <s v="Assembly_Machine_026"/>
    <s v="Assembly"/>
    <d v="2024-05-25T07:05:42"/>
    <d v="2024-05-25T08:15:42"/>
    <s v="05"/>
    <s v="25"/>
    <n v="121"/>
    <n v="2.0166666666666666"/>
    <s v="Preventive Maintenance - Mechanical"/>
    <s v="Elena Petrova"/>
    <x v="0"/>
    <x v="0"/>
    <n v="20"/>
    <n v="17.983333333333334"/>
    <n v="0.89916666666666667"/>
  </r>
  <r>
    <s v="DT-09251"/>
    <x v="18"/>
    <s v="Packaging_Machine_004"/>
    <s v="Packaging"/>
    <d v="2024-05-25T07:21:50"/>
    <d v="2024-05-25T07:58:50"/>
    <s v="05"/>
    <s v="25"/>
    <n v="7"/>
    <n v="0.11666666666666667"/>
    <s v="Preventive Maintenance - Electrical"/>
    <s v="Yuki Tanaka"/>
    <x v="0"/>
    <x v="0"/>
    <n v="16"/>
    <n v="15.883333333333333"/>
    <n v="0.9927083333333333"/>
  </r>
  <r>
    <s v="DT-04394"/>
    <x v="30"/>
    <s v="Packaging_Machine_034"/>
    <s v="Packaging"/>
    <d v="2024-05-25T08:12:39"/>
    <d v="2024-05-25T08:24:39"/>
    <s v="05"/>
    <s v="25"/>
    <n v="271"/>
    <n v="4.5166666666666666"/>
    <s v="Preventive Maintenance - Mechanical"/>
    <s v="Olivia Johnson"/>
    <x v="1"/>
    <x v="0"/>
    <n v="14"/>
    <n v="9.4833333333333343"/>
    <n v="0.67738095238095242"/>
  </r>
  <r>
    <s v="DT-08550"/>
    <x v="10"/>
    <s v="Painting_Machine_008"/>
    <s v="Painting"/>
    <d v="2024-05-25T08:31:47"/>
    <d v="2024-05-25T14:48:47"/>
    <s v="05"/>
    <s v="25"/>
    <n v="231"/>
    <n v="3.85"/>
    <s v="Preventive Maintenance - Electrical"/>
    <s v="Carlos Ruiz"/>
    <x v="0"/>
    <x v="0"/>
    <n v="16"/>
    <n v="12.15"/>
    <n v="0.75937500000000002"/>
  </r>
  <r>
    <s v="DT-09027"/>
    <x v="16"/>
    <s v="Painting_Machine_005"/>
    <s v="Painting"/>
    <d v="2024-05-25T10:17:07"/>
    <d v="2024-05-25T13:39:07"/>
    <s v="05"/>
    <s v="25"/>
    <n v="439"/>
    <n v="7.3166666666666664"/>
    <s v="Hydraulic Leak"/>
    <s v="Noah Davis"/>
    <x v="0"/>
    <x v="1"/>
    <n v="20"/>
    <n v="12.683333333333334"/>
    <n v="0.63416666666666666"/>
  </r>
  <r>
    <s v="DT-08128"/>
    <x v="22"/>
    <s v="Assembly_Machine_026"/>
    <s v="Assembly"/>
    <d v="2024-05-25T10:24:25"/>
    <d v="2024-05-25T15:23:25"/>
    <s v="05"/>
    <s v="25"/>
    <n v="232"/>
    <n v="3.8666666666666667"/>
    <s v="Electrical Fault"/>
    <s v="Yuki Tanaka"/>
    <x v="1"/>
    <x v="1"/>
    <n v="20"/>
    <n v="16.133333333333333"/>
    <n v="0.80666666666666664"/>
  </r>
  <r>
    <s v="DT-06529"/>
    <x v="29"/>
    <s v="Assembly_Machine_023"/>
    <s v="Assembly"/>
    <d v="2024-05-25T10:37:10"/>
    <d v="2024-05-25T11:12:10"/>
    <s v="05"/>
    <s v="25"/>
    <n v="244"/>
    <n v="4.0666666666666664"/>
    <s v="Hydraulic Leak"/>
    <s v="Elena Petrova"/>
    <x v="2"/>
    <x v="1"/>
    <n v="16"/>
    <n v="11.933333333333334"/>
    <n v="0.74583333333333335"/>
  </r>
  <r>
    <s v="DT-07241"/>
    <x v="4"/>
    <s v="Stamping_Machine_031"/>
    <s v="Stamping"/>
    <d v="2024-05-25T10:42:10"/>
    <d v="2024-05-25T15:17:10"/>
    <s v="05"/>
    <s v="25"/>
    <n v="892"/>
    <n v="14.866666666666667"/>
    <s v="Preventive Maintenance - General"/>
    <s v="Karim Nassar"/>
    <x v="0"/>
    <x v="0"/>
    <n v="18"/>
    <n v="3.1333333333333329"/>
    <n v="0.17407407407407405"/>
  </r>
  <r>
    <s v="DT-07557"/>
    <x v="10"/>
    <s v="Painting_Machine_008"/>
    <s v="Painting"/>
    <d v="2024-05-25T11:27:22"/>
    <d v="2024-05-25T14:04:22"/>
    <s v="05"/>
    <s v="25"/>
    <n v="363"/>
    <n v="6.05"/>
    <s v="Mechanical Failure"/>
    <s v="Li Wei"/>
    <x v="0"/>
    <x v="1"/>
    <n v="16"/>
    <n v="9.9499999999999993"/>
    <n v="0.62187499999999996"/>
  </r>
  <r>
    <s v="DT-01253"/>
    <x v="18"/>
    <s v="Packaging_Machine_004"/>
    <s v="Packaging"/>
    <d v="2024-05-25T11:29:06"/>
    <d v="2024-05-25T15:11:06"/>
    <s v="05"/>
    <s v="25"/>
    <n v="17"/>
    <n v="0.28333333333333333"/>
    <s v="Electrical Fault"/>
    <s v="Mahmoud Adel"/>
    <x v="2"/>
    <x v="1"/>
    <n v="16"/>
    <n v="15.716666666666667"/>
    <n v="0.98229166666666667"/>
  </r>
  <r>
    <s v="DT-02199"/>
    <x v="22"/>
    <s v="Assembly_Machine_026"/>
    <s v="Assembly"/>
    <d v="2024-05-25T11:55:17"/>
    <d v="2024-05-25T12:34:17"/>
    <s v="05"/>
    <s v="25"/>
    <n v="21"/>
    <n v="0.35"/>
    <s v="Electrical Fault"/>
    <s v="Noah Davis"/>
    <x v="0"/>
    <x v="1"/>
    <n v="20"/>
    <n v="19.649999999999999"/>
    <n v="0.98249999999999993"/>
  </r>
  <r>
    <s v="DT-07597"/>
    <x v="1"/>
    <s v="Painting_Machine_021"/>
    <s v="Painting"/>
    <d v="2024-05-25T12:11:50"/>
    <d v="2024-05-25T12:46:50"/>
    <s v="05"/>
    <s v="25"/>
    <n v="1254"/>
    <n v="20.9"/>
    <s v="Sensor Fault"/>
    <s v="Karim Nassar"/>
    <x v="0"/>
    <x v="1"/>
    <n v="22"/>
    <n v="1.1000000000000014"/>
    <n v="5.0000000000000065E-2"/>
  </r>
  <r>
    <s v="DT-01578"/>
    <x v="1"/>
    <s v="Painting_Machine_021"/>
    <s v="Painting"/>
    <d v="2024-05-25T14:02:07"/>
    <d v="2024-05-25T14:24:07"/>
    <s v="05"/>
    <s v="25"/>
    <n v="1254"/>
    <n v="20.9"/>
    <s v="Mechanical Failure"/>
    <s v="Ahmed Hassan"/>
    <x v="2"/>
    <x v="1"/>
    <n v="22"/>
    <n v="1.1000000000000014"/>
    <n v="5.0000000000000065E-2"/>
  </r>
  <r>
    <s v="DT-03321"/>
    <x v="11"/>
    <s v="Assembly_Machine_007"/>
    <s v="Assembly"/>
    <d v="2024-05-25T14:05:22"/>
    <d v="2024-05-25T14:20:22"/>
    <s v="05"/>
    <s v="25"/>
    <n v="641"/>
    <n v="10.683333333333334"/>
    <s v="Overheating"/>
    <s v="Elena Petrova"/>
    <x v="0"/>
    <x v="1"/>
    <n v="22"/>
    <n v="11.316666666666666"/>
    <n v="0.5143939393939394"/>
  </r>
  <r>
    <s v="DT-01368"/>
    <x v="3"/>
    <s v="Stamping_Machine_033"/>
    <s v="Stamping"/>
    <d v="2024-05-25T15:42:04"/>
    <d v="2024-05-25T17:31:04"/>
    <s v="05"/>
    <s v="25"/>
    <n v="756"/>
    <n v="12.6"/>
    <s v="Preventive Maintenance - Mechanical"/>
    <s v="Li Wei"/>
    <x v="1"/>
    <x v="0"/>
    <n v="18"/>
    <n v="5.4"/>
    <n v="0.30000000000000004"/>
  </r>
  <r>
    <s v="DT-09169"/>
    <x v="33"/>
    <s v="Packaging_Machine_006"/>
    <s v="Packaging"/>
    <d v="2024-05-25T16:38:05"/>
    <d v="2024-05-25T22:13:05"/>
    <s v="05"/>
    <s v="25"/>
    <n v="10"/>
    <n v="0.16666666666666666"/>
    <s v="Sensor Fault"/>
    <s v="Hassan Ali"/>
    <x v="0"/>
    <x v="1"/>
    <n v="22"/>
    <n v="21.833333333333332"/>
    <n v="0.99242424242424232"/>
  </r>
  <r>
    <s v="DT-07780"/>
    <x v="7"/>
    <s v="Packaging_Machine_002"/>
    <s v="Packaging"/>
    <d v="2024-05-25T16:57:42"/>
    <d v="2024-05-25T17:15:42"/>
    <s v="05"/>
    <s v="25"/>
    <n v="15"/>
    <n v="0.25"/>
    <s v="Preventive Maintenance - Mechanical"/>
    <s v="Sophie Martin"/>
    <x v="0"/>
    <x v="0"/>
    <n v="18"/>
    <n v="17.75"/>
    <n v="0.98611111111111116"/>
  </r>
  <r>
    <s v="DT-08348"/>
    <x v="20"/>
    <s v="Stamping_Machine_015"/>
    <s v="Stamping"/>
    <d v="2024-05-25T17:03:58"/>
    <d v="2024-05-25T21:09:58"/>
    <s v="05"/>
    <s v="25"/>
    <n v="202"/>
    <n v="3.3666666666666667"/>
    <s v="Material Shortage"/>
    <s v="Lucas Silva"/>
    <x v="0"/>
    <x v="1"/>
    <n v="18"/>
    <n v="14.633333333333333"/>
    <n v="0.81296296296296289"/>
  </r>
  <r>
    <s v="DT-07855"/>
    <x v="1"/>
    <s v="Painting_Machine_021"/>
    <s v="Painting"/>
    <d v="2024-05-25T17:46:33"/>
    <d v="2024-05-25T17:51:33"/>
    <s v="05"/>
    <s v="25"/>
    <n v="1254"/>
    <n v="20.9"/>
    <s v="Mechanical Failure"/>
    <s v="Mahmoud Adel"/>
    <x v="1"/>
    <x v="1"/>
    <n v="22"/>
    <n v="1.1000000000000014"/>
    <n v="5.0000000000000065E-2"/>
  </r>
  <r>
    <s v="DT-06836"/>
    <x v="21"/>
    <s v="Packaging_Machine_018"/>
    <s v="Packaging"/>
    <d v="2024-05-25T18:45:05"/>
    <d v="2024-05-25T19:29:05"/>
    <s v="05"/>
    <s v="25"/>
    <n v="110"/>
    <n v="1.8333333333333333"/>
    <s v="Electrical Fault"/>
    <s v="Yuki Tanaka"/>
    <x v="1"/>
    <x v="1"/>
    <n v="14"/>
    <n v="12.166666666666666"/>
    <n v="0.86904761904761896"/>
  </r>
  <r>
    <s v="DT-02259"/>
    <x v="4"/>
    <s v="Stamping_Machine_031"/>
    <s v="Stamping"/>
    <d v="2024-05-25T20:54:04"/>
    <d v="2024-05-25T21:10:04"/>
    <s v="05"/>
    <s v="25"/>
    <n v="1026"/>
    <n v="17.100000000000001"/>
    <s v="Hydraulic Leak"/>
    <s v="Sophie Martin"/>
    <x v="1"/>
    <x v="1"/>
    <n v="18"/>
    <n v="0.89999999999999858"/>
    <n v="4.999999999999992E-2"/>
  </r>
  <r>
    <s v="DT-00593"/>
    <x v="23"/>
    <s v="Packaging_Machine_025"/>
    <s v="Packaging"/>
    <d v="2024-05-25T22:25:58"/>
    <d v="2024-05-25T22:35:58"/>
    <s v="05"/>
    <s v="25"/>
    <n v="267"/>
    <n v="4.45"/>
    <s v="Overheating"/>
    <s v="Karim Nassar"/>
    <x v="1"/>
    <x v="1"/>
    <n v="20"/>
    <n v="15.55"/>
    <n v="0.77750000000000008"/>
  </r>
  <r>
    <s v="DT-04808"/>
    <x v="14"/>
    <s v="Assembly_Machine_013"/>
    <s v="Assembly"/>
    <d v="2024-05-25T23:11:24"/>
    <d v="2024-05-26T00:37:24"/>
    <s v="05"/>
    <s v="25"/>
    <n v="261"/>
    <n v="4.3499999999999996"/>
    <s v="Preventive Maintenance - Electrical"/>
    <s v="John Smith"/>
    <x v="2"/>
    <x v="0"/>
    <n v="14"/>
    <n v="9.65"/>
    <n v="0.68928571428571428"/>
  </r>
  <r>
    <s v="DT-00647"/>
    <x v="26"/>
    <s v="Assembly_Machine_032"/>
    <s v="Assembly"/>
    <d v="2024-05-25T23:55:22"/>
    <d v="2024-05-26T00:29:22"/>
    <s v="05"/>
    <s v="25"/>
    <n v="156"/>
    <n v="2.6"/>
    <s v="Overheating"/>
    <s v="Lucas Silva"/>
    <x v="2"/>
    <x v="1"/>
    <n v="20"/>
    <n v="17.399999999999999"/>
    <n v="0.86999999999999988"/>
  </r>
  <r>
    <s v="DT-09503"/>
    <x v="32"/>
    <s v="Stamping_Machine_020"/>
    <s v="Stamping"/>
    <d v="2024-05-26T00:06:47"/>
    <d v="2024-05-26T03:47:47"/>
    <s v="05"/>
    <s v="26"/>
    <n v="105"/>
    <n v="1.75"/>
    <s v="Electrical Fault"/>
    <s v="John Smith"/>
    <x v="0"/>
    <x v="1"/>
    <n v="14"/>
    <n v="12.25"/>
    <n v="0.875"/>
  </r>
  <r>
    <s v="DT-06993"/>
    <x v="19"/>
    <s v="Stamping_Machine_035"/>
    <s v="Stamping"/>
    <d v="2024-05-26T00:18:50"/>
    <d v="2024-05-26T03:14:50"/>
    <s v="05"/>
    <s v="26"/>
    <n v="48"/>
    <n v="0.8"/>
    <s v="Mechanical Failure"/>
    <s v="Emma Wilson"/>
    <x v="1"/>
    <x v="1"/>
    <n v="16"/>
    <n v="15.2"/>
    <n v="0.95"/>
  </r>
  <r>
    <s v="DT-09715"/>
    <x v="20"/>
    <s v="Stamping_Machine_015"/>
    <s v="Stamping"/>
    <d v="2024-05-26T00:38:09"/>
    <d v="2024-05-26T05:41:09"/>
    <s v="05"/>
    <s v="26"/>
    <n v="167"/>
    <n v="2.7833333333333332"/>
    <s v="Mechanical Failure"/>
    <s v="Lucas Silva"/>
    <x v="0"/>
    <x v="1"/>
    <n v="18"/>
    <n v="15.216666666666667"/>
    <n v="0.84537037037037033"/>
  </r>
  <r>
    <s v="DT-00234"/>
    <x v="16"/>
    <s v="Painting_Machine_005"/>
    <s v="Painting"/>
    <d v="2024-05-26T01:03:44"/>
    <d v="2024-05-26T03:31:44"/>
    <s v="05"/>
    <s v="26"/>
    <n v="396"/>
    <n v="6.6"/>
    <s v="Electrical Fault"/>
    <s v="Carlos Ruiz"/>
    <x v="1"/>
    <x v="1"/>
    <n v="20"/>
    <n v="13.4"/>
    <n v="0.67"/>
  </r>
  <r>
    <s v="DT-08848"/>
    <x v="25"/>
    <s v="Painting_Machine_001"/>
    <s v="Painting"/>
    <d v="2024-05-26T01:11:11"/>
    <d v="2024-05-26T03:39:11"/>
    <s v="05"/>
    <s v="26"/>
    <n v="149"/>
    <n v="2.4833333333333334"/>
    <s v="Preventive Maintenance - Mechanical"/>
    <s v="Mahmoud Adel"/>
    <x v="1"/>
    <x v="0"/>
    <n v="18"/>
    <n v="15.516666666666666"/>
    <n v="0.86203703703703694"/>
  </r>
  <r>
    <s v="DT-02703"/>
    <x v="17"/>
    <s v="Assembly_Machine_014"/>
    <s v="Assembly"/>
    <d v="2024-05-26T02:01:25"/>
    <d v="2024-05-26T02:30:25"/>
    <s v="05"/>
    <s v="26"/>
    <n v="289"/>
    <n v="4.8166666666666664"/>
    <s v="Electrical Fault"/>
    <s v="David Brown"/>
    <x v="0"/>
    <x v="1"/>
    <n v="16"/>
    <n v="11.183333333333334"/>
    <n v="0.69895833333333335"/>
  </r>
  <r>
    <s v="DT-03293"/>
    <x v="11"/>
    <s v="Assembly_Machine_007"/>
    <s v="Assembly"/>
    <d v="2024-05-26T02:10:28"/>
    <d v="2024-05-26T04:31:28"/>
    <s v="05"/>
    <s v="26"/>
    <n v="577"/>
    <n v="9.6166666666666671"/>
    <s v="Sensor Fault"/>
    <s v="Ahmed Hassan"/>
    <x v="2"/>
    <x v="1"/>
    <n v="22"/>
    <n v="12.383333333333333"/>
    <n v="0.56287878787878787"/>
  </r>
  <r>
    <s v="DT-04684"/>
    <x v="23"/>
    <s v="Packaging_Machine_025"/>
    <s v="Packaging"/>
    <d v="2024-05-26T02:47:05"/>
    <d v="2024-05-26T09:11:05"/>
    <s v="05"/>
    <s v="26"/>
    <n v="297"/>
    <n v="4.95"/>
    <s v="Operator Error"/>
    <s v="Mahmoud Adel"/>
    <x v="2"/>
    <x v="1"/>
    <n v="20"/>
    <n v="15.05"/>
    <n v="0.75250000000000006"/>
  </r>
  <r>
    <s v="DT-03122"/>
    <x v="6"/>
    <s v="Painting_Machine_009"/>
    <s v="Painting"/>
    <d v="2024-05-26T04:13:28"/>
    <d v="2024-05-26T04:24:28"/>
    <s v="05"/>
    <s v="26"/>
    <n v="36"/>
    <n v="0.6"/>
    <s v="Preventive Maintenance - General"/>
    <s v="Carlos Ruiz"/>
    <x v="0"/>
    <x v="0"/>
    <n v="16"/>
    <n v="15.4"/>
    <n v="0.96250000000000002"/>
  </r>
  <r>
    <s v="DT-03085"/>
    <x v="30"/>
    <s v="Packaging_Machine_034"/>
    <s v="Packaging"/>
    <d v="2024-05-26T04:21:19"/>
    <d v="2024-05-26T08:44:19"/>
    <s v="05"/>
    <s v="26"/>
    <n v="280"/>
    <n v="4.666666666666667"/>
    <s v="Sensor Fault"/>
    <s v="Mohamed Salah"/>
    <x v="2"/>
    <x v="1"/>
    <n v="14"/>
    <n v="9.3333333333333321"/>
    <n v="0.66666666666666663"/>
  </r>
  <r>
    <s v="DT-04761"/>
    <x v="17"/>
    <s v="Assembly_Machine_014"/>
    <s v="Assembly"/>
    <d v="2024-05-26T04:43:52"/>
    <d v="2024-05-26T04:50:52"/>
    <s v="05"/>
    <s v="26"/>
    <n v="249"/>
    <n v="4.1500000000000004"/>
    <s v="Preventive Maintenance - Electrical"/>
    <s v="Ahmed Hassan"/>
    <x v="1"/>
    <x v="0"/>
    <n v="16"/>
    <n v="11.85"/>
    <n v="0.74062499999999998"/>
  </r>
  <r>
    <s v="DT-07378"/>
    <x v="25"/>
    <s v="Painting_Machine_001"/>
    <s v="Painting"/>
    <d v="2024-05-26T04:50:00"/>
    <d v="2024-05-26T07:18:00"/>
    <s v="05"/>
    <s v="26"/>
    <n v="402"/>
    <n v="6.7"/>
    <s v="Preventive Maintenance - General"/>
    <s v="Yuki Tanaka"/>
    <x v="0"/>
    <x v="0"/>
    <n v="18"/>
    <n v="11.3"/>
    <n v="0.62777777777777777"/>
  </r>
  <r>
    <s v="DT-06040"/>
    <x v="16"/>
    <s v="Painting_Machine_005"/>
    <s v="Painting"/>
    <d v="2024-05-26T05:41:20"/>
    <d v="2024-05-26T06:07:20"/>
    <s v="05"/>
    <s v="26"/>
    <n v="341"/>
    <n v="5.6833333333333336"/>
    <s v="Electrical Fault"/>
    <s v="David Brown"/>
    <x v="0"/>
    <x v="1"/>
    <n v="20"/>
    <n v="14.316666666666666"/>
    <n v="0.71583333333333332"/>
  </r>
  <r>
    <s v="DT-08294"/>
    <x v="12"/>
    <s v="Stamping_Machine_024"/>
    <s v="Stamping"/>
    <d v="2024-05-26T06:03:04"/>
    <d v="2024-05-26T17:48:04"/>
    <s v="05"/>
    <s v="26"/>
    <n v="181"/>
    <n v="3.0166666666666666"/>
    <s v="Operator Error"/>
    <s v="John Smith"/>
    <x v="1"/>
    <x v="1"/>
    <n v="14"/>
    <n v="10.983333333333334"/>
    <n v="0.78452380952380962"/>
  </r>
  <r>
    <s v="DT-05793"/>
    <x v="25"/>
    <s v="Painting_Machine_001"/>
    <s v="Painting"/>
    <d v="2024-05-26T06:24:10"/>
    <d v="2024-05-26T07:00:10"/>
    <s v="05"/>
    <s v="26"/>
    <n v="335"/>
    <n v="5.583333333333333"/>
    <s v="Hydraulic Leak"/>
    <s v="Sophie Martin"/>
    <x v="1"/>
    <x v="1"/>
    <n v="18"/>
    <n v="12.416666666666668"/>
    <n v="0.68981481481481488"/>
  </r>
  <r>
    <s v="DT-02521"/>
    <x v="30"/>
    <s v="Packaging_Machine_034"/>
    <s v="Packaging"/>
    <d v="2024-05-26T06:57:25"/>
    <d v="2024-05-26T07:18:25"/>
    <s v="05"/>
    <s v="26"/>
    <n v="106"/>
    <n v="1.7666666666666666"/>
    <s v="Preventive Maintenance - General"/>
    <s v="Karim Nassar"/>
    <x v="1"/>
    <x v="0"/>
    <n v="14"/>
    <n v="12.233333333333334"/>
    <n v="0.87380952380952392"/>
  </r>
  <r>
    <s v="DT-00285"/>
    <x v="5"/>
    <s v="Stamping_Machine_029"/>
    <s v="Stamping"/>
    <d v="2024-05-26T07:00:53"/>
    <d v="2024-05-26T07:38:53"/>
    <s v="05"/>
    <s v="26"/>
    <n v="926"/>
    <n v="15.433333333333334"/>
    <s v="Overheating"/>
    <s v="Maria Gomez"/>
    <x v="2"/>
    <x v="1"/>
    <n v="22"/>
    <n v="6.5666666666666664"/>
    <n v="0.29848484848484846"/>
  </r>
  <r>
    <s v="DT-06161"/>
    <x v="31"/>
    <s v="Assembly_Machine_010"/>
    <s v="Assembly"/>
    <d v="2024-05-26T09:39:09"/>
    <d v="2024-05-26T10:55:09"/>
    <s v="05"/>
    <s v="26"/>
    <n v="378"/>
    <n v="6.3"/>
    <s v="Overheating"/>
    <s v="Lucas Silva"/>
    <x v="1"/>
    <x v="1"/>
    <n v="22"/>
    <n v="15.7"/>
    <n v="0.71363636363636362"/>
  </r>
  <r>
    <s v="DT-07369"/>
    <x v="27"/>
    <s v="Assembly_Machine_027"/>
    <s v="Assembly"/>
    <d v="2024-05-26T09:47:48"/>
    <d v="2024-05-26T10:11:48"/>
    <s v="05"/>
    <s v="26"/>
    <n v="403"/>
    <n v="6.7166666666666668"/>
    <s v="Mechanical Failure"/>
    <s v="Hassan Ali"/>
    <x v="1"/>
    <x v="1"/>
    <n v="20"/>
    <n v="13.283333333333333"/>
    <n v="0.66416666666666668"/>
  </r>
  <r>
    <s v="DT-01597"/>
    <x v="2"/>
    <s v="Assembly_Machine_019"/>
    <s v="Assembly"/>
    <d v="2024-05-26T10:07:38"/>
    <d v="2024-05-26T12:00:38"/>
    <s v="05"/>
    <s v="26"/>
    <n v="107"/>
    <n v="1.7833333333333334"/>
    <s v="Mechanical Failure"/>
    <s v="Karim Nassar"/>
    <x v="1"/>
    <x v="1"/>
    <n v="22"/>
    <n v="20.216666666666665"/>
    <n v="0.91893939393939383"/>
  </r>
  <r>
    <s v="DT-03242"/>
    <x v="24"/>
    <s v="Painting_Machine_028"/>
    <s v="Painting"/>
    <d v="2024-05-26T11:04:11"/>
    <d v="2024-05-26T11:07:11"/>
    <s v="05"/>
    <s v="26"/>
    <n v="74"/>
    <n v="1.2333333333333334"/>
    <s v="Material Shortage"/>
    <s v="Emma Wilson"/>
    <x v="1"/>
    <x v="1"/>
    <n v="22"/>
    <n v="20.766666666666666"/>
    <n v="0.94393939393939386"/>
  </r>
  <r>
    <s v="DT-06991"/>
    <x v="0"/>
    <s v="Stamping_Machine_030"/>
    <s v="Stamping"/>
    <d v="2024-05-26T11:55:29"/>
    <d v="2024-05-26T13:33:29"/>
    <s v="05"/>
    <s v="26"/>
    <n v="222"/>
    <n v="3.7"/>
    <s v="Preventive Maintenance - General"/>
    <s v="Olivia Johnson"/>
    <x v="2"/>
    <x v="0"/>
    <n v="16"/>
    <n v="12.3"/>
    <n v="0.76875000000000004"/>
  </r>
  <r>
    <s v="DT-03928"/>
    <x v="22"/>
    <s v="Assembly_Machine_026"/>
    <s v="Assembly"/>
    <d v="2024-05-26T12:06:56"/>
    <d v="2024-05-26T12:58:56"/>
    <s v="05"/>
    <s v="26"/>
    <n v="129"/>
    <n v="2.15"/>
    <s v="Tooling Break"/>
    <s v="Lucas Silva"/>
    <x v="2"/>
    <x v="1"/>
    <n v="20"/>
    <n v="17.850000000000001"/>
    <n v="0.89250000000000007"/>
  </r>
  <r>
    <s v="DT-05527"/>
    <x v="23"/>
    <s v="Packaging_Machine_025"/>
    <s v="Packaging"/>
    <d v="2024-05-26T12:09:04"/>
    <d v="2024-05-26T16:38:04"/>
    <s v="05"/>
    <s v="26"/>
    <n v="59"/>
    <n v="0.98333333333333328"/>
    <s v="Preventive Maintenance - Mechanical"/>
    <s v="Maria Gomez"/>
    <x v="1"/>
    <x v="0"/>
    <n v="20"/>
    <n v="19.016666666666666"/>
    <n v="0.95083333333333331"/>
  </r>
  <r>
    <s v="DT-02860"/>
    <x v="17"/>
    <s v="Assembly_Machine_014"/>
    <s v="Assembly"/>
    <d v="2024-05-26T16:25:43"/>
    <d v="2024-05-26T16:51:43"/>
    <s v="05"/>
    <s v="26"/>
    <n v="210"/>
    <n v="3.5"/>
    <s v="Preventive Maintenance - General"/>
    <s v="Maria Gomez"/>
    <x v="0"/>
    <x v="0"/>
    <n v="16"/>
    <n v="12.5"/>
    <n v="0.78125"/>
  </r>
  <r>
    <s v="DT-05691"/>
    <x v="26"/>
    <s v="Assembly_Machine_032"/>
    <s v="Assembly"/>
    <d v="2024-05-26T16:37:00"/>
    <d v="2024-05-26T16:51:00"/>
    <s v="05"/>
    <s v="26"/>
    <n v="105"/>
    <n v="1.75"/>
    <s v="Electrical Fault"/>
    <s v="Mahmoud Adel"/>
    <x v="0"/>
    <x v="1"/>
    <n v="20"/>
    <n v="18.25"/>
    <n v="0.91249999999999998"/>
  </r>
  <r>
    <s v="DT-09430"/>
    <x v="15"/>
    <s v="Packaging_Machine_017"/>
    <s v="Packaging"/>
    <d v="2024-05-26T17:18:54"/>
    <d v="2024-05-26T17:50:54"/>
    <s v="05"/>
    <s v="26"/>
    <n v="116"/>
    <n v="1.9333333333333333"/>
    <s v="Hydraulic Leak"/>
    <s v="Ahmed Hassan"/>
    <x v="2"/>
    <x v="1"/>
    <n v="20"/>
    <n v="18.066666666666666"/>
    <n v="0.90333333333333332"/>
  </r>
  <r>
    <s v="DT-01347"/>
    <x v="9"/>
    <s v="Assembly_Machine_011"/>
    <s v="Assembly"/>
    <d v="2024-05-26T18:13:52"/>
    <d v="2024-05-26T18:24:52"/>
    <s v="05"/>
    <s v="26"/>
    <n v="23"/>
    <n v="0.38333333333333336"/>
    <s v="Preventive Maintenance - Electrical"/>
    <s v="Lucas Silva"/>
    <x v="0"/>
    <x v="0"/>
    <n v="14"/>
    <n v="13.616666666666667"/>
    <n v="0.97261904761904761"/>
  </r>
  <r>
    <s v="DT-00553"/>
    <x v="34"/>
    <s v="Painting_Machine_022"/>
    <s v="Painting"/>
    <d v="2024-05-26T18:41:32"/>
    <d v="2024-05-26T18:56:32"/>
    <s v="05"/>
    <s v="26"/>
    <n v="294"/>
    <n v="4.9000000000000004"/>
    <s v="Unsafe Condition"/>
    <s v="Elena Petrova"/>
    <x v="1"/>
    <x v="1"/>
    <n v="22"/>
    <n v="17.100000000000001"/>
    <n v="0.77727272727272734"/>
  </r>
  <r>
    <s v="DT-05694"/>
    <x v="13"/>
    <s v="Painting_Machine_016"/>
    <s v="Painting"/>
    <d v="2024-05-26T20:08:44"/>
    <d v="2024-05-26T23:03:44"/>
    <s v="05"/>
    <s v="26"/>
    <n v="354"/>
    <n v="5.9"/>
    <s v="Hydraulic Leak"/>
    <s v="Emma Wilson"/>
    <x v="1"/>
    <x v="1"/>
    <n v="22"/>
    <n v="16.100000000000001"/>
    <n v="0.73181818181818192"/>
  </r>
  <r>
    <s v="DT-04240"/>
    <x v="23"/>
    <s v="Packaging_Machine_025"/>
    <s v="Packaging"/>
    <d v="2024-05-26T21:45:50"/>
    <d v="2024-05-27T00:26:50"/>
    <s v="05"/>
    <s v="26"/>
    <n v="410"/>
    <n v="6.833333333333333"/>
    <s v="Preventive Maintenance - General"/>
    <s v="Elena Petrova"/>
    <x v="0"/>
    <x v="0"/>
    <n v="20"/>
    <n v="13.166666666666668"/>
    <n v="0.65833333333333344"/>
  </r>
  <r>
    <s v="DT-08292"/>
    <x v="6"/>
    <s v="Painting_Machine_009"/>
    <s v="Painting"/>
    <d v="2024-05-26T22:13:30"/>
    <d v="2024-05-27T01:42:30"/>
    <s v="05"/>
    <s v="26"/>
    <n v="26"/>
    <n v="0.43333333333333335"/>
    <s v="Preventive Maintenance - General"/>
    <s v="David Brown"/>
    <x v="0"/>
    <x v="0"/>
    <n v="16"/>
    <n v="15.566666666666666"/>
    <n v="0.97291666666666665"/>
  </r>
  <r>
    <s v="DT-04508"/>
    <x v="28"/>
    <s v="Packaging_Machine_003"/>
    <s v="Packaging"/>
    <d v="2024-05-26T22:28:39"/>
    <d v="2024-05-27T01:36:39"/>
    <s v="05"/>
    <s v="26"/>
    <n v="88"/>
    <n v="1.4666666666666666"/>
    <s v="Preventive Maintenance - Electrical"/>
    <s v="John Smith"/>
    <x v="0"/>
    <x v="0"/>
    <n v="14"/>
    <n v="12.533333333333333"/>
    <n v="0.89523809523809528"/>
  </r>
  <r>
    <s v="DT-06643"/>
    <x v="2"/>
    <s v="Assembly_Machine_019"/>
    <s v="Assembly"/>
    <d v="2024-05-26T22:45:58"/>
    <d v="2024-05-27T05:25:58"/>
    <s v="05"/>
    <s v="26"/>
    <n v="63"/>
    <n v="1.05"/>
    <s v="Preventive Maintenance - General"/>
    <s v="Yuki Tanaka"/>
    <x v="0"/>
    <x v="0"/>
    <n v="22"/>
    <n v="20.95"/>
    <n v="0.95227272727272727"/>
  </r>
  <r>
    <s v="DT-05639"/>
    <x v="2"/>
    <s v="Assembly_Machine_019"/>
    <s v="Assembly"/>
    <d v="2024-05-26T22:59:38"/>
    <d v="2024-05-26T23:04:38"/>
    <s v="05"/>
    <s v="26"/>
    <n v="103"/>
    <n v="1.7166666666666666"/>
    <s v="Hydraulic Leak"/>
    <s v="Lucas Silva"/>
    <x v="1"/>
    <x v="1"/>
    <n v="22"/>
    <n v="20.283333333333335"/>
    <n v="0.92196969696969699"/>
  </r>
  <r>
    <s v="DT-08697"/>
    <x v="11"/>
    <s v="Assembly_Machine_007"/>
    <s v="Assembly"/>
    <d v="2024-05-27T00:58:47"/>
    <d v="2024-05-27T01:50:47"/>
    <s v="05"/>
    <s v="27"/>
    <n v="522"/>
    <n v="8.6999999999999993"/>
    <s v="Mechanical Failure"/>
    <s v="Lucas Silva"/>
    <x v="2"/>
    <x v="1"/>
    <n v="22"/>
    <n v="13.3"/>
    <n v="0.60454545454545461"/>
  </r>
  <r>
    <s v="DT-02593"/>
    <x v="4"/>
    <s v="Stamping_Machine_031"/>
    <s v="Stamping"/>
    <d v="2024-05-27T01:44:01"/>
    <d v="2024-05-27T02:29:01"/>
    <s v="05"/>
    <s v="27"/>
    <n v="1026"/>
    <n v="17.100000000000001"/>
    <s v="Hydraulic Leak"/>
    <s v="Emma Wilson"/>
    <x v="0"/>
    <x v="1"/>
    <n v="18"/>
    <n v="0.89999999999999858"/>
    <n v="4.999999999999992E-2"/>
  </r>
  <r>
    <s v="DT-02396"/>
    <x v="34"/>
    <s v="Painting_Machine_022"/>
    <s v="Painting"/>
    <d v="2024-05-27T01:49:26"/>
    <d v="2024-05-27T02:18:26"/>
    <s v="05"/>
    <s v="27"/>
    <n v="385"/>
    <n v="6.416666666666667"/>
    <s v="Mechanical Failure"/>
    <s v="Emma Wilson"/>
    <x v="0"/>
    <x v="1"/>
    <n v="22"/>
    <n v="15.583333333333332"/>
    <n v="0.70833333333333326"/>
  </r>
  <r>
    <s v="DT-06088"/>
    <x v="5"/>
    <s v="Stamping_Machine_029"/>
    <s v="Stamping"/>
    <d v="2024-05-27T02:22:18"/>
    <d v="2024-05-27T02:55:18"/>
    <s v="05"/>
    <s v="27"/>
    <n v="851"/>
    <n v="14.183333333333334"/>
    <s v="Mechanical Failure"/>
    <s v="Noah Davis"/>
    <x v="1"/>
    <x v="1"/>
    <n v="22"/>
    <n v="7.8166666666666664"/>
    <n v="0.35530303030303029"/>
  </r>
  <r>
    <s v="DT-02546"/>
    <x v="17"/>
    <s v="Assembly_Machine_014"/>
    <s v="Assembly"/>
    <d v="2024-05-27T02:30:47"/>
    <d v="2024-05-27T16:11:47"/>
    <s v="05"/>
    <s v="27"/>
    <n v="258"/>
    <n v="4.3"/>
    <s v="Preventive Maintenance - Electrical"/>
    <s v="John Smith"/>
    <x v="2"/>
    <x v="0"/>
    <n v="16"/>
    <n v="11.7"/>
    <n v="0.73124999999999996"/>
  </r>
  <r>
    <s v="DT-06238"/>
    <x v="21"/>
    <s v="Packaging_Machine_018"/>
    <s v="Packaging"/>
    <d v="2024-05-27T02:35:52"/>
    <d v="2024-05-27T04:07:52"/>
    <s v="05"/>
    <s v="27"/>
    <n v="59"/>
    <n v="0.98333333333333328"/>
    <s v="Sensor Fault"/>
    <s v="Emma Wilson"/>
    <x v="1"/>
    <x v="1"/>
    <n v="14"/>
    <n v="13.016666666666667"/>
    <n v="0.92976190476190479"/>
  </r>
  <r>
    <s v="DT-05746"/>
    <x v="1"/>
    <s v="Painting_Machine_021"/>
    <s v="Painting"/>
    <d v="2024-05-27T02:54:01"/>
    <d v="2024-05-27T03:03:01"/>
    <s v="05"/>
    <s v="27"/>
    <n v="1079"/>
    <n v="17.983333333333334"/>
    <s v="Material Shortage"/>
    <s v="Rana Ibrahim"/>
    <x v="1"/>
    <x v="1"/>
    <n v="22"/>
    <n v="4.0166666666666657"/>
    <n v="0.18257575757575753"/>
  </r>
  <r>
    <s v="DT-06497"/>
    <x v="33"/>
    <s v="Packaging_Machine_006"/>
    <s v="Packaging"/>
    <d v="2024-05-27T06:58:03"/>
    <d v="2024-05-27T09:45:03"/>
    <s v="05"/>
    <s v="27"/>
    <n v="10"/>
    <n v="0.16666666666666666"/>
    <s v="Electrical Fault"/>
    <s v="Noah Davis"/>
    <x v="1"/>
    <x v="1"/>
    <n v="22"/>
    <n v="21.833333333333332"/>
    <n v="0.99242424242424232"/>
  </r>
  <r>
    <s v="DT-02596"/>
    <x v="0"/>
    <s v="Stamping_Machine_030"/>
    <s v="Stamping"/>
    <d v="2024-05-27T07:33:52"/>
    <d v="2024-05-27T11:10:52"/>
    <s v="05"/>
    <s v="27"/>
    <n v="117"/>
    <n v="1.95"/>
    <s v="Material Shortage"/>
    <s v="Sophie Martin"/>
    <x v="1"/>
    <x v="1"/>
    <n v="16"/>
    <n v="14.05"/>
    <n v="0.87812500000000004"/>
  </r>
  <r>
    <s v="DT-01819"/>
    <x v="18"/>
    <s v="Packaging_Machine_004"/>
    <s v="Packaging"/>
    <d v="2024-05-27T08:36:04"/>
    <d v="2024-05-27T18:02:04"/>
    <s v="05"/>
    <s v="27"/>
    <n v="14"/>
    <n v="0.23333333333333334"/>
    <s v="Tooling Break"/>
    <s v="Ahmed Hassan"/>
    <x v="1"/>
    <x v="1"/>
    <n v="16"/>
    <n v="15.766666666666667"/>
    <n v="0.98541666666666672"/>
  </r>
  <r>
    <s v="DT-00200"/>
    <x v="22"/>
    <s v="Assembly_Machine_026"/>
    <s v="Assembly"/>
    <d v="2024-05-27T09:25:58"/>
    <d v="2024-05-27T09:55:58"/>
    <s v="05"/>
    <s v="27"/>
    <n v="132"/>
    <n v="2.2000000000000002"/>
    <s v="Operator Error"/>
    <s v="Hassan Ali"/>
    <x v="1"/>
    <x v="1"/>
    <n v="20"/>
    <n v="17.8"/>
    <n v="0.89"/>
  </r>
  <r>
    <s v="DT-04054"/>
    <x v="11"/>
    <s v="Assembly_Machine_007"/>
    <s v="Assembly"/>
    <d v="2024-05-27T09:26:17"/>
    <d v="2024-05-27T09:34:17"/>
    <s v="05"/>
    <s v="27"/>
    <n v="285"/>
    <n v="4.75"/>
    <s v="Preventive Maintenance - Mechanical"/>
    <s v="David Brown"/>
    <x v="1"/>
    <x v="0"/>
    <n v="22"/>
    <n v="17.25"/>
    <n v="0.78409090909090906"/>
  </r>
  <r>
    <s v="DT-07142"/>
    <x v="31"/>
    <s v="Assembly_Machine_010"/>
    <s v="Assembly"/>
    <d v="2024-05-27T09:56:41"/>
    <d v="2024-05-27T10:19:41"/>
    <s v="05"/>
    <s v="27"/>
    <n v="478"/>
    <n v="7.9666666666666668"/>
    <s v="Tooling Break"/>
    <s v="Maria Gomez"/>
    <x v="1"/>
    <x v="1"/>
    <n v="22"/>
    <n v="14.033333333333333"/>
    <n v="0.63787878787878782"/>
  </r>
  <r>
    <s v="DT-07464"/>
    <x v="31"/>
    <s v="Assembly_Machine_010"/>
    <s v="Assembly"/>
    <d v="2024-05-27T10:07:43"/>
    <d v="2024-05-27T12:40:43"/>
    <s v="05"/>
    <s v="27"/>
    <n v="303"/>
    <n v="5.05"/>
    <s v="Preventive Maintenance - General"/>
    <s v="Li Wei"/>
    <x v="2"/>
    <x v="0"/>
    <n v="22"/>
    <n v="16.95"/>
    <n v="0.77045454545454539"/>
  </r>
  <r>
    <s v="DT-08710"/>
    <x v="29"/>
    <s v="Assembly_Machine_023"/>
    <s v="Assembly"/>
    <d v="2024-05-27T10:41:41"/>
    <d v="2024-05-27T15:11:41"/>
    <s v="05"/>
    <s v="27"/>
    <n v="282"/>
    <n v="4.7"/>
    <s v="Material Shortage"/>
    <s v="Noah Davis"/>
    <x v="2"/>
    <x v="1"/>
    <n v="16"/>
    <n v="11.3"/>
    <n v="0.70625000000000004"/>
  </r>
  <r>
    <s v="DT-02590"/>
    <x v="23"/>
    <s v="Packaging_Machine_025"/>
    <s v="Packaging"/>
    <d v="2024-05-27T11:04:43"/>
    <d v="2024-05-27T15:01:43"/>
    <s v="05"/>
    <s v="27"/>
    <n v="213"/>
    <n v="3.55"/>
    <s v="Tooling Break"/>
    <s v="Hassan Ali"/>
    <x v="2"/>
    <x v="1"/>
    <n v="20"/>
    <n v="16.45"/>
    <n v="0.82250000000000001"/>
  </r>
  <r>
    <s v="DT-01557"/>
    <x v="11"/>
    <s v="Assembly_Machine_007"/>
    <s v="Assembly"/>
    <d v="2024-05-27T11:35:18"/>
    <d v="2024-05-27T14:24:18"/>
    <s v="05"/>
    <s v="27"/>
    <n v="546"/>
    <n v="9.1"/>
    <s v="Hydraulic Leak"/>
    <s v="David Brown"/>
    <x v="1"/>
    <x v="1"/>
    <n v="22"/>
    <n v="12.9"/>
    <n v="0.58636363636363642"/>
  </r>
  <r>
    <s v="DT-06778"/>
    <x v="31"/>
    <s v="Assembly_Machine_010"/>
    <s v="Assembly"/>
    <d v="2024-05-27T11:35:29"/>
    <d v="2024-05-27T11:45:29"/>
    <s v="05"/>
    <s v="27"/>
    <n v="102"/>
    <n v="1.7"/>
    <s v="Preventive Maintenance - Mechanical"/>
    <s v="Rana Ibrahim"/>
    <x v="0"/>
    <x v="0"/>
    <n v="22"/>
    <n v="20.3"/>
    <n v="0.92272727272727273"/>
  </r>
  <r>
    <s v="DT-00442"/>
    <x v="30"/>
    <s v="Packaging_Machine_034"/>
    <s v="Packaging"/>
    <d v="2024-05-27T11:52:56"/>
    <d v="2024-05-27T13:35:56"/>
    <s v="05"/>
    <s v="27"/>
    <n v="172"/>
    <n v="2.8666666666666667"/>
    <s v="Preventive Maintenance - Electrical"/>
    <s v="Yuki Tanaka"/>
    <x v="2"/>
    <x v="0"/>
    <n v="14"/>
    <n v="11.133333333333333"/>
    <n v="0.79523809523809519"/>
  </r>
  <r>
    <s v="DT-05598"/>
    <x v="23"/>
    <s v="Packaging_Machine_025"/>
    <s v="Packaging"/>
    <d v="2024-05-27T12:00:28"/>
    <d v="2024-05-27T13:32:28"/>
    <s v="05"/>
    <s v="27"/>
    <n v="171"/>
    <n v="2.85"/>
    <s v="Electrical Fault"/>
    <s v="Emma Wilson"/>
    <x v="1"/>
    <x v="1"/>
    <n v="20"/>
    <n v="17.149999999999999"/>
    <n v="0.85749999999999993"/>
  </r>
  <r>
    <s v="DT-06145"/>
    <x v="22"/>
    <s v="Assembly_Machine_026"/>
    <s v="Assembly"/>
    <d v="2024-05-27T13:12:34"/>
    <d v="2024-05-27T16:23:34"/>
    <s v="05"/>
    <s v="27"/>
    <n v="146"/>
    <n v="2.4333333333333331"/>
    <s v="Preventive Maintenance - General"/>
    <s v="Lucas Silva"/>
    <x v="0"/>
    <x v="0"/>
    <n v="20"/>
    <n v="17.566666666666666"/>
    <n v="0.8783333333333333"/>
  </r>
  <r>
    <s v="DT-01948"/>
    <x v="4"/>
    <s v="Stamping_Machine_031"/>
    <s v="Stamping"/>
    <d v="2024-05-27T13:13:08"/>
    <d v="2024-05-27T13:16:08"/>
    <s v="05"/>
    <s v="27"/>
    <n v="986"/>
    <n v="16.433333333333334"/>
    <s v="Overheating"/>
    <s v="Mohamed Salah"/>
    <x v="2"/>
    <x v="1"/>
    <n v="18"/>
    <n v="1.5666666666666664"/>
    <n v="8.7037037037037024E-2"/>
  </r>
  <r>
    <s v="DT-06409"/>
    <x v="19"/>
    <s v="Stamping_Machine_035"/>
    <s v="Stamping"/>
    <d v="2024-05-27T14:14:53"/>
    <d v="2024-05-27T14:53:53"/>
    <s v="05"/>
    <s v="27"/>
    <n v="289"/>
    <n v="4.8166666666666664"/>
    <s v="Tooling Break"/>
    <s v="David Brown"/>
    <x v="1"/>
    <x v="1"/>
    <n v="16"/>
    <n v="11.183333333333334"/>
    <n v="0.69895833333333335"/>
  </r>
  <r>
    <s v="DT-06014"/>
    <x v="26"/>
    <s v="Assembly_Machine_032"/>
    <s v="Assembly"/>
    <d v="2024-05-27T14:28:59"/>
    <d v="2024-05-27T15:01:59"/>
    <s v="05"/>
    <s v="27"/>
    <n v="290"/>
    <n v="4.833333333333333"/>
    <s v="Preventive Maintenance - General"/>
    <s v="David Brown"/>
    <x v="1"/>
    <x v="0"/>
    <n v="20"/>
    <n v="15.166666666666668"/>
    <n v="0.75833333333333341"/>
  </r>
  <r>
    <s v="DT-09203"/>
    <x v="13"/>
    <s v="Painting_Machine_016"/>
    <s v="Painting"/>
    <d v="2024-05-27T15:20:45"/>
    <d v="2024-05-27T15:23:45"/>
    <s v="05"/>
    <s v="27"/>
    <n v="150"/>
    <n v="2.5"/>
    <s v="Material Shortage"/>
    <s v="Carlos Ruiz"/>
    <x v="1"/>
    <x v="1"/>
    <n v="22"/>
    <n v="19.5"/>
    <n v="0.88636363636363635"/>
  </r>
  <r>
    <s v="DT-09759"/>
    <x v="25"/>
    <s v="Painting_Machine_001"/>
    <s v="Painting"/>
    <d v="2024-05-27T15:27:13"/>
    <d v="2024-05-27T16:01:13"/>
    <s v="05"/>
    <s v="27"/>
    <n v="76"/>
    <n v="1.2666666666666666"/>
    <s v="Preventive Maintenance - Electrical"/>
    <s v="John Smith"/>
    <x v="0"/>
    <x v="0"/>
    <n v="18"/>
    <n v="16.733333333333334"/>
    <n v="0.92962962962962969"/>
  </r>
  <r>
    <s v="DT-03098"/>
    <x v="26"/>
    <s v="Assembly_Machine_032"/>
    <s v="Assembly"/>
    <d v="2024-05-27T15:28:48"/>
    <d v="2024-05-27T17:52:48"/>
    <s v="05"/>
    <s v="27"/>
    <n v="174"/>
    <n v="2.9"/>
    <s v="Preventive Maintenance - Mechanical"/>
    <s v="Rana Ibrahim"/>
    <x v="0"/>
    <x v="0"/>
    <n v="20"/>
    <n v="17.100000000000001"/>
    <n v="0.85500000000000009"/>
  </r>
  <r>
    <s v="DT-09740"/>
    <x v="19"/>
    <s v="Stamping_Machine_035"/>
    <s v="Stamping"/>
    <d v="2024-05-27T16:21:18"/>
    <d v="2024-05-27T20:42:18"/>
    <s v="05"/>
    <s v="27"/>
    <n v="63"/>
    <n v="1.05"/>
    <s v="Overheating"/>
    <s v="Hassan Ali"/>
    <x v="1"/>
    <x v="1"/>
    <n v="16"/>
    <n v="14.95"/>
    <n v="0.93437499999999996"/>
  </r>
  <r>
    <s v="DT-01853"/>
    <x v="13"/>
    <s v="Painting_Machine_016"/>
    <s v="Painting"/>
    <d v="2024-05-27T17:43:13"/>
    <d v="2024-05-27T20:46:13"/>
    <s v="05"/>
    <s v="27"/>
    <n v="291"/>
    <n v="4.8499999999999996"/>
    <s v="Material Shortage"/>
    <s v="Mahmoud Adel"/>
    <x v="2"/>
    <x v="1"/>
    <n v="22"/>
    <n v="17.149999999999999"/>
    <n v="0.77954545454545443"/>
  </r>
  <r>
    <s v="DT-05360"/>
    <x v="8"/>
    <s v="Assembly_Machine_012"/>
    <s v="Assembly"/>
    <d v="2024-05-27T18:54:24"/>
    <d v="2024-05-27T19:38:24"/>
    <s v="05"/>
    <s v="27"/>
    <n v="76"/>
    <n v="1.2666666666666666"/>
    <s v="Preventive Maintenance - Electrical"/>
    <s v="Karim Nassar"/>
    <x v="0"/>
    <x v="0"/>
    <n v="20"/>
    <n v="18.733333333333334"/>
    <n v="0.93666666666666676"/>
  </r>
  <r>
    <s v="DT-09248"/>
    <x v="7"/>
    <s v="Packaging_Machine_002"/>
    <s v="Packaging"/>
    <d v="2024-05-27T18:59:15"/>
    <d v="2024-05-27T19:37:15"/>
    <s v="05"/>
    <s v="27"/>
    <n v="13"/>
    <n v="0.21666666666666667"/>
    <s v="Preventive Maintenance - Electrical"/>
    <s v="Mahmoud Adel"/>
    <x v="1"/>
    <x v="0"/>
    <n v="18"/>
    <n v="17.783333333333335"/>
    <n v="0.98796296296296304"/>
  </r>
  <r>
    <s v="DT-07252"/>
    <x v="29"/>
    <s v="Assembly_Machine_023"/>
    <s v="Assembly"/>
    <d v="2024-05-27T21:45:16"/>
    <d v="2024-05-27T23:34:16"/>
    <s v="05"/>
    <s v="27"/>
    <n v="258"/>
    <n v="4.3"/>
    <s v="Process Instability"/>
    <s v="Emma Wilson"/>
    <x v="1"/>
    <x v="1"/>
    <n v="16"/>
    <n v="11.7"/>
    <n v="0.73124999999999996"/>
  </r>
  <r>
    <s v="DT-00928"/>
    <x v="24"/>
    <s v="Painting_Machine_028"/>
    <s v="Painting"/>
    <d v="2024-05-27T21:56:52"/>
    <d v="2024-05-27T22:28:52"/>
    <s v="05"/>
    <s v="27"/>
    <n v="129"/>
    <n v="2.15"/>
    <s v="Overheating"/>
    <s v="Maria Gomez"/>
    <x v="2"/>
    <x v="1"/>
    <n v="22"/>
    <n v="19.850000000000001"/>
    <n v="0.90227272727272734"/>
  </r>
  <r>
    <s v="DT-08211"/>
    <x v="6"/>
    <s v="Painting_Machine_009"/>
    <s v="Painting"/>
    <d v="2024-05-27T22:42:13"/>
    <d v="2024-05-28T03:24:13"/>
    <s v="05"/>
    <s v="27"/>
    <n v="47"/>
    <n v="0.78333333333333333"/>
    <s v="Mechanical Failure"/>
    <s v="Hassan Ali"/>
    <x v="0"/>
    <x v="1"/>
    <n v="16"/>
    <n v="15.216666666666667"/>
    <n v="0.95104166666666667"/>
  </r>
  <r>
    <s v="DT-06403"/>
    <x v="22"/>
    <s v="Assembly_Machine_026"/>
    <s v="Assembly"/>
    <d v="2024-05-27T22:44:48"/>
    <d v="2024-05-27T23:07:48"/>
    <s v="05"/>
    <s v="27"/>
    <n v="299"/>
    <n v="4.9833333333333334"/>
    <s v="Operator Error"/>
    <s v="John Smith"/>
    <x v="1"/>
    <x v="1"/>
    <n v="20"/>
    <n v="15.016666666666666"/>
    <n v="0.75083333333333324"/>
  </r>
  <r>
    <s v="DT-03883"/>
    <x v="10"/>
    <s v="Painting_Machine_008"/>
    <s v="Painting"/>
    <d v="2024-05-28T00:05:48"/>
    <d v="2024-05-28T04:54:48"/>
    <s v="05"/>
    <s v="28"/>
    <n v="249"/>
    <n v="4.1500000000000004"/>
    <s v="Electrical Fault"/>
    <s v="Mahmoud Adel"/>
    <x v="1"/>
    <x v="1"/>
    <n v="16"/>
    <n v="11.85"/>
    <n v="0.74062499999999998"/>
  </r>
  <r>
    <s v="DT-00243"/>
    <x v="12"/>
    <s v="Stamping_Machine_024"/>
    <s v="Stamping"/>
    <d v="2024-05-28T00:56:46"/>
    <d v="2024-05-28T01:30:46"/>
    <s v="05"/>
    <s v="28"/>
    <n v="234"/>
    <n v="3.9"/>
    <s v="Mechanical Failure"/>
    <s v="Sophie Martin"/>
    <x v="2"/>
    <x v="1"/>
    <n v="14"/>
    <n v="10.1"/>
    <n v="0.72142857142857142"/>
  </r>
  <r>
    <s v="DT-03511"/>
    <x v="6"/>
    <s v="Painting_Machine_009"/>
    <s v="Painting"/>
    <d v="2024-05-28T03:54:26"/>
    <d v="2024-05-28T05:26:26"/>
    <s v="05"/>
    <s v="28"/>
    <n v="69"/>
    <n v="1.1499999999999999"/>
    <s v="Overheating"/>
    <s v="Emma Wilson"/>
    <x v="1"/>
    <x v="1"/>
    <n v="16"/>
    <n v="14.85"/>
    <n v="0.92812499999999998"/>
  </r>
  <r>
    <s v="DT-06252"/>
    <x v="13"/>
    <s v="Painting_Machine_016"/>
    <s v="Painting"/>
    <d v="2024-05-28T04:51:47"/>
    <d v="2024-05-28T09:45:47"/>
    <s v="05"/>
    <s v="28"/>
    <n v="304"/>
    <n v="5.0666666666666664"/>
    <s v="Mechanical Failure"/>
    <s v="Elena Petrova"/>
    <x v="0"/>
    <x v="1"/>
    <n v="22"/>
    <n v="16.933333333333334"/>
    <n v="0.76969696969696966"/>
  </r>
  <r>
    <s v="DT-03796"/>
    <x v="4"/>
    <s v="Stamping_Machine_031"/>
    <s v="Stamping"/>
    <d v="2024-05-28T05:13:18"/>
    <d v="2024-05-28T08:33:18"/>
    <s v="05"/>
    <s v="28"/>
    <n v="1026"/>
    <n v="17.100000000000001"/>
    <s v="Overheating"/>
    <s v="Lucas Silva"/>
    <x v="2"/>
    <x v="1"/>
    <n v="18"/>
    <n v="0.89999999999999858"/>
    <n v="4.999999999999992E-2"/>
  </r>
  <r>
    <s v="DT-09015"/>
    <x v="9"/>
    <s v="Assembly_Machine_011"/>
    <s v="Assembly"/>
    <d v="2024-05-28T05:37:07"/>
    <d v="2024-05-28T05:56:07"/>
    <s v="05"/>
    <s v="28"/>
    <n v="152"/>
    <n v="2.5333333333333332"/>
    <s v="Preventive Maintenance - Electrical"/>
    <s v="Emma Wilson"/>
    <x v="1"/>
    <x v="0"/>
    <n v="14"/>
    <n v="11.466666666666667"/>
    <n v="0.81904761904761902"/>
  </r>
  <r>
    <s v="DT-07913"/>
    <x v="16"/>
    <s v="Painting_Machine_005"/>
    <s v="Painting"/>
    <d v="2024-05-28T06:09:24"/>
    <d v="2024-05-28T07:04:24"/>
    <s v="05"/>
    <s v="28"/>
    <n v="177"/>
    <n v="2.95"/>
    <s v="Preventive Maintenance - General"/>
    <s v="Ahmed Hassan"/>
    <x v="0"/>
    <x v="0"/>
    <n v="20"/>
    <n v="17.05"/>
    <n v="0.85250000000000004"/>
  </r>
  <r>
    <s v="DT-09499"/>
    <x v="30"/>
    <s v="Packaging_Machine_034"/>
    <s v="Packaging"/>
    <d v="2024-05-28T07:47:53"/>
    <d v="2024-05-28T08:01:53"/>
    <s v="05"/>
    <s v="28"/>
    <n v="217"/>
    <n v="3.6166666666666667"/>
    <s v="Preventive Maintenance - General"/>
    <s v="Maria Gomez"/>
    <x v="0"/>
    <x v="0"/>
    <n v="14"/>
    <n v="10.383333333333333"/>
    <n v="0.74166666666666659"/>
  </r>
  <r>
    <s v="DT-05459"/>
    <x v="28"/>
    <s v="Packaging_Machine_003"/>
    <s v="Packaging"/>
    <d v="2024-05-28T07:53:38"/>
    <d v="2024-05-28T08:21:38"/>
    <s v="05"/>
    <s v="28"/>
    <n v="186"/>
    <n v="3.1"/>
    <s v="Material Shortage"/>
    <s v="Noah Davis"/>
    <x v="2"/>
    <x v="1"/>
    <n v="14"/>
    <n v="10.9"/>
    <n v="0.77857142857142858"/>
  </r>
  <r>
    <s v="DT-06960"/>
    <x v="11"/>
    <s v="Assembly_Machine_007"/>
    <s v="Assembly"/>
    <d v="2024-05-28T08:47:08"/>
    <d v="2024-05-28T09:52:08"/>
    <s v="05"/>
    <s v="28"/>
    <n v="642"/>
    <n v="10.7"/>
    <s v="Electrical Fault"/>
    <s v="Rana Ibrahim"/>
    <x v="2"/>
    <x v="1"/>
    <n v="22"/>
    <n v="11.3"/>
    <n v="0.51363636363636367"/>
  </r>
  <r>
    <s v="DT-03759"/>
    <x v="11"/>
    <s v="Assembly_Machine_007"/>
    <s v="Assembly"/>
    <d v="2024-05-28T11:14:56"/>
    <d v="2024-05-28T13:09:56"/>
    <s v="05"/>
    <s v="28"/>
    <n v="485"/>
    <n v="8.0833333333333339"/>
    <s v="Sensor Fault"/>
    <s v="Hassan Ali"/>
    <x v="1"/>
    <x v="1"/>
    <n v="22"/>
    <n v="13.916666666666666"/>
    <n v="0.63257575757575757"/>
  </r>
  <r>
    <s v="DT-01328"/>
    <x v="6"/>
    <s v="Painting_Machine_009"/>
    <s v="Painting"/>
    <d v="2024-05-28T11:44:15"/>
    <d v="2024-05-28T15:12:15"/>
    <s v="05"/>
    <s v="28"/>
    <n v="48"/>
    <n v="0.8"/>
    <s v="Mechanical Failure"/>
    <s v="David Brown"/>
    <x v="0"/>
    <x v="1"/>
    <n v="16"/>
    <n v="15.2"/>
    <n v="0.95"/>
  </r>
  <r>
    <s v="DT-09607"/>
    <x v="1"/>
    <s v="Painting_Machine_021"/>
    <s v="Painting"/>
    <d v="2024-05-28T12:48:57"/>
    <d v="2024-05-28T13:18:57"/>
    <s v="05"/>
    <s v="28"/>
    <n v="1254"/>
    <n v="20.9"/>
    <s v="Tooling Break"/>
    <s v="Emma Wilson"/>
    <x v="1"/>
    <x v="1"/>
    <n v="22"/>
    <n v="1.1000000000000014"/>
    <n v="5.0000000000000065E-2"/>
  </r>
  <r>
    <s v="DT-06109"/>
    <x v="10"/>
    <s v="Painting_Machine_008"/>
    <s v="Painting"/>
    <d v="2024-05-28T13:05:28"/>
    <d v="2024-05-28T18:48:28"/>
    <s v="05"/>
    <s v="28"/>
    <n v="108"/>
    <n v="1.8"/>
    <s v="Mechanical Failure"/>
    <s v="Yuki Tanaka"/>
    <x v="1"/>
    <x v="1"/>
    <n v="16"/>
    <n v="14.2"/>
    <n v="0.88749999999999996"/>
  </r>
  <r>
    <s v="DT-08484"/>
    <x v="5"/>
    <s v="Stamping_Machine_029"/>
    <s v="Stamping"/>
    <d v="2024-05-28T13:05:45"/>
    <d v="2024-05-28T23:51:45"/>
    <s v="05"/>
    <s v="28"/>
    <n v="461"/>
    <n v="7.6833333333333336"/>
    <s v="Preventive Maintenance - Electrical"/>
    <s v="Rana Ibrahim"/>
    <x v="0"/>
    <x v="0"/>
    <n v="22"/>
    <n v="14.316666666666666"/>
    <n v="0.65075757575757576"/>
  </r>
  <r>
    <s v="DT-09763"/>
    <x v="9"/>
    <s v="Assembly_Machine_011"/>
    <s v="Assembly"/>
    <d v="2024-05-28T13:38:24"/>
    <d v="2024-05-28T17:15:24"/>
    <s v="05"/>
    <s v="28"/>
    <n v="105"/>
    <n v="1.75"/>
    <s v="Preventive Maintenance - General"/>
    <s v="Hassan Ali"/>
    <x v="1"/>
    <x v="0"/>
    <n v="14"/>
    <n v="12.25"/>
    <n v="0.875"/>
  </r>
  <r>
    <s v="DT-02925"/>
    <x v="22"/>
    <s v="Assembly_Machine_026"/>
    <s v="Assembly"/>
    <d v="2024-05-28T13:39:46"/>
    <d v="2024-05-28T14:53:46"/>
    <s v="05"/>
    <s v="28"/>
    <n v="140"/>
    <n v="2.3333333333333335"/>
    <s v="Mechanical Failure"/>
    <s v="Fatima Ali"/>
    <x v="0"/>
    <x v="1"/>
    <n v="20"/>
    <n v="17.666666666666668"/>
    <n v="0.88333333333333341"/>
  </r>
  <r>
    <s v="DT-09830"/>
    <x v="11"/>
    <s v="Assembly_Machine_007"/>
    <s v="Assembly"/>
    <d v="2024-05-28T14:57:42"/>
    <d v="2024-05-28T16:49:42"/>
    <s v="05"/>
    <s v="28"/>
    <n v="286"/>
    <n v="4.7666666666666666"/>
    <s v="Preventive Maintenance - General"/>
    <s v="Rana Ibrahim"/>
    <x v="1"/>
    <x v="0"/>
    <n v="22"/>
    <n v="17.233333333333334"/>
    <n v="0.78333333333333333"/>
  </r>
  <r>
    <s v="DT-03363"/>
    <x v="33"/>
    <s v="Packaging_Machine_006"/>
    <s v="Packaging"/>
    <d v="2024-05-28T15:09:16"/>
    <d v="2024-05-28T15:46:16"/>
    <s v="05"/>
    <s v="28"/>
    <n v="10"/>
    <n v="0.16666666666666666"/>
    <s v="Overheating"/>
    <s v="Emma Wilson"/>
    <x v="1"/>
    <x v="1"/>
    <n v="22"/>
    <n v="21.833333333333332"/>
    <n v="0.99242424242424232"/>
  </r>
  <r>
    <s v="DT-04840"/>
    <x v="34"/>
    <s v="Painting_Machine_022"/>
    <s v="Painting"/>
    <d v="2024-05-28T16:44:35"/>
    <d v="2024-05-28T18:08:35"/>
    <s v="05"/>
    <s v="28"/>
    <n v="328"/>
    <n v="5.4666666666666668"/>
    <s v="Electrical Fault"/>
    <s v="Fatima Ali"/>
    <x v="2"/>
    <x v="1"/>
    <n v="22"/>
    <n v="16.533333333333331"/>
    <n v="0.75151515151515147"/>
  </r>
  <r>
    <s v="DT-08015"/>
    <x v="14"/>
    <s v="Assembly_Machine_013"/>
    <s v="Assembly"/>
    <d v="2024-05-28T16:48:48"/>
    <d v="2024-05-28T17:27:48"/>
    <s v="05"/>
    <s v="28"/>
    <n v="104"/>
    <n v="1.7333333333333334"/>
    <s v="Material Shortage"/>
    <s v="John Smith"/>
    <x v="2"/>
    <x v="1"/>
    <n v="14"/>
    <n v="12.266666666666666"/>
    <n v="0.87619047619047608"/>
  </r>
  <r>
    <s v="DT-08147"/>
    <x v="7"/>
    <s v="Packaging_Machine_002"/>
    <s v="Packaging"/>
    <d v="2024-05-28T18:09:49"/>
    <d v="2024-05-28T18:24:49"/>
    <s v="05"/>
    <s v="28"/>
    <n v="15"/>
    <n v="0.25"/>
    <s v="Preventive Maintenance - Electrical"/>
    <s v="Maria Gomez"/>
    <x v="1"/>
    <x v="0"/>
    <n v="18"/>
    <n v="17.75"/>
    <n v="0.98611111111111116"/>
  </r>
  <r>
    <s v="DT-04212"/>
    <x v="23"/>
    <s v="Packaging_Machine_025"/>
    <s v="Packaging"/>
    <d v="2024-05-28T18:15:15"/>
    <d v="2024-05-28T18:43:15"/>
    <s v="05"/>
    <s v="28"/>
    <n v="231"/>
    <n v="3.85"/>
    <s v="Overheating"/>
    <s v="Olivia Johnson"/>
    <x v="1"/>
    <x v="1"/>
    <n v="20"/>
    <n v="16.149999999999999"/>
    <n v="0.80749999999999988"/>
  </r>
  <r>
    <s v="DT-06146"/>
    <x v="13"/>
    <s v="Painting_Machine_016"/>
    <s v="Painting"/>
    <d v="2024-05-28T18:19:13"/>
    <d v="2024-05-28T18:24:13"/>
    <s v="05"/>
    <s v="28"/>
    <n v="444"/>
    <n v="7.4"/>
    <s v="Electrical Fault"/>
    <s v="Mohamed Salah"/>
    <x v="2"/>
    <x v="1"/>
    <n v="22"/>
    <n v="14.6"/>
    <n v="0.66363636363636358"/>
  </r>
  <r>
    <s v="DT-02592"/>
    <x v="9"/>
    <s v="Assembly_Machine_011"/>
    <s v="Assembly"/>
    <d v="2024-05-28T18:49:51"/>
    <d v="2024-05-28T19:17:51"/>
    <s v="05"/>
    <s v="28"/>
    <n v="277"/>
    <n v="4.6166666666666663"/>
    <s v="Overheating"/>
    <s v="Sophie Martin"/>
    <x v="1"/>
    <x v="1"/>
    <n v="14"/>
    <n v="9.3833333333333329"/>
    <n v="0.67023809523809519"/>
  </r>
  <r>
    <s v="DT-05101"/>
    <x v="31"/>
    <s v="Assembly_Machine_010"/>
    <s v="Assembly"/>
    <d v="2024-05-28T19:36:51"/>
    <d v="2024-05-28T20:18:51"/>
    <s v="05"/>
    <s v="28"/>
    <n v="77"/>
    <n v="1.2833333333333334"/>
    <s v="Hydraulic Leak"/>
    <s v="Karim Nassar"/>
    <x v="2"/>
    <x v="1"/>
    <n v="22"/>
    <n v="20.716666666666665"/>
    <n v="0.94166666666666654"/>
  </r>
  <r>
    <s v="DT-05947"/>
    <x v="28"/>
    <s v="Packaging_Machine_003"/>
    <s v="Packaging"/>
    <d v="2024-05-28T20:07:48"/>
    <d v="2024-05-28T20:44:48"/>
    <s v="05"/>
    <s v="28"/>
    <n v="62"/>
    <n v="1.0333333333333334"/>
    <s v="Tooling Break"/>
    <s v="Mohamed Salah"/>
    <x v="2"/>
    <x v="1"/>
    <n v="14"/>
    <n v="12.966666666666667"/>
    <n v="0.92619047619047623"/>
  </r>
  <r>
    <s v="DT-06648"/>
    <x v="0"/>
    <s v="Stamping_Machine_030"/>
    <s v="Stamping"/>
    <d v="2024-05-28T20:12:11"/>
    <d v="2024-05-28T20:19:11"/>
    <s v="05"/>
    <s v="28"/>
    <n v="325"/>
    <n v="5.416666666666667"/>
    <s v="Operator Error"/>
    <s v="Mohamed Salah"/>
    <x v="1"/>
    <x v="1"/>
    <n v="16"/>
    <n v="10.583333333333332"/>
    <n v="0.66145833333333326"/>
  </r>
  <r>
    <s v="DT-04258"/>
    <x v="5"/>
    <s v="Stamping_Machine_029"/>
    <s v="Stamping"/>
    <d v="2024-05-28T20:24:07"/>
    <d v="2024-05-28T21:04:07"/>
    <s v="05"/>
    <s v="28"/>
    <n v="1100"/>
    <n v="18.333333333333332"/>
    <s v="Tooling Break"/>
    <s v="Mahmoud Adel"/>
    <x v="0"/>
    <x v="1"/>
    <n v="22"/>
    <n v="3.6666666666666679"/>
    <n v="0.16666666666666671"/>
  </r>
  <r>
    <s v="DT-00061"/>
    <x v="18"/>
    <s v="Packaging_Machine_004"/>
    <s v="Packaging"/>
    <d v="2024-05-28T20:45:01"/>
    <d v="2024-05-28T21:29:01"/>
    <s v="05"/>
    <s v="28"/>
    <n v="9"/>
    <n v="0.15"/>
    <s v="Preventive Maintenance - General"/>
    <s v="Mahmoud Adel"/>
    <x v="0"/>
    <x v="0"/>
    <n v="16"/>
    <n v="15.85"/>
    <n v="0.99062499999999998"/>
  </r>
  <r>
    <s v="DT-03865"/>
    <x v="4"/>
    <s v="Stamping_Machine_031"/>
    <s v="Stamping"/>
    <d v="2024-05-28T22:01:11"/>
    <d v="2024-05-28T22:06:11"/>
    <s v="05"/>
    <s v="28"/>
    <n v="1026"/>
    <n v="17.100000000000001"/>
    <s v="Electrical Fault"/>
    <s v="Fatima Ali"/>
    <x v="1"/>
    <x v="1"/>
    <n v="18"/>
    <n v="0.89999999999999858"/>
    <n v="4.999999999999992E-2"/>
  </r>
  <r>
    <s v="DT-02024"/>
    <x v="8"/>
    <s v="Assembly_Machine_012"/>
    <s v="Assembly"/>
    <d v="2024-05-28T23:40:07"/>
    <d v="2024-05-29T04:12:07"/>
    <s v="05"/>
    <s v="28"/>
    <n v="129"/>
    <n v="2.15"/>
    <s v="Sensor Fault"/>
    <s v="Hassan Ali"/>
    <x v="0"/>
    <x v="1"/>
    <n v="20"/>
    <n v="17.850000000000001"/>
    <n v="0.89250000000000007"/>
  </r>
  <r>
    <s v="DT-03280"/>
    <x v="17"/>
    <s v="Assembly_Machine_014"/>
    <s v="Assembly"/>
    <d v="2024-05-29T00:12:11"/>
    <d v="2024-05-29T00:51:11"/>
    <s v="05"/>
    <s v="29"/>
    <n v="200"/>
    <n v="3.3333333333333335"/>
    <s v="Operator Error"/>
    <s v="Emma Wilson"/>
    <x v="2"/>
    <x v="1"/>
    <n v="16"/>
    <n v="12.666666666666666"/>
    <n v="0.79166666666666663"/>
  </r>
  <r>
    <s v="DT-04053"/>
    <x v="26"/>
    <s v="Assembly_Machine_032"/>
    <s v="Assembly"/>
    <d v="2024-05-29T00:30:49"/>
    <d v="2024-05-29T03:30:49"/>
    <s v="05"/>
    <s v="29"/>
    <n v="296"/>
    <n v="4.9333333333333336"/>
    <s v="Material Shortage"/>
    <s v="Mahmoud Adel"/>
    <x v="0"/>
    <x v="1"/>
    <n v="20"/>
    <n v="15.066666666666666"/>
    <n v="0.7533333333333333"/>
  </r>
  <r>
    <s v="DT-05308"/>
    <x v="9"/>
    <s v="Assembly_Machine_011"/>
    <s v="Assembly"/>
    <d v="2024-05-29T02:58:42"/>
    <d v="2024-05-29T03:29:42"/>
    <s v="05"/>
    <s v="29"/>
    <n v="271"/>
    <n v="4.5166666666666666"/>
    <s v="Operator Error"/>
    <s v="David Brown"/>
    <x v="1"/>
    <x v="1"/>
    <n v="14"/>
    <n v="9.4833333333333343"/>
    <n v="0.67738095238095242"/>
  </r>
  <r>
    <s v="DT-06091"/>
    <x v="9"/>
    <s v="Assembly_Machine_011"/>
    <s v="Assembly"/>
    <d v="2024-05-29T03:01:02"/>
    <d v="2024-05-29T04:25:02"/>
    <s v="05"/>
    <s v="29"/>
    <n v="110"/>
    <n v="1.8333333333333333"/>
    <s v="Electrical Fault"/>
    <s v="Carlos Ruiz"/>
    <x v="2"/>
    <x v="1"/>
    <n v="14"/>
    <n v="12.166666666666666"/>
    <n v="0.86904761904761896"/>
  </r>
  <r>
    <s v="DT-02726"/>
    <x v="7"/>
    <s v="Packaging_Machine_002"/>
    <s v="Packaging"/>
    <d v="2024-05-29T05:02:40"/>
    <d v="2024-05-29T05:46:40"/>
    <s v="05"/>
    <s v="29"/>
    <n v="14"/>
    <n v="0.23333333333333334"/>
    <s v="Preventive Maintenance - Electrical"/>
    <s v="Maria Gomez"/>
    <x v="0"/>
    <x v="0"/>
    <n v="18"/>
    <n v="17.766666666666666"/>
    <n v="0.98703703703703694"/>
  </r>
  <r>
    <s v="DT-05115"/>
    <x v="21"/>
    <s v="Packaging_Machine_018"/>
    <s v="Packaging"/>
    <d v="2024-05-29T05:21:06"/>
    <d v="2024-05-29T07:55:06"/>
    <s v="05"/>
    <s v="29"/>
    <n v="173"/>
    <n v="2.8833333333333333"/>
    <s v="Preventive Maintenance - Mechanical"/>
    <s v="Noah Davis"/>
    <x v="0"/>
    <x v="0"/>
    <n v="14"/>
    <n v="11.116666666666667"/>
    <n v="0.79404761904761911"/>
  </r>
  <r>
    <s v="DT-00249"/>
    <x v="18"/>
    <s v="Packaging_Machine_004"/>
    <s v="Packaging"/>
    <d v="2024-05-29T06:11:36"/>
    <d v="2024-05-29T07:56:36"/>
    <s v="05"/>
    <s v="29"/>
    <n v="6"/>
    <n v="0.1"/>
    <s v="Preventive Maintenance - Mechanical"/>
    <s v="Fatima Ali"/>
    <x v="0"/>
    <x v="0"/>
    <n v="16"/>
    <n v="15.9"/>
    <n v="0.99375000000000002"/>
  </r>
  <r>
    <s v="DT-01398"/>
    <x v="15"/>
    <s v="Packaging_Machine_017"/>
    <s v="Packaging"/>
    <d v="2024-05-29T06:44:55"/>
    <d v="2024-05-29T09:29:55"/>
    <s v="05"/>
    <s v="29"/>
    <n v="459"/>
    <n v="7.65"/>
    <s v="Material Shortage"/>
    <s v="Emma Wilson"/>
    <x v="2"/>
    <x v="1"/>
    <n v="20"/>
    <n v="12.35"/>
    <n v="0.61749999999999994"/>
  </r>
  <r>
    <s v="DT-08141"/>
    <x v="3"/>
    <s v="Stamping_Machine_033"/>
    <s v="Stamping"/>
    <d v="2024-05-29T07:06:37"/>
    <d v="2024-05-29T07:27:37"/>
    <s v="05"/>
    <s v="29"/>
    <n v="846"/>
    <n v="14.1"/>
    <s v="Electrical Fault"/>
    <s v="Noah Davis"/>
    <x v="1"/>
    <x v="1"/>
    <n v="18"/>
    <n v="3.9000000000000004"/>
    <n v="0.21666666666666667"/>
  </r>
  <r>
    <s v="DT-07606"/>
    <x v="11"/>
    <s v="Assembly_Machine_007"/>
    <s v="Assembly"/>
    <d v="2024-05-29T08:05:57"/>
    <d v="2024-05-29T12:49:57"/>
    <s v="05"/>
    <s v="29"/>
    <n v="688"/>
    <n v="11.466666666666667"/>
    <s v="Overheating"/>
    <s v="Ahmed Hassan"/>
    <x v="2"/>
    <x v="1"/>
    <n v="22"/>
    <n v="10.533333333333333"/>
    <n v="0.47878787878787876"/>
  </r>
  <r>
    <s v="DT-05387"/>
    <x v="6"/>
    <s v="Painting_Machine_009"/>
    <s v="Painting"/>
    <d v="2024-05-29T08:41:11"/>
    <d v="2024-05-29T12:09:11"/>
    <s v="05"/>
    <s v="29"/>
    <n v="70"/>
    <n v="1.1666666666666667"/>
    <s v="Tooling Break"/>
    <s v="Hassan Ali"/>
    <x v="0"/>
    <x v="1"/>
    <n v="16"/>
    <n v="14.833333333333334"/>
    <n v="0.92708333333333337"/>
  </r>
  <r>
    <s v="DT-04416"/>
    <x v="32"/>
    <s v="Stamping_Machine_020"/>
    <s v="Stamping"/>
    <d v="2024-05-29T09:42:50"/>
    <d v="2024-05-29T10:07:50"/>
    <s v="05"/>
    <s v="29"/>
    <n v="40"/>
    <n v="0.66666666666666663"/>
    <s v="Mechanical Failure"/>
    <s v="Rana Ibrahim"/>
    <x v="2"/>
    <x v="1"/>
    <n v="14"/>
    <n v="13.333333333333334"/>
    <n v="0.95238095238095244"/>
  </r>
  <r>
    <s v="DT-00433"/>
    <x v="32"/>
    <s v="Stamping_Machine_020"/>
    <s v="Stamping"/>
    <d v="2024-05-29T12:33:50"/>
    <d v="2024-05-29T15:21:50"/>
    <s v="05"/>
    <s v="29"/>
    <n v="84"/>
    <n v="1.4"/>
    <s v="Preventive Maintenance - Mechanical"/>
    <s v="Hassan Ali"/>
    <x v="1"/>
    <x v="0"/>
    <n v="14"/>
    <n v="12.6"/>
    <n v="0.9"/>
  </r>
  <r>
    <s v="DT-07355"/>
    <x v="7"/>
    <s v="Packaging_Machine_002"/>
    <s v="Packaging"/>
    <d v="2024-05-29T12:48:08"/>
    <d v="2024-05-29T16:22:08"/>
    <s v="05"/>
    <s v="29"/>
    <n v="15"/>
    <n v="0.25"/>
    <s v="Preventive Maintenance - Electrical"/>
    <s v="David Brown"/>
    <x v="0"/>
    <x v="0"/>
    <n v="18"/>
    <n v="17.75"/>
    <n v="0.98611111111111116"/>
  </r>
  <r>
    <s v="DT-02426"/>
    <x v="3"/>
    <s v="Stamping_Machine_033"/>
    <s v="Stamping"/>
    <d v="2024-05-29T13:22:21"/>
    <d v="2024-05-29T13:39:21"/>
    <s v="05"/>
    <s v="29"/>
    <n v="667"/>
    <n v="11.116666666666667"/>
    <s v="Preventive Maintenance - General"/>
    <s v="Ahmed Hassan"/>
    <x v="0"/>
    <x v="0"/>
    <n v="18"/>
    <n v="6.8833333333333329"/>
    <n v="0.38240740740740736"/>
  </r>
  <r>
    <s v="DT-00644"/>
    <x v="24"/>
    <s v="Painting_Machine_028"/>
    <s v="Painting"/>
    <d v="2024-05-29T14:16:42"/>
    <d v="2024-05-30T01:42:42"/>
    <s v="05"/>
    <s v="29"/>
    <n v="286"/>
    <n v="4.7666666666666666"/>
    <s v="Mechanical Failure"/>
    <s v="Olivia Johnson"/>
    <x v="2"/>
    <x v="1"/>
    <n v="22"/>
    <n v="17.233333333333334"/>
    <n v="0.78333333333333333"/>
  </r>
  <r>
    <s v="DT-00359"/>
    <x v="19"/>
    <s v="Stamping_Machine_035"/>
    <s v="Stamping"/>
    <d v="2024-05-29T15:05:25"/>
    <d v="2024-05-29T15:28:25"/>
    <s v="05"/>
    <s v="29"/>
    <n v="199"/>
    <n v="3.3166666666666669"/>
    <s v="Mechanical Failure"/>
    <s v="Maria Gomez"/>
    <x v="0"/>
    <x v="1"/>
    <n v="16"/>
    <n v="12.683333333333334"/>
    <n v="0.79270833333333335"/>
  </r>
  <r>
    <s v="DT-04446"/>
    <x v="1"/>
    <s v="Painting_Machine_021"/>
    <s v="Painting"/>
    <d v="2024-05-29T15:46:50"/>
    <d v="2024-05-29T16:15:50"/>
    <s v="05"/>
    <s v="29"/>
    <n v="1254"/>
    <n v="20.9"/>
    <s v="Electrical Fault"/>
    <s v="Carlos Ruiz"/>
    <x v="2"/>
    <x v="1"/>
    <n v="22"/>
    <n v="1.1000000000000014"/>
    <n v="5.0000000000000065E-2"/>
  </r>
  <r>
    <s v="DT-05266"/>
    <x v="4"/>
    <s v="Stamping_Machine_031"/>
    <s v="Stamping"/>
    <d v="2024-05-29T16:14:35"/>
    <d v="2024-05-29T20:24:35"/>
    <s v="05"/>
    <s v="29"/>
    <n v="652"/>
    <n v="10.866666666666667"/>
    <s v="Preventive Maintenance - Mechanical"/>
    <s v="Mahmoud Adel"/>
    <x v="2"/>
    <x v="0"/>
    <n v="18"/>
    <n v="7.1333333333333329"/>
    <n v="0.39629629629629626"/>
  </r>
  <r>
    <s v="DT-07333"/>
    <x v="16"/>
    <s v="Painting_Machine_005"/>
    <s v="Painting"/>
    <d v="2024-05-29T18:31:05"/>
    <d v="2024-05-29T20:34:05"/>
    <s v="05"/>
    <s v="29"/>
    <n v="176"/>
    <n v="2.9333333333333331"/>
    <s v="Preventive Maintenance - General"/>
    <s v="Rana Ibrahim"/>
    <x v="1"/>
    <x v="0"/>
    <n v="20"/>
    <n v="17.066666666666666"/>
    <n v="0.85333333333333328"/>
  </r>
  <r>
    <s v="DT-09339"/>
    <x v="31"/>
    <s v="Assembly_Machine_010"/>
    <s v="Assembly"/>
    <d v="2024-05-29T19:57:47"/>
    <d v="2024-05-30T00:17:47"/>
    <s v="05"/>
    <s v="29"/>
    <n v="489"/>
    <n v="8.15"/>
    <s v="Preventive Maintenance - Mechanical"/>
    <s v="Ahmed Hassan"/>
    <x v="1"/>
    <x v="0"/>
    <n v="22"/>
    <n v="13.85"/>
    <n v="0.62954545454545452"/>
  </r>
  <r>
    <s v="DT-00192"/>
    <x v="18"/>
    <s v="Packaging_Machine_004"/>
    <s v="Packaging"/>
    <d v="2024-05-29T20:09:54"/>
    <d v="2024-05-29T23:35:54"/>
    <s v="05"/>
    <s v="29"/>
    <n v="12"/>
    <n v="0.2"/>
    <s v="Electrical Fault"/>
    <s v="Mohamed Salah"/>
    <x v="2"/>
    <x v="1"/>
    <n v="16"/>
    <n v="15.8"/>
    <n v="0.98750000000000004"/>
  </r>
  <r>
    <s v="DT-06368"/>
    <x v="30"/>
    <s v="Packaging_Machine_034"/>
    <s v="Packaging"/>
    <d v="2024-05-29T20:36:22"/>
    <d v="2024-05-29T23:29:22"/>
    <s v="05"/>
    <s v="29"/>
    <n v="279"/>
    <n v="4.6500000000000004"/>
    <s v="Mechanical Failure"/>
    <s v="Mahmoud Adel"/>
    <x v="2"/>
    <x v="1"/>
    <n v="14"/>
    <n v="9.35"/>
    <n v="0.66785714285714282"/>
  </r>
  <r>
    <s v="DT-00036"/>
    <x v="7"/>
    <s v="Packaging_Machine_002"/>
    <s v="Packaging"/>
    <d v="2024-05-29T21:21:31"/>
    <d v="2024-05-30T03:29:31"/>
    <s v="05"/>
    <s v="29"/>
    <n v="28"/>
    <n v="0.46666666666666667"/>
    <s v="Mechanical Failure"/>
    <s v="Yuki Tanaka"/>
    <x v="1"/>
    <x v="1"/>
    <n v="18"/>
    <n v="17.533333333333335"/>
    <n v="0.9740740740740742"/>
  </r>
  <r>
    <s v="DT-06644"/>
    <x v="13"/>
    <s v="Painting_Machine_016"/>
    <s v="Painting"/>
    <d v="2024-05-29T21:35:35"/>
    <d v="2024-05-30T00:26:35"/>
    <s v="05"/>
    <s v="29"/>
    <n v="166"/>
    <n v="2.7666666666666666"/>
    <s v="Electrical Fault"/>
    <s v="John Smith"/>
    <x v="1"/>
    <x v="1"/>
    <n v="22"/>
    <n v="19.233333333333334"/>
    <n v="0.87424242424242427"/>
  </r>
  <r>
    <s v="DT-06515"/>
    <x v="8"/>
    <s v="Assembly_Machine_012"/>
    <s v="Assembly"/>
    <d v="2024-05-29T23:02:37"/>
    <d v="2024-05-30T02:44:37"/>
    <s v="05"/>
    <s v="29"/>
    <n v="120"/>
    <n v="2"/>
    <s v="Mechanical Failure"/>
    <s v="Li Wei"/>
    <x v="2"/>
    <x v="1"/>
    <n v="20"/>
    <n v="18"/>
    <n v="0.9"/>
  </r>
  <r>
    <s v="DT-00972"/>
    <x v="5"/>
    <s v="Stamping_Machine_029"/>
    <s v="Stamping"/>
    <d v="2024-05-30T00:23:54"/>
    <d v="2024-05-30T00:32:54"/>
    <s v="05"/>
    <s v="30"/>
    <n v="545"/>
    <n v="9.0833333333333339"/>
    <s v="Preventive Maintenance - General"/>
    <s v="Mahmoud Adel"/>
    <x v="2"/>
    <x v="0"/>
    <n v="22"/>
    <n v="12.916666666666666"/>
    <n v="0.58712121212121204"/>
  </r>
  <r>
    <s v="DT-07659"/>
    <x v="3"/>
    <s v="Stamping_Machine_033"/>
    <s v="Stamping"/>
    <d v="2024-05-30T01:18:09"/>
    <d v="2024-05-30T04:47:09"/>
    <s v="05"/>
    <s v="30"/>
    <n v="911"/>
    <n v="15.183333333333334"/>
    <s v="Preventive Maintenance - Electrical"/>
    <s v="Rana Ibrahim"/>
    <x v="1"/>
    <x v="0"/>
    <n v="18"/>
    <n v="2.8166666666666664"/>
    <n v="0.15648148148148147"/>
  </r>
  <r>
    <s v="DT-03462"/>
    <x v="10"/>
    <s v="Painting_Machine_008"/>
    <s v="Painting"/>
    <d v="2024-05-30T01:25:27"/>
    <d v="2024-05-30T01:43:27"/>
    <s v="05"/>
    <s v="30"/>
    <n v="347"/>
    <n v="5.7833333333333332"/>
    <s v="Process Instability"/>
    <s v="Rana Ibrahim"/>
    <x v="2"/>
    <x v="1"/>
    <n v="16"/>
    <n v="10.216666666666667"/>
    <n v="0.63854166666666667"/>
  </r>
  <r>
    <s v="DT-08097"/>
    <x v="15"/>
    <s v="Packaging_Machine_017"/>
    <s v="Packaging"/>
    <d v="2024-05-30T01:35:20"/>
    <d v="2024-05-30T02:10:20"/>
    <s v="05"/>
    <s v="30"/>
    <n v="213"/>
    <n v="3.55"/>
    <s v="Mechanical Failure"/>
    <s v="Karim Nassar"/>
    <x v="2"/>
    <x v="1"/>
    <n v="20"/>
    <n v="16.45"/>
    <n v="0.82250000000000001"/>
  </r>
  <r>
    <s v="DT-07357"/>
    <x v="13"/>
    <s v="Painting_Machine_016"/>
    <s v="Painting"/>
    <d v="2024-05-30T02:31:05"/>
    <d v="2024-05-30T05:28:05"/>
    <s v="05"/>
    <s v="30"/>
    <n v="527"/>
    <n v="8.7833333333333332"/>
    <s v="Electrical Fault"/>
    <s v="Yuki Tanaka"/>
    <x v="2"/>
    <x v="1"/>
    <n v="22"/>
    <n v="13.216666666666667"/>
    <n v="0.60075757575757571"/>
  </r>
  <r>
    <s v="DT-02951"/>
    <x v="7"/>
    <s v="Packaging_Machine_002"/>
    <s v="Packaging"/>
    <d v="2024-05-30T05:39:34"/>
    <d v="2024-05-30T05:53:34"/>
    <s v="05"/>
    <s v="30"/>
    <n v="26"/>
    <n v="0.43333333333333335"/>
    <s v="Sensor Fault"/>
    <s v="Mahmoud Adel"/>
    <x v="1"/>
    <x v="1"/>
    <n v="18"/>
    <n v="17.566666666666666"/>
    <n v="0.97592592592592586"/>
  </r>
  <r>
    <s v="DT-09782"/>
    <x v="29"/>
    <s v="Assembly_Machine_023"/>
    <s v="Assembly"/>
    <d v="2024-05-30T05:50:24"/>
    <d v="2024-05-30T06:14:24"/>
    <s v="05"/>
    <s v="30"/>
    <n v="364"/>
    <n v="6.0666666666666664"/>
    <s v="Preventive Maintenance - Mechanical"/>
    <s v="Rana Ibrahim"/>
    <x v="2"/>
    <x v="0"/>
    <n v="16"/>
    <n v="9.9333333333333336"/>
    <n v="0.62083333333333335"/>
  </r>
  <r>
    <s v="DT-05305"/>
    <x v="3"/>
    <s v="Stamping_Machine_033"/>
    <s v="Stamping"/>
    <d v="2024-05-30T05:53:59"/>
    <d v="2024-05-30T08:43:59"/>
    <s v="05"/>
    <s v="30"/>
    <n v="801"/>
    <n v="13.35"/>
    <s v="Preventive Maintenance - Mechanical"/>
    <s v="Maria Gomez"/>
    <x v="2"/>
    <x v="0"/>
    <n v="18"/>
    <n v="4.6500000000000004"/>
    <n v="0.25833333333333336"/>
  </r>
  <r>
    <s v="DT-04000"/>
    <x v="20"/>
    <s v="Stamping_Machine_015"/>
    <s v="Stamping"/>
    <d v="2024-05-30T07:16:13"/>
    <d v="2024-05-30T13:27:13"/>
    <s v="05"/>
    <s v="30"/>
    <n v="232"/>
    <n v="3.8666666666666667"/>
    <s v="Material Shortage"/>
    <s v="Ahmed Hassan"/>
    <x v="2"/>
    <x v="1"/>
    <n v="18"/>
    <n v="14.133333333333333"/>
    <n v="0.78518518518518521"/>
  </r>
  <r>
    <s v="DT-02852"/>
    <x v="33"/>
    <s v="Packaging_Machine_006"/>
    <s v="Packaging"/>
    <d v="2024-05-30T08:52:24"/>
    <d v="2024-05-30T09:24:24"/>
    <s v="05"/>
    <s v="30"/>
    <n v="11"/>
    <n v="0.18333333333333332"/>
    <s v="Electrical Fault"/>
    <s v="Carlos Ruiz"/>
    <x v="1"/>
    <x v="1"/>
    <n v="22"/>
    <n v="21.816666666666666"/>
    <n v="0.9916666666666667"/>
  </r>
  <r>
    <s v="DT-03689"/>
    <x v="0"/>
    <s v="Stamping_Machine_030"/>
    <s v="Stamping"/>
    <d v="2024-05-30T10:37:43"/>
    <d v="2024-05-30T10:40:43"/>
    <s v="05"/>
    <s v="30"/>
    <n v="335"/>
    <n v="5.583333333333333"/>
    <s v="Process Instability"/>
    <s v="Maria Gomez"/>
    <x v="2"/>
    <x v="1"/>
    <n v="16"/>
    <n v="10.416666666666668"/>
    <n v="0.65104166666666674"/>
  </r>
  <r>
    <s v="DT-08547"/>
    <x v="11"/>
    <s v="Assembly_Machine_007"/>
    <s v="Assembly"/>
    <d v="2024-05-30T10:48:17"/>
    <d v="2024-05-30T10:53:17"/>
    <s v="05"/>
    <s v="30"/>
    <n v="530"/>
    <n v="8.8333333333333339"/>
    <s v="Tooling Break"/>
    <s v="Maria Gomez"/>
    <x v="2"/>
    <x v="1"/>
    <n v="22"/>
    <n v="13.166666666666666"/>
    <n v="0.59848484848484851"/>
  </r>
  <r>
    <s v="DT-07678"/>
    <x v="8"/>
    <s v="Assembly_Machine_012"/>
    <s v="Assembly"/>
    <d v="2024-05-30T11:09:56"/>
    <d v="2024-05-30T11:19:56"/>
    <s v="05"/>
    <s v="30"/>
    <n v="75"/>
    <n v="1.25"/>
    <s v="Preventive Maintenance - Mechanical"/>
    <s v="Maria Gomez"/>
    <x v="0"/>
    <x v="0"/>
    <n v="20"/>
    <n v="18.75"/>
    <n v="0.9375"/>
  </r>
  <r>
    <s v="DT-06751"/>
    <x v="1"/>
    <s v="Painting_Machine_021"/>
    <s v="Painting"/>
    <d v="2024-05-30T11:22:47"/>
    <d v="2024-05-30T11:53:47"/>
    <s v="05"/>
    <s v="30"/>
    <n v="1254"/>
    <n v="20.9"/>
    <s v="Material Shortage"/>
    <s v="Mohamed Salah"/>
    <x v="1"/>
    <x v="1"/>
    <n v="22"/>
    <n v="1.1000000000000014"/>
    <n v="5.0000000000000065E-2"/>
  </r>
  <r>
    <s v="DT-01379"/>
    <x v="17"/>
    <s v="Assembly_Machine_014"/>
    <s v="Assembly"/>
    <d v="2024-05-30T12:18:14"/>
    <d v="2024-05-30T12:51:14"/>
    <s v="05"/>
    <s v="30"/>
    <n v="187"/>
    <n v="3.1166666666666667"/>
    <s v="Material Shortage"/>
    <s v="Sophie Martin"/>
    <x v="2"/>
    <x v="1"/>
    <n v="16"/>
    <n v="12.883333333333333"/>
    <n v="0.8052083333333333"/>
  </r>
  <r>
    <s v="DT-03585"/>
    <x v="32"/>
    <s v="Stamping_Machine_020"/>
    <s v="Stamping"/>
    <d v="2024-05-30T12:30:37"/>
    <d v="2024-05-30T17:20:37"/>
    <s v="05"/>
    <s v="30"/>
    <n v="81"/>
    <n v="1.35"/>
    <s v="Sensor Fault"/>
    <s v="John Smith"/>
    <x v="2"/>
    <x v="1"/>
    <n v="14"/>
    <n v="12.65"/>
    <n v="0.90357142857142858"/>
  </r>
  <r>
    <s v="DT-06530"/>
    <x v="12"/>
    <s v="Stamping_Machine_024"/>
    <s v="Stamping"/>
    <d v="2024-05-30T13:10:54"/>
    <d v="2024-05-30T15:20:54"/>
    <s v="05"/>
    <s v="30"/>
    <n v="295"/>
    <n v="4.916666666666667"/>
    <s v="Material Shortage"/>
    <s v="Maria Gomez"/>
    <x v="1"/>
    <x v="1"/>
    <n v="14"/>
    <n v="9.0833333333333321"/>
    <n v="0.64880952380952372"/>
  </r>
  <r>
    <s v="DT-01767"/>
    <x v="22"/>
    <s v="Assembly_Machine_026"/>
    <s v="Assembly"/>
    <d v="2024-05-30T14:53:23"/>
    <d v="2024-05-30T20:37:23"/>
    <s v="05"/>
    <s v="30"/>
    <n v="472"/>
    <n v="7.8666666666666663"/>
    <s v="Mechanical Failure"/>
    <s v="Li Wei"/>
    <x v="2"/>
    <x v="1"/>
    <n v="20"/>
    <n v="12.133333333333333"/>
    <n v="0.60666666666666669"/>
  </r>
  <r>
    <s v="DT-00319"/>
    <x v="3"/>
    <s v="Stamping_Machine_033"/>
    <s v="Stamping"/>
    <d v="2024-05-30T15:02:45"/>
    <d v="2024-05-30T15:29:45"/>
    <s v="05"/>
    <s v="30"/>
    <n v="1002"/>
    <n v="16.7"/>
    <s v="Electrical Fault"/>
    <s v="Emma Wilson"/>
    <x v="2"/>
    <x v="1"/>
    <n v="18"/>
    <n v="1.3000000000000007"/>
    <n v="7.2222222222222257E-2"/>
  </r>
  <r>
    <s v="DT-02831"/>
    <x v="20"/>
    <s v="Stamping_Machine_015"/>
    <s v="Stamping"/>
    <d v="2024-05-30T15:09:28"/>
    <d v="2024-05-30T17:49:28"/>
    <s v="05"/>
    <s v="30"/>
    <n v="137"/>
    <n v="2.2833333333333332"/>
    <s v="Preventive Maintenance - General"/>
    <s v="David Brown"/>
    <x v="0"/>
    <x v="0"/>
    <n v="18"/>
    <n v="15.716666666666667"/>
    <n v="0.87314814814814812"/>
  </r>
  <r>
    <s v="DT-09355"/>
    <x v="7"/>
    <s v="Packaging_Machine_002"/>
    <s v="Packaging"/>
    <d v="2024-05-30T15:53:36"/>
    <d v="2024-05-30T16:25:36"/>
    <s v="05"/>
    <s v="30"/>
    <n v="21"/>
    <n v="0.35"/>
    <s v="Mechanical Failure"/>
    <s v="Noah Davis"/>
    <x v="2"/>
    <x v="1"/>
    <n v="18"/>
    <n v="17.649999999999999"/>
    <n v="0.98055555555555551"/>
  </r>
  <r>
    <s v="DT-01986"/>
    <x v="3"/>
    <s v="Stamping_Machine_033"/>
    <s v="Stamping"/>
    <d v="2024-05-30T15:56:01"/>
    <d v="2024-05-30T16:28:01"/>
    <s v="05"/>
    <s v="30"/>
    <n v="857"/>
    <n v="14.283333333333333"/>
    <s v="Material Shortage"/>
    <s v="John Smith"/>
    <x v="1"/>
    <x v="1"/>
    <n v="18"/>
    <n v="3.7166666666666668"/>
    <n v="0.20648148148148149"/>
  </r>
  <r>
    <s v="DT-04972"/>
    <x v="31"/>
    <s v="Assembly_Machine_010"/>
    <s v="Assembly"/>
    <d v="2024-05-30T17:32:26"/>
    <d v="2024-05-30T22:01:26"/>
    <s v="05"/>
    <s v="30"/>
    <n v="328"/>
    <n v="5.4666666666666668"/>
    <s v="Mechanical Failure"/>
    <s v="Noah Davis"/>
    <x v="2"/>
    <x v="1"/>
    <n v="22"/>
    <n v="16.533333333333331"/>
    <n v="0.75151515151515147"/>
  </r>
  <r>
    <s v="DT-08442"/>
    <x v="16"/>
    <s v="Painting_Machine_005"/>
    <s v="Painting"/>
    <d v="2024-05-30T17:54:01"/>
    <d v="2024-05-30T18:24:01"/>
    <s v="05"/>
    <s v="30"/>
    <n v="332"/>
    <n v="5.5333333333333332"/>
    <s v="Sensor Fault"/>
    <s v="Karim Nassar"/>
    <x v="0"/>
    <x v="1"/>
    <n v="20"/>
    <n v="14.466666666666667"/>
    <n v="0.72333333333333338"/>
  </r>
  <r>
    <s v="DT-07878"/>
    <x v="8"/>
    <s v="Assembly_Machine_012"/>
    <s v="Assembly"/>
    <d v="2024-05-30T18:07:00"/>
    <d v="2024-05-30T18:53:00"/>
    <s v="05"/>
    <s v="30"/>
    <n v="77"/>
    <n v="1.2833333333333334"/>
    <s v="Preventive Maintenance - General"/>
    <s v="David Brown"/>
    <x v="0"/>
    <x v="0"/>
    <n v="20"/>
    <n v="18.716666666666665"/>
    <n v="0.93583333333333329"/>
  </r>
  <r>
    <s v="DT-08941"/>
    <x v="16"/>
    <s v="Painting_Machine_005"/>
    <s v="Painting"/>
    <d v="2024-05-30T18:49:33"/>
    <d v="2024-05-30T21:11:33"/>
    <s v="05"/>
    <s v="30"/>
    <n v="233"/>
    <n v="3.8833333333333333"/>
    <s v="Preventive Maintenance - Electrical"/>
    <s v="Noah Davis"/>
    <x v="2"/>
    <x v="0"/>
    <n v="20"/>
    <n v="16.116666666666667"/>
    <n v="0.8058333333333334"/>
  </r>
  <r>
    <s v="DT-06224"/>
    <x v="29"/>
    <s v="Assembly_Machine_023"/>
    <s v="Assembly"/>
    <d v="2024-05-30T19:18:28"/>
    <d v="2024-05-30T20:03:28"/>
    <s v="05"/>
    <s v="30"/>
    <n v="190"/>
    <n v="3.1666666666666665"/>
    <s v="Preventive Maintenance - General"/>
    <s v="John Smith"/>
    <x v="0"/>
    <x v="0"/>
    <n v="16"/>
    <n v="12.833333333333334"/>
    <n v="0.80208333333333337"/>
  </r>
  <r>
    <s v="DT-01738"/>
    <x v="13"/>
    <s v="Painting_Machine_016"/>
    <s v="Painting"/>
    <d v="2024-05-30T22:11:40"/>
    <d v="2024-05-30T22:53:40"/>
    <s v="05"/>
    <s v="30"/>
    <n v="356"/>
    <n v="5.9333333333333336"/>
    <s v="Material Shortage"/>
    <s v="John Smith"/>
    <x v="2"/>
    <x v="1"/>
    <n v="22"/>
    <n v="16.066666666666666"/>
    <n v="0.73030303030303034"/>
  </r>
  <r>
    <s v="DT-04789"/>
    <x v="7"/>
    <s v="Packaging_Machine_002"/>
    <s v="Packaging"/>
    <d v="2024-05-30T22:39:01"/>
    <d v="2024-05-31T01:04:01"/>
    <s v="05"/>
    <s v="30"/>
    <n v="15"/>
    <n v="0.25"/>
    <s v="Preventive Maintenance - Mechanical"/>
    <s v="Elena Petrova"/>
    <x v="0"/>
    <x v="0"/>
    <n v="18"/>
    <n v="17.75"/>
    <n v="0.98611111111111116"/>
  </r>
  <r>
    <s v="DT-06223"/>
    <x v="21"/>
    <s v="Packaging_Machine_018"/>
    <s v="Packaging"/>
    <d v="2024-05-30T22:46:47"/>
    <d v="2024-05-31T01:23:47"/>
    <s v="05"/>
    <s v="30"/>
    <n v="23"/>
    <n v="0.38333333333333336"/>
    <s v="Mechanical Failure"/>
    <s v="Fatima Ali"/>
    <x v="0"/>
    <x v="1"/>
    <n v="14"/>
    <n v="13.616666666666667"/>
    <n v="0.97261904761904761"/>
  </r>
  <r>
    <s v="DT-05651"/>
    <x v="21"/>
    <s v="Packaging_Machine_018"/>
    <s v="Packaging"/>
    <d v="2024-05-30T23:54:21"/>
    <d v="2024-05-31T06:10:21"/>
    <s v="05"/>
    <s v="30"/>
    <n v="152"/>
    <n v="2.5333333333333332"/>
    <s v="Mechanical Failure"/>
    <s v="Mahmoud Adel"/>
    <x v="1"/>
    <x v="1"/>
    <n v="14"/>
    <n v="11.466666666666667"/>
    <n v="0.81904761904761902"/>
  </r>
  <r>
    <s v="DT-02746"/>
    <x v="29"/>
    <s v="Assembly_Machine_023"/>
    <s v="Assembly"/>
    <d v="2024-05-31T00:18:59"/>
    <d v="2024-05-31T04:05:59"/>
    <s v="05"/>
    <s v="31"/>
    <n v="188"/>
    <n v="3.1333333333333333"/>
    <s v="Preventive Maintenance - General"/>
    <s v="Yuki Tanaka"/>
    <x v="1"/>
    <x v="0"/>
    <n v="16"/>
    <n v="12.866666666666667"/>
    <n v="0.8041666666666667"/>
  </r>
  <r>
    <s v="DT-03635"/>
    <x v="5"/>
    <s v="Stamping_Machine_029"/>
    <s v="Stamping"/>
    <d v="2024-05-31T00:19:50"/>
    <d v="2024-05-31T00:28:50"/>
    <s v="05"/>
    <s v="31"/>
    <n v="922"/>
    <n v="15.366666666666667"/>
    <s v="Mechanical Failure"/>
    <s v="Emma Wilson"/>
    <x v="1"/>
    <x v="1"/>
    <n v="22"/>
    <n v="6.6333333333333329"/>
    <n v="0.30151515151515151"/>
  </r>
  <r>
    <s v="DT-08567"/>
    <x v="20"/>
    <s v="Stamping_Machine_015"/>
    <s v="Stamping"/>
    <d v="2024-05-31T00:56:47"/>
    <d v="2024-05-31T01:36:47"/>
    <s v="05"/>
    <s v="31"/>
    <n v="131"/>
    <n v="2.1833333333333331"/>
    <s v="Operator Error"/>
    <s v="Ahmed Hassan"/>
    <x v="2"/>
    <x v="1"/>
    <n v="18"/>
    <n v="15.816666666666666"/>
    <n v="0.87870370370370365"/>
  </r>
  <r>
    <s v="DT-05704"/>
    <x v="9"/>
    <s v="Assembly_Machine_011"/>
    <s v="Assembly"/>
    <d v="2024-05-31T04:48:47"/>
    <d v="2024-05-31T05:06:47"/>
    <s v="05"/>
    <s v="31"/>
    <n v="158"/>
    <n v="2.6333333333333333"/>
    <s v="Hydraulic Leak"/>
    <s v="Olivia Johnson"/>
    <x v="0"/>
    <x v="1"/>
    <n v="14"/>
    <n v="11.366666666666667"/>
    <n v="0.81190476190476191"/>
  </r>
  <r>
    <s v="DT-08734"/>
    <x v="10"/>
    <s v="Painting_Machine_008"/>
    <s v="Painting"/>
    <d v="2024-05-31T06:34:32"/>
    <d v="2024-05-31T10:03:32"/>
    <s v="05"/>
    <s v="31"/>
    <n v="94"/>
    <n v="1.5666666666666667"/>
    <s v="Electrical Fault"/>
    <s v="Olivia Johnson"/>
    <x v="2"/>
    <x v="1"/>
    <n v="16"/>
    <n v="14.433333333333334"/>
    <n v="0.90208333333333335"/>
  </r>
  <r>
    <s v="DT-04059"/>
    <x v="8"/>
    <s v="Assembly_Machine_012"/>
    <s v="Assembly"/>
    <d v="2024-05-31T07:17:45"/>
    <d v="2024-05-31T07:34:45"/>
    <s v="05"/>
    <s v="31"/>
    <n v="148"/>
    <n v="2.4666666666666668"/>
    <s v="Electrical Fault"/>
    <s v="Fatima Ali"/>
    <x v="2"/>
    <x v="1"/>
    <n v="20"/>
    <n v="17.533333333333331"/>
    <n v="0.87666666666666659"/>
  </r>
  <r>
    <s v="DT-07990"/>
    <x v="17"/>
    <s v="Assembly_Machine_014"/>
    <s v="Assembly"/>
    <d v="2024-05-31T08:11:21"/>
    <d v="2024-05-31T08:29:21"/>
    <s v="05"/>
    <s v="31"/>
    <n v="68"/>
    <n v="1.1333333333333333"/>
    <s v="Preventive Maintenance - Mechanical"/>
    <s v="Rana Ibrahim"/>
    <x v="2"/>
    <x v="0"/>
    <n v="16"/>
    <n v="14.866666666666667"/>
    <n v="0.9291666666666667"/>
  </r>
  <r>
    <s v="DT-06696"/>
    <x v="17"/>
    <s v="Assembly_Machine_014"/>
    <s v="Assembly"/>
    <d v="2024-05-31T08:46:15"/>
    <d v="2024-05-31T10:38:15"/>
    <s v="05"/>
    <s v="31"/>
    <n v="324"/>
    <n v="5.4"/>
    <s v="Preventive Maintenance - Mechanical"/>
    <s v="John Smith"/>
    <x v="1"/>
    <x v="0"/>
    <n v="16"/>
    <n v="10.6"/>
    <n v="0.66249999999999998"/>
  </r>
  <r>
    <s v="DT-02184"/>
    <x v="17"/>
    <s v="Assembly_Machine_014"/>
    <s v="Assembly"/>
    <d v="2024-05-31T10:17:24"/>
    <d v="2024-05-31T10:55:24"/>
    <s v="05"/>
    <s v="31"/>
    <n v="190"/>
    <n v="3.1666666666666665"/>
    <s v="Material Shortage"/>
    <s v="Li Wei"/>
    <x v="1"/>
    <x v="1"/>
    <n v="16"/>
    <n v="12.833333333333334"/>
    <n v="0.80208333333333337"/>
  </r>
  <r>
    <s v="DT-09957"/>
    <x v="34"/>
    <s v="Painting_Machine_022"/>
    <s v="Painting"/>
    <d v="2024-05-31T11:11:32"/>
    <d v="2024-05-31T13:15:32"/>
    <s v="05"/>
    <s v="31"/>
    <n v="294"/>
    <n v="4.9000000000000004"/>
    <s v="Preventive Maintenance - General"/>
    <s v="Fatima Ali"/>
    <x v="0"/>
    <x v="0"/>
    <n v="22"/>
    <n v="17.100000000000001"/>
    <n v="0.77727272727272734"/>
  </r>
  <r>
    <s v="DT-07764"/>
    <x v="7"/>
    <s v="Packaging_Machine_002"/>
    <s v="Packaging"/>
    <d v="2024-05-31T13:05:03"/>
    <d v="2024-05-31T13:27:03"/>
    <s v="05"/>
    <s v="31"/>
    <n v="22"/>
    <n v="0.36666666666666664"/>
    <s v="Sensor Fault"/>
    <s v="John Smith"/>
    <x v="2"/>
    <x v="1"/>
    <n v="18"/>
    <n v="17.633333333333333"/>
    <n v="0.97962962962962963"/>
  </r>
  <r>
    <s v="DT-01878"/>
    <x v="23"/>
    <s v="Packaging_Machine_025"/>
    <s v="Packaging"/>
    <d v="2024-05-31T13:54:13"/>
    <d v="2024-05-31T17:48:13"/>
    <s v="05"/>
    <s v="31"/>
    <n v="114"/>
    <n v="1.9"/>
    <s v="Electrical Fault"/>
    <s v="Noah Davis"/>
    <x v="2"/>
    <x v="1"/>
    <n v="20"/>
    <n v="18.100000000000001"/>
    <n v="0.90500000000000003"/>
  </r>
  <r>
    <s v="DT-09544"/>
    <x v="16"/>
    <s v="Painting_Machine_005"/>
    <s v="Painting"/>
    <d v="2024-05-31T15:31:41"/>
    <d v="2024-05-31T17:45:41"/>
    <s v="05"/>
    <s v="31"/>
    <n v="378"/>
    <n v="6.3"/>
    <s v="Material Shortage"/>
    <s v="Ahmed Hassan"/>
    <x v="2"/>
    <x v="1"/>
    <n v="20"/>
    <n v="13.7"/>
    <n v="0.68499999999999994"/>
  </r>
  <r>
    <s v="DT-05112"/>
    <x v="18"/>
    <s v="Packaging_Machine_004"/>
    <s v="Packaging"/>
    <d v="2024-05-31T15:43:32"/>
    <d v="2024-05-31T19:19:32"/>
    <s v="05"/>
    <s v="31"/>
    <n v="17"/>
    <n v="0.28333333333333333"/>
    <s v="Operator Error"/>
    <s v="Fatima Ali"/>
    <x v="1"/>
    <x v="1"/>
    <n v="16"/>
    <n v="15.716666666666667"/>
    <n v="0.98229166666666667"/>
  </r>
  <r>
    <s v="DT-07264"/>
    <x v="22"/>
    <s v="Assembly_Machine_026"/>
    <s v="Assembly"/>
    <d v="2024-05-31T16:21:12"/>
    <d v="2024-05-31T17:06:12"/>
    <s v="05"/>
    <s v="31"/>
    <n v="248"/>
    <n v="4.1333333333333337"/>
    <s v="Mechanical Failure"/>
    <s v="Hassan Ali"/>
    <x v="2"/>
    <x v="1"/>
    <n v="20"/>
    <n v="15.866666666666667"/>
    <n v="0.79333333333333333"/>
  </r>
  <r>
    <s v="DT-07747"/>
    <x v="31"/>
    <s v="Assembly_Machine_010"/>
    <s v="Assembly"/>
    <d v="2024-05-31T16:27:14"/>
    <d v="2024-05-31T20:47:14"/>
    <s v="05"/>
    <s v="31"/>
    <n v="511"/>
    <n v="8.5166666666666675"/>
    <s v="Preventive Maintenance - General"/>
    <s v="John Smith"/>
    <x v="1"/>
    <x v="0"/>
    <n v="22"/>
    <n v="13.483333333333333"/>
    <n v="0.6128787878787878"/>
  </r>
  <r>
    <s v="DT-09045"/>
    <x v="25"/>
    <s v="Painting_Machine_001"/>
    <s v="Painting"/>
    <d v="2024-05-31T16:31:18"/>
    <d v="2024-05-31T19:41:18"/>
    <s v="05"/>
    <s v="31"/>
    <n v="104"/>
    <n v="1.7333333333333334"/>
    <s v="Material Shortage"/>
    <s v="Rana Ibrahim"/>
    <x v="2"/>
    <x v="1"/>
    <n v="18"/>
    <n v="16.266666666666666"/>
    <n v="0.90370370370370368"/>
  </r>
  <r>
    <s v="DT-03895"/>
    <x v="3"/>
    <s v="Stamping_Machine_033"/>
    <s v="Stamping"/>
    <d v="2024-05-31T17:13:12"/>
    <d v="2024-06-01T05:18:12"/>
    <s v="05"/>
    <s v="31"/>
    <n v="1026"/>
    <n v="17.100000000000001"/>
    <s v="Tooling Break"/>
    <s v="Rana Ibrahim"/>
    <x v="1"/>
    <x v="1"/>
    <n v="18"/>
    <n v="0.89999999999999858"/>
    <n v="4.999999999999992E-2"/>
  </r>
  <r>
    <s v="DT-05824"/>
    <x v="10"/>
    <s v="Painting_Machine_008"/>
    <s v="Painting"/>
    <d v="2024-05-31T18:29:12"/>
    <d v="2024-05-31T21:53:12"/>
    <s v="05"/>
    <s v="31"/>
    <n v="133"/>
    <n v="2.2166666666666668"/>
    <s v="Electrical Fault"/>
    <s v="John Smith"/>
    <x v="0"/>
    <x v="1"/>
    <n v="16"/>
    <n v="13.783333333333333"/>
    <n v="0.86145833333333333"/>
  </r>
  <r>
    <s v="DT-07719"/>
    <x v="9"/>
    <s v="Assembly_Machine_011"/>
    <s v="Assembly"/>
    <d v="2024-05-31T20:09:59"/>
    <d v="2024-05-31T20:47:59"/>
    <s v="05"/>
    <s v="31"/>
    <n v="330"/>
    <n v="5.5"/>
    <s v="Preventive Maintenance - Electrical"/>
    <s v="Mahmoud Adel"/>
    <x v="0"/>
    <x v="0"/>
    <n v="14"/>
    <n v="8.5"/>
    <n v="0.6071428571428571"/>
  </r>
  <r>
    <s v="DT-04343"/>
    <x v="22"/>
    <s v="Assembly_Machine_026"/>
    <s v="Assembly"/>
    <d v="2024-05-31T21:50:18"/>
    <d v="2024-06-01T03:31:18"/>
    <s v="05"/>
    <s v="31"/>
    <n v="403"/>
    <n v="6.7166666666666668"/>
    <s v="Preventive Maintenance - General"/>
    <s v="Maria Gomez"/>
    <x v="1"/>
    <x v="0"/>
    <n v="20"/>
    <n v="13.283333333333333"/>
    <n v="0.66416666666666668"/>
  </r>
  <r>
    <s v="DT-09470"/>
    <x v="15"/>
    <s v="Packaging_Machine_017"/>
    <s v="Packaging"/>
    <d v="2024-05-31T22:19:07"/>
    <d v="2024-05-31T22:40:07"/>
    <s v="05"/>
    <s v="31"/>
    <n v="246"/>
    <n v="4.0999999999999996"/>
    <s v="Mechanical Failure"/>
    <s v="Mohamed Salah"/>
    <x v="2"/>
    <x v="1"/>
    <n v="20"/>
    <n v="15.9"/>
    <n v="0.79500000000000004"/>
  </r>
  <r>
    <s v="DT-00661"/>
    <x v="13"/>
    <s v="Painting_Machine_016"/>
    <s v="Painting"/>
    <d v="2024-05-31T22:38:00"/>
    <d v="2024-05-31T22:47:00"/>
    <s v="05"/>
    <s v="31"/>
    <n v="273"/>
    <n v="4.55"/>
    <s v="Mechanical Failure"/>
    <s v="Fatima Ali"/>
    <x v="0"/>
    <x v="1"/>
    <n v="22"/>
    <n v="17.45"/>
    <n v="0.7931818181818181"/>
  </r>
  <r>
    <s v="DT-01570"/>
    <x v="32"/>
    <s v="Stamping_Machine_020"/>
    <s v="Stamping"/>
    <d v="2024-05-31T23:50:15"/>
    <d v="2024-06-01T00:57:15"/>
    <s v="05"/>
    <s v="31"/>
    <n v="286"/>
    <n v="4.7666666666666666"/>
    <s v="Preventive Maintenance - Electrical"/>
    <s v="Lucas Silva"/>
    <x v="1"/>
    <x v="0"/>
    <n v="14"/>
    <n v="9.2333333333333343"/>
    <n v="0.65952380952380962"/>
  </r>
  <r>
    <s v="DT-00147"/>
    <x v="32"/>
    <s v="Stamping_Machine_020"/>
    <s v="Stamping"/>
    <d v="2024-05-31T23:59:25"/>
    <d v="2024-06-01T00:32:25"/>
    <s v="05"/>
    <s v="31"/>
    <n v="224"/>
    <n v="3.7333333333333334"/>
    <s v="Preventive Maintenance - General"/>
    <s v="David Brown"/>
    <x v="0"/>
    <x v="0"/>
    <n v="14"/>
    <n v="10.266666666666666"/>
    <n v="0.73333333333333328"/>
  </r>
  <r>
    <s v="DT-09994"/>
    <x v="17"/>
    <s v="Assembly_Machine_014"/>
    <s v="Assembly"/>
    <d v="2024-06-01T00:11:46"/>
    <d v="2024-06-01T03:55:46"/>
    <s v="06"/>
    <s v="01"/>
    <n v="295"/>
    <n v="4.916666666666667"/>
    <s v="Overheating"/>
    <s v="Hassan Ali"/>
    <x v="2"/>
    <x v="1"/>
    <n v="16"/>
    <n v="11.083333333333332"/>
    <n v="0.69270833333333326"/>
  </r>
  <r>
    <s v="DT-05414"/>
    <x v="8"/>
    <s v="Assembly_Machine_012"/>
    <s v="Assembly"/>
    <d v="2024-06-01T00:42:01"/>
    <d v="2024-06-01T02:29:01"/>
    <s v="06"/>
    <s v="01"/>
    <n v="63"/>
    <n v="1.05"/>
    <s v="Preventive Maintenance - General"/>
    <s v="Yuki Tanaka"/>
    <x v="1"/>
    <x v="0"/>
    <n v="20"/>
    <n v="18.95"/>
    <n v="0.94750000000000001"/>
  </r>
  <r>
    <s v="DT-07045"/>
    <x v="27"/>
    <s v="Assembly_Machine_027"/>
    <s v="Assembly"/>
    <d v="2024-06-01T03:52:40"/>
    <d v="2024-06-01T07:38:40"/>
    <s v="06"/>
    <s v="01"/>
    <n v="178"/>
    <n v="2.9666666666666668"/>
    <s v="Preventive Maintenance - Electrical"/>
    <s v="Mohamed Salah"/>
    <x v="0"/>
    <x v="0"/>
    <n v="20"/>
    <n v="17.033333333333331"/>
    <n v="0.85166666666666657"/>
  </r>
  <r>
    <s v="DT-08715"/>
    <x v="3"/>
    <s v="Stamping_Machine_033"/>
    <s v="Stamping"/>
    <d v="2024-06-01T04:22:02"/>
    <d v="2024-06-01T04:51:02"/>
    <s v="06"/>
    <s v="01"/>
    <n v="858"/>
    <n v="14.3"/>
    <s v="Tooling Break"/>
    <s v="Olivia Johnson"/>
    <x v="0"/>
    <x v="1"/>
    <n v="18"/>
    <n v="3.6999999999999993"/>
    <n v="0.20555555555555552"/>
  </r>
  <r>
    <s v="DT-07593"/>
    <x v="9"/>
    <s v="Assembly_Machine_011"/>
    <s v="Assembly"/>
    <d v="2024-06-01T04:28:50"/>
    <d v="2024-06-01T14:17:50"/>
    <s v="06"/>
    <s v="01"/>
    <n v="117"/>
    <n v="1.95"/>
    <s v="Material Shortage"/>
    <s v="Mahmoud Adel"/>
    <x v="2"/>
    <x v="1"/>
    <n v="14"/>
    <n v="12.05"/>
    <n v="0.86071428571428577"/>
  </r>
  <r>
    <s v="DT-04555"/>
    <x v="26"/>
    <s v="Assembly_Machine_032"/>
    <s v="Assembly"/>
    <d v="2024-06-01T05:45:04"/>
    <d v="2024-06-01T08:56:04"/>
    <s v="06"/>
    <s v="01"/>
    <n v="192"/>
    <n v="3.2"/>
    <s v="Material Shortage"/>
    <s v="Lucas Silva"/>
    <x v="0"/>
    <x v="1"/>
    <n v="20"/>
    <n v="16.8"/>
    <n v="0.84000000000000008"/>
  </r>
  <r>
    <s v="DT-07993"/>
    <x v="32"/>
    <s v="Stamping_Machine_020"/>
    <s v="Stamping"/>
    <d v="2024-06-01T06:25:26"/>
    <d v="2024-06-01T08:31:26"/>
    <s v="06"/>
    <s v="01"/>
    <n v="198"/>
    <n v="3.3"/>
    <s v="Mechanical Failure"/>
    <s v="Olivia Johnson"/>
    <x v="1"/>
    <x v="1"/>
    <n v="14"/>
    <n v="10.7"/>
    <n v="0.76428571428571423"/>
  </r>
  <r>
    <s v="DT-09356"/>
    <x v="21"/>
    <s v="Packaging_Machine_018"/>
    <s v="Packaging"/>
    <d v="2024-06-01T07:11:50"/>
    <d v="2024-06-01T07:28:50"/>
    <s v="06"/>
    <s v="01"/>
    <n v="311"/>
    <n v="5.1833333333333336"/>
    <s v="Sensor Fault"/>
    <s v="David Brown"/>
    <x v="1"/>
    <x v="1"/>
    <n v="14"/>
    <n v="8.8166666666666664"/>
    <n v="0.62976190476190474"/>
  </r>
  <r>
    <s v="DT-04246"/>
    <x v="5"/>
    <s v="Stamping_Machine_029"/>
    <s v="Stamping"/>
    <d v="2024-06-01T09:34:46"/>
    <d v="2024-06-01T10:15:46"/>
    <s v="06"/>
    <s v="01"/>
    <n v="792"/>
    <n v="13.2"/>
    <s v="Material Shortage"/>
    <s v="Noah Davis"/>
    <x v="2"/>
    <x v="1"/>
    <n v="22"/>
    <n v="8.8000000000000007"/>
    <n v="0.4"/>
  </r>
  <r>
    <s v="DT-02840"/>
    <x v="12"/>
    <s v="Stamping_Machine_024"/>
    <s v="Stamping"/>
    <d v="2024-06-01T11:21:42"/>
    <d v="2024-06-01T15:05:42"/>
    <s v="06"/>
    <s v="01"/>
    <n v="133"/>
    <n v="2.2166666666666668"/>
    <s v="Mechanical Failure"/>
    <s v="Mahmoud Adel"/>
    <x v="2"/>
    <x v="1"/>
    <n v="14"/>
    <n v="11.783333333333333"/>
    <n v="0.84166666666666667"/>
  </r>
  <r>
    <s v="DT-08937"/>
    <x v="12"/>
    <s v="Stamping_Machine_024"/>
    <s v="Stamping"/>
    <d v="2024-06-01T11:27:52"/>
    <d v="2024-06-01T13:16:52"/>
    <s v="06"/>
    <s v="01"/>
    <n v="96"/>
    <n v="1.6"/>
    <s v="Material Shortage"/>
    <s v="Hassan Ali"/>
    <x v="2"/>
    <x v="1"/>
    <n v="14"/>
    <n v="12.4"/>
    <n v="0.88571428571428579"/>
  </r>
  <r>
    <s v="DT-04170"/>
    <x v="15"/>
    <s v="Packaging_Machine_017"/>
    <s v="Packaging"/>
    <d v="2024-06-01T13:06:50"/>
    <d v="2024-06-01T20:41:50"/>
    <s v="06"/>
    <s v="01"/>
    <n v="364"/>
    <n v="6.0666666666666664"/>
    <s v="Material Shortage"/>
    <s v="Noah Davis"/>
    <x v="2"/>
    <x v="1"/>
    <n v="20"/>
    <n v="13.933333333333334"/>
    <n v="0.69666666666666666"/>
  </r>
  <r>
    <s v="DT-04438"/>
    <x v="16"/>
    <s v="Painting_Machine_005"/>
    <s v="Painting"/>
    <d v="2024-06-01T13:53:03"/>
    <d v="2024-06-01T17:37:03"/>
    <s v="06"/>
    <s v="01"/>
    <n v="345"/>
    <n v="5.75"/>
    <s v="Mechanical Failure"/>
    <s v="Lucas Silva"/>
    <x v="1"/>
    <x v="1"/>
    <n v="20"/>
    <n v="14.25"/>
    <n v="0.71250000000000002"/>
  </r>
  <r>
    <s v="DT-04129"/>
    <x v="1"/>
    <s v="Painting_Machine_021"/>
    <s v="Painting"/>
    <d v="2024-06-01T15:29:13"/>
    <d v="2024-06-01T15:39:13"/>
    <s v="06"/>
    <s v="01"/>
    <n v="1105"/>
    <n v="18.416666666666668"/>
    <s v="Mechanical Failure"/>
    <s v="Noah Davis"/>
    <x v="2"/>
    <x v="1"/>
    <n v="22"/>
    <n v="3.5833333333333321"/>
    <n v="0.16287878787878782"/>
  </r>
  <r>
    <s v="DT-08205"/>
    <x v="29"/>
    <s v="Assembly_Machine_023"/>
    <s v="Assembly"/>
    <d v="2024-06-01T16:02:58"/>
    <d v="2024-06-01T18:42:58"/>
    <s v="06"/>
    <s v="01"/>
    <n v="198"/>
    <n v="3.3"/>
    <s v="Electrical Fault"/>
    <s v="Lucas Silva"/>
    <x v="1"/>
    <x v="1"/>
    <n v="16"/>
    <n v="12.7"/>
    <n v="0.79374999999999996"/>
  </r>
  <r>
    <s v="DT-02347"/>
    <x v="0"/>
    <s v="Stamping_Machine_030"/>
    <s v="Stamping"/>
    <d v="2024-06-01T16:45:02"/>
    <d v="2024-06-01T16:48:02"/>
    <s v="06"/>
    <s v="01"/>
    <n v="265"/>
    <n v="4.416666666666667"/>
    <s v="Electrical Fault"/>
    <s v="David Brown"/>
    <x v="2"/>
    <x v="1"/>
    <n v="16"/>
    <n v="11.583333333333332"/>
    <n v="0.72395833333333326"/>
  </r>
  <r>
    <s v="DT-06536"/>
    <x v="22"/>
    <s v="Assembly_Machine_026"/>
    <s v="Assembly"/>
    <d v="2024-06-01T17:27:11"/>
    <d v="2024-06-01T20:58:11"/>
    <s v="06"/>
    <s v="01"/>
    <n v="91"/>
    <n v="1.5166666666666666"/>
    <s v="Electrical Fault"/>
    <s v="Li Wei"/>
    <x v="1"/>
    <x v="1"/>
    <n v="20"/>
    <n v="18.483333333333334"/>
    <n v="0.92416666666666669"/>
  </r>
  <r>
    <s v="DT-06890"/>
    <x v="26"/>
    <s v="Assembly_Machine_032"/>
    <s v="Assembly"/>
    <d v="2024-06-01T17:57:47"/>
    <d v="2024-06-01T18:35:47"/>
    <s v="06"/>
    <s v="01"/>
    <n v="318"/>
    <n v="5.3"/>
    <s v="Preventive Maintenance - General"/>
    <s v="Olivia Johnson"/>
    <x v="0"/>
    <x v="0"/>
    <n v="20"/>
    <n v="14.7"/>
    <n v="0.73499999999999999"/>
  </r>
  <r>
    <s v="DT-05028"/>
    <x v="3"/>
    <s v="Stamping_Machine_033"/>
    <s v="Stamping"/>
    <d v="2024-06-01T19:43:02"/>
    <d v="2024-06-01T19:54:02"/>
    <s v="06"/>
    <s v="01"/>
    <n v="1026"/>
    <n v="17.100000000000001"/>
    <s v="Hydraulic Leak"/>
    <s v="Emma Wilson"/>
    <x v="1"/>
    <x v="1"/>
    <n v="18"/>
    <n v="0.89999999999999858"/>
    <n v="4.999999999999992E-2"/>
  </r>
  <r>
    <s v="DT-02790"/>
    <x v="33"/>
    <s v="Packaging_Machine_006"/>
    <s v="Packaging"/>
    <d v="2024-06-01T20:17:35"/>
    <d v="2024-06-01T23:47:35"/>
    <s v="06"/>
    <s v="01"/>
    <n v="9"/>
    <n v="0.15"/>
    <s v="Electrical Fault"/>
    <s v="Carlos Ruiz"/>
    <x v="2"/>
    <x v="1"/>
    <n v="22"/>
    <n v="21.85"/>
    <n v="0.99318181818181828"/>
  </r>
  <r>
    <s v="DT-01106"/>
    <x v="22"/>
    <s v="Assembly_Machine_026"/>
    <s v="Assembly"/>
    <d v="2024-06-01T22:13:52"/>
    <d v="2024-06-02T03:31:52"/>
    <s v="06"/>
    <s v="01"/>
    <n v="248"/>
    <n v="4.1333333333333337"/>
    <s v="Mechanical Failure"/>
    <s v="Fatima Ali"/>
    <x v="0"/>
    <x v="1"/>
    <n v="20"/>
    <n v="15.866666666666667"/>
    <n v="0.79333333333333333"/>
  </r>
  <r>
    <s v="DT-07179"/>
    <x v="6"/>
    <s v="Painting_Machine_009"/>
    <s v="Painting"/>
    <d v="2024-06-01T23:45:54"/>
    <d v="2024-06-02T02:37:54"/>
    <s v="06"/>
    <s v="01"/>
    <n v="27"/>
    <n v="0.45"/>
    <s v="Preventive Maintenance - Mechanical"/>
    <s v="Karim Nassar"/>
    <x v="1"/>
    <x v="0"/>
    <n v="16"/>
    <n v="15.55"/>
    <n v="0.97187500000000004"/>
  </r>
  <r>
    <s v="DT-06562"/>
    <x v="26"/>
    <s v="Assembly_Machine_032"/>
    <s v="Assembly"/>
    <d v="2024-06-02T00:54:38"/>
    <d v="2024-06-02T04:54:38"/>
    <s v="06"/>
    <s v="02"/>
    <n v="171"/>
    <n v="2.85"/>
    <s v="Preventive Maintenance - Electrical"/>
    <s v="Maria Gomez"/>
    <x v="1"/>
    <x v="0"/>
    <n v="20"/>
    <n v="17.149999999999999"/>
    <n v="0.85749999999999993"/>
  </r>
  <r>
    <s v="DT-00770"/>
    <x v="13"/>
    <s v="Painting_Machine_016"/>
    <s v="Painting"/>
    <d v="2024-06-02T01:25:33"/>
    <d v="2024-06-02T02:07:33"/>
    <s v="06"/>
    <s v="02"/>
    <n v="369"/>
    <n v="6.15"/>
    <s v="Electrical Fault"/>
    <s v="John Smith"/>
    <x v="1"/>
    <x v="1"/>
    <n v="22"/>
    <n v="15.85"/>
    <n v="0.72045454545454546"/>
  </r>
  <r>
    <s v="DT-07596"/>
    <x v="15"/>
    <s v="Packaging_Machine_017"/>
    <s v="Packaging"/>
    <d v="2024-06-02T02:35:22"/>
    <d v="2024-06-02T02:59:22"/>
    <s v="06"/>
    <s v="02"/>
    <n v="292"/>
    <n v="4.8666666666666663"/>
    <s v="Material Shortage"/>
    <s v="Karim Nassar"/>
    <x v="1"/>
    <x v="1"/>
    <n v="20"/>
    <n v="15.133333333333333"/>
    <n v="0.7566666666666666"/>
  </r>
  <r>
    <s v="DT-05612"/>
    <x v="34"/>
    <s v="Painting_Machine_022"/>
    <s v="Painting"/>
    <d v="2024-06-02T02:36:40"/>
    <d v="2024-06-02T05:21:40"/>
    <s v="06"/>
    <s v="02"/>
    <n v="35"/>
    <n v="0.58333333333333337"/>
    <s v="Preventive Maintenance - Mechanical"/>
    <s v="Emma Wilson"/>
    <x v="0"/>
    <x v="0"/>
    <n v="22"/>
    <n v="21.416666666666668"/>
    <n v="0.97348484848484851"/>
  </r>
  <r>
    <s v="DT-08142"/>
    <x v="16"/>
    <s v="Painting_Machine_005"/>
    <s v="Painting"/>
    <d v="2024-06-02T03:05:40"/>
    <d v="2024-06-02T06:02:40"/>
    <s v="06"/>
    <s v="02"/>
    <n v="431"/>
    <n v="7.1833333333333336"/>
    <s v="Tooling Break"/>
    <s v="Carlos Ruiz"/>
    <x v="0"/>
    <x v="1"/>
    <n v="20"/>
    <n v="12.816666666666666"/>
    <n v="0.64083333333333337"/>
  </r>
  <r>
    <s v="DT-02605"/>
    <x v="11"/>
    <s v="Assembly_Machine_007"/>
    <s v="Assembly"/>
    <d v="2024-06-02T03:14:14"/>
    <d v="2024-06-02T10:32:14"/>
    <s v="06"/>
    <s v="02"/>
    <n v="573"/>
    <n v="9.5500000000000007"/>
    <s v="Hydraulic Leak"/>
    <s v="Rana Ibrahim"/>
    <x v="1"/>
    <x v="1"/>
    <n v="22"/>
    <n v="12.45"/>
    <n v="0.56590909090909092"/>
  </r>
  <r>
    <s v="DT-01068"/>
    <x v="26"/>
    <s v="Assembly_Machine_032"/>
    <s v="Assembly"/>
    <d v="2024-06-02T03:32:43"/>
    <d v="2024-06-02T06:50:43"/>
    <s v="06"/>
    <s v="02"/>
    <n v="103"/>
    <n v="1.7166666666666666"/>
    <s v="Mechanical Failure"/>
    <s v="Ahmed Hassan"/>
    <x v="1"/>
    <x v="1"/>
    <n v="20"/>
    <n v="18.283333333333335"/>
    <n v="0.91416666666666679"/>
  </r>
  <r>
    <s v="DT-02370"/>
    <x v="5"/>
    <s v="Stamping_Machine_029"/>
    <s v="Stamping"/>
    <d v="2024-06-02T04:26:43"/>
    <d v="2024-06-02T04:29:43"/>
    <s v="06"/>
    <s v="02"/>
    <n v="1041"/>
    <n v="17.350000000000001"/>
    <s v="Electrical Fault"/>
    <s v="Yuki Tanaka"/>
    <x v="2"/>
    <x v="1"/>
    <n v="22"/>
    <n v="4.6499999999999986"/>
    <n v="0.21136363636363631"/>
  </r>
  <r>
    <s v="DT-02149"/>
    <x v="24"/>
    <s v="Painting_Machine_028"/>
    <s v="Painting"/>
    <d v="2024-06-02T04:35:00"/>
    <d v="2024-06-02T09:25:00"/>
    <s v="06"/>
    <s v="02"/>
    <n v="93"/>
    <n v="1.55"/>
    <s v="Electrical Fault"/>
    <s v="Ahmed Hassan"/>
    <x v="1"/>
    <x v="1"/>
    <n v="22"/>
    <n v="20.45"/>
    <n v="0.92954545454545456"/>
  </r>
  <r>
    <s v="DT-05140"/>
    <x v="11"/>
    <s v="Assembly_Machine_007"/>
    <s v="Assembly"/>
    <d v="2024-06-02T05:08:33"/>
    <d v="2024-06-02T06:35:33"/>
    <s v="06"/>
    <s v="02"/>
    <n v="352"/>
    <n v="5.8666666666666663"/>
    <s v="Preventive Maintenance - Mechanical"/>
    <s v="Lucas Silva"/>
    <x v="0"/>
    <x v="0"/>
    <n v="22"/>
    <n v="16.133333333333333"/>
    <n v="0.73333333333333328"/>
  </r>
  <r>
    <s v="DT-06337"/>
    <x v="17"/>
    <s v="Assembly_Machine_014"/>
    <s v="Assembly"/>
    <d v="2024-06-02T06:23:31"/>
    <d v="2024-06-02T08:56:31"/>
    <s v="06"/>
    <s v="02"/>
    <n v="134"/>
    <n v="2.2333333333333334"/>
    <s v="Material Shortage"/>
    <s v="Emma Wilson"/>
    <x v="1"/>
    <x v="1"/>
    <n v="16"/>
    <n v="13.766666666666666"/>
    <n v="0.86041666666666661"/>
  </r>
  <r>
    <s v="DT-04948"/>
    <x v="7"/>
    <s v="Packaging_Machine_002"/>
    <s v="Packaging"/>
    <d v="2024-06-02T07:42:59"/>
    <d v="2024-06-02T09:58:59"/>
    <s v="06"/>
    <s v="02"/>
    <n v="12"/>
    <n v="0.2"/>
    <s v="Preventive Maintenance - General"/>
    <s v="Fatima Ali"/>
    <x v="2"/>
    <x v="0"/>
    <n v="18"/>
    <n v="17.8"/>
    <n v="0.98888888888888893"/>
  </r>
  <r>
    <s v="DT-04816"/>
    <x v="24"/>
    <s v="Painting_Machine_028"/>
    <s v="Painting"/>
    <d v="2024-06-02T08:31:19"/>
    <d v="2024-06-02T10:10:19"/>
    <s v="06"/>
    <s v="02"/>
    <n v="354"/>
    <n v="5.9"/>
    <s v="Preventive Maintenance - General"/>
    <s v="Ahmed Hassan"/>
    <x v="0"/>
    <x v="0"/>
    <n v="22"/>
    <n v="16.100000000000001"/>
    <n v="0.73181818181818192"/>
  </r>
  <r>
    <s v="DT-03508"/>
    <x v="33"/>
    <s v="Packaging_Machine_006"/>
    <s v="Packaging"/>
    <d v="2024-06-02T09:14:46"/>
    <d v="2024-06-02T11:15:46"/>
    <s v="06"/>
    <s v="02"/>
    <n v="9"/>
    <n v="0.15"/>
    <s v="Electrical Fault"/>
    <s v="Elena Petrova"/>
    <x v="2"/>
    <x v="1"/>
    <n v="22"/>
    <n v="21.85"/>
    <n v="0.99318181818181828"/>
  </r>
  <r>
    <s v="DT-05896"/>
    <x v="11"/>
    <s v="Assembly_Machine_007"/>
    <s v="Assembly"/>
    <d v="2024-06-02T09:42:37"/>
    <d v="2024-06-02T13:12:37"/>
    <s v="06"/>
    <s v="02"/>
    <n v="357"/>
    <n v="5.95"/>
    <s v="Preventive Maintenance - Electrical"/>
    <s v="Elena Petrova"/>
    <x v="0"/>
    <x v="0"/>
    <n v="22"/>
    <n v="16.05"/>
    <n v="0.72954545454545461"/>
  </r>
  <r>
    <s v="DT-00310"/>
    <x v="32"/>
    <s v="Stamping_Machine_020"/>
    <s v="Stamping"/>
    <d v="2024-06-02T09:43:47"/>
    <d v="2024-06-02T13:20:47"/>
    <s v="06"/>
    <s v="02"/>
    <n v="211"/>
    <n v="3.5166666666666666"/>
    <s v="Sensor Fault"/>
    <s v="Ahmed Hassan"/>
    <x v="2"/>
    <x v="1"/>
    <n v="14"/>
    <n v="10.483333333333334"/>
    <n v="0.74880952380952392"/>
  </r>
  <r>
    <s v="DT-07752"/>
    <x v="0"/>
    <s v="Stamping_Machine_030"/>
    <s v="Stamping"/>
    <d v="2024-06-02T10:05:43"/>
    <d v="2024-06-02T12:31:43"/>
    <s v="06"/>
    <s v="02"/>
    <n v="158"/>
    <n v="2.6333333333333333"/>
    <s v="Tooling Break"/>
    <s v="Carlos Ruiz"/>
    <x v="2"/>
    <x v="1"/>
    <n v="16"/>
    <n v="13.366666666666667"/>
    <n v="0.8354166666666667"/>
  </r>
  <r>
    <s v="DT-07465"/>
    <x v="14"/>
    <s v="Assembly_Machine_013"/>
    <s v="Assembly"/>
    <d v="2024-06-02T10:10:01"/>
    <d v="2024-06-02T10:19:01"/>
    <s v="06"/>
    <s v="02"/>
    <n v="69"/>
    <n v="1.1499999999999999"/>
    <s v="Preventive Maintenance - Mechanical"/>
    <s v="Li Wei"/>
    <x v="1"/>
    <x v="0"/>
    <n v="14"/>
    <n v="12.85"/>
    <n v="0.91785714285714282"/>
  </r>
  <r>
    <s v="DT-07957"/>
    <x v="34"/>
    <s v="Painting_Machine_022"/>
    <s v="Painting"/>
    <d v="2024-06-02T11:07:10"/>
    <d v="2024-06-02T11:42:10"/>
    <s v="06"/>
    <s v="02"/>
    <n v="244"/>
    <n v="4.0666666666666664"/>
    <s v="Hydraulic Leak"/>
    <s v="David Brown"/>
    <x v="2"/>
    <x v="1"/>
    <n v="22"/>
    <n v="17.933333333333334"/>
    <n v="0.81515151515151518"/>
  </r>
  <r>
    <s v="DT-01122"/>
    <x v="16"/>
    <s v="Painting_Machine_005"/>
    <s v="Painting"/>
    <d v="2024-06-02T11:44:08"/>
    <d v="2024-06-02T11:56:08"/>
    <s v="06"/>
    <s v="02"/>
    <n v="387"/>
    <n v="6.45"/>
    <s v="Overheating"/>
    <s v="Sophie Martin"/>
    <x v="1"/>
    <x v="1"/>
    <n v="20"/>
    <n v="13.55"/>
    <n v="0.67749999999999999"/>
  </r>
  <r>
    <s v="DT-07268"/>
    <x v="10"/>
    <s v="Painting_Machine_008"/>
    <s v="Painting"/>
    <d v="2024-06-02T12:52:07"/>
    <d v="2024-06-02T16:40:07"/>
    <s v="06"/>
    <s v="02"/>
    <n v="193"/>
    <n v="3.2166666666666668"/>
    <s v="Preventive Maintenance - Mechanical"/>
    <s v="Ahmed Hassan"/>
    <x v="1"/>
    <x v="0"/>
    <n v="16"/>
    <n v="12.783333333333333"/>
    <n v="0.79895833333333333"/>
  </r>
  <r>
    <s v="DT-07429"/>
    <x v="26"/>
    <s v="Assembly_Machine_032"/>
    <s v="Assembly"/>
    <d v="2024-06-02T12:58:53"/>
    <d v="2024-06-02T13:18:53"/>
    <s v="06"/>
    <s v="02"/>
    <n v="328"/>
    <n v="5.4666666666666668"/>
    <s v="Electrical Fault"/>
    <s v="Fatima Ali"/>
    <x v="2"/>
    <x v="1"/>
    <n v="20"/>
    <n v="14.533333333333333"/>
    <n v="0.72666666666666668"/>
  </r>
  <r>
    <s v="DT-05375"/>
    <x v="20"/>
    <s v="Stamping_Machine_015"/>
    <s v="Stamping"/>
    <d v="2024-06-02T13:21:08"/>
    <d v="2024-06-02T16:46:08"/>
    <s v="06"/>
    <s v="02"/>
    <n v="142"/>
    <n v="2.3666666666666667"/>
    <s v="Process Instability"/>
    <s v="Noah Davis"/>
    <x v="2"/>
    <x v="1"/>
    <n v="18"/>
    <n v="15.633333333333333"/>
    <n v="0.86851851851851847"/>
  </r>
  <r>
    <s v="DT-04430"/>
    <x v="31"/>
    <s v="Assembly_Machine_010"/>
    <s v="Assembly"/>
    <d v="2024-06-02T13:41:28"/>
    <d v="2024-06-02T18:03:28"/>
    <s v="06"/>
    <s v="02"/>
    <n v="225"/>
    <n v="3.75"/>
    <s v="Electrical Fault"/>
    <s v="John Smith"/>
    <x v="2"/>
    <x v="1"/>
    <n v="22"/>
    <n v="18.25"/>
    <n v="0.82954545454545459"/>
  </r>
  <r>
    <s v="DT-09366"/>
    <x v="29"/>
    <s v="Assembly_Machine_023"/>
    <s v="Assembly"/>
    <d v="2024-06-02T14:54:06"/>
    <d v="2024-06-02T15:18:06"/>
    <s v="06"/>
    <s v="02"/>
    <n v="219"/>
    <n v="3.65"/>
    <s v="Electrical Fault"/>
    <s v="Mohamed Salah"/>
    <x v="0"/>
    <x v="1"/>
    <n v="16"/>
    <n v="12.35"/>
    <n v="0.77187499999999998"/>
  </r>
  <r>
    <s v="DT-07446"/>
    <x v="33"/>
    <s v="Packaging_Machine_006"/>
    <s v="Packaging"/>
    <d v="2024-06-02T15:14:02"/>
    <d v="2024-06-02T17:43:02"/>
    <s v="06"/>
    <s v="02"/>
    <n v="9"/>
    <n v="0.15"/>
    <s v="Mechanical Failure"/>
    <s v="Karim Nassar"/>
    <x v="1"/>
    <x v="1"/>
    <n v="22"/>
    <n v="21.85"/>
    <n v="0.99318181818181828"/>
  </r>
  <r>
    <s v="DT-08674"/>
    <x v="25"/>
    <s v="Painting_Machine_001"/>
    <s v="Painting"/>
    <d v="2024-06-02T16:58:30"/>
    <d v="2024-06-02T18:34:30"/>
    <s v="06"/>
    <s v="02"/>
    <n v="292"/>
    <n v="4.8666666666666663"/>
    <s v="Electrical Fault"/>
    <s v="Elena Petrova"/>
    <x v="1"/>
    <x v="1"/>
    <n v="18"/>
    <n v="13.133333333333333"/>
    <n v="0.72962962962962963"/>
  </r>
  <r>
    <s v="DT-06996"/>
    <x v="13"/>
    <s v="Painting_Machine_016"/>
    <s v="Painting"/>
    <d v="2024-06-02T17:32:30"/>
    <d v="2024-06-02T21:26:30"/>
    <s v="06"/>
    <s v="02"/>
    <n v="215"/>
    <n v="3.5833333333333335"/>
    <s v="Mechanical Failure"/>
    <s v="John Smith"/>
    <x v="2"/>
    <x v="1"/>
    <n v="22"/>
    <n v="18.416666666666668"/>
    <n v="0.83712121212121215"/>
  </r>
  <r>
    <s v="DT-05396"/>
    <x v="22"/>
    <s v="Assembly_Machine_026"/>
    <s v="Assembly"/>
    <d v="2024-06-02T18:21:12"/>
    <d v="2024-06-02T22:12:12"/>
    <s v="06"/>
    <s v="02"/>
    <n v="431"/>
    <n v="7.1833333333333336"/>
    <s v="Preventive Maintenance - Mechanical"/>
    <s v="Sophie Martin"/>
    <x v="1"/>
    <x v="0"/>
    <n v="20"/>
    <n v="12.816666666666666"/>
    <n v="0.64083333333333337"/>
  </r>
  <r>
    <s v="DT-07460"/>
    <x v="18"/>
    <s v="Packaging_Machine_004"/>
    <s v="Packaging"/>
    <d v="2024-06-02T18:27:10"/>
    <d v="2024-06-02T20:58:10"/>
    <s v="06"/>
    <s v="02"/>
    <n v="8"/>
    <n v="0.13333333333333333"/>
    <s v="Preventive Maintenance - General"/>
    <s v="Rana Ibrahim"/>
    <x v="1"/>
    <x v="0"/>
    <n v="16"/>
    <n v="15.866666666666667"/>
    <n v="0.9916666666666667"/>
  </r>
  <r>
    <s v="DT-02804"/>
    <x v="21"/>
    <s v="Packaging_Machine_018"/>
    <s v="Packaging"/>
    <d v="2024-06-02T20:42:17"/>
    <d v="2024-06-03T04:57:17"/>
    <s v="06"/>
    <s v="02"/>
    <n v="185"/>
    <n v="3.0833333333333335"/>
    <s v="Preventive Maintenance - Electrical"/>
    <s v="David Brown"/>
    <x v="0"/>
    <x v="0"/>
    <n v="14"/>
    <n v="10.916666666666666"/>
    <n v="0.77976190476190477"/>
  </r>
  <r>
    <s v="DT-05864"/>
    <x v="31"/>
    <s v="Assembly_Machine_010"/>
    <s v="Assembly"/>
    <d v="2024-06-02T20:42:32"/>
    <d v="2024-06-02T21:19:32"/>
    <s v="06"/>
    <s v="02"/>
    <n v="305"/>
    <n v="5.083333333333333"/>
    <s v="Preventive Maintenance - Mechanical"/>
    <s v="Ahmed Hassan"/>
    <x v="1"/>
    <x v="0"/>
    <n v="22"/>
    <n v="16.916666666666668"/>
    <n v="0.76893939393939403"/>
  </r>
  <r>
    <s v="DT-05849"/>
    <x v="34"/>
    <s v="Painting_Machine_022"/>
    <s v="Painting"/>
    <d v="2024-06-02T21:02:19"/>
    <d v="2024-06-02T21:46:19"/>
    <s v="06"/>
    <s v="02"/>
    <n v="160"/>
    <n v="2.6666666666666665"/>
    <s v="Preventive Maintenance - General"/>
    <s v="Li Wei"/>
    <x v="0"/>
    <x v="0"/>
    <n v="22"/>
    <n v="19.333333333333332"/>
    <n v="0.87878787878787878"/>
  </r>
  <r>
    <s v="DT-02821"/>
    <x v="21"/>
    <s v="Packaging_Machine_018"/>
    <s v="Packaging"/>
    <d v="2024-06-02T21:21:21"/>
    <d v="2024-06-02T22:57:21"/>
    <s v="06"/>
    <s v="02"/>
    <n v="217"/>
    <n v="3.6166666666666667"/>
    <s v="Material Shortage"/>
    <s v="Emma Wilson"/>
    <x v="0"/>
    <x v="1"/>
    <n v="14"/>
    <n v="10.383333333333333"/>
    <n v="0.74166666666666659"/>
  </r>
  <r>
    <s v="DT-00083"/>
    <x v="3"/>
    <s v="Stamping_Machine_033"/>
    <s v="Stamping"/>
    <d v="2024-06-02T22:28:41"/>
    <d v="2024-06-02T23:05:41"/>
    <s v="06"/>
    <s v="02"/>
    <n v="825"/>
    <n v="13.75"/>
    <s v="Process Instability"/>
    <s v="Lucas Silva"/>
    <x v="1"/>
    <x v="1"/>
    <n v="18"/>
    <n v="4.25"/>
    <n v="0.2361111111111111"/>
  </r>
  <r>
    <s v="DT-07844"/>
    <x v="23"/>
    <s v="Packaging_Machine_025"/>
    <s v="Packaging"/>
    <d v="2024-06-02T23:17:26"/>
    <d v="2024-06-02T23:37:26"/>
    <s v="06"/>
    <s v="02"/>
    <n v="216"/>
    <n v="3.6"/>
    <s v="Hydraulic Leak"/>
    <s v="Ahmed Hassan"/>
    <x v="2"/>
    <x v="1"/>
    <n v="20"/>
    <n v="16.399999999999999"/>
    <n v="0.82"/>
  </r>
  <r>
    <s v="DT-07809"/>
    <x v="26"/>
    <s v="Assembly_Machine_032"/>
    <s v="Assembly"/>
    <d v="2024-06-03T00:03:00"/>
    <d v="2024-06-03T04:35:00"/>
    <s v="06"/>
    <s v="03"/>
    <n v="403"/>
    <n v="6.7166666666666668"/>
    <s v="Electrical Fault"/>
    <s v="Mahmoud Adel"/>
    <x v="1"/>
    <x v="1"/>
    <n v="20"/>
    <n v="13.283333333333333"/>
    <n v="0.66416666666666668"/>
  </r>
  <r>
    <s v="DT-05583"/>
    <x v="12"/>
    <s v="Stamping_Machine_024"/>
    <s v="Stamping"/>
    <d v="2024-06-03T00:29:44"/>
    <d v="2024-06-03T02:56:44"/>
    <s v="06"/>
    <s v="03"/>
    <n v="55"/>
    <n v="0.91666666666666663"/>
    <s v="Tooling Break"/>
    <s v="Sophie Martin"/>
    <x v="1"/>
    <x v="1"/>
    <n v="14"/>
    <n v="13.083333333333334"/>
    <n v="0.93452380952380953"/>
  </r>
  <r>
    <s v="DT-04886"/>
    <x v="9"/>
    <s v="Assembly_Machine_011"/>
    <s v="Assembly"/>
    <d v="2024-06-03T01:09:48"/>
    <d v="2024-06-03T02:22:48"/>
    <s v="06"/>
    <s v="03"/>
    <n v="125"/>
    <n v="2.0833333333333335"/>
    <s v="Mechanical Failure"/>
    <s v="Rana Ibrahim"/>
    <x v="1"/>
    <x v="1"/>
    <n v="14"/>
    <n v="11.916666666666666"/>
    <n v="0.85119047619047616"/>
  </r>
  <r>
    <s v="DT-05850"/>
    <x v="4"/>
    <s v="Stamping_Machine_031"/>
    <s v="Stamping"/>
    <d v="2024-06-03T01:38:47"/>
    <d v="2024-06-03T02:03:47"/>
    <s v="06"/>
    <s v="03"/>
    <n v="1026"/>
    <n v="17.100000000000001"/>
    <s v="Mechanical Failure"/>
    <s v="Li Wei"/>
    <x v="0"/>
    <x v="1"/>
    <n v="18"/>
    <n v="0.89999999999999858"/>
    <n v="4.999999999999992E-2"/>
  </r>
  <r>
    <s v="DT-05096"/>
    <x v="21"/>
    <s v="Packaging_Machine_018"/>
    <s v="Packaging"/>
    <d v="2024-06-03T02:24:16"/>
    <d v="2024-06-03T12:46:16"/>
    <s v="06"/>
    <s v="03"/>
    <n v="271"/>
    <n v="4.5166666666666666"/>
    <s v="Preventive Maintenance - Mechanical"/>
    <s v="Lucas Silva"/>
    <x v="0"/>
    <x v="0"/>
    <n v="14"/>
    <n v="9.4833333333333343"/>
    <n v="0.67738095238095242"/>
  </r>
  <r>
    <s v="DT-01170"/>
    <x v="11"/>
    <s v="Assembly_Machine_007"/>
    <s v="Assembly"/>
    <d v="2024-06-03T03:06:24"/>
    <d v="2024-06-03T06:06:24"/>
    <s v="06"/>
    <s v="03"/>
    <n v="364"/>
    <n v="6.0666666666666664"/>
    <s v="Preventive Maintenance - Electrical"/>
    <s v="Hassan Ali"/>
    <x v="1"/>
    <x v="0"/>
    <n v="22"/>
    <n v="15.933333333333334"/>
    <n v="0.72424242424242424"/>
  </r>
  <r>
    <s v="DT-09107"/>
    <x v="0"/>
    <s v="Stamping_Machine_030"/>
    <s v="Stamping"/>
    <d v="2024-06-03T03:09:17"/>
    <d v="2024-06-03T04:47:17"/>
    <s v="06"/>
    <s v="03"/>
    <n v="259"/>
    <n v="4.3166666666666664"/>
    <s v="Unsafe Condition"/>
    <s v="Yuki Tanaka"/>
    <x v="0"/>
    <x v="1"/>
    <n v="16"/>
    <n v="11.683333333333334"/>
    <n v="0.73020833333333335"/>
  </r>
  <r>
    <s v="DT-06546"/>
    <x v="23"/>
    <s v="Packaging_Machine_025"/>
    <s v="Packaging"/>
    <d v="2024-06-03T05:24:03"/>
    <d v="2024-06-03T08:51:03"/>
    <s v="06"/>
    <s v="03"/>
    <n v="242"/>
    <n v="4.0333333333333332"/>
    <s v="Electrical Fault"/>
    <s v="Karim Nassar"/>
    <x v="1"/>
    <x v="1"/>
    <n v="20"/>
    <n v="15.966666666666667"/>
    <n v="0.79833333333333334"/>
  </r>
  <r>
    <s v="DT-08204"/>
    <x v="21"/>
    <s v="Packaging_Machine_018"/>
    <s v="Packaging"/>
    <d v="2024-06-03T06:00:13"/>
    <d v="2024-06-03T12:18:13"/>
    <s v="06"/>
    <s v="03"/>
    <n v="318"/>
    <n v="5.3"/>
    <s v="Mechanical Failure"/>
    <s v="Li Wei"/>
    <x v="1"/>
    <x v="1"/>
    <n v="14"/>
    <n v="8.6999999999999993"/>
    <n v="0.62142857142857133"/>
  </r>
  <r>
    <s v="DT-04450"/>
    <x v="30"/>
    <s v="Packaging_Machine_034"/>
    <s v="Packaging"/>
    <d v="2024-06-03T06:16:17"/>
    <d v="2024-06-03T06:29:17"/>
    <s v="06"/>
    <s v="03"/>
    <n v="204"/>
    <n v="3.4"/>
    <s v="Tooling Break"/>
    <s v="Fatima Ali"/>
    <x v="2"/>
    <x v="1"/>
    <n v="14"/>
    <n v="10.6"/>
    <n v="0.75714285714285712"/>
  </r>
  <r>
    <s v="DT-09348"/>
    <x v="0"/>
    <s v="Stamping_Machine_030"/>
    <s v="Stamping"/>
    <d v="2024-06-03T06:44:35"/>
    <d v="2024-06-03T11:24:35"/>
    <s v="06"/>
    <s v="03"/>
    <n v="66"/>
    <n v="1.1000000000000001"/>
    <s v="Hydraulic Leak"/>
    <s v="Lucas Silva"/>
    <x v="1"/>
    <x v="1"/>
    <n v="16"/>
    <n v="14.9"/>
    <n v="0.93125000000000002"/>
  </r>
  <r>
    <s v="DT-01723"/>
    <x v="19"/>
    <s v="Stamping_Machine_035"/>
    <s v="Stamping"/>
    <d v="2024-06-03T06:47:34"/>
    <d v="2024-06-03T07:53:34"/>
    <s v="06"/>
    <s v="03"/>
    <n v="154"/>
    <n v="2.5666666666666669"/>
    <s v="Preventive Maintenance - General"/>
    <s v="Mahmoud Adel"/>
    <x v="0"/>
    <x v="0"/>
    <n v="16"/>
    <n v="13.433333333333334"/>
    <n v="0.83958333333333335"/>
  </r>
  <r>
    <s v="DT-07290"/>
    <x v="0"/>
    <s v="Stamping_Machine_030"/>
    <s v="Stamping"/>
    <d v="2024-06-03T06:54:23"/>
    <d v="2024-06-03T07:11:23"/>
    <s v="06"/>
    <s v="03"/>
    <n v="154"/>
    <n v="2.5666666666666669"/>
    <s v="Electrical Fault"/>
    <s v="Carlos Ruiz"/>
    <x v="2"/>
    <x v="1"/>
    <n v="16"/>
    <n v="13.433333333333334"/>
    <n v="0.83958333333333335"/>
  </r>
  <r>
    <s v="DT-02993"/>
    <x v="28"/>
    <s v="Packaging_Machine_003"/>
    <s v="Packaging"/>
    <d v="2024-06-03T07:22:23"/>
    <d v="2024-06-03T22:20:23"/>
    <s v="06"/>
    <s v="03"/>
    <n v="127"/>
    <n v="2.1166666666666667"/>
    <s v="Material Shortage"/>
    <s v="John Smith"/>
    <x v="1"/>
    <x v="1"/>
    <n v="14"/>
    <n v="11.883333333333333"/>
    <n v="0.84880952380952379"/>
  </r>
  <r>
    <s v="DT-03456"/>
    <x v="32"/>
    <s v="Stamping_Machine_020"/>
    <s v="Stamping"/>
    <d v="2024-06-03T09:31:38"/>
    <d v="2024-06-03T09:42:38"/>
    <s v="06"/>
    <s v="03"/>
    <n v="83"/>
    <n v="1.3833333333333333"/>
    <s v="Overheating"/>
    <s v="Olivia Johnson"/>
    <x v="1"/>
    <x v="1"/>
    <n v="14"/>
    <n v="12.616666666666667"/>
    <n v="0.90119047619047621"/>
  </r>
  <r>
    <s v="DT-06450"/>
    <x v="22"/>
    <s v="Assembly_Machine_026"/>
    <s v="Assembly"/>
    <d v="2024-06-03T10:55:18"/>
    <d v="2024-06-03T15:03:18"/>
    <s v="06"/>
    <s v="03"/>
    <n v="98"/>
    <n v="1.6333333333333333"/>
    <s v="Operator Error"/>
    <s v="Fatima Ali"/>
    <x v="2"/>
    <x v="1"/>
    <n v="20"/>
    <n v="18.366666666666667"/>
    <n v="0.91833333333333333"/>
  </r>
  <r>
    <s v="DT-06310"/>
    <x v="12"/>
    <s v="Stamping_Machine_024"/>
    <s v="Stamping"/>
    <d v="2024-06-03T12:19:11"/>
    <d v="2024-06-03T14:43:11"/>
    <s v="06"/>
    <s v="03"/>
    <n v="268"/>
    <n v="4.4666666666666668"/>
    <s v="Electrical Fault"/>
    <s v="Emma Wilson"/>
    <x v="2"/>
    <x v="1"/>
    <n v="14"/>
    <n v="9.5333333333333332"/>
    <n v="0.68095238095238098"/>
  </r>
  <r>
    <s v="DT-08957"/>
    <x v="10"/>
    <s v="Painting_Machine_008"/>
    <s v="Painting"/>
    <d v="2024-06-03T12:29:55"/>
    <d v="2024-06-03T15:45:55"/>
    <s v="06"/>
    <s v="03"/>
    <n v="274"/>
    <n v="4.5666666666666664"/>
    <s v="Sensor Fault"/>
    <s v="Rana Ibrahim"/>
    <x v="2"/>
    <x v="1"/>
    <n v="16"/>
    <n v="11.433333333333334"/>
    <n v="0.71458333333333335"/>
  </r>
  <r>
    <s v="DT-06642"/>
    <x v="12"/>
    <s v="Stamping_Machine_024"/>
    <s v="Stamping"/>
    <d v="2024-06-03T13:16:19"/>
    <d v="2024-06-03T14:46:19"/>
    <s v="06"/>
    <s v="03"/>
    <n v="272"/>
    <n v="4.5333333333333332"/>
    <s v="Electrical Fault"/>
    <s v="Li Wei"/>
    <x v="1"/>
    <x v="1"/>
    <n v="14"/>
    <n v="9.4666666666666668"/>
    <n v="0.67619047619047623"/>
  </r>
  <r>
    <s v="DT-09769"/>
    <x v="34"/>
    <s v="Painting_Machine_022"/>
    <s v="Painting"/>
    <d v="2024-06-03T13:27:41"/>
    <d v="2024-06-03T15:13:41"/>
    <s v="06"/>
    <s v="03"/>
    <n v="301"/>
    <n v="5.0166666666666666"/>
    <s v="Electrical Fault"/>
    <s v="Lucas Silva"/>
    <x v="2"/>
    <x v="1"/>
    <n v="22"/>
    <n v="16.983333333333334"/>
    <n v="0.77196969696969697"/>
  </r>
  <r>
    <s v="DT-09622"/>
    <x v="23"/>
    <s v="Packaging_Machine_025"/>
    <s v="Packaging"/>
    <d v="2024-06-03T15:45:31"/>
    <d v="2024-06-03T16:15:31"/>
    <s v="06"/>
    <s v="03"/>
    <n v="129"/>
    <n v="2.15"/>
    <s v="Preventive Maintenance - General"/>
    <s v="Emma Wilson"/>
    <x v="0"/>
    <x v="0"/>
    <n v="20"/>
    <n v="17.850000000000001"/>
    <n v="0.89250000000000007"/>
  </r>
  <r>
    <s v="DT-00386"/>
    <x v="24"/>
    <s v="Painting_Machine_028"/>
    <s v="Painting"/>
    <d v="2024-06-03T16:10:16"/>
    <d v="2024-06-03T23:44:16"/>
    <s v="06"/>
    <s v="03"/>
    <n v="70"/>
    <n v="1.1666666666666667"/>
    <s v="Unsafe Condition"/>
    <s v="Elena Petrova"/>
    <x v="0"/>
    <x v="1"/>
    <n v="22"/>
    <n v="20.833333333333332"/>
    <n v="0.94696969696969691"/>
  </r>
  <r>
    <s v="DT-05768"/>
    <x v="19"/>
    <s v="Stamping_Machine_035"/>
    <s v="Stamping"/>
    <d v="2024-06-03T17:36:34"/>
    <d v="2024-06-03T18:06:34"/>
    <s v="06"/>
    <s v="03"/>
    <n v="377"/>
    <n v="6.2833333333333332"/>
    <s v="Hydraulic Leak"/>
    <s v="John Smith"/>
    <x v="0"/>
    <x v="1"/>
    <n v="16"/>
    <n v="9.7166666666666668"/>
    <n v="0.60729166666666667"/>
  </r>
  <r>
    <s v="DT-02628"/>
    <x v="21"/>
    <s v="Packaging_Machine_018"/>
    <s v="Packaging"/>
    <d v="2024-06-03T18:58:59"/>
    <d v="2024-06-03T20:05:59"/>
    <s v="06"/>
    <s v="03"/>
    <n v="131"/>
    <n v="2.1833333333333331"/>
    <s v="Preventive Maintenance - Mechanical"/>
    <s v="Sophie Martin"/>
    <x v="0"/>
    <x v="0"/>
    <n v="14"/>
    <n v="11.816666666666666"/>
    <n v="0.84404761904761905"/>
  </r>
  <r>
    <s v="DT-00230"/>
    <x v="16"/>
    <s v="Painting_Machine_005"/>
    <s v="Painting"/>
    <d v="2024-06-03T19:20:41"/>
    <d v="2024-06-03T21:29:41"/>
    <s v="06"/>
    <s v="03"/>
    <n v="329"/>
    <n v="5.4833333333333334"/>
    <s v="Unsafe Condition"/>
    <s v="Yuki Tanaka"/>
    <x v="2"/>
    <x v="1"/>
    <n v="20"/>
    <n v="14.516666666666666"/>
    <n v="0.72583333333333333"/>
  </r>
  <r>
    <s v="DT-05385"/>
    <x v="31"/>
    <s v="Assembly_Machine_010"/>
    <s v="Assembly"/>
    <d v="2024-06-03T20:30:08"/>
    <d v="2024-06-03T21:12:08"/>
    <s v="06"/>
    <s v="03"/>
    <n v="172"/>
    <n v="2.8666666666666667"/>
    <s v="Material Shortage"/>
    <s v="Sophie Martin"/>
    <x v="2"/>
    <x v="1"/>
    <n v="22"/>
    <n v="19.133333333333333"/>
    <n v="0.86969696969696964"/>
  </r>
  <r>
    <s v="DT-00821"/>
    <x v="4"/>
    <s v="Stamping_Machine_031"/>
    <s v="Stamping"/>
    <d v="2024-06-03T20:30:36"/>
    <d v="2024-06-04T00:11:36"/>
    <s v="06"/>
    <s v="03"/>
    <n v="844"/>
    <n v="14.066666666666666"/>
    <s v="Sensor Fault"/>
    <s v="Mohamed Salah"/>
    <x v="2"/>
    <x v="1"/>
    <n v="18"/>
    <n v="3.9333333333333336"/>
    <n v="0.21851851851851853"/>
  </r>
  <r>
    <s v="DT-03842"/>
    <x v="18"/>
    <s v="Packaging_Machine_004"/>
    <s v="Packaging"/>
    <d v="2024-06-03T20:30:52"/>
    <d v="2024-06-03T21:01:52"/>
    <s v="06"/>
    <s v="03"/>
    <n v="17"/>
    <n v="0.28333333333333333"/>
    <s v="Mechanical Failure"/>
    <s v="Mahmoud Adel"/>
    <x v="1"/>
    <x v="1"/>
    <n v="16"/>
    <n v="15.716666666666667"/>
    <n v="0.98229166666666667"/>
  </r>
  <r>
    <s v="DT-04245"/>
    <x v="13"/>
    <s v="Painting_Machine_016"/>
    <s v="Painting"/>
    <d v="2024-06-03T21:58:54"/>
    <d v="2024-06-03T22:18:54"/>
    <s v="06"/>
    <s v="03"/>
    <n v="507"/>
    <n v="8.4499999999999993"/>
    <s v="Tooling Break"/>
    <s v="Lucas Silva"/>
    <x v="0"/>
    <x v="1"/>
    <n v="22"/>
    <n v="13.55"/>
    <n v="0.61590909090909096"/>
  </r>
  <r>
    <s v="DT-06927"/>
    <x v="28"/>
    <s v="Packaging_Machine_003"/>
    <s v="Packaging"/>
    <d v="2024-06-04T02:54:01"/>
    <d v="2024-06-04T03:34:01"/>
    <s v="06"/>
    <s v="04"/>
    <n v="209"/>
    <n v="3.4833333333333334"/>
    <s v="Preventive Maintenance - Mechanical"/>
    <s v="Mahmoud Adel"/>
    <x v="0"/>
    <x v="0"/>
    <n v="14"/>
    <n v="10.516666666666666"/>
    <n v="0.75119047619047608"/>
  </r>
  <r>
    <s v="DT-00666"/>
    <x v="33"/>
    <s v="Packaging_Machine_006"/>
    <s v="Packaging"/>
    <d v="2024-06-04T05:19:32"/>
    <d v="2024-06-04T08:41:32"/>
    <s v="06"/>
    <s v="04"/>
    <n v="8"/>
    <n v="0.13333333333333333"/>
    <s v="Electrical Fault"/>
    <s v="Elena Petrova"/>
    <x v="2"/>
    <x v="1"/>
    <n v="22"/>
    <n v="21.866666666666667"/>
    <n v="0.99393939393939401"/>
  </r>
  <r>
    <s v="DT-01717"/>
    <x v="7"/>
    <s v="Packaging_Machine_002"/>
    <s v="Packaging"/>
    <d v="2024-06-04T07:28:53"/>
    <d v="2024-06-04T08:11:53"/>
    <s v="06"/>
    <s v="04"/>
    <n v="29"/>
    <n v="0.48333333333333334"/>
    <s v="Sensor Fault"/>
    <s v="Mohamed Salah"/>
    <x v="2"/>
    <x v="1"/>
    <n v="18"/>
    <n v="17.516666666666666"/>
    <n v="0.9731481481481481"/>
  </r>
  <r>
    <s v="DT-02307"/>
    <x v="24"/>
    <s v="Painting_Machine_028"/>
    <s v="Painting"/>
    <d v="2024-06-04T07:53:18"/>
    <d v="2024-06-04T08:11:18"/>
    <s v="06"/>
    <s v="04"/>
    <n v="419"/>
    <n v="6.9833333333333334"/>
    <s v="Electrical Fault"/>
    <s v="Emma Wilson"/>
    <x v="2"/>
    <x v="1"/>
    <n v="22"/>
    <n v="15.016666666666666"/>
    <n v="0.6825757575757575"/>
  </r>
  <r>
    <s v="DT-08967"/>
    <x v="1"/>
    <s v="Painting_Machine_021"/>
    <s v="Painting"/>
    <d v="2024-06-04T08:17:38"/>
    <d v="2024-06-04T09:26:38"/>
    <s v="06"/>
    <s v="04"/>
    <n v="1051"/>
    <n v="17.516666666666666"/>
    <s v="Electrical Fault"/>
    <s v="Noah Davis"/>
    <x v="1"/>
    <x v="1"/>
    <n v="22"/>
    <n v="4.4833333333333343"/>
    <n v="0.20378787878787882"/>
  </r>
  <r>
    <s v="DT-06315"/>
    <x v="23"/>
    <s v="Packaging_Machine_025"/>
    <s v="Packaging"/>
    <d v="2024-06-04T08:53:27"/>
    <d v="2024-06-04T11:51:27"/>
    <s v="06"/>
    <s v="04"/>
    <n v="396"/>
    <n v="6.6"/>
    <s v="Mechanical Failure"/>
    <s v="Emma Wilson"/>
    <x v="2"/>
    <x v="1"/>
    <n v="20"/>
    <n v="13.4"/>
    <n v="0.67"/>
  </r>
  <r>
    <s v="DT-09562"/>
    <x v="6"/>
    <s v="Painting_Machine_009"/>
    <s v="Painting"/>
    <d v="2024-06-04T08:55:03"/>
    <d v="2024-06-04T13:41:03"/>
    <s v="06"/>
    <s v="04"/>
    <n v="63"/>
    <n v="1.05"/>
    <s v="Mechanical Failure"/>
    <s v="Olivia Johnson"/>
    <x v="2"/>
    <x v="1"/>
    <n v="16"/>
    <n v="14.95"/>
    <n v="0.93437499999999996"/>
  </r>
  <r>
    <s v="DT-09842"/>
    <x v="2"/>
    <s v="Assembly_Machine_019"/>
    <s v="Assembly"/>
    <d v="2024-06-04T08:55:49"/>
    <d v="2024-06-04T09:21:49"/>
    <s v="06"/>
    <s v="04"/>
    <n v="88"/>
    <n v="1.4666666666666666"/>
    <s v="Electrical Fault"/>
    <s v="Lucas Silva"/>
    <x v="0"/>
    <x v="1"/>
    <n v="22"/>
    <n v="20.533333333333335"/>
    <n v="0.93333333333333346"/>
  </r>
  <r>
    <s v="DT-09576"/>
    <x v="28"/>
    <s v="Packaging_Machine_003"/>
    <s v="Packaging"/>
    <d v="2024-06-04T09:24:33"/>
    <d v="2024-06-04T10:23:33"/>
    <s v="06"/>
    <s v="04"/>
    <n v="73"/>
    <n v="1.2166666666666666"/>
    <s v="Electrical Fault"/>
    <s v="Maria Gomez"/>
    <x v="2"/>
    <x v="1"/>
    <n v="14"/>
    <n v="12.783333333333333"/>
    <n v="0.91309523809523807"/>
  </r>
  <r>
    <s v="DT-01432"/>
    <x v="5"/>
    <s v="Stamping_Machine_029"/>
    <s v="Stamping"/>
    <d v="2024-06-04T09:33:24"/>
    <d v="2024-06-04T21:31:24"/>
    <s v="06"/>
    <s v="04"/>
    <n v="1043"/>
    <n v="17.383333333333333"/>
    <s v="Mechanical Failure"/>
    <s v="Mohamed Salah"/>
    <x v="0"/>
    <x v="1"/>
    <n v="22"/>
    <n v="4.6166666666666671"/>
    <n v="0.20984848484848487"/>
  </r>
  <r>
    <s v="DT-08741"/>
    <x v="31"/>
    <s v="Assembly_Machine_010"/>
    <s v="Assembly"/>
    <d v="2024-06-04T09:40:03"/>
    <d v="2024-06-04T10:01:03"/>
    <s v="06"/>
    <s v="04"/>
    <n v="188"/>
    <n v="3.1333333333333333"/>
    <s v="Preventive Maintenance - General"/>
    <s v="Noah Davis"/>
    <x v="0"/>
    <x v="0"/>
    <n v="22"/>
    <n v="18.866666666666667"/>
    <n v="0.85757575757575755"/>
  </r>
  <r>
    <s v="DT-00426"/>
    <x v="34"/>
    <s v="Painting_Machine_022"/>
    <s v="Painting"/>
    <d v="2024-06-04T11:45:34"/>
    <d v="2024-06-04T17:21:34"/>
    <s v="06"/>
    <s v="04"/>
    <n v="81"/>
    <n v="1.35"/>
    <s v="Process Instability"/>
    <s v="Mohamed Salah"/>
    <x v="1"/>
    <x v="1"/>
    <n v="22"/>
    <n v="20.65"/>
    <n v="0.9386363636363636"/>
  </r>
  <r>
    <s v="DT-00265"/>
    <x v="13"/>
    <s v="Painting_Machine_016"/>
    <s v="Painting"/>
    <d v="2024-06-04T12:08:41"/>
    <d v="2024-06-04T15:24:41"/>
    <s v="06"/>
    <s v="04"/>
    <n v="526"/>
    <n v="8.7666666666666675"/>
    <s v="Sensor Fault"/>
    <s v="Rana Ibrahim"/>
    <x v="0"/>
    <x v="1"/>
    <n v="22"/>
    <n v="13.233333333333333"/>
    <n v="0.60151515151515145"/>
  </r>
  <r>
    <s v="DT-03731"/>
    <x v="24"/>
    <s v="Painting_Machine_028"/>
    <s v="Painting"/>
    <d v="2024-06-04T12:30:10"/>
    <d v="2024-06-04T12:51:10"/>
    <s v="06"/>
    <s v="04"/>
    <n v="81"/>
    <n v="1.35"/>
    <s v="Mechanical Failure"/>
    <s v="Emma Wilson"/>
    <x v="2"/>
    <x v="1"/>
    <n v="22"/>
    <n v="20.65"/>
    <n v="0.9386363636363636"/>
  </r>
  <r>
    <s v="DT-00460"/>
    <x v="31"/>
    <s v="Assembly_Machine_010"/>
    <s v="Assembly"/>
    <d v="2024-06-04T12:42:56"/>
    <d v="2024-06-04T12:47:56"/>
    <s v="06"/>
    <s v="04"/>
    <n v="146"/>
    <n v="2.4333333333333331"/>
    <s v="Mechanical Failure"/>
    <s v="John Smith"/>
    <x v="1"/>
    <x v="1"/>
    <n v="22"/>
    <n v="19.566666666666666"/>
    <n v="0.8893939393939394"/>
  </r>
  <r>
    <s v="DT-01638"/>
    <x v="29"/>
    <s v="Assembly_Machine_023"/>
    <s v="Assembly"/>
    <d v="2024-06-04T14:44:29"/>
    <d v="2024-06-04T14:58:29"/>
    <s v="06"/>
    <s v="04"/>
    <n v="335"/>
    <n v="5.583333333333333"/>
    <s v="Mechanical Failure"/>
    <s v="Ahmed Hassan"/>
    <x v="2"/>
    <x v="1"/>
    <n v="16"/>
    <n v="10.416666666666668"/>
    <n v="0.65104166666666674"/>
  </r>
  <r>
    <s v="DT-02252"/>
    <x v="25"/>
    <s v="Painting_Machine_001"/>
    <s v="Painting"/>
    <d v="2024-06-04T17:15:27"/>
    <d v="2024-06-04T17:32:27"/>
    <s v="06"/>
    <s v="04"/>
    <n v="208"/>
    <n v="3.4666666666666668"/>
    <s v="Electrical Fault"/>
    <s v="Noah Davis"/>
    <x v="0"/>
    <x v="1"/>
    <n v="18"/>
    <n v="14.533333333333333"/>
    <n v="0.80740740740740735"/>
  </r>
  <r>
    <s v="DT-03341"/>
    <x v="29"/>
    <s v="Assembly_Machine_023"/>
    <s v="Assembly"/>
    <d v="2024-06-04T18:09:25"/>
    <d v="2024-06-04T18:19:25"/>
    <s v="06"/>
    <s v="04"/>
    <n v="259"/>
    <n v="4.3166666666666664"/>
    <s v="Preventive Maintenance - General"/>
    <s v="Noah Davis"/>
    <x v="2"/>
    <x v="0"/>
    <n v="16"/>
    <n v="11.683333333333334"/>
    <n v="0.73020833333333335"/>
  </r>
  <r>
    <s v="DT-06000"/>
    <x v="29"/>
    <s v="Assembly_Machine_023"/>
    <s v="Assembly"/>
    <d v="2024-06-04T18:42:34"/>
    <d v="2024-06-04T18:55:34"/>
    <s v="06"/>
    <s v="04"/>
    <n v="184"/>
    <n v="3.0666666666666669"/>
    <s v="Material Shortage"/>
    <s v="Rana Ibrahim"/>
    <x v="2"/>
    <x v="1"/>
    <n v="16"/>
    <n v="12.933333333333334"/>
    <n v="0.80833333333333335"/>
  </r>
  <r>
    <s v="DT-00766"/>
    <x v="3"/>
    <s v="Stamping_Machine_033"/>
    <s v="Stamping"/>
    <d v="2024-06-04T18:47:36"/>
    <d v="2024-06-04T23:58:36"/>
    <s v="06"/>
    <s v="04"/>
    <n v="860"/>
    <n v="14.333333333333334"/>
    <s v="Material Shortage"/>
    <s v="Mohamed Salah"/>
    <x v="0"/>
    <x v="1"/>
    <n v="18"/>
    <n v="3.6666666666666661"/>
    <n v="0.20370370370370366"/>
  </r>
  <r>
    <s v="DT-07030"/>
    <x v="15"/>
    <s v="Packaging_Machine_017"/>
    <s v="Packaging"/>
    <d v="2024-06-04T18:56:36"/>
    <d v="2024-06-04T20:48:36"/>
    <s v="06"/>
    <s v="04"/>
    <n v="200"/>
    <n v="3.3333333333333335"/>
    <s v="Preventive Maintenance - General"/>
    <s v="Mahmoud Adel"/>
    <x v="0"/>
    <x v="0"/>
    <n v="20"/>
    <n v="16.666666666666668"/>
    <n v="0.83333333333333337"/>
  </r>
  <r>
    <s v="DT-04513"/>
    <x v="5"/>
    <s v="Stamping_Machine_029"/>
    <s v="Stamping"/>
    <d v="2024-06-04T19:27:09"/>
    <d v="2024-06-04T20:46:09"/>
    <s v="06"/>
    <s v="04"/>
    <n v="963"/>
    <n v="16.05"/>
    <s v="Hydraulic Leak"/>
    <s v="Carlos Ruiz"/>
    <x v="2"/>
    <x v="1"/>
    <n v="22"/>
    <n v="5.9499999999999993"/>
    <n v="0.27045454545454545"/>
  </r>
  <r>
    <s v="DT-00148"/>
    <x v="28"/>
    <s v="Packaging_Machine_003"/>
    <s v="Packaging"/>
    <d v="2024-06-04T19:41:38"/>
    <d v="2024-06-04T21:09:38"/>
    <s v="06"/>
    <s v="04"/>
    <n v="191"/>
    <n v="3.1833333333333331"/>
    <s v="Electrical Fault"/>
    <s v="Olivia Johnson"/>
    <x v="1"/>
    <x v="1"/>
    <n v="14"/>
    <n v="10.816666666666666"/>
    <n v="0.77261904761904765"/>
  </r>
  <r>
    <s v="DT-08118"/>
    <x v="30"/>
    <s v="Packaging_Machine_034"/>
    <s v="Packaging"/>
    <d v="2024-06-04T20:30:37"/>
    <d v="2024-06-05T00:22:37"/>
    <s v="06"/>
    <s v="04"/>
    <n v="226"/>
    <n v="3.7666666666666666"/>
    <s v="Preventive Maintenance - Electrical"/>
    <s v="Mohamed Salah"/>
    <x v="0"/>
    <x v="0"/>
    <n v="14"/>
    <n v="10.233333333333334"/>
    <n v="0.73095238095238102"/>
  </r>
  <r>
    <s v="DT-05503"/>
    <x v="17"/>
    <s v="Assembly_Machine_014"/>
    <s v="Assembly"/>
    <d v="2024-06-04T20:48:41"/>
    <d v="2024-06-05T00:59:41"/>
    <s v="06"/>
    <s v="04"/>
    <n v="209"/>
    <n v="3.4833333333333334"/>
    <s v="Preventive Maintenance - General"/>
    <s v="Ahmed Hassan"/>
    <x v="1"/>
    <x v="0"/>
    <n v="16"/>
    <n v="12.516666666666666"/>
    <n v="0.78229166666666661"/>
  </r>
  <r>
    <s v="DT-09963"/>
    <x v="29"/>
    <s v="Assembly_Machine_023"/>
    <s v="Assembly"/>
    <d v="2024-06-04T21:21:22"/>
    <d v="2024-06-04T22:19:22"/>
    <s v="06"/>
    <s v="04"/>
    <n v="61"/>
    <n v="1.0166666666666666"/>
    <s v="Mechanical Failure"/>
    <s v="Mahmoud Adel"/>
    <x v="0"/>
    <x v="1"/>
    <n v="16"/>
    <n v="14.983333333333334"/>
    <n v="0.93645833333333339"/>
  </r>
  <r>
    <s v="DT-08236"/>
    <x v="12"/>
    <s v="Stamping_Machine_024"/>
    <s v="Stamping"/>
    <d v="2024-06-04T21:36:41"/>
    <d v="2024-06-04T21:49:41"/>
    <s v="06"/>
    <s v="04"/>
    <n v="171"/>
    <n v="2.85"/>
    <s v="Preventive Maintenance - Electrical"/>
    <s v="Fatima Ali"/>
    <x v="1"/>
    <x v="0"/>
    <n v="14"/>
    <n v="11.15"/>
    <n v="0.79642857142857149"/>
  </r>
  <r>
    <s v="DT-02013"/>
    <x v="34"/>
    <s v="Painting_Machine_022"/>
    <s v="Painting"/>
    <d v="2024-06-04T22:35:21"/>
    <d v="2024-06-04T22:48:21"/>
    <s v="06"/>
    <s v="04"/>
    <n v="274"/>
    <n v="4.5666666666666664"/>
    <s v="Process Instability"/>
    <s v="Lucas Silva"/>
    <x v="2"/>
    <x v="1"/>
    <n v="22"/>
    <n v="17.433333333333334"/>
    <n v="0.79242424242424248"/>
  </r>
  <r>
    <s v="DT-00779"/>
    <x v="33"/>
    <s v="Packaging_Machine_006"/>
    <s v="Packaging"/>
    <d v="2024-06-04T23:42:25"/>
    <d v="2024-06-05T03:20:25"/>
    <s v="06"/>
    <s v="04"/>
    <n v="5"/>
    <n v="8.3333333333333329E-2"/>
    <s v="Preventive Maintenance - Electrical"/>
    <s v="Noah Davis"/>
    <x v="0"/>
    <x v="0"/>
    <n v="22"/>
    <n v="21.916666666666668"/>
    <n v="0.99621212121212122"/>
  </r>
  <r>
    <s v="DT-08932"/>
    <x v="27"/>
    <s v="Assembly_Machine_027"/>
    <s v="Assembly"/>
    <d v="2024-06-05T00:25:27"/>
    <d v="2024-06-05T00:30:27"/>
    <s v="06"/>
    <s v="05"/>
    <n v="444"/>
    <n v="7.4"/>
    <s v="Electrical Fault"/>
    <s v="Li Wei"/>
    <x v="2"/>
    <x v="1"/>
    <n v="20"/>
    <n v="12.6"/>
    <n v="0.63"/>
  </r>
  <r>
    <s v="DT-09717"/>
    <x v="19"/>
    <s v="Stamping_Machine_035"/>
    <s v="Stamping"/>
    <d v="2024-06-05T03:18:16"/>
    <d v="2024-06-05T05:14:16"/>
    <s v="06"/>
    <s v="05"/>
    <n v="254"/>
    <n v="4.2333333333333334"/>
    <s v="Hydraulic Leak"/>
    <s v="Rana Ibrahim"/>
    <x v="1"/>
    <x v="1"/>
    <n v="16"/>
    <n v="11.766666666666666"/>
    <n v="0.73541666666666661"/>
  </r>
  <r>
    <s v="DT-01959"/>
    <x v="12"/>
    <s v="Stamping_Machine_024"/>
    <s v="Stamping"/>
    <d v="2024-06-05T03:31:14"/>
    <d v="2024-06-05T07:40:14"/>
    <s v="06"/>
    <s v="05"/>
    <n v="304"/>
    <n v="5.0666666666666664"/>
    <s v="Sensor Fault"/>
    <s v="Fatima Ali"/>
    <x v="2"/>
    <x v="1"/>
    <n v="14"/>
    <n v="8.9333333333333336"/>
    <n v="0.63809523809523816"/>
  </r>
  <r>
    <s v="DT-02359"/>
    <x v="29"/>
    <s v="Assembly_Machine_023"/>
    <s v="Assembly"/>
    <d v="2024-06-05T04:46:34"/>
    <d v="2024-06-05T06:01:34"/>
    <s v="06"/>
    <s v="05"/>
    <n v="324"/>
    <n v="5.4"/>
    <s v="Preventive Maintenance - Mechanical"/>
    <s v="Ahmed Hassan"/>
    <x v="0"/>
    <x v="0"/>
    <n v="16"/>
    <n v="10.6"/>
    <n v="0.66249999999999998"/>
  </r>
  <r>
    <s v="DT-04507"/>
    <x v="33"/>
    <s v="Packaging_Machine_006"/>
    <s v="Packaging"/>
    <d v="2024-06-05T09:50:55"/>
    <d v="2024-06-05T10:02:55"/>
    <s v="06"/>
    <s v="05"/>
    <n v="11"/>
    <n v="0.18333333333333332"/>
    <s v="Unsafe Condition"/>
    <s v="John Smith"/>
    <x v="1"/>
    <x v="1"/>
    <n v="22"/>
    <n v="21.816666666666666"/>
    <n v="0.9916666666666667"/>
  </r>
  <r>
    <s v="DT-01759"/>
    <x v="8"/>
    <s v="Assembly_Machine_012"/>
    <s v="Assembly"/>
    <d v="2024-06-05T10:35:28"/>
    <d v="2024-06-05T12:23:28"/>
    <s v="06"/>
    <s v="05"/>
    <n v="157"/>
    <n v="2.6166666666666667"/>
    <s v="Mechanical Failure"/>
    <s v="Hassan Ali"/>
    <x v="1"/>
    <x v="1"/>
    <n v="20"/>
    <n v="17.383333333333333"/>
    <n v="0.86916666666666664"/>
  </r>
  <r>
    <s v="DT-03721"/>
    <x v="9"/>
    <s v="Assembly_Machine_011"/>
    <s v="Assembly"/>
    <d v="2024-06-05T12:22:07"/>
    <d v="2024-06-05T13:01:07"/>
    <s v="06"/>
    <s v="05"/>
    <n v="30"/>
    <n v="0.5"/>
    <s v="Preventive Maintenance - Electrical"/>
    <s v="Hassan Ali"/>
    <x v="0"/>
    <x v="0"/>
    <n v="14"/>
    <n v="13.5"/>
    <n v="0.9642857142857143"/>
  </r>
  <r>
    <s v="DT-01399"/>
    <x v="20"/>
    <s v="Stamping_Machine_015"/>
    <s v="Stamping"/>
    <d v="2024-06-05T12:22:55"/>
    <d v="2024-06-05T19:50:55"/>
    <s v="06"/>
    <s v="05"/>
    <n v="401"/>
    <n v="6.6833333333333336"/>
    <s v="Mechanical Failure"/>
    <s v="Karim Nassar"/>
    <x v="0"/>
    <x v="1"/>
    <n v="18"/>
    <n v="11.316666666666666"/>
    <n v="0.62870370370370365"/>
  </r>
  <r>
    <s v="DT-07618"/>
    <x v="27"/>
    <s v="Assembly_Machine_027"/>
    <s v="Assembly"/>
    <d v="2024-06-05T14:27:31"/>
    <d v="2024-06-05T14:31:31"/>
    <s v="06"/>
    <s v="05"/>
    <n v="464"/>
    <n v="7.7333333333333334"/>
    <s v="Operator Error"/>
    <s v="Karim Nassar"/>
    <x v="1"/>
    <x v="1"/>
    <n v="20"/>
    <n v="12.266666666666666"/>
    <n v="0.61333333333333329"/>
  </r>
  <r>
    <s v="DT-06627"/>
    <x v="30"/>
    <s v="Packaging_Machine_034"/>
    <s v="Packaging"/>
    <d v="2024-06-05T16:03:18"/>
    <d v="2024-06-05T16:23:18"/>
    <s v="06"/>
    <s v="05"/>
    <n v="212"/>
    <n v="3.5333333333333332"/>
    <s v="Electrical Fault"/>
    <s v="Noah Davis"/>
    <x v="0"/>
    <x v="1"/>
    <n v="14"/>
    <n v="10.466666666666667"/>
    <n v="0.74761904761904763"/>
  </r>
  <r>
    <s v="DT-08815"/>
    <x v="16"/>
    <s v="Painting_Machine_005"/>
    <s v="Painting"/>
    <d v="2024-06-05T16:36:47"/>
    <d v="2024-06-05T17:23:47"/>
    <s v="06"/>
    <s v="05"/>
    <n v="188"/>
    <n v="3.1333333333333333"/>
    <s v="Preventive Maintenance - Mechanical"/>
    <s v="Olivia Johnson"/>
    <x v="2"/>
    <x v="0"/>
    <n v="20"/>
    <n v="16.866666666666667"/>
    <n v="0.84333333333333338"/>
  </r>
  <r>
    <s v="DT-02979"/>
    <x v="29"/>
    <s v="Assembly_Machine_023"/>
    <s v="Assembly"/>
    <d v="2024-06-05T18:50:53"/>
    <d v="2024-06-05T20:14:53"/>
    <s v="06"/>
    <s v="05"/>
    <n v="161"/>
    <n v="2.6833333333333331"/>
    <s v="Mechanical Failure"/>
    <s v="Olivia Johnson"/>
    <x v="1"/>
    <x v="1"/>
    <n v="16"/>
    <n v="13.316666666666666"/>
    <n v="0.83229166666666665"/>
  </r>
  <r>
    <s v="DT-03496"/>
    <x v="0"/>
    <s v="Stamping_Machine_030"/>
    <s v="Stamping"/>
    <d v="2024-06-05T20:29:48"/>
    <d v="2024-06-06T01:26:48"/>
    <s v="06"/>
    <s v="05"/>
    <n v="161"/>
    <n v="2.6833333333333331"/>
    <s v="Preventive Maintenance - Mechanical"/>
    <s v="Lucas Silva"/>
    <x v="0"/>
    <x v="0"/>
    <n v="16"/>
    <n v="13.316666666666666"/>
    <n v="0.83229166666666665"/>
  </r>
  <r>
    <s v="DT-01707"/>
    <x v="20"/>
    <s v="Stamping_Machine_015"/>
    <s v="Stamping"/>
    <d v="2024-06-05T20:31:54"/>
    <d v="2024-06-05T20:56:54"/>
    <s v="06"/>
    <s v="05"/>
    <n v="66"/>
    <n v="1.1000000000000001"/>
    <s v="Overheating"/>
    <s v="Elena Petrova"/>
    <x v="2"/>
    <x v="1"/>
    <n v="18"/>
    <n v="16.899999999999999"/>
    <n v="0.93888888888888877"/>
  </r>
  <r>
    <s v="DT-09485"/>
    <x v="11"/>
    <s v="Assembly_Machine_007"/>
    <s v="Assembly"/>
    <d v="2024-06-05T20:36:20"/>
    <d v="2024-06-05T22:04:20"/>
    <s v="06"/>
    <s v="05"/>
    <n v="660"/>
    <n v="11"/>
    <s v="Mechanical Failure"/>
    <s v="David Brown"/>
    <x v="0"/>
    <x v="1"/>
    <n v="22"/>
    <n v="11"/>
    <n v="0.5"/>
  </r>
  <r>
    <s v="DT-02204"/>
    <x v="25"/>
    <s v="Painting_Machine_001"/>
    <s v="Painting"/>
    <d v="2024-06-05T20:51:35"/>
    <d v="2024-06-06T02:02:35"/>
    <s v="06"/>
    <s v="05"/>
    <n v="150"/>
    <n v="2.5"/>
    <s v="Hydraulic Leak"/>
    <s v="David Brown"/>
    <x v="2"/>
    <x v="1"/>
    <n v="18"/>
    <n v="15.5"/>
    <n v="0.86111111111111116"/>
  </r>
  <r>
    <s v="DT-08600"/>
    <x v="33"/>
    <s v="Packaging_Machine_006"/>
    <s v="Packaging"/>
    <d v="2024-06-05T21:25:57"/>
    <d v="2024-06-05T22:09:57"/>
    <s v="06"/>
    <s v="05"/>
    <n v="10"/>
    <n v="0.16666666666666666"/>
    <s v="Electrical Fault"/>
    <s v="Mahmoud Adel"/>
    <x v="1"/>
    <x v="1"/>
    <n v="22"/>
    <n v="21.833333333333332"/>
    <n v="0.99242424242424232"/>
  </r>
  <r>
    <s v="DT-00053"/>
    <x v="34"/>
    <s v="Painting_Machine_022"/>
    <s v="Painting"/>
    <d v="2024-06-05T22:13:22"/>
    <d v="2024-06-05T22:22:22"/>
    <s v="06"/>
    <s v="05"/>
    <n v="201"/>
    <n v="3.35"/>
    <s v="Operator Error"/>
    <s v="Olivia Johnson"/>
    <x v="1"/>
    <x v="1"/>
    <n v="22"/>
    <n v="18.649999999999999"/>
    <n v="0.84772727272727266"/>
  </r>
  <r>
    <s v="DT-02253"/>
    <x v="23"/>
    <s v="Packaging_Machine_025"/>
    <s v="Packaging"/>
    <d v="2024-06-05T22:49:51"/>
    <d v="2024-06-06T03:43:51"/>
    <s v="06"/>
    <s v="05"/>
    <n v="409"/>
    <n v="6.8166666666666664"/>
    <s v="Mechanical Failure"/>
    <s v="David Brown"/>
    <x v="2"/>
    <x v="1"/>
    <n v="20"/>
    <n v="13.183333333333334"/>
    <n v="0.65916666666666668"/>
  </r>
  <r>
    <s v="DT-07733"/>
    <x v="0"/>
    <s v="Stamping_Machine_030"/>
    <s v="Stamping"/>
    <d v="2024-06-05T23:39:19"/>
    <d v="2024-06-06T02:56:19"/>
    <s v="06"/>
    <s v="05"/>
    <n v="366"/>
    <n v="6.1"/>
    <s v="Hydraulic Leak"/>
    <s v="Ahmed Hassan"/>
    <x v="2"/>
    <x v="1"/>
    <n v="16"/>
    <n v="9.9"/>
    <n v="0.61875000000000002"/>
  </r>
  <r>
    <s v="DT-01762"/>
    <x v="31"/>
    <s v="Assembly_Machine_010"/>
    <s v="Assembly"/>
    <d v="2024-06-06T00:36:04"/>
    <d v="2024-06-06T01:10:04"/>
    <s v="06"/>
    <s v="06"/>
    <n v="345"/>
    <n v="5.75"/>
    <s v="Preventive Maintenance - Mechanical"/>
    <s v="Hassan Ali"/>
    <x v="1"/>
    <x v="0"/>
    <n v="22"/>
    <n v="16.25"/>
    <n v="0.73863636363636365"/>
  </r>
  <r>
    <s v="DT-06291"/>
    <x v="15"/>
    <s v="Packaging_Machine_017"/>
    <s v="Packaging"/>
    <d v="2024-06-06T00:46:38"/>
    <d v="2024-06-06T01:03:38"/>
    <s v="06"/>
    <s v="06"/>
    <n v="62"/>
    <n v="1.0333333333333334"/>
    <s v="Tooling Break"/>
    <s v="Maria Gomez"/>
    <x v="2"/>
    <x v="1"/>
    <n v="20"/>
    <n v="18.966666666666665"/>
    <n v="0.94833333333333325"/>
  </r>
  <r>
    <s v="DT-06839"/>
    <x v="34"/>
    <s v="Painting_Machine_022"/>
    <s v="Painting"/>
    <d v="2024-06-06T01:30:28"/>
    <d v="2024-06-06T02:08:28"/>
    <s v="06"/>
    <s v="06"/>
    <n v="187"/>
    <n v="3.1166666666666667"/>
    <s v="Preventive Maintenance - Electrical"/>
    <s v="David Brown"/>
    <x v="0"/>
    <x v="0"/>
    <n v="22"/>
    <n v="18.883333333333333"/>
    <n v="0.85833333333333328"/>
  </r>
  <r>
    <s v="DT-04185"/>
    <x v="19"/>
    <s v="Stamping_Machine_035"/>
    <s v="Stamping"/>
    <d v="2024-06-06T01:39:37"/>
    <d v="2024-06-06T02:27:37"/>
    <s v="06"/>
    <s v="06"/>
    <n v="243"/>
    <n v="4.05"/>
    <s v="Sensor Fault"/>
    <s v="Olivia Johnson"/>
    <x v="2"/>
    <x v="1"/>
    <n v="16"/>
    <n v="11.95"/>
    <n v="0.74687499999999996"/>
  </r>
  <r>
    <s v="DT-05660"/>
    <x v="30"/>
    <s v="Packaging_Machine_034"/>
    <s v="Packaging"/>
    <d v="2024-06-06T01:49:51"/>
    <d v="2024-06-06T01:59:51"/>
    <s v="06"/>
    <s v="06"/>
    <n v="75"/>
    <n v="1.25"/>
    <s v="Tooling Break"/>
    <s v="Fatima Ali"/>
    <x v="2"/>
    <x v="1"/>
    <n v="14"/>
    <n v="12.75"/>
    <n v="0.9107142857142857"/>
  </r>
  <r>
    <s v="DT-06017"/>
    <x v="29"/>
    <s v="Assembly_Machine_023"/>
    <s v="Assembly"/>
    <d v="2024-06-06T03:04:32"/>
    <d v="2024-06-06T03:17:32"/>
    <s v="06"/>
    <s v="06"/>
    <n v="58"/>
    <n v="0.96666666666666667"/>
    <s v="Preventive Maintenance - Mechanical"/>
    <s v="Carlos Ruiz"/>
    <x v="0"/>
    <x v="0"/>
    <n v="16"/>
    <n v="15.033333333333333"/>
    <n v="0.93958333333333333"/>
  </r>
  <r>
    <s v="DT-06284"/>
    <x v="25"/>
    <s v="Painting_Machine_001"/>
    <s v="Painting"/>
    <d v="2024-06-06T03:09:05"/>
    <d v="2024-06-06T03:45:05"/>
    <s v="06"/>
    <s v="06"/>
    <n v="126"/>
    <n v="2.1"/>
    <s v="Sensor Fault"/>
    <s v="Olivia Johnson"/>
    <x v="1"/>
    <x v="1"/>
    <n v="18"/>
    <n v="15.9"/>
    <n v="0.8833333333333333"/>
  </r>
  <r>
    <s v="DT-05407"/>
    <x v="28"/>
    <s v="Packaging_Machine_003"/>
    <s v="Packaging"/>
    <d v="2024-06-06T03:14:18"/>
    <d v="2024-06-06T03:25:18"/>
    <s v="06"/>
    <s v="06"/>
    <n v="157"/>
    <n v="2.6166666666666667"/>
    <s v="Overheating"/>
    <s v="Elena Petrova"/>
    <x v="1"/>
    <x v="1"/>
    <n v="14"/>
    <n v="11.383333333333333"/>
    <n v="0.81309523809523809"/>
  </r>
  <r>
    <s v="DT-07866"/>
    <x v="26"/>
    <s v="Assembly_Machine_032"/>
    <s v="Assembly"/>
    <d v="2024-06-06T03:51:13"/>
    <d v="2024-06-06T04:35:13"/>
    <s v="06"/>
    <s v="06"/>
    <n v="229"/>
    <n v="3.8166666666666669"/>
    <s v="Hydraulic Leak"/>
    <s v="Elena Petrova"/>
    <x v="1"/>
    <x v="1"/>
    <n v="20"/>
    <n v="16.183333333333334"/>
    <n v="0.8091666666666667"/>
  </r>
  <r>
    <s v="DT-01162"/>
    <x v="15"/>
    <s v="Packaging_Machine_017"/>
    <s v="Packaging"/>
    <d v="2024-06-06T05:03:03"/>
    <d v="2024-06-06T05:31:03"/>
    <s v="06"/>
    <s v="06"/>
    <n v="369"/>
    <n v="6.15"/>
    <s v="Hydraulic Leak"/>
    <s v="Elena Petrova"/>
    <x v="1"/>
    <x v="1"/>
    <n v="20"/>
    <n v="13.85"/>
    <n v="0.6925"/>
  </r>
  <r>
    <s v="DT-03302"/>
    <x v="23"/>
    <s v="Packaging_Machine_025"/>
    <s v="Packaging"/>
    <d v="2024-06-06T05:35:31"/>
    <d v="2024-06-06T09:29:31"/>
    <s v="06"/>
    <s v="06"/>
    <n v="123"/>
    <n v="2.0499999999999998"/>
    <s v="Preventive Maintenance - Electrical"/>
    <s v="Yuki Tanaka"/>
    <x v="1"/>
    <x v="0"/>
    <n v="20"/>
    <n v="17.95"/>
    <n v="0.89749999999999996"/>
  </r>
  <r>
    <s v="DT-04646"/>
    <x v="10"/>
    <s v="Painting_Machine_008"/>
    <s v="Painting"/>
    <d v="2024-06-06T06:13:17"/>
    <d v="2024-06-06T07:14:17"/>
    <s v="06"/>
    <s v="06"/>
    <n v="67"/>
    <n v="1.1166666666666667"/>
    <s v="Operator Error"/>
    <s v="Li Wei"/>
    <x v="1"/>
    <x v="1"/>
    <n v="16"/>
    <n v="14.883333333333333"/>
    <n v="0.9302083333333333"/>
  </r>
  <r>
    <s v="DT-09688"/>
    <x v="25"/>
    <s v="Painting_Machine_001"/>
    <s v="Painting"/>
    <d v="2024-06-06T06:17:55"/>
    <d v="2024-06-06T06:48:55"/>
    <s v="06"/>
    <s v="06"/>
    <n v="277"/>
    <n v="4.6166666666666663"/>
    <s v="Material Shortage"/>
    <s v="Rana Ibrahim"/>
    <x v="1"/>
    <x v="1"/>
    <n v="18"/>
    <n v="13.383333333333333"/>
    <n v="0.74351851851851847"/>
  </r>
  <r>
    <s v="DT-09106"/>
    <x v="18"/>
    <s v="Packaging_Machine_004"/>
    <s v="Packaging"/>
    <d v="2024-06-06T06:40:47"/>
    <d v="2024-06-06T21:07:47"/>
    <s v="06"/>
    <s v="06"/>
    <n v="12"/>
    <n v="0.2"/>
    <s v="Operator Error"/>
    <s v="Noah Davis"/>
    <x v="2"/>
    <x v="1"/>
    <n v="16"/>
    <n v="15.8"/>
    <n v="0.98750000000000004"/>
  </r>
  <r>
    <s v="DT-02421"/>
    <x v="2"/>
    <s v="Assembly_Machine_019"/>
    <s v="Assembly"/>
    <d v="2024-06-06T08:26:40"/>
    <d v="2024-06-06T08:35:40"/>
    <s v="06"/>
    <s v="06"/>
    <n v="99"/>
    <n v="1.65"/>
    <s v="Mechanical Failure"/>
    <s v="Yuki Tanaka"/>
    <x v="0"/>
    <x v="1"/>
    <n v="22"/>
    <n v="20.350000000000001"/>
    <n v="0.92500000000000004"/>
  </r>
  <r>
    <s v="DT-06951"/>
    <x v="17"/>
    <s v="Assembly_Machine_014"/>
    <s v="Assembly"/>
    <d v="2024-06-06T08:54:09"/>
    <d v="2024-06-06T10:34:09"/>
    <s v="06"/>
    <s v="06"/>
    <n v="283"/>
    <n v="4.7166666666666668"/>
    <s v="Sensor Fault"/>
    <s v="Karim Nassar"/>
    <x v="2"/>
    <x v="1"/>
    <n v="16"/>
    <n v="11.283333333333333"/>
    <n v="0.70520833333333333"/>
  </r>
  <r>
    <s v="DT-00500"/>
    <x v="27"/>
    <s v="Assembly_Machine_027"/>
    <s v="Assembly"/>
    <d v="2024-06-06T08:56:22"/>
    <d v="2024-06-06T09:19:22"/>
    <s v="06"/>
    <s v="06"/>
    <n v="157"/>
    <n v="2.6166666666666667"/>
    <s v="Operator Error"/>
    <s v="Fatima Ali"/>
    <x v="2"/>
    <x v="1"/>
    <n v="20"/>
    <n v="17.383333333333333"/>
    <n v="0.86916666666666664"/>
  </r>
  <r>
    <s v="DT-09156"/>
    <x v="15"/>
    <s v="Packaging_Machine_017"/>
    <s v="Packaging"/>
    <d v="2024-06-06T09:07:04"/>
    <d v="2024-06-06T09:41:04"/>
    <s v="06"/>
    <s v="06"/>
    <n v="43"/>
    <n v="0.71666666666666667"/>
    <s v="Electrical Fault"/>
    <s v="John Smith"/>
    <x v="2"/>
    <x v="1"/>
    <n v="20"/>
    <n v="19.283333333333335"/>
    <n v="0.96416666666666673"/>
  </r>
  <r>
    <s v="DT-03748"/>
    <x v="29"/>
    <s v="Assembly_Machine_023"/>
    <s v="Assembly"/>
    <d v="2024-06-06T09:21:08"/>
    <d v="2024-06-06T12:17:08"/>
    <s v="06"/>
    <s v="06"/>
    <n v="127"/>
    <n v="2.1166666666666667"/>
    <s v="Electrical Fault"/>
    <s v="Mohamed Salah"/>
    <x v="1"/>
    <x v="1"/>
    <n v="16"/>
    <n v="13.883333333333333"/>
    <n v="0.8677083333333333"/>
  </r>
  <r>
    <s v="DT-02675"/>
    <x v="15"/>
    <s v="Packaging_Machine_017"/>
    <s v="Packaging"/>
    <d v="2024-06-06T09:43:56"/>
    <d v="2024-06-06T11:40:56"/>
    <s v="06"/>
    <s v="06"/>
    <n v="100"/>
    <n v="1.6666666666666667"/>
    <s v="Electrical Fault"/>
    <s v="Maria Gomez"/>
    <x v="1"/>
    <x v="1"/>
    <n v="20"/>
    <n v="18.333333333333332"/>
    <n v="0.91666666666666663"/>
  </r>
  <r>
    <s v="DT-07582"/>
    <x v="23"/>
    <s v="Packaging_Machine_025"/>
    <s v="Packaging"/>
    <d v="2024-06-06T10:52:16"/>
    <d v="2024-06-06T13:57:16"/>
    <s v="06"/>
    <s v="06"/>
    <n v="176"/>
    <n v="2.9333333333333331"/>
    <s v="Sensor Fault"/>
    <s v="Karim Nassar"/>
    <x v="2"/>
    <x v="1"/>
    <n v="20"/>
    <n v="17.066666666666666"/>
    <n v="0.85333333333333328"/>
  </r>
  <r>
    <s v="DT-02795"/>
    <x v="16"/>
    <s v="Painting_Machine_005"/>
    <s v="Painting"/>
    <d v="2024-06-06T12:03:35"/>
    <d v="2024-06-06T14:26:35"/>
    <s v="06"/>
    <s v="06"/>
    <n v="340"/>
    <n v="5.666666666666667"/>
    <s v="Hydraulic Leak"/>
    <s v="Carlos Ruiz"/>
    <x v="1"/>
    <x v="1"/>
    <n v="20"/>
    <n v="14.333333333333332"/>
    <n v="0.71666666666666656"/>
  </r>
  <r>
    <s v="DT-00384"/>
    <x v="31"/>
    <s v="Assembly_Machine_010"/>
    <s v="Assembly"/>
    <d v="2024-06-06T12:25:42"/>
    <d v="2024-06-06T12:43:42"/>
    <s v="06"/>
    <s v="06"/>
    <n v="370"/>
    <n v="6.166666666666667"/>
    <s v="Mechanical Failure"/>
    <s v="Olivia Johnson"/>
    <x v="1"/>
    <x v="1"/>
    <n v="22"/>
    <n v="15.833333333333332"/>
    <n v="0.71969696969696961"/>
  </r>
  <r>
    <s v="DT-03879"/>
    <x v="11"/>
    <s v="Assembly_Machine_007"/>
    <s v="Assembly"/>
    <d v="2024-06-06T12:56:34"/>
    <d v="2024-06-06T14:33:34"/>
    <s v="06"/>
    <s v="06"/>
    <n v="571"/>
    <n v="9.5166666666666675"/>
    <s v="Hydraulic Leak"/>
    <s v="David Brown"/>
    <x v="1"/>
    <x v="1"/>
    <n v="22"/>
    <n v="12.483333333333333"/>
    <n v="0.56742424242424239"/>
  </r>
  <r>
    <s v="DT-03735"/>
    <x v="18"/>
    <s v="Packaging_Machine_004"/>
    <s v="Packaging"/>
    <d v="2024-06-06T15:38:42"/>
    <d v="2024-06-06T19:59:42"/>
    <s v="06"/>
    <s v="06"/>
    <n v="12"/>
    <n v="0.2"/>
    <s v="Sensor Fault"/>
    <s v="John Smith"/>
    <x v="2"/>
    <x v="1"/>
    <n v="16"/>
    <n v="15.8"/>
    <n v="0.98750000000000004"/>
  </r>
  <r>
    <s v="DT-06770"/>
    <x v="16"/>
    <s v="Painting_Machine_005"/>
    <s v="Painting"/>
    <d v="2024-06-06T16:07:18"/>
    <d v="2024-06-06T19:12:18"/>
    <s v="06"/>
    <s v="06"/>
    <n v="406"/>
    <n v="6.7666666666666666"/>
    <s v="Hydraulic Leak"/>
    <s v="Emma Wilson"/>
    <x v="2"/>
    <x v="1"/>
    <n v="20"/>
    <n v="13.233333333333334"/>
    <n v="0.66166666666666674"/>
  </r>
  <r>
    <s v="DT-02114"/>
    <x v="6"/>
    <s v="Painting_Machine_009"/>
    <s v="Painting"/>
    <d v="2024-06-06T16:49:10"/>
    <d v="2024-06-06T19:01:10"/>
    <s v="06"/>
    <s v="06"/>
    <n v="59"/>
    <n v="0.98333333333333328"/>
    <s v="Overheating"/>
    <s v="Yuki Tanaka"/>
    <x v="1"/>
    <x v="1"/>
    <n v="16"/>
    <n v="15.016666666666667"/>
    <n v="0.93854166666666672"/>
  </r>
  <r>
    <s v="DT-01486"/>
    <x v="28"/>
    <s v="Packaging_Machine_003"/>
    <s v="Packaging"/>
    <d v="2024-06-06T16:55:23"/>
    <d v="2024-06-06T16:59:23"/>
    <s v="06"/>
    <s v="06"/>
    <n v="55"/>
    <n v="0.91666666666666663"/>
    <s v="Preventive Maintenance - Mechanical"/>
    <s v="Sophie Martin"/>
    <x v="1"/>
    <x v="0"/>
    <n v="14"/>
    <n v="13.083333333333334"/>
    <n v="0.93452380952380953"/>
  </r>
  <r>
    <s v="DT-05570"/>
    <x v="8"/>
    <s v="Assembly_Machine_012"/>
    <s v="Assembly"/>
    <d v="2024-06-06T19:04:17"/>
    <d v="2024-06-06T22:47:17"/>
    <s v="06"/>
    <s v="06"/>
    <n v="122"/>
    <n v="2.0333333333333332"/>
    <s v="Overheating"/>
    <s v="Olivia Johnson"/>
    <x v="2"/>
    <x v="1"/>
    <n v="20"/>
    <n v="17.966666666666669"/>
    <n v="0.89833333333333343"/>
  </r>
  <r>
    <s v="DT-09997"/>
    <x v="2"/>
    <s v="Assembly_Machine_019"/>
    <s v="Assembly"/>
    <d v="2024-06-06T20:23:56"/>
    <d v="2024-06-06T21:12:56"/>
    <s v="06"/>
    <s v="06"/>
    <n v="106"/>
    <n v="1.7666666666666666"/>
    <s v="Material Shortage"/>
    <s v="Fatima Ali"/>
    <x v="2"/>
    <x v="1"/>
    <n v="22"/>
    <n v="20.233333333333334"/>
    <n v="0.91969696969696979"/>
  </r>
  <r>
    <s v="DT-09589"/>
    <x v="12"/>
    <s v="Stamping_Machine_024"/>
    <s v="Stamping"/>
    <d v="2024-06-06T21:38:19"/>
    <d v="2024-06-07T04:03:19"/>
    <s v="06"/>
    <s v="06"/>
    <n v="178"/>
    <n v="2.9666666666666668"/>
    <s v="Preventive Maintenance - General"/>
    <s v="Hassan Ali"/>
    <x v="0"/>
    <x v="0"/>
    <n v="14"/>
    <n v="11.033333333333333"/>
    <n v="0.78809523809523807"/>
  </r>
  <r>
    <s v="DT-01595"/>
    <x v="22"/>
    <s v="Assembly_Machine_026"/>
    <s v="Assembly"/>
    <d v="2024-06-06T22:54:21"/>
    <d v="2024-06-07T00:15:21"/>
    <s v="06"/>
    <s v="06"/>
    <n v="460"/>
    <n v="7.666666666666667"/>
    <s v="Hydraulic Leak"/>
    <s v="Maria Gomez"/>
    <x v="1"/>
    <x v="1"/>
    <n v="20"/>
    <n v="12.333333333333332"/>
    <n v="0.61666666666666659"/>
  </r>
  <r>
    <s v="DT-05809"/>
    <x v="20"/>
    <s v="Stamping_Machine_015"/>
    <s v="Stamping"/>
    <d v="2024-06-06T22:58:14"/>
    <d v="2024-06-06T23:22:14"/>
    <s v="06"/>
    <s v="06"/>
    <n v="152"/>
    <n v="2.5333333333333332"/>
    <s v="Preventive Maintenance - General"/>
    <s v="Sophie Martin"/>
    <x v="0"/>
    <x v="0"/>
    <n v="18"/>
    <n v="15.466666666666667"/>
    <n v="0.85925925925925928"/>
  </r>
  <r>
    <s v="DT-08404"/>
    <x v="31"/>
    <s v="Assembly_Machine_010"/>
    <s v="Assembly"/>
    <d v="2024-06-06T23:07:38"/>
    <d v="2024-06-06T23:23:38"/>
    <s v="06"/>
    <s v="06"/>
    <n v="335"/>
    <n v="5.583333333333333"/>
    <s v="Process Instability"/>
    <s v="Lucas Silva"/>
    <x v="2"/>
    <x v="1"/>
    <n v="22"/>
    <n v="16.416666666666668"/>
    <n v="0.74621212121212122"/>
  </r>
  <r>
    <s v="DT-08373"/>
    <x v="4"/>
    <s v="Stamping_Machine_031"/>
    <s v="Stamping"/>
    <d v="2024-06-06T23:32:01"/>
    <d v="2024-06-07T00:09:01"/>
    <s v="06"/>
    <s v="06"/>
    <n v="777"/>
    <n v="12.95"/>
    <s v="Preventive Maintenance - Mechanical"/>
    <s v="David Brown"/>
    <x v="0"/>
    <x v="0"/>
    <n v="18"/>
    <n v="5.0500000000000007"/>
    <n v="0.28055555555555561"/>
  </r>
  <r>
    <s v="DT-03474"/>
    <x v="14"/>
    <s v="Assembly_Machine_013"/>
    <s v="Assembly"/>
    <d v="2024-06-06T23:35:17"/>
    <d v="2024-06-07T02:29:17"/>
    <s v="06"/>
    <s v="06"/>
    <n v="38"/>
    <n v="0.6333333333333333"/>
    <s v="Tooling Break"/>
    <s v="Li Wei"/>
    <x v="2"/>
    <x v="1"/>
    <n v="14"/>
    <n v="13.366666666666667"/>
    <n v="0.95476190476190481"/>
  </r>
  <r>
    <s v="DT-00066"/>
    <x v="11"/>
    <s v="Assembly_Machine_007"/>
    <s v="Assembly"/>
    <d v="2024-06-07T01:53:40"/>
    <d v="2024-06-07T02:38:40"/>
    <s v="06"/>
    <s v="07"/>
    <n v="661"/>
    <n v="11.016666666666667"/>
    <s v="Mechanical Failure"/>
    <s v="Hassan Ali"/>
    <x v="0"/>
    <x v="1"/>
    <n v="22"/>
    <n v="10.983333333333333"/>
    <n v="0.49924242424242421"/>
  </r>
  <r>
    <s v="DT-05342"/>
    <x v="25"/>
    <s v="Painting_Machine_001"/>
    <s v="Painting"/>
    <d v="2024-06-07T02:04:05"/>
    <d v="2024-06-07T02:28:05"/>
    <s v="06"/>
    <s v="07"/>
    <n v="318"/>
    <n v="5.3"/>
    <s v="Overheating"/>
    <s v="Elena Petrova"/>
    <x v="2"/>
    <x v="1"/>
    <n v="18"/>
    <n v="12.7"/>
    <n v="0.70555555555555549"/>
  </r>
  <r>
    <s v="DT-01342"/>
    <x v="32"/>
    <s v="Stamping_Machine_020"/>
    <s v="Stamping"/>
    <d v="2024-06-07T02:08:58"/>
    <d v="2024-06-07T07:30:58"/>
    <s v="06"/>
    <s v="07"/>
    <n v="205"/>
    <n v="3.4166666666666665"/>
    <s v="Preventive Maintenance - Electrical"/>
    <s v="Olivia Johnson"/>
    <x v="0"/>
    <x v="0"/>
    <n v="14"/>
    <n v="10.583333333333334"/>
    <n v="0.75595238095238104"/>
  </r>
  <r>
    <s v="DT-05830"/>
    <x v="10"/>
    <s v="Painting_Machine_008"/>
    <s v="Painting"/>
    <d v="2024-06-07T03:19:35"/>
    <d v="2024-06-07T03:23:35"/>
    <s v="06"/>
    <s v="07"/>
    <n v="161"/>
    <n v="2.6833333333333331"/>
    <s v="Hydraulic Leak"/>
    <s v="Mohamed Salah"/>
    <x v="2"/>
    <x v="1"/>
    <n v="16"/>
    <n v="13.316666666666666"/>
    <n v="0.83229166666666665"/>
  </r>
  <r>
    <s v="DT-08642"/>
    <x v="24"/>
    <s v="Painting_Machine_028"/>
    <s v="Painting"/>
    <d v="2024-06-07T03:58:32"/>
    <d v="2024-06-07T07:34:32"/>
    <s v="06"/>
    <s v="07"/>
    <n v="392"/>
    <n v="6.5333333333333332"/>
    <s v="Electrical Fault"/>
    <s v="Carlos Ruiz"/>
    <x v="1"/>
    <x v="1"/>
    <n v="22"/>
    <n v="15.466666666666667"/>
    <n v="0.70303030303030301"/>
  </r>
  <r>
    <s v="DT-05815"/>
    <x v="18"/>
    <s v="Packaging_Machine_004"/>
    <s v="Packaging"/>
    <d v="2024-06-07T05:36:38"/>
    <d v="2024-06-07T06:28:38"/>
    <s v="06"/>
    <s v="07"/>
    <n v="13"/>
    <n v="0.21666666666666667"/>
    <s v="Material Shortage"/>
    <s v="Yuki Tanaka"/>
    <x v="1"/>
    <x v="1"/>
    <n v="16"/>
    <n v="15.783333333333333"/>
    <n v="0.98645833333333333"/>
  </r>
  <r>
    <s v="DT-01901"/>
    <x v="10"/>
    <s v="Painting_Machine_008"/>
    <s v="Painting"/>
    <d v="2024-06-07T05:42:56"/>
    <d v="2024-06-07T09:56:56"/>
    <s v="06"/>
    <s v="07"/>
    <n v="344"/>
    <n v="5.7333333333333334"/>
    <s v="Preventive Maintenance - Mechanical"/>
    <s v="Hassan Ali"/>
    <x v="0"/>
    <x v="0"/>
    <n v="16"/>
    <n v="10.266666666666666"/>
    <n v="0.64166666666666661"/>
  </r>
  <r>
    <s v="DT-04496"/>
    <x v="21"/>
    <s v="Packaging_Machine_018"/>
    <s v="Packaging"/>
    <d v="2024-06-07T07:29:52"/>
    <d v="2024-06-07T07:49:52"/>
    <s v="06"/>
    <s v="07"/>
    <n v="41"/>
    <n v="0.68333333333333335"/>
    <s v="Preventive Maintenance - Electrical"/>
    <s v="Yuki Tanaka"/>
    <x v="1"/>
    <x v="0"/>
    <n v="14"/>
    <n v="13.316666666666666"/>
    <n v="0.95119047619047614"/>
  </r>
  <r>
    <s v="DT-09815"/>
    <x v="28"/>
    <s v="Packaging_Machine_003"/>
    <s v="Packaging"/>
    <d v="2024-06-07T07:45:21"/>
    <d v="2024-06-07T08:07:21"/>
    <s v="06"/>
    <s v="07"/>
    <n v="299"/>
    <n v="4.9833333333333334"/>
    <s v="Preventive Maintenance - Electrical"/>
    <s v="Fatima Ali"/>
    <x v="1"/>
    <x v="0"/>
    <n v="14"/>
    <n v="9.0166666666666657"/>
    <n v="0.64404761904761898"/>
  </r>
  <r>
    <s v="DT-03160"/>
    <x v="19"/>
    <s v="Stamping_Machine_035"/>
    <s v="Stamping"/>
    <d v="2024-06-07T09:35:14"/>
    <d v="2024-06-07T12:51:14"/>
    <s v="06"/>
    <s v="07"/>
    <n v="54"/>
    <n v="0.9"/>
    <s v="Mechanical Failure"/>
    <s v="John Smith"/>
    <x v="2"/>
    <x v="1"/>
    <n v="16"/>
    <n v="15.1"/>
    <n v="0.94374999999999998"/>
  </r>
  <r>
    <s v="DT-05485"/>
    <x v="26"/>
    <s v="Assembly_Machine_032"/>
    <s v="Assembly"/>
    <d v="2024-06-07T11:12:07"/>
    <d v="2024-06-07T11:40:07"/>
    <s v="06"/>
    <s v="07"/>
    <n v="52"/>
    <n v="0.8666666666666667"/>
    <s v="Overheating"/>
    <s v="Sophie Martin"/>
    <x v="2"/>
    <x v="1"/>
    <n v="20"/>
    <n v="19.133333333333333"/>
    <n v="0.95666666666666667"/>
  </r>
  <r>
    <s v="DT-08050"/>
    <x v="12"/>
    <s v="Stamping_Machine_024"/>
    <s v="Stamping"/>
    <d v="2024-06-07T11:18:44"/>
    <d v="2024-06-07T11:32:44"/>
    <s v="06"/>
    <s v="07"/>
    <n v="119"/>
    <n v="1.9833333333333334"/>
    <s v="Preventive Maintenance - Mechanical"/>
    <s v="John Smith"/>
    <x v="1"/>
    <x v="0"/>
    <n v="14"/>
    <n v="12.016666666666666"/>
    <n v="0.85833333333333328"/>
  </r>
  <r>
    <s v="DT-00338"/>
    <x v="10"/>
    <s v="Painting_Machine_008"/>
    <s v="Painting"/>
    <d v="2024-06-07T11:22:37"/>
    <d v="2024-06-07T11:30:37"/>
    <s v="06"/>
    <s v="07"/>
    <n v="148"/>
    <n v="2.4666666666666668"/>
    <s v="Operator Error"/>
    <s v="Karim Nassar"/>
    <x v="1"/>
    <x v="1"/>
    <n v="16"/>
    <n v="13.533333333333333"/>
    <n v="0.84583333333333333"/>
  </r>
  <r>
    <s v="DT-06897"/>
    <x v="17"/>
    <s v="Assembly_Machine_014"/>
    <s v="Assembly"/>
    <d v="2024-06-07T11:54:44"/>
    <d v="2024-06-07T15:18:44"/>
    <s v="06"/>
    <s v="07"/>
    <n v="282"/>
    <n v="4.7"/>
    <s v="Electrical Fault"/>
    <s v="Li Wei"/>
    <x v="2"/>
    <x v="1"/>
    <n v="16"/>
    <n v="11.3"/>
    <n v="0.70625000000000004"/>
  </r>
  <r>
    <s v="DT-04150"/>
    <x v="19"/>
    <s v="Stamping_Machine_035"/>
    <s v="Stamping"/>
    <d v="2024-06-07T12:46:01"/>
    <d v="2024-06-07T16:45:01"/>
    <s v="06"/>
    <s v="07"/>
    <n v="23"/>
    <n v="0.38333333333333336"/>
    <s v="Preventive Maintenance - Mechanical"/>
    <s v="Yuki Tanaka"/>
    <x v="2"/>
    <x v="0"/>
    <n v="16"/>
    <n v="15.616666666666667"/>
    <n v="0.9760416666666667"/>
  </r>
  <r>
    <s v="DT-07935"/>
    <x v="27"/>
    <s v="Assembly_Machine_027"/>
    <s v="Assembly"/>
    <d v="2024-06-07T14:42:03"/>
    <d v="2024-06-07T17:29:03"/>
    <s v="06"/>
    <s v="07"/>
    <n v="346"/>
    <n v="5.7666666666666666"/>
    <s v="Overheating"/>
    <s v="John Smith"/>
    <x v="1"/>
    <x v="1"/>
    <n v="20"/>
    <n v="14.233333333333334"/>
    <n v="0.71166666666666667"/>
  </r>
  <r>
    <s v="DT-08575"/>
    <x v="32"/>
    <s v="Stamping_Machine_020"/>
    <s v="Stamping"/>
    <d v="2024-06-07T14:51:53"/>
    <d v="2024-06-07T19:12:53"/>
    <s v="06"/>
    <s v="07"/>
    <n v="266"/>
    <n v="4.4333333333333336"/>
    <s v="Preventive Maintenance - General"/>
    <s v="Fatima Ali"/>
    <x v="0"/>
    <x v="0"/>
    <n v="14"/>
    <n v="9.5666666666666664"/>
    <n v="0.68333333333333335"/>
  </r>
  <r>
    <s v="DT-03112"/>
    <x v="9"/>
    <s v="Assembly_Machine_011"/>
    <s v="Assembly"/>
    <d v="2024-06-07T15:18:23"/>
    <d v="2024-06-07T17:01:23"/>
    <s v="06"/>
    <s v="07"/>
    <n v="121"/>
    <n v="2.0166666666666666"/>
    <s v="Electrical Fault"/>
    <s v="Fatima Ali"/>
    <x v="2"/>
    <x v="1"/>
    <n v="14"/>
    <n v="11.983333333333334"/>
    <n v="0.85595238095238102"/>
  </r>
  <r>
    <s v="DT-04177"/>
    <x v="30"/>
    <s v="Packaging_Machine_034"/>
    <s v="Packaging"/>
    <d v="2024-06-07T15:36:20"/>
    <d v="2024-06-07T15:45:20"/>
    <s v="06"/>
    <s v="07"/>
    <n v="94"/>
    <n v="1.5666666666666667"/>
    <s v="Tooling Break"/>
    <s v="Mohamed Salah"/>
    <x v="1"/>
    <x v="1"/>
    <n v="14"/>
    <n v="12.433333333333334"/>
    <n v="0.88809523809523816"/>
  </r>
  <r>
    <s v="DT-08579"/>
    <x v="5"/>
    <s v="Stamping_Machine_029"/>
    <s v="Stamping"/>
    <d v="2024-06-07T15:47:09"/>
    <d v="2024-06-07T18:39:09"/>
    <s v="06"/>
    <s v="07"/>
    <n v="1110"/>
    <n v="18.5"/>
    <s v="Process Instability"/>
    <s v="Mohamed Salah"/>
    <x v="2"/>
    <x v="1"/>
    <n v="22"/>
    <n v="3.5"/>
    <n v="0.15909090909090909"/>
  </r>
  <r>
    <s v="DT-05634"/>
    <x v="5"/>
    <s v="Stamping_Machine_029"/>
    <s v="Stamping"/>
    <d v="2024-06-07T17:42:30"/>
    <d v="2024-06-07T18:14:30"/>
    <s v="06"/>
    <s v="07"/>
    <n v="1079"/>
    <n v="17.983333333333334"/>
    <s v="Electrical Fault"/>
    <s v="Ahmed Hassan"/>
    <x v="2"/>
    <x v="1"/>
    <n v="22"/>
    <n v="4.0166666666666657"/>
    <n v="0.18257575757575753"/>
  </r>
  <r>
    <s v="DT-07003"/>
    <x v="6"/>
    <s v="Painting_Machine_009"/>
    <s v="Painting"/>
    <d v="2024-06-07T17:44:17"/>
    <d v="2024-06-07T18:12:17"/>
    <s v="06"/>
    <s v="07"/>
    <n v="53"/>
    <n v="0.8833333333333333"/>
    <s v="Electrical Fault"/>
    <s v="Mahmoud Adel"/>
    <x v="1"/>
    <x v="1"/>
    <n v="16"/>
    <n v="15.116666666666667"/>
    <n v="0.9447916666666667"/>
  </r>
  <r>
    <s v="DT-01649"/>
    <x v="31"/>
    <s v="Assembly_Machine_010"/>
    <s v="Assembly"/>
    <d v="2024-06-07T18:44:43"/>
    <d v="2024-06-07T19:28:43"/>
    <s v="06"/>
    <s v="07"/>
    <n v="350"/>
    <n v="5.833333333333333"/>
    <s v="Electrical Fault"/>
    <s v="Fatima Ali"/>
    <x v="1"/>
    <x v="1"/>
    <n v="22"/>
    <n v="16.166666666666668"/>
    <n v="0.73484848484848486"/>
  </r>
  <r>
    <s v="DT-07131"/>
    <x v="27"/>
    <s v="Assembly_Machine_027"/>
    <s v="Assembly"/>
    <d v="2024-06-07T19:31:54"/>
    <d v="2024-06-07T20:08:54"/>
    <s v="06"/>
    <s v="07"/>
    <n v="458"/>
    <n v="7.6333333333333337"/>
    <s v="Preventive Maintenance - Electrical"/>
    <s v="Emma Wilson"/>
    <x v="0"/>
    <x v="0"/>
    <n v="20"/>
    <n v="12.366666666666667"/>
    <n v="0.6183333333333334"/>
  </r>
  <r>
    <s v="DT-07713"/>
    <x v="15"/>
    <s v="Packaging_Machine_017"/>
    <s v="Packaging"/>
    <d v="2024-06-07T21:21:44"/>
    <d v="2024-06-07T21:48:44"/>
    <s v="06"/>
    <s v="07"/>
    <n v="80"/>
    <n v="1.3333333333333333"/>
    <s v="Preventive Maintenance - General"/>
    <s v="Mohamed Salah"/>
    <x v="1"/>
    <x v="0"/>
    <n v="20"/>
    <n v="18.666666666666668"/>
    <n v="0.93333333333333335"/>
  </r>
  <r>
    <s v="DT-00989"/>
    <x v="18"/>
    <s v="Packaging_Machine_004"/>
    <s v="Packaging"/>
    <d v="2024-06-07T22:58:56"/>
    <d v="2024-06-08T00:39:56"/>
    <s v="06"/>
    <s v="07"/>
    <n v="13"/>
    <n v="0.21666666666666667"/>
    <s v="Electrical Fault"/>
    <s v="Li Wei"/>
    <x v="1"/>
    <x v="1"/>
    <n v="16"/>
    <n v="15.783333333333333"/>
    <n v="0.98645833333333333"/>
  </r>
  <r>
    <s v="DT-06697"/>
    <x v="30"/>
    <s v="Packaging_Machine_034"/>
    <s v="Packaging"/>
    <d v="2024-06-07T23:46:13"/>
    <d v="2024-06-08T01:51:13"/>
    <s v="06"/>
    <s v="07"/>
    <n v="331"/>
    <n v="5.5166666666666666"/>
    <s v="Preventive Maintenance - General"/>
    <s v="Mahmoud Adel"/>
    <x v="0"/>
    <x v="0"/>
    <n v="14"/>
    <n v="8.4833333333333343"/>
    <n v="0.60595238095238102"/>
  </r>
  <r>
    <s v="DT-01387"/>
    <x v="21"/>
    <s v="Packaging_Machine_018"/>
    <s v="Packaging"/>
    <d v="2024-06-08T00:10:19"/>
    <d v="2024-06-08T08:55:19"/>
    <s v="06"/>
    <s v="08"/>
    <n v="305"/>
    <n v="5.083333333333333"/>
    <s v="Preventive Maintenance - Electrical"/>
    <s v="Maria Gomez"/>
    <x v="0"/>
    <x v="0"/>
    <n v="14"/>
    <n v="8.9166666666666679"/>
    <n v="0.63690476190476197"/>
  </r>
  <r>
    <s v="DT-05244"/>
    <x v="20"/>
    <s v="Stamping_Machine_015"/>
    <s v="Stamping"/>
    <d v="2024-06-08T01:02:18"/>
    <d v="2024-06-08T02:29:18"/>
    <s v="06"/>
    <s v="08"/>
    <n v="319"/>
    <n v="5.3166666666666664"/>
    <s v="Material Shortage"/>
    <s v="Mahmoud Adel"/>
    <x v="2"/>
    <x v="1"/>
    <n v="18"/>
    <n v="12.683333333333334"/>
    <n v="0.70462962962962961"/>
  </r>
  <r>
    <s v="DT-06721"/>
    <x v="7"/>
    <s v="Packaging_Machine_002"/>
    <s v="Packaging"/>
    <d v="2024-06-08T01:40:44"/>
    <d v="2024-06-08T14:37:44"/>
    <s v="06"/>
    <s v="08"/>
    <n v="15"/>
    <n v="0.25"/>
    <s v="Preventive Maintenance - Mechanical"/>
    <s v="Emma Wilson"/>
    <x v="1"/>
    <x v="0"/>
    <n v="18"/>
    <n v="17.75"/>
    <n v="0.98611111111111116"/>
  </r>
  <r>
    <s v="DT-06058"/>
    <x v="18"/>
    <s v="Packaging_Machine_004"/>
    <s v="Packaging"/>
    <d v="2024-06-08T02:05:08"/>
    <d v="2024-06-08T02:47:08"/>
    <s v="06"/>
    <s v="08"/>
    <n v="6"/>
    <n v="0.1"/>
    <s v="Preventive Maintenance - Mechanical"/>
    <s v="Sophie Martin"/>
    <x v="0"/>
    <x v="0"/>
    <n v="16"/>
    <n v="15.9"/>
    <n v="0.99375000000000002"/>
  </r>
  <r>
    <s v="DT-08515"/>
    <x v="12"/>
    <s v="Stamping_Machine_024"/>
    <s v="Stamping"/>
    <d v="2024-06-08T02:23:09"/>
    <d v="2024-06-08T02:48:09"/>
    <s v="06"/>
    <s v="08"/>
    <n v="174"/>
    <n v="2.9"/>
    <s v="Preventive Maintenance - General"/>
    <s v="Emma Wilson"/>
    <x v="0"/>
    <x v="0"/>
    <n v="14"/>
    <n v="11.1"/>
    <n v="0.79285714285714282"/>
  </r>
  <r>
    <s v="DT-08638"/>
    <x v="15"/>
    <s v="Packaging_Machine_017"/>
    <s v="Packaging"/>
    <d v="2024-06-08T03:15:44"/>
    <d v="2024-06-08T07:56:44"/>
    <s v="06"/>
    <s v="08"/>
    <n v="253"/>
    <n v="4.2166666666666668"/>
    <s v="Hydraulic Leak"/>
    <s v="Fatima Ali"/>
    <x v="1"/>
    <x v="1"/>
    <n v="20"/>
    <n v="15.783333333333333"/>
    <n v="0.78916666666666668"/>
  </r>
  <r>
    <s v="DT-03888"/>
    <x v="17"/>
    <s v="Assembly_Machine_014"/>
    <s v="Assembly"/>
    <d v="2024-06-08T04:10:51"/>
    <d v="2024-06-08T13:48:51"/>
    <s v="06"/>
    <s v="08"/>
    <n v="98"/>
    <n v="1.6333333333333333"/>
    <s v="Hydraulic Leak"/>
    <s v="Hassan Ali"/>
    <x v="0"/>
    <x v="1"/>
    <n v="16"/>
    <n v="14.366666666666667"/>
    <n v="0.8979166666666667"/>
  </r>
  <r>
    <s v="DT-01999"/>
    <x v="26"/>
    <s v="Assembly_Machine_032"/>
    <s v="Assembly"/>
    <d v="2024-06-08T05:06:04"/>
    <d v="2024-06-08T06:33:04"/>
    <s v="06"/>
    <s v="08"/>
    <n v="251"/>
    <n v="4.1833333333333336"/>
    <s v="Electrical Fault"/>
    <s v="Karim Nassar"/>
    <x v="2"/>
    <x v="1"/>
    <n v="20"/>
    <n v="15.816666666666666"/>
    <n v="0.79083333333333328"/>
  </r>
  <r>
    <s v="DT-00101"/>
    <x v="17"/>
    <s v="Assembly_Machine_014"/>
    <s v="Assembly"/>
    <d v="2024-06-08T05:20:34"/>
    <d v="2024-06-08T05:24:34"/>
    <s v="06"/>
    <s v="08"/>
    <n v="257"/>
    <n v="4.2833333333333332"/>
    <s v="Hydraulic Leak"/>
    <s v="Karim Nassar"/>
    <x v="2"/>
    <x v="1"/>
    <n v="16"/>
    <n v="11.716666666666667"/>
    <n v="0.73229166666666667"/>
  </r>
  <r>
    <s v="DT-08395"/>
    <x v="17"/>
    <s v="Assembly_Machine_014"/>
    <s v="Assembly"/>
    <d v="2024-06-08T06:56:11"/>
    <d v="2024-06-08T10:25:11"/>
    <s v="06"/>
    <s v="08"/>
    <n v="375"/>
    <n v="6.25"/>
    <s v="Material Shortage"/>
    <s v="Elena Petrova"/>
    <x v="1"/>
    <x v="1"/>
    <n v="16"/>
    <n v="9.75"/>
    <n v="0.609375"/>
  </r>
  <r>
    <s v="DT-08654"/>
    <x v="8"/>
    <s v="Assembly_Machine_012"/>
    <s v="Assembly"/>
    <d v="2024-06-08T08:35:15"/>
    <d v="2024-06-08T08:44:15"/>
    <s v="06"/>
    <s v="08"/>
    <n v="150"/>
    <n v="2.5"/>
    <s v="Tooling Break"/>
    <s v="Lucas Silva"/>
    <x v="2"/>
    <x v="1"/>
    <n v="20"/>
    <n v="17.5"/>
    <n v="0.875"/>
  </r>
  <r>
    <s v="DT-06600"/>
    <x v="15"/>
    <s v="Packaging_Machine_017"/>
    <s v="Packaging"/>
    <d v="2024-06-08T09:17:08"/>
    <d v="2024-06-08T13:53:08"/>
    <s v="06"/>
    <s v="08"/>
    <n v="404"/>
    <n v="6.7333333333333334"/>
    <s v="Material Shortage"/>
    <s v="Karim Nassar"/>
    <x v="0"/>
    <x v="1"/>
    <n v="20"/>
    <n v="13.266666666666666"/>
    <n v="0.66333333333333333"/>
  </r>
  <r>
    <s v="DT-02375"/>
    <x v="16"/>
    <s v="Painting_Machine_005"/>
    <s v="Painting"/>
    <d v="2024-06-08T13:15:34"/>
    <d v="2024-06-08T14:16:34"/>
    <s v="06"/>
    <s v="08"/>
    <n v="190"/>
    <n v="3.1666666666666665"/>
    <s v="Preventive Maintenance - Electrical"/>
    <s v="Sophie Martin"/>
    <x v="2"/>
    <x v="0"/>
    <n v="20"/>
    <n v="16.833333333333332"/>
    <n v="0.84166666666666656"/>
  </r>
  <r>
    <s v="DT-01743"/>
    <x v="0"/>
    <s v="Stamping_Machine_030"/>
    <s v="Stamping"/>
    <d v="2024-06-08T13:22:17"/>
    <d v="2024-06-08T14:38:17"/>
    <s v="06"/>
    <s v="08"/>
    <n v="78"/>
    <n v="1.3"/>
    <s v="Tooling Break"/>
    <s v="Rana Ibrahim"/>
    <x v="1"/>
    <x v="1"/>
    <n v="16"/>
    <n v="14.7"/>
    <n v="0.91874999999999996"/>
  </r>
  <r>
    <s v="DT-05268"/>
    <x v="27"/>
    <s v="Assembly_Machine_027"/>
    <s v="Assembly"/>
    <d v="2024-06-08T15:15:43"/>
    <d v="2024-06-08T15:39:43"/>
    <s v="06"/>
    <s v="08"/>
    <n v="194"/>
    <n v="3.2333333333333334"/>
    <s v="Tooling Break"/>
    <s v="Carlos Ruiz"/>
    <x v="2"/>
    <x v="1"/>
    <n v="20"/>
    <n v="16.766666666666666"/>
    <n v="0.83833333333333326"/>
  </r>
  <r>
    <s v="DT-02748"/>
    <x v="4"/>
    <s v="Stamping_Machine_031"/>
    <s v="Stamping"/>
    <d v="2024-06-08T16:19:19"/>
    <d v="2024-06-08T19:42:19"/>
    <s v="06"/>
    <s v="08"/>
    <n v="1026"/>
    <n v="17.100000000000001"/>
    <s v="Mechanical Failure"/>
    <s v="Emma Wilson"/>
    <x v="2"/>
    <x v="1"/>
    <n v="18"/>
    <n v="0.89999999999999858"/>
    <n v="4.999999999999992E-2"/>
  </r>
  <r>
    <s v="DT-06850"/>
    <x v="7"/>
    <s v="Packaging_Machine_002"/>
    <s v="Packaging"/>
    <d v="2024-06-08T17:28:40"/>
    <d v="2024-06-08T17:42:40"/>
    <s v="06"/>
    <s v="08"/>
    <n v="21"/>
    <n v="0.35"/>
    <s v="Electrical Fault"/>
    <s v="Ahmed Hassan"/>
    <x v="2"/>
    <x v="1"/>
    <n v="18"/>
    <n v="17.649999999999999"/>
    <n v="0.98055555555555551"/>
  </r>
  <r>
    <s v="DT-04086"/>
    <x v="24"/>
    <s v="Painting_Machine_028"/>
    <s v="Painting"/>
    <d v="2024-06-08T17:40:20"/>
    <d v="2024-06-08T21:02:20"/>
    <s v="06"/>
    <s v="08"/>
    <n v="193"/>
    <n v="3.2166666666666668"/>
    <s v="Mechanical Failure"/>
    <s v="Sophie Martin"/>
    <x v="1"/>
    <x v="1"/>
    <n v="22"/>
    <n v="18.783333333333331"/>
    <n v="0.85378787878787865"/>
  </r>
  <r>
    <s v="DT-06451"/>
    <x v="1"/>
    <s v="Painting_Machine_021"/>
    <s v="Painting"/>
    <d v="2024-06-08T17:51:24"/>
    <d v="2024-06-08T22:15:24"/>
    <s v="06"/>
    <s v="08"/>
    <n v="1254"/>
    <n v="20.9"/>
    <s v="Electrical Fault"/>
    <s v="Olivia Johnson"/>
    <x v="0"/>
    <x v="1"/>
    <n v="22"/>
    <n v="1.1000000000000014"/>
    <n v="5.0000000000000065E-2"/>
  </r>
  <r>
    <s v="DT-06400"/>
    <x v="8"/>
    <s v="Assembly_Machine_012"/>
    <s v="Assembly"/>
    <d v="2024-06-08T18:26:59"/>
    <d v="2024-06-08T18:42:59"/>
    <s v="06"/>
    <s v="08"/>
    <n v="163"/>
    <n v="2.7166666666666668"/>
    <s v="Electrical Fault"/>
    <s v="Noah Davis"/>
    <x v="1"/>
    <x v="1"/>
    <n v="20"/>
    <n v="17.283333333333331"/>
    <n v="0.86416666666666653"/>
  </r>
  <r>
    <s v="DT-08084"/>
    <x v="4"/>
    <s v="Stamping_Machine_031"/>
    <s v="Stamping"/>
    <d v="2024-06-08T18:29:30"/>
    <d v="2024-06-08T18:43:30"/>
    <s v="06"/>
    <s v="08"/>
    <n v="912"/>
    <n v="15.2"/>
    <s v="Process Instability"/>
    <s v="Maria Gomez"/>
    <x v="0"/>
    <x v="1"/>
    <n v="18"/>
    <n v="2.8000000000000007"/>
    <n v="0.15555555555555559"/>
  </r>
  <r>
    <s v="DT-09250"/>
    <x v="12"/>
    <s v="Stamping_Machine_024"/>
    <s v="Stamping"/>
    <d v="2024-06-08T18:58:23"/>
    <d v="2024-06-08T19:37:23"/>
    <s v="06"/>
    <s v="08"/>
    <n v="144"/>
    <n v="2.4"/>
    <s v="Sensor Fault"/>
    <s v="Sophie Martin"/>
    <x v="2"/>
    <x v="1"/>
    <n v="14"/>
    <n v="11.6"/>
    <n v="0.82857142857142851"/>
  </r>
  <r>
    <s v="DT-06908"/>
    <x v="30"/>
    <s v="Packaging_Machine_034"/>
    <s v="Packaging"/>
    <d v="2024-06-08T19:55:54"/>
    <d v="2024-06-08T20:02:54"/>
    <s v="06"/>
    <s v="08"/>
    <n v="97"/>
    <n v="1.6166666666666667"/>
    <s v="Overheating"/>
    <s v="Maria Gomez"/>
    <x v="2"/>
    <x v="1"/>
    <n v="14"/>
    <n v="12.383333333333333"/>
    <n v="0.88452380952380949"/>
  </r>
  <r>
    <s v="DT-09651"/>
    <x v="4"/>
    <s v="Stamping_Machine_031"/>
    <s v="Stamping"/>
    <d v="2024-06-08T20:48:58"/>
    <d v="2024-06-08T22:58:58"/>
    <s v="06"/>
    <s v="08"/>
    <n v="1026"/>
    <n v="17.100000000000001"/>
    <s v="Mechanical Failure"/>
    <s v="Mohamed Salah"/>
    <x v="1"/>
    <x v="1"/>
    <n v="18"/>
    <n v="0.89999999999999858"/>
    <n v="4.999999999999992E-2"/>
  </r>
  <r>
    <s v="DT-01485"/>
    <x v="8"/>
    <s v="Assembly_Machine_012"/>
    <s v="Assembly"/>
    <d v="2024-06-08T21:00:22"/>
    <d v="2024-06-08T21:15:22"/>
    <s v="06"/>
    <s v="08"/>
    <n v="130"/>
    <n v="2.1666666666666665"/>
    <s v="Mechanical Failure"/>
    <s v="Karim Nassar"/>
    <x v="1"/>
    <x v="1"/>
    <n v="20"/>
    <n v="17.833333333333332"/>
    <n v="0.89166666666666661"/>
  </r>
  <r>
    <s v="DT-08505"/>
    <x v="2"/>
    <s v="Assembly_Machine_019"/>
    <s v="Assembly"/>
    <d v="2024-06-09T00:40:09"/>
    <d v="2024-06-09T01:11:09"/>
    <s v="06"/>
    <s v="09"/>
    <n v="54"/>
    <n v="0.9"/>
    <s v="Preventive Maintenance - Mechanical"/>
    <s v="Sophie Martin"/>
    <x v="0"/>
    <x v="0"/>
    <n v="22"/>
    <n v="21.1"/>
    <n v="0.95909090909090911"/>
  </r>
  <r>
    <s v="DT-09811"/>
    <x v="18"/>
    <s v="Packaging_Machine_004"/>
    <s v="Packaging"/>
    <d v="2024-06-09T00:51:07"/>
    <d v="2024-06-09T01:30:07"/>
    <s v="06"/>
    <s v="09"/>
    <n v="7"/>
    <n v="0.11666666666666667"/>
    <s v="Preventive Maintenance - General"/>
    <s v="David Brown"/>
    <x v="0"/>
    <x v="0"/>
    <n v="16"/>
    <n v="15.883333333333333"/>
    <n v="0.9927083333333333"/>
  </r>
  <r>
    <s v="DT-05797"/>
    <x v="8"/>
    <s v="Assembly_Machine_012"/>
    <s v="Assembly"/>
    <d v="2024-06-09T00:57:30"/>
    <d v="2024-06-09T04:55:30"/>
    <s v="06"/>
    <s v="09"/>
    <n v="138"/>
    <n v="2.2999999999999998"/>
    <s v="Electrical Fault"/>
    <s v="Mohamed Salah"/>
    <x v="2"/>
    <x v="1"/>
    <n v="20"/>
    <n v="17.7"/>
    <n v="0.88500000000000001"/>
  </r>
  <r>
    <s v="DT-07520"/>
    <x v="3"/>
    <s v="Stamping_Machine_033"/>
    <s v="Stamping"/>
    <d v="2024-06-09T05:20:47"/>
    <d v="2024-06-09T06:03:47"/>
    <s v="06"/>
    <s v="09"/>
    <n v="1026"/>
    <n v="17.100000000000001"/>
    <s v="Mechanical Failure"/>
    <s v="Hassan Ali"/>
    <x v="1"/>
    <x v="1"/>
    <n v="18"/>
    <n v="0.89999999999999858"/>
    <n v="4.999999999999992E-2"/>
  </r>
  <r>
    <s v="DT-06480"/>
    <x v="31"/>
    <s v="Assembly_Machine_010"/>
    <s v="Assembly"/>
    <d v="2024-06-09T05:46:23"/>
    <d v="2024-06-09T20:45:23"/>
    <s v="06"/>
    <s v="09"/>
    <n v="53"/>
    <n v="0.8833333333333333"/>
    <s v="Preventive Maintenance - General"/>
    <s v="Lucas Silva"/>
    <x v="0"/>
    <x v="0"/>
    <n v="22"/>
    <n v="21.116666666666667"/>
    <n v="0.95984848484848484"/>
  </r>
  <r>
    <s v="DT-09317"/>
    <x v="16"/>
    <s v="Painting_Machine_005"/>
    <s v="Painting"/>
    <d v="2024-06-09T06:17:53"/>
    <d v="2024-06-09T06:45:53"/>
    <s v="06"/>
    <s v="09"/>
    <n v="330"/>
    <n v="5.5"/>
    <s v="Hydraulic Leak"/>
    <s v="Elena Petrova"/>
    <x v="1"/>
    <x v="1"/>
    <n v="20"/>
    <n v="14.5"/>
    <n v="0.72499999999999998"/>
  </r>
  <r>
    <s v="DT-00113"/>
    <x v="26"/>
    <s v="Assembly_Machine_032"/>
    <s v="Assembly"/>
    <d v="2024-06-09T06:55:57"/>
    <d v="2024-06-09T08:39:57"/>
    <s v="06"/>
    <s v="09"/>
    <n v="169"/>
    <n v="2.8166666666666669"/>
    <s v="Operator Error"/>
    <s v="Olivia Johnson"/>
    <x v="2"/>
    <x v="1"/>
    <n v="20"/>
    <n v="17.183333333333334"/>
    <n v="0.85916666666666663"/>
  </r>
  <r>
    <s v="DT-03238"/>
    <x v="23"/>
    <s v="Packaging_Machine_025"/>
    <s v="Packaging"/>
    <d v="2024-06-09T09:08:58"/>
    <d v="2024-06-09T09:28:58"/>
    <s v="06"/>
    <s v="09"/>
    <n v="234"/>
    <n v="3.9"/>
    <s v="Electrical Fault"/>
    <s v="Hassan Ali"/>
    <x v="2"/>
    <x v="1"/>
    <n v="20"/>
    <n v="16.100000000000001"/>
    <n v="0.80500000000000005"/>
  </r>
  <r>
    <s v="DT-06865"/>
    <x v="25"/>
    <s v="Painting_Machine_001"/>
    <s v="Painting"/>
    <d v="2024-06-09T10:30:55"/>
    <d v="2024-06-09T15:01:55"/>
    <s v="06"/>
    <s v="09"/>
    <n v="341"/>
    <n v="5.6833333333333336"/>
    <s v="Material Shortage"/>
    <s v="Noah Davis"/>
    <x v="1"/>
    <x v="1"/>
    <n v="18"/>
    <n v="12.316666666666666"/>
    <n v="0.68425925925925923"/>
  </r>
  <r>
    <s v="DT-07650"/>
    <x v="18"/>
    <s v="Packaging_Machine_004"/>
    <s v="Packaging"/>
    <d v="2024-06-09T10:56:35"/>
    <d v="2024-06-09T12:18:35"/>
    <s v="06"/>
    <s v="09"/>
    <n v="14"/>
    <n v="0.23333333333333334"/>
    <s v="Mechanical Failure"/>
    <s v="Elena Petrova"/>
    <x v="2"/>
    <x v="1"/>
    <n v="16"/>
    <n v="15.766666666666667"/>
    <n v="0.98541666666666672"/>
  </r>
  <r>
    <s v="DT-02706"/>
    <x v="13"/>
    <s v="Painting_Machine_016"/>
    <s v="Painting"/>
    <d v="2024-06-09T11:21:19"/>
    <d v="2024-06-09T12:06:19"/>
    <s v="06"/>
    <s v="09"/>
    <n v="428"/>
    <n v="7.1333333333333337"/>
    <s v="Tooling Break"/>
    <s v="Olivia Johnson"/>
    <x v="1"/>
    <x v="1"/>
    <n v="22"/>
    <n v="14.866666666666667"/>
    <n v="0.67575757575757578"/>
  </r>
  <r>
    <s v="DT-04252"/>
    <x v="5"/>
    <s v="Stamping_Machine_029"/>
    <s v="Stamping"/>
    <d v="2024-06-09T11:45:28"/>
    <d v="2024-06-09T12:24:28"/>
    <s v="06"/>
    <s v="09"/>
    <n v="1105"/>
    <n v="18.416666666666668"/>
    <s v="Material Shortage"/>
    <s v="Rana Ibrahim"/>
    <x v="0"/>
    <x v="1"/>
    <n v="22"/>
    <n v="3.5833333333333321"/>
    <n v="0.16287878787878782"/>
  </r>
  <r>
    <s v="DT-02845"/>
    <x v="31"/>
    <s v="Assembly_Machine_010"/>
    <s v="Assembly"/>
    <d v="2024-06-09T11:47:54"/>
    <d v="2024-06-09T11:53:54"/>
    <s v="06"/>
    <s v="09"/>
    <n v="126"/>
    <n v="2.1"/>
    <s v="Preventive Maintenance - Electrical"/>
    <s v="Noah Davis"/>
    <x v="0"/>
    <x v="0"/>
    <n v="22"/>
    <n v="19.899999999999999"/>
    <n v="0.90454545454545443"/>
  </r>
  <r>
    <s v="DT-08433"/>
    <x v="24"/>
    <s v="Painting_Machine_028"/>
    <s v="Painting"/>
    <d v="2024-06-09T12:39:14"/>
    <d v="2024-06-09T13:38:14"/>
    <s v="06"/>
    <s v="09"/>
    <n v="421"/>
    <n v="7.0166666666666666"/>
    <s v="Tooling Break"/>
    <s v="Fatima Ali"/>
    <x v="0"/>
    <x v="1"/>
    <n v="22"/>
    <n v="14.983333333333334"/>
    <n v="0.68106060606060614"/>
  </r>
  <r>
    <s v="DT-04891"/>
    <x v="20"/>
    <s v="Stamping_Machine_015"/>
    <s v="Stamping"/>
    <d v="2024-06-09T13:18:55"/>
    <d v="2024-06-09T13:22:55"/>
    <s v="06"/>
    <s v="09"/>
    <n v="252"/>
    <n v="4.2"/>
    <s v="Operator Error"/>
    <s v="John Smith"/>
    <x v="1"/>
    <x v="1"/>
    <n v="18"/>
    <n v="13.8"/>
    <n v="0.76666666666666672"/>
  </r>
  <r>
    <s v="DT-06653"/>
    <x v="34"/>
    <s v="Painting_Machine_022"/>
    <s v="Painting"/>
    <d v="2024-06-09T14:51:49"/>
    <d v="2024-06-09T15:13:49"/>
    <s v="06"/>
    <s v="09"/>
    <n v="509"/>
    <n v="8.4833333333333325"/>
    <s v="Electrical Fault"/>
    <s v="Maria Gomez"/>
    <x v="1"/>
    <x v="1"/>
    <n v="22"/>
    <n v="13.516666666666667"/>
    <n v="0.61439393939393938"/>
  </r>
  <r>
    <s v="DT-00673"/>
    <x v="18"/>
    <s v="Packaging_Machine_004"/>
    <s v="Packaging"/>
    <d v="2024-06-09T15:02:40"/>
    <d v="2024-06-09T21:26:40"/>
    <s v="06"/>
    <s v="09"/>
    <n v="8"/>
    <n v="0.13333333333333333"/>
    <s v="Preventive Maintenance - Mechanical"/>
    <s v="Li Wei"/>
    <x v="1"/>
    <x v="0"/>
    <n v="16"/>
    <n v="15.866666666666667"/>
    <n v="0.9916666666666667"/>
  </r>
  <r>
    <s v="DT-09711"/>
    <x v="13"/>
    <s v="Painting_Machine_016"/>
    <s v="Painting"/>
    <d v="2024-06-09T15:11:01"/>
    <d v="2024-06-09T21:15:01"/>
    <s v="06"/>
    <s v="09"/>
    <n v="276"/>
    <n v="4.5999999999999996"/>
    <s v="Mechanical Failure"/>
    <s v="Mohamed Salah"/>
    <x v="0"/>
    <x v="1"/>
    <n v="22"/>
    <n v="17.399999999999999"/>
    <n v="0.79090909090909089"/>
  </r>
  <r>
    <s v="DT-03218"/>
    <x v="20"/>
    <s v="Stamping_Machine_015"/>
    <s v="Stamping"/>
    <d v="2024-06-09T17:11:34"/>
    <d v="2024-06-09T22:01:34"/>
    <s v="06"/>
    <s v="09"/>
    <n v="249"/>
    <n v="4.1500000000000004"/>
    <s v="Preventive Maintenance - General"/>
    <s v="Elena Petrova"/>
    <x v="1"/>
    <x v="0"/>
    <n v="18"/>
    <n v="13.85"/>
    <n v="0.76944444444444438"/>
  </r>
  <r>
    <s v="DT-01899"/>
    <x v="12"/>
    <s v="Stamping_Machine_024"/>
    <s v="Stamping"/>
    <d v="2024-06-09T18:33:36"/>
    <d v="2024-06-09T21:50:36"/>
    <s v="06"/>
    <s v="09"/>
    <n v="129"/>
    <n v="2.15"/>
    <s v="Electrical Fault"/>
    <s v="Fatima Ali"/>
    <x v="2"/>
    <x v="1"/>
    <n v="14"/>
    <n v="11.85"/>
    <n v="0.84642857142857142"/>
  </r>
  <r>
    <s v="DT-06894"/>
    <x v="3"/>
    <s v="Stamping_Machine_033"/>
    <s v="Stamping"/>
    <d v="2024-06-09T19:04:45"/>
    <d v="2024-06-09T19:45:45"/>
    <s v="06"/>
    <s v="09"/>
    <n v="889"/>
    <n v="14.816666666666666"/>
    <s v="Electrical Fault"/>
    <s v="Li Wei"/>
    <x v="1"/>
    <x v="1"/>
    <n v="18"/>
    <n v="3.1833333333333336"/>
    <n v="0.17685185185185187"/>
  </r>
  <r>
    <s v="DT-00590"/>
    <x v="9"/>
    <s v="Assembly_Machine_011"/>
    <s v="Assembly"/>
    <d v="2024-06-09T19:08:39"/>
    <d v="2024-06-09T19:56:39"/>
    <s v="06"/>
    <s v="09"/>
    <n v="141"/>
    <n v="2.35"/>
    <s v="Material Shortage"/>
    <s v="Ahmed Hassan"/>
    <x v="2"/>
    <x v="1"/>
    <n v="14"/>
    <n v="11.65"/>
    <n v="0.83214285714285718"/>
  </r>
  <r>
    <s v="DT-05151"/>
    <x v="13"/>
    <s v="Painting_Machine_016"/>
    <s v="Painting"/>
    <d v="2024-06-09T20:02:20"/>
    <d v="2024-06-09T23:58:20"/>
    <s v="06"/>
    <s v="09"/>
    <n v="139"/>
    <n v="2.3166666666666669"/>
    <s v="Preventive Maintenance - General"/>
    <s v="Sophie Martin"/>
    <x v="0"/>
    <x v="0"/>
    <n v="22"/>
    <n v="19.683333333333334"/>
    <n v="0.89469696969696966"/>
  </r>
  <r>
    <s v="DT-00535"/>
    <x v="6"/>
    <s v="Painting_Machine_009"/>
    <s v="Painting"/>
    <d v="2024-06-09T20:16:51"/>
    <d v="2024-06-09T21:50:51"/>
    <s v="06"/>
    <s v="09"/>
    <n v="67"/>
    <n v="1.1166666666666667"/>
    <s v="Electrical Fault"/>
    <s v="Yuki Tanaka"/>
    <x v="1"/>
    <x v="1"/>
    <n v="16"/>
    <n v="14.883333333333333"/>
    <n v="0.9302083333333333"/>
  </r>
  <r>
    <s v="DT-05727"/>
    <x v="25"/>
    <s v="Painting_Machine_001"/>
    <s v="Painting"/>
    <d v="2024-06-09T22:50:14"/>
    <d v="2024-06-09T22:56:14"/>
    <s v="06"/>
    <s v="09"/>
    <n v="295"/>
    <n v="4.916666666666667"/>
    <s v="Mechanical Failure"/>
    <s v="Carlos Ruiz"/>
    <x v="1"/>
    <x v="1"/>
    <n v="18"/>
    <n v="13.083333333333332"/>
    <n v="0.72685185185185175"/>
  </r>
  <r>
    <s v="DT-00413"/>
    <x v="6"/>
    <s v="Painting_Machine_009"/>
    <s v="Painting"/>
    <d v="2024-06-09T23:34:01"/>
    <d v="2024-06-10T00:16:01"/>
    <s v="06"/>
    <s v="09"/>
    <n v="48"/>
    <n v="0.8"/>
    <s v="Mechanical Failure"/>
    <s v="Yuki Tanaka"/>
    <x v="2"/>
    <x v="1"/>
    <n v="16"/>
    <n v="15.2"/>
    <n v="0.95"/>
  </r>
  <r>
    <s v="DT-02239"/>
    <x v="31"/>
    <s v="Assembly_Machine_010"/>
    <s v="Assembly"/>
    <d v="2024-06-10T00:55:33"/>
    <d v="2024-06-10T04:54:33"/>
    <s v="06"/>
    <s v="10"/>
    <n v="77"/>
    <n v="1.2833333333333334"/>
    <s v="Preventive Maintenance - Electrical"/>
    <s v="Yuki Tanaka"/>
    <x v="2"/>
    <x v="0"/>
    <n v="22"/>
    <n v="20.716666666666665"/>
    <n v="0.94166666666666654"/>
  </r>
  <r>
    <s v="DT-03382"/>
    <x v="2"/>
    <s v="Assembly_Machine_019"/>
    <s v="Assembly"/>
    <d v="2024-06-10T02:58:49"/>
    <d v="2024-06-10T05:13:49"/>
    <s v="06"/>
    <s v="10"/>
    <n v="85"/>
    <n v="1.4166666666666667"/>
    <s v="Material Shortage"/>
    <s v="Elena Petrova"/>
    <x v="2"/>
    <x v="1"/>
    <n v="22"/>
    <n v="20.583333333333332"/>
    <n v="0.93560606060606055"/>
  </r>
  <r>
    <s v="DT-01852"/>
    <x v="28"/>
    <s v="Packaging_Machine_003"/>
    <s v="Packaging"/>
    <d v="2024-06-10T03:12:51"/>
    <d v="2024-06-10T03:36:51"/>
    <s v="06"/>
    <s v="10"/>
    <n v="304"/>
    <n v="5.0666666666666664"/>
    <s v="Preventive Maintenance - Electrical"/>
    <s v="Emma Wilson"/>
    <x v="0"/>
    <x v="0"/>
    <n v="14"/>
    <n v="8.9333333333333336"/>
    <n v="0.63809523809523816"/>
  </r>
  <r>
    <s v="DT-02872"/>
    <x v="0"/>
    <s v="Stamping_Machine_030"/>
    <s v="Stamping"/>
    <d v="2024-06-10T04:17:37"/>
    <d v="2024-06-10T04:28:37"/>
    <s v="06"/>
    <s v="10"/>
    <n v="143"/>
    <n v="2.3833333333333333"/>
    <s v="Sensor Fault"/>
    <s v="Mohamed Salah"/>
    <x v="0"/>
    <x v="1"/>
    <n v="16"/>
    <n v="13.616666666666667"/>
    <n v="0.8510416666666667"/>
  </r>
  <r>
    <s v="DT-02350"/>
    <x v="26"/>
    <s v="Assembly_Machine_032"/>
    <s v="Assembly"/>
    <d v="2024-06-10T07:45:28"/>
    <d v="2024-06-10T10:05:28"/>
    <s v="06"/>
    <s v="10"/>
    <n v="268"/>
    <n v="4.4666666666666668"/>
    <s v="Mechanical Failure"/>
    <s v="David Brown"/>
    <x v="0"/>
    <x v="1"/>
    <n v="20"/>
    <n v="15.533333333333333"/>
    <n v="0.77666666666666662"/>
  </r>
  <r>
    <s v="DT-02191"/>
    <x v="31"/>
    <s v="Assembly_Machine_010"/>
    <s v="Assembly"/>
    <d v="2024-06-10T08:37:47"/>
    <d v="2024-06-10T09:25:47"/>
    <s v="06"/>
    <s v="10"/>
    <n v="374"/>
    <n v="6.2333333333333334"/>
    <s v="Material Shortage"/>
    <s v="Mahmoud Adel"/>
    <x v="2"/>
    <x v="1"/>
    <n v="22"/>
    <n v="15.766666666666666"/>
    <n v="0.71666666666666667"/>
  </r>
  <r>
    <s v="DT-02118"/>
    <x v="6"/>
    <s v="Painting_Machine_009"/>
    <s v="Painting"/>
    <d v="2024-06-10T09:50:09"/>
    <d v="2024-06-10T10:25:09"/>
    <s v="06"/>
    <s v="10"/>
    <n v="58"/>
    <n v="0.96666666666666667"/>
    <s v="Hydraulic Leak"/>
    <s v="Noah Davis"/>
    <x v="2"/>
    <x v="1"/>
    <n v="16"/>
    <n v="15.033333333333333"/>
    <n v="0.93958333333333333"/>
  </r>
  <r>
    <s v="DT-05774"/>
    <x v="15"/>
    <s v="Packaging_Machine_017"/>
    <s v="Packaging"/>
    <d v="2024-06-10T10:37:53"/>
    <d v="2024-06-10T19:26:53"/>
    <s v="06"/>
    <s v="10"/>
    <n v="64"/>
    <n v="1.0666666666666667"/>
    <s v="Preventive Maintenance - Electrical"/>
    <s v="Noah Davis"/>
    <x v="0"/>
    <x v="0"/>
    <n v="20"/>
    <n v="18.933333333333334"/>
    <n v="0.94666666666666666"/>
  </r>
  <r>
    <s v="DT-01824"/>
    <x v="10"/>
    <s v="Painting_Machine_008"/>
    <s v="Painting"/>
    <d v="2024-06-10T10:45:57"/>
    <d v="2024-06-10T11:36:57"/>
    <s v="06"/>
    <s v="10"/>
    <n v="379"/>
    <n v="6.3166666666666664"/>
    <s v="Material Shortage"/>
    <s v="John Smith"/>
    <x v="1"/>
    <x v="1"/>
    <n v="16"/>
    <n v="9.6833333333333336"/>
    <n v="0.60520833333333335"/>
  </r>
  <r>
    <s v="DT-02290"/>
    <x v="18"/>
    <s v="Packaging_Machine_004"/>
    <s v="Packaging"/>
    <d v="2024-06-10T10:47:38"/>
    <d v="2024-06-10T13:53:38"/>
    <s v="06"/>
    <s v="10"/>
    <n v="13"/>
    <n v="0.21666666666666667"/>
    <s v="Electrical Fault"/>
    <s v="Lucas Silva"/>
    <x v="2"/>
    <x v="1"/>
    <n v="16"/>
    <n v="15.783333333333333"/>
    <n v="0.98645833333333333"/>
  </r>
  <r>
    <s v="DT-06067"/>
    <x v="9"/>
    <s v="Assembly_Machine_011"/>
    <s v="Assembly"/>
    <d v="2024-06-10T11:09:20"/>
    <d v="2024-06-10T14:19:20"/>
    <s v="06"/>
    <s v="10"/>
    <n v="138"/>
    <n v="2.2999999999999998"/>
    <s v="Material Shortage"/>
    <s v="Sophie Martin"/>
    <x v="2"/>
    <x v="1"/>
    <n v="14"/>
    <n v="11.7"/>
    <n v="0.83571428571428563"/>
  </r>
  <r>
    <s v="DT-01563"/>
    <x v="5"/>
    <s v="Stamping_Machine_029"/>
    <s v="Stamping"/>
    <d v="2024-06-10T12:18:04"/>
    <d v="2024-06-10T14:41:04"/>
    <s v="06"/>
    <s v="10"/>
    <n v="789"/>
    <n v="13.15"/>
    <s v="Mechanical Failure"/>
    <s v="Li Wei"/>
    <x v="2"/>
    <x v="1"/>
    <n v="22"/>
    <n v="8.85"/>
    <n v="0.40227272727272728"/>
  </r>
  <r>
    <s v="DT-08023"/>
    <x v="22"/>
    <s v="Assembly_Machine_026"/>
    <s v="Assembly"/>
    <d v="2024-06-10T12:21:11"/>
    <d v="2024-06-10T14:30:11"/>
    <s v="06"/>
    <s v="10"/>
    <n v="323"/>
    <n v="5.3833333333333337"/>
    <s v="Overheating"/>
    <s v="David Brown"/>
    <x v="2"/>
    <x v="1"/>
    <n v="20"/>
    <n v="14.616666666666667"/>
    <n v="0.73083333333333333"/>
  </r>
  <r>
    <s v="DT-09476"/>
    <x v="20"/>
    <s v="Stamping_Machine_015"/>
    <s v="Stamping"/>
    <d v="2024-06-10T12:39:13"/>
    <d v="2024-06-10T15:01:13"/>
    <s v="06"/>
    <s v="10"/>
    <n v="328"/>
    <n v="5.4666666666666668"/>
    <s v="Mechanical Failure"/>
    <s v="Olivia Johnson"/>
    <x v="1"/>
    <x v="1"/>
    <n v="18"/>
    <n v="12.533333333333333"/>
    <n v="0.6962962962962963"/>
  </r>
  <r>
    <s v="DT-08874"/>
    <x v="1"/>
    <s v="Painting_Machine_021"/>
    <s v="Painting"/>
    <d v="2024-06-10T13:48:40"/>
    <d v="2024-06-10T16:18:40"/>
    <s v="06"/>
    <s v="10"/>
    <n v="1254"/>
    <n v="20.9"/>
    <s v="Mechanical Failure"/>
    <s v="Ahmed Hassan"/>
    <x v="1"/>
    <x v="1"/>
    <n v="22"/>
    <n v="1.1000000000000014"/>
    <n v="5.0000000000000065E-2"/>
  </r>
  <r>
    <s v="DT-02490"/>
    <x v="5"/>
    <s v="Stamping_Machine_029"/>
    <s v="Stamping"/>
    <d v="2024-06-10T13:53:45"/>
    <d v="2024-06-10T14:20:45"/>
    <s v="06"/>
    <s v="10"/>
    <n v="1074"/>
    <n v="17.899999999999999"/>
    <s v="Tooling Break"/>
    <s v="Maria Gomez"/>
    <x v="1"/>
    <x v="1"/>
    <n v="22"/>
    <n v="4.1000000000000014"/>
    <n v="0.18636363636363643"/>
  </r>
  <r>
    <s v="DT-07929"/>
    <x v="27"/>
    <s v="Assembly_Machine_027"/>
    <s v="Assembly"/>
    <d v="2024-06-10T16:47:44"/>
    <d v="2024-06-10T19:13:44"/>
    <s v="06"/>
    <s v="10"/>
    <n v="411"/>
    <n v="6.85"/>
    <s v="Operator Error"/>
    <s v="Noah Davis"/>
    <x v="2"/>
    <x v="1"/>
    <n v="20"/>
    <n v="13.15"/>
    <n v="0.65749999999999997"/>
  </r>
  <r>
    <s v="DT-09231"/>
    <x v="1"/>
    <s v="Painting_Machine_021"/>
    <s v="Painting"/>
    <d v="2024-06-10T17:35:12"/>
    <d v="2024-06-10T17:48:12"/>
    <s v="06"/>
    <s v="10"/>
    <n v="1175"/>
    <n v="19.583333333333332"/>
    <s v="Material Shortage"/>
    <s v="John Smith"/>
    <x v="2"/>
    <x v="1"/>
    <n v="22"/>
    <n v="2.4166666666666679"/>
    <n v="0.1098484848484849"/>
  </r>
  <r>
    <s v="DT-04234"/>
    <x v="33"/>
    <s v="Packaging_Machine_006"/>
    <s v="Packaging"/>
    <d v="2024-06-10T18:40:13"/>
    <d v="2024-06-10T19:10:13"/>
    <s v="06"/>
    <s v="10"/>
    <n v="11"/>
    <n v="0.18333333333333332"/>
    <s v="Electrical Fault"/>
    <s v="Rana Ibrahim"/>
    <x v="2"/>
    <x v="1"/>
    <n v="22"/>
    <n v="21.816666666666666"/>
    <n v="0.9916666666666667"/>
  </r>
  <r>
    <s v="DT-08369"/>
    <x v="17"/>
    <s v="Assembly_Machine_014"/>
    <s v="Assembly"/>
    <d v="2024-06-10T19:38:03"/>
    <d v="2024-06-10T23:21:03"/>
    <s v="06"/>
    <s v="10"/>
    <n v="87"/>
    <n v="1.45"/>
    <s v="Overheating"/>
    <s v="Maria Gomez"/>
    <x v="0"/>
    <x v="1"/>
    <n v="16"/>
    <n v="14.55"/>
    <n v="0.90937500000000004"/>
  </r>
  <r>
    <s v="DT-05209"/>
    <x v="4"/>
    <s v="Stamping_Machine_031"/>
    <s v="Stamping"/>
    <d v="2024-06-10T19:41:21"/>
    <d v="2024-06-10T23:12:21"/>
    <s v="06"/>
    <s v="10"/>
    <n v="895"/>
    <n v="14.916666666666666"/>
    <s v="Sensor Fault"/>
    <s v="Elena Petrova"/>
    <x v="1"/>
    <x v="1"/>
    <n v="18"/>
    <n v="3.0833333333333339"/>
    <n v="0.17129629629629634"/>
  </r>
  <r>
    <s v="DT-00129"/>
    <x v="0"/>
    <s v="Stamping_Machine_030"/>
    <s v="Stamping"/>
    <d v="2024-06-10T19:45:51"/>
    <d v="2024-06-10T20:07:51"/>
    <s v="06"/>
    <s v="10"/>
    <n v="75"/>
    <n v="1.25"/>
    <s v="Electrical Fault"/>
    <s v="Hassan Ali"/>
    <x v="0"/>
    <x v="1"/>
    <n v="16"/>
    <n v="14.75"/>
    <n v="0.921875"/>
  </r>
  <r>
    <s v="DT-09347"/>
    <x v="21"/>
    <s v="Packaging_Machine_018"/>
    <s v="Packaging"/>
    <d v="2024-06-10T20:11:35"/>
    <d v="2024-06-10T22:43:35"/>
    <s v="06"/>
    <s v="10"/>
    <n v="254"/>
    <n v="4.2333333333333334"/>
    <s v="Mechanical Failure"/>
    <s v="Carlos Ruiz"/>
    <x v="1"/>
    <x v="1"/>
    <n v="14"/>
    <n v="9.7666666666666657"/>
    <n v="0.69761904761904758"/>
  </r>
  <r>
    <s v="DT-08724"/>
    <x v="15"/>
    <s v="Packaging_Machine_017"/>
    <s v="Packaging"/>
    <d v="2024-06-10T22:23:23"/>
    <d v="2024-06-10T22:35:23"/>
    <s v="06"/>
    <s v="10"/>
    <n v="374"/>
    <n v="6.2333333333333334"/>
    <s v="Preventive Maintenance - Mechanical"/>
    <s v="Mohamed Salah"/>
    <x v="2"/>
    <x v="0"/>
    <n v="20"/>
    <n v="13.766666666666666"/>
    <n v="0.68833333333333324"/>
  </r>
  <r>
    <s v="DT-09875"/>
    <x v="12"/>
    <s v="Stamping_Machine_024"/>
    <s v="Stamping"/>
    <d v="2024-06-10T22:29:29"/>
    <d v="2024-06-10T22:53:29"/>
    <s v="06"/>
    <s v="10"/>
    <n v="312"/>
    <n v="5.2"/>
    <s v="Electrical Fault"/>
    <s v="Fatima Ali"/>
    <x v="1"/>
    <x v="1"/>
    <n v="14"/>
    <n v="8.8000000000000007"/>
    <n v="0.62857142857142867"/>
  </r>
  <r>
    <s v="DT-09682"/>
    <x v="7"/>
    <s v="Packaging_Machine_002"/>
    <s v="Packaging"/>
    <d v="2024-06-10T23:08:00"/>
    <d v="2024-06-11T00:34:00"/>
    <s v="06"/>
    <s v="10"/>
    <n v="11"/>
    <n v="0.18333333333333332"/>
    <s v="Preventive Maintenance - Mechanical"/>
    <s v="Lucas Silva"/>
    <x v="1"/>
    <x v="0"/>
    <n v="18"/>
    <n v="17.816666666666666"/>
    <n v="0.98981481481481481"/>
  </r>
  <r>
    <s v="DT-03542"/>
    <x v="22"/>
    <s v="Assembly_Machine_026"/>
    <s v="Assembly"/>
    <d v="2024-06-11T00:19:37"/>
    <d v="2024-06-11T01:39:37"/>
    <s v="06"/>
    <s v="11"/>
    <n v="286"/>
    <n v="4.7666666666666666"/>
    <s v="Mechanical Failure"/>
    <s v="Li Wei"/>
    <x v="2"/>
    <x v="1"/>
    <n v="20"/>
    <n v="15.233333333333334"/>
    <n v="0.76166666666666671"/>
  </r>
  <r>
    <s v="DT-09824"/>
    <x v="21"/>
    <s v="Packaging_Machine_018"/>
    <s v="Packaging"/>
    <d v="2024-06-11T00:21:40"/>
    <d v="2024-06-11T02:51:40"/>
    <s v="06"/>
    <s v="11"/>
    <n v="258"/>
    <n v="4.3"/>
    <s v="Preventive Maintenance - Electrical"/>
    <s v="Ahmed Hassan"/>
    <x v="2"/>
    <x v="0"/>
    <n v="14"/>
    <n v="9.6999999999999993"/>
    <n v="0.69285714285714284"/>
  </r>
  <r>
    <s v="DT-03350"/>
    <x v="14"/>
    <s v="Assembly_Machine_013"/>
    <s v="Assembly"/>
    <d v="2024-06-11T00:44:44"/>
    <d v="2024-06-11T00:57:44"/>
    <s v="06"/>
    <s v="11"/>
    <n v="118"/>
    <n v="1.9666666666666666"/>
    <s v="Preventive Maintenance - Electrical"/>
    <s v="Noah Davis"/>
    <x v="2"/>
    <x v="0"/>
    <n v="14"/>
    <n v="12.033333333333333"/>
    <n v="0.85952380952380947"/>
  </r>
  <r>
    <s v="DT-00622"/>
    <x v="17"/>
    <s v="Assembly_Machine_014"/>
    <s v="Assembly"/>
    <d v="2024-06-11T02:03:59"/>
    <d v="2024-06-11T02:07:59"/>
    <s v="06"/>
    <s v="11"/>
    <n v="106"/>
    <n v="1.7666666666666666"/>
    <s v="Mechanical Failure"/>
    <s v="Sophie Martin"/>
    <x v="2"/>
    <x v="1"/>
    <n v="16"/>
    <n v="14.233333333333334"/>
    <n v="0.88958333333333339"/>
  </r>
  <r>
    <s v="DT-09284"/>
    <x v="3"/>
    <s v="Stamping_Machine_033"/>
    <s v="Stamping"/>
    <d v="2024-06-11T02:12:56"/>
    <d v="2024-06-11T02:57:56"/>
    <s v="06"/>
    <s v="11"/>
    <n v="1026"/>
    <n v="17.100000000000001"/>
    <s v="Sensor Fault"/>
    <s v="Carlos Ruiz"/>
    <x v="2"/>
    <x v="1"/>
    <n v="18"/>
    <n v="0.89999999999999858"/>
    <n v="4.999999999999992E-2"/>
  </r>
  <r>
    <s v="DT-01074"/>
    <x v="29"/>
    <s v="Assembly_Machine_023"/>
    <s v="Assembly"/>
    <d v="2024-06-11T02:25:49"/>
    <d v="2024-06-11T04:34:49"/>
    <s v="06"/>
    <s v="11"/>
    <n v="52"/>
    <n v="0.8666666666666667"/>
    <s v="Overheating"/>
    <s v="Li Wei"/>
    <x v="2"/>
    <x v="1"/>
    <n v="16"/>
    <n v="15.133333333333333"/>
    <n v="0.9458333333333333"/>
  </r>
  <r>
    <s v="DT-02958"/>
    <x v="4"/>
    <s v="Stamping_Machine_031"/>
    <s v="Stamping"/>
    <d v="2024-06-11T03:06:57"/>
    <d v="2024-06-11T07:03:57"/>
    <s v="06"/>
    <s v="11"/>
    <n v="997"/>
    <n v="16.616666666666667"/>
    <s v="Mechanical Failure"/>
    <s v="Maria Gomez"/>
    <x v="1"/>
    <x v="1"/>
    <n v="18"/>
    <n v="1.3833333333333329"/>
    <n v="7.6851851851851824E-2"/>
  </r>
  <r>
    <s v="DT-07519"/>
    <x v="1"/>
    <s v="Painting_Machine_021"/>
    <s v="Painting"/>
    <d v="2024-06-11T03:28:35"/>
    <d v="2024-06-11T03:33:35"/>
    <s v="06"/>
    <s v="11"/>
    <n v="1076"/>
    <n v="17.933333333333334"/>
    <s v="Hydraulic Leak"/>
    <s v="Carlos Ruiz"/>
    <x v="2"/>
    <x v="1"/>
    <n v="22"/>
    <n v="4.0666666666666664"/>
    <n v="0.18484848484848485"/>
  </r>
  <r>
    <s v="DT-01171"/>
    <x v="7"/>
    <s v="Packaging_Machine_002"/>
    <s v="Packaging"/>
    <d v="2024-06-11T03:40:14"/>
    <d v="2024-06-11T04:00:14"/>
    <s v="06"/>
    <s v="11"/>
    <n v="12"/>
    <n v="0.2"/>
    <s v="Preventive Maintenance - General"/>
    <s v="Emma Wilson"/>
    <x v="0"/>
    <x v="0"/>
    <n v="18"/>
    <n v="17.8"/>
    <n v="0.98888888888888893"/>
  </r>
  <r>
    <s v="DT-06185"/>
    <x v="21"/>
    <s v="Packaging_Machine_018"/>
    <s v="Packaging"/>
    <d v="2024-06-11T04:30:33"/>
    <d v="2024-06-11T06:21:33"/>
    <s v="06"/>
    <s v="11"/>
    <n v="56"/>
    <n v="0.93333333333333335"/>
    <s v="Electrical Fault"/>
    <s v="Mohamed Salah"/>
    <x v="1"/>
    <x v="1"/>
    <n v="14"/>
    <n v="13.066666666666666"/>
    <n v="0.93333333333333335"/>
  </r>
  <r>
    <s v="DT-05636"/>
    <x v="27"/>
    <s v="Assembly_Machine_027"/>
    <s v="Assembly"/>
    <d v="2024-06-11T04:32:41"/>
    <d v="2024-06-11T09:10:41"/>
    <s v="06"/>
    <s v="11"/>
    <n v="34"/>
    <n v="0.56666666666666665"/>
    <s v="Electrical Fault"/>
    <s v="Rana Ibrahim"/>
    <x v="1"/>
    <x v="1"/>
    <n v="20"/>
    <n v="19.433333333333334"/>
    <n v="0.97166666666666668"/>
  </r>
  <r>
    <s v="DT-09825"/>
    <x v="14"/>
    <s v="Assembly_Machine_013"/>
    <s v="Assembly"/>
    <d v="2024-06-11T05:03:36"/>
    <d v="2024-06-11T10:59:36"/>
    <s v="06"/>
    <s v="11"/>
    <n v="59"/>
    <n v="0.98333333333333328"/>
    <s v="Electrical Fault"/>
    <s v="Maria Gomez"/>
    <x v="0"/>
    <x v="1"/>
    <n v="14"/>
    <n v="13.016666666666667"/>
    <n v="0.92976190476190479"/>
  </r>
  <r>
    <s v="DT-04386"/>
    <x v="11"/>
    <s v="Assembly_Machine_007"/>
    <s v="Assembly"/>
    <d v="2024-06-11T06:58:05"/>
    <d v="2024-06-11T09:47:05"/>
    <s v="06"/>
    <s v="11"/>
    <n v="499"/>
    <n v="8.3166666666666664"/>
    <s v="Material Shortage"/>
    <s v="Elena Petrova"/>
    <x v="2"/>
    <x v="1"/>
    <n v="22"/>
    <n v="13.683333333333334"/>
    <n v="0.62196969696969695"/>
  </r>
  <r>
    <s v="DT-08436"/>
    <x v="16"/>
    <s v="Painting_Machine_005"/>
    <s v="Painting"/>
    <d v="2024-06-11T07:48:39"/>
    <d v="2024-06-11T10:41:39"/>
    <s v="06"/>
    <s v="11"/>
    <n v="251"/>
    <n v="4.1833333333333336"/>
    <s v="Preventive Maintenance - Electrical"/>
    <s v="Ahmed Hassan"/>
    <x v="1"/>
    <x v="0"/>
    <n v="20"/>
    <n v="15.816666666666666"/>
    <n v="0.79083333333333328"/>
  </r>
  <r>
    <s v="DT-09712"/>
    <x v="0"/>
    <s v="Stamping_Machine_030"/>
    <s v="Stamping"/>
    <d v="2024-06-11T08:06:36"/>
    <d v="2024-06-11T08:23:36"/>
    <s v="06"/>
    <s v="11"/>
    <n v="15"/>
    <n v="0.25"/>
    <s v="Preventive Maintenance - General"/>
    <s v="Karim Nassar"/>
    <x v="1"/>
    <x v="0"/>
    <n v="16"/>
    <n v="15.75"/>
    <n v="0.984375"/>
  </r>
  <r>
    <s v="DT-07661"/>
    <x v="32"/>
    <s v="Stamping_Machine_020"/>
    <s v="Stamping"/>
    <d v="2024-06-11T09:30:51"/>
    <d v="2024-06-11T11:50:51"/>
    <s v="06"/>
    <s v="11"/>
    <n v="188"/>
    <n v="3.1333333333333333"/>
    <s v="Electrical Fault"/>
    <s v="Mahmoud Adel"/>
    <x v="1"/>
    <x v="1"/>
    <n v="14"/>
    <n v="10.866666666666667"/>
    <n v="0.77619047619047621"/>
  </r>
  <r>
    <s v="DT-07717"/>
    <x v="5"/>
    <s v="Stamping_Machine_029"/>
    <s v="Stamping"/>
    <d v="2024-06-11T12:20:14"/>
    <d v="2024-06-11T13:26:14"/>
    <s v="06"/>
    <s v="11"/>
    <n v="867"/>
    <n v="14.45"/>
    <s v="Overheating"/>
    <s v="Maria Gomez"/>
    <x v="0"/>
    <x v="1"/>
    <n v="22"/>
    <n v="7.5500000000000007"/>
    <n v="0.3431818181818182"/>
  </r>
  <r>
    <s v="DT-03326"/>
    <x v="25"/>
    <s v="Painting_Machine_001"/>
    <s v="Painting"/>
    <d v="2024-06-11T12:24:35"/>
    <d v="2024-06-11T13:17:35"/>
    <s v="06"/>
    <s v="11"/>
    <n v="209"/>
    <n v="3.4833333333333334"/>
    <s v="Overheating"/>
    <s v="Maria Gomez"/>
    <x v="2"/>
    <x v="1"/>
    <n v="18"/>
    <n v="14.516666666666666"/>
    <n v="0.80648148148148147"/>
  </r>
  <r>
    <s v="DT-02879"/>
    <x v="31"/>
    <s v="Assembly_Machine_010"/>
    <s v="Assembly"/>
    <d v="2024-06-11T12:29:29"/>
    <d v="2024-06-12T00:06:29"/>
    <s v="06"/>
    <s v="11"/>
    <n v="187"/>
    <n v="3.1166666666666667"/>
    <s v="Preventive Maintenance - Electrical"/>
    <s v="Rana Ibrahim"/>
    <x v="2"/>
    <x v="0"/>
    <n v="22"/>
    <n v="18.883333333333333"/>
    <n v="0.85833333333333328"/>
  </r>
  <r>
    <s v="DT-00729"/>
    <x v="19"/>
    <s v="Stamping_Machine_035"/>
    <s v="Stamping"/>
    <d v="2024-06-11T13:54:18"/>
    <d v="2024-06-11T14:23:18"/>
    <s v="06"/>
    <s v="11"/>
    <n v="277"/>
    <n v="4.6166666666666663"/>
    <s v="Hydraulic Leak"/>
    <s v="Carlos Ruiz"/>
    <x v="0"/>
    <x v="1"/>
    <n v="16"/>
    <n v="11.383333333333333"/>
    <n v="0.7114583333333333"/>
  </r>
  <r>
    <s v="DT-02920"/>
    <x v="19"/>
    <s v="Stamping_Machine_035"/>
    <s v="Stamping"/>
    <d v="2024-06-11T14:46:30"/>
    <d v="2024-06-11T15:16:30"/>
    <s v="06"/>
    <s v="11"/>
    <n v="41"/>
    <n v="0.68333333333333335"/>
    <s v="Mechanical Failure"/>
    <s v="Hassan Ali"/>
    <x v="1"/>
    <x v="1"/>
    <n v="16"/>
    <n v="15.316666666666666"/>
    <n v="0.95729166666666665"/>
  </r>
  <r>
    <s v="DT-08554"/>
    <x v="14"/>
    <s v="Assembly_Machine_013"/>
    <s v="Assembly"/>
    <d v="2024-06-11T15:01:30"/>
    <d v="2024-06-11T20:06:30"/>
    <s v="06"/>
    <s v="11"/>
    <n v="301"/>
    <n v="5.0166666666666666"/>
    <s v="Material Shortage"/>
    <s v="Mahmoud Adel"/>
    <x v="2"/>
    <x v="1"/>
    <n v="14"/>
    <n v="8.9833333333333343"/>
    <n v="0.64166666666666672"/>
  </r>
  <r>
    <s v="DT-05122"/>
    <x v="31"/>
    <s v="Assembly_Machine_010"/>
    <s v="Assembly"/>
    <d v="2024-06-11T16:51:32"/>
    <d v="2024-06-11T17:15:32"/>
    <s v="06"/>
    <s v="11"/>
    <n v="332"/>
    <n v="5.5333333333333332"/>
    <s v="Mechanical Failure"/>
    <s v="Lucas Silva"/>
    <x v="2"/>
    <x v="1"/>
    <n v="22"/>
    <n v="16.466666666666669"/>
    <n v="0.74848484848484853"/>
  </r>
  <r>
    <s v="DT-01984"/>
    <x v="4"/>
    <s v="Stamping_Machine_031"/>
    <s v="Stamping"/>
    <d v="2024-06-11T17:46:46"/>
    <d v="2024-06-11T20:10:46"/>
    <s v="06"/>
    <s v="11"/>
    <n v="1026"/>
    <n v="17.100000000000001"/>
    <s v="Electrical Fault"/>
    <s v="Ahmed Hassan"/>
    <x v="0"/>
    <x v="1"/>
    <n v="18"/>
    <n v="0.89999999999999858"/>
    <n v="4.999999999999992E-2"/>
  </r>
  <r>
    <s v="DT-09537"/>
    <x v="3"/>
    <s v="Stamping_Machine_033"/>
    <s v="Stamping"/>
    <d v="2024-06-11T17:55:55"/>
    <d v="2024-06-11T18:09:55"/>
    <s v="06"/>
    <s v="11"/>
    <n v="1026"/>
    <n v="17.100000000000001"/>
    <s v="Material Shortage"/>
    <s v="Emma Wilson"/>
    <x v="2"/>
    <x v="1"/>
    <n v="18"/>
    <n v="0.89999999999999858"/>
    <n v="4.999999999999992E-2"/>
  </r>
  <r>
    <s v="DT-08308"/>
    <x v="12"/>
    <s v="Stamping_Machine_024"/>
    <s v="Stamping"/>
    <d v="2024-06-11T18:48:35"/>
    <d v="2024-06-11T19:37:35"/>
    <s v="06"/>
    <s v="11"/>
    <n v="182"/>
    <n v="3.0333333333333332"/>
    <s v="Sensor Fault"/>
    <s v="Yuki Tanaka"/>
    <x v="0"/>
    <x v="1"/>
    <n v="14"/>
    <n v="10.966666666666667"/>
    <n v="0.78333333333333333"/>
  </r>
  <r>
    <s v="DT-04081"/>
    <x v="11"/>
    <s v="Assembly_Machine_007"/>
    <s v="Assembly"/>
    <d v="2024-06-11T19:07:26"/>
    <d v="2024-06-11T20:36:26"/>
    <s v="06"/>
    <s v="11"/>
    <n v="527"/>
    <n v="8.7833333333333332"/>
    <s v="Mechanical Failure"/>
    <s v="Carlos Ruiz"/>
    <x v="0"/>
    <x v="1"/>
    <n v="22"/>
    <n v="13.216666666666667"/>
    <n v="0.60075757575757571"/>
  </r>
  <r>
    <s v="DT-04769"/>
    <x v="30"/>
    <s v="Packaging_Machine_034"/>
    <s v="Packaging"/>
    <d v="2024-06-11T19:56:23"/>
    <d v="2024-06-12T03:58:23"/>
    <s v="06"/>
    <s v="11"/>
    <n v="160"/>
    <n v="2.6666666666666665"/>
    <s v="Preventive Maintenance - General"/>
    <s v="John Smith"/>
    <x v="1"/>
    <x v="0"/>
    <n v="14"/>
    <n v="11.333333333333334"/>
    <n v="0.80952380952380953"/>
  </r>
  <r>
    <s v="DT-06402"/>
    <x v="12"/>
    <s v="Stamping_Machine_024"/>
    <s v="Stamping"/>
    <d v="2024-06-11T19:58:06"/>
    <d v="2024-06-11T20:13:06"/>
    <s v="06"/>
    <s v="11"/>
    <n v="92"/>
    <n v="1.5333333333333334"/>
    <s v="Hydraulic Leak"/>
    <s v="Noah Davis"/>
    <x v="2"/>
    <x v="1"/>
    <n v="14"/>
    <n v="12.466666666666667"/>
    <n v="0.89047619047619053"/>
  </r>
  <r>
    <s v="DT-09119"/>
    <x v="13"/>
    <s v="Painting_Machine_016"/>
    <s v="Painting"/>
    <d v="2024-06-11T21:27:28"/>
    <d v="2024-06-11T22:56:28"/>
    <s v="06"/>
    <s v="11"/>
    <n v="428"/>
    <n v="7.1333333333333337"/>
    <s v="Tooling Break"/>
    <s v="Maria Gomez"/>
    <x v="0"/>
    <x v="1"/>
    <n v="22"/>
    <n v="14.866666666666667"/>
    <n v="0.67575757575757578"/>
  </r>
  <r>
    <s v="DT-09989"/>
    <x v="29"/>
    <s v="Assembly_Machine_023"/>
    <s v="Assembly"/>
    <d v="2024-06-12T00:20:22"/>
    <d v="2024-06-12T00:31:22"/>
    <s v="06"/>
    <s v="12"/>
    <n v="374"/>
    <n v="6.2333333333333334"/>
    <s v="Preventive Maintenance - Mechanical"/>
    <s v="Mahmoud Adel"/>
    <x v="0"/>
    <x v="0"/>
    <n v="16"/>
    <n v="9.7666666666666657"/>
    <n v="0.61041666666666661"/>
  </r>
  <r>
    <s v="DT-07812"/>
    <x v="14"/>
    <s v="Assembly_Machine_013"/>
    <s v="Assembly"/>
    <d v="2024-06-12T00:32:59"/>
    <d v="2024-06-12T00:40:59"/>
    <s v="06"/>
    <s v="12"/>
    <n v="49"/>
    <n v="0.81666666666666665"/>
    <s v="Sensor Fault"/>
    <s v="Noah Davis"/>
    <x v="2"/>
    <x v="1"/>
    <n v="14"/>
    <n v="13.183333333333334"/>
    <n v="0.94166666666666665"/>
  </r>
  <r>
    <s v="DT-02779"/>
    <x v="10"/>
    <s v="Painting_Machine_008"/>
    <s v="Painting"/>
    <d v="2024-06-12T01:02:29"/>
    <d v="2024-06-12T05:04:29"/>
    <s v="06"/>
    <s v="12"/>
    <n v="254"/>
    <n v="4.2333333333333334"/>
    <s v="Sensor Fault"/>
    <s v="Noah Davis"/>
    <x v="2"/>
    <x v="1"/>
    <n v="16"/>
    <n v="11.766666666666666"/>
    <n v="0.73541666666666661"/>
  </r>
  <r>
    <s v="DT-03938"/>
    <x v="11"/>
    <s v="Assembly_Machine_007"/>
    <s v="Assembly"/>
    <d v="2024-06-12T01:21:20"/>
    <d v="2024-06-12T06:32:20"/>
    <s v="06"/>
    <s v="12"/>
    <n v="714"/>
    <n v="11.9"/>
    <s v="Hydraulic Leak"/>
    <s v="Li Wei"/>
    <x v="2"/>
    <x v="1"/>
    <n v="22"/>
    <n v="10.1"/>
    <n v="0.45909090909090905"/>
  </r>
  <r>
    <s v="DT-02801"/>
    <x v="7"/>
    <s v="Packaging_Machine_002"/>
    <s v="Packaging"/>
    <d v="2024-06-12T03:51:22"/>
    <d v="2024-06-12T09:27:22"/>
    <s v="06"/>
    <s v="12"/>
    <n v="27"/>
    <n v="0.45"/>
    <s v="Overheating"/>
    <s v="Mohamed Salah"/>
    <x v="1"/>
    <x v="1"/>
    <n v="18"/>
    <n v="17.55"/>
    <n v="0.97500000000000009"/>
  </r>
  <r>
    <s v="DT-05321"/>
    <x v="34"/>
    <s v="Painting_Machine_022"/>
    <s v="Painting"/>
    <d v="2024-06-12T05:04:10"/>
    <d v="2024-06-12T07:24:10"/>
    <s v="06"/>
    <s v="12"/>
    <n v="291"/>
    <n v="4.8499999999999996"/>
    <s v="Mechanical Failure"/>
    <s v="Fatima Ali"/>
    <x v="1"/>
    <x v="1"/>
    <n v="22"/>
    <n v="17.149999999999999"/>
    <n v="0.77954545454545443"/>
  </r>
  <r>
    <s v="DT-02886"/>
    <x v="28"/>
    <s v="Packaging_Machine_003"/>
    <s v="Packaging"/>
    <d v="2024-06-12T05:04:58"/>
    <d v="2024-06-12T06:28:58"/>
    <s v="06"/>
    <s v="12"/>
    <n v="121"/>
    <n v="2.0166666666666666"/>
    <s v="Electrical Fault"/>
    <s v="Emma Wilson"/>
    <x v="1"/>
    <x v="1"/>
    <n v="14"/>
    <n v="11.983333333333334"/>
    <n v="0.85595238095238102"/>
  </r>
  <r>
    <s v="DT-05097"/>
    <x v="22"/>
    <s v="Assembly_Machine_026"/>
    <s v="Assembly"/>
    <d v="2024-06-12T06:32:41"/>
    <d v="2024-06-12T09:34:41"/>
    <s v="06"/>
    <s v="12"/>
    <n v="451"/>
    <n v="7.5166666666666666"/>
    <s v="Material Shortage"/>
    <s v="Ahmed Hassan"/>
    <x v="2"/>
    <x v="1"/>
    <n v="20"/>
    <n v="12.483333333333334"/>
    <n v="0.62416666666666676"/>
  </r>
  <r>
    <s v="DT-01679"/>
    <x v="21"/>
    <s v="Packaging_Machine_018"/>
    <s v="Packaging"/>
    <d v="2024-06-12T07:15:18"/>
    <d v="2024-06-12T10:36:18"/>
    <s v="06"/>
    <s v="12"/>
    <n v="56"/>
    <n v="0.93333333333333335"/>
    <s v="Preventive Maintenance - Mechanical"/>
    <s v="Maria Gomez"/>
    <x v="1"/>
    <x v="0"/>
    <n v="14"/>
    <n v="13.066666666666666"/>
    <n v="0.93333333333333335"/>
  </r>
  <r>
    <s v="DT-06955"/>
    <x v="8"/>
    <s v="Assembly_Machine_012"/>
    <s v="Assembly"/>
    <d v="2024-06-12T08:02:39"/>
    <d v="2024-06-12T12:15:39"/>
    <s v="06"/>
    <s v="12"/>
    <n v="71"/>
    <n v="1.1833333333333333"/>
    <s v="Preventive Maintenance - Electrical"/>
    <s v="Mohamed Salah"/>
    <x v="1"/>
    <x v="0"/>
    <n v="20"/>
    <n v="18.816666666666666"/>
    <n v="0.9408333333333333"/>
  </r>
  <r>
    <s v="DT-07207"/>
    <x v="16"/>
    <s v="Painting_Machine_005"/>
    <s v="Painting"/>
    <d v="2024-06-12T08:18:03"/>
    <d v="2024-06-12T12:41:03"/>
    <s v="06"/>
    <s v="12"/>
    <n v="422"/>
    <n v="7.0333333333333332"/>
    <s v="Hydraulic Leak"/>
    <s v="David Brown"/>
    <x v="2"/>
    <x v="1"/>
    <n v="20"/>
    <n v="12.966666666666667"/>
    <n v="0.64833333333333332"/>
  </r>
  <r>
    <s v="DT-06584"/>
    <x v="30"/>
    <s v="Packaging_Machine_034"/>
    <s v="Packaging"/>
    <d v="2024-06-12T09:25:42"/>
    <d v="2024-06-12T10:03:42"/>
    <s v="06"/>
    <s v="12"/>
    <n v="308"/>
    <n v="5.1333333333333337"/>
    <s v="Preventive Maintenance - Mechanical"/>
    <s v="Carlos Ruiz"/>
    <x v="1"/>
    <x v="0"/>
    <n v="14"/>
    <n v="8.8666666666666671"/>
    <n v="0.63333333333333341"/>
  </r>
  <r>
    <s v="DT-06237"/>
    <x v="26"/>
    <s v="Assembly_Machine_032"/>
    <s v="Assembly"/>
    <d v="2024-06-12T10:13:38"/>
    <d v="2024-06-12T13:56:38"/>
    <s v="06"/>
    <s v="12"/>
    <n v="248"/>
    <n v="4.1333333333333337"/>
    <s v="Hydraulic Leak"/>
    <s v="Ahmed Hassan"/>
    <x v="0"/>
    <x v="1"/>
    <n v="20"/>
    <n v="15.866666666666667"/>
    <n v="0.79333333333333333"/>
  </r>
  <r>
    <s v="DT-03065"/>
    <x v="26"/>
    <s v="Assembly_Machine_032"/>
    <s v="Assembly"/>
    <d v="2024-06-12T10:20:48"/>
    <d v="2024-06-12T20:32:48"/>
    <s v="06"/>
    <s v="12"/>
    <n v="274"/>
    <n v="4.5666666666666664"/>
    <s v="Preventive Maintenance - Mechanical"/>
    <s v="Yuki Tanaka"/>
    <x v="1"/>
    <x v="0"/>
    <n v="20"/>
    <n v="15.433333333333334"/>
    <n v="0.77166666666666672"/>
  </r>
  <r>
    <s v="DT-07763"/>
    <x v="6"/>
    <s v="Painting_Machine_009"/>
    <s v="Painting"/>
    <d v="2024-06-12T10:32:14"/>
    <d v="2024-06-12T13:30:14"/>
    <s v="06"/>
    <s v="12"/>
    <n v="67"/>
    <n v="1.1166666666666667"/>
    <s v="Mechanical Failure"/>
    <s v="Emma Wilson"/>
    <x v="2"/>
    <x v="1"/>
    <n v="16"/>
    <n v="14.883333333333333"/>
    <n v="0.9302083333333333"/>
  </r>
  <r>
    <s v="DT-09283"/>
    <x v="31"/>
    <s v="Assembly_Machine_010"/>
    <s v="Assembly"/>
    <d v="2024-06-12T11:26:49"/>
    <d v="2024-06-12T14:15:49"/>
    <s v="06"/>
    <s v="12"/>
    <n v="299"/>
    <n v="4.9833333333333334"/>
    <s v="Preventive Maintenance - Electrical"/>
    <s v="Elena Petrova"/>
    <x v="0"/>
    <x v="0"/>
    <n v="22"/>
    <n v="17.016666666666666"/>
    <n v="0.77348484848484844"/>
  </r>
  <r>
    <s v="DT-08130"/>
    <x v="17"/>
    <s v="Assembly_Machine_014"/>
    <s v="Assembly"/>
    <d v="2024-06-12T11:30:59"/>
    <d v="2024-06-12T11:36:59"/>
    <s v="06"/>
    <s v="12"/>
    <n v="186"/>
    <n v="3.1"/>
    <s v="Electrical Fault"/>
    <s v="Fatima Ali"/>
    <x v="2"/>
    <x v="1"/>
    <n v="16"/>
    <n v="12.9"/>
    <n v="0.80625000000000002"/>
  </r>
  <r>
    <s v="DT-07289"/>
    <x v="24"/>
    <s v="Painting_Machine_028"/>
    <s v="Painting"/>
    <d v="2024-06-12T12:17:54"/>
    <d v="2024-06-12T17:59:54"/>
    <s v="06"/>
    <s v="12"/>
    <n v="29"/>
    <n v="0.48333333333333334"/>
    <s v="Overheating"/>
    <s v="Sophie Martin"/>
    <x v="0"/>
    <x v="1"/>
    <n v="22"/>
    <n v="21.516666666666666"/>
    <n v="0.97803030303030303"/>
  </r>
  <r>
    <s v="DT-05546"/>
    <x v="11"/>
    <s v="Assembly_Machine_007"/>
    <s v="Assembly"/>
    <d v="2024-06-12T13:17:11"/>
    <d v="2024-06-12T14:27:11"/>
    <s v="06"/>
    <s v="12"/>
    <n v="346"/>
    <n v="5.7666666666666666"/>
    <s v="Preventive Maintenance - Mechanical"/>
    <s v="Yuki Tanaka"/>
    <x v="1"/>
    <x v="0"/>
    <n v="22"/>
    <n v="16.233333333333334"/>
    <n v="0.73787878787878791"/>
  </r>
  <r>
    <s v="DT-07999"/>
    <x v="33"/>
    <s v="Packaging_Machine_006"/>
    <s v="Packaging"/>
    <d v="2024-06-12T13:45:16"/>
    <d v="2024-06-12T17:35:16"/>
    <s v="06"/>
    <s v="12"/>
    <n v="5"/>
    <n v="8.3333333333333329E-2"/>
    <s v="Preventive Maintenance - General"/>
    <s v="Sophie Martin"/>
    <x v="1"/>
    <x v="0"/>
    <n v="22"/>
    <n v="21.916666666666668"/>
    <n v="0.99621212121212122"/>
  </r>
  <r>
    <s v="DT-07366"/>
    <x v="3"/>
    <s v="Stamping_Machine_033"/>
    <s v="Stamping"/>
    <d v="2024-06-12T14:59:37"/>
    <d v="2024-06-12T20:59:37"/>
    <s v="06"/>
    <s v="12"/>
    <n v="928"/>
    <n v="15.466666666666667"/>
    <s v="Electrical Fault"/>
    <s v="Olivia Johnson"/>
    <x v="2"/>
    <x v="1"/>
    <n v="18"/>
    <n v="2.5333333333333332"/>
    <n v="0.14074074074074072"/>
  </r>
  <r>
    <s v="DT-02297"/>
    <x v="1"/>
    <s v="Painting_Machine_021"/>
    <s v="Painting"/>
    <d v="2024-06-12T15:09:25"/>
    <d v="2024-06-12T15:44:25"/>
    <s v="06"/>
    <s v="12"/>
    <n v="1254"/>
    <n v="20.9"/>
    <s v="Material Shortage"/>
    <s v="Carlos Ruiz"/>
    <x v="2"/>
    <x v="1"/>
    <n v="22"/>
    <n v="1.1000000000000014"/>
    <n v="5.0000000000000065E-2"/>
  </r>
  <r>
    <s v="DT-04048"/>
    <x v="5"/>
    <s v="Stamping_Machine_029"/>
    <s v="Stamping"/>
    <d v="2024-06-12T15:28:56"/>
    <d v="2024-06-12T15:32:56"/>
    <s v="06"/>
    <s v="12"/>
    <n v="758"/>
    <n v="12.633333333333333"/>
    <s v="Sensor Fault"/>
    <s v="Hassan Ali"/>
    <x v="1"/>
    <x v="1"/>
    <n v="22"/>
    <n v="9.3666666666666671"/>
    <n v="0.42575757575757578"/>
  </r>
  <r>
    <s v="DT-07739"/>
    <x v="32"/>
    <s v="Stamping_Machine_020"/>
    <s v="Stamping"/>
    <d v="2024-06-12T16:53:20"/>
    <d v="2024-06-12T17:06:20"/>
    <s v="06"/>
    <s v="12"/>
    <n v="328"/>
    <n v="5.4666666666666668"/>
    <s v="Hydraulic Leak"/>
    <s v="Karim Nassar"/>
    <x v="2"/>
    <x v="1"/>
    <n v="14"/>
    <n v="8.5333333333333332"/>
    <n v="0.60952380952380947"/>
  </r>
  <r>
    <s v="DT-07216"/>
    <x v="5"/>
    <s v="Stamping_Machine_029"/>
    <s v="Stamping"/>
    <d v="2024-06-12T17:28:51"/>
    <d v="2024-06-12T17:46:51"/>
    <s v="06"/>
    <s v="12"/>
    <n v="775"/>
    <n v="12.916666666666666"/>
    <s v="Electrical Fault"/>
    <s v="Emma Wilson"/>
    <x v="2"/>
    <x v="1"/>
    <n v="22"/>
    <n v="9.0833333333333339"/>
    <n v="0.4128787878787879"/>
  </r>
  <r>
    <s v="DT-06202"/>
    <x v="8"/>
    <s v="Assembly_Machine_012"/>
    <s v="Assembly"/>
    <d v="2024-06-12T17:45:27"/>
    <d v="2024-06-12T20:47:27"/>
    <s v="06"/>
    <s v="12"/>
    <n v="68"/>
    <n v="1.1333333333333333"/>
    <s v="Preventive Maintenance - Electrical"/>
    <s v="Mahmoud Adel"/>
    <x v="0"/>
    <x v="0"/>
    <n v="20"/>
    <n v="18.866666666666667"/>
    <n v="0.94333333333333336"/>
  </r>
  <r>
    <s v="DT-03777"/>
    <x v="23"/>
    <s v="Packaging_Machine_025"/>
    <s v="Packaging"/>
    <d v="2024-06-12T18:03:04"/>
    <d v="2024-06-12T18:03:04"/>
    <s v="06"/>
    <s v="12"/>
    <n v="81"/>
    <n v="1.35"/>
    <s v="Mechanical Failure"/>
    <s v="Noah Davis"/>
    <x v="2"/>
    <x v="1"/>
    <n v="20"/>
    <n v="18.649999999999999"/>
    <n v="0.93249999999999988"/>
  </r>
  <r>
    <s v="DT-05840"/>
    <x v="32"/>
    <s v="Stamping_Machine_020"/>
    <s v="Stamping"/>
    <d v="2024-06-12T18:38:46"/>
    <d v="2024-06-12T21:29:46"/>
    <s v="06"/>
    <s v="12"/>
    <n v="171"/>
    <n v="2.85"/>
    <s v="Mechanical Failure"/>
    <s v="Yuki Tanaka"/>
    <x v="2"/>
    <x v="1"/>
    <n v="14"/>
    <n v="11.15"/>
    <n v="0.79642857142857149"/>
  </r>
  <r>
    <s v="DT-06680"/>
    <x v="26"/>
    <s v="Assembly_Machine_032"/>
    <s v="Assembly"/>
    <d v="2024-06-12T18:41:47"/>
    <d v="2024-06-12T21:58:47"/>
    <s v="06"/>
    <s v="12"/>
    <n v="19"/>
    <n v="0.31666666666666665"/>
    <s v="Process Instability"/>
    <s v="Mahmoud Adel"/>
    <x v="2"/>
    <x v="1"/>
    <n v="20"/>
    <n v="19.683333333333334"/>
    <n v="0.98416666666666663"/>
  </r>
  <r>
    <s v="DT-01654"/>
    <x v="25"/>
    <s v="Painting_Machine_001"/>
    <s v="Painting"/>
    <d v="2024-06-12T20:06:13"/>
    <d v="2024-06-12T22:13:13"/>
    <s v="06"/>
    <s v="12"/>
    <n v="294"/>
    <n v="4.9000000000000004"/>
    <s v="Mechanical Failure"/>
    <s v="Ahmed Hassan"/>
    <x v="0"/>
    <x v="1"/>
    <n v="18"/>
    <n v="13.1"/>
    <n v="0.72777777777777775"/>
  </r>
  <r>
    <s v="DT-06514"/>
    <x v="4"/>
    <s v="Stamping_Machine_031"/>
    <s v="Stamping"/>
    <d v="2024-06-12T20:22:49"/>
    <d v="2024-06-13T01:18:49"/>
    <s v="06"/>
    <s v="12"/>
    <n v="880"/>
    <n v="14.666666666666666"/>
    <s v="Electrical Fault"/>
    <s v="Elena Petrova"/>
    <x v="0"/>
    <x v="1"/>
    <n v="18"/>
    <n v="3.3333333333333339"/>
    <n v="0.18518518518518523"/>
  </r>
  <r>
    <s v="DT-06117"/>
    <x v="22"/>
    <s v="Assembly_Machine_026"/>
    <s v="Assembly"/>
    <d v="2024-06-12T21:40:18"/>
    <d v="2024-06-12T21:53:18"/>
    <s v="06"/>
    <s v="12"/>
    <n v="83"/>
    <n v="1.3833333333333333"/>
    <s v="Electrical Fault"/>
    <s v="Yuki Tanaka"/>
    <x v="0"/>
    <x v="1"/>
    <n v="20"/>
    <n v="18.616666666666667"/>
    <n v="0.9308333333333334"/>
  </r>
  <r>
    <s v="DT-04396"/>
    <x v="32"/>
    <s v="Stamping_Machine_020"/>
    <s v="Stamping"/>
    <d v="2024-06-12T22:35:44"/>
    <d v="2024-06-12T23:17:44"/>
    <s v="06"/>
    <s v="12"/>
    <n v="290"/>
    <n v="4.833333333333333"/>
    <s v="Preventive Maintenance - Mechanical"/>
    <s v="Karim Nassar"/>
    <x v="0"/>
    <x v="0"/>
    <n v="14"/>
    <n v="9.1666666666666679"/>
    <n v="0.65476190476190488"/>
  </r>
  <r>
    <s v="DT-07961"/>
    <x v="19"/>
    <s v="Stamping_Machine_035"/>
    <s v="Stamping"/>
    <d v="2024-06-12T22:48:14"/>
    <d v="2024-06-12T23:11:14"/>
    <s v="06"/>
    <s v="12"/>
    <n v="373"/>
    <n v="6.2166666666666668"/>
    <s v="Mechanical Failure"/>
    <s v="Mohamed Salah"/>
    <x v="2"/>
    <x v="1"/>
    <n v="16"/>
    <n v="9.7833333333333332"/>
    <n v="0.61145833333333333"/>
  </r>
  <r>
    <s v="DT-05621"/>
    <x v="29"/>
    <s v="Assembly_Machine_023"/>
    <s v="Assembly"/>
    <d v="2024-06-12T23:31:46"/>
    <d v="2024-06-13T04:00:46"/>
    <s v="06"/>
    <s v="12"/>
    <n v="214"/>
    <n v="3.5666666666666669"/>
    <s v="Electrical Fault"/>
    <s v="Maria Gomez"/>
    <x v="1"/>
    <x v="1"/>
    <n v="16"/>
    <n v="12.433333333333334"/>
    <n v="0.77708333333333335"/>
  </r>
  <r>
    <s v="DT-08868"/>
    <x v="24"/>
    <s v="Painting_Machine_028"/>
    <s v="Painting"/>
    <d v="2024-06-13T00:55:36"/>
    <d v="2024-06-13T01:34:36"/>
    <s v="06"/>
    <s v="13"/>
    <n v="429"/>
    <n v="7.15"/>
    <s v="Overheating"/>
    <s v="Ahmed Hassan"/>
    <x v="1"/>
    <x v="1"/>
    <n v="22"/>
    <n v="14.85"/>
    <n v="0.67499999999999993"/>
  </r>
  <r>
    <s v="DT-07563"/>
    <x v="1"/>
    <s v="Painting_Machine_021"/>
    <s v="Painting"/>
    <d v="2024-06-13T01:27:28"/>
    <d v="2024-06-13T02:48:28"/>
    <s v="06"/>
    <s v="13"/>
    <n v="1120"/>
    <n v="18.666666666666668"/>
    <s v="Mechanical Failure"/>
    <s v="John Smith"/>
    <x v="2"/>
    <x v="1"/>
    <n v="22"/>
    <n v="3.3333333333333321"/>
    <n v="0.15151515151515146"/>
  </r>
  <r>
    <s v="DT-07092"/>
    <x v="12"/>
    <s v="Stamping_Machine_024"/>
    <s v="Stamping"/>
    <d v="2024-06-13T02:40:42"/>
    <d v="2024-06-13T03:02:42"/>
    <s v="06"/>
    <s v="13"/>
    <n v="203"/>
    <n v="3.3833333333333333"/>
    <s v="Operator Error"/>
    <s v="Li Wei"/>
    <x v="2"/>
    <x v="1"/>
    <n v="14"/>
    <n v="10.616666666666667"/>
    <n v="0.75833333333333341"/>
  </r>
  <r>
    <s v="DT-08743"/>
    <x v="19"/>
    <s v="Stamping_Machine_035"/>
    <s v="Stamping"/>
    <d v="2024-06-13T04:13:07"/>
    <d v="2024-06-13T05:32:07"/>
    <s v="06"/>
    <s v="13"/>
    <n v="276"/>
    <n v="4.5999999999999996"/>
    <s v="Sensor Fault"/>
    <s v="Mahmoud Adel"/>
    <x v="0"/>
    <x v="1"/>
    <n v="16"/>
    <n v="11.4"/>
    <n v="0.71250000000000002"/>
  </r>
  <r>
    <s v="DT-03453"/>
    <x v="1"/>
    <s v="Painting_Machine_021"/>
    <s v="Painting"/>
    <d v="2024-06-13T04:37:26"/>
    <d v="2024-06-13T08:55:26"/>
    <s v="06"/>
    <s v="13"/>
    <n v="1254"/>
    <n v="20.9"/>
    <s v="Mechanical Failure"/>
    <s v="Olivia Johnson"/>
    <x v="2"/>
    <x v="1"/>
    <n v="22"/>
    <n v="1.1000000000000014"/>
    <n v="5.0000000000000065E-2"/>
  </r>
  <r>
    <s v="DT-02444"/>
    <x v="21"/>
    <s v="Packaging_Machine_018"/>
    <s v="Packaging"/>
    <d v="2024-06-13T04:41:43"/>
    <d v="2024-06-13T04:51:43"/>
    <s v="06"/>
    <s v="13"/>
    <n v="277"/>
    <n v="4.6166666666666663"/>
    <s v="Unsafe Condition"/>
    <s v="Fatima Ali"/>
    <x v="2"/>
    <x v="1"/>
    <n v="14"/>
    <n v="9.3833333333333329"/>
    <n v="0.67023809523809519"/>
  </r>
  <r>
    <s v="DT-01185"/>
    <x v="14"/>
    <s v="Assembly_Machine_013"/>
    <s v="Assembly"/>
    <d v="2024-06-13T05:09:22"/>
    <d v="2024-06-13T05:35:22"/>
    <s v="06"/>
    <s v="13"/>
    <n v="249"/>
    <n v="4.1500000000000004"/>
    <s v="Mechanical Failure"/>
    <s v="Li Wei"/>
    <x v="0"/>
    <x v="1"/>
    <n v="14"/>
    <n v="9.85"/>
    <n v="0.70357142857142851"/>
  </r>
  <r>
    <s v="DT-04545"/>
    <x v="13"/>
    <s v="Painting_Machine_016"/>
    <s v="Painting"/>
    <d v="2024-06-13T05:32:49"/>
    <d v="2024-06-13T06:10:49"/>
    <s v="06"/>
    <s v="13"/>
    <n v="35"/>
    <n v="0.58333333333333337"/>
    <s v="Mechanical Failure"/>
    <s v="Emma Wilson"/>
    <x v="0"/>
    <x v="1"/>
    <n v="22"/>
    <n v="21.416666666666668"/>
    <n v="0.97348484848484851"/>
  </r>
  <r>
    <s v="DT-04503"/>
    <x v="27"/>
    <s v="Assembly_Machine_027"/>
    <s v="Assembly"/>
    <d v="2024-06-13T05:42:26"/>
    <d v="2024-06-13T09:14:26"/>
    <s v="06"/>
    <s v="13"/>
    <n v="189"/>
    <n v="3.15"/>
    <s v="Hydraulic Leak"/>
    <s v="Rana Ibrahim"/>
    <x v="0"/>
    <x v="1"/>
    <n v="20"/>
    <n v="16.850000000000001"/>
    <n v="0.84250000000000003"/>
  </r>
  <r>
    <s v="DT-04399"/>
    <x v="29"/>
    <s v="Assembly_Machine_023"/>
    <s v="Assembly"/>
    <d v="2024-06-13T05:44:48"/>
    <d v="2024-06-13T06:56:48"/>
    <s v="06"/>
    <s v="13"/>
    <n v="77"/>
    <n v="1.2833333333333334"/>
    <s v="Mechanical Failure"/>
    <s v="Mohamed Salah"/>
    <x v="1"/>
    <x v="1"/>
    <n v="16"/>
    <n v="14.716666666666667"/>
    <n v="0.91979166666666667"/>
  </r>
  <r>
    <s v="DT-01120"/>
    <x v="29"/>
    <s v="Assembly_Machine_023"/>
    <s v="Assembly"/>
    <d v="2024-06-13T05:57:09"/>
    <d v="2024-06-13T06:32:09"/>
    <s v="06"/>
    <s v="13"/>
    <n v="331"/>
    <n v="5.5166666666666666"/>
    <s v="Preventive Maintenance - Electrical"/>
    <s v="Fatima Ali"/>
    <x v="0"/>
    <x v="0"/>
    <n v="16"/>
    <n v="10.483333333333334"/>
    <n v="0.65520833333333339"/>
  </r>
  <r>
    <s v="DT-03998"/>
    <x v="11"/>
    <s v="Assembly_Machine_007"/>
    <s v="Assembly"/>
    <d v="2024-06-13T06:08:02"/>
    <d v="2024-06-13T07:33:02"/>
    <s v="06"/>
    <s v="13"/>
    <n v="292"/>
    <n v="4.8666666666666663"/>
    <s v="Preventive Maintenance - Mechanical"/>
    <s v="Emma Wilson"/>
    <x v="0"/>
    <x v="0"/>
    <n v="22"/>
    <n v="17.133333333333333"/>
    <n v="0.77878787878787881"/>
  </r>
  <r>
    <s v="DT-00379"/>
    <x v="10"/>
    <s v="Painting_Machine_008"/>
    <s v="Painting"/>
    <d v="2024-06-13T07:01:11"/>
    <d v="2024-06-13T13:50:11"/>
    <s v="06"/>
    <s v="13"/>
    <n v="327"/>
    <n v="5.45"/>
    <s v="Operator Error"/>
    <s v="David Brown"/>
    <x v="2"/>
    <x v="1"/>
    <n v="16"/>
    <n v="10.55"/>
    <n v="0.65937500000000004"/>
  </r>
  <r>
    <s v="DT-03306"/>
    <x v="32"/>
    <s v="Stamping_Machine_020"/>
    <s v="Stamping"/>
    <d v="2024-06-13T07:01:12"/>
    <d v="2024-06-13T11:50:12"/>
    <s v="06"/>
    <s v="13"/>
    <n v="190"/>
    <n v="3.1666666666666665"/>
    <s v="Preventive Maintenance - General"/>
    <s v="Mohamed Salah"/>
    <x v="0"/>
    <x v="0"/>
    <n v="14"/>
    <n v="10.833333333333334"/>
    <n v="0.77380952380952384"/>
  </r>
  <r>
    <s v="DT-07946"/>
    <x v="28"/>
    <s v="Packaging_Machine_003"/>
    <s v="Packaging"/>
    <d v="2024-06-13T08:55:53"/>
    <d v="2024-06-13T09:27:53"/>
    <s v="06"/>
    <s v="13"/>
    <n v="155"/>
    <n v="2.5833333333333335"/>
    <s v="Preventive Maintenance - Mechanical"/>
    <s v="Elena Petrova"/>
    <x v="0"/>
    <x v="0"/>
    <n v="14"/>
    <n v="11.416666666666666"/>
    <n v="0.81547619047619047"/>
  </r>
  <r>
    <s v="DT-04514"/>
    <x v="17"/>
    <s v="Assembly_Machine_014"/>
    <s v="Assembly"/>
    <d v="2024-06-13T11:12:27"/>
    <d v="2024-06-13T11:34:27"/>
    <s v="06"/>
    <s v="13"/>
    <n v="15"/>
    <n v="0.25"/>
    <s v="Preventive Maintenance - General"/>
    <s v="Yuki Tanaka"/>
    <x v="0"/>
    <x v="0"/>
    <n v="16"/>
    <n v="15.75"/>
    <n v="0.984375"/>
  </r>
  <r>
    <s v="DT-04412"/>
    <x v="10"/>
    <s v="Painting_Machine_008"/>
    <s v="Painting"/>
    <d v="2024-06-13T13:58:20"/>
    <d v="2024-06-13T20:36:20"/>
    <s v="06"/>
    <s v="13"/>
    <n v="145"/>
    <n v="2.4166666666666665"/>
    <s v="Hydraulic Leak"/>
    <s v="Sophie Martin"/>
    <x v="2"/>
    <x v="1"/>
    <n v="16"/>
    <n v="13.583333333333334"/>
    <n v="0.84895833333333337"/>
  </r>
  <r>
    <s v="DT-03703"/>
    <x v="30"/>
    <s v="Packaging_Machine_034"/>
    <s v="Packaging"/>
    <d v="2024-06-13T15:03:03"/>
    <d v="2024-06-13T17:58:03"/>
    <s v="06"/>
    <s v="13"/>
    <n v="156"/>
    <n v="2.6"/>
    <s v="Electrical Fault"/>
    <s v="Rana Ibrahim"/>
    <x v="1"/>
    <x v="1"/>
    <n v="14"/>
    <n v="11.4"/>
    <n v="0.81428571428571428"/>
  </r>
  <r>
    <s v="DT-03954"/>
    <x v="17"/>
    <s v="Assembly_Machine_014"/>
    <s v="Assembly"/>
    <d v="2024-06-13T15:20:26"/>
    <d v="2024-06-13T15:23:26"/>
    <s v="06"/>
    <s v="13"/>
    <n v="329"/>
    <n v="5.4833333333333334"/>
    <s v="Preventive Maintenance - Electrical"/>
    <s v="Ahmed Hassan"/>
    <x v="0"/>
    <x v="0"/>
    <n v="16"/>
    <n v="10.516666666666666"/>
    <n v="0.65729166666666661"/>
  </r>
  <r>
    <s v="DT-04844"/>
    <x v="34"/>
    <s v="Painting_Machine_022"/>
    <s v="Painting"/>
    <d v="2024-06-13T17:18:08"/>
    <d v="2024-06-13T19:42:08"/>
    <s v="06"/>
    <s v="13"/>
    <n v="381"/>
    <n v="6.35"/>
    <s v="Preventive Maintenance - Electrical"/>
    <s v="Lucas Silva"/>
    <x v="0"/>
    <x v="0"/>
    <n v="22"/>
    <n v="15.65"/>
    <n v="0.71136363636363642"/>
  </r>
  <r>
    <s v="DT-08970"/>
    <x v="21"/>
    <s v="Packaging_Machine_018"/>
    <s v="Packaging"/>
    <d v="2024-06-13T17:22:56"/>
    <d v="2024-06-13T18:01:56"/>
    <s v="06"/>
    <s v="13"/>
    <n v="307"/>
    <n v="5.1166666666666663"/>
    <s v="Material Shortage"/>
    <s v="Hassan Ali"/>
    <x v="2"/>
    <x v="1"/>
    <n v="14"/>
    <n v="8.8833333333333329"/>
    <n v="0.63452380952380949"/>
  </r>
  <r>
    <s v="DT-01889"/>
    <x v="22"/>
    <s v="Assembly_Machine_026"/>
    <s v="Assembly"/>
    <d v="2024-06-13T19:09:20"/>
    <d v="2024-06-13T19:47:20"/>
    <s v="06"/>
    <s v="13"/>
    <n v="314"/>
    <n v="5.2333333333333334"/>
    <s v="Preventive Maintenance - Electrical"/>
    <s v="Lucas Silva"/>
    <x v="0"/>
    <x v="0"/>
    <n v="20"/>
    <n v="14.766666666666666"/>
    <n v="0.73833333333333329"/>
  </r>
  <r>
    <s v="DT-06626"/>
    <x v="1"/>
    <s v="Painting_Machine_021"/>
    <s v="Painting"/>
    <d v="2024-06-13T19:23:45"/>
    <d v="2024-06-13T20:06:45"/>
    <s v="06"/>
    <s v="13"/>
    <n v="1053"/>
    <n v="17.55"/>
    <s v="Electrical Fault"/>
    <s v="Ahmed Hassan"/>
    <x v="2"/>
    <x v="1"/>
    <n v="22"/>
    <n v="4.4499999999999993"/>
    <n v="0.20227272727272724"/>
  </r>
  <r>
    <s v="DT-02876"/>
    <x v="18"/>
    <s v="Packaging_Machine_004"/>
    <s v="Packaging"/>
    <d v="2024-06-13T21:16:48"/>
    <d v="2024-06-13T22:27:48"/>
    <s v="06"/>
    <s v="13"/>
    <n v="12"/>
    <n v="0.2"/>
    <s v="Overheating"/>
    <s v="Karim Nassar"/>
    <x v="2"/>
    <x v="1"/>
    <n v="16"/>
    <n v="15.8"/>
    <n v="0.98750000000000004"/>
  </r>
  <r>
    <s v="DT-08529"/>
    <x v="6"/>
    <s v="Painting_Machine_009"/>
    <s v="Painting"/>
    <d v="2024-06-14T00:45:37"/>
    <d v="2024-06-14T03:17:37"/>
    <s v="06"/>
    <s v="14"/>
    <n v="33"/>
    <n v="0.55000000000000004"/>
    <s v="Preventive Maintenance - Electrical"/>
    <s v="Fatima Ali"/>
    <x v="0"/>
    <x v="0"/>
    <n v="16"/>
    <n v="15.45"/>
    <n v="0.96562499999999996"/>
  </r>
  <r>
    <s v="DT-05428"/>
    <x v="3"/>
    <s v="Stamping_Machine_033"/>
    <s v="Stamping"/>
    <d v="2024-06-14T01:29:49"/>
    <d v="2024-06-14T01:32:49"/>
    <s v="06"/>
    <s v="14"/>
    <n v="1026"/>
    <n v="17.100000000000001"/>
    <s v="Electrical Fault"/>
    <s v="Lucas Silva"/>
    <x v="2"/>
    <x v="1"/>
    <n v="18"/>
    <n v="0.89999999999999858"/>
    <n v="4.999999999999992E-2"/>
  </r>
  <r>
    <s v="DT-07734"/>
    <x v="30"/>
    <s v="Packaging_Machine_034"/>
    <s v="Packaging"/>
    <d v="2024-06-14T02:01:44"/>
    <d v="2024-06-14T02:39:44"/>
    <s v="06"/>
    <s v="14"/>
    <n v="251"/>
    <n v="4.1833333333333336"/>
    <s v="Preventive Maintenance - Mechanical"/>
    <s v="Ahmed Hassan"/>
    <x v="1"/>
    <x v="0"/>
    <n v="14"/>
    <n v="9.8166666666666664"/>
    <n v="0.70119047619047614"/>
  </r>
  <r>
    <s v="DT-00212"/>
    <x v="30"/>
    <s v="Packaging_Machine_034"/>
    <s v="Packaging"/>
    <d v="2024-06-14T02:43:37"/>
    <d v="2024-06-14T04:34:37"/>
    <s v="06"/>
    <s v="14"/>
    <n v="217"/>
    <n v="3.6166666666666667"/>
    <s v="Preventive Maintenance - Electrical"/>
    <s v="Karim Nassar"/>
    <x v="0"/>
    <x v="0"/>
    <n v="14"/>
    <n v="10.383333333333333"/>
    <n v="0.74166666666666659"/>
  </r>
  <r>
    <s v="DT-09729"/>
    <x v="17"/>
    <s v="Assembly_Machine_014"/>
    <s v="Assembly"/>
    <d v="2024-06-14T02:53:15"/>
    <d v="2024-06-14T03:25:15"/>
    <s v="06"/>
    <s v="14"/>
    <n v="111"/>
    <n v="1.85"/>
    <s v="Electrical Fault"/>
    <s v="Sophie Martin"/>
    <x v="0"/>
    <x v="1"/>
    <n v="16"/>
    <n v="14.15"/>
    <n v="0.88437500000000002"/>
  </r>
  <r>
    <s v="DT-04492"/>
    <x v="20"/>
    <s v="Stamping_Machine_015"/>
    <s v="Stamping"/>
    <d v="2024-06-14T03:06:36"/>
    <d v="2024-06-14T03:30:36"/>
    <s v="06"/>
    <s v="14"/>
    <n v="359"/>
    <n v="5.9833333333333334"/>
    <s v="Hydraulic Leak"/>
    <s v="Yuki Tanaka"/>
    <x v="1"/>
    <x v="1"/>
    <n v="18"/>
    <n v="12.016666666666666"/>
    <n v="0.66759259259259252"/>
  </r>
  <r>
    <s v="DT-01540"/>
    <x v="30"/>
    <s v="Packaging_Machine_034"/>
    <s v="Packaging"/>
    <d v="2024-06-14T04:37:05"/>
    <d v="2024-06-14T05:20:05"/>
    <s v="06"/>
    <s v="14"/>
    <n v="154"/>
    <n v="2.5666666666666669"/>
    <s v="Mechanical Failure"/>
    <s v="Emma Wilson"/>
    <x v="1"/>
    <x v="1"/>
    <n v="14"/>
    <n v="11.433333333333334"/>
    <n v="0.81666666666666665"/>
  </r>
  <r>
    <s v="DT-08025"/>
    <x v="7"/>
    <s v="Packaging_Machine_002"/>
    <s v="Packaging"/>
    <d v="2024-06-14T04:43:10"/>
    <d v="2024-06-14T05:35:10"/>
    <s v="06"/>
    <s v="14"/>
    <n v="24"/>
    <n v="0.4"/>
    <s v="Hydraulic Leak"/>
    <s v="John Smith"/>
    <x v="2"/>
    <x v="1"/>
    <n v="18"/>
    <n v="17.600000000000001"/>
    <n v="0.97777777777777786"/>
  </r>
  <r>
    <s v="DT-04175"/>
    <x v="31"/>
    <s v="Assembly_Machine_010"/>
    <s v="Assembly"/>
    <d v="2024-06-14T05:15:31"/>
    <d v="2024-06-14T06:32:31"/>
    <s v="06"/>
    <s v="14"/>
    <n v="331"/>
    <n v="5.5166666666666666"/>
    <s v="Overheating"/>
    <s v="Rana Ibrahim"/>
    <x v="1"/>
    <x v="1"/>
    <n v="22"/>
    <n v="16.483333333333334"/>
    <n v="0.74924242424242427"/>
  </r>
  <r>
    <s v="DT-06870"/>
    <x v="25"/>
    <s v="Painting_Machine_001"/>
    <s v="Painting"/>
    <d v="2024-06-14T05:34:05"/>
    <d v="2024-06-14T06:15:05"/>
    <s v="06"/>
    <s v="14"/>
    <n v="306"/>
    <n v="5.0999999999999996"/>
    <s v="Material Shortage"/>
    <s v="Emma Wilson"/>
    <x v="0"/>
    <x v="1"/>
    <n v="18"/>
    <n v="12.9"/>
    <n v="0.71666666666666667"/>
  </r>
  <r>
    <s v="DT-08355"/>
    <x v="31"/>
    <s v="Assembly_Machine_010"/>
    <s v="Assembly"/>
    <d v="2024-06-14T06:57:28"/>
    <d v="2024-06-14T09:14:28"/>
    <s v="06"/>
    <s v="14"/>
    <n v="288"/>
    <n v="4.8"/>
    <s v="Process Instability"/>
    <s v="John Smith"/>
    <x v="2"/>
    <x v="1"/>
    <n v="22"/>
    <n v="17.2"/>
    <n v="0.78181818181818175"/>
  </r>
  <r>
    <s v="DT-00876"/>
    <x v="13"/>
    <s v="Painting_Machine_016"/>
    <s v="Painting"/>
    <d v="2024-06-14T07:34:37"/>
    <d v="2024-06-14T07:53:37"/>
    <s v="06"/>
    <s v="14"/>
    <n v="210"/>
    <n v="3.5"/>
    <s v="Process Instability"/>
    <s v="Carlos Ruiz"/>
    <x v="2"/>
    <x v="1"/>
    <n v="22"/>
    <n v="18.5"/>
    <n v="0.84090909090909094"/>
  </r>
  <r>
    <s v="DT-04273"/>
    <x v="6"/>
    <s v="Painting_Machine_009"/>
    <s v="Painting"/>
    <d v="2024-06-14T11:05:55"/>
    <d v="2024-06-14T12:48:55"/>
    <s v="06"/>
    <s v="14"/>
    <n v="53"/>
    <n v="0.8833333333333333"/>
    <s v="Material Shortage"/>
    <s v="Sophie Martin"/>
    <x v="2"/>
    <x v="1"/>
    <n v="16"/>
    <n v="15.116666666666667"/>
    <n v="0.9447916666666667"/>
  </r>
  <r>
    <s v="DT-08908"/>
    <x v="1"/>
    <s v="Painting_Machine_021"/>
    <s v="Painting"/>
    <d v="2024-06-14T11:18:33"/>
    <d v="2024-06-14T15:00:33"/>
    <s v="06"/>
    <s v="14"/>
    <n v="1236"/>
    <n v="20.6"/>
    <s v="Electrical Fault"/>
    <s v="Yuki Tanaka"/>
    <x v="2"/>
    <x v="1"/>
    <n v="22"/>
    <n v="1.3999999999999986"/>
    <n v="6.3636363636363574E-2"/>
  </r>
  <r>
    <s v="DT-01272"/>
    <x v="28"/>
    <s v="Packaging_Machine_003"/>
    <s v="Packaging"/>
    <d v="2024-06-14T11:31:51"/>
    <d v="2024-06-14T15:31:51"/>
    <s v="06"/>
    <s v="14"/>
    <n v="146"/>
    <n v="2.4333333333333331"/>
    <s v="Preventive Maintenance - Electrical"/>
    <s v="Noah Davis"/>
    <x v="0"/>
    <x v="0"/>
    <n v="14"/>
    <n v="11.566666666666666"/>
    <n v="0.82619047619047614"/>
  </r>
  <r>
    <s v="DT-08989"/>
    <x v="18"/>
    <s v="Packaging_Machine_004"/>
    <s v="Packaging"/>
    <d v="2024-06-14T11:51:06"/>
    <d v="2024-06-14T12:17:06"/>
    <s v="06"/>
    <s v="14"/>
    <n v="14"/>
    <n v="0.23333333333333334"/>
    <s v="Electrical Fault"/>
    <s v="Ahmed Hassan"/>
    <x v="1"/>
    <x v="1"/>
    <n v="16"/>
    <n v="15.766666666666667"/>
    <n v="0.98541666666666672"/>
  </r>
  <r>
    <s v="DT-00631"/>
    <x v="7"/>
    <s v="Packaging_Machine_002"/>
    <s v="Packaging"/>
    <d v="2024-06-14T13:56:04"/>
    <d v="2024-06-14T18:15:04"/>
    <s v="06"/>
    <s v="14"/>
    <n v="29"/>
    <n v="0.48333333333333334"/>
    <s v="Mechanical Failure"/>
    <s v="Sophie Martin"/>
    <x v="2"/>
    <x v="1"/>
    <n v="18"/>
    <n v="17.516666666666666"/>
    <n v="0.9731481481481481"/>
  </r>
  <r>
    <s v="DT-08675"/>
    <x v="13"/>
    <s v="Painting_Machine_016"/>
    <s v="Painting"/>
    <d v="2024-06-14T14:52:08"/>
    <d v="2024-06-14T15:28:08"/>
    <s v="06"/>
    <s v="14"/>
    <n v="71"/>
    <n v="1.1833333333333333"/>
    <s v="Sensor Fault"/>
    <s v="Hassan Ali"/>
    <x v="2"/>
    <x v="1"/>
    <n v="22"/>
    <n v="20.816666666666666"/>
    <n v="0.94621212121212117"/>
  </r>
  <r>
    <s v="DT-09100"/>
    <x v="31"/>
    <s v="Assembly_Machine_010"/>
    <s v="Assembly"/>
    <d v="2024-06-14T15:01:06"/>
    <d v="2024-06-14T20:01:06"/>
    <s v="06"/>
    <s v="14"/>
    <n v="356"/>
    <n v="5.9333333333333336"/>
    <s v="Material Shortage"/>
    <s v="Noah Davis"/>
    <x v="0"/>
    <x v="1"/>
    <n v="22"/>
    <n v="16.066666666666666"/>
    <n v="0.73030303030303034"/>
  </r>
  <r>
    <s v="DT-07876"/>
    <x v="20"/>
    <s v="Stamping_Machine_015"/>
    <s v="Stamping"/>
    <d v="2024-06-14T16:34:03"/>
    <d v="2024-06-14T19:58:03"/>
    <s v="06"/>
    <s v="14"/>
    <n v="353"/>
    <n v="5.8833333333333337"/>
    <s v="Material Shortage"/>
    <s v="Emma Wilson"/>
    <x v="1"/>
    <x v="1"/>
    <n v="18"/>
    <n v="12.116666666666667"/>
    <n v="0.67314814814814816"/>
  </r>
  <r>
    <s v="DT-01927"/>
    <x v="3"/>
    <s v="Stamping_Machine_033"/>
    <s v="Stamping"/>
    <d v="2024-06-14T16:42:39"/>
    <d v="2024-06-14T17:38:39"/>
    <s v="06"/>
    <s v="14"/>
    <n v="1026"/>
    <n v="17.100000000000001"/>
    <s v="Electrical Fault"/>
    <s v="Ahmed Hassan"/>
    <x v="0"/>
    <x v="1"/>
    <n v="18"/>
    <n v="0.89999999999999858"/>
    <n v="4.999999999999992E-2"/>
  </r>
  <r>
    <s v="DT-08467"/>
    <x v="22"/>
    <s v="Assembly_Machine_026"/>
    <s v="Assembly"/>
    <d v="2024-06-14T17:30:39"/>
    <d v="2024-06-14T17:44:39"/>
    <s v="06"/>
    <s v="14"/>
    <n v="98"/>
    <n v="1.6333333333333333"/>
    <s v="Operator Error"/>
    <s v="Fatima Ali"/>
    <x v="1"/>
    <x v="1"/>
    <n v="20"/>
    <n v="18.366666666666667"/>
    <n v="0.91833333333333333"/>
  </r>
  <r>
    <s v="DT-09877"/>
    <x v="4"/>
    <s v="Stamping_Machine_031"/>
    <s v="Stamping"/>
    <d v="2024-06-14T17:31:35"/>
    <d v="2024-06-14T22:39:35"/>
    <s v="06"/>
    <s v="14"/>
    <n v="853"/>
    <n v="14.216666666666667"/>
    <s v="Operator Error"/>
    <s v="Emma Wilson"/>
    <x v="0"/>
    <x v="1"/>
    <n v="18"/>
    <n v="3.7833333333333332"/>
    <n v="0.21018518518518517"/>
  </r>
  <r>
    <s v="DT-07137"/>
    <x v="5"/>
    <s v="Stamping_Machine_029"/>
    <s v="Stamping"/>
    <d v="2024-06-14T18:28:07"/>
    <d v="2024-06-14T21:21:07"/>
    <s v="06"/>
    <s v="14"/>
    <n v="821"/>
    <n v="13.683333333333334"/>
    <s v="Electrical Fault"/>
    <s v="Maria Gomez"/>
    <x v="2"/>
    <x v="1"/>
    <n v="22"/>
    <n v="8.3166666666666664"/>
    <n v="0.37803030303030299"/>
  </r>
  <r>
    <s v="DT-03200"/>
    <x v="11"/>
    <s v="Assembly_Machine_007"/>
    <s v="Assembly"/>
    <d v="2024-06-14T19:16:16"/>
    <d v="2024-06-14T21:26:16"/>
    <s v="06"/>
    <s v="14"/>
    <n v="702"/>
    <n v="11.7"/>
    <s v="Mechanical Failure"/>
    <s v="Emma Wilson"/>
    <x v="1"/>
    <x v="1"/>
    <n v="22"/>
    <n v="10.3"/>
    <n v="0.4681818181818182"/>
  </r>
  <r>
    <s v="DT-07740"/>
    <x v="22"/>
    <s v="Assembly_Machine_026"/>
    <s v="Assembly"/>
    <d v="2024-06-14T20:59:22"/>
    <d v="2024-06-15T06:11:22"/>
    <s v="06"/>
    <s v="14"/>
    <n v="246"/>
    <n v="4.0999999999999996"/>
    <s v="Mechanical Failure"/>
    <s v="Mohamed Salah"/>
    <x v="0"/>
    <x v="1"/>
    <n v="20"/>
    <n v="15.9"/>
    <n v="0.79500000000000004"/>
  </r>
  <r>
    <s v="DT-07681"/>
    <x v="24"/>
    <s v="Painting_Machine_028"/>
    <s v="Painting"/>
    <d v="2024-06-14T21:01:03"/>
    <d v="2024-06-14T21:36:03"/>
    <s v="06"/>
    <s v="14"/>
    <n v="266"/>
    <n v="4.4333333333333336"/>
    <s v="Preventive Maintenance - Mechanical"/>
    <s v="Carlos Ruiz"/>
    <x v="1"/>
    <x v="0"/>
    <n v="22"/>
    <n v="17.566666666666666"/>
    <n v="0.79848484848484846"/>
  </r>
  <r>
    <s v="DT-00031"/>
    <x v="14"/>
    <s v="Assembly_Machine_013"/>
    <s v="Assembly"/>
    <d v="2024-06-14T21:56:28"/>
    <d v="2024-06-15T00:17:28"/>
    <s v="06"/>
    <s v="14"/>
    <n v="228"/>
    <n v="3.8"/>
    <s v="Material Shortage"/>
    <s v="Emma Wilson"/>
    <x v="1"/>
    <x v="1"/>
    <n v="14"/>
    <n v="10.199999999999999"/>
    <n v="0.72857142857142854"/>
  </r>
  <r>
    <s v="DT-03547"/>
    <x v="11"/>
    <s v="Assembly_Machine_007"/>
    <s v="Assembly"/>
    <d v="2024-06-14T22:13:33"/>
    <d v="2024-06-14T22:41:33"/>
    <s v="06"/>
    <s v="14"/>
    <n v="345"/>
    <n v="5.75"/>
    <s v="Preventive Maintenance - Electrical"/>
    <s v="Emma Wilson"/>
    <x v="0"/>
    <x v="0"/>
    <n v="22"/>
    <n v="16.25"/>
    <n v="0.73863636363636365"/>
  </r>
  <r>
    <s v="DT-06611"/>
    <x v="20"/>
    <s v="Stamping_Machine_015"/>
    <s v="Stamping"/>
    <d v="2024-06-15T00:17:45"/>
    <d v="2024-06-15T00:27:45"/>
    <s v="06"/>
    <s v="15"/>
    <n v="341"/>
    <n v="5.6833333333333336"/>
    <s v="Mechanical Failure"/>
    <s v="John Smith"/>
    <x v="0"/>
    <x v="1"/>
    <n v="18"/>
    <n v="12.316666666666666"/>
    <n v="0.68425925925925923"/>
  </r>
  <r>
    <s v="DT-03173"/>
    <x v="12"/>
    <s v="Stamping_Machine_024"/>
    <s v="Stamping"/>
    <d v="2024-06-15T00:24:17"/>
    <d v="2024-06-15T00:31:17"/>
    <s v="06"/>
    <s v="15"/>
    <n v="291"/>
    <n v="4.8499999999999996"/>
    <s v="Preventive Maintenance - Electrical"/>
    <s v="Mohamed Salah"/>
    <x v="1"/>
    <x v="0"/>
    <n v="14"/>
    <n v="9.15"/>
    <n v="0.65357142857142858"/>
  </r>
  <r>
    <s v="DT-00649"/>
    <x v="12"/>
    <s v="Stamping_Machine_024"/>
    <s v="Stamping"/>
    <d v="2024-06-15T00:24:54"/>
    <d v="2024-06-15T01:52:54"/>
    <s v="06"/>
    <s v="15"/>
    <n v="96"/>
    <n v="1.6"/>
    <s v="Hydraulic Leak"/>
    <s v="Yuki Tanaka"/>
    <x v="1"/>
    <x v="1"/>
    <n v="14"/>
    <n v="12.4"/>
    <n v="0.88571428571428579"/>
  </r>
  <r>
    <s v="DT-03115"/>
    <x v="32"/>
    <s v="Stamping_Machine_020"/>
    <s v="Stamping"/>
    <d v="2024-06-15T00:44:16"/>
    <d v="2024-06-15T04:11:16"/>
    <s v="06"/>
    <s v="15"/>
    <n v="304"/>
    <n v="5.0666666666666664"/>
    <s v="Operator Error"/>
    <s v="Mahmoud Adel"/>
    <x v="1"/>
    <x v="1"/>
    <n v="14"/>
    <n v="8.9333333333333336"/>
    <n v="0.63809523809523816"/>
  </r>
  <r>
    <s v="DT-09461"/>
    <x v="33"/>
    <s v="Packaging_Machine_006"/>
    <s v="Packaging"/>
    <d v="2024-06-15T01:49:23"/>
    <d v="2024-06-15T04:53:23"/>
    <s v="06"/>
    <s v="15"/>
    <n v="9"/>
    <n v="0.15"/>
    <s v="Electrical Fault"/>
    <s v="Sophie Martin"/>
    <x v="0"/>
    <x v="1"/>
    <n v="22"/>
    <n v="21.85"/>
    <n v="0.99318181818181828"/>
  </r>
  <r>
    <s v="DT-08770"/>
    <x v="19"/>
    <s v="Stamping_Machine_035"/>
    <s v="Stamping"/>
    <d v="2024-06-15T02:03:36"/>
    <d v="2024-06-15T02:39:36"/>
    <s v="06"/>
    <s v="15"/>
    <n v="268"/>
    <n v="4.4666666666666668"/>
    <s v="Sensor Fault"/>
    <s v="Carlos Ruiz"/>
    <x v="2"/>
    <x v="1"/>
    <n v="16"/>
    <n v="11.533333333333333"/>
    <n v="0.72083333333333333"/>
  </r>
  <r>
    <s v="DT-00339"/>
    <x v="3"/>
    <s v="Stamping_Machine_033"/>
    <s v="Stamping"/>
    <d v="2024-06-15T02:19:17"/>
    <d v="2024-06-15T03:15:17"/>
    <s v="06"/>
    <s v="15"/>
    <n v="1026"/>
    <n v="17.100000000000001"/>
    <s v="Sensor Fault"/>
    <s v="Yuki Tanaka"/>
    <x v="0"/>
    <x v="1"/>
    <n v="18"/>
    <n v="0.89999999999999858"/>
    <n v="4.999999999999992E-2"/>
  </r>
  <r>
    <s v="DT-05460"/>
    <x v="24"/>
    <s v="Painting_Machine_028"/>
    <s v="Painting"/>
    <d v="2024-06-15T05:25:35"/>
    <d v="2024-06-15T08:58:35"/>
    <s v="06"/>
    <s v="15"/>
    <n v="502"/>
    <n v="8.3666666666666671"/>
    <s v="Process Instability"/>
    <s v="Hassan Ali"/>
    <x v="1"/>
    <x v="1"/>
    <n v="22"/>
    <n v="13.633333333333333"/>
    <n v="0.61969696969696964"/>
  </r>
  <r>
    <s v="DT-04576"/>
    <x v="34"/>
    <s v="Painting_Machine_022"/>
    <s v="Painting"/>
    <d v="2024-06-15T05:53:48"/>
    <d v="2024-06-15T06:12:48"/>
    <s v="06"/>
    <s v="15"/>
    <n v="303"/>
    <n v="5.05"/>
    <s v="Preventive Maintenance - Electrical"/>
    <s v="Karim Nassar"/>
    <x v="1"/>
    <x v="0"/>
    <n v="22"/>
    <n v="16.95"/>
    <n v="0.77045454545454539"/>
  </r>
  <r>
    <s v="DT-05655"/>
    <x v="27"/>
    <s v="Assembly_Machine_027"/>
    <s v="Assembly"/>
    <d v="2024-06-15T06:32:45"/>
    <d v="2024-06-15T06:33:45"/>
    <s v="06"/>
    <s v="15"/>
    <n v="92"/>
    <n v="1.5333333333333334"/>
    <s v="Preventive Maintenance - Electrical"/>
    <s v="Noah Davis"/>
    <x v="0"/>
    <x v="0"/>
    <n v="20"/>
    <n v="18.466666666666665"/>
    <n v="0.92333333333333323"/>
  </r>
  <r>
    <s v="DT-05208"/>
    <x v="21"/>
    <s v="Packaging_Machine_018"/>
    <s v="Packaging"/>
    <d v="2024-06-15T06:43:26"/>
    <d v="2024-06-15T06:59:26"/>
    <s v="06"/>
    <s v="15"/>
    <n v="127"/>
    <n v="2.1166666666666667"/>
    <s v="Preventive Maintenance - General"/>
    <s v="Li Wei"/>
    <x v="0"/>
    <x v="0"/>
    <n v="14"/>
    <n v="11.883333333333333"/>
    <n v="0.84880952380952379"/>
  </r>
  <r>
    <s v="DT-05833"/>
    <x v="10"/>
    <s v="Painting_Machine_008"/>
    <s v="Painting"/>
    <d v="2024-06-15T07:38:13"/>
    <d v="2024-06-15T08:18:13"/>
    <s v="06"/>
    <s v="15"/>
    <n v="221"/>
    <n v="3.6833333333333331"/>
    <s v="Preventive Maintenance - Electrical"/>
    <s v="Yuki Tanaka"/>
    <x v="0"/>
    <x v="0"/>
    <n v="16"/>
    <n v="12.316666666666666"/>
    <n v="0.76979166666666665"/>
  </r>
  <r>
    <s v="DT-07240"/>
    <x v="12"/>
    <s v="Stamping_Machine_024"/>
    <s v="Stamping"/>
    <d v="2024-06-15T09:17:23"/>
    <d v="2024-06-15T10:02:23"/>
    <s v="06"/>
    <s v="15"/>
    <n v="279"/>
    <n v="4.6500000000000004"/>
    <s v="Operator Error"/>
    <s v="Yuki Tanaka"/>
    <x v="2"/>
    <x v="1"/>
    <n v="14"/>
    <n v="9.35"/>
    <n v="0.66785714285714282"/>
  </r>
  <r>
    <s v="DT-05231"/>
    <x v="25"/>
    <s v="Painting_Machine_001"/>
    <s v="Painting"/>
    <d v="2024-06-15T09:30:33"/>
    <d v="2024-06-15T12:52:33"/>
    <s v="06"/>
    <s v="15"/>
    <n v="94"/>
    <n v="1.5666666666666667"/>
    <s v="Preventive Maintenance - Mechanical"/>
    <s v="Yuki Tanaka"/>
    <x v="0"/>
    <x v="0"/>
    <n v="18"/>
    <n v="16.433333333333334"/>
    <n v="0.91296296296296298"/>
  </r>
  <r>
    <s v="DT-03334"/>
    <x v="22"/>
    <s v="Assembly_Machine_026"/>
    <s v="Assembly"/>
    <d v="2024-06-15T10:22:40"/>
    <d v="2024-06-15T12:31:40"/>
    <s v="06"/>
    <s v="15"/>
    <n v="103"/>
    <n v="1.7166666666666666"/>
    <s v="Preventive Maintenance - Mechanical"/>
    <s v="Lucas Silva"/>
    <x v="0"/>
    <x v="0"/>
    <n v="20"/>
    <n v="18.283333333333335"/>
    <n v="0.91416666666666679"/>
  </r>
  <r>
    <s v="DT-09873"/>
    <x v="17"/>
    <s v="Assembly_Machine_014"/>
    <s v="Assembly"/>
    <d v="2024-06-15T10:53:53"/>
    <d v="2024-06-15T11:41:53"/>
    <s v="06"/>
    <s v="15"/>
    <n v="187"/>
    <n v="3.1166666666666667"/>
    <s v="Preventive Maintenance - Mechanical"/>
    <s v="Carlos Ruiz"/>
    <x v="0"/>
    <x v="0"/>
    <n v="16"/>
    <n v="12.883333333333333"/>
    <n v="0.8052083333333333"/>
  </r>
  <r>
    <s v="DT-00654"/>
    <x v="11"/>
    <s v="Assembly_Machine_007"/>
    <s v="Assembly"/>
    <d v="2024-06-15T11:34:41"/>
    <d v="2024-06-15T11:55:41"/>
    <s v="06"/>
    <s v="15"/>
    <n v="667"/>
    <n v="11.116666666666667"/>
    <s v="Hydraulic Leak"/>
    <s v="Hassan Ali"/>
    <x v="2"/>
    <x v="1"/>
    <n v="22"/>
    <n v="10.883333333333333"/>
    <n v="0.49469696969696969"/>
  </r>
  <r>
    <s v="DT-09076"/>
    <x v="11"/>
    <s v="Assembly_Machine_007"/>
    <s v="Assembly"/>
    <d v="2024-06-15T13:01:53"/>
    <d v="2024-06-15T13:18:53"/>
    <s v="06"/>
    <s v="15"/>
    <n v="341"/>
    <n v="5.6833333333333336"/>
    <s v="Preventive Maintenance - Mechanical"/>
    <s v="David Brown"/>
    <x v="0"/>
    <x v="0"/>
    <n v="22"/>
    <n v="16.316666666666666"/>
    <n v="0.7416666666666667"/>
  </r>
  <r>
    <s v="DT-09422"/>
    <x v="22"/>
    <s v="Assembly_Machine_026"/>
    <s v="Assembly"/>
    <d v="2024-06-15T14:21:45"/>
    <d v="2024-06-15T14:39:45"/>
    <s v="06"/>
    <s v="15"/>
    <n v="24"/>
    <n v="0.4"/>
    <s v="Hydraulic Leak"/>
    <s v="Mahmoud Adel"/>
    <x v="1"/>
    <x v="1"/>
    <n v="20"/>
    <n v="19.600000000000001"/>
    <n v="0.98000000000000009"/>
  </r>
  <r>
    <s v="DT-04241"/>
    <x v="14"/>
    <s v="Assembly_Machine_013"/>
    <s v="Assembly"/>
    <d v="2024-06-15T14:33:04"/>
    <d v="2024-06-15T17:40:04"/>
    <s v="06"/>
    <s v="15"/>
    <n v="63"/>
    <n v="1.05"/>
    <s v="Mechanical Failure"/>
    <s v="Lucas Silva"/>
    <x v="2"/>
    <x v="1"/>
    <n v="14"/>
    <n v="12.95"/>
    <n v="0.92499999999999993"/>
  </r>
  <r>
    <s v="DT-09988"/>
    <x v="31"/>
    <s v="Assembly_Machine_010"/>
    <s v="Assembly"/>
    <d v="2024-06-15T15:23:14"/>
    <d v="2024-06-15T16:11:14"/>
    <s v="06"/>
    <s v="15"/>
    <n v="143"/>
    <n v="2.3833333333333333"/>
    <s v="Hydraulic Leak"/>
    <s v="Maria Gomez"/>
    <x v="2"/>
    <x v="1"/>
    <n v="22"/>
    <n v="19.616666666666667"/>
    <n v="0.89166666666666672"/>
  </r>
  <r>
    <s v="DT-03498"/>
    <x v="21"/>
    <s v="Packaging_Machine_018"/>
    <s v="Packaging"/>
    <d v="2024-06-15T15:28:19"/>
    <d v="2024-06-15T15:52:19"/>
    <s v="06"/>
    <s v="15"/>
    <n v="155"/>
    <n v="2.5833333333333335"/>
    <s v="Preventive Maintenance - General"/>
    <s v="Elena Petrova"/>
    <x v="2"/>
    <x v="0"/>
    <n v="14"/>
    <n v="11.416666666666666"/>
    <n v="0.81547619047619047"/>
  </r>
  <r>
    <s v="DT-02715"/>
    <x v="33"/>
    <s v="Packaging_Machine_006"/>
    <s v="Packaging"/>
    <d v="2024-06-15T16:37:13"/>
    <d v="2024-06-15T17:18:13"/>
    <s v="06"/>
    <s v="15"/>
    <n v="10"/>
    <n v="0.16666666666666666"/>
    <s v="Hydraulic Leak"/>
    <s v="Lucas Silva"/>
    <x v="0"/>
    <x v="1"/>
    <n v="22"/>
    <n v="21.833333333333332"/>
    <n v="0.99242424242424232"/>
  </r>
  <r>
    <s v="DT-01422"/>
    <x v="24"/>
    <s v="Painting_Machine_028"/>
    <s v="Painting"/>
    <d v="2024-06-15T19:32:24"/>
    <d v="2024-06-15T22:02:24"/>
    <s v="06"/>
    <s v="15"/>
    <n v="90"/>
    <n v="1.5"/>
    <s v="Preventive Maintenance - Mechanical"/>
    <s v="Fatima Ali"/>
    <x v="1"/>
    <x v="0"/>
    <n v="22"/>
    <n v="20.5"/>
    <n v="0.93181818181818177"/>
  </r>
  <r>
    <s v="DT-04284"/>
    <x v="16"/>
    <s v="Painting_Machine_005"/>
    <s v="Painting"/>
    <d v="2024-06-15T19:50:20"/>
    <d v="2024-06-15T20:15:20"/>
    <s v="06"/>
    <s v="15"/>
    <n v="188"/>
    <n v="3.1333333333333333"/>
    <s v="Preventive Maintenance - Electrical"/>
    <s v="John Smith"/>
    <x v="0"/>
    <x v="0"/>
    <n v="20"/>
    <n v="16.866666666666667"/>
    <n v="0.84333333333333338"/>
  </r>
  <r>
    <s v="DT-09776"/>
    <x v="28"/>
    <s v="Packaging_Machine_003"/>
    <s v="Packaging"/>
    <d v="2024-06-15T20:03:28"/>
    <d v="2024-06-15T20:14:28"/>
    <s v="06"/>
    <s v="15"/>
    <n v="134"/>
    <n v="2.2333333333333334"/>
    <s v="Preventive Maintenance - General"/>
    <s v="David Brown"/>
    <x v="0"/>
    <x v="0"/>
    <n v="14"/>
    <n v="11.766666666666666"/>
    <n v="0.84047619047619038"/>
  </r>
  <r>
    <s v="DT-05724"/>
    <x v="6"/>
    <s v="Painting_Machine_009"/>
    <s v="Painting"/>
    <d v="2024-06-15T20:15:09"/>
    <d v="2024-06-15T21:40:09"/>
    <s v="06"/>
    <s v="15"/>
    <n v="62"/>
    <n v="1.0333333333333334"/>
    <s v="Hydraulic Leak"/>
    <s v="Li Wei"/>
    <x v="2"/>
    <x v="1"/>
    <n v="16"/>
    <n v="14.966666666666667"/>
    <n v="0.93541666666666667"/>
  </r>
  <r>
    <s v="DT-01080"/>
    <x v="21"/>
    <s v="Packaging_Machine_018"/>
    <s v="Packaging"/>
    <d v="2024-06-15T21:08:57"/>
    <d v="2024-06-16T00:15:57"/>
    <s v="06"/>
    <s v="15"/>
    <n v="165"/>
    <n v="2.75"/>
    <s v="Sensor Fault"/>
    <s v="Karim Nassar"/>
    <x v="2"/>
    <x v="1"/>
    <n v="14"/>
    <n v="11.25"/>
    <n v="0.8035714285714286"/>
  </r>
  <r>
    <s v="DT-09382"/>
    <x v="16"/>
    <s v="Painting_Machine_005"/>
    <s v="Painting"/>
    <d v="2024-06-15T22:00:56"/>
    <d v="2024-06-16T00:07:56"/>
    <s v="06"/>
    <s v="15"/>
    <n v="325"/>
    <n v="5.416666666666667"/>
    <s v="Mechanical Failure"/>
    <s v="Li Wei"/>
    <x v="1"/>
    <x v="1"/>
    <n v="20"/>
    <n v="14.583333333333332"/>
    <n v="0.72916666666666663"/>
  </r>
  <r>
    <s v="DT-01663"/>
    <x v="19"/>
    <s v="Stamping_Machine_035"/>
    <s v="Stamping"/>
    <d v="2024-06-15T22:20:34"/>
    <d v="2024-06-16T01:47:34"/>
    <s v="06"/>
    <s v="15"/>
    <n v="210"/>
    <n v="3.5"/>
    <s v="Material Shortage"/>
    <s v="Rana Ibrahim"/>
    <x v="0"/>
    <x v="1"/>
    <n v="16"/>
    <n v="12.5"/>
    <n v="0.78125"/>
  </r>
  <r>
    <s v="DT-01166"/>
    <x v="20"/>
    <s v="Stamping_Machine_015"/>
    <s v="Stamping"/>
    <d v="2024-06-15T22:59:40"/>
    <d v="2024-06-15T23:40:40"/>
    <s v="06"/>
    <s v="15"/>
    <n v="276"/>
    <n v="4.5999999999999996"/>
    <s v="Electrical Fault"/>
    <s v="Elena Petrova"/>
    <x v="2"/>
    <x v="1"/>
    <n v="18"/>
    <n v="13.4"/>
    <n v="0.74444444444444446"/>
  </r>
  <r>
    <s v="DT-04804"/>
    <x v="28"/>
    <s v="Packaging_Machine_003"/>
    <s v="Packaging"/>
    <d v="2024-06-15T23:09:01"/>
    <d v="2024-06-15T23:29:01"/>
    <s v="06"/>
    <s v="15"/>
    <n v="233"/>
    <n v="3.8833333333333333"/>
    <s v="Preventive Maintenance - Mechanical"/>
    <s v="Mohamed Salah"/>
    <x v="1"/>
    <x v="0"/>
    <n v="14"/>
    <n v="10.116666666666667"/>
    <n v="0.72261904761904761"/>
  </r>
  <r>
    <s v="DT-08608"/>
    <x v="4"/>
    <s v="Stamping_Machine_031"/>
    <s v="Stamping"/>
    <d v="2024-06-15T23:30:13"/>
    <d v="2024-06-16T03:12:13"/>
    <s v="06"/>
    <s v="15"/>
    <n v="957"/>
    <n v="15.95"/>
    <s v="Mechanical Failure"/>
    <s v="Noah Davis"/>
    <x v="2"/>
    <x v="1"/>
    <n v="18"/>
    <n v="2.0500000000000007"/>
    <n v="0.11388888888888893"/>
  </r>
  <r>
    <s v="DT-06143"/>
    <x v="33"/>
    <s v="Packaging_Machine_006"/>
    <s v="Packaging"/>
    <d v="2024-06-16T01:26:24"/>
    <d v="2024-06-16T04:35:24"/>
    <s v="06"/>
    <s v="16"/>
    <n v="9"/>
    <n v="0.15"/>
    <s v="Sensor Fault"/>
    <s v="Lucas Silva"/>
    <x v="1"/>
    <x v="1"/>
    <n v="22"/>
    <n v="21.85"/>
    <n v="0.99318181818181828"/>
  </r>
  <r>
    <s v="DT-08604"/>
    <x v="12"/>
    <s v="Stamping_Machine_024"/>
    <s v="Stamping"/>
    <d v="2024-06-16T02:15:40"/>
    <d v="2024-06-16T06:10:40"/>
    <s v="06"/>
    <s v="16"/>
    <n v="176"/>
    <n v="2.9333333333333331"/>
    <s v="Material Shortage"/>
    <s v="Noah Davis"/>
    <x v="2"/>
    <x v="1"/>
    <n v="14"/>
    <n v="11.066666666666666"/>
    <n v="0.79047619047619044"/>
  </r>
  <r>
    <s v="DT-00087"/>
    <x v="4"/>
    <s v="Stamping_Machine_031"/>
    <s v="Stamping"/>
    <d v="2024-06-16T03:30:11"/>
    <d v="2024-06-16T03:38:11"/>
    <s v="06"/>
    <s v="16"/>
    <n v="955"/>
    <n v="15.916666666666666"/>
    <s v="Electrical Fault"/>
    <s v="Karim Nassar"/>
    <x v="2"/>
    <x v="1"/>
    <n v="18"/>
    <n v="2.0833333333333339"/>
    <n v="0.11574074074074077"/>
  </r>
  <r>
    <s v="DT-06710"/>
    <x v="14"/>
    <s v="Assembly_Machine_013"/>
    <s v="Assembly"/>
    <d v="2024-06-16T04:59:49"/>
    <d v="2024-06-16T08:36:49"/>
    <s v="06"/>
    <s v="16"/>
    <n v="191"/>
    <n v="3.1833333333333331"/>
    <s v="Mechanical Failure"/>
    <s v="Mohamed Salah"/>
    <x v="2"/>
    <x v="1"/>
    <n v="14"/>
    <n v="10.816666666666666"/>
    <n v="0.77261904761904765"/>
  </r>
  <r>
    <s v="DT-01305"/>
    <x v="5"/>
    <s v="Stamping_Machine_029"/>
    <s v="Stamping"/>
    <d v="2024-06-16T05:04:07"/>
    <d v="2024-06-16T05:47:07"/>
    <s v="06"/>
    <s v="16"/>
    <n v="914"/>
    <n v="15.233333333333333"/>
    <s v="Electrical Fault"/>
    <s v="Mahmoud Adel"/>
    <x v="1"/>
    <x v="1"/>
    <n v="22"/>
    <n v="6.7666666666666675"/>
    <n v="0.30757575757575761"/>
  </r>
  <r>
    <s v="DT-00259"/>
    <x v="20"/>
    <s v="Stamping_Machine_015"/>
    <s v="Stamping"/>
    <d v="2024-06-16T05:16:58"/>
    <d v="2024-06-16T09:31:58"/>
    <s v="06"/>
    <s v="16"/>
    <n v="189"/>
    <n v="3.15"/>
    <s v="Process Instability"/>
    <s v="Mahmoud Adel"/>
    <x v="0"/>
    <x v="1"/>
    <n v="18"/>
    <n v="14.85"/>
    <n v="0.82499999999999996"/>
  </r>
  <r>
    <s v="DT-01187"/>
    <x v="0"/>
    <s v="Stamping_Machine_030"/>
    <s v="Stamping"/>
    <d v="2024-06-16T05:58:07"/>
    <d v="2024-06-16T07:08:07"/>
    <s v="06"/>
    <s v="16"/>
    <n v="345"/>
    <n v="5.75"/>
    <s v="Sensor Fault"/>
    <s v="Lucas Silva"/>
    <x v="2"/>
    <x v="1"/>
    <n v="16"/>
    <n v="10.25"/>
    <n v="0.640625"/>
  </r>
  <r>
    <s v="DT-06905"/>
    <x v="24"/>
    <s v="Painting_Machine_028"/>
    <s v="Painting"/>
    <d v="2024-06-16T06:12:59"/>
    <d v="2024-06-16T11:26:59"/>
    <s v="06"/>
    <s v="16"/>
    <n v="179"/>
    <n v="2.9833333333333334"/>
    <s v="Material Shortage"/>
    <s v="Lucas Silva"/>
    <x v="2"/>
    <x v="1"/>
    <n v="22"/>
    <n v="19.016666666666666"/>
    <n v="0.86439393939393938"/>
  </r>
  <r>
    <s v="DT-05420"/>
    <x v="15"/>
    <s v="Packaging_Machine_017"/>
    <s v="Packaging"/>
    <d v="2024-06-16T06:19:45"/>
    <d v="2024-06-16T07:16:45"/>
    <s v="06"/>
    <s v="16"/>
    <n v="272"/>
    <n v="4.5333333333333332"/>
    <s v="Mechanical Failure"/>
    <s v="Emma Wilson"/>
    <x v="1"/>
    <x v="1"/>
    <n v="20"/>
    <n v="15.466666666666667"/>
    <n v="0.77333333333333332"/>
  </r>
  <r>
    <s v="DT-01888"/>
    <x v="30"/>
    <s v="Packaging_Machine_034"/>
    <s v="Packaging"/>
    <d v="2024-06-16T06:56:15"/>
    <d v="2024-06-16T09:50:15"/>
    <s v="06"/>
    <s v="16"/>
    <n v="40"/>
    <n v="0.66666666666666663"/>
    <s v="Hydraulic Leak"/>
    <s v="Yuki Tanaka"/>
    <x v="2"/>
    <x v="1"/>
    <n v="14"/>
    <n v="13.333333333333334"/>
    <n v="0.95238095238095244"/>
  </r>
  <r>
    <s v="DT-07498"/>
    <x v="4"/>
    <s v="Stamping_Machine_031"/>
    <s v="Stamping"/>
    <d v="2024-06-16T06:57:02"/>
    <d v="2024-06-16T08:11:02"/>
    <s v="06"/>
    <s v="16"/>
    <n v="1026"/>
    <n v="17.100000000000001"/>
    <s v="Mechanical Failure"/>
    <s v="Mohamed Salah"/>
    <x v="2"/>
    <x v="1"/>
    <n v="18"/>
    <n v="0.89999999999999858"/>
    <n v="4.999999999999992E-2"/>
  </r>
  <r>
    <s v="DT-09574"/>
    <x v="4"/>
    <s v="Stamping_Machine_031"/>
    <s v="Stamping"/>
    <d v="2024-06-16T08:37:05"/>
    <d v="2024-06-16T09:18:05"/>
    <s v="06"/>
    <s v="16"/>
    <n v="1026"/>
    <n v="17.100000000000001"/>
    <s v="Process Instability"/>
    <s v="Olivia Johnson"/>
    <x v="2"/>
    <x v="1"/>
    <n v="18"/>
    <n v="0.89999999999999858"/>
    <n v="4.999999999999992E-2"/>
  </r>
  <r>
    <s v="DT-06469"/>
    <x v="33"/>
    <s v="Packaging_Machine_006"/>
    <s v="Packaging"/>
    <d v="2024-06-16T08:48:25"/>
    <d v="2024-06-16T10:38:25"/>
    <s v="06"/>
    <s v="16"/>
    <n v="12"/>
    <n v="0.2"/>
    <s v="Hydraulic Leak"/>
    <s v="Mahmoud Adel"/>
    <x v="1"/>
    <x v="1"/>
    <n v="22"/>
    <n v="21.8"/>
    <n v="0.99090909090909096"/>
  </r>
  <r>
    <s v="DT-05577"/>
    <x v="9"/>
    <s v="Assembly_Machine_011"/>
    <s v="Assembly"/>
    <d v="2024-06-16T08:56:27"/>
    <d v="2024-06-16T13:06:27"/>
    <s v="06"/>
    <s v="16"/>
    <n v="232"/>
    <n v="3.8666666666666667"/>
    <s v="Electrical Fault"/>
    <s v="Rana Ibrahim"/>
    <x v="1"/>
    <x v="1"/>
    <n v="14"/>
    <n v="10.133333333333333"/>
    <n v="0.72380952380952379"/>
  </r>
  <r>
    <s v="DT-02394"/>
    <x v="1"/>
    <s v="Painting_Machine_021"/>
    <s v="Painting"/>
    <d v="2024-06-16T09:11:17"/>
    <d v="2024-06-16T09:36:17"/>
    <s v="06"/>
    <s v="16"/>
    <n v="1254"/>
    <n v="20.9"/>
    <s v="Hydraulic Leak"/>
    <s v="John Smith"/>
    <x v="1"/>
    <x v="1"/>
    <n v="22"/>
    <n v="1.1000000000000014"/>
    <n v="5.0000000000000065E-2"/>
  </r>
  <r>
    <s v="DT-03427"/>
    <x v="17"/>
    <s v="Assembly_Machine_014"/>
    <s v="Assembly"/>
    <d v="2024-06-16T09:34:47"/>
    <d v="2024-06-16T09:54:47"/>
    <s v="06"/>
    <s v="16"/>
    <n v="119"/>
    <n v="1.9833333333333334"/>
    <s v="Unsafe Condition"/>
    <s v="Sophie Martin"/>
    <x v="0"/>
    <x v="1"/>
    <n v="16"/>
    <n v="14.016666666666666"/>
    <n v="0.87604166666666661"/>
  </r>
  <r>
    <s v="DT-08841"/>
    <x v="22"/>
    <s v="Assembly_Machine_026"/>
    <s v="Assembly"/>
    <d v="2024-06-16T11:26:50"/>
    <d v="2024-06-16T11:51:50"/>
    <s v="06"/>
    <s v="16"/>
    <n v="57"/>
    <n v="0.95"/>
    <s v="Material Shortage"/>
    <s v="Mohamed Salah"/>
    <x v="2"/>
    <x v="1"/>
    <n v="20"/>
    <n v="19.05"/>
    <n v="0.95250000000000001"/>
  </r>
  <r>
    <s v="DT-01213"/>
    <x v="4"/>
    <s v="Stamping_Machine_031"/>
    <s v="Stamping"/>
    <d v="2024-06-16T13:18:42"/>
    <d v="2024-06-16T14:51:42"/>
    <s v="06"/>
    <s v="16"/>
    <n v="913"/>
    <n v="15.216666666666667"/>
    <s v="Tooling Break"/>
    <s v="John Smith"/>
    <x v="2"/>
    <x v="1"/>
    <n v="18"/>
    <n v="2.7833333333333332"/>
    <n v="0.15462962962962962"/>
  </r>
  <r>
    <s v="DT-05408"/>
    <x v="28"/>
    <s v="Packaging_Machine_003"/>
    <s v="Packaging"/>
    <d v="2024-06-16T14:41:17"/>
    <d v="2024-06-16T18:31:17"/>
    <s v="06"/>
    <s v="16"/>
    <n v="303"/>
    <n v="5.05"/>
    <s v="Mechanical Failure"/>
    <s v="Karim Nassar"/>
    <x v="1"/>
    <x v="1"/>
    <n v="14"/>
    <n v="8.9499999999999993"/>
    <n v="0.63928571428571423"/>
  </r>
  <r>
    <s v="DT-07892"/>
    <x v="0"/>
    <s v="Stamping_Machine_030"/>
    <s v="Stamping"/>
    <d v="2024-06-16T15:43:56"/>
    <d v="2024-06-16T19:28:56"/>
    <s v="06"/>
    <s v="16"/>
    <n v="78"/>
    <n v="1.3"/>
    <s v="Sensor Fault"/>
    <s v="Li Wei"/>
    <x v="0"/>
    <x v="1"/>
    <n v="16"/>
    <n v="14.7"/>
    <n v="0.91874999999999996"/>
  </r>
  <r>
    <s v="DT-08804"/>
    <x v="17"/>
    <s v="Assembly_Machine_014"/>
    <s v="Assembly"/>
    <d v="2024-06-16T16:42:03"/>
    <d v="2024-06-16T23:20:03"/>
    <s v="06"/>
    <s v="16"/>
    <n v="229"/>
    <n v="3.8166666666666669"/>
    <s v="Preventive Maintenance - Mechanical"/>
    <s v="Rana Ibrahim"/>
    <x v="0"/>
    <x v="0"/>
    <n v="16"/>
    <n v="12.183333333333334"/>
    <n v="0.76145833333333335"/>
  </r>
  <r>
    <s v="DT-09227"/>
    <x v="32"/>
    <s v="Stamping_Machine_020"/>
    <s v="Stamping"/>
    <d v="2024-06-16T17:26:28"/>
    <d v="2024-06-16T20:11:28"/>
    <s v="06"/>
    <s v="16"/>
    <n v="248"/>
    <n v="4.1333333333333337"/>
    <s v="Electrical Fault"/>
    <s v="Noah Davis"/>
    <x v="2"/>
    <x v="1"/>
    <n v="14"/>
    <n v="9.8666666666666671"/>
    <n v="0.70476190476190481"/>
  </r>
  <r>
    <s v="DT-04115"/>
    <x v="3"/>
    <s v="Stamping_Machine_033"/>
    <s v="Stamping"/>
    <d v="2024-06-16T18:45:03"/>
    <d v="2024-06-16T19:21:03"/>
    <s v="06"/>
    <s v="16"/>
    <n v="1026"/>
    <n v="17.100000000000001"/>
    <s v="Hydraulic Leak"/>
    <s v="Fatima Ali"/>
    <x v="0"/>
    <x v="1"/>
    <n v="18"/>
    <n v="0.89999999999999858"/>
    <n v="4.999999999999992E-2"/>
  </r>
  <r>
    <s v="DT-07769"/>
    <x v="4"/>
    <s v="Stamping_Machine_031"/>
    <s v="Stamping"/>
    <d v="2024-06-16T19:07:41"/>
    <d v="2024-06-16T19:22:41"/>
    <s v="06"/>
    <s v="16"/>
    <n v="837"/>
    <n v="13.95"/>
    <s v="Hydraulic Leak"/>
    <s v="Noah Davis"/>
    <x v="0"/>
    <x v="1"/>
    <n v="18"/>
    <n v="4.0500000000000007"/>
    <n v="0.22500000000000003"/>
  </r>
  <r>
    <s v="DT-03949"/>
    <x v="22"/>
    <s v="Assembly_Machine_026"/>
    <s v="Assembly"/>
    <d v="2024-06-16T19:22:16"/>
    <d v="2024-06-16T20:55:16"/>
    <s v="06"/>
    <s v="16"/>
    <n v="357"/>
    <n v="5.95"/>
    <s v="Overheating"/>
    <s v="Karim Nassar"/>
    <x v="2"/>
    <x v="1"/>
    <n v="20"/>
    <n v="14.05"/>
    <n v="0.70250000000000001"/>
  </r>
  <r>
    <s v="DT-09297"/>
    <x v="22"/>
    <s v="Assembly_Machine_026"/>
    <s v="Assembly"/>
    <d v="2024-06-16T20:02:46"/>
    <d v="2024-06-16T21:25:46"/>
    <s v="06"/>
    <s v="16"/>
    <n v="122"/>
    <n v="2.0333333333333332"/>
    <s v="Tooling Break"/>
    <s v="Carlos Ruiz"/>
    <x v="0"/>
    <x v="1"/>
    <n v="20"/>
    <n v="17.966666666666669"/>
    <n v="0.89833333333333343"/>
  </r>
  <r>
    <s v="DT-05755"/>
    <x v="28"/>
    <s v="Packaging_Machine_003"/>
    <s v="Packaging"/>
    <d v="2024-06-16T21:42:14"/>
    <d v="2024-06-16T22:25:14"/>
    <s v="06"/>
    <s v="16"/>
    <n v="47"/>
    <n v="0.78333333333333333"/>
    <s v="Preventive Maintenance - General"/>
    <s v="Carlos Ruiz"/>
    <x v="0"/>
    <x v="0"/>
    <n v="14"/>
    <n v="13.216666666666667"/>
    <n v="0.94404761904761902"/>
  </r>
  <r>
    <s v="DT-09521"/>
    <x v="34"/>
    <s v="Painting_Machine_022"/>
    <s v="Painting"/>
    <d v="2024-06-16T21:45:51"/>
    <d v="2024-06-16T22:06:51"/>
    <s v="06"/>
    <s v="16"/>
    <n v="382"/>
    <n v="6.3666666666666663"/>
    <s v="Hydraulic Leak"/>
    <s v="Ahmed Hassan"/>
    <x v="1"/>
    <x v="1"/>
    <n v="22"/>
    <n v="15.633333333333333"/>
    <n v="0.71060606060606057"/>
  </r>
  <r>
    <s v="DT-01446"/>
    <x v="2"/>
    <s v="Assembly_Machine_019"/>
    <s v="Assembly"/>
    <d v="2024-06-16T22:25:36"/>
    <d v="2024-06-17T02:00:36"/>
    <s v="06"/>
    <s v="16"/>
    <n v="59"/>
    <n v="0.98333333333333328"/>
    <s v="Preventive Maintenance - General"/>
    <s v="Noah Davis"/>
    <x v="2"/>
    <x v="0"/>
    <n v="22"/>
    <n v="21.016666666666666"/>
    <n v="0.95530303030303021"/>
  </r>
  <r>
    <s v="DT-03520"/>
    <x v="6"/>
    <s v="Painting_Machine_009"/>
    <s v="Painting"/>
    <d v="2024-06-16T23:34:12"/>
    <d v="2024-06-16T23:55:12"/>
    <s v="06"/>
    <s v="16"/>
    <n v="27"/>
    <n v="0.45"/>
    <s v="Preventive Maintenance - General"/>
    <s v="Noah Davis"/>
    <x v="1"/>
    <x v="0"/>
    <n v="16"/>
    <n v="15.55"/>
    <n v="0.97187500000000004"/>
  </r>
  <r>
    <s v="DT-05265"/>
    <x v="0"/>
    <s v="Stamping_Machine_030"/>
    <s v="Stamping"/>
    <d v="2024-06-17T00:11:54"/>
    <d v="2024-06-17T06:54:54"/>
    <s v="06"/>
    <s v="17"/>
    <n v="341"/>
    <n v="5.6833333333333336"/>
    <s v="Tooling Break"/>
    <s v="Yuki Tanaka"/>
    <x v="1"/>
    <x v="1"/>
    <n v="16"/>
    <n v="10.316666666666666"/>
    <n v="0.64479166666666665"/>
  </r>
  <r>
    <s v="DT-04102"/>
    <x v="30"/>
    <s v="Packaging_Machine_034"/>
    <s v="Packaging"/>
    <d v="2024-06-17T00:59:43"/>
    <d v="2024-06-17T05:25:43"/>
    <s v="06"/>
    <s v="17"/>
    <n v="95"/>
    <n v="1.5833333333333333"/>
    <s v="Preventive Maintenance - Mechanical"/>
    <s v="Ahmed Hassan"/>
    <x v="0"/>
    <x v="0"/>
    <n v="14"/>
    <n v="12.416666666666666"/>
    <n v="0.88690476190476186"/>
  </r>
  <r>
    <s v="DT-09566"/>
    <x v="13"/>
    <s v="Painting_Machine_016"/>
    <s v="Painting"/>
    <d v="2024-06-17T01:50:55"/>
    <d v="2024-06-17T03:29:55"/>
    <s v="06"/>
    <s v="17"/>
    <n v="287"/>
    <n v="4.7833333333333332"/>
    <s v="Operator Error"/>
    <s v="Karim Nassar"/>
    <x v="2"/>
    <x v="1"/>
    <n v="22"/>
    <n v="17.216666666666669"/>
    <n v="0.7825757575757577"/>
  </r>
  <r>
    <s v="DT-08976"/>
    <x v="4"/>
    <s v="Stamping_Machine_031"/>
    <s v="Stamping"/>
    <d v="2024-06-17T03:14:13"/>
    <d v="2024-06-17T06:11:13"/>
    <s v="06"/>
    <s v="17"/>
    <n v="1026"/>
    <n v="17.100000000000001"/>
    <s v="Mechanical Failure"/>
    <s v="John Smith"/>
    <x v="0"/>
    <x v="1"/>
    <n v="18"/>
    <n v="0.89999999999999858"/>
    <n v="4.999999999999992E-2"/>
  </r>
  <r>
    <s v="DT-02046"/>
    <x v="5"/>
    <s v="Stamping_Machine_029"/>
    <s v="Stamping"/>
    <d v="2024-06-17T03:50:53"/>
    <d v="2024-06-17T04:22:53"/>
    <s v="06"/>
    <s v="17"/>
    <n v="762"/>
    <n v="12.7"/>
    <s v="Tooling Break"/>
    <s v="Sophie Martin"/>
    <x v="0"/>
    <x v="1"/>
    <n v="22"/>
    <n v="9.3000000000000007"/>
    <n v="0.42272727272727278"/>
  </r>
  <r>
    <s v="DT-03126"/>
    <x v="32"/>
    <s v="Stamping_Machine_020"/>
    <s v="Stamping"/>
    <d v="2024-06-17T04:06:41"/>
    <d v="2024-06-17T04:12:41"/>
    <s v="06"/>
    <s v="17"/>
    <n v="298"/>
    <n v="4.9666666666666668"/>
    <s v="Material Shortage"/>
    <s v="John Smith"/>
    <x v="0"/>
    <x v="1"/>
    <n v="14"/>
    <n v="9.0333333333333332"/>
    <n v="0.64523809523809528"/>
  </r>
  <r>
    <s v="DT-02164"/>
    <x v="29"/>
    <s v="Assembly_Machine_023"/>
    <s v="Assembly"/>
    <d v="2024-06-17T04:21:22"/>
    <d v="2024-06-17T08:03:22"/>
    <s v="06"/>
    <s v="17"/>
    <n v="360"/>
    <n v="6"/>
    <s v="Preventive Maintenance - General"/>
    <s v="David Brown"/>
    <x v="1"/>
    <x v="0"/>
    <n v="16"/>
    <n v="10"/>
    <n v="0.625"/>
  </r>
  <r>
    <s v="DT-08853"/>
    <x v="15"/>
    <s v="Packaging_Machine_017"/>
    <s v="Packaging"/>
    <d v="2024-06-17T06:12:12"/>
    <d v="2024-06-17T06:53:12"/>
    <s v="06"/>
    <s v="17"/>
    <n v="460"/>
    <n v="7.666666666666667"/>
    <s v="Material Shortage"/>
    <s v="Elena Petrova"/>
    <x v="1"/>
    <x v="1"/>
    <n v="20"/>
    <n v="12.333333333333332"/>
    <n v="0.61666666666666659"/>
  </r>
  <r>
    <s v="DT-08915"/>
    <x v="29"/>
    <s v="Assembly_Machine_023"/>
    <s v="Assembly"/>
    <d v="2024-06-17T08:06:00"/>
    <d v="2024-06-17T08:47:00"/>
    <s v="06"/>
    <s v="17"/>
    <n v="115"/>
    <n v="1.9166666666666667"/>
    <s v="Unsafe Condition"/>
    <s v="Mohamed Salah"/>
    <x v="1"/>
    <x v="1"/>
    <n v="16"/>
    <n v="14.083333333333334"/>
    <n v="0.88020833333333337"/>
  </r>
  <r>
    <s v="DT-02268"/>
    <x v="13"/>
    <s v="Painting_Machine_016"/>
    <s v="Painting"/>
    <d v="2024-06-17T08:30:38"/>
    <d v="2024-06-17T11:45:38"/>
    <s v="06"/>
    <s v="17"/>
    <n v="425"/>
    <n v="7.083333333333333"/>
    <s v="Electrical Fault"/>
    <s v="Carlos Ruiz"/>
    <x v="1"/>
    <x v="1"/>
    <n v="22"/>
    <n v="14.916666666666668"/>
    <n v="0.67803030303030309"/>
  </r>
  <r>
    <s v="DT-00548"/>
    <x v="32"/>
    <s v="Stamping_Machine_020"/>
    <s v="Stamping"/>
    <d v="2024-06-17T08:37:47"/>
    <d v="2024-06-17T09:05:47"/>
    <s v="06"/>
    <s v="17"/>
    <n v="148"/>
    <n v="2.4666666666666668"/>
    <s v="Electrical Fault"/>
    <s v="Sophie Martin"/>
    <x v="2"/>
    <x v="1"/>
    <n v="14"/>
    <n v="11.533333333333333"/>
    <n v="0.82380952380952377"/>
  </r>
  <r>
    <s v="DT-04526"/>
    <x v="15"/>
    <s v="Packaging_Machine_017"/>
    <s v="Packaging"/>
    <d v="2024-06-17T11:18:01"/>
    <d v="2024-06-17T15:08:01"/>
    <s v="06"/>
    <s v="17"/>
    <n v="118"/>
    <n v="1.9666666666666666"/>
    <s v="Mechanical Failure"/>
    <s v="Elena Petrova"/>
    <x v="0"/>
    <x v="1"/>
    <n v="20"/>
    <n v="18.033333333333335"/>
    <n v="0.90166666666666673"/>
  </r>
  <r>
    <s v="DT-04887"/>
    <x v="8"/>
    <s v="Assembly_Machine_012"/>
    <s v="Assembly"/>
    <d v="2024-06-17T12:22:10"/>
    <d v="2024-06-17T14:25:10"/>
    <s v="06"/>
    <s v="17"/>
    <n v="121"/>
    <n v="2.0166666666666666"/>
    <s v="Sensor Fault"/>
    <s v="Hassan Ali"/>
    <x v="1"/>
    <x v="1"/>
    <n v="20"/>
    <n v="17.983333333333334"/>
    <n v="0.89916666666666667"/>
  </r>
  <r>
    <s v="DT-04669"/>
    <x v="20"/>
    <s v="Stamping_Machine_015"/>
    <s v="Stamping"/>
    <d v="2024-06-17T14:07:16"/>
    <d v="2024-06-17T14:17:16"/>
    <s v="06"/>
    <s v="17"/>
    <n v="247"/>
    <n v="4.1166666666666663"/>
    <s v="Preventive Maintenance - Electrical"/>
    <s v="Mohamed Salah"/>
    <x v="2"/>
    <x v="0"/>
    <n v="18"/>
    <n v="13.883333333333333"/>
    <n v="0.77129629629629626"/>
  </r>
  <r>
    <s v="DT-09838"/>
    <x v="19"/>
    <s v="Stamping_Machine_035"/>
    <s v="Stamping"/>
    <d v="2024-06-17T14:45:22"/>
    <d v="2024-06-17T17:52:22"/>
    <s v="06"/>
    <s v="17"/>
    <n v="32"/>
    <n v="0.53333333333333333"/>
    <s v="Electrical Fault"/>
    <s v="Emma Wilson"/>
    <x v="2"/>
    <x v="1"/>
    <n v="16"/>
    <n v="15.466666666666667"/>
    <n v="0.96666666666666667"/>
  </r>
  <r>
    <s v="DT-07818"/>
    <x v="30"/>
    <s v="Packaging_Machine_034"/>
    <s v="Packaging"/>
    <d v="2024-06-17T16:02:09"/>
    <d v="2024-06-17T16:18:09"/>
    <s v="06"/>
    <s v="17"/>
    <n v="36"/>
    <n v="0.6"/>
    <s v="Operator Error"/>
    <s v="Carlos Ruiz"/>
    <x v="2"/>
    <x v="1"/>
    <n v="14"/>
    <n v="13.4"/>
    <n v="0.95714285714285718"/>
  </r>
  <r>
    <s v="DT-08285"/>
    <x v="30"/>
    <s v="Packaging_Machine_034"/>
    <s v="Packaging"/>
    <d v="2024-06-17T17:01:12"/>
    <d v="2024-06-17T18:00:12"/>
    <s v="06"/>
    <s v="17"/>
    <n v="133"/>
    <n v="2.2166666666666668"/>
    <s v="Mechanical Failure"/>
    <s v="Maria Gomez"/>
    <x v="2"/>
    <x v="1"/>
    <n v="14"/>
    <n v="11.783333333333333"/>
    <n v="0.84166666666666667"/>
  </r>
  <r>
    <s v="DT-03588"/>
    <x v="16"/>
    <s v="Painting_Machine_005"/>
    <s v="Painting"/>
    <d v="2024-06-17T18:58:47"/>
    <d v="2024-06-17T19:31:47"/>
    <s v="06"/>
    <s v="17"/>
    <n v="235"/>
    <n v="3.9166666666666665"/>
    <s v="Preventive Maintenance - General"/>
    <s v="David Brown"/>
    <x v="0"/>
    <x v="0"/>
    <n v="20"/>
    <n v="16.083333333333332"/>
    <n v="0.80416666666666659"/>
  </r>
  <r>
    <s v="DT-06385"/>
    <x v="23"/>
    <s v="Packaging_Machine_025"/>
    <s v="Packaging"/>
    <d v="2024-06-17T19:14:34"/>
    <d v="2024-06-17T21:03:34"/>
    <s v="06"/>
    <s v="17"/>
    <n v="258"/>
    <n v="4.3"/>
    <s v="Material Shortage"/>
    <s v="Sophie Martin"/>
    <x v="1"/>
    <x v="1"/>
    <n v="20"/>
    <n v="15.7"/>
    <n v="0.78499999999999992"/>
  </r>
  <r>
    <s v="DT-07389"/>
    <x v="1"/>
    <s v="Painting_Machine_021"/>
    <s v="Painting"/>
    <d v="2024-06-17T19:25:55"/>
    <d v="2024-06-17T20:10:55"/>
    <s v="06"/>
    <s v="17"/>
    <n v="1254"/>
    <n v="20.9"/>
    <s v="Electrical Fault"/>
    <s v="Noah Davis"/>
    <x v="1"/>
    <x v="1"/>
    <n v="22"/>
    <n v="1.1000000000000014"/>
    <n v="5.0000000000000065E-2"/>
  </r>
  <r>
    <s v="DT-06299"/>
    <x v="15"/>
    <s v="Packaging_Machine_017"/>
    <s v="Packaging"/>
    <d v="2024-06-17T19:55:30"/>
    <d v="2024-06-17T23:25:30"/>
    <s v="06"/>
    <s v="17"/>
    <n v="268"/>
    <n v="4.4666666666666668"/>
    <s v="Preventive Maintenance - Mechanical"/>
    <s v="Li Wei"/>
    <x v="2"/>
    <x v="0"/>
    <n v="20"/>
    <n v="15.533333333333333"/>
    <n v="0.77666666666666662"/>
  </r>
  <r>
    <s v="DT-04967"/>
    <x v="34"/>
    <s v="Painting_Machine_022"/>
    <s v="Painting"/>
    <d v="2024-06-17T20:38:43"/>
    <d v="2024-06-18T08:44:43"/>
    <s v="06"/>
    <s v="17"/>
    <n v="381"/>
    <n v="6.35"/>
    <s v="Electrical Fault"/>
    <s v="Ahmed Hassan"/>
    <x v="0"/>
    <x v="1"/>
    <n v="22"/>
    <n v="15.65"/>
    <n v="0.71136363636363642"/>
  </r>
  <r>
    <s v="DT-06743"/>
    <x v="4"/>
    <s v="Stamping_Machine_031"/>
    <s v="Stamping"/>
    <d v="2024-06-17T21:19:10"/>
    <d v="2024-06-17T23:40:10"/>
    <s v="06"/>
    <s v="17"/>
    <n v="1026"/>
    <n v="17.100000000000001"/>
    <s v="Tooling Break"/>
    <s v="Lucas Silva"/>
    <x v="2"/>
    <x v="1"/>
    <n v="18"/>
    <n v="0.89999999999999858"/>
    <n v="4.999999999999992E-2"/>
  </r>
  <r>
    <s v="DT-07578"/>
    <x v="11"/>
    <s v="Assembly_Machine_007"/>
    <s v="Assembly"/>
    <d v="2024-06-17T21:58:59"/>
    <d v="2024-06-18T00:19:59"/>
    <s v="06"/>
    <s v="17"/>
    <n v="564"/>
    <n v="9.4"/>
    <s v="Electrical Fault"/>
    <s v="Noah Davis"/>
    <x v="2"/>
    <x v="1"/>
    <n v="22"/>
    <n v="12.6"/>
    <n v="0.57272727272727275"/>
  </r>
  <r>
    <s v="DT-05036"/>
    <x v="8"/>
    <s v="Assembly_Machine_012"/>
    <s v="Assembly"/>
    <d v="2024-06-17T22:41:12"/>
    <d v="2024-06-18T02:25:12"/>
    <s v="06"/>
    <s v="17"/>
    <n v="77"/>
    <n v="1.2833333333333334"/>
    <s v="Preventive Maintenance - Electrical"/>
    <s v="Olivia Johnson"/>
    <x v="1"/>
    <x v="0"/>
    <n v="20"/>
    <n v="18.716666666666665"/>
    <n v="0.93583333333333329"/>
  </r>
  <r>
    <s v="DT-09374"/>
    <x v="30"/>
    <s v="Packaging_Machine_034"/>
    <s v="Packaging"/>
    <d v="2024-06-18T00:35:56"/>
    <d v="2024-06-18T03:35:56"/>
    <s v="06"/>
    <s v="18"/>
    <n v="55"/>
    <n v="0.91666666666666663"/>
    <s v="Mechanical Failure"/>
    <s v="Maria Gomez"/>
    <x v="2"/>
    <x v="1"/>
    <n v="14"/>
    <n v="13.083333333333334"/>
    <n v="0.93452380952380953"/>
  </r>
  <r>
    <s v="DT-06957"/>
    <x v="1"/>
    <s v="Painting_Machine_021"/>
    <s v="Painting"/>
    <d v="2024-06-18T01:11:49"/>
    <d v="2024-06-18T01:32:49"/>
    <s v="06"/>
    <s v="18"/>
    <n v="1008"/>
    <n v="16.8"/>
    <s v="Electrical Fault"/>
    <s v="Karim Nassar"/>
    <x v="1"/>
    <x v="1"/>
    <n v="22"/>
    <n v="5.1999999999999993"/>
    <n v="0.23636363636363633"/>
  </r>
  <r>
    <s v="DT-06136"/>
    <x v="15"/>
    <s v="Packaging_Machine_017"/>
    <s v="Packaging"/>
    <d v="2024-06-18T02:48:09"/>
    <d v="2024-06-18T06:28:09"/>
    <s v="06"/>
    <s v="18"/>
    <n v="208"/>
    <n v="3.4666666666666668"/>
    <s v="Electrical Fault"/>
    <s v="David Brown"/>
    <x v="1"/>
    <x v="1"/>
    <n v="20"/>
    <n v="16.533333333333331"/>
    <n v="0.82666666666666655"/>
  </r>
  <r>
    <s v="DT-04374"/>
    <x v="23"/>
    <s v="Packaging_Machine_025"/>
    <s v="Packaging"/>
    <d v="2024-06-18T03:27:26"/>
    <d v="2024-06-18T10:03:26"/>
    <s v="06"/>
    <s v="18"/>
    <n v="393"/>
    <n v="6.55"/>
    <s v="Preventive Maintenance - Mechanical"/>
    <s v="Rana Ibrahim"/>
    <x v="0"/>
    <x v="0"/>
    <n v="20"/>
    <n v="13.45"/>
    <n v="0.67249999999999999"/>
  </r>
  <r>
    <s v="DT-01809"/>
    <x v="11"/>
    <s v="Assembly_Machine_007"/>
    <s v="Assembly"/>
    <d v="2024-06-18T03:41:30"/>
    <d v="2024-06-18T06:00:30"/>
    <s v="06"/>
    <s v="18"/>
    <n v="651"/>
    <n v="10.85"/>
    <s v="Mechanical Failure"/>
    <s v="John Smith"/>
    <x v="0"/>
    <x v="1"/>
    <n v="22"/>
    <n v="11.15"/>
    <n v="0.50681818181818183"/>
  </r>
  <r>
    <s v="DT-08947"/>
    <x v="0"/>
    <s v="Stamping_Machine_030"/>
    <s v="Stamping"/>
    <d v="2024-06-18T04:50:09"/>
    <d v="2024-06-18T07:47:09"/>
    <s v="06"/>
    <s v="18"/>
    <n v="102"/>
    <n v="1.7"/>
    <s v="Preventive Maintenance - Mechanical"/>
    <s v="Rana Ibrahim"/>
    <x v="0"/>
    <x v="0"/>
    <n v="16"/>
    <n v="14.3"/>
    <n v="0.89375000000000004"/>
  </r>
  <r>
    <s v="DT-06024"/>
    <x v="6"/>
    <s v="Painting_Machine_009"/>
    <s v="Painting"/>
    <d v="2024-06-18T04:52:38"/>
    <d v="2024-06-18T05:17:38"/>
    <s v="06"/>
    <s v="18"/>
    <n v="58"/>
    <n v="0.96666666666666667"/>
    <s v="Electrical Fault"/>
    <s v="Fatima Ali"/>
    <x v="2"/>
    <x v="1"/>
    <n v="16"/>
    <n v="15.033333333333333"/>
    <n v="0.93958333333333333"/>
  </r>
  <r>
    <s v="DT-00991"/>
    <x v="25"/>
    <s v="Painting_Machine_001"/>
    <s v="Painting"/>
    <d v="2024-06-18T05:14:11"/>
    <d v="2024-06-18T11:37:11"/>
    <s v="06"/>
    <s v="18"/>
    <n v="76"/>
    <n v="1.2666666666666666"/>
    <s v="Tooling Break"/>
    <s v="Fatima Ali"/>
    <x v="1"/>
    <x v="1"/>
    <n v="18"/>
    <n v="16.733333333333334"/>
    <n v="0.92962962962962969"/>
  </r>
  <r>
    <s v="DT-03099"/>
    <x v="22"/>
    <s v="Assembly_Machine_026"/>
    <s v="Assembly"/>
    <d v="2024-06-18T05:22:23"/>
    <d v="2024-06-18T10:21:23"/>
    <s v="06"/>
    <s v="18"/>
    <n v="193"/>
    <n v="3.2166666666666668"/>
    <s v="Electrical Fault"/>
    <s v="Hassan Ali"/>
    <x v="2"/>
    <x v="1"/>
    <n v="20"/>
    <n v="16.783333333333331"/>
    <n v="0.83916666666666662"/>
  </r>
  <r>
    <s v="DT-09956"/>
    <x v="6"/>
    <s v="Painting_Machine_009"/>
    <s v="Painting"/>
    <d v="2024-06-18T05:26:10"/>
    <d v="2024-06-18T05:33:10"/>
    <s v="06"/>
    <s v="18"/>
    <n v="60"/>
    <n v="1"/>
    <s v="Material Shortage"/>
    <s v="David Brown"/>
    <x v="1"/>
    <x v="1"/>
    <n v="16"/>
    <n v="15"/>
    <n v="0.9375"/>
  </r>
  <r>
    <s v="DT-01637"/>
    <x v="2"/>
    <s v="Assembly_Machine_019"/>
    <s v="Assembly"/>
    <d v="2024-06-18T06:28:37"/>
    <d v="2024-06-18T06:43:37"/>
    <s v="06"/>
    <s v="18"/>
    <n v="104"/>
    <n v="1.7333333333333334"/>
    <s v="Electrical Fault"/>
    <s v="Maria Gomez"/>
    <x v="0"/>
    <x v="1"/>
    <n v="22"/>
    <n v="20.266666666666666"/>
    <n v="0.92121212121212115"/>
  </r>
  <r>
    <s v="DT-04989"/>
    <x v="15"/>
    <s v="Packaging_Machine_017"/>
    <s v="Packaging"/>
    <d v="2024-06-18T08:34:30"/>
    <d v="2024-06-18T09:50:30"/>
    <s v="06"/>
    <s v="18"/>
    <n v="178"/>
    <n v="2.9666666666666668"/>
    <s v="Preventive Maintenance - General"/>
    <s v="John Smith"/>
    <x v="0"/>
    <x v="0"/>
    <n v="20"/>
    <n v="17.033333333333331"/>
    <n v="0.85166666666666657"/>
  </r>
  <r>
    <s v="DT-09903"/>
    <x v="4"/>
    <s v="Stamping_Machine_031"/>
    <s v="Stamping"/>
    <d v="2024-06-18T09:15:52"/>
    <d v="2024-06-18T10:17:52"/>
    <s v="06"/>
    <s v="18"/>
    <n v="1026"/>
    <n v="17.100000000000001"/>
    <s v="Process Instability"/>
    <s v="John Smith"/>
    <x v="2"/>
    <x v="1"/>
    <n v="18"/>
    <n v="0.89999999999999858"/>
    <n v="4.999999999999992E-2"/>
  </r>
  <r>
    <s v="DT-01698"/>
    <x v="17"/>
    <s v="Assembly_Machine_014"/>
    <s v="Assembly"/>
    <d v="2024-06-18T09:47:33"/>
    <d v="2024-06-18T11:52:33"/>
    <s v="06"/>
    <s v="18"/>
    <n v="345"/>
    <n v="5.75"/>
    <s v="Mechanical Failure"/>
    <s v="Yuki Tanaka"/>
    <x v="1"/>
    <x v="1"/>
    <n v="16"/>
    <n v="10.25"/>
    <n v="0.640625"/>
  </r>
  <r>
    <s v="DT-08914"/>
    <x v="12"/>
    <s v="Stamping_Machine_024"/>
    <s v="Stamping"/>
    <d v="2024-06-18T10:18:38"/>
    <d v="2024-06-18T12:54:38"/>
    <s v="06"/>
    <s v="18"/>
    <n v="28"/>
    <n v="0.46666666666666667"/>
    <s v="Preventive Maintenance - General"/>
    <s v="Karim Nassar"/>
    <x v="0"/>
    <x v="0"/>
    <n v="14"/>
    <n v="13.533333333333333"/>
    <n v="0.96666666666666667"/>
  </r>
  <r>
    <s v="DT-08052"/>
    <x v="31"/>
    <s v="Assembly_Machine_010"/>
    <s v="Assembly"/>
    <d v="2024-06-18T10:29:22"/>
    <d v="2024-06-18T14:09:22"/>
    <s v="06"/>
    <s v="18"/>
    <n v="287"/>
    <n v="4.7833333333333332"/>
    <s v="Hydraulic Leak"/>
    <s v="Carlos Ruiz"/>
    <x v="0"/>
    <x v="1"/>
    <n v="22"/>
    <n v="17.216666666666669"/>
    <n v="0.7825757575757577"/>
  </r>
  <r>
    <s v="DT-00544"/>
    <x v="12"/>
    <s v="Stamping_Machine_024"/>
    <s v="Stamping"/>
    <d v="2024-06-18T10:32:16"/>
    <d v="2024-06-18T11:07:16"/>
    <s v="06"/>
    <s v="18"/>
    <n v="57"/>
    <n v="0.95"/>
    <s v="Overheating"/>
    <s v="Emma Wilson"/>
    <x v="0"/>
    <x v="1"/>
    <n v="14"/>
    <n v="13.05"/>
    <n v="0.93214285714285716"/>
  </r>
  <r>
    <s v="DT-01788"/>
    <x v="9"/>
    <s v="Assembly_Machine_011"/>
    <s v="Assembly"/>
    <d v="2024-06-18T11:49:57"/>
    <d v="2024-06-18T12:20:57"/>
    <s v="06"/>
    <s v="18"/>
    <n v="52"/>
    <n v="0.8666666666666667"/>
    <s v="Sensor Fault"/>
    <s v="Lucas Silva"/>
    <x v="1"/>
    <x v="1"/>
    <n v="14"/>
    <n v="13.133333333333333"/>
    <n v="0.93809523809523809"/>
  </r>
  <r>
    <s v="DT-07398"/>
    <x v="25"/>
    <s v="Painting_Machine_001"/>
    <s v="Painting"/>
    <d v="2024-06-18T12:28:28"/>
    <d v="2024-06-18T13:04:28"/>
    <s v="06"/>
    <s v="18"/>
    <n v="22"/>
    <n v="0.36666666666666664"/>
    <s v="Overheating"/>
    <s v="Emma Wilson"/>
    <x v="1"/>
    <x v="1"/>
    <n v="18"/>
    <n v="17.633333333333333"/>
    <n v="0.97962962962962963"/>
  </r>
  <r>
    <s v="DT-01627"/>
    <x v="19"/>
    <s v="Stamping_Machine_035"/>
    <s v="Stamping"/>
    <d v="2024-06-18T13:06:59"/>
    <d v="2024-06-18T15:53:59"/>
    <s v="06"/>
    <s v="18"/>
    <n v="201"/>
    <n v="3.35"/>
    <s v="Process Instability"/>
    <s v="John Smith"/>
    <x v="2"/>
    <x v="1"/>
    <n v="16"/>
    <n v="12.65"/>
    <n v="0.79062500000000002"/>
  </r>
  <r>
    <s v="DT-06552"/>
    <x v="24"/>
    <s v="Painting_Machine_028"/>
    <s v="Painting"/>
    <d v="2024-06-18T13:21:23"/>
    <d v="2024-06-18T13:51:23"/>
    <s v="06"/>
    <s v="18"/>
    <n v="201"/>
    <n v="3.35"/>
    <s v="Sensor Fault"/>
    <s v="Mahmoud Adel"/>
    <x v="0"/>
    <x v="1"/>
    <n v="22"/>
    <n v="18.649999999999999"/>
    <n v="0.84772727272727266"/>
  </r>
  <r>
    <s v="DT-07566"/>
    <x v="30"/>
    <s v="Packaging_Machine_034"/>
    <s v="Packaging"/>
    <d v="2024-06-18T13:45:40"/>
    <d v="2024-06-18T17:28:40"/>
    <s v="06"/>
    <s v="18"/>
    <n v="294"/>
    <n v="4.9000000000000004"/>
    <s v="Material Shortage"/>
    <s v="Mahmoud Adel"/>
    <x v="0"/>
    <x v="1"/>
    <n v="14"/>
    <n v="9.1"/>
    <n v="0.65"/>
  </r>
  <r>
    <s v="DT-04183"/>
    <x v="2"/>
    <s v="Assembly_Machine_019"/>
    <s v="Assembly"/>
    <d v="2024-06-18T13:46:00"/>
    <d v="2024-06-18T15:41:00"/>
    <s v="06"/>
    <s v="18"/>
    <n v="91"/>
    <n v="1.5166666666666666"/>
    <s v="Hydraulic Leak"/>
    <s v="Lucas Silva"/>
    <x v="1"/>
    <x v="1"/>
    <n v="22"/>
    <n v="20.483333333333334"/>
    <n v="0.93106060606060614"/>
  </r>
  <r>
    <s v="DT-08278"/>
    <x v="27"/>
    <s v="Assembly_Machine_027"/>
    <s v="Assembly"/>
    <d v="2024-06-18T15:06:55"/>
    <d v="2024-06-18T15:38:55"/>
    <s v="06"/>
    <s v="18"/>
    <n v="320"/>
    <n v="5.333333333333333"/>
    <s v="Preventive Maintenance - Mechanical"/>
    <s v="Yuki Tanaka"/>
    <x v="0"/>
    <x v="0"/>
    <n v="20"/>
    <n v="14.666666666666668"/>
    <n v="0.73333333333333339"/>
  </r>
  <r>
    <s v="DT-06268"/>
    <x v="1"/>
    <s v="Painting_Machine_021"/>
    <s v="Painting"/>
    <d v="2024-06-18T16:03:17"/>
    <d v="2024-06-18T16:13:17"/>
    <s v="06"/>
    <s v="18"/>
    <n v="1031"/>
    <n v="17.183333333333334"/>
    <s v="Material Shortage"/>
    <s v="Mohamed Salah"/>
    <x v="0"/>
    <x v="1"/>
    <n v="22"/>
    <n v="4.8166666666666664"/>
    <n v="0.21893939393939393"/>
  </r>
  <r>
    <s v="DT-01694"/>
    <x v="20"/>
    <s v="Stamping_Machine_015"/>
    <s v="Stamping"/>
    <d v="2024-06-18T16:13:58"/>
    <d v="2024-06-18T16:28:58"/>
    <s v="06"/>
    <s v="18"/>
    <n v="265"/>
    <n v="4.416666666666667"/>
    <s v="Preventive Maintenance - General"/>
    <s v="Emma Wilson"/>
    <x v="0"/>
    <x v="0"/>
    <n v="18"/>
    <n v="13.583333333333332"/>
    <n v="0.75462962962962954"/>
  </r>
  <r>
    <s v="DT-06063"/>
    <x v="26"/>
    <s v="Assembly_Machine_032"/>
    <s v="Assembly"/>
    <d v="2024-06-18T18:37:46"/>
    <d v="2024-06-18T18:41:46"/>
    <s v="06"/>
    <s v="18"/>
    <n v="207"/>
    <n v="3.45"/>
    <s v="Process Instability"/>
    <s v="Fatima Ali"/>
    <x v="2"/>
    <x v="1"/>
    <n v="20"/>
    <n v="16.55"/>
    <n v="0.82750000000000001"/>
  </r>
  <r>
    <s v="DT-00993"/>
    <x v="8"/>
    <s v="Assembly_Machine_012"/>
    <s v="Assembly"/>
    <d v="2024-06-18T18:39:07"/>
    <d v="2024-06-18T18:44:07"/>
    <s v="06"/>
    <s v="18"/>
    <n v="159"/>
    <n v="2.65"/>
    <s v="Sensor Fault"/>
    <s v="Rana Ibrahim"/>
    <x v="2"/>
    <x v="1"/>
    <n v="20"/>
    <n v="17.350000000000001"/>
    <n v="0.86750000000000005"/>
  </r>
  <r>
    <s v="DT-02998"/>
    <x v="9"/>
    <s v="Assembly_Machine_011"/>
    <s v="Assembly"/>
    <d v="2024-06-18T19:02:10"/>
    <d v="2024-06-18T19:20:10"/>
    <s v="06"/>
    <s v="18"/>
    <n v="314"/>
    <n v="5.2333333333333334"/>
    <s v="Overheating"/>
    <s v="Noah Davis"/>
    <x v="2"/>
    <x v="1"/>
    <n v="14"/>
    <n v="8.7666666666666657"/>
    <n v="0.62619047619047608"/>
  </r>
  <r>
    <s v="DT-00476"/>
    <x v="9"/>
    <s v="Assembly_Machine_011"/>
    <s v="Assembly"/>
    <d v="2024-06-18T20:25:08"/>
    <d v="2024-06-18T22:11:08"/>
    <s v="06"/>
    <s v="18"/>
    <n v="195"/>
    <n v="3.25"/>
    <s v="Preventive Maintenance - General"/>
    <s v="Karim Nassar"/>
    <x v="0"/>
    <x v="0"/>
    <n v="14"/>
    <n v="10.75"/>
    <n v="0.7678571428571429"/>
  </r>
  <r>
    <s v="DT-04751"/>
    <x v="22"/>
    <s v="Assembly_Machine_026"/>
    <s v="Assembly"/>
    <d v="2024-06-18T20:40:36"/>
    <d v="2024-06-19T05:13:36"/>
    <s v="06"/>
    <s v="18"/>
    <n v="254"/>
    <n v="4.2333333333333334"/>
    <s v="Preventive Maintenance - Electrical"/>
    <s v="Mahmoud Adel"/>
    <x v="1"/>
    <x v="0"/>
    <n v="20"/>
    <n v="15.766666666666666"/>
    <n v="0.78833333333333333"/>
  </r>
  <r>
    <s v="DT-01459"/>
    <x v="15"/>
    <s v="Packaging_Machine_017"/>
    <s v="Packaging"/>
    <d v="2024-06-18T20:56:05"/>
    <d v="2024-06-18T23:27:05"/>
    <s v="06"/>
    <s v="18"/>
    <n v="449"/>
    <n v="7.4833333333333334"/>
    <s v="Sensor Fault"/>
    <s v="Lucas Silva"/>
    <x v="0"/>
    <x v="1"/>
    <n v="20"/>
    <n v="12.516666666666666"/>
    <n v="0.62583333333333324"/>
  </r>
  <r>
    <s v="DT-01286"/>
    <x v="7"/>
    <s v="Packaging_Machine_002"/>
    <s v="Packaging"/>
    <d v="2024-06-18T21:18:15"/>
    <d v="2024-06-19T00:35:15"/>
    <s v="06"/>
    <s v="18"/>
    <n v="15"/>
    <n v="0.25"/>
    <s v="Preventive Maintenance - General"/>
    <s v="John Smith"/>
    <x v="2"/>
    <x v="0"/>
    <n v="18"/>
    <n v="17.75"/>
    <n v="0.98611111111111116"/>
  </r>
  <r>
    <s v="DT-08327"/>
    <x v="22"/>
    <s v="Assembly_Machine_026"/>
    <s v="Assembly"/>
    <d v="2024-06-18T21:25:16"/>
    <d v="2024-06-18T21:34:16"/>
    <s v="06"/>
    <s v="18"/>
    <n v="207"/>
    <n v="3.45"/>
    <s v="Preventive Maintenance - General"/>
    <s v="Emma Wilson"/>
    <x v="0"/>
    <x v="0"/>
    <n v="20"/>
    <n v="16.55"/>
    <n v="0.82750000000000001"/>
  </r>
  <r>
    <s v="DT-00542"/>
    <x v="5"/>
    <s v="Stamping_Machine_029"/>
    <s v="Stamping"/>
    <d v="2024-06-18T22:07:33"/>
    <d v="2024-06-19T02:26:33"/>
    <s v="06"/>
    <s v="18"/>
    <n v="787"/>
    <n v="13.116666666666667"/>
    <s v="Hydraulic Leak"/>
    <s v="Hassan Ali"/>
    <x v="2"/>
    <x v="1"/>
    <n v="22"/>
    <n v="8.8833333333333329"/>
    <n v="0.40378787878787875"/>
  </r>
  <r>
    <s v="DT-03490"/>
    <x v="8"/>
    <s v="Assembly_Machine_012"/>
    <s v="Assembly"/>
    <d v="2024-06-18T22:47:49"/>
    <d v="2024-06-18T23:16:49"/>
    <s v="06"/>
    <s v="18"/>
    <n v="141"/>
    <n v="2.35"/>
    <s v="Mechanical Failure"/>
    <s v="Hassan Ali"/>
    <x v="2"/>
    <x v="1"/>
    <n v="20"/>
    <n v="17.649999999999999"/>
    <n v="0.88249999999999995"/>
  </r>
  <r>
    <s v="DT-03700"/>
    <x v="34"/>
    <s v="Painting_Machine_022"/>
    <s v="Painting"/>
    <d v="2024-06-18T23:44:46"/>
    <d v="2024-06-19T03:46:46"/>
    <s v="06"/>
    <s v="18"/>
    <n v="447"/>
    <n v="7.45"/>
    <s v="Tooling Break"/>
    <s v="Yuki Tanaka"/>
    <x v="2"/>
    <x v="1"/>
    <n v="22"/>
    <n v="14.55"/>
    <n v="0.66136363636363638"/>
  </r>
  <r>
    <s v="DT-00269"/>
    <x v="6"/>
    <s v="Painting_Machine_009"/>
    <s v="Painting"/>
    <d v="2024-06-19T00:04:59"/>
    <d v="2024-06-19T00:41:59"/>
    <s v="06"/>
    <s v="19"/>
    <n v="71"/>
    <n v="1.1833333333333333"/>
    <s v="Mechanical Failure"/>
    <s v="John Smith"/>
    <x v="0"/>
    <x v="1"/>
    <n v="16"/>
    <n v="14.816666666666666"/>
    <n v="0.92604166666666665"/>
  </r>
  <r>
    <s v="DT-05898"/>
    <x v="21"/>
    <s v="Packaging_Machine_018"/>
    <s v="Packaging"/>
    <d v="2024-06-19T01:15:39"/>
    <d v="2024-06-19T01:28:39"/>
    <s v="06"/>
    <s v="19"/>
    <n v="69"/>
    <n v="1.1499999999999999"/>
    <s v="Preventive Maintenance - General"/>
    <s v="Noah Davis"/>
    <x v="0"/>
    <x v="0"/>
    <n v="14"/>
    <n v="12.85"/>
    <n v="0.91785714285714282"/>
  </r>
  <r>
    <s v="DT-01727"/>
    <x v="1"/>
    <s v="Painting_Machine_021"/>
    <s v="Painting"/>
    <d v="2024-06-19T02:23:53"/>
    <d v="2024-06-19T05:43:53"/>
    <s v="06"/>
    <s v="19"/>
    <n v="1254"/>
    <n v="20.9"/>
    <s v="Mechanical Failure"/>
    <s v="David Brown"/>
    <x v="0"/>
    <x v="1"/>
    <n v="22"/>
    <n v="1.1000000000000014"/>
    <n v="5.0000000000000065E-2"/>
  </r>
  <r>
    <s v="DT-02815"/>
    <x v="23"/>
    <s v="Packaging_Machine_025"/>
    <s v="Packaging"/>
    <d v="2024-06-19T05:00:08"/>
    <d v="2024-06-19T05:31:08"/>
    <s v="06"/>
    <s v="19"/>
    <n v="406"/>
    <n v="6.7666666666666666"/>
    <s v="Preventive Maintenance - General"/>
    <s v="Elena Petrova"/>
    <x v="1"/>
    <x v="0"/>
    <n v="20"/>
    <n v="13.233333333333334"/>
    <n v="0.66166666666666674"/>
  </r>
  <r>
    <s v="DT-02077"/>
    <x v="15"/>
    <s v="Packaging_Machine_017"/>
    <s v="Packaging"/>
    <d v="2024-06-19T05:10:03"/>
    <d v="2024-06-19T08:36:03"/>
    <s v="06"/>
    <s v="19"/>
    <n v="280"/>
    <n v="4.666666666666667"/>
    <s v="Mechanical Failure"/>
    <s v="Mahmoud Adel"/>
    <x v="1"/>
    <x v="1"/>
    <n v="20"/>
    <n v="15.333333333333332"/>
    <n v="0.76666666666666661"/>
  </r>
  <r>
    <s v="DT-07981"/>
    <x v="29"/>
    <s v="Assembly_Machine_023"/>
    <s v="Assembly"/>
    <d v="2024-06-19T05:56:36"/>
    <d v="2024-06-19T08:30:36"/>
    <s v="06"/>
    <s v="19"/>
    <n v="207"/>
    <n v="3.45"/>
    <s v="Preventive Maintenance - General"/>
    <s v="David Brown"/>
    <x v="0"/>
    <x v="0"/>
    <n v="16"/>
    <n v="12.55"/>
    <n v="0.78437500000000004"/>
  </r>
  <r>
    <s v="DT-03405"/>
    <x v="2"/>
    <s v="Assembly_Machine_019"/>
    <s v="Assembly"/>
    <d v="2024-06-19T07:07:53"/>
    <d v="2024-06-19T09:42:53"/>
    <s v="06"/>
    <s v="19"/>
    <n v="56"/>
    <n v="0.93333333333333335"/>
    <s v="Preventive Maintenance - Mechanical"/>
    <s v="Carlos Ruiz"/>
    <x v="0"/>
    <x v="0"/>
    <n v="22"/>
    <n v="21.066666666666666"/>
    <n v="0.95757575757575752"/>
  </r>
  <r>
    <s v="DT-08453"/>
    <x v="25"/>
    <s v="Painting_Machine_001"/>
    <s v="Painting"/>
    <d v="2024-06-19T07:32:44"/>
    <d v="2024-06-19T07:43:44"/>
    <s v="06"/>
    <s v="19"/>
    <n v="352"/>
    <n v="5.8666666666666663"/>
    <s v="Operator Error"/>
    <s v="Karim Nassar"/>
    <x v="1"/>
    <x v="1"/>
    <n v="18"/>
    <n v="12.133333333333333"/>
    <n v="0.67407407407407405"/>
  </r>
  <r>
    <s v="DT-05547"/>
    <x v="31"/>
    <s v="Assembly_Machine_010"/>
    <s v="Assembly"/>
    <d v="2024-06-19T07:34:45"/>
    <d v="2024-06-19T07:58:45"/>
    <s v="06"/>
    <s v="19"/>
    <n v="344"/>
    <n v="5.7333333333333334"/>
    <s v="Preventive Maintenance - General"/>
    <s v="Carlos Ruiz"/>
    <x v="0"/>
    <x v="0"/>
    <n v="22"/>
    <n v="16.266666666666666"/>
    <n v="0.73939393939393938"/>
  </r>
  <r>
    <s v="DT-03131"/>
    <x v="4"/>
    <s v="Stamping_Machine_031"/>
    <s v="Stamping"/>
    <d v="2024-06-19T08:14:18"/>
    <d v="2024-06-19T14:23:18"/>
    <s v="06"/>
    <s v="19"/>
    <n v="877"/>
    <n v="14.616666666666667"/>
    <s v="Electrical Fault"/>
    <s v="Karim Nassar"/>
    <x v="2"/>
    <x v="1"/>
    <n v="18"/>
    <n v="3.3833333333333329"/>
    <n v="0.18796296296296294"/>
  </r>
  <r>
    <s v="DT-07330"/>
    <x v="23"/>
    <s v="Packaging_Machine_025"/>
    <s v="Packaging"/>
    <d v="2024-06-19T08:43:12"/>
    <d v="2024-06-19T11:30:12"/>
    <s v="06"/>
    <s v="19"/>
    <n v="410"/>
    <n v="6.833333333333333"/>
    <s v="Material Shortage"/>
    <s v="Sophie Martin"/>
    <x v="1"/>
    <x v="1"/>
    <n v="20"/>
    <n v="13.166666666666668"/>
    <n v="0.65833333333333344"/>
  </r>
  <r>
    <s v="DT-06001"/>
    <x v="19"/>
    <s v="Stamping_Machine_035"/>
    <s v="Stamping"/>
    <d v="2024-06-19T10:15:27"/>
    <d v="2024-06-19T11:35:27"/>
    <s v="06"/>
    <s v="19"/>
    <n v="350"/>
    <n v="5.833333333333333"/>
    <s v="Sensor Fault"/>
    <s v="Noah Davis"/>
    <x v="1"/>
    <x v="1"/>
    <n v="16"/>
    <n v="10.166666666666668"/>
    <n v="0.63541666666666674"/>
  </r>
  <r>
    <s v="DT-07020"/>
    <x v="6"/>
    <s v="Painting_Machine_009"/>
    <s v="Painting"/>
    <d v="2024-06-19T12:15:52"/>
    <d v="2024-06-19T12:26:52"/>
    <s v="06"/>
    <s v="19"/>
    <n v="52"/>
    <n v="0.8666666666666667"/>
    <s v="Electrical Fault"/>
    <s v="Rana Ibrahim"/>
    <x v="0"/>
    <x v="1"/>
    <n v="16"/>
    <n v="15.133333333333333"/>
    <n v="0.9458333333333333"/>
  </r>
  <r>
    <s v="DT-09457"/>
    <x v="4"/>
    <s v="Stamping_Machine_031"/>
    <s v="Stamping"/>
    <d v="2024-06-19T13:53:30"/>
    <d v="2024-06-19T14:17:30"/>
    <s v="06"/>
    <s v="19"/>
    <n v="930"/>
    <n v="15.5"/>
    <s v="Electrical Fault"/>
    <s v="Li Wei"/>
    <x v="0"/>
    <x v="1"/>
    <n v="18"/>
    <n v="2.5"/>
    <n v="0.1388888888888889"/>
  </r>
  <r>
    <s v="DT-06750"/>
    <x v="6"/>
    <s v="Painting_Machine_009"/>
    <s v="Painting"/>
    <d v="2024-06-19T14:05:26"/>
    <d v="2024-06-19T14:28:26"/>
    <s v="06"/>
    <s v="19"/>
    <n v="38"/>
    <n v="0.6333333333333333"/>
    <s v="Preventive Maintenance - Mechanical"/>
    <s v="Fatima Ali"/>
    <x v="0"/>
    <x v="0"/>
    <n v="16"/>
    <n v="15.366666666666667"/>
    <n v="0.9604166666666667"/>
  </r>
  <r>
    <s v="DT-03798"/>
    <x v="19"/>
    <s v="Stamping_Machine_035"/>
    <s v="Stamping"/>
    <d v="2024-06-19T15:32:26"/>
    <d v="2024-06-19T17:46:26"/>
    <s v="06"/>
    <s v="19"/>
    <n v="251"/>
    <n v="4.1833333333333336"/>
    <s v="Preventive Maintenance - General"/>
    <s v="Carlos Ruiz"/>
    <x v="0"/>
    <x v="0"/>
    <n v="16"/>
    <n v="11.816666666666666"/>
    <n v="0.73854166666666665"/>
  </r>
  <r>
    <s v="DT-01765"/>
    <x v="21"/>
    <s v="Packaging_Machine_018"/>
    <s v="Packaging"/>
    <d v="2024-06-19T16:24:31"/>
    <d v="2024-06-19T16:56:31"/>
    <s v="06"/>
    <s v="19"/>
    <n v="213"/>
    <n v="3.55"/>
    <s v="Mechanical Failure"/>
    <s v="Carlos Ruiz"/>
    <x v="1"/>
    <x v="1"/>
    <n v="14"/>
    <n v="10.45"/>
    <n v="0.74642857142857133"/>
  </r>
  <r>
    <s v="DT-02231"/>
    <x v="19"/>
    <s v="Stamping_Machine_035"/>
    <s v="Stamping"/>
    <d v="2024-06-19T17:22:13"/>
    <d v="2024-06-19T18:04:13"/>
    <s v="06"/>
    <s v="19"/>
    <n v="253"/>
    <n v="4.2166666666666668"/>
    <s v="Material Shortage"/>
    <s v="Sophie Martin"/>
    <x v="2"/>
    <x v="1"/>
    <n v="16"/>
    <n v="11.783333333333333"/>
    <n v="0.73645833333333333"/>
  </r>
  <r>
    <s v="DT-06207"/>
    <x v="18"/>
    <s v="Packaging_Machine_004"/>
    <s v="Packaging"/>
    <d v="2024-06-19T18:27:04"/>
    <d v="2024-06-19T20:51:04"/>
    <s v="06"/>
    <s v="19"/>
    <n v="14"/>
    <n v="0.23333333333333334"/>
    <s v="Material Shortage"/>
    <s v="Emma Wilson"/>
    <x v="1"/>
    <x v="1"/>
    <n v="16"/>
    <n v="15.766666666666667"/>
    <n v="0.98541666666666672"/>
  </r>
  <r>
    <s v="DT-08665"/>
    <x v="11"/>
    <s v="Assembly_Machine_007"/>
    <s v="Assembly"/>
    <d v="2024-06-19T18:31:24"/>
    <d v="2024-06-19T19:09:24"/>
    <s v="06"/>
    <s v="19"/>
    <n v="356"/>
    <n v="5.9333333333333336"/>
    <s v="Preventive Maintenance - General"/>
    <s v="Hassan Ali"/>
    <x v="0"/>
    <x v="0"/>
    <n v="22"/>
    <n v="16.066666666666666"/>
    <n v="0.73030303030303034"/>
  </r>
  <r>
    <s v="DT-05007"/>
    <x v="32"/>
    <s v="Stamping_Machine_020"/>
    <s v="Stamping"/>
    <d v="2024-06-19T18:38:40"/>
    <d v="2024-06-19T21:35:40"/>
    <s v="06"/>
    <s v="19"/>
    <n v="79"/>
    <n v="1.3166666666666667"/>
    <s v="Electrical Fault"/>
    <s v="Emma Wilson"/>
    <x v="1"/>
    <x v="1"/>
    <n v="14"/>
    <n v="12.683333333333334"/>
    <n v="0.90595238095238095"/>
  </r>
  <r>
    <s v="DT-06342"/>
    <x v="10"/>
    <s v="Painting_Machine_008"/>
    <s v="Painting"/>
    <d v="2024-06-19T19:39:51"/>
    <d v="2024-06-20T00:51:51"/>
    <s v="06"/>
    <s v="19"/>
    <n v="113"/>
    <n v="1.8833333333333333"/>
    <s v="Preventive Maintenance - Electrical"/>
    <s v="Karim Nassar"/>
    <x v="1"/>
    <x v="0"/>
    <n v="16"/>
    <n v="14.116666666666667"/>
    <n v="0.8822916666666667"/>
  </r>
  <r>
    <s v="DT-04842"/>
    <x v="21"/>
    <s v="Packaging_Machine_018"/>
    <s v="Packaging"/>
    <d v="2024-06-19T20:18:55"/>
    <d v="2024-06-19T22:18:55"/>
    <s v="06"/>
    <s v="19"/>
    <n v="279"/>
    <n v="4.6500000000000004"/>
    <s v="Hydraulic Leak"/>
    <s v="Rana Ibrahim"/>
    <x v="1"/>
    <x v="1"/>
    <n v="14"/>
    <n v="9.35"/>
    <n v="0.66785714285714282"/>
  </r>
  <r>
    <s v="DT-09480"/>
    <x v="18"/>
    <s v="Packaging_Machine_004"/>
    <s v="Packaging"/>
    <d v="2024-06-19T21:08:24"/>
    <d v="2024-06-19T21:39:24"/>
    <s v="06"/>
    <s v="19"/>
    <n v="15"/>
    <n v="0.25"/>
    <s v="Hydraulic Leak"/>
    <s v="Li Wei"/>
    <x v="2"/>
    <x v="1"/>
    <n v="16"/>
    <n v="15.75"/>
    <n v="0.984375"/>
  </r>
  <r>
    <s v="DT-01416"/>
    <x v="30"/>
    <s v="Packaging_Machine_034"/>
    <s v="Packaging"/>
    <d v="2024-06-19T23:16:47"/>
    <d v="2024-06-20T01:10:47"/>
    <s v="06"/>
    <s v="19"/>
    <n v="182"/>
    <n v="3.0333333333333332"/>
    <s v="Preventive Maintenance - General"/>
    <s v="Noah Davis"/>
    <x v="0"/>
    <x v="0"/>
    <n v="14"/>
    <n v="10.966666666666667"/>
    <n v="0.78333333333333333"/>
  </r>
  <r>
    <s v="DT-01651"/>
    <x v="25"/>
    <s v="Painting_Machine_001"/>
    <s v="Painting"/>
    <d v="2024-06-19T23:46:51"/>
    <d v="2024-06-20T00:30:51"/>
    <s v="06"/>
    <s v="19"/>
    <n v="54"/>
    <n v="0.9"/>
    <s v="Preventive Maintenance - Mechanical"/>
    <s v="Ahmed Hassan"/>
    <x v="1"/>
    <x v="0"/>
    <n v="18"/>
    <n v="17.100000000000001"/>
    <n v="0.95000000000000007"/>
  </r>
  <r>
    <s v="DT-02481"/>
    <x v="13"/>
    <s v="Painting_Machine_016"/>
    <s v="Painting"/>
    <d v="2024-06-20T00:12:32"/>
    <d v="2024-06-20T03:51:32"/>
    <s v="06"/>
    <s v="20"/>
    <n v="111"/>
    <n v="1.85"/>
    <s v="Operator Error"/>
    <s v="Hassan Ali"/>
    <x v="0"/>
    <x v="1"/>
    <n v="22"/>
    <n v="20.149999999999999"/>
    <n v="0.91590909090909089"/>
  </r>
  <r>
    <s v="DT-00623"/>
    <x v="22"/>
    <s v="Assembly_Machine_026"/>
    <s v="Assembly"/>
    <d v="2024-06-20T00:17:59"/>
    <d v="2024-06-20T00:31:59"/>
    <s v="06"/>
    <s v="20"/>
    <n v="436"/>
    <n v="7.2666666666666666"/>
    <s v="Electrical Fault"/>
    <s v="Ahmed Hassan"/>
    <x v="2"/>
    <x v="1"/>
    <n v="20"/>
    <n v="12.733333333333334"/>
    <n v="0.63666666666666671"/>
  </r>
  <r>
    <s v="DT-02994"/>
    <x v="21"/>
    <s v="Packaging_Machine_018"/>
    <s v="Packaging"/>
    <d v="2024-06-20T01:55:55"/>
    <d v="2024-06-20T02:08:55"/>
    <s v="06"/>
    <s v="20"/>
    <n v="319"/>
    <n v="5.3166666666666664"/>
    <s v="Preventive Maintenance - Mechanical"/>
    <s v="Sophie Martin"/>
    <x v="0"/>
    <x v="0"/>
    <n v="14"/>
    <n v="8.6833333333333336"/>
    <n v="0.62023809523809526"/>
  </r>
  <r>
    <s v="DT-02005"/>
    <x v="5"/>
    <s v="Stamping_Machine_029"/>
    <s v="Stamping"/>
    <d v="2024-06-20T02:55:18"/>
    <d v="2024-06-20T03:34:18"/>
    <s v="06"/>
    <s v="20"/>
    <n v="953"/>
    <n v="15.883333333333333"/>
    <s v="Sensor Fault"/>
    <s v="Emma Wilson"/>
    <x v="2"/>
    <x v="1"/>
    <n v="22"/>
    <n v="6.1166666666666671"/>
    <n v="0.27803030303030307"/>
  </r>
  <r>
    <s v="DT-08503"/>
    <x v="34"/>
    <s v="Painting_Machine_022"/>
    <s v="Painting"/>
    <d v="2024-06-20T03:28:51"/>
    <d v="2024-06-20T06:05:51"/>
    <s v="06"/>
    <s v="20"/>
    <n v="428"/>
    <n v="7.1333333333333337"/>
    <s v="Overheating"/>
    <s v="Maria Gomez"/>
    <x v="2"/>
    <x v="1"/>
    <n v="22"/>
    <n v="14.866666666666667"/>
    <n v="0.67575757575757578"/>
  </r>
  <r>
    <s v="DT-09781"/>
    <x v="23"/>
    <s v="Packaging_Machine_025"/>
    <s v="Packaging"/>
    <d v="2024-06-20T06:42:37"/>
    <d v="2024-06-20T08:16:37"/>
    <s v="06"/>
    <s v="20"/>
    <n v="297"/>
    <n v="4.95"/>
    <s v="Preventive Maintenance - Electrical"/>
    <s v="Mohamed Salah"/>
    <x v="1"/>
    <x v="0"/>
    <n v="20"/>
    <n v="15.05"/>
    <n v="0.75250000000000006"/>
  </r>
  <r>
    <s v="DT-00510"/>
    <x v="8"/>
    <s v="Assembly_Machine_012"/>
    <s v="Assembly"/>
    <d v="2024-06-20T07:17:28"/>
    <d v="2024-06-20T07:58:28"/>
    <s v="06"/>
    <s v="20"/>
    <n v="61"/>
    <n v="1.0166666666666666"/>
    <s v="Preventive Maintenance - Mechanical"/>
    <s v="David Brown"/>
    <x v="0"/>
    <x v="0"/>
    <n v="20"/>
    <n v="18.983333333333334"/>
    <n v="0.94916666666666671"/>
  </r>
  <r>
    <s v="DT-07674"/>
    <x v="4"/>
    <s v="Stamping_Machine_031"/>
    <s v="Stamping"/>
    <d v="2024-06-20T08:15:11"/>
    <d v="2024-06-20T08:30:11"/>
    <s v="06"/>
    <s v="20"/>
    <n v="1023"/>
    <n v="17.05"/>
    <s v="Operator Error"/>
    <s v="Noah Davis"/>
    <x v="2"/>
    <x v="1"/>
    <n v="18"/>
    <n v="0.94999999999999929"/>
    <n v="5.2777777777777736E-2"/>
  </r>
  <r>
    <s v="DT-03045"/>
    <x v="3"/>
    <s v="Stamping_Machine_033"/>
    <s v="Stamping"/>
    <d v="2024-06-20T09:11:32"/>
    <d v="2024-06-20T12:43:32"/>
    <s v="06"/>
    <s v="20"/>
    <n v="845"/>
    <n v="14.083333333333334"/>
    <s v="Preventive Maintenance - Electrical"/>
    <s v="Ahmed Hassan"/>
    <x v="0"/>
    <x v="0"/>
    <n v="18"/>
    <n v="3.9166666666666661"/>
    <n v="0.21759259259259256"/>
  </r>
  <r>
    <s v="DT-09115"/>
    <x v="13"/>
    <s v="Painting_Machine_016"/>
    <s v="Painting"/>
    <d v="2024-06-20T10:23:19"/>
    <d v="2024-06-20T11:11:19"/>
    <s v="06"/>
    <s v="20"/>
    <n v="16"/>
    <n v="0.26666666666666666"/>
    <s v="Mechanical Failure"/>
    <s v="Emma Wilson"/>
    <x v="2"/>
    <x v="1"/>
    <n v="22"/>
    <n v="21.733333333333334"/>
    <n v="0.98787878787878791"/>
  </r>
  <r>
    <s v="DT-05737"/>
    <x v="3"/>
    <s v="Stamping_Machine_033"/>
    <s v="Stamping"/>
    <d v="2024-06-20T10:51:15"/>
    <d v="2024-06-20T14:36:15"/>
    <s v="06"/>
    <s v="20"/>
    <n v="1026"/>
    <n v="17.100000000000001"/>
    <s v="Sensor Fault"/>
    <s v="Fatima Ali"/>
    <x v="0"/>
    <x v="1"/>
    <n v="18"/>
    <n v="0.89999999999999858"/>
    <n v="4.999999999999992E-2"/>
  </r>
  <r>
    <s v="DT-07141"/>
    <x v="16"/>
    <s v="Painting_Machine_005"/>
    <s v="Painting"/>
    <d v="2024-06-20T11:29:11"/>
    <d v="2024-06-20T15:06:11"/>
    <s v="06"/>
    <s v="20"/>
    <n v="364"/>
    <n v="6.0666666666666664"/>
    <s v="Material Shortage"/>
    <s v="Sophie Martin"/>
    <x v="0"/>
    <x v="1"/>
    <n v="20"/>
    <n v="13.933333333333334"/>
    <n v="0.69666666666666666"/>
  </r>
  <r>
    <s v="DT-03494"/>
    <x v="12"/>
    <s v="Stamping_Machine_024"/>
    <s v="Stamping"/>
    <d v="2024-06-20T12:38:04"/>
    <d v="2024-06-20T16:49:04"/>
    <s v="06"/>
    <s v="20"/>
    <n v="194"/>
    <n v="3.2333333333333334"/>
    <s v="Hydraulic Leak"/>
    <s v="Ahmed Hassan"/>
    <x v="1"/>
    <x v="1"/>
    <n v="14"/>
    <n v="10.766666666666666"/>
    <n v="0.76904761904761898"/>
  </r>
  <r>
    <s v="DT-09179"/>
    <x v="9"/>
    <s v="Assembly_Machine_011"/>
    <s v="Assembly"/>
    <d v="2024-06-20T16:40:04"/>
    <d v="2024-06-20T16:49:04"/>
    <s v="06"/>
    <s v="20"/>
    <n v="185"/>
    <n v="3.0833333333333335"/>
    <s v="Preventive Maintenance - Mechanical"/>
    <s v="Olivia Johnson"/>
    <x v="0"/>
    <x v="0"/>
    <n v="14"/>
    <n v="10.916666666666666"/>
    <n v="0.77976190476190477"/>
  </r>
  <r>
    <s v="DT-00175"/>
    <x v="19"/>
    <s v="Stamping_Machine_035"/>
    <s v="Stamping"/>
    <d v="2024-06-20T16:50:10"/>
    <d v="2024-06-21T03:16:10"/>
    <s v="06"/>
    <s v="20"/>
    <n v="17"/>
    <n v="0.28333333333333333"/>
    <s v="Material Shortage"/>
    <s v="Li Wei"/>
    <x v="1"/>
    <x v="1"/>
    <n v="16"/>
    <n v="15.716666666666667"/>
    <n v="0.98229166666666667"/>
  </r>
  <r>
    <s v="DT-02905"/>
    <x v="16"/>
    <s v="Painting_Machine_005"/>
    <s v="Painting"/>
    <d v="2024-06-20T17:36:34"/>
    <d v="2024-06-21T07:10:34"/>
    <s v="06"/>
    <s v="20"/>
    <n v="429"/>
    <n v="7.15"/>
    <s v="Hydraulic Leak"/>
    <s v="Mahmoud Adel"/>
    <x v="2"/>
    <x v="1"/>
    <n v="20"/>
    <n v="12.85"/>
    <n v="0.64249999999999996"/>
  </r>
  <r>
    <s v="DT-04467"/>
    <x v="30"/>
    <s v="Packaging_Machine_034"/>
    <s v="Packaging"/>
    <d v="2024-06-20T19:38:37"/>
    <d v="2024-06-21T01:56:37"/>
    <s v="06"/>
    <s v="20"/>
    <n v="327"/>
    <n v="5.45"/>
    <s v="Process Instability"/>
    <s v="Emma Wilson"/>
    <x v="2"/>
    <x v="1"/>
    <n v="14"/>
    <n v="8.5500000000000007"/>
    <n v="0.61071428571428577"/>
  </r>
  <r>
    <s v="DT-02313"/>
    <x v="30"/>
    <s v="Packaging_Machine_034"/>
    <s v="Packaging"/>
    <d v="2024-06-20T21:08:47"/>
    <d v="2024-06-20T23:38:47"/>
    <s v="06"/>
    <s v="20"/>
    <n v="117"/>
    <n v="1.95"/>
    <s v="Material Shortage"/>
    <s v="David Brown"/>
    <x v="0"/>
    <x v="1"/>
    <n v="14"/>
    <n v="12.05"/>
    <n v="0.86071428571428577"/>
  </r>
  <r>
    <s v="DT-07010"/>
    <x v="15"/>
    <s v="Packaging_Machine_017"/>
    <s v="Packaging"/>
    <d v="2024-06-20T21:12:18"/>
    <d v="2024-06-20T22:24:18"/>
    <s v="06"/>
    <s v="20"/>
    <n v="20"/>
    <n v="0.33333333333333331"/>
    <s v="Preventive Maintenance - Mechanical"/>
    <s v="Carlos Ruiz"/>
    <x v="0"/>
    <x v="0"/>
    <n v="20"/>
    <n v="19.666666666666668"/>
    <n v="0.98333333333333339"/>
  </r>
  <r>
    <s v="DT-02671"/>
    <x v="14"/>
    <s v="Assembly_Machine_013"/>
    <s v="Assembly"/>
    <d v="2024-06-20T22:36:41"/>
    <d v="2024-06-21T08:02:41"/>
    <s v="06"/>
    <s v="20"/>
    <n v="69"/>
    <n v="1.1499999999999999"/>
    <s v="Sensor Fault"/>
    <s v="Emma Wilson"/>
    <x v="2"/>
    <x v="1"/>
    <n v="14"/>
    <n v="12.85"/>
    <n v="0.91785714285714282"/>
  </r>
  <r>
    <s v="DT-01437"/>
    <x v="0"/>
    <s v="Stamping_Machine_030"/>
    <s v="Stamping"/>
    <d v="2024-06-20T22:52:37"/>
    <d v="2024-06-20T23:12:37"/>
    <s v="06"/>
    <s v="20"/>
    <n v="147"/>
    <n v="2.4500000000000002"/>
    <s v="Preventive Maintenance - General"/>
    <s v="Hassan Ali"/>
    <x v="1"/>
    <x v="0"/>
    <n v="16"/>
    <n v="13.55"/>
    <n v="0.84687500000000004"/>
  </r>
  <r>
    <s v="DT-04702"/>
    <x v="32"/>
    <s v="Stamping_Machine_020"/>
    <s v="Stamping"/>
    <d v="2024-06-21T01:35:36"/>
    <d v="2024-06-21T01:49:36"/>
    <s v="06"/>
    <s v="21"/>
    <n v="179"/>
    <n v="2.9833333333333334"/>
    <s v="Overheating"/>
    <s v="Carlos Ruiz"/>
    <x v="0"/>
    <x v="1"/>
    <n v="14"/>
    <n v="11.016666666666666"/>
    <n v="0.78690476190476188"/>
  </r>
  <r>
    <s v="DT-08885"/>
    <x v="3"/>
    <s v="Stamping_Machine_033"/>
    <s v="Stamping"/>
    <d v="2024-06-21T02:25:57"/>
    <d v="2024-06-21T05:37:57"/>
    <s v="06"/>
    <s v="21"/>
    <n v="1026"/>
    <n v="17.100000000000001"/>
    <s v="Hydraulic Leak"/>
    <s v="Elena Petrova"/>
    <x v="0"/>
    <x v="1"/>
    <n v="18"/>
    <n v="0.89999999999999858"/>
    <n v="4.999999999999992E-2"/>
  </r>
  <r>
    <s v="DT-01315"/>
    <x v="21"/>
    <s v="Packaging_Machine_018"/>
    <s v="Packaging"/>
    <d v="2024-06-21T02:57:45"/>
    <d v="2024-06-21T03:20:45"/>
    <s v="06"/>
    <s v="21"/>
    <n v="240"/>
    <n v="4"/>
    <s v="Overheating"/>
    <s v="Mahmoud Adel"/>
    <x v="2"/>
    <x v="1"/>
    <n v="14"/>
    <n v="10"/>
    <n v="0.7142857142857143"/>
  </r>
  <r>
    <s v="DT-02399"/>
    <x v="8"/>
    <s v="Assembly_Machine_012"/>
    <s v="Assembly"/>
    <d v="2024-06-21T05:03:30"/>
    <d v="2024-06-21T11:02:30"/>
    <s v="06"/>
    <s v="21"/>
    <n v="69"/>
    <n v="1.1499999999999999"/>
    <s v="Preventive Maintenance - Electrical"/>
    <s v="Sophie Martin"/>
    <x v="0"/>
    <x v="0"/>
    <n v="20"/>
    <n v="18.850000000000001"/>
    <n v="0.94250000000000012"/>
  </r>
  <r>
    <s v="DT-06431"/>
    <x v="10"/>
    <s v="Painting_Machine_008"/>
    <s v="Painting"/>
    <d v="2024-06-21T05:46:41"/>
    <d v="2024-06-21T06:00:41"/>
    <s v="06"/>
    <s v="21"/>
    <n v="211"/>
    <n v="3.5166666666666666"/>
    <s v="Material Shortage"/>
    <s v="Olivia Johnson"/>
    <x v="2"/>
    <x v="1"/>
    <n v="16"/>
    <n v="12.483333333333334"/>
    <n v="0.78020833333333339"/>
  </r>
  <r>
    <s v="DT-07847"/>
    <x v="30"/>
    <s v="Packaging_Machine_034"/>
    <s v="Packaging"/>
    <d v="2024-06-21T07:20:29"/>
    <d v="2024-06-21T08:02:29"/>
    <s v="06"/>
    <s v="21"/>
    <n v="161"/>
    <n v="2.6833333333333331"/>
    <s v="Electrical Fault"/>
    <s v="Hassan Ali"/>
    <x v="1"/>
    <x v="1"/>
    <n v="14"/>
    <n v="11.316666666666666"/>
    <n v="0.80833333333333335"/>
  </r>
  <r>
    <s v="DT-09309"/>
    <x v="13"/>
    <s v="Painting_Machine_016"/>
    <s v="Painting"/>
    <d v="2024-06-21T09:05:57"/>
    <d v="2024-06-21T12:26:57"/>
    <s v="06"/>
    <s v="21"/>
    <n v="272"/>
    <n v="4.5333333333333332"/>
    <s v="Process Instability"/>
    <s v="Maria Gomez"/>
    <x v="1"/>
    <x v="1"/>
    <n v="22"/>
    <n v="17.466666666666669"/>
    <n v="0.79393939393939406"/>
  </r>
  <r>
    <s v="DT-09573"/>
    <x v="15"/>
    <s v="Packaging_Machine_017"/>
    <s v="Packaging"/>
    <d v="2024-06-21T09:50:31"/>
    <d v="2024-06-21T10:02:31"/>
    <s v="06"/>
    <s v="21"/>
    <n v="73"/>
    <n v="1.2166666666666666"/>
    <s v="Overheating"/>
    <s v="Ahmed Hassan"/>
    <x v="2"/>
    <x v="1"/>
    <n v="20"/>
    <n v="18.783333333333335"/>
    <n v="0.93916666666666671"/>
  </r>
  <r>
    <s v="DT-05565"/>
    <x v="3"/>
    <s v="Stamping_Machine_033"/>
    <s v="Stamping"/>
    <d v="2024-06-21T10:38:50"/>
    <d v="2024-06-21T11:37:50"/>
    <s v="06"/>
    <s v="21"/>
    <n v="1026"/>
    <n v="17.100000000000001"/>
    <s v="Electrical Fault"/>
    <s v="David Brown"/>
    <x v="2"/>
    <x v="1"/>
    <n v="18"/>
    <n v="0.89999999999999858"/>
    <n v="4.999999999999992E-2"/>
  </r>
  <r>
    <s v="DT-01496"/>
    <x v="2"/>
    <s v="Assembly_Machine_019"/>
    <s v="Assembly"/>
    <d v="2024-06-21T11:09:49"/>
    <d v="2024-06-21T11:48:49"/>
    <s v="06"/>
    <s v="21"/>
    <n v="63"/>
    <n v="1.05"/>
    <s v="Preventive Maintenance - Electrical"/>
    <s v="Maria Gomez"/>
    <x v="1"/>
    <x v="0"/>
    <n v="22"/>
    <n v="20.95"/>
    <n v="0.95227272727272727"/>
  </r>
  <r>
    <s v="DT-07096"/>
    <x v="27"/>
    <s v="Assembly_Machine_027"/>
    <s v="Assembly"/>
    <d v="2024-06-21T11:24:54"/>
    <d v="2024-06-22T02:10:54"/>
    <s v="06"/>
    <s v="21"/>
    <n v="209"/>
    <n v="3.4833333333333334"/>
    <s v="Preventive Maintenance - Electrical"/>
    <s v="Ahmed Hassan"/>
    <x v="0"/>
    <x v="0"/>
    <n v="20"/>
    <n v="16.516666666666666"/>
    <n v="0.82583333333333331"/>
  </r>
  <r>
    <s v="DT-02001"/>
    <x v="13"/>
    <s v="Painting_Machine_016"/>
    <s v="Painting"/>
    <d v="2024-06-21T13:56:56"/>
    <d v="2024-06-21T14:08:56"/>
    <s v="06"/>
    <s v="21"/>
    <n v="144"/>
    <n v="2.4"/>
    <s v="Electrical Fault"/>
    <s v="Noah Davis"/>
    <x v="2"/>
    <x v="1"/>
    <n v="22"/>
    <n v="19.600000000000001"/>
    <n v="0.89090909090909098"/>
  </r>
  <r>
    <s v="DT-06681"/>
    <x v="29"/>
    <s v="Assembly_Machine_023"/>
    <s v="Assembly"/>
    <d v="2024-06-21T14:16:36"/>
    <d v="2024-06-21T15:25:36"/>
    <s v="06"/>
    <s v="21"/>
    <n v="65"/>
    <n v="1.0833333333333333"/>
    <s v="Tooling Break"/>
    <s v="Yuki Tanaka"/>
    <x v="2"/>
    <x v="1"/>
    <n v="16"/>
    <n v="14.916666666666666"/>
    <n v="0.93229166666666663"/>
  </r>
  <r>
    <s v="DT-08746"/>
    <x v="17"/>
    <s v="Assembly_Machine_014"/>
    <s v="Assembly"/>
    <d v="2024-06-21T14:35:30"/>
    <d v="2024-06-21T17:10:30"/>
    <s v="06"/>
    <s v="21"/>
    <n v="120"/>
    <n v="2"/>
    <s v="Electrical Fault"/>
    <s v="David Brown"/>
    <x v="1"/>
    <x v="1"/>
    <n v="16"/>
    <n v="14"/>
    <n v="0.875"/>
  </r>
  <r>
    <s v="DT-04870"/>
    <x v="27"/>
    <s v="Assembly_Machine_027"/>
    <s v="Assembly"/>
    <d v="2024-06-21T16:12:06"/>
    <d v="2024-06-21T16:32:06"/>
    <s v="06"/>
    <s v="21"/>
    <n v="374"/>
    <n v="6.2333333333333334"/>
    <s v="Preventive Maintenance - Electrical"/>
    <s v="Elena Petrova"/>
    <x v="0"/>
    <x v="0"/>
    <n v="20"/>
    <n v="13.766666666666666"/>
    <n v="0.68833333333333324"/>
  </r>
  <r>
    <s v="DT-04806"/>
    <x v="27"/>
    <s v="Assembly_Machine_027"/>
    <s v="Assembly"/>
    <d v="2024-06-21T17:28:00"/>
    <d v="2024-06-21T21:04:00"/>
    <s v="06"/>
    <s v="21"/>
    <n v="191"/>
    <n v="3.1833333333333331"/>
    <s v="Preventive Maintenance - Electrical"/>
    <s v="John Smith"/>
    <x v="0"/>
    <x v="0"/>
    <n v="20"/>
    <n v="16.816666666666666"/>
    <n v="0.84083333333333332"/>
  </r>
  <r>
    <s v="DT-07439"/>
    <x v="4"/>
    <s v="Stamping_Machine_031"/>
    <s v="Stamping"/>
    <d v="2024-06-21T18:09:38"/>
    <d v="2024-06-21T18:35:38"/>
    <s v="06"/>
    <s v="21"/>
    <n v="1026"/>
    <n v="17.100000000000001"/>
    <s v="Tooling Break"/>
    <s v="Fatima Ali"/>
    <x v="2"/>
    <x v="1"/>
    <n v="18"/>
    <n v="0.89999999999999858"/>
    <n v="4.999999999999992E-2"/>
  </r>
  <r>
    <s v="DT-00562"/>
    <x v="24"/>
    <s v="Painting_Machine_028"/>
    <s v="Painting"/>
    <d v="2024-06-21T18:17:51"/>
    <d v="2024-06-21T18:29:51"/>
    <s v="06"/>
    <s v="21"/>
    <n v="371"/>
    <n v="6.1833333333333336"/>
    <s v="Mechanical Failure"/>
    <s v="Elena Petrova"/>
    <x v="1"/>
    <x v="1"/>
    <n v="22"/>
    <n v="15.816666666666666"/>
    <n v="0.71893939393939388"/>
  </r>
  <r>
    <s v="DT-04954"/>
    <x v="6"/>
    <s v="Painting_Machine_009"/>
    <s v="Painting"/>
    <d v="2024-06-21T18:58:28"/>
    <d v="2024-06-21T19:08:28"/>
    <s v="06"/>
    <s v="21"/>
    <n v="34"/>
    <n v="0.56666666666666665"/>
    <s v="Preventive Maintenance - General"/>
    <s v="Karim Nassar"/>
    <x v="0"/>
    <x v="0"/>
    <n v="16"/>
    <n v="15.433333333333334"/>
    <n v="0.96458333333333335"/>
  </r>
  <r>
    <s v="DT-09225"/>
    <x v="11"/>
    <s v="Assembly_Machine_007"/>
    <s v="Assembly"/>
    <d v="2024-06-21T19:18:40"/>
    <d v="2024-06-21T19:54:40"/>
    <s v="06"/>
    <s v="21"/>
    <n v="714"/>
    <n v="11.9"/>
    <s v="Tooling Break"/>
    <s v="Emma Wilson"/>
    <x v="1"/>
    <x v="1"/>
    <n v="22"/>
    <n v="10.1"/>
    <n v="0.45909090909090905"/>
  </r>
  <r>
    <s v="DT-00346"/>
    <x v="26"/>
    <s v="Assembly_Machine_032"/>
    <s v="Assembly"/>
    <d v="2024-06-21T21:06:08"/>
    <d v="2024-06-21T21:43:08"/>
    <s v="06"/>
    <s v="21"/>
    <n v="295"/>
    <n v="4.916666666666667"/>
    <s v="Mechanical Failure"/>
    <s v="Li Wei"/>
    <x v="1"/>
    <x v="1"/>
    <n v="20"/>
    <n v="15.083333333333332"/>
    <n v="0.75416666666666665"/>
  </r>
  <r>
    <s v="DT-09722"/>
    <x v="25"/>
    <s v="Painting_Machine_001"/>
    <s v="Painting"/>
    <d v="2024-06-21T21:14:39"/>
    <d v="2024-06-21T21:50:39"/>
    <s v="06"/>
    <s v="21"/>
    <n v="413"/>
    <n v="6.8833333333333337"/>
    <s v="Hydraulic Leak"/>
    <s v="Ahmed Hassan"/>
    <x v="1"/>
    <x v="1"/>
    <n v="18"/>
    <n v="11.116666666666667"/>
    <n v="0.61759259259259258"/>
  </r>
  <r>
    <s v="DT-03277"/>
    <x v="34"/>
    <s v="Painting_Machine_022"/>
    <s v="Painting"/>
    <d v="2024-06-21T21:48:45"/>
    <d v="2024-06-21T21:53:45"/>
    <s v="06"/>
    <s v="21"/>
    <n v="164"/>
    <n v="2.7333333333333334"/>
    <s v="Material Shortage"/>
    <s v="Olivia Johnson"/>
    <x v="0"/>
    <x v="1"/>
    <n v="22"/>
    <n v="19.266666666666666"/>
    <n v="0.87575757575757573"/>
  </r>
  <r>
    <s v="DT-05236"/>
    <x v="23"/>
    <s v="Packaging_Machine_025"/>
    <s v="Packaging"/>
    <d v="2024-06-21T21:55:29"/>
    <d v="2024-06-21T22:38:29"/>
    <s v="06"/>
    <s v="21"/>
    <n v="294"/>
    <n v="4.9000000000000004"/>
    <s v="Preventive Maintenance - Electrical"/>
    <s v="Yuki Tanaka"/>
    <x v="2"/>
    <x v="0"/>
    <n v="20"/>
    <n v="15.1"/>
    <n v="0.755"/>
  </r>
  <r>
    <s v="DT-04190"/>
    <x v="6"/>
    <s v="Painting_Machine_009"/>
    <s v="Painting"/>
    <d v="2024-06-21T22:28:24"/>
    <d v="2024-06-21T23:03:24"/>
    <s v="06"/>
    <s v="21"/>
    <n v="69"/>
    <n v="1.1499999999999999"/>
    <s v="Overheating"/>
    <s v="Yuki Tanaka"/>
    <x v="2"/>
    <x v="1"/>
    <n v="16"/>
    <n v="14.85"/>
    <n v="0.92812499999999998"/>
  </r>
  <r>
    <s v="DT-02089"/>
    <x v="20"/>
    <s v="Stamping_Machine_015"/>
    <s v="Stamping"/>
    <d v="2024-06-22T01:23:41"/>
    <d v="2024-06-22T04:09:41"/>
    <s v="06"/>
    <s v="22"/>
    <n v="205"/>
    <n v="3.4166666666666665"/>
    <s v="Material Shortage"/>
    <s v="Sophie Martin"/>
    <x v="1"/>
    <x v="1"/>
    <n v="18"/>
    <n v="14.583333333333334"/>
    <n v="0.81018518518518523"/>
  </r>
  <r>
    <s v="DT-04613"/>
    <x v="30"/>
    <s v="Packaging_Machine_034"/>
    <s v="Packaging"/>
    <d v="2024-06-22T02:20:58"/>
    <d v="2024-06-22T05:45:58"/>
    <s v="06"/>
    <s v="22"/>
    <n v="169"/>
    <n v="2.8166666666666669"/>
    <s v="Hydraulic Leak"/>
    <s v="Karim Nassar"/>
    <x v="2"/>
    <x v="1"/>
    <n v="14"/>
    <n v="11.183333333333334"/>
    <n v="0.79880952380952386"/>
  </r>
  <r>
    <s v="DT-00950"/>
    <x v="30"/>
    <s v="Packaging_Machine_034"/>
    <s v="Packaging"/>
    <d v="2024-06-22T03:48:28"/>
    <d v="2024-06-22T05:11:28"/>
    <s v="06"/>
    <s v="22"/>
    <n v="216"/>
    <n v="3.6"/>
    <s v="Preventive Maintenance - Mechanical"/>
    <s v="Karim Nassar"/>
    <x v="1"/>
    <x v="0"/>
    <n v="14"/>
    <n v="10.4"/>
    <n v="0.74285714285714288"/>
  </r>
  <r>
    <s v="DT-07226"/>
    <x v="2"/>
    <s v="Assembly_Machine_019"/>
    <s v="Assembly"/>
    <d v="2024-06-22T05:34:36"/>
    <d v="2024-06-22T08:09:36"/>
    <s v="06"/>
    <s v="22"/>
    <n v="109"/>
    <n v="1.8166666666666667"/>
    <s v="Hydraulic Leak"/>
    <s v="Lucas Silva"/>
    <x v="1"/>
    <x v="1"/>
    <n v="22"/>
    <n v="20.183333333333334"/>
    <n v="0.91742424242424248"/>
  </r>
  <r>
    <s v="DT-03658"/>
    <x v="8"/>
    <s v="Assembly_Machine_012"/>
    <s v="Assembly"/>
    <d v="2024-06-22T06:01:01"/>
    <d v="2024-06-22T06:25:01"/>
    <s v="06"/>
    <s v="22"/>
    <n v="90"/>
    <n v="1.5"/>
    <s v="Preventive Maintenance - Mechanical"/>
    <s v="Sophie Martin"/>
    <x v="1"/>
    <x v="0"/>
    <n v="20"/>
    <n v="18.5"/>
    <n v="0.92500000000000004"/>
  </r>
  <r>
    <s v="DT-07508"/>
    <x v="11"/>
    <s v="Assembly_Machine_007"/>
    <s v="Assembly"/>
    <d v="2024-06-22T06:11:24"/>
    <d v="2024-06-22T10:04:24"/>
    <s v="06"/>
    <s v="22"/>
    <n v="706"/>
    <n v="11.766666666666667"/>
    <s v="Sensor Fault"/>
    <s v="Ahmed Hassan"/>
    <x v="2"/>
    <x v="1"/>
    <n v="22"/>
    <n v="10.233333333333333"/>
    <n v="0.46515151515151509"/>
  </r>
  <r>
    <s v="DT-01731"/>
    <x v="6"/>
    <s v="Painting_Machine_009"/>
    <s v="Painting"/>
    <d v="2024-06-22T06:33:31"/>
    <d v="2024-06-22T06:52:31"/>
    <s v="06"/>
    <s v="22"/>
    <n v="27"/>
    <n v="0.45"/>
    <s v="Preventive Maintenance - Mechanical"/>
    <s v="John Smith"/>
    <x v="0"/>
    <x v="0"/>
    <n v="16"/>
    <n v="15.55"/>
    <n v="0.97187500000000004"/>
  </r>
  <r>
    <s v="DT-04370"/>
    <x v="10"/>
    <s v="Painting_Machine_008"/>
    <s v="Painting"/>
    <d v="2024-06-22T07:34:23"/>
    <d v="2024-06-22T09:13:23"/>
    <s v="06"/>
    <s v="22"/>
    <n v="166"/>
    <n v="2.7666666666666666"/>
    <s v="Unsafe Condition"/>
    <s v="Emma Wilson"/>
    <x v="0"/>
    <x v="1"/>
    <n v="16"/>
    <n v="13.233333333333334"/>
    <n v="0.82708333333333339"/>
  </r>
  <r>
    <s v="DT-05749"/>
    <x v="1"/>
    <s v="Painting_Machine_021"/>
    <s v="Painting"/>
    <d v="2024-06-22T07:51:21"/>
    <d v="2024-06-22T08:20:21"/>
    <s v="06"/>
    <s v="22"/>
    <n v="885"/>
    <n v="14.75"/>
    <s v="Preventive Maintenance - General"/>
    <s v="Maria Gomez"/>
    <x v="0"/>
    <x v="0"/>
    <n v="22"/>
    <n v="7.25"/>
    <n v="0.32954545454545453"/>
  </r>
  <r>
    <s v="DT-08380"/>
    <x v="24"/>
    <s v="Painting_Machine_028"/>
    <s v="Painting"/>
    <d v="2024-06-22T10:08:44"/>
    <d v="2024-06-22T10:15:44"/>
    <s v="06"/>
    <s v="22"/>
    <n v="72"/>
    <n v="1.2"/>
    <s v="Preventive Maintenance - Electrical"/>
    <s v="Mohamed Salah"/>
    <x v="1"/>
    <x v="0"/>
    <n v="22"/>
    <n v="20.8"/>
    <n v="0.94545454545454544"/>
  </r>
  <r>
    <s v="DT-04815"/>
    <x v="7"/>
    <s v="Packaging_Machine_002"/>
    <s v="Packaging"/>
    <d v="2024-06-22T11:39:14"/>
    <d v="2024-06-22T13:14:14"/>
    <s v="06"/>
    <s v="22"/>
    <n v="24"/>
    <n v="0.4"/>
    <s v="Hydraulic Leak"/>
    <s v="Mohamed Salah"/>
    <x v="1"/>
    <x v="1"/>
    <n v="18"/>
    <n v="17.600000000000001"/>
    <n v="0.97777777777777786"/>
  </r>
  <r>
    <s v="DT-09502"/>
    <x v="12"/>
    <s v="Stamping_Machine_024"/>
    <s v="Stamping"/>
    <d v="2024-06-22T13:38:30"/>
    <d v="2024-06-22T16:07:30"/>
    <s v="06"/>
    <s v="22"/>
    <n v="174"/>
    <n v="2.9"/>
    <s v="Material Shortage"/>
    <s v="Li Wei"/>
    <x v="0"/>
    <x v="1"/>
    <n v="14"/>
    <n v="11.1"/>
    <n v="0.79285714285714282"/>
  </r>
  <r>
    <s v="DT-05030"/>
    <x v="5"/>
    <s v="Stamping_Machine_029"/>
    <s v="Stamping"/>
    <d v="2024-06-22T14:26:14"/>
    <d v="2024-06-22T19:41:14"/>
    <s v="06"/>
    <s v="22"/>
    <n v="531"/>
    <n v="8.85"/>
    <s v="Preventive Maintenance - Mechanical"/>
    <s v="John Smith"/>
    <x v="1"/>
    <x v="0"/>
    <n v="22"/>
    <n v="13.15"/>
    <n v="0.59772727272727277"/>
  </r>
  <r>
    <s v="DT-09603"/>
    <x v="14"/>
    <s v="Assembly_Machine_013"/>
    <s v="Assembly"/>
    <d v="2024-06-22T15:38:47"/>
    <d v="2024-06-22T19:25:47"/>
    <s v="06"/>
    <s v="22"/>
    <n v="238"/>
    <n v="3.9666666666666668"/>
    <s v="Preventive Maintenance - General"/>
    <s v="Lucas Silva"/>
    <x v="0"/>
    <x v="0"/>
    <n v="14"/>
    <n v="10.033333333333333"/>
    <n v="0.71666666666666667"/>
  </r>
  <r>
    <s v="DT-04649"/>
    <x v="19"/>
    <s v="Stamping_Machine_035"/>
    <s v="Stamping"/>
    <d v="2024-06-22T16:20:26"/>
    <d v="2024-06-22T16:49:26"/>
    <s v="06"/>
    <s v="22"/>
    <n v="342"/>
    <n v="5.7"/>
    <s v="Overheating"/>
    <s v="Elena Petrova"/>
    <x v="1"/>
    <x v="1"/>
    <n v="16"/>
    <n v="10.3"/>
    <n v="0.64375000000000004"/>
  </r>
  <r>
    <s v="DT-04409"/>
    <x v="14"/>
    <s v="Assembly_Machine_013"/>
    <s v="Assembly"/>
    <d v="2024-06-22T17:13:58"/>
    <d v="2024-06-22T17:34:58"/>
    <s v="06"/>
    <s v="22"/>
    <n v="299"/>
    <n v="4.9833333333333334"/>
    <s v="Electrical Fault"/>
    <s v="Lucas Silva"/>
    <x v="2"/>
    <x v="1"/>
    <n v="14"/>
    <n v="9.0166666666666657"/>
    <n v="0.64404761904761898"/>
  </r>
  <r>
    <s v="DT-01791"/>
    <x v="9"/>
    <s v="Assembly_Machine_011"/>
    <s v="Assembly"/>
    <d v="2024-06-22T17:37:27"/>
    <d v="2024-06-22T21:23:27"/>
    <s v="06"/>
    <s v="22"/>
    <n v="137"/>
    <n v="2.2833333333333332"/>
    <s v="Preventive Maintenance - Electrical"/>
    <s v="Li Wei"/>
    <x v="0"/>
    <x v="0"/>
    <n v="14"/>
    <n v="11.716666666666667"/>
    <n v="0.83690476190476193"/>
  </r>
  <r>
    <s v="DT-09088"/>
    <x v="27"/>
    <s v="Assembly_Machine_027"/>
    <s v="Assembly"/>
    <d v="2024-06-22T18:18:59"/>
    <d v="2024-06-22T20:03:59"/>
    <s v="06"/>
    <s v="22"/>
    <n v="266"/>
    <n v="4.4333333333333336"/>
    <s v="Tooling Break"/>
    <s v="John Smith"/>
    <x v="2"/>
    <x v="1"/>
    <n v="20"/>
    <n v="15.566666666666666"/>
    <n v="0.77833333333333332"/>
  </r>
  <r>
    <s v="DT-02884"/>
    <x v="24"/>
    <s v="Painting_Machine_028"/>
    <s v="Painting"/>
    <d v="2024-06-22T19:09:55"/>
    <d v="2024-06-22T23:40:55"/>
    <s v="06"/>
    <s v="22"/>
    <n v="192"/>
    <n v="3.2"/>
    <s v="Preventive Maintenance - Mechanical"/>
    <s v="Rana Ibrahim"/>
    <x v="1"/>
    <x v="0"/>
    <n v="22"/>
    <n v="18.8"/>
    <n v="0.85454545454545461"/>
  </r>
  <r>
    <s v="DT-00122"/>
    <x v="32"/>
    <s v="Stamping_Machine_020"/>
    <s v="Stamping"/>
    <d v="2024-06-22T19:37:28"/>
    <d v="2024-06-22T20:11:28"/>
    <s v="06"/>
    <s v="22"/>
    <n v="279"/>
    <n v="4.6500000000000004"/>
    <s v="Electrical Fault"/>
    <s v="Hassan Ali"/>
    <x v="2"/>
    <x v="1"/>
    <n v="14"/>
    <n v="9.35"/>
    <n v="0.66785714285714282"/>
  </r>
  <r>
    <s v="DT-06124"/>
    <x v="2"/>
    <s v="Assembly_Machine_019"/>
    <s v="Assembly"/>
    <d v="2024-06-22T20:02:01"/>
    <d v="2024-06-23T00:34:01"/>
    <s v="06"/>
    <s v="22"/>
    <n v="45"/>
    <n v="0.75"/>
    <s v="Preventive Maintenance - Electrical"/>
    <s v="Lucas Silva"/>
    <x v="0"/>
    <x v="0"/>
    <n v="22"/>
    <n v="21.25"/>
    <n v="0.96590909090909094"/>
  </r>
  <r>
    <s v="DT-04829"/>
    <x v="1"/>
    <s v="Painting_Machine_021"/>
    <s v="Painting"/>
    <d v="2024-06-22T20:40:40"/>
    <d v="2024-06-22T22:16:40"/>
    <s v="06"/>
    <s v="22"/>
    <n v="1234"/>
    <n v="20.566666666666666"/>
    <s v="Material Shortage"/>
    <s v="Elena Petrova"/>
    <x v="1"/>
    <x v="1"/>
    <n v="22"/>
    <n v="1.4333333333333336"/>
    <n v="6.5151515151515169E-2"/>
  </r>
  <r>
    <s v="DT-08996"/>
    <x v="21"/>
    <s v="Packaging_Machine_018"/>
    <s v="Packaging"/>
    <d v="2024-06-22T21:20:08"/>
    <d v="2024-06-23T01:03:08"/>
    <s v="06"/>
    <s v="22"/>
    <n v="110"/>
    <n v="1.8333333333333333"/>
    <s v="Unsafe Condition"/>
    <s v="Lucas Silva"/>
    <x v="2"/>
    <x v="1"/>
    <n v="14"/>
    <n v="12.166666666666666"/>
    <n v="0.86904761904761896"/>
  </r>
  <r>
    <s v="DT-00517"/>
    <x v="8"/>
    <s v="Assembly_Machine_012"/>
    <s v="Assembly"/>
    <d v="2024-06-22T21:34:17"/>
    <d v="2024-06-22T21:41:17"/>
    <s v="06"/>
    <s v="22"/>
    <n v="66"/>
    <n v="1.1000000000000001"/>
    <s v="Preventive Maintenance - Mechanical"/>
    <s v="Li Wei"/>
    <x v="0"/>
    <x v="0"/>
    <n v="20"/>
    <n v="18.899999999999999"/>
    <n v="0.94499999999999995"/>
  </r>
  <r>
    <s v="DT-09964"/>
    <x v="7"/>
    <s v="Packaging_Machine_002"/>
    <s v="Packaging"/>
    <d v="2024-06-22T23:07:42"/>
    <d v="2024-06-22T23:43:42"/>
    <s v="06"/>
    <s v="22"/>
    <n v="15"/>
    <n v="0.25"/>
    <s v="Preventive Maintenance - General"/>
    <s v="Carlos Ruiz"/>
    <x v="0"/>
    <x v="0"/>
    <n v="18"/>
    <n v="17.75"/>
    <n v="0.98611111111111116"/>
  </r>
  <r>
    <s v="DT-05869"/>
    <x v="14"/>
    <s v="Assembly_Machine_013"/>
    <s v="Assembly"/>
    <d v="2024-06-22T23:23:42"/>
    <d v="2024-06-23T01:37:42"/>
    <s v="06"/>
    <s v="22"/>
    <n v="17"/>
    <n v="0.28333333333333333"/>
    <s v="Electrical Fault"/>
    <s v="Lucas Silva"/>
    <x v="0"/>
    <x v="1"/>
    <n v="14"/>
    <n v="13.716666666666667"/>
    <n v="0.97976190476190472"/>
  </r>
  <r>
    <s v="DT-08487"/>
    <x v="5"/>
    <s v="Stamping_Machine_029"/>
    <s v="Stamping"/>
    <d v="2024-06-23T00:13:25"/>
    <d v="2024-06-23T00:29:25"/>
    <s v="06"/>
    <s v="23"/>
    <n v="1070"/>
    <n v="17.833333333333332"/>
    <s v="Sensor Fault"/>
    <s v="Hassan Ali"/>
    <x v="2"/>
    <x v="1"/>
    <n v="22"/>
    <n v="4.1666666666666679"/>
    <n v="0.18939393939393945"/>
  </r>
  <r>
    <s v="DT-03697"/>
    <x v="14"/>
    <s v="Assembly_Machine_013"/>
    <s v="Assembly"/>
    <d v="2024-06-23T00:24:21"/>
    <d v="2024-06-23T00:41:21"/>
    <s v="06"/>
    <s v="23"/>
    <n v="203"/>
    <n v="3.3833333333333333"/>
    <s v="Material Shortage"/>
    <s v="Carlos Ruiz"/>
    <x v="2"/>
    <x v="1"/>
    <n v="14"/>
    <n v="10.616666666666667"/>
    <n v="0.75833333333333341"/>
  </r>
  <r>
    <s v="DT-08140"/>
    <x v="33"/>
    <s v="Packaging_Machine_006"/>
    <s v="Packaging"/>
    <d v="2024-06-23T00:43:18"/>
    <d v="2024-06-23T00:49:18"/>
    <s v="06"/>
    <s v="23"/>
    <n v="5"/>
    <n v="8.3333333333333329E-2"/>
    <s v="Preventive Maintenance - Electrical"/>
    <s v="Li Wei"/>
    <x v="0"/>
    <x v="0"/>
    <n v="22"/>
    <n v="21.916666666666668"/>
    <n v="0.99621212121212122"/>
  </r>
  <r>
    <s v="DT-02835"/>
    <x v="2"/>
    <s v="Assembly_Machine_019"/>
    <s v="Assembly"/>
    <d v="2024-06-23T00:54:32"/>
    <d v="2024-06-23T01:07:32"/>
    <s v="06"/>
    <s v="23"/>
    <n v="92"/>
    <n v="1.5333333333333334"/>
    <s v="Hydraulic Leak"/>
    <s v="Sophie Martin"/>
    <x v="2"/>
    <x v="1"/>
    <n v="22"/>
    <n v="20.466666666666665"/>
    <n v="0.93030303030303019"/>
  </r>
  <r>
    <s v="DT-03459"/>
    <x v="32"/>
    <s v="Stamping_Machine_020"/>
    <s v="Stamping"/>
    <d v="2024-06-23T01:58:13"/>
    <d v="2024-06-23T05:03:13"/>
    <s v="06"/>
    <s v="23"/>
    <n v="92"/>
    <n v="1.5333333333333334"/>
    <s v="Electrical Fault"/>
    <s v="Rana Ibrahim"/>
    <x v="1"/>
    <x v="1"/>
    <n v="14"/>
    <n v="12.466666666666667"/>
    <n v="0.89047619047619053"/>
  </r>
  <r>
    <s v="DT-01312"/>
    <x v="24"/>
    <s v="Painting_Machine_028"/>
    <s v="Painting"/>
    <d v="2024-06-23T02:11:47"/>
    <d v="2024-06-23T11:26:47"/>
    <s v="06"/>
    <s v="23"/>
    <n v="446"/>
    <n v="7.4333333333333336"/>
    <s v="Preventive Maintenance - Electrical"/>
    <s v="Emma Wilson"/>
    <x v="2"/>
    <x v="0"/>
    <n v="22"/>
    <n v="14.566666666666666"/>
    <n v="0.66212121212121211"/>
  </r>
  <r>
    <s v="DT-00761"/>
    <x v="11"/>
    <s v="Assembly_Machine_007"/>
    <s v="Assembly"/>
    <d v="2024-06-23T02:53:57"/>
    <d v="2024-06-23T04:31:57"/>
    <s v="06"/>
    <s v="23"/>
    <n v="270"/>
    <n v="4.5"/>
    <s v="Preventive Maintenance - General"/>
    <s v="Li Wei"/>
    <x v="0"/>
    <x v="0"/>
    <n v="22"/>
    <n v="17.5"/>
    <n v="0.79545454545454541"/>
  </r>
  <r>
    <s v="DT-02911"/>
    <x v="7"/>
    <s v="Packaging_Machine_002"/>
    <s v="Packaging"/>
    <d v="2024-06-23T03:40:56"/>
    <d v="2024-06-23T04:15:56"/>
    <s v="06"/>
    <s v="23"/>
    <n v="22"/>
    <n v="0.36666666666666664"/>
    <s v="Electrical Fault"/>
    <s v="Rana Ibrahim"/>
    <x v="0"/>
    <x v="1"/>
    <n v="18"/>
    <n v="17.633333333333333"/>
    <n v="0.97962962962962963"/>
  </r>
  <r>
    <s v="DT-00626"/>
    <x v="14"/>
    <s v="Assembly_Machine_013"/>
    <s v="Assembly"/>
    <d v="2024-06-23T04:07:59"/>
    <d v="2024-06-23T04:42:59"/>
    <s v="06"/>
    <s v="23"/>
    <n v="299"/>
    <n v="4.9833333333333334"/>
    <s v="Sensor Fault"/>
    <s v="Maria Gomez"/>
    <x v="2"/>
    <x v="1"/>
    <n v="14"/>
    <n v="9.0166666666666657"/>
    <n v="0.64404761904761898"/>
  </r>
  <r>
    <s v="DT-08852"/>
    <x v="18"/>
    <s v="Packaging_Machine_004"/>
    <s v="Packaging"/>
    <d v="2024-06-23T05:04:43"/>
    <d v="2024-06-23T14:28:43"/>
    <s v="06"/>
    <s v="23"/>
    <n v="14"/>
    <n v="0.23333333333333334"/>
    <s v="Tooling Break"/>
    <s v="Li Wei"/>
    <x v="1"/>
    <x v="1"/>
    <n v="16"/>
    <n v="15.766666666666667"/>
    <n v="0.98541666666666672"/>
  </r>
  <r>
    <s v="DT-09332"/>
    <x v="25"/>
    <s v="Painting_Machine_001"/>
    <s v="Painting"/>
    <d v="2024-06-23T05:13:08"/>
    <d v="2024-06-23T08:46:08"/>
    <s v="06"/>
    <s v="23"/>
    <n v="75"/>
    <n v="1.25"/>
    <s v="Preventive Maintenance - General"/>
    <s v="Carlos Ruiz"/>
    <x v="1"/>
    <x v="0"/>
    <n v="18"/>
    <n v="16.75"/>
    <n v="0.93055555555555558"/>
  </r>
  <r>
    <s v="DT-02792"/>
    <x v="4"/>
    <s v="Stamping_Machine_031"/>
    <s v="Stamping"/>
    <d v="2024-06-23T05:30:26"/>
    <d v="2024-06-23T05:54:26"/>
    <s v="06"/>
    <s v="23"/>
    <n v="1026"/>
    <n v="17.100000000000001"/>
    <s v="Material Shortage"/>
    <s v="Lucas Silva"/>
    <x v="0"/>
    <x v="1"/>
    <n v="18"/>
    <n v="0.89999999999999858"/>
    <n v="4.999999999999992E-2"/>
  </r>
  <r>
    <s v="DT-01293"/>
    <x v="5"/>
    <s v="Stamping_Machine_029"/>
    <s v="Stamping"/>
    <d v="2024-06-23T05:33:26"/>
    <d v="2024-06-23T05:42:26"/>
    <s v="06"/>
    <s v="23"/>
    <n v="442"/>
    <n v="7.3666666666666663"/>
    <s v="Preventive Maintenance - Electrical"/>
    <s v="John Smith"/>
    <x v="0"/>
    <x v="0"/>
    <n v="22"/>
    <n v="14.633333333333333"/>
    <n v="0.66515151515151516"/>
  </r>
  <r>
    <s v="DT-04019"/>
    <x v="20"/>
    <s v="Stamping_Machine_015"/>
    <s v="Stamping"/>
    <d v="2024-06-23T05:59:09"/>
    <d v="2024-06-23T09:17:09"/>
    <s v="06"/>
    <s v="23"/>
    <n v="379"/>
    <n v="6.3166666666666664"/>
    <s v="Material Shortage"/>
    <s v="Karim Nassar"/>
    <x v="2"/>
    <x v="1"/>
    <n v="18"/>
    <n v="11.683333333333334"/>
    <n v="0.64907407407407414"/>
  </r>
  <r>
    <s v="DT-08521"/>
    <x v="9"/>
    <s v="Assembly_Machine_011"/>
    <s v="Assembly"/>
    <d v="2024-06-23T06:47:34"/>
    <d v="2024-06-23T08:57:34"/>
    <s v="06"/>
    <s v="23"/>
    <n v="60"/>
    <n v="1"/>
    <s v="Mechanical Failure"/>
    <s v="Fatima Ali"/>
    <x v="2"/>
    <x v="1"/>
    <n v="14"/>
    <n v="13"/>
    <n v="0.9285714285714286"/>
  </r>
  <r>
    <s v="DT-02647"/>
    <x v="27"/>
    <s v="Assembly_Machine_027"/>
    <s v="Assembly"/>
    <d v="2024-06-23T07:22:07"/>
    <d v="2024-06-23T07:41:07"/>
    <s v="06"/>
    <s v="23"/>
    <n v="103"/>
    <n v="1.7166666666666666"/>
    <s v="Preventive Maintenance - Mechanical"/>
    <s v="Elena Petrova"/>
    <x v="0"/>
    <x v="0"/>
    <n v="20"/>
    <n v="18.283333333333335"/>
    <n v="0.91416666666666679"/>
  </r>
  <r>
    <s v="DT-08483"/>
    <x v="34"/>
    <s v="Painting_Machine_022"/>
    <s v="Painting"/>
    <d v="2024-06-23T10:35:01"/>
    <d v="2024-06-23T10:56:01"/>
    <s v="06"/>
    <s v="23"/>
    <n v="154"/>
    <n v="2.5666666666666669"/>
    <s v="Preventive Maintenance - General"/>
    <s v="Mohamed Salah"/>
    <x v="2"/>
    <x v="0"/>
    <n v="22"/>
    <n v="19.433333333333334"/>
    <n v="0.8833333333333333"/>
  </r>
  <r>
    <s v="DT-09395"/>
    <x v="5"/>
    <s v="Stamping_Machine_029"/>
    <s v="Stamping"/>
    <d v="2024-06-23T10:41:31"/>
    <d v="2024-06-23T13:50:31"/>
    <s v="06"/>
    <s v="23"/>
    <n v="531"/>
    <n v="8.85"/>
    <s v="Preventive Maintenance - Electrical"/>
    <s v="Hassan Ali"/>
    <x v="1"/>
    <x v="0"/>
    <n v="22"/>
    <n v="13.15"/>
    <n v="0.59772727272727277"/>
  </r>
  <r>
    <s v="DT-02131"/>
    <x v="15"/>
    <s v="Packaging_Machine_017"/>
    <s v="Packaging"/>
    <d v="2024-06-23T11:20:27"/>
    <d v="2024-06-23T12:32:27"/>
    <s v="06"/>
    <s v="23"/>
    <n v="44"/>
    <n v="0.73333333333333328"/>
    <s v="Preventive Maintenance - Electrical"/>
    <s v="Carlos Ruiz"/>
    <x v="0"/>
    <x v="0"/>
    <n v="20"/>
    <n v="19.266666666666666"/>
    <n v="0.96333333333333326"/>
  </r>
  <r>
    <s v="DT-02105"/>
    <x v="3"/>
    <s v="Stamping_Machine_033"/>
    <s v="Stamping"/>
    <d v="2024-06-23T11:28:41"/>
    <d v="2024-06-23T11:47:41"/>
    <s v="06"/>
    <s v="23"/>
    <n v="1026"/>
    <n v="17.100000000000001"/>
    <s v="Tooling Break"/>
    <s v="Noah Davis"/>
    <x v="0"/>
    <x v="1"/>
    <n v="18"/>
    <n v="0.89999999999999858"/>
    <n v="4.999999999999992E-2"/>
  </r>
  <r>
    <s v="DT-02556"/>
    <x v="24"/>
    <s v="Painting_Machine_028"/>
    <s v="Painting"/>
    <d v="2024-06-23T11:44:39"/>
    <d v="2024-06-23T13:19:39"/>
    <s v="06"/>
    <s v="23"/>
    <n v="446"/>
    <n v="7.4333333333333336"/>
    <s v="Preventive Maintenance - Electrical"/>
    <s v="Maria Gomez"/>
    <x v="0"/>
    <x v="0"/>
    <n v="22"/>
    <n v="14.566666666666666"/>
    <n v="0.66212121212121211"/>
  </r>
  <r>
    <s v="DT-04463"/>
    <x v="20"/>
    <s v="Stamping_Machine_015"/>
    <s v="Stamping"/>
    <d v="2024-06-23T12:34:29"/>
    <d v="2024-06-23T14:40:29"/>
    <s v="06"/>
    <s v="23"/>
    <n v="408"/>
    <n v="6.8"/>
    <s v="Preventive Maintenance - Electrical"/>
    <s v="Emma Wilson"/>
    <x v="1"/>
    <x v="0"/>
    <n v="18"/>
    <n v="11.2"/>
    <n v="0.62222222222222223"/>
  </r>
  <r>
    <s v="DT-05210"/>
    <x v="19"/>
    <s v="Stamping_Machine_035"/>
    <s v="Stamping"/>
    <d v="2024-06-23T13:55:58"/>
    <d v="2024-06-23T14:05:58"/>
    <s v="06"/>
    <s v="23"/>
    <n v="193"/>
    <n v="3.2166666666666668"/>
    <s v="Electrical Fault"/>
    <s v="John Smith"/>
    <x v="2"/>
    <x v="1"/>
    <n v="16"/>
    <n v="12.783333333333333"/>
    <n v="0.79895833333333333"/>
  </r>
  <r>
    <s v="DT-06820"/>
    <x v="14"/>
    <s v="Assembly_Machine_013"/>
    <s v="Assembly"/>
    <d v="2024-06-23T14:08:23"/>
    <d v="2024-06-23T21:33:23"/>
    <s v="06"/>
    <s v="23"/>
    <n v="108"/>
    <n v="1.8"/>
    <s v="Preventive Maintenance - General"/>
    <s v="Mohamed Salah"/>
    <x v="0"/>
    <x v="0"/>
    <n v="14"/>
    <n v="12.2"/>
    <n v="0.87142857142857133"/>
  </r>
  <r>
    <s v="DT-08222"/>
    <x v="12"/>
    <s v="Stamping_Machine_024"/>
    <s v="Stamping"/>
    <d v="2024-06-23T14:34:40"/>
    <d v="2024-06-23T17:37:40"/>
    <s v="06"/>
    <s v="23"/>
    <n v="167"/>
    <n v="2.7833333333333332"/>
    <s v="Preventive Maintenance - Mechanical"/>
    <s v="Sophie Martin"/>
    <x v="0"/>
    <x v="0"/>
    <n v="14"/>
    <n v="11.216666666666667"/>
    <n v="0.80119047619047623"/>
  </r>
  <r>
    <s v="DT-05353"/>
    <x v="10"/>
    <s v="Painting_Machine_008"/>
    <s v="Painting"/>
    <d v="2024-06-23T14:36:24"/>
    <d v="2024-06-23T18:04:24"/>
    <s v="06"/>
    <s v="23"/>
    <n v="113"/>
    <n v="1.8833333333333333"/>
    <s v="Sensor Fault"/>
    <s v="Elena Petrova"/>
    <x v="2"/>
    <x v="1"/>
    <n v="16"/>
    <n v="14.116666666666667"/>
    <n v="0.8822916666666667"/>
  </r>
  <r>
    <s v="DT-09940"/>
    <x v="21"/>
    <s v="Packaging_Machine_018"/>
    <s v="Packaging"/>
    <d v="2024-06-23T17:15:35"/>
    <d v="2024-06-23T17:58:35"/>
    <s v="06"/>
    <s v="23"/>
    <n v="201"/>
    <n v="3.35"/>
    <s v="Preventive Maintenance - Mechanical"/>
    <s v="Mahmoud Adel"/>
    <x v="1"/>
    <x v="0"/>
    <n v="14"/>
    <n v="10.65"/>
    <n v="0.76071428571428579"/>
  </r>
  <r>
    <s v="DT-08698"/>
    <x v="3"/>
    <s v="Stamping_Machine_033"/>
    <s v="Stamping"/>
    <d v="2024-06-23T17:30:21"/>
    <d v="2024-06-23T19:47:21"/>
    <s v="06"/>
    <s v="23"/>
    <n v="841"/>
    <n v="14.016666666666667"/>
    <s v="Operator Error"/>
    <s v="Fatima Ali"/>
    <x v="0"/>
    <x v="1"/>
    <n v="18"/>
    <n v="3.9833333333333325"/>
    <n v="0.22129629629629624"/>
  </r>
  <r>
    <s v="DT-05917"/>
    <x v="24"/>
    <s v="Painting_Machine_028"/>
    <s v="Painting"/>
    <d v="2024-06-23T19:33:36"/>
    <d v="2024-06-23T19:47:36"/>
    <s v="06"/>
    <s v="23"/>
    <n v="319"/>
    <n v="5.3166666666666664"/>
    <s v="Operator Error"/>
    <s v="Carlos Ruiz"/>
    <x v="1"/>
    <x v="1"/>
    <n v="22"/>
    <n v="16.683333333333334"/>
    <n v="0.7583333333333333"/>
  </r>
  <r>
    <s v="DT-07554"/>
    <x v="12"/>
    <s v="Stamping_Machine_024"/>
    <s v="Stamping"/>
    <d v="2024-06-23T20:03:18"/>
    <d v="2024-06-24T04:35:18"/>
    <s v="06"/>
    <s v="23"/>
    <n v="249"/>
    <n v="4.1500000000000004"/>
    <s v="Overheating"/>
    <s v="Hassan Ali"/>
    <x v="0"/>
    <x v="1"/>
    <n v="14"/>
    <n v="9.85"/>
    <n v="0.70357142857142851"/>
  </r>
  <r>
    <s v="DT-06990"/>
    <x v="30"/>
    <s v="Packaging_Machine_034"/>
    <s v="Packaging"/>
    <d v="2024-06-23T20:04:39"/>
    <d v="2024-06-23T20:13:39"/>
    <s v="06"/>
    <s v="23"/>
    <n v="233"/>
    <n v="3.8833333333333333"/>
    <s v="Preventive Maintenance - General"/>
    <s v="Noah Davis"/>
    <x v="0"/>
    <x v="0"/>
    <n v="14"/>
    <n v="10.116666666666667"/>
    <n v="0.72261904761904761"/>
  </r>
  <r>
    <s v="DT-00996"/>
    <x v="27"/>
    <s v="Assembly_Machine_027"/>
    <s v="Assembly"/>
    <d v="2024-06-23T21:04:18"/>
    <d v="2024-06-24T00:55:18"/>
    <s v="06"/>
    <s v="23"/>
    <n v="107"/>
    <n v="1.7833333333333334"/>
    <s v="Hydraulic Leak"/>
    <s v="Emma Wilson"/>
    <x v="1"/>
    <x v="1"/>
    <n v="20"/>
    <n v="18.216666666666665"/>
    <n v="0.91083333333333327"/>
  </r>
  <r>
    <s v="DT-03220"/>
    <x v="21"/>
    <s v="Packaging_Machine_018"/>
    <s v="Packaging"/>
    <d v="2024-06-23T21:52:33"/>
    <d v="2024-06-24T03:11:33"/>
    <s v="06"/>
    <s v="23"/>
    <n v="311"/>
    <n v="5.1833333333333336"/>
    <s v="Tooling Break"/>
    <s v="Olivia Johnson"/>
    <x v="2"/>
    <x v="1"/>
    <n v="14"/>
    <n v="8.8166666666666664"/>
    <n v="0.62976190476190474"/>
  </r>
  <r>
    <s v="DT-09612"/>
    <x v="18"/>
    <s v="Packaging_Machine_004"/>
    <s v="Packaging"/>
    <d v="2024-06-23T22:06:22"/>
    <d v="2024-06-24T00:27:22"/>
    <s v="06"/>
    <s v="23"/>
    <n v="15"/>
    <n v="0.25"/>
    <s v="Material Shortage"/>
    <s v="John Smith"/>
    <x v="1"/>
    <x v="1"/>
    <n v="16"/>
    <n v="15.75"/>
    <n v="0.984375"/>
  </r>
  <r>
    <s v="DT-06623"/>
    <x v="14"/>
    <s v="Assembly_Machine_013"/>
    <s v="Assembly"/>
    <d v="2024-06-23T22:34:05"/>
    <d v="2024-06-24T05:48:05"/>
    <s v="06"/>
    <s v="23"/>
    <n v="162"/>
    <n v="2.7"/>
    <s v="Preventive Maintenance - Mechanical"/>
    <s v="Elena Petrova"/>
    <x v="0"/>
    <x v="0"/>
    <n v="14"/>
    <n v="11.3"/>
    <n v="0.80714285714285716"/>
  </r>
  <r>
    <s v="DT-08170"/>
    <x v="2"/>
    <s v="Assembly_Machine_019"/>
    <s v="Assembly"/>
    <d v="2024-06-24T00:48:42"/>
    <d v="2024-06-24T01:03:42"/>
    <s v="06"/>
    <s v="24"/>
    <n v="56"/>
    <n v="0.93333333333333335"/>
    <s v="Preventive Maintenance - Mechanical"/>
    <s v="Lucas Silva"/>
    <x v="1"/>
    <x v="0"/>
    <n v="22"/>
    <n v="21.066666666666666"/>
    <n v="0.95757575757575752"/>
  </r>
  <r>
    <s v="DT-00405"/>
    <x v="11"/>
    <s v="Assembly_Machine_007"/>
    <s v="Assembly"/>
    <d v="2024-06-24T00:55:11"/>
    <d v="2024-06-24T02:07:11"/>
    <s v="06"/>
    <s v="24"/>
    <n v="539"/>
    <n v="8.9833333333333325"/>
    <s v="Operator Error"/>
    <s v="John Smith"/>
    <x v="2"/>
    <x v="1"/>
    <n v="22"/>
    <n v="13.016666666666667"/>
    <n v="0.59166666666666667"/>
  </r>
  <r>
    <s v="DT-00255"/>
    <x v="33"/>
    <s v="Packaging_Machine_006"/>
    <s v="Packaging"/>
    <d v="2024-06-24T01:24:26"/>
    <d v="2024-06-24T04:05:26"/>
    <s v="06"/>
    <s v="24"/>
    <n v="9"/>
    <n v="0.15"/>
    <s v="Operator Error"/>
    <s v="Lucas Silva"/>
    <x v="1"/>
    <x v="1"/>
    <n v="22"/>
    <n v="21.85"/>
    <n v="0.99318181818181828"/>
  </r>
  <r>
    <s v="DT-03395"/>
    <x v="14"/>
    <s v="Assembly_Machine_013"/>
    <s v="Assembly"/>
    <d v="2024-06-24T03:00:54"/>
    <d v="2024-06-24T03:08:54"/>
    <s v="06"/>
    <s v="24"/>
    <n v="271"/>
    <n v="4.5166666666666666"/>
    <s v="Preventive Maintenance - Mechanical"/>
    <s v="Olivia Johnson"/>
    <x v="1"/>
    <x v="0"/>
    <n v="14"/>
    <n v="9.4833333333333343"/>
    <n v="0.67738095238095242"/>
  </r>
  <r>
    <s v="DT-03234"/>
    <x v="2"/>
    <s v="Assembly_Machine_019"/>
    <s v="Assembly"/>
    <d v="2024-06-24T03:46:03"/>
    <d v="2024-06-24T04:30:03"/>
    <s v="06"/>
    <s v="24"/>
    <n v="87"/>
    <n v="1.45"/>
    <s v="Mechanical Failure"/>
    <s v="Sophie Martin"/>
    <x v="0"/>
    <x v="1"/>
    <n v="22"/>
    <n v="20.55"/>
    <n v="0.93409090909090908"/>
  </r>
  <r>
    <s v="DT-05913"/>
    <x v="7"/>
    <s v="Packaging_Machine_002"/>
    <s v="Packaging"/>
    <d v="2024-06-24T04:51:22"/>
    <d v="2024-06-24T07:58:22"/>
    <s v="06"/>
    <s v="24"/>
    <n v="27"/>
    <n v="0.45"/>
    <s v="Electrical Fault"/>
    <s v="Hassan Ali"/>
    <x v="0"/>
    <x v="1"/>
    <n v="18"/>
    <n v="17.55"/>
    <n v="0.97500000000000009"/>
  </r>
  <r>
    <s v="DT-00228"/>
    <x v="7"/>
    <s v="Packaging_Machine_002"/>
    <s v="Packaging"/>
    <d v="2024-06-24T06:14:30"/>
    <d v="2024-06-24T08:20:30"/>
    <s v="06"/>
    <s v="24"/>
    <n v="12"/>
    <n v="0.2"/>
    <s v="Preventive Maintenance - General"/>
    <s v="Ahmed Hassan"/>
    <x v="0"/>
    <x v="0"/>
    <n v="18"/>
    <n v="17.8"/>
    <n v="0.98888888888888893"/>
  </r>
  <r>
    <s v="DT-06439"/>
    <x v="25"/>
    <s v="Painting_Machine_001"/>
    <s v="Painting"/>
    <d v="2024-06-24T06:39:37"/>
    <d v="2024-06-24T09:50:37"/>
    <s v="06"/>
    <s v="24"/>
    <n v="75"/>
    <n v="1.25"/>
    <s v="Hydraulic Leak"/>
    <s v="Fatima Ali"/>
    <x v="1"/>
    <x v="1"/>
    <n v="18"/>
    <n v="16.75"/>
    <n v="0.93055555555555558"/>
  </r>
  <r>
    <s v="DT-03202"/>
    <x v="13"/>
    <s v="Painting_Machine_016"/>
    <s v="Painting"/>
    <d v="2024-06-24T06:49:51"/>
    <d v="2024-06-24T07:18:51"/>
    <s v="06"/>
    <s v="24"/>
    <n v="70"/>
    <n v="1.1666666666666667"/>
    <s v="Sensor Fault"/>
    <s v="David Brown"/>
    <x v="1"/>
    <x v="1"/>
    <n v="22"/>
    <n v="20.833333333333332"/>
    <n v="0.94696969696969691"/>
  </r>
  <r>
    <s v="DT-03607"/>
    <x v="26"/>
    <s v="Assembly_Machine_032"/>
    <s v="Assembly"/>
    <d v="2024-06-24T07:39:21"/>
    <d v="2024-06-24T08:08:21"/>
    <s v="06"/>
    <s v="24"/>
    <n v="415"/>
    <n v="6.916666666666667"/>
    <s v="Preventive Maintenance - Mechanical"/>
    <s v="Rana Ibrahim"/>
    <x v="0"/>
    <x v="0"/>
    <n v="20"/>
    <n v="13.083333333333332"/>
    <n v="0.65416666666666656"/>
  </r>
  <r>
    <s v="DT-07472"/>
    <x v="28"/>
    <s v="Packaging_Machine_003"/>
    <s v="Packaging"/>
    <d v="2024-06-24T07:44:11"/>
    <d v="2024-06-24T07:58:11"/>
    <s v="06"/>
    <s v="24"/>
    <n v="277"/>
    <n v="4.6166666666666663"/>
    <s v="Electrical Fault"/>
    <s v="Li Wei"/>
    <x v="2"/>
    <x v="1"/>
    <n v="14"/>
    <n v="9.3833333333333329"/>
    <n v="0.67023809523809519"/>
  </r>
  <r>
    <s v="DT-09070"/>
    <x v="8"/>
    <s v="Assembly_Machine_012"/>
    <s v="Assembly"/>
    <d v="2024-06-24T08:14:35"/>
    <d v="2024-06-24T08:59:35"/>
    <s v="06"/>
    <s v="24"/>
    <n v="124"/>
    <n v="2.0666666666666669"/>
    <s v="Electrical Fault"/>
    <s v="Hassan Ali"/>
    <x v="2"/>
    <x v="1"/>
    <n v="20"/>
    <n v="17.933333333333334"/>
    <n v="0.89666666666666672"/>
  </r>
  <r>
    <s v="DT-09993"/>
    <x v="6"/>
    <s v="Painting_Machine_009"/>
    <s v="Painting"/>
    <d v="2024-06-24T08:42:18"/>
    <d v="2024-06-24T08:55:18"/>
    <s v="06"/>
    <s v="24"/>
    <n v="36"/>
    <n v="0.6"/>
    <s v="Preventive Maintenance - General"/>
    <s v="Elena Petrova"/>
    <x v="1"/>
    <x v="0"/>
    <n v="16"/>
    <n v="15.4"/>
    <n v="0.96250000000000002"/>
  </r>
  <r>
    <s v="DT-05756"/>
    <x v="7"/>
    <s v="Packaging_Machine_002"/>
    <s v="Packaging"/>
    <d v="2024-06-24T09:59:32"/>
    <d v="2024-06-24T10:19:32"/>
    <s v="06"/>
    <s v="24"/>
    <n v="25"/>
    <n v="0.41666666666666669"/>
    <s v="Hydraulic Leak"/>
    <s v="Rana Ibrahim"/>
    <x v="2"/>
    <x v="1"/>
    <n v="18"/>
    <n v="17.583333333333332"/>
    <n v="0.97685185185185175"/>
  </r>
  <r>
    <s v="DT-04663"/>
    <x v="11"/>
    <s v="Assembly_Machine_007"/>
    <s v="Assembly"/>
    <d v="2024-06-24T12:13:01"/>
    <d v="2024-06-24T12:32:01"/>
    <s v="06"/>
    <s v="24"/>
    <n v="267"/>
    <n v="4.45"/>
    <s v="Preventive Maintenance - Electrical"/>
    <s v="Rana Ibrahim"/>
    <x v="0"/>
    <x v="0"/>
    <n v="22"/>
    <n v="17.55"/>
    <n v="0.79772727272727273"/>
  </r>
  <r>
    <s v="DT-08597"/>
    <x v="33"/>
    <s v="Packaging_Machine_006"/>
    <s v="Packaging"/>
    <d v="2024-06-24T12:22:56"/>
    <d v="2024-06-25T02:30:56"/>
    <s v="06"/>
    <s v="24"/>
    <n v="11"/>
    <n v="0.18333333333333332"/>
    <s v="Electrical Fault"/>
    <s v="Yuki Tanaka"/>
    <x v="2"/>
    <x v="1"/>
    <n v="22"/>
    <n v="21.816666666666666"/>
    <n v="0.9916666666666667"/>
  </r>
  <r>
    <s v="DT-03000"/>
    <x v="22"/>
    <s v="Assembly_Machine_026"/>
    <s v="Assembly"/>
    <d v="2024-06-24T13:24:17"/>
    <d v="2024-06-24T14:09:17"/>
    <s v="06"/>
    <s v="24"/>
    <n v="294"/>
    <n v="4.9000000000000004"/>
    <s v="Hydraulic Leak"/>
    <s v="Yuki Tanaka"/>
    <x v="0"/>
    <x v="1"/>
    <n v="20"/>
    <n v="15.1"/>
    <n v="0.755"/>
  </r>
  <r>
    <s v="DT-01830"/>
    <x v="22"/>
    <s v="Assembly_Machine_026"/>
    <s v="Assembly"/>
    <d v="2024-06-24T13:49:02"/>
    <d v="2024-06-24T17:30:02"/>
    <s v="06"/>
    <s v="24"/>
    <n v="333"/>
    <n v="5.55"/>
    <s v="Material Shortage"/>
    <s v="David Brown"/>
    <x v="1"/>
    <x v="1"/>
    <n v="20"/>
    <n v="14.45"/>
    <n v="0.72249999999999992"/>
  </r>
  <r>
    <s v="DT-04719"/>
    <x v="8"/>
    <s v="Assembly_Machine_012"/>
    <s v="Assembly"/>
    <d v="2024-06-24T14:20:05"/>
    <d v="2024-06-24T17:39:05"/>
    <s v="06"/>
    <s v="24"/>
    <n v="165"/>
    <n v="2.75"/>
    <s v="Electrical Fault"/>
    <s v="David Brown"/>
    <x v="2"/>
    <x v="1"/>
    <n v="20"/>
    <n v="17.25"/>
    <n v="0.86250000000000004"/>
  </r>
  <r>
    <s v="DT-03711"/>
    <x v="2"/>
    <s v="Assembly_Machine_019"/>
    <s v="Assembly"/>
    <d v="2024-06-24T14:40:13"/>
    <d v="2024-06-24T14:50:13"/>
    <s v="06"/>
    <s v="24"/>
    <n v="116"/>
    <n v="1.9333333333333333"/>
    <s v="Electrical Fault"/>
    <s v="Fatima Ali"/>
    <x v="0"/>
    <x v="1"/>
    <n v="22"/>
    <n v="20.066666666666666"/>
    <n v="0.91212121212121211"/>
  </r>
  <r>
    <s v="DT-00021"/>
    <x v="27"/>
    <s v="Assembly_Machine_027"/>
    <s v="Assembly"/>
    <d v="2024-06-24T15:10:57"/>
    <d v="2024-06-24T15:21:57"/>
    <s v="06"/>
    <s v="24"/>
    <n v="42"/>
    <n v="0.7"/>
    <s v="Overheating"/>
    <s v="Elena Petrova"/>
    <x v="2"/>
    <x v="1"/>
    <n v="20"/>
    <n v="19.3"/>
    <n v="0.96500000000000008"/>
  </r>
  <r>
    <s v="DT-03396"/>
    <x v="31"/>
    <s v="Assembly_Machine_010"/>
    <s v="Assembly"/>
    <d v="2024-06-24T16:30:16"/>
    <d v="2024-06-24T20:19:16"/>
    <s v="06"/>
    <s v="24"/>
    <n v="483"/>
    <n v="8.0500000000000007"/>
    <s v="Preventive Maintenance - Electrical"/>
    <s v="Noah Davis"/>
    <x v="0"/>
    <x v="0"/>
    <n v="22"/>
    <n v="13.95"/>
    <n v="0.63409090909090904"/>
  </r>
  <r>
    <s v="DT-08001"/>
    <x v="23"/>
    <s v="Packaging_Machine_025"/>
    <s v="Packaging"/>
    <d v="2024-06-24T16:47:53"/>
    <d v="2024-06-24T17:07:53"/>
    <s v="06"/>
    <s v="24"/>
    <n v="474"/>
    <n v="7.9"/>
    <s v="Preventive Maintenance - Electrical"/>
    <s v="Fatima Ali"/>
    <x v="0"/>
    <x v="0"/>
    <n v="20"/>
    <n v="12.1"/>
    <n v="0.60499999999999998"/>
  </r>
  <r>
    <s v="DT-02082"/>
    <x v="21"/>
    <s v="Packaging_Machine_018"/>
    <s v="Packaging"/>
    <d v="2024-06-24T17:24:02"/>
    <d v="2024-06-24T18:07:02"/>
    <s v="06"/>
    <s v="24"/>
    <n v="114"/>
    <n v="1.9"/>
    <s v="Sensor Fault"/>
    <s v="Yuki Tanaka"/>
    <x v="2"/>
    <x v="1"/>
    <n v="14"/>
    <n v="12.1"/>
    <n v="0.86428571428571421"/>
  </r>
  <r>
    <s v="DT-09565"/>
    <x v="1"/>
    <s v="Painting_Machine_021"/>
    <s v="Painting"/>
    <d v="2024-06-24T17:30:06"/>
    <d v="2024-06-24T23:58:06"/>
    <s v="06"/>
    <s v="24"/>
    <n v="718"/>
    <n v="11.966666666666667"/>
    <s v="Preventive Maintenance - General"/>
    <s v="Fatima Ali"/>
    <x v="2"/>
    <x v="0"/>
    <n v="22"/>
    <n v="10.033333333333333"/>
    <n v="0.45606060606060606"/>
  </r>
  <r>
    <s v="DT-02366"/>
    <x v="32"/>
    <s v="Stamping_Machine_020"/>
    <s v="Stamping"/>
    <d v="2024-06-24T18:10:06"/>
    <d v="2024-06-24T21:43:06"/>
    <s v="06"/>
    <s v="24"/>
    <n v="44"/>
    <n v="0.73333333333333328"/>
    <s v="Material Shortage"/>
    <s v="Fatima Ali"/>
    <x v="2"/>
    <x v="1"/>
    <n v="14"/>
    <n v="13.266666666666667"/>
    <n v="0.94761904761904769"/>
  </r>
  <r>
    <s v="DT-08934"/>
    <x v="12"/>
    <s v="Stamping_Machine_024"/>
    <s v="Stamping"/>
    <d v="2024-06-24T18:32:02"/>
    <d v="2024-06-24T21:32:02"/>
    <s v="06"/>
    <s v="24"/>
    <n v="217"/>
    <n v="3.6166666666666667"/>
    <s v="Preventive Maintenance - General"/>
    <s v="Rana Ibrahim"/>
    <x v="0"/>
    <x v="0"/>
    <n v="14"/>
    <n v="10.383333333333333"/>
    <n v="0.74166666666666659"/>
  </r>
  <r>
    <s v="DT-04403"/>
    <x v="15"/>
    <s v="Packaging_Machine_017"/>
    <s v="Packaging"/>
    <d v="2024-06-24T20:28:04"/>
    <d v="2024-06-24T20:46:04"/>
    <s v="06"/>
    <s v="24"/>
    <n v="477"/>
    <n v="7.95"/>
    <s v="Preventive Maintenance - General"/>
    <s v="Olivia Johnson"/>
    <x v="1"/>
    <x v="0"/>
    <n v="20"/>
    <n v="12.05"/>
    <n v="0.60250000000000004"/>
  </r>
  <r>
    <s v="DT-00316"/>
    <x v="15"/>
    <s v="Packaging_Machine_017"/>
    <s v="Packaging"/>
    <d v="2024-06-24T21:13:29"/>
    <d v="2024-06-25T02:37:29"/>
    <s v="06"/>
    <s v="24"/>
    <n v="259"/>
    <n v="4.3166666666666664"/>
    <s v="Electrical Fault"/>
    <s v="Karim Nassar"/>
    <x v="1"/>
    <x v="1"/>
    <n v="20"/>
    <n v="15.683333333333334"/>
    <n v="0.78416666666666668"/>
  </r>
  <r>
    <s v="DT-05076"/>
    <x v="4"/>
    <s v="Stamping_Machine_031"/>
    <s v="Stamping"/>
    <d v="2024-06-24T22:41:13"/>
    <d v="2024-06-24T23:26:13"/>
    <s v="06"/>
    <s v="24"/>
    <n v="820"/>
    <n v="13.666666666666666"/>
    <s v="Preventive Maintenance - Electrical"/>
    <s v="Sophie Martin"/>
    <x v="0"/>
    <x v="0"/>
    <n v="18"/>
    <n v="4.3333333333333339"/>
    <n v="0.24074074074074078"/>
  </r>
  <r>
    <s v="DT-05330"/>
    <x v="12"/>
    <s v="Stamping_Machine_024"/>
    <s v="Stamping"/>
    <d v="2024-06-24T23:48:06"/>
    <d v="2024-06-25T00:25:06"/>
    <s v="06"/>
    <s v="24"/>
    <n v="110"/>
    <n v="1.8333333333333333"/>
    <s v="Preventive Maintenance - General"/>
    <s v="Hassan Ali"/>
    <x v="2"/>
    <x v="0"/>
    <n v="14"/>
    <n v="12.166666666666666"/>
    <n v="0.86904761904761896"/>
  </r>
  <r>
    <s v="DT-01666"/>
    <x v="5"/>
    <s v="Stamping_Machine_029"/>
    <s v="Stamping"/>
    <d v="2024-06-25T00:55:06"/>
    <d v="2024-06-25T03:16:06"/>
    <s v="06"/>
    <s v="25"/>
    <n v="781"/>
    <n v="13.016666666666667"/>
    <s v="Electrical Fault"/>
    <s v="Li Wei"/>
    <x v="2"/>
    <x v="1"/>
    <n v="22"/>
    <n v="8.9833333333333325"/>
    <n v="0.40833333333333327"/>
  </r>
  <r>
    <s v="DT-03533"/>
    <x v="14"/>
    <s v="Assembly_Machine_013"/>
    <s v="Assembly"/>
    <d v="2024-06-25T01:56:41"/>
    <d v="2024-06-25T02:31:41"/>
    <s v="06"/>
    <s v="25"/>
    <n v="235"/>
    <n v="3.9166666666666665"/>
    <s v="Material Shortage"/>
    <s v="Emma Wilson"/>
    <x v="0"/>
    <x v="1"/>
    <n v="14"/>
    <n v="10.083333333333334"/>
    <n v="0.72023809523809523"/>
  </r>
  <r>
    <s v="DT-08670"/>
    <x v="8"/>
    <s v="Assembly_Machine_012"/>
    <s v="Assembly"/>
    <d v="2024-06-25T02:06:48"/>
    <d v="2024-06-25T06:17:48"/>
    <s v="06"/>
    <s v="25"/>
    <n v="147"/>
    <n v="2.4500000000000002"/>
    <s v="Electrical Fault"/>
    <s v="Li Wei"/>
    <x v="2"/>
    <x v="1"/>
    <n v="20"/>
    <n v="17.55"/>
    <n v="0.87750000000000006"/>
  </r>
  <r>
    <s v="DT-02137"/>
    <x v="33"/>
    <s v="Packaging_Machine_006"/>
    <s v="Packaging"/>
    <d v="2024-06-25T03:06:26"/>
    <d v="2024-06-25T04:04:26"/>
    <s v="06"/>
    <s v="25"/>
    <n v="5"/>
    <n v="8.3333333333333329E-2"/>
    <s v="Preventive Maintenance - General"/>
    <s v="Lucas Silva"/>
    <x v="1"/>
    <x v="0"/>
    <n v="22"/>
    <n v="21.916666666666668"/>
    <n v="0.99621212121212122"/>
  </r>
  <r>
    <s v="DT-02495"/>
    <x v="17"/>
    <s v="Assembly_Machine_014"/>
    <s v="Assembly"/>
    <d v="2024-06-25T03:27:27"/>
    <d v="2024-06-25T03:54:27"/>
    <s v="06"/>
    <s v="25"/>
    <n v="216"/>
    <n v="3.6"/>
    <s v="Preventive Maintenance - General"/>
    <s v="Li Wei"/>
    <x v="2"/>
    <x v="0"/>
    <n v="16"/>
    <n v="12.4"/>
    <n v="0.77500000000000002"/>
  </r>
  <r>
    <s v="DT-04748"/>
    <x v="32"/>
    <s v="Stamping_Machine_020"/>
    <s v="Stamping"/>
    <d v="2024-06-25T03:31:00"/>
    <d v="2024-06-25T07:16:00"/>
    <s v="06"/>
    <s v="25"/>
    <n v="261"/>
    <n v="4.3499999999999996"/>
    <s v="Sensor Fault"/>
    <s v="Elena Petrova"/>
    <x v="1"/>
    <x v="1"/>
    <n v="14"/>
    <n v="9.65"/>
    <n v="0.68928571428571428"/>
  </r>
  <r>
    <s v="DT-08443"/>
    <x v="21"/>
    <s v="Packaging_Machine_018"/>
    <s v="Packaging"/>
    <d v="2024-06-25T04:05:29"/>
    <d v="2024-06-25T04:22:29"/>
    <s v="06"/>
    <s v="25"/>
    <n v="240"/>
    <n v="4"/>
    <s v="Preventive Maintenance - Mechanical"/>
    <s v="Noah Davis"/>
    <x v="0"/>
    <x v="0"/>
    <n v="14"/>
    <n v="10"/>
    <n v="0.7142857142857143"/>
  </r>
  <r>
    <s v="DT-02382"/>
    <x v="33"/>
    <s v="Packaging_Machine_006"/>
    <s v="Packaging"/>
    <d v="2024-06-25T04:51:16"/>
    <d v="2024-06-25T07:25:16"/>
    <s v="06"/>
    <s v="25"/>
    <n v="9"/>
    <n v="0.15"/>
    <s v="Electrical Fault"/>
    <s v="Mahmoud Adel"/>
    <x v="2"/>
    <x v="1"/>
    <n v="22"/>
    <n v="21.85"/>
    <n v="0.99318181818181828"/>
  </r>
  <r>
    <s v="DT-09135"/>
    <x v="10"/>
    <s v="Painting_Machine_008"/>
    <s v="Painting"/>
    <d v="2024-06-25T07:16:43"/>
    <d v="2024-06-25T07:53:43"/>
    <s v="06"/>
    <s v="25"/>
    <n v="245"/>
    <n v="4.083333333333333"/>
    <s v="Preventive Maintenance - General"/>
    <s v="Lucas Silva"/>
    <x v="0"/>
    <x v="0"/>
    <n v="16"/>
    <n v="11.916666666666668"/>
    <n v="0.74479166666666674"/>
  </r>
  <r>
    <s v="DT-08694"/>
    <x v="34"/>
    <s v="Painting_Machine_022"/>
    <s v="Painting"/>
    <d v="2024-06-25T07:25:41"/>
    <d v="2024-06-25T10:08:41"/>
    <s v="06"/>
    <s v="25"/>
    <n v="245"/>
    <n v="4.083333333333333"/>
    <s v="Material Shortage"/>
    <s v="Fatima Ali"/>
    <x v="2"/>
    <x v="1"/>
    <n v="22"/>
    <n v="17.916666666666668"/>
    <n v="0.81439393939393945"/>
  </r>
  <r>
    <s v="DT-01339"/>
    <x v="6"/>
    <s v="Painting_Machine_009"/>
    <s v="Painting"/>
    <d v="2024-06-25T08:01:43"/>
    <d v="2024-06-25T08:38:43"/>
    <s v="06"/>
    <s v="25"/>
    <n v="54"/>
    <n v="0.9"/>
    <s v="Electrical Fault"/>
    <s v="Sophie Martin"/>
    <x v="2"/>
    <x v="1"/>
    <n v="16"/>
    <n v="15.1"/>
    <n v="0.94374999999999998"/>
  </r>
  <r>
    <s v="DT-01259"/>
    <x v="5"/>
    <s v="Stamping_Machine_029"/>
    <s v="Stamping"/>
    <d v="2024-06-25T08:09:48"/>
    <d v="2024-06-25T08:43:48"/>
    <s v="06"/>
    <s v="25"/>
    <n v="880"/>
    <n v="14.666666666666666"/>
    <s v="Tooling Break"/>
    <s v="Rana Ibrahim"/>
    <x v="0"/>
    <x v="1"/>
    <n v="22"/>
    <n v="7.3333333333333339"/>
    <n v="0.33333333333333337"/>
  </r>
  <r>
    <s v="DT-00473"/>
    <x v="13"/>
    <s v="Painting_Machine_016"/>
    <s v="Painting"/>
    <d v="2024-06-25T08:44:28"/>
    <d v="2024-06-25T13:03:28"/>
    <s v="06"/>
    <s v="25"/>
    <n v="61"/>
    <n v="1.0166666666666666"/>
    <s v="Preventive Maintenance - Mechanical"/>
    <s v="Ahmed Hassan"/>
    <x v="0"/>
    <x v="0"/>
    <n v="22"/>
    <n v="20.983333333333334"/>
    <n v="0.95378787878787885"/>
  </r>
  <r>
    <s v="DT-03406"/>
    <x v="28"/>
    <s v="Packaging_Machine_003"/>
    <s v="Packaging"/>
    <d v="2024-06-25T09:24:45"/>
    <d v="2024-06-25T12:23:45"/>
    <s v="06"/>
    <s v="25"/>
    <n v="141"/>
    <n v="2.35"/>
    <s v="Preventive Maintenance - General"/>
    <s v="Karim Nassar"/>
    <x v="1"/>
    <x v="0"/>
    <n v="14"/>
    <n v="11.65"/>
    <n v="0.83214285714285718"/>
  </r>
  <r>
    <s v="DT-04280"/>
    <x v="19"/>
    <s v="Stamping_Machine_035"/>
    <s v="Stamping"/>
    <d v="2024-06-25T12:58:51"/>
    <d v="2024-06-25T15:57:51"/>
    <s v="06"/>
    <s v="25"/>
    <n v="264"/>
    <n v="4.4000000000000004"/>
    <s v="Material Shortage"/>
    <s v="John Smith"/>
    <x v="2"/>
    <x v="1"/>
    <n v="16"/>
    <n v="11.6"/>
    <n v="0.72499999999999998"/>
  </r>
  <r>
    <s v="DT-08009"/>
    <x v="17"/>
    <s v="Assembly_Machine_014"/>
    <s v="Assembly"/>
    <d v="2024-06-25T13:23:39"/>
    <d v="2024-06-25T16:12:39"/>
    <s v="06"/>
    <s v="25"/>
    <n v="73"/>
    <n v="1.2166666666666666"/>
    <s v="Hydraulic Leak"/>
    <s v="Li Wei"/>
    <x v="1"/>
    <x v="1"/>
    <n v="16"/>
    <n v="14.783333333333333"/>
    <n v="0.92395833333333333"/>
  </r>
  <r>
    <s v="DT-03518"/>
    <x v="0"/>
    <s v="Stamping_Machine_030"/>
    <s v="Stamping"/>
    <d v="2024-06-25T14:12:30"/>
    <d v="2024-06-25T19:08:30"/>
    <s v="06"/>
    <s v="25"/>
    <n v="177"/>
    <n v="2.95"/>
    <s v="Mechanical Failure"/>
    <s v="Elena Petrova"/>
    <x v="0"/>
    <x v="1"/>
    <n v="16"/>
    <n v="13.05"/>
    <n v="0.81562500000000004"/>
  </r>
  <r>
    <s v="DT-06031"/>
    <x v="33"/>
    <s v="Packaging_Machine_006"/>
    <s v="Packaging"/>
    <d v="2024-06-25T14:24:41"/>
    <d v="2024-06-25T17:49:41"/>
    <s v="06"/>
    <s v="25"/>
    <n v="8"/>
    <n v="0.13333333333333333"/>
    <s v="Electrical Fault"/>
    <s v="Maria Gomez"/>
    <x v="2"/>
    <x v="1"/>
    <n v="22"/>
    <n v="21.866666666666667"/>
    <n v="0.99393939393939401"/>
  </r>
  <r>
    <s v="DT-05719"/>
    <x v="32"/>
    <s v="Stamping_Machine_020"/>
    <s v="Stamping"/>
    <d v="2024-06-25T15:04:42"/>
    <d v="2024-06-25T17:58:42"/>
    <s v="06"/>
    <s v="25"/>
    <n v="75"/>
    <n v="1.25"/>
    <s v="Electrical Fault"/>
    <s v="Carlos Ruiz"/>
    <x v="2"/>
    <x v="1"/>
    <n v="14"/>
    <n v="12.75"/>
    <n v="0.9107142857142857"/>
  </r>
  <r>
    <s v="DT-05927"/>
    <x v="11"/>
    <s v="Assembly_Machine_007"/>
    <s v="Assembly"/>
    <d v="2024-06-25T15:10:10"/>
    <d v="2024-06-25T15:43:10"/>
    <s v="06"/>
    <s v="25"/>
    <n v="572"/>
    <n v="9.5333333333333332"/>
    <s v="Sensor Fault"/>
    <s v="David Brown"/>
    <x v="2"/>
    <x v="1"/>
    <n v="22"/>
    <n v="12.466666666666667"/>
    <n v="0.56666666666666665"/>
  </r>
  <r>
    <s v="DT-09180"/>
    <x v="24"/>
    <s v="Painting_Machine_028"/>
    <s v="Painting"/>
    <d v="2024-06-25T15:20:42"/>
    <d v="2024-06-25T19:45:42"/>
    <s v="06"/>
    <s v="25"/>
    <n v="222"/>
    <n v="3.7"/>
    <s v="Process Instability"/>
    <s v="Carlos Ruiz"/>
    <x v="2"/>
    <x v="1"/>
    <n v="22"/>
    <n v="18.3"/>
    <n v="0.8318181818181819"/>
  </r>
  <r>
    <s v="DT-02688"/>
    <x v="31"/>
    <s v="Assembly_Machine_010"/>
    <s v="Assembly"/>
    <d v="2024-06-25T16:46:55"/>
    <d v="2024-06-25T17:08:55"/>
    <s v="06"/>
    <s v="25"/>
    <n v="89"/>
    <n v="1.4833333333333334"/>
    <s v="Sensor Fault"/>
    <s v="Lucas Silva"/>
    <x v="1"/>
    <x v="1"/>
    <n v="22"/>
    <n v="20.516666666666666"/>
    <n v="0.9325757575757575"/>
  </r>
  <r>
    <s v="DT-02329"/>
    <x v="2"/>
    <s v="Assembly_Machine_019"/>
    <s v="Assembly"/>
    <d v="2024-06-25T18:08:17"/>
    <d v="2024-06-25T19:53:17"/>
    <s v="06"/>
    <s v="25"/>
    <n v="119"/>
    <n v="1.9833333333333334"/>
    <s v="Electrical Fault"/>
    <s v="Li Wei"/>
    <x v="1"/>
    <x v="1"/>
    <n v="22"/>
    <n v="20.016666666666666"/>
    <n v="0.9098484848484848"/>
  </r>
  <r>
    <s v="DT-07012"/>
    <x v="2"/>
    <s v="Assembly_Machine_019"/>
    <s v="Assembly"/>
    <d v="2024-06-25T20:15:02"/>
    <d v="2024-06-26T01:31:02"/>
    <s v="06"/>
    <s v="25"/>
    <n v="47"/>
    <n v="0.78333333333333333"/>
    <s v="Preventive Maintenance - Electrical"/>
    <s v="Elena Petrova"/>
    <x v="0"/>
    <x v="0"/>
    <n v="22"/>
    <n v="21.216666666666665"/>
    <n v="0.96439393939393936"/>
  </r>
  <r>
    <s v="DT-04424"/>
    <x v="7"/>
    <s v="Packaging_Machine_002"/>
    <s v="Packaging"/>
    <d v="2024-06-25T20:22:31"/>
    <d v="2024-06-26T01:26:31"/>
    <s v="06"/>
    <s v="25"/>
    <n v="26"/>
    <n v="0.43333333333333335"/>
    <s v="Sensor Fault"/>
    <s v="Li Wei"/>
    <x v="2"/>
    <x v="1"/>
    <n v="18"/>
    <n v="17.566666666666666"/>
    <n v="0.97592592592592586"/>
  </r>
  <r>
    <s v="DT-07490"/>
    <x v="3"/>
    <s v="Stamping_Machine_033"/>
    <s v="Stamping"/>
    <d v="2024-06-25T20:32:55"/>
    <d v="2024-06-25T20:44:55"/>
    <s v="06"/>
    <s v="25"/>
    <n v="1026"/>
    <n v="17.100000000000001"/>
    <s v="Hydraulic Leak"/>
    <s v="Ahmed Hassan"/>
    <x v="2"/>
    <x v="1"/>
    <n v="18"/>
    <n v="0.89999999999999858"/>
    <n v="4.999999999999992E-2"/>
  </r>
  <r>
    <s v="DT-04571"/>
    <x v="23"/>
    <s v="Packaging_Machine_025"/>
    <s v="Packaging"/>
    <d v="2024-06-25T21:22:33"/>
    <d v="2024-06-25T23:28:33"/>
    <s v="06"/>
    <s v="25"/>
    <n v="247"/>
    <n v="4.1166666666666663"/>
    <s v="Operator Error"/>
    <s v="Mohamed Salah"/>
    <x v="0"/>
    <x v="1"/>
    <n v="20"/>
    <n v="15.883333333333333"/>
    <n v="0.79416666666666669"/>
  </r>
  <r>
    <s v="DT-03283"/>
    <x v="26"/>
    <s v="Assembly_Machine_032"/>
    <s v="Assembly"/>
    <d v="2024-06-26T00:23:42"/>
    <d v="2024-06-26T01:49:42"/>
    <s v="06"/>
    <s v="26"/>
    <n v="194"/>
    <n v="3.2333333333333334"/>
    <s v="Mechanical Failure"/>
    <s v="Rana Ibrahim"/>
    <x v="0"/>
    <x v="1"/>
    <n v="20"/>
    <n v="16.766666666666666"/>
    <n v="0.83833333333333326"/>
  </r>
  <r>
    <s v="DT-01023"/>
    <x v="31"/>
    <s v="Assembly_Machine_010"/>
    <s v="Assembly"/>
    <d v="2024-06-26T02:21:43"/>
    <d v="2024-06-26T02:48:43"/>
    <s v="06"/>
    <s v="26"/>
    <n v="517"/>
    <n v="8.6166666666666671"/>
    <s v="Preventive Maintenance - Mechanical"/>
    <s v="Carlos Ruiz"/>
    <x v="1"/>
    <x v="0"/>
    <n v="22"/>
    <n v="13.383333333333333"/>
    <n v="0.60833333333333328"/>
  </r>
  <r>
    <s v="DT-06005"/>
    <x v="4"/>
    <s v="Stamping_Machine_031"/>
    <s v="Stamping"/>
    <d v="2024-06-26T02:32:06"/>
    <d v="2024-06-26T02:40:06"/>
    <s v="06"/>
    <s v="26"/>
    <n v="1026"/>
    <n v="17.100000000000001"/>
    <s v="Electrical Fault"/>
    <s v="Maria Gomez"/>
    <x v="1"/>
    <x v="1"/>
    <n v="18"/>
    <n v="0.89999999999999858"/>
    <n v="4.999999999999992E-2"/>
  </r>
  <r>
    <s v="DT-09949"/>
    <x v="14"/>
    <s v="Assembly_Machine_013"/>
    <s v="Assembly"/>
    <d v="2024-06-26T02:43:34"/>
    <d v="2024-06-26T03:04:34"/>
    <s v="06"/>
    <s v="26"/>
    <n v="107"/>
    <n v="1.7833333333333334"/>
    <s v="Hydraulic Leak"/>
    <s v="Noah Davis"/>
    <x v="1"/>
    <x v="1"/>
    <n v="14"/>
    <n v="12.216666666666667"/>
    <n v="0.87261904761904763"/>
  </r>
  <r>
    <s v="DT-05307"/>
    <x v="4"/>
    <s v="Stamping_Machine_031"/>
    <s v="Stamping"/>
    <d v="2024-06-26T05:14:36"/>
    <d v="2024-06-26T19:08:36"/>
    <s v="06"/>
    <s v="26"/>
    <n v="1026"/>
    <n v="17.100000000000001"/>
    <s v="Mechanical Failure"/>
    <s v="Li Wei"/>
    <x v="0"/>
    <x v="1"/>
    <n v="18"/>
    <n v="0.89999999999999858"/>
    <n v="4.999999999999992E-2"/>
  </r>
  <r>
    <s v="DT-06060"/>
    <x v="26"/>
    <s v="Assembly_Machine_032"/>
    <s v="Assembly"/>
    <d v="2024-06-26T06:12:55"/>
    <d v="2024-06-26T08:26:55"/>
    <s v="06"/>
    <s v="26"/>
    <n v="451"/>
    <n v="7.5166666666666666"/>
    <s v="Tooling Break"/>
    <s v="Olivia Johnson"/>
    <x v="1"/>
    <x v="1"/>
    <n v="20"/>
    <n v="12.483333333333334"/>
    <n v="0.62416666666666676"/>
  </r>
  <r>
    <s v="DT-04149"/>
    <x v="9"/>
    <s v="Assembly_Machine_011"/>
    <s v="Assembly"/>
    <d v="2024-06-26T07:01:47"/>
    <d v="2024-06-26T07:04:47"/>
    <s v="06"/>
    <s v="26"/>
    <n v="274"/>
    <n v="4.5666666666666664"/>
    <s v="Preventive Maintenance - General"/>
    <s v="Karim Nassar"/>
    <x v="0"/>
    <x v="0"/>
    <n v="14"/>
    <n v="9.4333333333333336"/>
    <n v="0.67380952380952386"/>
  </r>
  <r>
    <s v="DT-07662"/>
    <x v="14"/>
    <s v="Assembly_Machine_013"/>
    <s v="Assembly"/>
    <d v="2024-06-26T07:32:35"/>
    <d v="2024-06-26T10:47:35"/>
    <s v="06"/>
    <s v="26"/>
    <n v="92"/>
    <n v="1.5333333333333334"/>
    <s v="Hydraulic Leak"/>
    <s v="Maria Gomez"/>
    <x v="2"/>
    <x v="1"/>
    <n v="14"/>
    <n v="12.466666666666667"/>
    <n v="0.89047619047619053"/>
  </r>
  <r>
    <s v="DT-06374"/>
    <x v="33"/>
    <s v="Packaging_Machine_006"/>
    <s v="Packaging"/>
    <d v="2024-06-26T08:43:05"/>
    <d v="2024-06-26T15:11:05"/>
    <s v="06"/>
    <s v="26"/>
    <n v="11"/>
    <n v="0.18333333333333332"/>
    <s v="Overheating"/>
    <s v="David Brown"/>
    <x v="1"/>
    <x v="1"/>
    <n v="22"/>
    <n v="21.816666666666666"/>
    <n v="0.9916666666666667"/>
  </r>
  <r>
    <s v="DT-05836"/>
    <x v="26"/>
    <s v="Assembly_Machine_032"/>
    <s v="Assembly"/>
    <d v="2024-06-26T11:29:38"/>
    <d v="2024-06-26T16:11:38"/>
    <s v="06"/>
    <s v="26"/>
    <n v="41"/>
    <n v="0.68333333333333335"/>
    <s v="Overheating"/>
    <s v="Carlos Ruiz"/>
    <x v="0"/>
    <x v="1"/>
    <n v="20"/>
    <n v="19.316666666666666"/>
    <n v="0.96583333333333332"/>
  </r>
  <r>
    <s v="DT-06197"/>
    <x v="19"/>
    <s v="Stamping_Machine_035"/>
    <s v="Stamping"/>
    <d v="2024-06-26T11:42:59"/>
    <d v="2024-06-26T11:49:59"/>
    <s v="06"/>
    <s v="26"/>
    <n v="354"/>
    <n v="5.9"/>
    <s v="Hydraulic Leak"/>
    <s v="Li Wei"/>
    <x v="1"/>
    <x v="1"/>
    <n v="16"/>
    <n v="10.1"/>
    <n v="0.63124999999999998"/>
  </r>
  <r>
    <s v="DT-05681"/>
    <x v="34"/>
    <s v="Painting_Machine_022"/>
    <s v="Painting"/>
    <d v="2024-06-26T12:41:27"/>
    <d v="2024-06-26T12:47:27"/>
    <s v="06"/>
    <s v="26"/>
    <n v="252"/>
    <n v="4.2"/>
    <s v="Preventive Maintenance - Mechanical"/>
    <s v="Karim Nassar"/>
    <x v="0"/>
    <x v="0"/>
    <n v="22"/>
    <n v="17.8"/>
    <n v="0.80909090909090908"/>
  </r>
  <r>
    <s v="DT-03670"/>
    <x v="28"/>
    <s v="Packaging_Machine_003"/>
    <s v="Packaging"/>
    <d v="2024-06-26T13:06:17"/>
    <d v="2024-06-26T13:17:17"/>
    <s v="06"/>
    <s v="26"/>
    <n v="31"/>
    <n v="0.51666666666666672"/>
    <s v="Tooling Break"/>
    <s v="Li Wei"/>
    <x v="2"/>
    <x v="1"/>
    <n v="14"/>
    <n v="13.483333333333333"/>
    <n v="0.963095238095238"/>
  </r>
  <r>
    <s v="DT-07668"/>
    <x v="26"/>
    <s v="Assembly_Machine_032"/>
    <s v="Assembly"/>
    <d v="2024-06-26T14:21:19"/>
    <d v="2024-06-26T16:35:19"/>
    <s v="06"/>
    <s v="26"/>
    <n v="170"/>
    <n v="2.8333333333333335"/>
    <s v="Process Instability"/>
    <s v="Mahmoud Adel"/>
    <x v="2"/>
    <x v="1"/>
    <n v="20"/>
    <n v="17.166666666666668"/>
    <n v="0.85833333333333339"/>
  </r>
  <r>
    <s v="DT-09003"/>
    <x v="4"/>
    <s v="Stamping_Machine_031"/>
    <s v="Stamping"/>
    <d v="2024-06-26T14:46:35"/>
    <d v="2024-06-26T15:25:35"/>
    <s v="06"/>
    <s v="26"/>
    <n v="1026"/>
    <n v="17.100000000000001"/>
    <s v="Sensor Fault"/>
    <s v="Mahmoud Adel"/>
    <x v="2"/>
    <x v="1"/>
    <n v="18"/>
    <n v="0.89999999999999858"/>
    <n v="4.999999999999992E-2"/>
  </r>
  <r>
    <s v="DT-01135"/>
    <x v="6"/>
    <s v="Painting_Machine_009"/>
    <s v="Painting"/>
    <d v="2024-06-26T15:25:01"/>
    <d v="2024-06-26T15:38:01"/>
    <s v="06"/>
    <s v="26"/>
    <n v="32"/>
    <n v="0.53333333333333333"/>
    <s v="Preventive Maintenance - Mechanical"/>
    <s v="Yuki Tanaka"/>
    <x v="2"/>
    <x v="0"/>
    <n v="16"/>
    <n v="15.466666666666667"/>
    <n v="0.96666666666666667"/>
  </r>
  <r>
    <s v="DT-00350"/>
    <x v="27"/>
    <s v="Assembly_Machine_027"/>
    <s v="Assembly"/>
    <d v="2024-06-26T16:00:59"/>
    <d v="2024-06-26T16:19:59"/>
    <s v="06"/>
    <s v="26"/>
    <n v="28"/>
    <n v="0.46666666666666667"/>
    <s v="Electrical Fault"/>
    <s v="David Brown"/>
    <x v="2"/>
    <x v="1"/>
    <n v="20"/>
    <n v="19.533333333333335"/>
    <n v="0.97666666666666679"/>
  </r>
  <r>
    <s v="DT-01657"/>
    <x v="23"/>
    <s v="Packaging_Machine_025"/>
    <s v="Packaging"/>
    <d v="2024-06-26T16:13:16"/>
    <d v="2024-06-26T16:29:16"/>
    <s v="06"/>
    <s v="26"/>
    <n v="104"/>
    <n v="1.7333333333333334"/>
    <s v="Overheating"/>
    <s v="Sophie Martin"/>
    <x v="2"/>
    <x v="1"/>
    <n v="20"/>
    <n v="18.266666666666666"/>
    <n v="0.91333333333333333"/>
  </r>
  <r>
    <s v="DT-00387"/>
    <x v="28"/>
    <s v="Packaging_Machine_003"/>
    <s v="Packaging"/>
    <d v="2024-06-26T16:33:14"/>
    <d v="2024-06-26T17:07:14"/>
    <s v="06"/>
    <s v="26"/>
    <n v="88"/>
    <n v="1.4666666666666666"/>
    <s v="Mechanical Failure"/>
    <s v="Maria Gomez"/>
    <x v="1"/>
    <x v="1"/>
    <n v="14"/>
    <n v="12.533333333333333"/>
    <n v="0.89523809523809528"/>
  </r>
  <r>
    <s v="DT-06407"/>
    <x v="23"/>
    <s v="Packaging_Machine_025"/>
    <s v="Packaging"/>
    <d v="2024-06-26T17:50:27"/>
    <d v="2024-06-26T20:34:27"/>
    <s v="06"/>
    <s v="26"/>
    <n v="380"/>
    <n v="6.333333333333333"/>
    <s v="Material Shortage"/>
    <s v="John Smith"/>
    <x v="1"/>
    <x v="1"/>
    <n v="20"/>
    <n v="13.666666666666668"/>
    <n v="0.68333333333333335"/>
  </r>
  <r>
    <s v="DT-05157"/>
    <x v="29"/>
    <s v="Assembly_Machine_023"/>
    <s v="Assembly"/>
    <d v="2024-06-26T17:57:35"/>
    <d v="2024-06-26T19:21:35"/>
    <s v="06"/>
    <s v="26"/>
    <n v="370"/>
    <n v="6.166666666666667"/>
    <s v="Tooling Break"/>
    <s v="Elena Petrova"/>
    <x v="1"/>
    <x v="1"/>
    <n v="16"/>
    <n v="9.8333333333333321"/>
    <n v="0.61458333333333326"/>
  </r>
  <r>
    <s v="DT-09262"/>
    <x v="22"/>
    <s v="Assembly_Machine_026"/>
    <s v="Assembly"/>
    <d v="2024-06-26T18:36:50"/>
    <d v="2024-06-26T18:46:50"/>
    <s v="06"/>
    <s v="26"/>
    <n v="251"/>
    <n v="4.1833333333333336"/>
    <s v="Mechanical Failure"/>
    <s v="Li Wei"/>
    <x v="1"/>
    <x v="1"/>
    <n v="20"/>
    <n v="15.816666666666666"/>
    <n v="0.79083333333333328"/>
  </r>
  <r>
    <s v="DT-07761"/>
    <x v="30"/>
    <s v="Packaging_Machine_034"/>
    <s v="Packaging"/>
    <d v="2024-06-26T19:00:35"/>
    <d v="2024-06-26T21:13:35"/>
    <s v="06"/>
    <s v="26"/>
    <n v="323"/>
    <n v="5.3833333333333337"/>
    <s v="Electrical Fault"/>
    <s v="Li Wei"/>
    <x v="1"/>
    <x v="1"/>
    <n v="14"/>
    <n v="8.6166666666666671"/>
    <n v="0.61547619047619051"/>
  </r>
  <r>
    <s v="DT-01674"/>
    <x v="23"/>
    <s v="Packaging_Machine_025"/>
    <s v="Packaging"/>
    <d v="2024-06-26T19:44:29"/>
    <d v="2024-06-27T03:58:29"/>
    <s v="06"/>
    <s v="26"/>
    <n v="44"/>
    <n v="0.73333333333333328"/>
    <s v="Electrical Fault"/>
    <s v="Mahmoud Adel"/>
    <x v="0"/>
    <x v="1"/>
    <n v="20"/>
    <n v="19.266666666666666"/>
    <n v="0.96333333333333326"/>
  </r>
  <r>
    <s v="DT-01356"/>
    <x v="30"/>
    <s v="Packaging_Machine_034"/>
    <s v="Packaging"/>
    <d v="2024-06-26T20:59:27"/>
    <d v="2024-06-26T23:42:27"/>
    <s v="06"/>
    <s v="26"/>
    <n v="156"/>
    <n v="2.6"/>
    <s v="Electrical Fault"/>
    <s v="Yuki Tanaka"/>
    <x v="2"/>
    <x v="1"/>
    <n v="14"/>
    <n v="11.4"/>
    <n v="0.81428571428571428"/>
  </r>
  <r>
    <s v="DT-01960"/>
    <x v="31"/>
    <s v="Assembly_Machine_010"/>
    <s v="Assembly"/>
    <d v="2024-06-27T00:09:45"/>
    <d v="2024-06-27T02:36:45"/>
    <s v="06"/>
    <s v="27"/>
    <n v="150"/>
    <n v="2.5"/>
    <s v="Electrical Fault"/>
    <s v="Fatima Ali"/>
    <x v="2"/>
    <x v="1"/>
    <n v="22"/>
    <n v="19.5"/>
    <n v="0.88636363636363635"/>
  </r>
  <r>
    <s v="DT-04440"/>
    <x v="0"/>
    <s v="Stamping_Machine_030"/>
    <s v="Stamping"/>
    <d v="2024-06-27T00:56:22"/>
    <d v="2024-06-27T01:50:22"/>
    <s v="06"/>
    <s v="27"/>
    <n v="49"/>
    <n v="0.81666666666666665"/>
    <s v="Process Instability"/>
    <s v="Hassan Ali"/>
    <x v="1"/>
    <x v="1"/>
    <n v="16"/>
    <n v="15.183333333333334"/>
    <n v="0.94895833333333335"/>
  </r>
  <r>
    <s v="DT-01285"/>
    <x v="26"/>
    <s v="Assembly_Machine_032"/>
    <s v="Assembly"/>
    <d v="2024-06-27T01:19:42"/>
    <d v="2024-06-27T01:26:42"/>
    <s v="06"/>
    <s v="27"/>
    <n v="408"/>
    <n v="6.8"/>
    <s v="Mechanical Failure"/>
    <s v="Carlos Ruiz"/>
    <x v="2"/>
    <x v="1"/>
    <n v="20"/>
    <n v="13.2"/>
    <n v="0.65999999999999992"/>
  </r>
  <r>
    <s v="DT-06459"/>
    <x v="1"/>
    <s v="Painting_Machine_021"/>
    <s v="Painting"/>
    <d v="2024-06-27T01:55:15"/>
    <d v="2024-06-27T02:08:15"/>
    <s v="06"/>
    <s v="27"/>
    <n v="1254"/>
    <n v="20.9"/>
    <s v="Hydraulic Leak"/>
    <s v="Emma Wilson"/>
    <x v="1"/>
    <x v="1"/>
    <n v="22"/>
    <n v="1.1000000000000014"/>
    <n v="5.0000000000000065E-2"/>
  </r>
  <r>
    <s v="DT-08304"/>
    <x v="33"/>
    <s v="Packaging_Machine_006"/>
    <s v="Packaging"/>
    <d v="2024-06-27T03:17:38"/>
    <d v="2024-06-27T03:52:38"/>
    <s v="06"/>
    <s v="27"/>
    <n v="5"/>
    <n v="8.3333333333333329E-2"/>
    <s v="Preventive Maintenance - Electrical"/>
    <s v="Noah Davis"/>
    <x v="2"/>
    <x v="0"/>
    <n v="22"/>
    <n v="21.916666666666668"/>
    <n v="0.99621212121212122"/>
  </r>
  <r>
    <s v="DT-04940"/>
    <x v="30"/>
    <s v="Packaging_Machine_034"/>
    <s v="Packaging"/>
    <d v="2024-06-27T03:45:52"/>
    <d v="2024-06-27T08:02:52"/>
    <s v="06"/>
    <s v="27"/>
    <n v="177"/>
    <n v="2.95"/>
    <s v="Sensor Fault"/>
    <s v="Karim Nassar"/>
    <x v="0"/>
    <x v="1"/>
    <n v="14"/>
    <n v="11.05"/>
    <n v="0.78928571428571437"/>
  </r>
  <r>
    <s v="DT-00616"/>
    <x v="24"/>
    <s v="Painting_Machine_028"/>
    <s v="Painting"/>
    <d v="2024-06-27T03:46:57"/>
    <d v="2024-06-27T04:01:57"/>
    <s v="06"/>
    <s v="27"/>
    <n v="358"/>
    <n v="5.9666666666666668"/>
    <s v="Overheating"/>
    <s v="David Brown"/>
    <x v="2"/>
    <x v="1"/>
    <n v="22"/>
    <n v="16.033333333333331"/>
    <n v="0.72878787878787865"/>
  </r>
  <r>
    <s v="DT-08206"/>
    <x v="33"/>
    <s v="Packaging_Machine_006"/>
    <s v="Packaging"/>
    <d v="2024-06-27T05:00:43"/>
    <d v="2024-06-27T05:18:43"/>
    <s v="06"/>
    <s v="27"/>
    <n v="6"/>
    <n v="0.1"/>
    <s v="Preventive Maintenance - General"/>
    <s v="Mohamed Salah"/>
    <x v="1"/>
    <x v="0"/>
    <n v="22"/>
    <n v="21.9"/>
    <n v="0.99545454545454537"/>
  </r>
  <r>
    <s v="DT-09367"/>
    <x v="34"/>
    <s v="Painting_Machine_022"/>
    <s v="Painting"/>
    <d v="2024-06-27T05:06:55"/>
    <d v="2024-06-27T13:27:55"/>
    <s v="06"/>
    <s v="27"/>
    <n v="128"/>
    <n v="2.1333333333333333"/>
    <s v="Mechanical Failure"/>
    <s v="Karim Nassar"/>
    <x v="2"/>
    <x v="1"/>
    <n v="22"/>
    <n v="19.866666666666667"/>
    <n v="0.90303030303030307"/>
  </r>
  <r>
    <s v="DT-08261"/>
    <x v="34"/>
    <s v="Painting_Machine_022"/>
    <s v="Painting"/>
    <d v="2024-06-27T05:36:54"/>
    <d v="2024-06-27T17:28:54"/>
    <s v="06"/>
    <s v="27"/>
    <n v="146"/>
    <n v="2.4333333333333331"/>
    <s v="Preventive Maintenance - Electrical"/>
    <s v="Elena Petrova"/>
    <x v="0"/>
    <x v="0"/>
    <n v="22"/>
    <n v="19.566666666666666"/>
    <n v="0.8893939393939394"/>
  </r>
  <r>
    <s v="DT-09975"/>
    <x v="16"/>
    <s v="Painting_Machine_005"/>
    <s v="Painting"/>
    <d v="2024-06-27T07:05:17"/>
    <d v="2024-06-27T09:14:17"/>
    <s v="06"/>
    <s v="27"/>
    <n v="420"/>
    <n v="7"/>
    <s v="Electrical Fault"/>
    <s v="Lucas Silva"/>
    <x v="1"/>
    <x v="1"/>
    <n v="20"/>
    <n v="13"/>
    <n v="0.65"/>
  </r>
  <r>
    <s v="DT-07614"/>
    <x v="2"/>
    <s v="Assembly_Machine_019"/>
    <s v="Assembly"/>
    <d v="2024-06-27T07:23:08"/>
    <d v="2024-06-27T09:13:08"/>
    <s v="06"/>
    <s v="27"/>
    <n v="114"/>
    <n v="1.9"/>
    <s v="Mechanical Failure"/>
    <s v="Hassan Ali"/>
    <x v="1"/>
    <x v="1"/>
    <n v="22"/>
    <n v="20.100000000000001"/>
    <n v="0.91363636363636369"/>
  </r>
  <r>
    <s v="DT-04095"/>
    <x v="8"/>
    <s v="Assembly_Machine_012"/>
    <s v="Assembly"/>
    <d v="2024-06-27T08:05:11"/>
    <d v="2024-06-27T11:26:11"/>
    <s v="06"/>
    <s v="27"/>
    <n v="66"/>
    <n v="1.1000000000000001"/>
    <s v="Preventive Maintenance - Mechanical"/>
    <s v="Noah Davis"/>
    <x v="0"/>
    <x v="0"/>
    <n v="20"/>
    <n v="18.899999999999999"/>
    <n v="0.94499999999999995"/>
  </r>
  <r>
    <s v="DT-03862"/>
    <x v="32"/>
    <s v="Stamping_Machine_020"/>
    <s v="Stamping"/>
    <d v="2024-06-27T09:11:37"/>
    <d v="2024-06-27T11:54:37"/>
    <s v="06"/>
    <s v="27"/>
    <n v="313"/>
    <n v="5.2166666666666668"/>
    <s v="Preventive Maintenance - Electrical"/>
    <s v="Emma Wilson"/>
    <x v="1"/>
    <x v="0"/>
    <n v="14"/>
    <n v="8.7833333333333332"/>
    <n v="0.62738095238095237"/>
  </r>
  <r>
    <s v="DT-02491"/>
    <x v="11"/>
    <s v="Assembly_Machine_007"/>
    <s v="Assembly"/>
    <d v="2024-06-27T10:21:45"/>
    <d v="2024-06-27T10:47:45"/>
    <s v="06"/>
    <s v="27"/>
    <n v="527"/>
    <n v="8.7833333333333332"/>
    <s v="Hydraulic Leak"/>
    <s v="Elena Petrova"/>
    <x v="0"/>
    <x v="1"/>
    <n v="22"/>
    <n v="13.216666666666667"/>
    <n v="0.60075757575757571"/>
  </r>
  <r>
    <s v="DT-06565"/>
    <x v="12"/>
    <s v="Stamping_Machine_024"/>
    <s v="Stamping"/>
    <d v="2024-06-27T11:59:56"/>
    <d v="2024-06-28T02:18:56"/>
    <s v="06"/>
    <s v="27"/>
    <n v="221"/>
    <n v="3.6833333333333331"/>
    <s v="Sensor Fault"/>
    <s v="Fatima Ali"/>
    <x v="2"/>
    <x v="1"/>
    <n v="14"/>
    <n v="10.316666666666666"/>
    <n v="0.73690476190476184"/>
  </r>
  <r>
    <s v="DT-05693"/>
    <x v="20"/>
    <s v="Stamping_Machine_015"/>
    <s v="Stamping"/>
    <d v="2024-06-27T12:23:09"/>
    <d v="2024-06-27T15:15:09"/>
    <s v="06"/>
    <s v="27"/>
    <n v="342"/>
    <n v="5.7"/>
    <s v="Electrical Fault"/>
    <s v="Rana Ibrahim"/>
    <x v="0"/>
    <x v="1"/>
    <n v="18"/>
    <n v="12.3"/>
    <n v="0.68333333333333335"/>
  </r>
  <r>
    <s v="DT-09799"/>
    <x v="24"/>
    <s v="Painting_Machine_028"/>
    <s v="Painting"/>
    <d v="2024-06-27T12:55:48"/>
    <d v="2024-06-27T18:53:48"/>
    <s v="06"/>
    <s v="27"/>
    <n v="132"/>
    <n v="2.2000000000000002"/>
    <s v="Tooling Break"/>
    <s v="Maria Gomez"/>
    <x v="2"/>
    <x v="1"/>
    <n v="22"/>
    <n v="19.8"/>
    <n v="0.9"/>
  </r>
  <r>
    <s v="DT-04436"/>
    <x v="5"/>
    <s v="Stamping_Machine_029"/>
    <s v="Stamping"/>
    <d v="2024-06-27T13:06:28"/>
    <d v="2024-06-27T13:26:28"/>
    <s v="06"/>
    <s v="27"/>
    <n v="888"/>
    <n v="14.8"/>
    <s v="Mechanical Failure"/>
    <s v="John Smith"/>
    <x v="2"/>
    <x v="1"/>
    <n v="22"/>
    <n v="7.1999999999999993"/>
    <n v="0.32727272727272722"/>
  </r>
  <r>
    <s v="DT-02003"/>
    <x v="8"/>
    <s v="Assembly_Machine_012"/>
    <s v="Assembly"/>
    <d v="2024-06-27T14:44:14"/>
    <d v="2024-06-27T15:19:14"/>
    <s v="06"/>
    <s v="27"/>
    <n v="136"/>
    <n v="2.2666666666666666"/>
    <s v="Hydraulic Leak"/>
    <s v="Carlos Ruiz"/>
    <x v="0"/>
    <x v="1"/>
    <n v="20"/>
    <n v="17.733333333333334"/>
    <n v="0.88666666666666671"/>
  </r>
  <r>
    <s v="DT-05181"/>
    <x v="22"/>
    <s v="Assembly_Machine_026"/>
    <s v="Assembly"/>
    <d v="2024-06-27T14:56:30"/>
    <d v="2024-06-27T18:55:30"/>
    <s v="06"/>
    <s v="27"/>
    <n v="472"/>
    <n v="7.8666666666666663"/>
    <s v="Overheating"/>
    <s v="Emma Wilson"/>
    <x v="0"/>
    <x v="1"/>
    <n v="20"/>
    <n v="12.133333333333333"/>
    <n v="0.60666666666666669"/>
  </r>
  <r>
    <s v="DT-06312"/>
    <x v="26"/>
    <s v="Assembly_Machine_032"/>
    <s v="Assembly"/>
    <d v="2024-06-27T14:59:46"/>
    <d v="2024-06-27T16:00:46"/>
    <s v="06"/>
    <s v="27"/>
    <n v="314"/>
    <n v="5.2333333333333334"/>
    <s v="Mechanical Failure"/>
    <s v="Yuki Tanaka"/>
    <x v="2"/>
    <x v="1"/>
    <n v="20"/>
    <n v="14.766666666666666"/>
    <n v="0.73833333333333329"/>
  </r>
  <r>
    <s v="DT-01589"/>
    <x v="20"/>
    <s v="Stamping_Machine_015"/>
    <s v="Stamping"/>
    <d v="2024-06-27T15:07:36"/>
    <d v="2024-06-27T18:12:36"/>
    <s v="06"/>
    <s v="27"/>
    <n v="75"/>
    <n v="1.25"/>
    <s v="Material Shortage"/>
    <s v="Hassan Ali"/>
    <x v="2"/>
    <x v="1"/>
    <n v="18"/>
    <n v="16.75"/>
    <n v="0.93055555555555558"/>
  </r>
  <r>
    <s v="DT-08056"/>
    <x v="8"/>
    <s v="Assembly_Machine_012"/>
    <s v="Assembly"/>
    <d v="2024-06-27T15:44:52"/>
    <d v="2024-06-27T16:15:52"/>
    <s v="06"/>
    <s v="27"/>
    <n v="165"/>
    <n v="2.75"/>
    <s v="Hydraulic Leak"/>
    <s v="Sophie Martin"/>
    <x v="2"/>
    <x v="1"/>
    <n v="20"/>
    <n v="17.25"/>
    <n v="0.86250000000000004"/>
  </r>
  <r>
    <s v="DT-08282"/>
    <x v="8"/>
    <s v="Assembly_Machine_012"/>
    <s v="Assembly"/>
    <d v="2024-06-27T16:47:08"/>
    <d v="2024-06-27T19:04:08"/>
    <s v="06"/>
    <s v="27"/>
    <n v="140"/>
    <n v="2.3333333333333335"/>
    <s v="Mechanical Failure"/>
    <s v="Emma Wilson"/>
    <x v="0"/>
    <x v="1"/>
    <n v="20"/>
    <n v="17.666666666666668"/>
    <n v="0.88333333333333341"/>
  </r>
  <r>
    <s v="DT-00198"/>
    <x v="9"/>
    <s v="Assembly_Machine_011"/>
    <s v="Assembly"/>
    <d v="2024-06-27T17:09:35"/>
    <d v="2024-06-27T20:47:35"/>
    <s v="06"/>
    <s v="27"/>
    <n v="205"/>
    <n v="3.4166666666666665"/>
    <s v="Hydraulic Leak"/>
    <s v="Emma Wilson"/>
    <x v="1"/>
    <x v="1"/>
    <n v="14"/>
    <n v="10.583333333333334"/>
    <n v="0.75595238095238104"/>
  </r>
  <r>
    <s v="DT-01467"/>
    <x v="34"/>
    <s v="Painting_Machine_022"/>
    <s v="Painting"/>
    <d v="2024-06-27T17:48:48"/>
    <d v="2024-06-27T20:40:48"/>
    <s v="06"/>
    <s v="27"/>
    <n v="229"/>
    <n v="3.8166666666666669"/>
    <s v="Material Shortage"/>
    <s v="Li Wei"/>
    <x v="2"/>
    <x v="1"/>
    <n v="22"/>
    <n v="18.183333333333334"/>
    <n v="0.82651515151515154"/>
  </r>
  <r>
    <s v="DT-06183"/>
    <x v="7"/>
    <s v="Packaging_Machine_002"/>
    <s v="Packaging"/>
    <d v="2024-06-27T18:19:18"/>
    <d v="2024-06-27T19:13:18"/>
    <s v="06"/>
    <s v="27"/>
    <n v="12"/>
    <n v="0.2"/>
    <s v="Preventive Maintenance - Electrical"/>
    <s v="Lucas Silva"/>
    <x v="0"/>
    <x v="0"/>
    <n v="18"/>
    <n v="17.8"/>
    <n v="0.98888888888888893"/>
  </r>
  <r>
    <s v="DT-06988"/>
    <x v="11"/>
    <s v="Assembly_Machine_007"/>
    <s v="Assembly"/>
    <d v="2024-06-27T19:01:02"/>
    <d v="2024-06-27T20:57:02"/>
    <s v="06"/>
    <s v="27"/>
    <n v="709"/>
    <n v="11.816666666666666"/>
    <s v="Electrical Fault"/>
    <s v="Mohamed Salah"/>
    <x v="1"/>
    <x v="1"/>
    <n v="22"/>
    <n v="10.183333333333334"/>
    <n v="0.46287878787878789"/>
  </r>
  <r>
    <s v="DT-06019"/>
    <x v="9"/>
    <s v="Assembly_Machine_011"/>
    <s v="Assembly"/>
    <d v="2024-06-27T19:05:45"/>
    <d v="2024-06-27T19:30:45"/>
    <s v="06"/>
    <s v="27"/>
    <n v="72"/>
    <n v="1.2"/>
    <s v="Process Instability"/>
    <s v="Maria Gomez"/>
    <x v="2"/>
    <x v="1"/>
    <n v="14"/>
    <n v="12.8"/>
    <n v="0.91428571428571437"/>
  </r>
  <r>
    <s v="DT-01618"/>
    <x v="31"/>
    <s v="Assembly_Machine_010"/>
    <s v="Assembly"/>
    <d v="2024-06-27T22:05:23"/>
    <d v="2024-06-27T23:42:23"/>
    <s v="06"/>
    <s v="27"/>
    <n v="128"/>
    <n v="2.1333333333333333"/>
    <s v="Hydraulic Leak"/>
    <s v="Noah Davis"/>
    <x v="1"/>
    <x v="1"/>
    <n v="22"/>
    <n v="19.866666666666667"/>
    <n v="0.90303030303030307"/>
  </r>
  <r>
    <s v="DT-03581"/>
    <x v="4"/>
    <s v="Stamping_Machine_031"/>
    <s v="Stamping"/>
    <d v="2024-06-27T23:51:16"/>
    <d v="2024-06-28T02:18:16"/>
    <s v="06"/>
    <s v="27"/>
    <n v="820"/>
    <n v="13.666666666666666"/>
    <s v="Overheating"/>
    <s v="Carlos Ruiz"/>
    <x v="2"/>
    <x v="1"/>
    <n v="18"/>
    <n v="4.3333333333333339"/>
    <n v="0.24074074074074078"/>
  </r>
  <r>
    <s v="DT-04730"/>
    <x v="25"/>
    <s v="Painting_Machine_001"/>
    <s v="Painting"/>
    <d v="2024-06-28T01:02:30"/>
    <d v="2024-06-28T01:06:30"/>
    <s v="06"/>
    <s v="28"/>
    <n v="135"/>
    <n v="2.25"/>
    <s v="Electrical Fault"/>
    <s v="Maria Gomez"/>
    <x v="1"/>
    <x v="1"/>
    <n v="18"/>
    <n v="15.75"/>
    <n v="0.875"/>
  </r>
  <r>
    <s v="DT-05189"/>
    <x v="5"/>
    <s v="Stamping_Machine_029"/>
    <s v="Stamping"/>
    <d v="2024-06-28T01:17:39"/>
    <d v="2024-06-28T04:04:39"/>
    <s v="06"/>
    <s v="28"/>
    <n v="827"/>
    <n v="13.783333333333333"/>
    <s v="Electrical Fault"/>
    <s v="Sophie Martin"/>
    <x v="0"/>
    <x v="1"/>
    <n v="22"/>
    <n v="8.2166666666666668"/>
    <n v="0.37348484848484848"/>
  </r>
  <r>
    <s v="DT-00598"/>
    <x v="27"/>
    <s v="Assembly_Machine_027"/>
    <s v="Assembly"/>
    <d v="2024-06-28T02:34:17"/>
    <d v="2024-06-28T02:43:17"/>
    <s v="06"/>
    <s v="28"/>
    <n v="196"/>
    <n v="3.2666666666666666"/>
    <s v="Preventive Maintenance - Mechanical"/>
    <s v="Yuki Tanaka"/>
    <x v="1"/>
    <x v="0"/>
    <n v="20"/>
    <n v="16.733333333333334"/>
    <n v="0.83666666666666667"/>
  </r>
  <r>
    <s v="DT-02018"/>
    <x v="1"/>
    <s v="Painting_Machine_021"/>
    <s v="Painting"/>
    <d v="2024-06-28T05:53:36"/>
    <d v="2024-06-28T06:07:36"/>
    <s v="06"/>
    <s v="28"/>
    <n v="1254"/>
    <n v="20.9"/>
    <s v="Overheating"/>
    <s v="Carlos Ruiz"/>
    <x v="2"/>
    <x v="1"/>
    <n v="22"/>
    <n v="1.1000000000000014"/>
    <n v="5.0000000000000065E-2"/>
  </r>
  <r>
    <s v="DT-02553"/>
    <x v="7"/>
    <s v="Packaging_Machine_002"/>
    <s v="Packaging"/>
    <d v="2024-06-28T06:15:05"/>
    <d v="2024-06-28T06:42:05"/>
    <s v="06"/>
    <s v="28"/>
    <n v="16"/>
    <n v="0.26666666666666666"/>
    <s v="Preventive Maintenance - General"/>
    <s v="Li Wei"/>
    <x v="0"/>
    <x v="0"/>
    <n v="18"/>
    <n v="17.733333333333334"/>
    <n v="0.98518518518518527"/>
  </r>
  <r>
    <s v="DT-06397"/>
    <x v="6"/>
    <s v="Painting_Machine_009"/>
    <s v="Painting"/>
    <d v="2024-06-28T06:26:08"/>
    <d v="2024-06-28T10:03:08"/>
    <s v="06"/>
    <s v="28"/>
    <n v="28"/>
    <n v="0.46666666666666667"/>
    <s v="Preventive Maintenance - General"/>
    <s v="Rana Ibrahim"/>
    <x v="2"/>
    <x v="0"/>
    <n v="16"/>
    <n v="15.533333333333333"/>
    <n v="0.97083333333333333"/>
  </r>
  <r>
    <s v="DT-01147"/>
    <x v="11"/>
    <s v="Assembly_Machine_007"/>
    <s v="Assembly"/>
    <d v="2024-06-28T06:35:04"/>
    <d v="2024-06-28T20:07:04"/>
    <s v="06"/>
    <s v="28"/>
    <n v="686"/>
    <n v="11.433333333333334"/>
    <s v="Process Instability"/>
    <s v="Lucas Silva"/>
    <x v="0"/>
    <x v="1"/>
    <n v="22"/>
    <n v="10.566666666666666"/>
    <n v="0.48030303030303029"/>
  </r>
  <r>
    <s v="DT-02321"/>
    <x v="22"/>
    <s v="Assembly_Machine_026"/>
    <s v="Assembly"/>
    <d v="2024-06-28T06:38:13"/>
    <d v="2024-06-28T10:26:13"/>
    <s v="06"/>
    <s v="28"/>
    <n v="322"/>
    <n v="5.3666666666666663"/>
    <s v="Mechanical Failure"/>
    <s v="Mohamed Salah"/>
    <x v="1"/>
    <x v="1"/>
    <n v="20"/>
    <n v="14.633333333333333"/>
    <n v="0.73166666666666669"/>
  </r>
  <r>
    <s v="DT-03192"/>
    <x v="6"/>
    <s v="Painting_Machine_009"/>
    <s v="Painting"/>
    <d v="2024-06-28T06:43:23"/>
    <d v="2024-06-28T07:27:23"/>
    <s v="06"/>
    <s v="28"/>
    <n v="27"/>
    <n v="0.45"/>
    <s v="Preventive Maintenance - Mechanical"/>
    <s v="Mohamed Salah"/>
    <x v="0"/>
    <x v="0"/>
    <n v="16"/>
    <n v="15.55"/>
    <n v="0.97187500000000004"/>
  </r>
  <r>
    <s v="DT-05839"/>
    <x v="17"/>
    <s v="Assembly_Machine_014"/>
    <s v="Assembly"/>
    <d v="2024-06-28T06:52:49"/>
    <d v="2024-06-28T06:57:49"/>
    <s v="06"/>
    <s v="28"/>
    <n v="209"/>
    <n v="3.4833333333333334"/>
    <s v="Electrical Fault"/>
    <s v="Mahmoud Adel"/>
    <x v="0"/>
    <x v="1"/>
    <n v="16"/>
    <n v="12.516666666666666"/>
    <n v="0.78229166666666661"/>
  </r>
  <r>
    <s v="DT-04930"/>
    <x v="26"/>
    <s v="Assembly_Machine_032"/>
    <s v="Assembly"/>
    <d v="2024-06-28T08:03:22"/>
    <d v="2024-06-28T08:44:22"/>
    <s v="06"/>
    <s v="28"/>
    <n v="197"/>
    <n v="3.2833333333333332"/>
    <s v="Mechanical Failure"/>
    <s v="Li Wei"/>
    <x v="0"/>
    <x v="1"/>
    <n v="20"/>
    <n v="16.716666666666669"/>
    <n v="0.83583333333333343"/>
  </r>
  <r>
    <s v="DT-04532"/>
    <x v="18"/>
    <s v="Packaging_Machine_004"/>
    <s v="Packaging"/>
    <d v="2024-06-28T08:25:14"/>
    <d v="2024-06-28T10:51:14"/>
    <s v="06"/>
    <s v="28"/>
    <n v="12"/>
    <n v="0.2"/>
    <s v="Mechanical Failure"/>
    <s v="Li Wei"/>
    <x v="2"/>
    <x v="1"/>
    <n v="16"/>
    <n v="15.8"/>
    <n v="0.98750000000000004"/>
  </r>
  <r>
    <s v="DT-06447"/>
    <x v="34"/>
    <s v="Painting_Machine_022"/>
    <s v="Painting"/>
    <d v="2024-06-28T08:36:41"/>
    <d v="2024-06-28T09:55:41"/>
    <s v="06"/>
    <s v="28"/>
    <n v="475"/>
    <n v="7.916666666666667"/>
    <s v="Hydraulic Leak"/>
    <s v="Emma Wilson"/>
    <x v="2"/>
    <x v="1"/>
    <n v="22"/>
    <n v="14.083333333333332"/>
    <n v="0.64015151515151514"/>
  </r>
  <r>
    <s v="DT-06674"/>
    <x v="30"/>
    <s v="Packaging_Machine_034"/>
    <s v="Packaging"/>
    <d v="2024-06-28T09:20:31"/>
    <d v="2024-06-28T09:38:31"/>
    <s v="06"/>
    <s v="28"/>
    <n v="105"/>
    <n v="1.75"/>
    <s v="Electrical Fault"/>
    <s v="John Smith"/>
    <x v="1"/>
    <x v="1"/>
    <n v="14"/>
    <n v="12.25"/>
    <n v="0.875"/>
  </r>
  <r>
    <s v="DT-00570"/>
    <x v="2"/>
    <s v="Assembly_Machine_019"/>
    <s v="Assembly"/>
    <d v="2024-06-28T11:05:22"/>
    <d v="2024-06-28T13:19:22"/>
    <s v="06"/>
    <s v="28"/>
    <n v="49"/>
    <n v="0.81666666666666665"/>
    <s v="Preventive Maintenance - General"/>
    <s v="Elena Petrova"/>
    <x v="1"/>
    <x v="0"/>
    <n v="22"/>
    <n v="21.183333333333334"/>
    <n v="0.96287878787878789"/>
  </r>
  <r>
    <s v="DT-07376"/>
    <x v="8"/>
    <s v="Assembly_Machine_012"/>
    <s v="Assembly"/>
    <d v="2024-06-28T14:27:50"/>
    <d v="2024-06-28T19:58:50"/>
    <s v="06"/>
    <s v="28"/>
    <n v="136"/>
    <n v="2.2666666666666666"/>
    <s v="Mechanical Failure"/>
    <s v="Sophie Martin"/>
    <x v="2"/>
    <x v="1"/>
    <n v="20"/>
    <n v="17.733333333333334"/>
    <n v="0.88666666666666671"/>
  </r>
  <r>
    <s v="DT-06805"/>
    <x v="4"/>
    <s v="Stamping_Machine_031"/>
    <s v="Stamping"/>
    <d v="2024-06-28T15:53:07"/>
    <d v="2024-06-28T16:17:07"/>
    <s v="06"/>
    <s v="28"/>
    <n v="931"/>
    <n v="15.516666666666667"/>
    <s v="Sensor Fault"/>
    <s v="Ahmed Hassan"/>
    <x v="1"/>
    <x v="1"/>
    <n v="18"/>
    <n v="2.4833333333333325"/>
    <n v="0.13796296296296293"/>
  </r>
  <r>
    <s v="DT-04475"/>
    <x v="31"/>
    <s v="Assembly_Machine_010"/>
    <s v="Assembly"/>
    <d v="2024-06-28T17:06:39"/>
    <d v="2024-06-28T20:38:39"/>
    <s v="06"/>
    <s v="28"/>
    <n v="387"/>
    <n v="6.45"/>
    <s v="Material Shortage"/>
    <s v="Rana Ibrahim"/>
    <x v="2"/>
    <x v="1"/>
    <n v="22"/>
    <n v="15.55"/>
    <n v="0.7068181818181819"/>
  </r>
  <r>
    <s v="DT-09517"/>
    <x v="4"/>
    <s v="Stamping_Machine_031"/>
    <s v="Stamping"/>
    <d v="2024-06-28T17:20:35"/>
    <d v="2024-06-28T23:02:35"/>
    <s v="06"/>
    <s v="28"/>
    <n v="800"/>
    <n v="13.333333333333334"/>
    <s v="Preventive Maintenance - Mechanical"/>
    <s v="Emma Wilson"/>
    <x v="0"/>
    <x v="0"/>
    <n v="18"/>
    <n v="4.6666666666666661"/>
    <n v="0.25925925925925924"/>
  </r>
  <r>
    <s v="DT-05238"/>
    <x v="14"/>
    <s v="Assembly_Machine_013"/>
    <s v="Assembly"/>
    <d v="2024-06-28T18:39:53"/>
    <d v="2024-06-28T22:02:53"/>
    <s v="06"/>
    <s v="28"/>
    <n v="141"/>
    <n v="2.35"/>
    <s v="Preventive Maintenance - Mechanical"/>
    <s v="John Smith"/>
    <x v="1"/>
    <x v="0"/>
    <n v="14"/>
    <n v="11.65"/>
    <n v="0.83214285714285718"/>
  </r>
  <r>
    <s v="DT-00783"/>
    <x v="7"/>
    <s v="Packaging_Machine_002"/>
    <s v="Packaging"/>
    <d v="2024-06-28T18:49:33"/>
    <d v="2024-06-28T19:54:33"/>
    <s v="06"/>
    <s v="28"/>
    <n v="27"/>
    <n v="0.45"/>
    <s v="Overheating"/>
    <s v="Emma Wilson"/>
    <x v="0"/>
    <x v="1"/>
    <n v="18"/>
    <n v="17.55"/>
    <n v="0.97500000000000009"/>
  </r>
  <r>
    <s v="DT-03629"/>
    <x v="16"/>
    <s v="Painting_Machine_005"/>
    <s v="Painting"/>
    <d v="2024-06-28T19:19:56"/>
    <d v="2024-06-28T22:52:56"/>
    <s v="06"/>
    <s v="28"/>
    <n v="191"/>
    <n v="3.1833333333333331"/>
    <s v="Preventive Maintenance - Mechanical"/>
    <s v="Olivia Johnson"/>
    <x v="0"/>
    <x v="0"/>
    <n v="20"/>
    <n v="16.816666666666666"/>
    <n v="0.84083333333333332"/>
  </r>
  <r>
    <s v="DT-00105"/>
    <x v="28"/>
    <s v="Packaging_Machine_003"/>
    <s v="Packaging"/>
    <d v="2024-06-28T20:47:58"/>
    <d v="2024-06-29T07:15:58"/>
    <s v="06"/>
    <s v="28"/>
    <n v="102"/>
    <n v="1.7"/>
    <s v="Mechanical Failure"/>
    <s v="Fatima Ali"/>
    <x v="2"/>
    <x v="1"/>
    <n v="14"/>
    <n v="12.3"/>
    <n v="0.87857142857142867"/>
  </r>
  <r>
    <s v="DT-07709"/>
    <x v="15"/>
    <s v="Packaging_Machine_017"/>
    <s v="Packaging"/>
    <d v="2024-06-28T20:59:51"/>
    <d v="2024-06-28T21:07:51"/>
    <s v="06"/>
    <s v="28"/>
    <n v="297"/>
    <n v="4.95"/>
    <s v="Mechanical Failure"/>
    <s v="Maria Gomez"/>
    <x v="2"/>
    <x v="1"/>
    <n v="20"/>
    <n v="15.05"/>
    <n v="0.75250000000000006"/>
  </r>
  <r>
    <s v="DT-06511"/>
    <x v="24"/>
    <s v="Painting_Machine_028"/>
    <s v="Painting"/>
    <d v="2024-06-28T22:05:04"/>
    <d v="2024-06-28T22:41:04"/>
    <s v="06"/>
    <s v="28"/>
    <n v="364"/>
    <n v="6.0666666666666664"/>
    <s v="Hydraulic Leak"/>
    <s v="Fatima Ali"/>
    <x v="2"/>
    <x v="1"/>
    <n v="22"/>
    <n v="15.933333333333334"/>
    <n v="0.72424242424242424"/>
  </r>
  <r>
    <s v="DT-03300"/>
    <x v="26"/>
    <s v="Assembly_Machine_032"/>
    <s v="Assembly"/>
    <d v="2024-06-28T22:46:33"/>
    <d v="2024-06-29T13:35:33"/>
    <s v="06"/>
    <s v="28"/>
    <n v="248"/>
    <n v="4.1333333333333337"/>
    <s v="Overheating"/>
    <s v="Elena Petrova"/>
    <x v="1"/>
    <x v="1"/>
    <n v="20"/>
    <n v="15.866666666666667"/>
    <n v="0.79333333333333333"/>
  </r>
  <r>
    <s v="DT-02869"/>
    <x v="15"/>
    <s v="Packaging_Machine_017"/>
    <s v="Packaging"/>
    <d v="2024-06-28T23:36:00"/>
    <d v="2024-06-29T01:50:00"/>
    <s v="06"/>
    <s v="28"/>
    <n v="372"/>
    <n v="6.2"/>
    <s v="Preventive Maintenance - General"/>
    <s v="Sophie Martin"/>
    <x v="2"/>
    <x v="0"/>
    <n v="20"/>
    <n v="13.8"/>
    <n v="0.69000000000000006"/>
  </r>
  <r>
    <s v="DT-08573"/>
    <x v="19"/>
    <s v="Stamping_Machine_035"/>
    <s v="Stamping"/>
    <d v="2024-06-29T00:09:48"/>
    <d v="2024-06-29T03:44:48"/>
    <s v="06"/>
    <s v="29"/>
    <n v="339"/>
    <n v="5.65"/>
    <s v="Preventive Maintenance - Mechanical"/>
    <s v="Sophie Martin"/>
    <x v="2"/>
    <x v="0"/>
    <n v="16"/>
    <n v="10.35"/>
    <n v="0.64687499999999998"/>
  </r>
  <r>
    <s v="DT-05137"/>
    <x v="12"/>
    <s v="Stamping_Machine_024"/>
    <s v="Stamping"/>
    <d v="2024-06-29T01:07:04"/>
    <d v="2024-06-29T01:12:04"/>
    <s v="06"/>
    <s v="29"/>
    <n v="70"/>
    <n v="1.1666666666666667"/>
    <s v="Hydraulic Leak"/>
    <s v="Lucas Silva"/>
    <x v="1"/>
    <x v="1"/>
    <n v="14"/>
    <n v="12.833333333333334"/>
    <n v="0.91666666666666674"/>
  </r>
  <r>
    <s v="DT-04875"/>
    <x v="25"/>
    <s v="Painting_Machine_001"/>
    <s v="Painting"/>
    <d v="2024-06-29T02:54:43"/>
    <d v="2024-06-29T03:21:43"/>
    <s v="06"/>
    <s v="29"/>
    <n v="229"/>
    <n v="3.8166666666666669"/>
    <s v="Mechanical Failure"/>
    <s v="Rana Ibrahim"/>
    <x v="2"/>
    <x v="1"/>
    <n v="18"/>
    <n v="14.183333333333334"/>
    <n v="0.78796296296296298"/>
  </r>
  <r>
    <s v="DT-04678"/>
    <x v="31"/>
    <s v="Assembly_Machine_010"/>
    <s v="Assembly"/>
    <d v="2024-06-29T06:46:39"/>
    <d v="2024-06-29T07:09:39"/>
    <s v="06"/>
    <s v="29"/>
    <n v="374"/>
    <n v="6.2333333333333334"/>
    <s v="Overheating"/>
    <s v="Hassan Ali"/>
    <x v="2"/>
    <x v="1"/>
    <n v="22"/>
    <n v="15.766666666666666"/>
    <n v="0.71666666666666667"/>
  </r>
  <r>
    <s v="DT-00527"/>
    <x v="29"/>
    <s v="Assembly_Machine_023"/>
    <s v="Assembly"/>
    <d v="2024-06-29T06:53:24"/>
    <d v="2024-06-29T07:29:24"/>
    <s v="06"/>
    <s v="29"/>
    <n v="72"/>
    <n v="1.2"/>
    <s v="Hydraulic Leak"/>
    <s v="David Brown"/>
    <x v="2"/>
    <x v="1"/>
    <n v="16"/>
    <n v="14.8"/>
    <n v="0.92500000000000004"/>
  </r>
  <r>
    <s v="DT-00691"/>
    <x v="14"/>
    <s v="Assembly_Machine_013"/>
    <s v="Assembly"/>
    <d v="2024-06-29T07:23:17"/>
    <d v="2024-06-29T07:53:17"/>
    <s v="06"/>
    <s v="29"/>
    <n v="204"/>
    <n v="3.4"/>
    <s v="Electrical Fault"/>
    <s v="Maria Gomez"/>
    <x v="1"/>
    <x v="1"/>
    <n v="14"/>
    <n v="10.6"/>
    <n v="0.75714285714285712"/>
  </r>
  <r>
    <s v="DT-07296"/>
    <x v="25"/>
    <s v="Painting_Machine_001"/>
    <s v="Painting"/>
    <d v="2024-06-29T07:41:32"/>
    <d v="2024-06-29T07:55:32"/>
    <s v="06"/>
    <s v="29"/>
    <n v="291"/>
    <n v="4.8499999999999996"/>
    <s v="Overheating"/>
    <s v="Li Wei"/>
    <x v="0"/>
    <x v="1"/>
    <n v="18"/>
    <n v="13.15"/>
    <n v="0.73055555555555562"/>
  </r>
  <r>
    <s v="DT-08891"/>
    <x v="18"/>
    <s v="Packaging_Machine_004"/>
    <s v="Packaging"/>
    <d v="2024-06-29T08:08:11"/>
    <d v="2024-06-29T08:45:11"/>
    <s v="06"/>
    <s v="29"/>
    <n v="14"/>
    <n v="0.23333333333333334"/>
    <s v="Electrical Fault"/>
    <s v="Elena Petrova"/>
    <x v="2"/>
    <x v="1"/>
    <n v="16"/>
    <n v="15.766666666666667"/>
    <n v="0.98541666666666672"/>
  </r>
  <r>
    <s v="DT-00696"/>
    <x v="19"/>
    <s v="Stamping_Machine_035"/>
    <s v="Stamping"/>
    <d v="2024-06-29T10:26:49"/>
    <d v="2024-06-29T13:34:49"/>
    <s v="06"/>
    <s v="29"/>
    <n v="117"/>
    <n v="1.95"/>
    <s v="Preventive Maintenance - Mechanical"/>
    <s v="Mahmoud Adel"/>
    <x v="0"/>
    <x v="0"/>
    <n v="16"/>
    <n v="14.05"/>
    <n v="0.87812500000000004"/>
  </r>
  <r>
    <s v="DT-03819"/>
    <x v="16"/>
    <s v="Painting_Machine_005"/>
    <s v="Painting"/>
    <d v="2024-06-29T10:59:56"/>
    <d v="2024-06-29T13:18:56"/>
    <s v="06"/>
    <s v="29"/>
    <n v="338"/>
    <n v="5.6333333333333337"/>
    <s v="Sensor Fault"/>
    <s v="Fatima Ali"/>
    <x v="2"/>
    <x v="1"/>
    <n v="20"/>
    <n v="14.366666666666667"/>
    <n v="0.71833333333333338"/>
  </r>
  <r>
    <s v="DT-09386"/>
    <x v="29"/>
    <s v="Assembly_Machine_023"/>
    <s v="Assembly"/>
    <d v="2024-06-29T11:45:08"/>
    <d v="2024-06-29T14:34:08"/>
    <s v="06"/>
    <s v="29"/>
    <n v="308"/>
    <n v="5.1333333333333337"/>
    <s v="Tooling Break"/>
    <s v="Yuki Tanaka"/>
    <x v="2"/>
    <x v="1"/>
    <n v="16"/>
    <n v="10.866666666666667"/>
    <n v="0.6791666666666667"/>
  </r>
  <r>
    <s v="DT-07496"/>
    <x v="34"/>
    <s v="Painting_Machine_022"/>
    <s v="Painting"/>
    <d v="2024-06-29T14:53:25"/>
    <d v="2024-06-29T20:20:25"/>
    <s v="06"/>
    <s v="29"/>
    <n v="81"/>
    <n v="1.35"/>
    <s v="Preventive Maintenance - Electrical"/>
    <s v="Emma Wilson"/>
    <x v="0"/>
    <x v="0"/>
    <n v="22"/>
    <n v="20.65"/>
    <n v="0.9386363636363636"/>
  </r>
  <r>
    <s v="DT-04832"/>
    <x v="8"/>
    <s v="Assembly_Machine_012"/>
    <s v="Assembly"/>
    <d v="2024-06-29T17:06:26"/>
    <d v="2024-06-29T18:18:26"/>
    <s v="06"/>
    <s v="29"/>
    <n v="71"/>
    <n v="1.1833333333333333"/>
    <s v="Preventive Maintenance - General"/>
    <s v="Ahmed Hassan"/>
    <x v="1"/>
    <x v="0"/>
    <n v="20"/>
    <n v="18.816666666666666"/>
    <n v="0.9408333333333333"/>
  </r>
  <r>
    <s v="DT-00242"/>
    <x v="22"/>
    <s v="Assembly_Machine_026"/>
    <s v="Assembly"/>
    <d v="2024-06-29T18:11:14"/>
    <d v="2024-06-29T18:40:14"/>
    <s v="06"/>
    <s v="29"/>
    <n v="451"/>
    <n v="7.5166666666666666"/>
    <s v="Electrical Fault"/>
    <s v="John Smith"/>
    <x v="0"/>
    <x v="1"/>
    <n v="20"/>
    <n v="12.483333333333334"/>
    <n v="0.62416666666666676"/>
  </r>
  <r>
    <s v="DT-02834"/>
    <x v="22"/>
    <s v="Assembly_Machine_026"/>
    <s v="Assembly"/>
    <d v="2024-06-29T18:13:41"/>
    <d v="2024-06-29T20:09:41"/>
    <s v="06"/>
    <s v="29"/>
    <n v="427"/>
    <n v="7.1166666666666663"/>
    <s v="Hydraulic Leak"/>
    <s v="Li Wei"/>
    <x v="0"/>
    <x v="1"/>
    <n v="20"/>
    <n v="12.883333333333333"/>
    <n v="0.64416666666666667"/>
  </r>
  <r>
    <s v="DT-07724"/>
    <x v="24"/>
    <s v="Painting_Machine_028"/>
    <s v="Painting"/>
    <d v="2024-06-29T19:26:48"/>
    <d v="2024-06-29T19:44:48"/>
    <s v="06"/>
    <s v="29"/>
    <n v="277"/>
    <n v="4.6166666666666663"/>
    <s v="Overheating"/>
    <s v="Fatima Ali"/>
    <x v="2"/>
    <x v="1"/>
    <n v="22"/>
    <n v="17.383333333333333"/>
    <n v="0.79015151515151516"/>
  </r>
  <r>
    <s v="DT-09731"/>
    <x v="7"/>
    <s v="Packaging_Machine_002"/>
    <s v="Packaging"/>
    <d v="2024-06-29T19:32:28"/>
    <d v="2024-06-29T22:53:28"/>
    <s v="06"/>
    <s v="29"/>
    <n v="25"/>
    <n v="0.41666666666666669"/>
    <s v="Material Shortage"/>
    <s v="Ahmed Hassan"/>
    <x v="0"/>
    <x v="1"/>
    <n v="18"/>
    <n v="17.583333333333332"/>
    <n v="0.97685185185185175"/>
  </r>
  <r>
    <s v="DT-07941"/>
    <x v="27"/>
    <s v="Assembly_Machine_027"/>
    <s v="Assembly"/>
    <d v="2024-06-29T20:12:35"/>
    <d v="2024-06-29T20:29:35"/>
    <s v="06"/>
    <s v="29"/>
    <n v="336"/>
    <n v="5.6"/>
    <s v="Electrical Fault"/>
    <s v="David Brown"/>
    <x v="2"/>
    <x v="1"/>
    <n v="20"/>
    <n v="14.4"/>
    <n v="0.72"/>
  </r>
  <r>
    <s v="DT-02351"/>
    <x v="9"/>
    <s v="Assembly_Machine_011"/>
    <s v="Assembly"/>
    <d v="2024-06-29T21:31:51"/>
    <d v="2024-06-29T22:17:51"/>
    <s v="06"/>
    <s v="29"/>
    <n v="299"/>
    <n v="4.9833333333333334"/>
    <s v="Process Instability"/>
    <s v="Olivia Johnson"/>
    <x v="2"/>
    <x v="1"/>
    <n v="14"/>
    <n v="9.0166666666666657"/>
    <n v="0.64404761904761898"/>
  </r>
  <r>
    <s v="DT-07306"/>
    <x v="4"/>
    <s v="Stamping_Machine_031"/>
    <s v="Stamping"/>
    <d v="2024-06-29T22:58:25"/>
    <d v="2024-06-29T23:06:25"/>
    <s v="06"/>
    <s v="29"/>
    <n v="1026"/>
    <n v="17.100000000000001"/>
    <s v="Material Shortage"/>
    <s v="David Brown"/>
    <x v="0"/>
    <x v="1"/>
    <n v="18"/>
    <n v="0.89999999999999858"/>
    <n v="4.999999999999992E-2"/>
  </r>
  <r>
    <s v="DT-02695"/>
    <x v="24"/>
    <s v="Painting_Machine_028"/>
    <s v="Painting"/>
    <d v="2024-06-29T23:54:43"/>
    <d v="2024-06-30T00:02:43"/>
    <s v="06"/>
    <s v="29"/>
    <n v="237"/>
    <n v="3.95"/>
    <s v="Electrical Fault"/>
    <s v="Sophie Martin"/>
    <x v="0"/>
    <x v="1"/>
    <n v="22"/>
    <n v="18.05"/>
    <n v="0.82045454545454544"/>
  </r>
  <r>
    <s v="DT-05133"/>
    <x v="25"/>
    <s v="Painting_Machine_001"/>
    <s v="Painting"/>
    <d v="2024-06-30T02:59:34"/>
    <d v="2024-06-30T03:17:34"/>
    <s v="06"/>
    <s v="30"/>
    <n v="353"/>
    <n v="5.8833333333333337"/>
    <s v="Sensor Fault"/>
    <s v="Mohamed Salah"/>
    <x v="1"/>
    <x v="1"/>
    <n v="18"/>
    <n v="12.116666666666667"/>
    <n v="0.67314814814814816"/>
  </r>
  <r>
    <s v="DT-05966"/>
    <x v="32"/>
    <s v="Stamping_Machine_020"/>
    <s v="Stamping"/>
    <d v="2024-06-30T04:00:36"/>
    <d v="2024-06-30T06:05:36"/>
    <s v="06"/>
    <s v="30"/>
    <n v="254"/>
    <n v="4.2333333333333334"/>
    <s v="Sensor Fault"/>
    <s v="David Brown"/>
    <x v="0"/>
    <x v="1"/>
    <n v="14"/>
    <n v="9.7666666666666657"/>
    <n v="0.69761904761904758"/>
  </r>
  <r>
    <s v="DT-06869"/>
    <x v="33"/>
    <s v="Packaging_Machine_006"/>
    <s v="Packaging"/>
    <d v="2024-06-30T05:08:47"/>
    <d v="2024-06-30T05:15:47"/>
    <s v="06"/>
    <s v="30"/>
    <n v="5"/>
    <n v="8.3333333333333329E-2"/>
    <s v="Preventive Maintenance - General"/>
    <s v="Mohamed Salah"/>
    <x v="0"/>
    <x v="0"/>
    <n v="22"/>
    <n v="21.916666666666668"/>
    <n v="0.99621212121212122"/>
  </r>
  <r>
    <s v="DT-04579"/>
    <x v="34"/>
    <s v="Painting_Machine_022"/>
    <s v="Painting"/>
    <d v="2024-06-30T07:16:19"/>
    <d v="2024-06-30T07:29:19"/>
    <s v="06"/>
    <s v="30"/>
    <n v="323"/>
    <n v="5.3833333333333337"/>
    <s v="Sensor Fault"/>
    <s v="Elena Petrova"/>
    <x v="1"/>
    <x v="1"/>
    <n v="22"/>
    <n v="16.616666666666667"/>
    <n v="0.75530303030303036"/>
  </r>
  <r>
    <s v="DT-00295"/>
    <x v="7"/>
    <s v="Packaging_Machine_002"/>
    <s v="Packaging"/>
    <d v="2024-06-30T07:33:37"/>
    <d v="2024-06-30T09:25:37"/>
    <s v="06"/>
    <s v="30"/>
    <n v="20"/>
    <n v="0.33333333333333331"/>
    <s v="Mechanical Failure"/>
    <s v="Olivia Johnson"/>
    <x v="0"/>
    <x v="1"/>
    <n v="18"/>
    <n v="17.666666666666668"/>
    <n v="0.98148148148148151"/>
  </r>
  <r>
    <s v="DT-06069"/>
    <x v="28"/>
    <s v="Packaging_Machine_003"/>
    <s v="Packaging"/>
    <d v="2024-06-30T07:34:28"/>
    <d v="2024-06-30T07:59:28"/>
    <s v="06"/>
    <s v="30"/>
    <n v="232"/>
    <n v="3.8666666666666667"/>
    <s v="Preventive Maintenance - Mechanical"/>
    <s v="Hassan Ali"/>
    <x v="0"/>
    <x v="0"/>
    <n v="14"/>
    <n v="10.133333333333333"/>
    <n v="0.72380952380952379"/>
  </r>
  <r>
    <s v="DT-02449"/>
    <x v="13"/>
    <s v="Painting_Machine_016"/>
    <s v="Painting"/>
    <d v="2024-06-30T08:39:16"/>
    <d v="2024-06-30T09:18:16"/>
    <s v="06"/>
    <s v="30"/>
    <n v="344"/>
    <n v="5.7333333333333334"/>
    <s v="Tooling Break"/>
    <s v="Ahmed Hassan"/>
    <x v="0"/>
    <x v="1"/>
    <n v="22"/>
    <n v="16.266666666666666"/>
    <n v="0.73939393939393938"/>
  </r>
  <r>
    <s v="DT-03324"/>
    <x v="1"/>
    <s v="Painting_Machine_021"/>
    <s v="Painting"/>
    <d v="2024-06-30T09:01:49"/>
    <d v="2024-06-30T09:13:49"/>
    <s v="06"/>
    <s v="30"/>
    <n v="1130"/>
    <n v="18.833333333333332"/>
    <s v="Mechanical Failure"/>
    <s v="Carlos Ruiz"/>
    <x v="2"/>
    <x v="1"/>
    <n v="22"/>
    <n v="3.1666666666666679"/>
    <n v="0.14393939393939401"/>
  </r>
  <r>
    <s v="DT-09652"/>
    <x v="6"/>
    <s v="Painting_Machine_009"/>
    <s v="Painting"/>
    <d v="2024-06-30T09:58:35"/>
    <d v="2024-06-30T10:22:35"/>
    <s v="06"/>
    <s v="30"/>
    <n v="36"/>
    <n v="0.6"/>
    <s v="Preventive Maintenance - General"/>
    <s v="Li Wei"/>
    <x v="2"/>
    <x v="0"/>
    <n v="16"/>
    <n v="15.4"/>
    <n v="0.96250000000000002"/>
  </r>
  <r>
    <s v="DT-00946"/>
    <x v="19"/>
    <s v="Stamping_Machine_035"/>
    <s v="Stamping"/>
    <d v="2024-06-30T09:59:26"/>
    <d v="2024-06-30T11:36:26"/>
    <s v="06"/>
    <s v="30"/>
    <n v="377"/>
    <n v="6.2833333333333332"/>
    <s v="Unsafe Condition"/>
    <s v="Mohamed Salah"/>
    <x v="2"/>
    <x v="1"/>
    <n v="16"/>
    <n v="9.7166666666666668"/>
    <n v="0.60729166666666667"/>
  </r>
  <r>
    <s v="DT-09307"/>
    <x v="14"/>
    <s v="Assembly_Machine_013"/>
    <s v="Assembly"/>
    <d v="2024-06-30T10:52:12"/>
    <d v="2024-06-30T14:52:12"/>
    <s v="06"/>
    <s v="30"/>
    <n v="308"/>
    <n v="5.1333333333333337"/>
    <s v="Sensor Fault"/>
    <s v="Fatima Ali"/>
    <x v="1"/>
    <x v="1"/>
    <n v="14"/>
    <n v="8.8666666666666671"/>
    <n v="0.63333333333333341"/>
  </r>
  <r>
    <s v="DT-06131"/>
    <x v="1"/>
    <s v="Painting_Machine_021"/>
    <s v="Painting"/>
    <d v="2024-06-30T11:33:04"/>
    <d v="2024-06-30T12:12:04"/>
    <s v="06"/>
    <s v="30"/>
    <n v="809"/>
    <n v="13.483333333333333"/>
    <s v="Preventive Maintenance - General"/>
    <s v="Mahmoud Adel"/>
    <x v="0"/>
    <x v="0"/>
    <n v="22"/>
    <n v="8.5166666666666675"/>
    <n v="0.38712121212121214"/>
  </r>
  <r>
    <s v="DT-09102"/>
    <x v="17"/>
    <s v="Assembly_Machine_014"/>
    <s v="Assembly"/>
    <d v="2024-06-30T11:44:59"/>
    <d v="2024-06-30T15:50:59"/>
    <s v="06"/>
    <s v="30"/>
    <n v="306"/>
    <n v="5.0999999999999996"/>
    <s v="Preventive Maintenance - Mechanical"/>
    <s v="Elena Petrova"/>
    <x v="0"/>
    <x v="0"/>
    <n v="16"/>
    <n v="10.9"/>
    <n v="0.68125000000000002"/>
  </r>
  <r>
    <s v="DT-00030"/>
    <x v="28"/>
    <s v="Packaging_Machine_003"/>
    <s v="Packaging"/>
    <d v="2024-06-30T11:56:51"/>
    <d v="2024-06-30T19:49:51"/>
    <s v="06"/>
    <s v="30"/>
    <n v="274"/>
    <n v="4.5666666666666664"/>
    <s v="Preventive Maintenance - Mechanical"/>
    <s v="Sophie Martin"/>
    <x v="1"/>
    <x v="0"/>
    <n v="14"/>
    <n v="9.4333333333333336"/>
    <n v="0.67380952380952386"/>
  </r>
  <r>
    <s v="DT-03390"/>
    <x v="15"/>
    <s v="Packaging_Machine_017"/>
    <s v="Packaging"/>
    <d v="2024-06-30T12:09:14"/>
    <d v="2024-06-30T16:04:14"/>
    <s v="06"/>
    <s v="30"/>
    <n v="371"/>
    <n v="6.1833333333333336"/>
    <s v="Material Shortage"/>
    <s v="Carlos Ruiz"/>
    <x v="0"/>
    <x v="1"/>
    <n v="20"/>
    <n v="13.816666666666666"/>
    <n v="0.6908333333333333"/>
  </r>
  <r>
    <s v="DT-06191"/>
    <x v="19"/>
    <s v="Stamping_Machine_035"/>
    <s v="Stamping"/>
    <d v="2024-06-30T12:16:47"/>
    <d v="2024-06-30T17:38:47"/>
    <s v="06"/>
    <s v="30"/>
    <n v="332"/>
    <n v="5.5333333333333332"/>
    <s v="Mechanical Failure"/>
    <s v="Lucas Silva"/>
    <x v="1"/>
    <x v="1"/>
    <n v="16"/>
    <n v="10.466666666666667"/>
    <n v="0.65416666666666667"/>
  </r>
  <r>
    <s v="DT-07026"/>
    <x v="16"/>
    <s v="Painting_Machine_005"/>
    <s v="Painting"/>
    <d v="2024-06-30T12:49:35"/>
    <d v="2024-06-30T15:49:35"/>
    <s v="06"/>
    <s v="30"/>
    <n v="382"/>
    <n v="6.3666666666666663"/>
    <s v="Mechanical Failure"/>
    <s v="Yuki Tanaka"/>
    <x v="1"/>
    <x v="1"/>
    <n v="20"/>
    <n v="13.633333333333333"/>
    <n v="0.68166666666666664"/>
  </r>
  <r>
    <s v="DT-09921"/>
    <x v="21"/>
    <s v="Packaging_Machine_018"/>
    <s v="Packaging"/>
    <d v="2024-06-30T12:52:57"/>
    <d v="2024-06-30T16:30:57"/>
    <s v="06"/>
    <s v="30"/>
    <n v="77"/>
    <n v="1.2833333333333334"/>
    <s v="Electrical Fault"/>
    <s v="Carlos Ruiz"/>
    <x v="2"/>
    <x v="1"/>
    <n v="14"/>
    <n v="12.716666666666667"/>
    <n v="0.90833333333333333"/>
  </r>
  <r>
    <s v="DT-01256"/>
    <x v="9"/>
    <s v="Assembly_Machine_011"/>
    <s v="Assembly"/>
    <d v="2024-06-30T13:14:44"/>
    <d v="2024-07-01T02:50:44"/>
    <s v="06"/>
    <s v="30"/>
    <n v="86"/>
    <n v="1.4333333333333333"/>
    <s v="Electrical Fault"/>
    <s v="Mohamed Salah"/>
    <x v="2"/>
    <x v="1"/>
    <n v="14"/>
    <n v="12.566666666666666"/>
    <n v="0.89761904761904765"/>
  </r>
  <r>
    <s v="DT-02473"/>
    <x v="16"/>
    <s v="Painting_Machine_005"/>
    <s v="Painting"/>
    <d v="2024-06-30T13:17:33"/>
    <d v="2024-06-30T13:24:33"/>
    <s v="06"/>
    <s v="30"/>
    <n v="231"/>
    <n v="3.85"/>
    <s v="Preventive Maintenance - General"/>
    <s v="Mohamed Salah"/>
    <x v="1"/>
    <x v="0"/>
    <n v="20"/>
    <n v="16.149999999999999"/>
    <n v="0.80749999999999988"/>
  </r>
  <r>
    <s v="DT-00810"/>
    <x v="24"/>
    <s v="Painting_Machine_028"/>
    <s v="Painting"/>
    <d v="2024-06-30T13:26:51"/>
    <d v="2024-06-30T14:11:51"/>
    <s v="06"/>
    <s v="30"/>
    <n v="167"/>
    <n v="2.7833333333333332"/>
    <s v="Preventive Maintenance - General"/>
    <s v="Olivia Johnson"/>
    <x v="0"/>
    <x v="0"/>
    <n v="22"/>
    <n v="19.216666666666669"/>
    <n v="0.87348484848484853"/>
  </r>
  <r>
    <s v="DT-06842"/>
    <x v="18"/>
    <s v="Packaging_Machine_004"/>
    <s v="Packaging"/>
    <d v="2024-06-30T15:42:14"/>
    <d v="2024-06-30T16:09:14"/>
    <s v="06"/>
    <s v="30"/>
    <n v="15"/>
    <n v="0.25"/>
    <s v="Mechanical Failure"/>
    <s v="Mohamed Salah"/>
    <x v="0"/>
    <x v="1"/>
    <n v="16"/>
    <n v="15.75"/>
    <n v="0.984375"/>
  </r>
  <r>
    <s v="DT-07832"/>
    <x v="34"/>
    <s v="Painting_Machine_022"/>
    <s v="Painting"/>
    <d v="2024-06-30T15:42:19"/>
    <d v="2024-06-30T15:52:19"/>
    <s v="06"/>
    <s v="30"/>
    <n v="64"/>
    <n v="1.0666666666666667"/>
    <s v="Preventive Maintenance - Mechanical"/>
    <s v="Mohamed Salah"/>
    <x v="0"/>
    <x v="0"/>
    <n v="22"/>
    <n v="20.933333333333334"/>
    <n v="0.95151515151515154"/>
  </r>
  <r>
    <s v="DT-02641"/>
    <x v="6"/>
    <s v="Painting_Machine_009"/>
    <s v="Painting"/>
    <d v="2024-06-30T16:20:41"/>
    <d v="2024-06-30T19:11:41"/>
    <s v="06"/>
    <s v="30"/>
    <n v="63"/>
    <n v="1.05"/>
    <s v="Hydraulic Leak"/>
    <s v="Noah Davis"/>
    <x v="2"/>
    <x v="1"/>
    <n v="16"/>
    <n v="14.95"/>
    <n v="0.93437499999999996"/>
  </r>
  <r>
    <s v="DT-07269"/>
    <x v="13"/>
    <s v="Painting_Machine_016"/>
    <s v="Painting"/>
    <d v="2024-06-30T17:43:08"/>
    <d v="2024-06-30T18:07:08"/>
    <s v="06"/>
    <s v="30"/>
    <n v="129"/>
    <n v="2.15"/>
    <s v="Preventive Maintenance - Mechanical"/>
    <s v="Emma Wilson"/>
    <x v="0"/>
    <x v="0"/>
    <n v="22"/>
    <n v="19.850000000000001"/>
    <n v="0.90227272727272734"/>
  </r>
  <r>
    <s v="DT-04671"/>
    <x v="18"/>
    <s v="Packaging_Machine_004"/>
    <s v="Packaging"/>
    <d v="2024-06-30T18:55:27"/>
    <d v="2024-06-30T21:55:27"/>
    <s v="06"/>
    <s v="30"/>
    <n v="7"/>
    <n v="0.11666666666666667"/>
    <s v="Preventive Maintenance - General"/>
    <s v="Maria Gomez"/>
    <x v="0"/>
    <x v="0"/>
    <n v="16"/>
    <n v="15.883333333333333"/>
    <n v="0.9927083333333333"/>
  </r>
  <r>
    <s v="DT-08337"/>
    <x v="12"/>
    <s v="Stamping_Machine_024"/>
    <s v="Stamping"/>
    <d v="2024-06-30T19:12:32"/>
    <d v="2024-06-30T19:32:32"/>
    <s v="06"/>
    <s v="30"/>
    <n v="124"/>
    <n v="2.0666666666666669"/>
    <s v="Preventive Maintenance - Electrical"/>
    <s v="Rana Ibrahim"/>
    <x v="2"/>
    <x v="0"/>
    <n v="14"/>
    <n v="11.933333333333334"/>
    <n v="0.85238095238095235"/>
  </r>
  <r>
    <s v="DT-08324"/>
    <x v="1"/>
    <s v="Painting_Machine_021"/>
    <s v="Painting"/>
    <d v="2024-06-30T21:58:10"/>
    <d v="2024-06-30T22:30:10"/>
    <s v="06"/>
    <s v="30"/>
    <n v="1208"/>
    <n v="20.133333333333333"/>
    <s v="Sensor Fault"/>
    <s v="Elena Petrova"/>
    <x v="1"/>
    <x v="1"/>
    <n v="22"/>
    <n v="1.8666666666666671"/>
    <n v="8.4848484848484867E-2"/>
  </r>
  <r>
    <s v="DT-02122"/>
    <x v="11"/>
    <s v="Assembly_Machine_007"/>
    <s v="Assembly"/>
    <d v="2024-06-30T23:37:48"/>
    <d v="2024-07-01T00:16:48"/>
    <s v="06"/>
    <s v="30"/>
    <n v="497"/>
    <n v="8.2833333333333332"/>
    <s v="Material Shortage"/>
    <s v="Fatima Ali"/>
    <x v="1"/>
    <x v="1"/>
    <n v="22"/>
    <n v="13.716666666666667"/>
    <n v="0.62348484848484853"/>
  </r>
  <r>
    <s v="DT-08284"/>
    <x v="25"/>
    <s v="Painting_Machine_001"/>
    <s v="Painting"/>
    <d v="2024-07-01T00:07:05"/>
    <d v="2024-07-01T00:32:05"/>
    <s v="07"/>
    <s v="01"/>
    <n v="28"/>
    <n v="0.46666666666666667"/>
    <s v="Material Shortage"/>
    <s v="David Brown"/>
    <x v="1"/>
    <x v="1"/>
    <n v="18"/>
    <n v="17.533333333333335"/>
    <n v="0.9740740740740742"/>
  </r>
  <r>
    <s v="DT-04026"/>
    <x v="20"/>
    <s v="Stamping_Machine_015"/>
    <s v="Stamping"/>
    <d v="2024-07-01T00:26:33"/>
    <d v="2024-07-01T00:50:33"/>
    <s v="07"/>
    <s v="01"/>
    <n v="19"/>
    <n v="0.31666666666666665"/>
    <s v="Material Shortage"/>
    <s v="Yuki Tanaka"/>
    <x v="2"/>
    <x v="1"/>
    <n v="18"/>
    <n v="17.683333333333334"/>
    <n v="0.9824074074074074"/>
  </r>
  <r>
    <s v="DT-01652"/>
    <x v="6"/>
    <s v="Painting_Machine_009"/>
    <s v="Painting"/>
    <d v="2024-07-01T00:46:33"/>
    <d v="2024-07-01T05:02:33"/>
    <s v="07"/>
    <s v="01"/>
    <n v="35"/>
    <n v="0.58333333333333337"/>
    <s v="Preventive Maintenance - Electrical"/>
    <s v="John Smith"/>
    <x v="0"/>
    <x v="0"/>
    <n v="16"/>
    <n v="15.416666666666666"/>
    <n v="0.96354166666666663"/>
  </r>
  <r>
    <s v="DT-02656"/>
    <x v="16"/>
    <s v="Painting_Machine_005"/>
    <s v="Painting"/>
    <d v="2024-07-01T00:47:20"/>
    <d v="2024-07-01T01:13:20"/>
    <s v="07"/>
    <s v="01"/>
    <n v="395"/>
    <n v="6.583333333333333"/>
    <s v="Mechanical Failure"/>
    <s v="Carlos Ruiz"/>
    <x v="2"/>
    <x v="1"/>
    <n v="20"/>
    <n v="13.416666666666668"/>
    <n v="0.67083333333333339"/>
  </r>
  <r>
    <s v="DT-00603"/>
    <x v="19"/>
    <s v="Stamping_Machine_035"/>
    <s v="Stamping"/>
    <d v="2024-07-01T02:37:25"/>
    <d v="2024-07-01T03:23:25"/>
    <s v="07"/>
    <s v="01"/>
    <n v="128"/>
    <n v="2.1333333333333333"/>
    <s v="Overheating"/>
    <s v="Li Wei"/>
    <x v="0"/>
    <x v="1"/>
    <n v="16"/>
    <n v="13.866666666666667"/>
    <n v="0.8666666666666667"/>
  </r>
  <r>
    <s v="DT-02008"/>
    <x v="26"/>
    <s v="Assembly_Machine_032"/>
    <s v="Assembly"/>
    <d v="2024-07-01T03:11:52"/>
    <d v="2024-07-01T05:35:52"/>
    <s v="07"/>
    <s v="01"/>
    <n v="336"/>
    <n v="5.6"/>
    <s v="Preventive Maintenance - Electrical"/>
    <s v="Olivia Johnson"/>
    <x v="0"/>
    <x v="0"/>
    <n v="20"/>
    <n v="14.4"/>
    <n v="0.72"/>
  </r>
  <r>
    <s v="DT-04165"/>
    <x v="16"/>
    <s v="Painting_Machine_005"/>
    <s v="Painting"/>
    <d v="2024-07-01T04:13:43"/>
    <d v="2024-07-01T07:27:43"/>
    <s v="07"/>
    <s v="01"/>
    <n v="434"/>
    <n v="7.2333333333333334"/>
    <s v="Overheating"/>
    <s v="Carlos Ruiz"/>
    <x v="0"/>
    <x v="1"/>
    <n v="20"/>
    <n v="12.766666666666666"/>
    <n v="0.63833333333333331"/>
  </r>
  <r>
    <s v="DT-09037"/>
    <x v="12"/>
    <s v="Stamping_Machine_024"/>
    <s v="Stamping"/>
    <d v="2024-07-01T04:15:26"/>
    <d v="2024-07-01T07:45:26"/>
    <s v="07"/>
    <s v="01"/>
    <n v="72"/>
    <n v="1.2"/>
    <s v="Hydraulic Leak"/>
    <s v="Maria Gomez"/>
    <x v="1"/>
    <x v="1"/>
    <n v="14"/>
    <n v="12.8"/>
    <n v="0.91428571428571437"/>
  </r>
  <r>
    <s v="DT-00069"/>
    <x v="16"/>
    <s v="Painting_Machine_005"/>
    <s v="Painting"/>
    <d v="2024-07-01T04:30:34"/>
    <d v="2024-07-01T04:49:34"/>
    <s v="07"/>
    <s v="01"/>
    <n v="360"/>
    <n v="6"/>
    <s v="Tooling Break"/>
    <s v="John Smith"/>
    <x v="1"/>
    <x v="1"/>
    <n v="20"/>
    <n v="14"/>
    <n v="0.7"/>
  </r>
  <r>
    <s v="DT-04551"/>
    <x v="23"/>
    <s v="Packaging_Machine_025"/>
    <s v="Packaging"/>
    <d v="2024-07-01T05:12:32"/>
    <d v="2024-07-01T05:36:32"/>
    <s v="07"/>
    <s v="01"/>
    <n v="454"/>
    <n v="7.5666666666666664"/>
    <s v="Material Shortage"/>
    <s v="Emma Wilson"/>
    <x v="2"/>
    <x v="1"/>
    <n v="20"/>
    <n v="12.433333333333334"/>
    <n v="0.6216666666666667"/>
  </r>
  <r>
    <s v="DT-01294"/>
    <x v="5"/>
    <s v="Stamping_Machine_029"/>
    <s v="Stamping"/>
    <d v="2024-07-01T05:17:06"/>
    <d v="2024-07-01T05:25:06"/>
    <s v="07"/>
    <s v="01"/>
    <n v="1071"/>
    <n v="17.850000000000001"/>
    <s v="Sensor Fault"/>
    <s v="Lucas Silva"/>
    <x v="2"/>
    <x v="1"/>
    <n v="22"/>
    <n v="4.1499999999999986"/>
    <n v="0.18863636363636357"/>
  </r>
  <r>
    <s v="DT-02608"/>
    <x v="13"/>
    <s v="Painting_Machine_016"/>
    <s v="Painting"/>
    <d v="2024-07-01T05:29:55"/>
    <d v="2024-07-01T06:14:55"/>
    <s v="07"/>
    <s v="01"/>
    <n v="124"/>
    <n v="2.0666666666666669"/>
    <s v="Electrical Fault"/>
    <s v="John Smith"/>
    <x v="0"/>
    <x v="1"/>
    <n v="22"/>
    <n v="19.933333333333334"/>
    <n v="0.90606060606060612"/>
  </r>
  <r>
    <s v="DT-05203"/>
    <x v="25"/>
    <s v="Painting_Machine_001"/>
    <s v="Painting"/>
    <d v="2024-07-01T05:31:49"/>
    <d v="2024-07-01T08:42:49"/>
    <s v="07"/>
    <s v="01"/>
    <n v="114"/>
    <n v="1.9"/>
    <s v="Preventive Maintenance - General"/>
    <s v="Hassan Ali"/>
    <x v="0"/>
    <x v="0"/>
    <n v="18"/>
    <n v="16.100000000000001"/>
    <n v="0.89444444444444449"/>
  </r>
  <r>
    <s v="DT-08772"/>
    <x v="8"/>
    <s v="Assembly_Machine_012"/>
    <s v="Assembly"/>
    <d v="2024-07-01T06:16:15"/>
    <d v="2024-07-01T08:49:15"/>
    <s v="07"/>
    <s v="01"/>
    <n v="161"/>
    <n v="2.6833333333333331"/>
    <s v="Mechanical Failure"/>
    <s v="David Brown"/>
    <x v="0"/>
    <x v="1"/>
    <n v="20"/>
    <n v="17.316666666666666"/>
    <n v="0.86583333333333334"/>
  </r>
  <r>
    <s v="DT-06576"/>
    <x v="30"/>
    <s v="Packaging_Machine_034"/>
    <s v="Packaging"/>
    <d v="2024-07-01T07:12:56"/>
    <d v="2024-07-01T08:11:56"/>
    <s v="07"/>
    <s v="01"/>
    <n v="190"/>
    <n v="3.1666666666666665"/>
    <s v="Electrical Fault"/>
    <s v="Ahmed Hassan"/>
    <x v="1"/>
    <x v="1"/>
    <n v="14"/>
    <n v="10.833333333333334"/>
    <n v="0.77380952380952384"/>
  </r>
  <r>
    <s v="DT-03338"/>
    <x v="24"/>
    <s v="Painting_Machine_028"/>
    <s v="Painting"/>
    <d v="2024-07-01T07:42:42"/>
    <d v="2024-07-01T08:05:42"/>
    <s v="07"/>
    <s v="01"/>
    <n v="371"/>
    <n v="6.1833333333333336"/>
    <s v="Operator Error"/>
    <s v="David Brown"/>
    <x v="1"/>
    <x v="1"/>
    <n v="22"/>
    <n v="15.816666666666666"/>
    <n v="0.71893939393939388"/>
  </r>
  <r>
    <s v="DT-09191"/>
    <x v="9"/>
    <s v="Assembly_Machine_011"/>
    <s v="Assembly"/>
    <d v="2024-07-01T07:48:02"/>
    <d v="2024-07-01T08:19:02"/>
    <s v="07"/>
    <s v="01"/>
    <n v="128"/>
    <n v="2.1333333333333333"/>
    <s v="Preventive Maintenance - Mechanical"/>
    <s v="Li Wei"/>
    <x v="0"/>
    <x v="0"/>
    <n v="14"/>
    <n v="11.866666666666667"/>
    <n v="0.84761904761904761"/>
  </r>
  <r>
    <s v="DT-02049"/>
    <x v="4"/>
    <s v="Stamping_Machine_031"/>
    <s v="Stamping"/>
    <d v="2024-07-01T08:54:28"/>
    <d v="2024-07-01T10:47:28"/>
    <s v="07"/>
    <s v="01"/>
    <n v="678"/>
    <n v="11.3"/>
    <s v="Preventive Maintenance - Mechanical"/>
    <s v="Fatima Ali"/>
    <x v="1"/>
    <x v="0"/>
    <n v="18"/>
    <n v="6.6999999999999993"/>
    <n v="0.37222222222222218"/>
  </r>
  <r>
    <s v="DT-09327"/>
    <x v="19"/>
    <s v="Stamping_Machine_035"/>
    <s v="Stamping"/>
    <d v="2024-07-01T08:57:10"/>
    <d v="2024-07-01T11:20:10"/>
    <s v="07"/>
    <s v="01"/>
    <n v="36"/>
    <n v="0.6"/>
    <s v="Mechanical Failure"/>
    <s v="Sophie Martin"/>
    <x v="2"/>
    <x v="1"/>
    <n v="16"/>
    <n v="15.4"/>
    <n v="0.96250000000000002"/>
  </r>
  <r>
    <s v="DT-00397"/>
    <x v="9"/>
    <s v="Assembly_Machine_011"/>
    <s v="Assembly"/>
    <d v="2024-07-01T09:47:00"/>
    <d v="2024-07-01T14:19:00"/>
    <s v="07"/>
    <s v="01"/>
    <n v="238"/>
    <n v="3.9666666666666668"/>
    <s v="Preventive Maintenance - Electrical"/>
    <s v="Hassan Ali"/>
    <x v="0"/>
    <x v="0"/>
    <n v="14"/>
    <n v="10.033333333333333"/>
    <n v="0.71666666666666667"/>
  </r>
  <r>
    <s v="DT-05190"/>
    <x v="7"/>
    <s v="Packaging_Machine_002"/>
    <s v="Packaging"/>
    <d v="2024-07-01T10:51:35"/>
    <d v="2024-07-01T15:30:35"/>
    <s v="07"/>
    <s v="01"/>
    <n v="28"/>
    <n v="0.46666666666666667"/>
    <s v="Unsafe Condition"/>
    <s v="Mohamed Salah"/>
    <x v="1"/>
    <x v="1"/>
    <n v="18"/>
    <n v="17.533333333333335"/>
    <n v="0.9740740740740742"/>
  </r>
  <r>
    <s v="DT-08956"/>
    <x v="30"/>
    <s v="Packaging_Machine_034"/>
    <s v="Packaging"/>
    <d v="2024-07-01T11:13:33"/>
    <d v="2024-07-01T13:59:33"/>
    <s v="07"/>
    <s v="01"/>
    <n v="333"/>
    <n v="5.55"/>
    <s v="Material Shortage"/>
    <s v="Noah Davis"/>
    <x v="0"/>
    <x v="1"/>
    <n v="14"/>
    <n v="8.4499999999999993"/>
    <n v="0.60357142857142854"/>
  </r>
  <r>
    <s v="DT-05857"/>
    <x v="33"/>
    <s v="Packaging_Machine_006"/>
    <s v="Packaging"/>
    <d v="2024-07-01T11:27:50"/>
    <d v="2024-07-01T14:59:50"/>
    <s v="07"/>
    <s v="01"/>
    <n v="10"/>
    <n v="0.16666666666666666"/>
    <s v="Electrical Fault"/>
    <s v="Mohamed Salah"/>
    <x v="0"/>
    <x v="1"/>
    <n v="22"/>
    <n v="21.833333333333332"/>
    <n v="0.99242424242424232"/>
  </r>
  <r>
    <s v="DT-01932"/>
    <x v="23"/>
    <s v="Packaging_Machine_025"/>
    <s v="Packaging"/>
    <d v="2024-07-01T12:14:01"/>
    <d v="2024-07-01T23:18:01"/>
    <s v="07"/>
    <s v="01"/>
    <n v="308"/>
    <n v="5.1333333333333337"/>
    <s v="Sensor Fault"/>
    <s v="Li Wei"/>
    <x v="0"/>
    <x v="1"/>
    <n v="20"/>
    <n v="14.866666666666667"/>
    <n v="0.7433333333333334"/>
  </r>
  <r>
    <s v="DT-07276"/>
    <x v="29"/>
    <s v="Assembly_Machine_023"/>
    <s v="Assembly"/>
    <d v="2024-07-01T12:54:58"/>
    <d v="2024-07-01T16:54:58"/>
    <s v="07"/>
    <s v="01"/>
    <n v="201"/>
    <n v="3.35"/>
    <s v="Material Shortage"/>
    <s v="Maria Gomez"/>
    <x v="1"/>
    <x v="1"/>
    <n v="16"/>
    <n v="12.65"/>
    <n v="0.79062500000000002"/>
  </r>
  <r>
    <s v="DT-02538"/>
    <x v="26"/>
    <s v="Assembly_Machine_032"/>
    <s v="Assembly"/>
    <d v="2024-07-01T14:08:36"/>
    <d v="2024-07-01T16:34:36"/>
    <s v="07"/>
    <s v="01"/>
    <n v="425"/>
    <n v="7.083333333333333"/>
    <s v="Material Shortage"/>
    <s v="Yuki Tanaka"/>
    <x v="1"/>
    <x v="1"/>
    <n v="20"/>
    <n v="12.916666666666668"/>
    <n v="0.64583333333333337"/>
  </r>
  <r>
    <s v="DT-07243"/>
    <x v="18"/>
    <s v="Packaging_Machine_004"/>
    <s v="Packaging"/>
    <d v="2024-07-01T17:00:58"/>
    <d v="2024-07-01T20:35:58"/>
    <s v="07"/>
    <s v="01"/>
    <n v="8"/>
    <n v="0.13333333333333333"/>
    <s v="Preventive Maintenance - Electrical"/>
    <s v="Mohamed Salah"/>
    <x v="1"/>
    <x v="0"/>
    <n v="16"/>
    <n v="15.866666666666667"/>
    <n v="0.9916666666666667"/>
  </r>
  <r>
    <s v="DT-08469"/>
    <x v="27"/>
    <s v="Assembly_Machine_027"/>
    <s v="Assembly"/>
    <d v="2024-07-01T17:18:00"/>
    <d v="2024-07-01T21:06:00"/>
    <s v="07"/>
    <s v="01"/>
    <n v="72"/>
    <n v="1.2"/>
    <s v="Material Shortage"/>
    <s v="John Smith"/>
    <x v="1"/>
    <x v="1"/>
    <n v="20"/>
    <n v="18.8"/>
    <n v="0.94000000000000006"/>
  </r>
  <r>
    <s v="DT-09772"/>
    <x v="17"/>
    <s v="Assembly_Machine_014"/>
    <s v="Assembly"/>
    <d v="2024-07-01T17:41:29"/>
    <d v="2024-07-01T19:50:29"/>
    <s v="07"/>
    <s v="01"/>
    <n v="96"/>
    <n v="1.6"/>
    <s v="Overheating"/>
    <s v="Sophie Martin"/>
    <x v="2"/>
    <x v="1"/>
    <n v="16"/>
    <n v="14.4"/>
    <n v="0.9"/>
  </r>
  <r>
    <s v="DT-05888"/>
    <x v="27"/>
    <s v="Assembly_Machine_027"/>
    <s v="Assembly"/>
    <d v="2024-07-01T18:22:39"/>
    <d v="2024-07-01T18:46:39"/>
    <s v="07"/>
    <s v="01"/>
    <n v="469"/>
    <n v="7.8166666666666664"/>
    <s v="Preventive Maintenance - Mechanical"/>
    <s v="Lucas Silva"/>
    <x v="1"/>
    <x v="0"/>
    <n v="20"/>
    <n v="12.183333333333334"/>
    <n v="0.60916666666666663"/>
  </r>
  <r>
    <s v="DT-04933"/>
    <x v="9"/>
    <s v="Assembly_Machine_011"/>
    <s v="Assembly"/>
    <d v="2024-07-01T18:40:46"/>
    <d v="2024-07-01T21:19:46"/>
    <s v="07"/>
    <s v="01"/>
    <n v="200"/>
    <n v="3.3333333333333335"/>
    <s v="Mechanical Failure"/>
    <s v="Ahmed Hassan"/>
    <x v="0"/>
    <x v="1"/>
    <n v="14"/>
    <n v="10.666666666666666"/>
    <n v="0.76190476190476186"/>
  </r>
  <r>
    <s v="DT-06239"/>
    <x v="11"/>
    <s v="Assembly_Machine_007"/>
    <s v="Assembly"/>
    <d v="2024-07-01T18:56:41"/>
    <d v="2024-07-01T21:01:41"/>
    <s v="07"/>
    <s v="01"/>
    <n v="354"/>
    <n v="5.9"/>
    <s v="Preventive Maintenance - Electrical"/>
    <s v="Maria Gomez"/>
    <x v="0"/>
    <x v="0"/>
    <n v="22"/>
    <n v="16.100000000000001"/>
    <n v="0.73181818181818192"/>
  </r>
  <r>
    <s v="DT-02360"/>
    <x v="25"/>
    <s v="Painting_Machine_001"/>
    <s v="Painting"/>
    <d v="2024-07-01T19:13:54"/>
    <d v="2024-07-01T19:57:54"/>
    <s v="07"/>
    <s v="01"/>
    <n v="301"/>
    <n v="5.0166666666666666"/>
    <s v="Preventive Maintenance - General"/>
    <s v="Maria Gomez"/>
    <x v="0"/>
    <x v="0"/>
    <n v="18"/>
    <n v="12.983333333333334"/>
    <n v="0.72129629629629632"/>
  </r>
  <r>
    <s v="DT-05142"/>
    <x v="23"/>
    <s v="Packaging_Machine_025"/>
    <s v="Packaging"/>
    <d v="2024-07-01T20:04:19"/>
    <d v="2024-07-02T01:23:19"/>
    <s v="07"/>
    <s v="01"/>
    <n v="353"/>
    <n v="5.8833333333333337"/>
    <s v="Mechanical Failure"/>
    <s v="Fatima Ali"/>
    <x v="0"/>
    <x v="1"/>
    <n v="20"/>
    <n v="14.116666666666667"/>
    <n v="0.70583333333333331"/>
  </r>
  <r>
    <s v="DT-07707"/>
    <x v="1"/>
    <s v="Painting_Machine_021"/>
    <s v="Painting"/>
    <d v="2024-07-01T21:42:37"/>
    <d v="2024-07-02T00:56:37"/>
    <s v="07"/>
    <s v="01"/>
    <n v="908"/>
    <n v="15.133333333333333"/>
    <s v="Preventive Maintenance - Mechanical"/>
    <s v="John Smith"/>
    <x v="1"/>
    <x v="0"/>
    <n v="22"/>
    <n v="6.8666666666666671"/>
    <n v="0.31212121212121213"/>
  </r>
  <r>
    <s v="DT-01388"/>
    <x v="32"/>
    <s v="Stamping_Machine_020"/>
    <s v="Stamping"/>
    <d v="2024-07-01T21:52:15"/>
    <d v="2024-07-01T23:14:15"/>
    <s v="07"/>
    <s v="01"/>
    <n v="159"/>
    <n v="2.65"/>
    <s v="Overheating"/>
    <s v="Lucas Silva"/>
    <x v="2"/>
    <x v="1"/>
    <n v="14"/>
    <n v="11.35"/>
    <n v="0.81071428571428572"/>
  </r>
  <r>
    <s v="DT-05252"/>
    <x v="20"/>
    <s v="Stamping_Machine_015"/>
    <s v="Stamping"/>
    <d v="2024-07-01T22:29:00"/>
    <d v="2024-07-02T01:04:00"/>
    <s v="07"/>
    <s v="01"/>
    <n v="412"/>
    <n v="6.8666666666666663"/>
    <s v="Electrical Fault"/>
    <s v="Karim Nassar"/>
    <x v="1"/>
    <x v="1"/>
    <n v="18"/>
    <n v="11.133333333333333"/>
    <n v="0.61851851851851847"/>
  </r>
  <r>
    <s v="DT-01058"/>
    <x v="26"/>
    <s v="Assembly_Machine_032"/>
    <s v="Assembly"/>
    <d v="2024-07-01T23:06:02"/>
    <d v="2024-07-02T02:03:02"/>
    <s v="07"/>
    <s v="01"/>
    <n v="278"/>
    <n v="4.6333333333333337"/>
    <s v="Preventive Maintenance - Electrical"/>
    <s v="Hassan Ali"/>
    <x v="1"/>
    <x v="0"/>
    <n v="20"/>
    <n v="15.366666666666667"/>
    <n v="0.76833333333333331"/>
  </r>
  <r>
    <s v="DT-03719"/>
    <x v="30"/>
    <s v="Packaging_Machine_034"/>
    <s v="Packaging"/>
    <d v="2024-07-02T00:44:19"/>
    <d v="2024-07-02T03:37:19"/>
    <s v="07"/>
    <s v="02"/>
    <n v="154"/>
    <n v="2.5666666666666669"/>
    <s v="Preventive Maintenance - Mechanical"/>
    <s v="Maria Gomez"/>
    <x v="0"/>
    <x v="0"/>
    <n v="14"/>
    <n v="11.433333333333334"/>
    <n v="0.81666666666666665"/>
  </r>
  <r>
    <s v="DT-07637"/>
    <x v="9"/>
    <s v="Assembly_Machine_011"/>
    <s v="Assembly"/>
    <d v="2024-07-02T01:33:07"/>
    <d v="2024-07-02T07:45:07"/>
    <s v="07"/>
    <s v="02"/>
    <n v="138"/>
    <n v="2.2999999999999998"/>
    <s v="Sensor Fault"/>
    <s v="Sophie Martin"/>
    <x v="2"/>
    <x v="1"/>
    <n v="14"/>
    <n v="11.7"/>
    <n v="0.83571428571428563"/>
  </r>
  <r>
    <s v="DT-00174"/>
    <x v="20"/>
    <s v="Stamping_Machine_015"/>
    <s v="Stamping"/>
    <d v="2024-07-02T04:55:20"/>
    <d v="2024-07-02T04:59:20"/>
    <s v="07"/>
    <s v="02"/>
    <n v="106"/>
    <n v="1.7666666666666666"/>
    <s v="Preventive Maintenance - General"/>
    <s v="Li Wei"/>
    <x v="0"/>
    <x v="0"/>
    <n v="18"/>
    <n v="16.233333333333334"/>
    <n v="0.9018518518518519"/>
  </r>
  <r>
    <s v="DT-01365"/>
    <x v="16"/>
    <s v="Painting_Machine_005"/>
    <s v="Painting"/>
    <d v="2024-07-02T06:28:17"/>
    <d v="2024-07-02T10:12:17"/>
    <s v="07"/>
    <s v="02"/>
    <n v="322"/>
    <n v="5.3666666666666663"/>
    <s v="Material Shortage"/>
    <s v="Mohamed Salah"/>
    <x v="1"/>
    <x v="1"/>
    <n v="20"/>
    <n v="14.633333333333333"/>
    <n v="0.73166666666666669"/>
  </r>
  <r>
    <s v="DT-03868"/>
    <x v="16"/>
    <s v="Painting_Machine_005"/>
    <s v="Painting"/>
    <d v="2024-07-02T06:30:49"/>
    <d v="2024-07-02T06:56:49"/>
    <s v="07"/>
    <s v="02"/>
    <n v="374"/>
    <n v="6.2333333333333334"/>
    <s v="Mechanical Failure"/>
    <s v="Emma Wilson"/>
    <x v="1"/>
    <x v="1"/>
    <n v="20"/>
    <n v="13.766666666666666"/>
    <n v="0.68833333333333324"/>
  </r>
  <r>
    <s v="DT-03907"/>
    <x v="4"/>
    <s v="Stamping_Machine_031"/>
    <s v="Stamping"/>
    <d v="2024-07-02T06:41:20"/>
    <d v="2024-07-02T07:02:20"/>
    <s v="07"/>
    <s v="02"/>
    <n v="1026"/>
    <n v="17.100000000000001"/>
    <s v="Hydraulic Leak"/>
    <s v="Emma Wilson"/>
    <x v="1"/>
    <x v="1"/>
    <n v="18"/>
    <n v="0.89999999999999858"/>
    <n v="4.999999999999992E-2"/>
  </r>
  <r>
    <s v="DT-00772"/>
    <x v="2"/>
    <s v="Assembly_Machine_019"/>
    <s v="Assembly"/>
    <d v="2024-07-02T08:50:18"/>
    <d v="2024-07-02T09:37:18"/>
    <s v="07"/>
    <s v="02"/>
    <n v="121"/>
    <n v="2.0166666666666666"/>
    <s v="Electrical Fault"/>
    <s v="Noah Davis"/>
    <x v="0"/>
    <x v="1"/>
    <n v="22"/>
    <n v="19.983333333333334"/>
    <n v="0.90833333333333333"/>
  </r>
  <r>
    <s v="DT-03704"/>
    <x v="30"/>
    <s v="Packaging_Machine_034"/>
    <s v="Packaging"/>
    <d v="2024-07-02T10:52:56"/>
    <d v="2024-07-02T11:03:56"/>
    <s v="07"/>
    <s v="02"/>
    <n v="334"/>
    <n v="5.5666666666666664"/>
    <s v="Electrical Fault"/>
    <s v="Sophie Martin"/>
    <x v="2"/>
    <x v="1"/>
    <n v="14"/>
    <n v="8.4333333333333336"/>
    <n v="0.60238095238095235"/>
  </r>
  <r>
    <s v="DT-08071"/>
    <x v="33"/>
    <s v="Packaging_Machine_006"/>
    <s v="Packaging"/>
    <d v="2024-07-02T12:10:12"/>
    <d v="2024-07-02T19:11:12"/>
    <s v="07"/>
    <s v="02"/>
    <n v="9"/>
    <n v="0.15"/>
    <s v="Hydraulic Leak"/>
    <s v="Mahmoud Adel"/>
    <x v="1"/>
    <x v="1"/>
    <n v="22"/>
    <n v="21.85"/>
    <n v="0.99318181818181828"/>
  </r>
  <r>
    <s v="DT-03465"/>
    <x v="26"/>
    <s v="Assembly_Machine_032"/>
    <s v="Assembly"/>
    <d v="2024-07-02T13:23:20"/>
    <d v="2024-07-02T14:01:20"/>
    <s v="07"/>
    <s v="02"/>
    <n v="196"/>
    <n v="3.2666666666666666"/>
    <s v="Preventive Maintenance - Mechanical"/>
    <s v="Li Wei"/>
    <x v="0"/>
    <x v="0"/>
    <n v="20"/>
    <n v="16.733333333333334"/>
    <n v="0.83666666666666667"/>
  </r>
  <r>
    <s v="DT-03925"/>
    <x v="28"/>
    <s v="Packaging_Machine_003"/>
    <s v="Packaging"/>
    <d v="2024-07-02T13:38:04"/>
    <d v="2024-07-02T16:31:04"/>
    <s v="07"/>
    <s v="02"/>
    <n v="226"/>
    <n v="3.7666666666666666"/>
    <s v="Mechanical Failure"/>
    <s v="Karim Nassar"/>
    <x v="0"/>
    <x v="1"/>
    <n v="14"/>
    <n v="10.233333333333334"/>
    <n v="0.73095238095238102"/>
  </r>
  <r>
    <s v="DT-02664"/>
    <x v="3"/>
    <s v="Stamping_Machine_033"/>
    <s v="Stamping"/>
    <d v="2024-07-02T14:41:34"/>
    <d v="2024-07-02T16:22:34"/>
    <s v="07"/>
    <s v="02"/>
    <n v="1026"/>
    <n v="17.100000000000001"/>
    <s v="Material Shortage"/>
    <s v="Sophie Martin"/>
    <x v="1"/>
    <x v="1"/>
    <n v="18"/>
    <n v="0.89999999999999858"/>
    <n v="4.999999999999992E-2"/>
  </r>
  <r>
    <s v="DT-04673"/>
    <x v="9"/>
    <s v="Assembly_Machine_011"/>
    <s v="Assembly"/>
    <d v="2024-07-02T14:49:17"/>
    <d v="2024-07-02T19:12:17"/>
    <s v="07"/>
    <s v="02"/>
    <n v="180"/>
    <n v="3"/>
    <s v="Electrical Fault"/>
    <s v="Sophie Martin"/>
    <x v="0"/>
    <x v="1"/>
    <n v="14"/>
    <n v="11"/>
    <n v="0.7857142857142857"/>
  </r>
  <r>
    <s v="DT-08085"/>
    <x v="34"/>
    <s v="Painting_Machine_022"/>
    <s v="Painting"/>
    <d v="2024-07-02T15:18:20"/>
    <d v="2024-07-02T15:35:20"/>
    <s v="07"/>
    <s v="02"/>
    <n v="395"/>
    <n v="6.583333333333333"/>
    <s v="Hydraulic Leak"/>
    <s v="Hassan Ali"/>
    <x v="1"/>
    <x v="1"/>
    <n v="22"/>
    <n v="15.416666666666668"/>
    <n v="0.7007575757575758"/>
  </r>
  <r>
    <s v="DT-00432"/>
    <x v="26"/>
    <s v="Assembly_Machine_032"/>
    <s v="Assembly"/>
    <d v="2024-07-02T17:22:11"/>
    <d v="2024-07-02T17:50:11"/>
    <s v="07"/>
    <s v="02"/>
    <n v="324"/>
    <n v="5.4"/>
    <s v="Overheating"/>
    <s v="Maria Gomez"/>
    <x v="2"/>
    <x v="1"/>
    <n v="20"/>
    <n v="14.6"/>
    <n v="0.73"/>
  </r>
  <r>
    <s v="DT-06740"/>
    <x v="25"/>
    <s v="Painting_Machine_001"/>
    <s v="Painting"/>
    <d v="2024-07-02T17:53:48"/>
    <d v="2024-07-02T19:39:48"/>
    <s v="07"/>
    <s v="02"/>
    <n v="256"/>
    <n v="4.2666666666666666"/>
    <s v="Electrical Fault"/>
    <s v="Maria Gomez"/>
    <x v="2"/>
    <x v="1"/>
    <n v="18"/>
    <n v="13.733333333333334"/>
    <n v="0.76296296296296306"/>
  </r>
  <r>
    <s v="DT-01498"/>
    <x v="17"/>
    <s v="Assembly_Machine_014"/>
    <s v="Assembly"/>
    <d v="2024-07-02T19:10:55"/>
    <d v="2024-07-03T04:57:55"/>
    <s v="07"/>
    <s v="02"/>
    <n v="278"/>
    <n v="4.6333333333333337"/>
    <s v="Preventive Maintenance - General"/>
    <s v="Mohamed Salah"/>
    <x v="0"/>
    <x v="0"/>
    <n v="16"/>
    <n v="11.366666666666667"/>
    <n v="0.7104166666666667"/>
  </r>
  <r>
    <s v="DT-03983"/>
    <x v="30"/>
    <s v="Packaging_Machine_034"/>
    <s v="Packaging"/>
    <d v="2024-07-02T20:01:41"/>
    <d v="2024-07-03T00:32:41"/>
    <s v="07"/>
    <s v="02"/>
    <n v="232"/>
    <n v="3.8666666666666667"/>
    <s v="Preventive Maintenance - General"/>
    <s v="Rana Ibrahim"/>
    <x v="1"/>
    <x v="0"/>
    <n v="14"/>
    <n v="10.133333333333333"/>
    <n v="0.72380952380952379"/>
  </r>
  <r>
    <s v="DT-09543"/>
    <x v="8"/>
    <s v="Assembly_Machine_012"/>
    <s v="Assembly"/>
    <d v="2024-07-02T20:41:51"/>
    <d v="2024-07-03T00:20:51"/>
    <s v="07"/>
    <s v="02"/>
    <n v="131"/>
    <n v="2.1833333333333331"/>
    <s v="Hydraulic Leak"/>
    <s v="Hassan Ali"/>
    <x v="1"/>
    <x v="1"/>
    <n v="20"/>
    <n v="17.816666666666666"/>
    <n v="0.89083333333333337"/>
  </r>
  <r>
    <s v="DT-01979"/>
    <x v="18"/>
    <s v="Packaging_Machine_004"/>
    <s v="Packaging"/>
    <d v="2024-07-02T21:03:12"/>
    <d v="2024-07-02T22:00:12"/>
    <s v="07"/>
    <s v="02"/>
    <n v="15"/>
    <n v="0.25"/>
    <s v="Material Shortage"/>
    <s v="Olivia Johnson"/>
    <x v="0"/>
    <x v="1"/>
    <n v="16"/>
    <n v="15.75"/>
    <n v="0.984375"/>
  </r>
  <r>
    <s v="DT-05778"/>
    <x v="20"/>
    <s v="Stamping_Machine_015"/>
    <s v="Stamping"/>
    <d v="2024-07-02T21:12:27"/>
    <d v="2024-07-02T21:40:27"/>
    <s v="07"/>
    <s v="02"/>
    <n v="326"/>
    <n v="5.4333333333333336"/>
    <s v="Mechanical Failure"/>
    <s v="Carlos Ruiz"/>
    <x v="2"/>
    <x v="1"/>
    <n v="18"/>
    <n v="12.566666666666666"/>
    <n v="0.69814814814814818"/>
  </r>
  <r>
    <s v="DT-02533"/>
    <x v="7"/>
    <s v="Packaging_Machine_002"/>
    <s v="Packaging"/>
    <d v="2024-07-02T21:13:46"/>
    <d v="2024-07-03T00:36:46"/>
    <s v="07"/>
    <s v="02"/>
    <n v="14"/>
    <n v="0.23333333333333334"/>
    <s v="Preventive Maintenance - Electrical"/>
    <s v="John Smith"/>
    <x v="0"/>
    <x v="0"/>
    <n v="18"/>
    <n v="17.766666666666666"/>
    <n v="0.98703703703703694"/>
  </r>
  <r>
    <s v="DT-08357"/>
    <x v="5"/>
    <s v="Stamping_Machine_029"/>
    <s v="Stamping"/>
    <d v="2024-07-02T22:15:12"/>
    <d v="2024-07-03T02:20:12"/>
    <s v="07"/>
    <s v="02"/>
    <n v="468"/>
    <n v="7.8"/>
    <s v="Preventive Maintenance - Mechanical"/>
    <s v="Hassan Ali"/>
    <x v="1"/>
    <x v="0"/>
    <n v="22"/>
    <n v="14.2"/>
    <n v="0.64545454545454539"/>
  </r>
  <r>
    <s v="DT-04749"/>
    <x v="23"/>
    <s v="Packaging_Machine_025"/>
    <s v="Packaging"/>
    <d v="2024-07-02T22:49:43"/>
    <d v="2024-07-03T12:51:43"/>
    <s v="07"/>
    <s v="02"/>
    <n v="360"/>
    <n v="6"/>
    <s v="Preventive Maintenance - Electrical"/>
    <s v="Elena Petrova"/>
    <x v="0"/>
    <x v="0"/>
    <n v="20"/>
    <n v="14"/>
    <n v="0.7"/>
  </r>
  <r>
    <s v="DT-01022"/>
    <x v="29"/>
    <s v="Assembly_Machine_023"/>
    <s v="Assembly"/>
    <d v="2024-07-02T23:37:03"/>
    <d v="2024-07-03T01:24:03"/>
    <s v="07"/>
    <s v="02"/>
    <n v="179"/>
    <n v="2.9833333333333334"/>
    <s v="Process Instability"/>
    <s v="Lucas Silva"/>
    <x v="1"/>
    <x v="1"/>
    <n v="16"/>
    <n v="13.016666666666666"/>
    <n v="0.81354166666666661"/>
  </r>
  <r>
    <s v="DT-01241"/>
    <x v="13"/>
    <s v="Painting_Machine_016"/>
    <s v="Painting"/>
    <d v="2024-07-03T01:10:52"/>
    <d v="2024-07-03T01:51:52"/>
    <s v="07"/>
    <s v="03"/>
    <n v="15"/>
    <n v="0.25"/>
    <s v="Unsafe Condition"/>
    <s v="Olivia Johnson"/>
    <x v="2"/>
    <x v="1"/>
    <n v="22"/>
    <n v="21.75"/>
    <n v="0.98863636363636365"/>
  </r>
  <r>
    <s v="DT-02541"/>
    <x v="21"/>
    <s v="Packaging_Machine_018"/>
    <s v="Packaging"/>
    <d v="2024-07-03T01:27:30"/>
    <d v="2024-07-03T06:52:30"/>
    <s v="07"/>
    <s v="03"/>
    <n v="319"/>
    <n v="5.3166666666666664"/>
    <s v="Material Shortage"/>
    <s v="Karim Nassar"/>
    <x v="2"/>
    <x v="1"/>
    <n v="14"/>
    <n v="8.6833333333333336"/>
    <n v="0.62023809523809526"/>
  </r>
  <r>
    <s v="DT-06531"/>
    <x v="25"/>
    <s v="Painting_Machine_001"/>
    <s v="Painting"/>
    <d v="2024-07-03T01:41:52"/>
    <d v="2024-07-03T01:53:52"/>
    <s v="07"/>
    <s v="03"/>
    <n v="32"/>
    <n v="0.53333333333333333"/>
    <s v="Electrical Fault"/>
    <s v="David Brown"/>
    <x v="2"/>
    <x v="1"/>
    <n v="18"/>
    <n v="17.466666666666665"/>
    <n v="0.97037037037037033"/>
  </r>
  <r>
    <s v="DT-06309"/>
    <x v="11"/>
    <s v="Assembly_Machine_007"/>
    <s v="Assembly"/>
    <d v="2024-07-03T01:49:25"/>
    <d v="2024-07-03T05:30:25"/>
    <s v="07"/>
    <s v="03"/>
    <n v="716"/>
    <n v="11.933333333333334"/>
    <s v="Hydraulic Leak"/>
    <s v="Lucas Silva"/>
    <x v="1"/>
    <x v="1"/>
    <n v="22"/>
    <n v="10.066666666666666"/>
    <n v="0.45757575757575758"/>
  </r>
  <r>
    <s v="DT-01795"/>
    <x v="30"/>
    <s v="Packaging_Machine_034"/>
    <s v="Packaging"/>
    <d v="2024-07-03T02:15:04"/>
    <d v="2024-07-03T02:37:04"/>
    <s v="07"/>
    <s v="03"/>
    <n v="271"/>
    <n v="4.5166666666666666"/>
    <s v="Preventive Maintenance - General"/>
    <s v="Karim Nassar"/>
    <x v="1"/>
    <x v="0"/>
    <n v="14"/>
    <n v="9.4833333333333343"/>
    <n v="0.67738095238095242"/>
  </r>
  <r>
    <s v="DT-03595"/>
    <x v="6"/>
    <s v="Painting_Machine_009"/>
    <s v="Painting"/>
    <d v="2024-07-03T04:05:11"/>
    <d v="2024-07-03T06:04:11"/>
    <s v="07"/>
    <s v="03"/>
    <n v="36"/>
    <n v="0.6"/>
    <s v="Preventive Maintenance - General"/>
    <s v="David Brown"/>
    <x v="2"/>
    <x v="0"/>
    <n v="16"/>
    <n v="15.4"/>
    <n v="0.96250000000000002"/>
  </r>
  <r>
    <s v="DT-03671"/>
    <x v="7"/>
    <s v="Packaging_Machine_002"/>
    <s v="Packaging"/>
    <d v="2024-07-03T05:16:29"/>
    <d v="2024-07-03T10:47:29"/>
    <s v="07"/>
    <s v="03"/>
    <n v="14"/>
    <n v="0.23333333333333334"/>
    <s v="Preventive Maintenance - Mechanical"/>
    <s v="Maria Gomez"/>
    <x v="1"/>
    <x v="0"/>
    <n v="18"/>
    <n v="17.766666666666666"/>
    <n v="0.98703703703703694"/>
  </r>
  <r>
    <s v="DT-05775"/>
    <x v="22"/>
    <s v="Assembly_Machine_026"/>
    <s v="Assembly"/>
    <d v="2024-07-03T05:31:00"/>
    <d v="2024-07-03T09:29:00"/>
    <s v="07"/>
    <s v="03"/>
    <n v="258"/>
    <n v="4.3"/>
    <s v="Preventive Maintenance - Electrical"/>
    <s v="John Smith"/>
    <x v="2"/>
    <x v="0"/>
    <n v="20"/>
    <n v="15.7"/>
    <n v="0.78499999999999992"/>
  </r>
  <r>
    <s v="DT-00329"/>
    <x v="20"/>
    <s v="Stamping_Machine_015"/>
    <s v="Stamping"/>
    <d v="2024-07-03T07:44:54"/>
    <d v="2024-07-03T08:18:54"/>
    <s v="07"/>
    <s v="03"/>
    <n v="309"/>
    <n v="5.15"/>
    <s v="Hydraulic Leak"/>
    <s v="Elena Petrova"/>
    <x v="2"/>
    <x v="1"/>
    <n v="18"/>
    <n v="12.85"/>
    <n v="0.71388888888888891"/>
  </r>
  <r>
    <s v="DT-06166"/>
    <x v="26"/>
    <s v="Assembly_Machine_032"/>
    <s v="Assembly"/>
    <d v="2024-07-03T08:23:28"/>
    <d v="2024-07-03T08:57:28"/>
    <s v="07"/>
    <s v="03"/>
    <n v="91"/>
    <n v="1.5166666666666666"/>
    <s v="Preventive Maintenance - Electrical"/>
    <s v="Li Wei"/>
    <x v="2"/>
    <x v="0"/>
    <n v="20"/>
    <n v="18.483333333333334"/>
    <n v="0.92416666666666669"/>
  </r>
  <r>
    <s v="DT-09006"/>
    <x v="15"/>
    <s v="Packaging_Machine_017"/>
    <s v="Packaging"/>
    <d v="2024-07-03T08:52:29"/>
    <d v="2024-07-03T12:43:29"/>
    <s v="07"/>
    <s v="03"/>
    <n v="338"/>
    <n v="5.6333333333333337"/>
    <s v="Hydraulic Leak"/>
    <s v="Maria Gomez"/>
    <x v="2"/>
    <x v="1"/>
    <n v="20"/>
    <n v="14.366666666666667"/>
    <n v="0.71833333333333338"/>
  </r>
  <r>
    <s v="DT-05862"/>
    <x v="12"/>
    <s v="Stamping_Machine_024"/>
    <s v="Stamping"/>
    <d v="2024-07-03T09:02:18"/>
    <d v="2024-07-03T14:16:18"/>
    <s v="07"/>
    <s v="03"/>
    <n v="250"/>
    <n v="4.166666666666667"/>
    <s v="Preventive Maintenance - General"/>
    <s v="Mohamed Salah"/>
    <x v="1"/>
    <x v="0"/>
    <n v="14"/>
    <n v="9.8333333333333321"/>
    <n v="0.70238095238095233"/>
  </r>
  <r>
    <s v="DT-03535"/>
    <x v="4"/>
    <s v="Stamping_Machine_031"/>
    <s v="Stamping"/>
    <d v="2024-07-03T10:32:05"/>
    <d v="2024-07-03T13:17:05"/>
    <s v="07"/>
    <s v="03"/>
    <n v="1026"/>
    <n v="17.100000000000001"/>
    <s v="Material Shortage"/>
    <s v="Elena Petrova"/>
    <x v="1"/>
    <x v="1"/>
    <n v="18"/>
    <n v="0.89999999999999858"/>
    <n v="4.999999999999992E-2"/>
  </r>
  <r>
    <s v="DT-03531"/>
    <x v="1"/>
    <s v="Painting_Machine_021"/>
    <s v="Painting"/>
    <d v="2024-07-03T10:55:15"/>
    <d v="2024-07-03T12:19:15"/>
    <s v="07"/>
    <s v="03"/>
    <n v="1115"/>
    <n v="18.583333333333332"/>
    <s v="Sensor Fault"/>
    <s v="Ahmed Hassan"/>
    <x v="0"/>
    <x v="1"/>
    <n v="22"/>
    <n v="3.4166666666666679"/>
    <n v="0.15530303030303036"/>
  </r>
  <r>
    <s v="DT-09532"/>
    <x v="29"/>
    <s v="Assembly_Machine_023"/>
    <s v="Assembly"/>
    <d v="2024-07-03T11:19:07"/>
    <d v="2024-07-03T13:22:07"/>
    <s v="07"/>
    <s v="03"/>
    <n v="211"/>
    <n v="3.5166666666666666"/>
    <s v="Preventive Maintenance - Mechanical"/>
    <s v="Ahmed Hassan"/>
    <x v="0"/>
    <x v="0"/>
    <n v="16"/>
    <n v="12.483333333333334"/>
    <n v="0.78020833333333339"/>
  </r>
  <r>
    <s v="DT-06378"/>
    <x v="6"/>
    <s v="Painting_Machine_009"/>
    <s v="Painting"/>
    <d v="2024-07-03T13:07:00"/>
    <d v="2024-07-03T15:58:00"/>
    <s v="07"/>
    <s v="03"/>
    <n v="31"/>
    <n v="0.51666666666666672"/>
    <s v="Preventive Maintenance - Mechanical"/>
    <s v="Fatima Ali"/>
    <x v="0"/>
    <x v="0"/>
    <n v="16"/>
    <n v="15.483333333333333"/>
    <n v="0.96770833333333328"/>
  </r>
  <r>
    <s v="DT-06882"/>
    <x v="0"/>
    <s v="Stamping_Machine_030"/>
    <s v="Stamping"/>
    <d v="2024-07-03T13:09:38"/>
    <d v="2024-07-03T14:11:38"/>
    <s v="07"/>
    <s v="03"/>
    <n v="301"/>
    <n v="5.0166666666666666"/>
    <s v="Preventive Maintenance - Electrical"/>
    <s v="David Brown"/>
    <x v="2"/>
    <x v="0"/>
    <n v="16"/>
    <n v="10.983333333333334"/>
    <n v="0.68645833333333339"/>
  </r>
  <r>
    <s v="DT-02566"/>
    <x v="34"/>
    <s v="Painting_Machine_022"/>
    <s v="Painting"/>
    <d v="2024-07-03T15:01:56"/>
    <d v="2024-07-03T16:49:56"/>
    <s v="07"/>
    <s v="03"/>
    <n v="483"/>
    <n v="8.0500000000000007"/>
    <s v="Sensor Fault"/>
    <s v="Noah Davis"/>
    <x v="1"/>
    <x v="1"/>
    <n v="22"/>
    <n v="13.95"/>
    <n v="0.63409090909090904"/>
  </r>
  <r>
    <s v="DT-01442"/>
    <x v="15"/>
    <s v="Packaging_Machine_017"/>
    <s v="Packaging"/>
    <d v="2024-07-03T15:43:35"/>
    <d v="2024-07-03T16:06:35"/>
    <s v="07"/>
    <s v="03"/>
    <n v="130"/>
    <n v="2.1666666666666665"/>
    <s v="Mechanical Failure"/>
    <s v="Mahmoud Adel"/>
    <x v="0"/>
    <x v="1"/>
    <n v="20"/>
    <n v="17.833333333333332"/>
    <n v="0.89166666666666661"/>
  </r>
  <r>
    <s v="DT-02990"/>
    <x v="0"/>
    <s v="Stamping_Machine_030"/>
    <s v="Stamping"/>
    <d v="2024-07-03T17:34:22"/>
    <d v="2024-07-03T19:08:22"/>
    <s v="07"/>
    <s v="03"/>
    <n v="243"/>
    <n v="4.05"/>
    <s v="Hydraulic Leak"/>
    <s v="Maria Gomez"/>
    <x v="2"/>
    <x v="1"/>
    <n v="16"/>
    <n v="11.95"/>
    <n v="0.74687499999999996"/>
  </r>
  <r>
    <s v="DT-01817"/>
    <x v="10"/>
    <s v="Painting_Machine_008"/>
    <s v="Painting"/>
    <d v="2024-07-03T17:35:32"/>
    <d v="2024-07-03T17:42:32"/>
    <s v="07"/>
    <s v="03"/>
    <n v="367"/>
    <n v="6.1166666666666663"/>
    <s v="Sensor Fault"/>
    <s v="John Smith"/>
    <x v="1"/>
    <x v="1"/>
    <n v="16"/>
    <n v="9.8833333333333329"/>
    <n v="0.6177083333333333"/>
  </r>
  <r>
    <s v="DT-04549"/>
    <x v="3"/>
    <s v="Stamping_Machine_033"/>
    <s v="Stamping"/>
    <d v="2024-07-03T21:18:58"/>
    <d v="2024-07-03T21:38:58"/>
    <s v="07"/>
    <s v="03"/>
    <n v="748"/>
    <n v="12.466666666666667"/>
    <s v="Preventive Maintenance - Electrical"/>
    <s v="Olivia Johnson"/>
    <x v="1"/>
    <x v="0"/>
    <n v="18"/>
    <n v="5.5333333333333332"/>
    <n v="0.30740740740740741"/>
  </r>
  <r>
    <s v="DT-05443"/>
    <x v="27"/>
    <s v="Assembly_Machine_027"/>
    <s v="Assembly"/>
    <d v="2024-07-03T21:56:30"/>
    <d v="2024-07-04T01:48:30"/>
    <s v="07"/>
    <s v="03"/>
    <n v="353"/>
    <n v="5.8833333333333337"/>
    <s v="Mechanical Failure"/>
    <s v="Ahmed Hassan"/>
    <x v="2"/>
    <x v="1"/>
    <n v="20"/>
    <n v="14.116666666666667"/>
    <n v="0.70583333333333331"/>
  </r>
  <r>
    <s v="DT-06675"/>
    <x v="29"/>
    <s v="Assembly_Machine_023"/>
    <s v="Assembly"/>
    <d v="2024-07-03T22:02:23"/>
    <d v="2024-07-03T22:30:23"/>
    <s v="07"/>
    <s v="03"/>
    <n v="241"/>
    <n v="4.0166666666666666"/>
    <s v="Preventive Maintenance - Mechanical"/>
    <s v="Yuki Tanaka"/>
    <x v="2"/>
    <x v="0"/>
    <n v="16"/>
    <n v="11.983333333333334"/>
    <n v="0.74895833333333339"/>
  </r>
  <r>
    <s v="DT-08821"/>
    <x v="13"/>
    <s v="Painting_Machine_016"/>
    <s v="Painting"/>
    <d v="2024-07-03T22:19:32"/>
    <d v="2024-07-04T04:13:32"/>
    <s v="07"/>
    <s v="03"/>
    <n v="317"/>
    <n v="5.2833333333333332"/>
    <s v="Overheating"/>
    <s v="Elena Petrova"/>
    <x v="2"/>
    <x v="1"/>
    <n v="22"/>
    <n v="16.716666666666669"/>
    <n v="0.75984848484848488"/>
  </r>
  <r>
    <s v="DT-05976"/>
    <x v="10"/>
    <s v="Painting_Machine_008"/>
    <s v="Painting"/>
    <d v="2024-07-03T22:33:09"/>
    <d v="2024-07-03T23:04:09"/>
    <s v="07"/>
    <s v="03"/>
    <n v="227"/>
    <n v="3.7833333333333332"/>
    <s v="Preventive Maintenance - Mechanical"/>
    <s v="Maria Gomez"/>
    <x v="0"/>
    <x v="0"/>
    <n v="16"/>
    <n v="12.216666666666667"/>
    <n v="0.76354166666666667"/>
  </r>
  <r>
    <s v="DT-09680"/>
    <x v="4"/>
    <s v="Stamping_Machine_031"/>
    <s v="Stamping"/>
    <d v="2024-07-03T23:16:19"/>
    <d v="2024-07-03T23:32:19"/>
    <s v="07"/>
    <s v="03"/>
    <n v="691"/>
    <n v="11.516666666666667"/>
    <s v="Preventive Maintenance - Electrical"/>
    <s v="Lucas Silva"/>
    <x v="0"/>
    <x v="0"/>
    <n v="18"/>
    <n v="6.4833333333333325"/>
    <n v="0.36018518518518516"/>
  </r>
  <r>
    <s v="DT-08212"/>
    <x v="27"/>
    <s v="Assembly_Machine_027"/>
    <s v="Assembly"/>
    <d v="2024-07-03T23:25:27"/>
    <d v="2024-07-04T00:17:27"/>
    <s v="07"/>
    <s v="03"/>
    <n v="301"/>
    <n v="5.0166666666666666"/>
    <s v="Material Shortage"/>
    <s v="Elena Petrova"/>
    <x v="1"/>
    <x v="1"/>
    <n v="20"/>
    <n v="14.983333333333334"/>
    <n v="0.74916666666666676"/>
  </r>
  <r>
    <s v="DT-03980"/>
    <x v="1"/>
    <s v="Painting_Machine_021"/>
    <s v="Painting"/>
    <d v="2024-07-03T23:55:37"/>
    <d v="2024-07-04T00:29:37"/>
    <s v="07"/>
    <s v="03"/>
    <n v="1254"/>
    <n v="20.9"/>
    <s v="Hydraulic Leak"/>
    <s v="Yuki Tanaka"/>
    <x v="1"/>
    <x v="1"/>
    <n v="22"/>
    <n v="1.1000000000000014"/>
    <n v="5.0000000000000065E-2"/>
  </r>
  <r>
    <s v="DT-00883"/>
    <x v="11"/>
    <s v="Assembly_Machine_007"/>
    <s v="Assembly"/>
    <d v="2024-07-04T00:05:13"/>
    <d v="2024-07-04T03:03:13"/>
    <s v="07"/>
    <s v="04"/>
    <n v="569"/>
    <n v="9.4833333333333325"/>
    <s v="Electrical Fault"/>
    <s v="Lucas Silva"/>
    <x v="2"/>
    <x v="1"/>
    <n v="22"/>
    <n v="12.516666666666667"/>
    <n v="0.56893939393939397"/>
  </r>
  <r>
    <s v="DT-00739"/>
    <x v="14"/>
    <s v="Assembly_Machine_013"/>
    <s v="Assembly"/>
    <d v="2024-07-04T03:04:08"/>
    <d v="2024-07-04T03:44:08"/>
    <s v="07"/>
    <s v="04"/>
    <n v="166"/>
    <n v="2.7666666666666666"/>
    <s v="Preventive Maintenance - Mechanical"/>
    <s v="Elena Petrova"/>
    <x v="0"/>
    <x v="0"/>
    <n v="14"/>
    <n v="11.233333333333334"/>
    <n v="0.80238095238095242"/>
  </r>
  <r>
    <s v="DT-04698"/>
    <x v="11"/>
    <s v="Assembly_Machine_007"/>
    <s v="Assembly"/>
    <d v="2024-07-04T04:24:02"/>
    <d v="2024-07-04T04:32:02"/>
    <s v="07"/>
    <s v="04"/>
    <n v="670"/>
    <n v="11.166666666666666"/>
    <s v="Tooling Break"/>
    <s v="Olivia Johnson"/>
    <x v="2"/>
    <x v="1"/>
    <n v="22"/>
    <n v="10.833333333333334"/>
    <n v="0.49242424242424243"/>
  </r>
  <r>
    <s v="DT-07551"/>
    <x v="29"/>
    <s v="Assembly_Machine_023"/>
    <s v="Assembly"/>
    <d v="2024-07-04T04:58:22"/>
    <d v="2024-07-04T06:00:22"/>
    <s v="07"/>
    <s v="04"/>
    <n v="190"/>
    <n v="3.1666666666666665"/>
    <s v="Material Shortage"/>
    <s v="Olivia Johnson"/>
    <x v="2"/>
    <x v="1"/>
    <n v="16"/>
    <n v="12.833333333333334"/>
    <n v="0.80208333333333337"/>
  </r>
  <r>
    <s v="DT-03955"/>
    <x v="14"/>
    <s v="Assembly_Machine_013"/>
    <s v="Assembly"/>
    <d v="2024-07-04T05:09:48"/>
    <d v="2024-07-04T09:12:48"/>
    <s v="07"/>
    <s v="04"/>
    <n v="69"/>
    <n v="1.1499999999999999"/>
    <s v="Material Shortage"/>
    <s v="David Brown"/>
    <x v="2"/>
    <x v="1"/>
    <n v="14"/>
    <n v="12.85"/>
    <n v="0.91785714285714282"/>
  </r>
  <r>
    <s v="DT-06436"/>
    <x v="27"/>
    <s v="Assembly_Machine_027"/>
    <s v="Assembly"/>
    <d v="2024-07-04T06:00:20"/>
    <d v="2024-07-04T10:01:20"/>
    <s v="07"/>
    <s v="04"/>
    <n v="350"/>
    <n v="5.833333333333333"/>
    <s v="Mechanical Failure"/>
    <s v="Rana Ibrahim"/>
    <x v="2"/>
    <x v="1"/>
    <n v="20"/>
    <n v="14.166666666666668"/>
    <n v="0.70833333333333337"/>
  </r>
  <r>
    <s v="DT-03358"/>
    <x v="30"/>
    <s v="Packaging_Machine_034"/>
    <s v="Packaging"/>
    <d v="2024-07-04T06:10:13"/>
    <d v="2024-07-04T06:33:13"/>
    <s v="07"/>
    <s v="04"/>
    <n v="177"/>
    <n v="2.95"/>
    <s v="Preventive Maintenance - General"/>
    <s v="Noah Davis"/>
    <x v="0"/>
    <x v="0"/>
    <n v="14"/>
    <n v="11.05"/>
    <n v="0.78928571428571437"/>
  </r>
  <r>
    <s v="DT-04092"/>
    <x v="15"/>
    <s v="Packaging_Machine_017"/>
    <s v="Packaging"/>
    <d v="2024-07-04T08:48:44"/>
    <d v="2024-07-04T11:49:44"/>
    <s v="07"/>
    <s v="04"/>
    <n v="174"/>
    <n v="2.9"/>
    <s v="Preventive Maintenance - General"/>
    <s v="Rana Ibrahim"/>
    <x v="2"/>
    <x v="0"/>
    <n v="20"/>
    <n v="17.100000000000001"/>
    <n v="0.85500000000000009"/>
  </r>
  <r>
    <s v="DT-07136"/>
    <x v="29"/>
    <s v="Assembly_Machine_023"/>
    <s v="Assembly"/>
    <d v="2024-07-04T09:21:42"/>
    <d v="2024-07-04T10:01:42"/>
    <s v="07"/>
    <s v="04"/>
    <n v="330"/>
    <n v="5.5"/>
    <s v="Preventive Maintenance - General"/>
    <s v="Rana Ibrahim"/>
    <x v="0"/>
    <x v="0"/>
    <n v="16"/>
    <n v="10.5"/>
    <n v="0.65625"/>
  </r>
  <r>
    <s v="DT-06712"/>
    <x v="17"/>
    <s v="Assembly_Machine_014"/>
    <s v="Assembly"/>
    <d v="2024-07-04T09:50:37"/>
    <d v="2024-07-05T00:03:37"/>
    <s v="07"/>
    <s v="04"/>
    <n v="233"/>
    <n v="3.8833333333333333"/>
    <s v="Material Shortage"/>
    <s v="Mahmoud Adel"/>
    <x v="2"/>
    <x v="1"/>
    <n v="16"/>
    <n v="12.116666666666667"/>
    <n v="0.7572916666666667"/>
  </r>
  <r>
    <s v="DT-06140"/>
    <x v="15"/>
    <s v="Packaging_Machine_017"/>
    <s v="Packaging"/>
    <d v="2024-07-04T11:26:21"/>
    <d v="2024-07-04T12:41:21"/>
    <s v="07"/>
    <s v="04"/>
    <n v="361"/>
    <n v="6.0166666666666666"/>
    <s v="Overheating"/>
    <s v="Maria Gomez"/>
    <x v="2"/>
    <x v="1"/>
    <n v="20"/>
    <n v="13.983333333333334"/>
    <n v="0.69916666666666671"/>
  </r>
  <r>
    <s v="DT-01453"/>
    <x v="0"/>
    <s v="Stamping_Machine_030"/>
    <s v="Stamping"/>
    <d v="2024-07-04T11:53:03"/>
    <d v="2024-07-04T12:20:03"/>
    <s v="07"/>
    <s v="04"/>
    <n v="169"/>
    <n v="2.8166666666666669"/>
    <s v="Preventive Maintenance - Mechanical"/>
    <s v="Carlos Ruiz"/>
    <x v="0"/>
    <x v="0"/>
    <n v="16"/>
    <n v="13.183333333333334"/>
    <n v="0.82395833333333335"/>
  </r>
  <r>
    <s v="DT-03165"/>
    <x v="10"/>
    <s v="Painting_Machine_008"/>
    <s v="Painting"/>
    <d v="2024-07-04T12:34:22"/>
    <d v="2024-07-04T13:45:22"/>
    <s v="07"/>
    <s v="04"/>
    <n v="57"/>
    <n v="0.95"/>
    <s v="Hydraulic Leak"/>
    <s v="Ahmed Hassan"/>
    <x v="0"/>
    <x v="1"/>
    <n v="16"/>
    <n v="15.05"/>
    <n v="0.94062500000000004"/>
  </r>
  <r>
    <s v="DT-00304"/>
    <x v="31"/>
    <s v="Assembly_Machine_010"/>
    <s v="Assembly"/>
    <d v="2024-07-04T12:57:18"/>
    <d v="2024-07-04T15:04:18"/>
    <s v="07"/>
    <s v="04"/>
    <n v="177"/>
    <n v="2.95"/>
    <s v="Overheating"/>
    <s v="Rana Ibrahim"/>
    <x v="1"/>
    <x v="1"/>
    <n v="22"/>
    <n v="19.05"/>
    <n v="0.86590909090909096"/>
  </r>
  <r>
    <s v="DT-00953"/>
    <x v="33"/>
    <s v="Packaging_Machine_006"/>
    <s v="Packaging"/>
    <d v="2024-07-04T13:38:27"/>
    <d v="2024-07-04T15:33:27"/>
    <s v="07"/>
    <s v="04"/>
    <n v="6"/>
    <n v="0.1"/>
    <s v="Preventive Maintenance - Mechanical"/>
    <s v="Mohamed Salah"/>
    <x v="1"/>
    <x v="0"/>
    <n v="22"/>
    <n v="21.9"/>
    <n v="0.99545454545454537"/>
  </r>
  <r>
    <s v="DT-03008"/>
    <x v="19"/>
    <s v="Stamping_Machine_035"/>
    <s v="Stamping"/>
    <d v="2024-07-04T14:09:28"/>
    <d v="2024-07-04T14:39:28"/>
    <s v="07"/>
    <s v="04"/>
    <n v="335"/>
    <n v="5.583333333333333"/>
    <s v="Tooling Break"/>
    <s v="Emma Wilson"/>
    <x v="1"/>
    <x v="1"/>
    <n v="16"/>
    <n v="10.416666666666668"/>
    <n v="0.65104166666666674"/>
  </r>
  <r>
    <s v="DT-09939"/>
    <x v="20"/>
    <s v="Stamping_Machine_015"/>
    <s v="Stamping"/>
    <d v="2024-07-04T14:15:06"/>
    <d v="2024-07-04T16:09:06"/>
    <s v="07"/>
    <s v="04"/>
    <n v="26"/>
    <n v="0.43333333333333335"/>
    <s v="Electrical Fault"/>
    <s v="Sophie Martin"/>
    <x v="2"/>
    <x v="1"/>
    <n v="18"/>
    <n v="17.566666666666666"/>
    <n v="0.97592592592592586"/>
  </r>
  <r>
    <s v="DT-00934"/>
    <x v="16"/>
    <s v="Painting_Machine_005"/>
    <s v="Painting"/>
    <d v="2024-07-04T14:25:04"/>
    <d v="2024-07-04T14:47:04"/>
    <s v="07"/>
    <s v="04"/>
    <n v="455"/>
    <n v="7.583333333333333"/>
    <s v="Material Shortage"/>
    <s v="Sophie Martin"/>
    <x v="1"/>
    <x v="1"/>
    <n v="20"/>
    <n v="12.416666666666668"/>
    <n v="0.62083333333333335"/>
  </r>
  <r>
    <s v="DT-04847"/>
    <x v="15"/>
    <s v="Packaging_Machine_017"/>
    <s v="Packaging"/>
    <d v="2024-07-04T14:53:20"/>
    <d v="2024-07-04T17:00:20"/>
    <s v="07"/>
    <s v="04"/>
    <n v="410"/>
    <n v="6.833333333333333"/>
    <s v="Process Instability"/>
    <s v="John Smith"/>
    <x v="2"/>
    <x v="1"/>
    <n v="20"/>
    <n v="13.166666666666668"/>
    <n v="0.65833333333333344"/>
  </r>
  <r>
    <s v="DT-02558"/>
    <x v="30"/>
    <s v="Packaging_Machine_034"/>
    <s v="Packaging"/>
    <d v="2024-07-04T15:19:21"/>
    <d v="2024-07-04T19:45:21"/>
    <s v="07"/>
    <s v="04"/>
    <n v="274"/>
    <n v="4.5666666666666664"/>
    <s v="Preventive Maintenance - Mechanical"/>
    <s v="Ahmed Hassan"/>
    <x v="0"/>
    <x v="0"/>
    <n v="14"/>
    <n v="9.4333333333333336"/>
    <n v="0.67380952380952386"/>
  </r>
  <r>
    <s v="DT-03946"/>
    <x v="6"/>
    <s v="Painting_Machine_009"/>
    <s v="Painting"/>
    <d v="2024-07-04T15:53:35"/>
    <d v="2024-07-04T16:00:35"/>
    <s v="07"/>
    <s v="04"/>
    <n v="33"/>
    <n v="0.55000000000000004"/>
    <s v="Preventive Maintenance - General"/>
    <s v="Li Wei"/>
    <x v="2"/>
    <x v="0"/>
    <n v="16"/>
    <n v="15.45"/>
    <n v="0.96562499999999996"/>
  </r>
  <r>
    <s v="DT-09601"/>
    <x v="0"/>
    <s v="Stamping_Machine_030"/>
    <s v="Stamping"/>
    <d v="2024-07-04T16:46:49"/>
    <d v="2024-07-04T22:05:49"/>
    <s v="07"/>
    <s v="04"/>
    <n v="76"/>
    <n v="1.2666666666666666"/>
    <s v="Electrical Fault"/>
    <s v="Lucas Silva"/>
    <x v="2"/>
    <x v="1"/>
    <n v="16"/>
    <n v="14.733333333333334"/>
    <n v="0.92083333333333339"/>
  </r>
  <r>
    <s v="DT-06858"/>
    <x v="11"/>
    <s v="Assembly_Machine_007"/>
    <s v="Assembly"/>
    <d v="2024-07-04T18:12:13"/>
    <d v="2024-07-04T22:07:13"/>
    <s v="07"/>
    <s v="04"/>
    <n v="669"/>
    <n v="11.15"/>
    <s v="Hydraulic Leak"/>
    <s v="Yuki Tanaka"/>
    <x v="1"/>
    <x v="1"/>
    <n v="22"/>
    <n v="10.85"/>
    <n v="0.49318181818181817"/>
  </r>
  <r>
    <s v="DT-08857"/>
    <x v="29"/>
    <s v="Assembly_Machine_023"/>
    <s v="Assembly"/>
    <d v="2024-07-04T18:23:21"/>
    <d v="2024-07-04T22:05:21"/>
    <s v="07"/>
    <s v="04"/>
    <n v="205"/>
    <n v="3.4166666666666665"/>
    <s v="Material Shortage"/>
    <s v="Maria Gomez"/>
    <x v="2"/>
    <x v="1"/>
    <n v="16"/>
    <n v="12.583333333333334"/>
    <n v="0.78645833333333337"/>
  </r>
  <r>
    <s v="DT-03213"/>
    <x v="18"/>
    <s v="Packaging_Machine_004"/>
    <s v="Packaging"/>
    <d v="2024-07-04T19:04:26"/>
    <d v="2024-07-04T21:14:26"/>
    <s v="07"/>
    <s v="04"/>
    <n v="14"/>
    <n v="0.23333333333333334"/>
    <s v="Operator Error"/>
    <s v="Lucas Silva"/>
    <x v="2"/>
    <x v="1"/>
    <n v="16"/>
    <n v="15.766666666666667"/>
    <n v="0.98541666666666672"/>
  </r>
  <r>
    <s v="DT-04407"/>
    <x v="23"/>
    <s v="Packaging_Machine_025"/>
    <s v="Packaging"/>
    <d v="2024-07-04T19:25:38"/>
    <d v="2024-07-05T01:26:38"/>
    <s v="07"/>
    <s v="04"/>
    <n v="131"/>
    <n v="2.1833333333333331"/>
    <s v="Preventive Maintenance - Electrical"/>
    <s v="Mohamed Salah"/>
    <x v="0"/>
    <x v="0"/>
    <n v="20"/>
    <n v="17.816666666666666"/>
    <n v="0.89083333333333337"/>
  </r>
  <r>
    <s v="DT-07181"/>
    <x v="0"/>
    <s v="Stamping_Machine_030"/>
    <s v="Stamping"/>
    <d v="2024-07-04T20:28:30"/>
    <d v="2024-07-04T23:26:30"/>
    <s v="07"/>
    <s v="04"/>
    <n v="165"/>
    <n v="2.75"/>
    <s v="Material Shortage"/>
    <s v="Hassan Ali"/>
    <x v="1"/>
    <x v="1"/>
    <n v="16"/>
    <n v="13.25"/>
    <n v="0.828125"/>
  </r>
  <r>
    <s v="DT-08647"/>
    <x v="8"/>
    <s v="Assembly_Machine_012"/>
    <s v="Assembly"/>
    <d v="2024-07-04T21:14:21"/>
    <d v="2024-07-05T00:08:21"/>
    <s v="07"/>
    <s v="04"/>
    <n v="116"/>
    <n v="1.9333333333333333"/>
    <s v="Electrical Fault"/>
    <s v="Elena Petrova"/>
    <x v="2"/>
    <x v="1"/>
    <n v="20"/>
    <n v="18.066666666666666"/>
    <n v="0.90333333333333332"/>
  </r>
  <r>
    <s v="DT-07901"/>
    <x v="10"/>
    <s v="Painting_Machine_008"/>
    <s v="Painting"/>
    <d v="2024-07-04T21:25:45"/>
    <d v="2024-07-04T22:44:45"/>
    <s v="07"/>
    <s v="04"/>
    <n v="41"/>
    <n v="0.68333333333333335"/>
    <s v="Preventive Maintenance - General"/>
    <s v="Rana Ibrahim"/>
    <x v="1"/>
    <x v="0"/>
    <n v="16"/>
    <n v="15.316666666666666"/>
    <n v="0.95729166666666665"/>
  </r>
  <r>
    <s v="DT-00659"/>
    <x v="28"/>
    <s v="Packaging_Machine_003"/>
    <s v="Packaging"/>
    <d v="2024-07-04T23:36:24"/>
    <d v="2024-07-05T03:48:24"/>
    <s v="07"/>
    <s v="04"/>
    <n v="152"/>
    <n v="2.5333333333333332"/>
    <s v="Preventive Maintenance - Mechanical"/>
    <s v="Maria Gomez"/>
    <x v="0"/>
    <x v="0"/>
    <n v="14"/>
    <n v="11.466666666666667"/>
    <n v="0.81904761904761902"/>
  </r>
  <r>
    <s v="DT-00407"/>
    <x v="2"/>
    <s v="Assembly_Machine_019"/>
    <s v="Assembly"/>
    <d v="2024-07-05T01:16:08"/>
    <d v="2024-07-05T03:10:08"/>
    <s v="07"/>
    <s v="05"/>
    <n v="49"/>
    <n v="0.81666666666666665"/>
    <s v="Preventive Maintenance - Electrical"/>
    <s v="Ahmed Hassan"/>
    <x v="1"/>
    <x v="0"/>
    <n v="22"/>
    <n v="21.183333333333334"/>
    <n v="0.96287878787878789"/>
  </r>
  <r>
    <s v="DT-02500"/>
    <x v="4"/>
    <s v="Stamping_Machine_031"/>
    <s v="Stamping"/>
    <d v="2024-07-05T01:30:22"/>
    <d v="2024-07-05T02:57:22"/>
    <s v="07"/>
    <s v="05"/>
    <n v="867"/>
    <n v="14.45"/>
    <s v="Material Shortage"/>
    <s v="Noah Davis"/>
    <x v="2"/>
    <x v="1"/>
    <n v="18"/>
    <n v="3.5500000000000007"/>
    <n v="0.19722222222222227"/>
  </r>
  <r>
    <s v="DT-02749"/>
    <x v="5"/>
    <s v="Stamping_Machine_029"/>
    <s v="Stamping"/>
    <d v="2024-07-05T01:45:41"/>
    <d v="2024-07-05T03:51:41"/>
    <s v="07"/>
    <s v="05"/>
    <n v="802"/>
    <n v="13.366666666666667"/>
    <s v="Mechanical Failure"/>
    <s v="Maria Gomez"/>
    <x v="2"/>
    <x v="1"/>
    <n v="22"/>
    <n v="8.6333333333333329"/>
    <n v="0.3924242424242424"/>
  </r>
  <r>
    <s v="DT-08081"/>
    <x v="22"/>
    <s v="Assembly_Machine_026"/>
    <s v="Assembly"/>
    <d v="2024-07-05T01:57:14"/>
    <d v="2024-07-05T04:47:14"/>
    <s v="07"/>
    <s v="05"/>
    <n v="60"/>
    <n v="1"/>
    <s v="Operator Error"/>
    <s v="Mahmoud Adel"/>
    <x v="1"/>
    <x v="1"/>
    <n v="20"/>
    <n v="19"/>
    <n v="0.95"/>
  </r>
  <r>
    <s v="DT-02595"/>
    <x v="12"/>
    <s v="Stamping_Machine_024"/>
    <s v="Stamping"/>
    <d v="2024-07-05T02:53:24"/>
    <d v="2024-07-05T06:19:24"/>
    <s v="07"/>
    <s v="05"/>
    <n v="65"/>
    <n v="1.0833333333333333"/>
    <s v="Mechanical Failure"/>
    <s v="Mahmoud Adel"/>
    <x v="1"/>
    <x v="1"/>
    <n v="14"/>
    <n v="12.916666666666666"/>
    <n v="0.92261904761904756"/>
  </r>
  <r>
    <s v="DT-00505"/>
    <x v="4"/>
    <s v="Stamping_Machine_031"/>
    <s v="Stamping"/>
    <d v="2024-07-05T03:24:50"/>
    <d v="2024-07-05T04:48:50"/>
    <s v="07"/>
    <s v="05"/>
    <n v="1026"/>
    <n v="17.100000000000001"/>
    <s v="Process Instability"/>
    <s v="Mohamed Salah"/>
    <x v="1"/>
    <x v="1"/>
    <n v="18"/>
    <n v="0.89999999999999858"/>
    <n v="4.999999999999992E-2"/>
  </r>
  <r>
    <s v="DT-00203"/>
    <x v="6"/>
    <s v="Painting_Machine_009"/>
    <s v="Painting"/>
    <d v="2024-07-05T03:32:08"/>
    <d v="2024-07-05T06:10:08"/>
    <s v="07"/>
    <s v="05"/>
    <n v="59"/>
    <n v="0.98333333333333328"/>
    <s v="Material Shortage"/>
    <s v="Carlos Ruiz"/>
    <x v="1"/>
    <x v="1"/>
    <n v="16"/>
    <n v="15.016666666666667"/>
    <n v="0.93854166666666672"/>
  </r>
  <r>
    <s v="DT-02477"/>
    <x v="24"/>
    <s v="Painting_Machine_028"/>
    <s v="Painting"/>
    <d v="2024-07-05T04:20:24"/>
    <d v="2024-07-05T05:05:24"/>
    <s v="07"/>
    <s v="05"/>
    <n v="472"/>
    <n v="7.8666666666666663"/>
    <s v="Sensor Fault"/>
    <s v="Yuki Tanaka"/>
    <x v="2"/>
    <x v="1"/>
    <n v="22"/>
    <n v="14.133333333333333"/>
    <n v="0.64242424242424245"/>
  </r>
  <r>
    <s v="DT-03530"/>
    <x v="7"/>
    <s v="Packaging_Machine_002"/>
    <s v="Packaging"/>
    <d v="2024-07-05T05:23:51"/>
    <d v="2024-07-05T08:57:51"/>
    <s v="07"/>
    <s v="05"/>
    <n v="25"/>
    <n v="0.41666666666666669"/>
    <s v="Hydraulic Leak"/>
    <s v="Yuki Tanaka"/>
    <x v="0"/>
    <x v="1"/>
    <n v="18"/>
    <n v="17.583333333333332"/>
    <n v="0.97685185185185175"/>
  </r>
  <r>
    <s v="DT-05423"/>
    <x v="3"/>
    <s v="Stamping_Machine_033"/>
    <s v="Stamping"/>
    <d v="2024-07-05T05:52:37"/>
    <d v="2024-07-05T06:03:37"/>
    <s v="07"/>
    <s v="05"/>
    <n v="904"/>
    <n v="15.066666666666666"/>
    <s v="Electrical Fault"/>
    <s v="Mohamed Salah"/>
    <x v="2"/>
    <x v="1"/>
    <n v="18"/>
    <n v="2.9333333333333336"/>
    <n v="0.16296296296296298"/>
  </r>
  <r>
    <s v="DT-02545"/>
    <x v="7"/>
    <s v="Packaging_Machine_002"/>
    <s v="Packaging"/>
    <d v="2024-07-05T07:10:23"/>
    <d v="2024-07-05T20:35:23"/>
    <s v="07"/>
    <s v="05"/>
    <n v="22"/>
    <n v="0.36666666666666664"/>
    <s v="Mechanical Failure"/>
    <s v="Rana Ibrahim"/>
    <x v="2"/>
    <x v="1"/>
    <n v="18"/>
    <n v="17.633333333333333"/>
    <n v="0.97962962962962963"/>
  </r>
  <r>
    <s v="DT-00084"/>
    <x v="5"/>
    <s v="Stamping_Machine_029"/>
    <s v="Stamping"/>
    <d v="2024-07-05T08:01:45"/>
    <d v="2024-07-05T08:35:45"/>
    <s v="07"/>
    <s v="05"/>
    <n v="994"/>
    <n v="16.566666666666666"/>
    <s v="Hydraulic Leak"/>
    <s v="Lucas Silva"/>
    <x v="1"/>
    <x v="1"/>
    <n v="22"/>
    <n v="5.4333333333333336"/>
    <n v="0.24696969696969698"/>
  </r>
  <r>
    <s v="DT-07722"/>
    <x v="29"/>
    <s v="Assembly_Machine_023"/>
    <s v="Assembly"/>
    <d v="2024-07-05T09:58:41"/>
    <d v="2024-07-05T11:25:41"/>
    <s v="07"/>
    <s v="05"/>
    <n v="83"/>
    <n v="1.3833333333333333"/>
    <s v="Material Shortage"/>
    <s v="Yuki Tanaka"/>
    <x v="2"/>
    <x v="1"/>
    <n v="16"/>
    <n v="14.616666666666667"/>
    <n v="0.9135416666666667"/>
  </r>
  <r>
    <s v="DT-07936"/>
    <x v="31"/>
    <s v="Assembly_Machine_010"/>
    <s v="Assembly"/>
    <d v="2024-07-05T10:27:19"/>
    <d v="2024-07-05T11:44:19"/>
    <s v="07"/>
    <s v="05"/>
    <n v="526"/>
    <n v="8.7666666666666675"/>
    <s v="Hydraulic Leak"/>
    <s v="Carlos Ruiz"/>
    <x v="1"/>
    <x v="1"/>
    <n v="22"/>
    <n v="13.233333333333333"/>
    <n v="0.60151515151515145"/>
  </r>
  <r>
    <s v="DT-08507"/>
    <x v="16"/>
    <s v="Painting_Machine_005"/>
    <s v="Painting"/>
    <d v="2024-07-05T11:21:38"/>
    <d v="2024-07-05T13:42:38"/>
    <s v="07"/>
    <s v="05"/>
    <n v="373"/>
    <n v="6.2166666666666668"/>
    <s v="Electrical Fault"/>
    <s v="Mohamed Salah"/>
    <x v="2"/>
    <x v="1"/>
    <n v="20"/>
    <n v="13.783333333333333"/>
    <n v="0.68916666666666671"/>
  </r>
  <r>
    <s v="DT-07890"/>
    <x v="16"/>
    <s v="Painting_Machine_005"/>
    <s v="Painting"/>
    <d v="2024-07-05T11:24:58"/>
    <d v="2024-07-05T15:11:58"/>
    <s v="07"/>
    <s v="05"/>
    <n v="312"/>
    <n v="5.2"/>
    <s v="Sensor Fault"/>
    <s v="Mohamed Salah"/>
    <x v="0"/>
    <x v="1"/>
    <n v="20"/>
    <n v="14.8"/>
    <n v="0.74"/>
  </r>
  <r>
    <s v="DT-01284"/>
    <x v="31"/>
    <s v="Assembly_Machine_010"/>
    <s v="Assembly"/>
    <d v="2024-07-05T13:34:15"/>
    <d v="2024-07-05T17:02:15"/>
    <s v="07"/>
    <s v="05"/>
    <n v="217"/>
    <n v="3.6166666666666667"/>
    <s v="Preventive Maintenance - Mechanical"/>
    <s v="Rana Ibrahim"/>
    <x v="0"/>
    <x v="0"/>
    <n v="22"/>
    <n v="18.383333333333333"/>
    <n v="0.83560606060606057"/>
  </r>
  <r>
    <s v="DT-09663"/>
    <x v="29"/>
    <s v="Assembly_Machine_023"/>
    <s v="Assembly"/>
    <d v="2024-07-05T15:07:37"/>
    <d v="2024-07-06T01:30:37"/>
    <s v="07"/>
    <s v="05"/>
    <n v="185"/>
    <n v="3.0833333333333335"/>
    <s v="Overheating"/>
    <s v="Elena Petrova"/>
    <x v="2"/>
    <x v="1"/>
    <n v="16"/>
    <n v="12.916666666666666"/>
    <n v="0.80729166666666663"/>
  </r>
  <r>
    <s v="DT-02576"/>
    <x v="21"/>
    <s v="Packaging_Machine_018"/>
    <s v="Packaging"/>
    <d v="2024-07-05T15:09:37"/>
    <d v="2024-07-05T19:10:37"/>
    <s v="07"/>
    <s v="05"/>
    <n v="41"/>
    <n v="0.68333333333333335"/>
    <s v="Preventive Maintenance - Mechanical"/>
    <s v="Ahmed Hassan"/>
    <x v="1"/>
    <x v="0"/>
    <n v="14"/>
    <n v="13.316666666666666"/>
    <n v="0.95119047619047614"/>
  </r>
  <r>
    <s v="DT-04109"/>
    <x v="23"/>
    <s v="Packaging_Machine_025"/>
    <s v="Packaging"/>
    <d v="2024-07-05T15:53:42"/>
    <d v="2024-07-05T17:45:42"/>
    <s v="07"/>
    <s v="05"/>
    <n v="71"/>
    <n v="1.1833333333333333"/>
    <s v="Preventive Maintenance - General"/>
    <s v="Yuki Tanaka"/>
    <x v="0"/>
    <x v="0"/>
    <n v="20"/>
    <n v="18.816666666666666"/>
    <n v="0.9408333333333333"/>
  </r>
  <r>
    <s v="DT-05450"/>
    <x v="24"/>
    <s v="Painting_Machine_028"/>
    <s v="Painting"/>
    <d v="2024-07-05T16:18:18"/>
    <d v="2024-07-05T19:14:18"/>
    <s v="07"/>
    <s v="05"/>
    <n v="246"/>
    <n v="4.0999999999999996"/>
    <s v="Mechanical Failure"/>
    <s v="Yuki Tanaka"/>
    <x v="2"/>
    <x v="1"/>
    <n v="22"/>
    <n v="17.899999999999999"/>
    <n v="0.8136363636363636"/>
  </r>
  <r>
    <s v="DT-08414"/>
    <x v="12"/>
    <s v="Stamping_Machine_024"/>
    <s v="Stamping"/>
    <d v="2024-07-05T16:19:51"/>
    <d v="2024-07-05T18:12:51"/>
    <s v="07"/>
    <s v="05"/>
    <n v="329"/>
    <n v="5.4833333333333334"/>
    <s v="Process Instability"/>
    <s v="Carlos Ruiz"/>
    <x v="2"/>
    <x v="1"/>
    <n v="14"/>
    <n v="8.5166666666666657"/>
    <n v="0.60833333333333328"/>
  </r>
  <r>
    <s v="DT-01013"/>
    <x v="30"/>
    <s v="Packaging_Machine_034"/>
    <s v="Packaging"/>
    <d v="2024-07-05T20:35:01"/>
    <d v="2024-07-06T02:04:01"/>
    <s v="07"/>
    <s v="05"/>
    <n v="163"/>
    <n v="2.7166666666666668"/>
    <s v="Hydraulic Leak"/>
    <s v="Lucas Silva"/>
    <x v="0"/>
    <x v="1"/>
    <n v="14"/>
    <n v="11.283333333333333"/>
    <n v="0.80595238095238098"/>
  </r>
  <r>
    <s v="DT-03622"/>
    <x v="26"/>
    <s v="Assembly_Machine_032"/>
    <s v="Assembly"/>
    <d v="2024-07-05T21:15:23"/>
    <d v="2024-07-06T01:16:23"/>
    <s v="07"/>
    <s v="05"/>
    <n v="440"/>
    <n v="7.333333333333333"/>
    <s v="Mechanical Failure"/>
    <s v="David Brown"/>
    <x v="1"/>
    <x v="1"/>
    <n v="20"/>
    <n v="12.666666666666668"/>
    <n v="0.63333333333333341"/>
  </r>
  <r>
    <s v="DT-05753"/>
    <x v="34"/>
    <s v="Painting_Machine_022"/>
    <s v="Painting"/>
    <d v="2024-07-05T22:30:44"/>
    <d v="2024-07-05T23:04:44"/>
    <s v="07"/>
    <s v="05"/>
    <n v="510"/>
    <n v="8.5"/>
    <s v="Preventive Maintenance - General"/>
    <s v="Ahmed Hassan"/>
    <x v="1"/>
    <x v="0"/>
    <n v="22"/>
    <n v="13.5"/>
    <n v="0.61363636363636365"/>
  </r>
  <r>
    <s v="DT-03003"/>
    <x v="20"/>
    <s v="Stamping_Machine_015"/>
    <s v="Stamping"/>
    <d v="2024-07-05T23:08:02"/>
    <d v="2024-07-05T23:32:02"/>
    <s v="07"/>
    <s v="05"/>
    <n v="85"/>
    <n v="1.4166666666666667"/>
    <s v="Electrical Fault"/>
    <s v="Karim Nassar"/>
    <x v="2"/>
    <x v="1"/>
    <n v="18"/>
    <n v="16.583333333333332"/>
    <n v="0.92129629629629628"/>
  </r>
  <r>
    <s v="DT-03431"/>
    <x v="30"/>
    <s v="Packaging_Machine_034"/>
    <s v="Packaging"/>
    <d v="2024-07-06T00:31:49"/>
    <d v="2024-07-06T05:54:49"/>
    <s v="07"/>
    <s v="06"/>
    <n v="190"/>
    <n v="3.1666666666666665"/>
    <s v="Preventive Maintenance - Mechanical"/>
    <s v="John Smith"/>
    <x v="2"/>
    <x v="0"/>
    <n v="14"/>
    <n v="10.833333333333334"/>
    <n v="0.77380952380952384"/>
  </r>
  <r>
    <s v="DT-02141"/>
    <x v="31"/>
    <s v="Assembly_Machine_010"/>
    <s v="Assembly"/>
    <d v="2024-07-06T02:19:11"/>
    <d v="2024-07-06T16:24:11"/>
    <s v="07"/>
    <s v="06"/>
    <n v="246"/>
    <n v="4.0999999999999996"/>
    <s v="Preventive Maintenance - General"/>
    <s v="Hassan Ali"/>
    <x v="1"/>
    <x v="0"/>
    <n v="22"/>
    <n v="17.899999999999999"/>
    <n v="0.8136363636363636"/>
  </r>
  <r>
    <s v="DT-00684"/>
    <x v="26"/>
    <s v="Assembly_Machine_032"/>
    <s v="Assembly"/>
    <d v="2024-07-06T02:58:18"/>
    <d v="2024-07-06T03:07:18"/>
    <s v="07"/>
    <s v="06"/>
    <n v="448"/>
    <n v="7.4666666666666668"/>
    <s v="Hydraulic Leak"/>
    <s v="Sophie Martin"/>
    <x v="2"/>
    <x v="1"/>
    <n v="20"/>
    <n v="12.533333333333333"/>
    <n v="0.62666666666666671"/>
  </r>
  <r>
    <s v="DT-09163"/>
    <x v="8"/>
    <s v="Assembly_Machine_012"/>
    <s v="Assembly"/>
    <d v="2024-07-06T04:01:12"/>
    <d v="2024-07-06T09:15:12"/>
    <s v="07"/>
    <s v="06"/>
    <n v="118"/>
    <n v="1.9666666666666666"/>
    <s v="Material Shortage"/>
    <s v="Rana Ibrahim"/>
    <x v="1"/>
    <x v="1"/>
    <n v="20"/>
    <n v="18.033333333333335"/>
    <n v="0.90166666666666673"/>
  </r>
  <r>
    <s v="DT-02964"/>
    <x v="2"/>
    <s v="Assembly_Machine_019"/>
    <s v="Assembly"/>
    <d v="2024-07-06T04:38:58"/>
    <d v="2024-07-06T04:51:58"/>
    <s v="07"/>
    <s v="06"/>
    <n v="111"/>
    <n v="1.85"/>
    <s v="Electrical Fault"/>
    <s v="Noah Davis"/>
    <x v="2"/>
    <x v="1"/>
    <n v="22"/>
    <n v="20.149999999999999"/>
    <n v="0.91590909090909089"/>
  </r>
  <r>
    <s v="DT-01096"/>
    <x v="2"/>
    <s v="Assembly_Machine_019"/>
    <s v="Assembly"/>
    <d v="2024-07-06T05:30:36"/>
    <d v="2024-07-06T06:26:36"/>
    <s v="07"/>
    <s v="06"/>
    <n v="118"/>
    <n v="1.9666666666666666"/>
    <s v="Material Shortage"/>
    <s v="John Smith"/>
    <x v="2"/>
    <x v="1"/>
    <n v="22"/>
    <n v="20.033333333333335"/>
    <n v="0.91060606060606064"/>
  </r>
  <r>
    <s v="DT-04772"/>
    <x v="21"/>
    <s v="Packaging_Machine_018"/>
    <s v="Packaging"/>
    <d v="2024-07-06T06:36:00"/>
    <d v="2024-07-06T06:58:00"/>
    <s v="07"/>
    <s v="06"/>
    <n v="25"/>
    <n v="0.41666666666666669"/>
    <s v="Preventive Maintenance - Mechanical"/>
    <s v="Yuki Tanaka"/>
    <x v="0"/>
    <x v="0"/>
    <n v="14"/>
    <n v="13.583333333333334"/>
    <n v="0.97023809523809523"/>
  </r>
  <r>
    <s v="DT-09667"/>
    <x v="19"/>
    <s v="Stamping_Machine_035"/>
    <s v="Stamping"/>
    <d v="2024-07-06T06:41:31"/>
    <d v="2024-07-06T06:58:31"/>
    <s v="07"/>
    <s v="06"/>
    <n v="150"/>
    <n v="2.5"/>
    <s v="Sensor Fault"/>
    <s v="Noah Davis"/>
    <x v="0"/>
    <x v="1"/>
    <n v="16"/>
    <n v="13.5"/>
    <n v="0.84375"/>
  </r>
  <r>
    <s v="DT-09616"/>
    <x v="27"/>
    <s v="Assembly_Machine_027"/>
    <s v="Assembly"/>
    <d v="2024-07-06T07:45:54"/>
    <d v="2024-07-06T08:05:54"/>
    <s v="07"/>
    <s v="06"/>
    <n v="479"/>
    <n v="7.9833333333333334"/>
    <s v="Preventive Maintenance - Electrical"/>
    <s v="Olivia Johnson"/>
    <x v="0"/>
    <x v="0"/>
    <n v="20"/>
    <n v="12.016666666666666"/>
    <n v="0.60083333333333333"/>
  </r>
  <r>
    <s v="DT-03149"/>
    <x v="24"/>
    <s v="Painting_Machine_028"/>
    <s v="Painting"/>
    <d v="2024-07-06T08:15:46"/>
    <d v="2024-07-06T08:46:46"/>
    <s v="07"/>
    <s v="06"/>
    <n v="159"/>
    <n v="2.65"/>
    <s v="Preventive Maintenance - Mechanical"/>
    <s v="Ahmed Hassan"/>
    <x v="0"/>
    <x v="0"/>
    <n v="22"/>
    <n v="19.350000000000001"/>
    <n v="0.87954545454545463"/>
  </r>
  <r>
    <s v="DT-04701"/>
    <x v="23"/>
    <s v="Packaging_Machine_025"/>
    <s v="Packaging"/>
    <d v="2024-07-06T08:23:25"/>
    <d v="2024-07-06T08:59:25"/>
    <s v="07"/>
    <s v="06"/>
    <n v="374"/>
    <n v="6.2333333333333334"/>
    <s v="Mechanical Failure"/>
    <s v="Emma Wilson"/>
    <x v="1"/>
    <x v="1"/>
    <n v="20"/>
    <n v="13.766666666666666"/>
    <n v="0.68833333333333324"/>
  </r>
  <r>
    <s v="DT-04505"/>
    <x v="11"/>
    <s v="Assembly_Machine_007"/>
    <s v="Assembly"/>
    <d v="2024-07-06T10:45:35"/>
    <d v="2024-07-06T11:15:35"/>
    <s v="07"/>
    <s v="06"/>
    <n v="516"/>
    <n v="8.6"/>
    <s v="Operator Error"/>
    <s v="Maria Gomez"/>
    <x v="1"/>
    <x v="1"/>
    <n v="22"/>
    <n v="13.4"/>
    <n v="0.60909090909090913"/>
  </r>
  <r>
    <s v="DT-03102"/>
    <x v="21"/>
    <s v="Packaging_Machine_018"/>
    <s v="Packaging"/>
    <d v="2024-07-06T11:48:04"/>
    <d v="2024-07-06T12:22:04"/>
    <s v="07"/>
    <s v="06"/>
    <n v="134"/>
    <n v="2.2333333333333334"/>
    <s v="Material Shortage"/>
    <s v="Elena Petrova"/>
    <x v="1"/>
    <x v="1"/>
    <n v="14"/>
    <n v="11.766666666666666"/>
    <n v="0.84047619047619038"/>
  </r>
  <r>
    <s v="DT-04863"/>
    <x v="8"/>
    <s v="Assembly_Machine_012"/>
    <s v="Assembly"/>
    <d v="2024-07-06T12:13:46"/>
    <d v="2024-07-06T13:06:46"/>
    <s v="07"/>
    <s v="06"/>
    <n v="67"/>
    <n v="1.1166666666666667"/>
    <s v="Preventive Maintenance - Mechanical"/>
    <s v="Li Wei"/>
    <x v="0"/>
    <x v="0"/>
    <n v="20"/>
    <n v="18.883333333333333"/>
    <n v="0.9441666666666666"/>
  </r>
  <r>
    <s v="DT-01505"/>
    <x v="10"/>
    <s v="Painting_Machine_008"/>
    <s v="Painting"/>
    <d v="2024-07-06T12:55:30"/>
    <d v="2024-07-06T16:20:30"/>
    <s v="07"/>
    <s v="06"/>
    <n v="272"/>
    <n v="4.5333333333333332"/>
    <s v="Hydraulic Leak"/>
    <s v="Lucas Silva"/>
    <x v="2"/>
    <x v="1"/>
    <n v="16"/>
    <n v="11.466666666666667"/>
    <n v="0.71666666666666667"/>
  </r>
  <r>
    <s v="DT-06596"/>
    <x v="9"/>
    <s v="Assembly_Machine_011"/>
    <s v="Assembly"/>
    <d v="2024-07-06T13:55:03"/>
    <d v="2024-07-06T19:23:03"/>
    <s v="07"/>
    <s v="06"/>
    <n v="219"/>
    <n v="3.65"/>
    <s v="Overheating"/>
    <s v="Elena Petrova"/>
    <x v="2"/>
    <x v="1"/>
    <n v="14"/>
    <n v="10.35"/>
    <n v="0.73928571428571421"/>
  </r>
  <r>
    <s v="DT-04406"/>
    <x v="29"/>
    <s v="Assembly_Machine_023"/>
    <s v="Assembly"/>
    <d v="2024-07-06T16:48:37"/>
    <d v="2024-07-06T16:51:37"/>
    <s v="07"/>
    <s v="06"/>
    <n v="305"/>
    <n v="5.083333333333333"/>
    <s v="Material Shortage"/>
    <s v="Maria Gomez"/>
    <x v="2"/>
    <x v="1"/>
    <n v="16"/>
    <n v="10.916666666666668"/>
    <n v="0.68229166666666674"/>
  </r>
  <r>
    <s v="DT-09786"/>
    <x v="31"/>
    <s v="Assembly_Machine_010"/>
    <s v="Assembly"/>
    <d v="2024-07-06T16:49:26"/>
    <d v="2024-07-06T20:25:26"/>
    <s v="07"/>
    <s v="06"/>
    <n v="407"/>
    <n v="6.7833333333333332"/>
    <s v="Preventive Maintenance - Mechanical"/>
    <s v="Fatima Ali"/>
    <x v="0"/>
    <x v="0"/>
    <n v="22"/>
    <n v="15.216666666666667"/>
    <n v="0.69166666666666665"/>
  </r>
  <r>
    <s v="DT-08904"/>
    <x v="13"/>
    <s v="Painting_Machine_016"/>
    <s v="Painting"/>
    <d v="2024-07-06T17:40:17"/>
    <d v="2024-07-06T19:24:17"/>
    <s v="07"/>
    <s v="06"/>
    <n v="517"/>
    <n v="8.6166666666666671"/>
    <s v="Preventive Maintenance - General"/>
    <s v="Emma Wilson"/>
    <x v="0"/>
    <x v="0"/>
    <n v="22"/>
    <n v="13.383333333333333"/>
    <n v="0.60833333333333328"/>
  </r>
  <r>
    <s v="DT-00282"/>
    <x v="19"/>
    <s v="Stamping_Machine_035"/>
    <s v="Stamping"/>
    <d v="2024-07-06T19:35:50"/>
    <d v="2024-07-06T22:44:50"/>
    <s v="07"/>
    <s v="06"/>
    <n v="291"/>
    <n v="4.8499999999999996"/>
    <s v="Material Shortage"/>
    <s v="Karim Nassar"/>
    <x v="0"/>
    <x v="1"/>
    <n v="16"/>
    <n v="11.15"/>
    <n v="0.69687500000000002"/>
  </r>
  <r>
    <s v="DT-09420"/>
    <x v="32"/>
    <s v="Stamping_Machine_020"/>
    <s v="Stamping"/>
    <d v="2024-07-06T21:14:01"/>
    <d v="2024-07-06T21:41:01"/>
    <s v="07"/>
    <s v="06"/>
    <n v="177"/>
    <n v="2.95"/>
    <s v="Unsafe Condition"/>
    <s v="Fatima Ali"/>
    <x v="2"/>
    <x v="1"/>
    <n v="14"/>
    <n v="11.05"/>
    <n v="0.78928571428571437"/>
  </r>
  <r>
    <s v="DT-01376"/>
    <x v="30"/>
    <s v="Packaging_Machine_034"/>
    <s v="Packaging"/>
    <d v="2024-07-06T22:23:42"/>
    <d v="2024-07-07T03:20:42"/>
    <s v="07"/>
    <s v="06"/>
    <n v="97"/>
    <n v="1.6166666666666667"/>
    <s v="Preventive Maintenance - General"/>
    <s v="Sophie Martin"/>
    <x v="0"/>
    <x v="0"/>
    <n v="14"/>
    <n v="12.383333333333333"/>
    <n v="0.88452380952380949"/>
  </r>
  <r>
    <s v="DT-06787"/>
    <x v="9"/>
    <s v="Assembly_Machine_011"/>
    <s v="Assembly"/>
    <d v="2024-07-06T22:41:24"/>
    <d v="2024-07-07T01:34:24"/>
    <s v="07"/>
    <s v="06"/>
    <n v="214"/>
    <n v="3.5666666666666669"/>
    <s v="Overheating"/>
    <s v="Ahmed Hassan"/>
    <x v="0"/>
    <x v="1"/>
    <n v="14"/>
    <n v="10.433333333333334"/>
    <n v="0.74523809523809526"/>
  </r>
  <r>
    <s v="DT-07524"/>
    <x v="6"/>
    <s v="Painting_Machine_009"/>
    <s v="Painting"/>
    <d v="2024-07-06T22:53:09"/>
    <d v="2024-07-06T23:26:09"/>
    <s v="07"/>
    <s v="06"/>
    <n v="55"/>
    <n v="0.91666666666666663"/>
    <s v="Material Shortage"/>
    <s v="Fatima Ali"/>
    <x v="2"/>
    <x v="1"/>
    <n v="16"/>
    <n v="15.083333333333334"/>
    <n v="0.94270833333333337"/>
  </r>
  <r>
    <s v="DT-09613"/>
    <x v="30"/>
    <s v="Packaging_Machine_034"/>
    <s v="Packaging"/>
    <d v="2024-07-07T00:37:50"/>
    <d v="2024-07-07T04:24:50"/>
    <s v="07"/>
    <s v="07"/>
    <n v="165"/>
    <n v="2.75"/>
    <s v="Mechanical Failure"/>
    <s v="Yuki Tanaka"/>
    <x v="1"/>
    <x v="1"/>
    <n v="14"/>
    <n v="11.25"/>
    <n v="0.8035714285714286"/>
  </r>
  <r>
    <s v="DT-06477"/>
    <x v="25"/>
    <s v="Painting_Machine_001"/>
    <s v="Painting"/>
    <d v="2024-07-07T01:19:43"/>
    <d v="2024-07-07T06:23:43"/>
    <s v="07"/>
    <s v="07"/>
    <n v="87"/>
    <n v="1.45"/>
    <s v="Preventive Maintenance - Mechanical"/>
    <s v="Olivia Johnson"/>
    <x v="1"/>
    <x v="0"/>
    <n v="18"/>
    <n v="16.55"/>
    <n v="0.91944444444444451"/>
  </r>
  <r>
    <s v="DT-09368"/>
    <x v="14"/>
    <s v="Assembly_Machine_013"/>
    <s v="Assembly"/>
    <d v="2024-07-07T02:05:01"/>
    <d v="2024-07-07T05:09:01"/>
    <s v="07"/>
    <s v="07"/>
    <n v="38"/>
    <n v="0.6333333333333333"/>
    <s v="Overheating"/>
    <s v="Hassan Ali"/>
    <x v="2"/>
    <x v="1"/>
    <n v="14"/>
    <n v="13.366666666666667"/>
    <n v="0.95476190476190481"/>
  </r>
  <r>
    <s v="DT-05628"/>
    <x v="28"/>
    <s v="Packaging_Machine_003"/>
    <s v="Packaging"/>
    <d v="2024-07-07T02:39:16"/>
    <d v="2024-07-07T04:41:16"/>
    <s v="07"/>
    <s v="07"/>
    <n v="199"/>
    <n v="3.3166666666666669"/>
    <s v="Operator Error"/>
    <s v="David Brown"/>
    <x v="2"/>
    <x v="1"/>
    <n v="14"/>
    <n v="10.683333333333334"/>
    <n v="0.76309523809523816"/>
  </r>
  <r>
    <s v="DT-08435"/>
    <x v="30"/>
    <s v="Packaging_Machine_034"/>
    <s v="Packaging"/>
    <d v="2024-07-07T03:37:11"/>
    <d v="2024-07-07T06:10:11"/>
    <s v="07"/>
    <s v="07"/>
    <n v="229"/>
    <n v="3.8166666666666669"/>
    <s v="Preventive Maintenance - Electrical"/>
    <s v="Carlos Ruiz"/>
    <x v="0"/>
    <x v="0"/>
    <n v="14"/>
    <n v="10.183333333333334"/>
    <n v="0.72738095238095235"/>
  </r>
  <r>
    <s v="DT-03839"/>
    <x v="29"/>
    <s v="Assembly_Machine_023"/>
    <s v="Assembly"/>
    <d v="2024-07-07T04:05:58"/>
    <d v="2024-07-07T12:26:58"/>
    <s v="07"/>
    <s v="07"/>
    <n v="17"/>
    <n v="0.28333333333333333"/>
    <s v="Process Instability"/>
    <s v="David Brown"/>
    <x v="2"/>
    <x v="1"/>
    <n v="16"/>
    <n v="15.716666666666667"/>
    <n v="0.98229166666666667"/>
  </r>
  <r>
    <s v="DT-07352"/>
    <x v="12"/>
    <s v="Stamping_Machine_024"/>
    <s v="Stamping"/>
    <d v="2024-07-07T04:32:08"/>
    <d v="2024-07-07T05:17:08"/>
    <s v="07"/>
    <s v="07"/>
    <n v="132"/>
    <n v="2.2000000000000002"/>
    <s v="Preventive Maintenance - Electrical"/>
    <s v="Noah Davis"/>
    <x v="1"/>
    <x v="0"/>
    <n v="14"/>
    <n v="11.8"/>
    <n v="0.84285714285714286"/>
  </r>
  <r>
    <s v="DT-02475"/>
    <x v="32"/>
    <s v="Stamping_Machine_020"/>
    <s v="Stamping"/>
    <d v="2024-07-07T06:24:13"/>
    <d v="2024-07-07T07:00:13"/>
    <s v="07"/>
    <s v="07"/>
    <n v="47"/>
    <n v="0.78333333333333333"/>
    <s v="Process Instability"/>
    <s v="Rana Ibrahim"/>
    <x v="2"/>
    <x v="1"/>
    <n v="14"/>
    <n v="13.216666666666667"/>
    <n v="0.94404761904761902"/>
  </r>
  <r>
    <s v="DT-00143"/>
    <x v="6"/>
    <s v="Painting_Machine_009"/>
    <s v="Painting"/>
    <d v="2024-07-07T08:15:49"/>
    <d v="2024-07-07T08:38:49"/>
    <s v="07"/>
    <s v="07"/>
    <n v="34"/>
    <n v="0.56666666666666665"/>
    <s v="Preventive Maintenance - General"/>
    <s v="Sophie Martin"/>
    <x v="1"/>
    <x v="0"/>
    <n v="16"/>
    <n v="15.433333333333334"/>
    <n v="0.96458333333333335"/>
  </r>
  <r>
    <s v="DT-04795"/>
    <x v="7"/>
    <s v="Packaging_Machine_002"/>
    <s v="Packaging"/>
    <d v="2024-07-07T10:29:35"/>
    <d v="2024-07-07T11:12:35"/>
    <s v="07"/>
    <s v="07"/>
    <n v="22"/>
    <n v="0.36666666666666664"/>
    <s v="Material Shortage"/>
    <s v="Noah Davis"/>
    <x v="2"/>
    <x v="1"/>
    <n v="18"/>
    <n v="17.633333333333333"/>
    <n v="0.97962962962962963"/>
  </r>
  <r>
    <s v="DT-03327"/>
    <x v="20"/>
    <s v="Stamping_Machine_015"/>
    <s v="Stamping"/>
    <d v="2024-07-07T11:12:09"/>
    <d v="2024-07-07T11:42:09"/>
    <s v="07"/>
    <s v="07"/>
    <n v="349"/>
    <n v="5.8166666666666664"/>
    <s v="Electrical Fault"/>
    <s v="Olivia Johnson"/>
    <x v="2"/>
    <x v="1"/>
    <n v="18"/>
    <n v="12.183333333333334"/>
    <n v="0.67685185185185182"/>
  </r>
  <r>
    <s v="DT-06944"/>
    <x v="26"/>
    <s v="Assembly_Machine_032"/>
    <s v="Assembly"/>
    <d v="2024-07-07T11:56:38"/>
    <d v="2024-07-07T17:48:38"/>
    <s v="07"/>
    <s v="07"/>
    <n v="343"/>
    <n v="5.7166666666666668"/>
    <s v="Overheating"/>
    <s v="Yuki Tanaka"/>
    <x v="1"/>
    <x v="1"/>
    <n v="20"/>
    <n v="14.283333333333333"/>
    <n v="0.71416666666666662"/>
  </r>
  <r>
    <s v="DT-05614"/>
    <x v="27"/>
    <s v="Assembly_Machine_027"/>
    <s v="Assembly"/>
    <d v="2024-07-07T13:46:46"/>
    <d v="2024-07-07T15:32:46"/>
    <s v="07"/>
    <s v="07"/>
    <n v="417"/>
    <n v="6.95"/>
    <s v="Operator Error"/>
    <s v="Olivia Johnson"/>
    <x v="2"/>
    <x v="1"/>
    <n v="20"/>
    <n v="13.05"/>
    <n v="0.65250000000000008"/>
  </r>
  <r>
    <s v="DT-01257"/>
    <x v="11"/>
    <s v="Assembly_Machine_007"/>
    <s v="Assembly"/>
    <d v="2024-07-07T14:10:39"/>
    <d v="2024-07-07T16:58:39"/>
    <s v="07"/>
    <s v="07"/>
    <n v="569"/>
    <n v="9.4833333333333325"/>
    <s v="Electrical Fault"/>
    <s v="Noah Davis"/>
    <x v="2"/>
    <x v="1"/>
    <n v="22"/>
    <n v="12.516666666666667"/>
    <n v="0.56893939393939397"/>
  </r>
  <r>
    <s v="DT-09983"/>
    <x v="11"/>
    <s v="Assembly_Machine_007"/>
    <s v="Assembly"/>
    <d v="2024-07-07T14:20:29"/>
    <d v="2024-07-07T16:43:29"/>
    <s v="07"/>
    <s v="07"/>
    <n v="500"/>
    <n v="8.3333333333333339"/>
    <s v="Electrical Fault"/>
    <s v="Sophie Martin"/>
    <x v="2"/>
    <x v="1"/>
    <n v="22"/>
    <n v="13.666666666666666"/>
    <n v="0.62121212121212122"/>
  </r>
  <r>
    <s v="DT-07917"/>
    <x v="31"/>
    <s v="Assembly_Machine_010"/>
    <s v="Assembly"/>
    <d v="2024-07-07T14:54:47"/>
    <d v="2024-07-07T17:15:47"/>
    <s v="07"/>
    <s v="07"/>
    <n v="167"/>
    <n v="2.7833333333333332"/>
    <s v="Electrical Fault"/>
    <s v="Ahmed Hassan"/>
    <x v="1"/>
    <x v="1"/>
    <n v="22"/>
    <n v="19.216666666666669"/>
    <n v="0.87348484848484853"/>
  </r>
  <r>
    <s v="DT-00007"/>
    <x v="15"/>
    <s v="Packaging_Machine_017"/>
    <s v="Packaging"/>
    <d v="2024-07-07T15:43:03"/>
    <d v="2024-07-07T16:17:03"/>
    <s v="07"/>
    <s v="07"/>
    <n v="281"/>
    <n v="4.6833333333333336"/>
    <s v="Preventive Maintenance - Electrical"/>
    <s v="Lucas Silva"/>
    <x v="1"/>
    <x v="0"/>
    <n v="20"/>
    <n v="15.316666666666666"/>
    <n v="0.76583333333333337"/>
  </r>
  <r>
    <s v="DT-09346"/>
    <x v="33"/>
    <s v="Packaging_Machine_006"/>
    <s v="Packaging"/>
    <d v="2024-07-07T15:56:48"/>
    <d v="2024-07-07T17:36:48"/>
    <s v="07"/>
    <s v="07"/>
    <n v="11"/>
    <n v="0.18333333333333332"/>
    <s v="Tooling Break"/>
    <s v="Ahmed Hassan"/>
    <x v="2"/>
    <x v="1"/>
    <n v="22"/>
    <n v="21.816666666666666"/>
    <n v="0.9916666666666667"/>
  </r>
  <r>
    <s v="DT-01273"/>
    <x v="7"/>
    <s v="Packaging_Machine_002"/>
    <s v="Packaging"/>
    <d v="2024-07-07T18:42:01"/>
    <d v="2024-07-07T20:37:01"/>
    <s v="07"/>
    <s v="07"/>
    <n v="23"/>
    <n v="0.38333333333333336"/>
    <s v="Overheating"/>
    <s v="Rana Ibrahim"/>
    <x v="1"/>
    <x v="1"/>
    <n v="18"/>
    <n v="17.616666666666667"/>
    <n v="0.97870370370370374"/>
  </r>
  <r>
    <s v="DT-05395"/>
    <x v="1"/>
    <s v="Painting_Machine_021"/>
    <s v="Painting"/>
    <d v="2024-07-07T18:45:13"/>
    <d v="2024-07-07T19:15:13"/>
    <s v="07"/>
    <s v="07"/>
    <n v="826"/>
    <n v="13.766666666666667"/>
    <s v="Preventive Maintenance - Mechanical"/>
    <s v="Rana Ibrahim"/>
    <x v="1"/>
    <x v="0"/>
    <n v="22"/>
    <n v="8.2333333333333325"/>
    <n v="0.37424242424242421"/>
  </r>
  <r>
    <s v="DT-06355"/>
    <x v="24"/>
    <s v="Painting_Machine_028"/>
    <s v="Painting"/>
    <d v="2024-07-07T18:56:07"/>
    <d v="2024-07-07T21:01:07"/>
    <s v="07"/>
    <s v="07"/>
    <n v="382"/>
    <n v="6.3666666666666663"/>
    <s v="Unsafe Condition"/>
    <s v="Fatima Ali"/>
    <x v="1"/>
    <x v="1"/>
    <n v="22"/>
    <n v="15.633333333333333"/>
    <n v="0.71060606060606057"/>
  </r>
  <r>
    <s v="DT-04591"/>
    <x v="29"/>
    <s v="Assembly_Machine_023"/>
    <s v="Assembly"/>
    <d v="2024-07-07T20:10:56"/>
    <d v="2024-07-07T23:03:56"/>
    <s v="07"/>
    <s v="07"/>
    <n v="40"/>
    <n v="0.66666666666666663"/>
    <s v="Preventive Maintenance - General"/>
    <s v="Mohamed Salah"/>
    <x v="1"/>
    <x v="0"/>
    <n v="16"/>
    <n v="15.333333333333334"/>
    <n v="0.95833333333333337"/>
  </r>
  <r>
    <s v="DT-00600"/>
    <x v="14"/>
    <s v="Assembly_Machine_013"/>
    <s v="Assembly"/>
    <d v="2024-07-07T21:09:03"/>
    <d v="2024-07-07T21:42:03"/>
    <s v="07"/>
    <s v="07"/>
    <n v="88"/>
    <n v="1.4666666666666666"/>
    <s v="Preventive Maintenance - General"/>
    <s v="Lucas Silva"/>
    <x v="0"/>
    <x v="0"/>
    <n v="14"/>
    <n v="12.533333333333333"/>
    <n v="0.89523809523809528"/>
  </r>
  <r>
    <s v="DT-02361"/>
    <x v="14"/>
    <s v="Assembly_Machine_013"/>
    <s v="Assembly"/>
    <d v="2024-07-07T21:29:02"/>
    <d v="2024-07-07T22:58:02"/>
    <s v="07"/>
    <s v="07"/>
    <n v="302"/>
    <n v="5.0333333333333332"/>
    <s v="Preventive Maintenance - General"/>
    <s v="Rana Ibrahim"/>
    <x v="0"/>
    <x v="0"/>
    <n v="14"/>
    <n v="8.9666666666666668"/>
    <n v="0.64047619047619053"/>
  </r>
  <r>
    <s v="DT-04305"/>
    <x v="26"/>
    <s v="Assembly_Machine_032"/>
    <s v="Assembly"/>
    <d v="2024-07-07T21:42:05"/>
    <d v="2024-07-08T00:55:05"/>
    <s v="07"/>
    <s v="07"/>
    <n v="37"/>
    <n v="0.6166666666666667"/>
    <s v="Mechanical Failure"/>
    <s v="Carlos Ruiz"/>
    <x v="2"/>
    <x v="1"/>
    <n v="20"/>
    <n v="19.383333333333333"/>
    <n v="0.96916666666666662"/>
  </r>
  <r>
    <s v="DT-06834"/>
    <x v="7"/>
    <s v="Packaging_Machine_002"/>
    <s v="Packaging"/>
    <d v="2024-07-08T01:20:10"/>
    <d v="2024-07-08T01:56:10"/>
    <s v="07"/>
    <s v="08"/>
    <n v="21"/>
    <n v="0.35"/>
    <s v="Hydraulic Leak"/>
    <s v="Yuki Tanaka"/>
    <x v="2"/>
    <x v="1"/>
    <n v="18"/>
    <n v="17.649999999999999"/>
    <n v="0.98055555555555551"/>
  </r>
  <r>
    <s v="DT-02109"/>
    <x v="13"/>
    <s v="Painting_Machine_016"/>
    <s v="Painting"/>
    <d v="2024-07-08T01:44:18"/>
    <d v="2024-07-08T02:56:18"/>
    <s v="07"/>
    <s v="08"/>
    <n v="301"/>
    <n v="5.0166666666666666"/>
    <s v="Preventive Maintenance - General"/>
    <s v="Noah Davis"/>
    <x v="0"/>
    <x v="0"/>
    <n v="22"/>
    <n v="16.983333333333334"/>
    <n v="0.77196969696969697"/>
  </r>
  <r>
    <s v="DT-03437"/>
    <x v="17"/>
    <s v="Assembly_Machine_014"/>
    <s v="Assembly"/>
    <d v="2024-07-08T03:01:59"/>
    <d v="2024-07-08T06:51:59"/>
    <s v="07"/>
    <s v="08"/>
    <n v="194"/>
    <n v="3.2333333333333334"/>
    <s v="Sensor Fault"/>
    <s v="Maria Gomez"/>
    <x v="1"/>
    <x v="1"/>
    <n v="16"/>
    <n v="12.766666666666666"/>
    <n v="0.79791666666666661"/>
  </r>
  <r>
    <s v="DT-04233"/>
    <x v="20"/>
    <s v="Stamping_Machine_015"/>
    <s v="Stamping"/>
    <d v="2024-07-08T05:16:08"/>
    <d v="2024-07-08T05:57:08"/>
    <s v="07"/>
    <s v="08"/>
    <n v="227"/>
    <n v="3.7833333333333332"/>
    <s v="Overheating"/>
    <s v="Carlos Ruiz"/>
    <x v="1"/>
    <x v="1"/>
    <n v="18"/>
    <n v="14.216666666666667"/>
    <n v="0.78981481481481486"/>
  </r>
  <r>
    <s v="DT-07031"/>
    <x v="10"/>
    <s v="Painting_Machine_008"/>
    <s v="Painting"/>
    <d v="2024-07-08T07:41:58"/>
    <d v="2024-07-08T09:34:58"/>
    <s v="07"/>
    <s v="08"/>
    <n v="297"/>
    <n v="4.95"/>
    <s v="Preventive Maintenance - General"/>
    <s v="Fatima Ali"/>
    <x v="1"/>
    <x v="0"/>
    <n v="16"/>
    <n v="11.05"/>
    <n v="0.69062500000000004"/>
  </r>
  <r>
    <s v="DT-03438"/>
    <x v="9"/>
    <s v="Assembly_Machine_011"/>
    <s v="Assembly"/>
    <d v="2024-07-08T10:00:22"/>
    <d v="2024-07-08T12:50:22"/>
    <s v="07"/>
    <s v="08"/>
    <n v="74"/>
    <n v="1.2333333333333334"/>
    <s v="Preventive Maintenance - General"/>
    <s v="Yuki Tanaka"/>
    <x v="1"/>
    <x v="0"/>
    <n v="14"/>
    <n v="12.766666666666666"/>
    <n v="0.91190476190476188"/>
  </r>
  <r>
    <s v="DT-03362"/>
    <x v="2"/>
    <s v="Assembly_Machine_019"/>
    <s v="Assembly"/>
    <d v="2024-07-08T11:27:45"/>
    <d v="2024-07-08T14:38:45"/>
    <s v="07"/>
    <s v="08"/>
    <n v="114"/>
    <n v="1.9"/>
    <s v="Sensor Fault"/>
    <s v="Li Wei"/>
    <x v="2"/>
    <x v="1"/>
    <n v="22"/>
    <n v="20.100000000000001"/>
    <n v="0.91363636363636369"/>
  </r>
  <r>
    <s v="DT-07254"/>
    <x v="29"/>
    <s v="Assembly_Machine_023"/>
    <s v="Assembly"/>
    <d v="2024-07-08T11:32:26"/>
    <d v="2024-07-08T12:01:26"/>
    <s v="07"/>
    <s v="08"/>
    <n v="92"/>
    <n v="1.5333333333333334"/>
    <s v="Tooling Break"/>
    <s v="Olivia Johnson"/>
    <x v="1"/>
    <x v="1"/>
    <n v="16"/>
    <n v="14.466666666666667"/>
    <n v="0.90416666666666667"/>
  </r>
  <r>
    <s v="DT-06376"/>
    <x v="11"/>
    <s v="Assembly_Machine_007"/>
    <s v="Assembly"/>
    <d v="2024-07-08T11:59:04"/>
    <d v="2024-07-08T12:36:04"/>
    <s v="07"/>
    <s v="08"/>
    <n v="718"/>
    <n v="11.966666666666667"/>
    <s v="Material Shortage"/>
    <s v="Lucas Silva"/>
    <x v="2"/>
    <x v="1"/>
    <n v="22"/>
    <n v="10.033333333333333"/>
    <n v="0.45606060606060606"/>
  </r>
  <r>
    <s v="DT-08824"/>
    <x v="12"/>
    <s v="Stamping_Machine_024"/>
    <s v="Stamping"/>
    <d v="2024-07-08T12:08:26"/>
    <d v="2024-07-08T15:54:26"/>
    <s v="07"/>
    <s v="08"/>
    <n v="142"/>
    <n v="2.3666666666666667"/>
    <s v="Overheating"/>
    <s v="Elena Petrova"/>
    <x v="2"/>
    <x v="1"/>
    <n v="14"/>
    <n v="11.633333333333333"/>
    <n v="0.83095238095238089"/>
  </r>
  <r>
    <s v="DT-02697"/>
    <x v="10"/>
    <s v="Painting_Machine_008"/>
    <s v="Painting"/>
    <d v="2024-07-08T12:40:10"/>
    <d v="2024-07-08T13:10:10"/>
    <s v="07"/>
    <s v="08"/>
    <n v="288"/>
    <n v="4.8"/>
    <s v="Preventive Maintenance - Mechanical"/>
    <s v="Rana Ibrahim"/>
    <x v="0"/>
    <x v="0"/>
    <n v="16"/>
    <n v="11.2"/>
    <n v="0.7"/>
  </r>
  <r>
    <s v="DT-08319"/>
    <x v="30"/>
    <s v="Packaging_Machine_034"/>
    <s v="Packaging"/>
    <d v="2024-07-08T12:52:55"/>
    <d v="2024-07-08T13:10:55"/>
    <s v="07"/>
    <s v="08"/>
    <n v="201"/>
    <n v="3.35"/>
    <s v="Preventive Maintenance - General"/>
    <s v="Sophie Martin"/>
    <x v="0"/>
    <x v="0"/>
    <n v="14"/>
    <n v="10.65"/>
    <n v="0.76071428571428579"/>
  </r>
  <r>
    <s v="DT-04201"/>
    <x v="12"/>
    <s v="Stamping_Machine_024"/>
    <s v="Stamping"/>
    <d v="2024-07-08T13:20:43"/>
    <d v="2024-07-08T14:56:43"/>
    <s v="07"/>
    <s v="08"/>
    <n v="129"/>
    <n v="2.15"/>
    <s v="Unsafe Condition"/>
    <s v="Hassan Ali"/>
    <x v="2"/>
    <x v="1"/>
    <n v="14"/>
    <n v="11.85"/>
    <n v="0.84642857142857142"/>
  </r>
  <r>
    <s v="DT-01831"/>
    <x v="18"/>
    <s v="Packaging_Machine_004"/>
    <s v="Packaging"/>
    <d v="2024-07-08T13:49:12"/>
    <d v="2024-07-08T21:53:12"/>
    <s v="07"/>
    <s v="08"/>
    <n v="6"/>
    <n v="0.1"/>
    <s v="Preventive Maintenance - Electrical"/>
    <s v="Rana Ibrahim"/>
    <x v="1"/>
    <x v="0"/>
    <n v="16"/>
    <n v="15.9"/>
    <n v="0.99375000000000002"/>
  </r>
  <r>
    <s v="DT-01094"/>
    <x v="4"/>
    <s v="Stamping_Machine_031"/>
    <s v="Stamping"/>
    <d v="2024-07-08T16:30:27"/>
    <d v="2024-07-08T22:40:27"/>
    <s v="07"/>
    <s v="08"/>
    <n v="755"/>
    <n v="12.583333333333334"/>
    <s v="Preventive Maintenance - Electrical"/>
    <s v="Elena Petrova"/>
    <x v="1"/>
    <x v="0"/>
    <n v="18"/>
    <n v="5.4166666666666661"/>
    <n v="0.30092592592592587"/>
  </r>
  <r>
    <s v="DT-09684"/>
    <x v="29"/>
    <s v="Assembly_Machine_023"/>
    <s v="Assembly"/>
    <d v="2024-07-08T16:35:34"/>
    <d v="2024-07-08T22:20:34"/>
    <s v="07"/>
    <s v="08"/>
    <n v="240"/>
    <n v="4"/>
    <s v="Preventive Maintenance - Mechanical"/>
    <s v="Elena Petrova"/>
    <x v="0"/>
    <x v="0"/>
    <n v="16"/>
    <n v="12"/>
    <n v="0.75"/>
  </r>
  <r>
    <s v="DT-02348"/>
    <x v="12"/>
    <s v="Stamping_Machine_024"/>
    <s v="Stamping"/>
    <d v="2024-07-08T17:27:52"/>
    <d v="2024-07-08T20:45:52"/>
    <s v="07"/>
    <s v="08"/>
    <n v="21"/>
    <n v="0.35"/>
    <s v="Tooling Break"/>
    <s v="Maria Gomez"/>
    <x v="2"/>
    <x v="1"/>
    <n v="14"/>
    <n v="13.65"/>
    <n v="0.97499999999999998"/>
  </r>
  <r>
    <s v="DT-09150"/>
    <x v="28"/>
    <s v="Packaging_Machine_003"/>
    <s v="Packaging"/>
    <d v="2024-07-08T18:22:37"/>
    <d v="2024-07-08T18:31:37"/>
    <s v="07"/>
    <s v="08"/>
    <n v="115"/>
    <n v="1.9166666666666667"/>
    <s v="Mechanical Failure"/>
    <s v="Maria Gomez"/>
    <x v="0"/>
    <x v="1"/>
    <n v="14"/>
    <n v="12.083333333333334"/>
    <n v="0.86309523809523814"/>
  </r>
  <r>
    <s v="DT-00923"/>
    <x v="26"/>
    <s v="Assembly_Machine_032"/>
    <s v="Assembly"/>
    <d v="2024-07-08T18:43:44"/>
    <d v="2024-07-08T19:11:44"/>
    <s v="07"/>
    <s v="08"/>
    <n v="320"/>
    <n v="5.333333333333333"/>
    <s v="Mechanical Failure"/>
    <s v="Mahmoud Adel"/>
    <x v="1"/>
    <x v="1"/>
    <n v="20"/>
    <n v="14.666666666666668"/>
    <n v="0.73333333333333339"/>
  </r>
  <r>
    <s v="DT-03573"/>
    <x v="20"/>
    <s v="Stamping_Machine_015"/>
    <s v="Stamping"/>
    <d v="2024-07-08T18:46:59"/>
    <d v="2024-07-08T22:43:59"/>
    <s v="07"/>
    <s v="08"/>
    <n v="386"/>
    <n v="6.4333333333333336"/>
    <s v="Preventive Maintenance - Mechanical"/>
    <s v="Fatima Ali"/>
    <x v="0"/>
    <x v="0"/>
    <n v="18"/>
    <n v="11.566666666666666"/>
    <n v="0.6425925925925926"/>
  </r>
  <r>
    <s v="DT-05842"/>
    <x v="14"/>
    <s v="Assembly_Machine_013"/>
    <s v="Assembly"/>
    <d v="2024-07-08T18:54:11"/>
    <d v="2024-07-08T21:28:11"/>
    <s v="07"/>
    <s v="08"/>
    <n v="261"/>
    <n v="4.3499999999999996"/>
    <s v="Hydraulic Leak"/>
    <s v="Li Wei"/>
    <x v="2"/>
    <x v="1"/>
    <n v="14"/>
    <n v="9.65"/>
    <n v="0.68928571428571428"/>
  </r>
  <r>
    <s v="DT-02197"/>
    <x v="34"/>
    <s v="Painting_Machine_022"/>
    <s v="Painting"/>
    <d v="2024-07-08T19:23:47"/>
    <d v="2024-07-08T19:44:47"/>
    <s v="07"/>
    <s v="08"/>
    <n v="63"/>
    <n v="1.05"/>
    <s v="Preventive Maintenance - General"/>
    <s v="Mohamed Salah"/>
    <x v="1"/>
    <x v="0"/>
    <n v="22"/>
    <n v="20.95"/>
    <n v="0.95227272727272727"/>
  </r>
  <r>
    <s v="DT-03991"/>
    <x v="25"/>
    <s v="Painting_Machine_001"/>
    <s v="Painting"/>
    <d v="2024-07-08T19:50:59"/>
    <d v="2024-07-08T19:59:59"/>
    <s v="07"/>
    <s v="08"/>
    <n v="331"/>
    <n v="5.5166666666666666"/>
    <s v="Mechanical Failure"/>
    <s v="Emma Wilson"/>
    <x v="2"/>
    <x v="1"/>
    <n v="18"/>
    <n v="12.483333333333334"/>
    <n v="0.69351851851851853"/>
  </r>
  <r>
    <s v="DT-01729"/>
    <x v="25"/>
    <s v="Painting_Machine_001"/>
    <s v="Painting"/>
    <d v="2024-07-08T22:49:51"/>
    <d v="2024-07-08T23:03:51"/>
    <s v="07"/>
    <s v="08"/>
    <n v="430"/>
    <n v="7.166666666666667"/>
    <s v="Hydraulic Leak"/>
    <s v="Elena Petrova"/>
    <x v="0"/>
    <x v="1"/>
    <n v="18"/>
    <n v="10.833333333333332"/>
    <n v="0.60185185185185175"/>
  </r>
  <r>
    <s v="DT-09746"/>
    <x v="25"/>
    <s v="Painting_Machine_001"/>
    <s v="Painting"/>
    <d v="2024-07-08T23:00:36"/>
    <d v="2024-07-09T00:36:36"/>
    <s v="07"/>
    <s v="08"/>
    <n v="147"/>
    <n v="2.4500000000000002"/>
    <s v="Operator Error"/>
    <s v="Fatima Ali"/>
    <x v="0"/>
    <x v="1"/>
    <n v="18"/>
    <n v="15.55"/>
    <n v="0.86388888888888893"/>
  </r>
  <r>
    <s v="DT-01911"/>
    <x v="5"/>
    <s v="Stamping_Machine_029"/>
    <s v="Stamping"/>
    <d v="2024-07-08T23:25:55"/>
    <d v="2024-07-09T00:08:55"/>
    <s v="07"/>
    <s v="08"/>
    <n v="871"/>
    <n v="14.516666666666667"/>
    <s v="Material Shortage"/>
    <s v="Olivia Johnson"/>
    <x v="2"/>
    <x v="1"/>
    <n v="22"/>
    <n v="7.4833333333333325"/>
    <n v="0.34015151515151509"/>
  </r>
  <r>
    <s v="DT-02482"/>
    <x v="33"/>
    <s v="Packaging_Machine_006"/>
    <s v="Packaging"/>
    <d v="2024-07-08T23:27:13"/>
    <d v="2024-07-09T00:40:13"/>
    <s v="07"/>
    <s v="08"/>
    <n v="11"/>
    <n v="0.18333333333333332"/>
    <s v="Sensor Fault"/>
    <s v="Noah Davis"/>
    <x v="1"/>
    <x v="1"/>
    <n v="22"/>
    <n v="21.816666666666666"/>
    <n v="0.9916666666666667"/>
  </r>
  <r>
    <s v="DT-02588"/>
    <x v="21"/>
    <s v="Packaging_Machine_018"/>
    <s v="Packaging"/>
    <d v="2024-07-08T23:46:04"/>
    <d v="2024-07-09T02:18:04"/>
    <s v="07"/>
    <s v="08"/>
    <n v="128"/>
    <n v="2.1333333333333333"/>
    <s v="Material Shortage"/>
    <s v="David Brown"/>
    <x v="2"/>
    <x v="1"/>
    <n v="14"/>
    <n v="11.866666666666667"/>
    <n v="0.84761904761904761"/>
  </r>
  <r>
    <s v="DT-02642"/>
    <x v="29"/>
    <s v="Assembly_Machine_023"/>
    <s v="Assembly"/>
    <d v="2024-07-09T01:32:31"/>
    <d v="2024-07-09T04:02:31"/>
    <s v="07"/>
    <s v="09"/>
    <n v="170"/>
    <n v="2.8333333333333335"/>
    <s v="Preventive Maintenance - Mechanical"/>
    <s v="Li Wei"/>
    <x v="2"/>
    <x v="0"/>
    <n v="16"/>
    <n v="13.166666666666666"/>
    <n v="0.82291666666666663"/>
  </r>
  <r>
    <s v="DT-09580"/>
    <x v="26"/>
    <s v="Assembly_Machine_032"/>
    <s v="Assembly"/>
    <d v="2024-07-09T01:47:52"/>
    <d v="2024-07-09T01:56:52"/>
    <s v="07"/>
    <s v="09"/>
    <n v="274"/>
    <n v="4.5666666666666664"/>
    <s v="Hydraulic Leak"/>
    <s v="Maria Gomez"/>
    <x v="2"/>
    <x v="1"/>
    <n v="20"/>
    <n v="15.433333333333334"/>
    <n v="0.77166666666666672"/>
  </r>
  <r>
    <s v="DT-02759"/>
    <x v="23"/>
    <s v="Packaging_Machine_025"/>
    <s v="Packaging"/>
    <d v="2024-07-09T02:10:59"/>
    <d v="2024-07-09T05:03:59"/>
    <s v="07"/>
    <s v="09"/>
    <n v="322"/>
    <n v="5.3666666666666663"/>
    <s v="Overheating"/>
    <s v="Noah Davis"/>
    <x v="2"/>
    <x v="1"/>
    <n v="20"/>
    <n v="14.633333333333333"/>
    <n v="0.73166666666666669"/>
  </r>
  <r>
    <s v="DT-07773"/>
    <x v="24"/>
    <s v="Painting_Machine_028"/>
    <s v="Painting"/>
    <d v="2024-07-09T02:41:24"/>
    <d v="2024-07-09T02:50:24"/>
    <s v="07"/>
    <s v="09"/>
    <n v="32"/>
    <n v="0.53333333333333333"/>
    <s v="Sensor Fault"/>
    <s v="Olivia Johnson"/>
    <x v="1"/>
    <x v="1"/>
    <n v="22"/>
    <n v="21.466666666666665"/>
    <n v="0.97575757575757571"/>
  </r>
  <r>
    <s v="DT-08836"/>
    <x v="33"/>
    <s v="Packaging_Machine_006"/>
    <s v="Packaging"/>
    <d v="2024-07-09T02:47:04"/>
    <d v="2024-07-09T03:26:04"/>
    <s v="07"/>
    <s v="09"/>
    <n v="9"/>
    <n v="0.15"/>
    <s v="Electrical Fault"/>
    <s v="Ahmed Hassan"/>
    <x v="0"/>
    <x v="1"/>
    <n v="22"/>
    <n v="21.85"/>
    <n v="0.99318181818181828"/>
  </r>
  <r>
    <s v="DT-07627"/>
    <x v="14"/>
    <s v="Assembly_Machine_013"/>
    <s v="Assembly"/>
    <d v="2024-07-09T03:38:43"/>
    <d v="2024-07-09T07:29:43"/>
    <s v="07"/>
    <s v="09"/>
    <n v="236"/>
    <n v="3.9333333333333331"/>
    <s v="Mechanical Failure"/>
    <s v="Sophie Martin"/>
    <x v="2"/>
    <x v="1"/>
    <n v="14"/>
    <n v="10.066666666666666"/>
    <n v="0.71904761904761905"/>
  </r>
  <r>
    <s v="DT-08197"/>
    <x v="34"/>
    <s v="Painting_Machine_022"/>
    <s v="Painting"/>
    <d v="2024-07-09T04:28:56"/>
    <d v="2024-07-09T04:48:56"/>
    <s v="07"/>
    <s v="09"/>
    <n v="507"/>
    <n v="8.4499999999999993"/>
    <s v="Hydraulic Leak"/>
    <s v="Carlos Ruiz"/>
    <x v="2"/>
    <x v="1"/>
    <n v="22"/>
    <n v="13.55"/>
    <n v="0.61590909090909096"/>
  </r>
  <r>
    <s v="DT-05302"/>
    <x v="10"/>
    <s v="Painting_Machine_008"/>
    <s v="Painting"/>
    <d v="2024-07-09T04:57:44"/>
    <d v="2024-07-09T19:42:44"/>
    <s v="07"/>
    <s v="09"/>
    <n v="21"/>
    <n v="0.35"/>
    <s v="Operator Error"/>
    <s v="Rana Ibrahim"/>
    <x v="2"/>
    <x v="1"/>
    <n v="16"/>
    <n v="15.65"/>
    <n v="0.97812500000000002"/>
  </r>
  <r>
    <s v="DT-09072"/>
    <x v="16"/>
    <s v="Painting_Machine_005"/>
    <s v="Painting"/>
    <d v="2024-07-09T05:38:15"/>
    <d v="2024-07-09T05:47:15"/>
    <s v="07"/>
    <s v="09"/>
    <n v="349"/>
    <n v="5.8166666666666664"/>
    <s v="Mechanical Failure"/>
    <s v="Hassan Ali"/>
    <x v="2"/>
    <x v="1"/>
    <n v="20"/>
    <n v="14.183333333333334"/>
    <n v="0.70916666666666672"/>
  </r>
  <r>
    <s v="DT-03780"/>
    <x v="29"/>
    <s v="Assembly_Machine_023"/>
    <s v="Assembly"/>
    <d v="2024-07-09T08:54:36"/>
    <d v="2024-07-09T09:27:36"/>
    <s v="07"/>
    <s v="09"/>
    <n v="178"/>
    <n v="2.9666666666666668"/>
    <s v="Mechanical Failure"/>
    <s v="Hassan Ali"/>
    <x v="1"/>
    <x v="1"/>
    <n v="16"/>
    <n v="13.033333333333333"/>
    <n v="0.81458333333333333"/>
  </r>
  <r>
    <s v="DT-05827"/>
    <x v="16"/>
    <s v="Painting_Machine_005"/>
    <s v="Painting"/>
    <d v="2024-07-09T09:04:03"/>
    <d v="2024-07-09T13:14:03"/>
    <s v="07"/>
    <s v="09"/>
    <n v="351"/>
    <n v="5.85"/>
    <s v="Material Shortage"/>
    <s v="Li Wei"/>
    <x v="1"/>
    <x v="1"/>
    <n v="20"/>
    <n v="14.15"/>
    <n v="0.70750000000000002"/>
  </r>
  <r>
    <s v="DT-08145"/>
    <x v="1"/>
    <s v="Painting_Machine_021"/>
    <s v="Painting"/>
    <d v="2024-07-09T10:10:23"/>
    <d v="2024-07-09T11:48:23"/>
    <s v="07"/>
    <s v="09"/>
    <n v="1254"/>
    <n v="20.9"/>
    <s v="Hydraulic Leak"/>
    <s v="Noah Davis"/>
    <x v="2"/>
    <x v="1"/>
    <n v="22"/>
    <n v="1.1000000000000014"/>
    <n v="5.0000000000000065E-2"/>
  </r>
  <r>
    <s v="DT-07210"/>
    <x v="15"/>
    <s v="Packaging_Machine_017"/>
    <s v="Packaging"/>
    <d v="2024-07-09T11:06:50"/>
    <d v="2024-07-09T11:16:50"/>
    <s v="07"/>
    <s v="09"/>
    <n v="70"/>
    <n v="1.1666666666666667"/>
    <s v="Mechanical Failure"/>
    <s v="John Smith"/>
    <x v="2"/>
    <x v="1"/>
    <n v="20"/>
    <n v="18.833333333333332"/>
    <n v="0.94166666666666665"/>
  </r>
  <r>
    <s v="DT-08899"/>
    <x v="7"/>
    <s v="Packaging_Machine_002"/>
    <s v="Packaging"/>
    <d v="2024-07-09T13:07:41"/>
    <d v="2024-07-09T18:11:41"/>
    <s v="07"/>
    <s v="09"/>
    <n v="14"/>
    <n v="0.23333333333333334"/>
    <s v="Preventive Maintenance - Mechanical"/>
    <s v="Karim Nassar"/>
    <x v="0"/>
    <x v="0"/>
    <n v="18"/>
    <n v="17.766666666666666"/>
    <n v="0.98703703703703694"/>
  </r>
  <r>
    <s v="DT-07089"/>
    <x v="33"/>
    <s v="Packaging_Machine_006"/>
    <s v="Packaging"/>
    <d v="2024-07-09T13:10:22"/>
    <d v="2024-07-09T16:23:22"/>
    <s v="07"/>
    <s v="09"/>
    <n v="6"/>
    <n v="0.1"/>
    <s v="Preventive Maintenance - Mechanical"/>
    <s v="John Smith"/>
    <x v="0"/>
    <x v="0"/>
    <n v="22"/>
    <n v="21.9"/>
    <n v="0.99545454545454537"/>
  </r>
  <r>
    <s v="DT-00831"/>
    <x v="14"/>
    <s v="Assembly_Machine_013"/>
    <s v="Assembly"/>
    <d v="2024-07-09T14:09:34"/>
    <d v="2024-07-09T15:21:34"/>
    <s v="07"/>
    <s v="09"/>
    <n v="94"/>
    <n v="1.5666666666666667"/>
    <s v="Sensor Fault"/>
    <s v="Fatima Ali"/>
    <x v="0"/>
    <x v="1"/>
    <n v="14"/>
    <n v="12.433333333333334"/>
    <n v="0.88809523809523816"/>
  </r>
  <r>
    <s v="DT-05526"/>
    <x v="34"/>
    <s v="Painting_Machine_022"/>
    <s v="Painting"/>
    <d v="2024-07-09T14:48:49"/>
    <d v="2024-07-09T15:54:49"/>
    <s v="07"/>
    <s v="09"/>
    <n v="482"/>
    <n v="8.0333333333333332"/>
    <s v="Preventive Maintenance - General"/>
    <s v="Noah Davis"/>
    <x v="0"/>
    <x v="0"/>
    <n v="22"/>
    <n v="13.966666666666667"/>
    <n v="0.63484848484848488"/>
  </r>
  <r>
    <s v="DT-09982"/>
    <x v="11"/>
    <s v="Assembly_Machine_007"/>
    <s v="Assembly"/>
    <d v="2024-07-09T14:56:09"/>
    <d v="2024-07-09T15:32:09"/>
    <s v="07"/>
    <s v="09"/>
    <n v="494"/>
    <n v="8.2333333333333325"/>
    <s v="Material Shortage"/>
    <s v="Olivia Johnson"/>
    <x v="0"/>
    <x v="1"/>
    <n v="22"/>
    <n v="13.766666666666667"/>
    <n v="0.62575757575757585"/>
  </r>
  <r>
    <s v="DT-00817"/>
    <x v="11"/>
    <s v="Assembly_Machine_007"/>
    <s v="Assembly"/>
    <d v="2024-07-09T16:39:14"/>
    <d v="2024-07-09T17:06:14"/>
    <s v="07"/>
    <s v="09"/>
    <n v="568"/>
    <n v="9.4666666666666668"/>
    <s v="Electrical Fault"/>
    <s v="Ahmed Hassan"/>
    <x v="1"/>
    <x v="1"/>
    <n v="22"/>
    <n v="12.533333333333333"/>
    <n v="0.5696969696969697"/>
  </r>
  <r>
    <s v="DT-03095"/>
    <x v="6"/>
    <s v="Painting_Machine_009"/>
    <s v="Painting"/>
    <d v="2024-07-09T16:50:49"/>
    <d v="2024-07-09T20:00:49"/>
    <s v="07"/>
    <s v="09"/>
    <n v="65"/>
    <n v="1.0833333333333333"/>
    <s v="Electrical Fault"/>
    <s v="Fatima Ali"/>
    <x v="1"/>
    <x v="1"/>
    <n v="16"/>
    <n v="14.916666666666666"/>
    <n v="0.93229166666666663"/>
  </r>
  <r>
    <s v="DT-05109"/>
    <x v="1"/>
    <s v="Painting_Machine_021"/>
    <s v="Painting"/>
    <d v="2024-07-09T18:02:48"/>
    <d v="2024-07-09T18:34:48"/>
    <s v="07"/>
    <s v="09"/>
    <n v="1078"/>
    <n v="17.966666666666665"/>
    <s v="Electrical Fault"/>
    <s v="David Brown"/>
    <x v="0"/>
    <x v="1"/>
    <n v="22"/>
    <n v="4.033333333333335"/>
    <n v="0.1833333333333334"/>
  </r>
  <r>
    <s v="DT-09767"/>
    <x v="31"/>
    <s v="Assembly_Machine_010"/>
    <s v="Assembly"/>
    <d v="2024-07-09T18:26:44"/>
    <d v="2024-07-09T19:57:44"/>
    <s v="07"/>
    <s v="09"/>
    <n v="489"/>
    <n v="8.15"/>
    <s v="Preventive Maintenance - General"/>
    <s v="Emma Wilson"/>
    <x v="2"/>
    <x v="0"/>
    <n v="22"/>
    <n v="13.85"/>
    <n v="0.62954545454545452"/>
  </r>
  <r>
    <s v="DT-08601"/>
    <x v="23"/>
    <s v="Packaging_Machine_025"/>
    <s v="Packaging"/>
    <d v="2024-07-09T19:07:21"/>
    <d v="2024-07-09T19:43:21"/>
    <s v="07"/>
    <s v="09"/>
    <n v="432"/>
    <n v="7.2"/>
    <s v="Mechanical Failure"/>
    <s v="John Smith"/>
    <x v="0"/>
    <x v="1"/>
    <n v="20"/>
    <n v="12.8"/>
    <n v="0.64"/>
  </r>
  <r>
    <s v="DT-03727"/>
    <x v="2"/>
    <s v="Assembly_Machine_019"/>
    <s v="Assembly"/>
    <d v="2024-07-09T19:07:49"/>
    <d v="2024-07-09T22:39:49"/>
    <s v="07"/>
    <s v="09"/>
    <n v="44"/>
    <n v="0.73333333333333328"/>
    <s v="Preventive Maintenance - General"/>
    <s v="Hassan Ali"/>
    <x v="0"/>
    <x v="0"/>
    <n v="22"/>
    <n v="21.266666666666666"/>
    <n v="0.96666666666666667"/>
  </r>
  <r>
    <s v="DT-00333"/>
    <x v="28"/>
    <s v="Packaging_Machine_003"/>
    <s v="Packaging"/>
    <d v="2024-07-09T20:13:31"/>
    <d v="2024-07-09T20:54:31"/>
    <s v="07"/>
    <s v="09"/>
    <n v="69"/>
    <n v="1.1499999999999999"/>
    <s v="Preventive Maintenance - Electrical"/>
    <s v="Carlos Ruiz"/>
    <x v="1"/>
    <x v="0"/>
    <n v="14"/>
    <n v="12.85"/>
    <n v="0.91785714285714282"/>
  </r>
  <r>
    <s v="DT-05059"/>
    <x v="14"/>
    <s v="Assembly_Machine_013"/>
    <s v="Assembly"/>
    <d v="2024-07-09T20:59:25"/>
    <d v="2024-07-09T21:09:25"/>
    <s v="07"/>
    <s v="09"/>
    <n v="54"/>
    <n v="0.9"/>
    <s v="Preventive Maintenance - General"/>
    <s v="Sophie Martin"/>
    <x v="0"/>
    <x v="0"/>
    <n v="14"/>
    <n v="13.1"/>
    <n v="0.93571428571428572"/>
  </r>
  <r>
    <s v="DT-02762"/>
    <x v="23"/>
    <s v="Packaging_Machine_025"/>
    <s v="Packaging"/>
    <d v="2024-07-09T21:34:57"/>
    <d v="2024-07-09T21:48:57"/>
    <s v="07"/>
    <s v="09"/>
    <n v="351"/>
    <n v="5.85"/>
    <s v="Electrical Fault"/>
    <s v="Elena Petrova"/>
    <x v="1"/>
    <x v="1"/>
    <n v="20"/>
    <n v="14.15"/>
    <n v="0.70750000000000002"/>
  </r>
  <r>
    <s v="DT-04809"/>
    <x v="1"/>
    <s v="Painting_Machine_021"/>
    <s v="Painting"/>
    <d v="2024-07-09T21:45:34"/>
    <d v="2024-07-09T23:54:34"/>
    <s v="07"/>
    <s v="09"/>
    <n v="1223"/>
    <n v="20.383333333333333"/>
    <s v="Material Shortage"/>
    <s v="Sophie Martin"/>
    <x v="1"/>
    <x v="1"/>
    <n v="22"/>
    <n v="1.6166666666666671"/>
    <n v="7.34848484848485E-2"/>
  </r>
  <r>
    <s v="DT-02106"/>
    <x v="15"/>
    <s v="Packaging_Machine_017"/>
    <s v="Packaging"/>
    <d v="2024-07-09T21:58:23"/>
    <d v="2024-07-10T01:58:23"/>
    <s v="07"/>
    <s v="09"/>
    <n v="220"/>
    <n v="3.6666666666666665"/>
    <s v="Electrical Fault"/>
    <s v="Li Wei"/>
    <x v="0"/>
    <x v="1"/>
    <n v="20"/>
    <n v="16.333333333333332"/>
    <n v="0.81666666666666665"/>
  </r>
  <r>
    <s v="DT-08396"/>
    <x v="0"/>
    <s v="Stamping_Machine_030"/>
    <s v="Stamping"/>
    <d v="2024-07-09T22:03:45"/>
    <d v="2024-07-10T01:28:45"/>
    <s v="07"/>
    <s v="09"/>
    <n v="205"/>
    <n v="3.4166666666666665"/>
    <s v="Tooling Break"/>
    <s v="Karim Nassar"/>
    <x v="1"/>
    <x v="1"/>
    <n v="16"/>
    <n v="12.583333333333334"/>
    <n v="0.78645833333333337"/>
  </r>
  <r>
    <s v="DT-00330"/>
    <x v="23"/>
    <s v="Packaging_Machine_025"/>
    <s v="Packaging"/>
    <d v="2024-07-09T22:55:03"/>
    <d v="2024-07-09T23:10:03"/>
    <s v="07"/>
    <s v="09"/>
    <n v="233"/>
    <n v="3.8833333333333333"/>
    <s v="Preventive Maintenance - General"/>
    <s v="Sophie Martin"/>
    <x v="1"/>
    <x v="0"/>
    <n v="20"/>
    <n v="16.116666666666667"/>
    <n v="0.8058333333333334"/>
  </r>
  <r>
    <s v="DT-09872"/>
    <x v="17"/>
    <s v="Assembly_Machine_014"/>
    <s v="Assembly"/>
    <d v="2024-07-09T23:57:41"/>
    <d v="2024-07-10T00:22:41"/>
    <s v="07"/>
    <s v="09"/>
    <n v="281"/>
    <n v="4.6833333333333336"/>
    <s v="Electrical Fault"/>
    <s v="Olivia Johnson"/>
    <x v="1"/>
    <x v="1"/>
    <n v="16"/>
    <n v="11.316666666666666"/>
    <n v="0.70729166666666665"/>
  </r>
  <r>
    <s v="DT-09906"/>
    <x v="32"/>
    <s v="Stamping_Machine_020"/>
    <s v="Stamping"/>
    <d v="2024-07-10T00:47:34"/>
    <d v="2024-07-10T01:11:34"/>
    <s v="07"/>
    <s v="10"/>
    <n v="182"/>
    <n v="3.0333333333333332"/>
    <s v="Preventive Maintenance - Electrical"/>
    <s v="Emma Wilson"/>
    <x v="2"/>
    <x v="0"/>
    <n v="14"/>
    <n v="10.966666666666667"/>
    <n v="0.78333333333333333"/>
  </r>
  <r>
    <s v="DT-09465"/>
    <x v="0"/>
    <s v="Stamping_Machine_030"/>
    <s v="Stamping"/>
    <d v="2024-07-10T00:59:21"/>
    <d v="2024-07-10T03:54:21"/>
    <s v="07"/>
    <s v="10"/>
    <n v="282"/>
    <n v="4.7"/>
    <s v="Preventive Maintenance - Electrical"/>
    <s v="Emma Wilson"/>
    <x v="0"/>
    <x v="0"/>
    <n v="16"/>
    <n v="11.3"/>
    <n v="0.70625000000000004"/>
  </r>
  <r>
    <s v="DT-01903"/>
    <x v="7"/>
    <s v="Packaging_Machine_002"/>
    <s v="Packaging"/>
    <d v="2024-07-10T01:46:54"/>
    <d v="2024-07-10T03:29:54"/>
    <s v="07"/>
    <s v="10"/>
    <n v="14"/>
    <n v="0.23333333333333334"/>
    <s v="Preventive Maintenance - Mechanical"/>
    <s v="Li Wei"/>
    <x v="0"/>
    <x v="0"/>
    <n v="18"/>
    <n v="17.766666666666666"/>
    <n v="0.98703703703703694"/>
  </r>
  <r>
    <s v="DT-01756"/>
    <x v="22"/>
    <s v="Assembly_Machine_026"/>
    <s v="Assembly"/>
    <d v="2024-07-10T02:06:53"/>
    <d v="2024-07-10T03:57:53"/>
    <s v="07"/>
    <s v="10"/>
    <n v="411"/>
    <n v="6.85"/>
    <s v="Hydraulic Leak"/>
    <s v="John Smith"/>
    <x v="2"/>
    <x v="1"/>
    <n v="20"/>
    <n v="13.15"/>
    <n v="0.65749999999999997"/>
  </r>
  <r>
    <s v="DT-04898"/>
    <x v="15"/>
    <s v="Packaging_Machine_017"/>
    <s v="Packaging"/>
    <d v="2024-07-10T04:35:39"/>
    <d v="2024-07-10T06:07:39"/>
    <s v="07"/>
    <s v="10"/>
    <n v="361"/>
    <n v="6.0166666666666666"/>
    <s v="Preventive Maintenance - Electrical"/>
    <s v="Olivia Johnson"/>
    <x v="1"/>
    <x v="0"/>
    <n v="20"/>
    <n v="13.983333333333334"/>
    <n v="0.69916666666666671"/>
  </r>
  <r>
    <s v="DT-07206"/>
    <x v="20"/>
    <s v="Stamping_Machine_015"/>
    <s v="Stamping"/>
    <d v="2024-07-10T05:50:10"/>
    <d v="2024-07-10T07:43:10"/>
    <s v="07"/>
    <s v="10"/>
    <n v="398"/>
    <n v="6.6333333333333337"/>
    <s v="Material Shortage"/>
    <s v="Fatima Ali"/>
    <x v="2"/>
    <x v="1"/>
    <n v="18"/>
    <n v="11.366666666666667"/>
    <n v="0.63148148148148153"/>
  </r>
  <r>
    <s v="DT-04666"/>
    <x v="12"/>
    <s v="Stamping_Machine_024"/>
    <s v="Stamping"/>
    <d v="2024-07-10T07:00:52"/>
    <d v="2024-07-10T09:33:52"/>
    <s v="07"/>
    <s v="10"/>
    <n v="149"/>
    <n v="2.4833333333333334"/>
    <s v="Electrical Fault"/>
    <s v="Yuki Tanaka"/>
    <x v="2"/>
    <x v="1"/>
    <n v="14"/>
    <n v="11.516666666666666"/>
    <n v="0.82261904761904758"/>
  </r>
  <r>
    <s v="DT-07267"/>
    <x v="33"/>
    <s v="Packaging_Machine_006"/>
    <s v="Packaging"/>
    <d v="2024-07-10T08:55:34"/>
    <d v="2024-07-10T12:12:34"/>
    <s v="07"/>
    <s v="10"/>
    <n v="5"/>
    <n v="8.3333333333333329E-2"/>
    <s v="Preventive Maintenance - Electrical"/>
    <s v="Mahmoud Adel"/>
    <x v="1"/>
    <x v="0"/>
    <n v="22"/>
    <n v="21.916666666666668"/>
    <n v="0.99621212121212122"/>
  </r>
  <r>
    <s v="DT-00890"/>
    <x v="9"/>
    <s v="Assembly_Machine_011"/>
    <s v="Assembly"/>
    <d v="2024-07-10T12:14:59"/>
    <d v="2024-07-10T17:05:59"/>
    <s v="07"/>
    <s v="10"/>
    <n v="293"/>
    <n v="4.8833333333333337"/>
    <s v="Material Shortage"/>
    <s v="Mahmoud Adel"/>
    <x v="2"/>
    <x v="1"/>
    <n v="14"/>
    <n v="9.1166666666666671"/>
    <n v="0.65119047619047621"/>
  </r>
  <r>
    <s v="DT-09161"/>
    <x v="3"/>
    <s v="Stamping_Machine_033"/>
    <s v="Stamping"/>
    <d v="2024-07-10T12:45:50"/>
    <d v="2024-07-10T15:34:50"/>
    <s v="07"/>
    <s v="10"/>
    <n v="963"/>
    <n v="16.05"/>
    <s v="Tooling Break"/>
    <s v="Rana Ibrahim"/>
    <x v="2"/>
    <x v="1"/>
    <n v="18"/>
    <n v="1.9499999999999993"/>
    <n v="0.1083333333333333"/>
  </r>
  <r>
    <s v="DT-03143"/>
    <x v="15"/>
    <s v="Packaging_Machine_017"/>
    <s v="Packaging"/>
    <d v="2024-07-10T14:22:09"/>
    <d v="2024-07-11T03:03:09"/>
    <s v="07"/>
    <s v="10"/>
    <n v="34"/>
    <n v="0.56666666666666665"/>
    <s v="Electrical Fault"/>
    <s v="Mahmoud Adel"/>
    <x v="1"/>
    <x v="1"/>
    <n v="20"/>
    <n v="19.433333333333334"/>
    <n v="0.97166666666666668"/>
  </r>
  <r>
    <s v="DT-01089"/>
    <x v="14"/>
    <s v="Assembly_Machine_013"/>
    <s v="Assembly"/>
    <d v="2024-07-10T15:08:21"/>
    <d v="2024-07-10T17:19:21"/>
    <s v="07"/>
    <s v="10"/>
    <n v="132"/>
    <n v="2.2000000000000002"/>
    <s v="Electrical Fault"/>
    <s v="Mahmoud Adel"/>
    <x v="2"/>
    <x v="1"/>
    <n v="14"/>
    <n v="11.8"/>
    <n v="0.84285714285714286"/>
  </r>
  <r>
    <s v="DT-05138"/>
    <x v="24"/>
    <s v="Painting_Machine_028"/>
    <s v="Painting"/>
    <d v="2024-07-10T15:12:40"/>
    <d v="2024-07-10T17:49:40"/>
    <s v="07"/>
    <s v="10"/>
    <n v="311"/>
    <n v="5.1833333333333336"/>
    <s v="Preventive Maintenance - Mechanical"/>
    <s v="Elena Petrova"/>
    <x v="0"/>
    <x v="0"/>
    <n v="22"/>
    <n v="16.816666666666666"/>
    <n v="0.7643939393939394"/>
  </r>
  <r>
    <s v="DT-08491"/>
    <x v="4"/>
    <s v="Stamping_Machine_031"/>
    <s v="Stamping"/>
    <d v="2024-07-10T15:15:31"/>
    <d v="2024-07-10T16:00:31"/>
    <s v="07"/>
    <s v="10"/>
    <n v="1026"/>
    <n v="17.100000000000001"/>
    <s v="Sensor Fault"/>
    <s v="David Brown"/>
    <x v="2"/>
    <x v="1"/>
    <n v="18"/>
    <n v="0.89999999999999858"/>
    <n v="4.999999999999992E-2"/>
  </r>
  <r>
    <s v="DT-03639"/>
    <x v="30"/>
    <s v="Packaging_Machine_034"/>
    <s v="Packaging"/>
    <d v="2024-07-10T18:26:04"/>
    <d v="2024-07-10T18:40:04"/>
    <s v="07"/>
    <s v="10"/>
    <n v="119"/>
    <n v="1.9833333333333334"/>
    <s v="Preventive Maintenance - Electrical"/>
    <s v="Ahmed Hassan"/>
    <x v="1"/>
    <x v="0"/>
    <n v="14"/>
    <n v="12.016666666666666"/>
    <n v="0.85833333333333328"/>
  </r>
  <r>
    <s v="DT-04963"/>
    <x v="24"/>
    <s v="Painting_Machine_028"/>
    <s v="Painting"/>
    <d v="2024-07-10T19:17:14"/>
    <d v="2024-07-10T23:10:14"/>
    <s v="07"/>
    <s v="10"/>
    <n v="196"/>
    <n v="3.2666666666666666"/>
    <s v="Preventive Maintenance - Electrical"/>
    <s v="Yuki Tanaka"/>
    <x v="0"/>
    <x v="0"/>
    <n v="22"/>
    <n v="18.733333333333334"/>
    <n v="0.85151515151515156"/>
  </r>
  <r>
    <s v="DT-08680"/>
    <x v="10"/>
    <s v="Painting_Machine_008"/>
    <s v="Painting"/>
    <d v="2024-07-10T20:21:27"/>
    <d v="2024-07-10T20:31:27"/>
    <s v="07"/>
    <s v="10"/>
    <n v="215"/>
    <n v="3.5833333333333335"/>
    <s v="Mechanical Failure"/>
    <s v="David Brown"/>
    <x v="2"/>
    <x v="1"/>
    <n v="16"/>
    <n v="12.416666666666666"/>
    <n v="0.77604166666666663"/>
  </r>
  <r>
    <s v="DT-02216"/>
    <x v="10"/>
    <s v="Painting_Machine_008"/>
    <s v="Painting"/>
    <d v="2024-07-10T21:15:12"/>
    <d v="2024-07-10T22:20:12"/>
    <s v="07"/>
    <s v="10"/>
    <n v="86"/>
    <n v="1.4333333333333333"/>
    <s v="Sensor Fault"/>
    <s v="Ahmed Hassan"/>
    <x v="0"/>
    <x v="1"/>
    <n v="16"/>
    <n v="14.566666666666666"/>
    <n v="0.91041666666666665"/>
  </r>
  <r>
    <s v="DT-04597"/>
    <x v="28"/>
    <s v="Packaging_Machine_003"/>
    <s v="Packaging"/>
    <d v="2024-07-10T23:09:27"/>
    <d v="2024-07-11T02:27:27"/>
    <s v="07"/>
    <s v="10"/>
    <n v="106"/>
    <n v="1.7666666666666666"/>
    <s v="Hydraulic Leak"/>
    <s v="Maria Gomez"/>
    <x v="1"/>
    <x v="1"/>
    <n v="14"/>
    <n v="12.233333333333334"/>
    <n v="0.87380952380952392"/>
  </r>
  <r>
    <s v="DT-01123"/>
    <x v="27"/>
    <s v="Assembly_Machine_027"/>
    <s v="Assembly"/>
    <d v="2024-07-10T23:20:24"/>
    <d v="2024-07-11T04:24:24"/>
    <s v="07"/>
    <s v="10"/>
    <n v="275"/>
    <n v="4.583333333333333"/>
    <s v="Electrical Fault"/>
    <s v="Carlos Ruiz"/>
    <x v="2"/>
    <x v="1"/>
    <n v="20"/>
    <n v="15.416666666666668"/>
    <n v="0.77083333333333337"/>
  </r>
  <r>
    <s v="DT-06168"/>
    <x v="13"/>
    <s v="Painting_Machine_016"/>
    <s v="Painting"/>
    <d v="2024-07-11T00:42:15"/>
    <d v="2024-07-11T00:58:15"/>
    <s v="07"/>
    <s v="11"/>
    <n v="198"/>
    <n v="3.3"/>
    <s v="Sensor Fault"/>
    <s v="Mohamed Salah"/>
    <x v="2"/>
    <x v="1"/>
    <n v="22"/>
    <n v="18.7"/>
    <n v="0.85"/>
  </r>
  <r>
    <s v="DT-05972"/>
    <x v="20"/>
    <s v="Stamping_Machine_015"/>
    <s v="Stamping"/>
    <d v="2024-07-11T01:24:46"/>
    <d v="2024-07-11T02:58:46"/>
    <s v="07"/>
    <s v="11"/>
    <n v="325"/>
    <n v="5.416666666666667"/>
    <s v="Electrical Fault"/>
    <s v="Ahmed Hassan"/>
    <x v="1"/>
    <x v="1"/>
    <n v="18"/>
    <n v="12.583333333333332"/>
    <n v="0.69907407407407396"/>
  </r>
  <r>
    <s v="DT-08181"/>
    <x v="20"/>
    <s v="Stamping_Machine_015"/>
    <s v="Stamping"/>
    <d v="2024-07-11T01:44:31"/>
    <d v="2024-07-11T06:50:31"/>
    <s v="07"/>
    <s v="11"/>
    <n v="387"/>
    <n v="6.45"/>
    <s v="Hydraulic Leak"/>
    <s v="Yuki Tanaka"/>
    <x v="0"/>
    <x v="1"/>
    <n v="18"/>
    <n v="11.55"/>
    <n v="0.64166666666666672"/>
  </r>
  <r>
    <s v="DT-02466"/>
    <x v="13"/>
    <s v="Painting_Machine_016"/>
    <s v="Painting"/>
    <d v="2024-07-11T03:39:41"/>
    <d v="2024-07-11T03:54:41"/>
    <s v="07"/>
    <s v="11"/>
    <n v="98"/>
    <n v="1.6333333333333333"/>
    <s v="Tooling Break"/>
    <s v="Carlos Ruiz"/>
    <x v="1"/>
    <x v="1"/>
    <n v="22"/>
    <n v="20.366666666666667"/>
    <n v="0.92575757575757578"/>
  </r>
  <r>
    <s v="DT-01556"/>
    <x v="2"/>
    <s v="Assembly_Machine_019"/>
    <s v="Assembly"/>
    <d v="2024-07-11T05:40:07"/>
    <d v="2024-07-11T07:46:07"/>
    <s v="07"/>
    <s v="11"/>
    <n v="95"/>
    <n v="1.5833333333333333"/>
    <s v="Overheating"/>
    <s v="John Smith"/>
    <x v="0"/>
    <x v="1"/>
    <n v="22"/>
    <n v="20.416666666666668"/>
    <n v="0.92803030303030309"/>
  </r>
  <r>
    <s v="DT-01027"/>
    <x v="21"/>
    <s v="Packaging_Machine_018"/>
    <s v="Packaging"/>
    <d v="2024-07-11T06:05:09"/>
    <d v="2024-07-11T14:29:09"/>
    <s v="07"/>
    <s v="11"/>
    <n v="17"/>
    <n v="0.28333333333333333"/>
    <s v="Material Shortage"/>
    <s v="Maria Gomez"/>
    <x v="1"/>
    <x v="1"/>
    <n v="14"/>
    <n v="13.716666666666667"/>
    <n v="0.97976190476190472"/>
  </r>
  <r>
    <s v="DT-01598"/>
    <x v="16"/>
    <s v="Painting_Machine_005"/>
    <s v="Painting"/>
    <d v="2024-07-11T07:37:32"/>
    <d v="2024-07-11T07:46:32"/>
    <s v="07"/>
    <s v="11"/>
    <n v="370"/>
    <n v="6.166666666666667"/>
    <s v="Mechanical Failure"/>
    <s v="Maria Gomez"/>
    <x v="2"/>
    <x v="1"/>
    <n v="20"/>
    <n v="13.833333333333332"/>
    <n v="0.69166666666666665"/>
  </r>
  <r>
    <s v="DT-06448"/>
    <x v="28"/>
    <s v="Packaging_Machine_003"/>
    <s v="Packaging"/>
    <d v="2024-07-11T07:39:24"/>
    <d v="2024-07-11T10:25:24"/>
    <s v="07"/>
    <s v="11"/>
    <n v="183"/>
    <n v="3.05"/>
    <s v="Material Shortage"/>
    <s v="Carlos Ruiz"/>
    <x v="2"/>
    <x v="1"/>
    <n v="14"/>
    <n v="10.95"/>
    <n v="0.78214285714285714"/>
  </r>
  <r>
    <s v="DT-00795"/>
    <x v="19"/>
    <s v="Stamping_Machine_035"/>
    <s v="Stamping"/>
    <d v="2024-07-11T08:19:30"/>
    <d v="2024-07-11T12:37:30"/>
    <s v="07"/>
    <s v="11"/>
    <n v="34"/>
    <n v="0.56666666666666665"/>
    <s v="Preventive Maintenance - Mechanical"/>
    <s v="Carlos Ruiz"/>
    <x v="0"/>
    <x v="0"/>
    <n v="16"/>
    <n v="15.433333333333334"/>
    <n v="0.96458333333333335"/>
  </r>
  <r>
    <s v="DT-07171"/>
    <x v="22"/>
    <s v="Assembly_Machine_026"/>
    <s v="Assembly"/>
    <d v="2024-07-11T08:24:04"/>
    <d v="2024-07-11T08:49:04"/>
    <s v="07"/>
    <s v="11"/>
    <n v="347"/>
    <n v="5.7833333333333332"/>
    <s v="Preventive Maintenance - Electrical"/>
    <s v="Yuki Tanaka"/>
    <x v="1"/>
    <x v="0"/>
    <n v="20"/>
    <n v="14.216666666666667"/>
    <n v="0.71083333333333332"/>
  </r>
  <r>
    <s v="DT-08752"/>
    <x v="1"/>
    <s v="Painting_Machine_021"/>
    <s v="Painting"/>
    <d v="2024-07-11T11:58:26"/>
    <d v="2024-07-11T20:43:26"/>
    <s v="07"/>
    <s v="11"/>
    <n v="1207"/>
    <n v="20.116666666666667"/>
    <s v="Material Shortage"/>
    <s v="John Smith"/>
    <x v="2"/>
    <x v="1"/>
    <n v="22"/>
    <n v="1.8833333333333329"/>
    <n v="8.5606060606060588E-2"/>
  </r>
  <r>
    <s v="DT-00425"/>
    <x v="31"/>
    <s v="Assembly_Machine_010"/>
    <s v="Assembly"/>
    <d v="2024-07-11T13:55:16"/>
    <d v="2024-07-11T14:09:16"/>
    <s v="07"/>
    <s v="11"/>
    <n v="249"/>
    <n v="4.1500000000000004"/>
    <s v="Overheating"/>
    <s v="Emma Wilson"/>
    <x v="2"/>
    <x v="1"/>
    <n v="22"/>
    <n v="17.850000000000001"/>
    <n v="0.8113636363636364"/>
  </r>
  <r>
    <s v="DT-06656"/>
    <x v="11"/>
    <s v="Assembly_Machine_007"/>
    <s v="Assembly"/>
    <d v="2024-07-11T14:04:58"/>
    <d v="2024-07-11T21:37:58"/>
    <s v="07"/>
    <s v="11"/>
    <n v="707"/>
    <n v="11.783333333333333"/>
    <s v="Sensor Fault"/>
    <s v="Mohamed Salah"/>
    <x v="2"/>
    <x v="1"/>
    <n v="22"/>
    <n v="10.216666666666667"/>
    <n v="0.46439393939393941"/>
  </r>
  <r>
    <s v="DT-03917"/>
    <x v="30"/>
    <s v="Packaging_Machine_034"/>
    <s v="Packaging"/>
    <d v="2024-07-11T14:17:01"/>
    <d v="2024-07-11T17:01:01"/>
    <s v="07"/>
    <s v="11"/>
    <n v="232"/>
    <n v="3.8666666666666667"/>
    <s v="Material Shortage"/>
    <s v="Mohamed Salah"/>
    <x v="2"/>
    <x v="1"/>
    <n v="14"/>
    <n v="10.133333333333333"/>
    <n v="0.72380952380952379"/>
  </r>
  <r>
    <s v="DT-03579"/>
    <x v="24"/>
    <s v="Painting_Machine_028"/>
    <s v="Painting"/>
    <d v="2024-07-11T15:05:07"/>
    <d v="2024-07-11T15:21:07"/>
    <s v="07"/>
    <s v="11"/>
    <n v="443"/>
    <n v="7.3833333333333337"/>
    <s v="Material Shortage"/>
    <s v="Rana Ibrahim"/>
    <x v="1"/>
    <x v="1"/>
    <n v="22"/>
    <n v="14.616666666666667"/>
    <n v="0.66439393939393943"/>
  </r>
  <r>
    <s v="DT-07619"/>
    <x v="33"/>
    <s v="Packaging_Machine_006"/>
    <s v="Packaging"/>
    <d v="2024-07-11T15:14:25"/>
    <d v="2024-07-11T20:25:25"/>
    <s v="07"/>
    <s v="11"/>
    <n v="8"/>
    <n v="0.13333333333333333"/>
    <s v="Tooling Break"/>
    <s v="Sophie Martin"/>
    <x v="1"/>
    <x v="1"/>
    <n v="22"/>
    <n v="21.866666666666667"/>
    <n v="0.99393939393939401"/>
  </r>
  <r>
    <s v="DT-03566"/>
    <x v="34"/>
    <s v="Painting_Machine_022"/>
    <s v="Painting"/>
    <d v="2024-07-11T15:34:07"/>
    <d v="2024-07-11T15:41:07"/>
    <s v="07"/>
    <s v="11"/>
    <n v="105"/>
    <n v="1.75"/>
    <s v="Sensor Fault"/>
    <s v="Noah Davis"/>
    <x v="0"/>
    <x v="1"/>
    <n v="22"/>
    <n v="20.25"/>
    <n v="0.92045454545454541"/>
  </r>
  <r>
    <s v="DT-05841"/>
    <x v="30"/>
    <s v="Packaging_Machine_034"/>
    <s v="Packaging"/>
    <d v="2024-07-11T17:59:37"/>
    <d v="2024-07-11T18:14:37"/>
    <s v="07"/>
    <s v="11"/>
    <n v="27"/>
    <n v="0.45"/>
    <s v="Electrical Fault"/>
    <s v="Yuki Tanaka"/>
    <x v="1"/>
    <x v="1"/>
    <n v="14"/>
    <n v="13.55"/>
    <n v="0.96785714285714286"/>
  </r>
  <r>
    <s v="DT-09421"/>
    <x v="0"/>
    <s v="Stamping_Machine_030"/>
    <s v="Stamping"/>
    <d v="2024-07-11T18:00:48"/>
    <d v="2024-07-11T18:45:48"/>
    <s v="07"/>
    <s v="11"/>
    <n v="60"/>
    <n v="1"/>
    <s v="Sensor Fault"/>
    <s v="Yuki Tanaka"/>
    <x v="1"/>
    <x v="1"/>
    <n v="16"/>
    <n v="15"/>
    <n v="0.9375"/>
  </r>
  <r>
    <s v="DT-09710"/>
    <x v="22"/>
    <s v="Assembly_Machine_026"/>
    <s v="Assembly"/>
    <d v="2024-07-11T19:34:24"/>
    <d v="2024-07-11T19:44:24"/>
    <s v="07"/>
    <s v="11"/>
    <n v="473"/>
    <n v="7.8833333333333337"/>
    <s v="Preventive Maintenance - Electrical"/>
    <s v="Ahmed Hassan"/>
    <x v="1"/>
    <x v="0"/>
    <n v="20"/>
    <n v="12.116666666666667"/>
    <n v="0.60583333333333333"/>
  </r>
  <r>
    <s v="DT-09095"/>
    <x v="11"/>
    <s v="Assembly_Machine_007"/>
    <s v="Assembly"/>
    <d v="2024-07-11T20:30:12"/>
    <d v="2024-07-11T20:47:12"/>
    <s v="07"/>
    <s v="11"/>
    <n v="718"/>
    <n v="11.966666666666667"/>
    <s v="Overheating"/>
    <s v="Hassan Ali"/>
    <x v="1"/>
    <x v="1"/>
    <n v="22"/>
    <n v="10.033333333333333"/>
    <n v="0.45606060606060606"/>
  </r>
  <r>
    <s v="DT-01456"/>
    <x v="3"/>
    <s v="Stamping_Machine_033"/>
    <s v="Stamping"/>
    <d v="2024-07-11T20:52:53"/>
    <d v="2024-07-11T21:20:53"/>
    <s v="07"/>
    <s v="11"/>
    <n v="770"/>
    <n v="12.833333333333334"/>
    <s v="Preventive Maintenance - Electrical"/>
    <s v="Lucas Silva"/>
    <x v="0"/>
    <x v="0"/>
    <n v="18"/>
    <n v="5.1666666666666661"/>
    <n v="0.28703703703703698"/>
  </r>
  <r>
    <s v="DT-04423"/>
    <x v="15"/>
    <s v="Packaging_Machine_017"/>
    <s v="Packaging"/>
    <d v="2024-07-11T21:58:34"/>
    <d v="2024-07-11T22:38:34"/>
    <s v="07"/>
    <s v="11"/>
    <n v="46"/>
    <n v="0.76666666666666672"/>
    <s v="Preventive Maintenance - General"/>
    <s v="Maria Gomez"/>
    <x v="0"/>
    <x v="0"/>
    <n v="20"/>
    <n v="19.233333333333334"/>
    <n v="0.96166666666666667"/>
  </r>
  <r>
    <s v="DT-09456"/>
    <x v="15"/>
    <s v="Packaging_Machine_017"/>
    <s v="Packaging"/>
    <d v="2024-07-11T22:18:20"/>
    <d v="2024-07-12T01:56:20"/>
    <s v="07"/>
    <s v="11"/>
    <n v="422"/>
    <n v="7.0333333333333332"/>
    <s v="Electrical Fault"/>
    <s v="Yuki Tanaka"/>
    <x v="2"/>
    <x v="1"/>
    <n v="20"/>
    <n v="12.966666666666667"/>
    <n v="0.64833333333333332"/>
  </r>
  <r>
    <s v="DT-05201"/>
    <x v="33"/>
    <s v="Packaging_Machine_006"/>
    <s v="Packaging"/>
    <d v="2024-07-11T22:42:25"/>
    <d v="2024-07-12T01:50:25"/>
    <s v="07"/>
    <s v="11"/>
    <n v="9"/>
    <n v="0.15"/>
    <s v="Hydraulic Leak"/>
    <s v="Mohamed Salah"/>
    <x v="1"/>
    <x v="1"/>
    <n v="22"/>
    <n v="21.85"/>
    <n v="0.99318181818181828"/>
  </r>
  <r>
    <s v="DT-04622"/>
    <x v="0"/>
    <s v="Stamping_Machine_030"/>
    <s v="Stamping"/>
    <d v="2024-07-11T23:09:32"/>
    <d v="2024-07-11T23:37:32"/>
    <s v="07"/>
    <s v="11"/>
    <n v="35"/>
    <n v="0.58333333333333337"/>
    <s v="Preventive Maintenance - General"/>
    <s v="Lucas Silva"/>
    <x v="0"/>
    <x v="0"/>
    <n v="16"/>
    <n v="15.416666666666666"/>
    <n v="0.96354166666666663"/>
  </r>
  <r>
    <s v="DT-06788"/>
    <x v="19"/>
    <s v="Stamping_Machine_035"/>
    <s v="Stamping"/>
    <d v="2024-07-11T23:43:14"/>
    <d v="2024-07-12T14:14:14"/>
    <s v="07"/>
    <s v="11"/>
    <n v="252"/>
    <n v="4.2"/>
    <s v="Preventive Maintenance - Electrical"/>
    <s v="Ahmed Hassan"/>
    <x v="1"/>
    <x v="0"/>
    <n v="16"/>
    <n v="11.8"/>
    <n v="0.73750000000000004"/>
  </r>
  <r>
    <s v="DT-09298"/>
    <x v="29"/>
    <s v="Assembly_Machine_023"/>
    <s v="Assembly"/>
    <d v="2024-07-12T00:04:56"/>
    <d v="2024-07-12T00:15:56"/>
    <s v="07"/>
    <s v="12"/>
    <n v="292"/>
    <n v="4.8666666666666663"/>
    <s v="Sensor Fault"/>
    <s v="Noah Davis"/>
    <x v="2"/>
    <x v="1"/>
    <n v="16"/>
    <n v="11.133333333333333"/>
    <n v="0.6958333333333333"/>
  </r>
  <r>
    <s v="DT-01537"/>
    <x v="12"/>
    <s v="Stamping_Machine_024"/>
    <s v="Stamping"/>
    <d v="2024-07-12T02:28:57"/>
    <d v="2024-07-12T04:53:57"/>
    <s v="07"/>
    <s v="12"/>
    <n v="138"/>
    <n v="2.2999999999999998"/>
    <s v="Material Shortage"/>
    <s v="Fatima Ali"/>
    <x v="0"/>
    <x v="1"/>
    <n v="14"/>
    <n v="11.7"/>
    <n v="0.83571428571428563"/>
  </r>
  <r>
    <s v="DT-05613"/>
    <x v="4"/>
    <s v="Stamping_Machine_031"/>
    <s v="Stamping"/>
    <d v="2024-07-12T02:39:19"/>
    <d v="2024-07-12T04:05:19"/>
    <s v="07"/>
    <s v="12"/>
    <n v="999"/>
    <n v="16.649999999999999"/>
    <s v="Tooling Break"/>
    <s v="Fatima Ali"/>
    <x v="0"/>
    <x v="1"/>
    <n v="18"/>
    <n v="1.3500000000000014"/>
    <n v="7.500000000000008E-2"/>
  </r>
  <r>
    <s v="DT-02029"/>
    <x v="24"/>
    <s v="Painting_Machine_028"/>
    <s v="Painting"/>
    <d v="2024-07-12T03:15:54"/>
    <d v="2024-07-12T06:19:54"/>
    <s v="07"/>
    <s v="12"/>
    <n v="155"/>
    <n v="2.5833333333333335"/>
    <s v="Operator Error"/>
    <s v="Mahmoud Adel"/>
    <x v="2"/>
    <x v="1"/>
    <n v="22"/>
    <n v="19.416666666666668"/>
    <n v="0.88257575757575768"/>
  </r>
  <r>
    <s v="DT-07196"/>
    <x v="21"/>
    <s v="Packaging_Machine_018"/>
    <s v="Packaging"/>
    <d v="2024-07-12T03:21:13"/>
    <d v="2024-07-12T03:51:13"/>
    <s v="07"/>
    <s v="12"/>
    <n v="176"/>
    <n v="2.9333333333333331"/>
    <s v="Preventive Maintenance - Mechanical"/>
    <s v="Li Wei"/>
    <x v="0"/>
    <x v="0"/>
    <n v="14"/>
    <n v="11.066666666666666"/>
    <n v="0.79047619047619044"/>
  </r>
  <r>
    <s v="DT-08460"/>
    <x v="32"/>
    <s v="Stamping_Machine_020"/>
    <s v="Stamping"/>
    <d v="2024-07-12T04:12:21"/>
    <d v="2024-07-12T05:34:21"/>
    <s v="07"/>
    <s v="12"/>
    <n v="316"/>
    <n v="5.2666666666666666"/>
    <s v="Mechanical Failure"/>
    <s v="Rana Ibrahim"/>
    <x v="2"/>
    <x v="1"/>
    <n v="14"/>
    <n v="8.7333333333333343"/>
    <n v="0.62380952380952392"/>
  </r>
  <r>
    <s v="DT-02434"/>
    <x v="14"/>
    <s v="Assembly_Machine_013"/>
    <s v="Assembly"/>
    <d v="2024-07-12T05:05:37"/>
    <d v="2024-07-12T05:19:37"/>
    <s v="07"/>
    <s v="12"/>
    <n v="188"/>
    <n v="3.1333333333333333"/>
    <s v="Preventive Maintenance - General"/>
    <s v="Lucas Silva"/>
    <x v="0"/>
    <x v="0"/>
    <n v="14"/>
    <n v="10.866666666666667"/>
    <n v="0.77619047619047621"/>
  </r>
  <r>
    <s v="DT-07781"/>
    <x v="21"/>
    <s v="Packaging_Machine_018"/>
    <s v="Packaging"/>
    <d v="2024-07-12T07:01:34"/>
    <d v="2024-07-12T10:45:34"/>
    <s v="07"/>
    <s v="12"/>
    <n v="39"/>
    <n v="0.65"/>
    <s v="Operator Error"/>
    <s v="Lucas Silva"/>
    <x v="1"/>
    <x v="1"/>
    <n v="14"/>
    <n v="13.35"/>
    <n v="0.95357142857142851"/>
  </r>
  <r>
    <s v="DT-03592"/>
    <x v="26"/>
    <s v="Assembly_Machine_032"/>
    <s v="Assembly"/>
    <d v="2024-07-12T08:02:47"/>
    <d v="2024-07-12T08:24:47"/>
    <s v="07"/>
    <s v="12"/>
    <n v="272"/>
    <n v="4.5333333333333332"/>
    <s v="Electrical Fault"/>
    <s v="John Smith"/>
    <x v="0"/>
    <x v="1"/>
    <n v="20"/>
    <n v="15.466666666666667"/>
    <n v="0.77333333333333332"/>
  </r>
  <r>
    <s v="DT-04101"/>
    <x v="30"/>
    <s v="Packaging_Machine_034"/>
    <s v="Packaging"/>
    <d v="2024-07-12T08:07:16"/>
    <d v="2024-07-12T08:15:16"/>
    <s v="07"/>
    <s v="12"/>
    <n v="127"/>
    <n v="2.1166666666666667"/>
    <s v="Overheating"/>
    <s v="Sophie Martin"/>
    <x v="2"/>
    <x v="1"/>
    <n v="14"/>
    <n v="11.883333333333333"/>
    <n v="0.84880952380952379"/>
  </r>
  <r>
    <s v="DT-00567"/>
    <x v="15"/>
    <s v="Packaging_Machine_017"/>
    <s v="Packaging"/>
    <d v="2024-07-12T12:18:39"/>
    <d v="2024-07-12T18:13:39"/>
    <s v="07"/>
    <s v="12"/>
    <n v="243"/>
    <n v="4.05"/>
    <s v="Electrical Fault"/>
    <s v="Emma Wilson"/>
    <x v="2"/>
    <x v="1"/>
    <n v="20"/>
    <n v="15.95"/>
    <n v="0.79749999999999999"/>
  </r>
  <r>
    <s v="DT-06212"/>
    <x v="2"/>
    <s v="Assembly_Machine_019"/>
    <s v="Assembly"/>
    <d v="2024-07-12T12:25:29"/>
    <d v="2024-07-12T16:46:29"/>
    <s v="07"/>
    <s v="12"/>
    <n v="50"/>
    <n v="0.83333333333333337"/>
    <s v="Preventive Maintenance - Electrical"/>
    <s v="Li Wei"/>
    <x v="2"/>
    <x v="0"/>
    <n v="22"/>
    <n v="21.166666666666668"/>
    <n v="0.96212121212121215"/>
  </r>
  <r>
    <s v="DT-06325"/>
    <x v="14"/>
    <s v="Assembly_Machine_013"/>
    <s v="Assembly"/>
    <d v="2024-07-12T13:03:42"/>
    <d v="2024-07-12T14:23:42"/>
    <s v="07"/>
    <s v="12"/>
    <n v="170"/>
    <n v="2.8333333333333335"/>
    <s v="Material Shortage"/>
    <s v="Rana Ibrahim"/>
    <x v="2"/>
    <x v="1"/>
    <n v="14"/>
    <n v="11.166666666666666"/>
    <n v="0.79761904761904756"/>
  </r>
  <r>
    <s v="DT-09055"/>
    <x v="1"/>
    <s v="Painting_Machine_021"/>
    <s v="Painting"/>
    <d v="2024-07-12T14:06:43"/>
    <d v="2024-07-12T14:50:43"/>
    <s v="07"/>
    <s v="12"/>
    <n v="1090"/>
    <n v="18.166666666666668"/>
    <s v="Hydraulic Leak"/>
    <s v="Rana Ibrahim"/>
    <x v="0"/>
    <x v="1"/>
    <n v="22"/>
    <n v="3.8333333333333321"/>
    <n v="0.1742424242424242"/>
  </r>
  <r>
    <s v="DT-01790"/>
    <x v="10"/>
    <s v="Painting_Machine_008"/>
    <s v="Painting"/>
    <d v="2024-07-12T14:42:35"/>
    <d v="2024-07-12T21:56:35"/>
    <s v="07"/>
    <s v="12"/>
    <n v="27"/>
    <n v="0.45"/>
    <s v="Preventive Maintenance - General"/>
    <s v="Sophie Martin"/>
    <x v="1"/>
    <x v="0"/>
    <n v="16"/>
    <n v="15.55"/>
    <n v="0.97187500000000004"/>
  </r>
  <r>
    <s v="DT-02786"/>
    <x v="23"/>
    <s v="Packaging_Machine_025"/>
    <s v="Packaging"/>
    <d v="2024-07-12T14:57:47"/>
    <d v="2024-07-12T19:21:47"/>
    <s v="07"/>
    <s v="12"/>
    <n v="217"/>
    <n v="3.6166666666666667"/>
    <s v="Sensor Fault"/>
    <s v="Ahmed Hassan"/>
    <x v="2"/>
    <x v="1"/>
    <n v="20"/>
    <n v="16.383333333333333"/>
    <n v="0.8191666666666666"/>
  </r>
  <r>
    <s v="DT-04315"/>
    <x v="14"/>
    <s v="Assembly_Machine_013"/>
    <s v="Assembly"/>
    <d v="2024-07-12T15:23:44"/>
    <d v="2024-07-12T17:20:44"/>
    <s v="07"/>
    <s v="12"/>
    <n v="220"/>
    <n v="3.6666666666666665"/>
    <s v="Preventive Maintenance - Mechanical"/>
    <s v="Li Wei"/>
    <x v="0"/>
    <x v="0"/>
    <n v="14"/>
    <n v="10.333333333333334"/>
    <n v="0.73809523809523814"/>
  </r>
  <r>
    <s v="DT-00662"/>
    <x v="1"/>
    <s v="Painting_Machine_021"/>
    <s v="Painting"/>
    <d v="2024-07-12T16:02:22"/>
    <d v="2024-07-12T18:41:22"/>
    <s v="07"/>
    <s v="12"/>
    <n v="1021"/>
    <n v="17.016666666666666"/>
    <s v="Material Shortage"/>
    <s v="Li Wei"/>
    <x v="2"/>
    <x v="1"/>
    <n v="22"/>
    <n v="4.9833333333333343"/>
    <n v="0.22651515151515156"/>
  </r>
  <r>
    <s v="DT-01995"/>
    <x v="27"/>
    <s v="Assembly_Machine_027"/>
    <s v="Assembly"/>
    <d v="2024-07-12T17:03:30"/>
    <d v="2024-07-12T17:45:30"/>
    <s v="07"/>
    <s v="12"/>
    <n v="137"/>
    <n v="2.2833333333333332"/>
    <s v="Electrical Fault"/>
    <s v="Karim Nassar"/>
    <x v="0"/>
    <x v="1"/>
    <n v="20"/>
    <n v="17.716666666666669"/>
    <n v="0.88583333333333347"/>
  </r>
  <r>
    <s v="DT-01014"/>
    <x v="33"/>
    <s v="Packaging_Machine_006"/>
    <s v="Packaging"/>
    <d v="2024-07-12T17:43:40"/>
    <d v="2024-07-12T22:45:40"/>
    <s v="07"/>
    <s v="12"/>
    <n v="9"/>
    <n v="0.15"/>
    <s v="Hydraulic Leak"/>
    <s v="Carlos Ruiz"/>
    <x v="2"/>
    <x v="1"/>
    <n v="22"/>
    <n v="21.85"/>
    <n v="0.99318181818181828"/>
  </r>
  <r>
    <s v="DT-09666"/>
    <x v="7"/>
    <s v="Packaging_Machine_002"/>
    <s v="Packaging"/>
    <d v="2024-07-12T18:09:40"/>
    <d v="2024-07-12T20:57:40"/>
    <s v="07"/>
    <s v="12"/>
    <n v="11"/>
    <n v="0.18333333333333332"/>
    <s v="Preventive Maintenance - Electrical"/>
    <s v="Elena Petrova"/>
    <x v="0"/>
    <x v="0"/>
    <n v="18"/>
    <n v="17.816666666666666"/>
    <n v="0.98981481481481481"/>
  </r>
  <r>
    <s v="DT-09212"/>
    <x v="7"/>
    <s v="Packaging_Machine_002"/>
    <s v="Packaging"/>
    <d v="2024-07-12T19:31:19"/>
    <d v="2024-07-12T20:12:19"/>
    <s v="07"/>
    <s v="12"/>
    <n v="25"/>
    <n v="0.41666666666666669"/>
    <s v="Electrical Fault"/>
    <s v="Emma Wilson"/>
    <x v="1"/>
    <x v="1"/>
    <n v="18"/>
    <n v="17.583333333333332"/>
    <n v="0.97685185185185175"/>
  </r>
  <r>
    <s v="DT-06547"/>
    <x v="34"/>
    <s v="Painting_Machine_022"/>
    <s v="Painting"/>
    <d v="2024-07-12T21:03:28"/>
    <d v="2024-07-12T21:19:28"/>
    <s v="07"/>
    <s v="12"/>
    <n v="53"/>
    <n v="0.8833333333333333"/>
    <s v="Material Shortage"/>
    <s v="Ahmed Hassan"/>
    <x v="2"/>
    <x v="1"/>
    <n v="22"/>
    <n v="21.116666666666667"/>
    <n v="0.95984848484848484"/>
  </r>
  <r>
    <s v="DT-07070"/>
    <x v="4"/>
    <s v="Stamping_Machine_031"/>
    <s v="Stamping"/>
    <d v="2024-07-12T21:37:59"/>
    <d v="2024-07-12T21:44:59"/>
    <s v="07"/>
    <s v="12"/>
    <n v="867"/>
    <n v="14.45"/>
    <s v="Mechanical Failure"/>
    <s v="Sophie Martin"/>
    <x v="2"/>
    <x v="1"/>
    <n v="18"/>
    <n v="3.5500000000000007"/>
    <n v="0.19722222222222227"/>
  </r>
  <r>
    <s v="DT-09057"/>
    <x v="23"/>
    <s v="Packaging_Machine_025"/>
    <s v="Packaging"/>
    <d v="2024-07-12T21:47:59"/>
    <d v="2024-07-12T22:20:59"/>
    <s v="07"/>
    <s v="12"/>
    <n v="58"/>
    <n v="0.96666666666666667"/>
    <s v="Electrical Fault"/>
    <s v="John Smith"/>
    <x v="2"/>
    <x v="1"/>
    <n v="20"/>
    <n v="19.033333333333335"/>
    <n v="0.95166666666666677"/>
  </r>
  <r>
    <s v="DT-01018"/>
    <x v="22"/>
    <s v="Assembly_Machine_026"/>
    <s v="Assembly"/>
    <d v="2024-07-12T22:33:25"/>
    <d v="2024-07-12T23:07:25"/>
    <s v="07"/>
    <s v="12"/>
    <n v="201"/>
    <n v="3.35"/>
    <s v="Mechanical Failure"/>
    <s v="Hassan Ali"/>
    <x v="1"/>
    <x v="1"/>
    <n v="20"/>
    <n v="16.649999999999999"/>
    <n v="0.83249999999999991"/>
  </r>
  <r>
    <s v="DT-03353"/>
    <x v="24"/>
    <s v="Painting_Machine_028"/>
    <s v="Painting"/>
    <d v="2024-07-12T22:43:29"/>
    <d v="2024-07-13T02:18:29"/>
    <s v="07"/>
    <s v="12"/>
    <n v="178"/>
    <n v="2.9666666666666668"/>
    <s v="Preventive Maintenance - General"/>
    <s v="Karim Nassar"/>
    <x v="1"/>
    <x v="0"/>
    <n v="22"/>
    <n v="19.033333333333331"/>
    <n v="0.86515151515151512"/>
  </r>
  <r>
    <s v="DT-07350"/>
    <x v="29"/>
    <s v="Assembly_Machine_023"/>
    <s v="Assembly"/>
    <d v="2024-07-12T22:44:03"/>
    <d v="2024-07-13T00:28:03"/>
    <s v="07"/>
    <s v="12"/>
    <n v="373"/>
    <n v="6.2166666666666668"/>
    <s v="Unsafe Condition"/>
    <s v="Sophie Martin"/>
    <x v="1"/>
    <x v="1"/>
    <n v="16"/>
    <n v="9.7833333333333332"/>
    <n v="0.61145833333333333"/>
  </r>
  <r>
    <s v="DT-09066"/>
    <x v="13"/>
    <s v="Painting_Machine_016"/>
    <s v="Painting"/>
    <d v="2024-07-12T23:11:17"/>
    <d v="2024-07-13T02:02:17"/>
    <s v="07"/>
    <s v="12"/>
    <n v="479"/>
    <n v="7.9833333333333334"/>
    <s v="Preventive Maintenance - Mechanical"/>
    <s v="Hassan Ali"/>
    <x v="0"/>
    <x v="0"/>
    <n v="22"/>
    <n v="14.016666666666666"/>
    <n v="0.63712121212121209"/>
  </r>
  <r>
    <s v="DT-08073"/>
    <x v="7"/>
    <s v="Packaging_Machine_002"/>
    <s v="Packaging"/>
    <d v="2024-07-12T23:56:08"/>
    <d v="2024-07-13T02:50:08"/>
    <s v="07"/>
    <s v="12"/>
    <n v="12"/>
    <n v="0.2"/>
    <s v="Preventive Maintenance - Electrical"/>
    <s v="Hassan Ali"/>
    <x v="0"/>
    <x v="0"/>
    <n v="18"/>
    <n v="17.8"/>
    <n v="0.98888888888888893"/>
  </r>
  <r>
    <s v="DT-04294"/>
    <x v="11"/>
    <s v="Assembly_Machine_007"/>
    <s v="Assembly"/>
    <d v="2024-07-13T01:01:37"/>
    <d v="2024-07-13T02:27:37"/>
    <s v="07"/>
    <s v="13"/>
    <n v="299"/>
    <n v="4.9833333333333334"/>
    <s v="Preventive Maintenance - General"/>
    <s v="Mahmoud Adel"/>
    <x v="1"/>
    <x v="0"/>
    <n v="22"/>
    <n v="17.016666666666666"/>
    <n v="0.77348484848484844"/>
  </r>
  <r>
    <s v="DT-01109"/>
    <x v="4"/>
    <s v="Stamping_Machine_031"/>
    <s v="Stamping"/>
    <d v="2024-07-13T01:34:26"/>
    <d v="2024-07-13T02:04:26"/>
    <s v="07"/>
    <s v="13"/>
    <n v="1026"/>
    <n v="17.100000000000001"/>
    <s v="Hydraulic Leak"/>
    <s v="Karim Nassar"/>
    <x v="2"/>
    <x v="1"/>
    <n v="18"/>
    <n v="0.89999999999999858"/>
    <n v="4.999999999999992E-2"/>
  </r>
  <r>
    <s v="DT-06121"/>
    <x v="5"/>
    <s v="Stamping_Machine_029"/>
    <s v="Stamping"/>
    <d v="2024-07-13T02:43:23"/>
    <d v="2024-07-13T04:17:23"/>
    <s v="07"/>
    <s v="13"/>
    <n v="1013"/>
    <n v="16.883333333333333"/>
    <s v="Sensor Fault"/>
    <s v="Yuki Tanaka"/>
    <x v="2"/>
    <x v="1"/>
    <n v="22"/>
    <n v="5.1166666666666671"/>
    <n v="0.2325757575757576"/>
  </r>
  <r>
    <s v="DT-09104"/>
    <x v="16"/>
    <s v="Painting_Machine_005"/>
    <s v="Painting"/>
    <d v="2024-07-13T03:52:49"/>
    <d v="2024-07-13T05:15:49"/>
    <s v="07"/>
    <s v="13"/>
    <n v="388"/>
    <n v="6.4666666666666668"/>
    <s v="Sensor Fault"/>
    <s v="John Smith"/>
    <x v="1"/>
    <x v="1"/>
    <n v="20"/>
    <n v="13.533333333333333"/>
    <n v="0.67666666666666664"/>
  </r>
  <r>
    <s v="DT-05295"/>
    <x v="29"/>
    <s v="Assembly_Machine_023"/>
    <s v="Assembly"/>
    <d v="2024-07-13T05:58:13"/>
    <d v="2024-07-13T07:36:13"/>
    <s v="07"/>
    <s v="13"/>
    <n v="215"/>
    <n v="3.5833333333333335"/>
    <s v="Preventive Maintenance - General"/>
    <s v="Li Wei"/>
    <x v="0"/>
    <x v="0"/>
    <n v="16"/>
    <n v="12.416666666666666"/>
    <n v="0.77604166666666663"/>
  </r>
  <r>
    <s v="DT-00436"/>
    <x v="26"/>
    <s v="Assembly_Machine_032"/>
    <s v="Assembly"/>
    <d v="2024-07-13T06:03:38"/>
    <d v="2024-07-13T08:27:38"/>
    <s v="07"/>
    <s v="13"/>
    <n v="297"/>
    <n v="4.95"/>
    <s v="Process Instability"/>
    <s v="Sophie Martin"/>
    <x v="2"/>
    <x v="1"/>
    <n v="20"/>
    <n v="15.05"/>
    <n v="0.75250000000000006"/>
  </r>
  <r>
    <s v="DT-01316"/>
    <x v="30"/>
    <s v="Packaging_Machine_034"/>
    <s v="Packaging"/>
    <d v="2024-07-13T07:25:27"/>
    <d v="2024-07-13T10:13:27"/>
    <s v="07"/>
    <s v="13"/>
    <n v="76"/>
    <n v="1.2666666666666666"/>
    <s v="Sensor Fault"/>
    <s v="Karim Nassar"/>
    <x v="1"/>
    <x v="1"/>
    <n v="14"/>
    <n v="12.733333333333334"/>
    <n v="0.90952380952380962"/>
  </r>
  <r>
    <s v="DT-06300"/>
    <x v="5"/>
    <s v="Stamping_Machine_029"/>
    <s v="Stamping"/>
    <d v="2024-07-13T09:51:04"/>
    <d v="2024-07-13T10:06:04"/>
    <s v="07"/>
    <s v="13"/>
    <n v="951"/>
    <n v="15.85"/>
    <s v="Hydraulic Leak"/>
    <s v="Fatima Ali"/>
    <x v="0"/>
    <x v="1"/>
    <n v="22"/>
    <n v="6.15"/>
    <n v="0.27954545454545454"/>
  </r>
  <r>
    <s v="DT-05183"/>
    <x v="2"/>
    <s v="Assembly_Machine_019"/>
    <s v="Assembly"/>
    <d v="2024-07-13T10:22:28"/>
    <d v="2024-07-13T14:19:28"/>
    <s v="07"/>
    <s v="13"/>
    <n v="114"/>
    <n v="1.9"/>
    <s v="Electrical Fault"/>
    <s v="Fatima Ali"/>
    <x v="2"/>
    <x v="1"/>
    <n v="22"/>
    <n v="20.100000000000001"/>
    <n v="0.91363636363636369"/>
  </r>
  <r>
    <s v="DT-03832"/>
    <x v="22"/>
    <s v="Assembly_Machine_026"/>
    <s v="Assembly"/>
    <d v="2024-07-13T10:29:58"/>
    <d v="2024-07-13T13:01:58"/>
    <s v="07"/>
    <s v="13"/>
    <n v="306"/>
    <n v="5.0999999999999996"/>
    <s v="Preventive Maintenance - Electrical"/>
    <s v="Emma Wilson"/>
    <x v="0"/>
    <x v="0"/>
    <n v="20"/>
    <n v="14.9"/>
    <n v="0.745"/>
  </r>
  <r>
    <s v="DT-02000"/>
    <x v="6"/>
    <s v="Painting_Machine_009"/>
    <s v="Painting"/>
    <d v="2024-07-13T12:22:00"/>
    <d v="2024-07-13T12:33:00"/>
    <s v="07"/>
    <s v="13"/>
    <n v="53"/>
    <n v="0.8833333333333333"/>
    <s v="Hydraulic Leak"/>
    <s v="Li Wei"/>
    <x v="0"/>
    <x v="1"/>
    <n v="16"/>
    <n v="15.116666666666667"/>
    <n v="0.9447916666666667"/>
  </r>
  <r>
    <s v="DT-05399"/>
    <x v="30"/>
    <s v="Packaging_Machine_034"/>
    <s v="Packaging"/>
    <d v="2024-07-13T12:24:06"/>
    <d v="2024-07-13T14:46:06"/>
    <s v="07"/>
    <s v="13"/>
    <n v="319"/>
    <n v="5.3166666666666664"/>
    <s v="Hydraulic Leak"/>
    <s v="Lucas Silva"/>
    <x v="1"/>
    <x v="1"/>
    <n v="14"/>
    <n v="8.6833333333333336"/>
    <n v="0.62023809523809526"/>
  </r>
  <r>
    <s v="DT-08896"/>
    <x v="13"/>
    <s v="Painting_Machine_016"/>
    <s v="Painting"/>
    <d v="2024-07-13T12:24:37"/>
    <d v="2024-07-13T15:18:37"/>
    <s v="07"/>
    <s v="13"/>
    <n v="519"/>
    <n v="8.65"/>
    <s v="Electrical Fault"/>
    <s v="Li Wei"/>
    <x v="2"/>
    <x v="1"/>
    <n v="22"/>
    <n v="13.35"/>
    <n v="0.60681818181818181"/>
  </r>
  <r>
    <s v="DT-01410"/>
    <x v="33"/>
    <s v="Packaging_Machine_006"/>
    <s v="Packaging"/>
    <d v="2024-07-13T12:50:51"/>
    <d v="2024-07-13T13:33:51"/>
    <s v="07"/>
    <s v="13"/>
    <n v="11"/>
    <n v="0.18333333333333332"/>
    <s v="Electrical Fault"/>
    <s v="Li Wei"/>
    <x v="2"/>
    <x v="1"/>
    <n v="22"/>
    <n v="21.816666666666666"/>
    <n v="0.9916666666666667"/>
  </r>
  <r>
    <s v="DT-00091"/>
    <x v="34"/>
    <s v="Painting_Machine_022"/>
    <s v="Painting"/>
    <d v="2024-07-13T14:19:15"/>
    <d v="2024-07-13T14:22:15"/>
    <s v="07"/>
    <s v="13"/>
    <n v="510"/>
    <n v="8.5"/>
    <s v="Material Shortage"/>
    <s v="Rana Ibrahim"/>
    <x v="1"/>
    <x v="1"/>
    <n v="22"/>
    <n v="13.5"/>
    <n v="0.61363636363636365"/>
  </r>
  <r>
    <s v="DT-09996"/>
    <x v="28"/>
    <s v="Packaging_Machine_003"/>
    <s v="Packaging"/>
    <d v="2024-07-13T14:31:33"/>
    <d v="2024-07-13T15:09:33"/>
    <s v="07"/>
    <s v="13"/>
    <n v="115"/>
    <n v="1.9166666666666667"/>
    <s v="Preventive Maintenance - Mechanical"/>
    <s v="Ahmed Hassan"/>
    <x v="0"/>
    <x v="0"/>
    <n v="14"/>
    <n v="12.083333333333334"/>
    <n v="0.86309523809523814"/>
  </r>
  <r>
    <s v="DT-09354"/>
    <x v="4"/>
    <s v="Stamping_Machine_031"/>
    <s v="Stamping"/>
    <d v="2024-07-13T15:17:26"/>
    <d v="2024-07-13T18:13:26"/>
    <s v="07"/>
    <s v="13"/>
    <n v="1026"/>
    <n v="17.100000000000001"/>
    <s v="Unsafe Condition"/>
    <s v="Rana Ibrahim"/>
    <x v="1"/>
    <x v="1"/>
    <n v="18"/>
    <n v="0.89999999999999858"/>
    <n v="4.999999999999992E-2"/>
  </r>
  <r>
    <s v="DT-02842"/>
    <x v="34"/>
    <s v="Painting_Machine_022"/>
    <s v="Painting"/>
    <d v="2024-07-13T16:44:31"/>
    <d v="2024-07-13T19:42:31"/>
    <s v="07"/>
    <s v="13"/>
    <n v="216"/>
    <n v="3.6"/>
    <s v="Preventive Maintenance - General"/>
    <s v="Fatima Ali"/>
    <x v="0"/>
    <x v="0"/>
    <n v="22"/>
    <n v="18.399999999999999"/>
    <n v="0.83636363636363631"/>
  </r>
  <r>
    <s v="DT-02777"/>
    <x v="1"/>
    <s v="Painting_Machine_021"/>
    <s v="Painting"/>
    <d v="2024-07-13T16:51:14"/>
    <d v="2024-07-13T17:59:14"/>
    <s v="07"/>
    <s v="13"/>
    <n v="1207"/>
    <n v="20.116666666666667"/>
    <s v="Process Instability"/>
    <s v="Noah Davis"/>
    <x v="1"/>
    <x v="1"/>
    <n v="22"/>
    <n v="1.8833333333333329"/>
    <n v="8.5606060606060588E-2"/>
  </r>
  <r>
    <s v="DT-04630"/>
    <x v="15"/>
    <s v="Packaging_Machine_017"/>
    <s v="Packaging"/>
    <d v="2024-07-13T19:41:21"/>
    <d v="2024-07-13T21:16:21"/>
    <s v="07"/>
    <s v="13"/>
    <n v="149"/>
    <n v="2.4833333333333334"/>
    <s v="Preventive Maintenance - General"/>
    <s v="Hassan Ali"/>
    <x v="0"/>
    <x v="0"/>
    <n v="20"/>
    <n v="17.516666666666666"/>
    <n v="0.87583333333333324"/>
  </r>
  <r>
    <s v="DT-07667"/>
    <x v="26"/>
    <s v="Assembly_Machine_032"/>
    <s v="Assembly"/>
    <d v="2024-07-13T19:43:06"/>
    <d v="2024-07-14T00:07:06"/>
    <s v="07"/>
    <s v="13"/>
    <n v="443"/>
    <n v="7.3833333333333337"/>
    <s v="Mechanical Failure"/>
    <s v="David Brown"/>
    <x v="0"/>
    <x v="1"/>
    <n v="20"/>
    <n v="12.616666666666667"/>
    <n v="0.63083333333333336"/>
  </r>
  <r>
    <s v="DT-04653"/>
    <x v="33"/>
    <s v="Packaging_Machine_006"/>
    <s v="Packaging"/>
    <d v="2024-07-13T19:51:18"/>
    <d v="2024-07-14T00:49:18"/>
    <s v="07"/>
    <s v="13"/>
    <n v="12"/>
    <n v="0.2"/>
    <s v="Overheating"/>
    <s v="John Smith"/>
    <x v="1"/>
    <x v="1"/>
    <n v="22"/>
    <n v="21.8"/>
    <n v="0.99090909090909096"/>
  </r>
  <r>
    <s v="DT-06491"/>
    <x v="7"/>
    <s v="Packaging_Machine_002"/>
    <s v="Packaging"/>
    <d v="2024-07-13T20:19:45"/>
    <d v="2024-07-13T23:50:45"/>
    <s v="07"/>
    <s v="13"/>
    <n v="22"/>
    <n v="0.36666666666666664"/>
    <s v="Mechanical Failure"/>
    <s v="Noah Davis"/>
    <x v="2"/>
    <x v="1"/>
    <n v="18"/>
    <n v="17.633333333333333"/>
    <n v="0.97962962962962963"/>
  </r>
  <r>
    <s v="DT-05200"/>
    <x v="24"/>
    <s v="Painting_Machine_028"/>
    <s v="Painting"/>
    <d v="2024-07-13T20:26:05"/>
    <d v="2024-07-14T01:04:05"/>
    <s v="07"/>
    <s v="13"/>
    <n v="210"/>
    <n v="3.5"/>
    <s v="Electrical Fault"/>
    <s v="Li Wei"/>
    <x v="1"/>
    <x v="1"/>
    <n v="22"/>
    <n v="18.5"/>
    <n v="0.84090909090909094"/>
  </r>
  <r>
    <s v="DT-00220"/>
    <x v="2"/>
    <s v="Assembly_Machine_019"/>
    <s v="Assembly"/>
    <d v="2024-07-13T22:15:51"/>
    <d v="2024-07-13T22:40:51"/>
    <s v="07"/>
    <s v="13"/>
    <n v="90"/>
    <n v="1.5"/>
    <s v="Electrical Fault"/>
    <s v="Karim Nassar"/>
    <x v="0"/>
    <x v="1"/>
    <n v="22"/>
    <n v="20.5"/>
    <n v="0.93181818181818177"/>
  </r>
  <r>
    <s v="DT-03015"/>
    <x v="2"/>
    <s v="Assembly_Machine_019"/>
    <s v="Assembly"/>
    <d v="2024-07-13T22:16:52"/>
    <d v="2024-07-13T22:52:52"/>
    <s v="07"/>
    <s v="13"/>
    <n v="85"/>
    <n v="1.4166666666666667"/>
    <s v="Sensor Fault"/>
    <s v="Lucas Silva"/>
    <x v="2"/>
    <x v="1"/>
    <n v="22"/>
    <n v="20.583333333333332"/>
    <n v="0.93560606060606055"/>
  </r>
  <r>
    <s v="DT-04915"/>
    <x v="17"/>
    <s v="Assembly_Machine_014"/>
    <s v="Assembly"/>
    <d v="2024-07-14T00:32:00"/>
    <d v="2024-07-14T00:46:00"/>
    <s v="07"/>
    <s v="14"/>
    <n v="125"/>
    <n v="2.0833333333333335"/>
    <s v="Electrical Fault"/>
    <s v="Carlos Ruiz"/>
    <x v="2"/>
    <x v="1"/>
    <n v="16"/>
    <n v="13.916666666666666"/>
    <n v="0.86979166666666663"/>
  </r>
  <r>
    <s v="DT-02019"/>
    <x v="7"/>
    <s v="Packaging_Machine_002"/>
    <s v="Packaging"/>
    <d v="2024-07-14T00:34:10"/>
    <d v="2024-07-14T03:44:10"/>
    <s v="07"/>
    <s v="14"/>
    <n v="15"/>
    <n v="0.25"/>
    <s v="Preventive Maintenance - General"/>
    <s v="Li Wei"/>
    <x v="1"/>
    <x v="0"/>
    <n v="18"/>
    <n v="17.75"/>
    <n v="0.98611111111111116"/>
  </r>
  <r>
    <s v="DT-01035"/>
    <x v="7"/>
    <s v="Packaging_Machine_002"/>
    <s v="Packaging"/>
    <d v="2024-07-14T00:37:51"/>
    <d v="2024-07-14T00:50:51"/>
    <s v="07"/>
    <s v="14"/>
    <n v="15"/>
    <n v="0.25"/>
    <s v="Preventive Maintenance - Electrical"/>
    <s v="Mahmoud Adel"/>
    <x v="1"/>
    <x v="0"/>
    <n v="18"/>
    <n v="17.75"/>
    <n v="0.98611111111111116"/>
  </r>
  <r>
    <s v="DT-05381"/>
    <x v="13"/>
    <s v="Painting_Machine_016"/>
    <s v="Painting"/>
    <d v="2024-07-14T00:39:41"/>
    <d v="2024-07-14T01:23:41"/>
    <s v="07"/>
    <s v="14"/>
    <n v="378"/>
    <n v="6.3"/>
    <s v="Overheating"/>
    <s v="Ahmed Hassan"/>
    <x v="2"/>
    <x v="1"/>
    <n v="22"/>
    <n v="15.7"/>
    <n v="0.71363636363636362"/>
  </r>
  <r>
    <s v="DT-09205"/>
    <x v="19"/>
    <s v="Stamping_Machine_035"/>
    <s v="Stamping"/>
    <d v="2024-07-14T02:41:31"/>
    <d v="2024-07-14T11:49:31"/>
    <s v="07"/>
    <s v="14"/>
    <n v="207"/>
    <n v="3.45"/>
    <s v="Mechanical Failure"/>
    <s v="Sophie Martin"/>
    <x v="1"/>
    <x v="1"/>
    <n v="16"/>
    <n v="12.55"/>
    <n v="0.78437500000000004"/>
  </r>
  <r>
    <s v="DT-09142"/>
    <x v="11"/>
    <s v="Assembly_Machine_007"/>
    <s v="Assembly"/>
    <d v="2024-07-14T04:37:02"/>
    <d v="2024-07-14T04:57:02"/>
    <s v="07"/>
    <s v="14"/>
    <n v="290"/>
    <n v="4.833333333333333"/>
    <s v="Preventive Maintenance - Mechanical"/>
    <s v="Emma Wilson"/>
    <x v="0"/>
    <x v="0"/>
    <n v="22"/>
    <n v="17.166666666666668"/>
    <n v="0.78030303030303039"/>
  </r>
  <r>
    <s v="DT-06153"/>
    <x v="0"/>
    <s v="Stamping_Machine_030"/>
    <s v="Stamping"/>
    <d v="2024-07-14T05:47:25"/>
    <d v="2024-07-14T06:25:25"/>
    <s v="07"/>
    <s v="14"/>
    <n v="246"/>
    <n v="4.0999999999999996"/>
    <s v="Material Shortage"/>
    <s v="Emma Wilson"/>
    <x v="2"/>
    <x v="1"/>
    <n v="16"/>
    <n v="11.9"/>
    <n v="0.74375000000000002"/>
  </r>
  <r>
    <s v="DT-04524"/>
    <x v="27"/>
    <s v="Assembly_Machine_027"/>
    <s v="Assembly"/>
    <d v="2024-07-14T06:41:53"/>
    <d v="2024-07-14T06:44:53"/>
    <s v="07"/>
    <s v="14"/>
    <n v="440"/>
    <n v="7.333333333333333"/>
    <s v="Preventive Maintenance - Electrical"/>
    <s v="Maria Gomez"/>
    <x v="0"/>
    <x v="0"/>
    <n v="20"/>
    <n v="12.666666666666668"/>
    <n v="0.63333333333333341"/>
  </r>
  <r>
    <s v="DT-01528"/>
    <x v="19"/>
    <s v="Stamping_Machine_035"/>
    <s v="Stamping"/>
    <d v="2024-07-14T09:03:14"/>
    <d v="2024-07-14T10:41:14"/>
    <s v="07"/>
    <s v="14"/>
    <n v="15"/>
    <n v="0.25"/>
    <s v="Tooling Break"/>
    <s v="Rana Ibrahim"/>
    <x v="0"/>
    <x v="1"/>
    <n v="16"/>
    <n v="15.75"/>
    <n v="0.984375"/>
  </r>
  <r>
    <s v="DT-08271"/>
    <x v="16"/>
    <s v="Painting_Machine_005"/>
    <s v="Painting"/>
    <d v="2024-07-14T09:44:23"/>
    <d v="2024-07-14T10:07:23"/>
    <s v="07"/>
    <s v="14"/>
    <n v="242"/>
    <n v="4.0333333333333332"/>
    <s v="Preventive Maintenance - Mechanical"/>
    <s v="Mahmoud Adel"/>
    <x v="0"/>
    <x v="0"/>
    <n v="20"/>
    <n v="15.966666666666667"/>
    <n v="0.79833333333333334"/>
  </r>
  <r>
    <s v="DT-02460"/>
    <x v="5"/>
    <s v="Stamping_Machine_029"/>
    <s v="Stamping"/>
    <d v="2024-07-14T09:45:01"/>
    <d v="2024-07-14T11:57:01"/>
    <s v="07"/>
    <s v="14"/>
    <n v="895"/>
    <n v="14.916666666666666"/>
    <s v="Hydraulic Leak"/>
    <s v="Noah Davis"/>
    <x v="0"/>
    <x v="1"/>
    <n v="22"/>
    <n v="7.0833333333333339"/>
    <n v="0.32196969696969702"/>
  </r>
  <r>
    <s v="DT-04725"/>
    <x v="8"/>
    <s v="Assembly_Machine_012"/>
    <s v="Assembly"/>
    <d v="2024-07-14T12:25:12"/>
    <d v="2024-07-14T14:26:12"/>
    <s v="07"/>
    <s v="14"/>
    <n v="140"/>
    <n v="2.3333333333333335"/>
    <s v="Hydraulic Leak"/>
    <s v="Mohamed Salah"/>
    <x v="0"/>
    <x v="1"/>
    <n v="20"/>
    <n v="17.666666666666668"/>
    <n v="0.88333333333333341"/>
  </r>
  <r>
    <s v="DT-03119"/>
    <x v="19"/>
    <s v="Stamping_Machine_035"/>
    <s v="Stamping"/>
    <d v="2024-07-14T12:41:08"/>
    <d v="2024-07-14T13:24:08"/>
    <s v="07"/>
    <s v="14"/>
    <n v="54"/>
    <n v="0.9"/>
    <s v="Preventive Maintenance - Electrical"/>
    <s v="Ahmed Hassan"/>
    <x v="1"/>
    <x v="0"/>
    <n v="16"/>
    <n v="15.1"/>
    <n v="0.94374999999999998"/>
  </r>
  <r>
    <s v="DT-07311"/>
    <x v="15"/>
    <s v="Packaging_Machine_017"/>
    <s v="Packaging"/>
    <d v="2024-07-14T13:21:24"/>
    <d v="2024-07-14T14:41:24"/>
    <s v="07"/>
    <s v="14"/>
    <n v="385"/>
    <n v="6.416666666666667"/>
    <s v="Sensor Fault"/>
    <s v="Maria Gomez"/>
    <x v="0"/>
    <x v="1"/>
    <n v="20"/>
    <n v="13.583333333333332"/>
    <n v="0.67916666666666659"/>
  </r>
  <r>
    <s v="DT-09569"/>
    <x v="10"/>
    <s v="Painting_Machine_008"/>
    <s v="Painting"/>
    <d v="2024-07-14T15:20:49"/>
    <d v="2024-07-14T18:57:49"/>
    <s v="07"/>
    <s v="14"/>
    <n v="60"/>
    <n v="1"/>
    <s v="Preventive Maintenance - Mechanical"/>
    <s v="Fatima Ali"/>
    <x v="0"/>
    <x v="0"/>
    <n v="16"/>
    <n v="15"/>
    <n v="0.9375"/>
  </r>
  <r>
    <s v="DT-08078"/>
    <x v="32"/>
    <s v="Stamping_Machine_020"/>
    <s v="Stamping"/>
    <d v="2024-07-14T15:58:26"/>
    <d v="2024-07-14T16:03:26"/>
    <s v="07"/>
    <s v="14"/>
    <n v="135"/>
    <n v="2.25"/>
    <s v="Overheating"/>
    <s v="Mahmoud Adel"/>
    <x v="2"/>
    <x v="1"/>
    <n v="14"/>
    <n v="11.75"/>
    <n v="0.8392857142857143"/>
  </r>
  <r>
    <s v="DT-03877"/>
    <x v="12"/>
    <s v="Stamping_Machine_024"/>
    <s v="Stamping"/>
    <d v="2024-07-14T17:02:04"/>
    <d v="2024-07-14T22:02:04"/>
    <s v="07"/>
    <s v="14"/>
    <n v="35"/>
    <n v="0.58333333333333337"/>
    <s v="Electrical Fault"/>
    <s v="Fatima Ali"/>
    <x v="0"/>
    <x v="1"/>
    <n v="14"/>
    <n v="13.416666666666666"/>
    <n v="0.95833333333333326"/>
  </r>
  <r>
    <s v="DT-02325"/>
    <x v="24"/>
    <s v="Painting_Machine_028"/>
    <s v="Painting"/>
    <d v="2024-07-14T18:33:30"/>
    <d v="2024-07-15T09:07:30"/>
    <s v="07"/>
    <s v="14"/>
    <n v="90"/>
    <n v="1.5"/>
    <s v="Sensor Fault"/>
    <s v="Emma Wilson"/>
    <x v="1"/>
    <x v="1"/>
    <n v="22"/>
    <n v="20.5"/>
    <n v="0.93181818181818177"/>
  </r>
  <r>
    <s v="DT-03844"/>
    <x v="14"/>
    <s v="Assembly_Machine_013"/>
    <s v="Assembly"/>
    <d v="2024-07-14T18:55:08"/>
    <d v="2024-07-14T19:22:08"/>
    <s v="07"/>
    <s v="14"/>
    <n v="332"/>
    <n v="5.5333333333333332"/>
    <s v="Preventive Maintenance - Mechanical"/>
    <s v="Yuki Tanaka"/>
    <x v="0"/>
    <x v="0"/>
    <n v="14"/>
    <n v="8.4666666666666668"/>
    <n v="0.60476190476190472"/>
  </r>
  <r>
    <s v="DT-02767"/>
    <x v="34"/>
    <s v="Painting_Machine_022"/>
    <s v="Painting"/>
    <d v="2024-07-14T18:57:22"/>
    <d v="2024-07-14T19:11:22"/>
    <s v="07"/>
    <s v="14"/>
    <n v="338"/>
    <n v="5.6333333333333337"/>
    <s v="Preventive Maintenance - Electrical"/>
    <s v="John Smith"/>
    <x v="0"/>
    <x v="0"/>
    <n v="22"/>
    <n v="16.366666666666667"/>
    <n v="0.74393939393939401"/>
  </r>
  <r>
    <s v="DT-03002"/>
    <x v="27"/>
    <s v="Assembly_Machine_027"/>
    <s v="Assembly"/>
    <d v="2024-07-14T20:15:21"/>
    <d v="2024-07-14T20:38:21"/>
    <s v="07"/>
    <s v="14"/>
    <n v="283"/>
    <n v="4.7166666666666668"/>
    <s v="Mechanical Failure"/>
    <s v="Elena Petrova"/>
    <x v="2"/>
    <x v="1"/>
    <n v="20"/>
    <n v="15.283333333333333"/>
    <n v="0.76416666666666666"/>
  </r>
  <r>
    <s v="DT-00948"/>
    <x v="34"/>
    <s v="Painting_Machine_022"/>
    <s v="Painting"/>
    <d v="2024-07-14T22:34:34"/>
    <d v="2024-07-15T01:17:34"/>
    <s v="07"/>
    <s v="14"/>
    <n v="280"/>
    <n v="4.666666666666667"/>
    <s v="Preventive Maintenance - General"/>
    <s v="Maria Gomez"/>
    <x v="1"/>
    <x v="0"/>
    <n v="22"/>
    <n v="17.333333333333332"/>
    <n v="0.78787878787878785"/>
  </r>
  <r>
    <s v="DT-05965"/>
    <x v="31"/>
    <s v="Assembly_Machine_010"/>
    <s v="Assembly"/>
    <d v="2024-07-14T23:14:07"/>
    <d v="2024-07-14T23:57:07"/>
    <s v="07"/>
    <s v="14"/>
    <n v="396"/>
    <n v="6.6"/>
    <s v="Mechanical Failure"/>
    <s v="Emma Wilson"/>
    <x v="1"/>
    <x v="1"/>
    <n v="22"/>
    <n v="15.4"/>
    <n v="0.70000000000000007"/>
  </r>
  <r>
    <s v="DT-07624"/>
    <x v="20"/>
    <s v="Stamping_Machine_015"/>
    <s v="Stamping"/>
    <d v="2024-07-14T23:24:31"/>
    <d v="2024-07-15T01:44:31"/>
    <s v="07"/>
    <s v="14"/>
    <n v="342"/>
    <n v="5.7"/>
    <s v="Overheating"/>
    <s v="Elena Petrova"/>
    <x v="1"/>
    <x v="1"/>
    <n v="18"/>
    <n v="12.3"/>
    <n v="0.68333333333333335"/>
  </r>
  <r>
    <s v="DT-09581"/>
    <x v="23"/>
    <s v="Packaging_Machine_025"/>
    <s v="Packaging"/>
    <d v="2024-07-15T00:10:11"/>
    <d v="2024-07-15T04:10:11"/>
    <s v="07"/>
    <s v="15"/>
    <n v="293"/>
    <n v="4.8833333333333337"/>
    <s v="Preventive Maintenance - Electrical"/>
    <s v="Lucas Silva"/>
    <x v="0"/>
    <x v="0"/>
    <n v="20"/>
    <n v="15.116666666666667"/>
    <n v="0.75583333333333336"/>
  </r>
  <r>
    <s v="DT-08669"/>
    <x v="9"/>
    <s v="Assembly_Machine_011"/>
    <s v="Assembly"/>
    <d v="2024-07-15T00:18:28"/>
    <d v="2024-07-15T06:14:28"/>
    <s v="07"/>
    <s v="15"/>
    <n v="304"/>
    <n v="5.0666666666666664"/>
    <s v="Preventive Maintenance - Electrical"/>
    <s v="Lucas Silva"/>
    <x v="1"/>
    <x v="0"/>
    <n v="14"/>
    <n v="8.9333333333333336"/>
    <n v="0.63809523809523816"/>
  </r>
  <r>
    <s v="DT-00022"/>
    <x v="24"/>
    <s v="Painting_Machine_028"/>
    <s v="Painting"/>
    <d v="2024-07-15T02:33:12"/>
    <d v="2024-07-15T04:09:12"/>
    <s v="07"/>
    <s v="15"/>
    <n v="431"/>
    <n v="7.1833333333333336"/>
    <s v="Preventive Maintenance - Mechanical"/>
    <s v="Rana Ibrahim"/>
    <x v="1"/>
    <x v="0"/>
    <n v="22"/>
    <n v="14.816666666666666"/>
    <n v="0.67348484848484846"/>
  </r>
  <r>
    <s v="DT-09913"/>
    <x v="4"/>
    <s v="Stamping_Machine_031"/>
    <s v="Stamping"/>
    <d v="2024-07-15T02:46:49"/>
    <d v="2024-07-15T07:52:49"/>
    <s v="07"/>
    <s v="15"/>
    <n v="1018"/>
    <n v="16.966666666666665"/>
    <s v="Mechanical Failure"/>
    <s v="Karim Nassar"/>
    <x v="0"/>
    <x v="1"/>
    <n v="18"/>
    <n v="1.033333333333335"/>
    <n v="5.7407407407407497E-2"/>
  </r>
  <r>
    <s v="DT-08882"/>
    <x v="5"/>
    <s v="Stamping_Machine_029"/>
    <s v="Stamping"/>
    <d v="2024-07-15T03:45:06"/>
    <d v="2024-07-15T05:48:06"/>
    <s v="07"/>
    <s v="15"/>
    <n v="521"/>
    <n v="8.6833333333333336"/>
    <s v="Preventive Maintenance - General"/>
    <s v="Olivia Johnson"/>
    <x v="0"/>
    <x v="0"/>
    <n v="22"/>
    <n v="13.316666666666666"/>
    <n v="0.60530303030303034"/>
  </r>
  <r>
    <s v="DT-02646"/>
    <x v="22"/>
    <s v="Assembly_Machine_026"/>
    <s v="Assembly"/>
    <d v="2024-07-15T05:37:01"/>
    <d v="2024-07-15T06:51:01"/>
    <s v="07"/>
    <s v="15"/>
    <n v="273"/>
    <n v="4.55"/>
    <s v="Preventive Maintenance - General"/>
    <s v="John Smith"/>
    <x v="0"/>
    <x v="0"/>
    <n v="20"/>
    <n v="15.45"/>
    <n v="0.77249999999999996"/>
  </r>
  <r>
    <s v="DT-05763"/>
    <x v="22"/>
    <s v="Assembly_Machine_026"/>
    <s v="Assembly"/>
    <d v="2024-07-15T06:21:30"/>
    <d v="2024-07-15T09:16:30"/>
    <s v="07"/>
    <s v="15"/>
    <n v="347"/>
    <n v="5.7833333333333332"/>
    <s v="Overheating"/>
    <s v="Mohamed Salah"/>
    <x v="2"/>
    <x v="1"/>
    <n v="20"/>
    <n v="14.216666666666667"/>
    <n v="0.71083333333333332"/>
  </r>
  <r>
    <s v="DT-06412"/>
    <x v="18"/>
    <s v="Packaging_Machine_004"/>
    <s v="Packaging"/>
    <d v="2024-07-15T07:25:52"/>
    <d v="2024-07-15T09:10:52"/>
    <s v="07"/>
    <s v="15"/>
    <n v="8"/>
    <n v="0.13333333333333333"/>
    <s v="Preventive Maintenance - Electrical"/>
    <s v="Lucas Silva"/>
    <x v="1"/>
    <x v="0"/>
    <n v="16"/>
    <n v="15.866666666666667"/>
    <n v="0.9916666666666667"/>
  </r>
  <r>
    <s v="DT-07556"/>
    <x v="28"/>
    <s v="Packaging_Machine_003"/>
    <s v="Packaging"/>
    <d v="2024-07-15T12:08:30"/>
    <d v="2024-07-15T14:36:30"/>
    <s v="07"/>
    <s v="15"/>
    <n v="108"/>
    <n v="1.8"/>
    <s v="Tooling Break"/>
    <s v="Ahmed Hassan"/>
    <x v="0"/>
    <x v="1"/>
    <n v="14"/>
    <n v="12.2"/>
    <n v="0.87142857142857133"/>
  </r>
  <r>
    <s v="DT-08317"/>
    <x v="28"/>
    <s v="Packaging_Machine_003"/>
    <s v="Packaging"/>
    <d v="2024-07-15T12:19:28"/>
    <d v="2024-07-15T12:38:28"/>
    <s v="07"/>
    <s v="15"/>
    <n v="233"/>
    <n v="3.8833333333333333"/>
    <s v="Preventive Maintenance - Electrical"/>
    <s v="Mahmoud Adel"/>
    <x v="0"/>
    <x v="0"/>
    <n v="14"/>
    <n v="10.116666666666667"/>
    <n v="0.72261904761904761"/>
  </r>
  <r>
    <s v="DT-03598"/>
    <x v="18"/>
    <s v="Packaging_Machine_004"/>
    <s v="Packaging"/>
    <d v="2024-07-15T13:24:24"/>
    <d v="2024-07-15T13:49:24"/>
    <s v="07"/>
    <s v="15"/>
    <n v="15"/>
    <n v="0.25"/>
    <s v="Hydraulic Leak"/>
    <s v="Emma Wilson"/>
    <x v="2"/>
    <x v="1"/>
    <n v="16"/>
    <n v="15.75"/>
    <n v="0.984375"/>
  </r>
  <r>
    <s v="DT-05050"/>
    <x v="9"/>
    <s v="Assembly_Machine_011"/>
    <s v="Assembly"/>
    <d v="2024-07-15T14:35:10"/>
    <d v="2024-07-15T15:03:10"/>
    <s v="07"/>
    <s v="15"/>
    <n v="212"/>
    <n v="3.5333333333333332"/>
    <s v="Electrical Fault"/>
    <s v="Olivia Johnson"/>
    <x v="2"/>
    <x v="1"/>
    <n v="14"/>
    <n v="10.466666666666667"/>
    <n v="0.74761904761904763"/>
  </r>
  <r>
    <s v="DT-02159"/>
    <x v="16"/>
    <s v="Painting_Machine_005"/>
    <s v="Painting"/>
    <d v="2024-07-15T14:46:20"/>
    <d v="2024-07-15T15:26:20"/>
    <s v="07"/>
    <s v="15"/>
    <n v="194"/>
    <n v="3.2333333333333334"/>
    <s v="Preventive Maintenance - Mechanical"/>
    <s v="Olivia Johnson"/>
    <x v="0"/>
    <x v="0"/>
    <n v="20"/>
    <n v="16.766666666666666"/>
    <n v="0.83833333333333326"/>
  </r>
  <r>
    <s v="DT-07189"/>
    <x v="18"/>
    <s v="Packaging_Machine_004"/>
    <s v="Packaging"/>
    <d v="2024-07-15T15:10:42"/>
    <d v="2024-07-15T15:43:42"/>
    <s v="07"/>
    <s v="15"/>
    <n v="13"/>
    <n v="0.21666666666666667"/>
    <s v="Overheating"/>
    <s v="John Smith"/>
    <x v="2"/>
    <x v="1"/>
    <n v="16"/>
    <n v="15.783333333333333"/>
    <n v="0.98645833333333333"/>
  </r>
  <r>
    <s v="DT-04634"/>
    <x v="1"/>
    <s v="Painting_Machine_021"/>
    <s v="Painting"/>
    <d v="2024-07-15T15:38:02"/>
    <d v="2024-07-15T16:05:02"/>
    <s v="07"/>
    <s v="15"/>
    <n v="1254"/>
    <n v="20.9"/>
    <s v="Tooling Break"/>
    <s v="John Smith"/>
    <x v="0"/>
    <x v="1"/>
    <n v="22"/>
    <n v="1.1000000000000014"/>
    <n v="5.0000000000000065E-2"/>
  </r>
  <r>
    <s v="DT-00700"/>
    <x v="15"/>
    <s v="Packaging_Machine_017"/>
    <s v="Packaging"/>
    <d v="2024-07-15T15:58:25"/>
    <d v="2024-07-15T18:06:25"/>
    <s v="07"/>
    <s v="15"/>
    <n v="396"/>
    <n v="6.6"/>
    <s v="Preventive Maintenance - Mechanical"/>
    <s v="Karim Nassar"/>
    <x v="0"/>
    <x v="0"/>
    <n v="20"/>
    <n v="13.4"/>
    <n v="0.67"/>
  </r>
  <r>
    <s v="DT-00534"/>
    <x v="2"/>
    <s v="Assembly_Machine_019"/>
    <s v="Assembly"/>
    <d v="2024-07-15T16:29:35"/>
    <d v="2024-07-15T16:35:35"/>
    <s v="07"/>
    <s v="15"/>
    <n v="107"/>
    <n v="1.7833333333333334"/>
    <s v="Material Shortage"/>
    <s v="Li Wei"/>
    <x v="2"/>
    <x v="1"/>
    <n v="22"/>
    <n v="20.216666666666665"/>
    <n v="0.91893939393939383"/>
  </r>
  <r>
    <s v="DT-08679"/>
    <x v="20"/>
    <s v="Stamping_Machine_015"/>
    <s v="Stamping"/>
    <d v="2024-07-15T19:16:08"/>
    <d v="2024-07-15T22:43:08"/>
    <s v="07"/>
    <s v="15"/>
    <n v="79"/>
    <n v="1.3166666666666667"/>
    <s v="Material Shortage"/>
    <s v="Karim Nassar"/>
    <x v="2"/>
    <x v="1"/>
    <n v="18"/>
    <n v="16.683333333333334"/>
    <n v="0.92685185185185182"/>
  </r>
  <r>
    <s v="DT-04376"/>
    <x v="5"/>
    <s v="Stamping_Machine_029"/>
    <s v="Stamping"/>
    <d v="2024-07-15T20:26:18"/>
    <d v="2024-07-15T20:48:18"/>
    <s v="07"/>
    <s v="15"/>
    <n v="1013"/>
    <n v="16.883333333333333"/>
    <s v="Mechanical Failure"/>
    <s v="David Brown"/>
    <x v="2"/>
    <x v="1"/>
    <n v="22"/>
    <n v="5.1166666666666671"/>
    <n v="0.2325757575757576"/>
  </r>
  <r>
    <s v="DT-09990"/>
    <x v="7"/>
    <s v="Packaging_Machine_002"/>
    <s v="Packaging"/>
    <d v="2024-07-15T22:36:55"/>
    <d v="2024-07-16T02:32:55"/>
    <s v="07"/>
    <s v="15"/>
    <n v="24"/>
    <n v="0.4"/>
    <s v="Electrical Fault"/>
    <s v="Sophie Martin"/>
    <x v="2"/>
    <x v="1"/>
    <n v="18"/>
    <n v="17.600000000000001"/>
    <n v="0.97777777777777786"/>
  </r>
  <r>
    <s v="DT-04582"/>
    <x v="4"/>
    <s v="Stamping_Machine_031"/>
    <s v="Stamping"/>
    <d v="2024-07-15T22:39:11"/>
    <d v="2024-07-15T22:46:11"/>
    <s v="07"/>
    <s v="15"/>
    <n v="1004"/>
    <n v="16.733333333333334"/>
    <s v="Hydraulic Leak"/>
    <s v="Sophie Martin"/>
    <x v="2"/>
    <x v="1"/>
    <n v="18"/>
    <n v="1.2666666666666657"/>
    <n v="7.0370370370370319E-2"/>
  </r>
  <r>
    <s v="DT-00154"/>
    <x v="5"/>
    <s v="Stamping_Machine_029"/>
    <s v="Stamping"/>
    <d v="2024-07-15T22:40:17"/>
    <d v="2024-07-15T23:25:17"/>
    <s v="07"/>
    <s v="15"/>
    <n v="960"/>
    <n v="16"/>
    <s v="Tooling Break"/>
    <s v="Carlos Ruiz"/>
    <x v="1"/>
    <x v="1"/>
    <n v="22"/>
    <n v="6"/>
    <n v="0.27272727272727271"/>
  </r>
  <r>
    <s v="DT-01489"/>
    <x v="21"/>
    <s v="Packaging_Machine_018"/>
    <s v="Packaging"/>
    <d v="2024-07-16T00:00:59"/>
    <d v="2024-07-16T03:10:59"/>
    <s v="07"/>
    <s v="16"/>
    <n v="271"/>
    <n v="4.5166666666666666"/>
    <s v="Preventive Maintenance - Electrical"/>
    <s v="Rana Ibrahim"/>
    <x v="0"/>
    <x v="0"/>
    <n v="14"/>
    <n v="9.4833333333333343"/>
    <n v="0.67738095238095242"/>
  </r>
  <r>
    <s v="DT-02041"/>
    <x v="20"/>
    <s v="Stamping_Machine_015"/>
    <s v="Stamping"/>
    <d v="2024-07-16T02:18:49"/>
    <d v="2024-07-16T02:53:49"/>
    <s v="07"/>
    <s v="16"/>
    <n v="59"/>
    <n v="0.98333333333333328"/>
    <s v="Electrical Fault"/>
    <s v="Rana Ibrahim"/>
    <x v="1"/>
    <x v="1"/>
    <n v="18"/>
    <n v="17.016666666666666"/>
    <n v="0.94537037037037031"/>
  </r>
  <r>
    <s v="DT-04838"/>
    <x v="22"/>
    <s v="Assembly_Machine_026"/>
    <s v="Assembly"/>
    <d v="2024-07-16T03:19:59"/>
    <d v="2024-07-16T06:31:59"/>
    <s v="07"/>
    <s v="16"/>
    <n v="226"/>
    <n v="3.7666666666666666"/>
    <s v="Preventive Maintenance - Electrical"/>
    <s v="Olivia Johnson"/>
    <x v="0"/>
    <x v="0"/>
    <n v="20"/>
    <n v="16.233333333333334"/>
    <n v="0.81166666666666676"/>
  </r>
  <r>
    <s v="DT-01084"/>
    <x v="7"/>
    <s v="Packaging_Machine_002"/>
    <s v="Packaging"/>
    <d v="2024-07-16T04:35:50"/>
    <d v="2024-07-16T04:46:50"/>
    <s v="07"/>
    <s v="16"/>
    <n v="22"/>
    <n v="0.36666666666666664"/>
    <s v="Electrical Fault"/>
    <s v="Fatima Ali"/>
    <x v="2"/>
    <x v="1"/>
    <n v="18"/>
    <n v="17.633333333333333"/>
    <n v="0.97962962962962963"/>
  </r>
  <r>
    <s v="DT-03793"/>
    <x v="21"/>
    <s v="Packaging_Machine_018"/>
    <s v="Packaging"/>
    <d v="2024-07-16T05:12:26"/>
    <d v="2024-07-16T05:27:26"/>
    <s v="07"/>
    <s v="16"/>
    <n v="74"/>
    <n v="1.2333333333333334"/>
    <s v="Hydraulic Leak"/>
    <s v="Mahmoud Adel"/>
    <x v="1"/>
    <x v="1"/>
    <n v="14"/>
    <n v="12.766666666666666"/>
    <n v="0.91190476190476188"/>
  </r>
  <r>
    <s v="DT-01444"/>
    <x v="24"/>
    <s v="Painting_Machine_028"/>
    <s v="Painting"/>
    <d v="2024-07-16T07:50:22"/>
    <d v="2024-07-16T10:58:22"/>
    <s v="07"/>
    <s v="16"/>
    <n v="430"/>
    <n v="7.166666666666667"/>
    <s v="Electrical Fault"/>
    <s v="Maria Gomez"/>
    <x v="1"/>
    <x v="1"/>
    <n v="22"/>
    <n v="14.833333333333332"/>
    <n v="0.6742424242424242"/>
  </r>
  <r>
    <s v="DT-01093"/>
    <x v="7"/>
    <s v="Packaging_Machine_002"/>
    <s v="Packaging"/>
    <d v="2024-07-16T09:56:46"/>
    <d v="2024-07-16T09:59:46"/>
    <s v="07"/>
    <s v="16"/>
    <n v="20"/>
    <n v="0.33333333333333331"/>
    <s v="Electrical Fault"/>
    <s v="Mahmoud Adel"/>
    <x v="0"/>
    <x v="1"/>
    <n v="18"/>
    <n v="17.666666666666668"/>
    <n v="0.98148148148148151"/>
  </r>
  <r>
    <s v="DT-03289"/>
    <x v="34"/>
    <s v="Painting_Machine_022"/>
    <s v="Painting"/>
    <d v="2024-07-16T09:59:58"/>
    <d v="2024-07-16T10:11:58"/>
    <s v="07"/>
    <s v="16"/>
    <n v="522"/>
    <n v="8.6999999999999993"/>
    <s v="Tooling Break"/>
    <s v="Lucas Silva"/>
    <x v="0"/>
    <x v="1"/>
    <n v="22"/>
    <n v="13.3"/>
    <n v="0.60454545454545461"/>
  </r>
  <r>
    <s v="DT-02448"/>
    <x v="32"/>
    <s v="Stamping_Machine_020"/>
    <s v="Stamping"/>
    <d v="2024-07-16T11:50:03"/>
    <d v="2024-07-16T14:32:03"/>
    <s v="07"/>
    <s v="16"/>
    <n v="52"/>
    <n v="0.8666666666666667"/>
    <s v="Preventive Maintenance - General"/>
    <s v="Yuki Tanaka"/>
    <x v="0"/>
    <x v="0"/>
    <n v="14"/>
    <n v="13.133333333333333"/>
    <n v="0.93809523809523809"/>
  </r>
  <r>
    <s v="DT-04402"/>
    <x v="14"/>
    <s v="Assembly_Machine_013"/>
    <s v="Assembly"/>
    <d v="2024-07-16T12:18:41"/>
    <d v="2024-07-16T15:04:41"/>
    <s v="07"/>
    <s v="16"/>
    <n v="133"/>
    <n v="2.2166666666666668"/>
    <s v="Preventive Maintenance - General"/>
    <s v="Elena Petrova"/>
    <x v="0"/>
    <x v="0"/>
    <n v="14"/>
    <n v="11.783333333333333"/>
    <n v="0.84166666666666667"/>
  </r>
  <r>
    <s v="DT-01748"/>
    <x v="7"/>
    <s v="Packaging_Machine_002"/>
    <s v="Packaging"/>
    <d v="2024-07-16T15:30:26"/>
    <d v="2024-07-16T18:20:26"/>
    <s v="07"/>
    <s v="16"/>
    <n v="11"/>
    <n v="0.18333333333333332"/>
    <s v="Preventive Maintenance - General"/>
    <s v="Emma Wilson"/>
    <x v="1"/>
    <x v="0"/>
    <n v="18"/>
    <n v="17.816666666666666"/>
    <n v="0.98981481481481481"/>
  </r>
  <r>
    <s v="DT-02729"/>
    <x v="6"/>
    <s v="Painting_Machine_009"/>
    <s v="Painting"/>
    <d v="2024-07-16T16:55:12"/>
    <d v="2024-07-16T23:32:12"/>
    <s v="07"/>
    <s v="16"/>
    <n v="66"/>
    <n v="1.1000000000000001"/>
    <s v="Mechanical Failure"/>
    <s v="Maria Gomez"/>
    <x v="2"/>
    <x v="1"/>
    <n v="16"/>
    <n v="14.9"/>
    <n v="0.93125000000000002"/>
  </r>
  <r>
    <s v="DT-01980"/>
    <x v="11"/>
    <s v="Assembly_Machine_007"/>
    <s v="Assembly"/>
    <d v="2024-07-16T17:05:24"/>
    <d v="2024-07-16T17:25:24"/>
    <s v="07"/>
    <s v="16"/>
    <n v="534"/>
    <n v="8.9"/>
    <s v="Sensor Fault"/>
    <s v="Sophie Martin"/>
    <x v="1"/>
    <x v="1"/>
    <n v="22"/>
    <n v="13.1"/>
    <n v="0.59545454545454546"/>
  </r>
  <r>
    <s v="DT-01783"/>
    <x v="29"/>
    <s v="Assembly_Machine_023"/>
    <s v="Assembly"/>
    <d v="2024-07-16T17:40:05"/>
    <d v="2024-07-16T18:08:05"/>
    <s v="07"/>
    <s v="16"/>
    <n v="382"/>
    <n v="6.3666666666666663"/>
    <s v="Tooling Break"/>
    <s v="Sophie Martin"/>
    <x v="0"/>
    <x v="1"/>
    <n v="16"/>
    <n v="9.6333333333333329"/>
    <n v="0.6020833333333333"/>
  </r>
  <r>
    <s v="DT-01500"/>
    <x v="27"/>
    <s v="Assembly_Machine_027"/>
    <s v="Assembly"/>
    <d v="2024-07-16T17:43:15"/>
    <d v="2024-07-16T21:09:15"/>
    <s v="07"/>
    <s v="16"/>
    <n v="66"/>
    <n v="1.1000000000000001"/>
    <s v="Hydraulic Leak"/>
    <s v="Olivia Johnson"/>
    <x v="2"/>
    <x v="1"/>
    <n v="20"/>
    <n v="18.899999999999999"/>
    <n v="0.94499999999999995"/>
  </r>
  <r>
    <s v="DT-00108"/>
    <x v="23"/>
    <s v="Packaging_Machine_025"/>
    <s v="Packaging"/>
    <d v="2024-07-16T17:43:46"/>
    <d v="2024-07-16T18:08:46"/>
    <s v="07"/>
    <s v="16"/>
    <n v="197"/>
    <n v="3.2833333333333332"/>
    <s v="Electrical Fault"/>
    <s v="Noah Davis"/>
    <x v="0"/>
    <x v="1"/>
    <n v="20"/>
    <n v="16.716666666666669"/>
    <n v="0.83583333333333343"/>
  </r>
  <r>
    <s v="DT-07970"/>
    <x v="25"/>
    <s v="Painting_Machine_001"/>
    <s v="Painting"/>
    <d v="2024-07-16T18:46:50"/>
    <d v="2024-07-16T23:37:50"/>
    <s v="07"/>
    <s v="16"/>
    <n v="48"/>
    <n v="0.8"/>
    <s v="Preventive Maintenance - Electrical"/>
    <s v="Maria Gomez"/>
    <x v="0"/>
    <x v="0"/>
    <n v="18"/>
    <n v="17.2"/>
    <n v="0.95555555555555549"/>
  </r>
  <r>
    <s v="DT-05120"/>
    <x v="21"/>
    <s v="Packaging_Machine_018"/>
    <s v="Packaging"/>
    <d v="2024-07-16T20:11:30"/>
    <d v="2024-07-16T20:25:30"/>
    <s v="07"/>
    <s v="16"/>
    <n v="213"/>
    <n v="3.55"/>
    <s v="Mechanical Failure"/>
    <s v="Sophie Martin"/>
    <x v="1"/>
    <x v="1"/>
    <n v="14"/>
    <n v="10.45"/>
    <n v="0.74642857142857133"/>
  </r>
  <r>
    <s v="DT-01075"/>
    <x v="28"/>
    <s v="Packaging_Machine_003"/>
    <s v="Packaging"/>
    <d v="2024-07-16T20:25:16"/>
    <d v="2024-07-16T20:58:16"/>
    <s v="07"/>
    <s v="16"/>
    <n v="107"/>
    <n v="1.7833333333333334"/>
    <s v="Preventive Maintenance - General"/>
    <s v="Li Wei"/>
    <x v="1"/>
    <x v="0"/>
    <n v="14"/>
    <n v="12.216666666666667"/>
    <n v="0.87261904761904763"/>
  </r>
  <r>
    <s v="DT-06597"/>
    <x v="0"/>
    <s v="Stamping_Machine_030"/>
    <s v="Stamping"/>
    <d v="2024-07-16T20:31:40"/>
    <d v="2024-07-16T22:25:40"/>
    <s v="07"/>
    <s v="16"/>
    <n v="37"/>
    <n v="0.6166666666666667"/>
    <s v="Preventive Maintenance - Mechanical"/>
    <s v="Mohamed Salah"/>
    <x v="2"/>
    <x v="0"/>
    <n v="16"/>
    <n v="15.383333333333333"/>
    <n v="0.9614583333333333"/>
  </r>
  <r>
    <s v="DT-04957"/>
    <x v="23"/>
    <s v="Packaging_Machine_025"/>
    <s v="Packaging"/>
    <d v="2024-07-16T21:13:31"/>
    <d v="2024-07-16T21:28:31"/>
    <s v="07"/>
    <s v="16"/>
    <n v="150"/>
    <n v="2.5"/>
    <s v="Process Instability"/>
    <s v="Noah Davis"/>
    <x v="2"/>
    <x v="1"/>
    <n v="20"/>
    <n v="17.5"/>
    <n v="0.875"/>
  </r>
  <r>
    <s v="DT-09401"/>
    <x v="11"/>
    <s v="Assembly_Machine_007"/>
    <s v="Assembly"/>
    <d v="2024-07-16T22:18:51"/>
    <d v="2024-07-17T03:16:51"/>
    <s v="07"/>
    <s v="16"/>
    <n v="535"/>
    <n v="8.9166666666666661"/>
    <s v="Electrical Fault"/>
    <s v="Carlos Ruiz"/>
    <x v="2"/>
    <x v="1"/>
    <n v="22"/>
    <n v="13.083333333333334"/>
    <n v="0.59469696969696972"/>
  </r>
  <r>
    <s v="DT-02244"/>
    <x v="25"/>
    <s v="Painting_Machine_001"/>
    <s v="Painting"/>
    <d v="2024-07-16T22:28:08"/>
    <d v="2024-07-16T22:53:08"/>
    <s v="07"/>
    <s v="16"/>
    <n v="358"/>
    <n v="5.9666666666666668"/>
    <s v="Electrical Fault"/>
    <s v="Mohamed Salah"/>
    <x v="1"/>
    <x v="1"/>
    <n v="18"/>
    <n v="12.033333333333333"/>
    <n v="0.66851851851851851"/>
  </r>
  <r>
    <s v="DT-02130"/>
    <x v="21"/>
    <s v="Packaging_Machine_018"/>
    <s v="Packaging"/>
    <d v="2024-07-16T22:32:10"/>
    <d v="2024-07-17T02:26:10"/>
    <s v="07"/>
    <s v="16"/>
    <n v="115"/>
    <n v="1.9166666666666667"/>
    <s v="Sensor Fault"/>
    <s v="Yuki Tanaka"/>
    <x v="1"/>
    <x v="1"/>
    <n v="14"/>
    <n v="12.083333333333334"/>
    <n v="0.86309523809523814"/>
  </r>
  <r>
    <s v="DT-02648"/>
    <x v="8"/>
    <s v="Assembly_Machine_012"/>
    <s v="Assembly"/>
    <d v="2024-07-16T22:47:11"/>
    <d v="2024-07-16T23:17:11"/>
    <s v="07"/>
    <s v="16"/>
    <n v="80"/>
    <n v="1.3333333333333333"/>
    <s v="Preventive Maintenance - General"/>
    <s v="Ahmed Hassan"/>
    <x v="0"/>
    <x v="0"/>
    <n v="20"/>
    <n v="18.666666666666668"/>
    <n v="0.93333333333333335"/>
  </r>
  <r>
    <s v="DT-02419"/>
    <x v="34"/>
    <s v="Painting_Machine_022"/>
    <s v="Painting"/>
    <d v="2024-07-16T23:29:12"/>
    <d v="2024-07-16T23:57:12"/>
    <s v="07"/>
    <s v="16"/>
    <n v="126"/>
    <n v="2.1"/>
    <s v="Hydraulic Leak"/>
    <s v="Lucas Silva"/>
    <x v="2"/>
    <x v="1"/>
    <n v="22"/>
    <n v="19.899999999999999"/>
    <n v="0.90454545454545443"/>
  </r>
  <r>
    <s v="DT-04008"/>
    <x v="8"/>
    <s v="Assembly_Machine_012"/>
    <s v="Assembly"/>
    <d v="2024-07-17T00:38:27"/>
    <d v="2024-07-17T01:03:27"/>
    <s v="07"/>
    <s v="17"/>
    <n v="61"/>
    <n v="1.0166666666666666"/>
    <s v="Preventive Maintenance - General"/>
    <s v="David Brown"/>
    <x v="0"/>
    <x v="0"/>
    <n v="20"/>
    <n v="18.983333333333334"/>
    <n v="0.94916666666666671"/>
  </r>
  <r>
    <s v="DT-09220"/>
    <x v="31"/>
    <s v="Assembly_Machine_010"/>
    <s v="Assembly"/>
    <d v="2024-07-17T00:54:38"/>
    <d v="2024-07-17T05:32:38"/>
    <s v="07"/>
    <s v="17"/>
    <n v="101"/>
    <n v="1.6833333333333333"/>
    <s v="Sensor Fault"/>
    <s v="Rana Ibrahim"/>
    <x v="0"/>
    <x v="1"/>
    <n v="22"/>
    <n v="20.316666666666666"/>
    <n v="0.92348484848484846"/>
  </r>
  <r>
    <s v="DT-09323"/>
    <x v="8"/>
    <s v="Assembly_Machine_012"/>
    <s v="Assembly"/>
    <d v="2024-07-17T01:01:07"/>
    <d v="2024-07-17T04:18:07"/>
    <s v="07"/>
    <s v="17"/>
    <n v="133"/>
    <n v="2.2166666666666668"/>
    <s v="Electrical Fault"/>
    <s v="Karim Nassar"/>
    <x v="2"/>
    <x v="1"/>
    <n v="20"/>
    <n v="17.783333333333331"/>
    <n v="0.88916666666666655"/>
  </r>
  <r>
    <s v="DT-01039"/>
    <x v="30"/>
    <s v="Packaging_Machine_034"/>
    <s v="Packaging"/>
    <d v="2024-07-17T01:23:51"/>
    <d v="2024-07-17T04:38:51"/>
    <s v="07"/>
    <s v="17"/>
    <n v="35"/>
    <n v="0.58333333333333337"/>
    <s v="Sensor Fault"/>
    <s v="Yuki Tanaka"/>
    <x v="1"/>
    <x v="1"/>
    <n v="14"/>
    <n v="13.416666666666666"/>
    <n v="0.95833333333333326"/>
  </r>
  <r>
    <s v="DT-01510"/>
    <x v="1"/>
    <s v="Painting_Machine_021"/>
    <s v="Painting"/>
    <d v="2024-07-17T02:29:18"/>
    <d v="2024-07-17T03:00:18"/>
    <s v="07"/>
    <s v="17"/>
    <n v="1254"/>
    <n v="20.9"/>
    <s v="Hydraulic Leak"/>
    <s v="Fatima Ali"/>
    <x v="1"/>
    <x v="1"/>
    <n v="22"/>
    <n v="1.1000000000000014"/>
    <n v="5.0000000000000065E-2"/>
  </r>
  <r>
    <s v="DT-00969"/>
    <x v="34"/>
    <s v="Painting_Machine_022"/>
    <s v="Painting"/>
    <d v="2024-07-17T02:42:57"/>
    <d v="2024-07-17T03:21:57"/>
    <s v="07"/>
    <s v="17"/>
    <n v="460"/>
    <n v="7.666666666666667"/>
    <s v="Sensor Fault"/>
    <s v="John Smith"/>
    <x v="0"/>
    <x v="1"/>
    <n v="22"/>
    <n v="14.333333333333332"/>
    <n v="0.65151515151515149"/>
  </r>
  <r>
    <s v="DT-09229"/>
    <x v="25"/>
    <s v="Painting_Machine_001"/>
    <s v="Painting"/>
    <d v="2024-07-17T03:30:31"/>
    <d v="2024-07-17T03:40:31"/>
    <s v="07"/>
    <s v="17"/>
    <n v="318"/>
    <n v="5.3"/>
    <s v="Tooling Break"/>
    <s v="Carlos Ruiz"/>
    <x v="0"/>
    <x v="1"/>
    <n v="18"/>
    <n v="12.7"/>
    <n v="0.70555555555555549"/>
  </r>
  <r>
    <s v="DT-03239"/>
    <x v="34"/>
    <s v="Painting_Machine_022"/>
    <s v="Painting"/>
    <d v="2024-07-17T04:24:12"/>
    <d v="2024-07-17T06:38:12"/>
    <s v="07"/>
    <s v="17"/>
    <n v="173"/>
    <n v="2.8833333333333333"/>
    <s v="Electrical Fault"/>
    <s v="Karim Nassar"/>
    <x v="2"/>
    <x v="1"/>
    <n v="22"/>
    <n v="19.116666666666667"/>
    <n v="0.86893939393939401"/>
  </r>
  <r>
    <s v="DT-06274"/>
    <x v="12"/>
    <s v="Stamping_Machine_024"/>
    <s v="Stamping"/>
    <d v="2024-07-17T05:19:18"/>
    <d v="2024-07-17T05:49:18"/>
    <s v="07"/>
    <s v="17"/>
    <n v="214"/>
    <n v="3.5666666666666669"/>
    <s v="Material Shortage"/>
    <s v="Elena Petrova"/>
    <x v="1"/>
    <x v="1"/>
    <n v="14"/>
    <n v="10.433333333333334"/>
    <n v="0.74523809523809526"/>
  </r>
  <r>
    <s v="DT-01511"/>
    <x v="13"/>
    <s v="Painting_Machine_016"/>
    <s v="Painting"/>
    <d v="2024-07-17T07:19:47"/>
    <d v="2024-07-17T10:31:47"/>
    <s v="07"/>
    <s v="17"/>
    <n v="46"/>
    <n v="0.76666666666666672"/>
    <s v="Preventive Maintenance - Electrical"/>
    <s v="John Smith"/>
    <x v="0"/>
    <x v="0"/>
    <n v="22"/>
    <n v="21.233333333333334"/>
    <n v="0.9651515151515152"/>
  </r>
  <r>
    <s v="DT-05048"/>
    <x v="26"/>
    <s v="Assembly_Machine_032"/>
    <s v="Assembly"/>
    <d v="2024-07-17T07:28:02"/>
    <d v="2024-07-17T08:00:02"/>
    <s v="07"/>
    <s v="17"/>
    <n v="129"/>
    <n v="2.15"/>
    <s v="Preventive Maintenance - Mechanical"/>
    <s v="Sophie Martin"/>
    <x v="0"/>
    <x v="0"/>
    <n v="20"/>
    <n v="17.850000000000001"/>
    <n v="0.89250000000000007"/>
  </r>
  <r>
    <s v="DT-05118"/>
    <x v="31"/>
    <s v="Assembly_Machine_010"/>
    <s v="Assembly"/>
    <d v="2024-07-17T07:38:44"/>
    <d v="2024-07-17T09:26:44"/>
    <s v="07"/>
    <s v="17"/>
    <n v="382"/>
    <n v="6.3666666666666663"/>
    <s v="Sensor Fault"/>
    <s v="Ahmed Hassan"/>
    <x v="0"/>
    <x v="1"/>
    <n v="22"/>
    <n v="15.633333333333333"/>
    <n v="0.71060606060606057"/>
  </r>
  <r>
    <s v="DT-05173"/>
    <x v="21"/>
    <s v="Packaging_Machine_018"/>
    <s v="Packaging"/>
    <d v="2024-07-17T08:38:09"/>
    <d v="2024-07-17T11:48:09"/>
    <s v="07"/>
    <s v="17"/>
    <n v="293"/>
    <n v="4.8833333333333337"/>
    <s v="Electrical Fault"/>
    <s v="Noah Davis"/>
    <x v="1"/>
    <x v="1"/>
    <n v="14"/>
    <n v="9.1166666666666671"/>
    <n v="0.65119047619047621"/>
  </r>
  <r>
    <s v="DT-00057"/>
    <x v="14"/>
    <s v="Assembly_Machine_013"/>
    <s v="Assembly"/>
    <d v="2024-07-17T09:17:45"/>
    <d v="2024-07-17T13:44:45"/>
    <s v="07"/>
    <s v="17"/>
    <n v="125"/>
    <n v="2.0833333333333335"/>
    <s v="Preventive Maintenance - General"/>
    <s v="David Brown"/>
    <x v="0"/>
    <x v="0"/>
    <n v="14"/>
    <n v="11.916666666666666"/>
    <n v="0.85119047619047616"/>
  </r>
  <r>
    <s v="DT-04679"/>
    <x v="31"/>
    <s v="Assembly_Machine_010"/>
    <s v="Assembly"/>
    <d v="2024-07-17T09:41:22"/>
    <d v="2024-07-17T11:18:22"/>
    <s v="07"/>
    <s v="17"/>
    <n v="503"/>
    <n v="8.3833333333333329"/>
    <s v="Electrical Fault"/>
    <s v="Li Wei"/>
    <x v="1"/>
    <x v="1"/>
    <n v="22"/>
    <n v="13.616666666666667"/>
    <n v="0.61893939393939401"/>
  </r>
  <r>
    <s v="DT-01157"/>
    <x v="22"/>
    <s v="Assembly_Machine_026"/>
    <s v="Assembly"/>
    <d v="2024-07-17T10:52:42"/>
    <d v="2024-07-17T14:21:42"/>
    <s v="07"/>
    <s v="17"/>
    <n v="134"/>
    <n v="2.2333333333333334"/>
    <s v="Material Shortage"/>
    <s v="Fatima Ali"/>
    <x v="2"/>
    <x v="1"/>
    <n v="20"/>
    <n v="17.766666666666666"/>
    <n v="0.88833333333333331"/>
  </r>
  <r>
    <s v="DT-05643"/>
    <x v="14"/>
    <s v="Assembly_Machine_013"/>
    <s v="Assembly"/>
    <d v="2024-07-17T12:31:29"/>
    <d v="2024-07-17T13:06:29"/>
    <s v="07"/>
    <s v="17"/>
    <n v="241"/>
    <n v="4.0166666666666666"/>
    <s v="Material Shortage"/>
    <s v="Yuki Tanaka"/>
    <x v="1"/>
    <x v="1"/>
    <n v="14"/>
    <n v="9.9833333333333343"/>
    <n v="0.71309523809523812"/>
  </r>
  <r>
    <s v="DT-04323"/>
    <x v="10"/>
    <s v="Painting_Machine_008"/>
    <s v="Painting"/>
    <d v="2024-07-17T13:27:03"/>
    <d v="2024-07-17T13:57:03"/>
    <s v="07"/>
    <s v="17"/>
    <n v="172"/>
    <n v="2.8666666666666667"/>
    <s v="Preventive Maintenance - Electrical"/>
    <s v="Mohamed Salah"/>
    <x v="0"/>
    <x v="0"/>
    <n v="16"/>
    <n v="13.133333333333333"/>
    <n v="0.8208333333333333"/>
  </r>
  <r>
    <s v="DT-09326"/>
    <x v="23"/>
    <s v="Packaging_Machine_025"/>
    <s v="Packaging"/>
    <d v="2024-07-17T13:33:25"/>
    <d v="2024-07-17T19:22:25"/>
    <s v="07"/>
    <s v="17"/>
    <n v="362"/>
    <n v="6.0333333333333332"/>
    <s v="Hydraulic Leak"/>
    <s v="Olivia Johnson"/>
    <x v="0"/>
    <x v="1"/>
    <n v="20"/>
    <n v="13.966666666666667"/>
    <n v="0.69833333333333336"/>
  </r>
  <r>
    <s v="DT-00930"/>
    <x v="22"/>
    <s v="Assembly_Machine_026"/>
    <s v="Assembly"/>
    <d v="2024-07-17T13:46:16"/>
    <d v="2024-07-17T14:09:16"/>
    <s v="07"/>
    <s v="17"/>
    <n v="188"/>
    <n v="3.1333333333333333"/>
    <s v="Electrical Fault"/>
    <s v="Maria Gomez"/>
    <x v="2"/>
    <x v="1"/>
    <n v="20"/>
    <n v="16.866666666666667"/>
    <n v="0.84333333333333338"/>
  </r>
  <r>
    <s v="DT-04411"/>
    <x v="1"/>
    <s v="Painting_Machine_021"/>
    <s v="Painting"/>
    <d v="2024-07-17T14:06:15"/>
    <d v="2024-07-17T23:02:15"/>
    <s v="07"/>
    <s v="17"/>
    <n v="1254"/>
    <n v="20.9"/>
    <s v="Tooling Break"/>
    <s v="Karim Nassar"/>
    <x v="2"/>
    <x v="1"/>
    <n v="22"/>
    <n v="1.1000000000000014"/>
    <n v="5.0000000000000065E-2"/>
  </r>
  <r>
    <s v="DT-07958"/>
    <x v="7"/>
    <s v="Packaging_Machine_002"/>
    <s v="Packaging"/>
    <d v="2024-07-17T14:20:11"/>
    <d v="2024-07-17T16:26:11"/>
    <s v="07"/>
    <s v="17"/>
    <n v="25"/>
    <n v="0.41666666666666669"/>
    <s v="Mechanical Failure"/>
    <s v="Maria Gomez"/>
    <x v="2"/>
    <x v="1"/>
    <n v="18"/>
    <n v="17.583333333333332"/>
    <n v="0.97685185185185175"/>
  </r>
  <r>
    <s v="DT-00353"/>
    <x v="2"/>
    <s v="Assembly_Machine_019"/>
    <s v="Assembly"/>
    <d v="2024-07-17T16:21:20"/>
    <d v="2024-07-17T19:22:20"/>
    <s v="07"/>
    <s v="17"/>
    <n v="52"/>
    <n v="0.8666666666666667"/>
    <s v="Preventive Maintenance - Mechanical"/>
    <s v="Olivia Johnson"/>
    <x v="1"/>
    <x v="0"/>
    <n v="22"/>
    <n v="21.133333333333333"/>
    <n v="0.96060606060606057"/>
  </r>
  <r>
    <s v="DT-06074"/>
    <x v="13"/>
    <s v="Painting_Machine_016"/>
    <s v="Painting"/>
    <d v="2024-07-17T16:38:09"/>
    <d v="2024-07-17T20:31:09"/>
    <s v="07"/>
    <s v="17"/>
    <n v="502"/>
    <n v="8.3666666666666671"/>
    <s v="Preventive Maintenance - Mechanical"/>
    <s v="Noah Davis"/>
    <x v="0"/>
    <x v="0"/>
    <n v="22"/>
    <n v="13.633333333333333"/>
    <n v="0.61969696969696964"/>
  </r>
  <r>
    <s v="DT-09593"/>
    <x v="34"/>
    <s v="Painting_Machine_022"/>
    <s v="Painting"/>
    <d v="2024-07-17T17:16:28"/>
    <d v="2024-07-17T17:53:28"/>
    <s v="07"/>
    <s v="17"/>
    <n v="484"/>
    <n v="8.0666666666666664"/>
    <s v="Mechanical Failure"/>
    <s v="Elena Petrova"/>
    <x v="0"/>
    <x v="1"/>
    <n v="22"/>
    <n v="13.933333333333334"/>
    <n v="0.6333333333333333"/>
  </r>
  <r>
    <s v="DT-09188"/>
    <x v="25"/>
    <s v="Painting_Machine_001"/>
    <s v="Painting"/>
    <d v="2024-07-17T17:32:51"/>
    <d v="2024-07-17T18:41:51"/>
    <s v="07"/>
    <s v="17"/>
    <n v="317"/>
    <n v="5.2833333333333332"/>
    <s v="Preventive Maintenance - Electrical"/>
    <s v="Mahmoud Adel"/>
    <x v="0"/>
    <x v="0"/>
    <n v="18"/>
    <n v="12.716666666666667"/>
    <n v="0.70648148148148149"/>
  </r>
  <r>
    <s v="DT-06200"/>
    <x v="15"/>
    <s v="Packaging_Machine_017"/>
    <s v="Packaging"/>
    <d v="2024-07-17T18:55:03"/>
    <d v="2024-07-17T19:32:03"/>
    <s v="07"/>
    <s v="17"/>
    <n v="412"/>
    <n v="6.8666666666666663"/>
    <s v="Mechanical Failure"/>
    <s v="Karim Nassar"/>
    <x v="0"/>
    <x v="1"/>
    <n v="20"/>
    <n v="13.133333333333333"/>
    <n v="0.65666666666666662"/>
  </r>
  <r>
    <s v="DT-03331"/>
    <x v="22"/>
    <s v="Assembly_Machine_026"/>
    <s v="Assembly"/>
    <d v="2024-07-17T19:14:33"/>
    <d v="2024-07-17T20:12:33"/>
    <s v="07"/>
    <s v="17"/>
    <n v="314"/>
    <n v="5.2333333333333334"/>
    <s v="Preventive Maintenance - Electrical"/>
    <s v="Fatima Ali"/>
    <x v="0"/>
    <x v="0"/>
    <n v="20"/>
    <n v="14.766666666666666"/>
    <n v="0.73833333333333329"/>
  </r>
  <r>
    <s v="DT-05239"/>
    <x v="24"/>
    <s v="Painting_Machine_028"/>
    <s v="Painting"/>
    <d v="2024-07-17T21:47:38"/>
    <d v="2024-07-17T22:22:38"/>
    <s v="07"/>
    <s v="17"/>
    <n v="66"/>
    <n v="1.1000000000000001"/>
    <s v="Preventive Maintenance - Electrical"/>
    <s v="Elena Petrova"/>
    <x v="0"/>
    <x v="0"/>
    <n v="22"/>
    <n v="20.9"/>
    <n v="0.95"/>
  </r>
  <r>
    <s v="DT-08309"/>
    <x v="23"/>
    <s v="Packaging_Machine_025"/>
    <s v="Packaging"/>
    <d v="2024-07-18T00:54:43"/>
    <d v="2024-07-18T01:27:43"/>
    <s v="07"/>
    <s v="18"/>
    <n v="137"/>
    <n v="2.2833333333333332"/>
    <s v="Preventive Maintenance - Mechanical"/>
    <s v="Mahmoud Adel"/>
    <x v="0"/>
    <x v="0"/>
    <n v="20"/>
    <n v="17.716666666666669"/>
    <n v="0.88583333333333347"/>
  </r>
  <r>
    <s v="DT-09844"/>
    <x v="16"/>
    <s v="Painting_Machine_005"/>
    <s v="Painting"/>
    <d v="2024-07-18T00:56:55"/>
    <d v="2024-07-18T04:11:55"/>
    <s v="07"/>
    <s v="18"/>
    <n v="419"/>
    <n v="6.9833333333333334"/>
    <s v="Sensor Fault"/>
    <s v="Hassan Ali"/>
    <x v="1"/>
    <x v="1"/>
    <n v="20"/>
    <n v="13.016666666666666"/>
    <n v="0.65083333333333326"/>
  </r>
  <r>
    <s v="DT-03960"/>
    <x v="17"/>
    <s v="Assembly_Machine_014"/>
    <s v="Assembly"/>
    <d v="2024-07-18T00:57:31"/>
    <d v="2024-07-18T01:11:31"/>
    <s v="07"/>
    <s v="18"/>
    <n v="158"/>
    <n v="2.6333333333333333"/>
    <s v="Preventive Maintenance - General"/>
    <s v="Rana Ibrahim"/>
    <x v="0"/>
    <x v="0"/>
    <n v="16"/>
    <n v="13.366666666666667"/>
    <n v="0.8354166666666667"/>
  </r>
  <r>
    <s v="DT-09427"/>
    <x v="17"/>
    <s v="Assembly_Machine_014"/>
    <s v="Assembly"/>
    <d v="2024-07-18T01:18:47"/>
    <d v="2024-07-18T05:07:47"/>
    <s v="07"/>
    <s v="18"/>
    <n v="41"/>
    <n v="0.68333333333333335"/>
    <s v="Electrical Fault"/>
    <s v="Fatima Ali"/>
    <x v="1"/>
    <x v="1"/>
    <n v="16"/>
    <n v="15.316666666666666"/>
    <n v="0.95729166666666665"/>
  </r>
  <r>
    <s v="DT-08732"/>
    <x v="6"/>
    <s v="Painting_Machine_009"/>
    <s v="Painting"/>
    <d v="2024-07-18T01:58:58"/>
    <d v="2024-07-18T02:42:58"/>
    <s v="07"/>
    <s v="18"/>
    <n v="34"/>
    <n v="0.56666666666666665"/>
    <s v="Preventive Maintenance - Mechanical"/>
    <s v="Emma Wilson"/>
    <x v="2"/>
    <x v="0"/>
    <n v="16"/>
    <n v="15.433333333333334"/>
    <n v="0.96458333333333335"/>
  </r>
  <r>
    <s v="DT-03342"/>
    <x v="1"/>
    <s v="Painting_Machine_021"/>
    <s v="Painting"/>
    <d v="2024-07-18T02:00:10"/>
    <d v="2024-07-18T03:38:10"/>
    <s v="07"/>
    <s v="18"/>
    <n v="1254"/>
    <n v="20.9"/>
    <s v="Mechanical Failure"/>
    <s v="Mahmoud Adel"/>
    <x v="2"/>
    <x v="1"/>
    <n v="22"/>
    <n v="1.1000000000000014"/>
    <n v="5.0000000000000065E-2"/>
  </r>
  <r>
    <s v="DT-07626"/>
    <x v="21"/>
    <s v="Packaging_Machine_018"/>
    <s v="Packaging"/>
    <d v="2024-07-18T02:22:02"/>
    <d v="2024-07-18T04:41:02"/>
    <s v="07"/>
    <s v="18"/>
    <n v="20"/>
    <n v="0.33333333333333331"/>
    <s v="Preventive Maintenance - General"/>
    <s v="Maria Gomez"/>
    <x v="0"/>
    <x v="0"/>
    <n v="14"/>
    <n v="13.666666666666666"/>
    <n v="0.97619047619047616"/>
  </r>
  <r>
    <s v="DT-06711"/>
    <x v="7"/>
    <s v="Packaging_Machine_002"/>
    <s v="Packaging"/>
    <d v="2024-07-18T02:22:34"/>
    <d v="2024-07-18T04:11:34"/>
    <s v="07"/>
    <s v="18"/>
    <n v="28"/>
    <n v="0.46666666666666667"/>
    <s v="Electrical Fault"/>
    <s v="Maria Gomez"/>
    <x v="1"/>
    <x v="1"/>
    <n v="18"/>
    <n v="17.533333333333335"/>
    <n v="0.9740740740740742"/>
  </r>
  <r>
    <s v="DT-02972"/>
    <x v="9"/>
    <s v="Assembly_Machine_011"/>
    <s v="Assembly"/>
    <d v="2024-07-18T02:22:44"/>
    <d v="2024-07-18T02:39:44"/>
    <s v="07"/>
    <s v="18"/>
    <n v="189"/>
    <n v="3.15"/>
    <s v="Process Instability"/>
    <s v="Emma Wilson"/>
    <x v="2"/>
    <x v="1"/>
    <n v="14"/>
    <n v="10.85"/>
    <n v="0.77500000000000002"/>
  </r>
  <r>
    <s v="DT-04193"/>
    <x v="18"/>
    <s v="Packaging_Machine_004"/>
    <s v="Packaging"/>
    <d v="2024-07-18T03:12:49"/>
    <d v="2024-07-18T15:08:49"/>
    <s v="07"/>
    <s v="18"/>
    <n v="16"/>
    <n v="0.26666666666666666"/>
    <s v="Electrical Fault"/>
    <s v="Li Wei"/>
    <x v="2"/>
    <x v="1"/>
    <n v="16"/>
    <n v="15.733333333333333"/>
    <n v="0.98333333333333328"/>
  </r>
  <r>
    <s v="DT-07482"/>
    <x v="29"/>
    <s v="Assembly_Machine_023"/>
    <s v="Assembly"/>
    <d v="2024-07-18T04:50:40"/>
    <d v="2024-07-18T08:27:40"/>
    <s v="07"/>
    <s v="18"/>
    <n v="127"/>
    <n v="2.1166666666666667"/>
    <s v="Material Shortage"/>
    <s v="Olivia Johnson"/>
    <x v="2"/>
    <x v="1"/>
    <n v="16"/>
    <n v="13.883333333333333"/>
    <n v="0.8677083333333333"/>
  </r>
  <r>
    <s v="DT-08747"/>
    <x v="0"/>
    <s v="Stamping_Machine_030"/>
    <s v="Stamping"/>
    <d v="2024-07-18T05:19:18"/>
    <d v="2024-07-18T09:00:18"/>
    <s v="07"/>
    <s v="18"/>
    <n v="152"/>
    <n v="2.5333333333333332"/>
    <s v="Electrical Fault"/>
    <s v="Mohamed Salah"/>
    <x v="2"/>
    <x v="1"/>
    <n v="16"/>
    <n v="13.466666666666667"/>
    <n v="0.84166666666666667"/>
  </r>
  <r>
    <s v="DT-00055"/>
    <x v="14"/>
    <s v="Assembly_Machine_013"/>
    <s v="Assembly"/>
    <d v="2024-07-18T05:44:18"/>
    <d v="2024-07-18T08:06:18"/>
    <s v="07"/>
    <s v="18"/>
    <n v="116"/>
    <n v="1.9333333333333333"/>
    <s v="Sensor Fault"/>
    <s v="Emma Wilson"/>
    <x v="1"/>
    <x v="1"/>
    <n v="14"/>
    <n v="12.066666666666666"/>
    <n v="0.86190476190476184"/>
  </r>
  <r>
    <s v="DT-09897"/>
    <x v="9"/>
    <s v="Assembly_Machine_011"/>
    <s v="Assembly"/>
    <d v="2024-07-18T10:03:16"/>
    <d v="2024-07-18T11:20:16"/>
    <s v="07"/>
    <s v="18"/>
    <n v="127"/>
    <n v="2.1166666666666667"/>
    <s v="Preventive Maintenance - General"/>
    <s v="Fatima Ali"/>
    <x v="1"/>
    <x v="0"/>
    <n v="14"/>
    <n v="11.883333333333333"/>
    <n v="0.84880952380952379"/>
  </r>
  <r>
    <s v="DT-08216"/>
    <x v="11"/>
    <s v="Assembly_Machine_007"/>
    <s v="Assembly"/>
    <d v="2024-07-18T10:36:51"/>
    <d v="2024-07-18T10:55:51"/>
    <s v="07"/>
    <s v="18"/>
    <n v="558"/>
    <n v="9.3000000000000007"/>
    <s v="Operator Error"/>
    <s v="Mohamed Salah"/>
    <x v="1"/>
    <x v="1"/>
    <n v="22"/>
    <n v="12.7"/>
    <n v="0.57727272727272727"/>
  </r>
  <r>
    <s v="DT-06972"/>
    <x v="20"/>
    <s v="Stamping_Machine_015"/>
    <s v="Stamping"/>
    <d v="2024-07-18T10:39:35"/>
    <d v="2024-07-18T11:02:35"/>
    <s v="07"/>
    <s v="18"/>
    <n v="83"/>
    <n v="1.3833333333333333"/>
    <s v="Operator Error"/>
    <s v="Rana Ibrahim"/>
    <x v="1"/>
    <x v="1"/>
    <n v="18"/>
    <n v="16.616666666666667"/>
    <n v="0.92314814814814816"/>
  </r>
  <r>
    <s v="DT-08803"/>
    <x v="20"/>
    <s v="Stamping_Machine_015"/>
    <s v="Stamping"/>
    <d v="2024-07-18T10:47:00"/>
    <d v="2024-07-18T11:15:00"/>
    <s v="07"/>
    <s v="18"/>
    <n v="278"/>
    <n v="4.6333333333333337"/>
    <s v="Overheating"/>
    <s v="Ahmed Hassan"/>
    <x v="1"/>
    <x v="1"/>
    <n v="18"/>
    <n v="13.366666666666667"/>
    <n v="0.74259259259259258"/>
  </r>
  <r>
    <s v="DT-03190"/>
    <x v="17"/>
    <s v="Assembly_Machine_014"/>
    <s v="Assembly"/>
    <d v="2024-07-18T11:52:54"/>
    <d v="2024-07-18T12:51:54"/>
    <s v="07"/>
    <s v="18"/>
    <n v="83"/>
    <n v="1.3833333333333333"/>
    <s v="Electrical Fault"/>
    <s v="Li Wei"/>
    <x v="2"/>
    <x v="1"/>
    <n v="16"/>
    <n v="14.616666666666667"/>
    <n v="0.9135416666666667"/>
  </r>
  <r>
    <s v="DT-03276"/>
    <x v="29"/>
    <s v="Assembly_Machine_023"/>
    <s v="Assembly"/>
    <d v="2024-07-18T12:16:27"/>
    <d v="2024-07-18T12:49:27"/>
    <s v="07"/>
    <s v="18"/>
    <n v="284"/>
    <n v="4.7333333333333334"/>
    <s v="Electrical Fault"/>
    <s v="Yuki Tanaka"/>
    <x v="2"/>
    <x v="1"/>
    <n v="16"/>
    <n v="11.266666666666666"/>
    <n v="0.70416666666666661"/>
  </r>
  <r>
    <s v="DT-05155"/>
    <x v="5"/>
    <s v="Stamping_Machine_029"/>
    <s v="Stamping"/>
    <d v="2024-07-18T12:17:39"/>
    <d v="2024-07-18T16:42:39"/>
    <s v="07"/>
    <s v="18"/>
    <n v="911"/>
    <n v="15.183333333333334"/>
    <s v="Overheating"/>
    <s v="David Brown"/>
    <x v="1"/>
    <x v="1"/>
    <n v="22"/>
    <n v="6.8166666666666664"/>
    <n v="0.30984848484848482"/>
  </r>
  <r>
    <s v="DT-04329"/>
    <x v="4"/>
    <s v="Stamping_Machine_031"/>
    <s v="Stamping"/>
    <d v="2024-07-18T12:31:17"/>
    <d v="2024-07-18T14:01:17"/>
    <s v="07"/>
    <s v="18"/>
    <n v="1010"/>
    <n v="16.833333333333332"/>
    <s v="Unsafe Condition"/>
    <s v="Rana Ibrahim"/>
    <x v="1"/>
    <x v="1"/>
    <n v="18"/>
    <n v="1.1666666666666679"/>
    <n v="6.4814814814814881E-2"/>
  </r>
  <r>
    <s v="DT-08488"/>
    <x v="17"/>
    <s v="Assembly_Machine_014"/>
    <s v="Assembly"/>
    <d v="2024-07-18T12:35:38"/>
    <d v="2024-07-18T13:50:38"/>
    <s v="07"/>
    <s v="18"/>
    <n v="216"/>
    <n v="3.6"/>
    <s v="Electrical Fault"/>
    <s v="Elena Petrova"/>
    <x v="0"/>
    <x v="1"/>
    <n v="16"/>
    <n v="12.4"/>
    <n v="0.77500000000000002"/>
  </r>
  <r>
    <s v="DT-04631"/>
    <x v="29"/>
    <s v="Assembly_Machine_023"/>
    <s v="Assembly"/>
    <d v="2024-07-18T13:33:11"/>
    <d v="2024-07-18T15:02:11"/>
    <s v="07"/>
    <s v="18"/>
    <n v="228"/>
    <n v="3.8"/>
    <s v="Mechanical Failure"/>
    <s v="Maria Gomez"/>
    <x v="2"/>
    <x v="1"/>
    <n v="16"/>
    <n v="12.2"/>
    <n v="0.76249999999999996"/>
  </r>
  <r>
    <s v="DT-04774"/>
    <x v="31"/>
    <s v="Assembly_Machine_010"/>
    <s v="Assembly"/>
    <d v="2024-07-18T15:04:45"/>
    <d v="2024-07-19T05:37:45"/>
    <s v="07"/>
    <s v="18"/>
    <n v="468"/>
    <n v="7.8"/>
    <s v="Preventive Maintenance - General"/>
    <s v="Rana Ibrahim"/>
    <x v="0"/>
    <x v="0"/>
    <n v="22"/>
    <n v="14.2"/>
    <n v="0.64545454545454539"/>
  </r>
  <r>
    <s v="DT-09883"/>
    <x v="34"/>
    <s v="Painting_Machine_022"/>
    <s v="Painting"/>
    <d v="2024-07-18T15:39:46"/>
    <d v="2024-07-18T16:19:46"/>
    <s v="07"/>
    <s v="18"/>
    <n v="166"/>
    <n v="2.7666666666666666"/>
    <s v="Tooling Break"/>
    <s v="David Brown"/>
    <x v="2"/>
    <x v="1"/>
    <n v="22"/>
    <n v="19.233333333333334"/>
    <n v="0.87424242424242427"/>
  </r>
  <r>
    <s v="DT-06615"/>
    <x v="19"/>
    <s v="Stamping_Machine_035"/>
    <s v="Stamping"/>
    <d v="2024-07-18T16:27:59"/>
    <d v="2024-07-18T17:14:59"/>
    <s v="07"/>
    <s v="18"/>
    <n v="112"/>
    <n v="1.8666666666666667"/>
    <s v="Preventive Maintenance - Electrical"/>
    <s v="Karim Nassar"/>
    <x v="0"/>
    <x v="0"/>
    <n v="16"/>
    <n v="14.133333333333333"/>
    <n v="0.8833333333333333"/>
  </r>
  <r>
    <s v="DT-08017"/>
    <x v="7"/>
    <s v="Packaging_Machine_002"/>
    <s v="Packaging"/>
    <d v="2024-07-18T16:35:00"/>
    <d v="2024-07-18T16:44:00"/>
    <s v="07"/>
    <s v="18"/>
    <n v="13"/>
    <n v="0.21666666666666667"/>
    <s v="Preventive Maintenance - General"/>
    <s v="Emma Wilson"/>
    <x v="0"/>
    <x v="0"/>
    <n v="18"/>
    <n v="17.783333333333335"/>
    <n v="0.98796296296296304"/>
  </r>
  <r>
    <s v="DT-05641"/>
    <x v="14"/>
    <s v="Assembly_Machine_013"/>
    <s v="Assembly"/>
    <d v="2024-07-18T17:47:50"/>
    <d v="2024-07-18T22:24:50"/>
    <s v="07"/>
    <s v="18"/>
    <n v="309"/>
    <n v="5.15"/>
    <s v="Hydraulic Leak"/>
    <s v="Sophie Martin"/>
    <x v="2"/>
    <x v="1"/>
    <n v="14"/>
    <n v="8.85"/>
    <n v="0.63214285714285712"/>
  </r>
  <r>
    <s v="DT-06381"/>
    <x v="27"/>
    <s v="Assembly_Machine_027"/>
    <s v="Assembly"/>
    <d v="2024-07-18T20:46:50"/>
    <d v="2024-07-19T00:39:50"/>
    <s v="07"/>
    <s v="18"/>
    <n v="279"/>
    <n v="4.6500000000000004"/>
    <s v="Tooling Break"/>
    <s v="Hassan Ali"/>
    <x v="2"/>
    <x v="1"/>
    <n v="20"/>
    <n v="15.35"/>
    <n v="0.76749999999999996"/>
  </r>
  <r>
    <s v="DT-00987"/>
    <x v="32"/>
    <s v="Stamping_Machine_020"/>
    <s v="Stamping"/>
    <d v="2024-07-18T21:10:39"/>
    <d v="2024-07-18T21:17:39"/>
    <s v="07"/>
    <s v="18"/>
    <n v="316"/>
    <n v="5.2666666666666666"/>
    <s v="Tooling Break"/>
    <s v="Olivia Johnson"/>
    <x v="2"/>
    <x v="1"/>
    <n v="14"/>
    <n v="8.7333333333333343"/>
    <n v="0.62380952380952392"/>
  </r>
  <r>
    <s v="DT-05859"/>
    <x v="14"/>
    <s v="Assembly_Machine_013"/>
    <s v="Assembly"/>
    <d v="2024-07-18T21:38:56"/>
    <d v="2024-07-19T00:56:56"/>
    <s v="07"/>
    <s v="18"/>
    <n v="91"/>
    <n v="1.5166666666666666"/>
    <s v="Material Shortage"/>
    <s v="John Smith"/>
    <x v="0"/>
    <x v="1"/>
    <n v="14"/>
    <n v="12.483333333333334"/>
    <n v="0.89166666666666672"/>
  </r>
  <r>
    <s v="DT-09608"/>
    <x v="11"/>
    <s v="Assembly_Machine_007"/>
    <s v="Assembly"/>
    <d v="2024-07-18T22:59:23"/>
    <d v="2024-07-19T01:26:23"/>
    <s v="07"/>
    <s v="18"/>
    <n v="482"/>
    <n v="8.0333333333333332"/>
    <s v="Material Shortage"/>
    <s v="Lucas Silva"/>
    <x v="0"/>
    <x v="1"/>
    <n v="22"/>
    <n v="13.966666666666667"/>
    <n v="0.63484848484848488"/>
  </r>
  <r>
    <s v="DT-01026"/>
    <x v="32"/>
    <s v="Stamping_Machine_020"/>
    <s v="Stamping"/>
    <d v="2024-07-18T23:19:04"/>
    <d v="2024-07-19T02:53:04"/>
    <s v="07"/>
    <s v="18"/>
    <n v="147"/>
    <n v="2.4500000000000002"/>
    <s v="Sensor Fault"/>
    <s v="Carlos Ruiz"/>
    <x v="2"/>
    <x v="1"/>
    <n v="14"/>
    <n v="11.55"/>
    <n v="0.82500000000000007"/>
  </r>
  <r>
    <s v="DT-05311"/>
    <x v="7"/>
    <s v="Packaging_Machine_002"/>
    <s v="Packaging"/>
    <d v="2024-07-18T23:59:48"/>
    <d v="2024-07-19T00:05:48"/>
    <s v="07"/>
    <s v="18"/>
    <n v="13"/>
    <n v="0.21666666666666667"/>
    <s v="Preventive Maintenance - Mechanical"/>
    <s v="Hassan Ali"/>
    <x v="0"/>
    <x v="0"/>
    <n v="18"/>
    <n v="17.783333333333335"/>
    <n v="0.98796296296296304"/>
  </r>
  <r>
    <s v="DT-08910"/>
    <x v="9"/>
    <s v="Assembly_Machine_011"/>
    <s v="Assembly"/>
    <d v="2024-07-19T01:11:47"/>
    <d v="2024-07-19T01:45:47"/>
    <s v="07"/>
    <s v="19"/>
    <n v="264"/>
    <n v="4.4000000000000004"/>
    <s v="Material Shortage"/>
    <s v="Ahmed Hassan"/>
    <x v="0"/>
    <x v="1"/>
    <n v="14"/>
    <n v="9.6"/>
    <n v="0.68571428571428572"/>
  </r>
  <r>
    <s v="DT-05378"/>
    <x v="5"/>
    <s v="Stamping_Machine_029"/>
    <s v="Stamping"/>
    <d v="2024-07-19T02:15:32"/>
    <d v="2024-07-19T02:36:32"/>
    <s v="07"/>
    <s v="19"/>
    <n v="498"/>
    <n v="8.3000000000000007"/>
    <s v="Preventive Maintenance - Mechanical"/>
    <s v="Ahmed Hassan"/>
    <x v="1"/>
    <x v="0"/>
    <n v="22"/>
    <n v="13.7"/>
    <n v="0.62272727272727268"/>
  </r>
  <r>
    <s v="DT-04530"/>
    <x v="16"/>
    <s v="Painting_Machine_005"/>
    <s v="Painting"/>
    <d v="2024-07-19T04:18:51"/>
    <d v="2024-07-19T09:23:51"/>
    <s v="07"/>
    <s v="19"/>
    <n v="218"/>
    <n v="3.6333333333333333"/>
    <s v="Preventive Maintenance - Mechanical"/>
    <s v="David Brown"/>
    <x v="0"/>
    <x v="0"/>
    <n v="20"/>
    <n v="16.366666666666667"/>
    <n v="0.81833333333333336"/>
  </r>
  <r>
    <s v="DT-06963"/>
    <x v="25"/>
    <s v="Painting_Machine_001"/>
    <s v="Painting"/>
    <d v="2024-07-19T04:59:22"/>
    <d v="2024-07-19T14:10:22"/>
    <s v="07"/>
    <s v="19"/>
    <n v="164"/>
    <n v="2.7333333333333334"/>
    <s v="Electrical Fault"/>
    <s v="Li Wei"/>
    <x v="2"/>
    <x v="1"/>
    <n v="18"/>
    <n v="15.266666666666666"/>
    <n v="0.8481481481481481"/>
  </r>
  <r>
    <s v="DT-01684"/>
    <x v="3"/>
    <s v="Stamping_Machine_033"/>
    <s v="Stamping"/>
    <d v="2024-07-19T09:49:27"/>
    <d v="2024-07-19T10:42:27"/>
    <s v="07"/>
    <s v="19"/>
    <n v="995"/>
    <n v="16.583333333333332"/>
    <s v="Mechanical Failure"/>
    <s v="Mahmoud Adel"/>
    <x v="2"/>
    <x v="1"/>
    <n v="18"/>
    <n v="1.4166666666666679"/>
    <n v="7.8703703703703776E-2"/>
  </r>
  <r>
    <s v="DT-09890"/>
    <x v="29"/>
    <s v="Assembly_Machine_023"/>
    <s v="Assembly"/>
    <d v="2024-07-19T10:30:07"/>
    <d v="2024-07-19T14:53:07"/>
    <s v="07"/>
    <s v="19"/>
    <n v="31"/>
    <n v="0.51666666666666672"/>
    <s v="Preventive Maintenance - General"/>
    <s v="Carlos Ruiz"/>
    <x v="0"/>
    <x v="0"/>
    <n v="16"/>
    <n v="15.483333333333333"/>
    <n v="0.96770833333333328"/>
  </r>
  <r>
    <s v="DT-06343"/>
    <x v="23"/>
    <s v="Packaging_Machine_025"/>
    <s v="Packaging"/>
    <d v="2024-07-19T10:38:28"/>
    <d v="2024-07-19T10:44:28"/>
    <s v="07"/>
    <s v="19"/>
    <n v="317"/>
    <n v="5.2833333333333332"/>
    <s v="Mechanical Failure"/>
    <s v="Lucas Silva"/>
    <x v="0"/>
    <x v="1"/>
    <n v="20"/>
    <n v="14.716666666666667"/>
    <n v="0.73583333333333334"/>
  </r>
  <r>
    <s v="DT-00966"/>
    <x v="7"/>
    <s v="Packaging_Machine_002"/>
    <s v="Packaging"/>
    <d v="2024-07-19T12:14:38"/>
    <d v="2024-07-19T12:44:38"/>
    <s v="07"/>
    <s v="19"/>
    <n v="21"/>
    <n v="0.35"/>
    <s v="Mechanical Failure"/>
    <s v="Karim Nassar"/>
    <x v="2"/>
    <x v="1"/>
    <n v="18"/>
    <n v="17.649999999999999"/>
    <n v="0.98055555555555551"/>
  </r>
  <r>
    <s v="DT-02980"/>
    <x v="3"/>
    <s v="Stamping_Machine_033"/>
    <s v="Stamping"/>
    <d v="2024-07-19T13:12:08"/>
    <d v="2024-07-19T17:17:08"/>
    <s v="07"/>
    <s v="19"/>
    <n v="878"/>
    <n v="14.633333333333333"/>
    <s v="Material Shortage"/>
    <s v="Yuki Tanaka"/>
    <x v="2"/>
    <x v="1"/>
    <n v="18"/>
    <n v="3.3666666666666671"/>
    <n v="0.18703703703703706"/>
  </r>
  <r>
    <s v="DT-02155"/>
    <x v="25"/>
    <s v="Painting_Machine_001"/>
    <s v="Painting"/>
    <d v="2024-07-19T14:13:53"/>
    <d v="2024-07-19T23:09:53"/>
    <s v="07"/>
    <s v="19"/>
    <n v="90"/>
    <n v="1.5"/>
    <s v="Material Shortage"/>
    <s v="Yuki Tanaka"/>
    <x v="1"/>
    <x v="1"/>
    <n v="18"/>
    <n v="16.5"/>
    <n v="0.91666666666666663"/>
  </r>
  <r>
    <s v="DT-06487"/>
    <x v="16"/>
    <s v="Painting_Machine_005"/>
    <s v="Painting"/>
    <d v="2024-07-19T14:29:17"/>
    <d v="2024-07-19T14:54:17"/>
    <s v="07"/>
    <s v="19"/>
    <n v="427"/>
    <n v="7.1166666666666663"/>
    <s v="Sensor Fault"/>
    <s v="Karim Nassar"/>
    <x v="2"/>
    <x v="1"/>
    <n v="20"/>
    <n v="12.883333333333333"/>
    <n v="0.64416666666666667"/>
  </r>
  <r>
    <s v="DT-08151"/>
    <x v="5"/>
    <s v="Stamping_Machine_029"/>
    <s v="Stamping"/>
    <d v="2024-07-19T15:42:35"/>
    <d v="2024-07-19T18:15:35"/>
    <s v="07"/>
    <s v="19"/>
    <n v="800"/>
    <n v="13.333333333333334"/>
    <s v="Electrical Fault"/>
    <s v="Rana Ibrahim"/>
    <x v="2"/>
    <x v="1"/>
    <n v="22"/>
    <n v="8.6666666666666661"/>
    <n v="0.39393939393939392"/>
  </r>
  <r>
    <s v="DT-02560"/>
    <x v="22"/>
    <s v="Assembly_Machine_026"/>
    <s v="Assembly"/>
    <d v="2024-07-19T16:28:03"/>
    <d v="2024-07-19T18:19:03"/>
    <s v="07"/>
    <s v="19"/>
    <n v="149"/>
    <n v="2.4833333333333334"/>
    <s v="Mechanical Failure"/>
    <s v="Maria Gomez"/>
    <x v="1"/>
    <x v="1"/>
    <n v="20"/>
    <n v="17.516666666666666"/>
    <n v="0.87583333333333324"/>
  </r>
  <r>
    <s v="DT-00614"/>
    <x v="26"/>
    <s v="Assembly_Machine_032"/>
    <s v="Assembly"/>
    <d v="2024-07-19T19:11:03"/>
    <d v="2024-07-19T19:34:03"/>
    <s v="07"/>
    <s v="19"/>
    <n v="117"/>
    <n v="1.95"/>
    <s v="Preventive Maintenance - Electrical"/>
    <s v="Li Wei"/>
    <x v="0"/>
    <x v="0"/>
    <n v="20"/>
    <n v="18.05"/>
    <n v="0.90250000000000008"/>
  </r>
  <r>
    <s v="DT-06806"/>
    <x v="4"/>
    <s v="Stamping_Machine_031"/>
    <s v="Stamping"/>
    <d v="2024-07-19T19:58:01"/>
    <d v="2024-07-19T20:03:01"/>
    <s v="07"/>
    <s v="19"/>
    <n v="900"/>
    <n v="15"/>
    <s v="Electrical Fault"/>
    <s v="David Brown"/>
    <x v="2"/>
    <x v="1"/>
    <n v="18"/>
    <n v="3"/>
    <n v="0.16666666666666666"/>
  </r>
  <r>
    <s v="DT-05188"/>
    <x v="18"/>
    <s v="Packaging_Machine_004"/>
    <s v="Packaging"/>
    <d v="2024-07-19T20:25:08"/>
    <d v="2024-07-19T20:56:08"/>
    <s v="07"/>
    <s v="19"/>
    <n v="15"/>
    <n v="0.25"/>
    <s v="Electrical Fault"/>
    <s v="Emma Wilson"/>
    <x v="0"/>
    <x v="1"/>
    <n v="16"/>
    <n v="15.75"/>
    <n v="0.984375"/>
  </r>
  <r>
    <s v="DT-09506"/>
    <x v="34"/>
    <s v="Painting_Machine_022"/>
    <s v="Painting"/>
    <d v="2024-07-19T20:49:05"/>
    <d v="2024-07-20T02:19:05"/>
    <s v="07"/>
    <s v="19"/>
    <n v="81"/>
    <n v="1.35"/>
    <s v="Tooling Break"/>
    <s v="Emma Wilson"/>
    <x v="1"/>
    <x v="1"/>
    <n v="22"/>
    <n v="20.65"/>
    <n v="0.9386363636363636"/>
  </r>
  <r>
    <s v="DT-07677"/>
    <x v="17"/>
    <s v="Assembly_Machine_014"/>
    <s v="Assembly"/>
    <d v="2024-07-19T21:02:23"/>
    <d v="2024-07-20T01:26:23"/>
    <s v="07"/>
    <s v="19"/>
    <n v="237"/>
    <n v="3.95"/>
    <s v="Preventive Maintenance - Mechanical"/>
    <s v="Mahmoud Adel"/>
    <x v="2"/>
    <x v="0"/>
    <n v="16"/>
    <n v="12.05"/>
    <n v="0.75312500000000004"/>
  </r>
  <r>
    <s v="DT-04703"/>
    <x v="20"/>
    <s v="Stamping_Machine_015"/>
    <s v="Stamping"/>
    <d v="2024-07-19T21:27:32"/>
    <d v="2024-07-20T01:28:32"/>
    <s v="07"/>
    <s v="19"/>
    <n v="429"/>
    <n v="7.15"/>
    <s v="Overheating"/>
    <s v="Mahmoud Adel"/>
    <x v="0"/>
    <x v="1"/>
    <n v="18"/>
    <n v="10.85"/>
    <n v="0.60277777777777775"/>
  </r>
  <r>
    <s v="DT-07041"/>
    <x v="25"/>
    <s v="Painting_Machine_001"/>
    <s v="Painting"/>
    <d v="2024-07-19T21:55:08"/>
    <d v="2024-07-19T22:32:08"/>
    <s v="07"/>
    <s v="19"/>
    <n v="212"/>
    <n v="3.5333333333333332"/>
    <s v="Preventive Maintenance - General"/>
    <s v="John Smith"/>
    <x v="0"/>
    <x v="0"/>
    <n v="18"/>
    <n v="14.466666666666667"/>
    <n v="0.8037037037037037"/>
  </r>
  <r>
    <s v="DT-08270"/>
    <x v="27"/>
    <s v="Assembly_Machine_027"/>
    <s v="Assembly"/>
    <d v="2024-07-19T22:52:52"/>
    <d v="2024-07-20T06:04:52"/>
    <s v="07"/>
    <s v="19"/>
    <n v="288"/>
    <n v="4.8"/>
    <s v="Mechanical Failure"/>
    <s v="Mahmoud Adel"/>
    <x v="1"/>
    <x v="1"/>
    <n v="20"/>
    <n v="15.2"/>
    <n v="0.76"/>
  </r>
  <r>
    <s v="DT-05744"/>
    <x v="20"/>
    <s v="Stamping_Machine_015"/>
    <s v="Stamping"/>
    <d v="2024-07-19T23:24:19"/>
    <d v="2024-07-19T23:48:19"/>
    <s v="07"/>
    <s v="19"/>
    <n v="169"/>
    <n v="2.8166666666666669"/>
    <s v="Hydraulic Leak"/>
    <s v="Mahmoud Adel"/>
    <x v="1"/>
    <x v="1"/>
    <n v="18"/>
    <n v="15.183333333333334"/>
    <n v="0.84351851851851856"/>
  </r>
  <r>
    <s v="DT-00366"/>
    <x v="34"/>
    <s v="Painting_Machine_022"/>
    <s v="Painting"/>
    <d v="2024-07-19T23:43:28"/>
    <d v="2024-07-20T00:15:28"/>
    <s v="07"/>
    <s v="19"/>
    <n v="267"/>
    <n v="4.45"/>
    <s v="Tooling Break"/>
    <s v="Ahmed Hassan"/>
    <x v="2"/>
    <x v="1"/>
    <n v="22"/>
    <n v="17.55"/>
    <n v="0.79772727272727273"/>
  </r>
  <r>
    <s v="DT-03125"/>
    <x v="0"/>
    <s v="Stamping_Machine_030"/>
    <s v="Stamping"/>
    <d v="2024-07-20T00:30:26"/>
    <d v="2024-07-20T01:35:26"/>
    <s v="07"/>
    <s v="20"/>
    <n v="142"/>
    <n v="2.3666666666666667"/>
    <s v="Material Shortage"/>
    <s v="Mahmoud Adel"/>
    <x v="2"/>
    <x v="1"/>
    <n v="16"/>
    <n v="13.633333333333333"/>
    <n v="0.8520833333333333"/>
  </r>
  <r>
    <s v="DT-02177"/>
    <x v="21"/>
    <s v="Packaging_Machine_018"/>
    <s v="Packaging"/>
    <d v="2024-07-20T00:51:13"/>
    <d v="2024-07-20T01:05:13"/>
    <s v="07"/>
    <s v="20"/>
    <n v="20"/>
    <n v="0.33333333333333331"/>
    <s v="Mechanical Failure"/>
    <s v="Fatima Ali"/>
    <x v="2"/>
    <x v="1"/>
    <n v="14"/>
    <n v="13.666666666666666"/>
    <n v="0.97619047619047616"/>
  </r>
  <r>
    <s v="DT-01632"/>
    <x v="33"/>
    <s v="Packaging_Machine_006"/>
    <s v="Packaging"/>
    <d v="2024-07-20T00:54:35"/>
    <d v="2024-07-20T02:46:35"/>
    <s v="07"/>
    <s v="20"/>
    <n v="11"/>
    <n v="0.18333333333333332"/>
    <s v="Electrical Fault"/>
    <s v="Elena Petrova"/>
    <x v="1"/>
    <x v="1"/>
    <n v="22"/>
    <n v="21.816666666666666"/>
    <n v="0.9916666666666667"/>
  </r>
  <r>
    <s v="DT-06647"/>
    <x v="0"/>
    <s v="Stamping_Machine_030"/>
    <s v="Stamping"/>
    <d v="2024-07-20T03:42:59"/>
    <d v="2024-07-20T07:37:59"/>
    <s v="07"/>
    <s v="20"/>
    <n v="32"/>
    <n v="0.53333333333333333"/>
    <s v="Preventive Maintenance - Electrical"/>
    <s v="Rana Ibrahim"/>
    <x v="0"/>
    <x v="0"/>
    <n v="16"/>
    <n v="15.466666666666667"/>
    <n v="0.96666666666666667"/>
  </r>
  <r>
    <s v="DT-00283"/>
    <x v="27"/>
    <s v="Assembly_Machine_027"/>
    <s v="Assembly"/>
    <d v="2024-07-20T04:03:16"/>
    <d v="2024-07-20T04:35:16"/>
    <s v="07"/>
    <s v="20"/>
    <n v="435"/>
    <n v="7.25"/>
    <s v="Mechanical Failure"/>
    <s v="Mahmoud Adel"/>
    <x v="0"/>
    <x v="1"/>
    <n v="20"/>
    <n v="12.75"/>
    <n v="0.63749999999999996"/>
  </r>
  <r>
    <s v="DT-03503"/>
    <x v="14"/>
    <s v="Assembly_Machine_013"/>
    <s v="Assembly"/>
    <d v="2024-07-20T04:04:15"/>
    <d v="2024-07-20T04:34:15"/>
    <s v="07"/>
    <s v="20"/>
    <n v="289"/>
    <n v="4.8166666666666664"/>
    <s v="Electrical Fault"/>
    <s v="Karim Nassar"/>
    <x v="0"/>
    <x v="1"/>
    <n v="14"/>
    <n v="9.1833333333333336"/>
    <n v="0.65595238095238095"/>
  </r>
  <r>
    <s v="DT-07690"/>
    <x v="28"/>
    <s v="Packaging_Machine_003"/>
    <s v="Packaging"/>
    <d v="2024-07-20T04:57:51"/>
    <d v="2024-07-20T05:16:51"/>
    <s v="07"/>
    <s v="20"/>
    <n v="230"/>
    <n v="3.8333333333333335"/>
    <s v="Preventive Maintenance - Electrical"/>
    <s v="Maria Gomez"/>
    <x v="1"/>
    <x v="0"/>
    <n v="14"/>
    <n v="10.166666666666666"/>
    <n v="0.72619047619047616"/>
  </r>
  <r>
    <s v="DT-04904"/>
    <x v="9"/>
    <s v="Assembly_Machine_011"/>
    <s v="Assembly"/>
    <d v="2024-07-20T05:52:17"/>
    <d v="2024-07-20T09:23:17"/>
    <s v="07"/>
    <s v="20"/>
    <n v="124"/>
    <n v="2.0666666666666669"/>
    <s v="Electrical Fault"/>
    <s v="Lucas Silva"/>
    <x v="0"/>
    <x v="1"/>
    <n v="14"/>
    <n v="11.933333333333334"/>
    <n v="0.85238095238095235"/>
  </r>
  <r>
    <s v="DT-02673"/>
    <x v="0"/>
    <s v="Stamping_Machine_030"/>
    <s v="Stamping"/>
    <d v="2024-07-20T06:14:05"/>
    <d v="2024-07-20T08:25:05"/>
    <s v="07"/>
    <s v="20"/>
    <n v="155"/>
    <n v="2.5833333333333335"/>
    <s v="Hydraulic Leak"/>
    <s v="Lucas Silva"/>
    <x v="2"/>
    <x v="1"/>
    <n v="16"/>
    <n v="13.416666666666666"/>
    <n v="0.83854166666666663"/>
  </r>
  <r>
    <s v="DT-05337"/>
    <x v="12"/>
    <s v="Stamping_Machine_024"/>
    <s v="Stamping"/>
    <d v="2024-07-20T07:04:10"/>
    <d v="2024-07-20T07:14:10"/>
    <s v="07"/>
    <s v="20"/>
    <n v="157"/>
    <n v="2.6166666666666667"/>
    <s v="Preventive Maintenance - Electrical"/>
    <s v="Mahmoud Adel"/>
    <x v="0"/>
    <x v="0"/>
    <n v="14"/>
    <n v="11.383333333333333"/>
    <n v="0.81309523809523809"/>
  </r>
  <r>
    <s v="DT-01346"/>
    <x v="24"/>
    <s v="Painting_Machine_028"/>
    <s v="Painting"/>
    <d v="2024-07-20T07:38:02"/>
    <d v="2024-07-20T08:11:02"/>
    <s v="07"/>
    <s v="20"/>
    <n v="434"/>
    <n v="7.2333333333333334"/>
    <s v="Preventive Maintenance - Electrical"/>
    <s v="Hassan Ali"/>
    <x v="0"/>
    <x v="0"/>
    <n v="22"/>
    <n v="14.766666666666666"/>
    <n v="0.67121212121212115"/>
  </r>
  <r>
    <s v="DT-04239"/>
    <x v="23"/>
    <s v="Packaging_Machine_025"/>
    <s v="Packaging"/>
    <d v="2024-07-20T08:06:18"/>
    <d v="2024-07-20T09:26:18"/>
    <s v="07"/>
    <s v="20"/>
    <n v="370"/>
    <n v="6.166666666666667"/>
    <s v="Mechanical Failure"/>
    <s v="Ahmed Hassan"/>
    <x v="1"/>
    <x v="1"/>
    <n v="20"/>
    <n v="13.833333333333332"/>
    <n v="0.69166666666666665"/>
  </r>
  <r>
    <s v="DT-07065"/>
    <x v="33"/>
    <s v="Packaging_Machine_006"/>
    <s v="Packaging"/>
    <d v="2024-07-20T09:38:56"/>
    <d v="2024-07-20T18:08:56"/>
    <s v="07"/>
    <s v="20"/>
    <n v="11"/>
    <n v="0.18333333333333332"/>
    <s v="Sensor Fault"/>
    <s v="Lucas Silva"/>
    <x v="2"/>
    <x v="1"/>
    <n v="22"/>
    <n v="21.816666666666666"/>
    <n v="0.9916666666666667"/>
  </r>
  <r>
    <s v="DT-01982"/>
    <x v="15"/>
    <s v="Packaging_Machine_017"/>
    <s v="Packaging"/>
    <d v="2024-07-20T09:58:26"/>
    <d v="2024-07-20T10:10:26"/>
    <s v="07"/>
    <s v="20"/>
    <n v="139"/>
    <n v="2.3166666666666669"/>
    <s v="Electrical Fault"/>
    <s v="Li Wei"/>
    <x v="0"/>
    <x v="1"/>
    <n v="20"/>
    <n v="17.683333333333334"/>
    <n v="0.88416666666666666"/>
  </r>
  <r>
    <s v="DT-06678"/>
    <x v="13"/>
    <s v="Painting_Machine_016"/>
    <s v="Painting"/>
    <d v="2024-07-20T11:46:34"/>
    <d v="2024-07-20T22:36:34"/>
    <s v="07"/>
    <s v="20"/>
    <n v="48"/>
    <n v="0.8"/>
    <s v="Overheating"/>
    <s v="Maria Gomez"/>
    <x v="0"/>
    <x v="1"/>
    <n v="22"/>
    <n v="21.2"/>
    <n v="0.96363636363636362"/>
  </r>
  <r>
    <s v="DT-00470"/>
    <x v="19"/>
    <s v="Stamping_Machine_035"/>
    <s v="Stamping"/>
    <d v="2024-07-20T12:01:22"/>
    <d v="2024-07-20T21:45:22"/>
    <s v="07"/>
    <s v="20"/>
    <n v="364"/>
    <n v="6.0666666666666664"/>
    <s v="Preventive Maintenance - General"/>
    <s v="Mohamed Salah"/>
    <x v="2"/>
    <x v="0"/>
    <n v="16"/>
    <n v="9.9333333333333336"/>
    <n v="0.62083333333333335"/>
  </r>
  <r>
    <s v="DT-05341"/>
    <x v="16"/>
    <s v="Painting_Machine_005"/>
    <s v="Painting"/>
    <d v="2024-07-20T12:38:47"/>
    <d v="2024-07-20T15:19:47"/>
    <s v="07"/>
    <s v="20"/>
    <n v="437"/>
    <n v="7.2833333333333332"/>
    <s v="Hydraulic Leak"/>
    <s v="Ahmed Hassan"/>
    <x v="0"/>
    <x v="1"/>
    <n v="20"/>
    <n v="12.716666666666667"/>
    <n v="0.63583333333333336"/>
  </r>
  <r>
    <s v="DT-01576"/>
    <x v="13"/>
    <s v="Painting_Machine_016"/>
    <s v="Painting"/>
    <d v="2024-07-20T13:22:31"/>
    <d v="2024-07-20T13:43:31"/>
    <s v="07"/>
    <s v="20"/>
    <n v="420"/>
    <n v="7"/>
    <s v="Mechanical Failure"/>
    <s v="Elena Petrova"/>
    <x v="0"/>
    <x v="1"/>
    <n v="22"/>
    <n v="15"/>
    <n v="0.68181818181818177"/>
  </r>
  <r>
    <s v="DT-03674"/>
    <x v="33"/>
    <s v="Packaging_Machine_006"/>
    <s v="Packaging"/>
    <d v="2024-07-20T13:23:17"/>
    <d v="2024-07-20T15:58:17"/>
    <s v="07"/>
    <s v="20"/>
    <n v="10"/>
    <n v="0.16666666666666666"/>
    <s v="Material Shortage"/>
    <s v="Sophie Martin"/>
    <x v="2"/>
    <x v="1"/>
    <n v="22"/>
    <n v="21.833333333333332"/>
    <n v="0.99242424242424232"/>
  </r>
  <r>
    <s v="DT-07607"/>
    <x v="30"/>
    <s v="Packaging_Machine_034"/>
    <s v="Packaging"/>
    <d v="2024-07-20T14:02:18"/>
    <d v="2024-07-20T14:26:18"/>
    <s v="07"/>
    <s v="20"/>
    <n v="77"/>
    <n v="1.2833333333333334"/>
    <s v="Preventive Maintenance - Mechanical"/>
    <s v="Sophie Martin"/>
    <x v="0"/>
    <x v="0"/>
    <n v="14"/>
    <n v="12.716666666666667"/>
    <n v="0.90833333333333333"/>
  </r>
  <r>
    <s v="DT-06418"/>
    <x v="7"/>
    <s v="Packaging_Machine_002"/>
    <s v="Packaging"/>
    <d v="2024-07-20T18:10:48"/>
    <d v="2024-07-20T18:53:48"/>
    <s v="07"/>
    <s v="20"/>
    <n v="28"/>
    <n v="0.46666666666666667"/>
    <s v="Process Instability"/>
    <s v="Mohamed Salah"/>
    <x v="2"/>
    <x v="1"/>
    <n v="18"/>
    <n v="17.533333333333335"/>
    <n v="0.9740740740740742"/>
  </r>
  <r>
    <s v="DT-06797"/>
    <x v="34"/>
    <s v="Painting_Machine_022"/>
    <s v="Painting"/>
    <d v="2024-07-20T20:18:06"/>
    <d v="2024-07-20T20:39:06"/>
    <s v="07"/>
    <s v="20"/>
    <n v="136"/>
    <n v="2.2666666666666666"/>
    <s v="Overheating"/>
    <s v="Emma Wilson"/>
    <x v="2"/>
    <x v="1"/>
    <n v="22"/>
    <n v="19.733333333333334"/>
    <n v="0.89696969696969697"/>
  </r>
  <r>
    <s v="DT-09234"/>
    <x v="31"/>
    <s v="Assembly_Machine_010"/>
    <s v="Assembly"/>
    <d v="2024-07-20T20:36:26"/>
    <d v="2024-07-20T22:21:26"/>
    <s v="07"/>
    <s v="20"/>
    <n v="387"/>
    <n v="6.45"/>
    <s v="Electrical Fault"/>
    <s v="Ahmed Hassan"/>
    <x v="2"/>
    <x v="1"/>
    <n v="22"/>
    <n v="15.55"/>
    <n v="0.7068181818181819"/>
  </r>
  <r>
    <s v="DT-05412"/>
    <x v="8"/>
    <s v="Assembly_Machine_012"/>
    <s v="Assembly"/>
    <d v="2024-07-20T20:40:02"/>
    <d v="2024-07-20T21:37:02"/>
    <s v="07"/>
    <s v="20"/>
    <n v="129"/>
    <n v="2.15"/>
    <s v="Material Shortage"/>
    <s v="Sophie Martin"/>
    <x v="2"/>
    <x v="1"/>
    <n v="20"/>
    <n v="17.850000000000001"/>
    <n v="0.89250000000000007"/>
  </r>
  <r>
    <s v="DT-08582"/>
    <x v="8"/>
    <s v="Assembly_Machine_012"/>
    <s v="Assembly"/>
    <d v="2024-07-20T21:30:57"/>
    <d v="2024-07-20T23:14:57"/>
    <s v="07"/>
    <s v="20"/>
    <n v="72"/>
    <n v="1.2"/>
    <s v="Preventive Maintenance - Mechanical"/>
    <s v="Karim Nassar"/>
    <x v="1"/>
    <x v="0"/>
    <n v="20"/>
    <n v="18.8"/>
    <n v="0.94000000000000006"/>
  </r>
  <r>
    <s v="DT-06791"/>
    <x v="15"/>
    <s v="Packaging_Machine_017"/>
    <s v="Packaging"/>
    <d v="2024-07-20T21:31:10"/>
    <d v="2024-07-20T22:12:10"/>
    <s v="07"/>
    <s v="20"/>
    <n v="45"/>
    <n v="0.75"/>
    <s v="Preventive Maintenance - Mechanical"/>
    <s v="Carlos Ruiz"/>
    <x v="0"/>
    <x v="0"/>
    <n v="20"/>
    <n v="19.25"/>
    <n v="0.96250000000000002"/>
  </r>
  <r>
    <s v="DT-05885"/>
    <x v="23"/>
    <s v="Packaging_Machine_025"/>
    <s v="Packaging"/>
    <d v="2024-07-20T21:50:50"/>
    <d v="2024-07-20T22:20:50"/>
    <s v="07"/>
    <s v="20"/>
    <n v="390"/>
    <n v="6.5"/>
    <s v="Preventive Maintenance - Electrical"/>
    <s v="Ahmed Hassan"/>
    <x v="0"/>
    <x v="0"/>
    <n v="20"/>
    <n v="13.5"/>
    <n v="0.67500000000000004"/>
  </r>
  <r>
    <s v="DT-04767"/>
    <x v="24"/>
    <s v="Painting_Machine_028"/>
    <s v="Painting"/>
    <d v="2024-07-20T21:53:22"/>
    <d v="2024-07-20T23:52:22"/>
    <s v="07"/>
    <s v="20"/>
    <n v="219"/>
    <n v="3.65"/>
    <s v="Preventive Maintenance - General"/>
    <s v="Mohamed Salah"/>
    <x v="2"/>
    <x v="0"/>
    <n v="22"/>
    <n v="18.350000000000001"/>
    <n v="0.83409090909090911"/>
  </r>
  <r>
    <s v="DT-00660"/>
    <x v="13"/>
    <s v="Painting_Machine_016"/>
    <s v="Painting"/>
    <d v="2024-07-20T22:48:51"/>
    <d v="2024-07-21T00:19:51"/>
    <s v="07"/>
    <s v="20"/>
    <n v="202"/>
    <n v="3.3666666666666667"/>
    <s v="Preventive Maintenance - Electrical"/>
    <s v="Sophie Martin"/>
    <x v="0"/>
    <x v="0"/>
    <n v="22"/>
    <n v="18.633333333333333"/>
    <n v="0.84696969696969693"/>
  </r>
  <r>
    <s v="DT-02967"/>
    <x v="12"/>
    <s v="Stamping_Machine_024"/>
    <s v="Stamping"/>
    <d v="2024-07-20T22:51:32"/>
    <d v="2024-07-20T23:24:32"/>
    <s v="07"/>
    <s v="20"/>
    <n v="94"/>
    <n v="1.5666666666666667"/>
    <s v="Preventive Maintenance - Mechanical"/>
    <s v="Carlos Ruiz"/>
    <x v="0"/>
    <x v="0"/>
    <n v="14"/>
    <n v="12.433333333333334"/>
    <n v="0.88809523809523816"/>
  </r>
  <r>
    <s v="DT-01481"/>
    <x v="31"/>
    <s v="Assembly_Machine_010"/>
    <s v="Assembly"/>
    <d v="2024-07-20T23:04:58"/>
    <d v="2024-07-20T23:20:58"/>
    <s v="07"/>
    <s v="20"/>
    <n v="393"/>
    <n v="6.55"/>
    <s v="Tooling Break"/>
    <s v="Sophie Martin"/>
    <x v="0"/>
    <x v="1"/>
    <n v="22"/>
    <n v="15.45"/>
    <n v="0.70227272727272727"/>
  </r>
  <r>
    <s v="DT-09224"/>
    <x v="12"/>
    <s v="Stamping_Machine_024"/>
    <s v="Stamping"/>
    <d v="2024-07-21T01:03:41"/>
    <d v="2024-07-21T08:43:41"/>
    <s v="07"/>
    <s v="21"/>
    <n v="53"/>
    <n v="0.8833333333333333"/>
    <s v="Preventive Maintenance - Mechanical"/>
    <s v="Sophie Martin"/>
    <x v="2"/>
    <x v="0"/>
    <n v="14"/>
    <n v="13.116666666666667"/>
    <n v="0.93690476190476191"/>
  </r>
  <r>
    <s v="DT-08429"/>
    <x v="4"/>
    <s v="Stamping_Machine_031"/>
    <s v="Stamping"/>
    <d v="2024-07-21T01:16:21"/>
    <d v="2024-07-21T03:05:21"/>
    <s v="07"/>
    <s v="21"/>
    <n v="913"/>
    <n v="15.216666666666667"/>
    <s v="Operator Error"/>
    <s v="Mohamed Salah"/>
    <x v="2"/>
    <x v="1"/>
    <n v="18"/>
    <n v="2.7833333333333332"/>
    <n v="0.15462962962962962"/>
  </r>
  <r>
    <s v="DT-09412"/>
    <x v="27"/>
    <s v="Assembly_Machine_027"/>
    <s v="Assembly"/>
    <d v="2024-07-21T02:25:56"/>
    <d v="2024-07-21T02:44:56"/>
    <s v="07"/>
    <s v="21"/>
    <n v="459"/>
    <n v="7.65"/>
    <s v="Material Shortage"/>
    <s v="Ahmed Hassan"/>
    <x v="2"/>
    <x v="1"/>
    <n v="20"/>
    <n v="12.35"/>
    <n v="0.61749999999999994"/>
  </r>
  <r>
    <s v="DT-07383"/>
    <x v="20"/>
    <s v="Stamping_Machine_015"/>
    <s v="Stamping"/>
    <d v="2024-07-21T03:35:46"/>
    <d v="2024-07-21T13:52:46"/>
    <s v="07"/>
    <s v="21"/>
    <n v="274"/>
    <n v="4.5666666666666664"/>
    <s v="Preventive Maintenance - Mechanical"/>
    <s v="Hassan Ali"/>
    <x v="0"/>
    <x v="0"/>
    <n v="18"/>
    <n v="13.433333333333334"/>
    <n v="0.74629629629629635"/>
  </r>
  <r>
    <s v="DT-09919"/>
    <x v="26"/>
    <s v="Assembly_Machine_032"/>
    <s v="Assembly"/>
    <d v="2024-07-21T03:43:53"/>
    <d v="2024-07-21T03:50:53"/>
    <s v="07"/>
    <s v="21"/>
    <n v="185"/>
    <n v="3.0833333333333335"/>
    <s v="Mechanical Failure"/>
    <s v="Lucas Silva"/>
    <x v="2"/>
    <x v="1"/>
    <n v="20"/>
    <n v="16.916666666666668"/>
    <n v="0.84583333333333344"/>
  </r>
  <r>
    <s v="DT-06703"/>
    <x v="11"/>
    <s v="Assembly_Machine_007"/>
    <s v="Assembly"/>
    <d v="2024-07-21T04:50:20"/>
    <d v="2024-07-21T05:02:20"/>
    <s v="07"/>
    <s v="21"/>
    <n v="606"/>
    <n v="10.1"/>
    <s v="Mechanical Failure"/>
    <s v="Rana Ibrahim"/>
    <x v="2"/>
    <x v="1"/>
    <n v="22"/>
    <n v="11.9"/>
    <n v="0.54090909090909089"/>
  </r>
  <r>
    <s v="DT-08858"/>
    <x v="5"/>
    <s v="Stamping_Machine_029"/>
    <s v="Stamping"/>
    <d v="2024-07-21T06:05:54"/>
    <d v="2024-07-21T09:28:54"/>
    <s v="07"/>
    <s v="21"/>
    <n v="525"/>
    <n v="8.75"/>
    <s v="Preventive Maintenance - Mechanical"/>
    <s v="Li Wei"/>
    <x v="0"/>
    <x v="0"/>
    <n v="22"/>
    <n v="13.25"/>
    <n v="0.60227272727272729"/>
  </r>
  <r>
    <s v="DT-04074"/>
    <x v="2"/>
    <s v="Assembly_Machine_019"/>
    <s v="Assembly"/>
    <d v="2024-07-21T07:16:47"/>
    <d v="2024-07-21T07:51:47"/>
    <s v="07"/>
    <s v="21"/>
    <n v="110"/>
    <n v="1.8333333333333333"/>
    <s v="Material Shortage"/>
    <s v="Mohamed Salah"/>
    <x v="1"/>
    <x v="1"/>
    <n v="22"/>
    <n v="20.166666666666668"/>
    <n v="0.91666666666666674"/>
  </r>
  <r>
    <s v="DT-07190"/>
    <x v="19"/>
    <s v="Stamping_Machine_035"/>
    <s v="Stamping"/>
    <d v="2024-07-21T07:34:31"/>
    <d v="2024-07-21T11:42:31"/>
    <s v="07"/>
    <s v="21"/>
    <n v="240"/>
    <n v="4"/>
    <s v="Sensor Fault"/>
    <s v="Maria Gomez"/>
    <x v="1"/>
    <x v="1"/>
    <n v="16"/>
    <n v="12"/>
    <n v="0.75"/>
  </r>
  <r>
    <s v="DT-02922"/>
    <x v="17"/>
    <s v="Assembly_Machine_014"/>
    <s v="Assembly"/>
    <d v="2024-07-21T08:27:58"/>
    <d v="2024-07-21T08:45:58"/>
    <s v="07"/>
    <s v="21"/>
    <n v="256"/>
    <n v="4.2666666666666666"/>
    <s v="Preventive Maintenance - Mechanical"/>
    <s v="Elena Petrova"/>
    <x v="0"/>
    <x v="0"/>
    <n v="16"/>
    <n v="11.733333333333334"/>
    <n v="0.73333333333333339"/>
  </r>
  <r>
    <s v="DT-05380"/>
    <x v="5"/>
    <s v="Stamping_Machine_029"/>
    <s v="Stamping"/>
    <d v="2024-07-21T08:50:28"/>
    <d v="2024-07-21T09:18:28"/>
    <s v="07"/>
    <s v="21"/>
    <n v="974"/>
    <n v="16.233333333333334"/>
    <s v="Tooling Break"/>
    <s v="Yuki Tanaka"/>
    <x v="1"/>
    <x v="1"/>
    <n v="22"/>
    <n v="5.7666666666666657"/>
    <n v="0.26212121212121209"/>
  </r>
  <r>
    <s v="DT-06462"/>
    <x v="11"/>
    <s v="Assembly_Machine_007"/>
    <s v="Assembly"/>
    <d v="2024-07-21T08:59:27"/>
    <d v="2024-07-21T14:27:27"/>
    <s v="07"/>
    <s v="21"/>
    <n v="659"/>
    <n v="10.983333333333333"/>
    <s v="Electrical Fault"/>
    <s v="Olivia Johnson"/>
    <x v="0"/>
    <x v="1"/>
    <n v="22"/>
    <n v="11.016666666666667"/>
    <n v="0.50075757575757585"/>
  </r>
  <r>
    <s v="DT-08310"/>
    <x v="0"/>
    <s v="Stamping_Machine_030"/>
    <s v="Stamping"/>
    <d v="2024-07-21T10:11:28"/>
    <d v="2024-07-21T10:36:28"/>
    <s v="07"/>
    <s v="21"/>
    <n v="158"/>
    <n v="2.6333333333333333"/>
    <s v="Preventive Maintenance - General"/>
    <s v="Lucas Silva"/>
    <x v="0"/>
    <x v="0"/>
    <n v="16"/>
    <n v="13.366666666666667"/>
    <n v="0.8354166666666667"/>
  </r>
  <r>
    <s v="DT-05782"/>
    <x v="0"/>
    <s v="Stamping_Machine_030"/>
    <s v="Stamping"/>
    <d v="2024-07-21T10:35:11"/>
    <d v="2024-07-21T11:03:11"/>
    <s v="07"/>
    <s v="21"/>
    <n v="165"/>
    <n v="2.75"/>
    <s v="Hydraulic Leak"/>
    <s v="Rana Ibrahim"/>
    <x v="1"/>
    <x v="1"/>
    <n v="16"/>
    <n v="13.25"/>
    <n v="0.828125"/>
  </r>
  <r>
    <s v="DT-01501"/>
    <x v="13"/>
    <s v="Painting_Machine_016"/>
    <s v="Painting"/>
    <d v="2024-07-21T11:07:11"/>
    <d v="2024-07-21T11:42:11"/>
    <s v="07"/>
    <s v="21"/>
    <n v="58"/>
    <n v="0.96666666666666667"/>
    <s v="Material Shortage"/>
    <s v="Lucas Silva"/>
    <x v="1"/>
    <x v="1"/>
    <n v="22"/>
    <n v="21.033333333333335"/>
    <n v="0.95606060606060617"/>
  </r>
  <r>
    <s v="DT-09123"/>
    <x v="32"/>
    <s v="Stamping_Machine_020"/>
    <s v="Stamping"/>
    <d v="2024-07-21T12:10:52"/>
    <d v="2024-07-21T13:18:52"/>
    <s v="07"/>
    <s v="21"/>
    <n v="317"/>
    <n v="5.2833333333333332"/>
    <s v="Mechanical Failure"/>
    <s v="Yuki Tanaka"/>
    <x v="2"/>
    <x v="1"/>
    <n v="14"/>
    <n v="8.7166666666666668"/>
    <n v="0.62261904761904763"/>
  </r>
  <r>
    <s v="DT-02827"/>
    <x v="28"/>
    <s v="Packaging_Machine_003"/>
    <s v="Packaging"/>
    <d v="2024-07-21T13:02:44"/>
    <d v="2024-07-22T03:20:44"/>
    <s v="07"/>
    <s v="21"/>
    <n v="122"/>
    <n v="2.0333333333333332"/>
    <s v="Preventive Maintenance - General"/>
    <s v="Sophie Martin"/>
    <x v="2"/>
    <x v="0"/>
    <n v="14"/>
    <n v="11.966666666666667"/>
    <n v="0.85476190476190472"/>
  </r>
  <r>
    <s v="DT-03861"/>
    <x v="6"/>
    <s v="Painting_Machine_009"/>
    <s v="Painting"/>
    <d v="2024-07-21T14:44:23"/>
    <d v="2024-07-21T17:04:23"/>
    <s v="07"/>
    <s v="21"/>
    <n v="65"/>
    <n v="1.0833333333333333"/>
    <s v="Material Shortage"/>
    <s v="Hassan Ali"/>
    <x v="1"/>
    <x v="1"/>
    <n v="16"/>
    <n v="14.916666666666666"/>
    <n v="0.93229166666666663"/>
  </r>
  <r>
    <s v="DT-05214"/>
    <x v="25"/>
    <s v="Painting_Machine_001"/>
    <s v="Painting"/>
    <d v="2024-07-21T14:48:16"/>
    <d v="2024-07-21T14:55:16"/>
    <s v="07"/>
    <s v="21"/>
    <n v="319"/>
    <n v="5.3166666666666664"/>
    <s v="Mechanical Failure"/>
    <s v="Fatima Ali"/>
    <x v="2"/>
    <x v="1"/>
    <n v="18"/>
    <n v="12.683333333333334"/>
    <n v="0.70462962962962961"/>
  </r>
  <r>
    <s v="DT-01897"/>
    <x v="1"/>
    <s v="Painting_Machine_021"/>
    <s v="Painting"/>
    <d v="2024-07-21T16:11:51"/>
    <d v="2024-07-21T16:44:51"/>
    <s v="07"/>
    <s v="21"/>
    <n v="1055"/>
    <n v="17.583333333333332"/>
    <s v="Material Shortage"/>
    <s v="Mahmoud Adel"/>
    <x v="1"/>
    <x v="1"/>
    <n v="22"/>
    <n v="4.4166666666666679"/>
    <n v="0.2007575757575758"/>
  </r>
  <r>
    <s v="DT-01005"/>
    <x v="33"/>
    <s v="Packaging_Machine_006"/>
    <s v="Packaging"/>
    <d v="2024-07-21T16:50:42"/>
    <d v="2024-07-21T18:31:42"/>
    <s v="07"/>
    <s v="21"/>
    <n v="6"/>
    <n v="0.1"/>
    <s v="Preventive Maintenance - Electrical"/>
    <s v="Rana Ibrahim"/>
    <x v="1"/>
    <x v="0"/>
    <n v="22"/>
    <n v="21.9"/>
    <n v="0.99545454545454537"/>
  </r>
  <r>
    <s v="DT-07741"/>
    <x v="24"/>
    <s v="Painting_Machine_028"/>
    <s v="Painting"/>
    <d v="2024-07-21T17:12:09"/>
    <d v="2024-07-21T21:21:09"/>
    <s v="07"/>
    <s v="21"/>
    <n v="226"/>
    <n v="3.7666666666666666"/>
    <s v="Mechanical Failure"/>
    <s v="Li Wei"/>
    <x v="0"/>
    <x v="1"/>
    <n v="22"/>
    <n v="18.233333333333334"/>
    <n v="0.82878787878787885"/>
  </r>
  <r>
    <s v="DT-09855"/>
    <x v="9"/>
    <s v="Assembly_Machine_011"/>
    <s v="Assembly"/>
    <d v="2024-07-21T17:40:35"/>
    <d v="2024-07-21T18:04:35"/>
    <s v="07"/>
    <s v="21"/>
    <n v="157"/>
    <n v="2.6166666666666667"/>
    <s v="Sensor Fault"/>
    <s v="John Smith"/>
    <x v="1"/>
    <x v="1"/>
    <n v="14"/>
    <n v="11.383333333333333"/>
    <n v="0.81309523809523809"/>
  </r>
  <r>
    <s v="DT-07454"/>
    <x v="17"/>
    <s v="Assembly_Machine_014"/>
    <s v="Assembly"/>
    <d v="2024-07-21T18:13:09"/>
    <d v="2024-07-22T00:57:09"/>
    <s v="07"/>
    <s v="21"/>
    <n v="99"/>
    <n v="1.65"/>
    <s v="Electrical Fault"/>
    <s v="Hassan Ali"/>
    <x v="2"/>
    <x v="1"/>
    <n v="16"/>
    <n v="14.35"/>
    <n v="0.89687499999999998"/>
  </r>
  <r>
    <s v="DT-09817"/>
    <x v="13"/>
    <s v="Painting_Machine_016"/>
    <s v="Painting"/>
    <d v="2024-07-21T20:14:34"/>
    <d v="2024-07-22T00:16:34"/>
    <s v="07"/>
    <s v="21"/>
    <n v="395"/>
    <n v="6.583333333333333"/>
    <s v="Mechanical Failure"/>
    <s v="Emma Wilson"/>
    <x v="1"/>
    <x v="1"/>
    <n v="22"/>
    <n v="15.416666666666668"/>
    <n v="0.7007575757575758"/>
  </r>
  <r>
    <s v="DT-07714"/>
    <x v="21"/>
    <s v="Packaging_Machine_018"/>
    <s v="Packaging"/>
    <d v="2024-07-22T00:45:50"/>
    <d v="2024-07-22T07:33:50"/>
    <s v="07"/>
    <s v="22"/>
    <n v="23"/>
    <n v="0.38333333333333336"/>
    <s v="Preventive Maintenance - Mechanical"/>
    <s v="Emma Wilson"/>
    <x v="1"/>
    <x v="0"/>
    <n v="14"/>
    <n v="13.616666666666667"/>
    <n v="0.97261904761904761"/>
  </r>
  <r>
    <s v="DT-05114"/>
    <x v="30"/>
    <s v="Packaging_Machine_034"/>
    <s v="Packaging"/>
    <d v="2024-07-22T01:01:56"/>
    <d v="2024-07-22T01:29:56"/>
    <s v="07"/>
    <s v="22"/>
    <n v="294"/>
    <n v="4.9000000000000004"/>
    <s v="Mechanical Failure"/>
    <s v="Emma Wilson"/>
    <x v="2"/>
    <x v="1"/>
    <n v="14"/>
    <n v="9.1"/>
    <n v="0.65"/>
  </r>
  <r>
    <s v="DT-03032"/>
    <x v="16"/>
    <s v="Painting_Machine_005"/>
    <s v="Painting"/>
    <d v="2024-07-22T02:09:50"/>
    <d v="2024-07-22T02:52:50"/>
    <s v="07"/>
    <s v="22"/>
    <n v="385"/>
    <n v="6.416666666666667"/>
    <s v="Electrical Fault"/>
    <s v="John Smith"/>
    <x v="1"/>
    <x v="1"/>
    <n v="20"/>
    <n v="13.583333333333332"/>
    <n v="0.67916666666666659"/>
  </r>
  <r>
    <s v="DT-03082"/>
    <x v="27"/>
    <s v="Assembly_Machine_027"/>
    <s v="Assembly"/>
    <d v="2024-07-22T03:10:12"/>
    <d v="2024-07-22T06:25:12"/>
    <s v="07"/>
    <s v="22"/>
    <n v="370"/>
    <n v="6.166666666666667"/>
    <s v="Preventive Maintenance - Mechanical"/>
    <s v="John Smith"/>
    <x v="0"/>
    <x v="0"/>
    <n v="20"/>
    <n v="13.833333333333332"/>
    <n v="0.69166666666666665"/>
  </r>
  <r>
    <s v="DT-08501"/>
    <x v="17"/>
    <s v="Assembly_Machine_014"/>
    <s v="Assembly"/>
    <d v="2024-07-22T03:13:49"/>
    <d v="2024-07-22T04:44:49"/>
    <s v="07"/>
    <s v="22"/>
    <n v="314"/>
    <n v="5.2333333333333334"/>
    <s v="Preventive Maintenance - Mechanical"/>
    <s v="Ahmed Hassan"/>
    <x v="0"/>
    <x v="0"/>
    <n v="16"/>
    <n v="10.766666666666666"/>
    <n v="0.67291666666666661"/>
  </r>
  <r>
    <s v="DT-04400"/>
    <x v="18"/>
    <s v="Packaging_Machine_004"/>
    <s v="Packaging"/>
    <d v="2024-07-22T03:30:14"/>
    <d v="2024-07-22T06:47:14"/>
    <s v="07"/>
    <s v="22"/>
    <n v="7"/>
    <n v="0.11666666666666667"/>
    <s v="Preventive Maintenance - Electrical"/>
    <s v="Ahmed Hassan"/>
    <x v="1"/>
    <x v="0"/>
    <n v="16"/>
    <n v="15.883333333333333"/>
    <n v="0.9927083333333333"/>
  </r>
  <r>
    <s v="DT-02312"/>
    <x v="10"/>
    <s v="Painting_Machine_008"/>
    <s v="Painting"/>
    <d v="2024-07-22T03:44:32"/>
    <d v="2024-07-22T04:29:32"/>
    <s v="07"/>
    <s v="22"/>
    <n v="37"/>
    <n v="0.6166666666666667"/>
    <s v="Mechanical Failure"/>
    <s v="Noah Davis"/>
    <x v="2"/>
    <x v="1"/>
    <n v="16"/>
    <n v="15.383333333333333"/>
    <n v="0.9614583333333333"/>
  </r>
  <r>
    <s v="DT-00520"/>
    <x v="25"/>
    <s v="Painting_Machine_001"/>
    <s v="Painting"/>
    <d v="2024-07-22T03:47:18"/>
    <d v="2024-07-22T04:07:18"/>
    <s v="07"/>
    <s v="22"/>
    <n v="111"/>
    <n v="1.85"/>
    <s v="Mechanical Failure"/>
    <s v="Ahmed Hassan"/>
    <x v="0"/>
    <x v="1"/>
    <n v="18"/>
    <n v="16.149999999999999"/>
    <n v="0.89722222222222214"/>
  </r>
  <r>
    <s v="DT-02708"/>
    <x v="33"/>
    <s v="Packaging_Machine_006"/>
    <s v="Packaging"/>
    <d v="2024-07-22T03:51:05"/>
    <d v="2024-07-22T06:38:05"/>
    <s v="07"/>
    <s v="22"/>
    <n v="11"/>
    <n v="0.18333333333333332"/>
    <s v="Mechanical Failure"/>
    <s v="Maria Gomez"/>
    <x v="2"/>
    <x v="1"/>
    <n v="22"/>
    <n v="21.816666666666666"/>
    <n v="0.9916666666666667"/>
  </r>
  <r>
    <s v="DT-00402"/>
    <x v="12"/>
    <s v="Stamping_Machine_024"/>
    <s v="Stamping"/>
    <d v="2024-07-22T03:58:29"/>
    <d v="2024-07-22T06:52:29"/>
    <s v="07"/>
    <s v="22"/>
    <n v="85"/>
    <n v="1.4166666666666667"/>
    <s v="Material Shortage"/>
    <s v="Maria Gomez"/>
    <x v="1"/>
    <x v="1"/>
    <n v="14"/>
    <n v="12.583333333333334"/>
    <n v="0.89880952380952384"/>
  </r>
  <r>
    <s v="DT-02859"/>
    <x v="4"/>
    <s v="Stamping_Machine_031"/>
    <s v="Stamping"/>
    <d v="2024-07-22T04:35:23"/>
    <d v="2024-07-22T05:02:23"/>
    <s v="07"/>
    <s v="22"/>
    <n v="904"/>
    <n v="15.066666666666666"/>
    <s v="Mechanical Failure"/>
    <s v="Olivia Johnson"/>
    <x v="1"/>
    <x v="1"/>
    <n v="18"/>
    <n v="2.9333333333333336"/>
    <n v="0.16296296296296298"/>
  </r>
  <r>
    <s v="DT-08829"/>
    <x v="16"/>
    <s v="Painting_Machine_005"/>
    <s v="Painting"/>
    <d v="2024-07-22T05:19:38"/>
    <d v="2024-07-22T05:35:38"/>
    <s v="07"/>
    <s v="22"/>
    <n v="229"/>
    <n v="3.8166666666666669"/>
    <s v="Preventive Maintenance - General"/>
    <s v="Mohamed Salah"/>
    <x v="1"/>
    <x v="0"/>
    <n v="20"/>
    <n v="16.183333333333334"/>
    <n v="0.8091666666666667"/>
  </r>
  <r>
    <s v="DT-03707"/>
    <x v="21"/>
    <s v="Packaging_Machine_018"/>
    <s v="Packaging"/>
    <d v="2024-07-22T05:57:13"/>
    <d v="2024-07-22T08:09:13"/>
    <s v="07"/>
    <s v="22"/>
    <n v="241"/>
    <n v="4.0166666666666666"/>
    <s v="Mechanical Failure"/>
    <s v="Carlos Ruiz"/>
    <x v="2"/>
    <x v="1"/>
    <n v="14"/>
    <n v="9.9833333333333343"/>
    <n v="0.71309523809523812"/>
  </r>
  <r>
    <s v="DT-09478"/>
    <x v="22"/>
    <s v="Assembly_Machine_026"/>
    <s v="Assembly"/>
    <d v="2024-07-22T08:07:14"/>
    <d v="2024-07-22T21:45:14"/>
    <s v="07"/>
    <s v="22"/>
    <n v="159"/>
    <n v="2.65"/>
    <s v="Preventive Maintenance - General"/>
    <s v="Olivia Johnson"/>
    <x v="0"/>
    <x v="0"/>
    <n v="20"/>
    <n v="17.350000000000001"/>
    <n v="0.86750000000000005"/>
  </r>
  <r>
    <s v="DT-09397"/>
    <x v="33"/>
    <s v="Packaging_Machine_006"/>
    <s v="Packaging"/>
    <d v="2024-07-22T08:44:31"/>
    <d v="2024-07-22T09:23:31"/>
    <s v="07"/>
    <s v="22"/>
    <n v="8"/>
    <n v="0.13333333333333333"/>
    <s v="Mechanical Failure"/>
    <s v="Sophie Martin"/>
    <x v="0"/>
    <x v="1"/>
    <n v="22"/>
    <n v="21.866666666666667"/>
    <n v="0.99393939393939401"/>
  </r>
  <r>
    <s v="DT-02971"/>
    <x v="26"/>
    <s v="Assembly_Machine_032"/>
    <s v="Assembly"/>
    <d v="2024-07-22T08:53:22"/>
    <d v="2024-07-22T10:03:22"/>
    <s v="07"/>
    <s v="22"/>
    <n v="239"/>
    <n v="3.9833333333333334"/>
    <s v="Tooling Break"/>
    <s v="Noah Davis"/>
    <x v="1"/>
    <x v="1"/>
    <n v="20"/>
    <n v="16.016666666666666"/>
    <n v="0.80083333333333329"/>
  </r>
  <r>
    <s v="DT-08299"/>
    <x v="19"/>
    <s v="Stamping_Machine_035"/>
    <s v="Stamping"/>
    <d v="2024-07-22T09:21:10"/>
    <d v="2024-07-22T09:48:10"/>
    <s v="07"/>
    <s v="22"/>
    <n v="129"/>
    <n v="2.15"/>
    <s v="Preventive Maintenance - General"/>
    <s v="Rana Ibrahim"/>
    <x v="2"/>
    <x v="0"/>
    <n v="16"/>
    <n v="13.85"/>
    <n v="0.86562499999999998"/>
  </r>
  <r>
    <s v="DT-09780"/>
    <x v="34"/>
    <s v="Painting_Machine_022"/>
    <s v="Painting"/>
    <d v="2024-07-22T10:01:07"/>
    <d v="2024-07-22T15:19:07"/>
    <s v="07"/>
    <s v="22"/>
    <n v="309"/>
    <n v="5.15"/>
    <s v="Preventive Maintenance - Mechanical"/>
    <s v="Sophie Martin"/>
    <x v="1"/>
    <x v="0"/>
    <n v="22"/>
    <n v="16.850000000000001"/>
    <n v="0.76590909090909098"/>
  </r>
  <r>
    <s v="DT-04552"/>
    <x v="15"/>
    <s v="Packaging_Machine_017"/>
    <s v="Packaging"/>
    <d v="2024-07-22T10:10:19"/>
    <d v="2024-07-22T10:48:19"/>
    <s v="07"/>
    <s v="22"/>
    <n v="88"/>
    <n v="1.4666666666666666"/>
    <s v="Hydraulic Leak"/>
    <s v="Mohamed Salah"/>
    <x v="1"/>
    <x v="1"/>
    <n v="20"/>
    <n v="18.533333333333335"/>
    <n v="0.92666666666666675"/>
  </r>
  <r>
    <s v="DT-00668"/>
    <x v="27"/>
    <s v="Assembly_Machine_027"/>
    <s v="Assembly"/>
    <d v="2024-07-22T11:08:34"/>
    <d v="2024-07-22T13:59:34"/>
    <s v="07"/>
    <s v="22"/>
    <n v="18"/>
    <n v="0.3"/>
    <s v="Material Shortage"/>
    <s v="Carlos Ruiz"/>
    <x v="0"/>
    <x v="1"/>
    <n v="20"/>
    <n v="19.7"/>
    <n v="0.98499999999999999"/>
  </r>
  <r>
    <s v="DT-06285"/>
    <x v="28"/>
    <s v="Packaging_Machine_003"/>
    <s v="Packaging"/>
    <d v="2024-07-22T11:09:03"/>
    <d v="2024-07-22T15:01:03"/>
    <s v="07"/>
    <s v="22"/>
    <n v="28"/>
    <n v="0.46666666666666667"/>
    <s v="Preventive Maintenance - Mechanical"/>
    <s v="David Brown"/>
    <x v="1"/>
    <x v="0"/>
    <n v="14"/>
    <n v="13.533333333333333"/>
    <n v="0.96666666666666667"/>
  </r>
  <r>
    <s v="DT-04275"/>
    <x v="4"/>
    <s v="Stamping_Machine_031"/>
    <s v="Stamping"/>
    <d v="2024-07-22T12:56:26"/>
    <d v="2024-07-22T13:19:26"/>
    <s v="07"/>
    <s v="22"/>
    <n v="883"/>
    <n v="14.716666666666667"/>
    <s v="Preventive Maintenance - Electrical"/>
    <s v="Li Wei"/>
    <x v="0"/>
    <x v="0"/>
    <n v="18"/>
    <n v="3.2833333333333332"/>
    <n v="0.18240740740740741"/>
  </r>
  <r>
    <s v="DT-00589"/>
    <x v="32"/>
    <s v="Stamping_Machine_020"/>
    <s v="Stamping"/>
    <d v="2024-07-22T13:37:55"/>
    <d v="2024-07-22T16:43:55"/>
    <s v="07"/>
    <s v="22"/>
    <n v="145"/>
    <n v="2.4166666666666665"/>
    <s v="Hydraulic Leak"/>
    <s v="Noah Davis"/>
    <x v="2"/>
    <x v="1"/>
    <n v="14"/>
    <n v="11.583333333333334"/>
    <n v="0.82738095238095244"/>
  </r>
  <r>
    <s v="DT-05162"/>
    <x v="32"/>
    <s v="Stamping_Machine_020"/>
    <s v="Stamping"/>
    <d v="2024-07-22T13:44:47"/>
    <d v="2024-07-22T13:48:47"/>
    <s v="07"/>
    <s v="22"/>
    <n v="176"/>
    <n v="2.9333333333333331"/>
    <s v="Electrical Fault"/>
    <s v="Carlos Ruiz"/>
    <x v="1"/>
    <x v="1"/>
    <n v="14"/>
    <n v="11.066666666666666"/>
    <n v="0.79047619047619044"/>
  </r>
  <r>
    <s v="DT-05221"/>
    <x v="17"/>
    <s v="Assembly_Machine_014"/>
    <s v="Assembly"/>
    <d v="2024-07-22T21:08:20"/>
    <d v="2024-07-23T01:06:20"/>
    <s v="07"/>
    <s v="22"/>
    <n v="283"/>
    <n v="4.7166666666666668"/>
    <s v="Preventive Maintenance - Electrical"/>
    <s v="Karim Nassar"/>
    <x v="2"/>
    <x v="0"/>
    <n v="16"/>
    <n v="11.283333333333333"/>
    <n v="0.70520833333333333"/>
  </r>
  <r>
    <s v="DT-04303"/>
    <x v="27"/>
    <s v="Assembly_Machine_027"/>
    <s v="Assembly"/>
    <d v="2024-07-22T21:43:32"/>
    <d v="2024-07-22T22:23:32"/>
    <s v="07"/>
    <s v="22"/>
    <n v="460"/>
    <n v="7.666666666666667"/>
    <s v="Preventive Maintenance - Electrical"/>
    <s v="Sophie Martin"/>
    <x v="0"/>
    <x v="0"/>
    <n v="20"/>
    <n v="12.333333333333332"/>
    <n v="0.61666666666666659"/>
  </r>
  <r>
    <s v="DT-01400"/>
    <x v="4"/>
    <s v="Stamping_Machine_031"/>
    <s v="Stamping"/>
    <d v="2024-07-22T21:58:08"/>
    <d v="2024-07-22T22:42:08"/>
    <s v="07"/>
    <s v="22"/>
    <n v="681"/>
    <n v="11.35"/>
    <s v="Preventive Maintenance - General"/>
    <s v="Mohamed Salah"/>
    <x v="1"/>
    <x v="0"/>
    <n v="18"/>
    <n v="6.65"/>
    <n v="0.36944444444444446"/>
  </r>
  <r>
    <s v="DT-01129"/>
    <x v="12"/>
    <s v="Stamping_Machine_024"/>
    <s v="Stamping"/>
    <d v="2024-07-22T21:59:20"/>
    <d v="2024-07-23T05:01:20"/>
    <s v="07"/>
    <s v="22"/>
    <n v="277"/>
    <n v="4.6166666666666663"/>
    <s v="Electrical Fault"/>
    <s v="David Brown"/>
    <x v="2"/>
    <x v="1"/>
    <n v="14"/>
    <n v="9.3833333333333329"/>
    <n v="0.67023809523809519"/>
  </r>
  <r>
    <s v="DT-08946"/>
    <x v="3"/>
    <s v="Stamping_Machine_033"/>
    <s v="Stamping"/>
    <d v="2024-07-22T22:52:10"/>
    <d v="2024-07-23T02:42:10"/>
    <s v="07"/>
    <s v="22"/>
    <n v="1026"/>
    <n v="17.100000000000001"/>
    <s v="Electrical Fault"/>
    <s v="Carlos Ruiz"/>
    <x v="0"/>
    <x v="1"/>
    <n v="18"/>
    <n v="0.89999999999999858"/>
    <n v="4.999999999999992E-2"/>
  </r>
  <r>
    <s v="DT-00456"/>
    <x v="18"/>
    <s v="Packaging_Machine_004"/>
    <s v="Packaging"/>
    <d v="2024-07-22T23:39:29"/>
    <d v="2024-07-23T02:45:29"/>
    <s v="07"/>
    <s v="22"/>
    <n v="7"/>
    <n v="0.11666666666666667"/>
    <s v="Preventive Maintenance - Electrical"/>
    <s v="Elena Petrova"/>
    <x v="0"/>
    <x v="0"/>
    <n v="16"/>
    <n v="15.883333333333333"/>
    <n v="0.9927083333333333"/>
  </r>
  <r>
    <s v="DT-04802"/>
    <x v="27"/>
    <s v="Assembly_Machine_027"/>
    <s v="Assembly"/>
    <d v="2024-07-22T23:41:04"/>
    <d v="2024-07-22T23:54:04"/>
    <s v="07"/>
    <s v="22"/>
    <n v="177"/>
    <n v="2.95"/>
    <s v="Mechanical Failure"/>
    <s v="Noah Davis"/>
    <x v="2"/>
    <x v="1"/>
    <n v="20"/>
    <n v="17.05"/>
    <n v="0.85250000000000004"/>
  </r>
  <r>
    <s v="DT-03683"/>
    <x v="21"/>
    <s v="Packaging_Machine_018"/>
    <s v="Packaging"/>
    <d v="2024-07-23T00:19:45"/>
    <d v="2024-07-23T02:08:45"/>
    <s v="07"/>
    <s v="23"/>
    <n v="214"/>
    <n v="3.5666666666666669"/>
    <s v="Electrical Fault"/>
    <s v="Emma Wilson"/>
    <x v="0"/>
    <x v="1"/>
    <n v="14"/>
    <n v="10.433333333333334"/>
    <n v="0.74523809523809526"/>
  </r>
  <r>
    <s v="DT-03770"/>
    <x v="4"/>
    <s v="Stamping_Machine_031"/>
    <s v="Stamping"/>
    <d v="2024-07-23T01:02:41"/>
    <d v="2024-07-23T01:21:41"/>
    <s v="07"/>
    <s v="23"/>
    <n v="1026"/>
    <n v="17.100000000000001"/>
    <s v="Operator Error"/>
    <s v="Hassan Ali"/>
    <x v="0"/>
    <x v="1"/>
    <n v="18"/>
    <n v="0.89999999999999858"/>
    <n v="4.999999999999992E-2"/>
  </r>
  <r>
    <s v="DT-04880"/>
    <x v="4"/>
    <s v="Stamping_Machine_031"/>
    <s v="Stamping"/>
    <d v="2024-07-23T01:32:30"/>
    <d v="2024-07-23T05:35:30"/>
    <s v="07"/>
    <s v="23"/>
    <n v="1020"/>
    <n v="17"/>
    <s v="Process Instability"/>
    <s v="Noah Davis"/>
    <x v="2"/>
    <x v="1"/>
    <n v="18"/>
    <n v="1"/>
    <n v="5.5555555555555552E-2"/>
  </r>
  <r>
    <s v="DT-06901"/>
    <x v="13"/>
    <s v="Painting_Machine_016"/>
    <s v="Painting"/>
    <d v="2024-07-23T03:45:12"/>
    <d v="2024-07-23T04:23:12"/>
    <s v="07"/>
    <s v="23"/>
    <n v="175"/>
    <n v="2.9166666666666665"/>
    <s v="Operator Error"/>
    <s v="Emma Wilson"/>
    <x v="2"/>
    <x v="1"/>
    <n v="22"/>
    <n v="19.083333333333332"/>
    <n v="0.86742424242424232"/>
  </r>
  <r>
    <s v="DT-09685"/>
    <x v="9"/>
    <s v="Assembly_Machine_011"/>
    <s v="Assembly"/>
    <d v="2024-07-23T04:23:26"/>
    <d v="2024-07-23T05:03:26"/>
    <s v="07"/>
    <s v="23"/>
    <n v="36"/>
    <n v="0.6"/>
    <s v="Unsafe Condition"/>
    <s v="Karim Nassar"/>
    <x v="2"/>
    <x v="1"/>
    <n v="14"/>
    <n v="13.4"/>
    <n v="0.95714285714285718"/>
  </r>
  <r>
    <s v="DT-05932"/>
    <x v="16"/>
    <s v="Painting_Machine_005"/>
    <s v="Painting"/>
    <d v="2024-07-23T05:06:36"/>
    <d v="2024-07-23T07:50:36"/>
    <s v="07"/>
    <s v="23"/>
    <n v="318"/>
    <n v="5.3"/>
    <s v="Overheating"/>
    <s v="Yuki Tanaka"/>
    <x v="1"/>
    <x v="1"/>
    <n v="20"/>
    <n v="14.7"/>
    <n v="0.73499999999999999"/>
  </r>
  <r>
    <s v="DT-02172"/>
    <x v="21"/>
    <s v="Packaging_Machine_018"/>
    <s v="Packaging"/>
    <d v="2024-07-23T05:48:55"/>
    <d v="2024-07-23T08:35:55"/>
    <s v="07"/>
    <s v="23"/>
    <n v="142"/>
    <n v="2.3666666666666667"/>
    <s v="Preventive Maintenance - Electrical"/>
    <s v="Olivia Johnson"/>
    <x v="1"/>
    <x v="0"/>
    <n v="14"/>
    <n v="11.633333333333333"/>
    <n v="0.83095238095238089"/>
  </r>
  <r>
    <s v="DT-08011"/>
    <x v="33"/>
    <s v="Packaging_Machine_006"/>
    <s v="Packaging"/>
    <d v="2024-07-23T08:07:43"/>
    <d v="2024-07-23T09:28:43"/>
    <s v="07"/>
    <s v="23"/>
    <n v="10"/>
    <n v="0.16666666666666666"/>
    <s v="Process Instability"/>
    <s v="Olivia Johnson"/>
    <x v="1"/>
    <x v="1"/>
    <n v="22"/>
    <n v="21.833333333333332"/>
    <n v="0.99242424242424232"/>
  </r>
  <r>
    <s v="DT-05102"/>
    <x v="25"/>
    <s v="Painting_Machine_001"/>
    <s v="Painting"/>
    <d v="2024-07-23T10:56:24"/>
    <d v="2024-07-23T11:41:24"/>
    <s v="07"/>
    <s v="23"/>
    <n v="364"/>
    <n v="6.0666666666666664"/>
    <s v="Sensor Fault"/>
    <s v="Li Wei"/>
    <x v="0"/>
    <x v="1"/>
    <n v="18"/>
    <n v="11.933333333333334"/>
    <n v="0.66296296296296298"/>
  </r>
  <r>
    <s v="DT-09524"/>
    <x v="26"/>
    <s v="Assembly_Machine_032"/>
    <s v="Assembly"/>
    <d v="2024-07-23T11:46:41"/>
    <d v="2024-07-23T13:23:41"/>
    <s v="07"/>
    <s v="23"/>
    <n v="92"/>
    <n v="1.5333333333333334"/>
    <s v="Preventive Maintenance - Electrical"/>
    <s v="Ahmed Hassan"/>
    <x v="0"/>
    <x v="0"/>
    <n v="20"/>
    <n v="18.466666666666665"/>
    <n v="0.92333333333333323"/>
  </r>
  <r>
    <s v="DT-07266"/>
    <x v="7"/>
    <s v="Packaging_Machine_002"/>
    <s v="Packaging"/>
    <d v="2024-07-23T14:33:35"/>
    <d v="2024-07-23T15:14:35"/>
    <s v="07"/>
    <s v="23"/>
    <n v="21"/>
    <n v="0.35"/>
    <s v="Material Shortage"/>
    <s v="Olivia Johnson"/>
    <x v="2"/>
    <x v="1"/>
    <n v="18"/>
    <n v="17.649999999999999"/>
    <n v="0.98055555555555551"/>
  </r>
  <r>
    <s v="DT-02057"/>
    <x v="27"/>
    <s v="Assembly_Machine_027"/>
    <s v="Assembly"/>
    <d v="2024-07-23T14:47:19"/>
    <d v="2024-07-23T16:27:19"/>
    <s v="07"/>
    <s v="23"/>
    <n v="177"/>
    <n v="2.95"/>
    <s v="Preventive Maintenance - Electrical"/>
    <s v="Mohamed Salah"/>
    <x v="1"/>
    <x v="0"/>
    <n v="20"/>
    <n v="17.05"/>
    <n v="0.85250000000000004"/>
  </r>
  <r>
    <s v="DT-01840"/>
    <x v="26"/>
    <s v="Assembly_Machine_032"/>
    <s v="Assembly"/>
    <d v="2024-07-23T17:22:00"/>
    <d v="2024-07-23T17:44:00"/>
    <s v="07"/>
    <s v="23"/>
    <n v="393"/>
    <n v="6.55"/>
    <s v="Preventive Maintenance - Electrical"/>
    <s v="Mahmoud Adel"/>
    <x v="1"/>
    <x v="0"/>
    <n v="20"/>
    <n v="13.45"/>
    <n v="0.67249999999999999"/>
  </r>
  <r>
    <s v="DT-00054"/>
    <x v="11"/>
    <s v="Assembly_Machine_007"/>
    <s v="Assembly"/>
    <d v="2024-07-23T17:25:36"/>
    <d v="2024-07-23T20:29:36"/>
    <s v="07"/>
    <s v="23"/>
    <n v="646"/>
    <n v="10.766666666666667"/>
    <s v="Electrical Fault"/>
    <s v="John Smith"/>
    <x v="2"/>
    <x v="1"/>
    <n v="22"/>
    <n v="11.233333333333333"/>
    <n v="0.51060606060606062"/>
  </r>
  <r>
    <s v="DT-06189"/>
    <x v="34"/>
    <s v="Painting_Machine_022"/>
    <s v="Painting"/>
    <d v="2024-07-23T18:27:24"/>
    <d v="2024-07-23T18:31:24"/>
    <s v="07"/>
    <s v="23"/>
    <n v="217"/>
    <n v="3.6166666666666667"/>
    <s v="Preventive Maintenance - Mechanical"/>
    <s v="David Brown"/>
    <x v="1"/>
    <x v="0"/>
    <n v="22"/>
    <n v="18.383333333333333"/>
    <n v="0.83560606060606057"/>
  </r>
  <r>
    <s v="DT-02689"/>
    <x v="23"/>
    <s v="Packaging_Machine_025"/>
    <s v="Packaging"/>
    <d v="2024-07-23T18:47:14"/>
    <d v="2024-07-24T05:23:14"/>
    <s v="07"/>
    <s v="23"/>
    <n v="140"/>
    <n v="2.3333333333333335"/>
    <s v="Mechanical Failure"/>
    <s v="Lucas Silva"/>
    <x v="2"/>
    <x v="1"/>
    <n v="20"/>
    <n v="17.666666666666668"/>
    <n v="0.88333333333333341"/>
  </r>
  <r>
    <s v="DT-02633"/>
    <x v="25"/>
    <s v="Painting_Machine_001"/>
    <s v="Painting"/>
    <d v="2024-07-23T18:51:44"/>
    <d v="2024-07-23T19:23:44"/>
    <s v="07"/>
    <s v="23"/>
    <n v="377"/>
    <n v="6.2833333333333332"/>
    <s v="Sensor Fault"/>
    <s v="Olivia Johnson"/>
    <x v="1"/>
    <x v="1"/>
    <n v="18"/>
    <n v="11.716666666666667"/>
    <n v="0.65092592592592591"/>
  </r>
  <r>
    <s v="DT-03549"/>
    <x v="6"/>
    <s v="Painting_Machine_009"/>
    <s v="Painting"/>
    <d v="2024-07-23T21:26:50"/>
    <d v="2024-07-24T01:39:50"/>
    <s v="07"/>
    <s v="23"/>
    <n v="67"/>
    <n v="1.1166666666666667"/>
    <s v="Sensor Fault"/>
    <s v="Emma Wilson"/>
    <x v="0"/>
    <x v="1"/>
    <n v="16"/>
    <n v="14.883333333333333"/>
    <n v="0.9302083333333333"/>
  </r>
  <r>
    <s v="DT-05145"/>
    <x v="29"/>
    <s v="Assembly_Machine_023"/>
    <s v="Assembly"/>
    <d v="2024-07-23T21:47:58"/>
    <d v="2024-07-23T21:51:58"/>
    <s v="07"/>
    <s v="23"/>
    <n v="277"/>
    <n v="4.6166666666666663"/>
    <s v="Preventive Maintenance - Electrical"/>
    <s v="Hassan Ali"/>
    <x v="0"/>
    <x v="0"/>
    <n v="16"/>
    <n v="11.383333333333333"/>
    <n v="0.7114583333333333"/>
  </r>
  <r>
    <s v="DT-06495"/>
    <x v="28"/>
    <s v="Packaging_Machine_003"/>
    <s v="Packaging"/>
    <d v="2024-07-23T22:07:44"/>
    <d v="2024-07-23T22:22:44"/>
    <s v="07"/>
    <s v="23"/>
    <n v="49"/>
    <n v="0.81666666666666665"/>
    <s v="Hydraulic Leak"/>
    <s v="Mohamed Salah"/>
    <x v="2"/>
    <x v="1"/>
    <n v="14"/>
    <n v="13.183333333333334"/>
    <n v="0.94166666666666665"/>
  </r>
  <r>
    <s v="DT-09434"/>
    <x v="12"/>
    <s v="Stamping_Machine_024"/>
    <s v="Stamping"/>
    <d v="2024-07-24T00:14:32"/>
    <d v="2024-07-24T00:36:32"/>
    <s v="07"/>
    <s v="24"/>
    <n v="269"/>
    <n v="4.4833333333333334"/>
    <s v="Electrical Fault"/>
    <s v="Fatima Ali"/>
    <x v="0"/>
    <x v="1"/>
    <n v="14"/>
    <n v="9.5166666666666657"/>
    <n v="0.67976190476190468"/>
  </r>
  <r>
    <s v="DT-09538"/>
    <x v="28"/>
    <s v="Packaging_Machine_003"/>
    <s v="Packaging"/>
    <d v="2024-07-24T02:21:40"/>
    <d v="2024-07-24T04:55:40"/>
    <s v="07"/>
    <s v="24"/>
    <n v="228"/>
    <n v="3.8"/>
    <s v="Preventive Maintenance - General"/>
    <s v="Mahmoud Adel"/>
    <x v="0"/>
    <x v="0"/>
    <n v="14"/>
    <n v="10.199999999999999"/>
    <n v="0.72857142857142854"/>
  </r>
  <r>
    <s v="DT-07711"/>
    <x v="33"/>
    <s v="Packaging_Machine_006"/>
    <s v="Packaging"/>
    <d v="2024-07-24T03:07:40"/>
    <d v="2024-07-24T03:27:40"/>
    <s v="07"/>
    <s v="24"/>
    <n v="9"/>
    <n v="0.15"/>
    <s v="Tooling Break"/>
    <s v="Noah Davis"/>
    <x v="0"/>
    <x v="1"/>
    <n v="22"/>
    <n v="21.85"/>
    <n v="0.99318181818181828"/>
  </r>
  <r>
    <s v="DT-09075"/>
    <x v="16"/>
    <s v="Painting_Machine_005"/>
    <s v="Painting"/>
    <d v="2024-07-24T05:18:27"/>
    <d v="2024-07-24T06:02:27"/>
    <s v="07"/>
    <s v="24"/>
    <n v="328"/>
    <n v="5.4666666666666668"/>
    <s v="Material Shortage"/>
    <s v="Yuki Tanaka"/>
    <x v="1"/>
    <x v="1"/>
    <n v="20"/>
    <n v="14.533333333333333"/>
    <n v="0.72666666666666668"/>
  </r>
  <r>
    <s v="DT-09000"/>
    <x v="13"/>
    <s v="Painting_Machine_016"/>
    <s v="Painting"/>
    <d v="2024-07-24T08:57:41"/>
    <d v="2024-07-24T21:52:41"/>
    <s v="07"/>
    <s v="24"/>
    <n v="196"/>
    <n v="3.2666666666666666"/>
    <s v="Electrical Fault"/>
    <s v="Maria Gomez"/>
    <x v="0"/>
    <x v="1"/>
    <n v="22"/>
    <n v="18.733333333333334"/>
    <n v="0.85151515151515156"/>
  </r>
  <r>
    <s v="DT-02760"/>
    <x v="11"/>
    <s v="Assembly_Machine_007"/>
    <s v="Assembly"/>
    <d v="2024-07-24T09:22:27"/>
    <d v="2024-07-24T09:30:27"/>
    <s v="07"/>
    <s v="24"/>
    <n v="704"/>
    <n v="11.733333333333333"/>
    <s v="Electrical Fault"/>
    <s v="Elena Petrova"/>
    <x v="0"/>
    <x v="1"/>
    <n v="22"/>
    <n v="10.266666666666667"/>
    <n v="0.46666666666666673"/>
  </r>
  <r>
    <s v="DT-07488"/>
    <x v="5"/>
    <s v="Stamping_Machine_029"/>
    <s v="Stamping"/>
    <d v="2024-07-24T10:24:42"/>
    <d v="2024-07-24T12:17:42"/>
    <s v="07"/>
    <s v="24"/>
    <n v="745"/>
    <n v="12.416666666666666"/>
    <s v="Hydraulic Leak"/>
    <s v="Mohamed Salah"/>
    <x v="1"/>
    <x v="1"/>
    <n v="22"/>
    <n v="9.5833333333333339"/>
    <n v="0.43560606060606061"/>
  </r>
  <r>
    <s v="DT-05584"/>
    <x v="33"/>
    <s v="Packaging_Machine_006"/>
    <s v="Packaging"/>
    <d v="2024-07-24T11:02:27"/>
    <d v="2024-07-24T11:28:27"/>
    <s v="07"/>
    <s v="24"/>
    <n v="8"/>
    <n v="0.13333333333333333"/>
    <s v="Electrical Fault"/>
    <s v="Elena Petrova"/>
    <x v="2"/>
    <x v="1"/>
    <n v="22"/>
    <n v="21.866666666666667"/>
    <n v="0.99393939393939401"/>
  </r>
  <r>
    <s v="DT-00124"/>
    <x v="18"/>
    <s v="Packaging_Machine_004"/>
    <s v="Packaging"/>
    <d v="2024-07-24T11:14:33"/>
    <d v="2024-07-24T11:22:33"/>
    <s v="07"/>
    <s v="24"/>
    <n v="16"/>
    <n v="0.26666666666666666"/>
    <s v="Process Instability"/>
    <s v="Rana Ibrahim"/>
    <x v="1"/>
    <x v="1"/>
    <n v="16"/>
    <n v="15.733333333333333"/>
    <n v="0.98333333333333328"/>
  </r>
  <r>
    <s v="DT-08683"/>
    <x v="31"/>
    <s v="Assembly_Machine_010"/>
    <s v="Assembly"/>
    <d v="2024-07-24T13:44:07"/>
    <d v="2024-07-24T14:22:07"/>
    <s v="07"/>
    <s v="24"/>
    <n v="184"/>
    <n v="3.0666666666666669"/>
    <s v="Preventive Maintenance - Electrical"/>
    <s v="Noah Davis"/>
    <x v="0"/>
    <x v="0"/>
    <n v="22"/>
    <n v="18.933333333333334"/>
    <n v="0.8606060606060606"/>
  </r>
  <r>
    <s v="DT-02242"/>
    <x v="17"/>
    <s v="Assembly_Machine_014"/>
    <s v="Assembly"/>
    <d v="2024-07-24T14:10:52"/>
    <d v="2024-07-24T17:55:52"/>
    <s v="07"/>
    <s v="24"/>
    <n v="176"/>
    <n v="2.9333333333333331"/>
    <s v="Mechanical Failure"/>
    <s v="Ahmed Hassan"/>
    <x v="2"/>
    <x v="1"/>
    <n v="16"/>
    <n v="13.066666666666666"/>
    <n v="0.81666666666666665"/>
  </r>
  <r>
    <s v="DT-05647"/>
    <x v="17"/>
    <s v="Assembly_Machine_014"/>
    <s v="Assembly"/>
    <d v="2024-07-24T20:36:07"/>
    <d v="2024-07-24T20:56:07"/>
    <s v="07"/>
    <s v="24"/>
    <n v="340"/>
    <n v="5.666666666666667"/>
    <s v="Preventive Maintenance - Mechanical"/>
    <s v="John Smith"/>
    <x v="0"/>
    <x v="0"/>
    <n v="16"/>
    <n v="10.333333333333332"/>
    <n v="0.64583333333333326"/>
  </r>
  <r>
    <s v="DT-07632"/>
    <x v="4"/>
    <s v="Stamping_Machine_031"/>
    <s v="Stamping"/>
    <d v="2024-07-24T22:19:29"/>
    <d v="2024-07-25T01:27:29"/>
    <s v="07"/>
    <s v="24"/>
    <n v="1026"/>
    <n v="17.100000000000001"/>
    <s v="Process Instability"/>
    <s v="Hassan Ali"/>
    <x v="0"/>
    <x v="1"/>
    <n v="18"/>
    <n v="0.89999999999999858"/>
    <n v="4.999999999999992E-2"/>
  </r>
  <r>
    <s v="DT-08366"/>
    <x v="25"/>
    <s v="Painting_Machine_001"/>
    <s v="Painting"/>
    <d v="2024-07-24T22:23:40"/>
    <d v="2024-07-25T01:08:40"/>
    <s v="07"/>
    <s v="24"/>
    <n v="294"/>
    <n v="4.9000000000000004"/>
    <s v="Electrical Fault"/>
    <s v="Noah Davis"/>
    <x v="2"/>
    <x v="1"/>
    <n v="18"/>
    <n v="13.1"/>
    <n v="0.72777777777777775"/>
  </r>
  <r>
    <s v="DT-04179"/>
    <x v="28"/>
    <s v="Packaging_Machine_003"/>
    <s v="Packaging"/>
    <d v="2024-07-24T22:33:00"/>
    <d v="2024-07-25T01:46:00"/>
    <s v="07"/>
    <s v="24"/>
    <n v="82"/>
    <n v="1.3666666666666667"/>
    <s v="Operator Error"/>
    <s v="David Brown"/>
    <x v="2"/>
    <x v="1"/>
    <n v="14"/>
    <n v="12.633333333333333"/>
    <n v="0.90238095238095239"/>
  </r>
  <r>
    <s v="DT-04052"/>
    <x v="10"/>
    <s v="Painting_Machine_008"/>
    <s v="Painting"/>
    <d v="2024-07-24T22:54:28"/>
    <d v="2024-07-25T01:56:28"/>
    <s v="07"/>
    <s v="24"/>
    <n v="281"/>
    <n v="4.6833333333333336"/>
    <s v="Electrical Fault"/>
    <s v="Karim Nassar"/>
    <x v="0"/>
    <x v="1"/>
    <n v="16"/>
    <n v="11.316666666666666"/>
    <n v="0.70729166666666665"/>
  </r>
  <r>
    <s v="DT-01647"/>
    <x v="7"/>
    <s v="Packaging_Machine_002"/>
    <s v="Packaging"/>
    <d v="2024-07-24T23:10:58"/>
    <d v="2024-07-25T13:25:58"/>
    <s v="07"/>
    <s v="24"/>
    <n v="21"/>
    <n v="0.35"/>
    <s v="Material Shortage"/>
    <s v="Maria Gomez"/>
    <x v="2"/>
    <x v="1"/>
    <n v="18"/>
    <n v="17.649999999999999"/>
    <n v="0.98055555555555551"/>
  </r>
  <r>
    <s v="DT-06015"/>
    <x v="2"/>
    <s v="Assembly_Machine_019"/>
    <s v="Assembly"/>
    <d v="2024-07-24T23:54:39"/>
    <d v="2024-07-25T02:13:39"/>
    <s v="07"/>
    <s v="24"/>
    <n v="108"/>
    <n v="1.8"/>
    <s v="Hydraulic Leak"/>
    <s v="Emma Wilson"/>
    <x v="2"/>
    <x v="1"/>
    <n v="22"/>
    <n v="20.2"/>
    <n v="0.9181818181818181"/>
  </r>
  <r>
    <s v="DT-07129"/>
    <x v="32"/>
    <s v="Stamping_Machine_020"/>
    <s v="Stamping"/>
    <d v="2024-07-25T00:22:08"/>
    <d v="2024-07-25T00:58:08"/>
    <s v="07"/>
    <s v="25"/>
    <n v="36"/>
    <n v="0.6"/>
    <s v="Mechanical Failure"/>
    <s v="Maria Gomez"/>
    <x v="0"/>
    <x v="1"/>
    <n v="14"/>
    <n v="13.4"/>
    <n v="0.95714285714285718"/>
  </r>
  <r>
    <s v="DT-05267"/>
    <x v="1"/>
    <s v="Painting_Machine_021"/>
    <s v="Painting"/>
    <d v="2024-07-25T01:57:48"/>
    <d v="2024-07-25T07:49:48"/>
    <s v="07"/>
    <s v="25"/>
    <n v="1254"/>
    <n v="20.9"/>
    <s v="Sensor Fault"/>
    <s v="Mahmoud Adel"/>
    <x v="0"/>
    <x v="1"/>
    <n v="22"/>
    <n v="1.1000000000000014"/>
    <n v="5.0000000000000065E-2"/>
  </r>
  <r>
    <s v="DT-07706"/>
    <x v="26"/>
    <s v="Assembly_Machine_032"/>
    <s v="Assembly"/>
    <d v="2024-07-25T02:32:36"/>
    <d v="2024-07-25T02:35:36"/>
    <s v="07"/>
    <s v="25"/>
    <n v="238"/>
    <n v="3.9666666666666668"/>
    <s v="Electrical Fault"/>
    <s v="Lucas Silva"/>
    <x v="2"/>
    <x v="1"/>
    <n v="20"/>
    <n v="16.033333333333331"/>
    <n v="0.80166666666666653"/>
  </r>
  <r>
    <s v="DT-00006"/>
    <x v="11"/>
    <s v="Assembly_Machine_007"/>
    <s v="Assembly"/>
    <d v="2024-07-25T03:33:50"/>
    <d v="2024-07-25T07:54:50"/>
    <s v="07"/>
    <s v="25"/>
    <n v="287"/>
    <n v="4.7833333333333332"/>
    <s v="Preventive Maintenance - General"/>
    <s v="Karim Nassar"/>
    <x v="0"/>
    <x v="0"/>
    <n v="22"/>
    <n v="17.216666666666669"/>
    <n v="0.7825757575757577"/>
  </r>
  <r>
    <s v="DT-05794"/>
    <x v="33"/>
    <s v="Packaging_Machine_006"/>
    <s v="Packaging"/>
    <d v="2024-07-25T03:44:09"/>
    <d v="2024-07-25T07:26:09"/>
    <s v="07"/>
    <s v="25"/>
    <n v="10"/>
    <n v="0.16666666666666666"/>
    <s v="Tooling Break"/>
    <s v="Elena Petrova"/>
    <x v="1"/>
    <x v="1"/>
    <n v="22"/>
    <n v="21.833333333333332"/>
    <n v="0.99242424242424232"/>
  </r>
  <r>
    <s v="DT-06829"/>
    <x v="20"/>
    <s v="Stamping_Machine_015"/>
    <s v="Stamping"/>
    <d v="2024-07-25T04:36:42"/>
    <d v="2024-07-25T05:23:42"/>
    <s v="07"/>
    <s v="25"/>
    <n v="35"/>
    <n v="0.58333333333333337"/>
    <s v="Sensor Fault"/>
    <s v="Mohamed Salah"/>
    <x v="1"/>
    <x v="1"/>
    <n v="18"/>
    <n v="17.416666666666668"/>
    <n v="0.96759259259259267"/>
  </r>
  <r>
    <s v="DT-00907"/>
    <x v="12"/>
    <s v="Stamping_Machine_024"/>
    <s v="Stamping"/>
    <d v="2024-07-25T06:21:56"/>
    <d v="2024-07-25T09:47:56"/>
    <s v="07"/>
    <s v="25"/>
    <n v="274"/>
    <n v="4.5666666666666664"/>
    <s v="Preventive Maintenance - General"/>
    <s v="Emma Wilson"/>
    <x v="0"/>
    <x v="0"/>
    <n v="14"/>
    <n v="9.4333333333333336"/>
    <n v="0.67380952380952386"/>
  </r>
  <r>
    <s v="DT-06122"/>
    <x v="13"/>
    <s v="Painting_Machine_016"/>
    <s v="Painting"/>
    <d v="2024-07-25T07:40:08"/>
    <d v="2024-07-25T11:01:08"/>
    <s v="07"/>
    <s v="25"/>
    <n v="34"/>
    <n v="0.56666666666666665"/>
    <s v="Tooling Break"/>
    <s v="Olivia Johnson"/>
    <x v="1"/>
    <x v="1"/>
    <n v="22"/>
    <n v="21.433333333333334"/>
    <n v="0.97424242424242424"/>
  </r>
  <r>
    <s v="DT-00811"/>
    <x v="25"/>
    <s v="Painting_Machine_001"/>
    <s v="Painting"/>
    <d v="2024-07-25T08:02:54"/>
    <d v="2024-07-25T08:44:54"/>
    <s v="07"/>
    <s v="25"/>
    <n v="229"/>
    <n v="3.8166666666666669"/>
    <s v="Preventive Maintenance - General"/>
    <s v="Li Wei"/>
    <x v="0"/>
    <x v="0"/>
    <n v="18"/>
    <n v="14.183333333333334"/>
    <n v="0.78796296296296298"/>
  </r>
  <r>
    <s v="DT-04106"/>
    <x v="15"/>
    <s v="Packaging_Machine_017"/>
    <s v="Packaging"/>
    <d v="2024-07-25T08:16:57"/>
    <d v="2024-07-25T08:33:57"/>
    <s v="07"/>
    <s v="25"/>
    <n v="103"/>
    <n v="1.7166666666666666"/>
    <s v="Preventive Maintenance - Mechanical"/>
    <s v="Rana Ibrahim"/>
    <x v="0"/>
    <x v="0"/>
    <n v="20"/>
    <n v="18.283333333333335"/>
    <n v="0.91416666666666679"/>
  </r>
  <r>
    <s v="DT-03207"/>
    <x v="31"/>
    <s v="Assembly_Machine_010"/>
    <s v="Assembly"/>
    <d v="2024-07-25T08:46:47"/>
    <d v="2024-07-25T09:24:47"/>
    <s v="07"/>
    <s v="25"/>
    <n v="470"/>
    <n v="7.833333333333333"/>
    <s v="Preventive Maintenance - General"/>
    <s v="David Brown"/>
    <x v="2"/>
    <x v="0"/>
    <n v="22"/>
    <n v="14.166666666666668"/>
    <n v="0.64393939393939403"/>
  </r>
  <r>
    <s v="DT-03319"/>
    <x v="10"/>
    <s v="Painting_Machine_008"/>
    <s v="Painting"/>
    <d v="2024-07-25T09:06:03"/>
    <d v="2024-07-25T09:19:03"/>
    <s v="07"/>
    <s v="25"/>
    <n v="153"/>
    <n v="2.5499999999999998"/>
    <s v="Electrical Fault"/>
    <s v="Hassan Ali"/>
    <x v="1"/>
    <x v="1"/>
    <n v="16"/>
    <n v="13.45"/>
    <n v="0.84062499999999996"/>
  </r>
  <r>
    <s v="DT-07294"/>
    <x v="21"/>
    <s v="Packaging_Machine_018"/>
    <s v="Packaging"/>
    <d v="2024-07-25T10:11:19"/>
    <d v="2024-07-25T10:50:19"/>
    <s v="07"/>
    <s v="25"/>
    <n v="100"/>
    <n v="1.6666666666666667"/>
    <s v="Preventive Maintenance - Mechanical"/>
    <s v="Ahmed Hassan"/>
    <x v="2"/>
    <x v="0"/>
    <n v="14"/>
    <n v="12.333333333333334"/>
    <n v="0.88095238095238104"/>
  </r>
  <r>
    <s v="DT-09047"/>
    <x v="26"/>
    <s v="Assembly_Machine_032"/>
    <s v="Assembly"/>
    <d v="2024-07-25T10:55:54"/>
    <d v="2024-07-25T11:30:54"/>
    <s v="07"/>
    <s v="25"/>
    <n v="45"/>
    <n v="0.75"/>
    <s v="Mechanical Failure"/>
    <s v="Fatima Ali"/>
    <x v="0"/>
    <x v="1"/>
    <n v="20"/>
    <n v="19.25"/>
    <n v="0.96250000000000002"/>
  </r>
  <r>
    <s v="DT-03734"/>
    <x v="6"/>
    <s v="Painting_Machine_009"/>
    <s v="Painting"/>
    <d v="2024-07-25T12:08:09"/>
    <d v="2024-07-25T12:17:09"/>
    <s v="07"/>
    <s v="25"/>
    <n v="35"/>
    <n v="0.58333333333333337"/>
    <s v="Preventive Maintenance - Electrical"/>
    <s v="Li Wei"/>
    <x v="0"/>
    <x v="0"/>
    <n v="16"/>
    <n v="15.416666666666666"/>
    <n v="0.96354166666666663"/>
  </r>
  <r>
    <s v="DT-06768"/>
    <x v="15"/>
    <s v="Packaging_Machine_017"/>
    <s v="Packaging"/>
    <d v="2024-07-25T12:31:51"/>
    <d v="2024-07-25T13:12:51"/>
    <s v="07"/>
    <s v="25"/>
    <n v="202"/>
    <n v="3.3666666666666667"/>
    <s v="Electrical Fault"/>
    <s v="Yuki Tanaka"/>
    <x v="2"/>
    <x v="1"/>
    <n v="20"/>
    <n v="16.633333333333333"/>
    <n v="0.83166666666666667"/>
  </r>
  <r>
    <s v="DT-03219"/>
    <x v="16"/>
    <s v="Painting_Machine_005"/>
    <s v="Painting"/>
    <d v="2024-07-25T12:46:54"/>
    <d v="2024-07-25T16:46:54"/>
    <s v="07"/>
    <s v="25"/>
    <n v="404"/>
    <n v="6.7333333333333334"/>
    <s v="Material Shortage"/>
    <s v="Olivia Johnson"/>
    <x v="0"/>
    <x v="1"/>
    <n v="20"/>
    <n v="13.266666666666666"/>
    <n v="0.66333333333333333"/>
  </r>
  <r>
    <s v="DT-03365"/>
    <x v="25"/>
    <s v="Painting_Machine_001"/>
    <s v="Painting"/>
    <d v="2024-07-25T13:23:36"/>
    <d v="2024-07-25T18:13:36"/>
    <s v="07"/>
    <s v="25"/>
    <n v="306"/>
    <n v="5.0999999999999996"/>
    <s v="Material Shortage"/>
    <s v="Lucas Silva"/>
    <x v="0"/>
    <x v="1"/>
    <n v="18"/>
    <n v="12.9"/>
    <n v="0.71666666666666667"/>
  </r>
  <r>
    <s v="DT-00974"/>
    <x v="19"/>
    <s v="Stamping_Machine_035"/>
    <s v="Stamping"/>
    <d v="2024-07-25T15:38:03"/>
    <d v="2024-07-25T15:59:03"/>
    <s v="07"/>
    <s v="25"/>
    <n v="137"/>
    <n v="2.2833333333333332"/>
    <s v="Electrical Fault"/>
    <s v="Noah Davis"/>
    <x v="2"/>
    <x v="1"/>
    <n v="16"/>
    <n v="13.716666666666667"/>
    <n v="0.85729166666666667"/>
  </r>
  <r>
    <s v="DT-01174"/>
    <x v="2"/>
    <s v="Assembly_Machine_019"/>
    <s v="Assembly"/>
    <d v="2024-07-25T19:44:16"/>
    <d v="2024-07-25T20:04:16"/>
    <s v="07"/>
    <s v="25"/>
    <n v="50"/>
    <n v="0.83333333333333337"/>
    <s v="Preventive Maintenance - Electrical"/>
    <s v="Emma Wilson"/>
    <x v="1"/>
    <x v="0"/>
    <n v="22"/>
    <n v="21.166666666666668"/>
    <n v="0.96212121212121215"/>
  </r>
  <r>
    <s v="DT-08875"/>
    <x v="10"/>
    <s v="Painting_Machine_008"/>
    <s v="Painting"/>
    <d v="2024-07-25T19:57:44"/>
    <d v="2024-07-25T20:04:44"/>
    <s v="07"/>
    <s v="25"/>
    <n v="166"/>
    <n v="2.7666666666666666"/>
    <s v="Preventive Maintenance - General"/>
    <s v="Sophie Martin"/>
    <x v="0"/>
    <x v="0"/>
    <n v="16"/>
    <n v="13.233333333333334"/>
    <n v="0.82708333333333339"/>
  </r>
  <r>
    <s v="DT-09451"/>
    <x v="16"/>
    <s v="Painting_Machine_005"/>
    <s v="Painting"/>
    <d v="2024-07-25T20:30:13"/>
    <d v="2024-07-25T23:05:13"/>
    <s v="07"/>
    <s v="25"/>
    <n v="396"/>
    <n v="6.6"/>
    <s v="Hydraulic Leak"/>
    <s v="Ahmed Hassan"/>
    <x v="2"/>
    <x v="1"/>
    <n v="20"/>
    <n v="13.4"/>
    <n v="0.67"/>
  </r>
  <r>
    <s v="DT-09118"/>
    <x v="19"/>
    <s v="Stamping_Machine_035"/>
    <s v="Stamping"/>
    <d v="2024-07-25T20:34:06"/>
    <d v="2024-07-26T00:07:06"/>
    <s v="07"/>
    <s v="25"/>
    <n v="299"/>
    <n v="4.9833333333333334"/>
    <s v="Overheating"/>
    <s v="Sophie Martin"/>
    <x v="2"/>
    <x v="1"/>
    <n v="16"/>
    <n v="11.016666666666666"/>
    <n v="0.68854166666666661"/>
  </r>
  <r>
    <s v="DT-01266"/>
    <x v="12"/>
    <s v="Stamping_Machine_024"/>
    <s v="Stamping"/>
    <d v="2024-07-25T20:39:49"/>
    <d v="2024-07-25T21:04:49"/>
    <s v="07"/>
    <s v="25"/>
    <n v="174"/>
    <n v="2.9"/>
    <s v="Preventive Maintenance - Electrical"/>
    <s v="Sophie Martin"/>
    <x v="1"/>
    <x v="0"/>
    <n v="14"/>
    <n v="11.1"/>
    <n v="0.79285714285714282"/>
  </r>
  <r>
    <s v="DT-01188"/>
    <x v="15"/>
    <s v="Packaging_Machine_017"/>
    <s v="Packaging"/>
    <d v="2024-07-25T21:12:05"/>
    <d v="2024-07-26T00:48:05"/>
    <s v="07"/>
    <s v="25"/>
    <n v="479"/>
    <n v="7.9833333333333334"/>
    <s v="Mechanical Failure"/>
    <s v="Mohamed Salah"/>
    <x v="2"/>
    <x v="1"/>
    <n v="20"/>
    <n v="12.016666666666666"/>
    <n v="0.60083333333333333"/>
  </r>
  <r>
    <s v="DT-01781"/>
    <x v="4"/>
    <s v="Stamping_Machine_031"/>
    <s v="Stamping"/>
    <d v="2024-07-25T22:05:18"/>
    <d v="2024-07-25T22:13:18"/>
    <s v="07"/>
    <s v="25"/>
    <n v="844"/>
    <n v="14.066666666666666"/>
    <s v="Preventive Maintenance - Electrical"/>
    <s v="Hassan Ali"/>
    <x v="1"/>
    <x v="0"/>
    <n v="18"/>
    <n v="3.9333333333333336"/>
    <n v="0.21851851851851853"/>
  </r>
  <r>
    <s v="DT-08921"/>
    <x v="20"/>
    <s v="Stamping_Machine_015"/>
    <s v="Stamping"/>
    <d v="2024-07-25T22:28:17"/>
    <d v="2024-07-25T22:41:17"/>
    <s v="07"/>
    <s v="25"/>
    <n v="227"/>
    <n v="3.7833333333333332"/>
    <s v="Overheating"/>
    <s v="Lucas Silva"/>
    <x v="1"/>
    <x v="1"/>
    <n v="18"/>
    <n v="14.216666666666667"/>
    <n v="0.78981481481481486"/>
  </r>
  <r>
    <s v="DT-04929"/>
    <x v="30"/>
    <s v="Packaging_Machine_034"/>
    <s v="Packaging"/>
    <d v="2024-07-25T22:47:18"/>
    <d v="2024-07-25T23:09:18"/>
    <s v="07"/>
    <s v="25"/>
    <n v="45"/>
    <n v="0.75"/>
    <s v="Mechanical Failure"/>
    <s v="Karim Nassar"/>
    <x v="2"/>
    <x v="1"/>
    <n v="14"/>
    <n v="13.25"/>
    <n v="0.9464285714285714"/>
  </r>
  <r>
    <s v="DT-06293"/>
    <x v="19"/>
    <s v="Stamping_Machine_035"/>
    <s v="Stamping"/>
    <d v="2024-07-26T00:55:13"/>
    <d v="2024-07-26T01:03:13"/>
    <s v="07"/>
    <s v="26"/>
    <n v="83"/>
    <n v="1.3833333333333333"/>
    <s v="Preventive Maintenance - Mechanical"/>
    <s v="Mahmoud Adel"/>
    <x v="0"/>
    <x v="0"/>
    <n v="16"/>
    <n v="14.616666666666667"/>
    <n v="0.9135416666666667"/>
  </r>
  <r>
    <s v="DT-01534"/>
    <x v="30"/>
    <s v="Packaging_Machine_034"/>
    <s v="Packaging"/>
    <d v="2024-07-26T01:07:58"/>
    <d v="2024-07-26T01:29:58"/>
    <s v="07"/>
    <s v="26"/>
    <n v="208"/>
    <n v="3.4666666666666668"/>
    <s v="Operator Error"/>
    <s v="Carlos Ruiz"/>
    <x v="1"/>
    <x v="1"/>
    <n v="14"/>
    <n v="10.533333333333333"/>
    <n v="0.75238095238095237"/>
  </r>
  <r>
    <s v="DT-06995"/>
    <x v="22"/>
    <s v="Assembly_Machine_026"/>
    <s v="Assembly"/>
    <d v="2024-07-26T01:37:32"/>
    <d v="2024-07-26T03:16:32"/>
    <s v="07"/>
    <s v="26"/>
    <n v="349"/>
    <n v="5.8166666666666664"/>
    <s v="Process Instability"/>
    <s v="Elena Petrova"/>
    <x v="1"/>
    <x v="1"/>
    <n v="20"/>
    <n v="14.183333333333334"/>
    <n v="0.70916666666666672"/>
  </r>
  <r>
    <s v="DT-01931"/>
    <x v="7"/>
    <s v="Packaging_Machine_002"/>
    <s v="Packaging"/>
    <d v="2024-07-26T02:52:15"/>
    <d v="2024-07-26T03:29:15"/>
    <s v="07"/>
    <s v="26"/>
    <n v="12"/>
    <n v="0.2"/>
    <s v="Preventive Maintenance - Mechanical"/>
    <s v="Rana Ibrahim"/>
    <x v="2"/>
    <x v="0"/>
    <n v="18"/>
    <n v="17.8"/>
    <n v="0.98888888888888893"/>
  </r>
  <r>
    <s v="DT-01321"/>
    <x v="10"/>
    <s v="Painting_Machine_008"/>
    <s v="Painting"/>
    <d v="2024-07-26T04:30:44"/>
    <d v="2024-07-26T08:26:44"/>
    <s v="07"/>
    <s v="26"/>
    <n v="181"/>
    <n v="3.0166666666666666"/>
    <s v="Electrical Fault"/>
    <s v="Carlos Ruiz"/>
    <x v="2"/>
    <x v="1"/>
    <n v="16"/>
    <n v="12.983333333333334"/>
    <n v="0.81145833333333339"/>
  </r>
  <r>
    <s v="DT-08072"/>
    <x v="18"/>
    <s v="Packaging_Machine_004"/>
    <s v="Packaging"/>
    <d v="2024-07-26T04:39:07"/>
    <d v="2024-07-26T07:44:07"/>
    <s v="07"/>
    <s v="26"/>
    <n v="8"/>
    <n v="0.13333333333333333"/>
    <s v="Preventive Maintenance - Electrical"/>
    <s v="Sophie Martin"/>
    <x v="0"/>
    <x v="0"/>
    <n v="16"/>
    <n v="15.866666666666667"/>
    <n v="0.9916666666666667"/>
  </r>
  <r>
    <s v="DT-01554"/>
    <x v="28"/>
    <s v="Packaging_Machine_003"/>
    <s v="Packaging"/>
    <d v="2024-07-26T04:58:45"/>
    <d v="2024-07-26T05:18:45"/>
    <s v="07"/>
    <s v="26"/>
    <n v="329"/>
    <n v="5.4833333333333334"/>
    <s v="Electrical Fault"/>
    <s v="Olivia Johnson"/>
    <x v="1"/>
    <x v="1"/>
    <n v="14"/>
    <n v="8.5166666666666657"/>
    <n v="0.60833333333333328"/>
  </r>
  <r>
    <s v="DT-03801"/>
    <x v="21"/>
    <s v="Packaging_Machine_018"/>
    <s v="Packaging"/>
    <d v="2024-07-26T05:16:33"/>
    <d v="2024-07-26T07:49:33"/>
    <s v="07"/>
    <s v="26"/>
    <n v="98"/>
    <n v="1.6333333333333333"/>
    <s v="Preventive Maintenance - Mechanical"/>
    <s v="Mahmoud Adel"/>
    <x v="2"/>
    <x v="0"/>
    <n v="14"/>
    <n v="12.366666666666667"/>
    <n v="0.88333333333333341"/>
  </r>
  <r>
    <s v="DT-01024"/>
    <x v="14"/>
    <s v="Assembly_Machine_013"/>
    <s v="Assembly"/>
    <d v="2024-07-26T05:17:37"/>
    <d v="2024-07-26T05:47:37"/>
    <s v="07"/>
    <s v="26"/>
    <n v="76"/>
    <n v="1.2666666666666666"/>
    <s v="Material Shortage"/>
    <s v="Lucas Silva"/>
    <x v="1"/>
    <x v="1"/>
    <n v="14"/>
    <n v="12.733333333333334"/>
    <n v="0.90952380952380962"/>
  </r>
  <r>
    <s v="DT-08766"/>
    <x v="0"/>
    <s v="Stamping_Machine_030"/>
    <s v="Stamping"/>
    <d v="2024-07-26T06:27:25"/>
    <d v="2024-07-26T06:32:25"/>
    <s v="07"/>
    <s v="26"/>
    <n v="320"/>
    <n v="5.333333333333333"/>
    <s v="Mechanical Failure"/>
    <s v="Emma Wilson"/>
    <x v="0"/>
    <x v="1"/>
    <n v="16"/>
    <n v="10.666666666666668"/>
    <n v="0.66666666666666674"/>
  </r>
  <r>
    <s v="DT-01056"/>
    <x v="25"/>
    <s v="Painting_Machine_001"/>
    <s v="Painting"/>
    <d v="2024-07-26T07:14:54"/>
    <d v="2024-07-26T07:56:54"/>
    <s v="07"/>
    <s v="26"/>
    <n v="189"/>
    <n v="3.15"/>
    <s v="Electrical Fault"/>
    <s v="Li Wei"/>
    <x v="2"/>
    <x v="1"/>
    <n v="18"/>
    <n v="14.85"/>
    <n v="0.82499999999999996"/>
  </r>
  <r>
    <s v="DT-05726"/>
    <x v="5"/>
    <s v="Stamping_Machine_029"/>
    <s v="Stamping"/>
    <d v="2024-07-26T09:02:34"/>
    <d v="2024-07-26T09:09:34"/>
    <s v="07"/>
    <s v="26"/>
    <n v="877"/>
    <n v="14.616666666666667"/>
    <s v="Mechanical Failure"/>
    <s v="Carlos Ruiz"/>
    <x v="0"/>
    <x v="1"/>
    <n v="22"/>
    <n v="7.3833333333333329"/>
    <n v="0.33560606060606057"/>
  </r>
  <r>
    <s v="DT-06782"/>
    <x v="29"/>
    <s v="Assembly_Machine_023"/>
    <s v="Assembly"/>
    <d v="2024-07-26T10:31:16"/>
    <d v="2024-07-26T13:50:16"/>
    <s v="07"/>
    <s v="26"/>
    <n v="304"/>
    <n v="5.0666666666666664"/>
    <s v="Hydraulic Leak"/>
    <s v="Sophie Martin"/>
    <x v="1"/>
    <x v="1"/>
    <n v="16"/>
    <n v="10.933333333333334"/>
    <n v="0.68333333333333335"/>
  </r>
  <r>
    <s v="DT-06762"/>
    <x v="11"/>
    <s v="Assembly_Machine_007"/>
    <s v="Assembly"/>
    <d v="2024-07-26T10:45:47"/>
    <d v="2024-07-26T15:03:47"/>
    <s v="07"/>
    <s v="26"/>
    <n v="526"/>
    <n v="8.7666666666666675"/>
    <s v="Overheating"/>
    <s v="Yuki Tanaka"/>
    <x v="2"/>
    <x v="1"/>
    <n v="22"/>
    <n v="13.233333333333333"/>
    <n v="0.60151515151515145"/>
  </r>
  <r>
    <s v="DT-05868"/>
    <x v="25"/>
    <s v="Painting_Machine_001"/>
    <s v="Painting"/>
    <d v="2024-07-26T13:11:19"/>
    <d v="2024-07-26T13:22:19"/>
    <s v="07"/>
    <s v="26"/>
    <n v="218"/>
    <n v="3.6333333333333333"/>
    <s v="Operator Error"/>
    <s v="Sophie Martin"/>
    <x v="1"/>
    <x v="1"/>
    <n v="18"/>
    <n v="14.366666666666667"/>
    <n v="0.79814814814814816"/>
  </r>
  <r>
    <s v="DT-03723"/>
    <x v="15"/>
    <s v="Packaging_Machine_017"/>
    <s v="Packaging"/>
    <d v="2024-07-26T14:40:46"/>
    <d v="2024-07-26T18:07:46"/>
    <s v="07"/>
    <s v="26"/>
    <n v="260"/>
    <n v="4.333333333333333"/>
    <s v="Mechanical Failure"/>
    <s v="Olivia Johnson"/>
    <x v="2"/>
    <x v="1"/>
    <n v="20"/>
    <n v="15.666666666666668"/>
    <n v="0.78333333333333344"/>
  </r>
  <r>
    <s v="DT-00229"/>
    <x v="14"/>
    <s v="Assembly_Machine_013"/>
    <s v="Assembly"/>
    <d v="2024-07-26T15:20:17"/>
    <d v="2024-07-27T03:26:17"/>
    <s v="07"/>
    <s v="26"/>
    <n v="324"/>
    <n v="5.4"/>
    <s v="Tooling Break"/>
    <s v="Olivia Johnson"/>
    <x v="2"/>
    <x v="1"/>
    <n v="14"/>
    <n v="8.6"/>
    <n v="0.61428571428571421"/>
  </r>
  <r>
    <s v="DT-04560"/>
    <x v="7"/>
    <s v="Packaging_Machine_002"/>
    <s v="Packaging"/>
    <d v="2024-07-26T16:36:54"/>
    <d v="2024-07-26T22:44:54"/>
    <s v="07"/>
    <s v="26"/>
    <n v="21"/>
    <n v="0.35"/>
    <s v="Electrical Fault"/>
    <s v="Lucas Silva"/>
    <x v="1"/>
    <x v="1"/>
    <n v="18"/>
    <n v="17.649999999999999"/>
    <n v="0.98055555555555551"/>
  </r>
  <r>
    <s v="DT-04747"/>
    <x v="2"/>
    <s v="Assembly_Machine_019"/>
    <s v="Assembly"/>
    <d v="2024-07-26T17:08:36"/>
    <d v="2024-07-26T17:43:36"/>
    <s v="07"/>
    <s v="26"/>
    <n v="90"/>
    <n v="1.5"/>
    <s v="Sensor Fault"/>
    <s v="Sophie Martin"/>
    <x v="1"/>
    <x v="1"/>
    <n v="22"/>
    <n v="20.5"/>
    <n v="0.93181818181818177"/>
  </r>
  <r>
    <s v="DT-02205"/>
    <x v="5"/>
    <s v="Stamping_Machine_029"/>
    <s v="Stamping"/>
    <d v="2024-07-26T17:25:01"/>
    <d v="2024-07-26T21:18:01"/>
    <s v="07"/>
    <s v="26"/>
    <n v="885"/>
    <n v="14.75"/>
    <s v="Operator Error"/>
    <s v="David Brown"/>
    <x v="2"/>
    <x v="1"/>
    <n v="22"/>
    <n v="7.25"/>
    <n v="0.32954545454545453"/>
  </r>
  <r>
    <s v="DT-03329"/>
    <x v="26"/>
    <s v="Assembly_Machine_032"/>
    <s v="Assembly"/>
    <d v="2024-07-26T18:03:12"/>
    <d v="2024-07-26T18:37:12"/>
    <s v="07"/>
    <s v="26"/>
    <n v="339"/>
    <n v="5.65"/>
    <s v="Preventive Maintenance - General"/>
    <s v="Mohamed Salah"/>
    <x v="0"/>
    <x v="0"/>
    <n v="20"/>
    <n v="14.35"/>
    <n v="0.71750000000000003"/>
  </r>
  <r>
    <s v="DT-09925"/>
    <x v="3"/>
    <s v="Stamping_Machine_033"/>
    <s v="Stamping"/>
    <d v="2024-07-26T18:47:27"/>
    <d v="2024-07-26T18:50:27"/>
    <s v="07"/>
    <s v="26"/>
    <n v="877"/>
    <n v="14.616666666666667"/>
    <s v="Material Shortage"/>
    <s v="Mahmoud Adel"/>
    <x v="2"/>
    <x v="1"/>
    <n v="18"/>
    <n v="3.3833333333333329"/>
    <n v="0.18796296296296294"/>
  </r>
  <r>
    <s v="DT-04172"/>
    <x v="16"/>
    <s v="Painting_Machine_005"/>
    <s v="Painting"/>
    <d v="2024-07-26T18:54:02"/>
    <d v="2024-07-26T20:07:02"/>
    <s v="07"/>
    <s v="26"/>
    <n v="365"/>
    <n v="6.083333333333333"/>
    <s v="Sensor Fault"/>
    <s v="Lucas Silva"/>
    <x v="0"/>
    <x v="1"/>
    <n v="20"/>
    <n v="13.916666666666668"/>
    <n v="0.69583333333333341"/>
  </r>
  <r>
    <s v="DT-07309"/>
    <x v="8"/>
    <s v="Assembly_Machine_012"/>
    <s v="Assembly"/>
    <d v="2024-07-26T20:30:12"/>
    <d v="2024-07-26T21:10:12"/>
    <s v="07"/>
    <s v="26"/>
    <n v="119"/>
    <n v="1.9833333333333334"/>
    <s v="Electrical Fault"/>
    <s v="Yuki Tanaka"/>
    <x v="1"/>
    <x v="1"/>
    <n v="20"/>
    <n v="18.016666666666666"/>
    <n v="0.90083333333333326"/>
  </r>
  <r>
    <s v="DT-06262"/>
    <x v="23"/>
    <s v="Packaging_Machine_025"/>
    <s v="Packaging"/>
    <d v="2024-07-26T21:55:55"/>
    <d v="2024-07-26T22:19:55"/>
    <s v="07"/>
    <s v="26"/>
    <n v="106"/>
    <n v="1.7666666666666666"/>
    <s v="Overheating"/>
    <s v="Emma Wilson"/>
    <x v="0"/>
    <x v="1"/>
    <n v="20"/>
    <n v="18.233333333333334"/>
    <n v="0.91166666666666674"/>
  </r>
  <r>
    <s v="DT-00274"/>
    <x v="13"/>
    <s v="Painting_Machine_016"/>
    <s v="Painting"/>
    <d v="2024-07-27T00:38:56"/>
    <d v="2024-07-27T04:32:56"/>
    <s v="07"/>
    <s v="27"/>
    <n v="414"/>
    <n v="6.9"/>
    <s v="Preventive Maintenance - Electrical"/>
    <s v="John Smith"/>
    <x v="0"/>
    <x v="0"/>
    <n v="22"/>
    <n v="15.1"/>
    <n v="0.6863636363636364"/>
  </r>
  <r>
    <s v="DT-04945"/>
    <x v="21"/>
    <s v="Packaging_Machine_018"/>
    <s v="Packaging"/>
    <d v="2024-07-27T01:58:12"/>
    <d v="2024-07-27T02:03:12"/>
    <s v="07"/>
    <s v="27"/>
    <n v="236"/>
    <n v="3.9333333333333331"/>
    <s v="Mechanical Failure"/>
    <s v="Yuki Tanaka"/>
    <x v="0"/>
    <x v="1"/>
    <n v="14"/>
    <n v="10.066666666666666"/>
    <n v="0.71904761904761905"/>
  </r>
  <r>
    <s v="DT-03775"/>
    <x v="22"/>
    <s v="Assembly_Machine_026"/>
    <s v="Assembly"/>
    <d v="2024-07-27T02:57:43"/>
    <d v="2024-07-27T03:36:43"/>
    <s v="07"/>
    <s v="27"/>
    <n v="273"/>
    <n v="4.55"/>
    <s v="Electrical Fault"/>
    <s v="Noah Davis"/>
    <x v="0"/>
    <x v="1"/>
    <n v="20"/>
    <n v="15.45"/>
    <n v="0.77249999999999996"/>
  </r>
  <r>
    <s v="DT-07544"/>
    <x v="33"/>
    <s v="Packaging_Machine_006"/>
    <s v="Packaging"/>
    <d v="2024-07-27T04:57:13"/>
    <d v="2024-07-27T12:07:13"/>
    <s v="07"/>
    <s v="27"/>
    <n v="12"/>
    <n v="0.2"/>
    <s v="Hydraulic Leak"/>
    <s v="Li Wei"/>
    <x v="0"/>
    <x v="1"/>
    <n v="22"/>
    <n v="21.8"/>
    <n v="0.99090909090909096"/>
  </r>
  <r>
    <s v="DT-01283"/>
    <x v="3"/>
    <s v="Stamping_Machine_033"/>
    <s v="Stamping"/>
    <d v="2024-07-27T07:00:26"/>
    <d v="2024-07-27T08:01:26"/>
    <s v="07"/>
    <s v="27"/>
    <n v="840"/>
    <n v="14"/>
    <s v="Preventive Maintenance - Electrical"/>
    <s v="Sophie Martin"/>
    <x v="0"/>
    <x v="0"/>
    <n v="18"/>
    <n v="4"/>
    <n v="0.22222222222222221"/>
  </r>
  <r>
    <s v="DT-00715"/>
    <x v="31"/>
    <s v="Assembly_Machine_010"/>
    <s v="Assembly"/>
    <d v="2024-07-27T07:02:41"/>
    <d v="2024-07-27T11:34:41"/>
    <s v="07"/>
    <s v="27"/>
    <n v="237"/>
    <n v="3.95"/>
    <s v="Electrical Fault"/>
    <s v="John Smith"/>
    <x v="1"/>
    <x v="1"/>
    <n v="22"/>
    <n v="18.05"/>
    <n v="0.82045454545454544"/>
  </r>
  <r>
    <s v="DT-09687"/>
    <x v="8"/>
    <s v="Assembly_Machine_012"/>
    <s v="Assembly"/>
    <d v="2024-07-27T07:33:49"/>
    <d v="2024-07-27T08:07:49"/>
    <s v="07"/>
    <s v="27"/>
    <n v="138"/>
    <n v="2.2999999999999998"/>
    <s v="Electrical Fault"/>
    <s v="Sophie Martin"/>
    <x v="1"/>
    <x v="1"/>
    <n v="20"/>
    <n v="17.7"/>
    <n v="0.88500000000000001"/>
  </r>
  <r>
    <s v="DT-04575"/>
    <x v="12"/>
    <s v="Stamping_Machine_024"/>
    <s v="Stamping"/>
    <d v="2024-07-27T09:34:44"/>
    <d v="2024-07-27T10:35:44"/>
    <s v="07"/>
    <s v="27"/>
    <n v="86"/>
    <n v="1.4333333333333333"/>
    <s v="Preventive Maintenance - General"/>
    <s v="Lucas Silva"/>
    <x v="0"/>
    <x v="0"/>
    <n v="14"/>
    <n v="12.566666666666666"/>
    <n v="0.89761904761904765"/>
  </r>
  <r>
    <s v="DT-00941"/>
    <x v="1"/>
    <s v="Painting_Machine_021"/>
    <s v="Painting"/>
    <d v="2024-07-27T10:06:57"/>
    <d v="2024-07-27T14:13:57"/>
    <s v="07"/>
    <s v="27"/>
    <n v="1254"/>
    <n v="20.9"/>
    <s v="Hydraulic Leak"/>
    <s v="Fatima Ali"/>
    <x v="1"/>
    <x v="1"/>
    <n v="22"/>
    <n v="1.1000000000000014"/>
    <n v="5.0000000000000065E-2"/>
  </r>
  <r>
    <s v="DT-08897"/>
    <x v="26"/>
    <s v="Assembly_Machine_032"/>
    <s v="Assembly"/>
    <d v="2024-07-27T10:17:01"/>
    <d v="2024-07-27T10:33:01"/>
    <s v="07"/>
    <s v="27"/>
    <n v="147"/>
    <n v="2.4500000000000002"/>
    <s v="Electrical Fault"/>
    <s v="Ahmed Hassan"/>
    <x v="2"/>
    <x v="1"/>
    <n v="20"/>
    <n v="17.55"/>
    <n v="0.87750000000000006"/>
  </r>
  <r>
    <s v="DT-04812"/>
    <x v="34"/>
    <s v="Painting_Machine_022"/>
    <s v="Painting"/>
    <d v="2024-07-27T12:48:19"/>
    <d v="2024-07-27T17:24:19"/>
    <s v="07"/>
    <s v="27"/>
    <n v="276"/>
    <n v="4.5999999999999996"/>
    <s v="Sensor Fault"/>
    <s v="Maria Gomez"/>
    <x v="0"/>
    <x v="1"/>
    <n v="22"/>
    <n v="17.399999999999999"/>
    <n v="0.79090909090909089"/>
  </r>
  <r>
    <s v="DT-05933"/>
    <x v="2"/>
    <s v="Assembly_Machine_019"/>
    <s v="Assembly"/>
    <d v="2024-07-27T13:06:55"/>
    <d v="2024-07-27T18:03:55"/>
    <s v="07"/>
    <s v="27"/>
    <n v="115"/>
    <n v="1.9166666666666667"/>
    <s v="Mechanical Failure"/>
    <s v="Carlos Ruiz"/>
    <x v="2"/>
    <x v="1"/>
    <n v="22"/>
    <n v="20.083333333333332"/>
    <n v="0.91287878787878785"/>
  </r>
  <r>
    <s v="DT-04427"/>
    <x v="2"/>
    <s v="Assembly_Machine_019"/>
    <s v="Assembly"/>
    <d v="2024-07-27T15:09:51"/>
    <d v="2024-07-27T15:25:51"/>
    <s v="07"/>
    <s v="27"/>
    <n v="122"/>
    <n v="2.0333333333333332"/>
    <s v="Electrical Fault"/>
    <s v="Yuki Tanaka"/>
    <x v="2"/>
    <x v="1"/>
    <n v="22"/>
    <n v="19.966666666666669"/>
    <n v="0.9075757575757577"/>
  </r>
  <r>
    <s v="DT-08360"/>
    <x v="29"/>
    <s v="Assembly_Machine_023"/>
    <s v="Assembly"/>
    <d v="2024-07-27T15:44:45"/>
    <d v="2024-07-27T21:17:45"/>
    <s v="07"/>
    <s v="27"/>
    <n v="348"/>
    <n v="5.8"/>
    <s v="Unsafe Condition"/>
    <s v="Ahmed Hassan"/>
    <x v="0"/>
    <x v="1"/>
    <n v="16"/>
    <n v="10.199999999999999"/>
    <n v="0.63749999999999996"/>
  </r>
  <r>
    <s v="DT-00870"/>
    <x v="17"/>
    <s v="Assembly_Machine_014"/>
    <s v="Assembly"/>
    <d v="2024-07-27T16:33:02"/>
    <d v="2024-07-28T01:43:02"/>
    <s v="07"/>
    <s v="27"/>
    <n v="113"/>
    <n v="1.8833333333333333"/>
    <s v="Mechanical Failure"/>
    <s v="Emma Wilson"/>
    <x v="2"/>
    <x v="1"/>
    <n v="16"/>
    <n v="14.116666666666667"/>
    <n v="0.8822916666666667"/>
  </r>
  <r>
    <s v="DT-06364"/>
    <x v="26"/>
    <s v="Assembly_Machine_032"/>
    <s v="Assembly"/>
    <d v="2024-07-27T16:40:57"/>
    <d v="2024-07-28T06:00:57"/>
    <s v="07"/>
    <s v="27"/>
    <n v="202"/>
    <n v="3.3666666666666667"/>
    <s v="Mechanical Failure"/>
    <s v="Fatima Ali"/>
    <x v="2"/>
    <x v="1"/>
    <n v="20"/>
    <n v="16.633333333333333"/>
    <n v="0.83166666666666667"/>
  </r>
  <r>
    <s v="DT-07385"/>
    <x v="9"/>
    <s v="Assembly_Machine_011"/>
    <s v="Assembly"/>
    <d v="2024-07-27T18:21:08"/>
    <d v="2024-07-27T18:34:08"/>
    <s v="07"/>
    <s v="27"/>
    <n v="323"/>
    <n v="5.3833333333333337"/>
    <s v="Electrical Fault"/>
    <s v="Emma Wilson"/>
    <x v="2"/>
    <x v="1"/>
    <n v="14"/>
    <n v="8.6166666666666671"/>
    <n v="0.61547619047619051"/>
  </r>
  <r>
    <s v="DT-00464"/>
    <x v="2"/>
    <s v="Assembly_Machine_019"/>
    <s v="Assembly"/>
    <d v="2024-07-27T21:50:31"/>
    <d v="2024-07-28T12:25:31"/>
    <s v="07"/>
    <s v="27"/>
    <n v="116"/>
    <n v="1.9333333333333333"/>
    <s v="Electrical Fault"/>
    <s v="Fatima Ali"/>
    <x v="2"/>
    <x v="1"/>
    <n v="22"/>
    <n v="20.066666666666666"/>
    <n v="0.91212121212121211"/>
  </r>
  <r>
    <s v="DT-01749"/>
    <x v="8"/>
    <s v="Assembly_Machine_012"/>
    <s v="Assembly"/>
    <d v="2024-07-27T22:05:05"/>
    <d v="2024-07-27T22:47:05"/>
    <s v="07"/>
    <s v="27"/>
    <n v="125"/>
    <n v="2.0833333333333335"/>
    <s v="Sensor Fault"/>
    <s v="Mahmoud Adel"/>
    <x v="1"/>
    <x v="1"/>
    <n v="20"/>
    <n v="17.916666666666668"/>
    <n v="0.89583333333333337"/>
  </r>
  <r>
    <s v="DT-09258"/>
    <x v="24"/>
    <s v="Painting_Machine_028"/>
    <s v="Painting"/>
    <d v="2024-07-27T22:06:38"/>
    <d v="2024-07-28T00:56:38"/>
    <s v="07"/>
    <s v="27"/>
    <n v="524"/>
    <n v="8.7333333333333325"/>
    <s v="Overheating"/>
    <s v="Lucas Silva"/>
    <x v="1"/>
    <x v="1"/>
    <n v="22"/>
    <n v="13.266666666666667"/>
    <n v="0.60303030303030303"/>
  </r>
  <r>
    <s v="DT-09353"/>
    <x v="10"/>
    <s v="Painting_Machine_008"/>
    <s v="Painting"/>
    <d v="2024-07-27T22:34:27"/>
    <d v="2024-07-27T23:05:27"/>
    <s v="07"/>
    <s v="27"/>
    <n v="109"/>
    <n v="1.8166666666666667"/>
    <s v="Preventive Maintenance - Electrical"/>
    <s v="Elena Petrova"/>
    <x v="0"/>
    <x v="0"/>
    <n v="16"/>
    <n v="14.183333333333334"/>
    <n v="0.88645833333333335"/>
  </r>
  <r>
    <s v="DT-06895"/>
    <x v="8"/>
    <s v="Assembly_Machine_012"/>
    <s v="Assembly"/>
    <d v="2024-07-27T23:20:23"/>
    <d v="2024-07-28T01:59:23"/>
    <s v="07"/>
    <s v="27"/>
    <n v="164"/>
    <n v="2.7333333333333334"/>
    <s v="Electrical Fault"/>
    <s v="Carlos Ruiz"/>
    <x v="0"/>
    <x v="1"/>
    <n v="20"/>
    <n v="17.266666666666666"/>
    <n v="0.86333333333333329"/>
  </r>
  <r>
    <s v="DT-07827"/>
    <x v="27"/>
    <s v="Assembly_Machine_027"/>
    <s v="Assembly"/>
    <d v="2024-07-28T00:36:47"/>
    <d v="2024-07-28T04:15:47"/>
    <s v="07"/>
    <s v="28"/>
    <n v="385"/>
    <n v="6.416666666666667"/>
    <s v="Overheating"/>
    <s v="Noah Davis"/>
    <x v="2"/>
    <x v="1"/>
    <n v="20"/>
    <n v="13.583333333333332"/>
    <n v="0.67916666666666659"/>
  </r>
  <r>
    <s v="DT-05801"/>
    <x v="10"/>
    <s v="Painting_Machine_008"/>
    <s v="Painting"/>
    <d v="2024-07-28T01:30:06"/>
    <d v="2024-07-28T07:49:06"/>
    <s v="07"/>
    <s v="28"/>
    <n v="200"/>
    <n v="3.3333333333333335"/>
    <s v="Sensor Fault"/>
    <s v="Hassan Ali"/>
    <x v="0"/>
    <x v="1"/>
    <n v="16"/>
    <n v="12.666666666666666"/>
    <n v="0.79166666666666663"/>
  </r>
  <r>
    <s v="DT-07560"/>
    <x v="10"/>
    <s v="Painting_Machine_008"/>
    <s v="Painting"/>
    <d v="2024-07-28T04:34:45"/>
    <d v="2024-07-28T04:59:45"/>
    <s v="07"/>
    <s v="28"/>
    <n v="233"/>
    <n v="3.8833333333333333"/>
    <s v="Sensor Fault"/>
    <s v="David Brown"/>
    <x v="2"/>
    <x v="1"/>
    <n v="16"/>
    <n v="12.116666666666667"/>
    <n v="0.7572916666666667"/>
  </r>
  <r>
    <s v="DT-04543"/>
    <x v="22"/>
    <s v="Assembly_Machine_026"/>
    <s v="Assembly"/>
    <d v="2024-07-28T07:09:46"/>
    <d v="2024-07-28T07:15:46"/>
    <s v="07"/>
    <s v="28"/>
    <n v="129"/>
    <n v="2.15"/>
    <s v="Operator Error"/>
    <s v="Noah Davis"/>
    <x v="2"/>
    <x v="1"/>
    <n v="20"/>
    <n v="17.850000000000001"/>
    <n v="0.89250000000000007"/>
  </r>
  <r>
    <s v="DT-09065"/>
    <x v="16"/>
    <s v="Painting_Machine_005"/>
    <s v="Painting"/>
    <d v="2024-07-28T08:04:31"/>
    <d v="2024-07-28T08:31:31"/>
    <s v="07"/>
    <s v="28"/>
    <n v="216"/>
    <n v="3.6"/>
    <s v="Preventive Maintenance - Electrical"/>
    <s v="Fatima Ali"/>
    <x v="0"/>
    <x v="0"/>
    <n v="20"/>
    <n v="16.399999999999999"/>
    <n v="0.82"/>
  </r>
  <r>
    <s v="DT-00942"/>
    <x v="26"/>
    <s v="Assembly_Machine_032"/>
    <s v="Assembly"/>
    <d v="2024-07-28T08:32:50"/>
    <d v="2024-07-28T13:28:50"/>
    <s v="07"/>
    <s v="28"/>
    <n v="155"/>
    <n v="2.5833333333333335"/>
    <s v="Material Shortage"/>
    <s v="Maria Gomez"/>
    <x v="2"/>
    <x v="1"/>
    <n v="20"/>
    <n v="17.416666666666668"/>
    <n v="0.87083333333333335"/>
  </r>
  <r>
    <s v="DT-00789"/>
    <x v="2"/>
    <s v="Assembly_Machine_019"/>
    <s v="Assembly"/>
    <d v="2024-07-28T08:52:27"/>
    <d v="2024-07-28T09:23:27"/>
    <s v="07"/>
    <s v="28"/>
    <n v="105"/>
    <n v="1.75"/>
    <s v="Material Shortage"/>
    <s v="John Smith"/>
    <x v="2"/>
    <x v="1"/>
    <n v="22"/>
    <n v="20.25"/>
    <n v="0.92045454545454541"/>
  </r>
  <r>
    <s v="DT-01202"/>
    <x v="3"/>
    <s v="Stamping_Machine_033"/>
    <s v="Stamping"/>
    <d v="2024-07-28T09:17:48"/>
    <d v="2024-07-28T11:07:48"/>
    <s v="07"/>
    <s v="28"/>
    <n v="1026"/>
    <n v="17.100000000000001"/>
    <s v="Electrical Fault"/>
    <s v="Maria Gomez"/>
    <x v="0"/>
    <x v="1"/>
    <n v="18"/>
    <n v="0.89999999999999858"/>
    <n v="4.999999999999992E-2"/>
  </r>
  <r>
    <s v="DT-01841"/>
    <x v="24"/>
    <s v="Painting_Machine_028"/>
    <s v="Painting"/>
    <d v="2024-07-28T10:11:26"/>
    <d v="2024-07-28T10:14:26"/>
    <s v="07"/>
    <s v="28"/>
    <n v="305"/>
    <n v="5.083333333333333"/>
    <s v="Preventive Maintenance - Mechanical"/>
    <s v="Mahmoud Adel"/>
    <x v="1"/>
    <x v="0"/>
    <n v="22"/>
    <n v="16.916666666666668"/>
    <n v="0.76893939393939403"/>
  </r>
  <r>
    <s v="DT-06798"/>
    <x v="4"/>
    <s v="Stamping_Machine_031"/>
    <s v="Stamping"/>
    <d v="2024-07-28T10:22:10"/>
    <d v="2024-07-28T10:38:10"/>
    <s v="07"/>
    <s v="28"/>
    <n v="896"/>
    <n v="14.933333333333334"/>
    <s v="Preventive Maintenance - General"/>
    <s v="Fatima Ali"/>
    <x v="2"/>
    <x v="0"/>
    <n v="18"/>
    <n v="3.0666666666666664"/>
    <n v="0.17037037037037037"/>
  </r>
  <r>
    <s v="DT-09627"/>
    <x v="18"/>
    <s v="Packaging_Machine_004"/>
    <s v="Packaging"/>
    <d v="2024-07-28T10:46:12"/>
    <d v="2024-07-28T13:46:12"/>
    <s v="07"/>
    <s v="28"/>
    <n v="14"/>
    <n v="0.23333333333333334"/>
    <s v="Material Shortage"/>
    <s v="Li Wei"/>
    <x v="0"/>
    <x v="1"/>
    <n v="16"/>
    <n v="15.766666666666667"/>
    <n v="0.98541666666666672"/>
  </r>
  <r>
    <s v="DT-06013"/>
    <x v="17"/>
    <s v="Assembly_Machine_014"/>
    <s v="Assembly"/>
    <d v="2024-07-28T10:58:23"/>
    <d v="2024-07-28T11:32:23"/>
    <s v="07"/>
    <s v="28"/>
    <n v="162"/>
    <n v="2.7"/>
    <s v="Process Instability"/>
    <s v="Hassan Ali"/>
    <x v="1"/>
    <x v="1"/>
    <n v="16"/>
    <n v="13.3"/>
    <n v="0.83125000000000004"/>
  </r>
  <r>
    <s v="DT-01823"/>
    <x v="31"/>
    <s v="Assembly_Machine_010"/>
    <s v="Assembly"/>
    <d v="2024-07-28T12:27:53"/>
    <d v="2024-07-28T12:48:53"/>
    <s v="07"/>
    <s v="28"/>
    <n v="240"/>
    <n v="4"/>
    <s v="Tooling Break"/>
    <s v="Elena Petrova"/>
    <x v="2"/>
    <x v="1"/>
    <n v="22"/>
    <n v="18"/>
    <n v="0.81818181818181823"/>
  </r>
  <r>
    <s v="DT-08700"/>
    <x v="29"/>
    <s v="Assembly_Machine_023"/>
    <s v="Assembly"/>
    <d v="2024-07-28T12:36:59"/>
    <d v="2024-07-28T16:10:59"/>
    <s v="07"/>
    <s v="28"/>
    <n v="91"/>
    <n v="1.5166666666666666"/>
    <s v="Electrical Fault"/>
    <s v="Olivia Johnson"/>
    <x v="0"/>
    <x v="1"/>
    <n v="16"/>
    <n v="14.483333333333334"/>
    <n v="0.90520833333333339"/>
  </r>
  <r>
    <s v="DT-04977"/>
    <x v="33"/>
    <s v="Packaging_Machine_006"/>
    <s v="Packaging"/>
    <d v="2024-07-28T13:03:44"/>
    <d v="2024-07-28T15:52:44"/>
    <s v="07"/>
    <s v="28"/>
    <n v="11"/>
    <n v="0.18333333333333332"/>
    <s v="Sensor Fault"/>
    <s v="Mohamed Salah"/>
    <x v="1"/>
    <x v="1"/>
    <n v="22"/>
    <n v="21.816666666666666"/>
    <n v="0.9916666666666667"/>
  </r>
  <r>
    <s v="DT-09299"/>
    <x v="18"/>
    <s v="Packaging_Machine_004"/>
    <s v="Packaging"/>
    <d v="2024-07-28T15:51:08"/>
    <d v="2024-07-28T20:15:08"/>
    <s v="07"/>
    <s v="28"/>
    <n v="6"/>
    <n v="0.1"/>
    <s v="Preventive Maintenance - General"/>
    <s v="Mahmoud Adel"/>
    <x v="0"/>
    <x v="0"/>
    <n v="16"/>
    <n v="15.9"/>
    <n v="0.99375000000000002"/>
  </r>
  <r>
    <s v="DT-01603"/>
    <x v="11"/>
    <s v="Assembly_Machine_007"/>
    <s v="Assembly"/>
    <d v="2024-07-28T16:15:32"/>
    <d v="2024-07-28T16:53:32"/>
    <s v="07"/>
    <s v="28"/>
    <n v="489"/>
    <n v="8.15"/>
    <s v="Material Shortage"/>
    <s v="Ahmed Hassan"/>
    <x v="0"/>
    <x v="1"/>
    <n v="22"/>
    <n v="13.85"/>
    <n v="0.62954545454545452"/>
  </r>
  <r>
    <s v="DT-06914"/>
    <x v="16"/>
    <s v="Painting_Machine_005"/>
    <s v="Painting"/>
    <d v="2024-07-28T17:31:36"/>
    <d v="2024-07-28T18:02:36"/>
    <s v="07"/>
    <s v="28"/>
    <n v="246"/>
    <n v="4.0999999999999996"/>
    <s v="Preventive Maintenance - General"/>
    <s v="Hassan Ali"/>
    <x v="1"/>
    <x v="0"/>
    <n v="20"/>
    <n v="15.9"/>
    <n v="0.79500000000000004"/>
  </r>
  <r>
    <s v="DT-04619"/>
    <x v="19"/>
    <s v="Stamping_Machine_035"/>
    <s v="Stamping"/>
    <d v="2024-07-28T18:35:13"/>
    <d v="2024-07-28T18:50:13"/>
    <s v="07"/>
    <s v="28"/>
    <n v="200"/>
    <n v="3.3333333333333335"/>
    <s v="Hydraulic Leak"/>
    <s v="Fatima Ali"/>
    <x v="0"/>
    <x v="1"/>
    <n v="16"/>
    <n v="12.666666666666666"/>
    <n v="0.79166666666666663"/>
  </r>
  <r>
    <s v="DT-06053"/>
    <x v="30"/>
    <s v="Packaging_Machine_034"/>
    <s v="Packaging"/>
    <d v="2024-07-28T20:18:05"/>
    <d v="2024-07-28T22:14:05"/>
    <s v="07"/>
    <s v="28"/>
    <n v="313"/>
    <n v="5.2166666666666668"/>
    <s v="Unsafe Condition"/>
    <s v="Fatima Ali"/>
    <x v="2"/>
    <x v="1"/>
    <n v="14"/>
    <n v="8.7833333333333332"/>
    <n v="0.62738095238095237"/>
  </r>
  <r>
    <s v="DT-01384"/>
    <x v="8"/>
    <s v="Assembly_Machine_012"/>
    <s v="Assembly"/>
    <d v="2024-07-28T20:33:21"/>
    <d v="2024-07-28T21:09:21"/>
    <s v="07"/>
    <s v="28"/>
    <n v="142"/>
    <n v="2.3666666666666667"/>
    <s v="Tooling Break"/>
    <s v="Li Wei"/>
    <x v="0"/>
    <x v="1"/>
    <n v="20"/>
    <n v="17.633333333333333"/>
    <n v="0.8816666666666666"/>
  </r>
  <r>
    <s v="DT-00620"/>
    <x v="29"/>
    <s v="Assembly_Machine_023"/>
    <s v="Assembly"/>
    <d v="2024-07-28T21:45:12"/>
    <d v="2024-07-28T21:51:12"/>
    <s v="07"/>
    <s v="28"/>
    <n v="114"/>
    <n v="1.9"/>
    <s v="Mechanical Failure"/>
    <s v="Mahmoud Adel"/>
    <x v="1"/>
    <x v="1"/>
    <n v="16"/>
    <n v="14.1"/>
    <n v="0.88124999999999998"/>
  </r>
  <r>
    <s v="DT-06415"/>
    <x v="23"/>
    <s v="Packaging_Machine_025"/>
    <s v="Packaging"/>
    <d v="2024-07-28T22:11:22"/>
    <d v="2024-07-28T22:46:22"/>
    <s v="07"/>
    <s v="28"/>
    <n v="265"/>
    <n v="4.416666666666667"/>
    <s v="Electrical Fault"/>
    <s v="Elena Petrova"/>
    <x v="0"/>
    <x v="1"/>
    <n v="20"/>
    <n v="15.583333333333332"/>
    <n v="0.77916666666666656"/>
  </r>
  <r>
    <s v="DT-02939"/>
    <x v="28"/>
    <s v="Packaging_Machine_003"/>
    <s v="Packaging"/>
    <d v="2024-07-28T23:01:40"/>
    <d v="2024-07-28T23:04:40"/>
    <s v="07"/>
    <s v="28"/>
    <n v="50"/>
    <n v="0.83333333333333337"/>
    <s v="Preventive Maintenance - General"/>
    <s v="Lucas Silva"/>
    <x v="0"/>
    <x v="0"/>
    <n v="14"/>
    <n v="13.166666666666666"/>
    <n v="0.94047619047619047"/>
  </r>
  <r>
    <s v="DT-00306"/>
    <x v="30"/>
    <s v="Packaging_Machine_034"/>
    <s v="Packaging"/>
    <d v="2024-07-28T23:06:41"/>
    <d v="2024-07-29T00:59:41"/>
    <s v="07"/>
    <s v="28"/>
    <n v="116"/>
    <n v="1.9333333333333333"/>
    <s v="Preventive Maintenance - Electrical"/>
    <s v="Rana Ibrahim"/>
    <x v="0"/>
    <x v="0"/>
    <n v="14"/>
    <n v="12.066666666666666"/>
    <n v="0.86190476190476184"/>
  </r>
  <r>
    <s v="DT-05594"/>
    <x v="26"/>
    <s v="Assembly_Machine_032"/>
    <s v="Assembly"/>
    <d v="2024-07-29T02:12:36"/>
    <d v="2024-07-29T06:19:36"/>
    <s v="07"/>
    <s v="29"/>
    <n v="99"/>
    <n v="1.65"/>
    <s v="Preventive Maintenance - Mechanical"/>
    <s v="Ahmed Hassan"/>
    <x v="0"/>
    <x v="0"/>
    <n v="20"/>
    <n v="18.350000000000001"/>
    <n v="0.91750000000000009"/>
  </r>
  <r>
    <s v="DT-01798"/>
    <x v="21"/>
    <s v="Packaging_Machine_018"/>
    <s v="Packaging"/>
    <d v="2024-07-29T03:35:08"/>
    <d v="2024-07-29T05:13:08"/>
    <s v="07"/>
    <s v="29"/>
    <n v="150"/>
    <n v="2.5"/>
    <s v="Hydraulic Leak"/>
    <s v="Li Wei"/>
    <x v="1"/>
    <x v="1"/>
    <n v="14"/>
    <n v="11.5"/>
    <n v="0.8214285714285714"/>
  </r>
  <r>
    <s v="DT-07833"/>
    <x v="28"/>
    <s v="Packaging_Machine_003"/>
    <s v="Packaging"/>
    <d v="2024-07-29T03:54:52"/>
    <d v="2024-07-29T12:28:52"/>
    <s v="07"/>
    <s v="29"/>
    <n v="151"/>
    <n v="2.5166666666666666"/>
    <s v="Material Shortage"/>
    <s v="Mahmoud Adel"/>
    <x v="2"/>
    <x v="1"/>
    <n v="14"/>
    <n v="11.483333333333334"/>
    <n v="0.82023809523809532"/>
  </r>
  <r>
    <s v="DT-03749"/>
    <x v="30"/>
    <s v="Packaging_Machine_034"/>
    <s v="Packaging"/>
    <d v="2024-07-29T04:35:37"/>
    <d v="2024-07-29T04:42:37"/>
    <s v="07"/>
    <s v="29"/>
    <n v="224"/>
    <n v="3.7333333333333334"/>
    <s v="Material Shortage"/>
    <s v="Ahmed Hassan"/>
    <x v="0"/>
    <x v="1"/>
    <n v="14"/>
    <n v="10.266666666666666"/>
    <n v="0.73333333333333328"/>
  </r>
  <r>
    <s v="DT-04046"/>
    <x v="23"/>
    <s v="Packaging_Machine_025"/>
    <s v="Packaging"/>
    <d v="2024-07-29T05:50:52"/>
    <d v="2024-07-29T06:35:52"/>
    <s v="07"/>
    <s v="29"/>
    <n v="102"/>
    <n v="1.7"/>
    <s v="Electrical Fault"/>
    <s v="Emma Wilson"/>
    <x v="1"/>
    <x v="1"/>
    <n v="20"/>
    <n v="18.3"/>
    <n v="0.91500000000000004"/>
  </r>
  <r>
    <s v="DT-08328"/>
    <x v="22"/>
    <s v="Assembly_Machine_026"/>
    <s v="Assembly"/>
    <d v="2024-07-29T08:02:15"/>
    <d v="2024-07-29T11:05:15"/>
    <s v="07"/>
    <s v="29"/>
    <n v="188"/>
    <n v="3.1333333333333333"/>
    <s v="Overheating"/>
    <s v="Mohamed Salah"/>
    <x v="0"/>
    <x v="1"/>
    <n v="20"/>
    <n v="16.866666666666667"/>
    <n v="0.84333333333333338"/>
  </r>
  <r>
    <s v="DT-01549"/>
    <x v="8"/>
    <s v="Assembly_Machine_012"/>
    <s v="Assembly"/>
    <d v="2024-07-29T08:40:01"/>
    <d v="2024-07-29T13:41:01"/>
    <s v="07"/>
    <s v="29"/>
    <n v="145"/>
    <n v="2.4166666666666665"/>
    <s v="Mechanical Failure"/>
    <s v="Lucas Silva"/>
    <x v="2"/>
    <x v="1"/>
    <n v="20"/>
    <n v="17.583333333333332"/>
    <n v="0.87916666666666665"/>
  </r>
  <r>
    <s v="DT-03720"/>
    <x v="28"/>
    <s v="Packaging_Machine_003"/>
    <s v="Packaging"/>
    <d v="2024-07-29T09:11:56"/>
    <d v="2024-07-29T12:26:56"/>
    <s v="07"/>
    <s v="29"/>
    <n v="99"/>
    <n v="1.65"/>
    <s v="Hydraulic Leak"/>
    <s v="Noah Davis"/>
    <x v="2"/>
    <x v="1"/>
    <n v="14"/>
    <n v="12.35"/>
    <n v="0.88214285714285712"/>
  </r>
  <r>
    <s v="DT-02289"/>
    <x v="17"/>
    <s v="Assembly_Machine_014"/>
    <s v="Assembly"/>
    <d v="2024-07-29T10:14:05"/>
    <d v="2024-07-29T10:51:05"/>
    <s v="07"/>
    <s v="29"/>
    <n v="333"/>
    <n v="5.55"/>
    <s v="Electrical Fault"/>
    <s v="John Smith"/>
    <x v="2"/>
    <x v="1"/>
    <n v="16"/>
    <n v="10.45"/>
    <n v="0.65312499999999996"/>
  </r>
  <r>
    <s v="DT-04439"/>
    <x v="33"/>
    <s v="Packaging_Machine_006"/>
    <s v="Packaging"/>
    <d v="2024-07-29T10:49:26"/>
    <d v="2024-07-29T12:42:26"/>
    <s v="07"/>
    <s v="29"/>
    <n v="12"/>
    <n v="0.2"/>
    <s v="Hydraulic Leak"/>
    <s v="Elena Petrova"/>
    <x v="1"/>
    <x v="1"/>
    <n v="22"/>
    <n v="21.8"/>
    <n v="0.99090909090909096"/>
  </r>
  <r>
    <s v="DT-07024"/>
    <x v="32"/>
    <s v="Stamping_Machine_020"/>
    <s v="Stamping"/>
    <d v="2024-07-29T12:56:19"/>
    <d v="2024-07-29T13:52:19"/>
    <s v="07"/>
    <s v="29"/>
    <n v="187"/>
    <n v="3.1166666666666667"/>
    <s v="Preventive Maintenance - General"/>
    <s v="Ahmed Hassan"/>
    <x v="1"/>
    <x v="0"/>
    <n v="14"/>
    <n v="10.883333333333333"/>
    <n v="0.77738095238095239"/>
  </r>
  <r>
    <s v="DT-05366"/>
    <x v="17"/>
    <s v="Assembly_Machine_014"/>
    <s v="Assembly"/>
    <d v="2024-07-29T13:31:35"/>
    <d v="2024-07-29T15:14:35"/>
    <s v="07"/>
    <s v="29"/>
    <n v="92"/>
    <n v="1.5333333333333334"/>
    <s v="Mechanical Failure"/>
    <s v="Ahmed Hassan"/>
    <x v="1"/>
    <x v="1"/>
    <n v="16"/>
    <n v="14.466666666666667"/>
    <n v="0.90416666666666667"/>
  </r>
  <r>
    <s v="DT-09542"/>
    <x v="5"/>
    <s v="Stamping_Machine_029"/>
    <s v="Stamping"/>
    <d v="2024-07-29T15:44:07"/>
    <d v="2024-07-29T20:26:07"/>
    <s v="07"/>
    <s v="29"/>
    <n v="913"/>
    <n v="15.216666666666667"/>
    <s v="Electrical Fault"/>
    <s v="Li Wei"/>
    <x v="1"/>
    <x v="1"/>
    <n v="22"/>
    <n v="6.7833333333333332"/>
    <n v="0.30833333333333335"/>
  </r>
  <r>
    <s v="DT-08840"/>
    <x v="23"/>
    <s v="Packaging_Machine_025"/>
    <s v="Packaging"/>
    <d v="2024-07-29T15:52:01"/>
    <d v="2024-07-29T22:19:01"/>
    <s v="07"/>
    <s v="29"/>
    <n v="47"/>
    <n v="0.78333333333333333"/>
    <s v="Hydraulic Leak"/>
    <s v="John Smith"/>
    <x v="2"/>
    <x v="1"/>
    <n v="20"/>
    <n v="19.216666666666665"/>
    <n v="0.96083333333333321"/>
  </r>
  <r>
    <s v="DT-05550"/>
    <x v="10"/>
    <s v="Painting_Machine_008"/>
    <s v="Painting"/>
    <d v="2024-07-29T16:24:48"/>
    <d v="2024-07-29T18:42:48"/>
    <s v="07"/>
    <s v="29"/>
    <n v="247"/>
    <n v="4.1166666666666663"/>
    <s v="Electrical Fault"/>
    <s v="Olivia Johnson"/>
    <x v="1"/>
    <x v="1"/>
    <n v="16"/>
    <n v="11.883333333333333"/>
    <n v="0.7427083333333333"/>
  </r>
  <r>
    <s v="DT-03971"/>
    <x v="6"/>
    <s v="Painting_Machine_009"/>
    <s v="Painting"/>
    <d v="2024-07-29T16:56:08"/>
    <d v="2024-07-29T17:27:08"/>
    <s v="07"/>
    <s v="29"/>
    <n v="32"/>
    <n v="0.53333333333333333"/>
    <s v="Preventive Maintenance - Electrical"/>
    <s v="Li Wei"/>
    <x v="1"/>
    <x v="0"/>
    <n v="16"/>
    <n v="15.466666666666667"/>
    <n v="0.96666666666666667"/>
  </r>
  <r>
    <s v="DT-03751"/>
    <x v="6"/>
    <s v="Painting_Machine_009"/>
    <s v="Painting"/>
    <d v="2024-07-29T17:02:52"/>
    <d v="2024-07-29T17:49:52"/>
    <s v="07"/>
    <s v="29"/>
    <n v="30"/>
    <n v="0.5"/>
    <s v="Preventive Maintenance - Mechanical"/>
    <s v="Karim Nassar"/>
    <x v="2"/>
    <x v="0"/>
    <n v="16"/>
    <n v="15.5"/>
    <n v="0.96875"/>
  </r>
  <r>
    <s v="DT-00650"/>
    <x v="15"/>
    <s v="Packaging_Machine_017"/>
    <s v="Packaging"/>
    <d v="2024-07-29T18:38:36"/>
    <d v="2024-07-29T19:12:36"/>
    <s v="07"/>
    <s v="29"/>
    <n v="172"/>
    <n v="2.8666666666666667"/>
    <s v="Mechanical Failure"/>
    <s v="John Smith"/>
    <x v="2"/>
    <x v="1"/>
    <n v="20"/>
    <n v="17.133333333333333"/>
    <n v="0.85666666666666669"/>
  </r>
  <r>
    <s v="DT-08978"/>
    <x v="10"/>
    <s v="Painting_Machine_008"/>
    <s v="Painting"/>
    <d v="2024-07-29T18:40:35"/>
    <d v="2024-07-29T22:58:35"/>
    <s v="07"/>
    <s v="29"/>
    <n v="228"/>
    <n v="3.8"/>
    <s v="Mechanical Failure"/>
    <s v="John Smith"/>
    <x v="2"/>
    <x v="1"/>
    <n v="16"/>
    <n v="12.2"/>
    <n v="0.76249999999999996"/>
  </r>
  <r>
    <s v="DT-01904"/>
    <x v="4"/>
    <s v="Stamping_Machine_031"/>
    <s v="Stamping"/>
    <d v="2024-07-29T18:51:29"/>
    <d v="2024-07-29T19:19:29"/>
    <s v="07"/>
    <s v="29"/>
    <n v="891"/>
    <n v="14.85"/>
    <s v="Mechanical Failure"/>
    <s v="Yuki Tanaka"/>
    <x v="1"/>
    <x v="1"/>
    <n v="18"/>
    <n v="3.1500000000000004"/>
    <n v="0.17500000000000002"/>
  </r>
  <r>
    <s v="DT-07635"/>
    <x v="11"/>
    <s v="Assembly_Machine_007"/>
    <s v="Assembly"/>
    <d v="2024-07-29T19:38:14"/>
    <d v="2024-07-29T22:02:14"/>
    <s v="07"/>
    <s v="29"/>
    <n v="298"/>
    <n v="4.9666666666666668"/>
    <s v="Preventive Maintenance - Electrical"/>
    <s v="Hassan Ali"/>
    <x v="0"/>
    <x v="0"/>
    <n v="22"/>
    <n v="17.033333333333331"/>
    <n v="0.77424242424242418"/>
  </r>
  <r>
    <s v="DT-08252"/>
    <x v="29"/>
    <s v="Assembly_Machine_023"/>
    <s v="Assembly"/>
    <d v="2024-07-29T20:23:29"/>
    <d v="2024-07-29T22:07:29"/>
    <s v="07"/>
    <s v="29"/>
    <n v="239"/>
    <n v="3.9833333333333334"/>
    <s v="Preventive Maintenance - Mechanical"/>
    <s v="Hassan Ali"/>
    <x v="1"/>
    <x v="0"/>
    <n v="16"/>
    <n v="12.016666666666666"/>
    <n v="0.75104166666666661"/>
  </r>
  <r>
    <s v="DT-02603"/>
    <x v="30"/>
    <s v="Packaging_Machine_034"/>
    <s v="Packaging"/>
    <d v="2024-07-29T21:25:12"/>
    <d v="2024-07-29T22:05:12"/>
    <s v="07"/>
    <s v="29"/>
    <n v="42"/>
    <n v="0.7"/>
    <s v="Sensor Fault"/>
    <s v="Emma Wilson"/>
    <x v="2"/>
    <x v="1"/>
    <n v="14"/>
    <n v="13.3"/>
    <n v="0.95000000000000007"/>
  </r>
  <r>
    <s v="DT-06217"/>
    <x v="34"/>
    <s v="Painting_Machine_022"/>
    <s v="Painting"/>
    <d v="2024-07-29T22:44:52"/>
    <d v="2024-07-29T22:47:52"/>
    <s v="07"/>
    <s v="29"/>
    <n v="288"/>
    <n v="4.8"/>
    <s v="Preventive Maintenance - Electrical"/>
    <s v="Karim Nassar"/>
    <x v="1"/>
    <x v="0"/>
    <n v="22"/>
    <n v="17.2"/>
    <n v="0.78181818181818175"/>
  </r>
  <r>
    <s v="DT-06003"/>
    <x v="8"/>
    <s v="Assembly_Machine_012"/>
    <s v="Assembly"/>
    <d v="2024-07-29T23:26:00"/>
    <d v="2024-07-29T23:50:00"/>
    <s v="07"/>
    <s v="29"/>
    <n v="90"/>
    <n v="1.5"/>
    <s v="Preventive Maintenance - Electrical"/>
    <s v="Sophie Martin"/>
    <x v="1"/>
    <x v="0"/>
    <n v="20"/>
    <n v="18.5"/>
    <n v="0.92500000000000004"/>
  </r>
  <r>
    <s v="DT-01942"/>
    <x v="5"/>
    <s v="Stamping_Machine_029"/>
    <s v="Stamping"/>
    <d v="2024-07-29T23:30:03"/>
    <d v="2024-07-29T23:51:03"/>
    <s v="07"/>
    <s v="29"/>
    <n v="890"/>
    <n v="14.833333333333334"/>
    <s v="Process Instability"/>
    <s v="Noah Davis"/>
    <x v="0"/>
    <x v="1"/>
    <n v="22"/>
    <n v="7.1666666666666661"/>
    <n v="0.32575757575757575"/>
  </r>
  <r>
    <s v="DT-02478"/>
    <x v="4"/>
    <s v="Stamping_Machine_031"/>
    <s v="Stamping"/>
    <d v="2024-07-29T23:32:24"/>
    <d v="2024-07-30T02:07:24"/>
    <s v="07"/>
    <s v="29"/>
    <n v="913"/>
    <n v="15.216666666666667"/>
    <s v="Material Shortage"/>
    <s v="Olivia Johnson"/>
    <x v="2"/>
    <x v="1"/>
    <n v="18"/>
    <n v="2.7833333333333332"/>
    <n v="0.15462962962962962"/>
  </r>
  <r>
    <s v="DT-00566"/>
    <x v="30"/>
    <s v="Packaging_Machine_034"/>
    <s v="Packaging"/>
    <d v="2024-07-30T01:48:01"/>
    <d v="2024-07-30T04:50:01"/>
    <s v="07"/>
    <s v="30"/>
    <n v="277"/>
    <n v="4.6166666666666663"/>
    <s v="Material Shortage"/>
    <s v="Elena Petrova"/>
    <x v="0"/>
    <x v="1"/>
    <n v="14"/>
    <n v="9.3833333333333329"/>
    <n v="0.67023809523809519"/>
  </r>
  <r>
    <s v="DT-01621"/>
    <x v="6"/>
    <s v="Painting_Machine_009"/>
    <s v="Painting"/>
    <d v="2024-07-30T03:08:35"/>
    <d v="2024-07-30T03:14:35"/>
    <s v="07"/>
    <s v="30"/>
    <n v="32"/>
    <n v="0.53333333333333333"/>
    <s v="Preventive Maintenance - General"/>
    <s v="Karim Nassar"/>
    <x v="1"/>
    <x v="0"/>
    <n v="16"/>
    <n v="15.466666666666667"/>
    <n v="0.96666666666666667"/>
  </r>
  <r>
    <s v="DT-01353"/>
    <x v="18"/>
    <s v="Packaging_Machine_004"/>
    <s v="Packaging"/>
    <d v="2024-07-30T03:11:54"/>
    <d v="2024-07-30T03:55:54"/>
    <s v="07"/>
    <s v="30"/>
    <n v="9"/>
    <n v="0.15"/>
    <s v="Preventive Maintenance - Electrical"/>
    <s v="Fatima Ali"/>
    <x v="1"/>
    <x v="0"/>
    <n v="16"/>
    <n v="15.85"/>
    <n v="0.99062499999999998"/>
  </r>
  <r>
    <s v="DT-06298"/>
    <x v="26"/>
    <s v="Assembly_Machine_032"/>
    <s v="Assembly"/>
    <d v="2024-07-30T04:32:45"/>
    <d v="2024-07-30T05:41:45"/>
    <s v="07"/>
    <s v="30"/>
    <n v="424"/>
    <n v="7.0666666666666664"/>
    <s v="Sensor Fault"/>
    <s v="Hassan Ali"/>
    <x v="1"/>
    <x v="1"/>
    <n v="20"/>
    <n v="12.933333333333334"/>
    <n v="0.64666666666666672"/>
  </r>
  <r>
    <s v="DT-02157"/>
    <x v="24"/>
    <s v="Painting_Machine_028"/>
    <s v="Painting"/>
    <d v="2024-07-30T05:35:48"/>
    <d v="2024-07-30T05:50:48"/>
    <s v="07"/>
    <s v="30"/>
    <n v="189"/>
    <n v="3.15"/>
    <s v="Preventive Maintenance - General"/>
    <s v="David Brown"/>
    <x v="1"/>
    <x v="0"/>
    <n v="22"/>
    <n v="18.850000000000001"/>
    <n v="0.85681818181818192"/>
  </r>
  <r>
    <s v="DT-07038"/>
    <x v="14"/>
    <s v="Assembly_Machine_013"/>
    <s v="Assembly"/>
    <d v="2024-07-30T05:54:03"/>
    <d v="2024-07-30T09:54:03"/>
    <s v="07"/>
    <s v="30"/>
    <n v="163"/>
    <n v="2.7166666666666668"/>
    <s v="Hydraulic Leak"/>
    <s v="Karim Nassar"/>
    <x v="2"/>
    <x v="1"/>
    <n v="14"/>
    <n v="11.283333333333333"/>
    <n v="0.80595238095238098"/>
  </r>
  <r>
    <s v="DT-04696"/>
    <x v="20"/>
    <s v="Stamping_Machine_015"/>
    <s v="Stamping"/>
    <d v="2024-07-30T06:23:43"/>
    <d v="2024-07-30T06:31:43"/>
    <s v="07"/>
    <s v="30"/>
    <n v="337"/>
    <n v="5.6166666666666663"/>
    <s v="Electrical Fault"/>
    <s v="Elena Petrova"/>
    <x v="2"/>
    <x v="1"/>
    <n v="18"/>
    <n v="12.383333333333333"/>
    <n v="0.68796296296296289"/>
  </r>
  <r>
    <s v="DT-08931"/>
    <x v="7"/>
    <s v="Packaging_Machine_002"/>
    <s v="Packaging"/>
    <d v="2024-07-30T06:55:48"/>
    <d v="2024-07-30T11:30:48"/>
    <s v="07"/>
    <s v="30"/>
    <n v="11"/>
    <n v="0.18333333333333332"/>
    <s v="Preventive Maintenance - General"/>
    <s v="Mohamed Salah"/>
    <x v="1"/>
    <x v="0"/>
    <n v="18"/>
    <n v="17.816666666666666"/>
    <n v="0.98981481481481481"/>
  </r>
  <r>
    <s v="DT-06330"/>
    <x v="9"/>
    <s v="Assembly_Machine_011"/>
    <s v="Assembly"/>
    <d v="2024-07-30T06:56:56"/>
    <d v="2024-07-30T07:02:56"/>
    <s v="07"/>
    <s v="30"/>
    <n v="73"/>
    <n v="1.2166666666666666"/>
    <s v="Preventive Maintenance - Mechanical"/>
    <s v="Fatima Ali"/>
    <x v="0"/>
    <x v="0"/>
    <n v="14"/>
    <n v="12.783333333333333"/>
    <n v="0.91309523809523807"/>
  </r>
  <r>
    <s v="DT-05835"/>
    <x v="26"/>
    <s v="Assembly_Machine_032"/>
    <s v="Assembly"/>
    <d v="2024-07-30T07:17:50"/>
    <d v="2024-07-30T13:12:50"/>
    <s v="07"/>
    <s v="30"/>
    <n v="420"/>
    <n v="7"/>
    <s v="Mechanical Failure"/>
    <s v="Mohamed Salah"/>
    <x v="1"/>
    <x v="1"/>
    <n v="20"/>
    <n v="13"/>
    <n v="0.65"/>
  </r>
  <r>
    <s v="DT-05165"/>
    <x v="12"/>
    <s v="Stamping_Machine_024"/>
    <s v="Stamping"/>
    <d v="2024-07-30T07:42:21"/>
    <d v="2024-07-30T07:56:21"/>
    <s v="07"/>
    <s v="30"/>
    <n v="92"/>
    <n v="1.5333333333333334"/>
    <s v="Mechanical Failure"/>
    <s v="Hassan Ali"/>
    <x v="2"/>
    <x v="1"/>
    <n v="14"/>
    <n v="12.466666666666667"/>
    <n v="0.89047619047619053"/>
  </r>
  <r>
    <s v="DT-06336"/>
    <x v="1"/>
    <s v="Painting_Machine_021"/>
    <s v="Painting"/>
    <d v="2024-07-30T07:59:03"/>
    <d v="2024-07-30T11:39:03"/>
    <s v="07"/>
    <s v="30"/>
    <n v="1085"/>
    <n v="18.083333333333332"/>
    <s v="Mechanical Failure"/>
    <s v="Ahmed Hassan"/>
    <x v="2"/>
    <x v="1"/>
    <n v="22"/>
    <n v="3.9166666666666679"/>
    <n v="0.17803030303030309"/>
  </r>
  <r>
    <s v="DT-09901"/>
    <x v="14"/>
    <s v="Assembly_Machine_013"/>
    <s v="Assembly"/>
    <d v="2024-07-30T08:32:56"/>
    <d v="2024-07-30T09:04:56"/>
    <s v="07"/>
    <s v="30"/>
    <n v="21"/>
    <n v="0.35"/>
    <s v="Preventive Maintenance - General"/>
    <s v="Ahmed Hassan"/>
    <x v="0"/>
    <x v="0"/>
    <n v="14"/>
    <n v="13.65"/>
    <n v="0.97499999999999998"/>
  </r>
  <r>
    <s v="DT-07521"/>
    <x v="12"/>
    <s v="Stamping_Machine_024"/>
    <s v="Stamping"/>
    <d v="2024-07-30T10:19:37"/>
    <d v="2024-07-30T13:49:37"/>
    <s v="07"/>
    <s v="30"/>
    <n v="97"/>
    <n v="1.6166666666666667"/>
    <s v="Electrical Fault"/>
    <s v="John Smith"/>
    <x v="0"/>
    <x v="1"/>
    <n v="14"/>
    <n v="12.383333333333333"/>
    <n v="0.88452380952380949"/>
  </r>
  <r>
    <s v="DT-09691"/>
    <x v="22"/>
    <s v="Assembly_Machine_026"/>
    <s v="Assembly"/>
    <d v="2024-07-30T10:25:13"/>
    <d v="2024-07-30T12:00:13"/>
    <s v="07"/>
    <s v="30"/>
    <n v="408"/>
    <n v="6.8"/>
    <s v="Preventive Maintenance - Mechanical"/>
    <s v="Emma Wilson"/>
    <x v="1"/>
    <x v="0"/>
    <n v="20"/>
    <n v="13.2"/>
    <n v="0.65999999999999992"/>
  </r>
  <r>
    <s v="DT-00762"/>
    <x v="20"/>
    <s v="Stamping_Machine_015"/>
    <s v="Stamping"/>
    <d v="2024-07-30T13:20:51"/>
    <d v="2024-07-30T13:49:51"/>
    <s v="07"/>
    <s v="30"/>
    <n v="243"/>
    <n v="4.05"/>
    <s v="Material Shortage"/>
    <s v="Mahmoud Adel"/>
    <x v="0"/>
    <x v="1"/>
    <n v="18"/>
    <n v="13.95"/>
    <n v="0.77499999999999991"/>
  </r>
  <r>
    <s v="DT-01975"/>
    <x v="18"/>
    <s v="Packaging_Machine_004"/>
    <s v="Packaging"/>
    <d v="2024-07-30T14:06:38"/>
    <d v="2024-07-30T14:48:38"/>
    <s v="07"/>
    <s v="30"/>
    <n v="7"/>
    <n v="0.11666666666666667"/>
    <s v="Preventive Maintenance - Electrical"/>
    <s v="Mahmoud Adel"/>
    <x v="1"/>
    <x v="0"/>
    <n v="16"/>
    <n v="15.883333333333333"/>
    <n v="0.9927083333333333"/>
  </r>
  <r>
    <s v="DT-02796"/>
    <x v="27"/>
    <s v="Assembly_Machine_027"/>
    <s v="Assembly"/>
    <d v="2024-07-30T14:12:41"/>
    <d v="2024-07-30T17:57:41"/>
    <s v="07"/>
    <s v="30"/>
    <n v="333"/>
    <n v="5.55"/>
    <s v="Electrical Fault"/>
    <s v="Rana Ibrahim"/>
    <x v="2"/>
    <x v="1"/>
    <n v="20"/>
    <n v="14.45"/>
    <n v="0.72249999999999992"/>
  </r>
  <r>
    <s v="DT-06664"/>
    <x v="2"/>
    <s v="Assembly_Machine_019"/>
    <s v="Assembly"/>
    <d v="2024-07-30T14:47:56"/>
    <d v="2024-07-30T17:51:56"/>
    <s v="07"/>
    <s v="30"/>
    <n v="88"/>
    <n v="1.4666666666666666"/>
    <s v="Mechanical Failure"/>
    <s v="Mohamed Salah"/>
    <x v="2"/>
    <x v="1"/>
    <n v="22"/>
    <n v="20.533333333333335"/>
    <n v="0.93333333333333346"/>
  </r>
  <r>
    <s v="DT-05306"/>
    <x v="18"/>
    <s v="Packaging_Machine_004"/>
    <s v="Packaging"/>
    <d v="2024-07-30T17:08:45"/>
    <d v="2024-07-30T23:57:45"/>
    <s v="07"/>
    <s v="30"/>
    <n v="14"/>
    <n v="0.23333333333333334"/>
    <s v="Electrical Fault"/>
    <s v="Fatima Ali"/>
    <x v="1"/>
    <x v="1"/>
    <n v="16"/>
    <n v="15.766666666666667"/>
    <n v="0.98541666666666672"/>
  </r>
  <r>
    <s v="DT-09268"/>
    <x v="19"/>
    <s v="Stamping_Machine_035"/>
    <s v="Stamping"/>
    <d v="2024-07-30T17:37:49"/>
    <d v="2024-07-30T17:58:49"/>
    <s v="07"/>
    <s v="30"/>
    <n v="134"/>
    <n v="2.2333333333333334"/>
    <s v="Preventive Maintenance - General"/>
    <s v="Rana Ibrahim"/>
    <x v="1"/>
    <x v="0"/>
    <n v="16"/>
    <n v="13.766666666666666"/>
    <n v="0.86041666666666661"/>
  </r>
  <r>
    <s v="DT-05705"/>
    <x v="22"/>
    <s v="Assembly_Machine_026"/>
    <s v="Assembly"/>
    <d v="2024-07-30T18:25:55"/>
    <d v="2024-07-30T22:01:55"/>
    <s v="07"/>
    <s v="30"/>
    <n v="161"/>
    <n v="2.6833333333333331"/>
    <s v="Hydraulic Leak"/>
    <s v="Lucas Silva"/>
    <x v="2"/>
    <x v="1"/>
    <n v="20"/>
    <n v="17.316666666666666"/>
    <n v="0.86583333333333334"/>
  </r>
  <r>
    <s v="DT-06357"/>
    <x v="7"/>
    <s v="Packaging_Machine_002"/>
    <s v="Packaging"/>
    <d v="2024-07-30T18:36:18"/>
    <d v="2024-07-30T18:42:18"/>
    <s v="07"/>
    <s v="30"/>
    <n v="26"/>
    <n v="0.43333333333333335"/>
    <s v="Material Shortage"/>
    <s v="Olivia Johnson"/>
    <x v="2"/>
    <x v="1"/>
    <n v="18"/>
    <n v="17.566666666666666"/>
    <n v="0.97592592592592586"/>
  </r>
  <r>
    <s v="DT-01653"/>
    <x v="13"/>
    <s v="Painting_Machine_016"/>
    <s v="Painting"/>
    <d v="2024-07-30T18:52:44"/>
    <d v="2024-07-30T18:59:44"/>
    <s v="07"/>
    <s v="30"/>
    <n v="63"/>
    <n v="1.05"/>
    <s v="Preventive Maintenance - General"/>
    <s v="Karim Nassar"/>
    <x v="1"/>
    <x v="0"/>
    <n v="22"/>
    <n v="20.95"/>
    <n v="0.95227272727272727"/>
  </r>
  <r>
    <s v="DT-00039"/>
    <x v="3"/>
    <s v="Stamping_Machine_033"/>
    <s v="Stamping"/>
    <d v="2024-07-30T20:16:28"/>
    <d v="2024-07-31T01:24:28"/>
    <s v="07"/>
    <s v="30"/>
    <n v="846"/>
    <n v="14.1"/>
    <s v="Hydraulic Leak"/>
    <s v="David Brown"/>
    <x v="0"/>
    <x v="1"/>
    <n v="18"/>
    <n v="3.9000000000000004"/>
    <n v="0.21666666666666667"/>
  </r>
  <r>
    <s v="DT-05278"/>
    <x v="12"/>
    <s v="Stamping_Machine_024"/>
    <s v="Stamping"/>
    <d v="2024-07-30T20:31:35"/>
    <d v="2024-07-31T07:53:35"/>
    <s v="07"/>
    <s v="30"/>
    <n v="77"/>
    <n v="1.2833333333333334"/>
    <s v="Tooling Break"/>
    <s v="Yuki Tanaka"/>
    <x v="0"/>
    <x v="1"/>
    <n v="14"/>
    <n v="12.716666666666667"/>
    <n v="0.90833333333333333"/>
  </r>
  <r>
    <s v="DT-04796"/>
    <x v="33"/>
    <s v="Packaging_Machine_006"/>
    <s v="Packaging"/>
    <d v="2024-07-30T20:32:01"/>
    <d v="2024-07-30T23:58:01"/>
    <s v="07"/>
    <s v="30"/>
    <n v="5"/>
    <n v="8.3333333333333329E-2"/>
    <s v="Preventive Maintenance - General"/>
    <s v="Maria Gomez"/>
    <x v="0"/>
    <x v="0"/>
    <n v="22"/>
    <n v="21.916666666666668"/>
    <n v="0.99621212121212122"/>
  </r>
  <r>
    <s v="DT-08381"/>
    <x v="7"/>
    <s v="Packaging_Machine_002"/>
    <s v="Packaging"/>
    <d v="2024-07-30T20:51:22"/>
    <d v="2024-07-30T20:54:22"/>
    <s v="07"/>
    <s v="30"/>
    <n v="26"/>
    <n v="0.43333333333333335"/>
    <s v="Electrical Fault"/>
    <s v="Olivia Johnson"/>
    <x v="2"/>
    <x v="1"/>
    <n v="18"/>
    <n v="17.566666666666666"/>
    <n v="0.97592592592592586"/>
  </r>
  <r>
    <s v="DT-03434"/>
    <x v="5"/>
    <s v="Stamping_Machine_029"/>
    <s v="Stamping"/>
    <d v="2024-07-30T22:06:01"/>
    <d v="2024-07-30T22:41:01"/>
    <s v="07"/>
    <s v="30"/>
    <n v="491"/>
    <n v="8.1833333333333336"/>
    <s v="Preventive Maintenance - Electrical"/>
    <s v="Carlos Ruiz"/>
    <x v="1"/>
    <x v="0"/>
    <n v="22"/>
    <n v="13.816666666666666"/>
    <n v="0.62803030303030305"/>
  </r>
  <r>
    <s v="DT-00971"/>
    <x v="31"/>
    <s v="Assembly_Machine_010"/>
    <s v="Assembly"/>
    <d v="2024-07-30T23:13:31"/>
    <d v="2024-07-31T01:36:31"/>
    <s v="07"/>
    <s v="30"/>
    <n v="441"/>
    <n v="7.35"/>
    <s v="Material Shortage"/>
    <s v="Emma Wilson"/>
    <x v="1"/>
    <x v="1"/>
    <n v="22"/>
    <n v="14.65"/>
    <n v="0.66590909090909089"/>
  </r>
  <r>
    <s v="DT-04441"/>
    <x v="10"/>
    <s v="Painting_Machine_008"/>
    <s v="Painting"/>
    <d v="2024-07-30T23:16:46"/>
    <d v="2024-07-31T02:15:46"/>
    <s v="07"/>
    <s v="30"/>
    <n v="247"/>
    <n v="4.1166666666666663"/>
    <s v="Overheating"/>
    <s v="Karim Nassar"/>
    <x v="2"/>
    <x v="1"/>
    <n v="16"/>
    <n v="11.883333333333333"/>
    <n v="0.7427083333333333"/>
  </r>
  <r>
    <s v="DT-09840"/>
    <x v="0"/>
    <s v="Stamping_Machine_030"/>
    <s v="Stamping"/>
    <d v="2024-07-31T00:30:40"/>
    <d v="2024-07-31T01:44:40"/>
    <s v="07"/>
    <s v="31"/>
    <n v="230"/>
    <n v="3.8333333333333335"/>
    <s v="Hydraulic Leak"/>
    <s v="Hassan Ali"/>
    <x v="0"/>
    <x v="1"/>
    <n v="16"/>
    <n v="12.166666666666666"/>
    <n v="0.76041666666666663"/>
  </r>
  <r>
    <s v="DT-08459"/>
    <x v="9"/>
    <s v="Assembly_Machine_011"/>
    <s v="Assembly"/>
    <d v="2024-07-31T00:35:59"/>
    <d v="2024-07-31T00:41:59"/>
    <s v="07"/>
    <s v="31"/>
    <n v="215"/>
    <n v="3.5833333333333335"/>
    <s v="Preventive Maintenance - General"/>
    <s v="Emma Wilson"/>
    <x v="1"/>
    <x v="0"/>
    <n v="14"/>
    <n v="10.416666666666666"/>
    <n v="0.74404761904761896"/>
  </r>
  <r>
    <s v="DT-00459"/>
    <x v="6"/>
    <s v="Painting_Machine_009"/>
    <s v="Painting"/>
    <d v="2024-07-31T00:58:07"/>
    <d v="2024-07-31T01:41:07"/>
    <s v="07"/>
    <s v="31"/>
    <n v="58"/>
    <n v="0.96666666666666667"/>
    <s v="Material Shortage"/>
    <s v="Mahmoud Adel"/>
    <x v="1"/>
    <x v="1"/>
    <n v="16"/>
    <n v="15.033333333333333"/>
    <n v="0.93958333333333333"/>
  </r>
  <r>
    <s v="DT-02578"/>
    <x v="9"/>
    <s v="Assembly_Machine_011"/>
    <s v="Assembly"/>
    <d v="2024-07-31T00:59:46"/>
    <d v="2024-07-31T01:13:46"/>
    <s v="07"/>
    <s v="31"/>
    <n v="99"/>
    <n v="1.65"/>
    <s v="Electrical Fault"/>
    <s v="Mahmoud Adel"/>
    <x v="0"/>
    <x v="1"/>
    <n v="14"/>
    <n v="12.35"/>
    <n v="0.88214285714285712"/>
  </r>
  <r>
    <s v="DT-00060"/>
    <x v="11"/>
    <s v="Assembly_Machine_007"/>
    <s v="Assembly"/>
    <d v="2024-07-31T01:05:38"/>
    <d v="2024-07-31T03:38:38"/>
    <s v="07"/>
    <s v="31"/>
    <n v="626"/>
    <n v="10.433333333333334"/>
    <s v="Operator Error"/>
    <s v="Li Wei"/>
    <x v="2"/>
    <x v="1"/>
    <n v="22"/>
    <n v="11.566666666666666"/>
    <n v="0.52575757575757576"/>
  </r>
  <r>
    <s v="DT-07483"/>
    <x v="33"/>
    <s v="Packaging_Machine_006"/>
    <s v="Packaging"/>
    <d v="2024-07-31T01:42:01"/>
    <d v="2024-07-31T08:42:01"/>
    <s v="07"/>
    <s v="31"/>
    <n v="8"/>
    <n v="0.13333333333333333"/>
    <s v="Sensor Fault"/>
    <s v="Fatima Ali"/>
    <x v="2"/>
    <x v="1"/>
    <n v="22"/>
    <n v="21.866666666666667"/>
    <n v="0.99393939393939401"/>
  </r>
  <r>
    <s v="DT-00356"/>
    <x v="27"/>
    <s v="Assembly_Machine_027"/>
    <s v="Assembly"/>
    <d v="2024-07-31T02:12:14"/>
    <d v="2024-07-31T05:05:14"/>
    <s v="07"/>
    <s v="31"/>
    <n v="401"/>
    <n v="6.6833333333333336"/>
    <s v="Electrical Fault"/>
    <s v="Maria Gomez"/>
    <x v="1"/>
    <x v="1"/>
    <n v="20"/>
    <n v="13.316666666666666"/>
    <n v="0.66583333333333328"/>
  </r>
  <r>
    <s v="DT-04045"/>
    <x v="22"/>
    <s v="Assembly_Machine_026"/>
    <s v="Assembly"/>
    <d v="2024-07-31T04:29:29"/>
    <d v="2024-07-31T05:01:29"/>
    <s v="07"/>
    <s v="31"/>
    <n v="329"/>
    <n v="5.4833333333333334"/>
    <s v="Operator Error"/>
    <s v="John Smith"/>
    <x v="0"/>
    <x v="1"/>
    <n v="20"/>
    <n v="14.516666666666666"/>
    <n v="0.72583333333333333"/>
  </r>
  <r>
    <s v="DT-05807"/>
    <x v="7"/>
    <s v="Packaging_Machine_002"/>
    <s v="Packaging"/>
    <d v="2024-07-31T04:59:29"/>
    <d v="2024-07-31T05:40:29"/>
    <s v="07"/>
    <s v="31"/>
    <n v="14"/>
    <n v="0.23333333333333334"/>
    <s v="Preventive Maintenance - General"/>
    <s v="Mahmoud Adel"/>
    <x v="1"/>
    <x v="0"/>
    <n v="18"/>
    <n v="17.766666666666666"/>
    <n v="0.98703703703703694"/>
  </r>
  <r>
    <s v="DT-00013"/>
    <x v="7"/>
    <s v="Packaging_Machine_002"/>
    <s v="Packaging"/>
    <d v="2024-07-31T07:33:35"/>
    <d v="2024-07-31T08:36:35"/>
    <s v="07"/>
    <s v="31"/>
    <n v="10"/>
    <n v="0.16666666666666666"/>
    <s v="Preventive Maintenance - General"/>
    <s v="Noah Davis"/>
    <x v="0"/>
    <x v="0"/>
    <n v="18"/>
    <n v="17.833333333333332"/>
    <n v="0.9907407407407407"/>
  </r>
  <r>
    <s v="DT-00621"/>
    <x v="21"/>
    <s v="Packaging_Machine_018"/>
    <s v="Packaging"/>
    <d v="2024-07-31T09:09:02"/>
    <d v="2024-07-31T11:49:02"/>
    <s v="07"/>
    <s v="31"/>
    <n v="161"/>
    <n v="2.6833333333333331"/>
    <s v="Electrical Fault"/>
    <s v="Noah Davis"/>
    <x v="1"/>
    <x v="1"/>
    <n v="14"/>
    <n v="11.316666666666666"/>
    <n v="0.80833333333333335"/>
  </r>
  <r>
    <s v="DT-03340"/>
    <x v="10"/>
    <s v="Painting_Machine_008"/>
    <s v="Painting"/>
    <d v="2024-07-31T10:26:01"/>
    <d v="2024-07-31T11:33:01"/>
    <s v="07"/>
    <s v="31"/>
    <n v="28"/>
    <n v="0.46666666666666667"/>
    <s v="Electrical Fault"/>
    <s v="Li Wei"/>
    <x v="0"/>
    <x v="1"/>
    <n v="16"/>
    <n v="15.533333333333333"/>
    <n v="0.97083333333333333"/>
  </r>
  <r>
    <s v="DT-01710"/>
    <x v="28"/>
    <s v="Packaging_Machine_003"/>
    <s v="Packaging"/>
    <d v="2024-07-31T10:30:29"/>
    <d v="2024-07-31T10:53:29"/>
    <s v="07"/>
    <s v="31"/>
    <n v="68"/>
    <n v="1.1333333333333333"/>
    <s v="Preventive Maintenance - Mechanical"/>
    <s v="David Brown"/>
    <x v="0"/>
    <x v="0"/>
    <n v="14"/>
    <n v="12.866666666666667"/>
    <n v="0.91904761904761911"/>
  </r>
  <r>
    <s v="DT-04166"/>
    <x v="17"/>
    <s v="Assembly_Machine_014"/>
    <s v="Assembly"/>
    <d v="2024-07-31T12:14:46"/>
    <d v="2024-07-31T12:28:46"/>
    <s v="07"/>
    <s v="31"/>
    <n v="122"/>
    <n v="2.0333333333333332"/>
    <s v="Preventive Maintenance - Mechanical"/>
    <s v="Ahmed Hassan"/>
    <x v="1"/>
    <x v="0"/>
    <n v="16"/>
    <n v="13.966666666666667"/>
    <n v="0.87291666666666667"/>
  </r>
  <r>
    <s v="DT-07956"/>
    <x v="27"/>
    <s v="Assembly_Machine_027"/>
    <s v="Assembly"/>
    <d v="2024-07-31T13:04:04"/>
    <d v="2024-07-31T15:45:04"/>
    <s v="07"/>
    <s v="31"/>
    <n v="22"/>
    <n v="0.36666666666666664"/>
    <s v="Preventive Maintenance - Mechanical"/>
    <s v="Fatima Ali"/>
    <x v="0"/>
    <x v="0"/>
    <n v="20"/>
    <n v="19.633333333333333"/>
    <n v="0.98166666666666669"/>
  </r>
  <r>
    <s v="DT-05645"/>
    <x v="33"/>
    <s v="Packaging_Machine_006"/>
    <s v="Packaging"/>
    <d v="2024-07-31T14:06:16"/>
    <d v="2024-07-31T18:27:16"/>
    <s v="07"/>
    <s v="31"/>
    <n v="9"/>
    <n v="0.15"/>
    <s v="Hydraulic Leak"/>
    <s v="Lucas Silva"/>
    <x v="1"/>
    <x v="1"/>
    <n v="22"/>
    <n v="21.85"/>
    <n v="0.99318181818181828"/>
  </r>
  <r>
    <s v="DT-01317"/>
    <x v="17"/>
    <s v="Assembly_Machine_014"/>
    <s v="Assembly"/>
    <d v="2024-07-31T16:17:47"/>
    <d v="2024-07-31T20:11:47"/>
    <s v="07"/>
    <s v="31"/>
    <n v="34"/>
    <n v="0.56666666666666665"/>
    <s v="Electrical Fault"/>
    <s v="Maria Gomez"/>
    <x v="0"/>
    <x v="1"/>
    <n v="16"/>
    <n v="15.433333333333334"/>
    <n v="0.96458333333333335"/>
  </r>
  <r>
    <s v="DT-00518"/>
    <x v="34"/>
    <s v="Painting_Machine_022"/>
    <s v="Painting"/>
    <d v="2024-07-31T16:20:39"/>
    <d v="2024-07-31T16:27:39"/>
    <s v="07"/>
    <s v="31"/>
    <n v="518"/>
    <n v="8.6333333333333329"/>
    <s v="Preventive Maintenance - General"/>
    <s v="Fatima Ali"/>
    <x v="1"/>
    <x v="0"/>
    <n v="22"/>
    <n v="13.366666666666667"/>
    <n v="0.60757575757575755"/>
  </r>
  <r>
    <s v="DT-02465"/>
    <x v="28"/>
    <s v="Packaging_Machine_003"/>
    <s v="Packaging"/>
    <d v="2024-07-31T16:35:24"/>
    <d v="2024-08-01T01:19:24"/>
    <s v="07"/>
    <s v="31"/>
    <n v="104"/>
    <n v="1.7333333333333334"/>
    <s v="Preventive Maintenance - Electrical"/>
    <s v="Elena Petrova"/>
    <x v="0"/>
    <x v="0"/>
    <n v="14"/>
    <n v="12.266666666666666"/>
    <n v="0.87619047619047608"/>
  </r>
  <r>
    <s v="DT-03753"/>
    <x v="23"/>
    <s v="Packaging_Machine_025"/>
    <s v="Packaging"/>
    <d v="2024-07-31T19:13:11"/>
    <d v="2024-07-31T21:15:11"/>
    <s v="07"/>
    <s v="31"/>
    <n v="212"/>
    <n v="3.5333333333333332"/>
    <s v="Hydraulic Leak"/>
    <s v="John Smith"/>
    <x v="2"/>
    <x v="1"/>
    <n v="20"/>
    <n v="16.466666666666669"/>
    <n v="0.82333333333333347"/>
  </r>
  <r>
    <s v="DT-01343"/>
    <x v="14"/>
    <s v="Assembly_Machine_013"/>
    <s v="Assembly"/>
    <d v="2024-07-31T19:47:23"/>
    <d v="2024-07-31T22:17:23"/>
    <s v="07"/>
    <s v="31"/>
    <n v="64"/>
    <n v="1.0666666666666667"/>
    <s v="Mechanical Failure"/>
    <s v="Fatima Ali"/>
    <x v="2"/>
    <x v="1"/>
    <n v="14"/>
    <n v="12.933333333333334"/>
    <n v="0.92380952380952386"/>
  </r>
  <r>
    <s v="DT-00340"/>
    <x v="10"/>
    <s v="Painting_Machine_008"/>
    <s v="Painting"/>
    <d v="2024-07-31T20:24:07"/>
    <d v="2024-08-01T02:35:07"/>
    <s v="07"/>
    <s v="31"/>
    <n v="303"/>
    <n v="5.05"/>
    <s v="Preventive Maintenance - General"/>
    <s v="Emma Wilson"/>
    <x v="1"/>
    <x v="0"/>
    <n v="16"/>
    <n v="10.95"/>
    <n v="0.68437499999999996"/>
  </r>
  <r>
    <s v="DT-01168"/>
    <x v="13"/>
    <s v="Painting_Machine_016"/>
    <s v="Painting"/>
    <d v="2024-07-31T20:43:18"/>
    <d v="2024-07-31T21:13:18"/>
    <s v="07"/>
    <s v="31"/>
    <n v="361"/>
    <n v="6.0166666666666666"/>
    <s v="Material Shortage"/>
    <s v="Lucas Silva"/>
    <x v="2"/>
    <x v="1"/>
    <n v="22"/>
    <n v="15.983333333333334"/>
    <n v="0.72651515151515156"/>
  </r>
  <r>
    <s v="DT-03111"/>
    <x v="30"/>
    <s v="Packaging_Machine_034"/>
    <s v="Packaging"/>
    <d v="2024-07-31T21:27:42"/>
    <d v="2024-07-31T22:10:42"/>
    <s v="07"/>
    <s v="31"/>
    <n v="100"/>
    <n v="1.6666666666666667"/>
    <s v="Material Shortage"/>
    <s v="Mahmoud Adel"/>
    <x v="2"/>
    <x v="1"/>
    <n v="14"/>
    <n v="12.333333333333334"/>
    <n v="0.88095238095238104"/>
  </r>
  <r>
    <s v="DT-00678"/>
    <x v="2"/>
    <s v="Assembly_Machine_019"/>
    <s v="Assembly"/>
    <d v="2024-07-31T21:56:14"/>
    <d v="2024-08-01T01:28:14"/>
    <s v="07"/>
    <s v="31"/>
    <n v="112"/>
    <n v="1.8666666666666667"/>
    <s v="Electrical Fault"/>
    <s v="Maria Gomez"/>
    <x v="0"/>
    <x v="1"/>
    <n v="22"/>
    <n v="20.133333333333333"/>
    <n v="0.91515151515151516"/>
  </r>
  <r>
    <s v="DT-08720"/>
    <x v="3"/>
    <s v="Stamping_Machine_033"/>
    <s v="Stamping"/>
    <d v="2024-07-31T22:22:17"/>
    <d v="2024-08-01T00:35:17"/>
    <s v="07"/>
    <s v="31"/>
    <n v="819"/>
    <n v="13.65"/>
    <s v="Preventive Maintenance - General"/>
    <s v="Maria Gomez"/>
    <x v="1"/>
    <x v="0"/>
    <n v="18"/>
    <n v="4.3499999999999996"/>
    <n v="0.24166666666666664"/>
  </r>
  <r>
    <s v="DT-09079"/>
    <x v="3"/>
    <s v="Stamping_Machine_033"/>
    <s v="Stamping"/>
    <d v="2024-07-31T22:29:26"/>
    <d v="2024-08-01T09:21:26"/>
    <s v="07"/>
    <s v="31"/>
    <n v="827"/>
    <n v="13.783333333333333"/>
    <s v="Mechanical Failure"/>
    <s v="Ahmed Hassan"/>
    <x v="1"/>
    <x v="1"/>
    <n v="18"/>
    <n v="4.2166666666666668"/>
    <n v="0.23425925925925928"/>
  </r>
  <r>
    <s v="DT-08194"/>
    <x v="6"/>
    <s v="Painting_Machine_009"/>
    <s v="Painting"/>
    <d v="2024-07-31T23:41:53"/>
    <d v="2024-08-01T00:19:53"/>
    <s v="07"/>
    <s v="31"/>
    <n v="28"/>
    <n v="0.46666666666666667"/>
    <s v="Preventive Maintenance - Electrical"/>
    <s v="Rana Ibrahim"/>
    <x v="0"/>
    <x v="0"/>
    <n v="16"/>
    <n v="15.533333333333333"/>
    <n v="0.97083333333333333"/>
  </r>
  <r>
    <s v="DT-02458"/>
    <x v="33"/>
    <s v="Packaging_Machine_006"/>
    <s v="Packaging"/>
    <d v="2024-08-01T01:06:44"/>
    <d v="2024-08-01T01:10:44"/>
    <s v="08"/>
    <s v="01"/>
    <n v="9"/>
    <n v="0.15"/>
    <s v="Electrical Fault"/>
    <s v="Mahmoud Adel"/>
    <x v="2"/>
    <x v="1"/>
    <n v="22"/>
    <n v="21.85"/>
    <n v="0.99318181818181828"/>
  </r>
  <r>
    <s v="DT-02075"/>
    <x v="7"/>
    <s v="Packaging_Machine_002"/>
    <s v="Packaging"/>
    <d v="2024-08-01T01:42:12"/>
    <d v="2024-08-01T12:27:12"/>
    <s v="08"/>
    <s v="01"/>
    <n v="14"/>
    <n v="0.23333333333333334"/>
    <s v="Preventive Maintenance - General"/>
    <s v="Li Wei"/>
    <x v="0"/>
    <x v="0"/>
    <n v="18"/>
    <n v="17.766666666666666"/>
    <n v="0.98703703703703694"/>
  </r>
  <r>
    <s v="DT-05806"/>
    <x v="32"/>
    <s v="Stamping_Machine_020"/>
    <s v="Stamping"/>
    <d v="2024-08-01T01:58:15"/>
    <d v="2024-08-01T02:42:15"/>
    <s v="08"/>
    <s v="01"/>
    <n v="169"/>
    <n v="2.8166666666666669"/>
    <s v="Electrical Fault"/>
    <s v="David Brown"/>
    <x v="1"/>
    <x v="1"/>
    <n v="14"/>
    <n v="11.183333333333334"/>
    <n v="0.79880952380952386"/>
  </r>
  <r>
    <s v="DT-08692"/>
    <x v="29"/>
    <s v="Assembly_Machine_023"/>
    <s v="Assembly"/>
    <d v="2024-08-01T02:26:56"/>
    <d v="2024-08-01T02:46:56"/>
    <s v="08"/>
    <s v="01"/>
    <n v="277"/>
    <n v="4.6166666666666663"/>
    <s v="Material Shortage"/>
    <s v="David Brown"/>
    <x v="2"/>
    <x v="1"/>
    <n v="16"/>
    <n v="11.383333333333333"/>
    <n v="0.7114583333333333"/>
  </r>
  <r>
    <s v="DT-08426"/>
    <x v="18"/>
    <s v="Packaging_Machine_004"/>
    <s v="Packaging"/>
    <d v="2024-08-01T02:40:09"/>
    <d v="2024-08-01T04:18:09"/>
    <s v="08"/>
    <s v="01"/>
    <n v="15"/>
    <n v="0.25"/>
    <s v="Electrical Fault"/>
    <s v="Yuki Tanaka"/>
    <x v="2"/>
    <x v="1"/>
    <n v="16"/>
    <n v="15.75"/>
    <n v="0.984375"/>
  </r>
  <r>
    <s v="DT-03762"/>
    <x v="29"/>
    <s v="Assembly_Machine_023"/>
    <s v="Assembly"/>
    <d v="2024-08-01T02:44:02"/>
    <d v="2024-08-01T02:53:02"/>
    <s v="08"/>
    <s v="01"/>
    <n v="71"/>
    <n v="1.1833333333333333"/>
    <s v="Electrical Fault"/>
    <s v="Li Wei"/>
    <x v="1"/>
    <x v="1"/>
    <n v="16"/>
    <n v="14.816666666666666"/>
    <n v="0.92604166666666665"/>
  </r>
  <r>
    <s v="DT-06763"/>
    <x v="14"/>
    <s v="Assembly_Machine_013"/>
    <s v="Assembly"/>
    <d v="2024-08-01T03:32:38"/>
    <d v="2024-08-01T03:58:38"/>
    <s v="08"/>
    <s v="01"/>
    <n v="219"/>
    <n v="3.65"/>
    <s v="Preventive Maintenance - General"/>
    <s v="Carlos Ruiz"/>
    <x v="1"/>
    <x v="0"/>
    <n v="14"/>
    <n v="10.35"/>
    <n v="0.73928571428571421"/>
  </r>
  <r>
    <s v="DT-00331"/>
    <x v="5"/>
    <s v="Stamping_Machine_029"/>
    <s v="Stamping"/>
    <d v="2024-08-01T03:55:39"/>
    <d v="2024-08-01T04:13:39"/>
    <s v="08"/>
    <s v="01"/>
    <n v="561"/>
    <n v="9.35"/>
    <s v="Preventive Maintenance - Mechanical"/>
    <s v="Fatima Ali"/>
    <x v="1"/>
    <x v="0"/>
    <n v="22"/>
    <n v="12.65"/>
    <n v="0.57500000000000007"/>
  </r>
  <r>
    <s v="DT-06105"/>
    <x v="4"/>
    <s v="Stamping_Machine_031"/>
    <s v="Stamping"/>
    <d v="2024-08-01T05:43:58"/>
    <d v="2024-08-01T13:53:58"/>
    <s v="08"/>
    <s v="01"/>
    <n v="849"/>
    <n v="14.15"/>
    <s v="Mechanical Failure"/>
    <s v="Emma Wilson"/>
    <x v="2"/>
    <x v="1"/>
    <n v="18"/>
    <n v="3.8499999999999996"/>
    <n v="0.21388888888888888"/>
  </r>
  <r>
    <s v="DT-07068"/>
    <x v="22"/>
    <s v="Assembly_Machine_026"/>
    <s v="Assembly"/>
    <d v="2024-08-01T06:37:41"/>
    <d v="2024-08-01T07:40:41"/>
    <s v="08"/>
    <s v="01"/>
    <n v="95"/>
    <n v="1.5833333333333333"/>
    <s v="Material Shortage"/>
    <s v="Olivia Johnson"/>
    <x v="1"/>
    <x v="1"/>
    <n v="20"/>
    <n v="18.416666666666668"/>
    <n v="0.92083333333333339"/>
  </r>
  <r>
    <s v="DT-00485"/>
    <x v="3"/>
    <s v="Stamping_Machine_033"/>
    <s v="Stamping"/>
    <d v="2024-08-01T07:13:37"/>
    <d v="2024-08-01T08:20:37"/>
    <s v="08"/>
    <s v="01"/>
    <n v="831"/>
    <n v="13.85"/>
    <s v="Operator Error"/>
    <s v="Yuki Tanaka"/>
    <x v="0"/>
    <x v="1"/>
    <n v="18"/>
    <n v="4.1500000000000004"/>
    <n v="0.23055555555555557"/>
  </r>
  <r>
    <s v="DT-00755"/>
    <x v="5"/>
    <s v="Stamping_Machine_029"/>
    <s v="Stamping"/>
    <d v="2024-08-01T07:55:12"/>
    <d v="2024-08-01T10:01:12"/>
    <s v="08"/>
    <s v="01"/>
    <n v="812"/>
    <n v="13.533333333333333"/>
    <s v="Electrical Fault"/>
    <s v="Emma Wilson"/>
    <x v="2"/>
    <x v="1"/>
    <n v="22"/>
    <n v="8.4666666666666668"/>
    <n v="0.38484848484848483"/>
  </r>
  <r>
    <s v="DT-07628"/>
    <x v="21"/>
    <s v="Packaging_Machine_018"/>
    <s v="Packaging"/>
    <d v="2024-08-01T10:06:11"/>
    <d v="2024-08-01T13:59:11"/>
    <s v="08"/>
    <s v="01"/>
    <n v="261"/>
    <n v="4.3499999999999996"/>
    <s v="Electrical Fault"/>
    <s v="Fatima Ali"/>
    <x v="2"/>
    <x v="1"/>
    <n v="14"/>
    <n v="9.65"/>
    <n v="0.68928571428571428"/>
  </r>
  <r>
    <s v="DT-00443"/>
    <x v="9"/>
    <s v="Assembly_Machine_011"/>
    <s v="Assembly"/>
    <d v="2024-08-01T11:00:46"/>
    <d v="2024-08-01T11:31:46"/>
    <s v="08"/>
    <s v="01"/>
    <n v="277"/>
    <n v="4.6166666666666663"/>
    <s v="Mechanical Failure"/>
    <s v="Maria Gomez"/>
    <x v="1"/>
    <x v="1"/>
    <n v="14"/>
    <n v="9.3833333333333329"/>
    <n v="0.67023809523809519"/>
  </r>
  <r>
    <s v="DT-05072"/>
    <x v="10"/>
    <s v="Painting_Machine_008"/>
    <s v="Painting"/>
    <d v="2024-08-01T13:04:24"/>
    <d v="2024-08-01T14:15:24"/>
    <s v="08"/>
    <s v="01"/>
    <n v="184"/>
    <n v="3.0666666666666669"/>
    <s v="Hydraulic Leak"/>
    <s v="Mohamed Salah"/>
    <x v="2"/>
    <x v="1"/>
    <n v="16"/>
    <n v="12.933333333333334"/>
    <n v="0.80833333333333335"/>
  </r>
  <r>
    <s v="DT-05288"/>
    <x v="13"/>
    <s v="Painting_Machine_016"/>
    <s v="Painting"/>
    <d v="2024-08-01T13:08:13"/>
    <d v="2024-08-01T15:22:13"/>
    <s v="08"/>
    <s v="01"/>
    <n v="288"/>
    <n v="4.8"/>
    <s v="Mechanical Failure"/>
    <s v="Rana Ibrahim"/>
    <x v="0"/>
    <x v="1"/>
    <n v="22"/>
    <n v="17.2"/>
    <n v="0.78181818181818175"/>
  </r>
  <r>
    <s v="DT-02113"/>
    <x v="19"/>
    <s v="Stamping_Machine_035"/>
    <s v="Stamping"/>
    <d v="2024-08-01T15:11:37"/>
    <d v="2024-08-01T17:45:37"/>
    <s v="08"/>
    <s v="01"/>
    <n v="217"/>
    <n v="3.6166666666666667"/>
    <s v="Preventive Maintenance - General"/>
    <s v="Fatima Ali"/>
    <x v="0"/>
    <x v="0"/>
    <n v="16"/>
    <n v="12.383333333333333"/>
    <n v="0.7739583333333333"/>
  </r>
  <r>
    <s v="DT-08713"/>
    <x v="24"/>
    <s v="Painting_Machine_028"/>
    <s v="Painting"/>
    <d v="2024-08-01T15:26:04"/>
    <d v="2024-08-02T00:55:04"/>
    <s v="08"/>
    <s v="01"/>
    <n v="181"/>
    <n v="3.0166666666666666"/>
    <s v="Electrical Fault"/>
    <s v="Mahmoud Adel"/>
    <x v="2"/>
    <x v="1"/>
    <n v="22"/>
    <n v="18.983333333333334"/>
    <n v="0.86287878787878791"/>
  </r>
  <r>
    <s v="DT-06229"/>
    <x v="12"/>
    <s v="Stamping_Machine_024"/>
    <s v="Stamping"/>
    <d v="2024-08-01T16:19:11"/>
    <d v="2024-08-01T21:13:11"/>
    <s v="08"/>
    <s v="01"/>
    <n v="191"/>
    <n v="3.1833333333333331"/>
    <s v="Preventive Maintenance - Mechanical"/>
    <s v="Carlos Ruiz"/>
    <x v="0"/>
    <x v="0"/>
    <n v="14"/>
    <n v="10.816666666666666"/>
    <n v="0.77261904761904765"/>
  </r>
  <r>
    <s v="DT-09572"/>
    <x v="17"/>
    <s v="Assembly_Machine_014"/>
    <s v="Assembly"/>
    <d v="2024-08-01T17:12:01"/>
    <d v="2024-08-02T04:58:01"/>
    <s v="08"/>
    <s v="01"/>
    <n v="255"/>
    <n v="4.25"/>
    <s v="Overheating"/>
    <s v="Sophie Martin"/>
    <x v="2"/>
    <x v="1"/>
    <n v="16"/>
    <n v="11.75"/>
    <n v="0.734375"/>
  </r>
  <r>
    <s v="DT-07801"/>
    <x v="17"/>
    <s v="Assembly_Machine_014"/>
    <s v="Assembly"/>
    <d v="2024-08-01T18:09:31"/>
    <d v="2024-08-01T18:30:31"/>
    <s v="08"/>
    <s v="01"/>
    <n v="367"/>
    <n v="6.1166666666666663"/>
    <s v="Preventive Maintenance - Mechanical"/>
    <s v="Maria Gomez"/>
    <x v="1"/>
    <x v="0"/>
    <n v="16"/>
    <n v="9.8833333333333329"/>
    <n v="0.6177083333333333"/>
  </r>
  <r>
    <s v="DT-04517"/>
    <x v="12"/>
    <s v="Stamping_Machine_024"/>
    <s v="Stamping"/>
    <d v="2024-08-01T18:38:25"/>
    <d v="2024-08-01T18:51:25"/>
    <s v="08"/>
    <s v="01"/>
    <n v="76"/>
    <n v="1.2666666666666666"/>
    <s v="Sensor Fault"/>
    <s v="Yuki Tanaka"/>
    <x v="2"/>
    <x v="1"/>
    <n v="14"/>
    <n v="12.733333333333334"/>
    <n v="0.90952380952380962"/>
  </r>
  <r>
    <s v="DT-05001"/>
    <x v="21"/>
    <s v="Packaging_Machine_018"/>
    <s v="Packaging"/>
    <d v="2024-08-01T19:47:39"/>
    <d v="2024-08-02T00:02:39"/>
    <s v="08"/>
    <s v="01"/>
    <n v="44"/>
    <n v="0.73333333333333328"/>
    <s v="Unsafe Condition"/>
    <s v="Olivia Johnson"/>
    <x v="2"/>
    <x v="1"/>
    <n v="14"/>
    <n v="13.266666666666667"/>
    <n v="0.94761904761904769"/>
  </r>
  <r>
    <s v="DT-09498"/>
    <x v="4"/>
    <s v="Stamping_Machine_031"/>
    <s v="Stamping"/>
    <d v="2024-08-01T20:24:31"/>
    <d v="2024-08-01T20:28:31"/>
    <s v="08"/>
    <s v="01"/>
    <n v="1026"/>
    <n v="17.100000000000001"/>
    <s v="Material Shortage"/>
    <s v="Olivia Johnson"/>
    <x v="2"/>
    <x v="1"/>
    <n v="18"/>
    <n v="0.89999999999999858"/>
    <n v="4.999999999999992E-2"/>
  </r>
  <r>
    <s v="DT-03739"/>
    <x v="9"/>
    <s v="Assembly_Machine_011"/>
    <s v="Assembly"/>
    <d v="2024-08-01T21:37:27"/>
    <d v="2024-08-02T01:43:27"/>
    <s v="08"/>
    <s v="01"/>
    <n v="284"/>
    <n v="4.7333333333333334"/>
    <s v="Hydraulic Leak"/>
    <s v="Ahmed Hassan"/>
    <x v="2"/>
    <x v="1"/>
    <n v="14"/>
    <n v="9.2666666666666657"/>
    <n v="0.66190476190476188"/>
  </r>
  <r>
    <s v="DT-09777"/>
    <x v="8"/>
    <s v="Assembly_Machine_012"/>
    <s v="Assembly"/>
    <d v="2024-08-01T22:37:57"/>
    <d v="2024-08-01T23:21:57"/>
    <s v="08"/>
    <s v="01"/>
    <n v="71"/>
    <n v="1.1833333333333333"/>
    <s v="Preventive Maintenance - Mechanical"/>
    <s v="Mahmoud Adel"/>
    <x v="0"/>
    <x v="0"/>
    <n v="20"/>
    <n v="18.816666666666666"/>
    <n v="0.9408333333333333"/>
  </r>
  <r>
    <s v="DT-09408"/>
    <x v="5"/>
    <s v="Stamping_Machine_029"/>
    <s v="Stamping"/>
    <d v="2024-08-01T23:05:28"/>
    <d v="2024-08-02T00:19:28"/>
    <s v="08"/>
    <s v="01"/>
    <n v="560"/>
    <n v="9.3333333333333339"/>
    <s v="Preventive Maintenance - General"/>
    <s v="Rana Ibrahim"/>
    <x v="0"/>
    <x v="0"/>
    <n v="22"/>
    <n v="12.666666666666666"/>
    <n v="0.57575757575757569"/>
  </r>
  <r>
    <s v="DT-04542"/>
    <x v="15"/>
    <s v="Packaging_Machine_017"/>
    <s v="Packaging"/>
    <d v="2024-08-01T23:58:55"/>
    <d v="2024-08-02T09:15:55"/>
    <s v="08"/>
    <s v="01"/>
    <n v="40"/>
    <n v="0.66666666666666663"/>
    <s v="Preventive Maintenance - Mechanical"/>
    <s v="Mohamed Salah"/>
    <x v="1"/>
    <x v="0"/>
    <n v="20"/>
    <n v="19.333333333333332"/>
    <n v="0.96666666666666656"/>
  </r>
  <r>
    <s v="DT-07500"/>
    <x v="28"/>
    <s v="Packaging_Machine_003"/>
    <s v="Packaging"/>
    <d v="2024-08-02T01:41:47"/>
    <d v="2024-08-02T03:21:47"/>
    <s v="08"/>
    <s v="02"/>
    <n v="24"/>
    <n v="0.4"/>
    <s v="Preventive Maintenance - General"/>
    <s v="David Brown"/>
    <x v="0"/>
    <x v="0"/>
    <n v="14"/>
    <n v="13.6"/>
    <n v="0.97142857142857142"/>
  </r>
  <r>
    <s v="DT-00276"/>
    <x v="29"/>
    <s v="Assembly_Machine_023"/>
    <s v="Assembly"/>
    <d v="2024-08-02T02:07:02"/>
    <d v="2024-08-02T02:19:02"/>
    <s v="08"/>
    <s v="02"/>
    <n v="356"/>
    <n v="5.9333333333333336"/>
    <s v="Sensor Fault"/>
    <s v="David Brown"/>
    <x v="2"/>
    <x v="1"/>
    <n v="16"/>
    <n v="10.066666666666666"/>
    <n v="0.62916666666666665"/>
  </r>
  <r>
    <s v="DT-03616"/>
    <x v="5"/>
    <s v="Stamping_Machine_029"/>
    <s v="Stamping"/>
    <d v="2024-08-02T02:14:34"/>
    <d v="2024-08-02T02:39:34"/>
    <s v="08"/>
    <s v="02"/>
    <n v="450"/>
    <n v="7.5"/>
    <s v="Preventive Maintenance - General"/>
    <s v="Ahmed Hassan"/>
    <x v="0"/>
    <x v="0"/>
    <n v="22"/>
    <n v="14.5"/>
    <n v="0.65909090909090906"/>
  </r>
  <r>
    <s v="DT-08664"/>
    <x v="21"/>
    <s v="Packaging_Machine_018"/>
    <s v="Packaging"/>
    <d v="2024-08-02T02:36:38"/>
    <d v="2024-08-02T04:55:38"/>
    <s v="08"/>
    <s v="02"/>
    <n v="152"/>
    <n v="2.5333333333333332"/>
    <s v="Sensor Fault"/>
    <s v="Noah Davis"/>
    <x v="1"/>
    <x v="1"/>
    <n v="14"/>
    <n v="11.466666666666667"/>
    <n v="0.81904761904761902"/>
  </r>
  <r>
    <s v="DT-01098"/>
    <x v="1"/>
    <s v="Painting_Machine_021"/>
    <s v="Painting"/>
    <d v="2024-08-02T03:04:35"/>
    <d v="2024-08-02T16:33:35"/>
    <s v="08"/>
    <s v="02"/>
    <n v="1105"/>
    <n v="18.416666666666668"/>
    <s v="Electrical Fault"/>
    <s v="Hassan Ali"/>
    <x v="2"/>
    <x v="1"/>
    <n v="22"/>
    <n v="3.5833333333333321"/>
    <n v="0.16287878787878782"/>
  </r>
  <r>
    <s v="DT-04504"/>
    <x v="3"/>
    <s v="Stamping_Machine_033"/>
    <s v="Stamping"/>
    <d v="2024-08-02T03:18:38"/>
    <d v="2024-08-02T03:33:38"/>
    <s v="08"/>
    <s v="02"/>
    <n v="983"/>
    <n v="16.383333333333333"/>
    <s v="Operator Error"/>
    <s v="Fatima Ali"/>
    <x v="2"/>
    <x v="1"/>
    <n v="18"/>
    <n v="1.6166666666666671"/>
    <n v="8.9814814814814847E-2"/>
  </r>
  <r>
    <s v="DT-07687"/>
    <x v="21"/>
    <s v="Packaging_Machine_018"/>
    <s v="Packaging"/>
    <d v="2024-08-02T04:08:03"/>
    <d v="2024-08-02T05:56:03"/>
    <s v="08"/>
    <s v="02"/>
    <n v="86"/>
    <n v="1.4333333333333333"/>
    <s v="Mechanical Failure"/>
    <s v="Fatima Ali"/>
    <x v="2"/>
    <x v="1"/>
    <n v="14"/>
    <n v="12.566666666666666"/>
    <n v="0.89761904761904765"/>
  </r>
  <r>
    <s v="DT-06033"/>
    <x v="22"/>
    <s v="Assembly_Machine_026"/>
    <s v="Assembly"/>
    <d v="2024-08-02T04:55:51"/>
    <d v="2024-08-02T05:30:51"/>
    <s v="08"/>
    <s v="02"/>
    <n v="284"/>
    <n v="4.7333333333333334"/>
    <s v="Mechanical Failure"/>
    <s v="Yuki Tanaka"/>
    <x v="2"/>
    <x v="1"/>
    <n v="20"/>
    <n v="15.266666666666666"/>
    <n v="0.76333333333333331"/>
  </r>
  <r>
    <s v="DT-04349"/>
    <x v="7"/>
    <s v="Packaging_Machine_002"/>
    <s v="Packaging"/>
    <d v="2024-08-02T05:14:26"/>
    <d v="2024-08-02T08:23:26"/>
    <s v="08"/>
    <s v="02"/>
    <n v="29"/>
    <n v="0.48333333333333334"/>
    <s v="Hydraulic Leak"/>
    <s v="Hassan Ali"/>
    <x v="1"/>
    <x v="1"/>
    <n v="18"/>
    <n v="17.516666666666666"/>
    <n v="0.9731481481481481"/>
  </r>
  <r>
    <s v="DT-07802"/>
    <x v="4"/>
    <s v="Stamping_Machine_031"/>
    <s v="Stamping"/>
    <d v="2024-08-02T05:22:33"/>
    <d v="2024-08-02T05:29:33"/>
    <s v="08"/>
    <s v="02"/>
    <n v="888"/>
    <n v="14.8"/>
    <s v="Preventive Maintenance - Electrical"/>
    <s v="Hassan Ali"/>
    <x v="0"/>
    <x v="0"/>
    <n v="18"/>
    <n v="3.1999999999999993"/>
    <n v="0.17777777777777773"/>
  </r>
  <r>
    <s v="DT-08535"/>
    <x v="24"/>
    <s v="Painting_Machine_028"/>
    <s v="Painting"/>
    <d v="2024-08-02T07:17:47"/>
    <d v="2024-08-02T20:56:47"/>
    <s v="08"/>
    <s v="02"/>
    <n v="203"/>
    <n v="3.3833333333333333"/>
    <s v="Preventive Maintenance - Electrical"/>
    <s v="Mahmoud Adel"/>
    <x v="0"/>
    <x v="0"/>
    <n v="22"/>
    <n v="18.616666666666667"/>
    <n v="0.84621212121212119"/>
  </r>
  <r>
    <s v="DT-00933"/>
    <x v="16"/>
    <s v="Painting_Machine_005"/>
    <s v="Painting"/>
    <d v="2024-08-02T08:40:06"/>
    <d v="2024-08-02T09:04:06"/>
    <s v="08"/>
    <s v="02"/>
    <n v="363"/>
    <n v="6.05"/>
    <s v="Electrical Fault"/>
    <s v="Rana Ibrahim"/>
    <x v="2"/>
    <x v="1"/>
    <n v="20"/>
    <n v="13.95"/>
    <n v="0.69750000000000001"/>
  </r>
  <r>
    <s v="DT-04124"/>
    <x v="4"/>
    <s v="Stamping_Machine_031"/>
    <s v="Stamping"/>
    <d v="2024-08-02T09:19:06"/>
    <d v="2024-08-02T13:42:06"/>
    <s v="08"/>
    <s v="02"/>
    <n v="1014"/>
    <n v="16.899999999999999"/>
    <s v="Hydraulic Leak"/>
    <s v="Hassan Ali"/>
    <x v="2"/>
    <x v="1"/>
    <n v="18"/>
    <n v="1.1000000000000014"/>
    <n v="6.1111111111111192E-2"/>
  </r>
  <r>
    <s v="DT-07397"/>
    <x v="34"/>
    <s v="Painting_Machine_022"/>
    <s v="Painting"/>
    <d v="2024-08-02T10:22:04"/>
    <d v="2024-08-02T11:53:04"/>
    <s v="08"/>
    <s v="02"/>
    <n v="519"/>
    <n v="8.65"/>
    <s v="Preventive Maintenance - General"/>
    <s v="Maria Gomez"/>
    <x v="0"/>
    <x v="0"/>
    <n v="22"/>
    <n v="13.35"/>
    <n v="0.60681818181818181"/>
  </r>
  <r>
    <s v="DT-03927"/>
    <x v="28"/>
    <s v="Packaging_Machine_003"/>
    <s v="Packaging"/>
    <d v="2024-08-02T13:30:31"/>
    <d v="2024-08-02T13:51:31"/>
    <s v="08"/>
    <s v="02"/>
    <n v="205"/>
    <n v="3.4166666666666665"/>
    <s v="Mechanical Failure"/>
    <s v="Yuki Tanaka"/>
    <x v="2"/>
    <x v="1"/>
    <n v="14"/>
    <n v="10.583333333333334"/>
    <n v="0.75595238095238104"/>
  </r>
  <r>
    <s v="DT-04104"/>
    <x v="0"/>
    <s v="Stamping_Machine_030"/>
    <s v="Stamping"/>
    <d v="2024-08-02T13:38:08"/>
    <d v="2024-08-02T13:50:08"/>
    <s v="08"/>
    <s v="02"/>
    <n v="108"/>
    <n v="1.8"/>
    <s v="Mechanical Failure"/>
    <s v="David Brown"/>
    <x v="2"/>
    <x v="1"/>
    <n v="16"/>
    <n v="14.2"/>
    <n v="0.88749999999999996"/>
  </r>
  <r>
    <s v="DT-00077"/>
    <x v="25"/>
    <s v="Painting_Machine_001"/>
    <s v="Painting"/>
    <d v="2024-08-02T13:42:45"/>
    <d v="2024-08-02T14:10:45"/>
    <s v="08"/>
    <s v="02"/>
    <n v="225"/>
    <n v="3.75"/>
    <s v="Preventive Maintenance - Electrical"/>
    <s v="Hassan Ali"/>
    <x v="0"/>
    <x v="0"/>
    <n v="18"/>
    <n v="14.25"/>
    <n v="0.79166666666666663"/>
  </r>
  <r>
    <s v="DT-09337"/>
    <x v="18"/>
    <s v="Packaging_Machine_004"/>
    <s v="Packaging"/>
    <d v="2024-08-02T14:01:05"/>
    <d v="2024-08-02T17:42:05"/>
    <s v="08"/>
    <s v="02"/>
    <n v="9"/>
    <n v="0.15"/>
    <s v="Preventive Maintenance - Electrical"/>
    <s v="David Brown"/>
    <x v="0"/>
    <x v="0"/>
    <n v="16"/>
    <n v="15.85"/>
    <n v="0.99062499999999998"/>
  </r>
  <r>
    <s v="DT-08838"/>
    <x v="15"/>
    <s v="Packaging_Machine_017"/>
    <s v="Packaging"/>
    <d v="2024-08-02T14:06:56"/>
    <d v="2024-08-02T14:43:56"/>
    <s v="08"/>
    <s v="02"/>
    <n v="219"/>
    <n v="3.65"/>
    <s v="Preventive Maintenance - General"/>
    <s v="Fatima Ali"/>
    <x v="1"/>
    <x v="0"/>
    <n v="20"/>
    <n v="16.350000000000001"/>
    <n v="0.81750000000000012"/>
  </r>
  <r>
    <s v="DT-07894"/>
    <x v="13"/>
    <s v="Painting_Machine_016"/>
    <s v="Painting"/>
    <d v="2024-08-02T14:27:49"/>
    <d v="2024-08-02T17:45:49"/>
    <s v="08"/>
    <s v="02"/>
    <n v="118"/>
    <n v="1.9666666666666666"/>
    <s v="Material Shortage"/>
    <s v="Olivia Johnson"/>
    <x v="2"/>
    <x v="1"/>
    <n v="22"/>
    <n v="20.033333333333335"/>
    <n v="0.91060606060606064"/>
  </r>
  <r>
    <s v="DT-03657"/>
    <x v="31"/>
    <s v="Assembly_Machine_010"/>
    <s v="Assembly"/>
    <d v="2024-08-02T15:16:25"/>
    <d v="2024-08-02T16:00:25"/>
    <s v="08"/>
    <s v="02"/>
    <n v="184"/>
    <n v="3.0666666666666669"/>
    <s v="Preventive Maintenance - Mechanical"/>
    <s v="David Brown"/>
    <x v="0"/>
    <x v="0"/>
    <n v="22"/>
    <n v="18.933333333333334"/>
    <n v="0.8606060606060606"/>
  </r>
  <r>
    <s v="DT-00284"/>
    <x v="26"/>
    <s v="Assembly_Machine_032"/>
    <s v="Assembly"/>
    <d v="2024-08-02T15:23:04"/>
    <d v="2024-08-02T18:23:04"/>
    <s v="08"/>
    <s v="02"/>
    <n v="458"/>
    <n v="7.6333333333333337"/>
    <s v="Sensor Fault"/>
    <s v="John Smith"/>
    <x v="0"/>
    <x v="1"/>
    <n v="20"/>
    <n v="12.366666666666667"/>
    <n v="0.6183333333333334"/>
  </r>
  <r>
    <s v="DT-01099"/>
    <x v="0"/>
    <s v="Stamping_Machine_030"/>
    <s v="Stamping"/>
    <d v="2024-08-02T16:56:44"/>
    <d v="2024-08-02T18:29:44"/>
    <s v="08"/>
    <s v="02"/>
    <n v="183"/>
    <n v="3.05"/>
    <s v="Electrical Fault"/>
    <s v="John Smith"/>
    <x v="2"/>
    <x v="1"/>
    <n v="16"/>
    <n v="12.95"/>
    <n v="0.80937499999999996"/>
  </r>
  <r>
    <s v="DT-01336"/>
    <x v="9"/>
    <s v="Assembly_Machine_011"/>
    <s v="Assembly"/>
    <d v="2024-08-02T18:10:17"/>
    <d v="2024-08-02T18:55:17"/>
    <s v="08"/>
    <s v="02"/>
    <n v="132"/>
    <n v="2.2000000000000002"/>
    <s v="Electrical Fault"/>
    <s v="Lucas Silva"/>
    <x v="0"/>
    <x v="1"/>
    <n v="14"/>
    <n v="11.8"/>
    <n v="0.84285714285714286"/>
  </r>
  <r>
    <s v="DT-09117"/>
    <x v="25"/>
    <s v="Painting_Machine_001"/>
    <s v="Painting"/>
    <d v="2024-08-02T18:33:42"/>
    <d v="2024-08-02T22:36:42"/>
    <s v="08"/>
    <s v="02"/>
    <n v="128"/>
    <n v="2.1333333333333333"/>
    <s v="Electrical Fault"/>
    <s v="Karim Nassar"/>
    <x v="2"/>
    <x v="1"/>
    <n v="18"/>
    <n v="15.866666666666667"/>
    <n v="0.88148148148148153"/>
  </r>
  <r>
    <s v="DT-05253"/>
    <x v="22"/>
    <s v="Assembly_Machine_026"/>
    <s v="Assembly"/>
    <d v="2024-08-02T18:54:36"/>
    <d v="2024-08-02T19:04:36"/>
    <s v="08"/>
    <s v="02"/>
    <n v="372"/>
    <n v="6.2"/>
    <s v="Preventive Maintenance - Mechanical"/>
    <s v="Ahmed Hassan"/>
    <x v="1"/>
    <x v="0"/>
    <n v="20"/>
    <n v="13.8"/>
    <n v="0.69000000000000006"/>
  </r>
  <r>
    <s v="DT-09452"/>
    <x v="17"/>
    <s v="Assembly_Machine_014"/>
    <s v="Assembly"/>
    <d v="2024-08-02T19:48:21"/>
    <d v="2024-08-02T21:40:21"/>
    <s v="08"/>
    <s v="02"/>
    <n v="29"/>
    <n v="0.48333333333333334"/>
    <s v="Mechanical Failure"/>
    <s v="Mahmoud Adel"/>
    <x v="1"/>
    <x v="1"/>
    <n v="16"/>
    <n v="15.516666666666667"/>
    <n v="0.96979166666666672"/>
  </r>
  <r>
    <s v="DT-04164"/>
    <x v="20"/>
    <s v="Stamping_Machine_015"/>
    <s v="Stamping"/>
    <d v="2024-08-02T20:39:13"/>
    <d v="2024-08-02T23:55:13"/>
    <s v="08"/>
    <s v="02"/>
    <n v="146"/>
    <n v="2.4333333333333331"/>
    <s v="Material Shortage"/>
    <s v="Rana Ibrahim"/>
    <x v="2"/>
    <x v="1"/>
    <n v="18"/>
    <n v="15.566666666666666"/>
    <n v="0.86481481481481481"/>
  </r>
  <r>
    <s v="DT-04358"/>
    <x v="3"/>
    <s v="Stamping_Machine_033"/>
    <s v="Stamping"/>
    <d v="2024-08-02T20:49:42"/>
    <d v="2024-08-02T22:15:42"/>
    <s v="08"/>
    <s v="02"/>
    <n v="883"/>
    <n v="14.716666666666667"/>
    <s v="Mechanical Failure"/>
    <s v="Fatima Ali"/>
    <x v="2"/>
    <x v="1"/>
    <n v="18"/>
    <n v="3.2833333333333332"/>
    <n v="0.18240740740740741"/>
  </r>
  <r>
    <s v="DT-05467"/>
    <x v="14"/>
    <s v="Assembly_Machine_013"/>
    <s v="Assembly"/>
    <d v="2024-08-02T20:58:22"/>
    <d v="2024-08-02T21:10:22"/>
    <s v="08"/>
    <s v="02"/>
    <n v="80"/>
    <n v="1.3333333333333333"/>
    <s v="Preventive Maintenance - Electrical"/>
    <s v="Fatima Ali"/>
    <x v="2"/>
    <x v="0"/>
    <n v="14"/>
    <n v="12.666666666666666"/>
    <n v="0.90476190476190477"/>
  </r>
  <r>
    <s v="DT-09578"/>
    <x v="31"/>
    <s v="Assembly_Machine_010"/>
    <s v="Assembly"/>
    <d v="2024-08-02T21:48:32"/>
    <d v="2024-08-03T01:45:32"/>
    <s v="08"/>
    <s v="02"/>
    <n v="98"/>
    <n v="1.6333333333333333"/>
    <s v="Preventive Maintenance - Mechanical"/>
    <s v="Noah Davis"/>
    <x v="0"/>
    <x v="0"/>
    <n v="22"/>
    <n v="20.366666666666667"/>
    <n v="0.92575757575757578"/>
  </r>
  <r>
    <s v="DT-02841"/>
    <x v="4"/>
    <s v="Stamping_Machine_031"/>
    <s v="Stamping"/>
    <d v="2024-08-02T22:09:44"/>
    <d v="2024-08-03T00:40:44"/>
    <s v="08"/>
    <s v="02"/>
    <n v="829"/>
    <n v="13.816666666666666"/>
    <s v="Preventive Maintenance - Electrical"/>
    <s v="Li Wei"/>
    <x v="0"/>
    <x v="0"/>
    <n v="18"/>
    <n v="4.1833333333333336"/>
    <n v="0.23240740740740742"/>
  </r>
  <r>
    <s v="DT-04655"/>
    <x v="17"/>
    <s v="Assembly_Machine_014"/>
    <s v="Assembly"/>
    <d v="2024-08-02T23:20:09"/>
    <d v="2024-08-03T00:31:09"/>
    <s v="08"/>
    <s v="02"/>
    <n v="320"/>
    <n v="5.333333333333333"/>
    <s v="Hydraulic Leak"/>
    <s v="Li Wei"/>
    <x v="2"/>
    <x v="1"/>
    <n v="16"/>
    <n v="10.666666666666668"/>
    <n v="0.66666666666666674"/>
  </r>
  <r>
    <s v="DT-06769"/>
    <x v="26"/>
    <s v="Assembly_Machine_032"/>
    <s v="Assembly"/>
    <d v="2024-08-03T00:02:59"/>
    <d v="2024-08-03T00:31:59"/>
    <s v="08"/>
    <s v="03"/>
    <n v="426"/>
    <n v="7.1"/>
    <s v="Overheating"/>
    <s v="Noah Davis"/>
    <x v="1"/>
    <x v="1"/>
    <n v="20"/>
    <n v="12.9"/>
    <n v="0.64500000000000002"/>
  </r>
  <r>
    <s v="DT-04314"/>
    <x v="30"/>
    <s v="Packaging_Machine_034"/>
    <s v="Packaging"/>
    <d v="2024-08-03T00:18:58"/>
    <d v="2024-08-03T00:28:58"/>
    <s v="08"/>
    <s v="03"/>
    <n v="292"/>
    <n v="4.8666666666666663"/>
    <s v="Mechanical Failure"/>
    <s v="Li Wei"/>
    <x v="1"/>
    <x v="1"/>
    <n v="14"/>
    <n v="9.1333333333333329"/>
    <n v="0.65238095238095239"/>
  </r>
  <r>
    <s v="DT-04489"/>
    <x v="26"/>
    <s v="Assembly_Machine_032"/>
    <s v="Assembly"/>
    <d v="2024-08-03T01:09:10"/>
    <d v="2024-08-03T04:17:10"/>
    <s v="08"/>
    <s v="03"/>
    <n v="147"/>
    <n v="2.4500000000000002"/>
    <s v="Material Shortage"/>
    <s v="Elena Petrova"/>
    <x v="1"/>
    <x v="1"/>
    <n v="20"/>
    <n v="17.55"/>
    <n v="0.87750000000000006"/>
  </r>
  <r>
    <s v="DT-01374"/>
    <x v="1"/>
    <s v="Painting_Machine_021"/>
    <s v="Painting"/>
    <d v="2024-08-03T01:18:07"/>
    <d v="2024-08-03T01:36:07"/>
    <s v="08"/>
    <s v="03"/>
    <n v="1167"/>
    <n v="19.45"/>
    <s v="Material Shortage"/>
    <s v="Mahmoud Adel"/>
    <x v="2"/>
    <x v="1"/>
    <n v="22"/>
    <n v="2.5500000000000007"/>
    <n v="0.11590909090909095"/>
  </r>
  <r>
    <s v="DT-05918"/>
    <x v="28"/>
    <s v="Packaging_Machine_003"/>
    <s v="Packaging"/>
    <d v="2024-08-03T02:28:11"/>
    <d v="2024-08-03T02:44:11"/>
    <s v="08"/>
    <s v="03"/>
    <n v="112"/>
    <n v="1.8666666666666667"/>
    <s v="Mechanical Failure"/>
    <s v="Carlos Ruiz"/>
    <x v="1"/>
    <x v="1"/>
    <n v="14"/>
    <n v="12.133333333333333"/>
    <n v="0.86666666666666659"/>
  </r>
  <r>
    <s v="DT-05946"/>
    <x v="7"/>
    <s v="Packaging_Machine_002"/>
    <s v="Packaging"/>
    <d v="2024-08-03T03:04:30"/>
    <d v="2024-08-03T06:19:30"/>
    <s v="08"/>
    <s v="03"/>
    <n v="23"/>
    <n v="0.38333333333333336"/>
    <s v="Electrical Fault"/>
    <s v="Rana Ibrahim"/>
    <x v="2"/>
    <x v="1"/>
    <n v="18"/>
    <n v="17.616666666666667"/>
    <n v="0.97870370370370374"/>
  </r>
  <r>
    <s v="DT-06302"/>
    <x v="1"/>
    <s v="Painting_Machine_021"/>
    <s v="Painting"/>
    <d v="2024-08-03T03:18:09"/>
    <d v="2024-08-03T06:04:09"/>
    <s v="08"/>
    <s v="03"/>
    <n v="1008"/>
    <n v="16.8"/>
    <s v="Hydraulic Leak"/>
    <s v="Karim Nassar"/>
    <x v="2"/>
    <x v="1"/>
    <n v="22"/>
    <n v="5.1999999999999993"/>
    <n v="0.23636363636363633"/>
  </r>
  <r>
    <s v="DT-02384"/>
    <x v="29"/>
    <s v="Assembly_Machine_023"/>
    <s v="Assembly"/>
    <d v="2024-08-03T04:30:04"/>
    <d v="2024-08-03T05:12:04"/>
    <s v="08"/>
    <s v="03"/>
    <n v="278"/>
    <n v="4.6333333333333337"/>
    <s v="Preventive Maintenance - Electrical"/>
    <s v="Elena Petrova"/>
    <x v="0"/>
    <x v="0"/>
    <n v="16"/>
    <n v="11.366666666666667"/>
    <n v="0.7104166666666667"/>
  </r>
  <r>
    <s v="DT-01261"/>
    <x v="10"/>
    <s v="Painting_Machine_008"/>
    <s v="Painting"/>
    <d v="2024-08-03T06:36:25"/>
    <d v="2024-08-03T06:50:25"/>
    <s v="08"/>
    <s v="03"/>
    <n v="120"/>
    <n v="2"/>
    <s v="Electrical Fault"/>
    <s v="Yuki Tanaka"/>
    <x v="2"/>
    <x v="1"/>
    <n v="16"/>
    <n v="14"/>
    <n v="0.875"/>
  </r>
  <r>
    <s v="DT-05695"/>
    <x v="18"/>
    <s v="Packaging_Machine_004"/>
    <s v="Packaging"/>
    <d v="2024-08-03T06:44:02"/>
    <d v="2024-08-03T10:10:02"/>
    <s v="08"/>
    <s v="03"/>
    <n v="8"/>
    <n v="0.13333333333333333"/>
    <s v="Preventive Maintenance - Mechanical"/>
    <s v="Li Wei"/>
    <x v="2"/>
    <x v="0"/>
    <n v="16"/>
    <n v="15.866666666666667"/>
    <n v="0.9916666666666667"/>
  </r>
  <r>
    <s v="DT-07083"/>
    <x v="20"/>
    <s v="Stamping_Machine_015"/>
    <s v="Stamping"/>
    <d v="2024-08-03T08:05:24"/>
    <d v="2024-08-03T12:26:24"/>
    <s v="08"/>
    <s v="03"/>
    <n v="197"/>
    <n v="3.2833333333333332"/>
    <s v="Material Shortage"/>
    <s v="John Smith"/>
    <x v="1"/>
    <x v="1"/>
    <n v="18"/>
    <n v="14.716666666666667"/>
    <n v="0.81759259259259265"/>
  </r>
  <r>
    <s v="DT-00837"/>
    <x v="33"/>
    <s v="Packaging_Machine_006"/>
    <s v="Packaging"/>
    <d v="2024-08-03T09:24:07"/>
    <d v="2024-08-03T13:55:07"/>
    <s v="08"/>
    <s v="03"/>
    <n v="5"/>
    <n v="8.3333333333333329E-2"/>
    <s v="Preventive Maintenance - Electrical"/>
    <s v="Olivia Johnson"/>
    <x v="2"/>
    <x v="0"/>
    <n v="22"/>
    <n v="21.916666666666668"/>
    <n v="0.99621212121212122"/>
  </r>
  <r>
    <s v="DT-02103"/>
    <x v="20"/>
    <s v="Stamping_Machine_015"/>
    <s v="Stamping"/>
    <d v="2024-08-03T09:32:24"/>
    <d v="2024-08-03T13:03:24"/>
    <s v="08"/>
    <s v="03"/>
    <n v="153"/>
    <n v="2.5499999999999998"/>
    <s v="Operator Error"/>
    <s v="Yuki Tanaka"/>
    <x v="0"/>
    <x v="1"/>
    <n v="18"/>
    <n v="15.45"/>
    <n v="0.85833333333333328"/>
  </r>
  <r>
    <s v="DT-00475"/>
    <x v="30"/>
    <s v="Packaging_Machine_034"/>
    <s v="Packaging"/>
    <d v="2024-08-03T10:15:50"/>
    <d v="2024-08-03T13:59:50"/>
    <s v="08"/>
    <s v="03"/>
    <n v="16"/>
    <n v="0.26666666666666666"/>
    <s v="Material Shortage"/>
    <s v="Carlos Ruiz"/>
    <x v="1"/>
    <x v="1"/>
    <n v="14"/>
    <n v="13.733333333333333"/>
    <n v="0.98095238095238091"/>
  </r>
  <r>
    <s v="DT-06553"/>
    <x v="27"/>
    <s v="Assembly_Machine_027"/>
    <s v="Assembly"/>
    <d v="2024-08-03T11:18:51"/>
    <d v="2024-08-03T11:31:51"/>
    <s v="08"/>
    <s v="03"/>
    <n v="270"/>
    <n v="4.5"/>
    <s v="Preventive Maintenance - Electrical"/>
    <s v="Carlos Ruiz"/>
    <x v="0"/>
    <x v="0"/>
    <n v="20"/>
    <n v="15.5"/>
    <n v="0.77500000000000002"/>
  </r>
  <r>
    <s v="DT-04236"/>
    <x v="19"/>
    <s v="Stamping_Machine_035"/>
    <s v="Stamping"/>
    <d v="2024-08-03T11:24:17"/>
    <d v="2024-08-03T12:05:17"/>
    <s v="08"/>
    <s v="03"/>
    <n v="373"/>
    <n v="6.2166666666666668"/>
    <s v="Preventive Maintenance - Mechanical"/>
    <s v="Mohamed Salah"/>
    <x v="0"/>
    <x v="0"/>
    <n v="16"/>
    <n v="9.7833333333333332"/>
    <n v="0.61145833333333333"/>
  </r>
  <r>
    <s v="DT-09306"/>
    <x v="6"/>
    <s v="Painting_Machine_009"/>
    <s v="Painting"/>
    <d v="2024-08-03T11:48:33"/>
    <d v="2024-08-03T14:11:33"/>
    <s v="08"/>
    <s v="03"/>
    <n v="68"/>
    <n v="1.1333333333333333"/>
    <s v="Mechanical Failure"/>
    <s v="Carlos Ruiz"/>
    <x v="2"/>
    <x v="1"/>
    <n v="16"/>
    <n v="14.866666666666667"/>
    <n v="0.9291666666666667"/>
  </r>
  <r>
    <s v="DT-09129"/>
    <x v="0"/>
    <s v="Stamping_Machine_030"/>
    <s v="Stamping"/>
    <d v="2024-08-03T11:54:51"/>
    <d v="2024-08-03T12:26:51"/>
    <s v="08"/>
    <s v="03"/>
    <n v="223"/>
    <n v="3.7166666666666668"/>
    <s v="Preventive Maintenance - General"/>
    <s v="Fatima Ali"/>
    <x v="0"/>
    <x v="0"/>
    <n v="16"/>
    <n v="12.283333333333333"/>
    <n v="0.76770833333333333"/>
  </r>
  <r>
    <s v="DT-09296"/>
    <x v="4"/>
    <s v="Stamping_Machine_031"/>
    <s v="Stamping"/>
    <d v="2024-08-03T15:40:27"/>
    <d v="2024-08-03T19:39:27"/>
    <s v="08"/>
    <s v="03"/>
    <n v="1026"/>
    <n v="17.100000000000001"/>
    <s v="Mechanical Failure"/>
    <s v="Fatima Ali"/>
    <x v="0"/>
    <x v="1"/>
    <n v="18"/>
    <n v="0.89999999999999858"/>
    <n v="4.999999999999992E-2"/>
  </r>
  <r>
    <s v="DT-04032"/>
    <x v="7"/>
    <s v="Packaging_Machine_002"/>
    <s v="Packaging"/>
    <d v="2024-08-03T17:29:42"/>
    <d v="2024-08-03T18:59:42"/>
    <s v="08"/>
    <s v="03"/>
    <n v="27"/>
    <n v="0.45"/>
    <s v="Electrical Fault"/>
    <s v="John Smith"/>
    <x v="2"/>
    <x v="1"/>
    <n v="18"/>
    <n v="17.55"/>
    <n v="0.97500000000000009"/>
  </r>
  <r>
    <s v="DT-00375"/>
    <x v="21"/>
    <s v="Packaging_Machine_018"/>
    <s v="Packaging"/>
    <d v="2024-08-03T19:14:13"/>
    <d v="2024-08-03T19:18:13"/>
    <s v="08"/>
    <s v="03"/>
    <n v="16"/>
    <n v="0.26666666666666666"/>
    <s v="Unsafe Condition"/>
    <s v="Sophie Martin"/>
    <x v="2"/>
    <x v="1"/>
    <n v="14"/>
    <n v="13.733333333333333"/>
    <n v="0.98095238095238091"/>
  </r>
  <r>
    <s v="DT-09198"/>
    <x v="26"/>
    <s v="Assembly_Machine_032"/>
    <s v="Assembly"/>
    <d v="2024-08-03T19:41:17"/>
    <d v="2024-08-03T19:44:17"/>
    <s v="08"/>
    <s v="03"/>
    <n v="19"/>
    <n v="0.31666666666666665"/>
    <s v="Preventive Maintenance - General"/>
    <s v="Rana Ibrahim"/>
    <x v="0"/>
    <x v="0"/>
    <n v="20"/>
    <n v="19.683333333333334"/>
    <n v="0.98416666666666663"/>
  </r>
  <r>
    <s v="DT-07633"/>
    <x v="10"/>
    <s v="Painting_Machine_008"/>
    <s v="Painting"/>
    <d v="2024-08-03T19:46:20"/>
    <d v="2024-08-03T22:01:20"/>
    <s v="08"/>
    <s v="03"/>
    <n v="212"/>
    <n v="3.5333333333333332"/>
    <s v="Tooling Break"/>
    <s v="Karim Nassar"/>
    <x v="2"/>
    <x v="1"/>
    <n v="16"/>
    <n v="12.466666666666667"/>
    <n v="0.77916666666666667"/>
  </r>
  <r>
    <s v="DT-03466"/>
    <x v="19"/>
    <s v="Stamping_Machine_035"/>
    <s v="Stamping"/>
    <d v="2024-08-03T21:46:54"/>
    <d v="2024-08-04T02:03:54"/>
    <s v="08"/>
    <s v="03"/>
    <n v="25"/>
    <n v="0.41666666666666669"/>
    <s v="Preventive Maintenance - Electrical"/>
    <s v="Ahmed Hassan"/>
    <x v="0"/>
    <x v="0"/>
    <n v="16"/>
    <n v="15.583333333333334"/>
    <n v="0.97395833333333337"/>
  </r>
  <r>
    <s v="DT-06092"/>
    <x v="32"/>
    <s v="Stamping_Machine_020"/>
    <s v="Stamping"/>
    <d v="2024-08-04T00:05:09"/>
    <d v="2024-08-04T00:25:09"/>
    <s v="08"/>
    <s v="04"/>
    <n v="281"/>
    <n v="4.6833333333333336"/>
    <s v="Material Shortage"/>
    <s v="Noah Davis"/>
    <x v="2"/>
    <x v="1"/>
    <n v="14"/>
    <n v="9.3166666666666664"/>
    <n v="0.66547619047619044"/>
  </r>
  <r>
    <s v="DT-05591"/>
    <x v="19"/>
    <s v="Stamping_Machine_035"/>
    <s v="Stamping"/>
    <d v="2024-08-04T00:48:18"/>
    <d v="2024-08-04T02:06:18"/>
    <s v="08"/>
    <s v="04"/>
    <n v="26"/>
    <n v="0.43333333333333335"/>
    <s v="Material Shortage"/>
    <s v="Elena Petrova"/>
    <x v="1"/>
    <x v="1"/>
    <n v="16"/>
    <n v="15.566666666666666"/>
    <n v="0.97291666666666665"/>
  </r>
  <r>
    <s v="DT-04093"/>
    <x v="32"/>
    <s v="Stamping_Machine_020"/>
    <s v="Stamping"/>
    <d v="2024-08-04T00:58:19"/>
    <d v="2024-08-04T03:06:19"/>
    <s v="08"/>
    <s v="04"/>
    <n v="100"/>
    <n v="1.6666666666666667"/>
    <s v="Preventive Maintenance - Electrical"/>
    <s v="John Smith"/>
    <x v="1"/>
    <x v="0"/>
    <n v="14"/>
    <n v="12.333333333333334"/>
    <n v="0.88095238095238104"/>
  </r>
  <r>
    <s v="DT-05374"/>
    <x v="12"/>
    <s v="Stamping_Machine_024"/>
    <s v="Stamping"/>
    <d v="2024-08-04T01:18:07"/>
    <d v="2024-08-04T01:48:07"/>
    <s v="08"/>
    <s v="04"/>
    <n v="169"/>
    <n v="2.8166666666666669"/>
    <s v="Preventive Maintenance - General"/>
    <s v="Maria Gomez"/>
    <x v="0"/>
    <x v="0"/>
    <n v="14"/>
    <n v="11.183333333333334"/>
    <n v="0.79880952380952386"/>
  </r>
  <r>
    <s v="DT-06590"/>
    <x v="33"/>
    <s v="Packaging_Machine_006"/>
    <s v="Packaging"/>
    <d v="2024-08-04T01:50:36"/>
    <d v="2024-08-04T06:37:36"/>
    <s v="08"/>
    <s v="04"/>
    <n v="5"/>
    <n v="8.3333333333333329E-2"/>
    <s v="Preventive Maintenance - Electrical"/>
    <s v="John Smith"/>
    <x v="1"/>
    <x v="0"/>
    <n v="22"/>
    <n v="21.916666666666668"/>
    <n v="0.99621212121212122"/>
  </r>
  <r>
    <s v="DT-07466"/>
    <x v="32"/>
    <s v="Stamping_Machine_020"/>
    <s v="Stamping"/>
    <d v="2024-08-04T02:21:18"/>
    <d v="2024-08-04T11:12:18"/>
    <s v="08"/>
    <s v="04"/>
    <n v="199"/>
    <n v="3.3166666666666669"/>
    <s v="Material Shortage"/>
    <s v="Yuki Tanaka"/>
    <x v="2"/>
    <x v="1"/>
    <n v="14"/>
    <n v="10.683333333333334"/>
    <n v="0.76309523809523816"/>
  </r>
  <r>
    <s v="DT-05147"/>
    <x v="20"/>
    <s v="Stamping_Machine_015"/>
    <s v="Stamping"/>
    <d v="2024-08-04T04:26:53"/>
    <d v="2024-08-04T11:51:53"/>
    <s v="08"/>
    <s v="04"/>
    <n v="306"/>
    <n v="5.0999999999999996"/>
    <s v="Process Instability"/>
    <s v="Emma Wilson"/>
    <x v="2"/>
    <x v="1"/>
    <n v="18"/>
    <n v="12.9"/>
    <n v="0.71666666666666667"/>
  </r>
  <r>
    <s v="DT-08658"/>
    <x v="14"/>
    <s v="Assembly_Machine_013"/>
    <s v="Assembly"/>
    <d v="2024-08-04T04:26:59"/>
    <d v="2024-08-04T04:52:59"/>
    <s v="08"/>
    <s v="04"/>
    <n v="211"/>
    <n v="3.5166666666666666"/>
    <s v="Preventive Maintenance - General"/>
    <s v="Noah Davis"/>
    <x v="0"/>
    <x v="0"/>
    <n v="14"/>
    <n v="10.483333333333334"/>
    <n v="0.74880952380952392"/>
  </r>
  <r>
    <s v="DT-08438"/>
    <x v="34"/>
    <s v="Painting_Machine_022"/>
    <s v="Painting"/>
    <d v="2024-08-04T05:06:38"/>
    <d v="2024-08-04T15:00:38"/>
    <s v="08"/>
    <s v="04"/>
    <n v="505"/>
    <n v="8.4166666666666661"/>
    <s v="Process Instability"/>
    <s v="Sophie Martin"/>
    <x v="0"/>
    <x v="1"/>
    <n v="22"/>
    <n v="13.583333333333334"/>
    <n v="0.61742424242424243"/>
  </r>
  <r>
    <s v="DT-09836"/>
    <x v="32"/>
    <s v="Stamping_Machine_020"/>
    <s v="Stamping"/>
    <d v="2024-08-04T05:07:29"/>
    <d v="2024-08-04T08:16:29"/>
    <s v="08"/>
    <s v="04"/>
    <n v="125"/>
    <n v="2.0833333333333335"/>
    <s v="Hydraulic Leak"/>
    <s v="Karim Nassar"/>
    <x v="1"/>
    <x v="1"/>
    <n v="14"/>
    <n v="11.916666666666666"/>
    <n v="0.85119047619047616"/>
  </r>
  <r>
    <s v="DT-07380"/>
    <x v="19"/>
    <s v="Stamping_Machine_035"/>
    <s v="Stamping"/>
    <d v="2024-08-04T05:26:26"/>
    <d v="2024-08-04T08:55:26"/>
    <s v="08"/>
    <s v="04"/>
    <n v="310"/>
    <n v="5.166666666666667"/>
    <s v="Mechanical Failure"/>
    <s v="Rana Ibrahim"/>
    <x v="0"/>
    <x v="1"/>
    <n v="16"/>
    <n v="10.833333333333332"/>
    <n v="0.67708333333333326"/>
  </r>
  <r>
    <s v="DT-05286"/>
    <x v="28"/>
    <s v="Packaging_Machine_003"/>
    <s v="Packaging"/>
    <d v="2024-08-04T05:57:18"/>
    <d v="2024-08-04T07:46:18"/>
    <s v="08"/>
    <s v="04"/>
    <n v="143"/>
    <n v="2.3833333333333333"/>
    <s v="Electrical Fault"/>
    <s v="Hassan Ali"/>
    <x v="1"/>
    <x v="1"/>
    <n v="14"/>
    <n v="11.616666666666667"/>
    <n v="0.82976190476190481"/>
  </r>
  <r>
    <s v="DT-07881"/>
    <x v="18"/>
    <s v="Packaging_Machine_004"/>
    <s v="Packaging"/>
    <d v="2024-08-04T06:14:38"/>
    <d v="2024-08-04T06:37:38"/>
    <s v="08"/>
    <s v="04"/>
    <n v="16"/>
    <n v="0.26666666666666666"/>
    <s v="Hydraulic Leak"/>
    <s v="Emma Wilson"/>
    <x v="0"/>
    <x v="1"/>
    <n v="16"/>
    <n v="15.733333333333333"/>
    <n v="0.98333333333333328"/>
  </r>
  <r>
    <s v="DT-04228"/>
    <x v="28"/>
    <s v="Packaging_Machine_003"/>
    <s v="Packaging"/>
    <d v="2024-08-04T06:22:30"/>
    <d v="2024-08-04T06:32:30"/>
    <s v="08"/>
    <s v="04"/>
    <n v="314"/>
    <n v="5.2333333333333334"/>
    <s v="Electrical Fault"/>
    <s v="Sophie Martin"/>
    <x v="0"/>
    <x v="1"/>
    <n v="14"/>
    <n v="8.7666666666666657"/>
    <n v="0.62619047619047608"/>
  </r>
  <r>
    <s v="DT-04911"/>
    <x v="1"/>
    <s v="Painting_Machine_021"/>
    <s v="Painting"/>
    <d v="2024-08-04T11:25:13"/>
    <d v="2024-08-04T13:37:13"/>
    <s v="08"/>
    <s v="04"/>
    <n v="1236"/>
    <n v="20.6"/>
    <s v="Mechanical Failure"/>
    <s v="Maria Gomez"/>
    <x v="2"/>
    <x v="1"/>
    <n v="22"/>
    <n v="1.3999999999999986"/>
    <n v="6.3636363636363574E-2"/>
  </r>
  <r>
    <s v="DT-03546"/>
    <x v="25"/>
    <s v="Painting_Machine_001"/>
    <s v="Painting"/>
    <d v="2024-08-04T11:39:47"/>
    <d v="2024-08-04T11:50:47"/>
    <s v="08"/>
    <s v="04"/>
    <n v="274"/>
    <n v="4.5666666666666664"/>
    <s v="Preventive Maintenance - General"/>
    <s v="Maria Gomez"/>
    <x v="1"/>
    <x v="0"/>
    <n v="18"/>
    <n v="13.433333333333334"/>
    <n v="0.74629629629629635"/>
  </r>
  <r>
    <s v="DT-07507"/>
    <x v="17"/>
    <s v="Assembly_Machine_014"/>
    <s v="Assembly"/>
    <d v="2024-08-04T11:44:28"/>
    <d v="2024-08-04T12:01:28"/>
    <s v="08"/>
    <s v="04"/>
    <n v="241"/>
    <n v="4.0166666666666666"/>
    <s v="Preventive Maintenance - Electrical"/>
    <s v="Carlos Ruiz"/>
    <x v="0"/>
    <x v="0"/>
    <n v="16"/>
    <n v="11.983333333333334"/>
    <n v="0.74895833333333339"/>
  </r>
  <r>
    <s v="DT-07592"/>
    <x v="15"/>
    <s v="Packaging_Machine_017"/>
    <s v="Packaging"/>
    <d v="2024-08-04T11:45:11"/>
    <d v="2024-08-04T15:23:11"/>
    <s v="08"/>
    <s v="04"/>
    <n v="469"/>
    <n v="7.8166666666666664"/>
    <s v="Preventive Maintenance - General"/>
    <s v="Mahmoud Adel"/>
    <x v="1"/>
    <x v="0"/>
    <n v="20"/>
    <n v="12.183333333333334"/>
    <n v="0.60916666666666663"/>
  </r>
  <r>
    <s v="DT-06630"/>
    <x v="34"/>
    <s v="Painting_Machine_022"/>
    <s v="Painting"/>
    <d v="2024-08-04T12:00:28"/>
    <d v="2024-08-04T12:19:28"/>
    <s v="08"/>
    <s v="04"/>
    <n v="66"/>
    <n v="1.1000000000000001"/>
    <s v="Mechanical Failure"/>
    <s v="Elena Petrova"/>
    <x v="2"/>
    <x v="1"/>
    <n v="22"/>
    <n v="20.9"/>
    <n v="0.95"/>
  </r>
  <r>
    <s v="DT-05586"/>
    <x v="22"/>
    <s v="Assembly_Machine_026"/>
    <s v="Assembly"/>
    <d v="2024-08-04T12:21:23"/>
    <d v="2024-08-04T18:15:23"/>
    <s v="08"/>
    <s v="04"/>
    <n v="74"/>
    <n v="1.2333333333333334"/>
    <s v="Hydraulic Leak"/>
    <s v="Hassan Ali"/>
    <x v="0"/>
    <x v="1"/>
    <n v="20"/>
    <n v="18.766666666666666"/>
    <n v="0.93833333333333324"/>
  </r>
  <r>
    <s v="DT-08627"/>
    <x v="17"/>
    <s v="Assembly_Machine_014"/>
    <s v="Assembly"/>
    <d v="2024-08-04T13:42:46"/>
    <d v="2024-08-04T14:23:46"/>
    <s v="08"/>
    <s v="04"/>
    <n v="222"/>
    <n v="3.7"/>
    <s v="Electrical Fault"/>
    <s v="David Brown"/>
    <x v="1"/>
    <x v="1"/>
    <n v="16"/>
    <n v="12.3"/>
    <n v="0.76875000000000004"/>
  </r>
  <r>
    <s v="DT-02362"/>
    <x v="10"/>
    <s v="Painting_Machine_008"/>
    <s v="Painting"/>
    <d v="2024-08-04T16:13:29"/>
    <d v="2024-08-04T18:07:29"/>
    <s v="08"/>
    <s v="04"/>
    <n v="213"/>
    <n v="3.55"/>
    <s v="Electrical Fault"/>
    <s v="Carlos Ruiz"/>
    <x v="0"/>
    <x v="1"/>
    <n v="16"/>
    <n v="12.45"/>
    <n v="0.77812499999999996"/>
  </r>
  <r>
    <s v="DT-07815"/>
    <x v="23"/>
    <s v="Packaging_Machine_025"/>
    <s v="Packaging"/>
    <d v="2024-08-04T17:22:22"/>
    <d v="2024-08-04T17:33:22"/>
    <s v="08"/>
    <s v="04"/>
    <n v="132"/>
    <n v="2.2000000000000002"/>
    <s v="Preventive Maintenance - Mechanical"/>
    <s v="Noah Davis"/>
    <x v="1"/>
    <x v="0"/>
    <n v="20"/>
    <n v="17.8"/>
    <n v="0.89"/>
  </r>
  <r>
    <s v="DT-07959"/>
    <x v="16"/>
    <s v="Painting_Machine_005"/>
    <s v="Painting"/>
    <d v="2024-08-04T20:34:16"/>
    <d v="2024-08-04T22:51:16"/>
    <s v="08"/>
    <s v="04"/>
    <n v="331"/>
    <n v="5.5166666666666666"/>
    <s v="Process Instability"/>
    <s v="Rana Ibrahim"/>
    <x v="1"/>
    <x v="1"/>
    <n v="20"/>
    <n v="14.483333333333334"/>
    <n v="0.72416666666666674"/>
  </r>
  <r>
    <s v="DT-08371"/>
    <x v="9"/>
    <s v="Assembly_Machine_011"/>
    <s v="Assembly"/>
    <d v="2024-08-04T21:38:33"/>
    <d v="2024-08-05T02:16:33"/>
    <s v="08"/>
    <s v="04"/>
    <n v="222"/>
    <n v="3.7"/>
    <s v="Preventive Maintenance - Mechanical"/>
    <s v="Mahmoud Adel"/>
    <x v="0"/>
    <x v="0"/>
    <n v="14"/>
    <n v="10.3"/>
    <n v="0.73571428571428577"/>
  </r>
  <r>
    <s v="DT-03097"/>
    <x v="6"/>
    <s v="Painting_Machine_009"/>
    <s v="Painting"/>
    <d v="2024-08-04T22:29:57"/>
    <d v="2024-08-04T23:54:57"/>
    <s v="08"/>
    <s v="04"/>
    <n v="49"/>
    <n v="0.81666666666666665"/>
    <s v="Hydraulic Leak"/>
    <s v="Emma Wilson"/>
    <x v="0"/>
    <x v="1"/>
    <n v="16"/>
    <n v="15.183333333333334"/>
    <n v="0.94895833333333335"/>
  </r>
  <r>
    <s v="DT-08383"/>
    <x v="2"/>
    <s v="Assembly_Machine_019"/>
    <s v="Assembly"/>
    <d v="2024-08-04T23:34:17"/>
    <d v="2024-08-05T00:02:17"/>
    <s v="08"/>
    <s v="04"/>
    <n v="57"/>
    <n v="0.95"/>
    <s v="Preventive Maintenance - General"/>
    <s v="Yuki Tanaka"/>
    <x v="0"/>
    <x v="0"/>
    <n v="22"/>
    <n v="21.05"/>
    <n v="0.9568181818181819"/>
  </r>
  <r>
    <s v="DT-09110"/>
    <x v="1"/>
    <s v="Painting_Machine_021"/>
    <s v="Painting"/>
    <d v="2024-08-04T23:46:53"/>
    <d v="2024-08-05T00:01:53"/>
    <s v="08"/>
    <s v="04"/>
    <n v="1227"/>
    <n v="20.45"/>
    <s v="Hydraulic Leak"/>
    <s v="Mahmoud Adel"/>
    <x v="2"/>
    <x v="1"/>
    <n v="22"/>
    <n v="1.5500000000000007"/>
    <n v="7.0454545454545492E-2"/>
  </r>
  <r>
    <s v="DT-03841"/>
    <x v="5"/>
    <s v="Stamping_Machine_029"/>
    <s v="Stamping"/>
    <d v="2024-08-05T00:05:36"/>
    <d v="2024-08-05T02:20:36"/>
    <s v="08"/>
    <s v="05"/>
    <n v="902"/>
    <n v="15.033333333333333"/>
    <s v="Overheating"/>
    <s v="Mohamed Salah"/>
    <x v="0"/>
    <x v="1"/>
    <n v="22"/>
    <n v="6.9666666666666668"/>
    <n v="0.31666666666666665"/>
  </r>
  <r>
    <s v="DT-04348"/>
    <x v="28"/>
    <s v="Packaging_Machine_003"/>
    <s v="Packaging"/>
    <d v="2024-08-05T00:16:41"/>
    <d v="2024-08-05T00:51:41"/>
    <s v="08"/>
    <s v="05"/>
    <n v="321"/>
    <n v="5.35"/>
    <s v="Electrical Fault"/>
    <s v="David Brown"/>
    <x v="2"/>
    <x v="1"/>
    <n v="14"/>
    <n v="8.65"/>
    <n v="0.61785714285714288"/>
  </r>
  <r>
    <s v="DT-09761"/>
    <x v="0"/>
    <s v="Stamping_Machine_030"/>
    <s v="Stamping"/>
    <d v="2024-08-05T00:19:32"/>
    <d v="2024-08-05T00:50:32"/>
    <s v="08"/>
    <s v="05"/>
    <n v="135"/>
    <n v="2.25"/>
    <s v="Mechanical Failure"/>
    <s v="Hassan Ali"/>
    <x v="2"/>
    <x v="1"/>
    <n v="16"/>
    <n v="13.75"/>
    <n v="0.859375"/>
  </r>
  <r>
    <s v="DT-03354"/>
    <x v="14"/>
    <s v="Assembly_Machine_013"/>
    <s v="Assembly"/>
    <d v="2024-08-05T00:26:47"/>
    <d v="2024-08-05T05:18:47"/>
    <s v="08"/>
    <s v="05"/>
    <n v="331"/>
    <n v="5.5166666666666666"/>
    <s v="Operator Error"/>
    <s v="Rana Ibrahim"/>
    <x v="0"/>
    <x v="1"/>
    <n v="14"/>
    <n v="8.4833333333333343"/>
    <n v="0.60595238095238102"/>
  </r>
  <r>
    <s v="DT-07886"/>
    <x v="25"/>
    <s v="Painting_Machine_001"/>
    <s v="Painting"/>
    <d v="2024-08-05T00:33:04"/>
    <d v="2024-08-05T01:12:04"/>
    <s v="08"/>
    <s v="05"/>
    <n v="394"/>
    <n v="6.5666666666666664"/>
    <s v="Hydraulic Leak"/>
    <s v="Rana Ibrahim"/>
    <x v="2"/>
    <x v="1"/>
    <n v="18"/>
    <n v="11.433333333333334"/>
    <n v="0.63518518518518519"/>
  </r>
  <r>
    <s v="DT-01150"/>
    <x v="15"/>
    <s v="Packaging_Machine_017"/>
    <s v="Packaging"/>
    <d v="2024-08-05T01:06:26"/>
    <d v="2024-08-05T01:13:26"/>
    <s v="08"/>
    <s v="05"/>
    <n v="310"/>
    <n v="5.166666666666667"/>
    <s v="Preventive Maintenance - General"/>
    <s v="Lucas Silva"/>
    <x v="0"/>
    <x v="0"/>
    <n v="20"/>
    <n v="14.833333333333332"/>
    <n v="0.74166666666666659"/>
  </r>
  <r>
    <s v="DT-08782"/>
    <x v="4"/>
    <s v="Stamping_Machine_031"/>
    <s v="Stamping"/>
    <d v="2024-08-05T01:36:26"/>
    <d v="2024-08-05T02:17:26"/>
    <s v="08"/>
    <s v="05"/>
    <n v="1026"/>
    <n v="17.100000000000001"/>
    <s v="Operator Error"/>
    <s v="Hassan Ali"/>
    <x v="0"/>
    <x v="1"/>
    <n v="18"/>
    <n v="0.89999999999999858"/>
    <n v="4.999999999999992E-2"/>
  </r>
  <r>
    <s v="DT-03197"/>
    <x v="17"/>
    <s v="Assembly_Machine_014"/>
    <s v="Assembly"/>
    <d v="2024-08-05T02:27:58"/>
    <d v="2024-08-05T06:25:58"/>
    <s v="08"/>
    <s v="05"/>
    <n v="306"/>
    <n v="5.0999999999999996"/>
    <s v="Preventive Maintenance - Mechanical"/>
    <s v="Olivia Johnson"/>
    <x v="0"/>
    <x v="0"/>
    <n v="16"/>
    <n v="10.9"/>
    <n v="0.68125000000000002"/>
  </r>
  <r>
    <s v="DT-02311"/>
    <x v="13"/>
    <s v="Painting_Machine_016"/>
    <s v="Painting"/>
    <d v="2024-08-05T02:32:42"/>
    <d v="2024-08-05T05:10:42"/>
    <s v="08"/>
    <s v="05"/>
    <n v="284"/>
    <n v="4.7333333333333334"/>
    <s v="Material Shortage"/>
    <s v="Noah Davis"/>
    <x v="1"/>
    <x v="1"/>
    <n v="22"/>
    <n v="17.266666666666666"/>
    <n v="0.7848484848484848"/>
  </r>
  <r>
    <s v="DT-01909"/>
    <x v="8"/>
    <s v="Assembly_Machine_012"/>
    <s v="Assembly"/>
    <d v="2024-08-05T02:35:30"/>
    <d v="2024-08-05T06:04:30"/>
    <s v="08"/>
    <s v="05"/>
    <n v="143"/>
    <n v="2.3833333333333333"/>
    <s v="Electrical Fault"/>
    <s v="Ahmed Hassan"/>
    <x v="2"/>
    <x v="1"/>
    <n v="20"/>
    <n v="17.616666666666667"/>
    <n v="0.88083333333333336"/>
  </r>
  <r>
    <s v="DT-06440"/>
    <x v="20"/>
    <s v="Stamping_Machine_015"/>
    <s v="Stamping"/>
    <d v="2024-08-05T03:44:57"/>
    <d v="2024-08-05T08:20:57"/>
    <s v="08"/>
    <s v="05"/>
    <n v="54"/>
    <n v="0.9"/>
    <s v="Hydraulic Leak"/>
    <s v="Lucas Silva"/>
    <x v="0"/>
    <x v="1"/>
    <n v="18"/>
    <n v="17.100000000000001"/>
    <n v="0.95000000000000007"/>
  </r>
  <r>
    <s v="DT-05576"/>
    <x v="10"/>
    <s v="Painting_Machine_008"/>
    <s v="Painting"/>
    <d v="2024-08-05T03:48:53"/>
    <d v="2024-08-05T03:54:53"/>
    <s v="08"/>
    <s v="05"/>
    <n v="169"/>
    <n v="2.8166666666666669"/>
    <s v="Mechanical Failure"/>
    <s v="Yuki Tanaka"/>
    <x v="2"/>
    <x v="1"/>
    <n v="16"/>
    <n v="13.183333333333334"/>
    <n v="0.82395833333333335"/>
  </r>
  <r>
    <s v="DT-07657"/>
    <x v="26"/>
    <s v="Assembly_Machine_032"/>
    <s v="Assembly"/>
    <d v="2024-08-05T04:48:36"/>
    <d v="2024-08-05T07:57:36"/>
    <s v="08"/>
    <s v="05"/>
    <n v="60"/>
    <n v="1"/>
    <s v="Preventive Maintenance - Electrical"/>
    <s v="Olivia Johnson"/>
    <x v="0"/>
    <x v="0"/>
    <n v="20"/>
    <n v="19"/>
    <n v="0.95"/>
  </r>
  <r>
    <s v="DT-05437"/>
    <x v="31"/>
    <s v="Assembly_Machine_010"/>
    <s v="Assembly"/>
    <d v="2024-08-05T08:10:04"/>
    <d v="2024-08-05T08:44:04"/>
    <s v="08"/>
    <s v="05"/>
    <n v="472"/>
    <n v="7.8666666666666663"/>
    <s v="Preventive Maintenance - Mechanical"/>
    <s v="Li Wei"/>
    <x v="0"/>
    <x v="0"/>
    <n v="22"/>
    <n v="14.133333333333333"/>
    <n v="0.64242424242424245"/>
  </r>
  <r>
    <s v="DT-03584"/>
    <x v="9"/>
    <s v="Assembly_Machine_011"/>
    <s v="Assembly"/>
    <d v="2024-08-05T08:30:27"/>
    <d v="2024-08-05T11:12:27"/>
    <s v="08"/>
    <s v="05"/>
    <n v="153"/>
    <n v="2.5499999999999998"/>
    <s v="Electrical Fault"/>
    <s v="Elena Petrova"/>
    <x v="0"/>
    <x v="1"/>
    <n v="14"/>
    <n v="11.45"/>
    <n v="0.81785714285714284"/>
  </r>
  <r>
    <s v="DT-07572"/>
    <x v="12"/>
    <s v="Stamping_Machine_024"/>
    <s v="Stamping"/>
    <d v="2024-08-05T08:40:59"/>
    <d v="2024-08-05T09:10:59"/>
    <s v="08"/>
    <s v="05"/>
    <n v="144"/>
    <n v="2.4"/>
    <s v="Operator Error"/>
    <s v="Yuki Tanaka"/>
    <x v="0"/>
    <x v="1"/>
    <n v="14"/>
    <n v="11.6"/>
    <n v="0.82857142857142851"/>
  </r>
  <r>
    <s v="DT-04994"/>
    <x v="12"/>
    <s v="Stamping_Machine_024"/>
    <s v="Stamping"/>
    <d v="2024-08-05T08:47:31"/>
    <d v="2024-08-05T09:12:31"/>
    <s v="08"/>
    <s v="05"/>
    <n v="96"/>
    <n v="1.6"/>
    <s v="Electrical Fault"/>
    <s v="Li Wei"/>
    <x v="1"/>
    <x v="1"/>
    <n v="14"/>
    <n v="12.4"/>
    <n v="0.88571428571428579"/>
  </r>
  <r>
    <s v="DT-09175"/>
    <x v="20"/>
    <s v="Stamping_Machine_015"/>
    <s v="Stamping"/>
    <d v="2024-08-05T11:04:48"/>
    <d v="2024-08-05T19:37:48"/>
    <s v="08"/>
    <s v="05"/>
    <n v="305"/>
    <n v="5.083333333333333"/>
    <s v="Electrical Fault"/>
    <s v="Sophie Martin"/>
    <x v="0"/>
    <x v="1"/>
    <n v="18"/>
    <n v="12.916666666666668"/>
    <n v="0.71759259259259267"/>
  </r>
  <r>
    <s v="DT-07900"/>
    <x v="10"/>
    <s v="Painting_Machine_008"/>
    <s v="Painting"/>
    <d v="2024-08-05T11:12:25"/>
    <d v="2024-08-05T15:42:25"/>
    <s v="08"/>
    <s v="05"/>
    <n v="291"/>
    <n v="4.8499999999999996"/>
    <s v="Hydraulic Leak"/>
    <s v="Ahmed Hassan"/>
    <x v="2"/>
    <x v="1"/>
    <n v="16"/>
    <n v="11.15"/>
    <n v="0.69687500000000002"/>
  </r>
  <r>
    <s v="DT-04766"/>
    <x v="26"/>
    <s v="Assembly_Machine_032"/>
    <s v="Assembly"/>
    <d v="2024-08-05T12:09:37"/>
    <d v="2024-08-05T12:28:37"/>
    <s v="08"/>
    <s v="05"/>
    <n v="200"/>
    <n v="3.3333333333333335"/>
    <s v="Electrical Fault"/>
    <s v="Rana Ibrahim"/>
    <x v="1"/>
    <x v="1"/>
    <n v="20"/>
    <n v="16.666666666666668"/>
    <n v="0.83333333333333337"/>
  </r>
  <r>
    <s v="DT-09143"/>
    <x v="8"/>
    <s v="Assembly_Machine_012"/>
    <s v="Assembly"/>
    <d v="2024-08-05T12:17:02"/>
    <d v="2024-08-05T12:37:02"/>
    <s v="08"/>
    <s v="05"/>
    <n v="129"/>
    <n v="2.15"/>
    <s v="Material Shortage"/>
    <s v="Ahmed Hassan"/>
    <x v="2"/>
    <x v="1"/>
    <n v="20"/>
    <n v="17.850000000000001"/>
    <n v="0.89250000000000007"/>
  </r>
  <r>
    <s v="DT-09760"/>
    <x v="11"/>
    <s v="Assembly_Machine_007"/>
    <s v="Assembly"/>
    <d v="2024-08-05T13:25:40"/>
    <d v="2024-08-05T15:32:40"/>
    <s v="08"/>
    <s v="05"/>
    <n v="594"/>
    <n v="9.9"/>
    <s v="Mechanical Failure"/>
    <s v="Mahmoud Adel"/>
    <x v="2"/>
    <x v="1"/>
    <n v="22"/>
    <n v="12.1"/>
    <n v="0.54999999999999993"/>
  </r>
  <r>
    <s v="DT-05574"/>
    <x v="14"/>
    <s v="Assembly_Machine_013"/>
    <s v="Assembly"/>
    <d v="2024-08-05T13:29:29"/>
    <d v="2024-08-05T13:48:29"/>
    <s v="08"/>
    <s v="05"/>
    <n v="233"/>
    <n v="3.8833333333333333"/>
    <s v="Hydraulic Leak"/>
    <s v="Noah Davis"/>
    <x v="1"/>
    <x v="1"/>
    <n v="14"/>
    <n v="10.116666666666667"/>
    <n v="0.72261904761904761"/>
  </r>
  <r>
    <s v="DT-09614"/>
    <x v="32"/>
    <s v="Stamping_Machine_020"/>
    <s v="Stamping"/>
    <d v="2024-08-05T14:25:14"/>
    <d v="2024-08-05T14:51:14"/>
    <s v="08"/>
    <s v="05"/>
    <n v="318"/>
    <n v="5.3"/>
    <s v="Preventive Maintenance - Mechanical"/>
    <s v="Noah Davis"/>
    <x v="1"/>
    <x v="0"/>
    <n v="14"/>
    <n v="8.6999999999999993"/>
    <n v="0.62142857142857133"/>
  </r>
  <r>
    <s v="DT-05573"/>
    <x v="32"/>
    <s v="Stamping_Machine_020"/>
    <s v="Stamping"/>
    <d v="2024-08-05T16:02:21"/>
    <d v="2024-08-05T18:02:21"/>
    <s v="08"/>
    <s v="05"/>
    <n v="48"/>
    <n v="0.8"/>
    <s v="Preventive Maintenance - General"/>
    <s v="Noah Davis"/>
    <x v="0"/>
    <x v="0"/>
    <n v="14"/>
    <n v="13.2"/>
    <n v="0.94285714285714284"/>
  </r>
  <r>
    <s v="DT-00815"/>
    <x v="20"/>
    <s v="Stamping_Machine_015"/>
    <s v="Stamping"/>
    <d v="2024-08-05T17:00:45"/>
    <d v="2024-08-05T18:43:45"/>
    <s v="08"/>
    <s v="05"/>
    <n v="382"/>
    <n v="6.3666666666666663"/>
    <s v="Preventive Maintenance - General"/>
    <s v="Fatima Ali"/>
    <x v="0"/>
    <x v="0"/>
    <n v="18"/>
    <n v="11.633333333333333"/>
    <n v="0.64629629629629626"/>
  </r>
  <r>
    <s v="DT-09245"/>
    <x v="31"/>
    <s v="Assembly_Machine_010"/>
    <s v="Assembly"/>
    <d v="2024-08-05T17:38:50"/>
    <d v="2024-08-05T17:58:50"/>
    <s v="08"/>
    <s v="05"/>
    <n v="59"/>
    <n v="0.98333333333333328"/>
    <s v="Preventive Maintenance - Mechanical"/>
    <s v="Carlos Ruiz"/>
    <x v="0"/>
    <x v="0"/>
    <n v="22"/>
    <n v="21.016666666666666"/>
    <n v="0.95530303030303021"/>
  </r>
  <r>
    <s v="DT-04222"/>
    <x v="33"/>
    <s v="Packaging_Machine_006"/>
    <s v="Packaging"/>
    <d v="2024-08-05T17:56:02"/>
    <d v="2024-08-05T18:37:02"/>
    <s v="08"/>
    <s v="05"/>
    <n v="5"/>
    <n v="8.3333333333333329E-2"/>
    <s v="Preventive Maintenance - Electrical"/>
    <s v="Yuki Tanaka"/>
    <x v="2"/>
    <x v="0"/>
    <n v="22"/>
    <n v="21.916666666666668"/>
    <n v="0.99621212121212122"/>
  </r>
  <r>
    <s v="DT-08109"/>
    <x v="8"/>
    <s v="Assembly_Machine_012"/>
    <s v="Assembly"/>
    <d v="2024-08-05T18:24:23"/>
    <d v="2024-08-05T21:06:23"/>
    <s v="08"/>
    <s v="05"/>
    <n v="76"/>
    <n v="1.2666666666666666"/>
    <s v="Preventive Maintenance - Electrical"/>
    <s v="John Smith"/>
    <x v="0"/>
    <x v="0"/>
    <n v="20"/>
    <n v="18.733333333333334"/>
    <n v="0.93666666666666676"/>
  </r>
  <r>
    <s v="DT-01382"/>
    <x v="12"/>
    <s v="Stamping_Machine_024"/>
    <s v="Stamping"/>
    <d v="2024-08-05T19:23:47"/>
    <d v="2024-08-05T22:16:47"/>
    <s v="08"/>
    <s v="05"/>
    <n v="298"/>
    <n v="4.9666666666666668"/>
    <s v="Preventive Maintenance - Mechanical"/>
    <s v="Elena Petrova"/>
    <x v="0"/>
    <x v="0"/>
    <n v="14"/>
    <n v="9.0333333333333332"/>
    <n v="0.64523809523809528"/>
  </r>
  <r>
    <s v="DT-05728"/>
    <x v="31"/>
    <s v="Assembly_Machine_010"/>
    <s v="Assembly"/>
    <d v="2024-08-05T19:39:10"/>
    <d v="2024-08-05T21:40:10"/>
    <s v="08"/>
    <s v="05"/>
    <n v="298"/>
    <n v="4.9666666666666668"/>
    <s v="Mechanical Failure"/>
    <s v="Sophie Martin"/>
    <x v="0"/>
    <x v="1"/>
    <n v="22"/>
    <n v="17.033333333333331"/>
    <n v="0.77424242424242418"/>
  </r>
  <r>
    <s v="DT-05258"/>
    <x v="16"/>
    <s v="Painting_Machine_005"/>
    <s v="Painting"/>
    <d v="2024-08-05T20:09:20"/>
    <d v="2024-08-05T21:28:20"/>
    <s v="08"/>
    <s v="05"/>
    <n v="404"/>
    <n v="6.7333333333333334"/>
    <s v="Electrical Fault"/>
    <s v="Sophie Martin"/>
    <x v="1"/>
    <x v="1"/>
    <n v="20"/>
    <n v="13.266666666666666"/>
    <n v="0.66333333333333333"/>
  </r>
  <r>
    <s v="DT-00497"/>
    <x v="1"/>
    <s v="Painting_Machine_021"/>
    <s v="Painting"/>
    <d v="2024-08-05T21:57:08"/>
    <d v="2024-08-05T22:09:08"/>
    <s v="08"/>
    <s v="05"/>
    <n v="1156"/>
    <n v="19.266666666666666"/>
    <s v="Electrical Fault"/>
    <s v="Emma Wilson"/>
    <x v="1"/>
    <x v="1"/>
    <n v="22"/>
    <n v="2.7333333333333343"/>
    <n v="0.12424242424242428"/>
  </r>
  <r>
    <s v="DT-04159"/>
    <x v="17"/>
    <s v="Assembly_Machine_014"/>
    <s v="Assembly"/>
    <d v="2024-08-05T22:25:28"/>
    <d v="2024-08-05T22:49:28"/>
    <s v="08"/>
    <s v="05"/>
    <n v="342"/>
    <n v="5.7"/>
    <s v="Hydraulic Leak"/>
    <s v="Noah Davis"/>
    <x v="2"/>
    <x v="1"/>
    <n v="16"/>
    <n v="10.3"/>
    <n v="0.64375000000000004"/>
  </r>
  <r>
    <s v="DT-05590"/>
    <x v="4"/>
    <s v="Stamping_Machine_031"/>
    <s v="Stamping"/>
    <d v="2024-08-05T22:43:07"/>
    <d v="2024-08-05T22:55:07"/>
    <s v="08"/>
    <s v="05"/>
    <n v="940"/>
    <n v="15.666666666666666"/>
    <s v="Mechanical Failure"/>
    <s v="Lucas Silva"/>
    <x v="0"/>
    <x v="1"/>
    <n v="18"/>
    <n v="2.3333333333333339"/>
    <n v="0.12962962962962965"/>
  </r>
  <r>
    <s v="DT-03620"/>
    <x v="9"/>
    <s v="Assembly_Machine_011"/>
    <s v="Assembly"/>
    <d v="2024-08-05T23:02:20"/>
    <d v="2024-08-06T12:10:20"/>
    <s v="08"/>
    <s v="05"/>
    <n v="308"/>
    <n v="5.1333333333333337"/>
    <s v="Material Shortage"/>
    <s v="Carlos Ruiz"/>
    <x v="0"/>
    <x v="1"/>
    <n v="14"/>
    <n v="8.8666666666666671"/>
    <n v="0.63333333333333341"/>
  </r>
  <r>
    <s v="DT-02284"/>
    <x v="0"/>
    <s v="Stamping_Machine_030"/>
    <s v="Stamping"/>
    <d v="2024-08-05T23:25:00"/>
    <d v="2024-08-06T02:52:00"/>
    <s v="08"/>
    <s v="05"/>
    <n v="202"/>
    <n v="3.3666666666666667"/>
    <s v="Unsafe Condition"/>
    <s v="Yuki Tanaka"/>
    <x v="2"/>
    <x v="1"/>
    <n v="16"/>
    <n v="12.633333333333333"/>
    <n v="0.7895833333333333"/>
  </r>
  <r>
    <s v="DT-03985"/>
    <x v="18"/>
    <s v="Packaging_Machine_004"/>
    <s v="Packaging"/>
    <d v="2024-08-05T23:55:38"/>
    <d v="2024-08-06T01:28:38"/>
    <s v="08"/>
    <s v="05"/>
    <n v="15"/>
    <n v="0.25"/>
    <s v="Material Shortage"/>
    <s v="Mahmoud Adel"/>
    <x v="2"/>
    <x v="1"/>
    <n v="16"/>
    <n v="15.75"/>
    <n v="0.984375"/>
  </r>
  <r>
    <s v="DT-09270"/>
    <x v="3"/>
    <s v="Stamping_Machine_033"/>
    <s v="Stamping"/>
    <d v="2024-08-06T00:16:39"/>
    <d v="2024-08-06T01:31:39"/>
    <s v="08"/>
    <s v="06"/>
    <n v="1026"/>
    <n v="17.100000000000001"/>
    <s v="Material Shortage"/>
    <s v="Carlos Ruiz"/>
    <x v="1"/>
    <x v="1"/>
    <n v="18"/>
    <n v="0.89999999999999858"/>
    <n v="4.999999999999992E-2"/>
  </r>
  <r>
    <s v="DT-04823"/>
    <x v="27"/>
    <s v="Assembly_Machine_027"/>
    <s v="Assembly"/>
    <d v="2024-08-06T00:41:09"/>
    <d v="2024-08-06T02:35:09"/>
    <s v="08"/>
    <s v="06"/>
    <n v="200"/>
    <n v="3.3333333333333335"/>
    <s v="Sensor Fault"/>
    <s v="Hassan Ali"/>
    <x v="2"/>
    <x v="1"/>
    <n v="20"/>
    <n v="16.666666666666668"/>
    <n v="0.83333333333333337"/>
  </r>
  <r>
    <s v="DT-01307"/>
    <x v="12"/>
    <s v="Stamping_Machine_024"/>
    <s v="Stamping"/>
    <d v="2024-08-06T01:38:13"/>
    <d v="2024-08-06T01:55:13"/>
    <s v="08"/>
    <s v="06"/>
    <n v="186"/>
    <n v="3.1"/>
    <s v="Electrical Fault"/>
    <s v="Carlos Ruiz"/>
    <x v="2"/>
    <x v="1"/>
    <n v="14"/>
    <n v="10.9"/>
    <n v="0.77857142857142858"/>
  </r>
  <r>
    <s v="DT-02524"/>
    <x v="19"/>
    <s v="Stamping_Machine_035"/>
    <s v="Stamping"/>
    <d v="2024-08-06T04:05:44"/>
    <d v="2024-08-06T04:42:44"/>
    <s v="08"/>
    <s v="06"/>
    <n v="284"/>
    <n v="4.7333333333333334"/>
    <s v="Sensor Fault"/>
    <s v="David Brown"/>
    <x v="2"/>
    <x v="1"/>
    <n v="16"/>
    <n v="11.266666666666666"/>
    <n v="0.70416666666666661"/>
  </r>
  <r>
    <s v="DT-07073"/>
    <x v="4"/>
    <s v="Stamping_Machine_031"/>
    <s v="Stamping"/>
    <d v="2024-08-06T05:43:02"/>
    <d v="2024-08-06T09:39:02"/>
    <s v="08"/>
    <s v="06"/>
    <n v="1026"/>
    <n v="17.100000000000001"/>
    <s v="Process Instability"/>
    <s v="Sophie Martin"/>
    <x v="1"/>
    <x v="1"/>
    <n v="18"/>
    <n v="0.89999999999999858"/>
    <n v="4.999999999999992E-2"/>
  </r>
  <r>
    <s v="DT-03467"/>
    <x v="15"/>
    <s v="Packaging_Machine_017"/>
    <s v="Packaging"/>
    <d v="2024-08-06T07:03:46"/>
    <d v="2024-08-06T07:15:46"/>
    <s v="08"/>
    <s v="06"/>
    <n v="353"/>
    <n v="5.8833333333333337"/>
    <s v="Mechanical Failure"/>
    <s v="Rana Ibrahim"/>
    <x v="1"/>
    <x v="1"/>
    <n v="20"/>
    <n v="14.116666666666667"/>
    <n v="0.70583333333333331"/>
  </r>
  <r>
    <s v="DT-08652"/>
    <x v="19"/>
    <s v="Stamping_Machine_035"/>
    <s v="Stamping"/>
    <d v="2024-08-06T07:36:53"/>
    <d v="2024-08-06T08:05:53"/>
    <s v="08"/>
    <s v="06"/>
    <n v="62"/>
    <n v="1.0333333333333334"/>
    <s v="Hydraulic Leak"/>
    <s v="Ahmed Hassan"/>
    <x v="2"/>
    <x v="1"/>
    <n v="16"/>
    <n v="14.966666666666667"/>
    <n v="0.93541666666666667"/>
  </r>
  <r>
    <s v="DT-06983"/>
    <x v="16"/>
    <s v="Painting_Machine_005"/>
    <s v="Painting"/>
    <d v="2024-08-06T07:53:47"/>
    <d v="2024-08-06T10:27:47"/>
    <s v="08"/>
    <s v="06"/>
    <n v="378"/>
    <n v="6.3"/>
    <s v="Electrical Fault"/>
    <s v="Hassan Ali"/>
    <x v="1"/>
    <x v="1"/>
    <n v="20"/>
    <n v="13.7"/>
    <n v="0.68499999999999994"/>
  </r>
  <r>
    <s v="DT-09716"/>
    <x v="13"/>
    <s v="Painting_Machine_016"/>
    <s v="Painting"/>
    <d v="2024-08-06T09:11:32"/>
    <d v="2024-08-06T10:28:32"/>
    <s v="08"/>
    <s v="06"/>
    <n v="335"/>
    <n v="5.583333333333333"/>
    <s v="Mechanical Failure"/>
    <s v="Mohamed Salah"/>
    <x v="2"/>
    <x v="1"/>
    <n v="22"/>
    <n v="16.416666666666668"/>
    <n v="0.74621212121212122"/>
  </r>
  <r>
    <s v="DT-06569"/>
    <x v="30"/>
    <s v="Packaging_Machine_034"/>
    <s v="Packaging"/>
    <d v="2024-08-06T09:40:12"/>
    <d v="2024-08-06T10:15:12"/>
    <s v="08"/>
    <s v="06"/>
    <n v="204"/>
    <n v="3.4"/>
    <s v="Material Shortage"/>
    <s v="Emma Wilson"/>
    <x v="2"/>
    <x v="1"/>
    <n v="14"/>
    <n v="10.6"/>
    <n v="0.75714285714285712"/>
  </r>
  <r>
    <s v="DT-03066"/>
    <x v="12"/>
    <s v="Stamping_Machine_024"/>
    <s v="Stamping"/>
    <d v="2024-08-06T13:37:17"/>
    <d v="2024-08-07T03:45:17"/>
    <s v="08"/>
    <s v="06"/>
    <n v="246"/>
    <n v="4.0999999999999996"/>
    <s v="Preventive Maintenance - General"/>
    <s v="Mohamed Salah"/>
    <x v="0"/>
    <x v="0"/>
    <n v="14"/>
    <n v="9.9"/>
    <n v="0.70714285714285718"/>
  </r>
  <r>
    <s v="DT-02933"/>
    <x v="12"/>
    <s v="Stamping_Machine_024"/>
    <s v="Stamping"/>
    <d v="2024-08-06T13:50:41"/>
    <d v="2024-08-06T14:25:41"/>
    <s v="08"/>
    <s v="06"/>
    <n v="252"/>
    <n v="4.2"/>
    <s v="Overheating"/>
    <s v="Noah Davis"/>
    <x v="1"/>
    <x v="1"/>
    <n v="14"/>
    <n v="9.8000000000000007"/>
    <n v="0.70000000000000007"/>
  </r>
  <r>
    <s v="DT-07704"/>
    <x v="21"/>
    <s v="Packaging_Machine_018"/>
    <s v="Packaging"/>
    <d v="2024-08-06T14:05:41"/>
    <d v="2024-08-06T14:35:41"/>
    <s v="08"/>
    <s v="06"/>
    <n v="125"/>
    <n v="2.0833333333333335"/>
    <s v="Mechanical Failure"/>
    <s v="Sophie Martin"/>
    <x v="2"/>
    <x v="1"/>
    <n v="14"/>
    <n v="11.916666666666666"/>
    <n v="0.85119047619047616"/>
  </r>
  <r>
    <s v="DT-09149"/>
    <x v="19"/>
    <s v="Stamping_Machine_035"/>
    <s v="Stamping"/>
    <d v="2024-08-06T14:06:09"/>
    <d v="2024-08-06T14:52:09"/>
    <s v="08"/>
    <s v="06"/>
    <n v="354"/>
    <n v="5.9"/>
    <s v="Mechanical Failure"/>
    <s v="Li Wei"/>
    <x v="2"/>
    <x v="1"/>
    <n v="16"/>
    <n v="10.1"/>
    <n v="0.63124999999999998"/>
  </r>
  <r>
    <s v="DT-02635"/>
    <x v="12"/>
    <s v="Stamping_Machine_024"/>
    <s v="Stamping"/>
    <d v="2024-08-06T14:15:57"/>
    <d v="2024-08-06T17:42:57"/>
    <s v="08"/>
    <s v="06"/>
    <n v="92"/>
    <n v="1.5333333333333334"/>
    <s v="Hydraulic Leak"/>
    <s v="Ahmed Hassan"/>
    <x v="1"/>
    <x v="1"/>
    <n v="14"/>
    <n v="12.466666666666667"/>
    <n v="0.89047619047619053"/>
  </r>
  <r>
    <s v="DT-08504"/>
    <x v="8"/>
    <s v="Assembly_Machine_012"/>
    <s v="Assembly"/>
    <d v="2024-08-06T15:06:34"/>
    <d v="2024-08-06T15:38:34"/>
    <s v="08"/>
    <s v="06"/>
    <n v="150"/>
    <n v="2.5"/>
    <s v="Material Shortage"/>
    <s v="Sophie Martin"/>
    <x v="0"/>
    <x v="1"/>
    <n v="20"/>
    <n v="17.5"/>
    <n v="0.875"/>
  </r>
  <r>
    <s v="DT-04610"/>
    <x v="16"/>
    <s v="Painting_Machine_005"/>
    <s v="Painting"/>
    <d v="2024-08-06T15:24:28"/>
    <d v="2024-08-06T16:14:28"/>
    <s v="08"/>
    <s v="06"/>
    <n v="337"/>
    <n v="5.6166666666666663"/>
    <s v="Sensor Fault"/>
    <s v="Ahmed Hassan"/>
    <x v="1"/>
    <x v="1"/>
    <n v="20"/>
    <n v="14.383333333333333"/>
    <n v="0.71916666666666662"/>
  </r>
  <r>
    <s v="DT-09391"/>
    <x v="5"/>
    <s v="Stamping_Machine_029"/>
    <s v="Stamping"/>
    <d v="2024-08-06T15:36:01"/>
    <d v="2024-08-06T16:16:01"/>
    <s v="08"/>
    <s v="06"/>
    <n v="792"/>
    <n v="13.2"/>
    <s v="Material Shortage"/>
    <s v="Sophie Martin"/>
    <x v="1"/>
    <x v="1"/>
    <n v="22"/>
    <n v="8.8000000000000007"/>
    <n v="0.4"/>
  </r>
  <r>
    <s v="DT-08637"/>
    <x v="3"/>
    <s v="Stamping_Machine_033"/>
    <s v="Stamping"/>
    <d v="2024-08-06T16:17:05"/>
    <d v="2024-08-06T22:38:05"/>
    <s v="08"/>
    <s v="06"/>
    <n v="1026"/>
    <n v="17.100000000000001"/>
    <s v="Mechanical Failure"/>
    <s v="Elena Petrova"/>
    <x v="1"/>
    <x v="1"/>
    <n v="18"/>
    <n v="0.89999999999999858"/>
    <n v="4.999999999999992E-2"/>
  </r>
  <r>
    <s v="DT-01639"/>
    <x v="4"/>
    <s v="Stamping_Machine_031"/>
    <s v="Stamping"/>
    <d v="2024-08-06T16:32:03"/>
    <d v="2024-08-06T20:26:03"/>
    <s v="08"/>
    <s v="06"/>
    <n v="1026"/>
    <n v="17.100000000000001"/>
    <s v="Hydraulic Leak"/>
    <s v="Noah Davis"/>
    <x v="0"/>
    <x v="1"/>
    <n v="18"/>
    <n v="0.89999999999999858"/>
    <n v="4.999999999999992E-2"/>
  </r>
  <r>
    <s v="DT-08409"/>
    <x v="9"/>
    <s v="Assembly_Machine_011"/>
    <s v="Assembly"/>
    <d v="2024-08-06T17:09:53"/>
    <d v="2024-08-06T17:22:53"/>
    <s v="08"/>
    <s v="06"/>
    <n v="66"/>
    <n v="1.1000000000000001"/>
    <s v="Sensor Fault"/>
    <s v="Elena Petrova"/>
    <x v="2"/>
    <x v="1"/>
    <n v="14"/>
    <n v="12.9"/>
    <n v="0.92142857142857149"/>
  </r>
  <r>
    <s v="DT-08833"/>
    <x v="32"/>
    <s v="Stamping_Machine_020"/>
    <s v="Stamping"/>
    <d v="2024-08-06T17:15:14"/>
    <d v="2024-08-06T20:42:14"/>
    <s v="08"/>
    <s v="06"/>
    <n v="17"/>
    <n v="0.28333333333333333"/>
    <s v="Operator Error"/>
    <s v="Elena Petrova"/>
    <x v="2"/>
    <x v="1"/>
    <n v="14"/>
    <n v="13.716666666666667"/>
    <n v="0.97976190476190472"/>
  </r>
  <r>
    <s v="DT-08169"/>
    <x v="15"/>
    <s v="Packaging_Machine_017"/>
    <s v="Packaging"/>
    <d v="2024-08-06T17:30:18"/>
    <d v="2024-08-06T17:53:18"/>
    <s v="08"/>
    <s v="06"/>
    <n v="94"/>
    <n v="1.5666666666666667"/>
    <s v="Preventive Maintenance - Mechanical"/>
    <s v="Lucas Silva"/>
    <x v="0"/>
    <x v="0"/>
    <n v="20"/>
    <n v="18.433333333333334"/>
    <n v="0.92166666666666663"/>
  </r>
  <r>
    <s v="DT-09017"/>
    <x v="21"/>
    <s v="Packaging_Machine_018"/>
    <s v="Packaging"/>
    <d v="2024-08-06T17:57:35"/>
    <d v="2024-08-06T21:37:35"/>
    <s v="08"/>
    <s v="06"/>
    <n v="137"/>
    <n v="2.2833333333333332"/>
    <s v="Process Instability"/>
    <s v="David Brown"/>
    <x v="2"/>
    <x v="1"/>
    <n v="14"/>
    <n v="11.716666666666667"/>
    <n v="0.83690476190476193"/>
  </r>
  <r>
    <s v="DT-01153"/>
    <x v="2"/>
    <s v="Assembly_Machine_019"/>
    <s v="Assembly"/>
    <d v="2024-08-06T18:45:44"/>
    <d v="2024-08-06T19:15:44"/>
    <s v="08"/>
    <s v="06"/>
    <n v="101"/>
    <n v="1.6833333333333333"/>
    <s v="Material Shortage"/>
    <s v="Noah Davis"/>
    <x v="1"/>
    <x v="1"/>
    <n v="22"/>
    <n v="20.316666666666666"/>
    <n v="0.92348484848484846"/>
  </r>
  <r>
    <s v="DT-05219"/>
    <x v="12"/>
    <s v="Stamping_Machine_024"/>
    <s v="Stamping"/>
    <d v="2024-08-06T20:01:20"/>
    <d v="2024-08-06T23:53:20"/>
    <s v="08"/>
    <s v="06"/>
    <n v="177"/>
    <n v="2.95"/>
    <s v="Preventive Maintenance - Mechanical"/>
    <s v="Elena Petrova"/>
    <x v="0"/>
    <x v="0"/>
    <n v="14"/>
    <n v="11.05"/>
    <n v="0.78928571428571437"/>
  </r>
  <r>
    <s v="DT-00112"/>
    <x v="4"/>
    <s v="Stamping_Machine_031"/>
    <s v="Stamping"/>
    <d v="2024-08-06T21:35:02"/>
    <d v="2024-08-06T21:48:02"/>
    <s v="08"/>
    <s v="06"/>
    <n v="930"/>
    <n v="15.5"/>
    <s v="Tooling Break"/>
    <s v="Yuki Tanaka"/>
    <x v="0"/>
    <x v="1"/>
    <n v="18"/>
    <n v="2.5"/>
    <n v="0.1388888888888889"/>
  </r>
  <r>
    <s v="DT-01952"/>
    <x v="33"/>
    <s v="Packaging_Machine_006"/>
    <s v="Packaging"/>
    <d v="2024-08-06T21:42:19"/>
    <d v="2024-08-07T00:42:19"/>
    <s v="08"/>
    <s v="06"/>
    <n v="6"/>
    <n v="0.1"/>
    <s v="Preventive Maintenance - Electrical"/>
    <s v="Hassan Ali"/>
    <x v="0"/>
    <x v="0"/>
    <n v="22"/>
    <n v="21.9"/>
    <n v="0.99545454545454537"/>
  </r>
  <r>
    <s v="DT-08641"/>
    <x v="25"/>
    <s v="Painting_Machine_001"/>
    <s v="Painting"/>
    <d v="2024-08-06T21:57:07"/>
    <d v="2024-08-07T02:25:07"/>
    <s v="08"/>
    <s v="06"/>
    <n v="330"/>
    <n v="5.5"/>
    <s v="Mechanical Failure"/>
    <s v="Olivia Johnson"/>
    <x v="0"/>
    <x v="1"/>
    <n v="18"/>
    <n v="12.5"/>
    <n v="0.69444444444444442"/>
  </r>
  <r>
    <s v="DT-01167"/>
    <x v="18"/>
    <s v="Packaging_Machine_004"/>
    <s v="Packaging"/>
    <d v="2024-08-06T22:29:48"/>
    <d v="2024-08-07T01:33:48"/>
    <s v="08"/>
    <s v="06"/>
    <n v="17"/>
    <n v="0.28333333333333333"/>
    <s v="Overheating"/>
    <s v="Noah Davis"/>
    <x v="2"/>
    <x v="1"/>
    <n v="16"/>
    <n v="15.716666666666667"/>
    <n v="0.98229166666666667"/>
  </r>
  <r>
    <s v="DT-08164"/>
    <x v="33"/>
    <s v="Packaging_Machine_006"/>
    <s v="Packaging"/>
    <d v="2024-08-06T23:40:54"/>
    <d v="2024-08-07T03:06:54"/>
    <s v="08"/>
    <s v="06"/>
    <n v="9"/>
    <n v="0.15"/>
    <s v="Operator Error"/>
    <s v="Carlos Ruiz"/>
    <x v="1"/>
    <x v="1"/>
    <n v="22"/>
    <n v="21.85"/>
    <n v="0.99318181818181828"/>
  </r>
  <r>
    <s v="DT-00288"/>
    <x v="10"/>
    <s v="Painting_Machine_008"/>
    <s v="Painting"/>
    <d v="2024-08-06T23:47:33"/>
    <d v="2024-08-06T23:54:33"/>
    <s v="08"/>
    <s v="06"/>
    <n v="97"/>
    <n v="1.6166666666666667"/>
    <s v="Mechanical Failure"/>
    <s v="Hassan Ali"/>
    <x v="1"/>
    <x v="1"/>
    <n v="16"/>
    <n v="14.383333333333333"/>
    <n v="0.8989583333333333"/>
  </r>
  <r>
    <s v="DT-01675"/>
    <x v="11"/>
    <s v="Assembly_Machine_007"/>
    <s v="Assembly"/>
    <d v="2024-08-07T02:28:02"/>
    <d v="2024-08-07T06:14:02"/>
    <s v="08"/>
    <s v="07"/>
    <n v="384"/>
    <n v="6.4"/>
    <s v="Preventive Maintenance - General"/>
    <s v="Rana Ibrahim"/>
    <x v="0"/>
    <x v="0"/>
    <n v="22"/>
    <n v="15.6"/>
    <n v="0.70909090909090911"/>
  </r>
  <r>
    <s v="DT-05990"/>
    <x v="16"/>
    <s v="Painting_Machine_005"/>
    <s v="Painting"/>
    <d v="2024-08-07T03:03:09"/>
    <d v="2024-08-07T04:27:09"/>
    <s v="08"/>
    <s v="07"/>
    <n v="360"/>
    <n v="6"/>
    <s v="Electrical Fault"/>
    <s v="David Brown"/>
    <x v="2"/>
    <x v="1"/>
    <n v="20"/>
    <n v="14"/>
    <n v="0.7"/>
  </r>
  <r>
    <s v="DT-00312"/>
    <x v="2"/>
    <s v="Assembly_Machine_019"/>
    <s v="Assembly"/>
    <d v="2024-08-07T03:35:27"/>
    <d v="2024-08-07T07:22:27"/>
    <s v="08"/>
    <s v="07"/>
    <n v="48"/>
    <n v="0.8"/>
    <s v="Preventive Maintenance - Electrical"/>
    <s v="Maria Gomez"/>
    <x v="1"/>
    <x v="0"/>
    <n v="22"/>
    <n v="21.2"/>
    <n v="0.96363636363636362"/>
  </r>
  <r>
    <s v="DT-06628"/>
    <x v="11"/>
    <s v="Assembly_Machine_007"/>
    <s v="Assembly"/>
    <d v="2024-08-07T05:24:34"/>
    <d v="2024-08-07T06:02:34"/>
    <s v="08"/>
    <s v="07"/>
    <n v="327"/>
    <n v="5.45"/>
    <s v="Preventive Maintenance - Mechanical"/>
    <s v="Hassan Ali"/>
    <x v="1"/>
    <x v="0"/>
    <n v="22"/>
    <n v="16.55"/>
    <n v="0.75227272727272732"/>
  </r>
  <r>
    <s v="DT-06306"/>
    <x v="19"/>
    <s v="Stamping_Machine_035"/>
    <s v="Stamping"/>
    <d v="2024-08-07T06:54:02"/>
    <d v="2024-08-07T07:41:02"/>
    <s v="08"/>
    <s v="07"/>
    <n v="280"/>
    <n v="4.666666666666667"/>
    <s v="Preventive Maintenance - General"/>
    <s v="Noah Davis"/>
    <x v="1"/>
    <x v="0"/>
    <n v="16"/>
    <n v="11.333333333333332"/>
    <n v="0.70833333333333326"/>
  </r>
  <r>
    <s v="DT-06702"/>
    <x v="30"/>
    <s v="Packaging_Machine_034"/>
    <s v="Packaging"/>
    <d v="2024-08-07T07:31:57"/>
    <d v="2024-08-07T14:58:57"/>
    <s v="08"/>
    <s v="07"/>
    <n v="228"/>
    <n v="3.8"/>
    <s v="Preventive Maintenance - Electrical"/>
    <s v="Ahmed Hassan"/>
    <x v="1"/>
    <x v="0"/>
    <n v="14"/>
    <n v="10.199999999999999"/>
    <n v="0.72857142857142854"/>
  </r>
  <r>
    <s v="DT-07032"/>
    <x v="19"/>
    <s v="Stamping_Machine_035"/>
    <s v="Stamping"/>
    <d v="2024-08-07T07:57:26"/>
    <d v="2024-08-07T08:22:26"/>
    <s v="08"/>
    <s v="07"/>
    <n v="55"/>
    <n v="0.91666666666666663"/>
    <s v="Preventive Maintenance - General"/>
    <s v="Carlos Ruiz"/>
    <x v="1"/>
    <x v="0"/>
    <n v="16"/>
    <n v="15.083333333333334"/>
    <n v="0.94270833333333337"/>
  </r>
  <r>
    <s v="DT-04470"/>
    <x v="11"/>
    <s v="Assembly_Machine_007"/>
    <s v="Assembly"/>
    <d v="2024-08-07T08:14:04"/>
    <d v="2024-08-07T12:05:04"/>
    <s v="08"/>
    <s v="07"/>
    <n v="367"/>
    <n v="6.1166666666666663"/>
    <s v="Preventive Maintenance - Mechanical"/>
    <s v="Sophie Martin"/>
    <x v="1"/>
    <x v="0"/>
    <n v="22"/>
    <n v="15.883333333333333"/>
    <n v="0.72196969696969693"/>
  </r>
  <r>
    <s v="DT-02357"/>
    <x v="5"/>
    <s v="Stamping_Machine_029"/>
    <s v="Stamping"/>
    <d v="2024-08-07T08:47:57"/>
    <d v="2024-08-07T09:43:57"/>
    <s v="08"/>
    <s v="07"/>
    <n v="569"/>
    <n v="9.4833333333333325"/>
    <s v="Preventive Maintenance - General"/>
    <s v="Hassan Ali"/>
    <x v="0"/>
    <x v="0"/>
    <n v="22"/>
    <n v="12.516666666666667"/>
    <n v="0.56893939393939397"/>
  </r>
  <r>
    <s v="DT-07976"/>
    <x v="8"/>
    <s v="Assembly_Machine_012"/>
    <s v="Assembly"/>
    <d v="2024-08-07T10:06:06"/>
    <d v="2024-08-07T11:30:06"/>
    <s v="08"/>
    <s v="07"/>
    <n v="147"/>
    <n v="2.4500000000000002"/>
    <s v="Electrical Fault"/>
    <s v="Karim Nassar"/>
    <x v="2"/>
    <x v="1"/>
    <n v="20"/>
    <n v="17.55"/>
    <n v="0.87750000000000006"/>
  </r>
  <r>
    <s v="DT-01751"/>
    <x v="30"/>
    <s v="Packaging_Machine_034"/>
    <s v="Packaging"/>
    <d v="2024-08-07T10:48:52"/>
    <d v="2024-08-07T11:27:52"/>
    <s v="08"/>
    <s v="07"/>
    <n v="260"/>
    <n v="4.333333333333333"/>
    <s v="Preventive Maintenance - Mechanical"/>
    <s v="Mahmoud Adel"/>
    <x v="0"/>
    <x v="0"/>
    <n v="14"/>
    <n v="9.6666666666666679"/>
    <n v="0.69047619047619058"/>
  </r>
  <r>
    <s v="DT-00601"/>
    <x v="18"/>
    <s v="Packaging_Machine_004"/>
    <s v="Packaging"/>
    <d v="2024-08-07T11:49:47"/>
    <d v="2024-08-07T11:58:47"/>
    <s v="08"/>
    <s v="07"/>
    <n v="16"/>
    <n v="0.26666666666666666"/>
    <s v="Electrical Fault"/>
    <s v="Mohamed Salah"/>
    <x v="1"/>
    <x v="1"/>
    <n v="16"/>
    <n v="15.733333333333333"/>
    <n v="0.98333333333333328"/>
  </r>
  <r>
    <s v="DT-05493"/>
    <x v="23"/>
    <s v="Packaging_Machine_025"/>
    <s v="Packaging"/>
    <d v="2024-08-07T13:45:54"/>
    <d v="2024-08-07T14:02:54"/>
    <s v="08"/>
    <s v="07"/>
    <n v="44"/>
    <n v="0.73333333333333328"/>
    <s v="Preventive Maintenance - Electrical"/>
    <s v="Mahmoud Adel"/>
    <x v="0"/>
    <x v="0"/>
    <n v="20"/>
    <n v="19.266666666666666"/>
    <n v="0.96333333333333326"/>
  </r>
  <r>
    <s v="DT-05062"/>
    <x v="30"/>
    <s v="Packaging_Machine_034"/>
    <s v="Packaging"/>
    <d v="2024-08-07T15:21:36"/>
    <d v="2024-08-07T16:00:36"/>
    <s v="08"/>
    <s v="07"/>
    <n v="173"/>
    <n v="2.8833333333333333"/>
    <s v="Material Shortage"/>
    <s v="Elena Petrova"/>
    <x v="2"/>
    <x v="1"/>
    <n v="14"/>
    <n v="11.116666666666667"/>
    <n v="0.79404761904761911"/>
  </r>
  <r>
    <s v="DT-05367"/>
    <x v="15"/>
    <s v="Packaging_Machine_017"/>
    <s v="Packaging"/>
    <d v="2024-08-07T16:21:15"/>
    <d v="2024-08-08T01:44:15"/>
    <s v="08"/>
    <s v="07"/>
    <n v="203"/>
    <n v="3.3833333333333333"/>
    <s v="Preventive Maintenance - Mechanical"/>
    <s v="Li Wei"/>
    <x v="1"/>
    <x v="0"/>
    <n v="20"/>
    <n v="16.616666666666667"/>
    <n v="0.83083333333333331"/>
  </r>
  <r>
    <s v="DT-08537"/>
    <x v="18"/>
    <s v="Packaging_Machine_004"/>
    <s v="Packaging"/>
    <d v="2024-08-07T16:33:21"/>
    <d v="2024-08-07T17:49:21"/>
    <s v="08"/>
    <s v="07"/>
    <n v="15"/>
    <n v="0.25"/>
    <s v="Process Instability"/>
    <s v="Mahmoud Adel"/>
    <x v="1"/>
    <x v="1"/>
    <n v="16"/>
    <n v="15.75"/>
    <n v="0.984375"/>
  </r>
  <r>
    <s v="DT-05838"/>
    <x v="28"/>
    <s v="Packaging_Machine_003"/>
    <s v="Packaging"/>
    <d v="2024-08-07T17:50:45"/>
    <d v="2024-08-07T21:54:45"/>
    <s v="08"/>
    <s v="07"/>
    <n v="19"/>
    <n v="0.31666666666666665"/>
    <s v="Preventive Maintenance - Mechanical"/>
    <s v="Ahmed Hassan"/>
    <x v="1"/>
    <x v="0"/>
    <n v="14"/>
    <n v="13.683333333333334"/>
    <n v="0.97738095238095235"/>
  </r>
  <r>
    <s v="DT-05629"/>
    <x v="10"/>
    <s v="Painting_Machine_008"/>
    <s v="Painting"/>
    <d v="2024-08-07T18:17:21"/>
    <d v="2024-08-07T18:37:21"/>
    <s v="08"/>
    <s v="07"/>
    <n v="84"/>
    <n v="1.4"/>
    <s v="Overheating"/>
    <s v="Lucas Silva"/>
    <x v="1"/>
    <x v="1"/>
    <n v="16"/>
    <n v="14.6"/>
    <n v="0.91249999999999998"/>
  </r>
  <r>
    <s v="DT-01688"/>
    <x v="18"/>
    <s v="Packaging_Machine_004"/>
    <s v="Packaging"/>
    <d v="2024-08-07T19:57:01"/>
    <d v="2024-08-07T20:11:01"/>
    <s v="08"/>
    <s v="07"/>
    <n v="9"/>
    <n v="0.15"/>
    <s v="Preventive Maintenance - General"/>
    <s v="Olivia Johnson"/>
    <x v="1"/>
    <x v="0"/>
    <n v="16"/>
    <n v="15.85"/>
    <n v="0.99062499999999998"/>
  </r>
  <r>
    <s v="DT-00898"/>
    <x v="23"/>
    <s v="Packaging_Machine_025"/>
    <s v="Packaging"/>
    <d v="2024-08-07T21:52:56"/>
    <d v="2024-08-07T21:59:56"/>
    <s v="08"/>
    <s v="07"/>
    <n v="420"/>
    <n v="7"/>
    <s v="Tooling Break"/>
    <s v="Li Wei"/>
    <x v="1"/>
    <x v="1"/>
    <n v="20"/>
    <n v="13"/>
    <n v="0.65"/>
  </r>
  <r>
    <s v="DT-03761"/>
    <x v="2"/>
    <s v="Assembly_Machine_019"/>
    <s v="Assembly"/>
    <d v="2024-08-07T22:12:20"/>
    <d v="2024-08-07T22:46:20"/>
    <s v="08"/>
    <s v="07"/>
    <n v="119"/>
    <n v="1.9833333333333334"/>
    <s v="Tooling Break"/>
    <s v="Rana Ibrahim"/>
    <x v="1"/>
    <x v="1"/>
    <n v="22"/>
    <n v="20.016666666666666"/>
    <n v="0.9098484848484848"/>
  </r>
  <r>
    <s v="DT-05560"/>
    <x v="34"/>
    <s v="Painting_Machine_022"/>
    <s v="Painting"/>
    <d v="2024-08-07T22:45:57"/>
    <d v="2024-08-07T23:15:57"/>
    <s v="08"/>
    <s v="07"/>
    <n v="495"/>
    <n v="8.25"/>
    <s v="Preventive Maintenance - Electrical"/>
    <s v="David Brown"/>
    <x v="0"/>
    <x v="0"/>
    <n v="22"/>
    <n v="13.75"/>
    <n v="0.625"/>
  </r>
  <r>
    <s v="DT-03649"/>
    <x v="19"/>
    <s v="Stamping_Machine_035"/>
    <s v="Stamping"/>
    <d v="2024-08-07T23:12:33"/>
    <d v="2024-08-08T02:39:33"/>
    <s v="08"/>
    <s v="07"/>
    <n v="95"/>
    <n v="1.5833333333333333"/>
    <s v="Material Shortage"/>
    <s v="Emma Wilson"/>
    <x v="2"/>
    <x v="1"/>
    <n v="16"/>
    <n v="14.416666666666666"/>
    <n v="0.90104166666666663"/>
  </r>
  <r>
    <s v="DT-00364"/>
    <x v="31"/>
    <s v="Assembly_Machine_010"/>
    <s v="Assembly"/>
    <d v="2024-08-08T00:27:25"/>
    <d v="2024-08-08T12:34:25"/>
    <s v="08"/>
    <s v="08"/>
    <n v="32"/>
    <n v="0.53333333333333333"/>
    <s v="Preventive Maintenance - Mechanical"/>
    <s v="Sophie Martin"/>
    <x v="1"/>
    <x v="0"/>
    <n v="22"/>
    <n v="21.466666666666665"/>
    <n v="0.97575757575757571"/>
  </r>
  <r>
    <s v="DT-09329"/>
    <x v="3"/>
    <s v="Stamping_Machine_033"/>
    <s v="Stamping"/>
    <d v="2024-08-08T00:46:07"/>
    <d v="2024-08-08T04:07:07"/>
    <s v="08"/>
    <s v="08"/>
    <n v="1026"/>
    <n v="17.100000000000001"/>
    <s v="Overheating"/>
    <s v="Yuki Tanaka"/>
    <x v="1"/>
    <x v="1"/>
    <n v="18"/>
    <n v="0.89999999999999858"/>
    <n v="4.999999999999992E-2"/>
  </r>
  <r>
    <s v="DT-08179"/>
    <x v="28"/>
    <s v="Packaging_Machine_003"/>
    <s v="Packaging"/>
    <d v="2024-08-08T01:39:59"/>
    <d v="2024-08-08T02:13:59"/>
    <s v="08"/>
    <s v="08"/>
    <n v="32"/>
    <n v="0.53333333333333333"/>
    <s v="Preventive Maintenance - General"/>
    <s v="Ahmed Hassan"/>
    <x v="1"/>
    <x v="0"/>
    <n v="14"/>
    <n v="13.466666666666667"/>
    <n v="0.96190476190476193"/>
  </r>
  <r>
    <s v="DT-05943"/>
    <x v="17"/>
    <s v="Assembly_Machine_014"/>
    <s v="Assembly"/>
    <d v="2024-08-08T02:01:54"/>
    <d v="2024-08-08T03:40:54"/>
    <s v="08"/>
    <s v="08"/>
    <n v="317"/>
    <n v="5.2833333333333332"/>
    <s v="Hydraulic Leak"/>
    <s v="Rana Ibrahim"/>
    <x v="0"/>
    <x v="1"/>
    <n v="16"/>
    <n v="10.716666666666667"/>
    <n v="0.66979166666666667"/>
  </r>
  <r>
    <s v="DT-08619"/>
    <x v="29"/>
    <s v="Assembly_Machine_023"/>
    <s v="Assembly"/>
    <d v="2024-08-08T02:44:41"/>
    <d v="2024-08-08T06:12:41"/>
    <s v="08"/>
    <s v="08"/>
    <n v="172"/>
    <n v="2.8666666666666667"/>
    <s v="Preventive Maintenance - Electrical"/>
    <s v="Ahmed Hassan"/>
    <x v="2"/>
    <x v="0"/>
    <n v="16"/>
    <n v="13.133333333333333"/>
    <n v="0.8208333333333333"/>
  </r>
  <r>
    <s v="DT-06265"/>
    <x v="13"/>
    <s v="Painting_Machine_016"/>
    <s v="Painting"/>
    <d v="2024-08-08T02:50:34"/>
    <d v="2024-08-08T04:44:34"/>
    <s v="08"/>
    <s v="08"/>
    <n v="406"/>
    <n v="6.7666666666666666"/>
    <s v="Preventive Maintenance - Mechanical"/>
    <s v="Olivia Johnson"/>
    <x v="0"/>
    <x v="0"/>
    <n v="22"/>
    <n v="15.233333333333334"/>
    <n v="0.6924242424242425"/>
  </r>
  <r>
    <s v="DT-06621"/>
    <x v="23"/>
    <s v="Packaging_Machine_025"/>
    <s v="Packaging"/>
    <d v="2024-08-08T03:16:38"/>
    <d v="2024-08-08T03:55:38"/>
    <s v="08"/>
    <s v="08"/>
    <n v="249"/>
    <n v="4.1500000000000004"/>
    <s v="Mechanical Failure"/>
    <s v="Lucas Silva"/>
    <x v="0"/>
    <x v="1"/>
    <n v="20"/>
    <n v="15.85"/>
    <n v="0.79249999999999998"/>
  </r>
  <r>
    <s v="DT-02604"/>
    <x v="12"/>
    <s v="Stamping_Machine_024"/>
    <s v="Stamping"/>
    <d v="2024-08-08T04:12:00"/>
    <d v="2024-08-08T04:45:00"/>
    <s v="08"/>
    <s v="08"/>
    <n v="327"/>
    <n v="5.45"/>
    <s v="Hydraulic Leak"/>
    <s v="Lucas Silva"/>
    <x v="0"/>
    <x v="1"/>
    <n v="14"/>
    <n v="8.5500000000000007"/>
    <n v="0.61071428571428577"/>
  </r>
  <r>
    <s v="DT-09052"/>
    <x v="23"/>
    <s v="Packaging_Machine_025"/>
    <s v="Packaging"/>
    <d v="2024-08-08T05:09:49"/>
    <d v="2024-08-08T08:38:49"/>
    <s v="08"/>
    <s v="08"/>
    <n v="364"/>
    <n v="6.0666666666666664"/>
    <s v="Electrical Fault"/>
    <s v="Ahmed Hassan"/>
    <x v="2"/>
    <x v="1"/>
    <n v="20"/>
    <n v="13.933333333333334"/>
    <n v="0.69666666666666666"/>
  </r>
  <r>
    <s v="DT-08574"/>
    <x v="31"/>
    <s v="Assembly_Machine_010"/>
    <s v="Assembly"/>
    <d v="2024-08-08T05:47:05"/>
    <d v="2024-08-08T06:19:05"/>
    <s v="08"/>
    <s v="08"/>
    <n v="431"/>
    <n v="7.1833333333333336"/>
    <s v="Electrical Fault"/>
    <s v="Yuki Tanaka"/>
    <x v="2"/>
    <x v="1"/>
    <n v="22"/>
    <n v="14.816666666666666"/>
    <n v="0.67348484848484846"/>
  </r>
  <r>
    <s v="DT-01884"/>
    <x v="15"/>
    <s v="Packaging_Machine_017"/>
    <s v="Packaging"/>
    <d v="2024-08-08T06:05:08"/>
    <d v="2024-08-08T08:35:08"/>
    <s v="08"/>
    <s v="08"/>
    <n v="119"/>
    <n v="1.9833333333333334"/>
    <s v="Preventive Maintenance - General"/>
    <s v="Olivia Johnson"/>
    <x v="2"/>
    <x v="0"/>
    <n v="20"/>
    <n v="18.016666666666666"/>
    <n v="0.90083333333333326"/>
  </r>
  <r>
    <s v="DT-00190"/>
    <x v="5"/>
    <s v="Stamping_Machine_029"/>
    <s v="Stamping"/>
    <d v="2024-08-08T06:25:11"/>
    <d v="2024-08-08T06:53:11"/>
    <s v="08"/>
    <s v="08"/>
    <n v="756"/>
    <n v="12.6"/>
    <s v="Mechanical Failure"/>
    <s v="Fatima Ali"/>
    <x v="2"/>
    <x v="1"/>
    <n v="22"/>
    <n v="9.4"/>
    <n v="0.4272727272727273"/>
  </r>
  <r>
    <s v="DT-08481"/>
    <x v="29"/>
    <s v="Assembly_Machine_023"/>
    <s v="Assembly"/>
    <d v="2024-08-08T07:20:22"/>
    <d v="2024-08-08T08:10:22"/>
    <s v="08"/>
    <s v="08"/>
    <n v="222"/>
    <n v="3.7"/>
    <s v="Preventive Maintenance - Electrical"/>
    <s v="John Smith"/>
    <x v="0"/>
    <x v="0"/>
    <n v="16"/>
    <n v="12.3"/>
    <n v="0.76875000000000004"/>
  </r>
  <r>
    <s v="DT-05163"/>
    <x v="5"/>
    <s v="Stamping_Machine_029"/>
    <s v="Stamping"/>
    <d v="2024-08-08T08:23:01"/>
    <d v="2024-08-08T22:15:01"/>
    <s v="08"/>
    <s v="08"/>
    <n v="1081"/>
    <n v="18.016666666666666"/>
    <s v="Overheating"/>
    <s v="Rana Ibrahim"/>
    <x v="0"/>
    <x v="1"/>
    <n v="22"/>
    <n v="3.9833333333333343"/>
    <n v="0.18106060606060612"/>
  </r>
  <r>
    <s v="DT-06683"/>
    <x v="34"/>
    <s v="Painting_Machine_022"/>
    <s v="Painting"/>
    <d v="2024-08-08T09:26:39"/>
    <d v="2024-08-08T14:28:39"/>
    <s v="08"/>
    <s v="08"/>
    <n v="173"/>
    <n v="2.8833333333333333"/>
    <s v="Electrical Fault"/>
    <s v="Fatima Ali"/>
    <x v="1"/>
    <x v="1"/>
    <n v="22"/>
    <n v="19.116666666666667"/>
    <n v="0.86893939393939401"/>
  </r>
  <r>
    <s v="DT-03833"/>
    <x v="31"/>
    <s v="Assembly_Machine_010"/>
    <s v="Assembly"/>
    <d v="2024-08-08T09:56:44"/>
    <d v="2024-08-08T13:20:44"/>
    <s v="08"/>
    <s v="08"/>
    <n v="404"/>
    <n v="6.7333333333333334"/>
    <s v="Preventive Maintenance - Electrical"/>
    <s v="Karim Nassar"/>
    <x v="0"/>
    <x v="0"/>
    <n v="22"/>
    <n v="15.266666666666666"/>
    <n v="0.69393939393939386"/>
  </r>
  <r>
    <s v="DT-00917"/>
    <x v="20"/>
    <s v="Stamping_Machine_015"/>
    <s v="Stamping"/>
    <d v="2024-08-08T13:22:18"/>
    <d v="2024-08-08T15:55:18"/>
    <s v="08"/>
    <s v="08"/>
    <n v="35"/>
    <n v="0.58333333333333337"/>
    <s v="Material Shortage"/>
    <s v="Li Wei"/>
    <x v="2"/>
    <x v="1"/>
    <n v="18"/>
    <n v="17.416666666666668"/>
    <n v="0.96759259259259267"/>
  </r>
  <r>
    <s v="DT-09754"/>
    <x v="25"/>
    <s v="Painting_Machine_001"/>
    <s v="Painting"/>
    <d v="2024-08-08T13:31:09"/>
    <d v="2024-08-08T16:57:09"/>
    <s v="08"/>
    <s v="08"/>
    <n v="68"/>
    <n v="1.1333333333333333"/>
    <s v="Electrical Fault"/>
    <s v="Elena Petrova"/>
    <x v="2"/>
    <x v="1"/>
    <n v="18"/>
    <n v="16.866666666666667"/>
    <n v="0.93703703703703711"/>
  </r>
  <r>
    <s v="DT-00865"/>
    <x v="7"/>
    <s v="Packaging_Machine_002"/>
    <s v="Packaging"/>
    <d v="2024-08-08T14:14:04"/>
    <d v="2024-08-08T17:00:04"/>
    <s v="08"/>
    <s v="08"/>
    <n v="22"/>
    <n v="0.36666666666666664"/>
    <s v="Electrical Fault"/>
    <s v="Li Wei"/>
    <x v="0"/>
    <x v="1"/>
    <n v="18"/>
    <n v="17.633333333333333"/>
    <n v="0.97962962962962963"/>
  </r>
  <r>
    <s v="DT-06917"/>
    <x v="12"/>
    <s v="Stamping_Machine_024"/>
    <s v="Stamping"/>
    <d v="2024-08-08T15:39:13"/>
    <d v="2024-08-08T16:22:13"/>
    <s v="08"/>
    <s v="08"/>
    <n v="111"/>
    <n v="1.85"/>
    <s v="Electrical Fault"/>
    <s v="Noah Davis"/>
    <x v="1"/>
    <x v="1"/>
    <n v="14"/>
    <n v="12.15"/>
    <n v="0.86785714285714288"/>
  </r>
  <r>
    <s v="DT-06523"/>
    <x v="2"/>
    <s v="Assembly_Machine_019"/>
    <s v="Assembly"/>
    <d v="2024-08-08T18:31:22"/>
    <d v="2024-08-09T02:23:22"/>
    <s v="08"/>
    <s v="08"/>
    <n v="93"/>
    <n v="1.55"/>
    <s v="Electrical Fault"/>
    <s v="Noah Davis"/>
    <x v="0"/>
    <x v="1"/>
    <n v="22"/>
    <n v="20.45"/>
    <n v="0.92954545454545456"/>
  </r>
  <r>
    <s v="DT-00164"/>
    <x v="15"/>
    <s v="Packaging_Machine_017"/>
    <s v="Packaging"/>
    <d v="2024-08-08T18:53:55"/>
    <d v="2024-08-08T21:15:55"/>
    <s v="08"/>
    <s v="08"/>
    <n v="210"/>
    <n v="3.5"/>
    <s v="Sensor Fault"/>
    <s v="Noah Davis"/>
    <x v="2"/>
    <x v="1"/>
    <n v="20"/>
    <n v="16.5"/>
    <n v="0.82499999999999996"/>
  </r>
  <r>
    <s v="DT-09481"/>
    <x v="5"/>
    <s v="Stamping_Machine_029"/>
    <s v="Stamping"/>
    <d v="2024-08-08T19:10:36"/>
    <d v="2024-08-08T19:18:36"/>
    <s v="08"/>
    <s v="08"/>
    <n v="1110"/>
    <n v="18.5"/>
    <s v="Material Shortage"/>
    <s v="Ahmed Hassan"/>
    <x v="0"/>
    <x v="1"/>
    <n v="22"/>
    <n v="3.5"/>
    <n v="0.15909090909090909"/>
  </r>
  <r>
    <s v="DT-02928"/>
    <x v="11"/>
    <s v="Assembly_Machine_007"/>
    <s v="Assembly"/>
    <d v="2024-08-08T20:00:17"/>
    <d v="2024-08-08T20:40:17"/>
    <s v="08"/>
    <s v="08"/>
    <n v="292"/>
    <n v="4.8666666666666663"/>
    <s v="Preventive Maintenance - Electrical"/>
    <s v="Mahmoud Adel"/>
    <x v="0"/>
    <x v="0"/>
    <n v="22"/>
    <n v="17.133333333333333"/>
    <n v="0.77878787878787881"/>
  </r>
  <r>
    <s v="DT-05386"/>
    <x v="16"/>
    <s v="Painting_Machine_005"/>
    <s v="Painting"/>
    <d v="2024-08-08T21:27:32"/>
    <d v="2024-08-09T01:18:32"/>
    <s v="08"/>
    <s v="08"/>
    <n v="321"/>
    <n v="5.35"/>
    <s v="Mechanical Failure"/>
    <s v="Mahmoud Adel"/>
    <x v="2"/>
    <x v="1"/>
    <n v="20"/>
    <n v="14.65"/>
    <n v="0.73250000000000004"/>
  </r>
  <r>
    <s v="DT-05725"/>
    <x v="12"/>
    <s v="Stamping_Machine_024"/>
    <s v="Stamping"/>
    <d v="2024-08-08T22:08:46"/>
    <d v="2024-08-08T22:40:46"/>
    <s v="08"/>
    <s v="08"/>
    <n v="257"/>
    <n v="4.2833333333333332"/>
    <s v="Electrical Fault"/>
    <s v="Mahmoud Adel"/>
    <x v="2"/>
    <x v="1"/>
    <n v="14"/>
    <n v="9.7166666666666668"/>
    <n v="0.69404761904761902"/>
  </r>
  <r>
    <s v="DT-01235"/>
    <x v="16"/>
    <s v="Painting_Machine_005"/>
    <s v="Painting"/>
    <d v="2024-08-08T22:18:27"/>
    <d v="2024-08-09T01:05:27"/>
    <s v="08"/>
    <s v="08"/>
    <n v="366"/>
    <n v="6.1"/>
    <s v="Electrical Fault"/>
    <s v="Noah Davis"/>
    <x v="2"/>
    <x v="1"/>
    <n v="20"/>
    <n v="13.9"/>
    <n v="0.69500000000000006"/>
  </r>
  <r>
    <s v="DT-04012"/>
    <x v="18"/>
    <s v="Packaging_Machine_004"/>
    <s v="Packaging"/>
    <d v="2024-08-08T22:47:21"/>
    <d v="2024-08-09T03:36:21"/>
    <s v="08"/>
    <s v="08"/>
    <n v="12"/>
    <n v="0.2"/>
    <s v="Material Shortage"/>
    <s v="Karim Nassar"/>
    <x v="1"/>
    <x v="1"/>
    <n v="16"/>
    <n v="15.8"/>
    <n v="0.98750000000000004"/>
  </r>
  <r>
    <s v="DT-08096"/>
    <x v="0"/>
    <s v="Stamping_Machine_030"/>
    <s v="Stamping"/>
    <d v="2024-08-08T23:50:22"/>
    <d v="2024-08-09T07:50:22"/>
    <s v="08"/>
    <s v="08"/>
    <n v="27"/>
    <n v="0.45"/>
    <s v="Preventive Maintenance - Mechanical"/>
    <s v="Karim Nassar"/>
    <x v="1"/>
    <x v="0"/>
    <n v="16"/>
    <n v="15.55"/>
    <n v="0.97187500000000004"/>
  </r>
  <r>
    <s v="DT-01961"/>
    <x v="13"/>
    <s v="Painting_Machine_016"/>
    <s v="Painting"/>
    <d v="2024-08-09T00:23:03"/>
    <d v="2024-08-09T02:19:03"/>
    <s v="08"/>
    <s v="09"/>
    <n v="483"/>
    <n v="8.0500000000000007"/>
    <s v="Preventive Maintenance - Electrical"/>
    <s v="David Brown"/>
    <x v="1"/>
    <x v="0"/>
    <n v="22"/>
    <n v="13.95"/>
    <n v="0.63409090909090904"/>
  </r>
  <r>
    <s v="DT-00363"/>
    <x v="31"/>
    <s v="Assembly_Machine_010"/>
    <s v="Assembly"/>
    <d v="2024-08-09T04:12:26"/>
    <d v="2024-08-09T04:54:26"/>
    <s v="08"/>
    <s v="09"/>
    <n v="311"/>
    <n v="5.1833333333333336"/>
    <s v="Process Instability"/>
    <s v="Fatima Ali"/>
    <x v="2"/>
    <x v="1"/>
    <n v="22"/>
    <n v="16.816666666666666"/>
    <n v="0.7643939393939394"/>
  </r>
  <r>
    <s v="DT-02784"/>
    <x v="32"/>
    <s v="Stamping_Machine_020"/>
    <s v="Stamping"/>
    <d v="2024-08-09T06:27:03"/>
    <d v="2024-08-09T06:36:03"/>
    <s v="08"/>
    <s v="09"/>
    <n v="333"/>
    <n v="5.55"/>
    <s v="Material Shortage"/>
    <s v="Li Wei"/>
    <x v="1"/>
    <x v="1"/>
    <n v="14"/>
    <n v="8.4499999999999993"/>
    <n v="0.60357142857142854"/>
  </r>
  <r>
    <s v="DT-05748"/>
    <x v="7"/>
    <s v="Packaging_Machine_002"/>
    <s v="Packaging"/>
    <d v="2024-08-09T06:40:28"/>
    <d v="2024-08-09T14:42:28"/>
    <s v="08"/>
    <s v="09"/>
    <n v="14"/>
    <n v="0.23333333333333334"/>
    <s v="Preventive Maintenance - Electrical"/>
    <s v="Carlos Ruiz"/>
    <x v="1"/>
    <x v="0"/>
    <n v="18"/>
    <n v="17.766666666666666"/>
    <n v="0.98703703703703694"/>
  </r>
  <r>
    <s v="DT-00103"/>
    <x v="2"/>
    <s v="Assembly_Machine_019"/>
    <s v="Assembly"/>
    <d v="2024-08-09T06:53:06"/>
    <d v="2024-08-09T08:08:06"/>
    <s v="08"/>
    <s v="09"/>
    <n v="47"/>
    <n v="0.78333333333333333"/>
    <s v="Preventive Maintenance - Electrical"/>
    <s v="John Smith"/>
    <x v="0"/>
    <x v="0"/>
    <n v="22"/>
    <n v="21.216666666666665"/>
    <n v="0.96439393939393936"/>
  </r>
  <r>
    <s v="DT-09732"/>
    <x v="14"/>
    <s v="Assembly_Machine_013"/>
    <s v="Assembly"/>
    <d v="2024-08-09T06:56:34"/>
    <d v="2024-08-09T07:47:34"/>
    <s v="08"/>
    <s v="09"/>
    <n v="202"/>
    <n v="3.3666666666666667"/>
    <s v="Mechanical Failure"/>
    <s v="Yuki Tanaka"/>
    <x v="1"/>
    <x v="1"/>
    <n v="14"/>
    <n v="10.633333333333333"/>
    <n v="0.75952380952380949"/>
  </r>
  <r>
    <s v="DT-04429"/>
    <x v="13"/>
    <s v="Painting_Machine_016"/>
    <s v="Painting"/>
    <d v="2024-08-09T07:13:36"/>
    <d v="2024-08-09T11:08:36"/>
    <s v="08"/>
    <s v="09"/>
    <n v="330"/>
    <n v="5.5"/>
    <s v="Material Shortage"/>
    <s v="Mahmoud Adel"/>
    <x v="2"/>
    <x v="1"/>
    <n v="22"/>
    <n v="16.5"/>
    <n v="0.75"/>
  </r>
  <r>
    <s v="DT-08152"/>
    <x v="31"/>
    <s v="Assembly_Machine_010"/>
    <s v="Assembly"/>
    <d v="2024-08-09T07:56:28"/>
    <d v="2024-08-09T11:54:28"/>
    <s v="08"/>
    <s v="09"/>
    <n v="31"/>
    <n v="0.51666666666666672"/>
    <s v="Material Shortage"/>
    <s v="Karim Nassar"/>
    <x v="2"/>
    <x v="1"/>
    <n v="22"/>
    <n v="21.483333333333334"/>
    <n v="0.97651515151515156"/>
  </r>
  <r>
    <s v="DT-07731"/>
    <x v="4"/>
    <s v="Stamping_Machine_031"/>
    <s v="Stamping"/>
    <d v="2024-08-09T09:06:58"/>
    <d v="2024-08-09T09:17:58"/>
    <s v="08"/>
    <s v="09"/>
    <n v="1026"/>
    <n v="17.100000000000001"/>
    <s v="Electrical Fault"/>
    <s v="Mohamed Salah"/>
    <x v="2"/>
    <x v="1"/>
    <n v="18"/>
    <n v="0.89999999999999858"/>
    <n v="4.999999999999992E-2"/>
  </r>
  <r>
    <s v="DT-01592"/>
    <x v="31"/>
    <s v="Assembly_Machine_010"/>
    <s v="Assembly"/>
    <d v="2024-08-09T09:12:24"/>
    <d v="2024-08-09T11:24:24"/>
    <s v="08"/>
    <s v="09"/>
    <n v="356"/>
    <n v="5.9333333333333336"/>
    <s v="Material Shortage"/>
    <s v="Li Wei"/>
    <x v="1"/>
    <x v="1"/>
    <n v="22"/>
    <n v="16.066666666666666"/>
    <n v="0.73030303030303034"/>
  </r>
  <r>
    <s v="DT-05003"/>
    <x v="20"/>
    <s v="Stamping_Machine_015"/>
    <s v="Stamping"/>
    <d v="2024-08-09T09:38:24"/>
    <d v="2024-08-09T09:56:24"/>
    <s v="08"/>
    <s v="09"/>
    <n v="314"/>
    <n v="5.2333333333333334"/>
    <s v="Hydraulic Leak"/>
    <s v="Hassan Ali"/>
    <x v="1"/>
    <x v="1"/>
    <n v="18"/>
    <n v="12.766666666666666"/>
    <n v="0.70925925925925926"/>
  </r>
  <r>
    <s v="DT-07794"/>
    <x v="14"/>
    <s v="Assembly_Machine_013"/>
    <s v="Assembly"/>
    <d v="2024-08-09T11:56:28"/>
    <d v="2024-08-09T15:13:28"/>
    <s v="08"/>
    <s v="09"/>
    <n v="129"/>
    <n v="2.15"/>
    <s v="Material Shortage"/>
    <s v="Karim Nassar"/>
    <x v="0"/>
    <x v="1"/>
    <n v="14"/>
    <n v="11.85"/>
    <n v="0.84642857142857142"/>
  </r>
  <r>
    <s v="DT-08421"/>
    <x v="0"/>
    <s v="Stamping_Machine_030"/>
    <s v="Stamping"/>
    <d v="2024-08-09T11:58:58"/>
    <d v="2024-08-09T12:18:58"/>
    <s v="08"/>
    <s v="09"/>
    <n v="40"/>
    <n v="0.66666666666666663"/>
    <s v="Preventive Maintenance - Electrical"/>
    <s v="Mahmoud Adel"/>
    <x v="1"/>
    <x v="0"/>
    <n v="16"/>
    <n v="15.333333333333334"/>
    <n v="0.95833333333333337"/>
  </r>
  <r>
    <s v="DT-03025"/>
    <x v="3"/>
    <s v="Stamping_Machine_033"/>
    <s v="Stamping"/>
    <d v="2024-08-09T12:03:59"/>
    <d v="2024-08-09T15:11:59"/>
    <s v="08"/>
    <s v="09"/>
    <n v="1026"/>
    <n v="17.100000000000001"/>
    <s v="Sensor Fault"/>
    <s v="Olivia Johnson"/>
    <x v="2"/>
    <x v="1"/>
    <n v="18"/>
    <n v="0.89999999999999858"/>
    <n v="4.999999999999992E-2"/>
  </r>
  <r>
    <s v="DT-00482"/>
    <x v="21"/>
    <s v="Packaging_Machine_018"/>
    <s v="Packaging"/>
    <d v="2024-08-09T12:07:13"/>
    <d v="2024-08-09T14:13:13"/>
    <s v="08"/>
    <s v="09"/>
    <n v="330"/>
    <n v="5.5"/>
    <s v="Mechanical Failure"/>
    <s v="Elena Petrova"/>
    <x v="0"/>
    <x v="1"/>
    <n v="14"/>
    <n v="8.5"/>
    <n v="0.6071428571428571"/>
  </r>
  <r>
    <s v="DT-03743"/>
    <x v="9"/>
    <s v="Assembly_Machine_011"/>
    <s v="Assembly"/>
    <d v="2024-08-09T12:44:54"/>
    <d v="2024-08-09T13:07:54"/>
    <s v="08"/>
    <s v="09"/>
    <n v="166"/>
    <n v="2.7666666666666666"/>
    <s v="Tooling Break"/>
    <s v="David Brown"/>
    <x v="2"/>
    <x v="1"/>
    <n v="14"/>
    <n v="11.233333333333334"/>
    <n v="0.80238095238095242"/>
  </r>
  <r>
    <s v="DT-06945"/>
    <x v="27"/>
    <s v="Assembly_Machine_027"/>
    <s v="Assembly"/>
    <d v="2024-08-09T13:21:54"/>
    <d v="2024-08-09T15:43:54"/>
    <s v="08"/>
    <s v="09"/>
    <n v="253"/>
    <n v="4.2166666666666668"/>
    <s v="Preventive Maintenance - Mechanical"/>
    <s v="Lucas Silva"/>
    <x v="2"/>
    <x v="0"/>
    <n v="20"/>
    <n v="15.783333333333333"/>
    <n v="0.78916666666666668"/>
  </r>
  <r>
    <s v="DT-00388"/>
    <x v="17"/>
    <s v="Assembly_Machine_014"/>
    <s v="Assembly"/>
    <d v="2024-08-09T13:27:10"/>
    <d v="2024-08-09T15:15:10"/>
    <s v="08"/>
    <s v="09"/>
    <n v="85"/>
    <n v="1.4166666666666667"/>
    <s v="Hydraulic Leak"/>
    <s v="David Brown"/>
    <x v="2"/>
    <x v="1"/>
    <n v="16"/>
    <n v="14.583333333333334"/>
    <n v="0.91145833333333337"/>
  </r>
  <r>
    <s v="DT-06752"/>
    <x v="13"/>
    <s v="Painting_Machine_016"/>
    <s v="Painting"/>
    <d v="2024-08-09T13:34:20"/>
    <d v="2024-08-09T14:46:20"/>
    <s v="08"/>
    <s v="09"/>
    <n v="120"/>
    <n v="2"/>
    <s v="Material Shortage"/>
    <s v="Elena Petrova"/>
    <x v="2"/>
    <x v="1"/>
    <n v="22"/>
    <n v="20"/>
    <n v="0.90909090909090906"/>
  </r>
  <r>
    <s v="DT-01933"/>
    <x v="20"/>
    <s v="Stamping_Machine_015"/>
    <s v="Stamping"/>
    <d v="2024-08-09T15:10:55"/>
    <d v="2024-08-09T17:39:55"/>
    <s v="08"/>
    <s v="09"/>
    <n v="295"/>
    <n v="4.916666666666667"/>
    <s v="Preventive Maintenance - General"/>
    <s v="Li Wei"/>
    <x v="0"/>
    <x v="0"/>
    <n v="18"/>
    <n v="13.083333333333332"/>
    <n v="0.72685185185185175"/>
  </r>
  <r>
    <s v="DT-05555"/>
    <x v="13"/>
    <s v="Painting_Machine_016"/>
    <s v="Painting"/>
    <d v="2024-08-09T16:02:53"/>
    <d v="2024-08-09T16:36:53"/>
    <s v="08"/>
    <s v="09"/>
    <n v="287"/>
    <n v="4.7833333333333332"/>
    <s v="Mechanical Failure"/>
    <s v="Karim Nassar"/>
    <x v="2"/>
    <x v="1"/>
    <n v="22"/>
    <n v="17.216666666666669"/>
    <n v="0.7825757575757577"/>
  </r>
  <r>
    <s v="DT-00466"/>
    <x v="8"/>
    <s v="Assembly_Machine_012"/>
    <s v="Assembly"/>
    <d v="2024-08-09T17:35:46"/>
    <d v="2024-08-09T18:08:46"/>
    <s v="08"/>
    <s v="09"/>
    <n v="82"/>
    <n v="1.3666666666666667"/>
    <s v="Preventive Maintenance - Electrical"/>
    <s v="Hassan Ali"/>
    <x v="0"/>
    <x v="0"/>
    <n v="20"/>
    <n v="18.633333333333333"/>
    <n v="0.93166666666666664"/>
  </r>
  <r>
    <s v="DT-05971"/>
    <x v="21"/>
    <s v="Packaging_Machine_018"/>
    <s v="Packaging"/>
    <d v="2024-08-09T18:45:56"/>
    <d v="2024-08-10T07:27:56"/>
    <s v="08"/>
    <s v="09"/>
    <n v="194"/>
    <n v="3.2333333333333334"/>
    <s v="Mechanical Failure"/>
    <s v="Fatima Ali"/>
    <x v="2"/>
    <x v="1"/>
    <n v="14"/>
    <n v="10.766666666666666"/>
    <n v="0.76904761904761898"/>
  </r>
  <r>
    <s v="DT-02705"/>
    <x v="24"/>
    <s v="Painting_Machine_028"/>
    <s v="Painting"/>
    <d v="2024-08-09T19:25:08"/>
    <d v="2024-08-09T22:41:08"/>
    <s v="08"/>
    <s v="09"/>
    <n v="162"/>
    <n v="2.7"/>
    <s v="Preventive Maintenance - Mechanical"/>
    <s v="Mahmoud Adel"/>
    <x v="2"/>
    <x v="0"/>
    <n v="22"/>
    <n v="19.3"/>
    <n v="0.87727272727272732"/>
  </r>
  <r>
    <s v="DT-03811"/>
    <x v="15"/>
    <s v="Packaging_Machine_017"/>
    <s v="Packaging"/>
    <d v="2024-08-09T20:47:23"/>
    <d v="2024-08-09T22:25:23"/>
    <s v="08"/>
    <s v="09"/>
    <n v="39"/>
    <n v="0.65"/>
    <s v="Electrical Fault"/>
    <s v="Rana Ibrahim"/>
    <x v="2"/>
    <x v="1"/>
    <n v="20"/>
    <n v="19.350000000000001"/>
    <n v="0.96750000000000003"/>
  </r>
  <r>
    <s v="DT-05400"/>
    <x v="30"/>
    <s v="Packaging_Machine_034"/>
    <s v="Packaging"/>
    <d v="2024-08-09T21:03:59"/>
    <d v="2024-08-09T21:23:59"/>
    <s v="08"/>
    <s v="09"/>
    <n v="312"/>
    <n v="5.2"/>
    <s v="Preventive Maintenance - Mechanical"/>
    <s v="Li Wei"/>
    <x v="0"/>
    <x v="0"/>
    <n v="14"/>
    <n v="8.8000000000000007"/>
    <n v="0.62857142857142867"/>
  </r>
  <r>
    <s v="DT-03156"/>
    <x v="5"/>
    <s v="Stamping_Machine_029"/>
    <s v="Stamping"/>
    <d v="2024-08-09T22:32:56"/>
    <d v="2024-08-10T04:05:56"/>
    <s v="08"/>
    <s v="09"/>
    <n v="804"/>
    <n v="13.4"/>
    <s v="Tooling Break"/>
    <s v="Lucas Silva"/>
    <x v="2"/>
    <x v="1"/>
    <n v="22"/>
    <n v="8.6"/>
    <n v="0.39090909090909087"/>
  </r>
  <r>
    <s v="DT-04636"/>
    <x v="17"/>
    <s v="Assembly_Machine_014"/>
    <s v="Assembly"/>
    <d v="2024-08-09T23:29:19"/>
    <d v="2024-08-09T23:35:19"/>
    <s v="08"/>
    <s v="09"/>
    <n v="164"/>
    <n v="2.7333333333333334"/>
    <s v="Material Shortage"/>
    <s v="Karim Nassar"/>
    <x v="0"/>
    <x v="1"/>
    <n v="16"/>
    <n v="13.266666666666666"/>
    <n v="0.82916666666666661"/>
  </r>
  <r>
    <s v="DT-00543"/>
    <x v="34"/>
    <s v="Painting_Machine_022"/>
    <s v="Painting"/>
    <d v="2024-08-10T00:09:13"/>
    <d v="2024-08-10T02:52:13"/>
    <s v="08"/>
    <s v="10"/>
    <n v="248"/>
    <n v="4.1333333333333337"/>
    <s v="Preventive Maintenance - Mechanical"/>
    <s v="Yuki Tanaka"/>
    <x v="0"/>
    <x v="0"/>
    <n v="22"/>
    <n v="17.866666666666667"/>
    <n v="0.81212121212121213"/>
  </r>
  <r>
    <s v="DT-03399"/>
    <x v="34"/>
    <s v="Painting_Machine_022"/>
    <s v="Painting"/>
    <d v="2024-08-10T02:15:18"/>
    <d v="2024-08-10T02:27:18"/>
    <s v="08"/>
    <s v="10"/>
    <n v="496"/>
    <n v="8.2666666666666675"/>
    <s v="Preventive Maintenance - General"/>
    <s v="Maria Gomez"/>
    <x v="0"/>
    <x v="0"/>
    <n v="22"/>
    <n v="13.733333333333333"/>
    <n v="0.62424242424242415"/>
  </r>
  <r>
    <s v="DT-00046"/>
    <x v="34"/>
    <s v="Painting_Machine_022"/>
    <s v="Painting"/>
    <d v="2024-08-10T02:31:53"/>
    <d v="2024-08-10T04:33:53"/>
    <s v="08"/>
    <s v="10"/>
    <n v="300"/>
    <n v="5"/>
    <s v="Overheating"/>
    <s v="John Smith"/>
    <x v="2"/>
    <x v="1"/>
    <n v="22"/>
    <n v="17"/>
    <n v="0.77272727272727271"/>
  </r>
  <r>
    <s v="DT-07987"/>
    <x v="21"/>
    <s v="Packaging_Machine_018"/>
    <s v="Packaging"/>
    <d v="2024-08-10T02:45:30"/>
    <d v="2024-08-10T12:16:30"/>
    <s v="08"/>
    <s v="10"/>
    <n v="53"/>
    <n v="0.8833333333333333"/>
    <s v="Preventive Maintenance - Electrical"/>
    <s v="Olivia Johnson"/>
    <x v="0"/>
    <x v="0"/>
    <n v="14"/>
    <n v="13.116666666666667"/>
    <n v="0.93690476190476191"/>
  </r>
  <r>
    <s v="DT-04331"/>
    <x v="27"/>
    <s v="Assembly_Machine_027"/>
    <s v="Assembly"/>
    <d v="2024-08-10T04:04:52"/>
    <d v="2024-08-10T04:27:52"/>
    <s v="08"/>
    <s v="10"/>
    <n v="226"/>
    <n v="3.7666666666666666"/>
    <s v="Hydraulic Leak"/>
    <s v="Olivia Johnson"/>
    <x v="1"/>
    <x v="1"/>
    <n v="20"/>
    <n v="16.233333333333334"/>
    <n v="0.81166666666666676"/>
  </r>
  <r>
    <s v="DT-00416"/>
    <x v="4"/>
    <s v="Stamping_Machine_031"/>
    <s v="Stamping"/>
    <d v="2024-08-10T06:45:59"/>
    <d v="2024-08-10T09:37:59"/>
    <s v="08"/>
    <s v="10"/>
    <n v="970"/>
    <n v="16.166666666666668"/>
    <s v="Hydraulic Leak"/>
    <s v="Olivia Johnson"/>
    <x v="1"/>
    <x v="1"/>
    <n v="18"/>
    <n v="1.8333333333333321"/>
    <n v="0.10185185185185179"/>
  </r>
  <r>
    <s v="DT-03525"/>
    <x v="28"/>
    <s v="Packaging_Machine_003"/>
    <s v="Packaging"/>
    <d v="2024-08-10T06:53:11"/>
    <d v="2024-08-10T10:38:11"/>
    <s v="08"/>
    <s v="10"/>
    <n v="272"/>
    <n v="4.5333333333333332"/>
    <s v="Preventive Maintenance - General"/>
    <s v="Carlos Ruiz"/>
    <x v="0"/>
    <x v="0"/>
    <n v="14"/>
    <n v="9.4666666666666668"/>
    <n v="0.67619047619047623"/>
  </r>
  <r>
    <s v="DT-07527"/>
    <x v="25"/>
    <s v="Painting_Machine_001"/>
    <s v="Painting"/>
    <d v="2024-08-10T08:32:49"/>
    <d v="2024-08-10T12:04:49"/>
    <s v="08"/>
    <s v="10"/>
    <n v="380"/>
    <n v="6.333333333333333"/>
    <s v="Operator Error"/>
    <s v="Rana Ibrahim"/>
    <x v="1"/>
    <x v="1"/>
    <n v="18"/>
    <n v="11.666666666666668"/>
    <n v="0.64814814814814825"/>
  </r>
  <r>
    <s v="DT-00860"/>
    <x v="8"/>
    <s v="Assembly_Machine_012"/>
    <s v="Assembly"/>
    <d v="2024-08-10T09:32:58"/>
    <d v="2024-08-10T10:06:58"/>
    <s v="08"/>
    <s v="10"/>
    <n v="63"/>
    <n v="1.05"/>
    <s v="Preventive Maintenance - Mechanical"/>
    <s v="Maria Gomez"/>
    <x v="1"/>
    <x v="0"/>
    <n v="20"/>
    <n v="18.95"/>
    <n v="0.94750000000000001"/>
  </r>
  <r>
    <s v="DT-08855"/>
    <x v="24"/>
    <s v="Painting_Machine_028"/>
    <s v="Painting"/>
    <d v="2024-08-10T09:54:04"/>
    <d v="2024-08-10T13:00:04"/>
    <s v="08"/>
    <s v="10"/>
    <n v="389"/>
    <n v="6.4833333333333334"/>
    <s v="Tooling Break"/>
    <s v="Li Wei"/>
    <x v="1"/>
    <x v="1"/>
    <n v="22"/>
    <n v="15.516666666666666"/>
    <n v="0.70530303030303021"/>
  </r>
  <r>
    <s v="DT-07105"/>
    <x v="16"/>
    <s v="Painting_Machine_005"/>
    <s v="Painting"/>
    <d v="2024-08-10T10:02:41"/>
    <d v="2024-08-10T10:20:41"/>
    <s v="08"/>
    <s v="10"/>
    <n v="397"/>
    <n v="6.6166666666666663"/>
    <s v="Hydraulic Leak"/>
    <s v="Noah Davis"/>
    <x v="0"/>
    <x v="1"/>
    <n v="20"/>
    <n v="13.383333333333333"/>
    <n v="0.66916666666666669"/>
  </r>
  <r>
    <s v="DT-01558"/>
    <x v="19"/>
    <s v="Stamping_Machine_035"/>
    <s v="Stamping"/>
    <d v="2024-08-10T10:46:13"/>
    <d v="2024-08-10T11:01:13"/>
    <s v="08"/>
    <s v="10"/>
    <n v="152"/>
    <n v="2.5333333333333332"/>
    <s v="Operator Error"/>
    <s v="Noah Davis"/>
    <x v="0"/>
    <x v="1"/>
    <n v="16"/>
    <n v="13.466666666666667"/>
    <n v="0.84166666666666667"/>
  </r>
  <r>
    <s v="DT-07421"/>
    <x v="16"/>
    <s v="Painting_Machine_005"/>
    <s v="Painting"/>
    <d v="2024-08-10T11:50:32"/>
    <d v="2024-08-10T14:56:32"/>
    <s v="08"/>
    <s v="10"/>
    <n v="356"/>
    <n v="5.9333333333333336"/>
    <s v="Sensor Fault"/>
    <s v="Emma Wilson"/>
    <x v="1"/>
    <x v="1"/>
    <n v="20"/>
    <n v="14.066666666666666"/>
    <n v="0.70333333333333337"/>
  </r>
  <r>
    <s v="DT-01934"/>
    <x v="0"/>
    <s v="Stamping_Machine_030"/>
    <s v="Stamping"/>
    <d v="2024-08-10T13:18:12"/>
    <d v="2024-08-10T13:22:12"/>
    <s v="08"/>
    <s v="10"/>
    <n v="213"/>
    <n v="3.55"/>
    <s v="Mechanical Failure"/>
    <s v="Noah Davis"/>
    <x v="1"/>
    <x v="1"/>
    <n v="16"/>
    <n v="12.45"/>
    <n v="0.77812499999999996"/>
  </r>
  <r>
    <s v="DT-03042"/>
    <x v="20"/>
    <s v="Stamping_Machine_015"/>
    <s v="Stamping"/>
    <d v="2024-08-10T16:34:50"/>
    <d v="2024-08-11T05:57:50"/>
    <s v="08"/>
    <s v="10"/>
    <n v="361"/>
    <n v="6.0166666666666666"/>
    <s v="Material Shortage"/>
    <s v="Carlos Ruiz"/>
    <x v="2"/>
    <x v="1"/>
    <n v="18"/>
    <n v="11.983333333333334"/>
    <n v="0.66574074074074074"/>
  </r>
  <r>
    <s v="DT-05667"/>
    <x v="7"/>
    <s v="Packaging_Machine_002"/>
    <s v="Packaging"/>
    <d v="2024-08-10T19:10:50"/>
    <d v="2024-08-10T21:27:50"/>
    <s v="08"/>
    <s v="10"/>
    <n v="29"/>
    <n v="0.48333333333333334"/>
    <s v="Electrical Fault"/>
    <s v="John Smith"/>
    <x v="1"/>
    <x v="1"/>
    <n v="18"/>
    <n v="17.516666666666666"/>
    <n v="0.9731481481481481"/>
  </r>
  <r>
    <s v="DT-08707"/>
    <x v="34"/>
    <s v="Painting_Machine_022"/>
    <s v="Painting"/>
    <d v="2024-08-10T20:41:38"/>
    <d v="2024-08-10T20:57:38"/>
    <s v="08"/>
    <s v="10"/>
    <n v="523"/>
    <n v="8.7166666666666668"/>
    <s v="Preventive Maintenance - Electrical"/>
    <s v="Yuki Tanaka"/>
    <x v="1"/>
    <x v="0"/>
    <n v="22"/>
    <n v="13.283333333333333"/>
    <n v="0.60378787878787876"/>
  </r>
  <r>
    <s v="DT-01800"/>
    <x v="10"/>
    <s v="Painting_Machine_008"/>
    <s v="Painting"/>
    <d v="2024-08-10T21:11:15"/>
    <d v="2024-08-10T23:23:15"/>
    <s v="08"/>
    <s v="10"/>
    <n v="125"/>
    <n v="2.0833333333333335"/>
    <s v="Tooling Break"/>
    <s v="Hassan Ali"/>
    <x v="0"/>
    <x v="1"/>
    <n v="16"/>
    <n v="13.916666666666666"/>
    <n v="0.86979166666666663"/>
  </r>
  <r>
    <s v="DT-07502"/>
    <x v="4"/>
    <s v="Stamping_Machine_031"/>
    <s v="Stamping"/>
    <d v="2024-08-10T21:29:24"/>
    <d v="2024-08-10T22:01:24"/>
    <s v="08"/>
    <s v="10"/>
    <n v="1026"/>
    <n v="17.100000000000001"/>
    <s v="Electrical Fault"/>
    <s v="Ahmed Hassan"/>
    <x v="0"/>
    <x v="1"/>
    <n v="18"/>
    <n v="0.89999999999999858"/>
    <n v="4.999999999999992E-2"/>
  </r>
  <r>
    <s v="DT-06505"/>
    <x v="28"/>
    <s v="Packaging_Machine_003"/>
    <s v="Packaging"/>
    <d v="2024-08-10T22:07:47"/>
    <d v="2024-08-10T22:45:47"/>
    <s v="08"/>
    <s v="10"/>
    <n v="36"/>
    <n v="0.6"/>
    <s v="Material Shortage"/>
    <s v="Elena Petrova"/>
    <x v="2"/>
    <x v="1"/>
    <n v="14"/>
    <n v="13.4"/>
    <n v="0.95714285714285718"/>
  </r>
  <r>
    <s v="DT-01816"/>
    <x v="28"/>
    <s v="Packaging_Machine_003"/>
    <s v="Packaging"/>
    <d v="2024-08-10T22:44:32"/>
    <d v="2024-08-11T09:53:32"/>
    <s v="08"/>
    <s v="10"/>
    <n v="165"/>
    <n v="2.75"/>
    <s v="Electrical Fault"/>
    <s v="Sophie Martin"/>
    <x v="2"/>
    <x v="1"/>
    <n v="14"/>
    <n v="11.25"/>
    <n v="0.8035714285714286"/>
  </r>
  <r>
    <s v="DT-04497"/>
    <x v="21"/>
    <s v="Packaging_Machine_018"/>
    <s v="Packaging"/>
    <d v="2024-08-10T22:52:37"/>
    <d v="2024-08-10T23:26:37"/>
    <s v="08"/>
    <s v="10"/>
    <n v="192"/>
    <n v="3.2"/>
    <s v="Hydraulic Leak"/>
    <s v="Rana Ibrahim"/>
    <x v="0"/>
    <x v="1"/>
    <n v="14"/>
    <n v="10.8"/>
    <n v="0.77142857142857146"/>
  </r>
  <r>
    <s v="DT-00838"/>
    <x v="23"/>
    <s v="Packaging_Machine_025"/>
    <s v="Packaging"/>
    <d v="2024-08-10T23:25:13"/>
    <d v="2024-08-11T02:41:13"/>
    <s v="08"/>
    <s v="10"/>
    <n v="195"/>
    <n v="3.25"/>
    <s v="Hydraulic Leak"/>
    <s v="Maria Gomez"/>
    <x v="1"/>
    <x v="1"/>
    <n v="20"/>
    <n v="16.75"/>
    <n v="0.83750000000000002"/>
  </r>
  <r>
    <s v="DT-07166"/>
    <x v="26"/>
    <s v="Assembly_Machine_032"/>
    <s v="Assembly"/>
    <d v="2024-08-10T23:59:03"/>
    <d v="2024-08-11T03:40:03"/>
    <s v="08"/>
    <s v="10"/>
    <n v="174"/>
    <n v="2.9"/>
    <s v="Electrical Fault"/>
    <s v="Sophie Martin"/>
    <x v="1"/>
    <x v="1"/>
    <n v="20"/>
    <n v="17.100000000000001"/>
    <n v="0.85500000000000009"/>
  </r>
  <r>
    <s v="DT-06899"/>
    <x v="33"/>
    <s v="Packaging_Machine_006"/>
    <s v="Packaging"/>
    <d v="2024-08-11T00:07:47"/>
    <d v="2024-08-11T00:35:47"/>
    <s v="08"/>
    <s v="11"/>
    <n v="8"/>
    <n v="0.13333333333333333"/>
    <s v="Electrical Fault"/>
    <s v="Hassan Ali"/>
    <x v="1"/>
    <x v="1"/>
    <n v="22"/>
    <n v="21.866666666666667"/>
    <n v="0.99393939393939401"/>
  </r>
  <r>
    <s v="DT-04533"/>
    <x v="22"/>
    <s v="Assembly_Machine_026"/>
    <s v="Assembly"/>
    <d v="2024-08-11T00:15:43"/>
    <d v="2024-08-11T03:22:43"/>
    <s v="08"/>
    <s v="11"/>
    <n v="250"/>
    <n v="4.166666666666667"/>
    <s v="Mechanical Failure"/>
    <s v="Emma Wilson"/>
    <x v="2"/>
    <x v="1"/>
    <n v="20"/>
    <n v="15.833333333333332"/>
    <n v="0.79166666666666663"/>
  </r>
  <r>
    <s v="DT-02369"/>
    <x v="16"/>
    <s v="Painting_Machine_005"/>
    <s v="Painting"/>
    <d v="2024-08-11T00:21:48"/>
    <d v="2024-08-11T12:44:48"/>
    <s v="08"/>
    <s v="11"/>
    <n v="383"/>
    <n v="6.3833333333333337"/>
    <s v="Operator Error"/>
    <s v="Mohamed Salah"/>
    <x v="2"/>
    <x v="1"/>
    <n v="20"/>
    <n v="13.616666666666667"/>
    <n v="0.6808333333333334"/>
  </r>
  <r>
    <s v="DT-00040"/>
    <x v="21"/>
    <s v="Packaging_Machine_018"/>
    <s v="Packaging"/>
    <d v="2024-08-11T00:25:05"/>
    <d v="2024-08-11T05:09:05"/>
    <s v="08"/>
    <s v="11"/>
    <n v="110"/>
    <n v="1.8333333333333333"/>
    <s v="Mechanical Failure"/>
    <s v="Carlos Ruiz"/>
    <x v="2"/>
    <x v="1"/>
    <n v="14"/>
    <n v="12.166666666666666"/>
    <n v="0.86904761904761896"/>
  </r>
  <r>
    <s v="DT-08928"/>
    <x v="17"/>
    <s v="Assembly_Machine_014"/>
    <s v="Assembly"/>
    <d v="2024-08-11T01:30:45"/>
    <d v="2024-08-11T01:58:45"/>
    <s v="08"/>
    <s v="11"/>
    <n v="113"/>
    <n v="1.8833333333333333"/>
    <s v="Preventive Maintenance - General"/>
    <s v="Mohamed Salah"/>
    <x v="2"/>
    <x v="0"/>
    <n v="16"/>
    <n v="14.116666666666667"/>
    <n v="0.8822916666666667"/>
  </r>
  <r>
    <s v="DT-09927"/>
    <x v="26"/>
    <s v="Assembly_Machine_032"/>
    <s v="Assembly"/>
    <d v="2024-08-11T02:47:59"/>
    <d v="2024-08-11T05:14:59"/>
    <s v="08"/>
    <s v="11"/>
    <n v="241"/>
    <n v="4.0166666666666666"/>
    <s v="Sensor Fault"/>
    <s v="David Brown"/>
    <x v="2"/>
    <x v="1"/>
    <n v="20"/>
    <n v="15.983333333333334"/>
    <n v="0.79916666666666669"/>
  </r>
  <r>
    <s v="DT-06259"/>
    <x v="22"/>
    <s v="Assembly_Machine_026"/>
    <s v="Assembly"/>
    <d v="2024-08-11T03:16:16"/>
    <d v="2024-08-11T06:16:16"/>
    <s v="08"/>
    <s v="11"/>
    <n v="415"/>
    <n v="6.916666666666667"/>
    <s v="Preventive Maintenance - Mechanical"/>
    <s v="Fatima Ali"/>
    <x v="1"/>
    <x v="0"/>
    <n v="20"/>
    <n v="13.083333333333332"/>
    <n v="0.65416666666666656"/>
  </r>
  <r>
    <s v="DT-09158"/>
    <x v="29"/>
    <s v="Assembly_Machine_023"/>
    <s v="Assembly"/>
    <d v="2024-08-11T03:19:28"/>
    <d v="2024-08-11T05:52:28"/>
    <s v="08"/>
    <s v="11"/>
    <n v="82"/>
    <n v="1.3666666666666667"/>
    <s v="Preventive Maintenance - Electrical"/>
    <s v="Mohamed Salah"/>
    <x v="2"/>
    <x v="0"/>
    <n v="16"/>
    <n v="14.633333333333333"/>
    <n v="0.9145833333333333"/>
  </r>
  <r>
    <s v="DT-07691"/>
    <x v="25"/>
    <s v="Painting_Machine_001"/>
    <s v="Painting"/>
    <d v="2024-08-11T03:20:38"/>
    <d v="2024-08-11T04:38:38"/>
    <s v="08"/>
    <s v="11"/>
    <n v="131"/>
    <n v="2.1833333333333331"/>
    <s v="Material Shortage"/>
    <s v="Rana Ibrahim"/>
    <x v="0"/>
    <x v="1"/>
    <n v="18"/>
    <n v="15.816666666666666"/>
    <n v="0.87870370370370365"/>
  </r>
  <r>
    <s v="DT-04128"/>
    <x v="28"/>
    <s v="Packaging_Machine_003"/>
    <s v="Packaging"/>
    <d v="2024-08-11T03:32:52"/>
    <d v="2024-08-11T05:40:52"/>
    <s v="08"/>
    <s v="11"/>
    <n v="309"/>
    <n v="5.15"/>
    <s v="Preventive Maintenance - Mechanical"/>
    <s v="Noah Davis"/>
    <x v="1"/>
    <x v="0"/>
    <n v="14"/>
    <n v="8.85"/>
    <n v="0.63214285714285712"/>
  </r>
  <r>
    <s v="DT-05988"/>
    <x v="4"/>
    <s v="Stamping_Machine_031"/>
    <s v="Stamping"/>
    <d v="2024-08-11T03:41:05"/>
    <d v="2024-08-11T06:01:05"/>
    <s v="08"/>
    <s v="11"/>
    <n v="1026"/>
    <n v="17.100000000000001"/>
    <s v="Sensor Fault"/>
    <s v="Li Wei"/>
    <x v="2"/>
    <x v="1"/>
    <n v="18"/>
    <n v="0.89999999999999858"/>
    <n v="4.999999999999992E-2"/>
  </r>
  <r>
    <s v="DT-09653"/>
    <x v="27"/>
    <s v="Assembly_Machine_027"/>
    <s v="Assembly"/>
    <d v="2024-08-11T05:03:40"/>
    <d v="2024-08-11T09:50:40"/>
    <s v="08"/>
    <s v="11"/>
    <n v="338"/>
    <n v="5.6333333333333337"/>
    <s v="Tooling Break"/>
    <s v="Lucas Silva"/>
    <x v="2"/>
    <x v="1"/>
    <n v="20"/>
    <n v="14.366666666666667"/>
    <n v="0.71833333333333338"/>
  </r>
  <r>
    <s v="DT-00382"/>
    <x v="1"/>
    <s v="Painting_Machine_021"/>
    <s v="Painting"/>
    <d v="2024-08-11T06:42:13"/>
    <d v="2024-08-11T07:02:13"/>
    <s v="08"/>
    <s v="11"/>
    <n v="1229"/>
    <n v="20.483333333333334"/>
    <s v="Sensor Fault"/>
    <s v="Ahmed Hassan"/>
    <x v="2"/>
    <x v="1"/>
    <n v="22"/>
    <n v="1.5166666666666657"/>
    <n v="6.8939393939393898E-2"/>
  </r>
  <r>
    <s v="DT-08728"/>
    <x v="22"/>
    <s v="Assembly_Machine_026"/>
    <s v="Assembly"/>
    <d v="2024-08-11T06:59:46"/>
    <d v="2024-08-11T07:30:46"/>
    <s v="08"/>
    <s v="11"/>
    <n v="30"/>
    <n v="0.5"/>
    <s v="Material Shortage"/>
    <s v="Maria Gomez"/>
    <x v="1"/>
    <x v="1"/>
    <n v="20"/>
    <n v="19.5"/>
    <n v="0.97499999999999998"/>
  </r>
  <r>
    <s v="DT-09980"/>
    <x v="16"/>
    <s v="Painting_Machine_005"/>
    <s v="Painting"/>
    <d v="2024-08-11T09:55:55"/>
    <d v="2024-08-11T15:53:55"/>
    <s v="08"/>
    <s v="11"/>
    <n v="395"/>
    <n v="6.583333333333333"/>
    <s v="Operator Error"/>
    <s v="Emma Wilson"/>
    <x v="0"/>
    <x v="1"/>
    <n v="20"/>
    <n v="13.416666666666668"/>
    <n v="0.67083333333333339"/>
  </r>
  <r>
    <s v="DT-02756"/>
    <x v="31"/>
    <s v="Assembly_Machine_010"/>
    <s v="Assembly"/>
    <d v="2024-08-11T10:13:36"/>
    <d v="2024-08-11T10:58:36"/>
    <s v="08"/>
    <s v="11"/>
    <n v="139"/>
    <n v="2.3166666666666669"/>
    <s v="Sensor Fault"/>
    <s v="Rana Ibrahim"/>
    <x v="2"/>
    <x v="1"/>
    <n v="22"/>
    <n v="19.683333333333334"/>
    <n v="0.89469696969696966"/>
  </r>
  <r>
    <s v="DT-09315"/>
    <x v="9"/>
    <s v="Assembly_Machine_011"/>
    <s v="Assembly"/>
    <d v="2024-08-11T12:23:54"/>
    <d v="2024-08-11T13:53:54"/>
    <s v="08"/>
    <s v="11"/>
    <n v="314"/>
    <n v="5.2333333333333334"/>
    <s v="Sensor Fault"/>
    <s v="Elena Petrova"/>
    <x v="0"/>
    <x v="1"/>
    <n v="14"/>
    <n v="8.7666666666666657"/>
    <n v="0.62619047619047608"/>
  </r>
  <r>
    <s v="DT-00241"/>
    <x v="5"/>
    <s v="Stamping_Machine_029"/>
    <s v="Stamping"/>
    <d v="2024-08-11T12:32:31"/>
    <d v="2024-08-11T13:28:31"/>
    <s v="08"/>
    <s v="11"/>
    <n v="1061"/>
    <n v="17.683333333333334"/>
    <s v="Mechanical Failure"/>
    <s v="David Brown"/>
    <x v="0"/>
    <x v="1"/>
    <n v="22"/>
    <n v="4.3166666666666664"/>
    <n v="0.1962121212121212"/>
  </r>
  <r>
    <s v="DT-04292"/>
    <x v="24"/>
    <s v="Painting_Machine_028"/>
    <s v="Painting"/>
    <d v="2024-08-11T14:18:06"/>
    <d v="2024-08-11T16:46:06"/>
    <s v="08"/>
    <s v="11"/>
    <n v="356"/>
    <n v="5.9333333333333336"/>
    <s v="Material Shortage"/>
    <s v="Karim Nassar"/>
    <x v="2"/>
    <x v="1"/>
    <n v="22"/>
    <n v="16.066666666666666"/>
    <n v="0.73030303030303034"/>
  </r>
  <r>
    <s v="DT-09845"/>
    <x v="6"/>
    <s v="Painting_Machine_009"/>
    <s v="Painting"/>
    <d v="2024-08-11T16:22:43"/>
    <d v="2024-08-11T17:06:43"/>
    <s v="08"/>
    <s v="11"/>
    <n v="57"/>
    <n v="0.95"/>
    <s v="Operator Error"/>
    <s v="Yuki Tanaka"/>
    <x v="1"/>
    <x v="1"/>
    <n v="16"/>
    <n v="15.05"/>
    <n v="0.94062500000000004"/>
  </r>
  <r>
    <s v="DT-09905"/>
    <x v="7"/>
    <s v="Packaging_Machine_002"/>
    <s v="Packaging"/>
    <d v="2024-08-11T16:25:43"/>
    <d v="2024-08-11T20:17:43"/>
    <s v="08"/>
    <s v="11"/>
    <n v="23"/>
    <n v="0.38333333333333336"/>
    <s v="Material Shortage"/>
    <s v="Li Wei"/>
    <x v="2"/>
    <x v="1"/>
    <n v="18"/>
    <n v="17.616666666666667"/>
    <n v="0.97870370370370374"/>
  </r>
  <r>
    <s v="DT-07148"/>
    <x v="3"/>
    <s v="Stamping_Machine_033"/>
    <s v="Stamping"/>
    <d v="2024-08-11T16:53:42"/>
    <d v="2024-08-11T19:53:42"/>
    <s v="08"/>
    <s v="11"/>
    <n v="676"/>
    <n v="11.266666666666667"/>
    <s v="Preventive Maintenance - Mechanical"/>
    <s v="Mohamed Salah"/>
    <x v="0"/>
    <x v="0"/>
    <n v="18"/>
    <n v="6.7333333333333325"/>
    <n v="0.374074074074074"/>
  </r>
  <r>
    <s v="DT-01843"/>
    <x v="26"/>
    <s v="Assembly_Machine_032"/>
    <s v="Assembly"/>
    <d v="2024-08-11T17:14:38"/>
    <d v="2024-08-11T17:36:38"/>
    <s v="08"/>
    <s v="11"/>
    <n v="260"/>
    <n v="4.333333333333333"/>
    <s v="Electrical Fault"/>
    <s v="Fatima Ali"/>
    <x v="2"/>
    <x v="1"/>
    <n v="20"/>
    <n v="15.666666666666668"/>
    <n v="0.78333333333333344"/>
  </r>
  <r>
    <s v="DT-06571"/>
    <x v="21"/>
    <s v="Packaging_Machine_018"/>
    <s v="Packaging"/>
    <d v="2024-08-11T17:34:15"/>
    <d v="2024-08-11T22:05:15"/>
    <s v="08"/>
    <s v="11"/>
    <n v="132"/>
    <n v="2.2000000000000002"/>
    <s v="Process Instability"/>
    <s v="Noah Davis"/>
    <x v="0"/>
    <x v="1"/>
    <n v="14"/>
    <n v="11.8"/>
    <n v="0.84285714285714286"/>
  </r>
  <r>
    <s v="DT-03755"/>
    <x v="23"/>
    <s v="Packaging_Machine_025"/>
    <s v="Packaging"/>
    <d v="2024-08-11T18:09:02"/>
    <d v="2024-08-11T22:33:02"/>
    <s v="08"/>
    <s v="11"/>
    <n v="150"/>
    <n v="2.5"/>
    <s v="Preventive Maintenance - General"/>
    <s v="Rana Ibrahim"/>
    <x v="1"/>
    <x v="0"/>
    <n v="20"/>
    <n v="17.5"/>
    <n v="0.875"/>
  </r>
  <r>
    <s v="DT-04851"/>
    <x v="19"/>
    <s v="Stamping_Machine_035"/>
    <s v="Stamping"/>
    <d v="2024-08-11T18:39:16"/>
    <d v="2024-08-11T23:20:16"/>
    <s v="08"/>
    <s v="11"/>
    <n v="325"/>
    <n v="5.416666666666667"/>
    <s v="Overheating"/>
    <s v="Emma Wilson"/>
    <x v="2"/>
    <x v="1"/>
    <n v="16"/>
    <n v="10.583333333333332"/>
    <n v="0.66145833333333326"/>
  </r>
  <r>
    <s v="DT-01088"/>
    <x v="2"/>
    <s v="Assembly_Machine_019"/>
    <s v="Assembly"/>
    <d v="2024-08-11T18:53:16"/>
    <d v="2024-08-11T20:09:16"/>
    <s v="08"/>
    <s v="11"/>
    <n v="99"/>
    <n v="1.65"/>
    <s v="Material Shortage"/>
    <s v="Lucas Silva"/>
    <x v="1"/>
    <x v="1"/>
    <n v="22"/>
    <n v="20.350000000000001"/>
    <n v="0.92500000000000004"/>
  </r>
  <r>
    <s v="DT-05082"/>
    <x v="24"/>
    <s v="Painting_Machine_028"/>
    <s v="Painting"/>
    <d v="2024-08-11T19:13:21"/>
    <d v="2024-08-11T23:49:21"/>
    <s v="08"/>
    <s v="11"/>
    <n v="244"/>
    <n v="4.0666666666666664"/>
    <s v="Mechanical Failure"/>
    <s v="Ahmed Hassan"/>
    <x v="2"/>
    <x v="1"/>
    <n v="22"/>
    <n v="17.933333333333334"/>
    <n v="0.81515151515151518"/>
  </r>
  <r>
    <s v="DT-01211"/>
    <x v="30"/>
    <s v="Packaging_Machine_034"/>
    <s v="Packaging"/>
    <d v="2024-08-11T19:16:50"/>
    <d v="2024-08-11T19:31:50"/>
    <s v="08"/>
    <s v="11"/>
    <n v="105"/>
    <n v="1.75"/>
    <s v="Process Instability"/>
    <s v="Hassan Ali"/>
    <x v="2"/>
    <x v="1"/>
    <n v="14"/>
    <n v="12.25"/>
    <n v="0.875"/>
  </r>
  <r>
    <s v="DT-00867"/>
    <x v="28"/>
    <s v="Packaging_Machine_003"/>
    <s v="Packaging"/>
    <d v="2024-08-11T19:28:51"/>
    <d v="2024-08-11T20:19:51"/>
    <s v="08"/>
    <s v="11"/>
    <n v="22"/>
    <n v="0.36666666666666664"/>
    <s v="Tooling Break"/>
    <s v="Yuki Tanaka"/>
    <x v="0"/>
    <x v="1"/>
    <n v="14"/>
    <n v="13.633333333333333"/>
    <n v="0.97380952380952379"/>
  </r>
  <r>
    <s v="DT-03930"/>
    <x v="28"/>
    <s v="Packaging_Machine_003"/>
    <s v="Packaging"/>
    <d v="2024-08-11T19:53:18"/>
    <d v="2024-08-12T10:49:18"/>
    <s v="08"/>
    <s v="11"/>
    <n v="316"/>
    <n v="5.2666666666666666"/>
    <s v="Preventive Maintenance - Electrical"/>
    <s v="Mahmoud Adel"/>
    <x v="1"/>
    <x v="0"/>
    <n v="14"/>
    <n v="8.7333333333333343"/>
    <n v="0.62380952380952392"/>
  </r>
  <r>
    <s v="DT-08519"/>
    <x v="2"/>
    <s v="Assembly_Machine_019"/>
    <s v="Assembly"/>
    <d v="2024-08-11T20:11:20"/>
    <d v="2024-08-11T22:44:20"/>
    <s v="08"/>
    <s v="11"/>
    <n v="63"/>
    <n v="1.05"/>
    <s v="Preventive Maintenance - General"/>
    <s v="Rana Ibrahim"/>
    <x v="2"/>
    <x v="0"/>
    <n v="22"/>
    <n v="20.95"/>
    <n v="0.95227272727272727"/>
  </r>
  <r>
    <s v="DT-01491"/>
    <x v="32"/>
    <s v="Stamping_Machine_020"/>
    <s v="Stamping"/>
    <d v="2024-08-11T20:28:00"/>
    <d v="2024-08-11T20:45:00"/>
    <s v="08"/>
    <s v="11"/>
    <n v="92"/>
    <n v="1.5333333333333334"/>
    <s v="Material Shortage"/>
    <s v="Yuki Tanaka"/>
    <x v="2"/>
    <x v="1"/>
    <n v="14"/>
    <n v="12.466666666666667"/>
    <n v="0.89047619047619053"/>
  </r>
  <r>
    <s v="DT-01258"/>
    <x v="22"/>
    <s v="Assembly_Machine_026"/>
    <s v="Assembly"/>
    <d v="2024-08-11T20:31:34"/>
    <d v="2024-08-11T23:50:34"/>
    <s v="08"/>
    <s v="11"/>
    <n v="347"/>
    <n v="5.7833333333333332"/>
    <s v="Electrical Fault"/>
    <s v="Maria Gomez"/>
    <x v="2"/>
    <x v="1"/>
    <n v="20"/>
    <n v="14.216666666666667"/>
    <n v="0.71083333333333332"/>
  </r>
  <r>
    <s v="DT-02299"/>
    <x v="34"/>
    <s v="Painting_Machine_022"/>
    <s v="Painting"/>
    <d v="2024-08-11T21:16:32"/>
    <d v="2024-08-11T23:19:32"/>
    <s v="08"/>
    <s v="11"/>
    <n v="269"/>
    <n v="4.4833333333333334"/>
    <s v="Material Shortage"/>
    <s v="Carlos Ruiz"/>
    <x v="2"/>
    <x v="1"/>
    <n v="22"/>
    <n v="17.516666666666666"/>
    <n v="0.79621212121212115"/>
  </r>
  <r>
    <s v="DT-08229"/>
    <x v="18"/>
    <s v="Packaging_Machine_004"/>
    <s v="Packaging"/>
    <d v="2024-08-11T21:37:29"/>
    <d v="2024-08-12T01:47:29"/>
    <s v="08"/>
    <s v="11"/>
    <n v="13"/>
    <n v="0.21666666666666667"/>
    <s v="Mechanical Failure"/>
    <s v="Karim Nassar"/>
    <x v="1"/>
    <x v="1"/>
    <n v="16"/>
    <n v="15.783333333333333"/>
    <n v="0.98645833333333333"/>
  </r>
  <r>
    <s v="DT-02573"/>
    <x v="10"/>
    <s v="Painting_Machine_008"/>
    <s v="Painting"/>
    <d v="2024-08-11T22:14:36"/>
    <d v="2024-08-12T02:01:36"/>
    <s v="08"/>
    <s v="11"/>
    <n v="229"/>
    <n v="3.8166666666666669"/>
    <s v="Preventive Maintenance - Mechanical"/>
    <s v="Li Wei"/>
    <x v="0"/>
    <x v="0"/>
    <n v="16"/>
    <n v="12.183333333333334"/>
    <n v="0.76145833333333335"/>
  </r>
  <r>
    <s v="DT-00561"/>
    <x v="18"/>
    <s v="Packaging_Machine_004"/>
    <s v="Packaging"/>
    <d v="2024-08-11T22:25:27"/>
    <d v="2024-08-11T23:10:27"/>
    <s v="08"/>
    <s v="11"/>
    <n v="16"/>
    <n v="0.26666666666666666"/>
    <s v="Mechanical Failure"/>
    <s v="Fatima Ali"/>
    <x v="2"/>
    <x v="1"/>
    <n v="16"/>
    <n v="15.733333333333333"/>
    <n v="0.98333333333333328"/>
  </r>
  <r>
    <s v="DT-02033"/>
    <x v="27"/>
    <s v="Assembly_Machine_027"/>
    <s v="Assembly"/>
    <d v="2024-08-11T23:02:56"/>
    <d v="2024-08-12T04:41:56"/>
    <s v="08"/>
    <s v="11"/>
    <n v="234"/>
    <n v="3.9"/>
    <s v="Overheating"/>
    <s v="Emma Wilson"/>
    <x v="2"/>
    <x v="1"/>
    <n v="20"/>
    <n v="16.100000000000001"/>
    <n v="0.80500000000000005"/>
  </r>
  <r>
    <s v="DT-04433"/>
    <x v="12"/>
    <s v="Stamping_Machine_024"/>
    <s v="Stamping"/>
    <d v="2024-08-11T23:49:56"/>
    <d v="2024-08-12T01:07:56"/>
    <s v="08"/>
    <s v="11"/>
    <n v="118"/>
    <n v="1.9666666666666666"/>
    <s v="Mechanical Failure"/>
    <s v="Maria Gomez"/>
    <x v="2"/>
    <x v="1"/>
    <n v="14"/>
    <n v="12.033333333333333"/>
    <n v="0.85952380952380947"/>
  </r>
  <r>
    <s v="DT-03559"/>
    <x v="19"/>
    <s v="Stamping_Machine_035"/>
    <s v="Stamping"/>
    <d v="2024-08-12T00:37:20"/>
    <d v="2024-08-12T03:56:20"/>
    <s v="08"/>
    <s v="12"/>
    <n v="185"/>
    <n v="3.0833333333333335"/>
    <s v="Mechanical Failure"/>
    <s v="Elena Petrova"/>
    <x v="2"/>
    <x v="1"/>
    <n v="16"/>
    <n v="12.916666666666666"/>
    <n v="0.80729166666666663"/>
  </r>
  <r>
    <s v="DT-02882"/>
    <x v="19"/>
    <s v="Stamping_Machine_035"/>
    <s v="Stamping"/>
    <d v="2024-08-12T00:41:32"/>
    <d v="2024-08-12T01:07:32"/>
    <s v="08"/>
    <s v="12"/>
    <n v="264"/>
    <n v="4.4000000000000004"/>
    <s v="Material Shortage"/>
    <s v="John Smith"/>
    <x v="0"/>
    <x v="1"/>
    <n v="16"/>
    <n v="11.6"/>
    <n v="0.72499999999999998"/>
  </r>
  <r>
    <s v="DT-01372"/>
    <x v="3"/>
    <s v="Stamping_Machine_033"/>
    <s v="Stamping"/>
    <d v="2024-08-12T02:35:22"/>
    <d v="2024-08-12T02:43:22"/>
    <s v="08"/>
    <s v="12"/>
    <n v="995"/>
    <n v="16.583333333333332"/>
    <s v="Material Shortage"/>
    <s v="Ahmed Hassan"/>
    <x v="1"/>
    <x v="1"/>
    <n v="18"/>
    <n v="1.4166666666666679"/>
    <n v="7.8703703703703776E-2"/>
  </r>
  <r>
    <s v="DT-09745"/>
    <x v="2"/>
    <s v="Assembly_Machine_019"/>
    <s v="Assembly"/>
    <d v="2024-08-12T02:36:26"/>
    <d v="2024-08-12T05:46:26"/>
    <s v="08"/>
    <s v="12"/>
    <n v="88"/>
    <n v="1.4666666666666666"/>
    <s v="Electrical Fault"/>
    <s v="Maria Gomez"/>
    <x v="2"/>
    <x v="1"/>
    <n v="22"/>
    <n v="20.533333333333335"/>
    <n v="0.93333333333333346"/>
  </r>
  <r>
    <s v="DT-02376"/>
    <x v="18"/>
    <s v="Packaging_Machine_004"/>
    <s v="Packaging"/>
    <d v="2024-08-12T03:42:33"/>
    <d v="2024-08-12T04:11:33"/>
    <s v="08"/>
    <s v="12"/>
    <n v="6"/>
    <n v="0.1"/>
    <s v="Preventive Maintenance - Mechanical"/>
    <s v="Sophie Martin"/>
    <x v="0"/>
    <x v="0"/>
    <n v="16"/>
    <n v="15.9"/>
    <n v="0.99375000000000002"/>
  </r>
  <r>
    <s v="DT-05757"/>
    <x v="8"/>
    <s v="Assembly_Machine_012"/>
    <s v="Assembly"/>
    <d v="2024-08-12T03:47:44"/>
    <d v="2024-08-12T06:36:44"/>
    <s v="08"/>
    <s v="12"/>
    <n v="130"/>
    <n v="2.1666666666666665"/>
    <s v="Sensor Fault"/>
    <s v="Olivia Johnson"/>
    <x v="1"/>
    <x v="1"/>
    <n v="20"/>
    <n v="17.833333333333332"/>
    <n v="0.89166666666666661"/>
  </r>
  <r>
    <s v="DT-01732"/>
    <x v="25"/>
    <s v="Painting_Machine_001"/>
    <s v="Painting"/>
    <d v="2024-08-12T03:58:54"/>
    <d v="2024-08-12T08:23:54"/>
    <s v="08"/>
    <s v="12"/>
    <n v="245"/>
    <n v="4.083333333333333"/>
    <s v="Hydraulic Leak"/>
    <s v="Elena Petrova"/>
    <x v="0"/>
    <x v="1"/>
    <n v="18"/>
    <n v="13.916666666666668"/>
    <n v="0.77314814814814825"/>
  </r>
  <r>
    <s v="DT-09928"/>
    <x v="22"/>
    <s v="Assembly_Machine_026"/>
    <s v="Assembly"/>
    <d v="2024-08-12T04:21:28"/>
    <d v="2024-08-12T04:52:28"/>
    <s v="08"/>
    <s v="12"/>
    <n v="96"/>
    <n v="1.6"/>
    <s v="Mechanical Failure"/>
    <s v="Maria Gomez"/>
    <x v="2"/>
    <x v="1"/>
    <n v="20"/>
    <n v="18.399999999999999"/>
    <n v="0.91999999999999993"/>
  </r>
  <r>
    <s v="DT-06301"/>
    <x v="16"/>
    <s v="Painting_Machine_005"/>
    <s v="Painting"/>
    <d v="2024-08-12T05:12:46"/>
    <d v="2024-08-12T05:37:46"/>
    <s v="08"/>
    <s v="12"/>
    <n v="360"/>
    <n v="6"/>
    <s v="Mechanical Failure"/>
    <s v="Lucas Silva"/>
    <x v="0"/>
    <x v="1"/>
    <n v="20"/>
    <n v="14"/>
    <n v="0.7"/>
  </r>
  <r>
    <s v="DT-03325"/>
    <x v="15"/>
    <s v="Packaging_Machine_017"/>
    <s v="Packaging"/>
    <d v="2024-08-12T05:44:23"/>
    <d v="2024-08-12T08:17:23"/>
    <s v="08"/>
    <s v="12"/>
    <n v="63"/>
    <n v="1.05"/>
    <s v="Material Shortage"/>
    <s v="Sophie Martin"/>
    <x v="1"/>
    <x v="1"/>
    <n v="20"/>
    <n v="18.95"/>
    <n v="0.94750000000000001"/>
  </r>
  <r>
    <s v="DT-06375"/>
    <x v="8"/>
    <s v="Assembly_Machine_012"/>
    <s v="Assembly"/>
    <d v="2024-08-12T06:26:27"/>
    <d v="2024-08-12T07:00:27"/>
    <s v="08"/>
    <s v="12"/>
    <n v="160"/>
    <n v="2.6666666666666665"/>
    <s v="Electrical Fault"/>
    <s v="Noah Davis"/>
    <x v="2"/>
    <x v="1"/>
    <n v="20"/>
    <n v="17.333333333333332"/>
    <n v="0.86666666666666659"/>
  </r>
  <r>
    <s v="DT-09946"/>
    <x v="32"/>
    <s v="Stamping_Machine_020"/>
    <s v="Stamping"/>
    <d v="2024-08-12T07:06:07"/>
    <d v="2024-08-12T16:08:07"/>
    <s v="08"/>
    <s v="12"/>
    <n v="255"/>
    <n v="4.25"/>
    <s v="Electrical Fault"/>
    <s v="Ahmed Hassan"/>
    <x v="0"/>
    <x v="1"/>
    <n v="14"/>
    <n v="9.75"/>
    <n v="0.6964285714285714"/>
  </r>
  <r>
    <s v="DT-07324"/>
    <x v="19"/>
    <s v="Stamping_Machine_035"/>
    <s v="Stamping"/>
    <d v="2024-08-12T07:42:34"/>
    <d v="2024-08-12T07:44:34"/>
    <s v="08"/>
    <s v="12"/>
    <n v="137"/>
    <n v="2.2833333333333332"/>
    <s v="Hydraulic Leak"/>
    <s v="Yuki Tanaka"/>
    <x v="0"/>
    <x v="1"/>
    <n v="16"/>
    <n v="13.716666666666667"/>
    <n v="0.85729166666666667"/>
  </r>
  <r>
    <s v="DT-09832"/>
    <x v="32"/>
    <s v="Stamping_Machine_020"/>
    <s v="Stamping"/>
    <d v="2024-08-12T07:57:53"/>
    <d v="2024-08-12T11:20:53"/>
    <s v="08"/>
    <s v="12"/>
    <n v="215"/>
    <n v="3.5833333333333335"/>
    <s v="Preventive Maintenance - General"/>
    <s v="Ahmed Hassan"/>
    <x v="0"/>
    <x v="0"/>
    <n v="14"/>
    <n v="10.416666666666666"/>
    <n v="0.74404761904761896"/>
  </r>
  <r>
    <s v="DT-00115"/>
    <x v="6"/>
    <s v="Painting_Machine_009"/>
    <s v="Painting"/>
    <d v="2024-08-12T10:44:50"/>
    <d v="2024-08-12T11:10:50"/>
    <s v="08"/>
    <s v="12"/>
    <n v="26"/>
    <n v="0.43333333333333335"/>
    <s v="Preventive Maintenance - General"/>
    <s v="Karim Nassar"/>
    <x v="1"/>
    <x v="0"/>
    <n v="16"/>
    <n v="15.566666666666666"/>
    <n v="0.97291666666666665"/>
  </r>
  <r>
    <s v="DT-07783"/>
    <x v="34"/>
    <s v="Painting_Machine_022"/>
    <s v="Painting"/>
    <d v="2024-08-12T12:27:01"/>
    <d v="2024-08-12T12:41:01"/>
    <s v="08"/>
    <s v="12"/>
    <n v="306"/>
    <n v="5.0999999999999996"/>
    <s v="Electrical Fault"/>
    <s v="Lucas Silva"/>
    <x v="2"/>
    <x v="1"/>
    <n v="22"/>
    <n v="16.899999999999999"/>
    <n v="0.76818181818181808"/>
  </r>
  <r>
    <s v="DT-07155"/>
    <x v="17"/>
    <s v="Assembly_Machine_014"/>
    <s v="Assembly"/>
    <d v="2024-08-12T12:41:34"/>
    <d v="2024-08-12T12:44:34"/>
    <s v="08"/>
    <s v="12"/>
    <n v="191"/>
    <n v="3.1833333333333331"/>
    <s v="Electrical Fault"/>
    <s v="David Brown"/>
    <x v="0"/>
    <x v="1"/>
    <n v="16"/>
    <n v="12.816666666666666"/>
    <n v="0.80104166666666665"/>
  </r>
  <r>
    <s v="DT-01431"/>
    <x v="30"/>
    <s v="Packaging_Machine_034"/>
    <s v="Packaging"/>
    <d v="2024-08-12T13:53:01"/>
    <d v="2024-08-12T14:12:01"/>
    <s v="08"/>
    <s v="12"/>
    <n v="153"/>
    <n v="2.5499999999999998"/>
    <s v="Electrical Fault"/>
    <s v="Noah Davis"/>
    <x v="2"/>
    <x v="1"/>
    <n v="14"/>
    <n v="11.45"/>
    <n v="0.81785714285714284"/>
  </r>
  <r>
    <s v="DT-07198"/>
    <x v="23"/>
    <s v="Packaging_Machine_025"/>
    <s v="Packaging"/>
    <d v="2024-08-12T14:35:39"/>
    <d v="2024-08-12T15:08:39"/>
    <s v="08"/>
    <s v="12"/>
    <n v="59"/>
    <n v="0.98333333333333328"/>
    <s v="Preventive Maintenance - Mechanical"/>
    <s v="Mahmoud Adel"/>
    <x v="0"/>
    <x v="0"/>
    <n v="20"/>
    <n v="19.016666666666666"/>
    <n v="0.95083333333333331"/>
  </r>
  <r>
    <s v="DT-09854"/>
    <x v="12"/>
    <s v="Stamping_Machine_024"/>
    <s v="Stamping"/>
    <d v="2024-08-12T15:53:39"/>
    <d v="2024-08-12T18:44:39"/>
    <s v="08"/>
    <s v="12"/>
    <n v="131"/>
    <n v="2.1833333333333331"/>
    <s v="Material Shortage"/>
    <s v="Yuki Tanaka"/>
    <x v="2"/>
    <x v="1"/>
    <n v="14"/>
    <n v="11.816666666666666"/>
    <n v="0.84404761904761905"/>
  </r>
  <r>
    <s v="DT-06421"/>
    <x v="8"/>
    <s v="Assembly_Machine_012"/>
    <s v="Assembly"/>
    <d v="2024-08-12T15:58:47"/>
    <d v="2024-08-12T16:14:47"/>
    <s v="08"/>
    <s v="12"/>
    <n v="62"/>
    <n v="1.0333333333333334"/>
    <s v="Preventive Maintenance - Mechanical"/>
    <s v="Li Wei"/>
    <x v="0"/>
    <x v="0"/>
    <n v="20"/>
    <n v="18.966666666666665"/>
    <n v="0.94833333333333325"/>
  </r>
  <r>
    <s v="DT-07726"/>
    <x v="2"/>
    <s v="Assembly_Machine_019"/>
    <s v="Assembly"/>
    <d v="2024-08-12T16:49:19"/>
    <d v="2024-08-12T18:09:19"/>
    <s v="08"/>
    <s v="12"/>
    <n v="115"/>
    <n v="1.9166666666666667"/>
    <s v="Sensor Fault"/>
    <s v="Maria Gomez"/>
    <x v="2"/>
    <x v="1"/>
    <n v="22"/>
    <n v="20.083333333333332"/>
    <n v="0.91287878787878785"/>
  </r>
  <r>
    <s v="DT-03541"/>
    <x v="9"/>
    <s v="Assembly_Machine_011"/>
    <s v="Assembly"/>
    <d v="2024-08-12T19:17:08"/>
    <d v="2024-08-12T19:41:08"/>
    <s v="08"/>
    <s v="12"/>
    <n v="218"/>
    <n v="3.6333333333333333"/>
    <s v="Electrical Fault"/>
    <s v="Lucas Silva"/>
    <x v="0"/>
    <x v="1"/>
    <n v="14"/>
    <n v="10.366666666666667"/>
    <n v="0.74047619047619051"/>
  </r>
  <r>
    <s v="DT-05349"/>
    <x v="25"/>
    <s v="Painting_Machine_001"/>
    <s v="Painting"/>
    <d v="2024-08-12T19:53:30"/>
    <d v="2024-08-12T22:59:30"/>
    <s v="08"/>
    <s v="12"/>
    <n v="406"/>
    <n v="6.7666666666666666"/>
    <s v="Preventive Maintenance - General"/>
    <s v="Lucas Silva"/>
    <x v="2"/>
    <x v="0"/>
    <n v="18"/>
    <n v="11.233333333333334"/>
    <n v="0.62407407407407411"/>
  </r>
  <r>
    <s v="DT-01876"/>
    <x v="20"/>
    <s v="Stamping_Machine_015"/>
    <s v="Stamping"/>
    <d v="2024-08-12T20:02:50"/>
    <d v="2024-08-13T00:55:50"/>
    <s v="08"/>
    <s v="12"/>
    <n v="386"/>
    <n v="6.4333333333333336"/>
    <s v="Sensor Fault"/>
    <s v="Lucas Silva"/>
    <x v="2"/>
    <x v="1"/>
    <n v="18"/>
    <n v="11.566666666666666"/>
    <n v="0.6425925925925926"/>
  </r>
  <r>
    <s v="DT-09929"/>
    <x v="18"/>
    <s v="Packaging_Machine_004"/>
    <s v="Packaging"/>
    <d v="2024-08-12T20:30:41"/>
    <d v="2024-08-13T01:27:41"/>
    <s v="08"/>
    <s v="12"/>
    <n v="14"/>
    <n v="0.23333333333333334"/>
    <s v="Overheating"/>
    <s v="Emma Wilson"/>
    <x v="2"/>
    <x v="1"/>
    <n v="16"/>
    <n v="15.766666666666667"/>
    <n v="0.98541666666666672"/>
  </r>
  <r>
    <s v="DT-01969"/>
    <x v="13"/>
    <s v="Painting_Machine_016"/>
    <s v="Painting"/>
    <d v="2024-08-12T21:45:41"/>
    <d v="2024-08-12T21:49:41"/>
    <s v="08"/>
    <s v="12"/>
    <n v="372"/>
    <n v="6.2"/>
    <s v="Operator Error"/>
    <s v="Emma Wilson"/>
    <x v="1"/>
    <x v="1"/>
    <n v="22"/>
    <n v="15.8"/>
    <n v="0.71818181818181825"/>
  </r>
  <r>
    <s v="DT-07336"/>
    <x v="26"/>
    <s v="Assembly_Machine_032"/>
    <s v="Assembly"/>
    <d v="2024-08-12T21:56:39"/>
    <d v="2024-08-13T00:26:39"/>
    <s v="08"/>
    <s v="12"/>
    <n v="221"/>
    <n v="3.6833333333333331"/>
    <s v="Hydraulic Leak"/>
    <s v="John Smith"/>
    <x v="2"/>
    <x v="1"/>
    <n v="20"/>
    <n v="16.316666666666666"/>
    <n v="0.8158333333333333"/>
  </r>
  <r>
    <s v="DT-00663"/>
    <x v="15"/>
    <s v="Packaging_Machine_017"/>
    <s v="Packaging"/>
    <d v="2024-08-12T22:06:39"/>
    <d v="2024-08-12T22:34:39"/>
    <s v="08"/>
    <s v="12"/>
    <n v="103"/>
    <n v="1.7166666666666666"/>
    <s v="Preventive Maintenance - General"/>
    <s v="Lucas Silva"/>
    <x v="0"/>
    <x v="0"/>
    <n v="20"/>
    <n v="18.283333333333335"/>
    <n v="0.91416666666666679"/>
  </r>
  <r>
    <s v="DT-01945"/>
    <x v="8"/>
    <s v="Assembly_Machine_012"/>
    <s v="Assembly"/>
    <d v="2024-08-12T22:20:55"/>
    <d v="2024-08-13T00:06:55"/>
    <s v="08"/>
    <s v="12"/>
    <n v="114"/>
    <n v="1.9"/>
    <s v="Electrical Fault"/>
    <s v="Fatima Ali"/>
    <x v="2"/>
    <x v="1"/>
    <n v="20"/>
    <n v="18.100000000000001"/>
    <n v="0.90500000000000003"/>
  </r>
  <r>
    <s v="DT-06020"/>
    <x v="29"/>
    <s v="Assembly_Machine_023"/>
    <s v="Assembly"/>
    <d v="2024-08-12T22:40:05"/>
    <d v="2024-08-12T22:48:05"/>
    <s v="08"/>
    <s v="12"/>
    <n v="73"/>
    <n v="1.2166666666666666"/>
    <s v="Material Shortage"/>
    <s v="Noah Davis"/>
    <x v="2"/>
    <x v="1"/>
    <n v="16"/>
    <n v="14.783333333333333"/>
    <n v="0.92395833333333333"/>
  </r>
  <r>
    <s v="DT-01850"/>
    <x v="6"/>
    <s v="Painting_Machine_009"/>
    <s v="Painting"/>
    <d v="2024-08-12T23:09:14"/>
    <d v="2024-08-12T23:33:14"/>
    <s v="08"/>
    <s v="12"/>
    <n v="56"/>
    <n v="0.93333333333333335"/>
    <s v="Sensor Fault"/>
    <s v="Karim Nassar"/>
    <x v="2"/>
    <x v="1"/>
    <n v="16"/>
    <n v="15.066666666666666"/>
    <n v="0.94166666666666665"/>
  </r>
  <r>
    <s v="DT-09992"/>
    <x v="22"/>
    <s v="Assembly_Machine_026"/>
    <s v="Assembly"/>
    <d v="2024-08-12T23:31:37"/>
    <d v="2024-08-12T23:43:37"/>
    <s v="08"/>
    <s v="12"/>
    <n v="132"/>
    <n v="2.2000000000000002"/>
    <s v="Preventive Maintenance - General"/>
    <s v="Hassan Ali"/>
    <x v="0"/>
    <x v="0"/>
    <n v="20"/>
    <n v="17.8"/>
    <n v="0.89"/>
  </r>
  <r>
    <s v="DT-05034"/>
    <x v="23"/>
    <s v="Packaging_Machine_025"/>
    <s v="Packaging"/>
    <d v="2024-08-12T23:37:31"/>
    <d v="2024-08-12T23:56:31"/>
    <s v="08"/>
    <s v="12"/>
    <n v="414"/>
    <n v="6.9"/>
    <s v="Preventive Maintenance - Electrical"/>
    <s v="Karim Nassar"/>
    <x v="0"/>
    <x v="0"/>
    <n v="20"/>
    <n v="13.1"/>
    <n v="0.65500000000000003"/>
  </r>
  <r>
    <s v="DT-02053"/>
    <x v="20"/>
    <s v="Stamping_Machine_015"/>
    <s v="Stamping"/>
    <d v="2024-08-12T23:59:08"/>
    <d v="2024-08-13T02:19:08"/>
    <s v="08"/>
    <s v="12"/>
    <n v="304"/>
    <n v="5.0666666666666664"/>
    <s v="Tooling Break"/>
    <s v="Fatima Ali"/>
    <x v="0"/>
    <x v="1"/>
    <n v="18"/>
    <n v="12.933333333333334"/>
    <n v="0.71851851851851856"/>
  </r>
  <r>
    <s v="DT-00008"/>
    <x v="11"/>
    <s v="Assembly_Machine_007"/>
    <s v="Assembly"/>
    <d v="2024-08-13T00:26:41"/>
    <d v="2024-08-13T02:33:41"/>
    <s v="08"/>
    <s v="13"/>
    <n v="521"/>
    <n v="8.6833333333333336"/>
    <s v="Material Shortage"/>
    <s v="Maria Gomez"/>
    <x v="1"/>
    <x v="1"/>
    <n v="22"/>
    <n v="13.316666666666666"/>
    <n v="0.60530303030303034"/>
  </r>
  <r>
    <s v="DT-02169"/>
    <x v="23"/>
    <s v="Packaging_Machine_025"/>
    <s v="Packaging"/>
    <d v="2024-08-13T00:56:09"/>
    <d v="2024-08-13T04:21:09"/>
    <s v="08"/>
    <s v="13"/>
    <n v="135"/>
    <n v="2.25"/>
    <s v="Material Shortage"/>
    <s v="Rana Ibrahim"/>
    <x v="2"/>
    <x v="1"/>
    <n v="20"/>
    <n v="17.75"/>
    <n v="0.88749999999999996"/>
  </r>
  <r>
    <s v="DT-06835"/>
    <x v="24"/>
    <s v="Painting_Machine_028"/>
    <s v="Painting"/>
    <d v="2024-08-13T01:28:01"/>
    <d v="2024-08-13T02:03:01"/>
    <s v="08"/>
    <s v="13"/>
    <n v="485"/>
    <n v="8.0833333333333339"/>
    <s v="Preventive Maintenance - General"/>
    <s v="Emma Wilson"/>
    <x v="1"/>
    <x v="0"/>
    <n v="22"/>
    <n v="13.916666666666666"/>
    <n v="0.63257575757575757"/>
  </r>
  <r>
    <s v="DT-02681"/>
    <x v="12"/>
    <s v="Stamping_Machine_024"/>
    <s v="Stamping"/>
    <d v="2024-08-13T02:35:27"/>
    <d v="2024-08-13T03:21:27"/>
    <s v="08"/>
    <s v="13"/>
    <n v="97"/>
    <n v="1.6166666666666667"/>
    <s v="Material Shortage"/>
    <s v="Hassan Ali"/>
    <x v="1"/>
    <x v="1"/>
    <n v="14"/>
    <n v="12.383333333333333"/>
    <n v="0.88452380952380949"/>
  </r>
  <r>
    <s v="DT-03401"/>
    <x v="2"/>
    <s v="Assembly_Machine_019"/>
    <s v="Assembly"/>
    <d v="2024-08-13T03:06:44"/>
    <d v="2024-08-13T05:16:44"/>
    <s v="08"/>
    <s v="13"/>
    <n v="62"/>
    <n v="1.0333333333333334"/>
    <s v="Preventive Maintenance - Mechanical"/>
    <s v="Mohamed Salah"/>
    <x v="0"/>
    <x v="0"/>
    <n v="22"/>
    <n v="20.966666666666665"/>
    <n v="0.95303030303030301"/>
  </r>
  <r>
    <s v="DT-04123"/>
    <x v="17"/>
    <s v="Assembly_Machine_014"/>
    <s v="Assembly"/>
    <d v="2024-08-13T04:23:37"/>
    <d v="2024-08-13T05:40:37"/>
    <s v="08"/>
    <s v="13"/>
    <n v="51"/>
    <n v="0.85"/>
    <s v="Preventive Maintenance - Electrical"/>
    <s v="Mohamed Salah"/>
    <x v="0"/>
    <x v="0"/>
    <n v="16"/>
    <n v="15.15"/>
    <n v="0.94687500000000002"/>
  </r>
  <r>
    <s v="DT-00373"/>
    <x v="1"/>
    <s v="Painting_Machine_021"/>
    <s v="Painting"/>
    <d v="2024-08-13T05:29:05"/>
    <d v="2024-08-13T05:35:05"/>
    <s v="08"/>
    <s v="13"/>
    <n v="1254"/>
    <n v="20.9"/>
    <s v="Process Instability"/>
    <s v="David Brown"/>
    <x v="0"/>
    <x v="1"/>
    <n v="22"/>
    <n v="1.1000000000000014"/>
    <n v="5.0000000000000065E-2"/>
  </r>
  <r>
    <s v="DT-06339"/>
    <x v="16"/>
    <s v="Painting_Machine_005"/>
    <s v="Painting"/>
    <d v="2024-08-13T07:14:17"/>
    <d v="2024-08-13T16:25:17"/>
    <s v="08"/>
    <s v="13"/>
    <n v="236"/>
    <n v="3.9333333333333331"/>
    <s v="Preventive Maintenance - Electrical"/>
    <s v="Noah Davis"/>
    <x v="1"/>
    <x v="0"/>
    <n v="20"/>
    <n v="16.066666666666666"/>
    <n v="0.80333333333333334"/>
  </r>
  <r>
    <s v="DT-03962"/>
    <x v="25"/>
    <s v="Painting_Machine_001"/>
    <s v="Painting"/>
    <d v="2024-08-13T07:43:39"/>
    <d v="2024-08-13T09:22:39"/>
    <s v="08"/>
    <s v="13"/>
    <n v="307"/>
    <n v="5.1166666666666663"/>
    <s v="Preventive Maintenance - General"/>
    <s v="John Smith"/>
    <x v="1"/>
    <x v="0"/>
    <n v="18"/>
    <n v="12.883333333333333"/>
    <n v="0.71574074074074068"/>
  </r>
  <r>
    <s v="DT-03170"/>
    <x v="19"/>
    <s v="Stamping_Machine_035"/>
    <s v="Stamping"/>
    <d v="2024-08-13T09:01:00"/>
    <d v="2024-08-13T12:37:00"/>
    <s v="08"/>
    <s v="13"/>
    <n v="229"/>
    <n v="3.8166666666666669"/>
    <s v="Electrical Fault"/>
    <s v="Hassan Ali"/>
    <x v="1"/>
    <x v="1"/>
    <n v="16"/>
    <n v="12.183333333333334"/>
    <n v="0.76145833333333335"/>
  </r>
  <r>
    <s v="DT-09128"/>
    <x v="18"/>
    <s v="Packaging_Machine_004"/>
    <s v="Packaging"/>
    <d v="2024-08-13T09:54:07"/>
    <d v="2024-08-13T10:16:07"/>
    <s v="08"/>
    <s v="13"/>
    <n v="15"/>
    <n v="0.25"/>
    <s v="Sensor Fault"/>
    <s v="Li Wei"/>
    <x v="2"/>
    <x v="1"/>
    <n v="16"/>
    <n v="15.75"/>
    <n v="0.984375"/>
  </r>
  <r>
    <s v="DT-00104"/>
    <x v="5"/>
    <s v="Stamping_Machine_029"/>
    <s v="Stamping"/>
    <d v="2024-08-13T10:21:15"/>
    <d v="2024-08-13T10:48:15"/>
    <s v="08"/>
    <s v="13"/>
    <n v="1102"/>
    <n v="18.366666666666667"/>
    <s v="Electrical Fault"/>
    <s v="Mohamed Salah"/>
    <x v="1"/>
    <x v="1"/>
    <n v="22"/>
    <n v="3.6333333333333329"/>
    <n v="0.16515151515151513"/>
  </r>
  <r>
    <s v="DT-04714"/>
    <x v="0"/>
    <s v="Stamping_Machine_030"/>
    <s v="Stamping"/>
    <d v="2024-08-13T10:28:29"/>
    <d v="2024-08-13T12:33:29"/>
    <s v="08"/>
    <s v="13"/>
    <n v="210"/>
    <n v="3.5"/>
    <s v="Material Shortage"/>
    <s v="Noah Davis"/>
    <x v="2"/>
    <x v="1"/>
    <n v="16"/>
    <n v="12.5"/>
    <n v="0.78125"/>
  </r>
  <r>
    <s v="DT-00354"/>
    <x v="6"/>
    <s v="Painting_Machine_009"/>
    <s v="Painting"/>
    <d v="2024-08-13T11:31:56"/>
    <d v="2024-08-13T11:40:56"/>
    <s v="08"/>
    <s v="13"/>
    <n v="64"/>
    <n v="1.0666666666666667"/>
    <s v="Overheating"/>
    <s v="Hassan Ali"/>
    <x v="2"/>
    <x v="1"/>
    <n v="16"/>
    <n v="14.933333333333334"/>
    <n v="0.93333333333333335"/>
  </r>
  <r>
    <s v="DT-02614"/>
    <x v="16"/>
    <s v="Painting_Machine_005"/>
    <s v="Painting"/>
    <d v="2024-08-13T11:51:25"/>
    <d v="2024-08-13T12:49:25"/>
    <s v="08"/>
    <s v="13"/>
    <n v="412"/>
    <n v="6.8666666666666663"/>
    <s v="Mechanical Failure"/>
    <s v="Mohamed Salah"/>
    <x v="1"/>
    <x v="1"/>
    <n v="20"/>
    <n v="13.133333333333333"/>
    <n v="0.65666666666666662"/>
  </r>
  <r>
    <s v="DT-05486"/>
    <x v="22"/>
    <s v="Assembly_Machine_026"/>
    <s v="Assembly"/>
    <d v="2024-08-13T13:48:24"/>
    <d v="2024-08-14T04:05:24"/>
    <s v="08"/>
    <s v="13"/>
    <n v="197"/>
    <n v="3.2833333333333332"/>
    <s v="Preventive Maintenance - Mechanical"/>
    <s v="Fatima Ali"/>
    <x v="0"/>
    <x v="0"/>
    <n v="20"/>
    <n v="16.716666666666669"/>
    <n v="0.83583333333333343"/>
  </r>
  <r>
    <s v="DT-08783"/>
    <x v="12"/>
    <s v="Stamping_Machine_024"/>
    <s v="Stamping"/>
    <d v="2024-08-13T14:01:30"/>
    <d v="2024-08-13T14:46:30"/>
    <s v="08"/>
    <s v="13"/>
    <n v="135"/>
    <n v="2.25"/>
    <s v="Hydraulic Leak"/>
    <s v="Lucas Silva"/>
    <x v="2"/>
    <x v="1"/>
    <n v="14"/>
    <n v="11.75"/>
    <n v="0.8392857142857143"/>
  </r>
  <r>
    <s v="DT-06263"/>
    <x v="20"/>
    <s v="Stamping_Machine_015"/>
    <s v="Stamping"/>
    <d v="2024-08-13T15:00:19"/>
    <d v="2024-08-13T15:31:19"/>
    <s v="08"/>
    <s v="13"/>
    <n v="27"/>
    <n v="0.45"/>
    <s v="Mechanical Failure"/>
    <s v="Carlos Ruiz"/>
    <x v="1"/>
    <x v="1"/>
    <n v="18"/>
    <n v="17.55"/>
    <n v="0.97500000000000009"/>
  </r>
  <r>
    <s v="DT-04990"/>
    <x v="13"/>
    <s v="Painting_Machine_016"/>
    <s v="Painting"/>
    <d v="2024-08-13T16:16:34"/>
    <d v="2024-08-13T19:45:34"/>
    <s v="08"/>
    <s v="13"/>
    <n v="294"/>
    <n v="4.9000000000000004"/>
    <s v="Hydraulic Leak"/>
    <s v="Hassan Ali"/>
    <x v="1"/>
    <x v="1"/>
    <n v="22"/>
    <n v="17.100000000000001"/>
    <n v="0.77727272727272734"/>
  </r>
  <r>
    <s v="DT-01143"/>
    <x v="8"/>
    <s v="Assembly_Machine_012"/>
    <s v="Assembly"/>
    <d v="2024-08-13T16:42:48"/>
    <d v="2024-08-13T19:33:48"/>
    <s v="08"/>
    <s v="13"/>
    <n v="142"/>
    <n v="2.3666666666666667"/>
    <s v="Operator Error"/>
    <s v="John Smith"/>
    <x v="1"/>
    <x v="1"/>
    <n v="20"/>
    <n v="17.633333333333333"/>
    <n v="0.8816666666666666"/>
  </r>
  <r>
    <s v="DT-08002"/>
    <x v="27"/>
    <s v="Assembly_Machine_027"/>
    <s v="Assembly"/>
    <d v="2024-08-13T16:46:23"/>
    <d v="2024-08-13T22:46:23"/>
    <s v="08"/>
    <s v="13"/>
    <n v="163"/>
    <n v="2.7166666666666668"/>
    <s v="Process Instability"/>
    <s v="Sophie Martin"/>
    <x v="2"/>
    <x v="1"/>
    <n v="20"/>
    <n v="17.283333333333331"/>
    <n v="0.86416666666666653"/>
  </r>
  <r>
    <s v="DT-06377"/>
    <x v="7"/>
    <s v="Packaging_Machine_002"/>
    <s v="Packaging"/>
    <d v="2024-08-13T17:18:01"/>
    <d v="2024-08-13T17:53:01"/>
    <s v="08"/>
    <s v="13"/>
    <n v="21"/>
    <n v="0.35"/>
    <s v="Mechanical Failure"/>
    <s v="Mahmoud Adel"/>
    <x v="2"/>
    <x v="1"/>
    <n v="18"/>
    <n v="17.649999999999999"/>
    <n v="0.98055555555555551"/>
  </r>
  <r>
    <s v="DT-05845"/>
    <x v="15"/>
    <s v="Packaging_Machine_017"/>
    <s v="Packaging"/>
    <d v="2024-08-13T17:18:38"/>
    <d v="2024-08-13T21:26:38"/>
    <s v="08"/>
    <s v="13"/>
    <n v="154"/>
    <n v="2.5666666666666669"/>
    <s v="Preventive Maintenance - General"/>
    <s v="Sophie Martin"/>
    <x v="0"/>
    <x v="0"/>
    <n v="20"/>
    <n v="17.433333333333334"/>
    <n v="0.8716666666666667"/>
  </r>
  <r>
    <s v="DT-01381"/>
    <x v="20"/>
    <s v="Stamping_Machine_015"/>
    <s v="Stamping"/>
    <d v="2024-08-13T17:37:34"/>
    <d v="2024-08-13T19:44:34"/>
    <s v="08"/>
    <s v="13"/>
    <n v="285"/>
    <n v="4.75"/>
    <s v="Preventive Maintenance - General"/>
    <s v="Lucas Silva"/>
    <x v="0"/>
    <x v="0"/>
    <n v="18"/>
    <n v="13.25"/>
    <n v="0.73611111111111116"/>
  </r>
  <r>
    <s v="DT-02944"/>
    <x v="11"/>
    <s v="Assembly_Machine_007"/>
    <s v="Assembly"/>
    <d v="2024-08-13T17:56:37"/>
    <d v="2024-08-13T19:02:37"/>
    <s v="08"/>
    <s v="13"/>
    <n v="481"/>
    <n v="8.0166666666666675"/>
    <s v="Process Instability"/>
    <s v="Maria Gomez"/>
    <x v="1"/>
    <x v="1"/>
    <n v="22"/>
    <n v="13.983333333333333"/>
    <n v="0.63560606060606062"/>
  </r>
  <r>
    <s v="DT-07197"/>
    <x v="16"/>
    <s v="Painting_Machine_005"/>
    <s v="Painting"/>
    <d v="2024-08-13T17:56:41"/>
    <d v="2024-08-13T18:19:41"/>
    <s v="08"/>
    <s v="13"/>
    <n v="424"/>
    <n v="7.0666666666666664"/>
    <s v="Material Shortage"/>
    <s v="Fatima Ali"/>
    <x v="2"/>
    <x v="1"/>
    <n v="20"/>
    <n v="12.933333333333334"/>
    <n v="0.64666666666666672"/>
  </r>
  <r>
    <s v="DT-01192"/>
    <x v="17"/>
    <s v="Assembly_Machine_014"/>
    <s v="Assembly"/>
    <d v="2024-08-13T18:56:43"/>
    <d v="2024-08-13T20:56:43"/>
    <s v="08"/>
    <s v="13"/>
    <n v="15"/>
    <n v="0.25"/>
    <s v="Overheating"/>
    <s v="David Brown"/>
    <x v="1"/>
    <x v="1"/>
    <n v="16"/>
    <n v="15.75"/>
    <n v="0.984375"/>
  </r>
  <r>
    <s v="DT-07766"/>
    <x v="16"/>
    <s v="Painting_Machine_005"/>
    <s v="Painting"/>
    <d v="2024-08-13T19:23:45"/>
    <d v="2024-08-13T19:26:45"/>
    <s v="08"/>
    <s v="13"/>
    <n v="352"/>
    <n v="5.8666666666666663"/>
    <s v="Material Shortage"/>
    <s v="Maria Gomez"/>
    <x v="2"/>
    <x v="1"/>
    <n v="20"/>
    <n v="14.133333333333333"/>
    <n v="0.70666666666666667"/>
  </r>
  <r>
    <s v="DT-02547"/>
    <x v="8"/>
    <s v="Assembly_Machine_012"/>
    <s v="Assembly"/>
    <d v="2024-08-13T20:26:24"/>
    <d v="2024-08-13T20:50:24"/>
    <s v="08"/>
    <s v="13"/>
    <n v="85"/>
    <n v="1.4166666666666667"/>
    <s v="Preventive Maintenance - Electrical"/>
    <s v="Mohamed Salah"/>
    <x v="1"/>
    <x v="0"/>
    <n v="20"/>
    <n v="18.583333333333332"/>
    <n v="0.92916666666666659"/>
  </r>
  <r>
    <s v="DT-03089"/>
    <x v="24"/>
    <s v="Painting_Machine_028"/>
    <s v="Painting"/>
    <d v="2024-08-13T20:27:38"/>
    <d v="2024-08-13T21:05:38"/>
    <s v="08"/>
    <s v="13"/>
    <n v="296"/>
    <n v="4.9333333333333336"/>
    <s v="Material Shortage"/>
    <s v="Mohamed Salah"/>
    <x v="2"/>
    <x v="1"/>
    <n v="22"/>
    <n v="17.066666666666666"/>
    <n v="0.77575757575757576"/>
  </r>
  <r>
    <s v="DT-01251"/>
    <x v="14"/>
    <s v="Assembly_Machine_013"/>
    <s v="Assembly"/>
    <d v="2024-08-13T21:14:27"/>
    <d v="2024-08-13T21:25:27"/>
    <s v="08"/>
    <s v="13"/>
    <n v="38"/>
    <n v="0.6333333333333333"/>
    <s v="Material Shortage"/>
    <s v="Carlos Ruiz"/>
    <x v="1"/>
    <x v="1"/>
    <n v="14"/>
    <n v="13.366666666666667"/>
    <n v="0.95476190476190481"/>
  </r>
  <r>
    <s v="DT-06181"/>
    <x v="10"/>
    <s v="Painting_Machine_008"/>
    <s v="Painting"/>
    <d v="2024-08-13T22:41:29"/>
    <d v="2024-08-13T22:51:29"/>
    <s v="08"/>
    <s v="13"/>
    <n v="193"/>
    <n v="3.2166666666666668"/>
    <s v="Sensor Fault"/>
    <s v="Li Wei"/>
    <x v="1"/>
    <x v="1"/>
    <n v="16"/>
    <n v="12.783333333333333"/>
    <n v="0.79895833333333333"/>
  </r>
  <r>
    <s v="DT-00994"/>
    <x v="14"/>
    <s v="Assembly_Machine_013"/>
    <s v="Assembly"/>
    <d v="2024-08-13T23:17:39"/>
    <d v="2024-08-14T01:24:39"/>
    <s v="08"/>
    <s v="13"/>
    <n v="128"/>
    <n v="2.1333333333333333"/>
    <s v="Preventive Maintenance - Electrical"/>
    <s v="Emma Wilson"/>
    <x v="0"/>
    <x v="0"/>
    <n v="14"/>
    <n v="11.866666666666667"/>
    <n v="0.84761904761904761"/>
  </r>
  <r>
    <s v="DT-00142"/>
    <x v="13"/>
    <s v="Painting_Machine_016"/>
    <s v="Painting"/>
    <d v="2024-08-13T23:53:18"/>
    <d v="2024-08-14T02:37:18"/>
    <s v="08"/>
    <s v="13"/>
    <n v="50"/>
    <n v="0.83333333333333337"/>
    <s v="Hydraulic Leak"/>
    <s v="Elena Petrova"/>
    <x v="0"/>
    <x v="1"/>
    <n v="22"/>
    <n v="21.166666666666668"/>
    <n v="0.96212121212121215"/>
  </r>
  <r>
    <s v="DT-03941"/>
    <x v="20"/>
    <s v="Stamping_Machine_015"/>
    <s v="Stamping"/>
    <d v="2024-08-13T23:53:37"/>
    <d v="2024-08-14T03:18:37"/>
    <s v="08"/>
    <s v="13"/>
    <n v="358"/>
    <n v="5.9666666666666668"/>
    <s v="Sensor Fault"/>
    <s v="Carlos Ruiz"/>
    <x v="0"/>
    <x v="1"/>
    <n v="18"/>
    <n v="12.033333333333333"/>
    <n v="0.66851851851851851"/>
  </r>
  <r>
    <s v="DT-05037"/>
    <x v="18"/>
    <s v="Packaging_Machine_004"/>
    <s v="Packaging"/>
    <d v="2024-08-14T00:17:35"/>
    <d v="2024-08-14T00:52:35"/>
    <s v="08"/>
    <s v="14"/>
    <n v="6"/>
    <n v="0.1"/>
    <s v="Preventive Maintenance - Mechanical"/>
    <s v="Li Wei"/>
    <x v="0"/>
    <x v="0"/>
    <n v="16"/>
    <n v="15.9"/>
    <n v="0.99375000000000002"/>
  </r>
  <r>
    <s v="DT-05091"/>
    <x v="25"/>
    <s v="Painting_Machine_001"/>
    <s v="Painting"/>
    <d v="2024-08-14T00:19:05"/>
    <d v="2024-08-14T01:14:05"/>
    <s v="08"/>
    <s v="14"/>
    <n v="78"/>
    <n v="1.3"/>
    <s v="Electrical Fault"/>
    <s v="Karim Nassar"/>
    <x v="0"/>
    <x v="1"/>
    <n v="18"/>
    <n v="16.7"/>
    <n v="0.9277777777777777"/>
  </r>
  <r>
    <s v="DT-01433"/>
    <x v="19"/>
    <s v="Stamping_Machine_035"/>
    <s v="Stamping"/>
    <d v="2024-08-14T00:19:47"/>
    <d v="2024-08-14T00:57:47"/>
    <s v="08"/>
    <s v="14"/>
    <n v="81"/>
    <n v="1.35"/>
    <s v="Electrical Fault"/>
    <s v="Hassan Ali"/>
    <x v="1"/>
    <x v="1"/>
    <n v="16"/>
    <n v="14.65"/>
    <n v="0.91562500000000002"/>
  </r>
  <r>
    <s v="DT-05786"/>
    <x v="28"/>
    <s v="Packaging_Machine_003"/>
    <s v="Packaging"/>
    <d v="2024-08-14T01:05:00"/>
    <d v="2024-08-14T05:03:00"/>
    <s v="08"/>
    <s v="14"/>
    <n v="107"/>
    <n v="1.7833333333333334"/>
    <s v="Material Shortage"/>
    <s v="Mohamed Salah"/>
    <x v="1"/>
    <x v="1"/>
    <n v="14"/>
    <n v="12.216666666666667"/>
    <n v="0.87261904761904763"/>
  </r>
  <r>
    <s v="DT-09930"/>
    <x v="9"/>
    <s v="Assembly_Machine_011"/>
    <s v="Assembly"/>
    <d v="2024-08-14T01:17:25"/>
    <d v="2024-08-14T01:27:25"/>
    <s v="08"/>
    <s v="14"/>
    <n v="25"/>
    <n v="0.41666666666666669"/>
    <s v="Electrical Fault"/>
    <s v="Olivia Johnson"/>
    <x v="0"/>
    <x v="1"/>
    <n v="14"/>
    <n v="13.583333333333334"/>
    <n v="0.97023809523809523"/>
  </r>
  <r>
    <s v="DT-05963"/>
    <x v="9"/>
    <s v="Assembly_Machine_011"/>
    <s v="Assembly"/>
    <d v="2024-08-14T01:28:15"/>
    <d v="2024-08-14T02:09:15"/>
    <s v="08"/>
    <s v="14"/>
    <n v="92"/>
    <n v="1.5333333333333334"/>
    <s v="Electrical Fault"/>
    <s v="Mahmoud Adel"/>
    <x v="0"/>
    <x v="1"/>
    <n v="14"/>
    <n v="12.466666666666667"/>
    <n v="0.89047619047619053"/>
  </r>
  <r>
    <s v="DT-09218"/>
    <x v="15"/>
    <s v="Packaging_Machine_017"/>
    <s v="Packaging"/>
    <d v="2024-08-14T01:49:55"/>
    <d v="2024-08-14T02:31:55"/>
    <s v="08"/>
    <s v="14"/>
    <n v="200"/>
    <n v="3.3333333333333335"/>
    <s v="Electrical Fault"/>
    <s v="Lucas Silva"/>
    <x v="2"/>
    <x v="1"/>
    <n v="20"/>
    <n v="16.666666666666668"/>
    <n v="0.83333333333333337"/>
  </r>
  <r>
    <s v="DT-04487"/>
    <x v="27"/>
    <s v="Assembly_Machine_027"/>
    <s v="Assembly"/>
    <d v="2024-08-14T02:42:23"/>
    <d v="2024-08-14T03:08:23"/>
    <s v="08"/>
    <s v="14"/>
    <n v="77"/>
    <n v="1.2833333333333334"/>
    <s v="Preventive Maintenance - Mechanical"/>
    <s v="Mohamed Salah"/>
    <x v="0"/>
    <x v="0"/>
    <n v="20"/>
    <n v="18.716666666666665"/>
    <n v="0.93583333333333329"/>
  </r>
  <r>
    <s v="DT-06808"/>
    <x v="30"/>
    <s v="Packaging_Machine_034"/>
    <s v="Packaging"/>
    <d v="2024-08-14T03:52:52"/>
    <d v="2024-08-14T04:13:52"/>
    <s v="08"/>
    <s v="14"/>
    <n v="52"/>
    <n v="0.8666666666666667"/>
    <s v="Preventive Maintenance - Electrical"/>
    <s v="David Brown"/>
    <x v="0"/>
    <x v="0"/>
    <n v="14"/>
    <n v="13.133333333333333"/>
    <n v="0.93809523809523809"/>
  </r>
  <r>
    <s v="DT-07114"/>
    <x v="34"/>
    <s v="Painting_Machine_022"/>
    <s v="Painting"/>
    <d v="2024-08-14T05:39:39"/>
    <d v="2024-08-14T06:17:39"/>
    <s v="08"/>
    <s v="14"/>
    <n v="277"/>
    <n v="4.6166666666666663"/>
    <s v="Electrical Fault"/>
    <s v="Emma Wilson"/>
    <x v="2"/>
    <x v="1"/>
    <n v="22"/>
    <n v="17.383333333333333"/>
    <n v="0.79015151515151516"/>
  </r>
  <r>
    <s v="DT-08230"/>
    <x v="12"/>
    <s v="Stamping_Machine_024"/>
    <s v="Stamping"/>
    <d v="2024-08-14T06:38:16"/>
    <d v="2024-08-14T08:18:16"/>
    <s v="08"/>
    <s v="14"/>
    <n v="143"/>
    <n v="2.3833333333333333"/>
    <s v="Preventive Maintenance - Electrical"/>
    <s v="Mahmoud Adel"/>
    <x v="0"/>
    <x v="0"/>
    <n v="14"/>
    <n v="11.616666666666667"/>
    <n v="0.82976190476190481"/>
  </r>
  <r>
    <s v="DT-07938"/>
    <x v="33"/>
    <s v="Packaging_Machine_006"/>
    <s v="Packaging"/>
    <d v="2024-08-14T06:50:04"/>
    <d v="2024-08-14T07:24:04"/>
    <s v="08"/>
    <s v="14"/>
    <n v="9"/>
    <n v="0.15"/>
    <s v="Hydraulic Leak"/>
    <s v="Elena Petrova"/>
    <x v="2"/>
    <x v="1"/>
    <n v="22"/>
    <n v="21.85"/>
    <n v="0.99318181818181828"/>
  </r>
  <r>
    <s v="DT-09166"/>
    <x v="31"/>
    <s v="Assembly_Machine_010"/>
    <s v="Assembly"/>
    <d v="2024-08-14T07:24:33"/>
    <d v="2024-08-14T09:20:33"/>
    <s v="08"/>
    <s v="14"/>
    <n v="416"/>
    <n v="6.9333333333333336"/>
    <s v="Electrical Fault"/>
    <s v="Emma Wilson"/>
    <x v="1"/>
    <x v="1"/>
    <n v="22"/>
    <n v="15.066666666666666"/>
    <n v="0.68484848484848482"/>
  </r>
  <r>
    <s v="DT-09113"/>
    <x v="33"/>
    <s v="Packaging_Machine_006"/>
    <s v="Packaging"/>
    <d v="2024-08-14T08:15:40"/>
    <d v="2024-08-14T08:21:40"/>
    <s v="08"/>
    <s v="14"/>
    <n v="9"/>
    <n v="0.15"/>
    <s v="Mechanical Failure"/>
    <s v="Li Wei"/>
    <x v="2"/>
    <x v="1"/>
    <n v="22"/>
    <n v="21.85"/>
    <n v="0.99318181818181828"/>
  </r>
  <r>
    <s v="DT-08788"/>
    <x v="5"/>
    <s v="Stamping_Machine_029"/>
    <s v="Stamping"/>
    <d v="2024-08-14T08:22:11"/>
    <d v="2024-08-14T15:22:11"/>
    <s v="08"/>
    <s v="14"/>
    <n v="1009"/>
    <n v="16.816666666666666"/>
    <s v="Sensor Fault"/>
    <s v="Carlos Ruiz"/>
    <x v="2"/>
    <x v="1"/>
    <n v="22"/>
    <n v="5.1833333333333336"/>
    <n v="0.23560606060606062"/>
  </r>
  <r>
    <s v="DT-02791"/>
    <x v="11"/>
    <s v="Assembly_Machine_007"/>
    <s v="Assembly"/>
    <d v="2024-08-14T09:06:06"/>
    <d v="2024-08-14T09:20:06"/>
    <s v="08"/>
    <s v="14"/>
    <n v="704"/>
    <n v="11.733333333333333"/>
    <s v="Process Instability"/>
    <s v="John Smith"/>
    <x v="0"/>
    <x v="1"/>
    <n v="22"/>
    <n v="10.266666666666667"/>
    <n v="0.46666666666666673"/>
  </r>
  <r>
    <s v="DT-05404"/>
    <x v="24"/>
    <s v="Painting_Machine_028"/>
    <s v="Painting"/>
    <d v="2024-08-14T10:11:52"/>
    <d v="2024-08-14T13:33:52"/>
    <s v="08"/>
    <s v="14"/>
    <n v="309"/>
    <n v="5.15"/>
    <s v="Material Shortage"/>
    <s v="Rana Ibrahim"/>
    <x v="2"/>
    <x v="1"/>
    <n v="22"/>
    <n v="16.850000000000001"/>
    <n v="0.76590909090909098"/>
  </r>
  <r>
    <s v="DT-08500"/>
    <x v="17"/>
    <s v="Assembly_Machine_014"/>
    <s v="Assembly"/>
    <d v="2024-08-14T10:18:47"/>
    <d v="2024-08-14T10:28:47"/>
    <s v="08"/>
    <s v="14"/>
    <n v="108"/>
    <n v="1.8"/>
    <s v="Preventive Maintenance - Mechanical"/>
    <s v="Hassan Ali"/>
    <x v="0"/>
    <x v="0"/>
    <n v="16"/>
    <n v="14.2"/>
    <n v="0.88749999999999996"/>
  </r>
  <r>
    <s v="DT-04368"/>
    <x v="18"/>
    <s v="Packaging_Machine_004"/>
    <s v="Packaging"/>
    <d v="2024-08-14T11:36:38"/>
    <d v="2024-08-14T12:43:38"/>
    <s v="08"/>
    <s v="14"/>
    <n v="14"/>
    <n v="0.23333333333333334"/>
    <s v="Mechanical Failure"/>
    <s v="Noah Davis"/>
    <x v="1"/>
    <x v="1"/>
    <n v="16"/>
    <n v="15.766666666666667"/>
    <n v="0.98541666666666672"/>
  </r>
  <r>
    <s v="DT-00451"/>
    <x v="11"/>
    <s v="Assembly_Machine_007"/>
    <s v="Assembly"/>
    <d v="2024-08-14T11:45:20"/>
    <d v="2024-08-14T12:10:20"/>
    <s v="08"/>
    <s v="14"/>
    <n v="561"/>
    <n v="9.35"/>
    <s v="Sensor Fault"/>
    <s v="Ahmed Hassan"/>
    <x v="1"/>
    <x v="1"/>
    <n v="22"/>
    <n v="12.65"/>
    <n v="0.57500000000000007"/>
  </r>
  <r>
    <s v="DT-07743"/>
    <x v="28"/>
    <s v="Packaging_Machine_003"/>
    <s v="Packaging"/>
    <d v="2024-08-14T11:58:40"/>
    <d v="2024-08-14T13:16:40"/>
    <s v="08"/>
    <s v="14"/>
    <n v="316"/>
    <n v="5.2666666666666666"/>
    <s v="Overheating"/>
    <s v="Rana Ibrahim"/>
    <x v="1"/>
    <x v="1"/>
    <n v="14"/>
    <n v="8.7333333333333343"/>
    <n v="0.62380952380952392"/>
  </r>
  <r>
    <s v="DT-08281"/>
    <x v="0"/>
    <s v="Stamping_Machine_030"/>
    <s v="Stamping"/>
    <d v="2024-08-14T12:05:53"/>
    <d v="2024-08-14T14:59:53"/>
    <s v="08"/>
    <s v="14"/>
    <n v="165"/>
    <n v="2.75"/>
    <s v="Mechanical Failure"/>
    <s v="Noah Davis"/>
    <x v="2"/>
    <x v="1"/>
    <n v="16"/>
    <n v="13.25"/>
    <n v="0.828125"/>
  </r>
  <r>
    <s v="DT-06048"/>
    <x v="27"/>
    <s v="Assembly_Machine_027"/>
    <s v="Assembly"/>
    <d v="2024-08-14T13:18:52"/>
    <d v="2024-08-14T13:59:52"/>
    <s v="08"/>
    <s v="14"/>
    <n v="331"/>
    <n v="5.5166666666666666"/>
    <s v="Mechanical Failure"/>
    <s v="Sophie Martin"/>
    <x v="1"/>
    <x v="1"/>
    <n v="20"/>
    <n v="14.483333333333334"/>
    <n v="0.72416666666666674"/>
  </r>
  <r>
    <s v="DT-02643"/>
    <x v="18"/>
    <s v="Packaging_Machine_004"/>
    <s v="Packaging"/>
    <d v="2024-08-14T13:33:00"/>
    <d v="2024-08-14T14:13:00"/>
    <s v="08"/>
    <s v="14"/>
    <n v="15"/>
    <n v="0.25"/>
    <s v="Electrical Fault"/>
    <s v="Olivia Johnson"/>
    <x v="0"/>
    <x v="1"/>
    <n v="16"/>
    <n v="15.75"/>
    <n v="0.984375"/>
  </r>
  <r>
    <s v="DT-09409"/>
    <x v="15"/>
    <s v="Packaging_Machine_017"/>
    <s v="Packaging"/>
    <d v="2024-08-14T13:35:46"/>
    <d v="2024-08-14T13:56:46"/>
    <s v="08"/>
    <s v="14"/>
    <n v="476"/>
    <n v="7.9333333333333336"/>
    <s v="Preventive Maintenance - Electrical"/>
    <s v="Sophie Martin"/>
    <x v="1"/>
    <x v="0"/>
    <n v="20"/>
    <n v="12.066666666666666"/>
    <n v="0.60333333333333328"/>
  </r>
  <r>
    <s v="DT-06512"/>
    <x v="19"/>
    <s v="Stamping_Machine_035"/>
    <s v="Stamping"/>
    <d v="2024-08-14T14:27:35"/>
    <d v="2024-08-14T14:32:35"/>
    <s v="08"/>
    <s v="14"/>
    <n v="380"/>
    <n v="6.333333333333333"/>
    <s v="Preventive Maintenance - Electrical"/>
    <s v="Noah Davis"/>
    <x v="2"/>
    <x v="0"/>
    <n v="16"/>
    <n v="9.6666666666666679"/>
    <n v="0.60416666666666674"/>
  </r>
  <r>
    <s v="DT-06071"/>
    <x v="21"/>
    <s v="Packaging_Machine_018"/>
    <s v="Packaging"/>
    <d v="2024-08-14T14:36:24"/>
    <d v="2024-08-14T14:54:24"/>
    <s v="08"/>
    <s v="14"/>
    <n v="143"/>
    <n v="2.3833333333333333"/>
    <s v="Preventive Maintenance - Mechanical"/>
    <s v="Carlos Ruiz"/>
    <x v="0"/>
    <x v="0"/>
    <n v="14"/>
    <n v="11.616666666666667"/>
    <n v="0.82976190476190481"/>
  </r>
  <r>
    <s v="DT-03018"/>
    <x v="27"/>
    <s v="Assembly_Machine_027"/>
    <s v="Assembly"/>
    <d v="2024-08-14T17:17:49"/>
    <d v="2024-08-14T18:19:49"/>
    <s v="08"/>
    <s v="14"/>
    <n v="243"/>
    <n v="4.05"/>
    <s v="Sensor Fault"/>
    <s v="Li Wei"/>
    <x v="1"/>
    <x v="1"/>
    <n v="20"/>
    <n v="15.95"/>
    <n v="0.79749999999999999"/>
  </r>
  <r>
    <s v="DT-02575"/>
    <x v="18"/>
    <s v="Packaging_Machine_004"/>
    <s v="Packaging"/>
    <d v="2024-08-14T17:32:39"/>
    <d v="2024-08-14T18:49:39"/>
    <s v="08"/>
    <s v="14"/>
    <n v="17"/>
    <n v="0.28333333333333333"/>
    <s v="Operator Error"/>
    <s v="Karim Nassar"/>
    <x v="0"/>
    <x v="1"/>
    <n v="16"/>
    <n v="15.716666666666667"/>
    <n v="0.98229166666666667"/>
  </r>
  <r>
    <s v="DT-03774"/>
    <x v="27"/>
    <s v="Assembly_Machine_027"/>
    <s v="Assembly"/>
    <d v="2024-08-14T18:57:15"/>
    <d v="2024-08-14T22:42:15"/>
    <s v="08"/>
    <s v="14"/>
    <n v="54"/>
    <n v="0.9"/>
    <s v="Material Shortage"/>
    <s v="Mohamed Salah"/>
    <x v="1"/>
    <x v="1"/>
    <n v="20"/>
    <n v="19.100000000000001"/>
    <n v="0.95500000000000007"/>
  </r>
  <r>
    <s v="DT-03757"/>
    <x v="3"/>
    <s v="Stamping_Machine_033"/>
    <s v="Stamping"/>
    <d v="2024-08-14T20:04:00"/>
    <d v="2024-08-14T20:32:00"/>
    <s v="08"/>
    <s v="14"/>
    <n v="962"/>
    <n v="16.033333333333335"/>
    <s v="Mechanical Failure"/>
    <s v="Mohamed Salah"/>
    <x v="2"/>
    <x v="1"/>
    <n v="18"/>
    <n v="1.966666666666665"/>
    <n v="0.10925925925925917"/>
  </r>
  <r>
    <s v="DT-04180"/>
    <x v="17"/>
    <s v="Assembly_Machine_014"/>
    <s v="Assembly"/>
    <d v="2024-08-14T20:35:53"/>
    <d v="2024-08-15T08:19:53"/>
    <s v="08"/>
    <s v="14"/>
    <n v="173"/>
    <n v="2.8833333333333333"/>
    <s v="Unsafe Condition"/>
    <s v="Olivia Johnson"/>
    <x v="0"/>
    <x v="1"/>
    <n v="16"/>
    <n v="13.116666666666667"/>
    <n v="0.8197916666666667"/>
  </r>
  <r>
    <s v="DT-08039"/>
    <x v="1"/>
    <s v="Painting_Machine_021"/>
    <s v="Painting"/>
    <d v="2024-08-14T20:59:05"/>
    <d v="2024-08-15T02:45:05"/>
    <s v="08"/>
    <s v="14"/>
    <n v="1254"/>
    <n v="20.9"/>
    <s v="Sensor Fault"/>
    <s v="Mohamed Salah"/>
    <x v="0"/>
    <x v="1"/>
    <n v="22"/>
    <n v="1.1000000000000014"/>
    <n v="5.0000000000000065E-2"/>
  </r>
  <r>
    <s v="DT-05515"/>
    <x v="9"/>
    <s v="Assembly_Machine_011"/>
    <s v="Assembly"/>
    <d v="2024-08-14T22:22:12"/>
    <d v="2024-08-15T01:45:12"/>
    <s v="08"/>
    <s v="14"/>
    <n v="250"/>
    <n v="4.166666666666667"/>
    <s v="Mechanical Failure"/>
    <s v="David Brown"/>
    <x v="0"/>
    <x v="1"/>
    <n v="14"/>
    <n v="9.8333333333333321"/>
    <n v="0.70238095238095233"/>
  </r>
  <r>
    <s v="DT-06620"/>
    <x v="8"/>
    <s v="Assembly_Machine_012"/>
    <s v="Assembly"/>
    <d v="2024-08-14T22:34:39"/>
    <d v="2024-08-14T23:00:39"/>
    <s v="08"/>
    <s v="14"/>
    <n v="151"/>
    <n v="2.5166666666666666"/>
    <s v="Electrical Fault"/>
    <s v="Rana Ibrahim"/>
    <x v="2"/>
    <x v="1"/>
    <n v="20"/>
    <n v="17.483333333333334"/>
    <n v="0.87416666666666676"/>
  </r>
  <r>
    <s v="DT-03920"/>
    <x v="18"/>
    <s v="Packaging_Machine_004"/>
    <s v="Packaging"/>
    <d v="2024-08-14T23:59:57"/>
    <d v="2024-08-15T02:17:57"/>
    <s v="08"/>
    <s v="14"/>
    <n v="15"/>
    <n v="0.25"/>
    <s v="Material Shortage"/>
    <s v="Noah Davis"/>
    <x v="2"/>
    <x v="1"/>
    <n v="16"/>
    <n v="15.75"/>
    <n v="0.984375"/>
  </r>
  <r>
    <s v="DT-01149"/>
    <x v="11"/>
    <s v="Assembly_Machine_007"/>
    <s v="Assembly"/>
    <d v="2024-08-15T00:12:09"/>
    <d v="2024-08-15T00:57:09"/>
    <s v="08"/>
    <s v="15"/>
    <n v="285"/>
    <n v="4.75"/>
    <s v="Preventive Maintenance - Electrical"/>
    <s v="Emma Wilson"/>
    <x v="1"/>
    <x v="0"/>
    <n v="22"/>
    <n v="17.25"/>
    <n v="0.78409090909090906"/>
  </r>
  <r>
    <s v="DT-01892"/>
    <x v="16"/>
    <s v="Painting_Machine_005"/>
    <s v="Painting"/>
    <d v="2024-08-15T00:43:11"/>
    <d v="2024-08-15T00:49:11"/>
    <s v="08"/>
    <s v="15"/>
    <n v="361"/>
    <n v="6.0166666666666666"/>
    <s v="Sensor Fault"/>
    <s v="Fatima Ali"/>
    <x v="2"/>
    <x v="1"/>
    <n v="20"/>
    <n v="13.983333333333334"/>
    <n v="0.69916666666666671"/>
  </r>
  <r>
    <s v="DT-00826"/>
    <x v="10"/>
    <s v="Painting_Machine_008"/>
    <s v="Painting"/>
    <d v="2024-08-15T01:21:49"/>
    <d v="2024-08-15T04:44:49"/>
    <s v="08"/>
    <s v="15"/>
    <n v="249"/>
    <n v="4.1500000000000004"/>
    <s v="Electrical Fault"/>
    <s v="Karim Nassar"/>
    <x v="2"/>
    <x v="1"/>
    <n v="16"/>
    <n v="11.85"/>
    <n v="0.74062499999999998"/>
  </r>
  <r>
    <s v="DT-09914"/>
    <x v="21"/>
    <s v="Packaging_Machine_018"/>
    <s v="Packaging"/>
    <d v="2024-08-15T02:11:48"/>
    <d v="2024-08-15T02:52:48"/>
    <s v="08"/>
    <s v="15"/>
    <n v="307"/>
    <n v="5.1166666666666663"/>
    <s v="Mechanical Failure"/>
    <s v="Karim Nassar"/>
    <x v="2"/>
    <x v="1"/>
    <n v="14"/>
    <n v="8.8833333333333329"/>
    <n v="0.63452380952380949"/>
  </r>
  <r>
    <s v="DT-05394"/>
    <x v="17"/>
    <s v="Assembly_Machine_014"/>
    <s v="Assembly"/>
    <d v="2024-08-15T02:20:55"/>
    <d v="2024-08-15T02:30:55"/>
    <s v="08"/>
    <s v="15"/>
    <n v="233"/>
    <n v="3.8833333333333333"/>
    <s v="Preventive Maintenance - Electrical"/>
    <s v="Ahmed Hassan"/>
    <x v="2"/>
    <x v="0"/>
    <n v="16"/>
    <n v="12.116666666666667"/>
    <n v="0.7572916666666667"/>
  </r>
  <r>
    <s v="DT-05901"/>
    <x v="28"/>
    <s v="Packaging_Machine_003"/>
    <s v="Packaging"/>
    <d v="2024-08-15T02:22:14"/>
    <d v="2024-08-15T07:13:14"/>
    <s v="08"/>
    <s v="15"/>
    <n v="212"/>
    <n v="3.5333333333333332"/>
    <s v="Mechanical Failure"/>
    <s v="Hassan Ali"/>
    <x v="1"/>
    <x v="1"/>
    <n v="14"/>
    <n v="10.466666666666667"/>
    <n v="0.74761904761904763"/>
  </r>
  <r>
    <s v="DT-01565"/>
    <x v="33"/>
    <s v="Packaging_Machine_006"/>
    <s v="Packaging"/>
    <d v="2024-08-15T02:40:58"/>
    <d v="2024-08-15T03:17:58"/>
    <s v="08"/>
    <s v="15"/>
    <n v="11"/>
    <n v="0.18333333333333332"/>
    <s v="Tooling Break"/>
    <s v="Sophie Martin"/>
    <x v="2"/>
    <x v="1"/>
    <n v="22"/>
    <n v="21.816666666666666"/>
    <n v="0.9916666666666667"/>
  </r>
  <r>
    <s v="DT-08577"/>
    <x v="33"/>
    <s v="Packaging_Machine_006"/>
    <s v="Packaging"/>
    <d v="2024-08-15T03:15:47"/>
    <d v="2024-08-15T03:26:47"/>
    <s v="08"/>
    <s v="15"/>
    <n v="11"/>
    <n v="0.18333333333333332"/>
    <s v="Mechanical Failure"/>
    <s v="Noah Davis"/>
    <x v="2"/>
    <x v="1"/>
    <n v="22"/>
    <n v="21.816666666666666"/>
    <n v="0.9916666666666667"/>
  </r>
  <r>
    <s v="DT-07882"/>
    <x v="22"/>
    <s v="Assembly_Machine_026"/>
    <s v="Assembly"/>
    <d v="2024-08-15T04:19:54"/>
    <d v="2024-08-15T06:00:54"/>
    <s v="08"/>
    <s v="15"/>
    <n v="227"/>
    <n v="3.7833333333333332"/>
    <s v="Preventive Maintenance - Mechanical"/>
    <s v="Emma Wilson"/>
    <x v="0"/>
    <x v="0"/>
    <n v="20"/>
    <n v="16.216666666666669"/>
    <n v="0.81083333333333341"/>
  </r>
  <r>
    <s v="DT-00591"/>
    <x v="31"/>
    <s v="Assembly_Machine_010"/>
    <s v="Assembly"/>
    <d v="2024-08-15T04:51:15"/>
    <d v="2024-08-15T08:48:15"/>
    <s v="08"/>
    <s v="15"/>
    <n v="43"/>
    <n v="0.71666666666666667"/>
    <s v="Material Shortage"/>
    <s v="Li Wei"/>
    <x v="2"/>
    <x v="1"/>
    <n v="22"/>
    <n v="21.283333333333335"/>
    <n v="0.96742424242424252"/>
  </r>
  <r>
    <s v="DT-05772"/>
    <x v="28"/>
    <s v="Packaging_Machine_003"/>
    <s v="Packaging"/>
    <d v="2024-08-15T05:24:33"/>
    <d v="2024-08-15T07:53:33"/>
    <s v="08"/>
    <s v="15"/>
    <n v="244"/>
    <n v="4.0666666666666664"/>
    <s v="Mechanical Failure"/>
    <s v="Ahmed Hassan"/>
    <x v="1"/>
    <x v="1"/>
    <n v="14"/>
    <n v="9.9333333333333336"/>
    <n v="0.70952380952380956"/>
  </r>
  <r>
    <s v="DT-04117"/>
    <x v="33"/>
    <s v="Packaging_Machine_006"/>
    <s v="Packaging"/>
    <d v="2024-08-15T05:29:40"/>
    <d v="2024-08-15T06:00:40"/>
    <s v="08"/>
    <s v="15"/>
    <n v="9"/>
    <n v="0.15"/>
    <s v="Mechanical Failure"/>
    <s v="David Brown"/>
    <x v="2"/>
    <x v="1"/>
    <n v="22"/>
    <n v="21.85"/>
    <n v="0.99318181818181828"/>
  </r>
  <r>
    <s v="DT-04890"/>
    <x v="21"/>
    <s v="Packaging_Machine_018"/>
    <s v="Packaging"/>
    <d v="2024-08-15T05:32:16"/>
    <d v="2024-08-15T06:24:16"/>
    <s v="08"/>
    <s v="15"/>
    <n v="37"/>
    <n v="0.6166666666666667"/>
    <s v="Electrical Fault"/>
    <s v="Mahmoud Adel"/>
    <x v="0"/>
    <x v="1"/>
    <n v="14"/>
    <n v="13.383333333333333"/>
    <n v="0.95595238095238089"/>
  </r>
  <r>
    <s v="DT-04718"/>
    <x v="0"/>
    <s v="Stamping_Machine_030"/>
    <s v="Stamping"/>
    <d v="2024-08-15T06:08:28"/>
    <d v="2024-08-15T14:22:28"/>
    <s v="08"/>
    <s v="15"/>
    <n v="60"/>
    <n v="1"/>
    <s v="Tooling Break"/>
    <s v="Maria Gomez"/>
    <x v="0"/>
    <x v="1"/>
    <n v="16"/>
    <n v="15"/>
    <n v="0.9375"/>
  </r>
  <r>
    <s v="DT-06717"/>
    <x v="27"/>
    <s v="Assembly_Machine_027"/>
    <s v="Assembly"/>
    <d v="2024-08-15T07:09:29"/>
    <d v="2024-08-15T10:12:29"/>
    <s v="08"/>
    <s v="15"/>
    <n v="472"/>
    <n v="7.8666666666666663"/>
    <s v="Mechanical Failure"/>
    <s v="Hassan Ali"/>
    <x v="2"/>
    <x v="1"/>
    <n v="20"/>
    <n v="12.133333333333333"/>
    <n v="0.60666666666666669"/>
  </r>
  <r>
    <s v="DT-00307"/>
    <x v="23"/>
    <s v="Packaging_Machine_025"/>
    <s v="Packaging"/>
    <d v="2024-08-15T07:12:37"/>
    <d v="2024-08-15T18:10:37"/>
    <s v="08"/>
    <s v="15"/>
    <n v="388"/>
    <n v="6.4666666666666668"/>
    <s v="Electrical Fault"/>
    <s v="Fatima Ali"/>
    <x v="0"/>
    <x v="1"/>
    <n v="20"/>
    <n v="13.533333333333333"/>
    <n v="0.67666666666666664"/>
  </r>
  <r>
    <s v="DT-05683"/>
    <x v="34"/>
    <s v="Painting_Machine_022"/>
    <s v="Painting"/>
    <d v="2024-08-15T08:58:03"/>
    <d v="2024-08-15T12:14:03"/>
    <s v="08"/>
    <s v="15"/>
    <n v="429"/>
    <n v="7.15"/>
    <s v="Electrical Fault"/>
    <s v="David Brown"/>
    <x v="1"/>
    <x v="1"/>
    <n v="22"/>
    <n v="14.85"/>
    <n v="0.67499999999999993"/>
  </r>
  <r>
    <s v="DT-07797"/>
    <x v="11"/>
    <s v="Assembly_Machine_007"/>
    <s v="Assembly"/>
    <d v="2024-08-15T09:36:56"/>
    <d v="2024-08-15T10:06:56"/>
    <s v="08"/>
    <s v="15"/>
    <n v="712"/>
    <n v="11.866666666666667"/>
    <s v="Electrical Fault"/>
    <s v="Olivia Johnson"/>
    <x v="2"/>
    <x v="1"/>
    <n v="22"/>
    <n v="10.133333333333333"/>
    <n v="0.46060606060606057"/>
  </r>
  <r>
    <s v="DT-09448"/>
    <x v="24"/>
    <s v="Painting_Machine_028"/>
    <s v="Painting"/>
    <d v="2024-08-15T11:04:34"/>
    <d v="2024-08-15T19:25:34"/>
    <s v="08"/>
    <s v="15"/>
    <n v="527"/>
    <n v="8.7833333333333332"/>
    <s v="Electrical Fault"/>
    <s v="Sophie Martin"/>
    <x v="0"/>
    <x v="1"/>
    <n v="22"/>
    <n v="13.216666666666667"/>
    <n v="0.60075757575757571"/>
  </r>
  <r>
    <s v="DT-07911"/>
    <x v="1"/>
    <s v="Painting_Machine_021"/>
    <s v="Painting"/>
    <d v="2024-08-15T12:11:24"/>
    <d v="2024-08-15T12:24:24"/>
    <s v="08"/>
    <s v="15"/>
    <n v="1254"/>
    <n v="20.9"/>
    <s v="Mechanical Failure"/>
    <s v="Ahmed Hassan"/>
    <x v="1"/>
    <x v="1"/>
    <n v="22"/>
    <n v="1.1000000000000014"/>
    <n v="5.0000000000000065E-2"/>
  </r>
  <r>
    <s v="DT-06154"/>
    <x v="25"/>
    <s v="Painting_Machine_001"/>
    <s v="Painting"/>
    <d v="2024-08-15T14:17:08"/>
    <d v="2024-08-15T15:15:08"/>
    <s v="08"/>
    <s v="15"/>
    <n v="301"/>
    <n v="5.0166666666666666"/>
    <s v="Operator Error"/>
    <s v="Carlos Ruiz"/>
    <x v="0"/>
    <x v="1"/>
    <n v="18"/>
    <n v="12.983333333333334"/>
    <n v="0.72129629629629632"/>
  </r>
  <r>
    <s v="DT-02567"/>
    <x v="5"/>
    <s v="Stamping_Machine_029"/>
    <s v="Stamping"/>
    <d v="2024-08-15T15:44:44"/>
    <d v="2024-08-15T19:35:44"/>
    <s v="08"/>
    <s v="15"/>
    <n v="857"/>
    <n v="14.283333333333333"/>
    <s v="Electrical Fault"/>
    <s v="Yuki Tanaka"/>
    <x v="0"/>
    <x v="1"/>
    <n v="22"/>
    <n v="7.7166666666666668"/>
    <n v="0.35075757575757577"/>
  </r>
  <r>
    <s v="DT-05751"/>
    <x v="13"/>
    <s v="Painting_Machine_016"/>
    <s v="Painting"/>
    <d v="2024-08-15T17:11:07"/>
    <d v="2024-08-15T17:51:07"/>
    <s v="08"/>
    <s v="15"/>
    <n v="61"/>
    <n v="1.0166666666666666"/>
    <s v="Material Shortage"/>
    <s v="Noah Davis"/>
    <x v="1"/>
    <x v="1"/>
    <n v="22"/>
    <n v="20.983333333333334"/>
    <n v="0.95378787878787885"/>
  </r>
  <r>
    <s v="DT-06744"/>
    <x v="4"/>
    <s v="Stamping_Machine_031"/>
    <s v="Stamping"/>
    <d v="2024-08-15T17:27:02"/>
    <d v="2024-08-15T20:22:02"/>
    <s v="08"/>
    <s v="15"/>
    <n v="897"/>
    <n v="14.95"/>
    <s v="Process Instability"/>
    <s v="Hassan Ali"/>
    <x v="1"/>
    <x v="1"/>
    <n v="18"/>
    <n v="3.0500000000000007"/>
    <n v="0.16944444444444448"/>
  </r>
  <r>
    <s v="DT-04443"/>
    <x v="14"/>
    <s v="Assembly_Machine_013"/>
    <s v="Assembly"/>
    <d v="2024-08-15T19:36:43"/>
    <d v="2024-08-15T22:30:43"/>
    <s v="08"/>
    <s v="15"/>
    <n v="56"/>
    <n v="0.93333333333333335"/>
    <s v="Mechanical Failure"/>
    <s v="Li Wei"/>
    <x v="0"/>
    <x v="1"/>
    <n v="14"/>
    <n v="13.066666666666666"/>
    <n v="0.93333333333333335"/>
  </r>
  <r>
    <s v="DT-09472"/>
    <x v="1"/>
    <s v="Painting_Machine_021"/>
    <s v="Painting"/>
    <d v="2024-08-15T21:13:17"/>
    <d v="2024-08-15T21:34:17"/>
    <s v="08"/>
    <s v="15"/>
    <n v="1082"/>
    <n v="18.033333333333335"/>
    <s v="Mechanical Failure"/>
    <s v="Fatima Ali"/>
    <x v="1"/>
    <x v="1"/>
    <n v="22"/>
    <n v="3.966666666666665"/>
    <n v="0.18030303030303022"/>
  </r>
  <r>
    <s v="DT-07292"/>
    <x v="5"/>
    <s v="Stamping_Machine_029"/>
    <s v="Stamping"/>
    <d v="2024-08-15T21:23:03"/>
    <d v="2024-08-16T02:51:03"/>
    <s v="08"/>
    <s v="15"/>
    <n v="749"/>
    <n v="12.483333333333333"/>
    <s v="Mechanical Failure"/>
    <s v="Sophie Martin"/>
    <x v="0"/>
    <x v="1"/>
    <n v="22"/>
    <n v="9.5166666666666675"/>
    <n v="0.43257575757575761"/>
  </r>
  <r>
    <s v="DT-06902"/>
    <x v="30"/>
    <s v="Packaging_Machine_034"/>
    <s v="Packaging"/>
    <d v="2024-08-15T21:58:04"/>
    <d v="2024-08-15T22:07:04"/>
    <s v="08"/>
    <s v="15"/>
    <n v="69"/>
    <n v="1.1499999999999999"/>
    <s v="Preventive Maintenance - Electrical"/>
    <s v="John Smith"/>
    <x v="0"/>
    <x v="0"/>
    <n v="14"/>
    <n v="12.85"/>
    <n v="0.91785714285714282"/>
  </r>
  <r>
    <s v="DT-00976"/>
    <x v="25"/>
    <s v="Painting_Machine_001"/>
    <s v="Painting"/>
    <d v="2024-08-15T22:44:44"/>
    <d v="2024-08-16T00:17:44"/>
    <s v="08"/>
    <s v="15"/>
    <n v="215"/>
    <n v="3.5833333333333335"/>
    <s v="Preventive Maintenance - Electrical"/>
    <s v="Olivia Johnson"/>
    <x v="1"/>
    <x v="0"/>
    <n v="18"/>
    <n v="14.416666666666666"/>
    <n v="0.80092592592592593"/>
  </r>
  <r>
    <s v="DT-08739"/>
    <x v="0"/>
    <s v="Stamping_Machine_030"/>
    <s v="Stamping"/>
    <d v="2024-08-15T23:35:35"/>
    <d v="2024-08-16T02:23:35"/>
    <s v="08"/>
    <s v="15"/>
    <n v="312"/>
    <n v="5.2"/>
    <s v="Sensor Fault"/>
    <s v="Hassan Ali"/>
    <x v="1"/>
    <x v="1"/>
    <n v="16"/>
    <n v="10.8"/>
    <n v="0.67500000000000004"/>
  </r>
  <r>
    <s v="DT-02685"/>
    <x v="0"/>
    <s v="Stamping_Machine_030"/>
    <s v="Stamping"/>
    <d v="2024-08-15T23:36:05"/>
    <d v="2024-08-16T02:44:05"/>
    <s v="08"/>
    <s v="15"/>
    <n v="76"/>
    <n v="1.2666666666666666"/>
    <s v="Hydraulic Leak"/>
    <s v="Mohamed Salah"/>
    <x v="1"/>
    <x v="1"/>
    <n v="16"/>
    <n v="14.733333333333334"/>
    <n v="0.92083333333333339"/>
  </r>
  <r>
    <s v="DT-08714"/>
    <x v="4"/>
    <s v="Stamping_Machine_031"/>
    <s v="Stamping"/>
    <d v="2024-08-16T00:25:29"/>
    <d v="2024-08-16T00:33:29"/>
    <s v="08"/>
    <s v="16"/>
    <n v="725"/>
    <n v="12.083333333333334"/>
    <s v="Preventive Maintenance - Mechanical"/>
    <s v="John Smith"/>
    <x v="0"/>
    <x v="0"/>
    <n v="18"/>
    <n v="5.9166666666666661"/>
    <n v="0.32870370370370366"/>
  </r>
  <r>
    <s v="DT-06848"/>
    <x v="34"/>
    <s v="Painting_Machine_022"/>
    <s v="Painting"/>
    <d v="2024-08-16T01:56:32"/>
    <d v="2024-08-16T02:23:32"/>
    <s v="08"/>
    <s v="16"/>
    <n v="478"/>
    <n v="7.9666666666666668"/>
    <s v="Mechanical Failure"/>
    <s v="David Brown"/>
    <x v="0"/>
    <x v="1"/>
    <n v="22"/>
    <n v="14.033333333333333"/>
    <n v="0.63787878787878782"/>
  </r>
  <r>
    <s v="DT-09217"/>
    <x v="32"/>
    <s v="Stamping_Machine_020"/>
    <s v="Stamping"/>
    <d v="2024-08-16T02:26:32"/>
    <d v="2024-08-16T02:54:32"/>
    <s v="08"/>
    <s v="16"/>
    <n v="33"/>
    <n v="0.55000000000000004"/>
    <s v="Electrical Fault"/>
    <s v="Olivia Johnson"/>
    <x v="2"/>
    <x v="1"/>
    <n v="14"/>
    <n v="13.45"/>
    <n v="0.96071428571428563"/>
  </r>
  <r>
    <s v="DT-03221"/>
    <x v="33"/>
    <s v="Packaging_Machine_006"/>
    <s v="Packaging"/>
    <d v="2024-08-16T04:03:21"/>
    <d v="2024-08-16T04:10:21"/>
    <s v="08"/>
    <s v="16"/>
    <n v="8"/>
    <n v="0.13333333333333333"/>
    <s v="Operator Error"/>
    <s v="Mohamed Salah"/>
    <x v="2"/>
    <x v="1"/>
    <n v="22"/>
    <n v="21.866666666666667"/>
    <n v="0.99393939393939401"/>
  </r>
  <r>
    <s v="DT-06080"/>
    <x v="29"/>
    <s v="Assembly_Machine_023"/>
    <s v="Assembly"/>
    <d v="2024-08-16T07:53:45"/>
    <d v="2024-08-16T12:33:45"/>
    <s v="08"/>
    <s v="16"/>
    <n v="340"/>
    <n v="5.666666666666667"/>
    <s v="Sensor Fault"/>
    <s v="Hassan Ali"/>
    <x v="2"/>
    <x v="1"/>
    <n v="16"/>
    <n v="10.333333333333332"/>
    <n v="0.64583333333333326"/>
  </r>
  <r>
    <s v="DT-04274"/>
    <x v="0"/>
    <s v="Stamping_Machine_030"/>
    <s v="Stamping"/>
    <d v="2024-08-16T11:46:48"/>
    <d v="2024-08-16T12:41:48"/>
    <s v="08"/>
    <s v="16"/>
    <n v="42"/>
    <n v="0.7"/>
    <s v="Preventive Maintenance - Electrical"/>
    <s v="Fatima Ali"/>
    <x v="0"/>
    <x v="0"/>
    <n v="16"/>
    <n v="15.3"/>
    <n v="0.95625000000000004"/>
  </r>
  <r>
    <s v="DT-01281"/>
    <x v="14"/>
    <s v="Assembly_Machine_013"/>
    <s v="Assembly"/>
    <d v="2024-08-16T14:16:48"/>
    <d v="2024-08-16T15:12:48"/>
    <s v="08"/>
    <s v="16"/>
    <n v="203"/>
    <n v="3.3833333333333333"/>
    <s v="Hydraulic Leak"/>
    <s v="Olivia Johnson"/>
    <x v="2"/>
    <x v="1"/>
    <n v="14"/>
    <n v="10.616666666666667"/>
    <n v="0.75833333333333341"/>
  </r>
  <r>
    <s v="DT-00236"/>
    <x v="18"/>
    <s v="Packaging_Machine_004"/>
    <s v="Packaging"/>
    <d v="2024-08-16T14:38:54"/>
    <d v="2024-08-16T14:55:54"/>
    <s v="08"/>
    <s v="16"/>
    <n v="8"/>
    <n v="0.13333333333333333"/>
    <s v="Preventive Maintenance - Electrical"/>
    <s v="Fatima Ali"/>
    <x v="0"/>
    <x v="0"/>
    <n v="16"/>
    <n v="15.866666666666667"/>
    <n v="0.9916666666666667"/>
  </r>
  <r>
    <s v="DT-00709"/>
    <x v="26"/>
    <s v="Assembly_Machine_032"/>
    <s v="Assembly"/>
    <d v="2024-08-16T14:58:53"/>
    <d v="2024-08-16T16:20:53"/>
    <s v="08"/>
    <s v="16"/>
    <n v="426"/>
    <n v="7.1"/>
    <s v="Electrical Fault"/>
    <s v="David Brown"/>
    <x v="2"/>
    <x v="1"/>
    <n v="20"/>
    <n v="12.9"/>
    <n v="0.64500000000000002"/>
  </r>
  <r>
    <s v="DT-07057"/>
    <x v="32"/>
    <s v="Stamping_Machine_020"/>
    <s v="Stamping"/>
    <d v="2024-08-16T15:10:24"/>
    <d v="2024-08-16T21:15:24"/>
    <s v="08"/>
    <s v="16"/>
    <n v="35"/>
    <n v="0.58333333333333337"/>
    <s v="Electrical Fault"/>
    <s v="Mahmoud Adel"/>
    <x v="1"/>
    <x v="1"/>
    <n v="14"/>
    <n v="13.416666666666666"/>
    <n v="0.95833333333333326"/>
  </r>
  <r>
    <s v="DT-07539"/>
    <x v="18"/>
    <s v="Packaging_Machine_004"/>
    <s v="Packaging"/>
    <d v="2024-08-16T15:14:44"/>
    <d v="2024-08-16T15:27:44"/>
    <s v="08"/>
    <s v="16"/>
    <n v="15"/>
    <n v="0.25"/>
    <s v="Hydraulic Leak"/>
    <s v="Maria Gomez"/>
    <x v="2"/>
    <x v="1"/>
    <n v="16"/>
    <n v="15.75"/>
    <n v="0.984375"/>
  </r>
  <r>
    <s v="DT-08861"/>
    <x v="11"/>
    <s v="Assembly_Machine_007"/>
    <s v="Assembly"/>
    <d v="2024-08-16T15:27:40"/>
    <d v="2024-08-16T16:09:40"/>
    <s v="08"/>
    <s v="16"/>
    <n v="514"/>
    <n v="8.5666666666666664"/>
    <s v="Overheating"/>
    <s v="Li Wei"/>
    <x v="1"/>
    <x v="1"/>
    <n v="22"/>
    <n v="13.433333333333334"/>
    <n v="0.6106060606060606"/>
  </r>
  <r>
    <s v="DT-01301"/>
    <x v="17"/>
    <s v="Assembly_Machine_014"/>
    <s v="Assembly"/>
    <d v="2024-08-16T18:04:33"/>
    <d v="2024-08-16T19:38:33"/>
    <s v="08"/>
    <s v="16"/>
    <n v="72"/>
    <n v="1.2"/>
    <s v="Preventive Maintenance - Mechanical"/>
    <s v="Emma Wilson"/>
    <x v="0"/>
    <x v="0"/>
    <n v="16"/>
    <n v="14.8"/>
    <n v="0.92500000000000004"/>
  </r>
  <r>
    <s v="DT-09744"/>
    <x v="29"/>
    <s v="Assembly_Machine_023"/>
    <s v="Assembly"/>
    <d v="2024-08-16T21:08:32"/>
    <d v="2024-08-16T21:33:32"/>
    <s v="08"/>
    <s v="16"/>
    <n v="334"/>
    <n v="5.5666666666666664"/>
    <s v="Preventive Maintenance - General"/>
    <s v="Noah Davis"/>
    <x v="1"/>
    <x v="0"/>
    <n v="16"/>
    <n v="10.433333333333334"/>
    <n v="0.65208333333333335"/>
  </r>
  <r>
    <s v="DT-01628"/>
    <x v="23"/>
    <s v="Packaging_Machine_025"/>
    <s v="Packaging"/>
    <d v="2024-08-16T22:01:49"/>
    <d v="2024-08-16T22:38:49"/>
    <s v="08"/>
    <s v="16"/>
    <n v="248"/>
    <n v="4.1333333333333337"/>
    <s v="Preventive Maintenance - Mechanical"/>
    <s v="Rana Ibrahim"/>
    <x v="0"/>
    <x v="0"/>
    <n v="20"/>
    <n v="15.866666666666667"/>
    <n v="0.79333333333333333"/>
  </r>
  <r>
    <s v="DT-02813"/>
    <x v="14"/>
    <s v="Assembly_Machine_013"/>
    <s v="Assembly"/>
    <d v="2024-08-16T22:03:44"/>
    <d v="2024-08-16T22:37:44"/>
    <s v="08"/>
    <s v="16"/>
    <n v="72"/>
    <n v="1.2"/>
    <s v="Mechanical Failure"/>
    <s v="Li Wei"/>
    <x v="2"/>
    <x v="1"/>
    <n v="14"/>
    <n v="12.8"/>
    <n v="0.91428571428571437"/>
  </r>
  <r>
    <s v="DT-06933"/>
    <x v="25"/>
    <s v="Painting_Machine_001"/>
    <s v="Painting"/>
    <d v="2024-08-16T22:54:02"/>
    <d v="2024-08-17T06:47:02"/>
    <s v="08"/>
    <s v="16"/>
    <n v="168"/>
    <n v="2.8"/>
    <s v="Electrical Fault"/>
    <s v="Rana Ibrahim"/>
    <x v="2"/>
    <x v="1"/>
    <n v="18"/>
    <n v="15.2"/>
    <n v="0.84444444444444444"/>
  </r>
  <r>
    <s v="DT-04130"/>
    <x v="21"/>
    <s v="Packaging_Machine_018"/>
    <s v="Packaging"/>
    <d v="2024-08-16T23:20:57"/>
    <d v="2024-08-17T00:04:57"/>
    <s v="08"/>
    <s v="16"/>
    <n v="125"/>
    <n v="2.0833333333333335"/>
    <s v="Material Shortage"/>
    <s v="Mohamed Salah"/>
    <x v="2"/>
    <x v="1"/>
    <n v="14"/>
    <n v="11.916666666666666"/>
    <n v="0.85119047619047616"/>
  </r>
  <r>
    <s v="DT-03605"/>
    <x v="13"/>
    <s v="Painting_Machine_016"/>
    <s v="Painting"/>
    <d v="2024-08-16T23:49:41"/>
    <d v="2024-08-17T00:45:41"/>
    <s v="08"/>
    <s v="16"/>
    <n v="343"/>
    <n v="5.7166666666666668"/>
    <s v="Preventive Maintenance - Mechanical"/>
    <s v="Rana Ibrahim"/>
    <x v="1"/>
    <x v="0"/>
    <n v="22"/>
    <n v="16.283333333333331"/>
    <n v="0.74015151515151512"/>
  </r>
  <r>
    <s v="DT-04100"/>
    <x v="29"/>
    <s v="Assembly_Machine_023"/>
    <s v="Assembly"/>
    <d v="2024-08-17T00:52:56"/>
    <d v="2024-08-17T01:20:56"/>
    <s v="08"/>
    <s v="17"/>
    <n v="55"/>
    <n v="0.91666666666666663"/>
    <s v="Tooling Break"/>
    <s v="Li Wei"/>
    <x v="2"/>
    <x v="1"/>
    <n v="16"/>
    <n v="15.083333333333334"/>
    <n v="0.94270833333333337"/>
  </r>
  <r>
    <s v="DT-02549"/>
    <x v="2"/>
    <s v="Assembly_Machine_019"/>
    <s v="Assembly"/>
    <d v="2024-08-17T01:31:58"/>
    <d v="2024-08-17T02:17:58"/>
    <s v="08"/>
    <s v="17"/>
    <n v="112"/>
    <n v="1.8666666666666667"/>
    <s v="Hydraulic Leak"/>
    <s v="David Brown"/>
    <x v="1"/>
    <x v="1"/>
    <n v="22"/>
    <n v="20.133333333333333"/>
    <n v="0.91515151515151516"/>
  </r>
  <r>
    <s v="DT-07060"/>
    <x v="13"/>
    <s v="Painting_Machine_016"/>
    <s v="Painting"/>
    <d v="2024-08-17T01:54:40"/>
    <d v="2024-08-17T04:44:40"/>
    <s v="08"/>
    <s v="17"/>
    <n v="229"/>
    <n v="3.8166666666666669"/>
    <s v="Mechanical Failure"/>
    <s v="Ahmed Hassan"/>
    <x v="1"/>
    <x v="1"/>
    <n v="22"/>
    <n v="18.183333333333334"/>
    <n v="0.82651515151515154"/>
  </r>
  <r>
    <s v="DT-08711"/>
    <x v="5"/>
    <s v="Stamping_Machine_029"/>
    <s v="Stamping"/>
    <d v="2024-08-17T02:31:08"/>
    <d v="2024-08-17T02:51:08"/>
    <s v="08"/>
    <s v="17"/>
    <n v="1055"/>
    <n v="17.583333333333332"/>
    <s v="Electrical Fault"/>
    <s v="Emma Wilson"/>
    <x v="0"/>
    <x v="1"/>
    <n v="22"/>
    <n v="4.4166666666666679"/>
    <n v="0.2007575757575758"/>
  </r>
  <r>
    <s v="DT-09755"/>
    <x v="1"/>
    <s v="Painting_Machine_021"/>
    <s v="Painting"/>
    <d v="2024-08-17T03:33:43"/>
    <d v="2024-08-17T04:30:43"/>
    <s v="08"/>
    <s v="17"/>
    <n v="1140"/>
    <n v="19"/>
    <s v="Mechanical Failure"/>
    <s v="Hassan Ali"/>
    <x v="1"/>
    <x v="1"/>
    <n v="22"/>
    <n v="3"/>
    <n v="0.13636363636363635"/>
  </r>
  <r>
    <s v="DT-04208"/>
    <x v="13"/>
    <s v="Painting_Machine_016"/>
    <s v="Painting"/>
    <d v="2024-08-17T04:31:46"/>
    <d v="2024-08-17T06:52:46"/>
    <s v="08"/>
    <s v="17"/>
    <n v="197"/>
    <n v="3.2833333333333332"/>
    <s v="Preventive Maintenance - General"/>
    <s v="Mohamed Salah"/>
    <x v="0"/>
    <x v="0"/>
    <n v="22"/>
    <n v="18.716666666666669"/>
    <n v="0.85075757575757582"/>
  </r>
  <r>
    <s v="DT-02554"/>
    <x v="19"/>
    <s v="Stamping_Machine_035"/>
    <s v="Stamping"/>
    <d v="2024-08-17T04:53:27"/>
    <d v="2024-08-17T05:20:27"/>
    <s v="08"/>
    <s v="17"/>
    <n v="170"/>
    <n v="2.8333333333333335"/>
    <s v="Electrical Fault"/>
    <s v="Li Wei"/>
    <x v="2"/>
    <x v="1"/>
    <n v="16"/>
    <n v="13.166666666666666"/>
    <n v="0.82291666666666663"/>
  </r>
  <r>
    <s v="DT-05607"/>
    <x v="8"/>
    <s v="Assembly_Machine_012"/>
    <s v="Assembly"/>
    <d v="2024-08-17T05:05:48"/>
    <d v="2024-08-17T13:13:48"/>
    <s v="08"/>
    <s v="17"/>
    <n v="117"/>
    <n v="1.95"/>
    <s v="Electrical Fault"/>
    <s v="Mahmoud Adel"/>
    <x v="1"/>
    <x v="1"/>
    <n v="20"/>
    <n v="18.05"/>
    <n v="0.90250000000000008"/>
  </r>
  <r>
    <s v="DT-08092"/>
    <x v="21"/>
    <s v="Packaging_Machine_018"/>
    <s v="Packaging"/>
    <d v="2024-08-17T05:24:15"/>
    <d v="2024-08-17T06:45:15"/>
    <s v="08"/>
    <s v="17"/>
    <n v="239"/>
    <n v="3.9833333333333334"/>
    <s v="Electrical Fault"/>
    <s v="Carlos Ruiz"/>
    <x v="1"/>
    <x v="1"/>
    <n v="14"/>
    <n v="10.016666666666666"/>
    <n v="0.71547619047619038"/>
  </r>
  <r>
    <s v="DT-04063"/>
    <x v="5"/>
    <s v="Stamping_Machine_029"/>
    <s v="Stamping"/>
    <d v="2024-08-17T06:50:15"/>
    <d v="2024-08-17T11:59:15"/>
    <s v="08"/>
    <s v="17"/>
    <n v="501"/>
    <n v="8.35"/>
    <s v="Preventive Maintenance - Electrical"/>
    <s v="Maria Gomez"/>
    <x v="2"/>
    <x v="0"/>
    <n v="22"/>
    <n v="13.65"/>
    <n v="0.62045454545454548"/>
  </r>
  <r>
    <s v="DT-04656"/>
    <x v="9"/>
    <s v="Assembly_Machine_011"/>
    <s v="Assembly"/>
    <d v="2024-08-17T07:56:42"/>
    <d v="2024-08-17T08:18:42"/>
    <s v="08"/>
    <s v="17"/>
    <n v="296"/>
    <n v="4.9333333333333336"/>
    <s v="Electrical Fault"/>
    <s v="Mahmoud Adel"/>
    <x v="1"/>
    <x v="1"/>
    <n v="14"/>
    <n v="9.0666666666666664"/>
    <n v="0.64761904761904765"/>
  </r>
  <r>
    <s v="DT-03257"/>
    <x v="21"/>
    <s v="Packaging_Machine_018"/>
    <s v="Packaging"/>
    <d v="2024-08-17T09:33:01"/>
    <d v="2024-08-17T09:43:01"/>
    <s v="08"/>
    <s v="17"/>
    <n v="125"/>
    <n v="2.0833333333333335"/>
    <s v="Preventive Maintenance - Mechanical"/>
    <s v="Noah Davis"/>
    <x v="0"/>
    <x v="0"/>
    <n v="14"/>
    <n v="11.916666666666666"/>
    <n v="0.85119047619047616"/>
  </r>
  <r>
    <s v="DT-01837"/>
    <x v="10"/>
    <s v="Painting_Machine_008"/>
    <s v="Painting"/>
    <d v="2024-08-17T11:03:19"/>
    <d v="2024-08-17T13:51:19"/>
    <s v="08"/>
    <s v="17"/>
    <n v="214"/>
    <n v="3.5666666666666669"/>
    <s v="Overheating"/>
    <s v="Sophie Martin"/>
    <x v="2"/>
    <x v="1"/>
    <n v="16"/>
    <n v="12.433333333333334"/>
    <n v="0.77708333333333335"/>
  </r>
  <r>
    <s v="DT-02885"/>
    <x v="2"/>
    <s v="Assembly_Machine_019"/>
    <s v="Assembly"/>
    <d v="2024-08-17T11:03:46"/>
    <d v="2024-08-17T14:26:46"/>
    <s v="08"/>
    <s v="17"/>
    <n v="110"/>
    <n v="1.8333333333333333"/>
    <s v="Mechanical Failure"/>
    <s v="Carlos Ruiz"/>
    <x v="2"/>
    <x v="1"/>
    <n v="22"/>
    <n v="20.166666666666668"/>
    <n v="0.91666666666666674"/>
  </r>
  <r>
    <s v="DT-07879"/>
    <x v="8"/>
    <s v="Assembly_Machine_012"/>
    <s v="Assembly"/>
    <d v="2024-08-17T12:26:52"/>
    <d v="2024-08-17T16:07:52"/>
    <s v="08"/>
    <s v="17"/>
    <n v="122"/>
    <n v="2.0333333333333332"/>
    <s v="Electrical Fault"/>
    <s v="David Brown"/>
    <x v="1"/>
    <x v="1"/>
    <n v="20"/>
    <n v="17.966666666666669"/>
    <n v="0.89833333333333343"/>
  </r>
  <r>
    <s v="DT-03092"/>
    <x v="4"/>
    <s v="Stamping_Machine_031"/>
    <s v="Stamping"/>
    <d v="2024-08-17T12:42:30"/>
    <d v="2024-08-17T14:14:30"/>
    <s v="08"/>
    <s v="17"/>
    <n v="1026"/>
    <n v="17.100000000000001"/>
    <s v="Overheating"/>
    <s v="Mohamed Salah"/>
    <x v="2"/>
    <x v="1"/>
    <n v="18"/>
    <n v="0.89999999999999858"/>
    <n v="4.999999999999992E-2"/>
  </r>
  <r>
    <s v="DT-00009"/>
    <x v="26"/>
    <s v="Assembly_Machine_032"/>
    <s v="Assembly"/>
    <d v="2024-08-17T17:00:20"/>
    <d v="2024-08-17T18:59:20"/>
    <s v="08"/>
    <s v="17"/>
    <n v="224"/>
    <n v="3.7333333333333334"/>
    <s v="Hydraulic Leak"/>
    <s v="Carlos Ruiz"/>
    <x v="0"/>
    <x v="1"/>
    <n v="20"/>
    <n v="16.266666666666666"/>
    <n v="0.81333333333333324"/>
  </r>
  <r>
    <s v="DT-07571"/>
    <x v="31"/>
    <s v="Assembly_Machine_010"/>
    <s v="Assembly"/>
    <d v="2024-08-17T18:35:37"/>
    <d v="2024-08-17T22:43:37"/>
    <s v="08"/>
    <s v="17"/>
    <n v="41"/>
    <n v="0.68333333333333335"/>
    <s v="Hydraulic Leak"/>
    <s v="Karim Nassar"/>
    <x v="1"/>
    <x v="1"/>
    <n v="22"/>
    <n v="21.316666666666666"/>
    <n v="0.96893939393939388"/>
  </r>
  <r>
    <s v="DT-07008"/>
    <x v="29"/>
    <s v="Assembly_Machine_023"/>
    <s v="Assembly"/>
    <d v="2024-08-17T18:55:37"/>
    <d v="2024-08-17T21:18:37"/>
    <s v="08"/>
    <s v="17"/>
    <n v="221"/>
    <n v="3.6833333333333331"/>
    <s v="Preventive Maintenance - Electrical"/>
    <s v="John Smith"/>
    <x v="0"/>
    <x v="0"/>
    <n v="16"/>
    <n v="12.316666666666666"/>
    <n v="0.76979166666666665"/>
  </r>
  <r>
    <s v="DT-02085"/>
    <x v="20"/>
    <s v="Stamping_Machine_015"/>
    <s v="Stamping"/>
    <d v="2024-08-17T20:27:12"/>
    <d v="2024-08-17T21:05:12"/>
    <s v="08"/>
    <s v="17"/>
    <n v="420"/>
    <n v="7"/>
    <s v="Hydraulic Leak"/>
    <s v="Sophie Martin"/>
    <x v="2"/>
    <x v="1"/>
    <n v="18"/>
    <n v="11"/>
    <n v="0.61111111111111116"/>
  </r>
  <r>
    <s v="DT-01396"/>
    <x v="21"/>
    <s v="Packaging_Machine_018"/>
    <s v="Packaging"/>
    <d v="2024-08-17T20:55:28"/>
    <d v="2024-08-18T02:43:28"/>
    <s v="08"/>
    <s v="17"/>
    <n v="265"/>
    <n v="4.416666666666667"/>
    <s v="Preventive Maintenance - Electrical"/>
    <s v="Fatima Ali"/>
    <x v="1"/>
    <x v="0"/>
    <n v="14"/>
    <n v="9.5833333333333321"/>
    <n v="0.68452380952380942"/>
  </r>
  <r>
    <s v="DT-04255"/>
    <x v="2"/>
    <s v="Assembly_Machine_019"/>
    <s v="Assembly"/>
    <d v="2024-08-17T22:30:19"/>
    <d v="2024-08-17T23:20:19"/>
    <s v="08"/>
    <s v="17"/>
    <n v="117"/>
    <n v="1.95"/>
    <s v="Overheating"/>
    <s v="John Smith"/>
    <x v="1"/>
    <x v="1"/>
    <n v="22"/>
    <n v="20.05"/>
    <n v="0.91136363636363638"/>
  </r>
  <r>
    <s v="DT-00814"/>
    <x v="10"/>
    <s v="Painting_Machine_008"/>
    <s v="Painting"/>
    <d v="2024-08-17T22:53:34"/>
    <d v="2024-08-17T23:15:34"/>
    <s v="08"/>
    <s v="17"/>
    <n v="132"/>
    <n v="2.2000000000000002"/>
    <s v="Process Instability"/>
    <s v="Emma Wilson"/>
    <x v="0"/>
    <x v="1"/>
    <n v="16"/>
    <n v="13.8"/>
    <n v="0.86250000000000004"/>
  </r>
  <r>
    <s v="DT-04711"/>
    <x v="6"/>
    <s v="Painting_Machine_009"/>
    <s v="Painting"/>
    <d v="2024-08-18T01:37:55"/>
    <d v="2024-08-18T01:49:55"/>
    <s v="08"/>
    <s v="18"/>
    <n v="32"/>
    <n v="0.53333333333333333"/>
    <s v="Preventive Maintenance - Electrical"/>
    <s v="Hassan Ali"/>
    <x v="0"/>
    <x v="0"/>
    <n v="16"/>
    <n v="15.466666666666667"/>
    <n v="0.96666666666666667"/>
  </r>
  <r>
    <s v="DT-09936"/>
    <x v="29"/>
    <s v="Assembly_Machine_023"/>
    <s v="Assembly"/>
    <d v="2024-08-18T03:16:00"/>
    <d v="2024-08-18T03:19:00"/>
    <s v="08"/>
    <s v="18"/>
    <n v="381"/>
    <n v="6.35"/>
    <s v="Preventive Maintenance - Electrical"/>
    <s v="Hassan Ali"/>
    <x v="0"/>
    <x v="0"/>
    <n v="16"/>
    <n v="9.65"/>
    <n v="0.60312500000000002"/>
  </r>
  <r>
    <s v="DT-08313"/>
    <x v="22"/>
    <s v="Assembly_Machine_026"/>
    <s v="Assembly"/>
    <d v="2024-08-18T03:49:17"/>
    <d v="2024-08-18T03:52:17"/>
    <s v="08"/>
    <s v="18"/>
    <n v="436"/>
    <n v="7.2666666666666666"/>
    <s v="Operator Error"/>
    <s v="Olivia Johnson"/>
    <x v="2"/>
    <x v="1"/>
    <n v="20"/>
    <n v="12.733333333333334"/>
    <n v="0.63666666666666671"/>
  </r>
  <r>
    <s v="DT-00052"/>
    <x v="29"/>
    <s v="Assembly_Machine_023"/>
    <s v="Assembly"/>
    <d v="2024-08-18T04:25:12"/>
    <d v="2024-08-18T04:37:12"/>
    <s v="08"/>
    <s v="18"/>
    <n v="233"/>
    <n v="3.8833333333333333"/>
    <s v="Preventive Maintenance - General"/>
    <s v="Rana Ibrahim"/>
    <x v="1"/>
    <x v="0"/>
    <n v="16"/>
    <n v="12.116666666666667"/>
    <n v="0.7572916666666667"/>
  </r>
  <r>
    <s v="DT-05047"/>
    <x v="24"/>
    <s v="Painting_Machine_028"/>
    <s v="Painting"/>
    <d v="2024-08-18T04:59:17"/>
    <d v="2024-08-18T05:02:17"/>
    <s v="08"/>
    <s v="18"/>
    <n v="306"/>
    <n v="5.0999999999999996"/>
    <s v="Overheating"/>
    <s v="Mahmoud Adel"/>
    <x v="0"/>
    <x v="1"/>
    <n v="22"/>
    <n v="16.899999999999999"/>
    <n v="0.76818181818181808"/>
  </r>
  <r>
    <s v="DT-04126"/>
    <x v="10"/>
    <s v="Painting_Machine_008"/>
    <s v="Painting"/>
    <d v="2024-08-18T08:04:02"/>
    <d v="2024-08-18T08:08:02"/>
    <s v="08"/>
    <s v="18"/>
    <n v="169"/>
    <n v="2.8166666666666669"/>
    <s v="Hydraulic Leak"/>
    <s v="Fatima Ali"/>
    <x v="2"/>
    <x v="1"/>
    <n v="16"/>
    <n v="13.183333333333334"/>
    <n v="0.82395833333333335"/>
  </r>
  <r>
    <s v="DT-07271"/>
    <x v="19"/>
    <s v="Stamping_Machine_035"/>
    <s v="Stamping"/>
    <d v="2024-08-18T09:22:29"/>
    <d v="2024-08-18T17:59:29"/>
    <s v="08"/>
    <s v="18"/>
    <n v="276"/>
    <n v="4.5999999999999996"/>
    <s v="Preventive Maintenance - General"/>
    <s v="Maria Gomez"/>
    <x v="0"/>
    <x v="0"/>
    <n v="16"/>
    <n v="11.4"/>
    <n v="0.71250000000000002"/>
  </r>
  <r>
    <s v="DT-09736"/>
    <x v="32"/>
    <s v="Stamping_Machine_020"/>
    <s v="Stamping"/>
    <d v="2024-08-18T10:08:44"/>
    <d v="2024-08-18T13:24:44"/>
    <s v="08"/>
    <s v="18"/>
    <n v="24"/>
    <n v="0.4"/>
    <s v="Overheating"/>
    <s v="John Smith"/>
    <x v="0"/>
    <x v="1"/>
    <n v="14"/>
    <n v="13.6"/>
    <n v="0.97142857142857142"/>
  </r>
  <r>
    <s v="DT-01302"/>
    <x v="27"/>
    <s v="Assembly_Machine_027"/>
    <s v="Assembly"/>
    <d v="2024-08-18T10:16:07"/>
    <d v="2024-08-18T10:23:07"/>
    <s v="08"/>
    <s v="18"/>
    <n v="389"/>
    <n v="6.4833333333333334"/>
    <s v="Preventive Maintenance - Mechanical"/>
    <s v="Hassan Ali"/>
    <x v="0"/>
    <x v="0"/>
    <n v="20"/>
    <n v="13.516666666666666"/>
    <n v="0.67583333333333329"/>
  </r>
  <r>
    <s v="DT-00344"/>
    <x v="12"/>
    <s v="Stamping_Machine_024"/>
    <s v="Stamping"/>
    <d v="2024-08-18T11:15:06"/>
    <d v="2024-08-18T11:40:06"/>
    <s v="08"/>
    <s v="18"/>
    <n v="52"/>
    <n v="0.8666666666666667"/>
    <s v="Hydraulic Leak"/>
    <s v="John Smith"/>
    <x v="2"/>
    <x v="1"/>
    <n v="14"/>
    <n v="13.133333333333333"/>
    <n v="0.93809523809523809"/>
  </r>
  <r>
    <s v="DT-08562"/>
    <x v="32"/>
    <s v="Stamping_Machine_020"/>
    <s v="Stamping"/>
    <d v="2024-08-18T11:21:15"/>
    <d v="2024-08-18T14:04:15"/>
    <s v="08"/>
    <s v="18"/>
    <n v="292"/>
    <n v="4.8666666666666663"/>
    <s v="Preventive Maintenance - Electrical"/>
    <s v="Carlos Ruiz"/>
    <x v="0"/>
    <x v="0"/>
    <n v="14"/>
    <n v="9.1333333333333329"/>
    <n v="0.65238095238095239"/>
  </r>
  <r>
    <s v="DT-01034"/>
    <x v="31"/>
    <s v="Assembly_Machine_010"/>
    <s v="Assembly"/>
    <d v="2024-08-18T12:23:35"/>
    <d v="2024-08-18T12:32:35"/>
    <s v="08"/>
    <s v="18"/>
    <n v="26"/>
    <n v="0.43333333333333335"/>
    <s v="Mechanical Failure"/>
    <s v="Noah Davis"/>
    <x v="1"/>
    <x v="1"/>
    <n v="22"/>
    <n v="21.566666666666666"/>
    <n v="0.98030303030303034"/>
  </r>
  <r>
    <s v="DT-07139"/>
    <x v="14"/>
    <s v="Assembly_Machine_013"/>
    <s v="Assembly"/>
    <d v="2024-08-18T12:26:57"/>
    <d v="2024-08-18T18:14:57"/>
    <s v="08"/>
    <s v="18"/>
    <n v="186"/>
    <n v="3.1"/>
    <s v="Hydraulic Leak"/>
    <s v="Hassan Ali"/>
    <x v="0"/>
    <x v="1"/>
    <n v="14"/>
    <n v="10.9"/>
    <n v="0.77857142857142858"/>
  </r>
  <r>
    <s v="DT-03159"/>
    <x v="3"/>
    <s v="Stamping_Machine_033"/>
    <s v="Stamping"/>
    <d v="2024-08-18T13:21:44"/>
    <d v="2024-08-18T14:01:44"/>
    <s v="08"/>
    <s v="18"/>
    <n v="653"/>
    <n v="10.883333333333333"/>
    <s v="Preventive Maintenance - Electrical"/>
    <s v="Maria Gomez"/>
    <x v="0"/>
    <x v="0"/>
    <n v="18"/>
    <n v="7.1166666666666671"/>
    <n v="0.39537037037037037"/>
  </r>
  <r>
    <s v="DT-09488"/>
    <x v="0"/>
    <s v="Stamping_Machine_030"/>
    <s v="Stamping"/>
    <d v="2024-08-18T14:15:07"/>
    <d v="2024-08-18T15:22:07"/>
    <s v="08"/>
    <s v="18"/>
    <n v="145"/>
    <n v="2.4166666666666665"/>
    <s v="Preventive Maintenance - Mechanical"/>
    <s v="Emma Wilson"/>
    <x v="0"/>
    <x v="0"/>
    <n v="16"/>
    <n v="13.583333333333334"/>
    <n v="0.84895833333333337"/>
  </r>
  <r>
    <s v="DT-04553"/>
    <x v="12"/>
    <s v="Stamping_Machine_024"/>
    <s v="Stamping"/>
    <d v="2024-08-18T14:16:23"/>
    <d v="2024-08-18T18:09:23"/>
    <s v="08"/>
    <s v="18"/>
    <n v="100"/>
    <n v="1.6666666666666667"/>
    <s v="Preventive Maintenance - Electrical"/>
    <s v="Elena Petrova"/>
    <x v="0"/>
    <x v="0"/>
    <n v="14"/>
    <n v="12.333333333333334"/>
    <n v="0.88095238095238104"/>
  </r>
  <r>
    <s v="DT-03560"/>
    <x v="3"/>
    <s v="Stamping_Machine_033"/>
    <s v="Stamping"/>
    <d v="2024-08-18T15:41:51"/>
    <d v="2024-08-18T16:49:51"/>
    <s v="08"/>
    <s v="18"/>
    <n v="827"/>
    <n v="13.783333333333333"/>
    <s v="Preventive Maintenance - Electrical"/>
    <s v="Lucas Silva"/>
    <x v="0"/>
    <x v="0"/>
    <n v="18"/>
    <n v="4.2166666666666668"/>
    <n v="0.23425925925925928"/>
  </r>
  <r>
    <s v="DT-05534"/>
    <x v="11"/>
    <s v="Assembly_Machine_007"/>
    <s v="Assembly"/>
    <d v="2024-08-18T15:47:39"/>
    <d v="2024-08-18T20:12:39"/>
    <s v="08"/>
    <s v="18"/>
    <n v="716"/>
    <n v="11.933333333333334"/>
    <s v="Material Shortage"/>
    <s v="Rana Ibrahim"/>
    <x v="0"/>
    <x v="1"/>
    <n v="22"/>
    <n v="10.066666666666666"/>
    <n v="0.45757575757575758"/>
  </r>
  <r>
    <s v="DT-06645"/>
    <x v="7"/>
    <s v="Packaging_Machine_002"/>
    <s v="Packaging"/>
    <d v="2024-08-18T17:26:27"/>
    <d v="2024-08-18T21:10:27"/>
    <s v="08"/>
    <s v="18"/>
    <n v="15"/>
    <n v="0.25"/>
    <s v="Preventive Maintenance - Electrical"/>
    <s v="Fatima Ali"/>
    <x v="1"/>
    <x v="0"/>
    <n v="18"/>
    <n v="17.75"/>
    <n v="0.98611111111111116"/>
  </r>
  <r>
    <s v="DT-03140"/>
    <x v="8"/>
    <s v="Assembly_Machine_012"/>
    <s v="Assembly"/>
    <d v="2024-08-18T19:44:51"/>
    <d v="2024-08-18T20:09:51"/>
    <s v="08"/>
    <s v="18"/>
    <n v="84"/>
    <n v="1.4"/>
    <s v="Preventive Maintenance - Electrical"/>
    <s v="Carlos Ruiz"/>
    <x v="0"/>
    <x v="0"/>
    <n v="20"/>
    <n v="18.600000000000001"/>
    <n v="0.93"/>
  </r>
  <r>
    <s v="DT-06388"/>
    <x v="24"/>
    <s v="Painting_Machine_028"/>
    <s v="Painting"/>
    <d v="2024-08-18T20:05:35"/>
    <d v="2024-08-18T22:33:35"/>
    <s v="08"/>
    <s v="18"/>
    <n v="508"/>
    <n v="8.4666666666666668"/>
    <s v="Material Shortage"/>
    <s v="Carlos Ruiz"/>
    <x v="0"/>
    <x v="1"/>
    <n v="22"/>
    <n v="13.533333333333333"/>
    <n v="0.61515151515151512"/>
  </r>
  <r>
    <s v="DT-00878"/>
    <x v="15"/>
    <s v="Packaging_Machine_017"/>
    <s v="Packaging"/>
    <d v="2024-08-18T21:12:15"/>
    <d v="2024-08-19T06:49:15"/>
    <s v="08"/>
    <s v="18"/>
    <n v="293"/>
    <n v="4.8833333333333337"/>
    <s v="Sensor Fault"/>
    <s v="Rana Ibrahim"/>
    <x v="2"/>
    <x v="1"/>
    <n v="20"/>
    <n v="15.116666666666667"/>
    <n v="0.75583333333333336"/>
  </r>
  <r>
    <s v="DT-00636"/>
    <x v="1"/>
    <s v="Painting_Machine_021"/>
    <s v="Painting"/>
    <d v="2024-08-18T22:44:20"/>
    <d v="2024-08-18T23:20:20"/>
    <s v="08"/>
    <s v="18"/>
    <n v="679"/>
    <n v="11.316666666666666"/>
    <s v="Preventive Maintenance - General"/>
    <s v="Olivia Johnson"/>
    <x v="0"/>
    <x v="0"/>
    <n v="22"/>
    <n v="10.683333333333334"/>
    <n v="0.4856060606060606"/>
  </r>
  <r>
    <s v="DT-06862"/>
    <x v="25"/>
    <s v="Painting_Machine_001"/>
    <s v="Painting"/>
    <d v="2024-08-19T05:44:59"/>
    <d v="2024-08-19T08:53:59"/>
    <s v="08"/>
    <s v="19"/>
    <n v="349"/>
    <n v="5.8166666666666664"/>
    <s v="Mechanical Failure"/>
    <s v="Karim Nassar"/>
    <x v="1"/>
    <x v="1"/>
    <n v="18"/>
    <n v="12.183333333333334"/>
    <n v="0.67685185185185182"/>
  </r>
  <r>
    <s v="DT-08837"/>
    <x v="14"/>
    <s v="Assembly_Machine_013"/>
    <s v="Assembly"/>
    <d v="2024-08-19T07:22:34"/>
    <d v="2024-08-19T09:04:34"/>
    <s v="08"/>
    <s v="19"/>
    <n v="61"/>
    <n v="1.0166666666666666"/>
    <s v="Electrical Fault"/>
    <s v="Carlos Ruiz"/>
    <x v="2"/>
    <x v="1"/>
    <n v="14"/>
    <n v="12.983333333333334"/>
    <n v="0.92738095238095242"/>
  </r>
  <r>
    <s v="DT-05103"/>
    <x v="2"/>
    <s v="Assembly_Machine_019"/>
    <s v="Assembly"/>
    <d v="2024-08-19T07:44:55"/>
    <d v="2024-08-19T09:42:55"/>
    <s v="08"/>
    <s v="19"/>
    <n v="119"/>
    <n v="1.9833333333333334"/>
    <s v="Material Shortage"/>
    <s v="Olivia Johnson"/>
    <x v="0"/>
    <x v="1"/>
    <n v="22"/>
    <n v="20.016666666666666"/>
    <n v="0.9098484848484848"/>
  </r>
  <r>
    <s v="DT-06408"/>
    <x v="16"/>
    <s v="Painting_Machine_005"/>
    <s v="Painting"/>
    <d v="2024-08-19T08:35:01"/>
    <d v="2024-08-19T11:20:01"/>
    <s v="08"/>
    <s v="19"/>
    <n v="335"/>
    <n v="5.583333333333333"/>
    <s v="Mechanical Failure"/>
    <s v="Maria Gomez"/>
    <x v="2"/>
    <x v="1"/>
    <n v="20"/>
    <n v="14.416666666666668"/>
    <n v="0.72083333333333344"/>
  </r>
  <r>
    <s v="DT-08127"/>
    <x v="4"/>
    <s v="Stamping_Machine_031"/>
    <s v="Stamping"/>
    <d v="2024-08-19T10:25:21"/>
    <d v="2024-08-19T11:18:21"/>
    <s v="08"/>
    <s v="19"/>
    <n v="909"/>
    <n v="15.15"/>
    <s v="Overheating"/>
    <s v="Olivia Johnson"/>
    <x v="0"/>
    <x v="1"/>
    <n v="18"/>
    <n v="2.8499999999999996"/>
    <n v="0.15833333333333333"/>
  </r>
  <r>
    <s v="DT-09658"/>
    <x v="8"/>
    <s v="Assembly_Machine_012"/>
    <s v="Assembly"/>
    <d v="2024-08-19T10:28:27"/>
    <d v="2024-08-19T10:48:27"/>
    <s v="08"/>
    <s v="19"/>
    <n v="65"/>
    <n v="1.0833333333333333"/>
    <s v="Preventive Maintenance - General"/>
    <s v="Maria Gomez"/>
    <x v="1"/>
    <x v="0"/>
    <n v="20"/>
    <n v="18.916666666666668"/>
    <n v="0.94583333333333341"/>
  </r>
  <r>
    <s v="DT-04519"/>
    <x v="30"/>
    <s v="Packaging_Machine_034"/>
    <s v="Packaging"/>
    <d v="2024-08-19T10:38:11"/>
    <d v="2024-08-19T13:32:11"/>
    <s v="08"/>
    <s v="19"/>
    <n v="33"/>
    <n v="0.55000000000000004"/>
    <s v="Electrical Fault"/>
    <s v="Yuki Tanaka"/>
    <x v="1"/>
    <x v="1"/>
    <n v="14"/>
    <n v="13.45"/>
    <n v="0.96071428571428563"/>
  </r>
  <r>
    <s v="DT-01355"/>
    <x v="0"/>
    <s v="Stamping_Machine_030"/>
    <s v="Stamping"/>
    <d v="2024-08-19T11:01:50"/>
    <d v="2024-08-19T11:44:50"/>
    <s v="08"/>
    <s v="19"/>
    <n v="124"/>
    <n v="2.0666666666666669"/>
    <s v="Preventive Maintenance - General"/>
    <s v="Olivia Johnson"/>
    <x v="0"/>
    <x v="0"/>
    <n v="16"/>
    <n v="13.933333333333334"/>
    <n v="0.87083333333333335"/>
  </r>
  <r>
    <s v="DT-03407"/>
    <x v="6"/>
    <s v="Painting_Machine_009"/>
    <s v="Painting"/>
    <d v="2024-08-19T11:15:13"/>
    <d v="2024-08-19T11:28:13"/>
    <s v="08"/>
    <s v="19"/>
    <n v="62"/>
    <n v="1.0333333333333334"/>
    <s v="Sensor Fault"/>
    <s v="David Brown"/>
    <x v="0"/>
    <x v="1"/>
    <n v="16"/>
    <n v="14.966666666666667"/>
    <n v="0.93541666666666667"/>
  </r>
  <r>
    <s v="DT-05606"/>
    <x v="13"/>
    <s v="Painting_Machine_016"/>
    <s v="Painting"/>
    <d v="2024-08-19T11:38:02"/>
    <d v="2024-08-19T15:31:02"/>
    <s v="08"/>
    <s v="19"/>
    <n v="182"/>
    <n v="3.0333333333333332"/>
    <s v="Sensor Fault"/>
    <s v="Fatima Ali"/>
    <x v="2"/>
    <x v="1"/>
    <n v="22"/>
    <n v="18.966666666666669"/>
    <n v="0.86212121212121218"/>
  </r>
  <r>
    <s v="DT-02064"/>
    <x v="10"/>
    <s v="Painting_Machine_008"/>
    <s v="Painting"/>
    <d v="2024-08-19T12:26:46"/>
    <d v="2024-08-19T13:44:46"/>
    <s v="08"/>
    <s v="19"/>
    <n v="88"/>
    <n v="1.4666666666666666"/>
    <s v="Mechanical Failure"/>
    <s v="Sophie Martin"/>
    <x v="0"/>
    <x v="1"/>
    <n v="16"/>
    <n v="14.533333333333333"/>
    <n v="0.90833333333333333"/>
  </r>
  <r>
    <s v="DT-07910"/>
    <x v="24"/>
    <s v="Painting_Machine_028"/>
    <s v="Painting"/>
    <d v="2024-08-19T14:14:05"/>
    <d v="2024-08-19T15:25:05"/>
    <s v="08"/>
    <s v="19"/>
    <n v="275"/>
    <n v="4.583333333333333"/>
    <s v="Mechanical Failure"/>
    <s v="Emma Wilson"/>
    <x v="2"/>
    <x v="1"/>
    <n v="22"/>
    <n v="17.416666666666668"/>
    <n v="0.79166666666666674"/>
  </r>
  <r>
    <s v="DT-06465"/>
    <x v="19"/>
    <s v="Stamping_Machine_035"/>
    <s v="Stamping"/>
    <d v="2024-08-19T14:55:47"/>
    <d v="2024-08-19T17:37:47"/>
    <s v="08"/>
    <s v="19"/>
    <n v="189"/>
    <n v="3.15"/>
    <s v="Material Shortage"/>
    <s v="Yuki Tanaka"/>
    <x v="2"/>
    <x v="1"/>
    <n v="16"/>
    <n v="12.85"/>
    <n v="0.80312499999999998"/>
  </r>
  <r>
    <s v="DT-03858"/>
    <x v="31"/>
    <s v="Assembly_Machine_010"/>
    <s v="Assembly"/>
    <d v="2024-08-19T15:07:50"/>
    <d v="2024-08-19T16:52:50"/>
    <s v="08"/>
    <s v="19"/>
    <n v="340"/>
    <n v="5.666666666666667"/>
    <s v="Tooling Break"/>
    <s v="Rana Ibrahim"/>
    <x v="2"/>
    <x v="1"/>
    <n v="22"/>
    <n v="16.333333333333332"/>
    <n v="0.74242424242424232"/>
  </r>
  <r>
    <s v="DT-09795"/>
    <x v="24"/>
    <s v="Painting_Machine_028"/>
    <s v="Painting"/>
    <d v="2024-08-19T15:26:16"/>
    <d v="2024-08-19T16:11:16"/>
    <s v="08"/>
    <s v="19"/>
    <n v="444"/>
    <n v="7.4"/>
    <s v="Material Shortage"/>
    <s v="Mohamed Salah"/>
    <x v="2"/>
    <x v="1"/>
    <n v="22"/>
    <n v="14.6"/>
    <n v="0.66363636363636358"/>
  </r>
  <r>
    <s v="DT-01091"/>
    <x v="14"/>
    <s v="Assembly_Machine_013"/>
    <s v="Assembly"/>
    <d v="2024-08-19T16:01:56"/>
    <d v="2024-08-19T16:34:56"/>
    <s v="08"/>
    <s v="19"/>
    <n v="200"/>
    <n v="3.3333333333333335"/>
    <s v="Electrical Fault"/>
    <s v="Fatima Ali"/>
    <x v="1"/>
    <x v="1"/>
    <n v="14"/>
    <n v="10.666666666666666"/>
    <n v="0.76190476190476186"/>
  </r>
  <r>
    <s v="DT-01571"/>
    <x v="19"/>
    <s v="Stamping_Machine_035"/>
    <s v="Stamping"/>
    <d v="2024-08-19T17:14:12"/>
    <d v="2024-08-19T18:09:12"/>
    <s v="08"/>
    <s v="19"/>
    <n v="336"/>
    <n v="5.6"/>
    <s v="Preventive Maintenance - Electrical"/>
    <s v="Sophie Martin"/>
    <x v="1"/>
    <x v="0"/>
    <n v="16"/>
    <n v="10.4"/>
    <n v="0.65"/>
  </r>
  <r>
    <s v="DT-09638"/>
    <x v="14"/>
    <s v="Assembly_Machine_013"/>
    <s v="Assembly"/>
    <d v="2024-08-19T18:06:16"/>
    <d v="2024-08-19T19:55:16"/>
    <s v="08"/>
    <s v="19"/>
    <n v="149"/>
    <n v="2.4833333333333334"/>
    <s v="Electrical Fault"/>
    <s v="Noah Davis"/>
    <x v="1"/>
    <x v="1"/>
    <n v="14"/>
    <n v="11.516666666666666"/>
    <n v="0.82261904761904758"/>
  </r>
  <r>
    <s v="DT-05131"/>
    <x v="19"/>
    <s v="Stamping_Machine_035"/>
    <s v="Stamping"/>
    <d v="2024-08-19T18:06:35"/>
    <d v="2024-08-19T18:40:35"/>
    <s v="08"/>
    <s v="19"/>
    <n v="310"/>
    <n v="5.166666666666667"/>
    <s v="Overheating"/>
    <s v="Sophie Martin"/>
    <x v="2"/>
    <x v="1"/>
    <n v="16"/>
    <n v="10.833333333333332"/>
    <n v="0.67708333333333326"/>
  </r>
  <r>
    <s v="DT-07953"/>
    <x v="8"/>
    <s v="Assembly_Machine_012"/>
    <s v="Assembly"/>
    <d v="2024-08-19T18:49:49"/>
    <d v="2024-08-19T19:19:49"/>
    <s v="08"/>
    <s v="19"/>
    <n v="69"/>
    <n v="1.1499999999999999"/>
    <s v="Preventive Maintenance - General"/>
    <s v="Maria Gomez"/>
    <x v="1"/>
    <x v="0"/>
    <n v="20"/>
    <n v="18.850000000000001"/>
    <n v="0.94250000000000012"/>
  </r>
  <r>
    <s v="DT-09019"/>
    <x v="8"/>
    <s v="Assembly_Machine_012"/>
    <s v="Assembly"/>
    <d v="2024-08-19T19:15:26"/>
    <d v="2024-08-19T20:20:26"/>
    <s v="08"/>
    <s v="19"/>
    <n v="77"/>
    <n v="1.2833333333333334"/>
    <s v="Preventive Maintenance - General"/>
    <s v="Mahmoud Adel"/>
    <x v="1"/>
    <x v="0"/>
    <n v="20"/>
    <n v="18.716666666666665"/>
    <n v="0.93583333333333329"/>
  </r>
  <r>
    <s v="DT-02794"/>
    <x v="28"/>
    <s v="Packaging_Machine_003"/>
    <s v="Packaging"/>
    <d v="2024-08-19T20:13:00"/>
    <d v="2024-08-19T22:33:00"/>
    <s v="08"/>
    <s v="19"/>
    <n v="28"/>
    <n v="0.46666666666666667"/>
    <s v="Preventive Maintenance - Electrical"/>
    <s v="Mohamed Salah"/>
    <x v="0"/>
    <x v="0"/>
    <n v="14"/>
    <n v="13.533333333333333"/>
    <n v="0.96666666666666667"/>
  </r>
  <r>
    <s v="DT-06738"/>
    <x v="10"/>
    <s v="Painting_Machine_008"/>
    <s v="Painting"/>
    <d v="2024-08-19T20:13:06"/>
    <d v="2024-08-19T21:34:06"/>
    <s v="08"/>
    <s v="19"/>
    <n v="317"/>
    <n v="5.2833333333333332"/>
    <s v="Electrical Fault"/>
    <s v="Li Wei"/>
    <x v="1"/>
    <x v="1"/>
    <n v="16"/>
    <n v="10.716666666666667"/>
    <n v="0.66979166666666667"/>
  </r>
  <r>
    <s v="DT-07082"/>
    <x v="7"/>
    <s v="Packaging_Machine_002"/>
    <s v="Packaging"/>
    <d v="2024-08-19T21:28:15"/>
    <d v="2024-08-20T03:41:15"/>
    <s v="08"/>
    <s v="19"/>
    <n v="27"/>
    <n v="0.45"/>
    <s v="Sensor Fault"/>
    <s v="Ahmed Hassan"/>
    <x v="2"/>
    <x v="1"/>
    <n v="18"/>
    <n v="17.55"/>
    <n v="0.97500000000000009"/>
  </r>
  <r>
    <s v="DT-02932"/>
    <x v="6"/>
    <s v="Painting_Machine_009"/>
    <s v="Painting"/>
    <d v="2024-08-19T21:48:20"/>
    <d v="2024-08-20T00:44:20"/>
    <s v="08"/>
    <s v="19"/>
    <n v="35"/>
    <n v="0.58333333333333337"/>
    <s v="Preventive Maintenance - Electrical"/>
    <s v="Hassan Ali"/>
    <x v="0"/>
    <x v="0"/>
    <n v="16"/>
    <n v="15.416666666666666"/>
    <n v="0.96354166666666663"/>
  </r>
  <r>
    <s v="DT-04200"/>
    <x v="1"/>
    <s v="Painting_Machine_021"/>
    <s v="Painting"/>
    <d v="2024-08-19T23:33:16"/>
    <d v="2024-08-20T04:30:16"/>
    <s v="08"/>
    <s v="19"/>
    <n v="1004"/>
    <n v="16.733333333333334"/>
    <s v="Mechanical Failure"/>
    <s v="Lucas Silva"/>
    <x v="2"/>
    <x v="1"/>
    <n v="22"/>
    <n v="5.2666666666666657"/>
    <n v="0.23939393939393935"/>
  </r>
  <r>
    <s v="DT-01970"/>
    <x v="24"/>
    <s v="Painting_Machine_028"/>
    <s v="Painting"/>
    <d v="2024-08-19T23:47:51"/>
    <d v="2024-08-20T02:49:51"/>
    <s v="08"/>
    <s v="19"/>
    <n v="304"/>
    <n v="5.0666666666666664"/>
    <s v="Preventive Maintenance - Electrical"/>
    <s v="Mohamed Salah"/>
    <x v="2"/>
    <x v="0"/>
    <n v="22"/>
    <n v="16.933333333333334"/>
    <n v="0.76969696969696966"/>
  </r>
  <r>
    <s v="DT-08653"/>
    <x v="24"/>
    <s v="Painting_Machine_028"/>
    <s v="Painting"/>
    <d v="2024-08-20T00:53:29"/>
    <d v="2024-08-20T12:38:29"/>
    <s v="08"/>
    <s v="20"/>
    <n v="165"/>
    <n v="2.75"/>
    <s v="Sensor Fault"/>
    <s v="Karim Nassar"/>
    <x v="1"/>
    <x v="1"/>
    <n v="22"/>
    <n v="19.25"/>
    <n v="0.875"/>
  </r>
  <r>
    <s v="DT-06705"/>
    <x v="8"/>
    <s v="Assembly_Machine_012"/>
    <s v="Assembly"/>
    <d v="2024-08-20T01:32:25"/>
    <d v="2024-08-20T02:08:25"/>
    <s v="08"/>
    <s v="20"/>
    <n v="128"/>
    <n v="2.1333333333333333"/>
    <s v="Electrical Fault"/>
    <s v="Maria Gomez"/>
    <x v="0"/>
    <x v="1"/>
    <n v="20"/>
    <n v="17.866666666666667"/>
    <n v="0.89333333333333331"/>
  </r>
  <r>
    <s v="DT-01327"/>
    <x v="9"/>
    <s v="Assembly_Machine_011"/>
    <s v="Assembly"/>
    <d v="2024-08-20T02:38:12"/>
    <d v="2024-08-20T04:39:12"/>
    <s v="08"/>
    <s v="20"/>
    <n v="118"/>
    <n v="1.9666666666666666"/>
    <s v="Hydraulic Leak"/>
    <s v="Sophie Martin"/>
    <x v="1"/>
    <x v="1"/>
    <n v="14"/>
    <n v="12.033333333333333"/>
    <n v="0.85952380952380947"/>
  </r>
  <r>
    <s v="DT-05738"/>
    <x v="27"/>
    <s v="Assembly_Machine_027"/>
    <s v="Assembly"/>
    <d v="2024-08-20T02:50:06"/>
    <d v="2024-08-20T02:58:06"/>
    <s v="08"/>
    <s v="20"/>
    <n v="32"/>
    <n v="0.53333333333333333"/>
    <s v="Electrical Fault"/>
    <s v="Lucas Silva"/>
    <x v="0"/>
    <x v="1"/>
    <n v="20"/>
    <n v="19.466666666666665"/>
    <n v="0.97333333333333327"/>
  </r>
  <r>
    <s v="DT-05004"/>
    <x v="5"/>
    <s v="Stamping_Machine_029"/>
    <s v="Stamping"/>
    <d v="2024-08-20T03:00:53"/>
    <d v="2024-08-20T03:35:53"/>
    <s v="08"/>
    <s v="20"/>
    <n v="920"/>
    <n v="15.333333333333334"/>
    <s v="Hydraulic Leak"/>
    <s v="John Smith"/>
    <x v="2"/>
    <x v="1"/>
    <n v="22"/>
    <n v="6.6666666666666661"/>
    <n v="0.30303030303030298"/>
  </r>
  <r>
    <s v="DT-09553"/>
    <x v="6"/>
    <s v="Painting_Machine_009"/>
    <s v="Painting"/>
    <d v="2024-08-20T04:24:00"/>
    <d v="2024-08-20T04:32:00"/>
    <s v="08"/>
    <s v="20"/>
    <n v="31"/>
    <n v="0.51666666666666672"/>
    <s v="Preventive Maintenance - General"/>
    <s v="Maria Gomez"/>
    <x v="0"/>
    <x v="0"/>
    <n v="16"/>
    <n v="15.483333333333333"/>
    <n v="0.96770833333333328"/>
  </r>
  <r>
    <s v="DT-02392"/>
    <x v="25"/>
    <s v="Painting_Machine_001"/>
    <s v="Painting"/>
    <d v="2024-08-20T05:51:41"/>
    <d v="2024-08-20T06:15:41"/>
    <s v="08"/>
    <s v="20"/>
    <n v="242"/>
    <n v="4.0333333333333332"/>
    <s v="Material Shortage"/>
    <s v="Fatima Ali"/>
    <x v="2"/>
    <x v="1"/>
    <n v="18"/>
    <n v="13.966666666666667"/>
    <n v="0.77592592592592591"/>
  </r>
  <r>
    <s v="DT-06817"/>
    <x v="34"/>
    <s v="Painting_Machine_022"/>
    <s v="Painting"/>
    <d v="2024-08-20T06:29:01"/>
    <d v="2024-08-20T06:39:01"/>
    <s v="08"/>
    <s v="20"/>
    <n v="383"/>
    <n v="6.3833333333333337"/>
    <s v="Material Shortage"/>
    <s v="Karim Nassar"/>
    <x v="0"/>
    <x v="1"/>
    <n v="22"/>
    <n v="15.616666666666667"/>
    <n v="0.70984848484848484"/>
  </r>
  <r>
    <s v="DT-07322"/>
    <x v="6"/>
    <s v="Painting_Machine_009"/>
    <s v="Painting"/>
    <d v="2024-08-20T06:35:00"/>
    <d v="2024-08-20T07:05:00"/>
    <s v="08"/>
    <s v="20"/>
    <n v="26"/>
    <n v="0.43333333333333335"/>
    <s v="Preventive Maintenance - Electrical"/>
    <s v="Rana Ibrahim"/>
    <x v="0"/>
    <x v="0"/>
    <n v="16"/>
    <n v="15.566666666666666"/>
    <n v="0.97291666666666665"/>
  </r>
  <r>
    <s v="DT-07051"/>
    <x v="11"/>
    <s v="Assembly_Machine_007"/>
    <s v="Assembly"/>
    <d v="2024-08-20T06:48:30"/>
    <d v="2024-08-20T09:47:30"/>
    <s v="08"/>
    <s v="20"/>
    <n v="720"/>
    <n v="12"/>
    <s v="Sensor Fault"/>
    <s v="Ahmed Hassan"/>
    <x v="2"/>
    <x v="1"/>
    <n v="22"/>
    <n v="10"/>
    <n v="0.45454545454545453"/>
  </r>
  <r>
    <s v="DT-07260"/>
    <x v="28"/>
    <s v="Packaging_Machine_003"/>
    <s v="Packaging"/>
    <d v="2024-08-20T09:38:12"/>
    <d v="2024-08-20T12:24:12"/>
    <s v="08"/>
    <s v="20"/>
    <n v="163"/>
    <n v="2.7166666666666668"/>
    <s v="Preventive Maintenance - General"/>
    <s v="Mohamed Salah"/>
    <x v="0"/>
    <x v="0"/>
    <n v="14"/>
    <n v="11.283333333333333"/>
    <n v="0.80595238095238098"/>
  </r>
  <r>
    <s v="DT-01699"/>
    <x v="17"/>
    <s v="Assembly_Machine_014"/>
    <s v="Assembly"/>
    <d v="2024-08-20T09:40:47"/>
    <d v="2024-08-20T10:50:47"/>
    <s v="08"/>
    <s v="20"/>
    <n v="375"/>
    <n v="6.25"/>
    <s v="Hydraulic Leak"/>
    <s v="Lucas Silva"/>
    <x v="1"/>
    <x v="1"/>
    <n v="16"/>
    <n v="9.75"/>
    <n v="0.609375"/>
  </r>
  <r>
    <s v="DT-07419"/>
    <x v="14"/>
    <s v="Assembly_Machine_013"/>
    <s v="Assembly"/>
    <d v="2024-08-20T10:13:00"/>
    <d v="2024-08-20T10:45:00"/>
    <s v="08"/>
    <s v="20"/>
    <n v="98"/>
    <n v="1.6333333333333333"/>
    <s v="Tooling Break"/>
    <s v="John Smith"/>
    <x v="1"/>
    <x v="1"/>
    <n v="14"/>
    <n v="12.366666666666667"/>
    <n v="0.88333333333333341"/>
  </r>
  <r>
    <s v="DT-00145"/>
    <x v="1"/>
    <s v="Painting_Machine_021"/>
    <s v="Painting"/>
    <d v="2024-08-20T10:43:18"/>
    <d v="2024-08-20T18:20:18"/>
    <s v="08"/>
    <s v="20"/>
    <n v="1057"/>
    <n v="17.616666666666667"/>
    <s v="Tooling Break"/>
    <s v="John Smith"/>
    <x v="2"/>
    <x v="1"/>
    <n v="22"/>
    <n v="4.3833333333333329"/>
    <n v="0.19924242424242422"/>
  </r>
  <r>
    <s v="DT-03608"/>
    <x v="22"/>
    <s v="Assembly_Machine_026"/>
    <s v="Assembly"/>
    <d v="2024-08-20T11:55:22"/>
    <d v="2024-08-20T14:30:22"/>
    <s v="08"/>
    <s v="20"/>
    <n v="95"/>
    <n v="1.5833333333333333"/>
    <s v="Hydraulic Leak"/>
    <s v="Elena Petrova"/>
    <x v="1"/>
    <x v="1"/>
    <n v="20"/>
    <n v="18.416666666666668"/>
    <n v="0.92083333333333339"/>
  </r>
  <r>
    <s v="DT-02609"/>
    <x v="1"/>
    <s v="Painting_Machine_021"/>
    <s v="Painting"/>
    <d v="2024-08-20T13:52:49"/>
    <d v="2024-08-20T14:09:49"/>
    <s v="08"/>
    <s v="20"/>
    <n v="1140"/>
    <n v="19"/>
    <s v="Electrical Fault"/>
    <s v="Noah Davis"/>
    <x v="2"/>
    <x v="1"/>
    <n v="22"/>
    <n v="3"/>
    <n v="0.13636363636363635"/>
  </r>
  <r>
    <s v="DT-05207"/>
    <x v="8"/>
    <s v="Assembly_Machine_012"/>
    <s v="Assembly"/>
    <d v="2024-08-20T14:14:55"/>
    <d v="2024-08-20T14:41:55"/>
    <s v="08"/>
    <s v="20"/>
    <n v="69"/>
    <n v="1.1499999999999999"/>
    <s v="Preventive Maintenance - Mechanical"/>
    <s v="Elena Petrova"/>
    <x v="1"/>
    <x v="0"/>
    <n v="20"/>
    <n v="18.850000000000001"/>
    <n v="0.94250000000000012"/>
  </r>
  <r>
    <s v="DT-05167"/>
    <x v="26"/>
    <s v="Assembly_Machine_032"/>
    <s v="Assembly"/>
    <d v="2024-08-20T15:08:05"/>
    <d v="2024-08-20T15:52:05"/>
    <s v="08"/>
    <s v="20"/>
    <n v="117"/>
    <n v="1.95"/>
    <s v="Operator Error"/>
    <s v="Li Wei"/>
    <x v="1"/>
    <x v="1"/>
    <n v="20"/>
    <n v="18.05"/>
    <n v="0.90250000000000008"/>
  </r>
  <r>
    <s v="DT-07079"/>
    <x v="6"/>
    <s v="Painting_Machine_009"/>
    <s v="Painting"/>
    <d v="2024-08-20T16:26:44"/>
    <d v="2024-08-20T18:45:44"/>
    <s v="08"/>
    <s v="20"/>
    <n v="36"/>
    <n v="0.6"/>
    <s v="Preventive Maintenance - Electrical"/>
    <s v="Karim Nassar"/>
    <x v="2"/>
    <x v="0"/>
    <n v="16"/>
    <n v="15.4"/>
    <n v="0.96250000000000002"/>
  </r>
  <r>
    <s v="DT-01550"/>
    <x v="23"/>
    <s v="Packaging_Machine_025"/>
    <s v="Packaging"/>
    <d v="2024-08-20T17:01:30"/>
    <d v="2024-08-20T22:57:30"/>
    <s v="08"/>
    <s v="20"/>
    <n v="201"/>
    <n v="3.35"/>
    <s v="Electrical Fault"/>
    <s v="David Brown"/>
    <x v="2"/>
    <x v="1"/>
    <n v="20"/>
    <n v="16.649999999999999"/>
    <n v="0.83249999999999991"/>
  </r>
  <r>
    <s v="DT-05139"/>
    <x v="33"/>
    <s v="Packaging_Machine_006"/>
    <s v="Packaging"/>
    <d v="2024-08-20T17:33:55"/>
    <d v="2024-08-20T21:59:55"/>
    <s v="08"/>
    <s v="20"/>
    <n v="6"/>
    <n v="0.1"/>
    <s v="Preventive Maintenance - General"/>
    <s v="Fatima Ali"/>
    <x v="1"/>
    <x v="0"/>
    <n v="22"/>
    <n v="21.9"/>
    <n v="0.99545454545454537"/>
  </r>
  <r>
    <s v="DT-02727"/>
    <x v="4"/>
    <s v="Stamping_Machine_031"/>
    <s v="Stamping"/>
    <d v="2024-08-20T17:36:24"/>
    <d v="2024-08-20T21:31:24"/>
    <s v="08"/>
    <s v="20"/>
    <n v="917"/>
    <n v="15.283333333333333"/>
    <s v="Mechanical Failure"/>
    <s v="Fatima Ali"/>
    <x v="1"/>
    <x v="1"/>
    <n v="18"/>
    <n v="2.7166666666666668"/>
    <n v="0.15092592592592594"/>
  </r>
  <r>
    <s v="DT-02119"/>
    <x v="4"/>
    <s v="Stamping_Machine_031"/>
    <s v="Stamping"/>
    <d v="2024-08-20T17:42:57"/>
    <d v="2024-08-21T02:04:57"/>
    <s v="08"/>
    <s v="20"/>
    <n v="641"/>
    <n v="10.683333333333334"/>
    <s v="Preventive Maintenance - Mechanical"/>
    <s v="Lucas Silva"/>
    <x v="0"/>
    <x v="0"/>
    <n v="18"/>
    <n v="7.3166666666666664"/>
    <n v="0.40648148148148144"/>
  </r>
  <r>
    <s v="DT-07218"/>
    <x v="0"/>
    <s v="Stamping_Machine_030"/>
    <s v="Stamping"/>
    <d v="2024-08-20T19:20:10"/>
    <d v="2024-08-20T19:38:10"/>
    <s v="08"/>
    <s v="20"/>
    <n v="34"/>
    <n v="0.56666666666666665"/>
    <s v="Preventive Maintenance - General"/>
    <s v="Noah Davis"/>
    <x v="1"/>
    <x v="0"/>
    <n v="16"/>
    <n v="15.433333333333334"/>
    <n v="0.96458333333333335"/>
  </r>
  <r>
    <s v="DT-04057"/>
    <x v="9"/>
    <s v="Assembly_Machine_011"/>
    <s v="Assembly"/>
    <d v="2024-08-20T19:33:36"/>
    <d v="2024-08-20T19:45:36"/>
    <s v="08"/>
    <s v="20"/>
    <n v="61"/>
    <n v="1.0166666666666666"/>
    <s v="Mechanical Failure"/>
    <s v="Elena Petrova"/>
    <x v="2"/>
    <x v="1"/>
    <n v="14"/>
    <n v="12.983333333333334"/>
    <n v="0.92738095238095242"/>
  </r>
  <r>
    <s v="DT-03577"/>
    <x v="29"/>
    <s v="Assembly_Machine_023"/>
    <s v="Assembly"/>
    <d v="2024-08-20T23:43:00"/>
    <d v="2024-08-21T02:01:00"/>
    <s v="08"/>
    <s v="20"/>
    <n v="251"/>
    <n v="4.1833333333333336"/>
    <s v="Electrical Fault"/>
    <s v="Li Wei"/>
    <x v="1"/>
    <x v="1"/>
    <n v="16"/>
    <n v="11.816666666666666"/>
    <n v="0.73854166666666665"/>
  </r>
  <r>
    <s v="DT-06539"/>
    <x v="21"/>
    <s v="Packaging_Machine_018"/>
    <s v="Packaging"/>
    <d v="2024-08-21T00:01:48"/>
    <d v="2024-08-21T04:11:48"/>
    <s v="08"/>
    <s v="21"/>
    <n v="51"/>
    <n v="0.85"/>
    <s v="Electrical Fault"/>
    <s v="Olivia Johnson"/>
    <x v="2"/>
    <x v="1"/>
    <n v="14"/>
    <n v="13.15"/>
    <n v="0.93928571428571428"/>
  </r>
  <r>
    <s v="DT-00635"/>
    <x v="2"/>
    <s v="Assembly_Machine_019"/>
    <s v="Assembly"/>
    <d v="2024-08-21T02:55:11"/>
    <d v="2024-08-21T04:28:11"/>
    <s v="08"/>
    <s v="21"/>
    <n v="123"/>
    <n v="2.0499999999999998"/>
    <s v="Overheating"/>
    <s v="John Smith"/>
    <x v="0"/>
    <x v="1"/>
    <n v="22"/>
    <n v="19.95"/>
    <n v="0.90681818181818175"/>
  </r>
  <r>
    <s v="DT-01389"/>
    <x v="24"/>
    <s v="Painting_Machine_028"/>
    <s v="Painting"/>
    <d v="2024-08-21T03:26:52"/>
    <d v="2024-08-21T04:10:52"/>
    <s v="08"/>
    <s v="21"/>
    <n v="68"/>
    <n v="1.1333333333333333"/>
    <s v="Tooling Break"/>
    <s v="Fatima Ali"/>
    <x v="1"/>
    <x v="1"/>
    <n v="22"/>
    <n v="20.866666666666667"/>
    <n v="0.94848484848484849"/>
  </r>
  <r>
    <s v="DT-00968"/>
    <x v="20"/>
    <s v="Stamping_Machine_015"/>
    <s v="Stamping"/>
    <d v="2024-08-21T04:20:02"/>
    <d v="2024-08-21T09:47:02"/>
    <s v="08"/>
    <s v="21"/>
    <n v="243"/>
    <n v="4.05"/>
    <s v="Material Shortage"/>
    <s v="Fatima Ali"/>
    <x v="2"/>
    <x v="1"/>
    <n v="18"/>
    <n v="13.95"/>
    <n v="0.77499999999999991"/>
  </r>
  <r>
    <s v="DT-05317"/>
    <x v="9"/>
    <s v="Assembly_Machine_011"/>
    <s v="Assembly"/>
    <d v="2024-08-21T04:46:34"/>
    <d v="2024-08-21T05:15:34"/>
    <s v="08"/>
    <s v="21"/>
    <n v="260"/>
    <n v="4.333333333333333"/>
    <s v="Material Shortage"/>
    <s v="Elena Petrova"/>
    <x v="2"/>
    <x v="1"/>
    <n v="14"/>
    <n v="9.6666666666666679"/>
    <n v="0.69047619047619058"/>
  </r>
  <r>
    <s v="DT-07511"/>
    <x v="9"/>
    <s v="Assembly_Machine_011"/>
    <s v="Assembly"/>
    <d v="2024-08-21T07:53:43"/>
    <d v="2024-08-21T08:01:43"/>
    <s v="08"/>
    <s v="21"/>
    <n v="137"/>
    <n v="2.2833333333333332"/>
    <s v="Sensor Fault"/>
    <s v="Carlos Ruiz"/>
    <x v="1"/>
    <x v="1"/>
    <n v="14"/>
    <n v="11.716666666666667"/>
    <n v="0.83690476190476193"/>
  </r>
  <r>
    <s v="DT-06904"/>
    <x v="5"/>
    <s v="Stamping_Machine_029"/>
    <s v="Stamping"/>
    <d v="2024-08-21T08:28:27"/>
    <d v="2024-08-21T10:00:27"/>
    <s v="08"/>
    <s v="21"/>
    <n v="526"/>
    <n v="8.7666666666666675"/>
    <s v="Preventive Maintenance - General"/>
    <s v="Lucas Silva"/>
    <x v="0"/>
    <x v="0"/>
    <n v="22"/>
    <n v="13.233333333333333"/>
    <n v="0.60151515151515145"/>
  </r>
  <r>
    <s v="DT-04554"/>
    <x v="29"/>
    <s v="Assembly_Machine_023"/>
    <s v="Assembly"/>
    <d v="2024-08-21T13:09:38"/>
    <d v="2024-08-21T17:42:38"/>
    <s v="08"/>
    <s v="21"/>
    <n v="95"/>
    <n v="1.5833333333333333"/>
    <s v="Hydraulic Leak"/>
    <s v="Mohamed Salah"/>
    <x v="2"/>
    <x v="1"/>
    <n v="16"/>
    <n v="14.416666666666666"/>
    <n v="0.90104166666666663"/>
  </r>
  <r>
    <s v="DT-06147"/>
    <x v="31"/>
    <s v="Assembly_Machine_010"/>
    <s v="Assembly"/>
    <d v="2024-08-21T13:22:58"/>
    <d v="2024-08-21T15:37:58"/>
    <s v="08"/>
    <s v="21"/>
    <n v="53"/>
    <n v="0.8833333333333333"/>
    <s v="Operator Error"/>
    <s v="Olivia Johnson"/>
    <x v="2"/>
    <x v="1"/>
    <n v="22"/>
    <n v="21.116666666666667"/>
    <n v="0.95984848484848484"/>
  </r>
  <r>
    <s v="DT-01318"/>
    <x v="4"/>
    <s v="Stamping_Machine_031"/>
    <s v="Stamping"/>
    <d v="2024-08-21T13:57:46"/>
    <d v="2024-08-21T14:34:46"/>
    <s v="08"/>
    <s v="21"/>
    <n v="1026"/>
    <n v="17.100000000000001"/>
    <s v="Overheating"/>
    <s v="Sophie Martin"/>
    <x v="1"/>
    <x v="1"/>
    <n v="18"/>
    <n v="0.89999999999999858"/>
    <n v="4.999999999999992E-2"/>
  </r>
  <r>
    <s v="DT-06331"/>
    <x v="18"/>
    <s v="Packaging_Machine_004"/>
    <s v="Packaging"/>
    <d v="2024-08-21T14:59:44"/>
    <d v="2024-08-21T17:20:44"/>
    <s v="08"/>
    <s v="21"/>
    <n v="13"/>
    <n v="0.21666666666666667"/>
    <s v="Sensor Fault"/>
    <s v="Olivia Johnson"/>
    <x v="0"/>
    <x v="1"/>
    <n v="16"/>
    <n v="15.783333333333333"/>
    <n v="0.98645833333333333"/>
  </r>
  <r>
    <s v="DT-00525"/>
    <x v="11"/>
    <s v="Assembly_Machine_007"/>
    <s v="Assembly"/>
    <d v="2024-08-21T16:24:21"/>
    <d v="2024-08-21T16:30:21"/>
    <s v="08"/>
    <s v="21"/>
    <n v="502"/>
    <n v="8.3666666666666671"/>
    <s v="Electrical Fault"/>
    <s v="Fatima Ali"/>
    <x v="1"/>
    <x v="1"/>
    <n v="22"/>
    <n v="13.633333333333333"/>
    <n v="0.61969696969696964"/>
  </r>
  <r>
    <s v="DT-08777"/>
    <x v="27"/>
    <s v="Assembly_Machine_027"/>
    <s v="Assembly"/>
    <d v="2024-08-21T16:42:02"/>
    <d v="2024-08-21T17:02:02"/>
    <s v="08"/>
    <s v="21"/>
    <n v="420"/>
    <n v="7"/>
    <s v="Preventive Maintenance - Mechanical"/>
    <s v="Li Wei"/>
    <x v="0"/>
    <x v="0"/>
    <n v="20"/>
    <n v="13"/>
    <n v="0.65"/>
  </r>
  <r>
    <s v="DT-06564"/>
    <x v="7"/>
    <s v="Packaging_Machine_002"/>
    <s v="Packaging"/>
    <d v="2024-08-21T17:22:31"/>
    <d v="2024-08-21T20:16:31"/>
    <s v="08"/>
    <s v="21"/>
    <n v="22"/>
    <n v="0.36666666666666664"/>
    <s v="Operator Error"/>
    <s v="Rana Ibrahim"/>
    <x v="1"/>
    <x v="1"/>
    <n v="18"/>
    <n v="17.633333333333333"/>
    <n v="0.97962962962962963"/>
  </r>
  <r>
    <s v="DT-04668"/>
    <x v="12"/>
    <s v="Stamping_Machine_024"/>
    <s v="Stamping"/>
    <d v="2024-08-21T17:36:28"/>
    <d v="2024-08-21T19:33:28"/>
    <s v="08"/>
    <s v="21"/>
    <n v="145"/>
    <n v="2.4166666666666665"/>
    <s v="Preventive Maintenance - General"/>
    <s v="John Smith"/>
    <x v="2"/>
    <x v="0"/>
    <n v="14"/>
    <n v="11.583333333333334"/>
    <n v="0.82738095238095244"/>
  </r>
  <r>
    <s v="DT-09085"/>
    <x v="2"/>
    <s v="Assembly_Machine_019"/>
    <s v="Assembly"/>
    <d v="2024-08-21T18:19:43"/>
    <d v="2024-08-21T18:35:43"/>
    <s v="08"/>
    <s v="21"/>
    <n v="86"/>
    <n v="1.4333333333333333"/>
    <s v="Material Shortage"/>
    <s v="Fatima Ali"/>
    <x v="1"/>
    <x v="1"/>
    <n v="22"/>
    <n v="20.566666666666666"/>
    <n v="0.93484848484848482"/>
  </r>
  <r>
    <s v="DT-02984"/>
    <x v="19"/>
    <s v="Stamping_Machine_035"/>
    <s v="Stamping"/>
    <d v="2024-08-21T19:23:08"/>
    <d v="2024-08-21T22:53:08"/>
    <s v="08"/>
    <s v="21"/>
    <n v="242"/>
    <n v="4.0333333333333332"/>
    <s v="Mechanical Failure"/>
    <s v="Maria Gomez"/>
    <x v="0"/>
    <x v="1"/>
    <n v="16"/>
    <n v="11.966666666666667"/>
    <n v="0.74791666666666667"/>
  </r>
  <r>
    <s v="DT-09266"/>
    <x v="21"/>
    <s v="Packaging_Machine_018"/>
    <s v="Packaging"/>
    <d v="2024-08-21T20:49:32"/>
    <d v="2024-08-21T22:40:32"/>
    <s v="08"/>
    <s v="21"/>
    <n v="102"/>
    <n v="1.7"/>
    <s v="Material Shortage"/>
    <s v="Lucas Silva"/>
    <x v="2"/>
    <x v="1"/>
    <n v="14"/>
    <n v="12.3"/>
    <n v="0.87857142857142867"/>
  </r>
  <r>
    <s v="DT-09394"/>
    <x v="27"/>
    <s v="Assembly_Machine_027"/>
    <s v="Assembly"/>
    <d v="2024-08-21T20:53:46"/>
    <d v="2024-08-21T21:25:46"/>
    <s v="08"/>
    <s v="21"/>
    <n v="276"/>
    <n v="4.5999999999999996"/>
    <s v="Preventive Maintenance - Electrical"/>
    <s v="Karim Nassar"/>
    <x v="0"/>
    <x v="0"/>
    <n v="20"/>
    <n v="15.4"/>
    <n v="0.77"/>
  </r>
  <r>
    <s v="DT-01977"/>
    <x v="13"/>
    <s v="Painting_Machine_016"/>
    <s v="Painting"/>
    <d v="2024-08-21T21:46:40"/>
    <d v="2024-08-21T22:29:40"/>
    <s v="08"/>
    <s v="21"/>
    <n v="432"/>
    <n v="7.2"/>
    <s v="Process Instability"/>
    <s v="John Smith"/>
    <x v="2"/>
    <x v="1"/>
    <n v="22"/>
    <n v="14.8"/>
    <n v="0.67272727272727273"/>
  </r>
  <r>
    <s v="DT-03599"/>
    <x v="11"/>
    <s v="Assembly_Machine_007"/>
    <s v="Assembly"/>
    <d v="2024-08-21T22:11:49"/>
    <d v="2024-08-21T22:23:49"/>
    <s v="08"/>
    <s v="21"/>
    <n v="323"/>
    <n v="5.3833333333333337"/>
    <s v="Preventive Maintenance - General"/>
    <s v="Hassan Ali"/>
    <x v="0"/>
    <x v="0"/>
    <n v="22"/>
    <n v="16.616666666666667"/>
    <n v="0.75530303030303036"/>
  </r>
  <r>
    <s v="DT-00043"/>
    <x v="31"/>
    <s v="Assembly_Machine_010"/>
    <s v="Assembly"/>
    <d v="2024-08-21T22:11:58"/>
    <d v="2024-08-21T22:55:58"/>
    <s v="08"/>
    <s v="21"/>
    <n v="263"/>
    <n v="4.3833333333333337"/>
    <s v="Material Shortage"/>
    <s v="Fatima Ali"/>
    <x v="2"/>
    <x v="1"/>
    <n v="22"/>
    <n v="17.616666666666667"/>
    <n v="0.80075757575757578"/>
  </r>
  <r>
    <s v="DT-05279"/>
    <x v="18"/>
    <s v="Packaging_Machine_004"/>
    <s v="Packaging"/>
    <d v="2024-08-21T22:22:55"/>
    <d v="2024-08-22T03:00:55"/>
    <s v="08"/>
    <s v="21"/>
    <n v="13"/>
    <n v="0.21666666666666667"/>
    <s v="Hydraulic Leak"/>
    <s v="Ahmed Hassan"/>
    <x v="1"/>
    <x v="1"/>
    <n v="16"/>
    <n v="15.783333333333333"/>
    <n v="0.98645833333333333"/>
  </r>
  <r>
    <s v="DT-06352"/>
    <x v="34"/>
    <s v="Painting_Machine_022"/>
    <s v="Painting"/>
    <d v="2024-08-21T22:36:46"/>
    <d v="2024-08-22T02:31:46"/>
    <s v="08"/>
    <s v="21"/>
    <n v="191"/>
    <n v="3.1833333333333331"/>
    <s v="Material Shortage"/>
    <s v="Emma Wilson"/>
    <x v="0"/>
    <x v="1"/>
    <n v="22"/>
    <n v="18.816666666666666"/>
    <n v="0.85530303030303034"/>
  </r>
  <r>
    <s v="DT-00462"/>
    <x v="24"/>
    <s v="Painting_Machine_028"/>
    <s v="Painting"/>
    <d v="2024-08-22T00:32:42"/>
    <d v="2024-08-22T05:19:42"/>
    <s v="08"/>
    <s v="22"/>
    <n v="111"/>
    <n v="1.85"/>
    <s v="Preventive Maintenance - General"/>
    <s v="Yuki Tanaka"/>
    <x v="2"/>
    <x v="0"/>
    <n v="22"/>
    <n v="20.149999999999999"/>
    <n v="0.91590909090909089"/>
  </r>
  <r>
    <s v="DT-00735"/>
    <x v="26"/>
    <s v="Assembly_Machine_032"/>
    <s v="Assembly"/>
    <d v="2024-08-22T01:06:56"/>
    <d v="2024-08-22T06:36:56"/>
    <s v="08"/>
    <s v="22"/>
    <n v="381"/>
    <n v="6.35"/>
    <s v="Sensor Fault"/>
    <s v="Carlos Ruiz"/>
    <x v="1"/>
    <x v="1"/>
    <n v="20"/>
    <n v="13.65"/>
    <n v="0.6825"/>
  </r>
  <r>
    <s v="DT-04547"/>
    <x v="25"/>
    <s v="Painting_Machine_001"/>
    <s v="Painting"/>
    <d v="2024-08-22T02:11:22"/>
    <d v="2024-08-22T02:33:22"/>
    <s v="08"/>
    <s v="22"/>
    <n v="56"/>
    <n v="0.93333333333333335"/>
    <s v="Mechanical Failure"/>
    <s v="John Smith"/>
    <x v="2"/>
    <x v="1"/>
    <n v="18"/>
    <n v="17.066666666666666"/>
    <n v="0.94814814814814818"/>
  </r>
  <r>
    <s v="DT-00794"/>
    <x v="8"/>
    <s v="Assembly_Machine_012"/>
    <s v="Assembly"/>
    <d v="2024-08-22T02:26:19"/>
    <d v="2024-08-22T03:30:19"/>
    <s v="08"/>
    <s v="22"/>
    <n v="121"/>
    <n v="2.0166666666666666"/>
    <s v="Overheating"/>
    <s v="Karim Nassar"/>
    <x v="1"/>
    <x v="1"/>
    <n v="20"/>
    <n v="17.983333333333334"/>
    <n v="0.89916666666666667"/>
  </r>
  <r>
    <s v="DT-00301"/>
    <x v="12"/>
    <s v="Stamping_Machine_024"/>
    <s v="Stamping"/>
    <d v="2024-08-22T02:53:02"/>
    <d v="2024-08-22T05:38:02"/>
    <s v="08"/>
    <s v="22"/>
    <n v="200"/>
    <n v="3.3333333333333335"/>
    <s v="Mechanical Failure"/>
    <s v="Ahmed Hassan"/>
    <x v="2"/>
    <x v="1"/>
    <n v="14"/>
    <n v="10.666666666666666"/>
    <n v="0.76190476190476186"/>
  </r>
  <r>
    <s v="DT-00888"/>
    <x v="23"/>
    <s v="Packaging_Machine_025"/>
    <s v="Packaging"/>
    <d v="2024-08-22T04:03:04"/>
    <d v="2024-08-22T06:52:04"/>
    <s v="08"/>
    <s v="22"/>
    <n v="314"/>
    <n v="5.2333333333333334"/>
    <s v="Preventive Maintenance - General"/>
    <s v="Lucas Silva"/>
    <x v="1"/>
    <x v="0"/>
    <n v="20"/>
    <n v="14.766666666666666"/>
    <n v="0.73833333333333329"/>
  </r>
  <r>
    <s v="DT-01030"/>
    <x v="2"/>
    <s v="Assembly_Machine_019"/>
    <s v="Assembly"/>
    <d v="2024-08-22T05:35:10"/>
    <d v="2024-08-22T11:26:10"/>
    <s v="08"/>
    <s v="22"/>
    <n v="82"/>
    <n v="1.3666666666666667"/>
    <s v="Electrical Fault"/>
    <s v="Mahmoud Adel"/>
    <x v="2"/>
    <x v="1"/>
    <n v="22"/>
    <n v="20.633333333333333"/>
    <n v="0.93787878787878787"/>
  </r>
  <r>
    <s v="DT-00988"/>
    <x v="5"/>
    <s v="Stamping_Machine_029"/>
    <s v="Stamping"/>
    <d v="2024-08-22T06:33:56"/>
    <d v="2024-08-22T09:29:56"/>
    <s v="08"/>
    <s v="22"/>
    <n v="789"/>
    <n v="13.15"/>
    <s v="Material Shortage"/>
    <s v="Hassan Ali"/>
    <x v="2"/>
    <x v="1"/>
    <n v="22"/>
    <n v="8.85"/>
    <n v="0.40227272727272728"/>
  </r>
  <r>
    <s v="DT-03873"/>
    <x v="4"/>
    <s v="Stamping_Machine_031"/>
    <s v="Stamping"/>
    <d v="2024-08-22T07:05:57"/>
    <d v="2024-08-22T07:10:57"/>
    <s v="08"/>
    <s v="22"/>
    <n v="989"/>
    <n v="16.483333333333334"/>
    <s v="Overheating"/>
    <s v="Yuki Tanaka"/>
    <x v="2"/>
    <x v="1"/>
    <n v="18"/>
    <n v="1.5166666666666657"/>
    <n v="8.42592592592592E-2"/>
  </r>
  <r>
    <s v="DT-04952"/>
    <x v="10"/>
    <s v="Painting_Machine_008"/>
    <s v="Painting"/>
    <d v="2024-08-22T07:20:15"/>
    <d v="2024-08-22T08:42:15"/>
    <s v="08"/>
    <s v="22"/>
    <n v="51"/>
    <n v="0.85"/>
    <s v="Material Shortage"/>
    <s v="Sophie Martin"/>
    <x v="2"/>
    <x v="1"/>
    <n v="16"/>
    <n v="15.15"/>
    <n v="0.94687500000000002"/>
  </r>
  <r>
    <s v="DT-09750"/>
    <x v="33"/>
    <s v="Packaging_Machine_006"/>
    <s v="Packaging"/>
    <d v="2024-08-22T07:25:17"/>
    <d v="2024-08-22T11:02:17"/>
    <s v="08"/>
    <s v="22"/>
    <n v="10"/>
    <n v="0.16666666666666666"/>
    <s v="Overheating"/>
    <s v="Yuki Tanaka"/>
    <x v="1"/>
    <x v="1"/>
    <n v="22"/>
    <n v="21.833333333333332"/>
    <n v="0.99242424242424232"/>
  </r>
  <r>
    <s v="DT-07784"/>
    <x v="32"/>
    <s v="Stamping_Machine_020"/>
    <s v="Stamping"/>
    <d v="2024-08-22T08:56:14"/>
    <d v="2024-08-22T11:35:14"/>
    <s v="08"/>
    <s v="22"/>
    <n v="224"/>
    <n v="3.7333333333333334"/>
    <s v="Preventive Maintenance - Mechanical"/>
    <s v="Li Wei"/>
    <x v="0"/>
    <x v="0"/>
    <n v="14"/>
    <n v="10.266666666666666"/>
    <n v="0.73333333333333328"/>
  </r>
  <r>
    <s v="DT-07907"/>
    <x v="16"/>
    <s v="Painting_Machine_005"/>
    <s v="Painting"/>
    <d v="2024-08-22T09:55:47"/>
    <d v="2024-08-22T13:13:47"/>
    <s v="08"/>
    <s v="22"/>
    <n v="424"/>
    <n v="7.0666666666666664"/>
    <s v="Sensor Fault"/>
    <s v="Olivia Johnson"/>
    <x v="1"/>
    <x v="1"/>
    <n v="20"/>
    <n v="12.933333333333334"/>
    <n v="0.64666666666666672"/>
  </r>
  <r>
    <s v="DT-08799"/>
    <x v="3"/>
    <s v="Stamping_Machine_033"/>
    <s v="Stamping"/>
    <d v="2024-08-22T10:48:50"/>
    <d v="2024-08-23T00:29:50"/>
    <s v="08"/>
    <s v="22"/>
    <n v="1026"/>
    <n v="17.100000000000001"/>
    <s v="Electrical Fault"/>
    <s v="Emma Wilson"/>
    <x v="0"/>
    <x v="1"/>
    <n v="18"/>
    <n v="0.89999999999999858"/>
    <n v="4.999999999999992E-2"/>
  </r>
  <r>
    <s v="DT-03386"/>
    <x v="4"/>
    <s v="Stamping_Machine_031"/>
    <s v="Stamping"/>
    <d v="2024-08-22T11:28:30"/>
    <d v="2024-08-22T12:12:30"/>
    <s v="08"/>
    <s v="22"/>
    <n v="865"/>
    <n v="14.416666666666666"/>
    <s v="Preventive Maintenance - Mechanical"/>
    <s v="Noah Davis"/>
    <x v="0"/>
    <x v="0"/>
    <n v="18"/>
    <n v="3.5833333333333339"/>
    <n v="0.1990740740740741"/>
  </r>
  <r>
    <s v="DT-08703"/>
    <x v="15"/>
    <s v="Packaging_Machine_017"/>
    <s v="Packaging"/>
    <d v="2024-08-22T11:57:16"/>
    <d v="2024-08-22T12:01:16"/>
    <s v="08"/>
    <s v="22"/>
    <n v="350"/>
    <n v="5.833333333333333"/>
    <s v="Overheating"/>
    <s v="Lucas Silva"/>
    <x v="1"/>
    <x v="1"/>
    <n v="20"/>
    <n v="14.166666666666668"/>
    <n v="0.70833333333333337"/>
  </r>
  <r>
    <s v="DT-07698"/>
    <x v="29"/>
    <s v="Assembly_Machine_023"/>
    <s v="Assembly"/>
    <d v="2024-08-22T12:30:14"/>
    <d v="2024-08-22T23:45:14"/>
    <s v="08"/>
    <s v="22"/>
    <n v="248"/>
    <n v="4.1333333333333337"/>
    <s v="Tooling Break"/>
    <s v="Karim Nassar"/>
    <x v="1"/>
    <x v="1"/>
    <n v="16"/>
    <n v="11.866666666666667"/>
    <n v="0.7416666666666667"/>
  </r>
  <r>
    <s v="DT-05934"/>
    <x v="19"/>
    <s v="Stamping_Machine_035"/>
    <s v="Stamping"/>
    <d v="2024-08-22T13:44:29"/>
    <d v="2024-08-22T13:57:29"/>
    <s v="08"/>
    <s v="22"/>
    <n v="291"/>
    <n v="4.8499999999999996"/>
    <s v="Overheating"/>
    <s v="Fatima Ali"/>
    <x v="1"/>
    <x v="1"/>
    <n v="16"/>
    <n v="11.15"/>
    <n v="0.69687500000000002"/>
  </r>
  <r>
    <s v="DT-05261"/>
    <x v="0"/>
    <s v="Stamping_Machine_030"/>
    <s v="Stamping"/>
    <d v="2024-08-22T13:58:39"/>
    <d v="2024-08-22T15:03:39"/>
    <s v="08"/>
    <s v="22"/>
    <n v="375"/>
    <n v="6.25"/>
    <s v="Hydraulic Leak"/>
    <s v="Olivia Johnson"/>
    <x v="2"/>
    <x v="1"/>
    <n v="16"/>
    <n v="9.75"/>
    <n v="0.609375"/>
  </r>
  <r>
    <s v="DT-01291"/>
    <x v="2"/>
    <s v="Assembly_Machine_019"/>
    <s v="Assembly"/>
    <d v="2024-08-22T14:59:26"/>
    <d v="2024-08-22T15:12:26"/>
    <s v="08"/>
    <s v="22"/>
    <n v="58"/>
    <n v="0.96666666666666667"/>
    <s v="Preventive Maintenance - Mechanical"/>
    <s v="Sophie Martin"/>
    <x v="2"/>
    <x v="0"/>
    <n v="22"/>
    <n v="21.033333333333335"/>
    <n v="0.95606060606060617"/>
  </r>
  <r>
    <s v="DT-06793"/>
    <x v="30"/>
    <s v="Packaging_Machine_034"/>
    <s v="Packaging"/>
    <d v="2024-08-22T17:31:14"/>
    <d v="2024-08-22T17:48:14"/>
    <s v="08"/>
    <s v="22"/>
    <n v="233"/>
    <n v="3.8833333333333333"/>
    <s v="Unsafe Condition"/>
    <s v="Olivia Johnson"/>
    <x v="1"/>
    <x v="1"/>
    <n v="14"/>
    <n v="10.116666666666667"/>
    <n v="0.72261904761904761"/>
  </r>
  <r>
    <s v="DT-07873"/>
    <x v="19"/>
    <s v="Stamping_Machine_035"/>
    <s v="Stamping"/>
    <d v="2024-08-22T18:30:26"/>
    <d v="2024-08-23T09:06:26"/>
    <s v="08"/>
    <s v="22"/>
    <n v="346"/>
    <n v="5.7666666666666666"/>
    <s v="Operator Error"/>
    <s v="Fatima Ali"/>
    <x v="2"/>
    <x v="1"/>
    <n v="16"/>
    <n v="10.233333333333334"/>
    <n v="0.63958333333333339"/>
  </r>
  <r>
    <s v="DT-07067"/>
    <x v="2"/>
    <s v="Assembly_Machine_019"/>
    <s v="Assembly"/>
    <d v="2024-08-22T19:36:45"/>
    <d v="2024-08-22T20:21:45"/>
    <s v="08"/>
    <s v="22"/>
    <n v="87"/>
    <n v="1.45"/>
    <s v="Hydraulic Leak"/>
    <s v="Lucas Silva"/>
    <x v="1"/>
    <x v="1"/>
    <n v="22"/>
    <n v="20.55"/>
    <n v="0.93409090909090908"/>
  </r>
  <r>
    <s v="DT-07317"/>
    <x v="16"/>
    <s v="Painting_Machine_005"/>
    <s v="Painting"/>
    <d v="2024-08-22T19:43:49"/>
    <d v="2024-08-22T20:01:49"/>
    <s v="08"/>
    <s v="22"/>
    <n v="313"/>
    <n v="5.2166666666666668"/>
    <s v="Hydraulic Leak"/>
    <s v="Carlos Ruiz"/>
    <x v="2"/>
    <x v="1"/>
    <n v="20"/>
    <n v="14.783333333333333"/>
    <n v="0.73916666666666664"/>
  </r>
  <r>
    <s v="DT-02680"/>
    <x v="34"/>
    <s v="Painting_Machine_022"/>
    <s v="Painting"/>
    <d v="2024-08-22T19:58:29"/>
    <d v="2024-08-22T20:31:29"/>
    <s v="08"/>
    <s v="22"/>
    <n v="508"/>
    <n v="8.4666666666666668"/>
    <s v="Preventive Maintenance - Mechanical"/>
    <s v="Olivia Johnson"/>
    <x v="0"/>
    <x v="0"/>
    <n v="22"/>
    <n v="13.533333333333333"/>
    <n v="0.61515151515151512"/>
  </r>
  <r>
    <s v="DT-00291"/>
    <x v="11"/>
    <s v="Assembly_Machine_007"/>
    <s v="Assembly"/>
    <d v="2024-08-22T22:21:51"/>
    <d v="2024-08-23T02:09:51"/>
    <s v="08"/>
    <s v="22"/>
    <n v="349"/>
    <n v="5.8166666666666664"/>
    <s v="Preventive Maintenance - Mechanical"/>
    <s v="Lucas Silva"/>
    <x v="0"/>
    <x v="0"/>
    <n v="22"/>
    <n v="16.183333333333334"/>
    <n v="0.7356060606060606"/>
  </r>
  <r>
    <s v="DT-02805"/>
    <x v="23"/>
    <s v="Packaging_Machine_025"/>
    <s v="Packaging"/>
    <d v="2024-08-22T23:39:04"/>
    <d v="2024-08-23T03:10:04"/>
    <s v="08"/>
    <s v="22"/>
    <n v="412"/>
    <n v="6.8666666666666663"/>
    <s v="Preventive Maintenance - Mechanical"/>
    <s v="Emma Wilson"/>
    <x v="0"/>
    <x v="0"/>
    <n v="20"/>
    <n v="13.133333333333333"/>
    <n v="0.65666666666666662"/>
  </r>
  <r>
    <s v="DT-08158"/>
    <x v="0"/>
    <s v="Stamping_Machine_030"/>
    <s v="Stamping"/>
    <d v="2024-08-23T01:10:39"/>
    <d v="2024-08-23T01:41:39"/>
    <s v="08"/>
    <s v="23"/>
    <n v="228"/>
    <n v="3.8"/>
    <s v="Preventive Maintenance - Electrical"/>
    <s v="Li Wei"/>
    <x v="0"/>
    <x v="0"/>
    <n v="16"/>
    <n v="12.2"/>
    <n v="0.76249999999999996"/>
  </r>
  <r>
    <s v="DT-05673"/>
    <x v="9"/>
    <s v="Assembly_Machine_011"/>
    <s v="Assembly"/>
    <d v="2024-08-23T01:21:07"/>
    <d v="2024-08-23T02:02:07"/>
    <s v="08"/>
    <s v="23"/>
    <n v="331"/>
    <n v="5.5166666666666666"/>
    <s v="Electrical Fault"/>
    <s v="Ahmed Hassan"/>
    <x v="2"/>
    <x v="1"/>
    <n v="14"/>
    <n v="8.4833333333333343"/>
    <n v="0.60595238095238102"/>
  </r>
  <r>
    <s v="DT-09462"/>
    <x v="17"/>
    <s v="Assembly_Machine_014"/>
    <s v="Assembly"/>
    <d v="2024-08-23T01:33:09"/>
    <d v="2024-08-23T04:07:09"/>
    <s v="08"/>
    <s v="23"/>
    <n v="348"/>
    <n v="5.8"/>
    <s v="Electrical Fault"/>
    <s v="Fatima Ali"/>
    <x v="2"/>
    <x v="1"/>
    <n v="16"/>
    <n v="10.199999999999999"/>
    <n v="0.63749999999999996"/>
  </r>
  <r>
    <s v="DT-08178"/>
    <x v="3"/>
    <s v="Stamping_Machine_033"/>
    <s v="Stamping"/>
    <d v="2024-08-23T03:19:18"/>
    <d v="2024-08-23T03:36:18"/>
    <s v="08"/>
    <s v="23"/>
    <n v="894"/>
    <n v="14.9"/>
    <s v="Electrical Fault"/>
    <s v="Maria Gomez"/>
    <x v="1"/>
    <x v="1"/>
    <n v="18"/>
    <n v="3.0999999999999996"/>
    <n v="0.17222222222222219"/>
  </r>
  <r>
    <s v="DT-00082"/>
    <x v="14"/>
    <s v="Assembly_Machine_013"/>
    <s v="Assembly"/>
    <d v="2024-08-23T04:56:05"/>
    <d v="2024-08-23T19:41:05"/>
    <s v="08"/>
    <s v="23"/>
    <n v="194"/>
    <n v="3.2333333333333334"/>
    <s v="Sensor Fault"/>
    <s v="Rana Ibrahim"/>
    <x v="1"/>
    <x v="1"/>
    <n v="14"/>
    <n v="10.766666666666666"/>
    <n v="0.76904761904761898"/>
  </r>
  <r>
    <s v="DT-05446"/>
    <x v="6"/>
    <s v="Painting_Machine_009"/>
    <s v="Painting"/>
    <d v="2024-08-23T05:28:02"/>
    <d v="2024-08-23T06:30:02"/>
    <s v="08"/>
    <s v="23"/>
    <n v="63"/>
    <n v="1.05"/>
    <s v="Electrical Fault"/>
    <s v="Fatima Ali"/>
    <x v="1"/>
    <x v="1"/>
    <n v="16"/>
    <n v="14.95"/>
    <n v="0.93437499999999996"/>
  </r>
  <r>
    <s v="DT-01844"/>
    <x v="4"/>
    <s v="Stamping_Machine_031"/>
    <s v="Stamping"/>
    <d v="2024-08-23T06:07:48"/>
    <d v="2024-08-23T09:44:48"/>
    <s v="08"/>
    <s v="23"/>
    <n v="908"/>
    <n v="15.133333333333333"/>
    <s v="Electrical Fault"/>
    <s v="Fatima Ali"/>
    <x v="2"/>
    <x v="1"/>
    <n v="18"/>
    <n v="2.8666666666666671"/>
    <n v="0.15925925925925929"/>
  </r>
  <r>
    <s v="DT-00912"/>
    <x v="2"/>
    <s v="Assembly_Machine_019"/>
    <s v="Assembly"/>
    <d v="2024-08-23T08:14:36"/>
    <d v="2024-08-23T08:19:36"/>
    <s v="08"/>
    <s v="23"/>
    <n v="108"/>
    <n v="1.8"/>
    <s v="Material Shortage"/>
    <s v="Carlos Ruiz"/>
    <x v="0"/>
    <x v="1"/>
    <n v="22"/>
    <n v="20.2"/>
    <n v="0.9181818181818181"/>
  </r>
  <r>
    <s v="DT-03764"/>
    <x v="32"/>
    <s v="Stamping_Machine_020"/>
    <s v="Stamping"/>
    <d v="2024-08-23T08:19:05"/>
    <d v="2024-08-23T12:08:05"/>
    <s v="08"/>
    <s v="23"/>
    <n v="310"/>
    <n v="5.166666666666667"/>
    <s v="Electrical Fault"/>
    <s v="Karim Nassar"/>
    <x v="2"/>
    <x v="1"/>
    <n v="14"/>
    <n v="8.8333333333333321"/>
    <n v="0.63095238095238082"/>
  </r>
  <r>
    <s v="DT-09331"/>
    <x v="12"/>
    <s v="Stamping_Machine_024"/>
    <s v="Stamping"/>
    <d v="2024-08-23T08:57:45"/>
    <d v="2024-08-23T09:35:45"/>
    <s v="08"/>
    <s v="23"/>
    <n v="217"/>
    <n v="3.6166666666666667"/>
    <s v="Operator Error"/>
    <s v="David Brown"/>
    <x v="2"/>
    <x v="1"/>
    <n v="14"/>
    <n v="10.383333333333333"/>
    <n v="0.74166666666666659"/>
  </r>
  <r>
    <s v="DT-09739"/>
    <x v="5"/>
    <s v="Stamping_Machine_029"/>
    <s v="Stamping"/>
    <d v="2024-08-23T09:15:26"/>
    <d v="2024-08-23T10:15:26"/>
    <s v="08"/>
    <s v="23"/>
    <n v="405"/>
    <n v="6.75"/>
    <s v="Preventive Maintenance - General"/>
    <s v="Ahmed Hassan"/>
    <x v="1"/>
    <x v="0"/>
    <n v="22"/>
    <n v="15.25"/>
    <n v="0.69318181818181823"/>
  </r>
  <r>
    <s v="DT-09526"/>
    <x v="1"/>
    <s v="Painting_Machine_021"/>
    <s v="Painting"/>
    <d v="2024-08-23T11:17:11"/>
    <d v="2024-08-23T14:01:11"/>
    <s v="08"/>
    <s v="23"/>
    <n v="1007"/>
    <n v="16.783333333333335"/>
    <s v="Material Shortage"/>
    <s v="Rana Ibrahim"/>
    <x v="2"/>
    <x v="1"/>
    <n v="22"/>
    <n v="5.216666666666665"/>
    <n v="0.23712121212121204"/>
  </r>
  <r>
    <s v="DT-05532"/>
    <x v="19"/>
    <s v="Stamping_Machine_035"/>
    <s v="Stamping"/>
    <d v="2024-08-23T12:36:36"/>
    <d v="2024-08-23T15:49:36"/>
    <s v="08"/>
    <s v="23"/>
    <n v="62"/>
    <n v="1.0333333333333334"/>
    <s v="Material Shortage"/>
    <s v="Yuki Tanaka"/>
    <x v="0"/>
    <x v="1"/>
    <n v="16"/>
    <n v="14.966666666666667"/>
    <n v="0.93541666666666667"/>
  </r>
  <r>
    <s v="DT-08997"/>
    <x v="23"/>
    <s v="Packaging_Machine_025"/>
    <s v="Packaging"/>
    <d v="2024-08-23T12:47:08"/>
    <d v="2024-08-23T16:19:08"/>
    <s v="08"/>
    <s v="23"/>
    <n v="473"/>
    <n v="7.8833333333333337"/>
    <s v="Preventive Maintenance - Electrical"/>
    <s v="Hassan Ali"/>
    <x v="0"/>
    <x v="0"/>
    <n v="20"/>
    <n v="12.116666666666667"/>
    <n v="0.60583333333333333"/>
  </r>
  <r>
    <s v="DT-02474"/>
    <x v="5"/>
    <s v="Stamping_Machine_029"/>
    <s v="Stamping"/>
    <d v="2024-08-23T14:40:35"/>
    <d v="2024-08-23T15:27:35"/>
    <s v="08"/>
    <s v="23"/>
    <n v="925"/>
    <n v="15.416666666666666"/>
    <s v="Electrical Fault"/>
    <s v="Sophie Martin"/>
    <x v="2"/>
    <x v="1"/>
    <n v="22"/>
    <n v="6.5833333333333339"/>
    <n v="0.29924242424242425"/>
  </r>
  <r>
    <s v="DT-00998"/>
    <x v="7"/>
    <s v="Packaging_Machine_002"/>
    <s v="Packaging"/>
    <d v="2024-08-23T14:50:00"/>
    <d v="2024-08-23T15:01:00"/>
    <s v="08"/>
    <s v="23"/>
    <n v="12"/>
    <n v="0.2"/>
    <s v="Preventive Maintenance - Mechanical"/>
    <s v="Hassan Ali"/>
    <x v="0"/>
    <x v="0"/>
    <n v="18"/>
    <n v="17.8"/>
    <n v="0.98888888888888893"/>
  </r>
  <r>
    <s v="DT-00352"/>
    <x v="21"/>
    <s v="Packaging_Machine_018"/>
    <s v="Packaging"/>
    <d v="2024-08-23T15:01:17"/>
    <d v="2024-08-23T15:43:17"/>
    <s v="08"/>
    <s v="23"/>
    <n v="73"/>
    <n v="1.2166666666666666"/>
    <s v="Hydraulic Leak"/>
    <s v="Hassan Ali"/>
    <x v="1"/>
    <x v="1"/>
    <n v="14"/>
    <n v="12.783333333333333"/>
    <n v="0.91309523809523807"/>
  </r>
  <r>
    <s v="DT-04690"/>
    <x v="21"/>
    <s v="Packaging_Machine_018"/>
    <s v="Packaging"/>
    <d v="2024-08-23T15:03:07"/>
    <d v="2024-08-23T15:14:07"/>
    <s v="08"/>
    <s v="23"/>
    <n v="140"/>
    <n v="2.3333333333333335"/>
    <s v="Material Shortage"/>
    <s v="Mohamed Salah"/>
    <x v="2"/>
    <x v="1"/>
    <n v="14"/>
    <n v="11.666666666666666"/>
    <n v="0.83333333333333326"/>
  </r>
  <r>
    <s v="DT-05615"/>
    <x v="0"/>
    <s v="Stamping_Machine_030"/>
    <s v="Stamping"/>
    <d v="2024-08-23T16:01:37"/>
    <d v="2024-08-23T16:44:37"/>
    <s v="08"/>
    <s v="23"/>
    <n v="316"/>
    <n v="5.2666666666666666"/>
    <s v="Mechanical Failure"/>
    <s v="Rana Ibrahim"/>
    <x v="0"/>
    <x v="1"/>
    <n v="16"/>
    <n v="10.733333333333334"/>
    <n v="0.67083333333333339"/>
  </r>
  <r>
    <s v="DT-09392"/>
    <x v="1"/>
    <s v="Painting_Machine_021"/>
    <s v="Painting"/>
    <d v="2024-08-23T17:33:33"/>
    <d v="2024-08-23T19:23:33"/>
    <s v="08"/>
    <s v="23"/>
    <n v="1254"/>
    <n v="20.9"/>
    <s v="Mechanical Failure"/>
    <s v="Elena Petrova"/>
    <x v="2"/>
    <x v="1"/>
    <n v="22"/>
    <n v="1.1000000000000014"/>
    <n v="5.0000000000000065E-2"/>
  </r>
  <r>
    <s v="DT-04869"/>
    <x v="29"/>
    <s v="Assembly_Machine_023"/>
    <s v="Assembly"/>
    <d v="2024-08-23T17:42:03"/>
    <d v="2024-08-23T18:20:03"/>
    <s v="08"/>
    <s v="23"/>
    <n v="365"/>
    <n v="6.083333333333333"/>
    <s v="Preventive Maintenance - Electrical"/>
    <s v="Lucas Silva"/>
    <x v="1"/>
    <x v="0"/>
    <n v="16"/>
    <n v="9.9166666666666679"/>
    <n v="0.61979166666666674"/>
  </r>
  <r>
    <s v="DT-05952"/>
    <x v="6"/>
    <s v="Painting_Machine_009"/>
    <s v="Painting"/>
    <d v="2024-08-23T18:10:57"/>
    <d v="2024-08-23T18:37:57"/>
    <s v="08"/>
    <s v="23"/>
    <n v="34"/>
    <n v="0.56666666666666665"/>
    <s v="Preventive Maintenance - Electrical"/>
    <s v="Lucas Silva"/>
    <x v="0"/>
    <x v="0"/>
    <n v="16"/>
    <n v="15.433333333333334"/>
    <n v="0.96458333333333335"/>
  </r>
  <r>
    <s v="DT-06649"/>
    <x v="32"/>
    <s v="Stamping_Machine_020"/>
    <s v="Stamping"/>
    <d v="2024-08-23T18:13:51"/>
    <d v="2024-08-23T18:47:51"/>
    <s v="08"/>
    <s v="23"/>
    <n v="305"/>
    <n v="5.083333333333333"/>
    <s v="Electrical Fault"/>
    <s v="Elena Petrova"/>
    <x v="1"/>
    <x v="1"/>
    <n v="14"/>
    <n v="8.9166666666666679"/>
    <n v="0.63690476190476197"/>
  </r>
  <r>
    <s v="DT-08617"/>
    <x v="9"/>
    <s v="Assembly_Machine_011"/>
    <s v="Assembly"/>
    <d v="2024-08-23T18:49:45"/>
    <d v="2024-08-23T22:31:45"/>
    <s v="08"/>
    <s v="23"/>
    <n v="177"/>
    <n v="2.95"/>
    <s v="Mechanical Failure"/>
    <s v="Noah Davis"/>
    <x v="0"/>
    <x v="1"/>
    <n v="14"/>
    <n v="11.05"/>
    <n v="0.78928571428571437"/>
  </r>
  <r>
    <s v="DT-09219"/>
    <x v="13"/>
    <s v="Painting_Machine_016"/>
    <s v="Painting"/>
    <d v="2024-08-23T19:10:27"/>
    <d v="2024-08-23T21:16:27"/>
    <s v="08"/>
    <s v="23"/>
    <n v="357"/>
    <n v="5.95"/>
    <s v="Mechanical Failure"/>
    <s v="Li Wei"/>
    <x v="2"/>
    <x v="1"/>
    <n v="22"/>
    <n v="16.05"/>
    <n v="0.72954545454545461"/>
  </r>
  <r>
    <s v="DT-00351"/>
    <x v="31"/>
    <s v="Assembly_Machine_010"/>
    <s v="Assembly"/>
    <d v="2024-08-23T20:07:27"/>
    <d v="2024-08-24T00:33:27"/>
    <s v="08"/>
    <s v="23"/>
    <n v="126"/>
    <n v="2.1"/>
    <s v="Sensor Fault"/>
    <s v="Sophie Martin"/>
    <x v="0"/>
    <x v="1"/>
    <n v="22"/>
    <n v="19.899999999999999"/>
    <n v="0.90454545454545443"/>
  </r>
  <r>
    <s v="DT-01918"/>
    <x v="21"/>
    <s v="Packaging_Machine_018"/>
    <s v="Packaging"/>
    <d v="2024-08-23T20:41:49"/>
    <d v="2024-08-23T21:15:49"/>
    <s v="08"/>
    <s v="23"/>
    <n v="99"/>
    <n v="1.65"/>
    <s v="Preventive Maintenance - Electrical"/>
    <s v="Emma Wilson"/>
    <x v="0"/>
    <x v="0"/>
    <n v="14"/>
    <n v="12.35"/>
    <n v="0.88214285714285712"/>
  </r>
  <r>
    <s v="DT-00446"/>
    <x v="13"/>
    <s v="Painting_Machine_016"/>
    <s v="Painting"/>
    <d v="2024-08-23T21:38:54"/>
    <d v="2024-08-23T21:58:54"/>
    <s v="08"/>
    <s v="23"/>
    <n v="20"/>
    <n v="0.33333333333333331"/>
    <s v="Material Shortage"/>
    <s v="Rana Ibrahim"/>
    <x v="1"/>
    <x v="1"/>
    <n v="22"/>
    <n v="21.666666666666668"/>
    <n v="0.98484848484848486"/>
  </r>
  <r>
    <s v="DT-00409"/>
    <x v="23"/>
    <s v="Packaging_Machine_025"/>
    <s v="Packaging"/>
    <d v="2024-08-23T22:38:54"/>
    <d v="2024-08-24T02:19:54"/>
    <s v="08"/>
    <s v="23"/>
    <n v="167"/>
    <n v="2.7833333333333332"/>
    <s v="Sensor Fault"/>
    <s v="Elena Petrova"/>
    <x v="2"/>
    <x v="1"/>
    <n v="20"/>
    <n v="17.216666666666669"/>
    <n v="0.86083333333333345"/>
  </r>
  <r>
    <s v="DT-09165"/>
    <x v="16"/>
    <s v="Painting_Machine_005"/>
    <s v="Painting"/>
    <d v="2024-08-24T00:15:30"/>
    <d v="2024-08-24T00:41:30"/>
    <s v="08"/>
    <s v="24"/>
    <n v="437"/>
    <n v="7.2833333333333332"/>
    <s v="Tooling Break"/>
    <s v="Li Wei"/>
    <x v="2"/>
    <x v="1"/>
    <n v="20"/>
    <n v="12.716666666666667"/>
    <n v="0.63583333333333336"/>
  </r>
  <r>
    <s v="DT-06946"/>
    <x v="28"/>
    <s v="Packaging_Machine_003"/>
    <s v="Packaging"/>
    <d v="2024-08-24T00:26:19"/>
    <d v="2024-08-24T00:59:19"/>
    <s v="08"/>
    <s v="24"/>
    <n v="229"/>
    <n v="3.8166666666666669"/>
    <s v="Electrical Fault"/>
    <s v="Lucas Silva"/>
    <x v="2"/>
    <x v="1"/>
    <n v="14"/>
    <n v="10.183333333333334"/>
    <n v="0.72738095238095235"/>
  </r>
  <r>
    <s v="DT-02788"/>
    <x v="8"/>
    <s v="Assembly_Machine_012"/>
    <s v="Assembly"/>
    <d v="2024-08-24T02:14:14"/>
    <d v="2024-08-24T05:59:14"/>
    <s v="08"/>
    <s v="24"/>
    <n v="68"/>
    <n v="1.1333333333333333"/>
    <s v="Preventive Maintenance - Electrical"/>
    <s v="Carlos Ruiz"/>
    <x v="0"/>
    <x v="0"/>
    <n v="20"/>
    <n v="18.866666666666667"/>
    <n v="0.94333333333333336"/>
  </r>
  <r>
    <s v="DT-08168"/>
    <x v="27"/>
    <s v="Assembly_Machine_027"/>
    <s v="Assembly"/>
    <d v="2024-08-24T04:18:38"/>
    <d v="2024-08-24T04:48:38"/>
    <s v="08"/>
    <s v="24"/>
    <n v="434"/>
    <n v="7.2333333333333334"/>
    <s v="Mechanical Failure"/>
    <s v="Ahmed Hassan"/>
    <x v="0"/>
    <x v="1"/>
    <n v="20"/>
    <n v="12.766666666666666"/>
    <n v="0.63833333333333331"/>
  </r>
  <r>
    <s v="DT-09896"/>
    <x v="20"/>
    <s v="Stamping_Machine_015"/>
    <s v="Stamping"/>
    <d v="2024-08-24T05:09:11"/>
    <d v="2024-08-24T15:16:11"/>
    <s v="08"/>
    <s v="24"/>
    <n v="113"/>
    <n v="1.8833333333333333"/>
    <s v="Hydraulic Leak"/>
    <s v="Maria Gomez"/>
    <x v="1"/>
    <x v="1"/>
    <n v="18"/>
    <n v="16.116666666666667"/>
    <n v="0.89537037037037037"/>
  </r>
  <r>
    <s v="DT-04304"/>
    <x v="26"/>
    <s v="Assembly_Machine_032"/>
    <s v="Assembly"/>
    <d v="2024-08-24T06:06:51"/>
    <d v="2024-08-24T09:29:51"/>
    <s v="08"/>
    <s v="24"/>
    <n v="203"/>
    <n v="3.3833333333333333"/>
    <s v="Preventive Maintenance - Mechanical"/>
    <s v="Sophie Martin"/>
    <x v="0"/>
    <x v="0"/>
    <n v="20"/>
    <n v="16.616666666666667"/>
    <n v="0.83083333333333331"/>
  </r>
  <r>
    <s v="DT-02128"/>
    <x v="9"/>
    <s v="Assembly_Machine_011"/>
    <s v="Assembly"/>
    <d v="2024-08-24T06:38:32"/>
    <d v="2024-08-24T10:06:32"/>
    <s v="08"/>
    <s v="24"/>
    <n v="164"/>
    <n v="2.7333333333333334"/>
    <s v="Tooling Break"/>
    <s v="Elena Petrova"/>
    <x v="2"/>
    <x v="1"/>
    <n v="14"/>
    <n v="11.266666666666666"/>
    <n v="0.80476190476190468"/>
  </r>
  <r>
    <s v="DT-04738"/>
    <x v="2"/>
    <s v="Assembly_Machine_019"/>
    <s v="Assembly"/>
    <d v="2024-08-24T06:41:59"/>
    <d v="2024-08-24T12:04:59"/>
    <s v="08"/>
    <s v="24"/>
    <n v="64"/>
    <n v="1.0666666666666667"/>
    <s v="Preventive Maintenance - General"/>
    <s v="Yuki Tanaka"/>
    <x v="0"/>
    <x v="0"/>
    <n v="22"/>
    <n v="20.933333333333334"/>
    <n v="0.95151515151515154"/>
  </r>
  <r>
    <s v="DT-03645"/>
    <x v="6"/>
    <s v="Painting_Machine_009"/>
    <s v="Painting"/>
    <d v="2024-08-24T07:26:14"/>
    <d v="2024-08-24T07:32:14"/>
    <s v="08"/>
    <s v="24"/>
    <n v="36"/>
    <n v="0.6"/>
    <s v="Preventive Maintenance - General"/>
    <s v="Li Wei"/>
    <x v="0"/>
    <x v="0"/>
    <n v="16"/>
    <n v="15.4"/>
    <n v="0.96250000000000002"/>
  </r>
  <r>
    <s v="DT-05060"/>
    <x v="3"/>
    <s v="Stamping_Machine_033"/>
    <s v="Stamping"/>
    <d v="2024-08-24T07:41:17"/>
    <d v="2024-08-24T21:36:17"/>
    <s v="08"/>
    <s v="24"/>
    <n v="960"/>
    <n v="16"/>
    <s v="Mechanical Failure"/>
    <s v="Ahmed Hassan"/>
    <x v="0"/>
    <x v="1"/>
    <n v="18"/>
    <n v="2"/>
    <n v="0.1111111111111111"/>
  </r>
  <r>
    <s v="DT-05579"/>
    <x v="22"/>
    <s v="Assembly_Machine_026"/>
    <s v="Assembly"/>
    <d v="2024-08-24T08:26:13"/>
    <d v="2024-08-24T08:42:13"/>
    <s v="08"/>
    <s v="24"/>
    <n v="107"/>
    <n v="1.7833333333333334"/>
    <s v="Tooling Break"/>
    <s v="Olivia Johnson"/>
    <x v="1"/>
    <x v="1"/>
    <n v="20"/>
    <n v="18.216666666666665"/>
    <n v="0.91083333333333327"/>
  </r>
  <r>
    <s v="DT-04491"/>
    <x v="14"/>
    <s v="Assembly_Machine_013"/>
    <s v="Assembly"/>
    <d v="2024-08-24T09:18:27"/>
    <d v="2024-08-24T11:37:27"/>
    <s v="08"/>
    <s v="24"/>
    <n v="118"/>
    <n v="1.9666666666666666"/>
    <s v="Hydraulic Leak"/>
    <s v="Fatima Ali"/>
    <x v="2"/>
    <x v="1"/>
    <n v="14"/>
    <n v="12.033333333333333"/>
    <n v="0.85952380952380947"/>
  </r>
  <r>
    <s v="DT-07648"/>
    <x v="33"/>
    <s v="Packaging_Machine_006"/>
    <s v="Packaging"/>
    <d v="2024-08-24T09:37:44"/>
    <d v="2024-08-24T11:03:44"/>
    <s v="08"/>
    <s v="24"/>
    <n v="10"/>
    <n v="0.16666666666666666"/>
    <s v="Overheating"/>
    <s v="Mahmoud Adel"/>
    <x v="2"/>
    <x v="1"/>
    <n v="22"/>
    <n v="21.833333333333332"/>
    <n v="0.99242424242424232"/>
  </r>
  <r>
    <s v="DT-05284"/>
    <x v="23"/>
    <s v="Packaging_Machine_025"/>
    <s v="Packaging"/>
    <d v="2024-08-24T09:39:19"/>
    <d v="2024-08-24T10:01:19"/>
    <s v="08"/>
    <s v="24"/>
    <n v="251"/>
    <n v="4.1833333333333336"/>
    <s v="Preventive Maintenance - Mechanical"/>
    <s v="Emma Wilson"/>
    <x v="1"/>
    <x v="0"/>
    <n v="20"/>
    <n v="15.816666666666666"/>
    <n v="0.79083333333333328"/>
  </r>
  <r>
    <s v="DT-02336"/>
    <x v="11"/>
    <s v="Assembly_Machine_007"/>
    <s v="Assembly"/>
    <d v="2024-08-24T11:35:23"/>
    <d v="2024-08-24T13:21:23"/>
    <s v="08"/>
    <s v="24"/>
    <n v="557"/>
    <n v="9.2833333333333332"/>
    <s v="Mechanical Failure"/>
    <s v="Elena Petrova"/>
    <x v="0"/>
    <x v="1"/>
    <n v="22"/>
    <n v="12.716666666666667"/>
    <n v="0.57803030303030301"/>
  </r>
  <r>
    <s v="DT-02047"/>
    <x v="10"/>
    <s v="Painting_Machine_008"/>
    <s v="Painting"/>
    <d v="2024-08-24T11:52:08"/>
    <d v="2024-08-24T12:32:08"/>
    <s v="08"/>
    <s v="24"/>
    <n v="266"/>
    <n v="4.4333333333333336"/>
    <s v="Overheating"/>
    <s v="Sophie Martin"/>
    <x v="1"/>
    <x v="1"/>
    <n v="16"/>
    <n v="11.566666666666666"/>
    <n v="0.72291666666666665"/>
  </r>
  <r>
    <s v="DT-01350"/>
    <x v="24"/>
    <s v="Painting_Machine_028"/>
    <s v="Painting"/>
    <d v="2024-08-24T12:43:37"/>
    <d v="2024-08-24T13:59:37"/>
    <s v="08"/>
    <s v="24"/>
    <n v="16"/>
    <n v="0.26666666666666666"/>
    <s v="Mechanical Failure"/>
    <s v="Yuki Tanaka"/>
    <x v="1"/>
    <x v="1"/>
    <n v="22"/>
    <n v="21.733333333333334"/>
    <n v="0.98787878787878791"/>
  </r>
  <r>
    <s v="DT-00540"/>
    <x v="21"/>
    <s v="Packaging_Machine_018"/>
    <s v="Packaging"/>
    <d v="2024-08-24T13:05:41"/>
    <d v="2024-08-24T13:41:41"/>
    <s v="08"/>
    <s v="24"/>
    <n v="324"/>
    <n v="5.4"/>
    <s v="Overheating"/>
    <s v="Emma Wilson"/>
    <x v="2"/>
    <x v="1"/>
    <n v="14"/>
    <n v="8.6"/>
    <n v="0.61428571428571421"/>
  </r>
  <r>
    <s v="DT-03612"/>
    <x v="25"/>
    <s v="Painting_Machine_001"/>
    <s v="Painting"/>
    <d v="2024-08-24T14:00:48"/>
    <d v="2024-08-24T17:21:48"/>
    <s v="08"/>
    <s v="24"/>
    <n v="184"/>
    <n v="3.0666666666666669"/>
    <s v="Electrical Fault"/>
    <s v="Sophie Martin"/>
    <x v="0"/>
    <x v="1"/>
    <n v="18"/>
    <n v="14.933333333333334"/>
    <n v="0.82962962962962961"/>
  </r>
  <r>
    <s v="DT-06871"/>
    <x v="31"/>
    <s v="Assembly_Machine_010"/>
    <s v="Assembly"/>
    <d v="2024-08-24T15:19:29"/>
    <d v="2024-08-24T15:58:29"/>
    <s v="08"/>
    <s v="24"/>
    <n v="500"/>
    <n v="8.3333333333333339"/>
    <s v="Preventive Maintenance - Electrical"/>
    <s v="Mahmoud Adel"/>
    <x v="0"/>
    <x v="0"/>
    <n v="22"/>
    <n v="13.666666666666666"/>
    <n v="0.62121212121212122"/>
  </r>
  <r>
    <s v="DT-06485"/>
    <x v="17"/>
    <s v="Assembly_Machine_014"/>
    <s v="Assembly"/>
    <d v="2024-08-24T16:57:11"/>
    <d v="2024-08-24T19:27:11"/>
    <s v="08"/>
    <s v="24"/>
    <n v="110"/>
    <n v="1.8333333333333333"/>
    <s v="Hydraulic Leak"/>
    <s v="Lucas Silva"/>
    <x v="0"/>
    <x v="1"/>
    <n v="16"/>
    <n v="14.166666666666666"/>
    <n v="0.88541666666666663"/>
  </r>
  <r>
    <s v="DT-03380"/>
    <x v="24"/>
    <s v="Painting_Machine_028"/>
    <s v="Painting"/>
    <d v="2024-08-24T18:16:23"/>
    <d v="2024-08-24T18:28:23"/>
    <s v="08"/>
    <s v="24"/>
    <n v="22"/>
    <n v="0.36666666666666664"/>
    <s v="Mechanical Failure"/>
    <s v="Rana Ibrahim"/>
    <x v="0"/>
    <x v="1"/>
    <n v="22"/>
    <n v="21.633333333333333"/>
    <n v="0.98333333333333328"/>
  </r>
  <r>
    <s v="DT-02353"/>
    <x v="11"/>
    <s v="Assembly_Machine_007"/>
    <s v="Assembly"/>
    <d v="2024-08-24T18:32:02"/>
    <d v="2024-08-24T19:07:02"/>
    <s v="08"/>
    <s v="24"/>
    <n v="596"/>
    <n v="9.9333333333333336"/>
    <s v="Tooling Break"/>
    <s v="Emma Wilson"/>
    <x v="2"/>
    <x v="1"/>
    <n v="22"/>
    <n v="12.066666666666666"/>
    <n v="0.54848484848484846"/>
  </r>
  <r>
    <s v="DT-01685"/>
    <x v="24"/>
    <s v="Painting_Machine_028"/>
    <s v="Painting"/>
    <d v="2024-08-24T19:10:18"/>
    <d v="2024-08-24T19:31:18"/>
    <s v="08"/>
    <s v="24"/>
    <n v="197"/>
    <n v="3.2833333333333332"/>
    <s v="Material Shortage"/>
    <s v="Elena Petrova"/>
    <x v="1"/>
    <x v="1"/>
    <n v="22"/>
    <n v="18.716666666666669"/>
    <n v="0.85075757575757582"/>
  </r>
  <r>
    <s v="DT-01247"/>
    <x v="32"/>
    <s v="Stamping_Machine_020"/>
    <s v="Stamping"/>
    <d v="2024-08-24T20:25:12"/>
    <d v="2024-08-25T02:07:12"/>
    <s v="08"/>
    <s v="24"/>
    <n v="280"/>
    <n v="4.666666666666667"/>
    <s v="Preventive Maintenance - Mechanical"/>
    <s v="Olivia Johnson"/>
    <x v="0"/>
    <x v="0"/>
    <n v="14"/>
    <n v="9.3333333333333321"/>
    <n v="0.66666666666666663"/>
  </r>
  <r>
    <s v="DT-09564"/>
    <x v="1"/>
    <s v="Painting_Machine_021"/>
    <s v="Painting"/>
    <d v="2024-08-24T21:30:04"/>
    <d v="2024-08-25T03:25:04"/>
    <s v="08"/>
    <s v="24"/>
    <n v="1233"/>
    <n v="20.55"/>
    <s v="Overheating"/>
    <s v="Elena Petrova"/>
    <x v="0"/>
    <x v="1"/>
    <n v="22"/>
    <n v="1.4499999999999993"/>
    <n v="6.5909090909090876E-2"/>
  </r>
  <r>
    <s v="DT-05529"/>
    <x v="8"/>
    <s v="Assembly_Machine_012"/>
    <s v="Assembly"/>
    <d v="2024-08-24T21:59:49"/>
    <d v="2024-08-25T01:25:49"/>
    <s v="08"/>
    <s v="24"/>
    <n v="83"/>
    <n v="1.3833333333333333"/>
    <s v="Preventive Maintenance - Electrical"/>
    <s v="Lucas Silva"/>
    <x v="0"/>
    <x v="0"/>
    <n v="20"/>
    <n v="18.616666666666667"/>
    <n v="0.9308333333333334"/>
  </r>
  <r>
    <s v="DT-08708"/>
    <x v="13"/>
    <s v="Painting_Machine_016"/>
    <s v="Painting"/>
    <d v="2024-08-24T22:14:33"/>
    <d v="2024-08-25T01:49:33"/>
    <s v="08"/>
    <s v="24"/>
    <n v="64"/>
    <n v="1.0666666666666667"/>
    <s v="Material Shortage"/>
    <s v="Mahmoud Adel"/>
    <x v="0"/>
    <x v="1"/>
    <n v="22"/>
    <n v="20.933333333333334"/>
    <n v="0.95151515151515154"/>
  </r>
  <r>
    <s v="DT-03479"/>
    <x v="6"/>
    <s v="Painting_Machine_009"/>
    <s v="Painting"/>
    <d v="2024-08-24T22:50:10"/>
    <d v="2024-08-25T02:01:10"/>
    <s v="08"/>
    <s v="24"/>
    <n v="30"/>
    <n v="0.5"/>
    <s v="Preventive Maintenance - General"/>
    <s v="Sophie Martin"/>
    <x v="1"/>
    <x v="0"/>
    <n v="16"/>
    <n v="15.5"/>
    <n v="0.96875"/>
  </r>
  <r>
    <s v="DT-02625"/>
    <x v="10"/>
    <s v="Painting_Machine_008"/>
    <s v="Painting"/>
    <d v="2024-08-25T00:09:28"/>
    <d v="2024-08-25T00:34:28"/>
    <s v="08"/>
    <s v="25"/>
    <n v="236"/>
    <n v="3.9333333333333331"/>
    <s v="Process Instability"/>
    <s v="Sophie Martin"/>
    <x v="2"/>
    <x v="1"/>
    <n v="16"/>
    <n v="12.066666666666666"/>
    <n v="0.75416666666666665"/>
  </r>
  <r>
    <s v="DT-05873"/>
    <x v="5"/>
    <s v="Stamping_Machine_029"/>
    <s v="Stamping"/>
    <d v="2024-08-25T02:27:22"/>
    <d v="2024-08-25T03:12:22"/>
    <s v="08"/>
    <s v="25"/>
    <n v="860"/>
    <n v="14.333333333333334"/>
    <s v="Material Shortage"/>
    <s v="Rana Ibrahim"/>
    <x v="0"/>
    <x v="1"/>
    <n v="22"/>
    <n v="7.6666666666666661"/>
    <n v="0.34848484848484845"/>
  </r>
  <r>
    <s v="DT-08210"/>
    <x v="25"/>
    <s v="Painting_Machine_001"/>
    <s v="Painting"/>
    <d v="2024-08-25T03:00:34"/>
    <d v="2024-08-25T03:30:34"/>
    <s v="08"/>
    <s v="25"/>
    <n v="57"/>
    <n v="0.95"/>
    <s v="Operator Error"/>
    <s v="David Brown"/>
    <x v="0"/>
    <x v="1"/>
    <n v="18"/>
    <n v="17.05"/>
    <n v="0.9472222222222223"/>
  </r>
  <r>
    <s v="DT-00206"/>
    <x v="5"/>
    <s v="Stamping_Machine_029"/>
    <s v="Stamping"/>
    <d v="2024-08-25T04:20:47"/>
    <d v="2024-08-25T04:35:47"/>
    <s v="08"/>
    <s v="25"/>
    <n v="780"/>
    <n v="13"/>
    <s v="Sensor Fault"/>
    <s v="Noah Davis"/>
    <x v="0"/>
    <x v="1"/>
    <n v="22"/>
    <n v="9"/>
    <n v="0.40909090909090912"/>
  </r>
  <r>
    <s v="DT-00711"/>
    <x v="19"/>
    <s v="Stamping_Machine_035"/>
    <s v="Stamping"/>
    <d v="2024-08-25T06:59:38"/>
    <d v="2024-08-25T07:43:38"/>
    <s v="08"/>
    <s v="25"/>
    <n v="177"/>
    <n v="2.95"/>
    <s v="Preventive Maintenance - Mechanical"/>
    <s v="Maria Gomez"/>
    <x v="0"/>
    <x v="0"/>
    <n v="16"/>
    <n v="13.05"/>
    <n v="0.81562500000000004"/>
  </r>
  <r>
    <s v="DT-06188"/>
    <x v="20"/>
    <s v="Stamping_Machine_015"/>
    <s v="Stamping"/>
    <d v="2024-08-25T08:33:26"/>
    <d v="2024-08-25T09:39:26"/>
    <s v="08"/>
    <s v="25"/>
    <n v="274"/>
    <n v="4.5666666666666664"/>
    <s v="Preventive Maintenance - Mechanical"/>
    <s v="Maria Gomez"/>
    <x v="0"/>
    <x v="0"/>
    <n v="18"/>
    <n v="13.433333333333334"/>
    <n v="0.74629629629629635"/>
  </r>
  <r>
    <s v="DT-06213"/>
    <x v="10"/>
    <s v="Painting_Machine_008"/>
    <s v="Painting"/>
    <d v="2024-08-25T08:50:08"/>
    <d v="2024-08-25T10:46:08"/>
    <s v="08"/>
    <s v="25"/>
    <n v="138"/>
    <n v="2.2999999999999998"/>
    <s v="Mechanical Failure"/>
    <s v="Olivia Johnson"/>
    <x v="1"/>
    <x v="1"/>
    <n v="16"/>
    <n v="13.7"/>
    <n v="0.85624999999999996"/>
  </r>
  <r>
    <s v="DT-01615"/>
    <x v="29"/>
    <s v="Assembly_Machine_023"/>
    <s v="Assembly"/>
    <d v="2024-08-25T09:05:21"/>
    <d v="2024-08-25T12:43:21"/>
    <s v="08"/>
    <s v="25"/>
    <n v="332"/>
    <n v="5.5333333333333332"/>
    <s v="Preventive Maintenance - Electrical"/>
    <s v="Olivia Johnson"/>
    <x v="0"/>
    <x v="0"/>
    <n v="16"/>
    <n v="10.466666666666667"/>
    <n v="0.65416666666666667"/>
  </r>
  <r>
    <s v="DT-06460"/>
    <x v="9"/>
    <s v="Assembly_Machine_011"/>
    <s v="Assembly"/>
    <d v="2024-08-25T10:15:19"/>
    <d v="2024-08-25T10:20:19"/>
    <s v="08"/>
    <s v="25"/>
    <n v="137"/>
    <n v="2.2833333333333332"/>
    <s v="Mechanical Failure"/>
    <s v="Li Wei"/>
    <x v="1"/>
    <x v="1"/>
    <n v="14"/>
    <n v="11.716666666666667"/>
    <n v="0.83690476190476193"/>
  </r>
  <r>
    <s v="DT-01746"/>
    <x v="1"/>
    <s v="Painting_Machine_021"/>
    <s v="Painting"/>
    <d v="2024-08-25T10:32:48"/>
    <d v="2024-08-25T11:01:48"/>
    <s v="08"/>
    <s v="25"/>
    <n v="1102"/>
    <n v="18.366666666666667"/>
    <s v="Electrical Fault"/>
    <s v="Olivia Johnson"/>
    <x v="0"/>
    <x v="1"/>
    <n v="22"/>
    <n v="3.6333333333333329"/>
    <n v="0.16515151515151513"/>
  </r>
  <r>
    <s v="DT-04449"/>
    <x v="31"/>
    <s v="Assembly_Machine_010"/>
    <s v="Assembly"/>
    <d v="2024-08-25T11:00:20"/>
    <d v="2024-08-25T11:19:20"/>
    <s v="08"/>
    <s v="25"/>
    <n v="221"/>
    <n v="3.6833333333333331"/>
    <s v="Unsafe Condition"/>
    <s v="Ahmed Hassan"/>
    <x v="2"/>
    <x v="1"/>
    <n v="22"/>
    <n v="18.316666666666666"/>
    <n v="0.83257575757575752"/>
  </r>
  <r>
    <s v="DT-05537"/>
    <x v="28"/>
    <s v="Packaging_Machine_003"/>
    <s v="Packaging"/>
    <d v="2024-08-25T11:24:05"/>
    <d v="2024-08-25T11:54:05"/>
    <s v="08"/>
    <s v="25"/>
    <n v="67"/>
    <n v="1.1166666666666667"/>
    <s v="Preventive Maintenance - Mechanical"/>
    <s v="Elena Petrova"/>
    <x v="1"/>
    <x v="0"/>
    <n v="14"/>
    <n v="12.883333333333333"/>
    <n v="0.92023809523809519"/>
  </r>
  <r>
    <s v="DT-07877"/>
    <x v="17"/>
    <s v="Assembly_Machine_014"/>
    <s v="Assembly"/>
    <d v="2024-08-25T13:01:47"/>
    <d v="2024-08-25T13:22:47"/>
    <s v="08"/>
    <s v="25"/>
    <n v="121"/>
    <n v="2.0166666666666666"/>
    <s v="Material Shortage"/>
    <s v="Emma Wilson"/>
    <x v="1"/>
    <x v="1"/>
    <n v="16"/>
    <n v="13.983333333333334"/>
    <n v="0.87395833333333339"/>
  </r>
  <r>
    <s v="DT-05107"/>
    <x v="26"/>
    <s v="Assembly_Machine_032"/>
    <s v="Assembly"/>
    <d v="2024-08-25T13:13:42"/>
    <d v="2024-08-25T13:19:42"/>
    <s v="08"/>
    <s v="25"/>
    <n v="260"/>
    <n v="4.333333333333333"/>
    <s v="Mechanical Failure"/>
    <s v="David Brown"/>
    <x v="0"/>
    <x v="1"/>
    <n v="20"/>
    <n v="15.666666666666668"/>
    <n v="0.78333333333333344"/>
  </r>
  <r>
    <s v="DT-02117"/>
    <x v="8"/>
    <s v="Assembly_Machine_012"/>
    <s v="Assembly"/>
    <d v="2024-08-25T14:02:06"/>
    <d v="2024-08-25T15:20:06"/>
    <s v="08"/>
    <s v="25"/>
    <n v="142"/>
    <n v="2.3666666666666667"/>
    <s v="Mechanical Failure"/>
    <s v="Yuki Tanaka"/>
    <x v="2"/>
    <x v="1"/>
    <n v="20"/>
    <n v="17.633333333333333"/>
    <n v="0.8816666666666666"/>
  </r>
  <r>
    <s v="DT-01126"/>
    <x v="28"/>
    <s v="Packaging_Machine_003"/>
    <s v="Packaging"/>
    <d v="2024-08-25T14:49:34"/>
    <d v="2024-08-25T15:43:34"/>
    <s v="08"/>
    <s v="25"/>
    <n v="38"/>
    <n v="0.6333333333333333"/>
    <s v="Mechanical Failure"/>
    <s v="Fatima Ali"/>
    <x v="1"/>
    <x v="1"/>
    <n v="14"/>
    <n v="13.366666666666667"/>
    <n v="0.95476190476190481"/>
  </r>
  <r>
    <s v="DT-03169"/>
    <x v="8"/>
    <s v="Assembly_Machine_012"/>
    <s v="Assembly"/>
    <d v="2024-08-25T15:54:41"/>
    <d v="2024-08-25T17:25:41"/>
    <s v="08"/>
    <s v="25"/>
    <n v="148"/>
    <n v="2.4666666666666668"/>
    <s v="Mechanical Failure"/>
    <s v="Ahmed Hassan"/>
    <x v="0"/>
    <x v="1"/>
    <n v="20"/>
    <n v="17.533333333333331"/>
    <n v="0.87666666666666659"/>
  </r>
  <r>
    <s v="DT-04754"/>
    <x v="17"/>
    <s v="Assembly_Machine_014"/>
    <s v="Assembly"/>
    <d v="2024-08-25T16:20:19"/>
    <d v="2024-08-25T19:39:19"/>
    <s v="08"/>
    <s v="25"/>
    <n v="112"/>
    <n v="1.8666666666666667"/>
    <s v="Preventive Maintenance - Electrical"/>
    <s v="Mohamed Salah"/>
    <x v="1"/>
    <x v="0"/>
    <n v="16"/>
    <n v="14.133333333333333"/>
    <n v="0.8833333333333333"/>
  </r>
  <r>
    <s v="DT-04783"/>
    <x v="7"/>
    <s v="Packaging_Machine_002"/>
    <s v="Packaging"/>
    <d v="2024-08-25T17:00:29"/>
    <d v="2024-08-25T17:38:29"/>
    <s v="08"/>
    <s v="25"/>
    <n v="27"/>
    <n v="0.45"/>
    <s v="Electrical Fault"/>
    <s v="Yuki Tanaka"/>
    <x v="1"/>
    <x v="1"/>
    <n v="18"/>
    <n v="17.55"/>
    <n v="0.97500000000000009"/>
  </r>
  <r>
    <s v="DT-01095"/>
    <x v="13"/>
    <s v="Painting_Machine_016"/>
    <s v="Painting"/>
    <d v="2024-08-25T19:54:40"/>
    <d v="2024-08-25T20:13:40"/>
    <s v="08"/>
    <s v="25"/>
    <n v="250"/>
    <n v="4.166666666666667"/>
    <s v="Preventive Maintenance - Mechanical"/>
    <s v="David Brown"/>
    <x v="1"/>
    <x v="0"/>
    <n v="22"/>
    <n v="17.833333333333332"/>
    <n v="0.81060606060606055"/>
  </r>
  <r>
    <s v="DT-05603"/>
    <x v="3"/>
    <s v="Stamping_Machine_033"/>
    <s v="Stamping"/>
    <d v="2024-08-25T19:57:47"/>
    <d v="2024-08-26T06:30:47"/>
    <s v="08"/>
    <s v="25"/>
    <n v="1026"/>
    <n v="17.100000000000001"/>
    <s v="Process Instability"/>
    <s v="Mohamed Salah"/>
    <x v="2"/>
    <x v="1"/>
    <n v="18"/>
    <n v="0.89999999999999858"/>
    <n v="4.999999999999992E-2"/>
  </r>
  <r>
    <s v="DT-08871"/>
    <x v="3"/>
    <s v="Stamping_Machine_033"/>
    <s v="Stamping"/>
    <d v="2024-08-25T20:37:58"/>
    <d v="2024-08-25T21:15:58"/>
    <s v="08"/>
    <s v="25"/>
    <n v="1023"/>
    <n v="17.05"/>
    <s v="Sensor Fault"/>
    <s v="Fatima Ali"/>
    <x v="0"/>
    <x v="1"/>
    <n v="18"/>
    <n v="0.94999999999999929"/>
    <n v="5.2777777777777736E-2"/>
  </r>
  <r>
    <s v="DT-08890"/>
    <x v="23"/>
    <s v="Packaging_Machine_025"/>
    <s v="Packaging"/>
    <d v="2024-08-25T20:46:50"/>
    <d v="2024-08-25T22:59:50"/>
    <s v="08"/>
    <s v="25"/>
    <n v="337"/>
    <n v="5.6166666666666663"/>
    <s v="Sensor Fault"/>
    <s v="Li Wei"/>
    <x v="2"/>
    <x v="1"/>
    <n v="20"/>
    <n v="14.383333333333333"/>
    <n v="0.71916666666666662"/>
  </r>
  <r>
    <s v="DT-02943"/>
    <x v="15"/>
    <s v="Packaging_Machine_017"/>
    <s v="Packaging"/>
    <d v="2024-08-25T21:15:58"/>
    <d v="2024-08-25T22:14:58"/>
    <s v="08"/>
    <s v="25"/>
    <n v="93"/>
    <n v="1.55"/>
    <s v="Sensor Fault"/>
    <s v="Emma Wilson"/>
    <x v="2"/>
    <x v="1"/>
    <n v="20"/>
    <n v="18.45"/>
    <n v="0.92249999999999999"/>
  </r>
  <r>
    <s v="DT-03624"/>
    <x v="3"/>
    <s v="Stamping_Machine_033"/>
    <s v="Stamping"/>
    <d v="2024-08-25T21:37:07"/>
    <d v="2024-08-26T01:30:07"/>
    <s v="08"/>
    <s v="25"/>
    <n v="1026"/>
    <n v="17.100000000000001"/>
    <s v="Electrical Fault"/>
    <s v="Noah Davis"/>
    <x v="2"/>
    <x v="1"/>
    <n v="18"/>
    <n v="0.89999999999999858"/>
    <n v="4.999999999999992E-2"/>
  </r>
  <r>
    <s v="DT-07934"/>
    <x v="6"/>
    <s v="Painting_Machine_009"/>
    <s v="Painting"/>
    <d v="2024-08-25T22:35:13"/>
    <d v="2024-08-26T01:54:13"/>
    <s v="08"/>
    <s v="25"/>
    <n v="58"/>
    <n v="0.96666666666666667"/>
    <s v="Mechanical Failure"/>
    <s v="Rana Ibrahim"/>
    <x v="1"/>
    <x v="1"/>
    <n v="16"/>
    <n v="15.033333333333333"/>
    <n v="0.93958333333333333"/>
  </r>
  <r>
    <s v="DT-07817"/>
    <x v="18"/>
    <s v="Packaging_Machine_004"/>
    <s v="Packaging"/>
    <d v="2024-08-25T23:07:44"/>
    <d v="2024-08-25T23:49:44"/>
    <s v="08"/>
    <s v="25"/>
    <n v="9"/>
    <n v="0.15"/>
    <s v="Preventive Maintenance - Electrical"/>
    <s v="Emma Wilson"/>
    <x v="1"/>
    <x v="0"/>
    <n v="16"/>
    <n v="15.85"/>
    <n v="0.99062499999999998"/>
  </r>
  <r>
    <s v="DT-00697"/>
    <x v="27"/>
    <s v="Assembly_Machine_027"/>
    <s v="Assembly"/>
    <d v="2024-08-25T23:08:45"/>
    <d v="2024-08-25T23:22:45"/>
    <s v="08"/>
    <s v="25"/>
    <n v="84"/>
    <n v="1.4"/>
    <s v="Preventive Maintenance - Electrical"/>
    <s v="Olivia Johnson"/>
    <x v="0"/>
    <x v="0"/>
    <n v="20"/>
    <n v="18.600000000000001"/>
    <n v="0.93"/>
  </r>
  <r>
    <s v="DT-00541"/>
    <x v="24"/>
    <s v="Painting_Machine_028"/>
    <s v="Painting"/>
    <d v="2024-08-25T23:37:11"/>
    <d v="2024-08-26T04:12:11"/>
    <s v="08"/>
    <s v="25"/>
    <n v="179"/>
    <n v="2.9833333333333334"/>
    <s v="Hydraulic Leak"/>
    <s v="John Smith"/>
    <x v="2"/>
    <x v="1"/>
    <n v="22"/>
    <n v="19.016666666666666"/>
    <n v="0.86439393939393938"/>
  </r>
  <r>
    <s v="DT-09406"/>
    <x v="1"/>
    <s v="Painting_Machine_021"/>
    <s v="Painting"/>
    <d v="2024-08-26T00:21:28"/>
    <d v="2024-08-26T04:18:28"/>
    <s v="08"/>
    <s v="26"/>
    <n v="1254"/>
    <n v="20.9"/>
    <s v="Electrical Fault"/>
    <s v="Noah Davis"/>
    <x v="2"/>
    <x v="1"/>
    <n v="22"/>
    <n v="1.1000000000000014"/>
    <n v="5.0000000000000065E-2"/>
  </r>
  <r>
    <s v="DT-02002"/>
    <x v="1"/>
    <s v="Painting_Machine_021"/>
    <s v="Painting"/>
    <d v="2024-08-26T01:16:09"/>
    <d v="2024-08-26T04:03:09"/>
    <s v="08"/>
    <s v="26"/>
    <n v="1254"/>
    <n v="20.9"/>
    <s v="Sensor Fault"/>
    <s v="Yuki Tanaka"/>
    <x v="2"/>
    <x v="1"/>
    <n v="22"/>
    <n v="1.1000000000000014"/>
    <n v="5.0000000000000065E-2"/>
  </r>
  <r>
    <s v="DT-07658"/>
    <x v="9"/>
    <s v="Assembly_Machine_011"/>
    <s v="Assembly"/>
    <d v="2024-08-26T01:49:36"/>
    <d v="2024-08-26T13:57:36"/>
    <s v="08"/>
    <s v="26"/>
    <n v="186"/>
    <n v="3.1"/>
    <s v="Preventive Maintenance - Electrical"/>
    <s v="Li Wei"/>
    <x v="0"/>
    <x v="0"/>
    <n v="14"/>
    <n v="10.9"/>
    <n v="0.77857142857142858"/>
  </r>
  <r>
    <s v="DT-01002"/>
    <x v="25"/>
    <s v="Painting_Machine_001"/>
    <s v="Painting"/>
    <d v="2024-08-26T03:23:52"/>
    <d v="2024-08-26T06:52:52"/>
    <s v="08"/>
    <s v="26"/>
    <n v="100"/>
    <n v="1.6666666666666667"/>
    <s v="Overheating"/>
    <s v="Elena Petrova"/>
    <x v="0"/>
    <x v="1"/>
    <n v="18"/>
    <n v="16.333333333333332"/>
    <n v="0.90740740740740733"/>
  </r>
  <r>
    <s v="DT-02241"/>
    <x v="10"/>
    <s v="Painting_Machine_008"/>
    <s v="Painting"/>
    <d v="2024-08-26T04:43:39"/>
    <d v="2024-08-26T04:48:39"/>
    <s v="08"/>
    <s v="26"/>
    <n v="278"/>
    <n v="4.6333333333333337"/>
    <s v="Preventive Maintenance - Electrical"/>
    <s v="Carlos Ruiz"/>
    <x v="0"/>
    <x v="0"/>
    <n v="16"/>
    <n v="11.366666666666667"/>
    <n v="0.7104166666666667"/>
  </r>
  <r>
    <s v="DT-01645"/>
    <x v="1"/>
    <s v="Painting_Machine_021"/>
    <s v="Painting"/>
    <d v="2024-08-26T06:52:58"/>
    <d v="2024-08-26T14:29:58"/>
    <s v="08"/>
    <s v="26"/>
    <n v="1254"/>
    <n v="20.9"/>
    <s v="Tooling Break"/>
    <s v="Li Wei"/>
    <x v="0"/>
    <x v="1"/>
    <n v="22"/>
    <n v="1.1000000000000014"/>
    <n v="5.0000000000000065E-2"/>
  </r>
  <r>
    <s v="DT-02333"/>
    <x v="16"/>
    <s v="Painting_Machine_005"/>
    <s v="Painting"/>
    <d v="2024-08-26T07:35:26"/>
    <d v="2024-08-26T10:40:26"/>
    <s v="08"/>
    <s v="26"/>
    <n v="394"/>
    <n v="6.5666666666666664"/>
    <s v="Material Shortage"/>
    <s v="Mahmoud Adel"/>
    <x v="2"/>
    <x v="1"/>
    <n v="20"/>
    <n v="13.433333333333334"/>
    <n v="0.67166666666666663"/>
  </r>
  <r>
    <s v="DT-04111"/>
    <x v="9"/>
    <s v="Assembly_Machine_011"/>
    <s v="Assembly"/>
    <d v="2024-08-26T07:44:50"/>
    <d v="2024-08-26T07:54:50"/>
    <s v="08"/>
    <s v="26"/>
    <n v="168"/>
    <n v="2.8"/>
    <s v="Mechanical Failure"/>
    <s v="Ahmed Hassan"/>
    <x v="0"/>
    <x v="1"/>
    <n v="14"/>
    <n v="11.2"/>
    <n v="0.79999999999999993"/>
  </r>
  <r>
    <s v="DT-01515"/>
    <x v="27"/>
    <s v="Assembly_Machine_027"/>
    <s v="Assembly"/>
    <d v="2024-08-26T07:48:32"/>
    <d v="2024-08-26T10:08:32"/>
    <s v="08"/>
    <s v="26"/>
    <n v="165"/>
    <n v="2.75"/>
    <s v="Unsafe Condition"/>
    <s v="John Smith"/>
    <x v="1"/>
    <x v="1"/>
    <n v="20"/>
    <n v="17.25"/>
    <n v="0.86250000000000004"/>
  </r>
  <r>
    <s v="DT-08570"/>
    <x v="16"/>
    <s v="Painting_Machine_005"/>
    <s v="Painting"/>
    <d v="2024-08-26T08:58:27"/>
    <d v="2024-08-26T11:53:27"/>
    <s v="08"/>
    <s v="26"/>
    <n v="385"/>
    <n v="6.416666666666667"/>
    <s v="Electrical Fault"/>
    <s v="David Brown"/>
    <x v="0"/>
    <x v="1"/>
    <n v="20"/>
    <n v="13.583333333333332"/>
    <n v="0.67916666666666659"/>
  </r>
  <r>
    <s v="DT-04392"/>
    <x v="21"/>
    <s v="Packaging_Machine_018"/>
    <s v="Packaging"/>
    <d v="2024-08-26T09:21:53"/>
    <d v="2024-08-26T19:23:53"/>
    <s v="08"/>
    <s v="26"/>
    <n v="163"/>
    <n v="2.7166666666666668"/>
    <s v="Mechanical Failure"/>
    <s v="Sophie Martin"/>
    <x v="2"/>
    <x v="1"/>
    <n v="14"/>
    <n v="11.283333333333333"/>
    <n v="0.80595238095238098"/>
  </r>
  <r>
    <s v="DT-02020"/>
    <x v="28"/>
    <s v="Packaging_Machine_003"/>
    <s v="Packaging"/>
    <d v="2024-08-26T09:33:51"/>
    <d v="2024-08-26T10:32:51"/>
    <s v="08"/>
    <s v="26"/>
    <n v="141"/>
    <n v="2.35"/>
    <s v="Electrical Fault"/>
    <s v="Yuki Tanaka"/>
    <x v="0"/>
    <x v="1"/>
    <n v="14"/>
    <n v="11.65"/>
    <n v="0.83214285714285718"/>
  </r>
  <r>
    <s v="DT-05745"/>
    <x v="12"/>
    <s v="Stamping_Machine_024"/>
    <s v="Stamping"/>
    <d v="2024-08-26T09:44:54"/>
    <d v="2024-08-26T10:08:54"/>
    <s v="08"/>
    <s v="26"/>
    <n v="137"/>
    <n v="2.2833333333333332"/>
    <s v="Tooling Break"/>
    <s v="Karim Nassar"/>
    <x v="0"/>
    <x v="1"/>
    <n v="14"/>
    <n v="11.716666666666667"/>
    <n v="0.83690476190476193"/>
  </r>
  <r>
    <s v="DT-00918"/>
    <x v="0"/>
    <s v="Stamping_Machine_030"/>
    <s v="Stamping"/>
    <d v="2024-08-26T12:43:10"/>
    <d v="2024-08-26T13:17:10"/>
    <s v="08"/>
    <s v="26"/>
    <n v="322"/>
    <n v="5.3666666666666663"/>
    <s v="Tooling Break"/>
    <s v="Lucas Silva"/>
    <x v="0"/>
    <x v="1"/>
    <n v="16"/>
    <n v="10.633333333333333"/>
    <n v="0.6645833333333333"/>
  </r>
  <r>
    <s v="DT-04625"/>
    <x v="21"/>
    <s v="Packaging_Machine_018"/>
    <s v="Packaging"/>
    <d v="2024-08-26T13:28:11"/>
    <d v="2024-08-26T13:39:11"/>
    <s v="08"/>
    <s v="26"/>
    <n v="85"/>
    <n v="1.4166666666666667"/>
    <s v="Preventive Maintenance - Mechanical"/>
    <s v="John Smith"/>
    <x v="0"/>
    <x v="0"/>
    <n v="14"/>
    <n v="12.583333333333334"/>
    <n v="0.89880952380952384"/>
  </r>
  <r>
    <s v="DT-08738"/>
    <x v="30"/>
    <s v="Packaging_Machine_034"/>
    <s v="Packaging"/>
    <d v="2024-08-26T13:49:25"/>
    <d v="2024-08-26T17:36:25"/>
    <s v="08"/>
    <s v="26"/>
    <n v="64"/>
    <n v="1.0666666666666667"/>
    <s v="Mechanical Failure"/>
    <s v="Mohamed Salah"/>
    <x v="1"/>
    <x v="1"/>
    <n v="14"/>
    <n v="12.933333333333334"/>
    <n v="0.92380952380952386"/>
  </r>
  <r>
    <s v="DT-03981"/>
    <x v="23"/>
    <s v="Packaging_Machine_025"/>
    <s v="Packaging"/>
    <d v="2024-08-26T14:23:30"/>
    <d v="2024-08-26T14:45:30"/>
    <s v="08"/>
    <s v="26"/>
    <n v="471"/>
    <n v="7.85"/>
    <s v="Electrical Fault"/>
    <s v="Sophie Martin"/>
    <x v="2"/>
    <x v="1"/>
    <n v="20"/>
    <n v="12.15"/>
    <n v="0.60750000000000004"/>
  </r>
  <r>
    <s v="DT-08922"/>
    <x v="27"/>
    <s v="Assembly_Machine_027"/>
    <s v="Assembly"/>
    <d v="2024-08-26T15:08:12"/>
    <d v="2024-08-26T18:07:12"/>
    <s v="08"/>
    <s v="26"/>
    <n v="117"/>
    <n v="1.95"/>
    <s v="Mechanical Failure"/>
    <s v="Ahmed Hassan"/>
    <x v="2"/>
    <x v="1"/>
    <n v="20"/>
    <n v="18.05"/>
    <n v="0.90250000000000008"/>
  </r>
  <r>
    <s v="DT-03945"/>
    <x v="26"/>
    <s v="Assembly_Machine_032"/>
    <s v="Assembly"/>
    <d v="2024-08-26T16:25:30"/>
    <d v="2024-08-26T20:06:30"/>
    <s v="08"/>
    <s v="26"/>
    <n v="405"/>
    <n v="6.75"/>
    <s v="Electrical Fault"/>
    <s v="Fatima Ali"/>
    <x v="1"/>
    <x v="1"/>
    <n v="20"/>
    <n v="13.25"/>
    <n v="0.66249999999999998"/>
  </r>
  <r>
    <s v="DT-01626"/>
    <x v="22"/>
    <s v="Assembly_Machine_026"/>
    <s v="Assembly"/>
    <d v="2024-08-26T17:23:18"/>
    <d v="2024-08-26T18:04:18"/>
    <s v="08"/>
    <s v="26"/>
    <n v="284"/>
    <n v="4.7333333333333334"/>
    <s v="Tooling Break"/>
    <s v="Emma Wilson"/>
    <x v="0"/>
    <x v="1"/>
    <n v="20"/>
    <n v="15.266666666666666"/>
    <n v="0.76333333333333331"/>
  </r>
  <r>
    <s v="DT-00299"/>
    <x v="1"/>
    <s v="Painting_Machine_021"/>
    <s v="Painting"/>
    <d v="2024-08-26T19:34:26"/>
    <d v="2024-08-26T20:15:26"/>
    <s v="08"/>
    <s v="26"/>
    <n v="1254"/>
    <n v="20.9"/>
    <s v="Process Instability"/>
    <s v="Li Wei"/>
    <x v="0"/>
    <x v="1"/>
    <n v="22"/>
    <n v="1.1000000000000014"/>
    <n v="5.0000000000000065E-2"/>
  </r>
  <r>
    <s v="DT-06556"/>
    <x v="24"/>
    <s v="Painting_Machine_028"/>
    <s v="Painting"/>
    <d v="2024-08-26T20:05:23"/>
    <d v="2024-08-26T20:47:23"/>
    <s v="08"/>
    <s v="26"/>
    <n v="233"/>
    <n v="3.8833333333333333"/>
    <s v="Electrical Fault"/>
    <s v="Ahmed Hassan"/>
    <x v="0"/>
    <x v="1"/>
    <n v="22"/>
    <n v="18.116666666666667"/>
    <n v="0.82348484848484849"/>
  </r>
  <r>
    <s v="DT-06803"/>
    <x v="2"/>
    <s v="Assembly_Machine_019"/>
    <s v="Assembly"/>
    <d v="2024-08-26T20:10:31"/>
    <d v="2024-08-26T23:39:31"/>
    <s v="08"/>
    <s v="26"/>
    <n v="100"/>
    <n v="1.6666666666666667"/>
    <s v="Sensor Fault"/>
    <s v="Karim Nassar"/>
    <x v="1"/>
    <x v="1"/>
    <n v="22"/>
    <n v="20.333333333333332"/>
    <n v="0.9242424242424242"/>
  </r>
  <r>
    <s v="DT-06557"/>
    <x v="8"/>
    <s v="Assembly_Machine_012"/>
    <s v="Assembly"/>
    <d v="2024-08-26T22:35:18"/>
    <d v="2024-08-27T00:56:18"/>
    <s v="08"/>
    <s v="26"/>
    <n v="85"/>
    <n v="1.4166666666666667"/>
    <s v="Preventive Maintenance - Electrical"/>
    <s v="Lucas Silva"/>
    <x v="1"/>
    <x v="0"/>
    <n v="20"/>
    <n v="18.583333333333332"/>
    <n v="0.92916666666666659"/>
  </r>
  <r>
    <s v="DT-03961"/>
    <x v="0"/>
    <s v="Stamping_Machine_030"/>
    <s v="Stamping"/>
    <d v="2024-08-27T01:22:13"/>
    <d v="2024-08-27T01:33:13"/>
    <s v="08"/>
    <s v="27"/>
    <n v="114"/>
    <n v="1.9"/>
    <s v="Hydraulic Leak"/>
    <s v="Mohamed Salah"/>
    <x v="1"/>
    <x v="1"/>
    <n v="16"/>
    <n v="14.1"/>
    <n v="0.88124999999999998"/>
  </r>
  <r>
    <s v="DT-07061"/>
    <x v="8"/>
    <s v="Assembly_Machine_012"/>
    <s v="Assembly"/>
    <d v="2024-08-27T02:20:55"/>
    <d v="2024-08-27T04:13:55"/>
    <s v="08"/>
    <s v="27"/>
    <n v="75"/>
    <n v="1.25"/>
    <s v="Preventive Maintenance - Electrical"/>
    <s v="Elena Petrova"/>
    <x v="2"/>
    <x v="0"/>
    <n v="20"/>
    <n v="18.75"/>
    <n v="0.9375"/>
  </r>
  <r>
    <s v="DT-06359"/>
    <x v="4"/>
    <s v="Stamping_Machine_031"/>
    <s v="Stamping"/>
    <d v="2024-08-27T02:30:43"/>
    <d v="2024-08-27T02:57:43"/>
    <s v="08"/>
    <s v="27"/>
    <n v="1026"/>
    <n v="17.100000000000001"/>
    <s v="Operator Error"/>
    <s v="Emma Wilson"/>
    <x v="1"/>
    <x v="1"/>
    <n v="18"/>
    <n v="0.89999999999999858"/>
    <n v="4.999999999999992E-2"/>
  </r>
  <r>
    <s v="DT-01340"/>
    <x v="8"/>
    <s v="Assembly_Machine_012"/>
    <s v="Assembly"/>
    <d v="2024-08-27T03:23:08"/>
    <d v="2024-08-27T08:34:08"/>
    <s v="08"/>
    <s v="27"/>
    <n v="75"/>
    <n v="1.25"/>
    <s v="Preventive Maintenance - General"/>
    <s v="Noah Davis"/>
    <x v="0"/>
    <x v="0"/>
    <n v="20"/>
    <n v="18.75"/>
    <n v="0.9375"/>
  </r>
  <r>
    <s v="DT-00378"/>
    <x v="30"/>
    <s v="Packaging_Machine_034"/>
    <s v="Packaging"/>
    <d v="2024-08-27T05:11:52"/>
    <d v="2024-08-27T06:10:52"/>
    <s v="08"/>
    <s v="27"/>
    <n v="241"/>
    <n v="4.0166666666666666"/>
    <s v="Material Shortage"/>
    <s v="Olivia Johnson"/>
    <x v="1"/>
    <x v="1"/>
    <n v="14"/>
    <n v="9.9833333333333343"/>
    <n v="0.71309523809523812"/>
  </r>
  <r>
    <s v="DT-09624"/>
    <x v="5"/>
    <s v="Stamping_Machine_029"/>
    <s v="Stamping"/>
    <d v="2024-08-27T06:00:29"/>
    <d v="2024-08-27T09:27:29"/>
    <s v="08"/>
    <s v="27"/>
    <n v="790"/>
    <n v="13.166666666666666"/>
    <s v="Mechanical Failure"/>
    <s v="Noah Davis"/>
    <x v="1"/>
    <x v="1"/>
    <n v="22"/>
    <n v="8.8333333333333339"/>
    <n v="0.40151515151515155"/>
  </r>
  <r>
    <s v="DT-06269"/>
    <x v="12"/>
    <s v="Stamping_Machine_024"/>
    <s v="Stamping"/>
    <d v="2024-08-27T07:07:26"/>
    <d v="2024-08-27T08:49:26"/>
    <s v="08"/>
    <s v="27"/>
    <n v="196"/>
    <n v="3.2666666666666666"/>
    <s v="Mechanical Failure"/>
    <s v="Mahmoud Adel"/>
    <x v="0"/>
    <x v="1"/>
    <n v="14"/>
    <n v="10.733333333333334"/>
    <n v="0.76666666666666672"/>
  </r>
  <r>
    <s v="DT-09591"/>
    <x v="5"/>
    <s v="Stamping_Machine_029"/>
    <s v="Stamping"/>
    <d v="2024-08-27T07:43:24"/>
    <d v="2024-08-27T07:49:24"/>
    <s v="08"/>
    <s v="27"/>
    <n v="937"/>
    <n v="15.616666666666667"/>
    <s v="Hydraulic Leak"/>
    <s v="John Smith"/>
    <x v="0"/>
    <x v="1"/>
    <n v="22"/>
    <n v="6.3833333333333329"/>
    <n v="0.2901515151515151"/>
  </r>
  <r>
    <s v="DT-08879"/>
    <x v="4"/>
    <s v="Stamping_Machine_031"/>
    <s v="Stamping"/>
    <d v="2024-08-27T07:46:02"/>
    <d v="2024-08-27T08:10:02"/>
    <s v="08"/>
    <s v="27"/>
    <n v="834"/>
    <n v="13.9"/>
    <s v="Preventive Maintenance - Mechanical"/>
    <s v="Lucas Silva"/>
    <x v="2"/>
    <x v="0"/>
    <n v="18"/>
    <n v="4.0999999999999996"/>
    <n v="0.22777777777777775"/>
  </r>
  <r>
    <s v="DT-06533"/>
    <x v="10"/>
    <s v="Painting_Machine_008"/>
    <s v="Painting"/>
    <d v="2024-08-27T07:59:13"/>
    <d v="2024-08-27T09:39:13"/>
    <s v="08"/>
    <s v="27"/>
    <n v="46"/>
    <n v="0.76666666666666672"/>
    <s v="Preventive Maintenance - Electrical"/>
    <s v="Sophie Martin"/>
    <x v="0"/>
    <x v="0"/>
    <n v="16"/>
    <n v="15.233333333333333"/>
    <n v="0.95208333333333328"/>
  </r>
  <r>
    <s v="DT-03175"/>
    <x v="6"/>
    <s v="Painting_Machine_009"/>
    <s v="Painting"/>
    <d v="2024-08-27T08:14:01"/>
    <d v="2024-08-27T10:50:01"/>
    <s v="08"/>
    <s v="27"/>
    <n v="49"/>
    <n v="0.81666666666666665"/>
    <s v="Mechanical Failure"/>
    <s v="Rana Ibrahim"/>
    <x v="2"/>
    <x v="1"/>
    <n v="16"/>
    <n v="15.183333333333334"/>
    <n v="0.94895833333333335"/>
  </r>
  <r>
    <s v="DT-04512"/>
    <x v="31"/>
    <s v="Assembly_Machine_010"/>
    <s v="Assembly"/>
    <d v="2024-08-27T08:48:38"/>
    <d v="2024-08-27T09:30:38"/>
    <s v="08"/>
    <s v="27"/>
    <n v="193"/>
    <n v="3.2166666666666668"/>
    <s v="Electrical Fault"/>
    <s v="David Brown"/>
    <x v="1"/>
    <x v="1"/>
    <n v="22"/>
    <n v="18.783333333333331"/>
    <n v="0.85378787878787865"/>
  </r>
  <r>
    <s v="DT-03779"/>
    <x v="20"/>
    <s v="Stamping_Machine_015"/>
    <s v="Stamping"/>
    <d v="2024-08-27T09:02:46"/>
    <d v="2024-08-27T09:47:46"/>
    <s v="08"/>
    <s v="27"/>
    <n v="264"/>
    <n v="4.4000000000000004"/>
    <s v="Tooling Break"/>
    <s v="Ahmed Hassan"/>
    <x v="2"/>
    <x v="1"/>
    <n v="18"/>
    <n v="13.6"/>
    <n v="0.75555555555555554"/>
  </r>
  <r>
    <s v="DT-00238"/>
    <x v="5"/>
    <s v="Stamping_Machine_029"/>
    <s v="Stamping"/>
    <d v="2024-08-27T09:42:10"/>
    <d v="2024-08-27T09:58:10"/>
    <s v="08"/>
    <s v="27"/>
    <n v="467"/>
    <n v="7.7833333333333332"/>
    <s v="Preventive Maintenance - Mechanical"/>
    <s v="Li Wei"/>
    <x v="0"/>
    <x v="0"/>
    <n v="22"/>
    <n v="14.216666666666667"/>
    <n v="0.64621212121212124"/>
  </r>
  <r>
    <s v="DT-03540"/>
    <x v="23"/>
    <s v="Packaging_Machine_025"/>
    <s v="Packaging"/>
    <d v="2024-08-27T10:14:32"/>
    <d v="2024-08-27T10:30:32"/>
    <s v="08"/>
    <s v="27"/>
    <n v="431"/>
    <n v="7.1833333333333336"/>
    <s v="Material Shortage"/>
    <s v="Rana Ibrahim"/>
    <x v="2"/>
    <x v="1"/>
    <n v="20"/>
    <n v="12.816666666666666"/>
    <n v="0.64083333333333337"/>
  </r>
  <r>
    <s v="DT-02903"/>
    <x v="34"/>
    <s v="Painting_Machine_022"/>
    <s v="Painting"/>
    <d v="2024-08-27T10:19:38"/>
    <d v="2024-08-27T10:40:38"/>
    <s v="08"/>
    <s v="27"/>
    <n v="50"/>
    <n v="0.83333333333333337"/>
    <s v="Mechanical Failure"/>
    <s v="Emma Wilson"/>
    <x v="2"/>
    <x v="1"/>
    <n v="22"/>
    <n v="21.166666666666668"/>
    <n v="0.96212121212121215"/>
  </r>
  <r>
    <s v="DT-03784"/>
    <x v="30"/>
    <s v="Packaging_Machine_034"/>
    <s v="Packaging"/>
    <d v="2024-08-27T10:43:56"/>
    <d v="2024-08-27T16:08:56"/>
    <s v="08"/>
    <s v="27"/>
    <n v="316"/>
    <n v="5.2666666666666666"/>
    <s v="Mechanical Failure"/>
    <s v="Sophie Martin"/>
    <x v="1"/>
    <x v="1"/>
    <n v="14"/>
    <n v="8.7333333333333343"/>
    <n v="0.62380952380952392"/>
  </r>
  <r>
    <s v="DT-07117"/>
    <x v="3"/>
    <s v="Stamping_Machine_033"/>
    <s v="Stamping"/>
    <d v="2024-08-27T11:20:45"/>
    <d v="2024-08-27T11:33:45"/>
    <s v="08"/>
    <s v="27"/>
    <n v="891"/>
    <n v="14.85"/>
    <s v="Sensor Fault"/>
    <s v="Lucas Silva"/>
    <x v="1"/>
    <x v="1"/>
    <n v="18"/>
    <n v="3.1500000000000004"/>
    <n v="0.17500000000000002"/>
  </r>
  <r>
    <s v="DT-03392"/>
    <x v="19"/>
    <s v="Stamping_Machine_035"/>
    <s v="Stamping"/>
    <d v="2024-08-27T11:50:32"/>
    <d v="2024-08-27T12:06:32"/>
    <s v="08"/>
    <s v="27"/>
    <n v="265"/>
    <n v="4.416666666666667"/>
    <s v="Sensor Fault"/>
    <s v="Emma Wilson"/>
    <x v="1"/>
    <x v="1"/>
    <n v="16"/>
    <n v="11.583333333333332"/>
    <n v="0.72395833333333326"/>
  </r>
  <r>
    <s v="DT-00892"/>
    <x v="9"/>
    <s v="Assembly_Machine_011"/>
    <s v="Assembly"/>
    <d v="2024-08-27T12:29:31"/>
    <d v="2024-08-27T15:59:31"/>
    <s v="08"/>
    <s v="27"/>
    <n v="214"/>
    <n v="3.5666666666666669"/>
    <s v="Material Shortage"/>
    <s v="Emma Wilson"/>
    <x v="2"/>
    <x v="1"/>
    <n v="14"/>
    <n v="10.433333333333334"/>
    <n v="0.74523809523809526"/>
  </r>
  <r>
    <s v="DT-07349"/>
    <x v="10"/>
    <s v="Painting_Machine_008"/>
    <s v="Painting"/>
    <d v="2024-08-27T13:50:39"/>
    <d v="2024-08-27T17:07:39"/>
    <s v="08"/>
    <s v="27"/>
    <n v="51"/>
    <n v="0.85"/>
    <s v="Electrical Fault"/>
    <s v="Noah Davis"/>
    <x v="2"/>
    <x v="1"/>
    <n v="16"/>
    <n v="15.15"/>
    <n v="0.94687500000000002"/>
  </r>
  <r>
    <s v="DT-03284"/>
    <x v="8"/>
    <s v="Assembly_Machine_012"/>
    <s v="Assembly"/>
    <d v="2024-08-27T16:00:47"/>
    <d v="2024-08-27T20:00:47"/>
    <s v="08"/>
    <s v="27"/>
    <n v="89"/>
    <n v="1.4833333333333334"/>
    <s v="Preventive Maintenance - General"/>
    <s v="Mohamed Salah"/>
    <x v="0"/>
    <x v="0"/>
    <n v="20"/>
    <n v="18.516666666666666"/>
    <n v="0.92583333333333329"/>
  </r>
  <r>
    <s v="DT-08040"/>
    <x v="17"/>
    <s v="Assembly_Machine_014"/>
    <s v="Assembly"/>
    <d v="2024-08-27T17:10:21"/>
    <d v="2024-08-27T20:46:21"/>
    <s v="08"/>
    <s v="27"/>
    <n v="171"/>
    <n v="2.85"/>
    <s v="Mechanical Failure"/>
    <s v="Emma Wilson"/>
    <x v="1"/>
    <x v="1"/>
    <n v="16"/>
    <n v="13.15"/>
    <n v="0.82187500000000002"/>
  </r>
  <r>
    <s v="DT-07638"/>
    <x v="18"/>
    <s v="Packaging_Machine_004"/>
    <s v="Packaging"/>
    <d v="2024-08-27T17:10:47"/>
    <d v="2024-08-28T04:49:47"/>
    <s v="08"/>
    <s v="27"/>
    <n v="6"/>
    <n v="0.1"/>
    <s v="Preventive Maintenance - Mechanical"/>
    <s v="Hassan Ali"/>
    <x v="0"/>
    <x v="0"/>
    <n v="16"/>
    <n v="15.9"/>
    <n v="0.99375000000000002"/>
  </r>
  <r>
    <s v="DT-07021"/>
    <x v="2"/>
    <s v="Assembly_Machine_019"/>
    <s v="Assembly"/>
    <d v="2024-08-27T17:37:18"/>
    <d v="2024-08-27T21:31:18"/>
    <s v="08"/>
    <s v="27"/>
    <n v="120"/>
    <n v="2"/>
    <s v="Mechanical Failure"/>
    <s v="Olivia Johnson"/>
    <x v="1"/>
    <x v="1"/>
    <n v="22"/>
    <n v="20"/>
    <n v="0.90909090909090906"/>
  </r>
  <r>
    <s v="DT-09513"/>
    <x v="24"/>
    <s v="Painting_Machine_028"/>
    <s v="Painting"/>
    <d v="2024-08-27T18:40:24"/>
    <d v="2024-08-27T20:37:24"/>
    <s v="08"/>
    <s v="27"/>
    <n v="502"/>
    <n v="8.3666666666666671"/>
    <s v="Overheating"/>
    <s v="Hassan Ali"/>
    <x v="2"/>
    <x v="1"/>
    <n v="22"/>
    <n v="13.633333333333333"/>
    <n v="0.61969696969696964"/>
  </r>
  <r>
    <s v="DT-04885"/>
    <x v="30"/>
    <s v="Packaging_Machine_034"/>
    <s v="Packaging"/>
    <d v="2024-08-27T19:47:11"/>
    <d v="2024-08-27T20:03:11"/>
    <s v="08"/>
    <s v="27"/>
    <n v="177"/>
    <n v="2.95"/>
    <s v="Hydraulic Leak"/>
    <s v="Mohamed Salah"/>
    <x v="2"/>
    <x v="1"/>
    <n v="14"/>
    <n v="11.05"/>
    <n v="0.78928571428571437"/>
  </r>
  <r>
    <s v="DT-05958"/>
    <x v="6"/>
    <s v="Painting_Machine_009"/>
    <s v="Painting"/>
    <d v="2024-08-27T21:02:34"/>
    <d v="2024-08-28T02:56:34"/>
    <s v="08"/>
    <s v="27"/>
    <n v="66"/>
    <n v="1.1000000000000001"/>
    <s v="Electrical Fault"/>
    <s v="Yuki Tanaka"/>
    <x v="1"/>
    <x v="1"/>
    <n v="16"/>
    <n v="14.9"/>
    <n v="0.93125000000000002"/>
  </r>
  <r>
    <s v="DT-07590"/>
    <x v="12"/>
    <s v="Stamping_Machine_024"/>
    <s v="Stamping"/>
    <d v="2024-08-27T21:13:38"/>
    <d v="2024-08-28T00:26:38"/>
    <s v="08"/>
    <s v="27"/>
    <n v="36"/>
    <n v="0.6"/>
    <s v="Electrical Fault"/>
    <s v="Li Wei"/>
    <x v="2"/>
    <x v="1"/>
    <n v="14"/>
    <n v="13.4"/>
    <n v="0.95714285714285718"/>
  </r>
  <r>
    <s v="DT-00850"/>
    <x v="1"/>
    <s v="Painting_Machine_021"/>
    <s v="Painting"/>
    <d v="2024-08-27T23:55:30"/>
    <d v="2024-08-28T02:49:30"/>
    <s v="08"/>
    <s v="27"/>
    <n v="1239"/>
    <n v="20.65"/>
    <s v="Material Shortage"/>
    <s v="Karim Nassar"/>
    <x v="0"/>
    <x v="1"/>
    <n v="22"/>
    <n v="1.3500000000000014"/>
    <n v="6.1363636363636426E-2"/>
  </r>
  <r>
    <s v="DT-03807"/>
    <x v="11"/>
    <s v="Assembly_Machine_007"/>
    <s v="Assembly"/>
    <d v="2024-08-28T01:25:43"/>
    <d v="2024-08-28T07:42:43"/>
    <s v="08"/>
    <s v="28"/>
    <n v="553"/>
    <n v="9.2166666666666668"/>
    <s v="Hydraulic Leak"/>
    <s v="Mahmoud Adel"/>
    <x v="1"/>
    <x v="1"/>
    <n v="22"/>
    <n v="12.783333333333333"/>
    <n v="0.58106060606060606"/>
  </r>
  <r>
    <s v="DT-09154"/>
    <x v="21"/>
    <s v="Packaging_Machine_018"/>
    <s v="Packaging"/>
    <d v="2024-08-28T02:03:09"/>
    <d v="2024-08-28T03:25:09"/>
    <s v="08"/>
    <s v="28"/>
    <n v="198"/>
    <n v="3.3"/>
    <s v="Preventive Maintenance - Electrical"/>
    <s v="Li Wei"/>
    <x v="0"/>
    <x v="0"/>
    <n v="14"/>
    <n v="10.7"/>
    <n v="0.76428571428571423"/>
  </r>
  <r>
    <s v="DT-05323"/>
    <x v="20"/>
    <s v="Stamping_Machine_015"/>
    <s v="Stamping"/>
    <d v="2024-08-28T02:18:16"/>
    <d v="2024-08-28T03:43:16"/>
    <s v="08"/>
    <s v="28"/>
    <n v="47"/>
    <n v="0.78333333333333333"/>
    <s v="Process Instability"/>
    <s v="Olivia Johnson"/>
    <x v="1"/>
    <x v="1"/>
    <n v="18"/>
    <n v="17.216666666666665"/>
    <n v="0.95648148148148138"/>
  </r>
  <r>
    <s v="DT-08816"/>
    <x v="14"/>
    <s v="Assembly_Machine_013"/>
    <s v="Assembly"/>
    <d v="2024-08-28T03:14:16"/>
    <d v="2024-08-28T03:20:16"/>
    <s v="08"/>
    <s v="28"/>
    <n v="215"/>
    <n v="3.5833333333333335"/>
    <s v="Preventive Maintenance - General"/>
    <s v="David Brown"/>
    <x v="0"/>
    <x v="0"/>
    <n v="14"/>
    <n v="10.416666666666666"/>
    <n v="0.74404761904761896"/>
  </r>
  <r>
    <s v="DT-08486"/>
    <x v="19"/>
    <s v="Stamping_Machine_035"/>
    <s v="Stamping"/>
    <d v="2024-08-28T04:40:45"/>
    <d v="2024-08-28T05:12:45"/>
    <s v="08"/>
    <s v="28"/>
    <n v="206"/>
    <n v="3.4333333333333331"/>
    <s v="Operator Error"/>
    <s v="Ahmed Hassan"/>
    <x v="2"/>
    <x v="1"/>
    <n v="16"/>
    <n v="12.566666666666666"/>
    <n v="0.78541666666666665"/>
  </r>
  <r>
    <s v="DT-09971"/>
    <x v="33"/>
    <s v="Packaging_Machine_006"/>
    <s v="Packaging"/>
    <d v="2024-08-28T05:03:06"/>
    <d v="2024-08-28T05:47:06"/>
    <s v="08"/>
    <s v="28"/>
    <n v="12"/>
    <n v="0.2"/>
    <s v="Hydraulic Leak"/>
    <s v="David Brown"/>
    <x v="2"/>
    <x v="1"/>
    <n v="22"/>
    <n v="21.8"/>
    <n v="0.99090909090909096"/>
  </r>
  <r>
    <s v="DT-06891"/>
    <x v="0"/>
    <s v="Stamping_Machine_030"/>
    <s v="Stamping"/>
    <d v="2024-08-28T05:29:19"/>
    <d v="2024-08-28T05:53:19"/>
    <s v="08"/>
    <s v="28"/>
    <n v="131"/>
    <n v="2.1833333333333331"/>
    <s v="Sensor Fault"/>
    <s v="Maria Gomez"/>
    <x v="1"/>
    <x v="1"/>
    <n v="16"/>
    <n v="13.816666666666666"/>
    <n v="0.86354166666666665"/>
  </r>
  <r>
    <s v="DT-00532"/>
    <x v="27"/>
    <s v="Assembly_Machine_027"/>
    <s v="Assembly"/>
    <d v="2024-08-28T05:40:00"/>
    <d v="2024-08-28T06:55:00"/>
    <s v="08"/>
    <s v="28"/>
    <n v="389"/>
    <n v="6.4833333333333334"/>
    <s v="Sensor Fault"/>
    <s v="Elena Petrova"/>
    <x v="2"/>
    <x v="1"/>
    <n v="20"/>
    <n v="13.516666666666666"/>
    <n v="0.67583333333333329"/>
  </r>
  <r>
    <s v="DT-08701"/>
    <x v="9"/>
    <s v="Assembly_Machine_011"/>
    <s v="Assembly"/>
    <d v="2024-08-28T05:50:49"/>
    <d v="2024-08-28T06:15:49"/>
    <s v="08"/>
    <s v="28"/>
    <n v="324"/>
    <n v="5.4"/>
    <s v="Sensor Fault"/>
    <s v="Mahmoud Adel"/>
    <x v="1"/>
    <x v="1"/>
    <n v="14"/>
    <n v="8.6"/>
    <n v="0.61428571428571421"/>
  </r>
  <r>
    <s v="DT-04534"/>
    <x v="14"/>
    <s v="Assembly_Machine_013"/>
    <s v="Assembly"/>
    <d v="2024-08-28T08:39:10"/>
    <d v="2024-08-28T11:06:10"/>
    <s v="08"/>
    <s v="28"/>
    <n v="304"/>
    <n v="5.0666666666666664"/>
    <s v="Preventive Maintenance - Electrical"/>
    <s v="John Smith"/>
    <x v="0"/>
    <x v="0"/>
    <n v="14"/>
    <n v="8.9333333333333336"/>
    <n v="0.63809523809523816"/>
  </r>
  <r>
    <s v="DT-01806"/>
    <x v="33"/>
    <s v="Packaging_Machine_006"/>
    <s v="Packaging"/>
    <d v="2024-08-28T08:53:03"/>
    <d v="2024-08-28T10:34:03"/>
    <s v="08"/>
    <s v="28"/>
    <n v="5"/>
    <n v="8.3333333333333329E-2"/>
    <s v="Preventive Maintenance - General"/>
    <s v="Li Wei"/>
    <x v="1"/>
    <x v="0"/>
    <n v="22"/>
    <n v="21.916666666666668"/>
    <n v="0.99621212121212122"/>
  </r>
  <r>
    <s v="DT-02854"/>
    <x v="16"/>
    <s v="Painting_Machine_005"/>
    <s v="Painting"/>
    <d v="2024-08-28T09:13:00"/>
    <d v="2024-08-28T09:36:00"/>
    <s v="08"/>
    <s v="28"/>
    <n v="400"/>
    <n v="6.666666666666667"/>
    <s v="Material Shortage"/>
    <s v="Lucas Silva"/>
    <x v="0"/>
    <x v="1"/>
    <n v="20"/>
    <n v="13.333333333333332"/>
    <n v="0.66666666666666663"/>
  </r>
  <r>
    <s v="DT-01930"/>
    <x v="11"/>
    <s v="Assembly_Machine_007"/>
    <s v="Assembly"/>
    <d v="2024-08-28T09:25:45"/>
    <d v="2024-08-28T11:20:45"/>
    <s v="08"/>
    <s v="28"/>
    <n v="599"/>
    <n v="9.9833333333333325"/>
    <s v="Material Shortage"/>
    <s v="Carlos Ruiz"/>
    <x v="1"/>
    <x v="1"/>
    <n v="22"/>
    <n v="12.016666666666667"/>
    <n v="0.54621212121212126"/>
  </r>
  <r>
    <s v="DT-08610"/>
    <x v="9"/>
    <s v="Assembly_Machine_011"/>
    <s v="Assembly"/>
    <d v="2024-08-28T11:32:11"/>
    <d v="2024-08-28T11:40:11"/>
    <s v="08"/>
    <s v="28"/>
    <n v="66"/>
    <n v="1.1000000000000001"/>
    <s v="Material Shortage"/>
    <s v="Sophie Martin"/>
    <x v="2"/>
    <x v="1"/>
    <n v="14"/>
    <n v="12.9"/>
    <n v="0.92142857142857149"/>
  </r>
  <r>
    <s v="DT-07043"/>
    <x v="15"/>
    <s v="Packaging_Machine_017"/>
    <s v="Packaging"/>
    <d v="2024-08-28T11:59:20"/>
    <d v="2024-08-28T12:03:20"/>
    <s v="08"/>
    <s v="28"/>
    <n v="259"/>
    <n v="4.3166666666666664"/>
    <s v="Preventive Maintenance - Electrical"/>
    <s v="Fatima Ali"/>
    <x v="1"/>
    <x v="0"/>
    <n v="20"/>
    <n v="15.683333333333334"/>
    <n v="0.78416666666666668"/>
  </r>
  <r>
    <s v="DT-02651"/>
    <x v="10"/>
    <s v="Painting_Machine_008"/>
    <s v="Painting"/>
    <d v="2024-08-28T13:51:01"/>
    <d v="2024-08-28T14:29:01"/>
    <s v="08"/>
    <s v="28"/>
    <n v="78"/>
    <n v="1.3"/>
    <s v="Preventive Maintenance - Electrical"/>
    <s v="Olivia Johnson"/>
    <x v="1"/>
    <x v="0"/>
    <n v="16"/>
    <n v="14.7"/>
    <n v="0.91874999999999996"/>
  </r>
  <r>
    <s v="DT-07452"/>
    <x v="15"/>
    <s v="Packaging_Machine_017"/>
    <s v="Packaging"/>
    <d v="2024-08-28T14:31:39"/>
    <d v="2024-08-28T18:01:39"/>
    <s v="08"/>
    <s v="28"/>
    <n v="164"/>
    <n v="2.7333333333333334"/>
    <s v="Preventive Maintenance - General"/>
    <s v="Mohamed Salah"/>
    <x v="0"/>
    <x v="0"/>
    <n v="20"/>
    <n v="17.266666666666666"/>
    <n v="0.86333333333333329"/>
  </r>
  <r>
    <s v="DT-03826"/>
    <x v="1"/>
    <s v="Painting_Machine_021"/>
    <s v="Painting"/>
    <d v="2024-08-28T17:06:20"/>
    <d v="2024-08-28T17:13:20"/>
    <s v="08"/>
    <s v="28"/>
    <n v="1245"/>
    <n v="20.75"/>
    <s v="Tooling Break"/>
    <s v="Maria Gomez"/>
    <x v="0"/>
    <x v="1"/>
    <n v="22"/>
    <n v="1.25"/>
    <n v="5.6818181818181816E-2"/>
  </r>
  <r>
    <s v="DT-04004"/>
    <x v="29"/>
    <s v="Assembly_Machine_023"/>
    <s v="Assembly"/>
    <d v="2024-08-28T18:26:38"/>
    <d v="2024-08-29T07:05:38"/>
    <s v="08"/>
    <s v="28"/>
    <n v="201"/>
    <n v="3.35"/>
    <s v="Material Shortage"/>
    <s v="Rana Ibrahim"/>
    <x v="1"/>
    <x v="1"/>
    <n v="16"/>
    <n v="12.65"/>
    <n v="0.79062500000000002"/>
  </r>
  <r>
    <s v="DT-02517"/>
    <x v="31"/>
    <s v="Assembly_Machine_010"/>
    <s v="Assembly"/>
    <d v="2024-08-28T18:38:52"/>
    <d v="2024-08-28T18:56:52"/>
    <s v="08"/>
    <s v="28"/>
    <n v="387"/>
    <n v="6.45"/>
    <s v="Preventive Maintenance - General"/>
    <s v="Maria Gomez"/>
    <x v="1"/>
    <x v="0"/>
    <n v="22"/>
    <n v="15.55"/>
    <n v="0.7068181818181819"/>
  </r>
  <r>
    <s v="DT-00806"/>
    <x v="9"/>
    <s v="Assembly_Machine_011"/>
    <s v="Assembly"/>
    <d v="2024-08-28T18:53:10"/>
    <d v="2024-08-28T22:04:10"/>
    <s v="08"/>
    <s v="28"/>
    <n v="46"/>
    <n v="0.76666666666666672"/>
    <s v="Preventive Maintenance - Electrical"/>
    <s v="Yuki Tanaka"/>
    <x v="0"/>
    <x v="0"/>
    <n v="14"/>
    <n v="13.233333333333333"/>
    <n v="0.94523809523809521"/>
  </r>
  <r>
    <s v="DT-05914"/>
    <x v="32"/>
    <s v="Stamping_Machine_020"/>
    <s v="Stamping"/>
    <d v="2024-08-28T21:16:31"/>
    <d v="2024-08-28T21:35:31"/>
    <s v="08"/>
    <s v="28"/>
    <n v="330"/>
    <n v="5.5"/>
    <s v="Preventive Maintenance - General"/>
    <s v="Rana Ibrahim"/>
    <x v="0"/>
    <x v="0"/>
    <n v="14"/>
    <n v="8.5"/>
    <n v="0.6071428571428571"/>
  </r>
  <r>
    <s v="DT-00410"/>
    <x v="33"/>
    <s v="Packaging_Machine_006"/>
    <s v="Packaging"/>
    <d v="2024-08-28T21:40:56"/>
    <d v="2024-08-28T22:06:56"/>
    <s v="08"/>
    <s v="28"/>
    <n v="6"/>
    <n v="0.1"/>
    <s v="Preventive Maintenance - General"/>
    <s v="Mohamed Salah"/>
    <x v="0"/>
    <x v="0"/>
    <n v="22"/>
    <n v="21.9"/>
    <n v="0.99545454545454537"/>
  </r>
  <r>
    <s v="DT-05293"/>
    <x v="14"/>
    <s v="Assembly_Machine_013"/>
    <s v="Assembly"/>
    <d v="2024-08-28T22:10:56"/>
    <d v="2024-08-29T11:56:56"/>
    <s v="08"/>
    <s v="28"/>
    <n v="170"/>
    <n v="2.8333333333333335"/>
    <s v="Preventive Maintenance - Mechanical"/>
    <s v="Mahmoud Adel"/>
    <x v="0"/>
    <x v="0"/>
    <n v="14"/>
    <n v="11.166666666666666"/>
    <n v="0.79761904761904756"/>
  </r>
  <r>
    <s v="DT-09602"/>
    <x v="20"/>
    <s v="Stamping_Machine_015"/>
    <s v="Stamping"/>
    <d v="2024-08-29T00:18:38"/>
    <d v="2024-08-29T01:16:38"/>
    <s v="08"/>
    <s v="29"/>
    <n v="231"/>
    <n v="3.85"/>
    <s v="Sensor Fault"/>
    <s v="Mohamed Salah"/>
    <x v="2"/>
    <x v="1"/>
    <n v="18"/>
    <n v="14.15"/>
    <n v="0.78611111111111109"/>
  </r>
  <r>
    <s v="DT-06956"/>
    <x v="7"/>
    <s v="Packaging_Machine_002"/>
    <s v="Packaging"/>
    <d v="2024-08-29T01:29:01"/>
    <d v="2024-08-29T03:56:01"/>
    <s v="08"/>
    <s v="29"/>
    <n v="24"/>
    <n v="0.4"/>
    <s v="Mechanical Failure"/>
    <s v="Mohamed Salah"/>
    <x v="1"/>
    <x v="1"/>
    <n v="18"/>
    <n v="17.600000000000001"/>
    <n v="0.97777777777777786"/>
  </r>
  <r>
    <s v="DT-06563"/>
    <x v="26"/>
    <s v="Assembly_Machine_032"/>
    <s v="Assembly"/>
    <d v="2024-08-29T01:59:24"/>
    <d v="2024-08-29T02:30:24"/>
    <s v="08"/>
    <s v="29"/>
    <n v="160"/>
    <n v="2.6666666666666665"/>
    <s v="Preventive Maintenance - Electrical"/>
    <s v="Karim Nassar"/>
    <x v="0"/>
    <x v="0"/>
    <n v="20"/>
    <n v="17.333333333333332"/>
    <n v="0.86666666666666659"/>
  </r>
  <r>
    <s v="DT-04125"/>
    <x v="4"/>
    <s v="Stamping_Machine_031"/>
    <s v="Stamping"/>
    <d v="2024-08-29T02:41:53"/>
    <d v="2024-08-29T16:58:53"/>
    <s v="08"/>
    <s v="29"/>
    <n v="1026"/>
    <n v="17.100000000000001"/>
    <s v="Electrical Fault"/>
    <s v="Noah Davis"/>
    <x v="1"/>
    <x v="1"/>
    <n v="18"/>
    <n v="0.89999999999999858"/>
    <n v="4.999999999999992E-2"/>
  </r>
  <r>
    <s v="DT-00151"/>
    <x v="2"/>
    <s v="Assembly_Machine_019"/>
    <s v="Assembly"/>
    <d v="2024-08-29T03:02:07"/>
    <d v="2024-08-29T03:41:07"/>
    <s v="08"/>
    <s v="29"/>
    <n v="49"/>
    <n v="0.81666666666666665"/>
    <s v="Preventive Maintenance - Electrical"/>
    <s v="Fatima Ali"/>
    <x v="0"/>
    <x v="0"/>
    <n v="22"/>
    <n v="21.183333333333334"/>
    <n v="0.96287878787878789"/>
  </r>
  <r>
    <s v="DT-05698"/>
    <x v="21"/>
    <s v="Packaging_Machine_018"/>
    <s v="Packaging"/>
    <d v="2024-08-29T03:18:58"/>
    <d v="2024-08-29T08:04:58"/>
    <s v="08"/>
    <s v="29"/>
    <n v="197"/>
    <n v="3.2833333333333332"/>
    <s v="Electrical Fault"/>
    <s v="Emma Wilson"/>
    <x v="0"/>
    <x v="1"/>
    <n v="14"/>
    <n v="10.716666666666667"/>
    <n v="0.76547619047619053"/>
  </r>
  <r>
    <s v="DT-01452"/>
    <x v="6"/>
    <s v="Painting_Machine_009"/>
    <s v="Painting"/>
    <d v="2024-08-29T04:04:45"/>
    <d v="2024-08-29T04:29:45"/>
    <s v="08"/>
    <s v="29"/>
    <n v="57"/>
    <n v="0.95"/>
    <s v="Operator Error"/>
    <s v="Sophie Martin"/>
    <x v="1"/>
    <x v="1"/>
    <n v="16"/>
    <n v="15.05"/>
    <n v="0.94062500000000004"/>
  </r>
  <r>
    <s v="DT-09995"/>
    <x v="13"/>
    <s v="Painting_Machine_016"/>
    <s v="Painting"/>
    <d v="2024-08-29T04:10:03"/>
    <d v="2024-08-29T05:19:03"/>
    <s v="08"/>
    <s v="29"/>
    <n v="335"/>
    <n v="5.583333333333333"/>
    <s v="Electrical Fault"/>
    <s v="Maria Gomez"/>
    <x v="2"/>
    <x v="1"/>
    <n v="22"/>
    <n v="16.416666666666668"/>
    <n v="0.74621212121212122"/>
  </r>
  <r>
    <s v="DT-04335"/>
    <x v="25"/>
    <s v="Painting_Machine_001"/>
    <s v="Painting"/>
    <d v="2024-08-29T05:22:53"/>
    <d v="2024-08-29T05:33:53"/>
    <s v="08"/>
    <s v="29"/>
    <n v="116"/>
    <n v="1.9333333333333333"/>
    <s v="Preventive Maintenance - Mechanical"/>
    <s v="Karim Nassar"/>
    <x v="1"/>
    <x v="0"/>
    <n v="18"/>
    <n v="16.066666666666666"/>
    <n v="0.8925925925925926"/>
  </r>
  <r>
    <s v="DT-02272"/>
    <x v="14"/>
    <s v="Assembly_Machine_013"/>
    <s v="Assembly"/>
    <d v="2024-08-29T05:56:41"/>
    <d v="2024-08-29T18:43:41"/>
    <s v="08"/>
    <s v="29"/>
    <n v="238"/>
    <n v="3.9666666666666668"/>
    <s v="Electrical Fault"/>
    <s v="Yuki Tanaka"/>
    <x v="0"/>
    <x v="1"/>
    <n v="14"/>
    <n v="10.033333333333333"/>
    <n v="0.71666666666666667"/>
  </r>
  <r>
    <s v="DT-08587"/>
    <x v="16"/>
    <s v="Painting_Machine_005"/>
    <s v="Painting"/>
    <d v="2024-08-29T07:10:10"/>
    <d v="2024-08-29T10:15:10"/>
    <s v="08"/>
    <s v="29"/>
    <n v="317"/>
    <n v="5.2833333333333332"/>
    <s v="Electrical Fault"/>
    <s v="Emma Wilson"/>
    <x v="2"/>
    <x v="1"/>
    <n v="20"/>
    <n v="14.716666666666667"/>
    <n v="0.73583333333333334"/>
  </r>
  <r>
    <s v="DT-06745"/>
    <x v="11"/>
    <s v="Assembly_Machine_007"/>
    <s v="Assembly"/>
    <d v="2024-08-29T08:26:55"/>
    <d v="2024-08-29T08:55:55"/>
    <s v="08"/>
    <s v="29"/>
    <n v="630"/>
    <n v="10.5"/>
    <s v="Process Instability"/>
    <s v="Mahmoud Adel"/>
    <x v="1"/>
    <x v="1"/>
    <n v="22"/>
    <n v="11.5"/>
    <n v="0.52272727272727271"/>
  </r>
  <r>
    <s v="DT-05011"/>
    <x v="24"/>
    <s v="Painting_Machine_028"/>
    <s v="Painting"/>
    <d v="2024-08-29T08:33:26"/>
    <d v="2024-08-29T10:20:26"/>
    <s v="08"/>
    <s v="29"/>
    <n v="441"/>
    <n v="7.35"/>
    <s v="Preventive Maintenance - Electrical"/>
    <s v="Karim Nassar"/>
    <x v="0"/>
    <x v="0"/>
    <n v="22"/>
    <n v="14.65"/>
    <n v="0.66590909090909089"/>
  </r>
  <r>
    <s v="DT-06924"/>
    <x v="11"/>
    <s v="Assembly_Machine_007"/>
    <s v="Assembly"/>
    <d v="2024-08-29T08:48:58"/>
    <d v="2024-08-29T11:41:58"/>
    <s v="08"/>
    <s v="29"/>
    <n v="577"/>
    <n v="9.6166666666666671"/>
    <s v="Tooling Break"/>
    <s v="Fatima Ali"/>
    <x v="0"/>
    <x v="1"/>
    <n v="22"/>
    <n v="12.383333333333333"/>
    <n v="0.56287878787878787"/>
  </r>
  <r>
    <s v="DT-01331"/>
    <x v="3"/>
    <s v="Stamping_Machine_033"/>
    <s v="Stamping"/>
    <d v="2024-08-29T09:19:44"/>
    <d v="2024-08-29T11:23:44"/>
    <s v="08"/>
    <s v="29"/>
    <n v="983"/>
    <n v="16.383333333333333"/>
    <s v="Tooling Break"/>
    <s v="David Brown"/>
    <x v="2"/>
    <x v="1"/>
    <n v="18"/>
    <n v="1.6166666666666671"/>
    <n v="8.9814814814814847E-2"/>
  </r>
  <r>
    <s v="DT-05304"/>
    <x v="8"/>
    <s v="Assembly_Machine_012"/>
    <s v="Assembly"/>
    <d v="2024-08-29T09:31:49"/>
    <d v="2024-08-29T13:35:49"/>
    <s v="08"/>
    <s v="29"/>
    <n v="159"/>
    <n v="2.65"/>
    <s v="Electrical Fault"/>
    <s v="Maria Gomez"/>
    <x v="1"/>
    <x v="1"/>
    <n v="20"/>
    <n v="17.350000000000001"/>
    <n v="0.86750000000000005"/>
  </r>
  <r>
    <s v="DT-08913"/>
    <x v="26"/>
    <s v="Assembly_Machine_032"/>
    <s v="Assembly"/>
    <d v="2024-08-29T10:07:35"/>
    <d v="2024-08-29T14:37:35"/>
    <s v="08"/>
    <s v="29"/>
    <n v="261"/>
    <n v="4.3499999999999996"/>
    <s v="Hydraulic Leak"/>
    <s v="Carlos Ruiz"/>
    <x v="1"/>
    <x v="1"/>
    <n v="20"/>
    <n v="15.65"/>
    <n v="0.78249999999999997"/>
  </r>
  <r>
    <s v="DT-06326"/>
    <x v="9"/>
    <s v="Assembly_Machine_011"/>
    <s v="Assembly"/>
    <d v="2024-08-29T11:24:42"/>
    <d v="2024-08-29T14:53:42"/>
    <s v="08"/>
    <s v="29"/>
    <n v="26"/>
    <n v="0.43333333333333335"/>
    <s v="Preventive Maintenance - Mechanical"/>
    <s v="Olivia Johnson"/>
    <x v="0"/>
    <x v="0"/>
    <n v="14"/>
    <n v="13.566666666666666"/>
    <n v="0.96904761904761905"/>
  </r>
  <r>
    <s v="DT-00067"/>
    <x v="16"/>
    <s v="Painting_Machine_005"/>
    <s v="Painting"/>
    <d v="2024-08-29T12:01:44"/>
    <d v="2024-08-29T13:32:44"/>
    <s v="08"/>
    <s v="29"/>
    <n v="359"/>
    <n v="5.9833333333333334"/>
    <s v="Mechanical Failure"/>
    <s v="Emma Wilson"/>
    <x v="2"/>
    <x v="1"/>
    <n v="20"/>
    <n v="14.016666666666666"/>
    <n v="0.70083333333333331"/>
  </r>
  <r>
    <s v="DT-06034"/>
    <x v="15"/>
    <s v="Packaging_Machine_017"/>
    <s v="Packaging"/>
    <d v="2024-08-29T14:52:02"/>
    <d v="2024-08-29T15:35:02"/>
    <s v="08"/>
    <s v="29"/>
    <n v="202"/>
    <n v="3.3666666666666667"/>
    <s v="Tooling Break"/>
    <s v="Karim Nassar"/>
    <x v="0"/>
    <x v="1"/>
    <n v="20"/>
    <n v="16.633333333333333"/>
    <n v="0.83166666666666667"/>
  </r>
  <r>
    <s v="DT-01607"/>
    <x v="1"/>
    <s v="Painting_Machine_021"/>
    <s v="Painting"/>
    <d v="2024-08-29T14:57:41"/>
    <d v="2024-08-29T15:12:41"/>
    <s v="08"/>
    <s v="29"/>
    <n v="852"/>
    <n v="14.2"/>
    <s v="Preventive Maintenance - General"/>
    <s v="Li Wei"/>
    <x v="2"/>
    <x v="0"/>
    <n v="22"/>
    <n v="7.8000000000000007"/>
    <n v="0.35454545454545455"/>
  </r>
  <r>
    <s v="DT-02687"/>
    <x v="33"/>
    <s v="Packaging_Machine_006"/>
    <s v="Packaging"/>
    <d v="2024-08-29T15:05:41"/>
    <d v="2024-08-29T17:52:41"/>
    <s v="08"/>
    <s v="29"/>
    <n v="5"/>
    <n v="8.3333333333333329E-2"/>
    <s v="Preventive Maintenance - General"/>
    <s v="Yuki Tanaka"/>
    <x v="2"/>
    <x v="0"/>
    <n v="22"/>
    <n v="21.916666666666668"/>
    <n v="0.99621212121212122"/>
  </r>
  <r>
    <s v="DT-02215"/>
    <x v="31"/>
    <s v="Assembly_Machine_010"/>
    <s v="Assembly"/>
    <d v="2024-08-29T16:07:37"/>
    <d v="2024-08-29T16:21:37"/>
    <s v="08"/>
    <s v="29"/>
    <n v="427"/>
    <n v="7.1166666666666663"/>
    <s v="Hydraulic Leak"/>
    <s v="Emma Wilson"/>
    <x v="1"/>
    <x v="1"/>
    <n v="22"/>
    <n v="14.883333333333333"/>
    <n v="0.67651515151515151"/>
  </r>
  <r>
    <s v="DT-01223"/>
    <x v="18"/>
    <s v="Packaging_Machine_004"/>
    <s v="Packaging"/>
    <d v="2024-08-29T16:35:48"/>
    <d v="2024-08-29T18:50:48"/>
    <s v="08"/>
    <s v="29"/>
    <n v="17"/>
    <n v="0.28333333333333333"/>
    <s v="Tooling Break"/>
    <s v="Rana Ibrahim"/>
    <x v="1"/>
    <x v="1"/>
    <n v="16"/>
    <n v="15.716666666666667"/>
    <n v="0.98229166666666667"/>
  </r>
  <r>
    <s v="DT-06912"/>
    <x v="6"/>
    <s v="Painting_Machine_009"/>
    <s v="Painting"/>
    <d v="2024-08-29T17:43:04"/>
    <d v="2024-08-29T23:43:04"/>
    <s v="08"/>
    <s v="29"/>
    <n v="66"/>
    <n v="1.1000000000000001"/>
    <s v="Operator Error"/>
    <s v="Carlos Ruiz"/>
    <x v="2"/>
    <x v="1"/>
    <n v="16"/>
    <n v="14.9"/>
    <n v="0.93125000000000002"/>
  </r>
  <r>
    <s v="DT-03694"/>
    <x v="11"/>
    <s v="Assembly_Machine_007"/>
    <s v="Assembly"/>
    <d v="2024-08-29T20:41:33"/>
    <d v="2024-08-29T20:46:33"/>
    <s v="08"/>
    <s v="29"/>
    <n v="300"/>
    <n v="5"/>
    <s v="Preventive Maintenance - General"/>
    <s v="Li Wei"/>
    <x v="0"/>
    <x v="0"/>
    <n v="22"/>
    <n v="17"/>
    <n v="0.77272727272727271"/>
  </r>
  <r>
    <s v="DT-02510"/>
    <x v="33"/>
    <s v="Packaging_Machine_006"/>
    <s v="Packaging"/>
    <d v="2024-08-29T21:33:03"/>
    <d v="2024-08-29T21:51:03"/>
    <s v="08"/>
    <s v="29"/>
    <n v="8"/>
    <n v="0.13333333333333333"/>
    <s v="Material Shortage"/>
    <s v="John Smith"/>
    <x v="0"/>
    <x v="1"/>
    <n v="22"/>
    <n v="21.866666666666667"/>
    <n v="0.99393939393939401"/>
  </r>
  <r>
    <s v="DT-08596"/>
    <x v="18"/>
    <s v="Packaging_Machine_004"/>
    <s v="Packaging"/>
    <d v="2024-08-29T22:41:40"/>
    <d v="2024-08-30T01:44:40"/>
    <s v="08"/>
    <s v="29"/>
    <n v="16"/>
    <n v="0.26666666666666666"/>
    <s v="Electrical Fault"/>
    <s v="Mohamed Salah"/>
    <x v="2"/>
    <x v="1"/>
    <n v="16"/>
    <n v="15.733333333333333"/>
    <n v="0.98333333333333328"/>
  </r>
  <r>
    <s v="DT-00784"/>
    <x v="10"/>
    <s v="Painting_Machine_008"/>
    <s v="Painting"/>
    <d v="2024-08-29T22:50:26"/>
    <d v="2024-08-30T02:24:26"/>
    <s v="08"/>
    <s v="29"/>
    <n v="169"/>
    <n v="2.8166666666666669"/>
    <s v="Tooling Break"/>
    <s v="Mahmoud Adel"/>
    <x v="0"/>
    <x v="1"/>
    <n v="16"/>
    <n v="13.183333333333334"/>
    <n v="0.82395833333333335"/>
  </r>
  <r>
    <s v="DT-00961"/>
    <x v="6"/>
    <s v="Painting_Machine_009"/>
    <s v="Painting"/>
    <d v="2024-08-29T22:59:36"/>
    <d v="2024-08-29T23:04:36"/>
    <s v="08"/>
    <s v="29"/>
    <n v="35"/>
    <n v="0.58333333333333337"/>
    <s v="Preventive Maintenance - Mechanical"/>
    <s v="Maria Gomez"/>
    <x v="0"/>
    <x v="0"/>
    <n v="16"/>
    <n v="15.416666666666666"/>
    <n v="0.96354166666666663"/>
  </r>
  <r>
    <s v="DT-07825"/>
    <x v="12"/>
    <s v="Stamping_Machine_024"/>
    <s v="Stamping"/>
    <d v="2024-08-29T23:16:01"/>
    <d v="2024-08-30T06:32:01"/>
    <s v="08"/>
    <s v="29"/>
    <n v="328"/>
    <n v="5.4666666666666668"/>
    <s v="Mechanical Failure"/>
    <s v="Hassan Ali"/>
    <x v="1"/>
    <x v="1"/>
    <n v="14"/>
    <n v="8.5333333333333332"/>
    <n v="0.60952380952380947"/>
  </r>
  <r>
    <s v="DT-05402"/>
    <x v="16"/>
    <s v="Painting_Machine_005"/>
    <s v="Painting"/>
    <d v="2024-08-29T23:30:24"/>
    <d v="2024-08-30T12:15:24"/>
    <s v="08"/>
    <s v="29"/>
    <n v="206"/>
    <n v="3.4333333333333331"/>
    <s v="Preventive Maintenance - Mechanical"/>
    <s v="Elena Petrova"/>
    <x v="1"/>
    <x v="0"/>
    <n v="20"/>
    <n v="16.566666666666666"/>
    <n v="0.82833333333333337"/>
  </r>
  <r>
    <s v="DT-09695"/>
    <x v="18"/>
    <s v="Packaging_Machine_004"/>
    <s v="Packaging"/>
    <d v="2024-08-30T00:04:20"/>
    <d v="2024-08-30T03:36:20"/>
    <s v="08"/>
    <s v="30"/>
    <n v="16"/>
    <n v="0.26666666666666666"/>
    <s v="Electrical Fault"/>
    <s v="Rana Ibrahim"/>
    <x v="0"/>
    <x v="1"/>
    <n v="16"/>
    <n v="15.733333333333333"/>
    <n v="0.98333333333333328"/>
  </r>
  <r>
    <s v="DT-09130"/>
    <x v="25"/>
    <s v="Painting_Machine_001"/>
    <s v="Painting"/>
    <d v="2024-08-30T01:25:01"/>
    <d v="2024-08-30T02:00:01"/>
    <s v="08"/>
    <s v="30"/>
    <n v="223"/>
    <n v="3.7166666666666668"/>
    <s v="Material Shortage"/>
    <s v="Rana Ibrahim"/>
    <x v="0"/>
    <x v="1"/>
    <n v="18"/>
    <n v="14.283333333333333"/>
    <n v="0.79351851851851851"/>
  </r>
  <r>
    <s v="DT-06108"/>
    <x v="3"/>
    <s v="Stamping_Machine_033"/>
    <s v="Stamping"/>
    <d v="2024-08-30T01:31:43"/>
    <d v="2024-08-30T01:46:43"/>
    <s v="08"/>
    <s v="30"/>
    <n v="873"/>
    <n v="14.55"/>
    <s v="Preventive Maintenance - General"/>
    <s v="Emma Wilson"/>
    <x v="0"/>
    <x v="0"/>
    <n v="18"/>
    <n v="3.4499999999999993"/>
    <n v="0.19166666666666662"/>
  </r>
  <r>
    <s v="DT-02052"/>
    <x v="9"/>
    <s v="Assembly_Machine_011"/>
    <s v="Assembly"/>
    <d v="2024-08-30T02:30:44"/>
    <d v="2024-08-30T06:10:44"/>
    <s v="08"/>
    <s v="30"/>
    <n v="213"/>
    <n v="3.55"/>
    <s v="Sensor Fault"/>
    <s v="Fatima Ali"/>
    <x v="1"/>
    <x v="1"/>
    <n v="14"/>
    <n v="10.45"/>
    <n v="0.74642857142857133"/>
  </r>
  <r>
    <s v="DT-01810"/>
    <x v="33"/>
    <s v="Packaging_Machine_006"/>
    <s v="Packaging"/>
    <d v="2024-08-30T02:39:17"/>
    <d v="2024-08-30T03:07:17"/>
    <s v="08"/>
    <s v="30"/>
    <n v="9"/>
    <n v="0.15"/>
    <s v="Electrical Fault"/>
    <s v="Mahmoud Adel"/>
    <x v="0"/>
    <x v="1"/>
    <n v="22"/>
    <n v="21.85"/>
    <n v="0.99318181818181828"/>
  </r>
  <r>
    <s v="DT-01121"/>
    <x v="4"/>
    <s v="Stamping_Machine_031"/>
    <s v="Stamping"/>
    <d v="2024-08-30T05:20:38"/>
    <d v="2024-08-30T07:24:38"/>
    <s v="08"/>
    <s v="30"/>
    <n v="1026"/>
    <n v="17.100000000000001"/>
    <s v="Electrical Fault"/>
    <s v="Karim Nassar"/>
    <x v="2"/>
    <x v="1"/>
    <n v="18"/>
    <n v="0.89999999999999858"/>
    <n v="4.999999999999992E-2"/>
  </r>
  <r>
    <s v="DT-01495"/>
    <x v="3"/>
    <s v="Stamping_Machine_033"/>
    <s v="Stamping"/>
    <d v="2024-08-30T06:05:05"/>
    <d v="2024-08-30T11:53:05"/>
    <s v="08"/>
    <s v="30"/>
    <n v="1026"/>
    <n v="17.100000000000001"/>
    <s v="Material Shortage"/>
    <s v="Ahmed Hassan"/>
    <x v="0"/>
    <x v="1"/>
    <n v="18"/>
    <n v="0.89999999999999858"/>
    <n v="4.999999999999992E-2"/>
  </r>
  <r>
    <s v="DT-03582"/>
    <x v="14"/>
    <s v="Assembly_Machine_013"/>
    <s v="Assembly"/>
    <d v="2024-08-30T06:19:34"/>
    <d v="2024-08-30T08:52:34"/>
    <s v="08"/>
    <s v="30"/>
    <n v="175"/>
    <n v="2.9166666666666665"/>
    <s v="Electrical Fault"/>
    <s v="Karim Nassar"/>
    <x v="0"/>
    <x v="1"/>
    <n v="14"/>
    <n v="11.083333333333334"/>
    <n v="0.79166666666666674"/>
  </r>
  <r>
    <s v="DT-01037"/>
    <x v="10"/>
    <s v="Painting_Machine_008"/>
    <s v="Painting"/>
    <d v="2024-08-30T07:24:58"/>
    <d v="2024-08-30T09:56:58"/>
    <s v="08"/>
    <s v="30"/>
    <n v="31"/>
    <n v="0.51666666666666672"/>
    <s v="Material Shortage"/>
    <s v="Noah Davis"/>
    <x v="1"/>
    <x v="1"/>
    <n v="16"/>
    <n v="15.483333333333333"/>
    <n v="0.96770833333333328"/>
  </r>
  <r>
    <s v="DT-04232"/>
    <x v="16"/>
    <s v="Painting_Machine_005"/>
    <s v="Painting"/>
    <d v="2024-08-30T07:46:36"/>
    <d v="2024-08-30T08:08:36"/>
    <s v="08"/>
    <s v="30"/>
    <n v="347"/>
    <n v="5.7833333333333332"/>
    <s v="Sensor Fault"/>
    <s v="Carlos Ruiz"/>
    <x v="2"/>
    <x v="1"/>
    <n v="20"/>
    <n v="14.216666666666667"/>
    <n v="0.71083333333333332"/>
  </r>
  <r>
    <s v="DT-09147"/>
    <x v="6"/>
    <s v="Painting_Machine_009"/>
    <s v="Painting"/>
    <d v="2024-08-30T08:52:04"/>
    <d v="2024-08-30T09:10:04"/>
    <s v="08"/>
    <s v="30"/>
    <n v="59"/>
    <n v="0.98333333333333328"/>
    <s v="Sensor Fault"/>
    <s v="Ahmed Hassan"/>
    <x v="2"/>
    <x v="1"/>
    <n v="16"/>
    <n v="15.016666666666667"/>
    <n v="0.93854166666666672"/>
  </r>
  <r>
    <s v="DT-08473"/>
    <x v="27"/>
    <s v="Assembly_Machine_027"/>
    <s v="Assembly"/>
    <d v="2024-08-30T09:14:41"/>
    <d v="2024-08-30T09:57:41"/>
    <s v="08"/>
    <s v="30"/>
    <n v="39"/>
    <n v="0.65"/>
    <s v="Preventive Maintenance - Mechanical"/>
    <s v="Fatima Ali"/>
    <x v="0"/>
    <x v="0"/>
    <n v="20"/>
    <n v="19.350000000000001"/>
    <n v="0.96750000000000003"/>
  </r>
  <r>
    <s v="DT-08802"/>
    <x v="25"/>
    <s v="Painting_Machine_001"/>
    <s v="Painting"/>
    <d v="2024-08-30T09:15:09"/>
    <d v="2024-08-30T09:32:09"/>
    <s v="08"/>
    <s v="30"/>
    <n v="107"/>
    <n v="1.7833333333333334"/>
    <s v="Electrical Fault"/>
    <s v="Li Wei"/>
    <x v="2"/>
    <x v="1"/>
    <n v="18"/>
    <n v="16.216666666666665"/>
    <n v="0.9009259259259258"/>
  </r>
  <r>
    <s v="DT-04976"/>
    <x v="10"/>
    <s v="Painting_Machine_008"/>
    <s v="Painting"/>
    <d v="2024-08-30T09:22:28"/>
    <d v="2024-08-30T09:25:28"/>
    <s v="08"/>
    <s v="30"/>
    <n v="245"/>
    <n v="4.083333333333333"/>
    <s v="Sensor Fault"/>
    <s v="Carlos Ruiz"/>
    <x v="1"/>
    <x v="1"/>
    <n v="16"/>
    <n v="11.916666666666668"/>
    <n v="0.74479166666666674"/>
  </r>
  <r>
    <s v="DT-04658"/>
    <x v="27"/>
    <s v="Assembly_Machine_027"/>
    <s v="Assembly"/>
    <d v="2024-08-30T11:47:03"/>
    <d v="2024-08-30T18:11:03"/>
    <s v="08"/>
    <s v="30"/>
    <n v="164"/>
    <n v="2.7333333333333334"/>
    <s v="Preventive Maintenance - General"/>
    <s v="Maria Gomez"/>
    <x v="1"/>
    <x v="0"/>
    <n v="20"/>
    <n v="17.266666666666666"/>
    <n v="0.86333333333333329"/>
  </r>
  <r>
    <s v="DT-02629"/>
    <x v="8"/>
    <s v="Assembly_Machine_012"/>
    <s v="Assembly"/>
    <d v="2024-08-30T12:39:29"/>
    <d v="2024-08-30T12:55:29"/>
    <s v="08"/>
    <s v="30"/>
    <n v="133"/>
    <n v="2.2166666666666668"/>
    <s v="Hydraulic Leak"/>
    <s v="Lucas Silva"/>
    <x v="2"/>
    <x v="1"/>
    <n v="20"/>
    <n v="17.783333333333331"/>
    <n v="0.88916666666666655"/>
  </r>
  <r>
    <s v="DT-07375"/>
    <x v="1"/>
    <s v="Painting_Machine_021"/>
    <s v="Painting"/>
    <d v="2024-08-30T12:39:48"/>
    <d v="2024-08-30T16:53:48"/>
    <s v="08"/>
    <s v="30"/>
    <n v="1254"/>
    <n v="20.9"/>
    <s v="Mechanical Failure"/>
    <s v="Mohamed Salah"/>
    <x v="0"/>
    <x v="1"/>
    <n v="22"/>
    <n v="1.1000000000000014"/>
    <n v="5.0000000000000065E-2"/>
  </r>
  <r>
    <s v="DT-05659"/>
    <x v="2"/>
    <s v="Assembly_Machine_019"/>
    <s v="Assembly"/>
    <d v="2024-08-30T13:28:03"/>
    <d v="2024-08-30T19:03:03"/>
    <s v="08"/>
    <s v="30"/>
    <n v="60"/>
    <n v="1"/>
    <s v="Preventive Maintenance - Mechanical"/>
    <s v="Lucas Silva"/>
    <x v="0"/>
    <x v="0"/>
    <n v="22"/>
    <n v="21"/>
    <n v="0.95454545454545459"/>
  </r>
  <r>
    <s v="DT-06338"/>
    <x v="2"/>
    <s v="Assembly_Machine_019"/>
    <s v="Assembly"/>
    <d v="2024-08-30T13:40:51"/>
    <d v="2024-08-30T17:16:51"/>
    <s v="08"/>
    <s v="30"/>
    <n v="113"/>
    <n v="1.8833333333333333"/>
    <s v="Unsafe Condition"/>
    <s v="Mahmoud Adel"/>
    <x v="1"/>
    <x v="1"/>
    <n v="22"/>
    <n v="20.116666666666667"/>
    <n v="0.91439393939393943"/>
  </r>
  <r>
    <s v="DT-04742"/>
    <x v="34"/>
    <s v="Painting_Machine_022"/>
    <s v="Painting"/>
    <d v="2024-08-30T13:56:19"/>
    <d v="2024-08-30T18:25:19"/>
    <s v="08"/>
    <s v="30"/>
    <n v="432"/>
    <n v="7.2"/>
    <s v="Preventive Maintenance - General"/>
    <s v="Olivia Johnson"/>
    <x v="0"/>
    <x v="0"/>
    <n v="22"/>
    <n v="14.8"/>
    <n v="0.67272727272727273"/>
  </r>
  <r>
    <s v="DT-04474"/>
    <x v="3"/>
    <s v="Stamping_Machine_033"/>
    <s v="Stamping"/>
    <d v="2024-08-30T14:29:46"/>
    <d v="2024-08-30T16:38:46"/>
    <s v="08"/>
    <s v="30"/>
    <n v="894"/>
    <n v="14.9"/>
    <s v="Preventive Maintenance - General"/>
    <s v="Sophie Martin"/>
    <x v="1"/>
    <x v="0"/>
    <n v="18"/>
    <n v="3.0999999999999996"/>
    <n v="0.17222222222222219"/>
  </r>
  <r>
    <s v="DT-08584"/>
    <x v="30"/>
    <s v="Packaging_Machine_034"/>
    <s v="Packaging"/>
    <d v="2024-08-30T14:30:31"/>
    <d v="2024-08-30T14:40:31"/>
    <s v="08"/>
    <s v="30"/>
    <n v="309"/>
    <n v="5.15"/>
    <s v="Sensor Fault"/>
    <s v="Mohamed Salah"/>
    <x v="1"/>
    <x v="1"/>
    <n v="14"/>
    <n v="8.85"/>
    <n v="0.63214285714285712"/>
  </r>
  <r>
    <s v="DT-05105"/>
    <x v="28"/>
    <s v="Packaging_Machine_003"/>
    <s v="Packaging"/>
    <d v="2024-08-30T14:40:54"/>
    <d v="2024-08-30T14:50:54"/>
    <s v="08"/>
    <s v="30"/>
    <n v="313"/>
    <n v="5.2166666666666668"/>
    <s v="Preventive Maintenance - General"/>
    <s v="Sophie Martin"/>
    <x v="2"/>
    <x v="0"/>
    <n v="14"/>
    <n v="8.7833333333333332"/>
    <n v="0.62738095238095237"/>
  </r>
  <r>
    <s v="DT-05417"/>
    <x v="14"/>
    <s v="Assembly_Machine_013"/>
    <s v="Assembly"/>
    <d v="2024-08-30T15:17:43"/>
    <d v="2024-08-30T17:26:43"/>
    <s v="08"/>
    <s v="30"/>
    <n v="284"/>
    <n v="4.7333333333333334"/>
    <s v="Preventive Maintenance - General"/>
    <s v="Maria Gomez"/>
    <x v="2"/>
    <x v="0"/>
    <n v="14"/>
    <n v="9.2666666666666657"/>
    <n v="0.66190476190476188"/>
  </r>
  <r>
    <s v="DT-01703"/>
    <x v="28"/>
    <s v="Packaging_Machine_003"/>
    <s v="Packaging"/>
    <d v="2024-08-30T16:19:16"/>
    <d v="2024-08-30T19:25:16"/>
    <s v="08"/>
    <s v="30"/>
    <n v="178"/>
    <n v="2.9666666666666668"/>
    <s v="Material Shortage"/>
    <s v="Rana Ibrahim"/>
    <x v="2"/>
    <x v="1"/>
    <n v="14"/>
    <n v="11.033333333333333"/>
    <n v="0.78809523809523807"/>
  </r>
  <r>
    <s v="DT-04350"/>
    <x v="14"/>
    <s v="Assembly_Machine_013"/>
    <s v="Assembly"/>
    <d v="2024-08-30T16:51:49"/>
    <d v="2024-08-30T17:15:49"/>
    <s v="08"/>
    <s v="30"/>
    <n v="203"/>
    <n v="3.3833333333333333"/>
    <s v="Preventive Maintenance - General"/>
    <s v="Rana Ibrahim"/>
    <x v="0"/>
    <x v="0"/>
    <n v="14"/>
    <n v="10.616666666666667"/>
    <n v="0.75833333333333341"/>
  </r>
  <r>
    <s v="DT-06396"/>
    <x v="26"/>
    <s v="Assembly_Machine_032"/>
    <s v="Assembly"/>
    <d v="2024-08-30T17:22:19"/>
    <d v="2024-08-30T17:41:19"/>
    <s v="08"/>
    <s v="30"/>
    <n v="99"/>
    <n v="1.65"/>
    <s v="Electrical Fault"/>
    <s v="Rana Ibrahim"/>
    <x v="0"/>
    <x v="1"/>
    <n v="20"/>
    <n v="18.350000000000001"/>
    <n v="0.91750000000000009"/>
  </r>
  <r>
    <s v="DT-04676"/>
    <x v="2"/>
    <s v="Assembly_Machine_019"/>
    <s v="Assembly"/>
    <d v="2024-08-30T17:24:30"/>
    <d v="2024-08-30T18:59:30"/>
    <s v="08"/>
    <s v="30"/>
    <n v="55"/>
    <n v="0.91666666666666663"/>
    <s v="Preventive Maintenance - Electrical"/>
    <s v="Noah Davis"/>
    <x v="0"/>
    <x v="0"/>
    <n v="22"/>
    <n v="21.083333333333332"/>
    <n v="0.95833333333333326"/>
  </r>
  <r>
    <s v="DT-06775"/>
    <x v="17"/>
    <s v="Assembly_Machine_014"/>
    <s v="Assembly"/>
    <d v="2024-08-30T17:26:02"/>
    <d v="2024-08-30T18:02:02"/>
    <s v="08"/>
    <s v="30"/>
    <n v="252"/>
    <n v="4.2"/>
    <s v="Tooling Break"/>
    <s v="Fatima Ali"/>
    <x v="2"/>
    <x v="1"/>
    <n v="16"/>
    <n v="11.8"/>
    <n v="0.73750000000000004"/>
  </r>
  <r>
    <s v="DT-07186"/>
    <x v="24"/>
    <s v="Painting_Machine_028"/>
    <s v="Painting"/>
    <d v="2024-08-30T17:47:25"/>
    <d v="2024-08-30T21:02:25"/>
    <s v="08"/>
    <s v="30"/>
    <n v="24"/>
    <n v="0.4"/>
    <s v="Hydraulic Leak"/>
    <s v="Maria Gomez"/>
    <x v="0"/>
    <x v="1"/>
    <n v="22"/>
    <n v="21.6"/>
    <n v="0.98181818181818192"/>
  </r>
  <r>
    <s v="DT-05314"/>
    <x v="28"/>
    <s v="Packaging_Machine_003"/>
    <s v="Packaging"/>
    <d v="2024-08-30T18:03:48"/>
    <d v="2024-08-30T19:24:48"/>
    <s v="08"/>
    <s v="30"/>
    <n v="109"/>
    <n v="1.8166666666666667"/>
    <s v="Electrical Fault"/>
    <s v="Li Wei"/>
    <x v="0"/>
    <x v="1"/>
    <n v="14"/>
    <n v="12.183333333333334"/>
    <n v="0.87023809523809526"/>
  </r>
  <r>
    <s v="DT-02096"/>
    <x v="22"/>
    <s v="Assembly_Machine_026"/>
    <s v="Assembly"/>
    <d v="2024-08-30T18:39:14"/>
    <d v="2024-08-30T19:03:14"/>
    <s v="08"/>
    <s v="30"/>
    <n v="235"/>
    <n v="3.9166666666666665"/>
    <s v="Preventive Maintenance - Electrical"/>
    <s v="Lucas Silva"/>
    <x v="1"/>
    <x v="0"/>
    <n v="20"/>
    <n v="16.083333333333332"/>
    <n v="0.80416666666666659"/>
  </r>
  <r>
    <s v="DT-07204"/>
    <x v="26"/>
    <s v="Assembly_Machine_032"/>
    <s v="Assembly"/>
    <d v="2024-08-30T20:35:02"/>
    <d v="2024-08-30T22:16:02"/>
    <s v="08"/>
    <s v="30"/>
    <n v="88"/>
    <n v="1.4666666666666666"/>
    <s v="Tooling Break"/>
    <s v="Noah Davis"/>
    <x v="2"/>
    <x v="1"/>
    <n v="20"/>
    <n v="18.533333333333335"/>
    <n v="0.92666666666666675"/>
  </r>
  <r>
    <s v="DT-09970"/>
    <x v="25"/>
    <s v="Painting_Machine_001"/>
    <s v="Painting"/>
    <d v="2024-08-30T21:07:57"/>
    <d v="2024-08-30T22:41:57"/>
    <s v="08"/>
    <s v="30"/>
    <n v="235"/>
    <n v="3.9166666666666665"/>
    <s v="Electrical Fault"/>
    <s v="Maria Gomez"/>
    <x v="0"/>
    <x v="1"/>
    <n v="18"/>
    <n v="14.083333333333334"/>
    <n v="0.78240740740740744"/>
  </r>
  <r>
    <s v="DT-01605"/>
    <x v="31"/>
    <s v="Assembly_Machine_010"/>
    <s v="Assembly"/>
    <d v="2024-08-30T23:00:23"/>
    <d v="2024-08-31T02:16:23"/>
    <s v="08"/>
    <s v="30"/>
    <n v="485"/>
    <n v="8.0833333333333339"/>
    <s v="Operator Error"/>
    <s v="David Brown"/>
    <x v="2"/>
    <x v="1"/>
    <n v="22"/>
    <n v="13.916666666666666"/>
    <n v="0.63257575757575757"/>
  </r>
  <r>
    <s v="DT-04155"/>
    <x v="17"/>
    <s v="Assembly_Machine_014"/>
    <s v="Assembly"/>
    <d v="2024-08-31T01:20:48"/>
    <d v="2024-08-31T02:56:48"/>
    <s v="08"/>
    <s v="31"/>
    <n v="59"/>
    <n v="0.98333333333333328"/>
    <s v="Mechanical Failure"/>
    <s v="Mahmoud Adel"/>
    <x v="2"/>
    <x v="1"/>
    <n v="16"/>
    <n v="15.016666666666667"/>
    <n v="0.93854166666666672"/>
  </r>
  <r>
    <s v="DT-01539"/>
    <x v="15"/>
    <s v="Packaging_Machine_017"/>
    <s v="Packaging"/>
    <d v="2024-08-31T01:38:47"/>
    <d v="2024-08-31T04:27:47"/>
    <s v="08"/>
    <s v="31"/>
    <n v="431"/>
    <n v="7.1833333333333336"/>
    <s v="Preventive Maintenance - General"/>
    <s v="Olivia Johnson"/>
    <x v="0"/>
    <x v="0"/>
    <n v="20"/>
    <n v="12.816666666666666"/>
    <n v="0.64083333333333337"/>
  </r>
  <r>
    <s v="DT-01594"/>
    <x v="23"/>
    <s v="Packaging_Machine_025"/>
    <s v="Packaging"/>
    <d v="2024-08-31T02:08:56"/>
    <d v="2024-08-31T02:35:56"/>
    <s v="08"/>
    <s v="31"/>
    <n v="154"/>
    <n v="2.5666666666666669"/>
    <s v="Preventive Maintenance - General"/>
    <s v="Fatima Ali"/>
    <x v="2"/>
    <x v="0"/>
    <n v="20"/>
    <n v="17.433333333333334"/>
    <n v="0.8716666666666667"/>
  </r>
  <r>
    <s v="DT-09450"/>
    <x v="29"/>
    <s v="Assembly_Machine_023"/>
    <s v="Assembly"/>
    <d v="2024-08-31T02:27:24"/>
    <d v="2024-08-31T05:33:24"/>
    <s v="08"/>
    <s v="31"/>
    <n v="106"/>
    <n v="1.7666666666666666"/>
    <s v="Material Shortage"/>
    <s v="Li Wei"/>
    <x v="2"/>
    <x v="1"/>
    <n v="16"/>
    <n v="14.233333333333334"/>
    <n v="0.88958333333333339"/>
  </r>
  <r>
    <s v="DT-05787"/>
    <x v="29"/>
    <s v="Assembly_Machine_023"/>
    <s v="Assembly"/>
    <d v="2024-08-31T11:08:41"/>
    <d v="2024-08-31T12:38:41"/>
    <s v="08"/>
    <s v="31"/>
    <n v="358"/>
    <n v="5.9666666666666668"/>
    <s v="Preventive Maintenance - Electrical"/>
    <s v="Carlos Ruiz"/>
    <x v="0"/>
    <x v="0"/>
    <n v="16"/>
    <n v="10.033333333333333"/>
    <n v="0.62708333333333333"/>
  </r>
  <r>
    <s v="DT-04837"/>
    <x v="12"/>
    <s v="Stamping_Machine_024"/>
    <s v="Stamping"/>
    <d v="2024-08-31T12:14:20"/>
    <d v="2024-08-31T12:49:20"/>
    <s v="08"/>
    <s v="31"/>
    <n v="119"/>
    <n v="1.9833333333333334"/>
    <s v="Overheating"/>
    <s v="Fatima Ali"/>
    <x v="2"/>
    <x v="1"/>
    <n v="14"/>
    <n v="12.016666666666666"/>
    <n v="0.85833333333333328"/>
  </r>
  <r>
    <s v="DT-06930"/>
    <x v="8"/>
    <s v="Assembly_Machine_012"/>
    <s v="Assembly"/>
    <d v="2024-08-31T14:54:37"/>
    <d v="2024-08-31T15:22:37"/>
    <s v="08"/>
    <s v="31"/>
    <n v="129"/>
    <n v="2.15"/>
    <s v="Electrical Fault"/>
    <s v="Mohamed Salah"/>
    <x v="2"/>
    <x v="1"/>
    <n v="20"/>
    <n v="17.850000000000001"/>
    <n v="0.89250000000000007"/>
  </r>
  <r>
    <s v="DT-01119"/>
    <x v="18"/>
    <s v="Packaging_Machine_004"/>
    <s v="Packaging"/>
    <d v="2024-08-31T16:39:32"/>
    <d v="2024-08-31T17:12:32"/>
    <s v="08"/>
    <s v="31"/>
    <n v="7"/>
    <n v="0.11666666666666667"/>
    <s v="Preventive Maintenance - Mechanical"/>
    <s v="Sophie Martin"/>
    <x v="0"/>
    <x v="0"/>
    <n v="16"/>
    <n v="15.883333333333333"/>
    <n v="0.9927083333333333"/>
  </r>
  <r>
    <s v="DT-02826"/>
    <x v="1"/>
    <s v="Painting_Machine_021"/>
    <s v="Painting"/>
    <d v="2024-08-31T16:50:27"/>
    <d v="2024-08-31T17:18:27"/>
    <s v="08"/>
    <s v="31"/>
    <n v="1254"/>
    <n v="20.9"/>
    <s v="Overheating"/>
    <s v="Emma Wilson"/>
    <x v="1"/>
    <x v="1"/>
    <n v="22"/>
    <n v="1.1000000000000014"/>
    <n v="5.0000000000000065E-2"/>
  </r>
  <r>
    <s v="DT-05240"/>
    <x v="14"/>
    <s v="Assembly_Machine_013"/>
    <s v="Assembly"/>
    <d v="2024-08-31T17:20:09"/>
    <d v="2024-09-01T02:38:09"/>
    <s v="08"/>
    <s v="31"/>
    <n v="22"/>
    <n v="0.36666666666666664"/>
    <s v="Sensor Fault"/>
    <s v="David Brown"/>
    <x v="2"/>
    <x v="1"/>
    <n v="14"/>
    <n v="13.633333333333333"/>
    <n v="0.97380952380952379"/>
  </r>
  <r>
    <s v="DT-07857"/>
    <x v="12"/>
    <s v="Stamping_Machine_024"/>
    <s v="Stamping"/>
    <d v="2024-08-31T17:43:15"/>
    <d v="2024-08-31T18:07:15"/>
    <s v="08"/>
    <s v="31"/>
    <n v="29"/>
    <n v="0.48333333333333334"/>
    <s v="Tooling Break"/>
    <s v="Li Wei"/>
    <x v="1"/>
    <x v="1"/>
    <n v="14"/>
    <n v="13.516666666666667"/>
    <n v="0.96547619047619049"/>
  </r>
  <r>
    <s v="DT-05991"/>
    <x v="3"/>
    <s v="Stamping_Machine_033"/>
    <s v="Stamping"/>
    <d v="2024-08-31T17:51:39"/>
    <d v="2024-09-01T00:48:39"/>
    <s v="08"/>
    <s v="31"/>
    <n v="1026"/>
    <n v="17.100000000000001"/>
    <s v="Hydraulic Leak"/>
    <s v="Rana Ibrahim"/>
    <x v="1"/>
    <x v="1"/>
    <n v="18"/>
    <n v="0.89999999999999858"/>
    <n v="4.999999999999992E-2"/>
  </r>
  <r>
    <s v="DT-08187"/>
    <x v="7"/>
    <s v="Packaging_Machine_002"/>
    <s v="Packaging"/>
    <d v="2024-08-31T20:23:13"/>
    <d v="2024-08-31T22:42:13"/>
    <s v="08"/>
    <s v="31"/>
    <n v="27"/>
    <n v="0.45"/>
    <s v="Overheating"/>
    <s v="Maria Gomez"/>
    <x v="2"/>
    <x v="1"/>
    <n v="18"/>
    <n v="17.55"/>
    <n v="0.97500000000000009"/>
  </r>
  <r>
    <s v="DT-05005"/>
    <x v="21"/>
    <s v="Packaging_Machine_018"/>
    <s v="Packaging"/>
    <d v="2024-08-31T20:59:36"/>
    <d v="2024-08-31T21:04:36"/>
    <s v="08"/>
    <s v="31"/>
    <n v="334"/>
    <n v="5.5666666666666664"/>
    <s v="Mechanical Failure"/>
    <s v="Mohamed Salah"/>
    <x v="2"/>
    <x v="1"/>
    <n v="14"/>
    <n v="8.4333333333333336"/>
    <n v="0.60238095238095235"/>
  </r>
  <r>
    <s v="DT-02134"/>
    <x v="25"/>
    <s v="Painting_Machine_001"/>
    <s v="Painting"/>
    <d v="2024-08-31T23:34:19"/>
    <d v="2024-08-31T23:40:19"/>
    <s v="08"/>
    <s v="31"/>
    <n v="374"/>
    <n v="6.2333333333333334"/>
    <s v="Preventive Maintenance - Mechanical"/>
    <s v="Elena Petrova"/>
    <x v="0"/>
    <x v="0"/>
    <n v="18"/>
    <n v="11.766666666666666"/>
    <n v="0.65370370370370368"/>
  </r>
  <r>
    <s v="DT-04568"/>
    <x v="13"/>
    <s v="Painting_Machine_016"/>
    <s v="Painting"/>
    <d v="2024-09-01T01:28:38"/>
    <d v="2024-09-01T02:10:38"/>
    <s v="09"/>
    <s v="01"/>
    <n v="325"/>
    <n v="5.416666666666667"/>
    <s v="Tooling Break"/>
    <s v="Maria Gomez"/>
    <x v="1"/>
    <x v="1"/>
    <n v="22"/>
    <n v="16.583333333333332"/>
    <n v="0.75378787878787878"/>
  </r>
  <r>
    <s v="DT-09321"/>
    <x v="1"/>
    <s v="Painting_Machine_021"/>
    <s v="Painting"/>
    <d v="2024-09-01T01:51:15"/>
    <d v="2024-09-01T02:26:15"/>
    <s v="09"/>
    <s v="01"/>
    <n v="1012"/>
    <n v="16.866666666666667"/>
    <s v="Electrical Fault"/>
    <s v="Rana Ibrahim"/>
    <x v="0"/>
    <x v="1"/>
    <n v="22"/>
    <n v="5.1333333333333329"/>
    <n v="0.23333333333333331"/>
  </r>
  <r>
    <s v="DT-01178"/>
    <x v="13"/>
    <s v="Painting_Machine_016"/>
    <s v="Painting"/>
    <d v="2024-09-01T02:01:37"/>
    <d v="2024-09-01T02:46:37"/>
    <s v="09"/>
    <s v="01"/>
    <n v="257"/>
    <n v="4.2833333333333332"/>
    <s v="Electrical Fault"/>
    <s v="Yuki Tanaka"/>
    <x v="2"/>
    <x v="1"/>
    <n v="22"/>
    <n v="17.716666666666669"/>
    <n v="0.80530303030303041"/>
  </r>
  <r>
    <s v="DT-09714"/>
    <x v="5"/>
    <s v="Stamping_Machine_029"/>
    <s v="Stamping"/>
    <d v="2024-09-01T02:20:31"/>
    <d v="2024-09-01T05:07:31"/>
    <s v="09"/>
    <s v="01"/>
    <n v="478"/>
    <n v="7.9666666666666668"/>
    <s v="Preventive Maintenance - Electrical"/>
    <s v="John Smith"/>
    <x v="0"/>
    <x v="0"/>
    <n v="22"/>
    <n v="14.033333333333333"/>
    <n v="0.63787878787878782"/>
  </r>
  <r>
    <s v="DT-08028"/>
    <x v="2"/>
    <s v="Assembly_Machine_019"/>
    <s v="Assembly"/>
    <d v="2024-09-01T02:53:28"/>
    <d v="2024-09-01T03:30:28"/>
    <s v="09"/>
    <s v="01"/>
    <n v="107"/>
    <n v="1.7833333333333334"/>
    <s v="Electrical Fault"/>
    <s v="Elena Petrova"/>
    <x v="1"/>
    <x v="1"/>
    <n v="22"/>
    <n v="20.216666666666665"/>
    <n v="0.91893939393939383"/>
  </r>
  <r>
    <s v="DT-00716"/>
    <x v="26"/>
    <s v="Assembly_Machine_032"/>
    <s v="Assembly"/>
    <d v="2024-09-01T03:27:38"/>
    <d v="2024-09-01T04:09:38"/>
    <s v="09"/>
    <s v="01"/>
    <n v="316"/>
    <n v="5.2666666666666666"/>
    <s v="Overheating"/>
    <s v="Sophie Martin"/>
    <x v="2"/>
    <x v="1"/>
    <n v="20"/>
    <n v="14.733333333333334"/>
    <n v="0.73666666666666669"/>
  </r>
  <r>
    <s v="DT-03384"/>
    <x v="14"/>
    <s v="Assembly_Machine_013"/>
    <s v="Assembly"/>
    <d v="2024-09-01T05:51:16"/>
    <d v="2024-09-01T06:31:16"/>
    <s v="09"/>
    <s v="01"/>
    <n v="216"/>
    <n v="3.6"/>
    <s v="Overheating"/>
    <s v="John Smith"/>
    <x v="0"/>
    <x v="1"/>
    <n v="14"/>
    <n v="10.4"/>
    <n v="0.74285714285714288"/>
  </r>
  <r>
    <s v="DT-07918"/>
    <x v="4"/>
    <s v="Stamping_Machine_031"/>
    <s v="Stamping"/>
    <d v="2024-09-01T06:03:03"/>
    <d v="2024-09-01T12:14:03"/>
    <s v="09"/>
    <s v="01"/>
    <n v="1026"/>
    <n v="17.100000000000001"/>
    <s v="Mechanical Failure"/>
    <s v="Olivia Johnson"/>
    <x v="1"/>
    <x v="1"/>
    <n v="18"/>
    <n v="0.89999999999999858"/>
    <n v="4.999999999999992E-2"/>
  </r>
  <r>
    <s v="DT-08810"/>
    <x v="13"/>
    <s v="Painting_Machine_016"/>
    <s v="Painting"/>
    <d v="2024-09-01T07:02:44"/>
    <d v="2024-09-01T07:22:44"/>
    <s v="09"/>
    <s v="01"/>
    <n v="318"/>
    <n v="5.3"/>
    <s v="Mechanical Failure"/>
    <s v="Hassan Ali"/>
    <x v="1"/>
    <x v="1"/>
    <n v="22"/>
    <n v="16.7"/>
    <n v="0.75909090909090904"/>
  </r>
  <r>
    <s v="DT-09752"/>
    <x v="33"/>
    <s v="Packaging_Machine_006"/>
    <s v="Packaging"/>
    <d v="2024-09-01T07:52:31"/>
    <d v="2024-09-01T22:49:31"/>
    <s v="09"/>
    <s v="01"/>
    <n v="12"/>
    <n v="0.2"/>
    <s v="Electrical Fault"/>
    <s v="Rana Ibrahim"/>
    <x v="2"/>
    <x v="1"/>
    <n v="22"/>
    <n v="21.8"/>
    <n v="0.99090909090909096"/>
  </r>
  <r>
    <s v="DT-03526"/>
    <x v="10"/>
    <s v="Painting_Machine_008"/>
    <s v="Painting"/>
    <d v="2024-09-01T08:01:58"/>
    <d v="2024-09-01T08:04:58"/>
    <s v="09"/>
    <s v="01"/>
    <n v="41"/>
    <n v="0.68333333333333335"/>
    <s v="Hydraulic Leak"/>
    <s v="Sophie Martin"/>
    <x v="1"/>
    <x v="1"/>
    <n v="16"/>
    <n v="15.316666666666666"/>
    <n v="0.95729166666666665"/>
  </r>
  <r>
    <s v="DT-08234"/>
    <x v="23"/>
    <s v="Packaging_Machine_025"/>
    <s v="Packaging"/>
    <d v="2024-09-01T08:03:48"/>
    <d v="2024-09-01T11:24:48"/>
    <s v="09"/>
    <s v="01"/>
    <n v="235"/>
    <n v="3.9166666666666665"/>
    <s v="Mechanical Failure"/>
    <s v="Lucas Silva"/>
    <x v="2"/>
    <x v="1"/>
    <n v="20"/>
    <n v="16.083333333333332"/>
    <n v="0.80416666666666659"/>
  </r>
  <r>
    <s v="DT-09984"/>
    <x v="31"/>
    <s v="Assembly_Machine_010"/>
    <s v="Assembly"/>
    <d v="2024-09-01T08:43:15"/>
    <d v="2024-09-01T09:14:15"/>
    <s v="09"/>
    <s v="01"/>
    <n v="235"/>
    <n v="3.9166666666666665"/>
    <s v="Process Instability"/>
    <s v="Mahmoud Adel"/>
    <x v="1"/>
    <x v="1"/>
    <n v="22"/>
    <n v="18.083333333333332"/>
    <n v="0.82196969696969691"/>
  </r>
  <r>
    <s v="DT-06954"/>
    <x v="20"/>
    <s v="Stamping_Machine_015"/>
    <s v="Stamping"/>
    <d v="2024-09-01T08:51:50"/>
    <d v="2024-09-01T13:32:50"/>
    <s v="09"/>
    <s v="01"/>
    <n v="147"/>
    <n v="2.4500000000000002"/>
    <s v="Preventive Maintenance - Mechanical"/>
    <s v="Karim Nassar"/>
    <x v="0"/>
    <x v="0"/>
    <n v="18"/>
    <n v="15.55"/>
    <n v="0.86388888888888893"/>
  </r>
  <r>
    <s v="DT-09444"/>
    <x v="7"/>
    <s v="Packaging_Machine_002"/>
    <s v="Packaging"/>
    <d v="2024-09-01T11:25:17"/>
    <d v="2024-09-01T12:57:17"/>
    <s v="09"/>
    <s v="01"/>
    <n v="21"/>
    <n v="0.35"/>
    <s v="Mechanical Failure"/>
    <s v="Maria Gomez"/>
    <x v="2"/>
    <x v="1"/>
    <n v="18"/>
    <n v="17.649999999999999"/>
    <n v="0.98055555555555551"/>
  </r>
  <r>
    <s v="DT-00823"/>
    <x v="13"/>
    <s v="Painting_Machine_016"/>
    <s v="Painting"/>
    <d v="2024-09-01T11:51:54"/>
    <d v="2024-09-01T14:37:54"/>
    <s v="09"/>
    <s v="01"/>
    <n v="100"/>
    <n v="1.6666666666666667"/>
    <s v="Electrical Fault"/>
    <s v="Hassan Ali"/>
    <x v="1"/>
    <x v="1"/>
    <n v="22"/>
    <n v="20.333333333333332"/>
    <n v="0.9242424242424242"/>
  </r>
  <r>
    <s v="DT-07553"/>
    <x v="23"/>
    <s v="Packaging_Machine_025"/>
    <s v="Packaging"/>
    <d v="2024-09-01T12:07:02"/>
    <d v="2024-09-01T14:59:02"/>
    <s v="09"/>
    <s v="01"/>
    <n v="390"/>
    <n v="6.5"/>
    <s v="Process Instability"/>
    <s v="Mahmoud Adel"/>
    <x v="2"/>
    <x v="1"/>
    <n v="20"/>
    <n v="13.5"/>
    <n v="0.67500000000000004"/>
  </r>
  <r>
    <s v="DT-05492"/>
    <x v="4"/>
    <s v="Stamping_Machine_031"/>
    <s v="Stamping"/>
    <d v="2024-09-01T13:16:31"/>
    <d v="2024-09-01T16:08:31"/>
    <s v="09"/>
    <s v="01"/>
    <n v="1026"/>
    <n v="17.100000000000001"/>
    <s v="Mechanical Failure"/>
    <s v="David Brown"/>
    <x v="2"/>
    <x v="1"/>
    <n v="18"/>
    <n v="0.89999999999999858"/>
    <n v="4.999999999999992E-2"/>
  </r>
  <r>
    <s v="DT-06135"/>
    <x v="5"/>
    <s v="Stamping_Machine_029"/>
    <s v="Stamping"/>
    <d v="2024-09-01T14:23:55"/>
    <d v="2024-09-01T16:12:55"/>
    <s v="09"/>
    <s v="01"/>
    <n v="860"/>
    <n v="14.333333333333334"/>
    <s v="Mechanical Failure"/>
    <s v="Fatima Ali"/>
    <x v="0"/>
    <x v="1"/>
    <n v="22"/>
    <n v="7.6666666666666661"/>
    <n v="0.34848484848484845"/>
  </r>
  <r>
    <s v="DT-03349"/>
    <x v="34"/>
    <s v="Painting_Machine_022"/>
    <s v="Painting"/>
    <d v="2024-09-01T15:27:34"/>
    <d v="2024-09-01T15:38:34"/>
    <s v="09"/>
    <s v="01"/>
    <n v="359"/>
    <n v="5.9833333333333334"/>
    <s v="Material Shortage"/>
    <s v="Karim Nassar"/>
    <x v="2"/>
    <x v="1"/>
    <n v="22"/>
    <n v="16.016666666666666"/>
    <n v="0.72803030303030303"/>
  </r>
  <r>
    <s v="DT-00646"/>
    <x v="10"/>
    <s v="Painting_Machine_008"/>
    <s v="Painting"/>
    <d v="2024-09-01T15:28:06"/>
    <d v="2024-09-01T18:48:06"/>
    <s v="09"/>
    <s v="01"/>
    <n v="191"/>
    <n v="3.1833333333333331"/>
    <s v="Operator Error"/>
    <s v="Yuki Tanaka"/>
    <x v="2"/>
    <x v="1"/>
    <n v="16"/>
    <n v="12.816666666666666"/>
    <n v="0.80104166666666665"/>
  </r>
  <r>
    <s v="DT-06165"/>
    <x v="3"/>
    <s v="Stamping_Machine_033"/>
    <s v="Stamping"/>
    <d v="2024-09-01T15:32:05"/>
    <d v="2024-09-01T15:39:05"/>
    <s v="09"/>
    <s v="01"/>
    <n v="1026"/>
    <n v="17.100000000000001"/>
    <s v="Hydraulic Leak"/>
    <s v="John Smith"/>
    <x v="0"/>
    <x v="1"/>
    <n v="18"/>
    <n v="0.89999999999999858"/>
    <n v="4.999999999999992E-2"/>
  </r>
  <r>
    <s v="DT-09867"/>
    <x v="9"/>
    <s v="Assembly_Machine_011"/>
    <s v="Assembly"/>
    <d v="2024-09-01T16:23:47"/>
    <d v="2024-09-01T16:31:47"/>
    <s v="09"/>
    <s v="01"/>
    <n v="228"/>
    <n v="3.8"/>
    <s v="Material Shortage"/>
    <s v="David Brown"/>
    <x v="0"/>
    <x v="1"/>
    <n v="14"/>
    <n v="10.199999999999999"/>
    <n v="0.72857142857142854"/>
  </r>
  <r>
    <s v="DT-06258"/>
    <x v="0"/>
    <s v="Stamping_Machine_030"/>
    <s v="Stamping"/>
    <d v="2024-09-01T16:56:39"/>
    <d v="2024-09-01T17:35:39"/>
    <s v="09"/>
    <s v="01"/>
    <n v="126"/>
    <n v="2.1"/>
    <s v="Hydraulic Leak"/>
    <s v="Emma Wilson"/>
    <x v="2"/>
    <x v="1"/>
    <n v="16"/>
    <n v="13.9"/>
    <n v="0.86875000000000002"/>
  </r>
  <r>
    <s v="DT-06704"/>
    <x v="16"/>
    <s v="Painting_Machine_005"/>
    <s v="Painting"/>
    <d v="2024-09-01T17:04:57"/>
    <d v="2024-09-01T17:45:57"/>
    <s v="09"/>
    <s v="01"/>
    <n v="168"/>
    <n v="2.8"/>
    <s v="Preventive Maintenance - Mechanical"/>
    <s v="Emma Wilson"/>
    <x v="1"/>
    <x v="0"/>
    <n v="20"/>
    <n v="17.2"/>
    <n v="0.86"/>
  </r>
  <r>
    <s v="DT-06444"/>
    <x v="20"/>
    <s v="Stamping_Machine_015"/>
    <s v="Stamping"/>
    <d v="2024-09-01T18:37:51"/>
    <d v="2024-09-01T19:09:51"/>
    <s v="09"/>
    <s v="01"/>
    <n v="334"/>
    <n v="5.5666666666666664"/>
    <s v="Overheating"/>
    <s v="Emma Wilson"/>
    <x v="1"/>
    <x v="1"/>
    <n v="18"/>
    <n v="12.433333333333334"/>
    <n v="0.69074074074074077"/>
  </r>
  <r>
    <s v="DT-09741"/>
    <x v="10"/>
    <s v="Painting_Machine_008"/>
    <s v="Painting"/>
    <d v="2024-09-01T19:27:12"/>
    <d v="2024-09-01T22:15:12"/>
    <s v="09"/>
    <s v="01"/>
    <n v="270"/>
    <n v="4.5"/>
    <s v="Electrical Fault"/>
    <s v="Elena Petrova"/>
    <x v="0"/>
    <x v="1"/>
    <n v="16"/>
    <n v="11.5"/>
    <n v="0.71875"/>
  </r>
  <r>
    <s v="DT-03881"/>
    <x v="31"/>
    <s v="Assembly_Machine_010"/>
    <s v="Assembly"/>
    <d v="2024-09-01T20:42:17"/>
    <d v="2024-09-01T21:18:17"/>
    <s v="09"/>
    <s v="01"/>
    <n v="333"/>
    <n v="5.55"/>
    <s v="Operator Error"/>
    <s v="John Smith"/>
    <x v="1"/>
    <x v="1"/>
    <n v="22"/>
    <n v="16.45"/>
    <n v="0.74772727272727268"/>
  </r>
  <r>
    <s v="DT-07549"/>
    <x v="23"/>
    <s v="Packaging_Machine_025"/>
    <s v="Packaging"/>
    <d v="2024-09-01T20:47:12"/>
    <d v="2024-09-02T00:12:12"/>
    <s v="09"/>
    <s v="01"/>
    <n v="208"/>
    <n v="3.4666666666666668"/>
    <s v="Preventive Maintenance - General"/>
    <s v="Emma Wilson"/>
    <x v="1"/>
    <x v="0"/>
    <n v="20"/>
    <n v="16.533333333333331"/>
    <n v="0.82666666666666655"/>
  </r>
  <r>
    <s v="DT-01160"/>
    <x v="34"/>
    <s v="Painting_Machine_022"/>
    <s v="Painting"/>
    <d v="2024-09-01T21:46:53"/>
    <d v="2024-09-01T22:12:53"/>
    <s v="09"/>
    <s v="01"/>
    <n v="262"/>
    <n v="4.3666666666666663"/>
    <s v="Operator Error"/>
    <s v="Elena Petrova"/>
    <x v="2"/>
    <x v="1"/>
    <n v="22"/>
    <n v="17.633333333333333"/>
    <n v="0.80151515151515151"/>
  </r>
  <r>
    <s v="DT-00438"/>
    <x v="10"/>
    <s v="Painting_Machine_008"/>
    <s v="Painting"/>
    <d v="2024-09-01T22:27:36"/>
    <d v="2024-09-02T02:04:36"/>
    <s v="09"/>
    <s v="01"/>
    <n v="63"/>
    <n v="1.05"/>
    <s v="Electrical Fault"/>
    <s v="Emma Wilson"/>
    <x v="2"/>
    <x v="1"/>
    <n v="16"/>
    <n v="14.95"/>
    <n v="0.93437499999999996"/>
  </r>
  <r>
    <s v="DT-04005"/>
    <x v="32"/>
    <s v="Stamping_Machine_020"/>
    <s v="Stamping"/>
    <d v="2024-09-01T22:37:14"/>
    <d v="2024-09-01T23:01:14"/>
    <s v="09"/>
    <s v="01"/>
    <n v="271"/>
    <n v="4.5166666666666666"/>
    <s v="Preventive Maintenance - General"/>
    <s v="Li Wei"/>
    <x v="0"/>
    <x v="0"/>
    <n v="14"/>
    <n v="9.4833333333333343"/>
    <n v="0.67738095238095242"/>
  </r>
  <r>
    <s v="DT-09016"/>
    <x v="31"/>
    <s v="Assembly_Machine_010"/>
    <s v="Assembly"/>
    <d v="2024-09-01T22:49:07"/>
    <d v="2024-09-02T02:48:07"/>
    <s v="09"/>
    <s v="01"/>
    <n v="37"/>
    <n v="0.6166666666666667"/>
    <s v="Hydraulic Leak"/>
    <s v="Elena Petrova"/>
    <x v="1"/>
    <x v="1"/>
    <n v="22"/>
    <n v="21.383333333333333"/>
    <n v="0.97196969696969693"/>
  </r>
  <r>
    <s v="DT-06714"/>
    <x v="9"/>
    <s v="Assembly_Machine_011"/>
    <s v="Assembly"/>
    <d v="2024-09-02T00:57:00"/>
    <d v="2024-09-02T01:42:00"/>
    <s v="09"/>
    <s v="02"/>
    <n v="138"/>
    <n v="2.2999999999999998"/>
    <s v="Preventive Maintenance - Electrical"/>
    <s v="Fatima Ali"/>
    <x v="0"/>
    <x v="0"/>
    <n v="14"/>
    <n v="11.7"/>
    <n v="0.83571428571428563"/>
  </r>
  <r>
    <s v="DT-01041"/>
    <x v="2"/>
    <s v="Assembly_Machine_019"/>
    <s v="Assembly"/>
    <d v="2024-09-02T01:21:39"/>
    <d v="2024-09-02T01:47:39"/>
    <s v="09"/>
    <s v="02"/>
    <n v="64"/>
    <n v="1.0666666666666667"/>
    <s v="Preventive Maintenance - Electrical"/>
    <s v="Sophie Martin"/>
    <x v="0"/>
    <x v="0"/>
    <n v="22"/>
    <n v="20.933333333333334"/>
    <n v="0.95151515151515154"/>
  </r>
  <r>
    <s v="DT-08008"/>
    <x v="21"/>
    <s v="Packaging_Machine_018"/>
    <s v="Packaging"/>
    <d v="2024-09-02T01:56:24"/>
    <d v="2024-09-02T02:26:24"/>
    <s v="09"/>
    <s v="02"/>
    <n v="66"/>
    <n v="1.1000000000000001"/>
    <s v="Preventive Maintenance - Electrical"/>
    <s v="Maria Gomez"/>
    <x v="0"/>
    <x v="0"/>
    <n v="14"/>
    <n v="12.9"/>
    <n v="0.92142857142857149"/>
  </r>
  <r>
    <s v="DT-08342"/>
    <x v="11"/>
    <s v="Assembly_Machine_007"/>
    <s v="Assembly"/>
    <d v="2024-09-02T02:20:03"/>
    <d v="2024-09-02T03:44:03"/>
    <s v="09"/>
    <s v="02"/>
    <n v="701"/>
    <n v="11.683333333333334"/>
    <s v="Hydraulic Leak"/>
    <s v="Carlos Ruiz"/>
    <x v="1"/>
    <x v="1"/>
    <n v="22"/>
    <n v="10.316666666666666"/>
    <n v="0.46893939393939393"/>
  </r>
  <r>
    <s v="DT-02515"/>
    <x v="28"/>
    <s v="Packaging_Machine_003"/>
    <s v="Packaging"/>
    <d v="2024-09-02T02:33:54"/>
    <d v="2024-09-02T02:38:54"/>
    <s v="09"/>
    <s v="02"/>
    <n v="21"/>
    <n v="0.35"/>
    <s v="Mechanical Failure"/>
    <s v="Sophie Martin"/>
    <x v="1"/>
    <x v="1"/>
    <n v="14"/>
    <n v="13.65"/>
    <n v="0.97499999999999998"/>
  </r>
  <r>
    <s v="DT-05964"/>
    <x v="23"/>
    <s v="Packaging_Machine_025"/>
    <s v="Packaging"/>
    <d v="2024-09-02T03:18:56"/>
    <d v="2024-09-02T03:42:56"/>
    <s v="09"/>
    <s v="02"/>
    <n v="191"/>
    <n v="3.1833333333333331"/>
    <s v="Preventive Maintenance - General"/>
    <s v="Lucas Silva"/>
    <x v="0"/>
    <x v="0"/>
    <n v="20"/>
    <n v="16.816666666666666"/>
    <n v="0.84083333333333332"/>
  </r>
  <r>
    <s v="DT-03747"/>
    <x v="11"/>
    <s v="Assembly_Machine_007"/>
    <s v="Assembly"/>
    <d v="2024-09-02T04:17:15"/>
    <d v="2024-09-02T10:41:15"/>
    <s v="09"/>
    <s v="02"/>
    <n v="684"/>
    <n v="11.4"/>
    <s v="Sensor Fault"/>
    <s v="Mahmoud Adel"/>
    <x v="1"/>
    <x v="1"/>
    <n v="22"/>
    <n v="10.6"/>
    <n v="0.48181818181818181"/>
  </r>
  <r>
    <s v="DT-05682"/>
    <x v="13"/>
    <s v="Painting_Machine_016"/>
    <s v="Painting"/>
    <d v="2024-09-02T06:06:28"/>
    <d v="2024-09-02T06:46:28"/>
    <s v="09"/>
    <s v="02"/>
    <n v="326"/>
    <n v="5.4333333333333336"/>
    <s v="Operator Error"/>
    <s v="Elena Petrova"/>
    <x v="2"/>
    <x v="1"/>
    <n v="22"/>
    <n v="16.566666666666666"/>
    <n v="0.75303030303030305"/>
  </r>
  <r>
    <s v="DT-09850"/>
    <x v="19"/>
    <s v="Stamping_Machine_035"/>
    <s v="Stamping"/>
    <d v="2024-09-02T06:06:49"/>
    <d v="2024-09-02T07:32:49"/>
    <s v="09"/>
    <s v="02"/>
    <n v="298"/>
    <n v="4.9666666666666668"/>
    <s v="Electrical Fault"/>
    <s v="Lucas Silva"/>
    <x v="2"/>
    <x v="1"/>
    <n v="16"/>
    <n v="11.033333333333333"/>
    <n v="0.68958333333333333"/>
  </r>
  <r>
    <s v="DT-08631"/>
    <x v="27"/>
    <s v="Assembly_Machine_027"/>
    <s v="Assembly"/>
    <d v="2024-09-02T06:26:26"/>
    <d v="2024-09-02T09:52:26"/>
    <s v="09"/>
    <s v="02"/>
    <n v="108"/>
    <n v="1.8"/>
    <s v="Material Shortage"/>
    <s v="Hassan Ali"/>
    <x v="1"/>
    <x v="1"/>
    <n v="20"/>
    <n v="18.2"/>
    <n v="0.90999999999999992"/>
  </r>
  <r>
    <s v="DT-00348"/>
    <x v="6"/>
    <s v="Painting_Machine_009"/>
    <s v="Painting"/>
    <d v="2024-09-02T06:36:01"/>
    <d v="2024-09-02T07:13:01"/>
    <s v="09"/>
    <s v="02"/>
    <n v="70"/>
    <n v="1.1666666666666667"/>
    <s v="Sensor Fault"/>
    <s v="Lucas Silva"/>
    <x v="1"/>
    <x v="1"/>
    <n v="16"/>
    <n v="14.833333333333334"/>
    <n v="0.92708333333333337"/>
  </r>
  <r>
    <s v="DT-00121"/>
    <x v="21"/>
    <s v="Packaging_Machine_018"/>
    <s v="Packaging"/>
    <d v="2024-09-02T06:50:03"/>
    <d v="2024-09-02T07:24:03"/>
    <s v="09"/>
    <s v="02"/>
    <n v="260"/>
    <n v="4.333333333333333"/>
    <s v="Preventive Maintenance - General"/>
    <s v="Li Wei"/>
    <x v="1"/>
    <x v="0"/>
    <n v="14"/>
    <n v="9.6666666666666679"/>
    <n v="0.69047619047619058"/>
  </r>
  <r>
    <s v="DT-06977"/>
    <x v="12"/>
    <s v="Stamping_Machine_024"/>
    <s v="Stamping"/>
    <d v="2024-09-02T07:02:35"/>
    <d v="2024-09-02T10:31:35"/>
    <s v="09"/>
    <s v="02"/>
    <n v="207"/>
    <n v="3.45"/>
    <s v="Overheating"/>
    <s v="John Smith"/>
    <x v="1"/>
    <x v="1"/>
    <n v="14"/>
    <n v="10.55"/>
    <n v="0.75357142857142867"/>
  </r>
  <r>
    <s v="DT-02326"/>
    <x v="11"/>
    <s v="Assembly_Machine_007"/>
    <s v="Assembly"/>
    <d v="2024-09-02T09:55:12"/>
    <d v="2024-09-02T10:39:12"/>
    <s v="09"/>
    <s v="02"/>
    <n v="660"/>
    <n v="11"/>
    <s v="Sensor Fault"/>
    <s v="Carlos Ruiz"/>
    <x v="1"/>
    <x v="1"/>
    <n v="22"/>
    <n v="11"/>
    <n v="0.5"/>
  </r>
  <r>
    <s v="DT-04030"/>
    <x v="5"/>
    <s v="Stamping_Machine_029"/>
    <s v="Stamping"/>
    <d v="2024-09-02T11:34:25"/>
    <d v="2024-09-02T14:09:25"/>
    <s v="09"/>
    <s v="02"/>
    <n v="969"/>
    <n v="16.149999999999999"/>
    <s v="Material Shortage"/>
    <s v="Elena Petrova"/>
    <x v="2"/>
    <x v="1"/>
    <n v="22"/>
    <n v="5.8500000000000014"/>
    <n v="0.26590909090909098"/>
  </r>
  <r>
    <s v="DT-07072"/>
    <x v="3"/>
    <s v="Stamping_Machine_033"/>
    <s v="Stamping"/>
    <d v="2024-09-02T11:46:47"/>
    <d v="2024-09-02T11:53:47"/>
    <s v="09"/>
    <s v="02"/>
    <n v="924"/>
    <n v="15.4"/>
    <s v="Preventive Maintenance - Mechanical"/>
    <s v="Mahmoud Adel"/>
    <x v="0"/>
    <x v="0"/>
    <n v="18"/>
    <n v="2.5999999999999996"/>
    <n v="0.14444444444444443"/>
  </r>
  <r>
    <s v="DT-02750"/>
    <x v="19"/>
    <s v="Stamping_Machine_035"/>
    <s v="Stamping"/>
    <d v="2024-09-02T13:01:36"/>
    <d v="2024-09-02T13:41:36"/>
    <s v="09"/>
    <s v="02"/>
    <n v="204"/>
    <n v="3.4"/>
    <s v="Preventive Maintenance - Electrical"/>
    <s v="Mahmoud Adel"/>
    <x v="1"/>
    <x v="0"/>
    <n v="16"/>
    <n v="12.6"/>
    <n v="0.78749999999999998"/>
  </r>
  <r>
    <s v="DT-01254"/>
    <x v="21"/>
    <s v="Packaging_Machine_018"/>
    <s v="Packaging"/>
    <d v="2024-09-02T15:08:20"/>
    <d v="2024-09-02T15:43:20"/>
    <s v="09"/>
    <s v="02"/>
    <n v="314"/>
    <n v="5.2333333333333334"/>
    <s v="Material Shortage"/>
    <s v="Noah Davis"/>
    <x v="1"/>
    <x v="1"/>
    <n v="14"/>
    <n v="8.7666666666666657"/>
    <n v="0.62619047619047608"/>
  </r>
  <r>
    <s v="DT-01441"/>
    <x v="16"/>
    <s v="Painting_Machine_005"/>
    <s v="Painting"/>
    <d v="2024-09-02T15:11:09"/>
    <d v="2024-09-02T16:07:09"/>
    <s v="09"/>
    <s v="02"/>
    <n v="208"/>
    <n v="3.4666666666666668"/>
    <s v="Preventive Maintenance - Electrical"/>
    <s v="Mahmoud Adel"/>
    <x v="0"/>
    <x v="0"/>
    <n v="20"/>
    <n v="16.533333333333331"/>
    <n v="0.82666666666666655"/>
  </r>
  <r>
    <s v="DT-02211"/>
    <x v="27"/>
    <s v="Assembly_Machine_027"/>
    <s v="Assembly"/>
    <d v="2024-09-02T15:17:07"/>
    <d v="2024-09-02T15:57:07"/>
    <s v="09"/>
    <s v="02"/>
    <n v="159"/>
    <n v="2.65"/>
    <s v="Material Shortage"/>
    <s v="Emma Wilson"/>
    <x v="2"/>
    <x v="1"/>
    <n v="20"/>
    <n v="17.350000000000001"/>
    <n v="0.86750000000000005"/>
  </r>
  <r>
    <s v="DT-02509"/>
    <x v="26"/>
    <s v="Assembly_Machine_032"/>
    <s v="Assembly"/>
    <d v="2024-09-02T15:19:55"/>
    <d v="2024-09-02T16:48:55"/>
    <s v="09"/>
    <s v="02"/>
    <n v="463"/>
    <n v="7.7166666666666668"/>
    <s v="Preventive Maintenance - Electrical"/>
    <s v="Ahmed Hassan"/>
    <x v="1"/>
    <x v="0"/>
    <n v="20"/>
    <n v="12.283333333333333"/>
    <n v="0.61416666666666664"/>
  </r>
  <r>
    <s v="DT-08980"/>
    <x v="30"/>
    <s v="Packaging_Machine_034"/>
    <s v="Packaging"/>
    <d v="2024-09-02T15:21:27"/>
    <d v="2024-09-02T18:44:27"/>
    <s v="09"/>
    <s v="02"/>
    <n v="191"/>
    <n v="3.1833333333333331"/>
    <s v="Material Shortage"/>
    <s v="Hassan Ali"/>
    <x v="1"/>
    <x v="1"/>
    <n v="14"/>
    <n v="10.816666666666666"/>
    <n v="0.77261904761904765"/>
  </r>
  <r>
    <s v="DT-04214"/>
    <x v="4"/>
    <s v="Stamping_Machine_031"/>
    <s v="Stamping"/>
    <d v="2024-09-02T15:53:13"/>
    <d v="2024-09-02T16:37:13"/>
    <s v="09"/>
    <s v="02"/>
    <n v="1026"/>
    <n v="17.100000000000001"/>
    <s v="Material Shortage"/>
    <s v="Olivia Johnson"/>
    <x v="2"/>
    <x v="1"/>
    <n v="18"/>
    <n v="0.89999999999999858"/>
    <n v="4.999999999999992E-2"/>
  </r>
  <r>
    <s v="DT-03468"/>
    <x v="29"/>
    <s v="Assembly_Machine_023"/>
    <s v="Assembly"/>
    <d v="2024-09-02T16:11:44"/>
    <d v="2024-09-02T18:53:44"/>
    <s v="09"/>
    <s v="02"/>
    <n v="136"/>
    <n v="2.2666666666666666"/>
    <s v="Sensor Fault"/>
    <s v="John Smith"/>
    <x v="2"/>
    <x v="1"/>
    <n v="16"/>
    <n v="13.733333333333334"/>
    <n v="0.85833333333333339"/>
  </r>
  <r>
    <s v="DT-01724"/>
    <x v="21"/>
    <s v="Packaging_Machine_018"/>
    <s v="Packaging"/>
    <d v="2024-09-02T16:14:21"/>
    <d v="2024-09-02T16:35:21"/>
    <s v="09"/>
    <s v="02"/>
    <n v="35"/>
    <n v="0.58333333333333337"/>
    <s v="Preventive Maintenance - Electrical"/>
    <s v="Hassan Ali"/>
    <x v="1"/>
    <x v="0"/>
    <n v="14"/>
    <n v="13.416666666666666"/>
    <n v="0.95833333333333326"/>
  </r>
  <r>
    <s v="DT-07885"/>
    <x v="18"/>
    <s v="Packaging_Machine_004"/>
    <s v="Packaging"/>
    <d v="2024-09-02T16:21:46"/>
    <d v="2024-09-02T18:59:46"/>
    <s v="09"/>
    <s v="02"/>
    <n v="15"/>
    <n v="0.25"/>
    <s v="Sensor Fault"/>
    <s v="Hassan Ali"/>
    <x v="2"/>
    <x v="1"/>
    <n v="16"/>
    <n v="15.75"/>
    <n v="0.984375"/>
  </r>
  <r>
    <s v="DT-00568"/>
    <x v="28"/>
    <s v="Packaging_Machine_003"/>
    <s v="Packaging"/>
    <d v="2024-09-02T17:33:15"/>
    <d v="2024-09-02T21:25:15"/>
    <s v="09"/>
    <s v="02"/>
    <n v="272"/>
    <n v="4.5333333333333332"/>
    <s v="Material Shortage"/>
    <s v="Li Wei"/>
    <x v="1"/>
    <x v="1"/>
    <n v="14"/>
    <n v="9.4666666666666668"/>
    <n v="0.67619047619047623"/>
  </r>
  <r>
    <s v="DT-02469"/>
    <x v="19"/>
    <s v="Stamping_Machine_035"/>
    <s v="Stamping"/>
    <d v="2024-09-02T18:15:19"/>
    <d v="2024-09-03T00:10:19"/>
    <s v="09"/>
    <s v="02"/>
    <n v="171"/>
    <n v="2.85"/>
    <s v="Hydraulic Leak"/>
    <s v="Elena Petrova"/>
    <x v="2"/>
    <x v="1"/>
    <n v="16"/>
    <n v="13.15"/>
    <n v="0.82187500000000002"/>
  </r>
  <r>
    <s v="DT-07515"/>
    <x v="18"/>
    <s v="Packaging_Machine_004"/>
    <s v="Packaging"/>
    <d v="2024-09-02T19:50:38"/>
    <d v="2024-09-02T20:25:38"/>
    <s v="09"/>
    <s v="02"/>
    <n v="17"/>
    <n v="0.28333333333333333"/>
    <s v="Operator Error"/>
    <s v="Maria Gomez"/>
    <x v="1"/>
    <x v="1"/>
    <n v="16"/>
    <n v="15.716666666666667"/>
    <n v="0.98229166666666667"/>
  </r>
  <r>
    <s v="DT-00672"/>
    <x v="15"/>
    <s v="Packaging_Machine_017"/>
    <s v="Packaging"/>
    <d v="2024-09-02T20:38:17"/>
    <d v="2024-09-02T20:48:17"/>
    <s v="09"/>
    <s v="02"/>
    <n v="253"/>
    <n v="4.2166666666666668"/>
    <s v="Sensor Fault"/>
    <s v="Hassan Ali"/>
    <x v="2"/>
    <x v="1"/>
    <n v="20"/>
    <n v="15.783333333333333"/>
    <n v="0.78916666666666668"/>
  </r>
  <r>
    <s v="DT-06969"/>
    <x v="20"/>
    <s v="Stamping_Machine_015"/>
    <s v="Stamping"/>
    <d v="2024-09-03T01:56:22"/>
    <d v="2024-09-03T02:01:22"/>
    <s v="09"/>
    <s v="03"/>
    <n v="377"/>
    <n v="6.2833333333333332"/>
    <s v="Operator Error"/>
    <s v="Fatima Ali"/>
    <x v="1"/>
    <x v="1"/>
    <n v="18"/>
    <n v="11.716666666666667"/>
    <n v="0.65092592592592591"/>
  </r>
  <r>
    <s v="DT-06896"/>
    <x v="0"/>
    <s v="Stamping_Machine_030"/>
    <s v="Stamping"/>
    <d v="2024-09-03T02:40:23"/>
    <d v="2024-09-03T03:09:23"/>
    <s v="09"/>
    <s v="03"/>
    <n v="107"/>
    <n v="1.7833333333333334"/>
    <s v="Mechanical Failure"/>
    <s v="Yuki Tanaka"/>
    <x v="2"/>
    <x v="1"/>
    <n v="16"/>
    <n v="14.216666666666667"/>
    <n v="0.88854166666666667"/>
  </r>
  <r>
    <s v="DT-06426"/>
    <x v="29"/>
    <s v="Assembly_Machine_023"/>
    <s v="Assembly"/>
    <d v="2024-09-03T02:57:45"/>
    <d v="2024-09-03T08:00:45"/>
    <s v="09"/>
    <s v="03"/>
    <n v="124"/>
    <n v="2.0666666666666669"/>
    <s v="Electrical Fault"/>
    <s v="Mohamed Salah"/>
    <x v="2"/>
    <x v="1"/>
    <n v="16"/>
    <n v="13.933333333333334"/>
    <n v="0.87083333333333335"/>
  </r>
  <r>
    <s v="DT-08689"/>
    <x v="21"/>
    <s v="Packaging_Machine_018"/>
    <s v="Packaging"/>
    <d v="2024-09-03T04:27:44"/>
    <d v="2024-09-03T07:02:44"/>
    <s v="09"/>
    <s v="03"/>
    <n v="194"/>
    <n v="3.2333333333333334"/>
    <s v="Preventive Maintenance - General"/>
    <s v="Yuki Tanaka"/>
    <x v="1"/>
    <x v="0"/>
    <n v="14"/>
    <n v="10.766666666666666"/>
    <n v="0.76904761904761898"/>
  </r>
  <r>
    <s v="DT-00253"/>
    <x v="17"/>
    <s v="Assembly_Machine_014"/>
    <s v="Assembly"/>
    <d v="2024-09-03T06:04:46"/>
    <d v="2024-09-03T08:34:46"/>
    <s v="09"/>
    <s v="03"/>
    <n v="341"/>
    <n v="5.6833333333333336"/>
    <s v="Material Shortage"/>
    <s v="Carlos Ruiz"/>
    <x v="2"/>
    <x v="1"/>
    <n v="16"/>
    <n v="10.316666666666666"/>
    <n v="0.64479166666666665"/>
  </r>
  <r>
    <s v="DT-08568"/>
    <x v="11"/>
    <s v="Assembly_Machine_007"/>
    <s v="Assembly"/>
    <d v="2024-09-03T07:27:18"/>
    <d v="2024-09-03T08:28:18"/>
    <s v="09"/>
    <s v="03"/>
    <n v="260"/>
    <n v="4.333333333333333"/>
    <s v="Preventive Maintenance - General"/>
    <s v="Rana Ibrahim"/>
    <x v="1"/>
    <x v="0"/>
    <n v="22"/>
    <n v="17.666666666666668"/>
    <n v="0.80303030303030309"/>
  </r>
  <r>
    <s v="DT-06228"/>
    <x v="14"/>
    <s v="Assembly_Machine_013"/>
    <s v="Assembly"/>
    <d v="2024-09-03T08:35:42"/>
    <d v="2024-09-03T11:44:42"/>
    <s v="09"/>
    <s v="03"/>
    <n v="52"/>
    <n v="0.8666666666666667"/>
    <s v="Operator Error"/>
    <s v="Carlos Ruiz"/>
    <x v="1"/>
    <x v="1"/>
    <n v="14"/>
    <n v="13.133333333333333"/>
    <n v="0.93809523809523809"/>
  </r>
  <r>
    <s v="DT-07116"/>
    <x v="34"/>
    <s v="Painting_Machine_022"/>
    <s v="Painting"/>
    <d v="2024-09-03T09:34:16"/>
    <d v="2024-09-03T11:39:16"/>
    <s v="09"/>
    <s v="03"/>
    <n v="161"/>
    <n v="2.6833333333333331"/>
    <s v="Material Shortage"/>
    <s v="Sophie Martin"/>
    <x v="1"/>
    <x v="1"/>
    <n v="22"/>
    <n v="19.316666666666666"/>
    <n v="0.87803030303030305"/>
  </r>
  <r>
    <s v="DT-04408"/>
    <x v="20"/>
    <s v="Stamping_Machine_015"/>
    <s v="Stamping"/>
    <d v="2024-09-03T09:55:43"/>
    <d v="2024-09-03T13:09:43"/>
    <s v="09"/>
    <s v="03"/>
    <n v="344"/>
    <n v="5.7333333333333334"/>
    <s v="Process Instability"/>
    <s v="Fatima Ali"/>
    <x v="2"/>
    <x v="1"/>
    <n v="18"/>
    <n v="12.266666666666666"/>
    <n v="0.68148148148148147"/>
  </r>
  <r>
    <s v="DT-04028"/>
    <x v="34"/>
    <s v="Painting_Machine_022"/>
    <s v="Painting"/>
    <d v="2024-09-03T11:47:47"/>
    <d v="2024-09-03T21:09:47"/>
    <s v="09"/>
    <s v="03"/>
    <n v="460"/>
    <n v="7.666666666666667"/>
    <s v="Preventive Maintenance - Electrical"/>
    <s v="David Brown"/>
    <x v="0"/>
    <x v="0"/>
    <n v="22"/>
    <n v="14.333333333333332"/>
    <n v="0.65151515151515149"/>
  </r>
  <r>
    <s v="DT-01740"/>
    <x v="22"/>
    <s v="Assembly_Machine_026"/>
    <s v="Assembly"/>
    <d v="2024-09-03T12:26:15"/>
    <d v="2024-09-04T02:13:15"/>
    <s v="09"/>
    <s v="03"/>
    <n v="152"/>
    <n v="2.5333333333333332"/>
    <s v="Preventive Maintenance - Mechanical"/>
    <s v="Ahmed Hassan"/>
    <x v="2"/>
    <x v="0"/>
    <n v="20"/>
    <n v="17.466666666666669"/>
    <n v="0.87333333333333341"/>
  </r>
  <r>
    <s v="DT-04818"/>
    <x v="3"/>
    <s v="Stamping_Machine_033"/>
    <s v="Stamping"/>
    <d v="2024-09-03T12:55:33"/>
    <d v="2024-09-03T16:51:33"/>
    <s v="09"/>
    <s v="03"/>
    <n v="1026"/>
    <n v="17.100000000000001"/>
    <s v="Sensor Fault"/>
    <s v="Emma Wilson"/>
    <x v="0"/>
    <x v="1"/>
    <n v="18"/>
    <n v="0.89999999999999858"/>
    <n v="4.999999999999992E-2"/>
  </r>
  <r>
    <s v="DT-05324"/>
    <x v="27"/>
    <s v="Assembly_Machine_027"/>
    <s v="Assembly"/>
    <d v="2024-09-03T13:18:54"/>
    <d v="2024-09-03T14:03:54"/>
    <s v="09"/>
    <s v="03"/>
    <n v="188"/>
    <n v="3.1333333333333333"/>
    <s v="Mechanical Failure"/>
    <s v="Ahmed Hassan"/>
    <x v="2"/>
    <x v="1"/>
    <n v="20"/>
    <n v="16.866666666666667"/>
    <n v="0.84333333333333338"/>
  </r>
  <r>
    <s v="DT-07492"/>
    <x v="29"/>
    <s v="Assembly_Machine_023"/>
    <s v="Assembly"/>
    <d v="2024-09-03T15:43:18"/>
    <d v="2024-09-03T16:19:18"/>
    <s v="09"/>
    <s v="03"/>
    <n v="297"/>
    <n v="4.95"/>
    <s v="Sensor Fault"/>
    <s v="Hassan Ali"/>
    <x v="1"/>
    <x v="1"/>
    <n v="16"/>
    <n v="11.05"/>
    <n v="0.69062500000000004"/>
  </r>
  <r>
    <s v="DT-08506"/>
    <x v="15"/>
    <s v="Packaging_Machine_017"/>
    <s v="Packaging"/>
    <d v="2024-09-03T16:12:49"/>
    <d v="2024-09-03T19:54:49"/>
    <s v="09"/>
    <s v="03"/>
    <n v="192"/>
    <n v="3.2"/>
    <s v="Mechanical Failure"/>
    <s v="Mahmoud Adel"/>
    <x v="2"/>
    <x v="1"/>
    <n v="20"/>
    <n v="16.8"/>
    <n v="0.84000000000000008"/>
  </r>
  <r>
    <s v="DT-02891"/>
    <x v="13"/>
    <s v="Painting_Machine_016"/>
    <s v="Painting"/>
    <d v="2024-09-03T16:13:49"/>
    <d v="2024-09-03T16:58:49"/>
    <s v="09"/>
    <s v="03"/>
    <n v="27"/>
    <n v="0.45"/>
    <s v="Tooling Break"/>
    <s v="Mohamed Salah"/>
    <x v="1"/>
    <x v="1"/>
    <n v="22"/>
    <n v="21.55"/>
    <n v="0.97954545454545461"/>
  </r>
  <r>
    <s v="DT-06392"/>
    <x v="8"/>
    <s v="Assembly_Machine_012"/>
    <s v="Assembly"/>
    <d v="2024-09-03T17:00:08"/>
    <d v="2024-09-03T23:18:08"/>
    <s v="09"/>
    <s v="03"/>
    <n v="128"/>
    <n v="2.1333333333333333"/>
    <s v="Mechanical Failure"/>
    <s v="Mohamed Salah"/>
    <x v="0"/>
    <x v="1"/>
    <n v="20"/>
    <n v="17.866666666666667"/>
    <n v="0.89333333333333331"/>
  </r>
  <r>
    <s v="DT-04186"/>
    <x v="31"/>
    <s v="Assembly_Machine_010"/>
    <s v="Assembly"/>
    <d v="2024-09-03T18:14:12"/>
    <d v="2024-09-03T18:27:12"/>
    <s v="09"/>
    <s v="03"/>
    <n v="461"/>
    <n v="7.6833333333333336"/>
    <s v="Preventive Maintenance - Electrical"/>
    <s v="Hassan Ali"/>
    <x v="0"/>
    <x v="0"/>
    <n v="22"/>
    <n v="14.316666666666666"/>
    <n v="0.65075757575757576"/>
  </r>
  <r>
    <s v="DT-01921"/>
    <x v="32"/>
    <s v="Stamping_Machine_020"/>
    <s v="Stamping"/>
    <d v="2024-09-03T19:04:36"/>
    <d v="2024-09-03T19:23:36"/>
    <s v="09"/>
    <s v="03"/>
    <n v="34"/>
    <n v="0.56666666666666665"/>
    <s v="Material Shortage"/>
    <s v="Sophie Martin"/>
    <x v="2"/>
    <x v="1"/>
    <n v="14"/>
    <n v="13.433333333333334"/>
    <n v="0.95952380952380956"/>
  </r>
  <r>
    <s v="DT-06520"/>
    <x v="21"/>
    <s v="Packaging_Machine_018"/>
    <s v="Packaging"/>
    <d v="2024-09-03T19:15:05"/>
    <d v="2024-09-03T19:21:05"/>
    <s v="09"/>
    <s v="03"/>
    <n v="202"/>
    <n v="3.3666666666666667"/>
    <s v="Preventive Maintenance - Electrical"/>
    <s v="Noah Davis"/>
    <x v="1"/>
    <x v="0"/>
    <n v="14"/>
    <n v="10.633333333333333"/>
    <n v="0.75952380952380949"/>
  </r>
  <r>
    <s v="DT-01113"/>
    <x v="18"/>
    <s v="Packaging_Machine_004"/>
    <s v="Packaging"/>
    <d v="2024-09-03T19:31:58"/>
    <d v="2024-09-03T23:13:58"/>
    <s v="09"/>
    <s v="03"/>
    <n v="13"/>
    <n v="0.21666666666666667"/>
    <s v="Electrical Fault"/>
    <s v="David Brown"/>
    <x v="1"/>
    <x v="1"/>
    <n v="16"/>
    <n v="15.783333333333333"/>
    <n v="0.98645833333333333"/>
  </r>
  <r>
    <s v="DT-02763"/>
    <x v="29"/>
    <s v="Assembly_Machine_023"/>
    <s v="Assembly"/>
    <d v="2024-09-03T20:12:10"/>
    <d v="2024-09-03T20:37:10"/>
    <s v="09"/>
    <s v="03"/>
    <n v="86"/>
    <n v="1.4333333333333333"/>
    <s v="Hydraulic Leak"/>
    <s v="Rana Ibrahim"/>
    <x v="1"/>
    <x v="1"/>
    <n v="16"/>
    <n v="14.566666666666666"/>
    <n v="0.91041666666666665"/>
  </r>
  <r>
    <s v="DT-01721"/>
    <x v="34"/>
    <s v="Painting_Machine_022"/>
    <s v="Painting"/>
    <d v="2024-09-03T20:24:21"/>
    <d v="2024-09-03T21:34:21"/>
    <s v="09"/>
    <s v="03"/>
    <n v="135"/>
    <n v="2.25"/>
    <s v="Preventive Maintenance - Mechanical"/>
    <s v="David Brown"/>
    <x v="0"/>
    <x v="0"/>
    <n v="22"/>
    <n v="19.75"/>
    <n v="0.89772727272727271"/>
  </r>
  <r>
    <s v="DT-05023"/>
    <x v="27"/>
    <s v="Assembly_Machine_027"/>
    <s v="Assembly"/>
    <d v="2024-09-03T20:29:57"/>
    <d v="2024-09-03T20:53:57"/>
    <s v="09"/>
    <s v="03"/>
    <n v="446"/>
    <n v="7.4333333333333336"/>
    <s v="Material Shortage"/>
    <s v="Ahmed Hassan"/>
    <x v="1"/>
    <x v="1"/>
    <n v="20"/>
    <n v="12.566666666666666"/>
    <n v="0.6283333333333333"/>
  </r>
  <r>
    <s v="DT-09874"/>
    <x v="5"/>
    <s v="Stamping_Machine_029"/>
    <s v="Stamping"/>
    <d v="2024-09-03T20:39:32"/>
    <d v="2024-09-03T22:57:32"/>
    <s v="09"/>
    <s v="03"/>
    <n v="946"/>
    <n v="15.766666666666667"/>
    <s v="Mechanical Failure"/>
    <s v="Hassan Ali"/>
    <x v="2"/>
    <x v="1"/>
    <n v="22"/>
    <n v="6.2333333333333325"/>
    <n v="0.28333333333333327"/>
  </r>
  <r>
    <s v="DT-03030"/>
    <x v="27"/>
    <s v="Assembly_Machine_027"/>
    <s v="Assembly"/>
    <d v="2024-09-03T22:49:37"/>
    <d v="2024-09-04T00:55:37"/>
    <s v="09"/>
    <s v="03"/>
    <n v="439"/>
    <n v="7.3166666666666664"/>
    <s v="Mechanical Failure"/>
    <s v="Ahmed Hassan"/>
    <x v="2"/>
    <x v="1"/>
    <n v="20"/>
    <n v="12.683333333333334"/>
    <n v="0.63416666666666666"/>
  </r>
  <r>
    <s v="DT-04604"/>
    <x v="9"/>
    <s v="Assembly_Machine_011"/>
    <s v="Assembly"/>
    <d v="2024-09-03T23:59:37"/>
    <d v="2024-09-04T04:41:37"/>
    <s v="09"/>
    <s v="03"/>
    <n v="65"/>
    <n v="1.0833333333333333"/>
    <s v="Hydraulic Leak"/>
    <s v="John Smith"/>
    <x v="1"/>
    <x v="1"/>
    <n v="14"/>
    <n v="12.916666666666666"/>
    <n v="0.92261904761904756"/>
  </r>
  <r>
    <s v="DT-03217"/>
    <x v="1"/>
    <s v="Painting_Machine_021"/>
    <s v="Painting"/>
    <d v="2024-09-04T00:27:54"/>
    <d v="2024-09-04T13:00:54"/>
    <s v="09"/>
    <s v="04"/>
    <n v="1149"/>
    <n v="19.149999999999999"/>
    <s v="Hydraulic Leak"/>
    <s v="Karim Nassar"/>
    <x v="1"/>
    <x v="1"/>
    <n v="22"/>
    <n v="2.8500000000000014"/>
    <n v="0.1295454545454546"/>
  </r>
  <r>
    <s v="DT-01608"/>
    <x v="14"/>
    <s v="Assembly_Machine_013"/>
    <s v="Assembly"/>
    <d v="2024-09-04T01:51:02"/>
    <d v="2024-09-04T02:35:02"/>
    <s v="09"/>
    <s v="04"/>
    <n v="326"/>
    <n v="5.4333333333333336"/>
    <s v="Mechanical Failure"/>
    <s v="Yuki Tanaka"/>
    <x v="0"/>
    <x v="1"/>
    <n v="14"/>
    <n v="8.5666666666666664"/>
    <n v="0.61190476190476184"/>
  </r>
  <r>
    <s v="DT-01045"/>
    <x v="10"/>
    <s v="Painting_Machine_008"/>
    <s v="Painting"/>
    <d v="2024-09-04T04:42:29"/>
    <d v="2024-09-04T05:10:29"/>
    <s v="09"/>
    <s v="04"/>
    <n v="176"/>
    <n v="2.9333333333333331"/>
    <s v="Mechanical Failure"/>
    <s v="Lucas Silva"/>
    <x v="0"/>
    <x v="1"/>
    <n v="16"/>
    <n v="13.066666666666666"/>
    <n v="0.81666666666666665"/>
  </r>
  <r>
    <s v="DT-06413"/>
    <x v="9"/>
    <s v="Assembly_Machine_011"/>
    <s v="Assembly"/>
    <d v="2024-09-04T05:27:30"/>
    <d v="2024-09-04T06:06:30"/>
    <s v="09"/>
    <s v="04"/>
    <n v="249"/>
    <n v="4.1500000000000004"/>
    <s v="Material Shortage"/>
    <s v="John Smith"/>
    <x v="1"/>
    <x v="1"/>
    <n v="14"/>
    <n v="9.85"/>
    <n v="0.70357142857142851"/>
  </r>
  <r>
    <s v="DT-03134"/>
    <x v="25"/>
    <s v="Painting_Machine_001"/>
    <s v="Painting"/>
    <d v="2024-09-04T05:31:06"/>
    <d v="2024-09-04T05:57:06"/>
    <s v="09"/>
    <s v="04"/>
    <n v="97"/>
    <n v="1.6166666666666667"/>
    <s v="Electrical Fault"/>
    <s v="Li Wei"/>
    <x v="1"/>
    <x v="1"/>
    <n v="18"/>
    <n v="16.383333333333333"/>
    <n v="0.91018518518518521"/>
  </r>
  <r>
    <s v="DT-02343"/>
    <x v="27"/>
    <s v="Assembly_Machine_027"/>
    <s v="Assembly"/>
    <d v="2024-09-04T09:43:56"/>
    <d v="2024-09-04T22:08:56"/>
    <s v="09"/>
    <s v="04"/>
    <n v="368"/>
    <n v="6.1333333333333337"/>
    <s v="Preventive Maintenance - General"/>
    <s v="Li Wei"/>
    <x v="0"/>
    <x v="0"/>
    <n v="20"/>
    <n v="13.866666666666667"/>
    <n v="0.69333333333333336"/>
  </r>
  <r>
    <s v="DT-00788"/>
    <x v="14"/>
    <s v="Assembly_Machine_013"/>
    <s v="Assembly"/>
    <d v="2024-09-04T10:04:33"/>
    <d v="2024-09-04T13:09:33"/>
    <s v="09"/>
    <s v="04"/>
    <n v="126"/>
    <n v="2.1"/>
    <s v="Material Shortage"/>
    <s v="Karim Nassar"/>
    <x v="0"/>
    <x v="1"/>
    <n v="14"/>
    <n v="11.9"/>
    <n v="0.85"/>
  </r>
  <r>
    <s v="DT-06478"/>
    <x v="2"/>
    <s v="Assembly_Machine_019"/>
    <s v="Assembly"/>
    <d v="2024-09-04T10:24:25"/>
    <d v="2024-09-04T11:32:25"/>
    <s v="09"/>
    <s v="04"/>
    <n v="53"/>
    <n v="0.8833333333333333"/>
    <s v="Preventive Maintenance - Mechanical"/>
    <s v="Mohamed Salah"/>
    <x v="1"/>
    <x v="0"/>
    <n v="22"/>
    <n v="21.116666666666667"/>
    <n v="0.95984848484848484"/>
  </r>
  <r>
    <s v="DT-03128"/>
    <x v="6"/>
    <s v="Painting_Machine_009"/>
    <s v="Painting"/>
    <d v="2024-09-04T11:07:05"/>
    <d v="2024-09-04T13:07:05"/>
    <s v="09"/>
    <s v="04"/>
    <n v="59"/>
    <n v="0.98333333333333328"/>
    <s v="Electrical Fault"/>
    <s v="Elena Petrova"/>
    <x v="0"/>
    <x v="1"/>
    <n v="16"/>
    <n v="15.016666666666667"/>
    <n v="0.93854166666666672"/>
  </r>
  <r>
    <s v="DT-03562"/>
    <x v="18"/>
    <s v="Packaging_Machine_004"/>
    <s v="Packaging"/>
    <d v="2024-09-04T11:26:20"/>
    <d v="2024-09-04T12:11:20"/>
    <s v="09"/>
    <s v="04"/>
    <n v="8"/>
    <n v="0.13333333333333333"/>
    <s v="Preventive Maintenance - Electrical"/>
    <s v="Ahmed Hassan"/>
    <x v="1"/>
    <x v="0"/>
    <n v="16"/>
    <n v="15.866666666666667"/>
    <n v="0.9916666666666667"/>
  </r>
  <r>
    <s v="DT-05940"/>
    <x v="8"/>
    <s v="Assembly_Machine_012"/>
    <s v="Assembly"/>
    <d v="2024-09-04T11:27:18"/>
    <d v="2024-09-04T11:39:18"/>
    <s v="09"/>
    <s v="04"/>
    <n v="155"/>
    <n v="2.5833333333333335"/>
    <s v="Mechanical Failure"/>
    <s v="David Brown"/>
    <x v="1"/>
    <x v="1"/>
    <n v="20"/>
    <n v="17.416666666666668"/>
    <n v="0.87083333333333335"/>
  </r>
  <r>
    <s v="DT-06055"/>
    <x v="16"/>
    <s v="Painting_Machine_005"/>
    <s v="Painting"/>
    <d v="2024-09-04T12:11:04"/>
    <d v="2024-09-04T12:44:04"/>
    <s v="09"/>
    <s v="04"/>
    <n v="449"/>
    <n v="7.4833333333333334"/>
    <s v="Mechanical Failure"/>
    <s v="Rana Ibrahim"/>
    <x v="0"/>
    <x v="1"/>
    <n v="20"/>
    <n v="12.516666666666666"/>
    <n v="0.62583333333333324"/>
  </r>
  <r>
    <s v="DT-02657"/>
    <x v="3"/>
    <s v="Stamping_Machine_033"/>
    <s v="Stamping"/>
    <d v="2024-09-04T12:33:31"/>
    <d v="2024-09-04T12:52:31"/>
    <s v="09"/>
    <s v="04"/>
    <n v="1026"/>
    <n v="17.100000000000001"/>
    <s v="Tooling Break"/>
    <s v="Li Wei"/>
    <x v="2"/>
    <x v="1"/>
    <n v="18"/>
    <n v="0.89999999999999858"/>
    <n v="4.999999999999992E-2"/>
  </r>
  <r>
    <s v="DT-04295"/>
    <x v="31"/>
    <s v="Assembly_Machine_010"/>
    <s v="Assembly"/>
    <d v="2024-09-04T13:47:37"/>
    <d v="2024-09-05T03:11:37"/>
    <s v="09"/>
    <s v="04"/>
    <n v="458"/>
    <n v="7.6333333333333337"/>
    <s v="Overheating"/>
    <s v="Elena Petrova"/>
    <x v="1"/>
    <x v="1"/>
    <n v="22"/>
    <n v="14.366666666666667"/>
    <n v="0.65303030303030307"/>
  </r>
  <r>
    <s v="DT-01789"/>
    <x v="33"/>
    <s v="Packaging_Machine_006"/>
    <s v="Packaging"/>
    <d v="2024-09-04T14:12:54"/>
    <d v="2024-09-04T14:47:54"/>
    <s v="09"/>
    <s v="04"/>
    <n v="11"/>
    <n v="0.18333333333333332"/>
    <s v="Material Shortage"/>
    <s v="Noah Davis"/>
    <x v="1"/>
    <x v="1"/>
    <n v="22"/>
    <n v="21.816666666666666"/>
    <n v="0.9916666666666667"/>
  </r>
  <r>
    <s v="DT-07603"/>
    <x v="11"/>
    <s v="Assembly_Machine_007"/>
    <s v="Assembly"/>
    <d v="2024-09-04T14:14:54"/>
    <d v="2024-09-04T14:57:54"/>
    <s v="09"/>
    <s v="04"/>
    <n v="610"/>
    <n v="10.166666666666666"/>
    <s v="Material Shortage"/>
    <s v="Fatima Ali"/>
    <x v="2"/>
    <x v="1"/>
    <n v="22"/>
    <n v="11.833333333333334"/>
    <n v="0.53787878787878796"/>
  </r>
  <r>
    <s v="DT-00977"/>
    <x v="8"/>
    <s v="Assembly_Machine_012"/>
    <s v="Assembly"/>
    <d v="2024-09-04T15:25:47"/>
    <d v="2024-09-04T17:00:47"/>
    <s v="09"/>
    <s v="04"/>
    <n v="90"/>
    <n v="1.5"/>
    <s v="Preventive Maintenance - Electrical"/>
    <s v="Hassan Ali"/>
    <x v="2"/>
    <x v="0"/>
    <n v="20"/>
    <n v="18.5"/>
    <n v="0.92500000000000004"/>
  </r>
  <r>
    <s v="DT-08411"/>
    <x v="1"/>
    <s v="Painting_Machine_021"/>
    <s v="Painting"/>
    <d v="2024-09-04T15:37:10"/>
    <d v="2024-09-04T19:03:10"/>
    <s v="09"/>
    <s v="04"/>
    <n v="1135"/>
    <n v="18.916666666666668"/>
    <s v="Material Shortage"/>
    <s v="Maria Gomez"/>
    <x v="1"/>
    <x v="1"/>
    <n v="22"/>
    <n v="3.0833333333333321"/>
    <n v="0.14015151515151511"/>
  </r>
  <r>
    <s v="DT-05665"/>
    <x v="20"/>
    <s v="Stamping_Machine_015"/>
    <s v="Stamping"/>
    <d v="2024-09-04T16:31:43"/>
    <d v="2024-09-04T19:29:43"/>
    <s v="09"/>
    <s v="04"/>
    <n v="227"/>
    <n v="3.7833333333333332"/>
    <s v="Electrical Fault"/>
    <s v="Emma Wilson"/>
    <x v="0"/>
    <x v="1"/>
    <n v="18"/>
    <n v="14.216666666666667"/>
    <n v="0.78981481481481486"/>
  </r>
  <r>
    <s v="DT-09857"/>
    <x v="2"/>
    <s v="Assembly_Machine_019"/>
    <s v="Assembly"/>
    <d v="2024-09-04T17:10:03"/>
    <d v="2024-09-04T17:24:03"/>
    <s v="09"/>
    <s v="04"/>
    <n v="92"/>
    <n v="1.5333333333333334"/>
    <s v="Hydraulic Leak"/>
    <s v="David Brown"/>
    <x v="2"/>
    <x v="1"/>
    <n v="22"/>
    <n v="20.466666666666665"/>
    <n v="0.93030303030303019"/>
  </r>
  <r>
    <s v="DT-01440"/>
    <x v="15"/>
    <s v="Packaging_Machine_017"/>
    <s v="Packaging"/>
    <d v="2024-09-04T17:45:48"/>
    <d v="2024-09-04T21:28:48"/>
    <s v="09"/>
    <s v="04"/>
    <n v="284"/>
    <n v="4.7333333333333334"/>
    <s v="Preventive Maintenance - Mechanical"/>
    <s v="Maria Gomez"/>
    <x v="0"/>
    <x v="0"/>
    <n v="20"/>
    <n v="15.266666666666666"/>
    <n v="0.76333333333333331"/>
  </r>
  <r>
    <s v="DT-06398"/>
    <x v="2"/>
    <s v="Assembly_Machine_019"/>
    <s v="Assembly"/>
    <d v="2024-09-04T17:49:55"/>
    <d v="2024-09-04T20:18:55"/>
    <s v="09"/>
    <s v="04"/>
    <n v="110"/>
    <n v="1.8333333333333333"/>
    <s v="Overheating"/>
    <s v="Li Wei"/>
    <x v="1"/>
    <x v="1"/>
    <n v="22"/>
    <n v="20.166666666666668"/>
    <n v="0.91666666666666674"/>
  </r>
  <r>
    <s v="DT-00357"/>
    <x v="16"/>
    <s v="Painting_Machine_005"/>
    <s v="Painting"/>
    <d v="2024-09-04T18:40:30"/>
    <d v="2024-09-04T19:28:30"/>
    <s v="09"/>
    <s v="04"/>
    <n v="174"/>
    <n v="2.9"/>
    <s v="Preventive Maintenance - Electrical"/>
    <s v="Mahmoud Adel"/>
    <x v="0"/>
    <x v="0"/>
    <n v="20"/>
    <n v="17.100000000000001"/>
    <n v="0.85500000000000009"/>
  </r>
  <r>
    <s v="DT-08390"/>
    <x v="15"/>
    <s v="Packaging_Machine_017"/>
    <s v="Packaging"/>
    <d v="2024-09-04T20:41:07"/>
    <d v="2024-09-04T23:19:07"/>
    <s v="09"/>
    <s v="04"/>
    <n v="78"/>
    <n v="1.3"/>
    <s v="Tooling Break"/>
    <s v="Mahmoud Adel"/>
    <x v="0"/>
    <x v="1"/>
    <n v="20"/>
    <n v="18.7"/>
    <n v="0.93499999999999994"/>
  </r>
  <r>
    <s v="DT-08667"/>
    <x v="3"/>
    <s v="Stamping_Machine_033"/>
    <s v="Stamping"/>
    <d v="2024-09-04T20:47:11"/>
    <d v="2024-09-04T22:46:11"/>
    <s v="09"/>
    <s v="04"/>
    <n v="835"/>
    <n v="13.916666666666666"/>
    <s v="Material Shortage"/>
    <s v="Carlos Ruiz"/>
    <x v="2"/>
    <x v="1"/>
    <n v="18"/>
    <n v="4.0833333333333339"/>
    <n v="0.22685185185185189"/>
  </r>
  <r>
    <s v="DT-09410"/>
    <x v="18"/>
    <s v="Packaging_Machine_004"/>
    <s v="Packaging"/>
    <d v="2024-09-04T22:33:30"/>
    <d v="2024-09-04T22:38:30"/>
    <s v="09"/>
    <s v="04"/>
    <n v="8"/>
    <n v="0.13333333333333333"/>
    <s v="Preventive Maintenance - Mechanical"/>
    <s v="Ahmed Hassan"/>
    <x v="0"/>
    <x v="0"/>
    <n v="16"/>
    <n v="15.866666666666667"/>
    <n v="0.9916666666666667"/>
  </r>
  <r>
    <s v="DT-09312"/>
    <x v="15"/>
    <s v="Packaging_Machine_017"/>
    <s v="Packaging"/>
    <d v="2024-09-04T23:34:19"/>
    <d v="2024-09-04T23:57:19"/>
    <s v="09"/>
    <s v="04"/>
    <n v="87"/>
    <n v="1.45"/>
    <s v="Preventive Maintenance - General"/>
    <s v="Sophie Martin"/>
    <x v="0"/>
    <x v="0"/>
    <n v="20"/>
    <n v="18.55"/>
    <n v="0.92749999999999999"/>
  </r>
  <r>
    <s v="DT-02463"/>
    <x v="17"/>
    <s v="Assembly_Machine_014"/>
    <s v="Assembly"/>
    <d v="2024-09-04T23:42:23"/>
    <d v="2024-09-05T02:09:23"/>
    <s v="09"/>
    <s v="04"/>
    <n v="117"/>
    <n v="1.95"/>
    <s v="Preventive Maintenance - Mechanical"/>
    <s v="John Smith"/>
    <x v="0"/>
    <x v="0"/>
    <n v="16"/>
    <n v="14.05"/>
    <n v="0.87812500000000004"/>
  </r>
  <r>
    <s v="DT-07058"/>
    <x v="31"/>
    <s v="Assembly_Machine_010"/>
    <s v="Assembly"/>
    <d v="2024-09-05T00:31:28"/>
    <d v="2024-09-05T00:41:28"/>
    <s v="09"/>
    <s v="05"/>
    <n v="132"/>
    <n v="2.2000000000000002"/>
    <s v="Overheating"/>
    <s v="Hassan Ali"/>
    <x v="2"/>
    <x v="1"/>
    <n v="22"/>
    <n v="19.8"/>
    <n v="0.9"/>
  </r>
  <r>
    <s v="DT-05540"/>
    <x v="17"/>
    <s v="Assembly_Machine_014"/>
    <s v="Assembly"/>
    <d v="2024-09-05T00:48:50"/>
    <d v="2024-09-05T02:11:50"/>
    <s v="09"/>
    <s v="05"/>
    <n v="236"/>
    <n v="3.9333333333333331"/>
    <s v="Material Shortage"/>
    <s v="Hassan Ali"/>
    <x v="1"/>
    <x v="1"/>
    <n v="16"/>
    <n v="12.066666666666666"/>
    <n v="0.75416666666666665"/>
  </r>
  <r>
    <s v="DT-03312"/>
    <x v="13"/>
    <s v="Painting_Machine_016"/>
    <s v="Painting"/>
    <d v="2024-09-05T01:41:46"/>
    <d v="2024-09-05T01:48:46"/>
    <s v="09"/>
    <s v="05"/>
    <n v="381"/>
    <n v="6.35"/>
    <s v="Tooling Break"/>
    <s v="Elena Petrova"/>
    <x v="2"/>
    <x v="1"/>
    <n v="22"/>
    <n v="15.65"/>
    <n v="0.71136363636363642"/>
  </r>
  <r>
    <s v="DT-04287"/>
    <x v="1"/>
    <s v="Painting_Machine_021"/>
    <s v="Painting"/>
    <d v="2024-09-05T04:26:53"/>
    <d v="2024-09-05T17:07:53"/>
    <s v="09"/>
    <s v="05"/>
    <n v="675"/>
    <n v="11.25"/>
    <s v="Preventive Maintenance - Mechanical"/>
    <s v="John Smith"/>
    <x v="0"/>
    <x v="0"/>
    <n v="22"/>
    <n v="10.75"/>
    <n v="0.48863636363636365"/>
  </r>
  <r>
    <s v="DT-05545"/>
    <x v="4"/>
    <s v="Stamping_Machine_031"/>
    <s v="Stamping"/>
    <d v="2024-09-05T04:53:47"/>
    <d v="2024-09-05T05:35:47"/>
    <s v="09"/>
    <s v="05"/>
    <n v="1014"/>
    <n v="16.899999999999999"/>
    <s v="Tooling Break"/>
    <s v="Yuki Tanaka"/>
    <x v="1"/>
    <x v="1"/>
    <n v="18"/>
    <n v="1.1000000000000014"/>
    <n v="6.1111111111111192E-2"/>
  </r>
  <r>
    <s v="DT-03729"/>
    <x v="13"/>
    <s v="Painting_Machine_016"/>
    <s v="Painting"/>
    <d v="2024-09-05T06:56:51"/>
    <d v="2024-09-05T06:59:51"/>
    <s v="09"/>
    <s v="05"/>
    <n v="88"/>
    <n v="1.4666666666666666"/>
    <s v="Overheating"/>
    <s v="Ahmed Hassan"/>
    <x v="0"/>
    <x v="1"/>
    <n v="22"/>
    <n v="20.533333333333335"/>
    <n v="0.93333333333333346"/>
  </r>
  <r>
    <s v="DT-01326"/>
    <x v="0"/>
    <s v="Stamping_Machine_030"/>
    <s v="Stamping"/>
    <d v="2024-09-05T07:02:21"/>
    <d v="2024-09-05T07:14:21"/>
    <s v="09"/>
    <s v="05"/>
    <n v="369"/>
    <n v="6.15"/>
    <s v="Sensor Fault"/>
    <s v="Carlos Ruiz"/>
    <x v="0"/>
    <x v="1"/>
    <n v="16"/>
    <n v="9.85"/>
    <n v="0.61562499999999998"/>
  </r>
  <r>
    <s v="DT-06879"/>
    <x v="10"/>
    <s v="Painting_Machine_008"/>
    <s v="Painting"/>
    <d v="2024-09-05T09:48:03"/>
    <d v="2024-09-05T11:26:03"/>
    <s v="09"/>
    <s v="05"/>
    <n v="237"/>
    <n v="3.95"/>
    <s v="Preventive Maintenance - Mechanical"/>
    <s v="Emma Wilson"/>
    <x v="0"/>
    <x v="0"/>
    <n v="16"/>
    <n v="12.05"/>
    <n v="0.75312500000000004"/>
  </r>
  <r>
    <s v="DT-02619"/>
    <x v="2"/>
    <s v="Assembly_Machine_019"/>
    <s v="Assembly"/>
    <d v="2024-09-05T10:39:26"/>
    <d v="2024-09-05T10:58:26"/>
    <s v="09"/>
    <s v="05"/>
    <n v="59"/>
    <n v="0.98333333333333328"/>
    <s v="Preventive Maintenance - Electrical"/>
    <s v="Olivia Johnson"/>
    <x v="2"/>
    <x v="0"/>
    <n v="22"/>
    <n v="21.016666666666666"/>
    <n v="0.95530303030303021"/>
  </r>
  <r>
    <s v="DT-02045"/>
    <x v="31"/>
    <s v="Assembly_Machine_010"/>
    <s v="Assembly"/>
    <d v="2024-09-05T11:26:13"/>
    <d v="2024-09-05T12:15:13"/>
    <s v="09"/>
    <s v="05"/>
    <n v="46"/>
    <n v="0.76666666666666672"/>
    <s v="Electrical Fault"/>
    <s v="Hassan Ali"/>
    <x v="0"/>
    <x v="1"/>
    <n v="22"/>
    <n v="21.233333333333334"/>
    <n v="0.9651515151515152"/>
  </r>
  <r>
    <s v="DT-05739"/>
    <x v="26"/>
    <s v="Assembly_Machine_032"/>
    <s v="Assembly"/>
    <d v="2024-09-05T12:16:08"/>
    <d v="2024-09-05T18:05:08"/>
    <s v="09"/>
    <s v="05"/>
    <n v="349"/>
    <n v="5.8166666666666664"/>
    <s v="Unsafe Condition"/>
    <s v="Fatima Ali"/>
    <x v="1"/>
    <x v="1"/>
    <n v="20"/>
    <n v="14.183333333333334"/>
    <n v="0.70916666666666672"/>
  </r>
  <r>
    <s v="DT-00958"/>
    <x v="32"/>
    <s v="Stamping_Machine_020"/>
    <s v="Stamping"/>
    <d v="2024-09-05T13:49:03"/>
    <d v="2024-09-05T23:27:03"/>
    <s v="09"/>
    <s v="05"/>
    <n v="189"/>
    <n v="3.15"/>
    <s v="Preventive Maintenance - Electrical"/>
    <s v="Ahmed Hassan"/>
    <x v="1"/>
    <x v="0"/>
    <n v="14"/>
    <n v="10.85"/>
    <n v="0.77500000000000002"/>
  </r>
  <r>
    <s v="DT-02851"/>
    <x v="5"/>
    <s v="Stamping_Machine_029"/>
    <s v="Stamping"/>
    <d v="2024-09-05T14:25:09"/>
    <d v="2024-09-05T21:05:09"/>
    <s v="09"/>
    <s v="05"/>
    <n v="748"/>
    <n v="12.466666666666667"/>
    <s v="Material Shortage"/>
    <s v="Hassan Ali"/>
    <x v="0"/>
    <x v="1"/>
    <n v="22"/>
    <n v="9.5333333333333332"/>
    <n v="0.43333333333333335"/>
  </r>
  <r>
    <s v="DT-07517"/>
    <x v="20"/>
    <s v="Stamping_Machine_015"/>
    <s v="Stamping"/>
    <d v="2024-09-05T14:48:48"/>
    <d v="2024-09-05T18:21:48"/>
    <s v="09"/>
    <s v="05"/>
    <n v="18"/>
    <n v="0.3"/>
    <s v="Tooling Break"/>
    <s v="Maria Gomez"/>
    <x v="1"/>
    <x v="1"/>
    <n v="18"/>
    <n v="17.7"/>
    <n v="0.98333333333333328"/>
  </r>
  <r>
    <s v="DT-08907"/>
    <x v="4"/>
    <s v="Stamping_Machine_031"/>
    <s v="Stamping"/>
    <d v="2024-09-05T21:29:37"/>
    <d v="2024-09-05T22:41:37"/>
    <s v="09"/>
    <s v="05"/>
    <n v="617"/>
    <n v="10.283333333333333"/>
    <s v="Preventive Maintenance - Mechanical"/>
    <s v="Carlos Ruiz"/>
    <x v="0"/>
    <x v="0"/>
    <n v="18"/>
    <n v="7.7166666666666668"/>
    <n v="0.4287037037037037"/>
  </r>
  <r>
    <s v="DT-06568"/>
    <x v="9"/>
    <s v="Assembly_Machine_011"/>
    <s v="Assembly"/>
    <d v="2024-09-05T21:58:08"/>
    <d v="2024-09-06T06:05:08"/>
    <s v="09"/>
    <s v="05"/>
    <n v="207"/>
    <n v="3.45"/>
    <s v="Mechanical Failure"/>
    <s v="Sophie Martin"/>
    <x v="2"/>
    <x v="1"/>
    <n v="14"/>
    <n v="10.55"/>
    <n v="0.75357142857142867"/>
  </r>
  <r>
    <s v="DT-04445"/>
    <x v="19"/>
    <s v="Stamping_Machine_035"/>
    <s v="Stamping"/>
    <d v="2024-09-05T22:51:59"/>
    <d v="2024-09-05T22:56:59"/>
    <s v="09"/>
    <s v="05"/>
    <n v="53"/>
    <n v="0.8833333333333333"/>
    <s v="Material Shortage"/>
    <s v="Mahmoud Adel"/>
    <x v="0"/>
    <x v="1"/>
    <n v="16"/>
    <n v="15.116666666666667"/>
    <n v="0.9447916666666667"/>
  </r>
  <r>
    <s v="DT-01602"/>
    <x v="0"/>
    <s v="Stamping_Machine_030"/>
    <s v="Stamping"/>
    <d v="2024-09-06T00:17:04"/>
    <d v="2024-09-06T03:13:04"/>
    <s v="09"/>
    <s v="06"/>
    <n v="22"/>
    <n v="0.36666666666666664"/>
    <s v="Electrical Fault"/>
    <s v="Emma Wilson"/>
    <x v="2"/>
    <x v="1"/>
    <n v="16"/>
    <n v="15.633333333333333"/>
    <n v="0.9770833333333333"/>
  </r>
  <r>
    <s v="DT-01414"/>
    <x v="7"/>
    <s v="Packaging_Machine_002"/>
    <s v="Packaging"/>
    <d v="2024-09-06T03:34:55"/>
    <d v="2024-09-06T04:06:55"/>
    <s v="09"/>
    <s v="06"/>
    <n v="28"/>
    <n v="0.46666666666666667"/>
    <s v="Material Shortage"/>
    <s v="Olivia Johnson"/>
    <x v="2"/>
    <x v="1"/>
    <n v="18"/>
    <n v="17.533333333333335"/>
    <n v="0.9740740740740742"/>
  </r>
  <r>
    <s v="DT-01902"/>
    <x v="11"/>
    <s v="Assembly_Machine_007"/>
    <s v="Assembly"/>
    <d v="2024-09-06T03:36:40"/>
    <d v="2024-09-06T04:08:40"/>
    <s v="09"/>
    <s v="06"/>
    <n v="662"/>
    <n v="11.033333333333333"/>
    <s v="Electrical Fault"/>
    <s v="David Brown"/>
    <x v="1"/>
    <x v="1"/>
    <n v="22"/>
    <n v="10.966666666666667"/>
    <n v="0.49848484848484848"/>
  </r>
  <r>
    <s v="DT-04758"/>
    <x v="3"/>
    <s v="Stamping_Machine_033"/>
    <s v="Stamping"/>
    <d v="2024-09-06T04:46:52"/>
    <d v="2024-09-06T07:35:52"/>
    <s v="09"/>
    <s v="06"/>
    <n v="1026"/>
    <n v="17.100000000000001"/>
    <s v="Hydraulic Leak"/>
    <s v="Mohamed Salah"/>
    <x v="0"/>
    <x v="1"/>
    <n v="18"/>
    <n v="0.89999999999999858"/>
    <n v="4.999999999999992E-2"/>
  </r>
  <r>
    <s v="DT-08175"/>
    <x v="27"/>
    <s v="Assembly_Machine_027"/>
    <s v="Assembly"/>
    <d v="2024-09-06T05:51:40"/>
    <d v="2024-09-06T08:32:40"/>
    <s v="09"/>
    <s v="06"/>
    <n v="173"/>
    <n v="2.8833333333333333"/>
    <s v="Material Shortage"/>
    <s v="Emma Wilson"/>
    <x v="1"/>
    <x v="1"/>
    <n v="20"/>
    <n v="17.116666666666667"/>
    <n v="0.85583333333333333"/>
  </r>
  <r>
    <s v="DT-08434"/>
    <x v="34"/>
    <s v="Painting_Machine_022"/>
    <s v="Painting"/>
    <d v="2024-09-06T07:16:31"/>
    <d v="2024-09-06T07:46:31"/>
    <s v="09"/>
    <s v="06"/>
    <n v="336"/>
    <n v="5.6"/>
    <s v="Preventive Maintenance - Electrical"/>
    <s v="Mahmoud Adel"/>
    <x v="1"/>
    <x v="0"/>
    <n v="22"/>
    <n v="16.399999999999999"/>
    <n v="0.74545454545454537"/>
  </r>
  <r>
    <s v="DT-00389"/>
    <x v="13"/>
    <s v="Painting_Machine_016"/>
    <s v="Painting"/>
    <d v="2024-09-06T08:02:44"/>
    <d v="2024-09-06T12:39:44"/>
    <s v="09"/>
    <s v="06"/>
    <n v="153"/>
    <n v="2.5499999999999998"/>
    <s v="Electrical Fault"/>
    <s v="Carlos Ruiz"/>
    <x v="0"/>
    <x v="1"/>
    <n v="22"/>
    <n v="19.45"/>
    <n v="0.88409090909090904"/>
  </r>
  <r>
    <s v="DT-07745"/>
    <x v="30"/>
    <s v="Packaging_Machine_034"/>
    <s v="Packaging"/>
    <d v="2024-09-06T09:15:17"/>
    <d v="2024-09-06T12:08:17"/>
    <s v="09"/>
    <s v="06"/>
    <n v="44"/>
    <n v="0.73333333333333328"/>
    <s v="Operator Error"/>
    <s v="Olivia Johnson"/>
    <x v="2"/>
    <x v="1"/>
    <n v="14"/>
    <n v="13.266666666666667"/>
    <n v="0.94761904761904769"/>
  </r>
  <r>
    <s v="DT-05260"/>
    <x v="5"/>
    <s v="Stamping_Machine_029"/>
    <s v="Stamping"/>
    <d v="2024-09-06T09:36:34"/>
    <d v="2024-09-06T10:20:34"/>
    <s v="09"/>
    <s v="06"/>
    <n v="860"/>
    <n v="14.333333333333334"/>
    <s v="Overheating"/>
    <s v="Li Wei"/>
    <x v="1"/>
    <x v="1"/>
    <n v="22"/>
    <n v="7.6666666666666661"/>
    <n v="0.34848484848484845"/>
  </r>
  <r>
    <s v="DT-03736"/>
    <x v="10"/>
    <s v="Painting_Machine_008"/>
    <s v="Painting"/>
    <d v="2024-09-06T10:02:52"/>
    <d v="2024-09-06T10:07:52"/>
    <s v="09"/>
    <s v="06"/>
    <n v="218"/>
    <n v="3.6333333333333333"/>
    <s v="Electrical Fault"/>
    <s v="Elena Petrova"/>
    <x v="2"/>
    <x v="1"/>
    <n v="16"/>
    <n v="12.366666666666667"/>
    <n v="0.7729166666666667"/>
  </r>
  <r>
    <s v="DT-02223"/>
    <x v="7"/>
    <s v="Packaging_Machine_002"/>
    <s v="Packaging"/>
    <d v="2024-09-06T10:46:04"/>
    <d v="2024-09-06T11:03:04"/>
    <s v="09"/>
    <s v="06"/>
    <n v="29"/>
    <n v="0.48333333333333334"/>
    <s v="Electrical Fault"/>
    <s v="John Smith"/>
    <x v="2"/>
    <x v="1"/>
    <n v="18"/>
    <n v="17.516666666666666"/>
    <n v="0.9731481481481481"/>
  </r>
  <r>
    <s v="DT-04254"/>
    <x v="11"/>
    <s v="Assembly_Machine_007"/>
    <s v="Assembly"/>
    <d v="2024-09-06T11:29:20"/>
    <d v="2024-09-07T00:13:20"/>
    <s v="09"/>
    <s v="06"/>
    <n v="534"/>
    <n v="8.9"/>
    <s v="Electrical Fault"/>
    <s v="Rana Ibrahim"/>
    <x v="1"/>
    <x v="1"/>
    <n v="22"/>
    <n v="13.1"/>
    <n v="0.59545454545454546"/>
  </r>
  <r>
    <s v="DT-02526"/>
    <x v="27"/>
    <s v="Assembly_Machine_027"/>
    <s v="Assembly"/>
    <d v="2024-09-06T11:39:03"/>
    <d v="2024-09-06T11:59:03"/>
    <s v="09"/>
    <s v="06"/>
    <n v="431"/>
    <n v="7.1833333333333336"/>
    <s v="Material Shortage"/>
    <s v="Li Wei"/>
    <x v="0"/>
    <x v="1"/>
    <n v="20"/>
    <n v="12.816666666666666"/>
    <n v="0.64083333333333337"/>
  </r>
  <r>
    <s v="DT-09539"/>
    <x v="9"/>
    <s v="Assembly_Machine_011"/>
    <s v="Assembly"/>
    <d v="2024-09-06T12:31:25"/>
    <d v="2024-09-06T15:07:25"/>
    <s v="09"/>
    <s v="06"/>
    <n v="218"/>
    <n v="3.6333333333333333"/>
    <s v="Preventive Maintenance - Mechanical"/>
    <s v="Yuki Tanaka"/>
    <x v="2"/>
    <x v="0"/>
    <n v="14"/>
    <n v="10.366666666666667"/>
    <n v="0.74047619047619051"/>
  </r>
  <r>
    <s v="DT-03838"/>
    <x v="28"/>
    <s v="Packaging_Machine_003"/>
    <s v="Packaging"/>
    <d v="2024-09-06T12:50:08"/>
    <d v="2024-09-06T12:58:08"/>
    <s v="09"/>
    <s v="06"/>
    <n v="287"/>
    <n v="4.7833333333333332"/>
    <s v="Material Shortage"/>
    <s v="Mohamed Salah"/>
    <x v="0"/>
    <x v="1"/>
    <n v="14"/>
    <n v="9.2166666666666668"/>
    <n v="0.65833333333333333"/>
  </r>
  <r>
    <s v="DT-04713"/>
    <x v="10"/>
    <s v="Painting_Machine_008"/>
    <s v="Painting"/>
    <d v="2024-09-06T13:23:09"/>
    <d v="2024-09-06T13:42:09"/>
    <s v="09"/>
    <s v="06"/>
    <n v="77"/>
    <n v="1.2833333333333334"/>
    <s v="Electrical Fault"/>
    <s v="Rana Ibrahim"/>
    <x v="2"/>
    <x v="1"/>
    <n v="16"/>
    <n v="14.716666666666667"/>
    <n v="0.91979166666666667"/>
  </r>
  <r>
    <s v="DT-06593"/>
    <x v="25"/>
    <s v="Painting_Machine_001"/>
    <s v="Painting"/>
    <d v="2024-09-06T14:14:16"/>
    <d v="2024-09-06T14:57:16"/>
    <s v="09"/>
    <s v="06"/>
    <n v="260"/>
    <n v="4.333333333333333"/>
    <s v="Electrical Fault"/>
    <s v="Olivia Johnson"/>
    <x v="1"/>
    <x v="1"/>
    <n v="18"/>
    <n v="13.666666666666668"/>
    <n v="0.7592592592592593"/>
  </r>
  <r>
    <s v="DT-02856"/>
    <x v="8"/>
    <s v="Assembly_Machine_012"/>
    <s v="Assembly"/>
    <d v="2024-09-06T14:22:19"/>
    <d v="2024-09-06T14:57:19"/>
    <s v="09"/>
    <s v="06"/>
    <n v="146"/>
    <n v="2.4333333333333331"/>
    <s v="Mechanical Failure"/>
    <s v="Elena Petrova"/>
    <x v="1"/>
    <x v="1"/>
    <n v="20"/>
    <n v="17.566666666666666"/>
    <n v="0.8783333333333333"/>
  </r>
  <r>
    <s v="DT-05588"/>
    <x v="16"/>
    <s v="Painting_Machine_005"/>
    <s v="Painting"/>
    <d v="2024-09-06T16:04:40"/>
    <d v="2024-09-06T16:33:40"/>
    <s v="09"/>
    <s v="06"/>
    <n v="462"/>
    <n v="7.7"/>
    <s v="Electrical Fault"/>
    <s v="Li Wei"/>
    <x v="0"/>
    <x v="1"/>
    <n v="20"/>
    <n v="12.3"/>
    <n v="0.61499999999999999"/>
  </r>
  <r>
    <s v="DT-02700"/>
    <x v="20"/>
    <s v="Stamping_Machine_015"/>
    <s v="Stamping"/>
    <d v="2024-09-06T16:07:31"/>
    <d v="2024-09-07T06:10:31"/>
    <s v="09"/>
    <s v="06"/>
    <n v="375"/>
    <n v="6.25"/>
    <s v="Overheating"/>
    <s v="Sophie Martin"/>
    <x v="1"/>
    <x v="1"/>
    <n v="18"/>
    <n v="11.75"/>
    <n v="0.65277777777777779"/>
  </r>
  <r>
    <s v="DT-00609"/>
    <x v="33"/>
    <s v="Packaging_Machine_006"/>
    <s v="Packaging"/>
    <d v="2024-09-06T16:41:45"/>
    <d v="2024-09-06T21:00:45"/>
    <s v="09"/>
    <s v="06"/>
    <n v="11"/>
    <n v="0.18333333333333332"/>
    <s v="Electrical Fault"/>
    <s v="Elena Petrova"/>
    <x v="1"/>
    <x v="1"/>
    <n v="22"/>
    <n v="21.816666666666666"/>
    <n v="0.9916666666666667"/>
  </r>
  <r>
    <s v="DT-05248"/>
    <x v="26"/>
    <s v="Assembly_Machine_032"/>
    <s v="Assembly"/>
    <d v="2024-09-06T16:49:13"/>
    <d v="2024-09-06T17:25:13"/>
    <s v="09"/>
    <s v="06"/>
    <n v="52"/>
    <n v="0.8666666666666667"/>
    <s v="Electrical Fault"/>
    <s v="Ahmed Hassan"/>
    <x v="2"/>
    <x v="1"/>
    <n v="20"/>
    <n v="19.133333333333333"/>
    <n v="0.95666666666666667"/>
  </r>
  <r>
    <s v="DT-03072"/>
    <x v="10"/>
    <s v="Painting_Machine_008"/>
    <s v="Painting"/>
    <d v="2024-09-06T17:12:46"/>
    <d v="2024-09-06T17:25:46"/>
    <s v="09"/>
    <s v="06"/>
    <n v="102"/>
    <n v="1.7"/>
    <s v="Mechanical Failure"/>
    <s v="Carlos Ruiz"/>
    <x v="1"/>
    <x v="1"/>
    <n v="16"/>
    <n v="14.3"/>
    <n v="0.89375000000000004"/>
  </r>
  <r>
    <s v="DT-07702"/>
    <x v="4"/>
    <s v="Stamping_Machine_031"/>
    <s v="Stamping"/>
    <d v="2024-09-06T19:00:06"/>
    <d v="2024-09-07T06:54:06"/>
    <s v="09"/>
    <s v="06"/>
    <n v="893"/>
    <n v="14.883333333333333"/>
    <s v="Preventive Maintenance - General"/>
    <s v="Elena Petrova"/>
    <x v="0"/>
    <x v="0"/>
    <n v="18"/>
    <n v="3.1166666666666671"/>
    <n v="0.17314814814814816"/>
  </r>
  <r>
    <s v="DT-05466"/>
    <x v="0"/>
    <s v="Stamping_Machine_030"/>
    <s v="Stamping"/>
    <d v="2024-09-06T19:24:12"/>
    <d v="2024-09-06T23:14:12"/>
    <s v="09"/>
    <s v="06"/>
    <n v="377"/>
    <n v="6.2833333333333332"/>
    <s v="Sensor Fault"/>
    <s v="Mahmoud Adel"/>
    <x v="1"/>
    <x v="1"/>
    <n v="16"/>
    <n v="9.7166666666666668"/>
    <n v="0.60729166666666667"/>
  </r>
  <r>
    <s v="DT-09846"/>
    <x v="1"/>
    <s v="Painting_Machine_021"/>
    <s v="Painting"/>
    <d v="2024-09-06T20:41:57"/>
    <d v="2024-09-06T23:00:57"/>
    <s v="09"/>
    <s v="06"/>
    <n v="1254"/>
    <n v="20.9"/>
    <s v="Electrical Fault"/>
    <s v="Hassan Ali"/>
    <x v="0"/>
    <x v="1"/>
    <n v="22"/>
    <n v="1.1000000000000014"/>
    <n v="5.0000000000000065E-2"/>
  </r>
  <r>
    <s v="DT-09536"/>
    <x v="27"/>
    <s v="Assembly_Machine_027"/>
    <s v="Assembly"/>
    <d v="2024-09-06T21:29:46"/>
    <d v="2024-09-06T21:57:46"/>
    <s v="09"/>
    <s v="06"/>
    <n v="355"/>
    <n v="5.916666666666667"/>
    <s v="Preventive Maintenance - Mechanical"/>
    <s v="Ahmed Hassan"/>
    <x v="1"/>
    <x v="0"/>
    <n v="20"/>
    <n v="14.083333333333332"/>
    <n v="0.70416666666666661"/>
  </r>
  <r>
    <s v="DT-02277"/>
    <x v="11"/>
    <s v="Assembly_Machine_007"/>
    <s v="Assembly"/>
    <d v="2024-09-06T21:52:50"/>
    <d v="2024-09-06T23:48:50"/>
    <s v="09"/>
    <s v="06"/>
    <n v="718"/>
    <n v="11.966666666666667"/>
    <s v="Mechanical Failure"/>
    <s v="Mohamed Salah"/>
    <x v="2"/>
    <x v="1"/>
    <n v="22"/>
    <n v="10.033333333333333"/>
    <n v="0.45606060606060606"/>
  </r>
  <r>
    <s v="DT-01197"/>
    <x v="7"/>
    <s v="Packaging_Machine_002"/>
    <s v="Packaging"/>
    <d v="2024-09-06T22:01:25"/>
    <d v="2024-09-06T22:19:25"/>
    <s v="09"/>
    <s v="06"/>
    <n v="26"/>
    <n v="0.43333333333333335"/>
    <s v="Mechanical Failure"/>
    <s v="Karim Nassar"/>
    <x v="2"/>
    <x v="1"/>
    <n v="18"/>
    <n v="17.566666666666666"/>
    <n v="0.97592592592592586"/>
  </r>
  <r>
    <s v="DT-09871"/>
    <x v="28"/>
    <s v="Packaging_Machine_003"/>
    <s v="Packaging"/>
    <d v="2024-09-07T00:13:19"/>
    <d v="2024-09-07T02:58:19"/>
    <s v="09"/>
    <s v="07"/>
    <n v="316"/>
    <n v="5.2666666666666666"/>
    <s v="Preventive Maintenance - Electrical"/>
    <s v="Olivia Johnson"/>
    <x v="0"/>
    <x v="0"/>
    <n v="14"/>
    <n v="8.7333333333333343"/>
    <n v="0.62380952380952392"/>
  </r>
  <r>
    <s v="DT-06425"/>
    <x v="25"/>
    <s v="Painting_Machine_001"/>
    <s v="Painting"/>
    <d v="2024-09-07T01:39:47"/>
    <d v="2024-09-07T02:03:47"/>
    <s v="09"/>
    <s v="07"/>
    <n v="330"/>
    <n v="5.5"/>
    <s v="Operator Error"/>
    <s v="Noah Davis"/>
    <x v="1"/>
    <x v="1"/>
    <n v="18"/>
    <n v="12.5"/>
    <n v="0.69444444444444442"/>
  </r>
  <r>
    <s v="DT-06900"/>
    <x v="22"/>
    <s v="Assembly_Machine_026"/>
    <s v="Assembly"/>
    <d v="2024-09-07T04:02:40"/>
    <d v="2024-09-07T04:33:40"/>
    <s v="09"/>
    <s v="07"/>
    <n v="460"/>
    <n v="7.666666666666667"/>
    <s v="Electrical Fault"/>
    <s v="Fatima Ali"/>
    <x v="2"/>
    <x v="1"/>
    <n v="20"/>
    <n v="12.333333333333332"/>
    <n v="0.61666666666666659"/>
  </r>
  <r>
    <s v="DT-02739"/>
    <x v="5"/>
    <s v="Stamping_Machine_029"/>
    <s v="Stamping"/>
    <d v="2024-09-07T04:39:49"/>
    <d v="2024-09-07T04:45:49"/>
    <s v="09"/>
    <s v="07"/>
    <n v="899"/>
    <n v="14.983333333333333"/>
    <s v="Electrical Fault"/>
    <s v="Rana Ibrahim"/>
    <x v="2"/>
    <x v="1"/>
    <n v="22"/>
    <n v="7.0166666666666675"/>
    <n v="0.31893939393939397"/>
  </r>
  <r>
    <s v="DT-03313"/>
    <x v="26"/>
    <s v="Assembly_Machine_032"/>
    <s v="Assembly"/>
    <d v="2024-09-07T10:21:53"/>
    <d v="2024-09-07T13:18:53"/>
    <s v="09"/>
    <s v="07"/>
    <n v="38"/>
    <n v="0.6333333333333333"/>
    <s v="Hydraulic Leak"/>
    <s v="Hassan Ali"/>
    <x v="1"/>
    <x v="1"/>
    <n v="20"/>
    <n v="19.366666666666667"/>
    <n v="0.96833333333333338"/>
  </r>
  <r>
    <s v="DT-07235"/>
    <x v="32"/>
    <s v="Stamping_Machine_020"/>
    <s v="Stamping"/>
    <d v="2024-09-07T10:58:44"/>
    <d v="2024-09-07T12:08:44"/>
    <s v="09"/>
    <s v="07"/>
    <n v="96"/>
    <n v="1.6"/>
    <s v="Hydraulic Leak"/>
    <s v="Fatima Ali"/>
    <x v="2"/>
    <x v="1"/>
    <n v="14"/>
    <n v="12.4"/>
    <n v="0.88571428571428579"/>
  </r>
  <r>
    <s v="DT-04162"/>
    <x v="28"/>
    <s v="Packaging_Machine_003"/>
    <s v="Packaging"/>
    <d v="2024-09-07T11:22:29"/>
    <d v="2024-09-07T15:13:29"/>
    <s v="09"/>
    <s v="07"/>
    <n v="194"/>
    <n v="3.2333333333333334"/>
    <s v="Process Instability"/>
    <s v="Hassan Ali"/>
    <x v="1"/>
    <x v="1"/>
    <n v="14"/>
    <n v="10.766666666666666"/>
    <n v="0.76904761904761898"/>
  </r>
  <r>
    <s v="DT-00073"/>
    <x v="6"/>
    <s v="Painting_Machine_009"/>
    <s v="Painting"/>
    <d v="2024-09-07T11:27:19"/>
    <d v="2024-09-07T15:58:19"/>
    <s v="09"/>
    <s v="07"/>
    <n v="54"/>
    <n v="0.9"/>
    <s v="Electrical Fault"/>
    <s v="Carlos Ruiz"/>
    <x v="1"/>
    <x v="1"/>
    <n v="16"/>
    <n v="15.1"/>
    <n v="0.94374999999999998"/>
  </r>
  <r>
    <s v="DT-00266"/>
    <x v="4"/>
    <s v="Stamping_Machine_031"/>
    <s v="Stamping"/>
    <d v="2024-09-07T11:50:55"/>
    <d v="2024-09-07T18:54:55"/>
    <s v="09"/>
    <s v="07"/>
    <n v="1026"/>
    <n v="17.100000000000001"/>
    <s v="Hydraulic Leak"/>
    <s v="Hassan Ali"/>
    <x v="0"/>
    <x v="1"/>
    <n v="18"/>
    <n v="0.89999999999999858"/>
    <n v="4.999999999999992E-2"/>
  </r>
  <r>
    <s v="DT-01913"/>
    <x v="2"/>
    <s v="Assembly_Machine_019"/>
    <s v="Assembly"/>
    <d v="2024-09-07T11:54:05"/>
    <d v="2024-09-07T12:59:05"/>
    <s v="09"/>
    <s v="07"/>
    <n v="85"/>
    <n v="1.4166666666666667"/>
    <s v="Electrical Fault"/>
    <s v="Noah Davis"/>
    <x v="1"/>
    <x v="1"/>
    <n v="22"/>
    <n v="20.583333333333332"/>
    <n v="0.93560606060606055"/>
  </r>
  <r>
    <s v="DT-03767"/>
    <x v="19"/>
    <s v="Stamping_Machine_035"/>
    <s v="Stamping"/>
    <d v="2024-09-07T12:32:58"/>
    <d v="2024-09-07T12:35:58"/>
    <s v="09"/>
    <s v="07"/>
    <n v="272"/>
    <n v="4.5333333333333332"/>
    <s v="Overheating"/>
    <s v="Noah Davis"/>
    <x v="2"/>
    <x v="1"/>
    <n v="16"/>
    <n v="11.466666666666667"/>
    <n v="0.71666666666666667"/>
  </r>
  <r>
    <s v="DT-05070"/>
    <x v="8"/>
    <s v="Assembly_Machine_012"/>
    <s v="Assembly"/>
    <d v="2024-09-07T14:03:05"/>
    <d v="2024-09-07T18:51:05"/>
    <s v="09"/>
    <s v="07"/>
    <n v="137"/>
    <n v="2.2833333333333332"/>
    <s v="Material Shortage"/>
    <s v="Karim Nassar"/>
    <x v="1"/>
    <x v="1"/>
    <n v="20"/>
    <n v="17.716666666666669"/>
    <n v="0.88583333333333347"/>
  </r>
  <r>
    <s v="DT-07708"/>
    <x v="19"/>
    <s v="Stamping_Machine_035"/>
    <s v="Stamping"/>
    <d v="2024-09-07T16:34:40"/>
    <d v="2024-09-07T18:30:40"/>
    <s v="09"/>
    <s v="07"/>
    <n v="21"/>
    <n v="0.35"/>
    <s v="Unsafe Condition"/>
    <s v="Elena Petrova"/>
    <x v="1"/>
    <x v="1"/>
    <n v="16"/>
    <n v="15.65"/>
    <n v="0.97812500000000002"/>
  </r>
  <r>
    <s v="DT-02201"/>
    <x v="4"/>
    <s v="Stamping_Machine_031"/>
    <s v="Stamping"/>
    <d v="2024-09-07T20:59:20"/>
    <d v="2024-09-07T21:42:20"/>
    <s v="09"/>
    <s v="07"/>
    <n v="986"/>
    <n v="16.433333333333334"/>
    <s v="Hydraulic Leak"/>
    <s v="Yuki Tanaka"/>
    <x v="1"/>
    <x v="1"/>
    <n v="18"/>
    <n v="1.5666666666666664"/>
    <n v="8.7037037037037024E-2"/>
  </r>
  <r>
    <s v="DT-00721"/>
    <x v="5"/>
    <s v="Stamping_Machine_029"/>
    <s v="Stamping"/>
    <d v="2024-09-07T21:15:54"/>
    <d v="2024-09-08T00:55:54"/>
    <s v="09"/>
    <s v="07"/>
    <n v="797"/>
    <n v="13.283333333333333"/>
    <s v="Sensor Fault"/>
    <s v="Fatima Ali"/>
    <x v="2"/>
    <x v="1"/>
    <n v="22"/>
    <n v="8.7166666666666668"/>
    <n v="0.39621212121212124"/>
  </r>
  <r>
    <s v="DT-09445"/>
    <x v="17"/>
    <s v="Assembly_Machine_014"/>
    <s v="Assembly"/>
    <d v="2024-09-07T22:12:50"/>
    <d v="2024-09-08T04:33:50"/>
    <s v="09"/>
    <s v="07"/>
    <n v="116"/>
    <n v="1.9333333333333333"/>
    <s v="Electrical Fault"/>
    <s v="David Brown"/>
    <x v="1"/>
    <x v="1"/>
    <n v="16"/>
    <n v="14.066666666666666"/>
    <n v="0.87916666666666665"/>
  </r>
  <r>
    <s v="DT-07258"/>
    <x v="10"/>
    <s v="Painting_Machine_008"/>
    <s v="Painting"/>
    <d v="2024-09-07T22:32:25"/>
    <d v="2024-09-07T22:56:25"/>
    <s v="09"/>
    <s v="07"/>
    <n v="243"/>
    <n v="4.05"/>
    <s v="Mechanical Failure"/>
    <s v="Yuki Tanaka"/>
    <x v="2"/>
    <x v="1"/>
    <n v="16"/>
    <n v="11.95"/>
    <n v="0.74687499999999996"/>
  </r>
  <r>
    <s v="DT-04825"/>
    <x v="13"/>
    <s v="Painting_Machine_016"/>
    <s v="Painting"/>
    <d v="2024-09-07T23:32:35"/>
    <d v="2024-09-08T00:02:35"/>
    <s v="09"/>
    <s v="07"/>
    <n v="100"/>
    <n v="1.6666666666666667"/>
    <s v="Sensor Fault"/>
    <s v="Elena Petrova"/>
    <x v="0"/>
    <x v="1"/>
    <n v="22"/>
    <n v="20.333333333333332"/>
    <n v="0.9242424242424242"/>
  </r>
  <r>
    <s v="DT-09320"/>
    <x v="21"/>
    <s v="Packaging_Machine_018"/>
    <s v="Packaging"/>
    <d v="2024-09-08T00:27:47"/>
    <d v="2024-09-08T04:55:47"/>
    <s v="09"/>
    <s v="08"/>
    <n v="102"/>
    <n v="1.7"/>
    <s v="Preventive Maintenance - General"/>
    <s v="Li Wei"/>
    <x v="1"/>
    <x v="0"/>
    <n v="14"/>
    <n v="12.3"/>
    <n v="0.87857142857142867"/>
  </r>
  <r>
    <s v="DT-03742"/>
    <x v="13"/>
    <s v="Painting_Machine_016"/>
    <s v="Painting"/>
    <d v="2024-09-08T00:38:36"/>
    <d v="2024-09-08T02:36:36"/>
    <s v="09"/>
    <s v="08"/>
    <n v="526"/>
    <n v="8.7666666666666675"/>
    <s v="Material Shortage"/>
    <s v="Elena Petrova"/>
    <x v="1"/>
    <x v="1"/>
    <n v="22"/>
    <n v="13.233333333333333"/>
    <n v="0.60151515151515145"/>
  </r>
  <r>
    <s v="DT-06589"/>
    <x v="11"/>
    <s v="Assembly_Machine_007"/>
    <s v="Assembly"/>
    <d v="2024-09-08T01:30:50"/>
    <d v="2024-09-08T04:52:50"/>
    <s v="09"/>
    <s v="08"/>
    <n v="314"/>
    <n v="5.2333333333333334"/>
    <s v="Preventive Maintenance - General"/>
    <s v="Maria Gomez"/>
    <x v="0"/>
    <x v="0"/>
    <n v="22"/>
    <n v="16.766666666666666"/>
    <n v="0.76212121212121209"/>
  </r>
  <r>
    <s v="DT-01484"/>
    <x v="33"/>
    <s v="Packaging_Machine_006"/>
    <s v="Packaging"/>
    <d v="2024-09-08T02:47:54"/>
    <d v="2024-09-08T03:18:54"/>
    <s v="09"/>
    <s v="08"/>
    <n v="6"/>
    <n v="0.1"/>
    <s v="Preventive Maintenance - Electrical"/>
    <s v="Fatima Ali"/>
    <x v="0"/>
    <x v="0"/>
    <n v="22"/>
    <n v="21.9"/>
    <n v="0.99545454545454537"/>
  </r>
  <r>
    <s v="DT-04025"/>
    <x v="10"/>
    <s v="Painting_Machine_008"/>
    <s v="Painting"/>
    <d v="2024-09-08T03:06:17"/>
    <d v="2024-09-08T03:09:17"/>
    <s v="09"/>
    <s v="08"/>
    <n v="368"/>
    <n v="6.1333333333333337"/>
    <s v="Preventive Maintenance - Mechanical"/>
    <s v="Li Wei"/>
    <x v="1"/>
    <x v="0"/>
    <n v="16"/>
    <n v="9.8666666666666671"/>
    <n v="0.6166666666666667"/>
  </r>
  <r>
    <s v="DT-06382"/>
    <x v="10"/>
    <s v="Painting_Machine_008"/>
    <s v="Painting"/>
    <d v="2024-09-08T03:20:54"/>
    <d v="2024-09-08T08:04:54"/>
    <s v="09"/>
    <s v="08"/>
    <n v="336"/>
    <n v="5.6"/>
    <s v="Mechanical Failure"/>
    <s v="Mohamed Salah"/>
    <x v="2"/>
    <x v="1"/>
    <n v="16"/>
    <n v="10.4"/>
    <n v="0.65"/>
  </r>
  <r>
    <s v="DT-06493"/>
    <x v="22"/>
    <s v="Assembly_Machine_026"/>
    <s v="Assembly"/>
    <d v="2024-09-08T04:44:31"/>
    <d v="2024-09-08T05:07:31"/>
    <s v="09"/>
    <s v="08"/>
    <n v="263"/>
    <n v="4.3833333333333337"/>
    <s v="Preventive Maintenance - Electrical"/>
    <s v="Carlos Ruiz"/>
    <x v="1"/>
    <x v="0"/>
    <n v="20"/>
    <n v="15.616666666666667"/>
    <n v="0.78083333333333338"/>
  </r>
  <r>
    <s v="DT-06650"/>
    <x v="15"/>
    <s v="Packaging_Machine_017"/>
    <s v="Packaging"/>
    <d v="2024-09-08T05:30:52"/>
    <d v="2024-09-08T05:39:52"/>
    <s v="09"/>
    <s v="08"/>
    <n v="393"/>
    <n v="6.55"/>
    <s v="Material Shortage"/>
    <s v="Noah Davis"/>
    <x v="2"/>
    <x v="1"/>
    <n v="20"/>
    <n v="13.45"/>
    <n v="0.67249999999999999"/>
  </r>
  <r>
    <s v="DT-06194"/>
    <x v="19"/>
    <s v="Stamping_Machine_035"/>
    <s v="Stamping"/>
    <d v="2024-09-08T05:31:38"/>
    <d v="2024-09-08T08:55:38"/>
    <s v="09"/>
    <s v="08"/>
    <n v="354"/>
    <n v="5.9"/>
    <s v="Mechanical Failure"/>
    <s v="John Smith"/>
    <x v="1"/>
    <x v="1"/>
    <n v="16"/>
    <n v="10.1"/>
    <n v="0.63124999999999998"/>
  </r>
  <r>
    <s v="DT-09954"/>
    <x v="26"/>
    <s v="Assembly_Machine_032"/>
    <s v="Assembly"/>
    <d v="2024-09-08T06:03:20"/>
    <d v="2024-09-08T08:55:20"/>
    <s v="09"/>
    <s v="08"/>
    <n v="97"/>
    <n v="1.6166666666666667"/>
    <s v="Electrical Fault"/>
    <s v="Emma Wilson"/>
    <x v="0"/>
    <x v="1"/>
    <n v="20"/>
    <n v="18.383333333333333"/>
    <n v="0.91916666666666669"/>
  </r>
  <r>
    <s v="DT-00690"/>
    <x v="20"/>
    <s v="Stamping_Machine_015"/>
    <s v="Stamping"/>
    <d v="2024-09-08T06:06:40"/>
    <d v="2024-09-08T10:39:40"/>
    <s v="09"/>
    <s v="08"/>
    <n v="259"/>
    <n v="4.3166666666666664"/>
    <s v="Operator Error"/>
    <s v="Carlos Ruiz"/>
    <x v="2"/>
    <x v="1"/>
    <n v="18"/>
    <n v="13.683333333333334"/>
    <n v="0.76018518518518519"/>
  </r>
  <r>
    <s v="DT-01507"/>
    <x v="19"/>
    <s v="Stamping_Machine_035"/>
    <s v="Stamping"/>
    <d v="2024-09-08T06:42:52"/>
    <d v="2024-09-08T08:06:52"/>
    <s v="09"/>
    <s v="08"/>
    <n v="357"/>
    <n v="5.95"/>
    <s v="Electrical Fault"/>
    <s v="Elena Petrova"/>
    <x v="0"/>
    <x v="1"/>
    <n v="16"/>
    <n v="10.050000000000001"/>
    <n v="0.62812500000000004"/>
  </r>
  <r>
    <s v="DT-08338"/>
    <x v="19"/>
    <s v="Stamping_Machine_035"/>
    <s v="Stamping"/>
    <d v="2024-09-08T10:43:05"/>
    <d v="2024-09-08T13:44:05"/>
    <s v="09"/>
    <s v="08"/>
    <n v="363"/>
    <n v="6.05"/>
    <s v="Material Shortage"/>
    <s v="Noah Davis"/>
    <x v="2"/>
    <x v="1"/>
    <n v="16"/>
    <n v="9.9499999999999993"/>
    <n v="0.62187499999999996"/>
  </r>
  <r>
    <s v="DT-06958"/>
    <x v="33"/>
    <s v="Packaging_Machine_006"/>
    <s v="Packaging"/>
    <d v="2024-09-08T12:41:57"/>
    <d v="2024-09-08T18:11:57"/>
    <s v="09"/>
    <s v="08"/>
    <n v="10"/>
    <n v="0.16666666666666666"/>
    <s v="Operator Error"/>
    <s v="Emma Wilson"/>
    <x v="0"/>
    <x v="1"/>
    <n v="22"/>
    <n v="21.833333333333332"/>
    <n v="0.99242424242424232"/>
  </r>
  <r>
    <s v="DT-05548"/>
    <x v="23"/>
    <s v="Packaging_Machine_025"/>
    <s v="Packaging"/>
    <d v="2024-09-08T13:54:47"/>
    <d v="2024-09-08T14:38:47"/>
    <s v="09"/>
    <s v="08"/>
    <n v="217"/>
    <n v="3.6166666666666667"/>
    <s v="Tooling Break"/>
    <s v="John Smith"/>
    <x v="2"/>
    <x v="1"/>
    <n v="20"/>
    <n v="16.383333333333333"/>
    <n v="0.8191666666666666"/>
  </r>
  <r>
    <s v="DT-03187"/>
    <x v="22"/>
    <s v="Assembly_Machine_026"/>
    <s v="Assembly"/>
    <d v="2024-09-08T14:23:58"/>
    <d v="2024-09-08T19:34:58"/>
    <s v="09"/>
    <s v="08"/>
    <n v="376"/>
    <n v="6.2666666666666666"/>
    <s v="Tooling Break"/>
    <s v="Mahmoud Adel"/>
    <x v="0"/>
    <x v="1"/>
    <n v="20"/>
    <n v="13.733333333333334"/>
    <n v="0.68666666666666676"/>
  </r>
  <r>
    <s v="DT-06057"/>
    <x v="25"/>
    <s v="Painting_Machine_001"/>
    <s v="Painting"/>
    <d v="2024-09-08T14:41:42"/>
    <d v="2024-09-08T14:53:42"/>
    <s v="09"/>
    <s v="08"/>
    <n v="322"/>
    <n v="5.3666666666666663"/>
    <s v="Material Shortage"/>
    <s v="Mahmoud Adel"/>
    <x v="2"/>
    <x v="1"/>
    <n v="18"/>
    <n v="12.633333333333333"/>
    <n v="0.70185185185185184"/>
  </r>
  <r>
    <s v="DT-03647"/>
    <x v="34"/>
    <s v="Painting_Machine_022"/>
    <s v="Painting"/>
    <d v="2024-09-08T16:06:48"/>
    <d v="2024-09-09T06:52:48"/>
    <s v="09"/>
    <s v="08"/>
    <n v="19"/>
    <n v="0.31666666666666665"/>
    <s v="Mechanical Failure"/>
    <s v="Li Wei"/>
    <x v="1"/>
    <x v="1"/>
    <n v="22"/>
    <n v="21.683333333333334"/>
    <n v="0.9856060606060606"/>
  </r>
  <r>
    <s v="DT-09453"/>
    <x v="28"/>
    <s v="Packaging_Machine_003"/>
    <s v="Packaging"/>
    <d v="2024-09-08T16:10:56"/>
    <d v="2024-09-08T18:34:56"/>
    <s v="09"/>
    <s v="08"/>
    <n v="168"/>
    <n v="2.8"/>
    <s v="Hydraulic Leak"/>
    <s v="Sophie Martin"/>
    <x v="0"/>
    <x v="1"/>
    <n v="14"/>
    <n v="11.2"/>
    <n v="0.79999999999999993"/>
  </r>
  <r>
    <s v="DT-01542"/>
    <x v="21"/>
    <s v="Packaging_Machine_018"/>
    <s v="Packaging"/>
    <d v="2024-09-08T16:52:30"/>
    <d v="2024-09-08T17:07:30"/>
    <s v="09"/>
    <s v="08"/>
    <n v="188"/>
    <n v="3.1333333333333333"/>
    <s v="Mechanical Failure"/>
    <s v="Carlos Ruiz"/>
    <x v="0"/>
    <x v="1"/>
    <n v="14"/>
    <n v="10.866666666666667"/>
    <n v="0.77619047619047621"/>
  </r>
  <r>
    <s v="DT-00889"/>
    <x v="0"/>
    <s v="Stamping_Machine_030"/>
    <s v="Stamping"/>
    <d v="2024-09-08T18:43:21"/>
    <d v="2024-09-08T19:53:21"/>
    <s v="09"/>
    <s v="08"/>
    <n v="156"/>
    <n v="2.6"/>
    <s v="Mechanical Failure"/>
    <s v="Karim Nassar"/>
    <x v="2"/>
    <x v="1"/>
    <n v="16"/>
    <n v="13.4"/>
    <n v="0.83750000000000002"/>
  </r>
  <r>
    <s v="DT-01996"/>
    <x v="12"/>
    <s v="Stamping_Machine_024"/>
    <s v="Stamping"/>
    <d v="2024-09-08T19:26:47"/>
    <d v="2024-09-08T20:01:47"/>
    <s v="09"/>
    <s v="08"/>
    <n v="282"/>
    <n v="4.7"/>
    <s v="Unsafe Condition"/>
    <s v="Fatima Ali"/>
    <x v="0"/>
    <x v="1"/>
    <n v="14"/>
    <n v="9.3000000000000007"/>
    <n v="0.66428571428571437"/>
  </r>
  <r>
    <s v="DT-09895"/>
    <x v="30"/>
    <s v="Packaging_Machine_034"/>
    <s v="Packaging"/>
    <d v="2024-09-08T23:18:55"/>
    <d v="2024-09-09T02:44:55"/>
    <s v="09"/>
    <s v="08"/>
    <n v="323"/>
    <n v="5.3833333333333337"/>
    <s v="Preventive Maintenance - General"/>
    <s v="David Brown"/>
    <x v="0"/>
    <x v="0"/>
    <n v="14"/>
    <n v="8.6166666666666671"/>
    <n v="0.61547619047619051"/>
  </r>
  <r>
    <s v="DT-00421"/>
    <x v="4"/>
    <s v="Stamping_Machine_031"/>
    <s v="Stamping"/>
    <d v="2024-09-08T23:26:08"/>
    <d v="2024-09-09T01:57:08"/>
    <s v="09"/>
    <s v="08"/>
    <n v="913"/>
    <n v="15.216666666666667"/>
    <s v="Operator Error"/>
    <s v="Rana Ibrahim"/>
    <x v="2"/>
    <x v="1"/>
    <n v="18"/>
    <n v="2.7833333333333332"/>
    <n v="0.15462962962962962"/>
  </r>
  <r>
    <s v="DT-06692"/>
    <x v="11"/>
    <s v="Assembly_Machine_007"/>
    <s v="Assembly"/>
    <d v="2024-09-08T23:35:05"/>
    <d v="2024-09-08T23:57:05"/>
    <s v="09"/>
    <s v="08"/>
    <n v="262"/>
    <n v="4.3666666666666663"/>
    <s v="Preventive Maintenance - General"/>
    <s v="Fatima Ali"/>
    <x v="0"/>
    <x v="0"/>
    <n v="22"/>
    <n v="17.633333333333333"/>
    <n v="0.80151515151515151"/>
  </r>
  <r>
    <s v="DT-08020"/>
    <x v="31"/>
    <s v="Assembly_Machine_010"/>
    <s v="Assembly"/>
    <d v="2024-09-09T00:18:51"/>
    <d v="2024-09-09T01:01:51"/>
    <s v="09"/>
    <s v="09"/>
    <n v="184"/>
    <n v="3.0666666666666669"/>
    <s v="Material Shortage"/>
    <s v="Mohamed Salah"/>
    <x v="1"/>
    <x v="1"/>
    <n v="22"/>
    <n v="18.933333333333334"/>
    <n v="0.8606060606060606"/>
  </r>
  <r>
    <s v="DT-07364"/>
    <x v="27"/>
    <s v="Assembly_Machine_027"/>
    <s v="Assembly"/>
    <d v="2024-09-09T03:06:29"/>
    <d v="2024-09-09T06:04:29"/>
    <s v="09"/>
    <s v="09"/>
    <n v="254"/>
    <n v="4.2333333333333334"/>
    <s v="Process Instability"/>
    <s v="David Brown"/>
    <x v="1"/>
    <x v="1"/>
    <n v="20"/>
    <n v="15.766666666666666"/>
    <n v="0.78833333333333333"/>
  </r>
  <r>
    <s v="DT-02048"/>
    <x v="6"/>
    <s v="Painting_Machine_009"/>
    <s v="Painting"/>
    <d v="2024-09-09T03:20:37"/>
    <d v="2024-09-09T06:24:37"/>
    <s v="09"/>
    <s v="09"/>
    <n v="37"/>
    <n v="0.6166666666666667"/>
    <s v="Preventive Maintenance - Mechanical"/>
    <s v="Rana Ibrahim"/>
    <x v="0"/>
    <x v="0"/>
    <n v="16"/>
    <n v="15.383333333333333"/>
    <n v="0.9614583333333333"/>
  </r>
  <r>
    <s v="DT-00869"/>
    <x v="27"/>
    <s v="Assembly_Machine_027"/>
    <s v="Assembly"/>
    <d v="2024-09-09T03:20:56"/>
    <d v="2024-09-09T06:21:56"/>
    <s v="09"/>
    <s v="09"/>
    <n v="120"/>
    <n v="2"/>
    <s v="Preventive Maintenance - General"/>
    <s v="John Smith"/>
    <x v="1"/>
    <x v="0"/>
    <n v="20"/>
    <n v="18"/>
    <n v="0.9"/>
  </r>
  <r>
    <s v="DT-04038"/>
    <x v="10"/>
    <s v="Painting_Machine_008"/>
    <s v="Painting"/>
    <d v="2024-09-09T04:51:18"/>
    <d v="2024-09-09T11:51:18"/>
    <s v="09"/>
    <s v="09"/>
    <n v="221"/>
    <n v="3.6833333333333331"/>
    <s v="Electrical Fault"/>
    <s v="Karim Nassar"/>
    <x v="1"/>
    <x v="1"/>
    <n v="16"/>
    <n v="12.316666666666666"/>
    <n v="0.76979166666666665"/>
  </r>
  <r>
    <s v="DT-06599"/>
    <x v="21"/>
    <s v="Packaging_Machine_018"/>
    <s v="Packaging"/>
    <d v="2024-09-09T05:17:28"/>
    <d v="2024-09-09T18:06:28"/>
    <s v="09"/>
    <s v="09"/>
    <n v="153"/>
    <n v="2.5499999999999998"/>
    <s v="Electrical Fault"/>
    <s v="Olivia Johnson"/>
    <x v="0"/>
    <x v="1"/>
    <n v="14"/>
    <n v="11.45"/>
    <n v="0.81785714285714284"/>
  </r>
  <r>
    <s v="DT-02173"/>
    <x v="28"/>
    <s v="Packaging_Machine_003"/>
    <s v="Packaging"/>
    <d v="2024-09-09T05:54:15"/>
    <d v="2024-09-09T20:12:15"/>
    <s v="09"/>
    <s v="09"/>
    <n v="335"/>
    <n v="5.583333333333333"/>
    <s v="Preventive Maintenance - General"/>
    <s v="Fatima Ali"/>
    <x v="0"/>
    <x v="0"/>
    <n v="14"/>
    <n v="8.4166666666666679"/>
    <n v="0.60119047619047628"/>
  </r>
  <r>
    <s v="DT-03919"/>
    <x v="22"/>
    <s v="Assembly_Machine_026"/>
    <s v="Assembly"/>
    <d v="2024-09-09T05:58:01"/>
    <d v="2024-09-09T09:55:01"/>
    <s v="09"/>
    <s v="09"/>
    <n v="120"/>
    <n v="2"/>
    <s v="Sensor Fault"/>
    <s v="Fatima Ali"/>
    <x v="2"/>
    <x v="1"/>
    <n v="20"/>
    <n v="18"/>
    <n v="0.9"/>
  </r>
  <r>
    <s v="DT-08074"/>
    <x v="7"/>
    <s v="Packaging_Machine_002"/>
    <s v="Packaging"/>
    <d v="2024-09-09T09:46:52"/>
    <d v="2024-09-09T11:21:52"/>
    <s v="09"/>
    <s v="09"/>
    <n v="26"/>
    <n v="0.43333333333333335"/>
    <s v="Material Shortage"/>
    <s v="Sophie Martin"/>
    <x v="1"/>
    <x v="1"/>
    <n v="18"/>
    <n v="17.566666666666666"/>
    <n v="0.97592592592592586"/>
  </r>
  <r>
    <s v="DT-07284"/>
    <x v="15"/>
    <s v="Packaging_Machine_017"/>
    <s v="Packaging"/>
    <d v="2024-09-09T09:56:38"/>
    <d v="2024-09-09T11:13:38"/>
    <s v="09"/>
    <s v="09"/>
    <n v="401"/>
    <n v="6.6833333333333336"/>
    <s v="Overheating"/>
    <s v="John Smith"/>
    <x v="0"/>
    <x v="1"/>
    <n v="20"/>
    <n v="13.316666666666666"/>
    <n v="0.66583333333333328"/>
  </r>
  <r>
    <s v="DT-04060"/>
    <x v="24"/>
    <s v="Painting_Machine_028"/>
    <s v="Painting"/>
    <d v="2024-09-09T11:52:26"/>
    <d v="2024-09-09T14:29:26"/>
    <s v="09"/>
    <s v="09"/>
    <n v="313"/>
    <n v="5.2166666666666668"/>
    <s v="Preventive Maintenance - Electrical"/>
    <s v="David Brown"/>
    <x v="0"/>
    <x v="0"/>
    <n v="22"/>
    <n v="16.783333333333331"/>
    <n v="0.76287878787878782"/>
  </r>
  <r>
    <s v="DT-07828"/>
    <x v="6"/>
    <s v="Painting_Machine_009"/>
    <s v="Painting"/>
    <d v="2024-09-09T12:10:25"/>
    <d v="2024-09-09T12:33:25"/>
    <s v="09"/>
    <s v="09"/>
    <n v="62"/>
    <n v="1.0333333333333334"/>
    <s v="Sensor Fault"/>
    <s v="Elena Petrova"/>
    <x v="2"/>
    <x v="1"/>
    <n v="16"/>
    <n v="14.966666666666667"/>
    <n v="0.93541666666666667"/>
  </r>
  <r>
    <s v="DT-00899"/>
    <x v="0"/>
    <s v="Stamping_Machine_030"/>
    <s v="Stamping"/>
    <d v="2024-09-09T13:56:49"/>
    <d v="2024-09-09T14:32:49"/>
    <s v="09"/>
    <s v="09"/>
    <n v="50"/>
    <n v="0.83333333333333337"/>
    <s v="Electrical Fault"/>
    <s v="Noah Davis"/>
    <x v="1"/>
    <x v="1"/>
    <n v="16"/>
    <n v="15.166666666666666"/>
    <n v="0.94791666666666663"/>
  </r>
  <r>
    <s v="DT-06118"/>
    <x v="24"/>
    <s v="Painting_Machine_028"/>
    <s v="Painting"/>
    <d v="2024-09-09T14:11:10"/>
    <d v="2024-09-09T14:49:10"/>
    <s v="09"/>
    <s v="09"/>
    <n v="35"/>
    <n v="0.58333333333333337"/>
    <s v="Sensor Fault"/>
    <s v="Elena Petrova"/>
    <x v="1"/>
    <x v="1"/>
    <n v="22"/>
    <n v="21.416666666666668"/>
    <n v="0.97348484848484851"/>
  </r>
  <r>
    <s v="DT-00905"/>
    <x v="19"/>
    <s v="Stamping_Machine_035"/>
    <s v="Stamping"/>
    <d v="2024-09-09T15:10:46"/>
    <d v="2024-09-09T15:24:46"/>
    <s v="09"/>
    <s v="09"/>
    <n v="382"/>
    <n v="6.3666666666666663"/>
    <s v="Electrical Fault"/>
    <s v="Sophie Martin"/>
    <x v="0"/>
    <x v="1"/>
    <n v="16"/>
    <n v="9.6333333333333329"/>
    <n v="0.6020833333333333"/>
  </r>
  <r>
    <s v="DT-07749"/>
    <x v="0"/>
    <s v="Stamping_Machine_030"/>
    <s v="Stamping"/>
    <d v="2024-09-09T18:29:30"/>
    <d v="2024-09-09T23:42:30"/>
    <s v="09"/>
    <s v="09"/>
    <n v="259"/>
    <n v="4.3166666666666664"/>
    <s v="Preventive Maintenance - Mechanical"/>
    <s v="Li Wei"/>
    <x v="0"/>
    <x v="0"/>
    <n v="16"/>
    <n v="11.683333333333334"/>
    <n v="0.73020833333333335"/>
  </r>
  <r>
    <s v="DT-06159"/>
    <x v="17"/>
    <s v="Assembly_Machine_014"/>
    <s v="Assembly"/>
    <d v="2024-09-09T20:05:08"/>
    <d v="2024-09-10T09:07:08"/>
    <s v="09"/>
    <s v="09"/>
    <n v="362"/>
    <n v="6.0333333333333332"/>
    <s v="Hydraulic Leak"/>
    <s v="Mahmoud Adel"/>
    <x v="1"/>
    <x v="1"/>
    <n v="16"/>
    <n v="9.9666666666666668"/>
    <n v="0.62291666666666667"/>
  </r>
  <r>
    <s v="DT-03176"/>
    <x v="16"/>
    <s v="Painting_Machine_005"/>
    <s v="Painting"/>
    <d v="2024-09-09T20:19:36"/>
    <d v="2024-09-09T23:05:36"/>
    <s v="09"/>
    <s v="09"/>
    <n v="343"/>
    <n v="5.7166666666666668"/>
    <s v="Electrical Fault"/>
    <s v="Sophie Martin"/>
    <x v="2"/>
    <x v="1"/>
    <n v="20"/>
    <n v="14.283333333333333"/>
    <n v="0.71416666666666662"/>
  </r>
  <r>
    <s v="DT-06713"/>
    <x v="28"/>
    <s v="Packaging_Machine_003"/>
    <s v="Packaging"/>
    <d v="2024-09-09T21:29:14"/>
    <d v="2024-09-10T01:19:14"/>
    <s v="09"/>
    <s v="09"/>
    <n v="186"/>
    <n v="3.1"/>
    <s v="Material Shortage"/>
    <s v="Karim Nassar"/>
    <x v="0"/>
    <x v="1"/>
    <n v="14"/>
    <n v="10.9"/>
    <n v="0.77857142857142858"/>
  </r>
  <r>
    <s v="DT-06527"/>
    <x v="19"/>
    <s v="Stamping_Machine_035"/>
    <s v="Stamping"/>
    <d v="2024-09-09T23:04:07"/>
    <d v="2024-09-10T03:01:07"/>
    <s v="09"/>
    <s v="09"/>
    <n v="272"/>
    <n v="4.5333333333333332"/>
    <s v="Electrical Fault"/>
    <s v="Noah Davis"/>
    <x v="1"/>
    <x v="1"/>
    <n v="16"/>
    <n v="11.466666666666667"/>
    <n v="0.71666666666666667"/>
  </r>
  <r>
    <s v="DT-02757"/>
    <x v="17"/>
    <s v="Assembly_Machine_014"/>
    <s v="Assembly"/>
    <d v="2024-09-09T23:32:46"/>
    <d v="2024-09-10T01:50:46"/>
    <s v="09"/>
    <s v="09"/>
    <n v="268"/>
    <n v="4.4666666666666668"/>
    <s v="Preventive Maintenance - General"/>
    <s v="Lucas Silva"/>
    <x v="1"/>
    <x v="0"/>
    <n v="16"/>
    <n v="11.533333333333333"/>
    <n v="0.72083333333333333"/>
  </r>
  <r>
    <s v="DT-03055"/>
    <x v="15"/>
    <s v="Packaging_Machine_017"/>
    <s v="Packaging"/>
    <d v="2024-09-09T23:33:17"/>
    <d v="2024-09-09T23:41:17"/>
    <s v="09"/>
    <s v="09"/>
    <n v="274"/>
    <n v="4.5666666666666664"/>
    <s v="Electrical Fault"/>
    <s v="Li Wei"/>
    <x v="0"/>
    <x v="1"/>
    <n v="20"/>
    <n v="15.433333333333334"/>
    <n v="0.77166666666666672"/>
  </r>
  <r>
    <s v="DT-07499"/>
    <x v="20"/>
    <s v="Stamping_Machine_015"/>
    <s v="Stamping"/>
    <d v="2024-09-09T23:54:54"/>
    <d v="2024-09-10T00:24:54"/>
    <s v="09"/>
    <s v="09"/>
    <n v="186"/>
    <n v="3.1"/>
    <s v="Mechanical Failure"/>
    <s v="Olivia Johnson"/>
    <x v="1"/>
    <x v="1"/>
    <n v="18"/>
    <n v="14.9"/>
    <n v="0.82777777777777783"/>
  </r>
  <r>
    <s v="DT-02766"/>
    <x v="7"/>
    <s v="Packaging_Machine_002"/>
    <s v="Packaging"/>
    <d v="2024-09-10T00:50:46"/>
    <d v="2024-09-10T01:13:46"/>
    <s v="09"/>
    <s v="10"/>
    <n v="12"/>
    <n v="0.2"/>
    <s v="Preventive Maintenance - Electrical"/>
    <s v="Sophie Martin"/>
    <x v="2"/>
    <x v="0"/>
    <n v="18"/>
    <n v="17.8"/>
    <n v="0.98888888888888893"/>
  </r>
  <r>
    <s v="DT-04459"/>
    <x v="21"/>
    <s v="Packaging_Machine_018"/>
    <s v="Packaging"/>
    <d v="2024-09-10T02:44:26"/>
    <d v="2024-09-10T12:20:26"/>
    <s v="09"/>
    <s v="10"/>
    <n v="331"/>
    <n v="5.5166666666666666"/>
    <s v="Mechanical Failure"/>
    <s v="Emma Wilson"/>
    <x v="1"/>
    <x v="1"/>
    <n v="14"/>
    <n v="8.4833333333333343"/>
    <n v="0.60595238095238102"/>
  </r>
  <r>
    <s v="DT-06098"/>
    <x v="30"/>
    <s v="Packaging_Machine_034"/>
    <s v="Packaging"/>
    <d v="2024-09-10T03:51:38"/>
    <d v="2024-09-10T04:02:38"/>
    <s v="09"/>
    <s v="10"/>
    <n v="190"/>
    <n v="3.1666666666666665"/>
    <s v="Preventive Maintenance - Electrical"/>
    <s v="Karim Nassar"/>
    <x v="0"/>
    <x v="0"/>
    <n v="14"/>
    <n v="10.833333333333334"/>
    <n v="0.77380952380952384"/>
  </r>
  <r>
    <s v="DT-07036"/>
    <x v="16"/>
    <s v="Painting_Machine_005"/>
    <s v="Painting"/>
    <d v="2024-09-10T04:01:57"/>
    <d v="2024-09-10T04:48:57"/>
    <s v="09"/>
    <s v="10"/>
    <n v="328"/>
    <n v="5.4666666666666668"/>
    <s v="Mechanical Failure"/>
    <s v="Mohamed Salah"/>
    <x v="2"/>
    <x v="1"/>
    <n v="20"/>
    <n v="14.533333333333333"/>
    <n v="0.72666666666666668"/>
  </r>
  <r>
    <s v="DT-09497"/>
    <x v="10"/>
    <s v="Painting_Machine_008"/>
    <s v="Painting"/>
    <d v="2024-09-10T04:03:47"/>
    <d v="2024-09-10T06:59:47"/>
    <s v="09"/>
    <s v="10"/>
    <n v="340"/>
    <n v="5.666666666666667"/>
    <s v="Tooling Break"/>
    <s v="Elena Petrova"/>
    <x v="2"/>
    <x v="1"/>
    <n v="16"/>
    <n v="10.333333333333332"/>
    <n v="0.64583333333333326"/>
  </r>
  <r>
    <s v="DT-08086"/>
    <x v="23"/>
    <s v="Packaging_Machine_025"/>
    <s v="Packaging"/>
    <d v="2024-09-10T04:49:29"/>
    <d v="2024-09-10T07:51:29"/>
    <s v="09"/>
    <s v="10"/>
    <n v="271"/>
    <n v="4.5166666666666666"/>
    <s v="Material Shortage"/>
    <s v="Noah Davis"/>
    <x v="2"/>
    <x v="1"/>
    <n v="20"/>
    <n v="15.483333333333334"/>
    <n v="0.77416666666666667"/>
  </r>
  <r>
    <s v="DT-05419"/>
    <x v="10"/>
    <s v="Painting_Machine_008"/>
    <s v="Painting"/>
    <d v="2024-09-10T05:03:33"/>
    <d v="2024-09-10T08:51:33"/>
    <s v="09"/>
    <s v="10"/>
    <n v="46"/>
    <n v="0.76666666666666672"/>
    <s v="Material Shortage"/>
    <s v="Olivia Johnson"/>
    <x v="0"/>
    <x v="1"/>
    <n v="16"/>
    <n v="15.233333333333333"/>
    <n v="0.95208333333333328"/>
  </r>
  <r>
    <s v="DT-06516"/>
    <x v="9"/>
    <s v="Assembly_Machine_011"/>
    <s v="Assembly"/>
    <d v="2024-09-10T07:10:27"/>
    <d v="2024-09-10T09:25:27"/>
    <s v="09"/>
    <s v="10"/>
    <n v="307"/>
    <n v="5.1166666666666663"/>
    <s v="Tooling Break"/>
    <s v="Lucas Silva"/>
    <x v="1"/>
    <x v="1"/>
    <n v="14"/>
    <n v="8.8833333333333329"/>
    <n v="0.63452380952380949"/>
  </r>
  <r>
    <s v="DT-07175"/>
    <x v="21"/>
    <s v="Packaging_Machine_018"/>
    <s v="Packaging"/>
    <d v="2024-09-10T07:17:39"/>
    <d v="2024-09-10T09:02:39"/>
    <s v="09"/>
    <s v="10"/>
    <n v="250"/>
    <n v="4.166666666666667"/>
    <s v="Preventive Maintenance - Mechanical"/>
    <s v="Karim Nassar"/>
    <x v="1"/>
    <x v="0"/>
    <n v="14"/>
    <n v="9.8333333333333321"/>
    <n v="0.70238095238095233"/>
  </r>
  <r>
    <s v="DT-07730"/>
    <x v="10"/>
    <s v="Painting_Machine_008"/>
    <s v="Painting"/>
    <d v="2024-09-10T07:27:19"/>
    <d v="2024-09-10T09:58:19"/>
    <s v="09"/>
    <s v="10"/>
    <n v="156"/>
    <n v="2.6"/>
    <s v="Mechanical Failure"/>
    <s v="Mohamed Salah"/>
    <x v="0"/>
    <x v="1"/>
    <n v="16"/>
    <n v="13.4"/>
    <n v="0.83750000000000002"/>
  </r>
  <r>
    <s v="DT-04895"/>
    <x v="29"/>
    <s v="Assembly_Machine_023"/>
    <s v="Assembly"/>
    <d v="2024-09-10T08:33:31"/>
    <d v="2024-09-10T09:15:31"/>
    <s v="09"/>
    <s v="10"/>
    <n v="175"/>
    <n v="2.9166666666666665"/>
    <s v="Mechanical Failure"/>
    <s v="Emma Wilson"/>
    <x v="2"/>
    <x v="1"/>
    <n v="16"/>
    <n v="13.083333333333334"/>
    <n v="0.81770833333333337"/>
  </r>
  <r>
    <s v="DT-04480"/>
    <x v="10"/>
    <s v="Painting_Machine_008"/>
    <s v="Painting"/>
    <d v="2024-09-10T10:23:07"/>
    <d v="2024-09-10T13:52:07"/>
    <s v="09"/>
    <s v="10"/>
    <n v="352"/>
    <n v="5.8666666666666663"/>
    <s v="Preventive Maintenance - General"/>
    <s v="Sophie Martin"/>
    <x v="1"/>
    <x v="0"/>
    <n v="16"/>
    <n v="10.133333333333333"/>
    <n v="0.6333333333333333"/>
  </r>
  <r>
    <s v="DT-05848"/>
    <x v="2"/>
    <s v="Assembly_Machine_019"/>
    <s v="Assembly"/>
    <d v="2024-09-10T10:38:50"/>
    <d v="2024-09-10T10:43:50"/>
    <s v="09"/>
    <s v="10"/>
    <n v="65"/>
    <n v="1.0833333333333333"/>
    <s v="Preventive Maintenance - General"/>
    <s v="Olivia Johnson"/>
    <x v="0"/>
    <x v="0"/>
    <n v="22"/>
    <n v="20.916666666666668"/>
    <n v="0.9507575757575758"/>
  </r>
  <r>
    <s v="DT-08998"/>
    <x v="8"/>
    <s v="Assembly_Machine_012"/>
    <s v="Assembly"/>
    <d v="2024-09-10T10:44:53"/>
    <d v="2024-09-10T11:13:53"/>
    <s v="09"/>
    <s v="10"/>
    <n v="141"/>
    <n v="2.35"/>
    <s v="Electrical Fault"/>
    <s v="Maria Gomez"/>
    <x v="1"/>
    <x v="1"/>
    <n v="20"/>
    <n v="17.649999999999999"/>
    <n v="0.88249999999999995"/>
  </r>
  <r>
    <s v="DT-03180"/>
    <x v="0"/>
    <s v="Stamping_Machine_030"/>
    <s v="Stamping"/>
    <d v="2024-09-10T11:08:10"/>
    <d v="2024-09-10T17:10:10"/>
    <s v="09"/>
    <s v="10"/>
    <n v="191"/>
    <n v="3.1833333333333331"/>
    <s v="Mechanical Failure"/>
    <s v="John Smith"/>
    <x v="0"/>
    <x v="1"/>
    <n v="16"/>
    <n v="12.816666666666666"/>
    <n v="0.80104166666666665"/>
  </r>
  <r>
    <s v="DT-03483"/>
    <x v="15"/>
    <s v="Packaging_Machine_017"/>
    <s v="Packaging"/>
    <d v="2024-09-10T11:40:38"/>
    <d v="2024-09-10T13:37:38"/>
    <s v="09"/>
    <s v="10"/>
    <n v="167"/>
    <n v="2.7833333333333332"/>
    <s v="Electrical Fault"/>
    <s v="Sophie Martin"/>
    <x v="1"/>
    <x v="1"/>
    <n v="20"/>
    <n v="17.216666666666669"/>
    <n v="0.86083333333333345"/>
  </r>
  <r>
    <s v="DT-02698"/>
    <x v="18"/>
    <s v="Packaging_Machine_004"/>
    <s v="Packaging"/>
    <d v="2024-09-10T13:37:18"/>
    <d v="2024-09-10T18:28:18"/>
    <s v="09"/>
    <s v="10"/>
    <n v="12"/>
    <n v="0.2"/>
    <s v="Material Shortage"/>
    <s v="Sophie Martin"/>
    <x v="2"/>
    <x v="1"/>
    <n v="16"/>
    <n v="15.8"/>
    <n v="0.98750000000000004"/>
  </r>
  <r>
    <s v="DT-00524"/>
    <x v="15"/>
    <s v="Packaging_Machine_017"/>
    <s v="Packaging"/>
    <d v="2024-09-10T13:42:50"/>
    <d v="2024-09-10T14:17:50"/>
    <s v="09"/>
    <s v="10"/>
    <n v="294"/>
    <n v="4.9000000000000004"/>
    <s v="Preventive Maintenance - General"/>
    <s v="Elena Petrova"/>
    <x v="1"/>
    <x v="0"/>
    <n v="20"/>
    <n v="15.1"/>
    <n v="0.755"/>
  </r>
  <r>
    <s v="DT-02176"/>
    <x v="6"/>
    <s v="Painting_Machine_009"/>
    <s v="Painting"/>
    <d v="2024-09-10T14:04:04"/>
    <d v="2024-09-10T14:32:04"/>
    <s v="09"/>
    <s v="10"/>
    <n v="55"/>
    <n v="0.91666666666666663"/>
    <s v="Electrical Fault"/>
    <s v="Fatima Ali"/>
    <x v="2"/>
    <x v="1"/>
    <n v="16"/>
    <n v="15.083333333333334"/>
    <n v="0.94270833333333337"/>
  </r>
  <r>
    <s v="DT-01085"/>
    <x v="10"/>
    <s v="Painting_Machine_008"/>
    <s v="Painting"/>
    <d v="2024-09-10T14:07:31"/>
    <d v="2024-09-10T18:25:31"/>
    <s v="09"/>
    <s v="10"/>
    <n v="287"/>
    <n v="4.7833333333333332"/>
    <s v="Mechanical Failure"/>
    <s v="Mahmoud Adel"/>
    <x v="2"/>
    <x v="1"/>
    <n v="16"/>
    <n v="11.216666666666667"/>
    <n v="0.70104166666666667"/>
  </r>
  <r>
    <s v="DT-06169"/>
    <x v="3"/>
    <s v="Stamping_Machine_033"/>
    <s v="Stamping"/>
    <d v="2024-09-10T16:07:32"/>
    <d v="2024-09-10T16:10:32"/>
    <s v="09"/>
    <s v="10"/>
    <n v="1026"/>
    <n v="17.100000000000001"/>
    <s v="Tooling Break"/>
    <s v="Olivia Johnson"/>
    <x v="2"/>
    <x v="1"/>
    <n v="18"/>
    <n v="0.89999999999999858"/>
    <n v="4.999999999999992E-2"/>
  </r>
  <r>
    <s v="DT-00836"/>
    <x v="14"/>
    <s v="Assembly_Machine_013"/>
    <s v="Assembly"/>
    <d v="2024-09-10T18:17:07"/>
    <d v="2024-09-10T18:52:07"/>
    <s v="09"/>
    <s v="10"/>
    <n v="20"/>
    <n v="0.33333333333333331"/>
    <s v="Material Shortage"/>
    <s v="Elena Petrova"/>
    <x v="2"/>
    <x v="1"/>
    <n v="14"/>
    <n v="13.666666666666666"/>
    <n v="0.97619047619047616"/>
  </r>
  <r>
    <s v="DT-09124"/>
    <x v="23"/>
    <s v="Packaging_Machine_025"/>
    <s v="Packaging"/>
    <d v="2024-09-10T19:12:13"/>
    <d v="2024-09-10T22:06:13"/>
    <s v="09"/>
    <s v="10"/>
    <n v="112"/>
    <n v="1.8666666666666667"/>
    <s v="Hydraulic Leak"/>
    <s v="Karim Nassar"/>
    <x v="0"/>
    <x v="1"/>
    <n v="20"/>
    <n v="18.133333333333333"/>
    <n v="0.90666666666666662"/>
  </r>
  <r>
    <s v="DT-08809"/>
    <x v="6"/>
    <s v="Painting_Machine_009"/>
    <s v="Painting"/>
    <d v="2024-09-10T20:54:25"/>
    <d v="2024-09-10T22:29:25"/>
    <s v="09"/>
    <s v="10"/>
    <n v="31"/>
    <n v="0.51666666666666672"/>
    <s v="Preventive Maintenance - Electrical"/>
    <s v="David Brown"/>
    <x v="0"/>
    <x v="0"/>
    <n v="16"/>
    <n v="15.483333333333333"/>
    <n v="0.96770833333333328"/>
  </r>
  <r>
    <s v="DT-01971"/>
    <x v="8"/>
    <s v="Assembly_Machine_012"/>
    <s v="Assembly"/>
    <d v="2024-09-10T23:06:06"/>
    <d v="2024-09-10T23:45:06"/>
    <s v="09"/>
    <s v="10"/>
    <n v="147"/>
    <n v="2.4500000000000002"/>
    <s v="Sensor Fault"/>
    <s v="Maria Gomez"/>
    <x v="2"/>
    <x v="1"/>
    <n v="20"/>
    <n v="17.55"/>
    <n v="0.87750000000000006"/>
  </r>
  <r>
    <s v="DT-00461"/>
    <x v="16"/>
    <s v="Painting_Machine_005"/>
    <s v="Painting"/>
    <d v="2024-09-11T00:05:49"/>
    <d v="2024-09-11T00:45:49"/>
    <s v="09"/>
    <s v="11"/>
    <n v="210"/>
    <n v="3.5"/>
    <s v="Preventive Maintenance - Mechanical"/>
    <s v="Fatima Ali"/>
    <x v="0"/>
    <x v="0"/>
    <n v="20"/>
    <n v="16.5"/>
    <n v="0.82499999999999996"/>
  </r>
  <r>
    <s v="DT-05969"/>
    <x v="17"/>
    <s v="Assembly_Machine_014"/>
    <s v="Assembly"/>
    <d v="2024-09-11T02:20:38"/>
    <d v="2024-09-11T05:40:38"/>
    <s v="09"/>
    <s v="11"/>
    <n v="375"/>
    <n v="6.25"/>
    <s v="Preventive Maintenance - Electrical"/>
    <s v="David Brown"/>
    <x v="1"/>
    <x v="0"/>
    <n v="16"/>
    <n v="9.75"/>
    <n v="0.609375"/>
  </r>
  <r>
    <s v="DT-02316"/>
    <x v="29"/>
    <s v="Assembly_Machine_023"/>
    <s v="Assembly"/>
    <d v="2024-09-11T03:24:40"/>
    <d v="2024-09-11T09:30:40"/>
    <s v="09"/>
    <s v="11"/>
    <n v="76"/>
    <n v="1.2666666666666666"/>
    <s v="Tooling Break"/>
    <s v="Carlos Ruiz"/>
    <x v="2"/>
    <x v="1"/>
    <n v="16"/>
    <n v="14.733333333333334"/>
    <n v="0.92083333333333339"/>
  </r>
  <r>
    <s v="DT-00125"/>
    <x v="22"/>
    <s v="Assembly_Machine_026"/>
    <s v="Assembly"/>
    <d v="2024-09-11T03:33:07"/>
    <d v="2024-09-11T05:23:07"/>
    <s v="09"/>
    <s v="11"/>
    <n v="104"/>
    <n v="1.7333333333333334"/>
    <s v="Hydraulic Leak"/>
    <s v="Karim Nassar"/>
    <x v="2"/>
    <x v="1"/>
    <n v="20"/>
    <n v="18.266666666666666"/>
    <n v="0.91333333333333333"/>
  </r>
  <r>
    <s v="DT-03132"/>
    <x v="14"/>
    <s v="Assembly_Machine_013"/>
    <s v="Assembly"/>
    <d v="2024-09-11T04:28:26"/>
    <d v="2024-09-11T05:13:26"/>
    <s v="09"/>
    <s v="11"/>
    <n v="180"/>
    <n v="3"/>
    <s v="Electrical Fault"/>
    <s v="Rana Ibrahim"/>
    <x v="1"/>
    <x v="1"/>
    <n v="14"/>
    <n v="11"/>
    <n v="0.7857142857142857"/>
  </r>
  <r>
    <s v="DT-06347"/>
    <x v="24"/>
    <s v="Painting_Machine_028"/>
    <s v="Painting"/>
    <d v="2024-09-11T07:01:07"/>
    <d v="2024-09-11T12:53:07"/>
    <s v="09"/>
    <s v="11"/>
    <n v="263"/>
    <n v="4.3833333333333337"/>
    <s v="Overheating"/>
    <s v="Karim Nassar"/>
    <x v="2"/>
    <x v="1"/>
    <n v="22"/>
    <n v="17.616666666666667"/>
    <n v="0.80075757575757578"/>
  </r>
  <r>
    <s v="DT-08162"/>
    <x v="11"/>
    <s v="Assembly_Machine_007"/>
    <s v="Assembly"/>
    <d v="2024-09-11T07:27:34"/>
    <d v="2024-09-11T08:33:34"/>
    <s v="09"/>
    <s v="11"/>
    <n v="630"/>
    <n v="10.5"/>
    <s v="Material Shortage"/>
    <s v="Mahmoud Adel"/>
    <x v="1"/>
    <x v="1"/>
    <n v="22"/>
    <n v="11.5"/>
    <n v="0.52272727272727271"/>
  </r>
  <r>
    <s v="DT-09249"/>
    <x v="29"/>
    <s v="Assembly_Machine_023"/>
    <s v="Assembly"/>
    <d v="2024-09-11T07:32:31"/>
    <d v="2024-09-11T07:51:31"/>
    <s v="09"/>
    <s v="11"/>
    <n v="140"/>
    <n v="2.3333333333333335"/>
    <s v="Overheating"/>
    <s v="David Brown"/>
    <x v="1"/>
    <x v="1"/>
    <n v="16"/>
    <n v="13.666666666666666"/>
    <n v="0.85416666666666663"/>
  </r>
  <r>
    <s v="DT-01224"/>
    <x v="6"/>
    <s v="Painting_Machine_009"/>
    <s v="Painting"/>
    <d v="2024-09-11T09:59:06"/>
    <d v="2024-09-11T21:07:06"/>
    <s v="09"/>
    <s v="11"/>
    <n v="34"/>
    <n v="0.56666666666666665"/>
    <s v="Preventive Maintenance - Mechanical"/>
    <s v="Rana Ibrahim"/>
    <x v="1"/>
    <x v="0"/>
    <n v="16"/>
    <n v="15.433333333333334"/>
    <n v="0.96458333333333335"/>
  </r>
  <r>
    <s v="DT-08272"/>
    <x v="30"/>
    <s v="Packaging_Machine_034"/>
    <s v="Packaging"/>
    <d v="2024-09-11T11:00:37"/>
    <d v="2024-09-11T11:38:37"/>
    <s v="09"/>
    <s v="11"/>
    <n v="277"/>
    <n v="4.6166666666666663"/>
    <s v="Preventive Maintenance - General"/>
    <s v="David Brown"/>
    <x v="0"/>
    <x v="0"/>
    <n v="14"/>
    <n v="9.3833333333333329"/>
    <n v="0.67023809523809519"/>
  </r>
  <r>
    <s v="DT-03820"/>
    <x v="5"/>
    <s v="Stamping_Machine_029"/>
    <s v="Stamping"/>
    <d v="2024-09-11T12:07:13"/>
    <d v="2024-09-11T13:43:13"/>
    <s v="09"/>
    <s v="11"/>
    <n v="821"/>
    <n v="13.683333333333334"/>
    <s v="Tooling Break"/>
    <s v="Rana Ibrahim"/>
    <x v="2"/>
    <x v="1"/>
    <n v="22"/>
    <n v="8.3166666666666664"/>
    <n v="0.37803030303030299"/>
  </r>
  <r>
    <s v="DT-00177"/>
    <x v="19"/>
    <s v="Stamping_Machine_035"/>
    <s v="Stamping"/>
    <d v="2024-09-11T12:46:16"/>
    <d v="2024-09-12T00:25:16"/>
    <s v="09"/>
    <s v="11"/>
    <n v="298"/>
    <n v="4.9666666666666668"/>
    <s v="Hydraulic Leak"/>
    <s v="Emma Wilson"/>
    <x v="1"/>
    <x v="1"/>
    <n v="16"/>
    <n v="11.033333333333333"/>
    <n v="0.68958333333333333"/>
  </r>
  <r>
    <s v="DT-05780"/>
    <x v="26"/>
    <s v="Assembly_Machine_032"/>
    <s v="Assembly"/>
    <d v="2024-09-11T13:13:12"/>
    <d v="2024-09-11T13:49:12"/>
    <s v="09"/>
    <s v="11"/>
    <n v="68"/>
    <n v="1.1333333333333333"/>
    <s v="Preventive Maintenance - Electrical"/>
    <s v="Mohamed Salah"/>
    <x v="0"/>
    <x v="0"/>
    <n v="20"/>
    <n v="18.866666666666667"/>
    <n v="0.94333333333333336"/>
  </r>
  <r>
    <s v="DT-06757"/>
    <x v="20"/>
    <s v="Stamping_Machine_015"/>
    <s v="Stamping"/>
    <d v="2024-09-11T13:35:00"/>
    <d v="2024-09-11T17:04:00"/>
    <s v="09"/>
    <s v="11"/>
    <n v="346"/>
    <n v="5.7666666666666666"/>
    <s v="Hydraulic Leak"/>
    <s v="Noah Davis"/>
    <x v="0"/>
    <x v="1"/>
    <n v="18"/>
    <n v="12.233333333333334"/>
    <n v="0.67962962962962969"/>
  </r>
  <r>
    <s v="DT-09291"/>
    <x v="4"/>
    <s v="Stamping_Machine_031"/>
    <s v="Stamping"/>
    <d v="2024-09-11T14:16:16"/>
    <d v="2024-09-11T14:42:16"/>
    <s v="09"/>
    <s v="11"/>
    <n v="982"/>
    <n v="16.366666666666667"/>
    <s v="Tooling Break"/>
    <s v="Sophie Martin"/>
    <x v="0"/>
    <x v="1"/>
    <n v="18"/>
    <n v="1.6333333333333329"/>
    <n v="9.0740740740740719E-2"/>
  </r>
  <r>
    <s v="DT-07208"/>
    <x v="11"/>
    <s v="Assembly_Machine_007"/>
    <s v="Assembly"/>
    <d v="2024-09-11T15:46:45"/>
    <d v="2024-09-11T16:25:45"/>
    <s v="09"/>
    <s v="11"/>
    <n v="507"/>
    <n v="8.4499999999999993"/>
    <s v="Electrical Fault"/>
    <s v="David Brown"/>
    <x v="1"/>
    <x v="1"/>
    <n v="22"/>
    <n v="13.55"/>
    <n v="0.61590909090909096"/>
  </r>
  <r>
    <s v="DT-06467"/>
    <x v="19"/>
    <s v="Stamping_Machine_035"/>
    <s v="Stamping"/>
    <d v="2024-09-11T16:35:37"/>
    <d v="2024-09-11T17:20:37"/>
    <s v="09"/>
    <s v="11"/>
    <n v="256"/>
    <n v="4.2666666666666666"/>
    <s v="Electrical Fault"/>
    <s v="Lucas Silva"/>
    <x v="2"/>
    <x v="1"/>
    <n v="16"/>
    <n v="11.733333333333334"/>
    <n v="0.73333333333333339"/>
  </r>
  <r>
    <s v="DT-05891"/>
    <x v="4"/>
    <s v="Stamping_Machine_031"/>
    <s v="Stamping"/>
    <d v="2024-09-11T17:40:10"/>
    <d v="2024-09-11T18:20:10"/>
    <s v="09"/>
    <s v="11"/>
    <n v="673"/>
    <n v="11.216666666666667"/>
    <s v="Preventive Maintenance - Electrical"/>
    <s v="Lucas Silva"/>
    <x v="1"/>
    <x v="0"/>
    <n v="18"/>
    <n v="6.7833333333333332"/>
    <n v="0.37685185185185183"/>
  </r>
  <r>
    <s v="DT-03449"/>
    <x v="29"/>
    <s v="Assembly_Machine_023"/>
    <s v="Assembly"/>
    <d v="2024-09-11T21:24:01"/>
    <d v="2024-09-11T22:02:01"/>
    <s v="09"/>
    <s v="11"/>
    <n v="54"/>
    <n v="0.9"/>
    <s v="Preventive Maintenance - Mechanical"/>
    <s v="Emma Wilson"/>
    <x v="1"/>
    <x v="0"/>
    <n v="16"/>
    <n v="15.1"/>
    <n v="0.94374999999999998"/>
  </r>
  <r>
    <s v="DT-07663"/>
    <x v="20"/>
    <s v="Stamping_Machine_015"/>
    <s v="Stamping"/>
    <d v="2024-09-11T22:30:34"/>
    <d v="2024-09-12T11:08:34"/>
    <s v="09"/>
    <s v="11"/>
    <n v="175"/>
    <n v="2.9166666666666665"/>
    <s v="Electrical Fault"/>
    <s v="David Brown"/>
    <x v="0"/>
    <x v="1"/>
    <n v="18"/>
    <n v="15.083333333333334"/>
    <n v="0.83796296296296302"/>
  </r>
  <r>
    <s v="DT-09916"/>
    <x v="4"/>
    <s v="Stamping_Machine_031"/>
    <s v="Stamping"/>
    <d v="2024-09-11T23:39:48"/>
    <d v="2024-09-12T00:13:48"/>
    <s v="09"/>
    <s v="11"/>
    <n v="850"/>
    <n v="14.166666666666666"/>
    <s v="Operator Error"/>
    <s v="Li Wei"/>
    <x v="2"/>
    <x v="1"/>
    <n v="18"/>
    <n v="3.8333333333333339"/>
    <n v="0.21296296296296299"/>
  </r>
  <r>
    <s v="DT-03596"/>
    <x v="16"/>
    <s v="Painting_Machine_005"/>
    <s v="Painting"/>
    <d v="2024-09-12T00:00:13"/>
    <d v="2024-09-12T03:04:13"/>
    <s v="09"/>
    <s v="12"/>
    <n v="370"/>
    <n v="6.166666666666667"/>
    <s v="Hydraulic Leak"/>
    <s v="Yuki Tanaka"/>
    <x v="1"/>
    <x v="1"/>
    <n v="20"/>
    <n v="13.833333333333332"/>
    <n v="0.69166666666666665"/>
  </r>
  <r>
    <s v="DT-05766"/>
    <x v="34"/>
    <s v="Painting_Machine_022"/>
    <s v="Painting"/>
    <d v="2024-09-12T00:03:00"/>
    <d v="2024-09-12T00:13:00"/>
    <s v="09"/>
    <s v="12"/>
    <n v="489"/>
    <n v="8.15"/>
    <s v="Electrical Fault"/>
    <s v="Maria Gomez"/>
    <x v="2"/>
    <x v="1"/>
    <n v="22"/>
    <n v="13.85"/>
    <n v="0.62954545454545452"/>
  </r>
  <r>
    <s v="DT-08054"/>
    <x v="1"/>
    <s v="Painting_Machine_021"/>
    <s v="Painting"/>
    <d v="2024-09-12T01:07:20"/>
    <d v="2024-09-12T02:19:20"/>
    <s v="09"/>
    <s v="12"/>
    <n v="1040"/>
    <n v="17.333333333333332"/>
    <s v="Process Instability"/>
    <s v="Lucas Silva"/>
    <x v="0"/>
    <x v="1"/>
    <n v="22"/>
    <n v="4.6666666666666679"/>
    <n v="0.21212121212121218"/>
  </r>
  <r>
    <s v="DT-03376"/>
    <x v="2"/>
    <s v="Assembly_Machine_019"/>
    <s v="Assembly"/>
    <d v="2024-09-12T01:41:55"/>
    <d v="2024-09-12T01:58:55"/>
    <s v="09"/>
    <s v="12"/>
    <n v="105"/>
    <n v="1.75"/>
    <s v="Electrical Fault"/>
    <s v="Emma Wilson"/>
    <x v="1"/>
    <x v="1"/>
    <n v="22"/>
    <n v="20.25"/>
    <n v="0.92045454545454541"/>
  </r>
  <r>
    <s v="DT-03442"/>
    <x v="23"/>
    <s v="Packaging_Machine_025"/>
    <s v="Packaging"/>
    <d v="2024-09-12T04:03:58"/>
    <d v="2024-09-12T04:44:58"/>
    <s v="09"/>
    <s v="12"/>
    <n v="404"/>
    <n v="6.7333333333333334"/>
    <s v="Mechanical Failure"/>
    <s v="Sophie Martin"/>
    <x v="1"/>
    <x v="1"/>
    <n v="20"/>
    <n v="13.266666666666666"/>
    <n v="0.66333333333333333"/>
  </r>
  <r>
    <s v="DT-08065"/>
    <x v="24"/>
    <s v="Painting_Machine_028"/>
    <s v="Painting"/>
    <d v="2024-09-12T04:06:02"/>
    <d v="2024-09-12T04:16:02"/>
    <s v="09"/>
    <s v="12"/>
    <n v="100"/>
    <n v="1.6666666666666667"/>
    <s v="Electrical Fault"/>
    <s v="Yuki Tanaka"/>
    <x v="0"/>
    <x v="1"/>
    <n v="22"/>
    <n v="20.333333333333332"/>
    <n v="0.9242424242424242"/>
  </r>
  <r>
    <s v="DT-01776"/>
    <x v="34"/>
    <s v="Painting_Machine_022"/>
    <s v="Painting"/>
    <d v="2024-09-12T04:37:22"/>
    <d v="2024-09-12T09:43:22"/>
    <s v="09"/>
    <s v="12"/>
    <n v="87"/>
    <n v="1.45"/>
    <s v="Sensor Fault"/>
    <s v="Ahmed Hassan"/>
    <x v="0"/>
    <x v="1"/>
    <n v="22"/>
    <n v="20.55"/>
    <n v="0.93409090909090908"/>
  </r>
  <r>
    <s v="DT-07851"/>
    <x v="34"/>
    <s v="Painting_Machine_022"/>
    <s v="Painting"/>
    <d v="2024-09-12T04:48:00"/>
    <d v="2024-09-12T06:56:00"/>
    <s v="09"/>
    <s v="12"/>
    <n v="366"/>
    <n v="6.1"/>
    <s v="Overheating"/>
    <s v="Carlos Ruiz"/>
    <x v="1"/>
    <x v="1"/>
    <n v="22"/>
    <n v="15.9"/>
    <n v="0.72272727272727277"/>
  </r>
  <r>
    <s v="DT-00261"/>
    <x v="5"/>
    <s v="Stamping_Machine_029"/>
    <s v="Stamping"/>
    <d v="2024-09-12T06:05:17"/>
    <d v="2024-09-12T09:11:17"/>
    <s v="09"/>
    <s v="12"/>
    <n v="942"/>
    <n v="15.7"/>
    <s v="Mechanical Failure"/>
    <s v="Elena Petrova"/>
    <x v="0"/>
    <x v="1"/>
    <n v="22"/>
    <n v="6.3000000000000007"/>
    <n v="0.28636363636363638"/>
  </r>
  <r>
    <s v="DT-08224"/>
    <x v="14"/>
    <s v="Assembly_Machine_013"/>
    <s v="Assembly"/>
    <d v="2024-09-12T06:46:28"/>
    <d v="2024-09-12T06:50:28"/>
    <s v="09"/>
    <s v="12"/>
    <n v="79"/>
    <n v="1.3166666666666667"/>
    <s v="Overheating"/>
    <s v="Mohamed Salah"/>
    <x v="0"/>
    <x v="1"/>
    <n v="14"/>
    <n v="12.683333333333334"/>
    <n v="0.90595238095238095"/>
  </r>
  <r>
    <s v="DT-03499"/>
    <x v="32"/>
    <s v="Stamping_Machine_020"/>
    <s v="Stamping"/>
    <d v="2024-09-12T08:02:33"/>
    <d v="2024-09-12T12:28:33"/>
    <s v="09"/>
    <s v="12"/>
    <n v="155"/>
    <n v="2.5833333333333335"/>
    <s v="Preventive Maintenance - General"/>
    <s v="Fatima Ali"/>
    <x v="0"/>
    <x v="0"/>
    <n v="14"/>
    <n v="11.416666666666666"/>
    <n v="0.81547619047619047"/>
  </r>
  <r>
    <s v="DT-07014"/>
    <x v="5"/>
    <s v="Stamping_Machine_029"/>
    <s v="Stamping"/>
    <d v="2024-09-12T09:36:42"/>
    <d v="2024-09-12T17:09:42"/>
    <s v="09"/>
    <s v="12"/>
    <n v="528"/>
    <n v="8.8000000000000007"/>
    <s v="Preventive Maintenance - Electrical"/>
    <s v="Olivia Johnson"/>
    <x v="1"/>
    <x v="0"/>
    <n v="22"/>
    <n v="13.2"/>
    <n v="0.6"/>
  </r>
  <r>
    <s v="DT-04563"/>
    <x v="2"/>
    <s v="Assembly_Machine_019"/>
    <s v="Assembly"/>
    <d v="2024-09-12T09:43:05"/>
    <d v="2024-09-12T09:51:05"/>
    <s v="09"/>
    <s v="12"/>
    <n v="92"/>
    <n v="1.5333333333333334"/>
    <s v="Electrical Fault"/>
    <s v="Sophie Martin"/>
    <x v="1"/>
    <x v="1"/>
    <n v="22"/>
    <n v="20.466666666666665"/>
    <n v="0.93030303030303019"/>
  </r>
  <r>
    <s v="DT-05735"/>
    <x v="16"/>
    <s v="Painting_Machine_005"/>
    <s v="Painting"/>
    <d v="2024-09-12T11:08:12"/>
    <d v="2024-09-12T11:32:12"/>
    <s v="09"/>
    <s v="12"/>
    <n v="222"/>
    <n v="3.7"/>
    <s v="Preventive Maintenance - Mechanical"/>
    <s v="Li Wei"/>
    <x v="0"/>
    <x v="0"/>
    <n v="20"/>
    <n v="16.3"/>
    <n v="0.81500000000000006"/>
  </r>
  <r>
    <s v="DT-09469"/>
    <x v="18"/>
    <s v="Packaging_Machine_004"/>
    <s v="Packaging"/>
    <d v="2024-09-12T13:01:26"/>
    <d v="2024-09-12T14:51:26"/>
    <s v="09"/>
    <s v="12"/>
    <n v="9"/>
    <n v="0.15"/>
    <s v="Preventive Maintenance - General"/>
    <s v="Rana Ibrahim"/>
    <x v="0"/>
    <x v="0"/>
    <n v="16"/>
    <n v="15.85"/>
    <n v="0.99062499999999998"/>
  </r>
  <r>
    <s v="DT-05024"/>
    <x v="10"/>
    <s v="Painting_Machine_008"/>
    <s v="Painting"/>
    <d v="2024-09-12T13:37:00"/>
    <d v="2024-09-12T14:06:00"/>
    <s v="09"/>
    <s v="12"/>
    <n v="57"/>
    <n v="0.95"/>
    <s v="Hydraulic Leak"/>
    <s v="Maria Gomez"/>
    <x v="0"/>
    <x v="1"/>
    <n v="16"/>
    <n v="15.05"/>
    <n v="0.94062500000000004"/>
  </r>
  <r>
    <s v="DT-02178"/>
    <x v="19"/>
    <s v="Stamping_Machine_035"/>
    <s v="Stamping"/>
    <d v="2024-09-12T14:16:48"/>
    <d v="2024-09-13T04:42:48"/>
    <s v="09"/>
    <s v="12"/>
    <n v="21"/>
    <n v="0.35"/>
    <s v="Mechanical Failure"/>
    <s v="Maria Gomez"/>
    <x v="1"/>
    <x v="1"/>
    <n v="16"/>
    <n v="15.65"/>
    <n v="0.97812500000000002"/>
  </r>
  <r>
    <s v="DT-08398"/>
    <x v="10"/>
    <s v="Painting_Machine_008"/>
    <s v="Painting"/>
    <d v="2024-09-12T14:29:14"/>
    <d v="2024-09-12T15:04:14"/>
    <s v="09"/>
    <s v="12"/>
    <n v="100"/>
    <n v="1.6666666666666667"/>
    <s v="Preventive Maintenance - Electrical"/>
    <s v="Ahmed Hassan"/>
    <x v="2"/>
    <x v="0"/>
    <n v="16"/>
    <n v="14.333333333333334"/>
    <n v="0.89583333333333337"/>
  </r>
  <r>
    <s v="DT-02895"/>
    <x v="6"/>
    <s v="Painting_Machine_009"/>
    <s v="Painting"/>
    <d v="2024-09-12T14:37:26"/>
    <d v="2024-09-12T17:47:26"/>
    <s v="09"/>
    <s v="12"/>
    <n v="58"/>
    <n v="0.96666666666666667"/>
    <s v="Mechanical Failure"/>
    <s v="Noah Davis"/>
    <x v="2"/>
    <x v="1"/>
    <n v="16"/>
    <n v="15.033333333333333"/>
    <n v="0.93958333333333333"/>
  </r>
  <r>
    <s v="DT-08200"/>
    <x v="4"/>
    <s v="Stamping_Machine_031"/>
    <s v="Stamping"/>
    <d v="2024-09-12T15:24:56"/>
    <d v="2024-09-12T18:36:56"/>
    <s v="09"/>
    <s v="12"/>
    <n v="1026"/>
    <n v="17.100000000000001"/>
    <s v="Process Instability"/>
    <s v="Fatima Ali"/>
    <x v="1"/>
    <x v="1"/>
    <n v="18"/>
    <n v="0.89999999999999858"/>
    <n v="4.999999999999992E-2"/>
  </r>
  <r>
    <s v="DT-01060"/>
    <x v="15"/>
    <s v="Packaging_Machine_017"/>
    <s v="Packaging"/>
    <d v="2024-09-12T17:02:53"/>
    <d v="2024-09-12T17:31:53"/>
    <s v="09"/>
    <s v="12"/>
    <n v="327"/>
    <n v="5.45"/>
    <s v="Material Shortage"/>
    <s v="Lucas Silva"/>
    <x v="0"/>
    <x v="1"/>
    <n v="20"/>
    <n v="14.55"/>
    <n v="0.72750000000000004"/>
  </r>
  <r>
    <s v="DT-01050"/>
    <x v="4"/>
    <s v="Stamping_Machine_031"/>
    <s v="Stamping"/>
    <d v="2024-09-12T17:40:27"/>
    <d v="2024-09-12T17:52:27"/>
    <s v="09"/>
    <s v="12"/>
    <n v="610"/>
    <n v="10.166666666666666"/>
    <s v="Preventive Maintenance - Electrical"/>
    <s v="Yuki Tanaka"/>
    <x v="1"/>
    <x v="0"/>
    <n v="18"/>
    <n v="7.8333333333333339"/>
    <n v="0.43518518518518523"/>
  </r>
  <r>
    <s v="DT-06151"/>
    <x v="28"/>
    <s v="Packaging_Machine_003"/>
    <s v="Packaging"/>
    <d v="2024-09-12T18:32:25"/>
    <d v="2024-09-13T05:47:25"/>
    <s v="09"/>
    <s v="12"/>
    <n v="136"/>
    <n v="2.2666666666666666"/>
    <s v="Electrical Fault"/>
    <s v="Mohamed Salah"/>
    <x v="2"/>
    <x v="1"/>
    <n v="14"/>
    <n v="11.733333333333334"/>
    <n v="0.83809523809523812"/>
  </r>
  <r>
    <s v="DT-01380"/>
    <x v="31"/>
    <s v="Assembly_Machine_010"/>
    <s v="Assembly"/>
    <d v="2024-09-12T20:45:43"/>
    <d v="2024-09-12T20:50:43"/>
    <s v="09"/>
    <s v="12"/>
    <n v="450"/>
    <n v="7.5"/>
    <s v="Preventive Maintenance - Electrical"/>
    <s v="Elena Petrova"/>
    <x v="1"/>
    <x v="0"/>
    <n v="22"/>
    <n v="14.5"/>
    <n v="0.65909090909090906"/>
  </r>
  <r>
    <s v="DT-04979"/>
    <x v="5"/>
    <s v="Stamping_Machine_029"/>
    <s v="Stamping"/>
    <d v="2024-09-12T21:18:02"/>
    <d v="2024-09-12T23:51:02"/>
    <s v="09"/>
    <s v="12"/>
    <n v="865"/>
    <n v="14.416666666666666"/>
    <s v="Overheating"/>
    <s v="Lucas Silva"/>
    <x v="0"/>
    <x v="1"/>
    <n v="22"/>
    <n v="7.5833333333333339"/>
    <n v="0.34469696969696972"/>
  </r>
  <r>
    <s v="DT-06371"/>
    <x v="15"/>
    <s v="Packaging_Machine_017"/>
    <s v="Packaging"/>
    <d v="2024-09-12T21:30:11"/>
    <d v="2024-09-12T22:59:11"/>
    <s v="09"/>
    <s v="12"/>
    <n v="323"/>
    <n v="5.3833333333333337"/>
    <s v="Preventive Maintenance - General"/>
    <s v="Karim Nassar"/>
    <x v="0"/>
    <x v="0"/>
    <n v="20"/>
    <n v="14.616666666666667"/>
    <n v="0.73083333333333333"/>
  </r>
  <r>
    <s v="DT-05434"/>
    <x v="1"/>
    <s v="Painting_Machine_021"/>
    <s v="Painting"/>
    <d v="2024-09-12T21:34:05"/>
    <d v="2024-09-12T23:50:05"/>
    <s v="09"/>
    <s v="12"/>
    <n v="1254"/>
    <n v="20.9"/>
    <s v="Electrical Fault"/>
    <s v="Emma Wilson"/>
    <x v="2"/>
    <x v="1"/>
    <n v="22"/>
    <n v="1.1000000000000014"/>
    <n v="5.0000000000000065E-2"/>
  </r>
  <r>
    <s v="DT-05488"/>
    <x v="10"/>
    <s v="Painting_Machine_008"/>
    <s v="Painting"/>
    <d v="2024-09-12T22:32:46"/>
    <d v="2024-09-12T23:05:46"/>
    <s v="09"/>
    <s v="12"/>
    <n v="274"/>
    <n v="4.5666666666666664"/>
    <s v="Overheating"/>
    <s v="Rana Ibrahim"/>
    <x v="0"/>
    <x v="1"/>
    <n v="16"/>
    <n v="11.433333333333334"/>
    <n v="0.71458333333333335"/>
  </r>
  <r>
    <s v="DT-06279"/>
    <x v="25"/>
    <s v="Painting_Machine_001"/>
    <s v="Painting"/>
    <d v="2024-09-12T22:58:12"/>
    <d v="2024-09-12T23:13:12"/>
    <s v="09"/>
    <s v="12"/>
    <n v="46"/>
    <n v="0.76666666666666672"/>
    <s v="Sensor Fault"/>
    <s v="Ahmed Hassan"/>
    <x v="0"/>
    <x v="1"/>
    <n v="18"/>
    <n v="17.233333333333334"/>
    <n v="0.95740740740740748"/>
  </r>
  <r>
    <s v="DT-07960"/>
    <x v="19"/>
    <s v="Stamping_Machine_035"/>
    <s v="Stamping"/>
    <d v="2024-09-12T23:43:00"/>
    <d v="2024-09-13T00:08:00"/>
    <s v="09"/>
    <s v="12"/>
    <n v="84"/>
    <n v="1.4"/>
    <s v="Mechanical Failure"/>
    <s v="Yuki Tanaka"/>
    <x v="1"/>
    <x v="1"/>
    <n v="16"/>
    <n v="14.6"/>
    <n v="0.91249999999999998"/>
  </r>
  <r>
    <s v="DT-04383"/>
    <x v="22"/>
    <s v="Assembly_Machine_026"/>
    <s v="Assembly"/>
    <d v="2024-09-13T01:44:27"/>
    <d v="2024-09-13T04:33:27"/>
    <s v="09"/>
    <s v="13"/>
    <n v="194"/>
    <n v="3.2333333333333334"/>
    <s v="Mechanical Failure"/>
    <s v="Hassan Ali"/>
    <x v="1"/>
    <x v="1"/>
    <n v="20"/>
    <n v="16.766666666666666"/>
    <n v="0.83833333333333326"/>
  </r>
  <r>
    <s v="DT-09599"/>
    <x v="28"/>
    <s v="Packaging_Machine_003"/>
    <s v="Packaging"/>
    <d v="2024-09-13T03:05:14"/>
    <d v="2024-09-13T03:13:14"/>
    <s v="09"/>
    <s v="13"/>
    <n v="186"/>
    <n v="3.1"/>
    <s v="Material Shortage"/>
    <s v="Elena Petrova"/>
    <x v="1"/>
    <x v="1"/>
    <n v="14"/>
    <n v="10.9"/>
    <n v="0.77857142857142858"/>
  </r>
  <r>
    <s v="DT-06911"/>
    <x v="12"/>
    <s v="Stamping_Machine_024"/>
    <s v="Stamping"/>
    <d v="2024-09-13T03:51:57"/>
    <d v="2024-09-13T05:28:57"/>
    <s v="09"/>
    <s v="13"/>
    <n v="150"/>
    <n v="2.5"/>
    <s v="Electrical Fault"/>
    <s v="Elena Petrova"/>
    <x v="0"/>
    <x v="1"/>
    <n v="14"/>
    <n v="11.5"/>
    <n v="0.8214285714285714"/>
  </r>
  <r>
    <s v="DT-06813"/>
    <x v="31"/>
    <s v="Assembly_Machine_010"/>
    <s v="Assembly"/>
    <d v="2024-09-13T05:53:47"/>
    <d v="2024-09-13T06:23:47"/>
    <s v="09"/>
    <s v="13"/>
    <n v="21"/>
    <n v="0.35"/>
    <s v="Sensor Fault"/>
    <s v="Mahmoud Adel"/>
    <x v="0"/>
    <x v="1"/>
    <n v="22"/>
    <n v="21.65"/>
    <n v="0.98409090909090902"/>
  </r>
  <r>
    <s v="DT-09112"/>
    <x v="26"/>
    <s v="Assembly_Machine_032"/>
    <s v="Assembly"/>
    <d v="2024-09-13T08:56:42"/>
    <d v="2024-09-13T12:55:42"/>
    <s v="09"/>
    <s v="13"/>
    <n v="426"/>
    <n v="7.1"/>
    <s v="Electrical Fault"/>
    <s v="Karim Nassar"/>
    <x v="2"/>
    <x v="1"/>
    <n v="20"/>
    <n v="12.9"/>
    <n v="0.64500000000000002"/>
  </r>
  <r>
    <s v="DT-03292"/>
    <x v="31"/>
    <s v="Assembly_Machine_010"/>
    <s v="Assembly"/>
    <d v="2024-09-13T09:30:48"/>
    <d v="2024-09-13T13:54:48"/>
    <s v="09"/>
    <s v="13"/>
    <n v="189"/>
    <n v="3.15"/>
    <s v="Electrical Fault"/>
    <s v="Rana Ibrahim"/>
    <x v="1"/>
    <x v="1"/>
    <n v="22"/>
    <n v="18.850000000000001"/>
    <n v="0.85681818181818192"/>
  </r>
  <r>
    <s v="DT-09483"/>
    <x v="21"/>
    <s v="Packaging_Machine_018"/>
    <s v="Packaging"/>
    <d v="2024-09-13T10:06:08"/>
    <d v="2024-09-13T12:46:08"/>
    <s v="09"/>
    <s v="13"/>
    <n v="181"/>
    <n v="3.0166666666666666"/>
    <s v="Preventive Maintenance - General"/>
    <s v="Mahmoud Adel"/>
    <x v="1"/>
    <x v="0"/>
    <n v="14"/>
    <n v="10.983333333333334"/>
    <n v="0.78452380952380962"/>
  </r>
  <r>
    <s v="DT-05828"/>
    <x v="34"/>
    <s v="Painting_Machine_022"/>
    <s v="Painting"/>
    <d v="2024-09-13T11:12:18"/>
    <d v="2024-09-13T11:40:18"/>
    <s v="09"/>
    <s v="13"/>
    <n v="116"/>
    <n v="1.9333333333333333"/>
    <s v="Mechanical Failure"/>
    <s v="Noah Davis"/>
    <x v="2"/>
    <x v="1"/>
    <n v="22"/>
    <n v="20.066666666666666"/>
    <n v="0.91212121212121211"/>
  </r>
  <r>
    <s v="DT-00011"/>
    <x v="20"/>
    <s v="Stamping_Machine_015"/>
    <s v="Stamping"/>
    <d v="2024-09-13T12:38:58"/>
    <d v="2024-09-13T12:49:58"/>
    <s v="09"/>
    <s v="13"/>
    <n v="389"/>
    <n v="6.4833333333333334"/>
    <s v="Preventive Maintenance - Mechanical"/>
    <s v="Li Wei"/>
    <x v="0"/>
    <x v="0"/>
    <n v="18"/>
    <n v="11.516666666666666"/>
    <n v="0.63981481481481473"/>
  </r>
  <r>
    <s v="DT-06004"/>
    <x v="12"/>
    <s v="Stamping_Machine_024"/>
    <s v="Stamping"/>
    <d v="2024-09-13T13:14:16"/>
    <d v="2024-09-13T15:42:16"/>
    <s v="09"/>
    <s v="13"/>
    <n v="180"/>
    <n v="3"/>
    <s v="Material Shortage"/>
    <s v="Mahmoud Adel"/>
    <x v="1"/>
    <x v="1"/>
    <n v="14"/>
    <n v="11"/>
    <n v="0.7857142857142857"/>
  </r>
  <r>
    <s v="DT-00731"/>
    <x v="8"/>
    <s v="Assembly_Machine_012"/>
    <s v="Assembly"/>
    <d v="2024-09-13T13:30:01"/>
    <d v="2024-09-13T13:45:01"/>
    <s v="09"/>
    <s v="13"/>
    <n v="89"/>
    <n v="1.4833333333333334"/>
    <s v="Preventive Maintenance - General"/>
    <s v="Rana Ibrahim"/>
    <x v="0"/>
    <x v="0"/>
    <n v="20"/>
    <n v="18.516666666666666"/>
    <n v="0.92583333333333329"/>
  </r>
  <r>
    <s v="DT-02991"/>
    <x v="8"/>
    <s v="Assembly_Machine_012"/>
    <s v="Assembly"/>
    <d v="2024-09-13T15:27:00"/>
    <d v="2024-09-13T15:38:00"/>
    <s v="09"/>
    <s v="13"/>
    <n v="128"/>
    <n v="2.1333333333333333"/>
    <s v="Mechanical Failure"/>
    <s v="Mahmoud Adel"/>
    <x v="2"/>
    <x v="1"/>
    <n v="20"/>
    <n v="17.866666666666667"/>
    <n v="0.89333333333333331"/>
  </r>
  <r>
    <s v="DT-08195"/>
    <x v="25"/>
    <s v="Painting_Machine_001"/>
    <s v="Painting"/>
    <d v="2024-09-13T16:02:40"/>
    <d v="2024-09-13T17:14:40"/>
    <s v="09"/>
    <s v="13"/>
    <n v="329"/>
    <n v="5.4833333333333334"/>
    <s v="Electrical Fault"/>
    <s v="Rana Ibrahim"/>
    <x v="2"/>
    <x v="1"/>
    <n v="18"/>
    <n v="12.516666666666666"/>
    <n v="0.69537037037037031"/>
  </r>
  <r>
    <s v="DT-00005"/>
    <x v="10"/>
    <s v="Painting_Machine_008"/>
    <s v="Painting"/>
    <d v="2024-09-13T16:31:04"/>
    <d v="2024-09-13T17:09:04"/>
    <s v="09"/>
    <s v="13"/>
    <n v="173"/>
    <n v="2.8833333333333333"/>
    <s v="Electrical Fault"/>
    <s v="Li Wei"/>
    <x v="2"/>
    <x v="1"/>
    <n v="16"/>
    <n v="13.116666666666667"/>
    <n v="0.8197916666666667"/>
  </r>
  <r>
    <s v="DT-06110"/>
    <x v="31"/>
    <s v="Assembly_Machine_010"/>
    <s v="Assembly"/>
    <d v="2024-09-13T16:32:48"/>
    <d v="2024-09-13T19:29:48"/>
    <s v="09"/>
    <s v="13"/>
    <n v="398"/>
    <n v="6.6333333333333337"/>
    <s v="Overheating"/>
    <s v="Ahmed Hassan"/>
    <x v="1"/>
    <x v="1"/>
    <n v="22"/>
    <n v="15.366666666666667"/>
    <n v="0.69848484848484849"/>
  </r>
  <r>
    <s v="DT-06087"/>
    <x v="5"/>
    <s v="Stamping_Machine_029"/>
    <s v="Stamping"/>
    <d v="2024-09-13T18:01:53"/>
    <d v="2024-09-13T18:18:53"/>
    <s v="09"/>
    <s v="13"/>
    <n v="465"/>
    <n v="7.75"/>
    <s v="Preventive Maintenance - Electrical"/>
    <s v="Emma Wilson"/>
    <x v="0"/>
    <x v="0"/>
    <n v="22"/>
    <n v="14.25"/>
    <n v="0.64772727272727271"/>
  </r>
  <r>
    <s v="DT-04158"/>
    <x v="14"/>
    <s v="Assembly_Machine_013"/>
    <s v="Assembly"/>
    <d v="2024-09-13T19:31:31"/>
    <d v="2024-09-13T19:50:31"/>
    <s v="09"/>
    <s v="13"/>
    <n v="178"/>
    <n v="2.9666666666666668"/>
    <s v="Material Shortage"/>
    <s v="Elena Petrova"/>
    <x v="2"/>
    <x v="1"/>
    <n v="14"/>
    <n v="11.033333333333333"/>
    <n v="0.78809523809523807"/>
  </r>
  <r>
    <s v="DT-00211"/>
    <x v="24"/>
    <s v="Painting_Machine_028"/>
    <s v="Painting"/>
    <d v="2024-09-13T19:45:02"/>
    <d v="2024-09-13T22:43:02"/>
    <s v="09"/>
    <s v="13"/>
    <n v="359"/>
    <n v="5.9833333333333334"/>
    <s v="Sensor Fault"/>
    <s v="Li Wei"/>
    <x v="2"/>
    <x v="1"/>
    <n v="22"/>
    <n v="16.016666666666666"/>
    <n v="0.72803030303030303"/>
  </r>
  <r>
    <s v="DT-00949"/>
    <x v="31"/>
    <s v="Assembly_Machine_010"/>
    <s v="Assembly"/>
    <d v="2024-09-13T20:43:10"/>
    <d v="2024-09-14T00:32:10"/>
    <s v="09"/>
    <s v="13"/>
    <n v="286"/>
    <n v="4.7666666666666666"/>
    <s v="Hydraulic Leak"/>
    <s v="Sophie Martin"/>
    <x v="1"/>
    <x v="1"/>
    <n v="22"/>
    <n v="17.233333333333334"/>
    <n v="0.78333333333333333"/>
  </r>
  <r>
    <s v="DT-08648"/>
    <x v="12"/>
    <s v="Stamping_Machine_024"/>
    <s v="Stamping"/>
    <d v="2024-09-13T21:36:23"/>
    <d v="2024-09-14T12:09:23"/>
    <s v="09"/>
    <s v="13"/>
    <n v="321"/>
    <n v="5.35"/>
    <s v="Material Shortage"/>
    <s v="Emma Wilson"/>
    <x v="1"/>
    <x v="1"/>
    <n v="14"/>
    <n v="8.65"/>
    <n v="0.61785714285714288"/>
  </r>
  <r>
    <s v="DT-00812"/>
    <x v="16"/>
    <s v="Painting_Machine_005"/>
    <s v="Painting"/>
    <d v="2024-09-13T22:20:54"/>
    <d v="2024-09-14T02:23:54"/>
    <s v="09"/>
    <s v="13"/>
    <n v="188"/>
    <n v="3.1333333333333333"/>
    <s v="Preventive Maintenance - Electrical"/>
    <s v="Elena Petrova"/>
    <x v="0"/>
    <x v="0"/>
    <n v="20"/>
    <n v="16.866666666666667"/>
    <n v="0.84333333333333338"/>
  </r>
  <r>
    <s v="DT-06106"/>
    <x v="29"/>
    <s v="Assembly_Machine_023"/>
    <s v="Assembly"/>
    <d v="2024-09-13T22:32:40"/>
    <d v="2024-09-13T23:17:40"/>
    <s v="09"/>
    <s v="13"/>
    <n v="256"/>
    <n v="4.2666666666666666"/>
    <s v="Mechanical Failure"/>
    <s v="Hassan Ali"/>
    <x v="0"/>
    <x v="1"/>
    <n v="16"/>
    <n v="11.733333333333334"/>
    <n v="0.73333333333333339"/>
  </r>
  <r>
    <s v="DT-01248"/>
    <x v="31"/>
    <s v="Assembly_Machine_010"/>
    <s v="Assembly"/>
    <d v="2024-09-13T22:39:27"/>
    <d v="2024-09-14T02:37:27"/>
    <s v="09"/>
    <s v="13"/>
    <n v="265"/>
    <n v="4.416666666666667"/>
    <s v="Hydraulic Leak"/>
    <s v="Hassan Ali"/>
    <x v="2"/>
    <x v="1"/>
    <n v="22"/>
    <n v="17.583333333333332"/>
    <n v="0.7992424242424242"/>
  </r>
  <r>
    <s v="DT-07865"/>
    <x v="31"/>
    <s v="Assembly_Machine_010"/>
    <s v="Assembly"/>
    <d v="2024-09-13T23:32:19"/>
    <d v="2024-09-14T04:56:19"/>
    <s v="09"/>
    <s v="13"/>
    <n v="178"/>
    <n v="2.9666666666666668"/>
    <s v="Material Shortage"/>
    <s v="Fatima Ali"/>
    <x v="0"/>
    <x v="1"/>
    <n v="22"/>
    <n v="19.033333333333331"/>
    <n v="0.86515151515151512"/>
  </r>
  <r>
    <s v="DT-08774"/>
    <x v="12"/>
    <s v="Stamping_Machine_024"/>
    <s v="Stamping"/>
    <d v="2024-09-14T00:05:27"/>
    <d v="2024-09-14T02:48:27"/>
    <s v="09"/>
    <s v="14"/>
    <n v="112"/>
    <n v="1.8666666666666667"/>
    <s v="Sensor Fault"/>
    <s v="Emma Wilson"/>
    <x v="1"/>
    <x v="1"/>
    <n v="14"/>
    <n v="12.133333333333333"/>
    <n v="0.86666666666666659"/>
  </r>
  <r>
    <s v="DT-01189"/>
    <x v="22"/>
    <s v="Assembly_Machine_026"/>
    <s v="Assembly"/>
    <d v="2024-09-14T01:32:24"/>
    <d v="2024-09-14T05:29:24"/>
    <s v="09"/>
    <s v="14"/>
    <n v="288"/>
    <n v="4.8"/>
    <s v="Electrical Fault"/>
    <s v="Rana Ibrahim"/>
    <x v="1"/>
    <x v="1"/>
    <n v="20"/>
    <n v="15.2"/>
    <n v="0.76"/>
  </r>
  <r>
    <s v="DT-03600"/>
    <x v="0"/>
    <s v="Stamping_Machine_030"/>
    <s v="Stamping"/>
    <d v="2024-09-14T02:41:56"/>
    <d v="2024-09-14T03:21:56"/>
    <s v="09"/>
    <s v="14"/>
    <n v="272"/>
    <n v="4.5333333333333332"/>
    <s v="Sensor Fault"/>
    <s v="Noah Davis"/>
    <x v="2"/>
    <x v="1"/>
    <n v="16"/>
    <n v="11.466666666666667"/>
    <n v="0.71666666666666667"/>
  </r>
  <r>
    <s v="DT-08489"/>
    <x v="22"/>
    <s v="Assembly_Machine_026"/>
    <s v="Assembly"/>
    <d v="2024-09-14T02:45:19"/>
    <d v="2024-09-14T09:17:19"/>
    <s v="09"/>
    <s v="14"/>
    <n v="395"/>
    <n v="6.583333333333333"/>
    <s v="Mechanical Failure"/>
    <s v="Ahmed Hassan"/>
    <x v="0"/>
    <x v="1"/>
    <n v="20"/>
    <n v="13.416666666666668"/>
    <n v="0.67083333333333339"/>
  </r>
  <r>
    <s v="DT-08146"/>
    <x v="26"/>
    <s v="Assembly_Machine_032"/>
    <s v="Assembly"/>
    <d v="2024-09-14T03:17:54"/>
    <d v="2024-09-14T06:37:54"/>
    <s v="09"/>
    <s v="14"/>
    <n v="355"/>
    <n v="5.916666666666667"/>
    <s v="Preventive Maintenance - Mechanical"/>
    <s v="David Brown"/>
    <x v="1"/>
    <x v="0"/>
    <n v="20"/>
    <n v="14.083333333333332"/>
    <n v="0.70416666666666661"/>
  </r>
  <r>
    <s v="DT-09597"/>
    <x v="27"/>
    <s v="Assembly_Machine_027"/>
    <s v="Assembly"/>
    <d v="2024-09-14T03:50:00"/>
    <d v="2024-09-14T06:42:00"/>
    <s v="09"/>
    <s v="14"/>
    <n v="375"/>
    <n v="6.25"/>
    <s v="Preventive Maintenance - Electrical"/>
    <s v="Hassan Ali"/>
    <x v="0"/>
    <x v="0"/>
    <n v="20"/>
    <n v="13.75"/>
    <n v="0.6875"/>
  </r>
  <r>
    <s v="DT-02855"/>
    <x v="21"/>
    <s v="Packaging_Machine_018"/>
    <s v="Packaging"/>
    <d v="2024-09-14T04:37:13"/>
    <d v="2024-09-14T07:01:13"/>
    <s v="09"/>
    <s v="14"/>
    <n v="140"/>
    <n v="2.3333333333333335"/>
    <s v="Preventive Maintenance - General"/>
    <s v="John Smith"/>
    <x v="0"/>
    <x v="0"/>
    <n v="14"/>
    <n v="11.666666666666666"/>
    <n v="0.83333333333333326"/>
  </r>
  <r>
    <s v="DT-08883"/>
    <x v="22"/>
    <s v="Assembly_Machine_026"/>
    <s v="Assembly"/>
    <d v="2024-09-14T05:43:11"/>
    <d v="2024-09-14T05:47:11"/>
    <s v="09"/>
    <s v="14"/>
    <n v="194"/>
    <n v="3.2333333333333334"/>
    <s v="Preventive Maintenance - Mechanical"/>
    <s v="Karim Nassar"/>
    <x v="1"/>
    <x v="0"/>
    <n v="20"/>
    <n v="16.766666666666666"/>
    <n v="0.83833333333333326"/>
  </r>
  <r>
    <s v="DT-06818"/>
    <x v="19"/>
    <s v="Stamping_Machine_035"/>
    <s v="Stamping"/>
    <d v="2024-09-14T05:43:17"/>
    <d v="2024-09-14T08:15:17"/>
    <s v="09"/>
    <s v="14"/>
    <n v="72"/>
    <n v="1.2"/>
    <s v="Preventive Maintenance - Electrical"/>
    <s v="Sophie Martin"/>
    <x v="1"/>
    <x v="0"/>
    <n v="16"/>
    <n v="14.8"/>
    <n v="0.92500000000000004"/>
  </r>
  <r>
    <s v="DT-07390"/>
    <x v="19"/>
    <s v="Stamping_Machine_035"/>
    <s v="Stamping"/>
    <d v="2024-09-14T06:15:33"/>
    <d v="2024-09-14T10:26:33"/>
    <s v="09"/>
    <s v="14"/>
    <n v="301"/>
    <n v="5.0166666666666666"/>
    <s v="Sensor Fault"/>
    <s v="Carlos Ruiz"/>
    <x v="1"/>
    <x v="1"/>
    <n v="16"/>
    <n v="10.983333333333334"/>
    <n v="0.68645833333333339"/>
  </r>
  <r>
    <s v="DT-04677"/>
    <x v="15"/>
    <s v="Packaging_Machine_017"/>
    <s v="Packaging"/>
    <d v="2024-09-14T06:48:55"/>
    <d v="2024-09-14T07:10:55"/>
    <s v="09"/>
    <s v="14"/>
    <n v="256"/>
    <n v="4.2666666666666666"/>
    <s v="Sensor Fault"/>
    <s v="Carlos Ruiz"/>
    <x v="2"/>
    <x v="1"/>
    <n v="20"/>
    <n v="15.733333333333334"/>
    <n v="0.78666666666666674"/>
  </r>
  <r>
    <s v="DT-00016"/>
    <x v="5"/>
    <s v="Stamping_Machine_029"/>
    <s v="Stamping"/>
    <d v="2024-09-14T07:07:57"/>
    <d v="2024-09-14T11:51:57"/>
    <s v="09"/>
    <s v="14"/>
    <n v="937"/>
    <n v="15.616666666666667"/>
    <s v="Overheating"/>
    <s v="Noah Davis"/>
    <x v="1"/>
    <x v="1"/>
    <n v="22"/>
    <n v="6.3833333333333329"/>
    <n v="0.2901515151515151"/>
  </r>
  <r>
    <s v="DT-02899"/>
    <x v="25"/>
    <s v="Painting_Machine_001"/>
    <s v="Painting"/>
    <d v="2024-09-14T08:21:36"/>
    <d v="2024-09-14T12:06:36"/>
    <s v="09"/>
    <s v="14"/>
    <n v="178"/>
    <n v="2.9666666666666668"/>
    <s v="Overheating"/>
    <s v="Sophie Martin"/>
    <x v="2"/>
    <x v="1"/>
    <n v="18"/>
    <n v="15.033333333333333"/>
    <n v="0.83518518518518514"/>
  </r>
  <r>
    <s v="DT-03308"/>
    <x v="33"/>
    <s v="Packaging_Machine_006"/>
    <s v="Packaging"/>
    <d v="2024-09-14T09:04:01"/>
    <d v="2024-09-14T13:43:01"/>
    <s v="09"/>
    <s v="14"/>
    <n v="8"/>
    <n v="0.13333333333333333"/>
    <s v="Material Shortage"/>
    <s v="Karim Nassar"/>
    <x v="1"/>
    <x v="1"/>
    <n v="22"/>
    <n v="21.866666666666667"/>
    <n v="0.99393939393939401"/>
  </r>
  <r>
    <s v="DT-00194"/>
    <x v="16"/>
    <s v="Painting_Machine_005"/>
    <s v="Painting"/>
    <d v="2024-09-14T09:49:12"/>
    <d v="2024-09-14T10:08:12"/>
    <s v="09"/>
    <s v="14"/>
    <n v="341"/>
    <n v="5.6833333333333336"/>
    <s v="Hydraulic Leak"/>
    <s v="Mahmoud Adel"/>
    <x v="1"/>
    <x v="1"/>
    <n v="20"/>
    <n v="14.316666666666666"/>
    <n v="0.71583333333333332"/>
  </r>
  <r>
    <s v="DT-08942"/>
    <x v="1"/>
    <s v="Painting_Machine_021"/>
    <s v="Painting"/>
    <d v="2024-09-14T12:36:12"/>
    <d v="2024-09-14T15:04:12"/>
    <s v="09"/>
    <s v="14"/>
    <n v="1254"/>
    <n v="20.9"/>
    <s v="Electrical Fault"/>
    <s v="Rana Ibrahim"/>
    <x v="2"/>
    <x v="1"/>
    <n v="22"/>
    <n v="1.1000000000000014"/>
    <n v="5.0000000000000065E-2"/>
  </r>
  <r>
    <s v="DT-08254"/>
    <x v="26"/>
    <s v="Assembly_Machine_032"/>
    <s v="Assembly"/>
    <d v="2024-09-14T13:06:12"/>
    <d v="2024-09-14T13:11:12"/>
    <s v="09"/>
    <s v="14"/>
    <n v="161"/>
    <n v="2.6833333333333331"/>
    <s v="Material Shortage"/>
    <s v="Yuki Tanaka"/>
    <x v="2"/>
    <x v="1"/>
    <n v="20"/>
    <n v="17.316666666666666"/>
    <n v="0.86583333333333334"/>
  </r>
  <r>
    <s v="DT-00296"/>
    <x v="4"/>
    <s v="Stamping_Machine_031"/>
    <s v="Stamping"/>
    <d v="2024-09-14T13:07:15"/>
    <d v="2024-09-14T13:45:15"/>
    <s v="09"/>
    <s v="14"/>
    <n v="1026"/>
    <n v="17.100000000000001"/>
    <s v="Mechanical Failure"/>
    <s v="Carlos Ruiz"/>
    <x v="0"/>
    <x v="1"/>
    <n v="18"/>
    <n v="0.89999999999999858"/>
    <n v="4.999999999999992E-2"/>
  </r>
  <r>
    <s v="DT-04495"/>
    <x v="9"/>
    <s v="Assembly_Machine_011"/>
    <s v="Assembly"/>
    <d v="2024-09-14T13:27:18"/>
    <d v="2024-09-14T18:02:18"/>
    <s v="09"/>
    <s v="14"/>
    <n v="74"/>
    <n v="1.2333333333333334"/>
    <s v="Sensor Fault"/>
    <s v="Noah Davis"/>
    <x v="0"/>
    <x v="1"/>
    <n v="14"/>
    <n v="12.766666666666666"/>
    <n v="0.91190476190476188"/>
  </r>
  <r>
    <s v="DT-02354"/>
    <x v="7"/>
    <s v="Packaging_Machine_002"/>
    <s v="Packaging"/>
    <d v="2024-09-14T14:25:22"/>
    <d v="2024-09-14T16:45:22"/>
    <s v="09"/>
    <s v="14"/>
    <n v="13"/>
    <n v="0.21666666666666667"/>
    <s v="Preventive Maintenance - General"/>
    <s v="David Brown"/>
    <x v="0"/>
    <x v="0"/>
    <n v="18"/>
    <n v="17.783333333333335"/>
    <n v="0.98796296296296304"/>
  </r>
  <r>
    <s v="DT-03013"/>
    <x v="34"/>
    <s v="Painting_Machine_022"/>
    <s v="Painting"/>
    <d v="2024-09-14T15:20:51"/>
    <d v="2024-09-14T17:30:51"/>
    <s v="09"/>
    <s v="14"/>
    <n v="487"/>
    <n v="8.1166666666666671"/>
    <s v="Operator Error"/>
    <s v="Emma Wilson"/>
    <x v="2"/>
    <x v="1"/>
    <n v="22"/>
    <n v="13.883333333333333"/>
    <n v="0.63106060606060599"/>
  </r>
  <r>
    <s v="DT-09140"/>
    <x v="12"/>
    <s v="Stamping_Machine_024"/>
    <s v="Stamping"/>
    <d v="2024-09-14T17:18:22"/>
    <d v="2024-09-14T23:04:22"/>
    <s v="09"/>
    <s v="14"/>
    <n v="43"/>
    <n v="0.71666666666666667"/>
    <s v="Electrical Fault"/>
    <s v="Yuki Tanaka"/>
    <x v="0"/>
    <x v="1"/>
    <n v="14"/>
    <n v="13.283333333333333"/>
    <n v="0.94880952380952377"/>
  </r>
  <r>
    <s v="DT-09310"/>
    <x v="22"/>
    <s v="Assembly_Machine_026"/>
    <s v="Assembly"/>
    <d v="2024-09-14T17:51:49"/>
    <d v="2024-09-14T17:55:49"/>
    <s v="09"/>
    <s v="14"/>
    <n v="78"/>
    <n v="1.3"/>
    <s v="Operator Error"/>
    <s v="Ahmed Hassan"/>
    <x v="1"/>
    <x v="1"/>
    <n v="20"/>
    <n v="18.7"/>
    <n v="0.93499999999999994"/>
  </r>
  <r>
    <s v="DT-05829"/>
    <x v="16"/>
    <s v="Painting_Machine_005"/>
    <s v="Painting"/>
    <d v="2024-09-14T19:09:22"/>
    <d v="2024-09-14T19:56:22"/>
    <s v="09"/>
    <s v="14"/>
    <n v="426"/>
    <n v="7.1"/>
    <s v="Sensor Fault"/>
    <s v="Hassan Ali"/>
    <x v="1"/>
    <x v="1"/>
    <n v="20"/>
    <n v="12.9"/>
    <n v="0.64500000000000002"/>
  </r>
  <r>
    <s v="DT-07594"/>
    <x v="19"/>
    <s v="Stamping_Machine_035"/>
    <s v="Stamping"/>
    <d v="2024-09-14T20:01:35"/>
    <d v="2024-09-14T22:50:35"/>
    <s v="09"/>
    <s v="14"/>
    <n v="265"/>
    <n v="4.416666666666667"/>
    <s v="Material Shortage"/>
    <s v="Ahmed Hassan"/>
    <x v="2"/>
    <x v="1"/>
    <n v="16"/>
    <n v="11.583333333333332"/>
    <n v="0.72395833333333326"/>
  </r>
  <r>
    <s v="DT-09458"/>
    <x v="9"/>
    <s v="Assembly_Machine_011"/>
    <s v="Assembly"/>
    <d v="2024-09-14T20:58:43"/>
    <d v="2024-09-15T05:39:43"/>
    <s v="09"/>
    <s v="14"/>
    <n v="299"/>
    <n v="4.9833333333333334"/>
    <s v="Mechanical Failure"/>
    <s v="Mohamed Salah"/>
    <x v="2"/>
    <x v="1"/>
    <n v="14"/>
    <n v="9.0166666666666657"/>
    <n v="0.64404761904761898"/>
  </r>
  <r>
    <s v="DT-03874"/>
    <x v="3"/>
    <s v="Stamping_Machine_033"/>
    <s v="Stamping"/>
    <d v="2024-09-14T22:26:31"/>
    <d v="2024-09-15T02:16:31"/>
    <s v="09"/>
    <s v="14"/>
    <n v="769"/>
    <n v="12.816666666666666"/>
    <s v="Preventive Maintenance - Mechanical"/>
    <s v="Yuki Tanaka"/>
    <x v="1"/>
    <x v="0"/>
    <n v="18"/>
    <n v="5.1833333333333336"/>
    <n v="0.28796296296296298"/>
  </r>
  <r>
    <s v="DT-01882"/>
    <x v="29"/>
    <s v="Assembly_Machine_023"/>
    <s v="Assembly"/>
    <d v="2024-09-15T01:46:30"/>
    <d v="2024-09-15T02:25:30"/>
    <s v="09"/>
    <s v="15"/>
    <n v="261"/>
    <n v="4.3499999999999996"/>
    <s v="Preventive Maintenance - Mechanical"/>
    <s v="Sophie Martin"/>
    <x v="0"/>
    <x v="0"/>
    <n v="16"/>
    <n v="11.65"/>
    <n v="0.72812500000000002"/>
  </r>
  <r>
    <s v="DT-05781"/>
    <x v="22"/>
    <s v="Assembly_Machine_026"/>
    <s v="Assembly"/>
    <d v="2024-09-15T02:14:58"/>
    <d v="2024-09-15T02:36:58"/>
    <s v="09"/>
    <s v="15"/>
    <n v="128"/>
    <n v="2.1333333333333333"/>
    <s v="Sensor Fault"/>
    <s v="David Brown"/>
    <x v="2"/>
    <x v="1"/>
    <n v="20"/>
    <n v="17.866666666666667"/>
    <n v="0.89333333333333331"/>
  </r>
  <r>
    <s v="DT-08988"/>
    <x v="27"/>
    <s v="Assembly_Machine_027"/>
    <s v="Assembly"/>
    <d v="2024-09-15T02:22:32"/>
    <d v="2024-09-15T05:41:32"/>
    <s v="09"/>
    <s v="15"/>
    <n v="39"/>
    <n v="0.65"/>
    <s v="Preventive Maintenance - Electrical"/>
    <s v="Lucas Silva"/>
    <x v="0"/>
    <x v="0"/>
    <n v="20"/>
    <n v="19.350000000000001"/>
    <n v="0.96750000000000003"/>
  </r>
  <r>
    <s v="DT-02527"/>
    <x v="21"/>
    <s v="Packaging_Machine_018"/>
    <s v="Packaging"/>
    <d v="2024-09-15T02:42:45"/>
    <d v="2024-09-15T06:00:45"/>
    <s v="09"/>
    <s v="15"/>
    <n v="104"/>
    <n v="1.7333333333333334"/>
    <s v="Preventive Maintenance - Mechanical"/>
    <s v="Sophie Martin"/>
    <x v="0"/>
    <x v="0"/>
    <n v="14"/>
    <n v="12.266666666666666"/>
    <n v="0.87619047619047608"/>
  </r>
  <r>
    <s v="DT-07425"/>
    <x v="18"/>
    <s v="Packaging_Machine_004"/>
    <s v="Packaging"/>
    <d v="2024-09-15T03:38:17"/>
    <d v="2024-09-15T04:33:17"/>
    <s v="09"/>
    <s v="15"/>
    <n v="16"/>
    <n v="0.26666666666666666"/>
    <s v="Mechanical Failure"/>
    <s v="Fatima Ali"/>
    <x v="1"/>
    <x v="1"/>
    <n v="16"/>
    <n v="15.733333333333333"/>
    <n v="0.98333333333333328"/>
  </r>
  <r>
    <s v="DT-03625"/>
    <x v="9"/>
    <s v="Assembly_Machine_011"/>
    <s v="Assembly"/>
    <d v="2024-09-15T04:51:19"/>
    <d v="2024-09-15T07:50:19"/>
    <s v="09"/>
    <s v="15"/>
    <n v="288"/>
    <n v="4.8"/>
    <s v="Preventive Maintenance - General"/>
    <s v="Elena Petrova"/>
    <x v="0"/>
    <x v="0"/>
    <n v="14"/>
    <n v="9.1999999999999993"/>
    <n v="0.65714285714285714"/>
  </r>
  <r>
    <s v="DT-09494"/>
    <x v="32"/>
    <s v="Stamping_Machine_020"/>
    <s v="Stamping"/>
    <d v="2024-09-15T06:36:17"/>
    <d v="2024-09-15T10:03:17"/>
    <s v="09"/>
    <s v="15"/>
    <n v="222"/>
    <n v="3.7"/>
    <s v="Overheating"/>
    <s v="Olivia Johnson"/>
    <x v="2"/>
    <x v="1"/>
    <n v="14"/>
    <n v="10.3"/>
    <n v="0.73571428571428577"/>
  </r>
  <r>
    <s v="DT-02773"/>
    <x v="15"/>
    <s v="Packaging_Machine_017"/>
    <s v="Packaging"/>
    <d v="2024-09-15T07:36:24"/>
    <d v="2024-09-15T09:39:24"/>
    <s v="09"/>
    <s v="15"/>
    <n v="121"/>
    <n v="2.0166666666666666"/>
    <s v="Hydraulic Leak"/>
    <s v="Olivia Johnson"/>
    <x v="1"/>
    <x v="1"/>
    <n v="20"/>
    <n v="17.983333333333334"/>
    <n v="0.89916666666666667"/>
  </r>
  <r>
    <s v="DT-04157"/>
    <x v="19"/>
    <s v="Stamping_Machine_035"/>
    <s v="Stamping"/>
    <d v="2024-09-15T07:38:45"/>
    <d v="2024-09-15T09:28:45"/>
    <s v="09"/>
    <s v="15"/>
    <n v="295"/>
    <n v="4.916666666666667"/>
    <s v="Mechanical Failure"/>
    <s v="Lucas Silva"/>
    <x v="1"/>
    <x v="1"/>
    <n v="16"/>
    <n v="11.083333333333332"/>
    <n v="0.69270833333333326"/>
  </r>
  <r>
    <s v="DT-06215"/>
    <x v="13"/>
    <s v="Painting_Machine_016"/>
    <s v="Painting"/>
    <d v="2024-09-15T09:33:06"/>
    <d v="2024-09-15T11:59:06"/>
    <s v="09"/>
    <s v="15"/>
    <n v="68"/>
    <n v="1.1333333333333333"/>
    <s v="Preventive Maintenance - Electrical"/>
    <s v="Ahmed Hassan"/>
    <x v="1"/>
    <x v="0"/>
    <n v="22"/>
    <n v="20.866666666666667"/>
    <n v="0.94848484848484849"/>
  </r>
  <r>
    <s v="DT-06155"/>
    <x v="33"/>
    <s v="Packaging_Machine_006"/>
    <s v="Packaging"/>
    <d v="2024-09-15T10:48:52"/>
    <d v="2024-09-15T10:54:52"/>
    <s v="09"/>
    <s v="15"/>
    <n v="5"/>
    <n v="8.3333333333333329E-2"/>
    <s v="Preventive Maintenance - Mechanical"/>
    <s v="Yuki Tanaka"/>
    <x v="1"/>
    <x v="0"/>
    <n v="22"/>
    <n v="21.916666666666668"/>
    <n v="0.99621212121212122"/>
  </r>
  <r>
    <s v="DT-09471"/>
    <x v="30"/>
    <s v="Packaging_Machine_034"/>
    <s v="Packaging"/>
    <d v="2024-09-15T11:12:08"/>
    <d v="2024-09-15T13:30:08"/>
    <s v="09"/>
    <s v="15"/>
    <n v="301"/>
    <n v="5.0166666666666666"/>
    <s v="Material Shortage"/>
    <s v="Carlos Ruiz"/>
    <x v="2"/>
    <x v="1"/>
    <n v="14"/>
    <n v="8.9833333333333343"/>
    <n v="0.64166666666666672"/>
  </r>
  <r>
    <s v="DT-02973"/>
    <x v="32"/>
    <s v="Stamping_Machine_020"/>
    <s v="Stamping"/>
    <d v="2024-09-15T11:44:06"/>
    <d v="2024-09-15T21:39:06"/>
    <s v="09"/>
    <s v="15"/>
    <n v="155"/>
    <n v="2.5833333333333335"/>
    <s v="Mechanical Failure"/>
    <s v="Elena Petrova"/>
    <x v="0"/>
    <x v="1"/>
    <n v="14"/>
    <n v="11.416666666666666"/>
    <n v="0.81547619047619047"/>
  </r>
  <r>
    <s v="DT-00681"/>
    <x v="5"/>
    <s v="Stamping_Machine_029"/>
    <s v="Stamping"/>
    <d v="2024-09-15T12:52:11"/>
    <d v="2024-09-15T13:27:11"/>
    <s v="09"/>
    <s v="15"/>
    <n v="761"/>
    <n v="12.683333333333334"/>
    <s v="Electrical Fault"/>
    <s v="Rana Ibrahim"/>
    <x v="2"/>
    <x v="1"/>
    <n v="22"/>
    <n v="9.3166666666666664"/>
    <n v="0.42348484848484846"/>
  </r>
  <r>
    <s v="DT-01195"/>
    <x v="3"/>
    <s v="Stamping_Machine_033"/>
    <s v="Stamping"/>
    <d v="2024-09-15T13:50:13"/>
    <d v="2024-09-15T21:11:13"/>
    <s v="09"/>
    <s v="15"/>
    <n v="833"/>
    <n v="13.883333333333333"/>
    <s v="Preventive Maintenance - Mechanical"/>
    <s v="Fatima Ali"/>
    <x v="1"/>
    <x v="0"/>
    <n v="18"/>
    <n v="4.1166666666666671"/>
    <n v="0.22870370370370374"/>
  </r>
  <r>
    <s v="DT-07940"/>
    <x v="32"/>
    <s v="Stamping_Machine_020"/>
    <s v="Stamping"/>
    <d v="2024-09-15T14:42:47"/>
    <d v="2024-09-15T17:37:47"/>
    <s v="09"/>
    <s v="15"/>
    <n v="232"/>
    <n v="3.8666666666666667"/>
    <s v="Material Shortage"/>
    <s v="Ahmed Hassan"/>
    <x v="2"/>
    <x v="1"/>
    <n v="14"/>
    <n v="10.133333333333333"/>
    <n v="0.72380952380952379"/>
  </r>
  <r>
    <s v="DT-04605"/>
    <x v="12"/>
    <s v="Stamping_Machine_024"/>
    <s v="Stamping"/>
    <d v="2024-09-15T16:50:39"/>
    <d v="2024-09-15T20:13:39"/>
    <s v="09"/>
    <s v="15"/>
    <n v="83"/>
    <n v="1.3833333333333333"/>
    <s v="Preventive Maintenance - Mechanical"/>
    <s v="John Smith"/>
    <x v="0"/>
    <x v="0"/>
    <n v="14"/>
    <n v="12.616666666666667"/>
    <n v="0.90119047619047621"/>
  </r>
  <r>
    <s v="DT-07775"/>
    <x v="26"/>
    <s v="Assembly_Machine_032"/>
    <s v="Assembly"/>
    <d v="2024-09-15T18:18:35"/>
    <d v="2024-09-15T21:28:35"/>
    <s v="09"/>
    <s v="15"/>
    <n v="318"/>
    <n v="5.3"/>
    <s v="Operator Error"/>
    <s v="Noah Davis"/>
    <x v="0"/>
    <x v="1"/>
    <n v="20"/>
    <n v="14.7"/>
    <n v="0.73499999999999999"/>
  </r>
  <r>
    <s v="DT-02862"/>
    <x v="12"/>
    <s v="Stamping_Machine_024"/>
    <s v="Stamping"/>
    <d v="2024-09-15T19:47:05"/>
    <d v="2024-09-15T20:31:05"/>
    <s v="09"/>
    <s v="15"/>
    <n v="32"/>
    <n v="0.53333333333333333"/>
    <s v="Material Shortage"/>
    <s v="Ahmed Hassan"/>
    <x v="1"/>
    <x v="1"/>
    <n v="14"/>
    <n v="13.466666666666667"/>
    <n v="0.96190476190476193"/>
  </r>
  <r>
    <s v="DT-05227"/>
    <x v="11"/>
    <s v="Assembly_Machine_007"/>
    <s v="Assembly"/>
    <d v="2024-09-15T20:01:44"/>
    <d v="2024-09-15T20:20:44"/>
    <s v="09"/>
    <s v="15"/>
    <n v="340"/>
    <n v="5.666666666666667"/>
    <s v="Preventive Maintenance - Electrical"/>
    <s v="Elena Petrova"/>
    <x v="2"/>
    <x v="0"/>
    <n v="22"/>
    <n v="16.333333333333332"/>
    <n v="0.74242424242424232"/>
  </r>
  <r>
    <s v="DT-01310"/>
    <x v="25"/>
    <s v="Painting_Machine_001"/>
    <s v="Painting"/>
    <d v="2024-09-15T20:08:49"/>
    <d v="2024-09-16T07:04:49"/>
    <s v="09"/>
    <s v="15"/>
    <n v="394"/>
    <n v="6.5666666666666664"/>
    <s v="Material Shortage"/>
    <s v="John Smith"/>
    <x v="1"/>
    <x v="1"/>
    <n v="18"/>
    <n v="11.433333333333334"/>
    <n v="0.63518518518518519"/>
  </r>
  <r>
    <s v="DT-05441"/>
    <x v="14"/>
    <s v="Assembly_Machine_013"/>
    <s v="Assembly"/>
    <d v="2024-09-15T20:23:03"/>
    <d v="2024-09-15T20:43:03"/>
    <s v="09"/>
    <s v="15"/>
    <n v="322"/>
    <n v="5.3666666666666663"/>
    <s v="Preventive Maintenance - General"/>
    <s v="Carlos Ruiz"/>
    <x v="0"/>
    <x v="0"/>
    <n v="14"/>
    <n v="8.6333333333333329"/>
    <n v="0.61666666666666659"/>
  </r>
  <r>
    <s v="DT-07303"/>
    <x v="26"/>
    <s v="Assembly_Machine_032"/>
    <s v="Assembly"/>
    <d v="2024-09-15T20:32:20"/>
    <d v="2024-09-15T22:37:20"/>
    <s v="09"/>
    <s v="15"/>
    <n v="136"/>
    <n v="2.2666666666666666"/>
    <s v="Process Instability"/>
    <s v="Emma Wilson"/>
    <x v="1"/>
    <x v="1"/>
    <n v="20"/>
    <n v="17.733333333333334"/>
    <n v="0.88666666666666671"/>
  </r>
  <r>
    <s v="DT-07602"/>
    <x v="10"/>
    <s v="Painting_Machine_008"/>
    <s v="Painting"/>
    <d v="2024-09-15T21:13:36"/>
    <d v="2024-09-15T21:46:36"/>
    <s v="09"/>
    <s v="15"/>
    <n v="20"/>
    <n v="0.33333333333333331"/>
    <s v="Material Shortage"/>
    <s v="Olivia Johnson"/>
    <x v="2"/>
    <x v="1"/>
    <n v="16"/>
    <n v="15.666666666666666"/>
    <n v="0.97916666666666663"/>
  </r>
  <r>
    <s v="DT-05566"/>
    <x v="32"/>
    <s v="Stamping_Machine_020"/>
    <s v="Stamping"/>
    <d v="2024-09-15T21:55:34"/>
    <d v="2024-09-15T23:23:34"/>
    <s v="09"/>
    <s v="15"/>
    <n v="111"/>
    <n v="1.85"/>
    <s v="Mechanical Failure"/>
    <s v="Li Wei"/>
    <x v="0"/>
    <x v="1"/>
    <n v="14"/>
    <n v="12.15"/>
    <n v="0.86785714285714288"/>
  </r>
  <r>
    <s v="DT-05796"/>
    <x v="27"/>
    <s v="Assembly_Machine_027"/>
    <s v="Assembly"/>
    <d v="2024-09-15T22:26:03"/>
    <d v="2024-09-16T02:28:03"/>
    <s v="09"/>
    <s v="15"/>
    <n v="205"/>
    <n v="3.4166666666666665"/>
    <s v="Preventive Maintenance - Mechanical"/>
    <s v="Noah Davis"/>
    <x v="0"/>
    <x v="0"/>
    <n v="20"/>
    <n v="16.583333333333332"/>
    <n v="0.82916666666666661"/>
  </r>
  <r>
    <s v="DT-03740"/>
    <x v="4"/>
    <s v="Stamping_Machine_031"/>
    <s v="Stamping"/>
    <d v="2024-09-15T22:30:11"/>
    <d v="2024-09-16T00:10:11"/>
    <s v="09"/>
    <s v="15"/>
    <n v="725"/>
    <n v="12.083333333333334"/>
    <s v="Preventive Maintenance - Mechanical"/>
    <s v="Karim Nassar"/>
    <x v="0"/>
    <x v="0"/>
    <n v="18"/>
    <n v="5.9166666666666661"/>
    <n v="0.32870370370370366"/>
  </r>
  <r>
    <s v="DT-02111"/>
    <x v="27"/>
    <s v="Assembly_Machine_027"/>
    <s v="Assembly"/>
    <d v="2024-09-16T01:44:27"/>
    <d v="2024-09-16T04:47:27"/>
    <s v="09"/>
    <s v="16"/>
    <n v="287"/>
    <n v="4.7833333333333332"/>
    <s v="Preventive Maintenance - General"/>
    <s v="Karim Nassar"/>
    <x v="1"/>
    <x v="0"/>
    <n v="20"/>
    <n v="15.216666666666667"/>
    <n v="0.76083333333333336"/>
  </r>
  <r>
    <s v="DT-02838"/>
    <x v="20"/>
    <s v="Stamping_Machine_015"/>
    <s v="Stamping"/>
    <d v="2024-09-16T02:06:29"/>
    <d v="2024-09-16T06:30:29"/>
    <s v="09"/>
    <s v="16"/>
    <n v="323"/>
    <n v="5.3833333333333337"/>
    <s v="Preventive Maintenance - Electrical"/>
    <s v="Mohamed Salah"/>
    <x v="0"/>
    <x v="0"/>
    <n v="18"/>
    <n v="12.616666666666667"/>
    <n v="0.70092592592592595"/>
  </r>
  <r>
    <s v="DT-05153"/>
    <x v="25"/>
    <s v="Painting_Machine_001"/>
    <s v="Painting"/>
    <d v="2024-09-16T06:06:17"/>
    <d v="2024-09-16T09:02:17"/>
    <s v="09"/>
    <s v="16"/>
    <n v="259"/>
    <n v="4.3166666666666664"/>
    <s v="Electrical Fault"/>
    <s v="Maria Gomez"/>
    <x v="2"/>
    <x v="1"/>
    <n v="18"/>
    <n v="13.683333333333334"/>
    <n v="0.76018518518518519"/>
  </r>
  <r>
    <s v="DT-00041"/>
    <x v="6"/>
    <s v="Painting_Machine_009"/>
    <s v="Painting"/>
    <d v="2024-09-16T08:15:08"/>
    <d v="2024-09-16T13:03:08"/>
    <s v="09"/>
    <s v="16"/>
    <n v="32"/>
    <n v="0.53333333333333333"/>
    <s v="Preventive Maintenance - Electrical"/>
    <s v="Mohamed Salah"/>
    <x v="0"/>
    <x v="0"/>
    <n v="16"/>
    <n v="15.466666666666667"/>
    <n v="0.96666666666666667"/>
  </r>
  <r>
    <s v="DT-00855"/>
    <x v="28"/>
    <s v="Packaging_Machine_003"/>
    <s v="Packaging"/>
    <d v="2024-09-16T08:40:53"/>
    <d v="2024-09-16T12:03:53"/>
    <s v="09"/>
    <s v="16"/>
    <n v="332"/>
    <n v="5.5333333333333332"/>
    <s v="Preventive Maintenance - General"/>
    <s v="Emma Wilson"/>
    <x v="0"/>
    <x v="0"/>
    <n v="14"/>
    <n v="8.4666666666666668"/>
    <n v="0.60476190476190472"/>
  </r>
  <r>
    <s v="DT-08936"/>
    <x v="28"/>
    <s v="Packaging_Machine_003"/>
    <s v="Packaging"/>
    <d v="2024-09-16T09:39:28"/>
    <d v="2024-09-16T11:16:28"/>
    <s v="09"/>
    <s v="16"/>
    <n v="147"/>
    <n v="2.4500000000000002"/>
    <s v="Material Shortage"/>
    <s v="Lucas Silva"/>
    <x v="1"/>
    <x v="1"/>
    <n v="14"/>
    <n v="11.55"/>
    <n v="0.82500000000000007"/>
  </r>
  <r>
    <s v="DT-08842"/>
    <x v="17"/>
    <s v="Assembly_Machine_014"/>
    <s v="Assembly"/>
    <d v="2024-09-16T11:37:14"/>
    <d v="2024-09-16T11:44:14"/>
    <s v="09"/>
    <s v="16"/>
    <n v="39"/>
    <n v="0.65"/>
    <s v="Tooling Break"/>
    <s v="Lucas Silva"/>
    <x v="2"/>
    <x v="1"/>
    <n v="16"/>
    <n v="15.35"/>
    <n v="0.95937499999999998"/>
  </r>
  <r>
    <s v="DT-06316"/>
    <x v="32"/>
    <s v="Stamping_Machine_020"/>
    <s v="Stamping"/>
    <d v="2024-09-16T11:54:52"/>
    <d v="2024-09-16T15:07:52"/>
    <s v="09"/>
    <s v="16"/>
    <n v="240"/>
    <n v="4"/>
    <s v="Electrical Fault"/>
    <s v="John Smith"/>
    <x v="1"/>
    <x v="1"/>
    <n v="14"/>
    <n v="10"/>
    <n v="0.7142857142857143"/>
  </r>
  <r>
    <s v="DT-05675"/>
    <x v="8"/>
    <s v="Assembly_Machine_012"/>
    <s v="Assembly"/>
    <d v="2024-09-16T15:13:27"/>
    <d v="2024-09-16T15:56:27"/>
    <s v="09"/>
    <s v="16"/>
    <n v="74"/>
    <n v="1.2333333333333334"/>
    <s v="Preventive Maintenance - General"/>
    <s v="Emma Wilson"/>
    <x v="1"/>
    <x v="0"/>
    <n v="20"/>
    <n v="18.766666666666666"/>
    <n v="0.93833333333333324"/>
  </r>
  <r>
    <s v="DT-02195"/>
    <x v="17"/>
    <s v="Assembly_Machine_014"/>
    <s v="Assembly"/>
    <d v="2024-09-16T15:59:40"/>
    <d v="2024-09-16T18:03:40"/>
    <s v="09"/>
    <s v="16"/>
    <n v="157"/>
    <n v="2.6166666666666667"/>
    <s v="Preventive Maintenance - Mechanical"/>
    <s v="Hassan Ali"/>
    <x v="0"/>
    <x v="0"/>
    <n v="16"/>
    <n v="13.383333333333333"/>
    <n v="0.8364583333333333"/>
  </r>
  <r>
    <s v="DT-04637"/>
    <x v="14"/>
    <s v="Assembly_Machine_013"/>
    <s v="Assembly"/>
    <d v="2024-09-16T18:03:41"/>
    <d v="2024-09-16T18:14:41"/>
    <s v="09"/>
    <s v="16"/>
    <n v="139"/>
    <n v="2.3166666666666669"/>
    <s v="Electrical Fault"/>
    <s v="Ahmed Hassan"/>
    <x v="1"/>
    <x v="1"/>
    <n v="14"/>
    <n v="11.683333333333334"/>
    <n v="0.83452380952380956"/>
  </r>
  <r>
    <s v="DT-07867"/>
    <x v="3"/>
    <s v="Stamping_Machine_033"/>
    <s v="Stamping"/>
    <d v="2024-09-16T18:11:59"/>
    <d v="2024-09-16T18:18:59"/>
    <s v="09"/>
    <s v="16"/>
    <n v="987"/>
    <n v="16.45"/>
    <s v="Overheating"/>
    <s v="Yuki Tanaka"/>
    <x v="0"/>
    <x v="1"/>
    <n v="18"/>
    <n v="1.5500000000000007"/>
    <n v="8.6111111111111152E-2"/>
  </r>
  <r>
    <s v="DT-03348"/>
    <x v="9"/>
    <s v="Assembly_Machine_011"/>
    <s v="Assembly"/>
    <d v="2024-09-16T19:50:40"/>
    <d v="2024-09-16T22:31:40"/>
    <s v="09"/>
    <s v="16"/>
    <n v="248"/>
    <n v="4.1333333333333337"/>
    <s v="Hydraulic Leak"/>
    <s v="Hassan Ali"/>
    <x v="1"/>
    <x v="1"/>
    <n v="14"/>
    <n v="9.8666666666666671"/>
    <n v="0.70476190476190481"/>
  </r>
  <r>
    <s v="DT-01063"/>
    <x v="3"/>
    <s v="Stamping_Machine_033"/>
    <s v="Stamping"/>
    <d v="2024-09-16T20:41:08"/>
    <d v="2024-09-16T21:18:08"/>
    <s v="09"/>
    <s v="16"/>
    <n v="837"/>
    <n v="13.95"/>
    <s v="Electrical Fault"/>
    <s v="Maria Gomez"/>
    <x v="2"/>
    <x v="1"/>
    <n v="18"/>
    <n v="4.0500000000000007"/>
    <n v="0.22500000000000003"/>
  </r>
  <r>
    <s v="DT-02696"/>
    <x v="3"/>
    <s v="Stamping_Machine_033"/>
    <s v="Stamping"/>
    <d v="2024-09-16T21:07:57"/>
    <d v="2024-09-16T22:19:57"/>
    <s v="09"/>
    <s v="16"/>
    <n v="835"/>
    <n v="13.916666666666666"/>
    <s v="Overheating"/>
    <s v="Hassan Ali"/>
    <x v="2"/>
    <x v="1"/>
    <n v="18"/>
    <n v="4.0833333333333339"/>
    <n v="0.22685185185185189"/>
  </r>
  <r>
    <s v="DT-06399"/>
    <x v="11"/>
    <s v="Assembly_Machine_007"/>
    <s v="Assembly"/>
    <d v="2024-09-16T21:34:57"/>
    <d v="2024-09-16T23:01:57"/>
    <s v="09"/>
    <s v="16"/>
    <n v="699"/>
    <n v="11.65"/>
    <s v="Electrical Fault"/>
    <s v="Carlos Ruiz"/>
    <x v="0"/>
    <x v="1"/>
    <n v="22"/>
    <n v="10.35"/>
    <n v="0.47045454545454546"/>
  </r>
  <r>
    <s v="DT-06445"/>
    <x v="15"/>
    <s v="Packaging_Machine_017"/>
    <s v="Packaging"/>
    <d v="2024-09-16T22:46:20"/>
    <d v="2024-09-17T01:20:20"/>
    <s v="09"/>
    <s v="16"/>
    <n v="320"/>
    <n v="5.333333333333333"/>
    <s v="Preventive Maintenance - Mechanical"/>
    <s v="Maria Gomez"/>
    <x v="0"/>
    <x v="0"/>
    <n v="20"/>
    <n v="14.666666666666668"/>
    <n v="0.73333333333333339"/>
  </r>
  <r>
    <s v="DT-00135"/>
    <x v="14"/>
    <s v="Assembly_Machine_013"/>
    <s v="Assembly"/>
    <d v="2024-09-17T00:42:33"/>
    <d v="2024-09-17T05:26:33"/>
    <s v="09"/>
    <s v="17"/>
    <n v="74"/>
    <n v="1.2333333333333334"/>
    <s v="Electrical Fault"/>
    <s v="Maria Gomez"/>
    <x v="2"/>
    <x v="1"/>
    <n v="14"/>
    <n v="12.766666666666666"/>
    <n v="0.91190476190476188"/>
  </r>
  <r>
    <s v="DT-03706"/>
    <x v="15"/>
    <s v="Packaging_Machine_017"/>
    <s v="Packaging"/>
    <d v="2024-09-17T01:15:53"/>
    <d v="2024-09-17T01:23:53"/>
    <s v="09"/>
    <s v="17"/>
    <n v="49"/>
    <n v="0.81666666666666665"/>
    <s v="Preventive Maintenance - General"/>
    <s v="Mohamed Salah"/>
    <x v="1"/>
    <x v="0"/>
    <n v="20"/>
    <n v="19.183333333333334"/>
    <n v="0.95916666666666672"/>
  </r>
  <r>
    <s v="DT-01115"/>
    <x v="33"/>
    <s v="Packaging_Machine_006"/>
    <s v="Packaging"/>
    <d v="2024-09-17T02:10:41"/>
    <d v="2024-09-17T05:58:41"/>
    <s v="09"/>
    <s v="17"/>
    <n v="6"/>
    <n v="0.1"/>
    <s v="Preventive Maintenance - Mechanical"/>
    <s v="Hassan Ali"/>
    <x v="0"/>
    <x v="0"/>
    <n v="22"/>
    <n v="21.9"/>
    <n v="0.99545454545454537"/>
  </r>
  <r>
    <s v="DT-01428"/>
    <x v="0"/>
    <s v="Stamping_Machine_030"/>
    <s v="Stamping"/>
    <d v="2024-09-17T02:17:14"/>
    <d v="2024-09-17T02:40:14"/>
    <s v="09"/>
    <s v="17"/>
    <n v="33"/>
    <n v="0.55000000000000004"/>
    <s v="Hydraulic Leak"/>
    <s v="John Smith"/>
    <x v="1"/>
    <x v="1"/>
    <n v="16"/>
    <n v="15.45"/>
    <n v="0.96562499999999996"/>
  </r>
  <r>
    <s v="DT-09778"/>
    <x v="2"/>
    <s v="Assembly_Machine_019"/>
    <s v="Assembly"/>
    <d v="2024-09-17T03:11:45"/>
    <d v="2024-09-17T03:19:45"/>
    <s v="09"/>
    <s v="17"/>
    <n v="101"/>
    <n v="1.6833333333333333"/>
    <s v="Operator Error"/>
    <s v="Noah Davis"/>
    <x v="2"/>
    <x v="1"/>
    <n v="22"/>
    <n v="20.316666666666666"/>
    <n v="0.92348484848484846"/>
  </r>
  <r>
    <s v="DT-06790"/>
    <x v="0"/>
    <s v="Stamping_Machine_030"/>
    <s v="Stamping"/>
    <d v="2024-09-17T03:34:21"/>
    <d v="2024-09-17T05:48:21"/>
    <s v="09"/>
    <s v="17"/>
    <n v="209"/>
    <n v="3.4833333333333334"/>
    <s v="Mechanical Failure"/>
    <s v="David Brown"/>
    <x v="1"/>
    <x v="1"/>
    <n v="16"/>
    <n v="12.516666666666666"/>
    <n v="0.78229166666666661"/>
  </r>
  <r>
    <s v="DT-01249"/>
    <x v="1"/>
    <s v="Painting_Machine_021"/>
    <s v="Painting"/>
    <d v="2024-09-17T07:49:16"/>
    <d v="2024-09-17T08:54:16"/>
    <s v="09"/>
    <s v="17"/>
    <n v="834"/>
    <n v="13.9"/>
    <s v="Preventive Maintenance - Electrical"/>
    <s v="Olivia Johnson"/>
    <x v="2"/>
    <x v="0"/>
    <n v="22"/>
    <n v="8.1"/>
    <n v="0.36818181818181817"/>
  </r>
  <r>
    <s v="DT-00213"/>
    <x v="28"/>
    <s v="Packaging_Machine_003"/>
    <s v="Packaging"/>
    <d v="2024-09-17T09:10:45"/>
    <d v="2024-09-17T20:00:45"/>
    <s v="09"/>
    <s v="17"/>
    <n v="271"/>
    <n v="4.5166666666666666"/>
    <s v="Mechanical Failure"/>
    <s v="John Smith"/>
    <x v="1"/>
    <x v="1"/>
    <n v="14"/>
    <n v="9.4833333333333343"/>
    <n v="0.67738095238095242"/>
  </r>
  <r>
    <s v="DT-07359"/>
    <x v="30"/>
    <s v="Packaging_Machine_034"/>
    <s v="Packaging"/>
    <d v="2024-09-17T10:00:28"/>
    <d v="2024-09-17T10:37:28"/>
    <s v="09"/>
    <s v="17"/>
    <n v="197"/>
    <n v="3.2833333333333332"/>
    <s v="Mechanical Failure"/>
    <s v="Noah Davis"/>
    <x v="0"/>
    <x v="1"/>
    <n v="14"/>
    <n v="10.716666666666667"/>
    <n v="0.76547619047619053"/>
  </r>
  <r>
    <s v="DT-00677"/>
    <x v="30"/>
    <s v="Packaging_Machine_034"/>
    <s v="Packaging"/>
    <d v="2024-09-17T10:00:54"/>
    <d v="2024-09-17T11:42:54"/>
    <s v="09"/>
    <s v="17"/>
    <n v="239"/>
    <n v="3.9833333333333334"/>
    <s v="Preventive Maintenance - Electrical"/>
    <s v="Mohamed Salah"/>
    <x v="2"/>
    <x v="0"/>
    <n v="14"/>
    <n v="10.016666666666666"/>
    <n v="0.71547619047619038"/>
  </r>
  <r>
    <s v="DT-06579"/>
    <x v="27"/>
    <s v="Assembly_Machine_027"/>
    <s v="Assembly"/>
    <d v="2024-09-17T10:05:45"/>
    <d v="2024-09-17T11:41:45"/>
    <s v="09"/>
    <s v="17"/>
    <n v="415"/>
    <n v="6.916666666666667"/>
    <s v="Operator Error"/>
    <s v="Yuki Tanaka"/>
    <x v="1"/>
    <x v="1"/>
    <n v="20"/>
    <n v="13.083333333333332"/>
    <n v="0.65416666666666656"/>
  </r>
  <r>
    <s v="DT-03908"/>
    <x v="31"/>
    <s v="Assembly_Machine_010"/>
    <s v="Assembly"/>
    <d v="2024-09-17T11:39:48"/>
    <d v="2024-09-17T15:30:48"/>
    <s v="09"/>
    <s v="17"/>
    <n v="89"/>
    <n v="1.4833333333333334"/>
    <s v="Mechanical Failure"/>
    <s v="Carlos Ruiz"/>
    <x v="2"/>
    <x v="1"/>
    <n v="22"/>
    <n v="20.516666666666666"/>
    <n v="0.9325757575757575"/>
  </r>
  <r>
    <s v="DT-05785"/>
    <x v="3"/>
    <s v="Stamping_Machine_033"/>
    <s v="Stamping"/>
    <d v="2024-09-17T11:49:02"/>
    <d v="2024-09-17T14:45:02"/>
    <s v="09"/>
    <s v="17"/>
    <n v="893"/>
    <n v="14.883333333333333"/>
    <s v="Preventive Maintenance - General"/>
    <s v="Emma Wilson"/>
    <x v="1"/>
    <x v="0"/>
    <n v="18"/>
    <n v="3.1166666666666671"/>
    <n v="0.17314814814814816"/>
  </r>
  <r>
    <s v="DT-02580"/>
    <x v="25"/>
    <s v="Painting_Machine_001"/>
    <s v="Painting"/>
    <d v="2024-09-17T12:58:49"/>
    <d v="2024-09-18T02:43:49"/>
    <s v="09"/>
    <s v="17"/>
    <n v="325"/>
    <n v="5.416666666666667"/>
    <s v="Electrical Fault"/>
    <s v="Mahmoud Adel"/>
    <x v="1"/>
    <x v="1"/>
    <n v="18"/>
    <n v="12.583333333333332"/>
    <n v="0.69907407407407396"/>
  </r>
  <r>
    <s v="DT-03369"/>
    <x v="9"/>
    <s v="Assembly_Machine_011"/>
    <s v="Assembly"/>
    <d v="2024-09-17T13:00:36"/>
    <d v="2024-09-17T13:42:36"/>
    <s v="09"/>
    <s v="17"/>
    <n v="260"/>
    <n v="4.333333333333333"/>
    <s v="Electrical Fault"/>
    <s v="Mahmoud Adel"/>
    <x v="1"/>
    <x v="1"/>
    <n v="14"/>
    <n v="9.6666666666666679"/>
    <n v="0.69047619047619058"/>
  </r>
  <r>
    <s v="DT-08754"/>
    <x v="24"/>
    <s v="Painting_Machine_028"/>
    <s v="Painting"/>
    <d v="2024-09-17T14:11:10"/>
    <d v="2024-09-17T19:19:10"/>
    <s v="09"/>
    <s v="17"/>
    <n v="63"/>
    <n v="1.05"/>
    <s v="Sensor Fault"/>
    <s v="Ahmed Hassan"/>
    <x v="2"/>
    <x v="1"/>
    <n v="22"/>
    <n v="20.95"/>
    <n v="0.95227272727272727"/>
  </r>
  <r>
    <s v="DT-04257"/>
    <x v="33"/>
    <s v="Packaging_Machine_006"/>
    <s v="Packaging"/>
    <d v="2024-09-17T15:25:56"/>
    <d v="2024-09-17T15:50:56"/>
    <s v="09"/>
    <s v="17"/>
    <n v="9"/>
    <n v="0.15"/>
    <s v="Electrical Fault"/>
    <s v="Elena Petrova"/>
    <x v="1"/>
    <x v="1"/>
    <n v="22"/>
    <n v="21.85"/>
    <n v="0.99318181818181828"/>
  </r>
  <r>
    <s v="DT-02431"/>
    <x v="27"/>
    <s v="Assembly_Machine_027"/>
    <s v="Assembly"/>
    <d v="2024-09-17T15:41:51"/>
    <d v="2024-09-18T04:20:51"/>
    <s v="09"/>
    <s v="17"/>
    <n v="68"/>
    <n v="1.1333333333333333"/>
    <s v="Preventive Maintenance - Electrical"/>
    <s v="Emma Wilson"/>
    <x v="1"/>
    <x v="0"/>
    <n v="20"/>
    <n v="18.866666666666667"/>
    <n v="0.94333333333333336"/>
  </r>
  <r>
    <s v="DT-03687"/>
    <x v="34"/>
    <s v="Painting_Machine_022"/>
    <s v="Painting"/>
    <d v="2024-09-17T17:14:58"/>
    <d v="2024-09-17T17:46:58"/>
    <s v="09"/>
    <s v="17"/>
    <n v="175"/>
    <n v="2.9166666666666665"/>
    <s v="Preventive Maintenance - Electrical"/>
    <s v="Li Wei"/>
    <x v="1"/>
    <x v="0"/>
    <n v="22"/>
    <n v="19.083333333333332"/>
    <n v="0.86742424242424232"/>
  </r>
  <r>
    <s v="DT-00081"/>
    <x v="16"/>
    <s v="Painting_Machine_005"/>
    <s v="Painting"/>
    <d v="2024-09-17T18:23:36"/>
    <d v="2024-09-17T18:33:36"/>
    <s v="09"/>
    <s v="17"/>
    <n v="411"/>
    <n v="6.85"/>
    <s v="Material Shortage"/>
    <s v="Hassan Ali"/>
    <x v="0"/>
    <x v="1"/>
    <n v="20"/>
    <n v="13.15"/>
    <n v="0.65749999999999997"/>
  </r>
  <r>
    <s v="DT-01225"/>
    <x v="5"/>
    <s v="Stamping_Machine_029"/>
    <s v="Stamping"/>
    <d v="2024-09-17T19:00:49"/>
    <d v="2024-09-17T21:06:49"/>
    <s v="09"/>
    <s v="17"/>
    <n v="774"/>
    <n v="12.9"/>
    <s v="Material Shortage"/>
    <s v="Olivia Johnson"/>
    <x v="1"/>
    <x v="1"/>
    <n v="22"/>
    <n v="9.1"/>
    <n v="0.41363636363636364"/>
  </r>
  <r>
    <s v="DT-03901"/>
    <x v="12"/>
    <s v="Stamping_Machine_024"/>
    <s v="Stamping"/>
    <d v="2024-09-17T20:24:07"/>
    <d v="2024-09-17T23:52:07"/>
    <s v="09"/>
    <s v="17"/>
    <n v="203"/>
    <n v="3.3833333333333333"/>
    <s v="Hydraulic Leak"/>
    <s v="Mahmoud Adel"/>
    <x v="1"/>
    <x v="1"/>
    <n v="14"/>
    <n v="10.616666666666667"/>
    <n v="0.75833333333333341"/>
  </r>
  <r>
    <s v="DT-02480"/>
    <x v="10"/>
    <s v="Painting_Machine_008"/>
    <s v="Painting"/>
    <d v="2024-09-17T21:58:36"/>
    <d v="2024-09-17T22:29:36"/>
    <s v="09"/>
    <s v="17"/>
    <n v="173"/>
    <n v="2.8833333333333333"/>
    <s v="Preventive Maintenance - Electrical"/>
    <s v="Carlos Ruiz"/>
    <x v="2"/>
    <x v="0"/>
    <n v="16"/>
    <n v="13.116666666666667"/>
    <n v="0.8197916666666667"/>
  </r>
  <r>
    <s v="DT-02617"/>
    <x v="8"/>
    <s v="Assembly_Machine_012"/>
    <s v="Assembly"/>
    <d v="2024-09-17T22:24:01"/>
    <d v="2024-09-18T00:21:01"/>
    <s v="09"/>
    <s v="17"/>
    <n v="143"/>
    <n v="2.3833333333333333"/>
    <s v="Material Shortage"/>
    <s v="Rana Ibrahim"/>
    <x v="2"/>
    <x v="1"/>
    <n v="20"/>
    <n v="17.616666666666667"/>
    <n v="0.88083333333333336"/>
  </r>
  <r>
    <s v="DT-02233"/>
    <x v="9"/>
    <s v="Assembly_Machine_011"/>
    <s v="Assembly"/>
    <d v="2024-09-17T23:10:20"/>
    <d v="2024-09-17T23:42:20"/>
    <s v="09"/>
    <s v="17"/>
    <n v="230"/>
    <n v="3.8333333333333335"/>
    <s v="Operator Error"/>
    <s v="Sophie Martin"/>
    <x v="1"/>
    <x v="1"/>
    <n v="14"/>
    <n v="10.166666666666666"/>
    <n v="0.72619047619047616"/>
  </r>
  <r>
    <s v="DT-08735"/>
    <x v="29"/>
    <s v="Assembly_Machine_023"/>
    <s v="Assembly"/>
    <d v="2024-09-18T01:35:47"/>
    <d v="2024-09-18T07:51:47"/>
    <s v="09"/>
    <s v="18"/>
    <n v="236"/>
    <n v="3.9333333333333331"/>
    <s v="Preventive Maintenance - Mechanical"/>
    <s v="Olivia Johnson"/>
    <x v="1"/>
    <x v="0"/>
    <n v="16"/>
    <n v="12.066666666666666"/>
    <n v="0.75416666666666665"/>
  </r>
  <r>
    <s v="DT-09025"/>
    <x v="0"/>
    <s v="Stamping_Machine_030"/>
    <s v="Stamping"/>
    <d v="2024-09-18T02:50:30"/>
    <d v="2024-09-18T06:57:30"/>
    <s v="09"/>
    <s v="18"/>
    <n v="177"/>
    <n v="2.95"/>
    <s v="Mechanical Failure"/>
    <s v="Hassan Ali"/>
    <x v="1"/>
    <x v="1"/>
    <n v="16"/>
    <n v="13.05"/>
    <n v="0.81562500000000004"/>
  </r>
  <r>
    <s v="DT-07334"/>
    <x v="4"/>
    <s v="Stamping_Machine_031"/>
    <s v="Stamping"/>
    <d v="2024-09-18T02:52:27"/>
    <d v="2024-09-18T10:46:27"/>
    <s v="09"/>
    <s v="18"/>
    <n v="720"/>
    <n v="12"/>
    <s v="Preventive Maintenance - Electrical"/>
    <s v="Li Wei"/>
    <x v="1"/>
    <x v="0"/>
    <n v="18"/>
    <n v="6"/>
    <n v="0.33333333333333331"/>
  </r>
  <r>
    <s v="DT-00431"/>
    <x v="6"/>
    <s v="Painting_Machine_009"/>
    <s v="Painting"/>
    <d v="2024-09-18T03:21:50"/>
    <d v="2024-09-18T03:35:50"/>
    <s v="09"/>
    <s v="18"/>
    <n v="62"/>
    <n v="1.0333333333333334"/>
    <s v="Material Shortage"/>
    <s v="David Brown"/>
    <x v="0"/>
    <x v="1"/>
    <n v="16"/>
    <n v="14.966666666666667"/>
    <n v="0.93541666666666667"/>
  </r>
  <r>
    <s v="DT-04003"/>
    <x v="33"/>
    <s v="Packaging_Machine_006"/>
    <s v="Packaging"/>
    <d v="2024-09-18T05:13:51"/>
    <d v="2024-09-18T07:45:51"/>
    <s v="09"/>
    <s v="18"/>
    <n v="10"/>
    <n v="0.16666666666666666"/>
    <s v="Overheating"/>
    <s v="Mahmoud Adel"/>
    <x v="1"/>
    <x v="1"/>
    <n v="22"/>
    <n v="21.833333333333332"/>
    <n v="0.99242424242424232"/>
  </r>
  <r>
    <s v="DT-08351"/>
    <x v="21"/>
    <s v="Packaging_Machine_018"/>
    <s v="Packaging"/>
    <d v="2024-09-18T05:19:49"/>
    <d v="2024-09-18T07:00:49"/>
    <s v="09"/>
    <s v="18"/>
    <n v="256"/>
    <n v="4.2666666666666666"/>
    <s v="Mechanical Failure"/>
    <s v="Rana Ibrahim"/>
    <x v="2"/>
    <x v="1"/>
    <n v="14"/>
    <n v="9.7333333333333343"/>
    <n v="0.69523809523809532"/>
  </r>
  <r>
    <s v="DT-08139"/>
    <x v="9"/>
    <s v="Assembly_Machine_011"/>
    <s v="Assembly"/>
    <d v="2024-09-18T06:12:00"/>
    <d v="2024-09-18T06:28:00"/>
    <s v="09"/>
    <s v="18"/>
    <n v="53"/>
    <n v="0.8833333333333333"/>
    <s v="Preventive Maintenance - Mechanical"/>
    <s v="David Brown"/>
    <x v="0"/>
    <x v="0"/>
    <n v="14"/>
    <n v="13.116666666666667"/>
    <n v="0.93690476190476191"/>
  </r>
  <r>
    <s v="DT-01752"/>
    <x v="8"/>
    <s v="Assembly_Machine_012"/>
    <s v="Assembly"/>
    <d v="2024-09-18T06:13:06"/>
    <d v="2024-09-18T06:33:06"/>
    <s v="09"/>
    <s v="18"/>
    <n v="134"/>
    <n v="2.2333333333333334"/>
    <s v="Material Shortage"/>
    <s v="Karim Nassar"/>
    <x v="2"/>
    <x v="1"/>
    <n v="20"/>
    <n v="17.766666666666666"/>
    <n v="0.88833333333333331"/>
  </r>
  <r>
    <s v="DT-05552"/>
    <x v="31"/>
    <s v="Assembly_Machine_010"/>
    <s v="Assembly"/>
    <d v="2024-09-18T06:39:11"/>
    <d v="2024-09-18T12:04:11"/>
    <s v="09"/>
    <s v="18"/>
    <n v="78"/>
    <n v="1.3"/>
    <s v="Hydraulic Leak"/>
    <s v="Fatima Ali"/>
    <x v="1"/>
    <x v="1"/>
    <n v="22"/>
    <n v="20.7"/>
    <n v="0.94090909090909092"/>
  </r>
  <r>
    <s v="DT-03890"/>
    <x v="31"/>
    <s v="Assembly_Machine_010"/>
    <s v="Assembly"/>
    <d v="2024-09-18T07:58:56"/>
    <d v="2024-09-18T08:37:56"/>
    <s v="09"/>
    <s v="18"/>
    <n v="446"/>
    <n v="7.4333333333333336"/>
    <s v="Mechanical Failure"/>
    <s v="David Brown"/>
    <x v="2"/>
    <x v="1"/>
    <n v="22"/>
    <n v="14.566666666666666"/>
    <n v="0.66212121212121211"/>
  </r>
  <r>
    <s v="DT-05865"/>
    <x v="0"/>
    <s v="Stamping_Machine_030"/>
    <s v="Stamping"/>
    <d v="2024-09-18T08:43:44"/>
    <d v="2024-09-18T09:11:44"/>
    <s v="09"/>
    <s v="18"/>
    <n v="368"/>
    <n v="6.1333333333333337"/>
    <s v="Preventive Maintenance - Electrical"/>
    <s v="Elena Petrova"/>
    <x v="0"/>
    <x v="0"/>
    <n v="16"/>
    <n v="9.8666666666666671"/>
    <n v="0.6166666666666667"/>
  </r>
  <r>
    <s v="DT-04573"/>
    <x v="10"/>
    <s v="Painting_Machine_008"/>
    <s v="Painting"/>
    <d v="2024-09-18T09:16:03"/>
    <d v="2024-09-18T09:30:03"/>
    <s v="09"/>
    <s v="18"/>
    <n v="81"/>
    <n v="1.35"/>
    <s v="Electrical Fault"/>
    <s v="Olivia Johnson"/>
    <x v="2"/>
    <x v="1"/>
    <n v="16"/>
    <n v="14.65"/>
    <n v="0.91562500000000002"/>
  </r>
  <r>
    <s v="DT-01458"/>
    <x v="27"/>
    <s v="Assembly_Machine_027"/>
    <s v="Assembly"/>
    <d v="2024-09-18T11:10:00"/>
    <d v="2024-09-18T11:23:00"/>
    <s v="09"/>
    <s v="18"/>
    <n v="41"/>
    <n v="0.68333333333333335"/>
    <s v="Overheating"/>
    <s v="Karim Nassar"/>
    <x v="2"/>
    <x v="1"/>
    <n v="20"/>
    <n v="19.316666666666666"/>
    <n v="0.96583333333333332"/>
  </r>
  <r>
    <s v="DT-08723"/>
    <x v="16"/>
    <s v="Painting_Machine_005"/>
    <s v="Painting"/>
    <d v="2024-09-18T12:04:16"/>
    <d v="2024-09-18T15:19:16"/>
    <s v="09"/>
    <s v="18"/>
    <n v="315"/>
    <n v="5.25"/>
    <s v="Overheating"/>
    <s v="Lucas Silva"/>
    <x v="2"/>
    <x v="1"/>
    <n v="20"/>
    <n v="14.75"/>
    <n v="0.73750000000000004"/>
  </r>
  <r>
    <s v="DT-09899"/>
    <x v="16"/>
    <s v="Painting_Machine_005"/>
    <s v="Painting"/>
    <d v="2024-09-18T12:18:12"/>
    <d v="2024-09-19T02:54:12"/>
    <s v="09"/>
    <s v="18"/>
    <n v="379"/>
    <n v="6.3166666666666664"/>
    <s v="Sensor Fault"/>
    <s v="Rana Ibrahim"/>
    <x v="1"/>
    <x v="1"/>
    <n v="20"/>
    <n v="13.683333333333334"/>
    <n v="0.6841666666666667"/>
  </r>
  <r>
    <s v="DT-04596"/>
    <x v="20"/>
    <s v="Stamping_Machine_015"/>
    <s v="Stamping"/>
    <d v="2024-09-18T12:22:40"/>
    <d v="2024-09-18T12:32:40"/>
    <s v="09"/>
    <s v="18"/>
    <n v="387"/>
    <n v="6.45"/>
    <s v="Tooling Break"/>
    <s v="Hassan Ali"/>
    <x v="2"/>
    <x v="1"/>
    <n v="18"/>
    <n v="11.55"/>
    <n v="0.64166666666666672"/>
  </r>
  <r>
    <s v="DT-04502"/>
    <x v="31"/>
    <s v="Assembly_Machine_010"/>
    <s v="Assembly"/>
    <d v="2024-09-18T13:21:58"/>
    <d v="2024-09-18T13:30:58"/>
    <s v="09"/>
    <s v="18"/>
    <n v="507"/>
    <n v="8.4499999999999993"/>
    <s v="Preventive Maintenance - Mechanical"/>
    <s v="Mohamed Salah"/>
    <x v="0"/>
    <x v="0"/>
    <n v="22"/>
    <n v="13.55"/>
    <n v="0.61590909090909096"/>
  </r>
  <r>
    <s v="DT-02506"/>
    <x v="2"/>
    <s v="Assembly_Machine_019"/>
    <s v="Assembly"/>
    <d v="2024-09-18T14:27:49"/>
    <d v="2024-09-18T15:30:49"/>
    <s v="09"/>
    <s v="18"/>
    <n v="89"/>
    <n v="1.4833333333333334"/>
    <s v="Electrical Fault"/>
    <s v="Mohamed Salah"/>
    <x v="2"/>
    <x v="1"/>
    <n v="22"/>
    <n v="20.516666666666666"/>
    <n v="0.9325757575757575"/>
  </r>
  <r>
    <s v="DT-05689"/>
    <x v="31"/>
    <s v="Assembly_Machine_010"/>
    <s v="Assembly"/>
    <d v="2024-09-18T14:51:51"/>
    <d v="2024-09-19T02:10:51"/>
    <s v="09"/>
    <s v="18"/>
    <n v="122"/>
    <n v="2.0333333333333332"/>
    <s v="Preventive Maintenance - Electrical"/>
    <s v="Li Wei"/>
    <x v="0"/>
    <x v="0"/>
    <n v="22"/>
    <n v="19.966666666666669"/>
    <n v="0.9075757575757577"/>
  </r>
  <r>
    <s v="DT-05847"/>
    <x v="25"/>
    <s v="Painting_Machine_001"/>
    <s v="Painting"/>
    <d v="2024-09-18T14:55:15"/>
    <d v="2024-09-18T18:10:15"/>
    <s v="09"/>
    <s v="18"/>
    <n v="120"/>
    <n v="2"/>
    <s v="Preventive Maintenance - General"/>
    <s v="Elena Petrova"/>
    <x v="1"/>
    <x v="0"/>
    <n v="18"/>
    <n v="16"/>
    <n v="0.88888888888888884"/>
  </r>
  <r>
    <s v="DT-06662"/>
    <x v="15"/>
    <s v="Packaging_Machine_017"/>
    <s v="Packaging"/>
    <d v="2024-09-18T17:21:34"/>
    <d v="2024-09-18T17:32:34"/>
    <s v="09"/>
    <s v="18"/>
    <n v="251"/>
    <n v="4.1833333333333336"/>
    <s v="Preventive Maintenance - General"/>
    <s v="Li Wei"/>
    <x v="1"/>
    <x v="0"/>
    <n v="20"/>
    <n v="15.816666666666666"/>
    <n v="0.79083333333333328"/>
  </r>
  <r>
    <s v="DT-00653"/>
    <x v="11"/>
    <s v="Assembly_Machine_007"/>
    <s v="Assembly"/>
    <d v="2024-09-18T17:40:20"/>
    <d v="2024-09-18T17:47:20"/>
    <s v="09"/>
    <s v="18"/>
    <n v="537"/>
    <n v="8.9499999999999993"/>
    <s v="Hydraulic Leak"/>
    <s v="Carlos Ruiz"/>
    <x v="2"/>
    <x v="1"/>
    <n v="22"/>
    <n v="13.05"/>
    <n v="0.59318181818181825"/>
  </r>
  <r>
    <s v="DT-00458"/>
    <x v="13"/>
    <s v="Painting_Machine_016"/>
    <s v="Painting"/>
    <d v="2024-09-18T18:09:10"/>
    <d v="2024-09-18T20:40:10"/>
    <s v="09"/>
    <s v="18"/>
    <n v="59"/>
    <n v="0.98333333333333328"/>
    <s v="Preventive Maintenance - Electrical"/>
    <s v="Hassan Ali"/>
    <x v="0"/>
    <x v="0"/>
    <n v="22"/>
    <n v="21.016666666666666"/>
    <n v="0.95530303030303021"/>
  </r>
  <r>
    <s v="DT-00415"/>
    <x v="22"/>
    <s v="Assembly_Machine_026"/>
    <s v="Assembly"/>
    <d v="2024-09-18T18:24:34"/>
    <d v="2024-09-18T18:44:34"/>
    <s v="09"/>
    <s v="18"/>
    <n v="403"/>
    <n v="6.7166666666666668"/>
    <s v="Mechanical Failure"/>
    <s v="Maria Gomez"/>
    <x v="2"/>
    <x v="1"/>
    <n v="20"/>
    <n v="13.283333333333333"/>
    <n v="0.66416666666666668"/>
  </r>
  <r>
    <s v="DT-06323"/>
    <x v="9"/>
    <s v="Assembly_Machine_011"/>
    <s v="Assembly"/>
    <d v="2024-09-18T20:15:42"/>
    <d v="2024-09-18T20:41:42"/>
    <s v="09"/>
    <s v="18"/>
    <n v="279"/>
    <n v="4.6500000000000004"/>
    <s v="Electrical Fault"/>
    <s v="Hassan Ali"/>
    <x v="0"/>
    <x v="1"/>
    <n v="14"/>
    <n v="9.35"/>
    <n v="0.66785714285714282"/>
  </r>
  <r>
    <s v="DT-09389"/>
    <x v="19"/>
    <s v="Stamping_Machine_035"/>
    <s v="Stamping"/>
    <d v="2024-09-18T20:24:33"/>
    <d v="2024-09-19T07:28:33"/>
    <s v="09"/>
    <s v="18"/>
    <n v="116"/>
    <n v="1.9333333333333333"/>
    <s v="Preventive Maintenance - General"/>
    <s v="John Smith"/>
    <x v="0"/>
    <x v="0"/>
    <n v="16"/>
    <n v="14.066666666666666"/>
    <n v="0.87916666666666665"/>
  </r>
  <r>
    <s v="DT-00439"/>
    <x v="27"/>
    <s v="Assembly_Machine_027"/>
    <s v="Assembly"/>
    <d v="2024-09-18T20:55:24"/>
    <d v="2024-09-19T00:55:24"/>
    <s v="09"/>
    <s v="18"/>
    <n v="424"/>
    <n v="7.0666666666666664"/>
    <s v="Preventive Maintenance - Mechanical"/>
    <s v="Emma Wilson"/>
    <x v="0"/>
    <x v="0"/>
    <n v="20"/>
    <n v="12.933333333333334"/>
    <n v="0.64666666666666672"/>
  </r>
  <r>
    <s v="DT-04975"/>
    <x v="13"/>
    <s v="Painting_Machine_016"/>
    <s v="Painting"/>
    <d v="2024-09-18T21:15:20"/>
    <d v="2024-09-19T01:08:20"/>
    <s v="09"/>
    <s v="18"/>
    <n v="259"/>
    <n v="4.3166666666666664"/>
    <s v="Electrical Fault"/>
    <s v="Lucas Silva"/>
    <x v="2"/>
    <x v="1"/>
    <n v="22"/>
    <n v="17.683333333333334"/>
    <n v="0.80378787878787883"/>
  </r>
  <r>
    <s v="DT-06437"/>
    <x v="16"/>
    <s v="Painting_Machine_005"/>
    <s v="Painting"/>
    <d v="2024-09-18T22:18:44"/>
    <d v="2024-09-18T22:43:44"/>
    <s v="09"/>
    <s v="18"/>
    <n v="215"/>
    <n v="3.5833333333333335"/>
    <s v="Preventive Maintenance - Mechanical"/>
    <s v="Ahmed Hassan"/>
    <x v="0"/>
    <x v="0"/>
    <n v="20"/>
    <n v="16.416666666666668"/>
    <n v="0.82083333333333341"/>
  </r>
  <r>
    <s v="DT-07119"/>
    <x v="12"/>
    <s v="Stamping_Machine_024"/>
    <s v="Stamping"/>
    <d v="2024-09-18T22:27:36"/>
    <d v="2024-09-18T22:42:36"/>
    <s v="09"/>
    <s v="18"/>
    <n v="42"/>
    <n v="0.7"/>
    <s v="Electrical Fault"/>
    <s v="John Smith"/>
    <x v="0"/>
    <x v="1"/>
    <n v="14"/>
    <n v="13.3"/>
    <n v="0.95000000000000007"/>
  </r>
  <r>
    <s v="DT-02063"/>
    <x v="13"/>
    <s v="Painting_Machine_016"/>
    <s v="Painting"/>
    <d v="2024-09-18T22:53:18"/>
    <d v="2024-09-18T23:29:18"/>
    <s v="09"/>
    <s v="18"/>
    <n v="428"/>
    <n v="7.1333333333333337"/>
    <s v="Electrical Fault"/>
    <s v="Carlos Ruiz"/>
    <x v="2"/>
    <x v="1"/>
    <n v="22"/>
    <n v="14.866666666666667"/>
    <n v="0.67575757575757578"/>
  </r>
  <r>
    <s v="DT-01404"/>
    <x v="2"/>
    <s v="Assembly_Machine_019"/>
    <s v="Assembly"/>
    <d v="2024-09-19T00:25:11"/>
    <d v="2024-09-19T00:36:11"/>
    <s v="09"/>
    <s v="19"/>
    <n v="59"/>
    <n v="0.98333333333333328"/>
    <s v="Preventive Maintenance - Mechanical"/>
    <s v="Noah Davis"/>
    <x v="1"/>
    <x v="0"/>
    <n v="22"/>
    <n v="21.016666666666666"/>
    <n v="0.95530303030303021"/>
  </r>
  <r>
    <s v="DT-08880"/>
    <x v="2"/>
    <s v="Assembly_Machine_019"/>
    <s v="Assembly"/>
    <d v="2024-09-19T01:44:53"/>
    <d v="2024-09-19T02:52:53"/>
    <s v="09"/>
    <s v="19"/>
    <n v="113"/>
    <n v="1.8833333333333333"/>
    <s v="Mechanical Failure"/>
    <s v="Karim Nassar"/>
    <x v="2"/>
    <x v="1"/>
    <n v="22"/>
    <n v="20.116666666666667"/>
    <n v="0.91439393939393943"/>
  </r>
  <r>
    <s v="DT-03424"/>
    <x v="17"/>
    <s v="Assembly_Machine_014"/>
    <s v="Assembly"/>
    <d v="2024-09-19T02:13:51"/>
    <d v="2024-09-19T06:03:51"/>
    <s v="09"/>
    <s v="19"/>
    <n v="228"/>
    <n v="3.8"/>
    <s v="Overheating"/>
    <s v="Olivia Johnson"/>
    <x v="0"/>
    <x v="1"/>
    <n v="16"/>
    <n v="12.2"/>
    <n v="0.76249999999999996"/>
  </r>
  <r>
    <s v="DT-07729"/>
    <x v="9"/>
    <s v="Assembly_Machine_011"/>
    <s v="Assembly"/>
    <d v="2024-09-19T03:42:09"/>
    <d v="2024-09-19T05:09:09"/>
    <s v="09"/>
    <s v="19"/>
    <n v="126"/>
    <n v="2.1"/>
    <s v="Preventive Maintenance - Mechanical"/>
    <s v="Elena Petrova"/>
    <x v="1"/>
    <x v="0"/>
    <n v="14"/>
    <n v="11.9"/>
    <n v="0.85"/>
  </r>
  <r>
    <s v="DT-06244"/>
    <x v="18"/>
    <s v="Packaging_Machine_004"/>
    <s v="Packaging"/>
    <d v="2024-09-19T06:03:04"/>
    <d v="2024-09-19T06:22:04"/>
    <s v="09"/>
    <s v="19"/>
    <n v="7"/>
    <n v="0.11666666666666667"/>
    <s v="Preventive Maintenance - General"/>
    <s v="Li Wei"/>
    <x v="1"/>
    <x v="0"/>
    <n v="16"/>
    <n v="15.883333333333333"/>
    <n v="0.9927083333333333"/>
  </r>
  <r>
    <s v="DT-01385"/>
    <x v="10"/>
    <s v="Painting_Machine_008"/>
    <s v="Painting"/>
    <d v="2024-09-19T07:35:59"/>
    <d v="2024-09-19T07:41:59"/>
    <s v="09"/>
    <s v="19"/>
    <n v="90"/>
    <n v="1.5"/>
    <s v="Preventive Maintenance - General"/>
    <s v="Noah Davis"/>
    <x v="2"/>
    <x v="0"/>
    <n v="16"/>
    <n v="14.5"/>
    <n v="0.90625"/>
  </r>
  <r>
    <s v="DT-03058"/>
    <x v="21"/>
    <s v="Packaging_Machine_018"/>
    <s v="Packaging"/>
    <d v="2024-09-19T07:58:42"/>
    <d v="2024-09-19T17:22:42"/>
    <s v="09"/>
    <s v="19"/>
    <n v="70"/>
    <n v="1.1666666666666667"/>
    <s v="Preventive Maintenance - Mechanical"/>
    <s v="Maria Gomez"/>
    <x v="2"/>
    <x v="0"/>
    <n v="14"/>
    <n v="12.833333333333334"/>
    <n v="0.91666666666666674"/>
  </r>
  <r>
    <s v="DT-06825"/>
    <x v="23"/>
    <s v="Packaging_Machine_025"/>
    <s v="Packaging"/>
    <d v="2024-09-19T08:27:14"/>
    <d v="2024-09-19T21:35:14"/>
    <s v="09"/>
    <s v="19"/>
    <n v="328"/>
    <n v="5.4666666666666668"/>
    <s v="Mechanical Failure"/>
    <s v="Elena Petrova"/>
    <x v="1"/>
    <x v="1"/>
    <n v="20"/>
    <n v="14.533333333333333"/>
    <n v="0.72666666666666668"/>
  </r>
  <r>
    <s v="DT-07428"/>
    <x v="0"/>
    <s v="Stamping_Machine_030"/>
    <s v="Stamping"/>
    <d v="2024-09-19T12:14:46"/>
    <d v="2024-09-19T12:48:46"/>
    <s v="09"/>
    <s v="19"/>
    <n v="68"/>
    <n v="1.1333333333333333"/>
    <s v="Preventive Maintenance - Mechanical"/>
    <s v="Carlos Ruiz"/>
    <x v="0"/>
    <x v="0"/>
    <n v="16"/>
    <n v="14.866666666666667"/>
    <n v="0.9291666666666667"/>
  </r>
  <r>
    <s v="DT-04993"/>
    <x v="19"/>
    <s v="Stamping_Machine_035"/>
    <s v="Stamping"/>
    <d v="2024-09-19T12:50:49"/>
    <d v="2024-09-19T13:25:49"/>
    <s v="09"/>
    <s v="19"/>
    <n v="194"/>
    <n v="3.2333333333333334"/>
    <s v="Preventive Maintenance - General"/>
    <s v="Ahmed Hassan"/>
    <x v="1"/>
    <x v="0"/>
    <n v="16"/>
    <n v="12.766666666666666"/>
    <n v="0.79791666666666661"/>
  </r>
  <r>
    <s v="DT-09238"/>
    <x v="31"/>
    <s v="Assembly_Machine_010"/>
    <s v="Assembly"/>
    <d v="2024-09-19T14:45:56"/>
    <d v="2024-09-19T17:20:56"/>
    <s v="09"/>
    <s v="19"/>
    <n v="340"/>
    <n v="5.666666666666667"/>
    <s v="Preventive Maintenance - General"/>
    <s v="Lucas Silva"/>
    <x v="2"/>
    <x v="0"/>
    <n v="22"/>
    <n v="16.333333333333332"/>
    <n v="0.74242424242424232"/>
  </r>
  <r>
    <s v="DT-07109"/>
    <x v="25"/>
    <s v="Painting_Machine_001"/>
    <s v="Painting"/>
    <d v="2024-09-19T15:09:54"/>
    <d v="2024-09-19T16:32:54"/>
    <s v="09"/>
    <s v="19"/>
    <n v="177"/>
    <n v="2.95"/>
    <s v="Material Shortage"/>
    <s v="Olivia Johnson"/>
    <x v="1"/>
    <x v="1"/>
    <n v="18"/>
    <n v="15.05"/>
    <n v="0.83611111111111114"/>
  </r>
  <r>
    <s v="DT-02161"/>
    <x v="22"/>
    <s v="Assembly_Machine_026"/>
    <s v="Assembly"/>
    <d v="2024-09-19T16:27:17"/>
    <d v="2024-09-19T18:48:17"/>
    <s v="09"/>
    <s v="19"/>
    <n v="398"/>
    <n v="6.6333333333333337"/>
    <s v="Electrical Fault"/>
    <s v="Yuki Tanaka"/>
    <x v="1"/>
    <x v="1"/>
    <n v="20"/>
    <n v="13.366666666666667"/>
    <n v="0.66833333333333333"/>
  </r>
  <r>
    <s v="DT-09584"/>
    <x v="17"/>
    <s v="Assembly_Machine_014"/>
    <s v="Assembly"/>
    <d v="2024-09-19T16:33:45"/>
    <d v="2024-09-19T18:02:45"/>
    <s v="09"/>
    <s v="19"/>
    <n v="322"/>
    <n v="5.3666666666666663"/>
    <s v="Electrical Fault"/>
    <s v="Mahmoud Adel"/>
    <x v="1"/>
    <x v="1"/>
    <n v="16"/>
    <n v="10.633333333333333"/>
    <n v="0.6645833333333333"/>
  </r>
  <r>
    <s v="DT-08614"/>
    <x v="22"/>
    <s v="Assembly_Machine_026"/>
    <s v="Assembly"/>
    <d v="2024-09-19T17:11:29"/>
    <d v="2024-09-19T17:52:29"/>
    <s v="09"/>
    <s v="19"/>
    <n v="263"/>
    <n v="4.3833333333333337"/>
    <s v="Preventive Maintenance - Electrical"/>
    <s v="Sophie Martin"/>
    <x v="0"/>
    <x v="0"/>
    <n v="20"/>
    <n v="15.616666666666667"/>
    <n v="0.78083333333333338"/>
  </r>
  <r>
    <s v="DT-04249"/>
    <x v="33"/>
    <s v="Packaging_Machine_006"/>
    <s v="Packaging"/>
    <d v="2024-09-19T17:52:39"/>
    <d v="2024-09-19T20:30:39"/>
    <s v="09"/>
    <s v="19"/>
    <n v="11"/>
    <n v="0.18333333333333332"/>
    <s v="Material Shortage"/>
    <s v="Sophie Martin"/>
    <x v="2"/>
    <x v="1"/>
    <n v="22"/>
    <n v="21.816666666666666"/>
    <n v="0.9916666666666667"/>
  </r>
  <r>
    <s v="DT-09641"/>
    <x v="4"/>
    <s v="Stamping_Machine_031"/>
    <s v="Stamping"/>
    <d v="2024-09-19T18:24:41"/>
    <d v="2024-09-19T18:44:41"/>
    <s v="09"/>
    <s v="19"/>
    <n v="1026"/>
    <n v="17.100000000000001"/>
    <s v="Electrical Fault"/>
    <s v="Yuki Tanaka"/>
    <x v="0"/>
    <x v="1"/>
    <n v="18"/>
    <n v="0.89999999999999858"/>
    <n v="4.999999999999992E-2"/>
  </r>
  <r>
    <s v="DT-02314"/>
    <x v="15"/>
    <s v="Packaging_Machine_017"/>
    <s v="Packaging"/>
    <d v="2024-09-19T21:36:46"/>
    <d v="2024-09-20T03:06:46"/>
    <s v="09"/>
    <s v="19"/>
    <n v="262"/>
    <n v="4.3666666666666663"/>
    <s v="Preventive Maintenance - General"/>
    <s v="Mohamed Salah"/>
    <x v="0"/>
    <x v="0"/>
    <n v="20"/>
    <n v="15.633333333333333"/>
    <n v="0.78166666666666662"/>
  </r>
  <r>
    <s v="DT-06940"/>
    <x v="26"/>
    <s v="Assembly_Machine_032"/>
    <s v="Assembly"/>
    <d v="2024-09-20T00:03:37"/>
    <d v="2024-09-20T00:20:37"/>
    <s v="09"/>
    <s v="20"/>
    <n v="198"/>
    <n v="3.3"/>
    <s v="Electrical Fault"/>
    <s v="Noah Davis"/>
    <x v="0"/>
    <x v="1"/>
    <n v="20"/>
    <n v="16.7"/>
    <n v="0.83499999999999996"/>
  </r>
  <r>
    <s v="DT-03294"/>
    <x v="21"/>
    <s v="Packaging_Machine_018"/>
    <s v="Packaging"/>
    <d v="2024-09-20T01:11:29"/>
    <d v="2024-09-20T01:58:29"/>
    <s v="09"/>
    <s v="20"/>
    <n v="161"/>
    <n v="2.6833333333333331"/>
    <s v="Preventive Maintenance - Electrical"/>
    <s v="Hassan Ali"/>
    <x v="0"/>
    <x v="0"/>
    <n v="14"/>
    <n v="11.316666666666666"/>
    <n v="0.80833333333333335"/>
  </r>
  <r>
    <s v="DT-05263"/>
    <x v="1"/>
    <s v="Painting_Machine_021"/>
    <s v="Painting"/>
    <d v="2024-09-20T01:14:00"/>
    <d v="2024-09-20T01:39:00"/>
    <s v="09"/>
    <s v="20"/>
    <n v="1019"/>
    <n v="16.983333333333334"/>
    <s v="Sensor Fault"/>
    <s v="Olivia Johnson"/>
    <x v="1"/>
    <x v="1"/>
    <n v="22"/>
    <n v="5.0166666666666657"/>
    <n v="0.228030303030303"/>
  </r>
  <r>
    <s v="DT-07489"/>
    <x v="23"/>
    <s v="Packaging_Machine_025"/>
    <s v="Packaging"/>
    <d v="2024-09-20T01:33:14"/>
    <d v="2024-09-20T05:42:14"/>
    <s v="09"/>
    <s v="20"/>
    <n v="220"/>
    <n v="3.6666666666666665"/>
    <s v="Operator Error"/>
    <s v="Olivia Johnson"/>
    <x v="0"/>
    <x v="1"/>
    <n v="20"/>
    <n v="16.333333333333332"/>
    <n v="0.81666666666666665"/>
  </r>
  <r>
    <s v="DT-08346"/>
    <x v="6"/>
    <s v="Painting_Machine_009"/>
    <s v="Painting"/>
    <d v="2024-09-20T02:27:04"/>
    <d v="2024-09-20T04:46:04"/>
    <s v="09"/>
    <s v="20"/>
    <n v="34"/>
    <n v="0.56666666666666665"/>
    <s v="Preventive Maintenance - General"/>
    <s v="Mohamed Salah"/>
    <x v="0"/>
    <x v="0"/>
    <n v="16"/>
    <n v="15.433333333333334"/>
    <n v="0.96458333333333335"/>
  </r>
  <r>
    <s v="DT-08681"/>
    <x v="27"/>
    <s v="Assembly_Machine_027"/>
    <s v="Assembly"/>
    <d v="2024-09-20T03:17:06"/>
    <d v="2024-09-20T08:26:06"/>
    <s v="09"/>
    <s v="20"/>
    <n v="95"/>
    <n v="1.5833333333333333"/>
    <s v="Preventive Maintenance - Electrical"/>
    <s v="Elena Petrova"/>
    <x v="0"/>
    <x v="0"/>
    <n v="20"/>
    <n v="18.416666666666668"/>
    <n v="0.92083333333333339"/>
  </r>
  <r>
    <s v="DT-02508"/>
    <x v="9"/>
    <s v="Assembly_Machine_011"/>
    <s v="Assembly"/>
    <d v="2024-09-20T03:20:44"/>
    <d v="2024-09-20T03:29:44"/>
    <s v="09"/>
    <s v="20"/>
    <n v="283"/>
    <n v="4.7166666666666668"/>
    <s v="Tooling Break"/>
    <s v="Hassan Ali"/>
    <x v="2"/>
    <x v="1"/>
    <n v="14"/>
    <n v="9.2833333333333332"/>
    <n v="0.66309523809523807"/>
  </r>
  <r>
    <s v="DT-03150"/>
    <x v="30"/>
    <s v="Packaging_Machine_034"/>
    <s v="Packaging"/>
    <d v="2024-09-20T03:29:27"/>
    <d v="2024-09-20T03:36:27"/>
    <s v="09"/>
    <s v="20"/>
    <n v="198"/>
    <n v="3.3"/>
    <s v="Mechanical Failure"/>
    <s v="Ahmed Hassan"/>
    <x v="0"/>
    <x v="1"/>
    <n v="14"/>
    <n v="10.7"/>
    <n v="0.76428571428571423"/>
  </r>
  <r>
    <s v="DT-07427"/>
    <x v="32"/>
    <s v="Stamping_Machine_020"/>
    <s v="Stamping"/>
    <d v="2024-09-20T03:54:23"/>
    <d v="2024-09-20T04:04:23"/>
    <s v="09"/>
    <s v="20"/>
    <n v="311"/>
    <n v="5.1833333333333336"/>
    <s v="Mechanical Failure"/>
    <s v="John Smith"/>
    <x v="1"/>
    <x v="1"/>
    <n v="14"/>
    <n v="8.8166666666666664"/>
    <n v="0.62976190476190474"/>
  </r>
  <r>
    <s v="DT-04043"/>
    <x v="14"/>
    <s v="Assembly_Machine_013"/>
    <s v="Assembly"/>
    <d v="2024-09-20T04:30:36"/>
    <d v="2024-09-20T05:15:36"/>
    <s v="09"/>
    <s v="20"/>
    <n v="262"/>
    <n v="4.3666666666666663"/>
    <s v="Sensor Fault"/>
    <s v="Elena Petrova"/>
    <x v="1"/>
    <x v="1"/>
    <n v="14"/>
    <n v="9.6333333333333329"/>
    <n v="0.68809523809523809"/>
  </r>
  <r>
    <s v="DT-09184"/>
    <x v="7"/>
    <s v="Packaging_Machine_002"/>
    <s v="Packaging"/>
    <d v="2024-09-20T04:34:20"/>
    <d v="2024-09-20T04:45:20"/>
    <s v="09"/>
    <s v="20"/>
    <n v="11"/>
    <n v="0.18333333333333332"/>
    <s v="Preventive Maintenance - Mechanical"/>
    <s v="Noah Davis"/>
    <x v="0"/>
    <x v="0"/>
    <n v="18"/>
    <n v="17.816666666666666"/>
    <n v="0.98981481481481481"/>
  </r>
  <r>
    <s v="DT-09181"/>
    <x v="29"/>
    <s v="Assembly_Machine_023"/>
    <s v="Assembly"/>
    <d v="2024-09-20T06:30:17"/>
    <d v="2024-09-20T06:40:17"/>
    <s v="09"/>
    <s v="20"/>
    <n v="58"/>
    <n v="0.96666666666666667"/>
    <s v="Mechanical Failure"/>
    <s v="John Smith"/>
    <x v="0"/>
    <x v="1"/>
    <n v="16"/>
    <n v="15.033333333333333"/>
    <n v="0.93958333333333333"/>
  </r>
  <r>
    <s v="DT-08528"/>
    <x v="33"/>
    <s v="Packaging_Machine_006"/>
    <s v="Packaging"/>
    <d v="2024-09-20T08:28:50"/>
    <d v="2024-09-20T09:07:50"/>
    <s v="09"/>
    <s v="20"/>
    <n v="11"/>
    <n v="0.18333333333333332"/>
    <s v="Electrical Fault"/>
    <s v="Hassan Ali"/>
    <x v="0"/>
    <x v="1"/>
    <n v="22"/>
    <n v="21.816666666666666"/>
    <n v="0.9916666666666667"/>
  </r>
  <r>
    <s v="DT-03680"/>
    <x v="26"/>
    <s v="Assembly_Machine_032"/>
    <s v="Assembly"/>
    <d v="2024-09-20T08:52:42"/>
    <d v="2024-09-20T10:22:42"/>
    <s v="09"/>
    <s v="20"/>
    <n v="419"/>
    <n v="6.9833333333333334"/>
    <s v="Hydraulic Leak"/>
    <s v="Carlos Ruiz"/>
    <x v="1"/>
    <x v="1"/>
    <n v="20"/>
    <n v="13.016666666666666"/>
    <n v="0.65083333333333326"/>
  </r>
  <r>
    <s v="DT-07790"/>
    <x v="31"/>
    <s v="Assembly_Machine_010"/>
    <s v="Assembly"/>
    <d v="2024-09-20T10:01:37"/>
    <d v="2024-09-20T10:05:37"/>
    <s v="09"/>
    <s v="20"/>
    <n v="145"/>
    <n v="2.4166666666666665"/>
    <s v="Overheating"/>
    <s v="Hassan Ali"/>
    <x v="2"/>
    <x v="1"/>
    <n v="22"/>
    <n v="19.583333333333332"/>
    <n v="0.89015151515151514"/>
  </r>
  <r>
    <s v="DT-04843"/>
    <x v="9"/>
    <s v="Assembly_Machine_011"/>
    <s v="Assembly"/>
    <d v="2024-09-20T10:38:39"/>
    <d v="2024-09-20T11:17:39"/>
    <s v="09"/>
    <s v="20"/>
    <n v="287"/>
    <n v="4.7833333333333332"/>
    <s v="Mechanical Failure"/>
    <s v="Li Wei"/>
    <x v="2"/>
    <x v="1"/>
    <n v="14"/>
    <n v="9.2166666666666668"/>
    <n v="0.65833333333333333"/>
  </r>
  <r>
    <s v="DT-09454"/>
    <x v="32"/>
    <s v="Stamping_Machine_020"/>
    <s v="Stamping"/>
    <d v="2024-09-20T10:59:39"/>
    <d v="2024-09-20T11:31:39"/>
    <s v="09"/>
    <s v="20"/>
    <n v="333"/>
    <n v="5.55"/>
    <s v="Overheating"/>
    <s v="Li Wei"/>
    <x v="2"/>
    <x v="1"/>
    <n v="14"/>
    <n v="8.4499999999999993"/>
    <n v="0.60357142857142854"/>
  </r>
  <r>
    <s v="DT-02621"/>
    <x v="2"/>
    <s v="Assembly_Machine_019"/>
    <s v="Assembly"/>
    <d v="2024-09-20T17:07:54"/>
    <d v="2024-09-20T17:47:54"/>
    <s v="09"/>
    <s v="20"/>
    <n v="46"/>
    <n v="0.76666666666666672"/>
    <s v="Preventive Maintenance - General"/>
    <s v="Rana Ibrahim"/>
    <x v="0"/>
    <x v="0"/>
    <n v="22"/>
    <n v="21.233333333333334"/>
    <n v="0.9651515151515152"/>
  </r>
  <r>
    <s v="DT-01730"/>
    <x v="25"/>
    <s v="Painting_Machine_001"/>
    <s v="Painting"/>
    <d v="2024-09-20T17:22:29"/>
    <d v="2024-09-20T20:59:29"/>
    <s v="09"/>
    <s v="20"/>
    <n v="117"/>
    <n v="1.95"/>
    <s v="Preventive Maintenance - General"/>
    <s v="Emma Wilson"/>
    <x v="0"/>
    <x v="0"/>
    <n v="18"/>
    <n v="16.05"/>
    <n v="0.89166666666666672"/>
  </r>
  <r>
    <s v="DT-02030"/>
    <x v="3"/>
    <s v="Stamping_Machine_033"/>
    <s v="Stamping"/>
    <d v="2024-09-20T18:02:46"/>
    <d v="2024-09-20T21:10:46"/>
    <s v="09"/>
    <s v="20"/>
    <n v="1026"/>
    <n v="17.100000000000001"/>
    <s v="Tooling Break"/>
    <s v="Maria Gomez"/>
    <x v="0"/>
    <x v="1"/>
    <n v="18"/>
    <n v="0.89999999999999858"/>
    <n v="4.999999999999992E-2"/>
  </r>
  <r>
    <s v="DT-03104"/>
    <x v="30"/>
    <s v="Packaging_Machine_034"/>
    <s v="Packaging"/>
    <d v="2024-09-20T19:17:56"/>
    <d v="2024-09-20T19:54:56"/>
    <s v="09"/>
    <s v="20"/>
    <n v="212"/>
    <n v="3.5333333333333332"/>
    <s v="Mechanical Failure"/>
    <s v="Karim Nassar"/>
    <x v="2"/>
    <x v="1"/>
    <n v="14"/>
    <n v="10.466666666666667"/>
    <n v="0.74761904761904763"/>
  </r>
  <r>
    <s v="DT-06670"/>
    <x v="0"/>
    <s v="Stamping_Machine_030"/>
    <s v="Stamping"/>
    <d v="2024-09-20T19:49:01"/>
    <d v="2024-09-21T08:40:01"/>
    <s v="09"/>
    <s v="20"/>
    <n v="301"/>
    <n v="5.0166666666666666"/>
    <s v="Electrical Fault"/>
    <s v="Lucas Silva"/>
    <x v="2"/>
    <x v="1"/>
    <n v="16"/>
    <n v="10.983333333333334"/>
    <n v="0.68645833333333339"/>
  </r>
  <r>
    <s v="DT-06668"/>
    <x v="33"/>
    <s v="Packaging_Machine_006"/>
    <s v="Packaging"/>
    <d v="2024-09-20T21:29:02"/>
    <d v="2024-09-20T22:14:02"/>
    <s v="09"/>
    <s v="20"/>
    <n v="5"/>
    <n v="8.3333333333333329E-2"/>
    <s v="Preventive Maintenance - Mechanical"/>
    <s v="Olivia Johnson"/>
    <x v="0"/>
    <x v="0"/>
    <n v="22"/>
    <n v="21.916666666666668"/>
    <n v="0.99621212121212122"/>
  </r>
  <r>
    <s v="DT-06861"/>
    <x v="4"/>
    <s v="Stamping_Machine_031"/>
    <s v="Stamping"/>
    <d v="2024-09-20T21:32:04"/>
    <d v="2024-09-20T23:16:04"/>
    <s v="09"/>
    <s v="20"/>
    <n v="1026"/>
    <n v="17.100000000000001"/>
    <s v="Process Instability"/>
    <s v="David Brown"/>
    <x v="2"/>
    <x v="1"/>
    <n v="18"/>
    <n v="0.89999999999999858"/>
    <n v="4.999999999999992E-2"/>
  </r>
  <r>
    <s v="DT-01718"/>
    <x v="26"/>
    <s v="Assembly_Machine_032"/>
    <s v="Assembly"/>
    <d v="2024-09-20T22:46:29"/>
    <d v="2024-09-20T22:58:29"/>
    <s v="09"/>
    <s v="20"/>
    <n v="162"/>
    <n v="2.7"/>
    <s v="Preventive Maintenance - General"/>
    <s v="Carlos Ruiz"/>
    <x v="0"/>
    <x v="0"/>
    <n v="20"/>
    <n v="17.3"/>
    <n v="0.86499999999999999"/>
  </r>
  <r>
    <s v="DT-06247"/>
    <x v="34"/>
    <s v="Painting_Machine_022"/>
    <s v="Painting"/>
    <d v="2024-09-20T23:18:08"/>
    <d v="2024-09-20T23:59:08"/>
    <s v="09"/>
    <s v="20"/>
    <n v="384"/>
    <n v="6.4"/>
    <s v="Process Instability"/>
    <s v="Noah Davis"/>
    <x v="2"/>
    <x v="1"/>
    <n v="22"/>
    <n v="15.6"/>
    <n v="0.70909090909090911"/>
  </r>
  <r>
    <s v="DT-01842"/>
    <x v="8"/>
    <s v="Assembly_Machine_012"/>
    <s v="Assembly"/>
    <d v="2024-09-20T23:19:28"/>
    <d v="2024-09-21T01:11:28"/>
    <s v="09"/>
    <s v="20"/>
    <n v="160"/>
    <n v="2.6666666666666665"/>
    <s v="Hydraulic Leak"/>
    <s v="Hassan Ali"/>
    <x v="2"/>
    <x v="1"/>
    <n v="20"/>
    <n v="17.333333333333332"/>
    <n v="0.86666666666666659"/>
  </r>
  <r>
    <s v="DT-04855"/>
    <x v="0"/>
    <s v="Stamping_Machine_030"/>
    <s v="Stamping"/>
    <d v="2024-09-21T00:11:39"/>
    <d v="2024-09-21T00:36:39"/>
    <s v="09"/>
    <s v="21"/>
    <n v="295"/>
    <n v="4.916666666666667"/>
    <s v="Mechanical Failure"/>
    <s v="Emma Wilson"/>
    <x v="2"/>
    <x v="1"/>
    <n v="16"/>
    <n v="11.083333333333332"/>
    <n v="0.69270833333333326"/>
  </r>
  <r>
    <s v="DT-00750"/>
    <x v="21"/>
    <s v="Packaging_Machine_018"/>
    <s v="Packaging"/>
    <d v="2024-09-21T01:21:19"/>
    <d v="2024-09-21T02:06:19"/>
    <s v="09"/>
    <s v="21"/>
    <n v="128"/>
    <n v="2.1333333333333333"/>
    <s v="Hydraulic Leak"/>
    <s v="Hassan Ali"/>
    <x v="0"/>
    <x v="1"/>
    <n v="14"/>
    <n v="11.866666666666667"/>
    <n v="0.84761904761904761"/>
  </r>
  <r>
    <s v="DT-09415"/>
    <x v="0"/>
    <s v="Stamping_Machine_030"/>
    <s v="Stamping"/>
    <d v="2024-09-21T06:47:02"/>
    <d v="2024-09-21T07:29:02"/>
    <s v="09"/>
    <s v="21"/>
    <n v="366"/>
    <n v="6.1"/>
    <s v="Mechanical Failure"/>
    <s v="Noah Davis"/>
    <x v="2"/>
    <x v="1"/>
    <n v="16"/>
    <n v="9.9"/>
    <n v="0.61875000000000002"/>
  </r>
  <r>
    <s v="DT-00132"/>
    <x v="32"/>
    <s v="Stamping_Machine_020"/>
    <s v="Stamping"/>
    <d v="2024-09-21T07:13:30"/>
    <d v="2024-09-21T07:40:30"/>
    <s v="09"/>
    <s v="21"/>
    <n v="181"/>
    <n v="3.0166666666666666"/>
    <s v="Sensor Fault"/>
    <s v="Mohamed Salah"/>
    <x v="1"/>
    <x v="1"/>
    <n v="14"/>
    <n v="10.983333333333334"/>
    <n v="0.78452380952380962"/>
  </r>
  <r>
    <s v="DT-05453"/>
    <x v="20"/>
    <s v="Stamping_Machine_015"/>
    <s v="Stamping"/>
    <d v="2024-09-21T07:42:36"/>
    <d v="2024-09-21T08:05:36"/>
    <s v="09"/>
    <s v="21"/>
    <n v="71"/>
    <n v="1.1833333333333333"/>
    <s v="Mechanical Failure"/>
    <s v="Emma Wilson"/>
    <x v="2"/>
    <x v="1"/>
    <n v="18"/>
    <n v="16.816666666666666"/>
    <n v="0.93425925925925923"/>
  </r>
  <r>
    <s v="DT-06196"/>
    <x v="6"/>
    <s v="Painting_Machine_009"/>
    <s v="Painting"/>
    <d v="2024-09-21T07:51:16"/>
    <d v="2024-09-21T08:24:16"/>
    <s v="09"/>
    <s v="21"/>
    <n v="29"/>
    <n v="0.48333333333333334"/>
    <s v="Preventive Maintenance - General"/>
    <s v="Rana Ibrahim"/>
    <x v="0"/>
    <x v="0"/>
    <n v="16"/>
    <n v="15.516666666666667"/>
    <n v="0.96979166666666672"/>
  </r>
  <r>
    <s v="DT-04892"/>
    <x v="34"/>
    <s v="Painting_Machine_022"/>
    <s v="Painting"/>
    <d v="2024-09-21T08:04:38"/>
    <d v="2024-09-21T09:19:38"/>
    <s v="09"/>
    <s v="21"/>
    <n v="116"/>
    <n v="1.9333333333333333"/>
    <s v="Tooling Break"/>
    <s v="Lucas Silva"/>
    <x v="2"/>
    <x v="1"/>
    <n v="22"/>
    <n v="20.066666666666666"/>
    <n v="0.91212121212121211"/>
  </r>
  <r>
    <s v="DT-03668"/>
    <x v="21"/>
    <s v="Packaging_Machine_018"/>
    <s v="Packaging"/>
    <d v="2024-09-21T09:11:13"/>
    <d v="2024-09-21T16:51:13"/>
    <s v="09"/>
    <s v="21"/>
    <n v="83"/>
    <n v="1.3833333333333333"/>
    <s v="Operator Error"/>
    <s v="Olivia Johnson"/>
    <x v="2"/>
    <x v="1"/>
    <n v="14"/>
    <n v="12.616666666666667"/>
    <n v="0.90119047619047621"/>
  </r>
  <r>
    <s v="DT-00215"/>
    <x v="11"/>
    <s v="Assembly_Machine_007"/>
    <s v="Assembly"/>
    <d v="2024-09-21T09:42:14"/>
    <d v="2024-09-21T10:20:14"/>
    <s v="09"/>
    <s v="21"/>
    <n v="647"/>
    <n v="10.783333333333333"/>
    <s v="Sensor Fault"/>
    <s v="Ahmed Hassan"/>
    <x v="0"/>
    <x v="1"/>
    <n v="22"/>
    <n v="11.216666666666667"/>
    <n v="0.50984848484848488"/>
  </r>
  <r>
    <s v="DT-08154"/>
    <x v="32"/>
    <s v="Stamping_Machine_020"/>
    <s v="Stamping"/>
    <d v="2024-09-21T10:14:41"/>
    <d v="2024-09-21T13:30:41"/>
    <s v="09"/>
    <s v="21"/>
    <n v="67"/>
    <n v="1.1166666666666667"/>
    <s v="Mechanical Failure"/>
    <s v="Mohamed Salah"/>
    <x v="2"/>
    <x v="1"/>
    <n v="14"/>
    <n v="12.883333333333333"/>
    <n v="0.92023809523809519"/>
  </r>
  <r>
    <s v="DT-07401"/>
    <x v="27"/>
    <s v="Assembly_Machine_027"/>
    <s v="Assembly"/>
    <d v="2024-09-21T10:23:10"/>
    <d v="2024-09-21T10:40:10"/>
    <s v="09"/>
    <s v="21"/>
    <n v="54"/>
    <n v="0.9"/>
    <s v="Mechanical Failure"/>
    <s v="Noah Davis"/>
    <x v="2"/>
    <x v="1"/>
    <n v="20"/>
    <n v="19.100000000000001"/>
    <n v="0.95500000000000007"/>
  </r>
  <r>
    <s v="DT-04143"/>
    <x v="32"/>
    <s v="Stamping_Machine_020"/>
    <s v="Stamping"/>
    <d v="2024-09-21T10:59:00"/>
    <d v="2024-09-21T11:16:00"/>
    <s v="09"/>
    <s v="21"/>
    <n v="40"/>
    <n v="0.66666666666666663"/>
    <s v="Hydraulic Leak"/>
    <s v="Carlos Ruiz"/>
    <x v="2"/>
    <x v="1"/>
    <n v="14"/>
    <n v="13.333333333333334"/>
    <n v="0.95238095238095244"/>
  </r>
  <r>
    <s v="DT-06350"/>
    <x v="14"/>
    <s v="Assembly_Machine_013"/>
    <s v="Assembly"/>
    <d v="2024-09-21T11:31:15"/>
    <d v="2024-09-21T12:16:15"/>
    <s v="09"/>
    <s v="21"/>
    <n v="308"/>
    <n v="5.1333333333333337"/>
    <s v="Electrical Fault"/>
    <s v="Ahmed Hassan"/>
    <x v="0"/>
    <x v="1"/>
    <n v="14"/>
    <n v="8.8666666666666671"/>
    <n v="0.63333333333333341"/>
  </r>
  <r>
    <s v="DT-06314"/>
    <x v="11"/>
    <s v="Assembly_Machine_007"/>
    <s v="Assembly"/>
    <d v="2024-09-21T12:31:29"/>
    <d v="2024-09-21T12:35:29"/>
    <s v="09"/>
    <s v="21"/>
    <n v="525"/>
    <n v="8.75"/>
    <s v="Tooling Break"/>
    <s v="Fatima Ali"/>
    <x v="2"/>
    <x v="1"/>
    <n v="22"/>
    <n v="13.25"/>
    <n v="0.60227272727272729"/>
  </r>
  <r>
    <s v="DT-06170"/>
    <x v="8"/>
    <s v="Assembly_Machine_012"/>
    <s v="Assembly"/>
    <d v="2024-09-21T14:25:03"/>
    <d v="2024-09-21T14:59:03"/>
    <s v="09"/>
    <s v="21"/>
    <n v="143"/>
    <n v="2.3833333333333333"/>
    <s v="Electrical Fault"/>
    <s v="Noah Davis"/>
    <x v="0"/>
    <x v="1"/>
    <n v="20"/>
    <n v="17.616666666666667"/>
    <n v="0.88083333333333336"/>
  </r>
  <r>
    <s v="DT-00110"/>
    <x v="7"/>
    <s v="Packaging_Machine_002"/>
    <s v="Packaging"/>
    <d v="2024-09-21T14:26:34"/>
    <d v="2024-09-21T16:30:34"/>
    <s v="09"/>
    <s v="21"/>
    <n v="14"/>
    <n v="0.23333333333333334"/>
    <s v="Preventive Maintenance - Electrical"/>
    <s v="Carlos Ruiz"/>
    <x v="1"/>
    <x v="0"/>
    <n v="18"/>
    <n v="17.766666666666666"/>
    <n v="0.98703703703703694"/>
  </r>
  <r>
    <s v="DT-03847"/>
    <x v="8"/>
    <s v="Assembly_Machine_012"/>
    <s v="Assembly"/>
    <d v="2024-09-21T15:39:18"/>
    <d v="2024-09-21T18:39:18"/>
    <s v="09"/>
    <s v="21"/>
    <n v="80"/>
    <n v="1.3333333333333333"/>
    <s v="Preventive Maintenance - General"/>
    <s v="Olivia Johnson"/>
    <x v="1"/>
    <x v="0"/>
    <n v="20"/>
    <n v="18.666666666666668"/>
    <n v="0.93333333333333335"/>
  </r>
  <r>
    <s v="DT-08475"/>
    <x v="23"/>
    <s v="Packaging_Machine_025"/>
    <s v="Packaging"/>
    <d v="2024-09-21T17:34:47"/>
    <d v="2024-09-21T18:01:47"/>
    <s v="09"/>
    <s v="21"/>
    <n v="36"/>
    <n v="0.6"/>
    <s v="Sensor Fault"/>
    <s v="Sophie Martin"/>
    <x v="2"/>
    <x v="1"/>
    <n v="20"/>
    <n v="19.399999999999999"/>
    <n v="0.97"/>
  </r>
  <r>
    <s v="DT-07108"/>
    <x v="13"/>
    <s v="Painting_Machine_016"/>
    <s v="Painting"/>
    <d v="2024-09-21T21:22:42"/>
    <d v="2024-09-21T22:04:42"/>
    <s v="09"/>
    <s v="21"/>
    <n v="208"/>
    <n v="3.4666666666666668"/>
    <s v="Hydraulic Leak"/>
    <s v="Lucas Silva"/>
    <x v="2"/>
    <x v="1"/>
    <n v="22"/>
    <n v="18.533333333333331"/>
    <n v="0.8424242424242423"/>
  </r>
  <r>
    <s v="DT-02043"/>
    <x v="19"/>
    <s v="Stamping_Machine_035"/>
    <s v="Stamping"/>
    <d v="2024-09-21T22:09:37"/>
    <d v="2024-09-21T22:16:37"/>
    <s v="09"/>
    <s v="21"/>
    <n v="293"/>
    <n v="4.8833333333333337"/>
    <s v="Mechanical Failure"/>
    <s v="Mahmoud Adel"/>
    <x v="2"/>
    <x v="1"/>
    <n v="16"/>
    <n v="11.116666666666667"/>
    <n v="0.6947916666666667"/>
  </r>
  <r>
    <s v="DT-08312"/>
    <x v="1"/>
    <s v="Painting_Machine_021"/>
    <s v="Painting"/>
    <d v="2024-09-21T23:30:54"/>
    <d v="2024-09-22T00:12:54"/>
    <s v="09"/>
    <s v="21"/>
    <n v="1254"/>
    <n v="20.9"/>
    <s v="Electrical Fault"/>
    <s v="Li Wei"/>
    <x v="2"/>
    <x v="1"/>
    <n v="22"/>
    <n v="1.1000000000000014"/>
    <n v="5.0000000000000065E-2"/>
  </r>
  <r>
    <s v="DT-01049"/>
    <x v="27"/>
    <s v="Assembly_Machine_027"/>
    <s v="Assembly"/>
    <d v="2024-09-22T00:13:22"/>
    <d v="2024-09-22T00:17:22"/>
    <s v="09"/>
    <s v="22"/>
    <n v="225"/>
    <n v="3.75"/>
    <s v="Material Shortage"/>
    <s v="Ahmed Hassan"/>
    <x v="1"/>
    <x v="1"/>
    <n v="20"/>
    <n v="16.25"/>
    <n v="0.8125"/>
  </r>
  <r>
    <s v="DT-07310"/>
    <x v="21"/>
    <s v="Packaging_Machine_018"/>
    <s v="Packaging"/>
    <d v="2024-09-22T00:55:06"/>
    <d v="2024-09-22T15:27:06"/>
    <s v="09"/>
    <s v="22"/>
    <n v="170"/>
    <n v="2.8333333333333335"/>
    <s v="Process Instability"/>
    <s v="Yuki Tanaka"/>
    <x v="2"/>
    <x v="1"/>
    <n v="14"/>
    <n v="11.166666666666666"/>
    <n v="0.79761904761904756"/>
  </r>
  <r>
    <s v="DT-09492"/>
    <x v="11"/>
    <s v="Assembly_Machine_007"/>
    <s v="Assembly"/>
    <d v="2024-09-22T02:24:34"/>
    <d v="2024-09-22T06:02:34"/>
    <s v="09"/>
    <s v="22"/>
    <n v="549"/>
    <n v="9.15"/>
    <s v="Material Shortage"/>
    <s v="David Brown"/>
    <x v="2"/>
    <x v="1"/>
    <n v="22"/>
    <n v="12.85"/>
    <n v="0.58409090909090911"/>
  </r>
  <r>
    <s v="DT-06844"/>
    <x v="15"/>
    <s v="Packaging_Machine_017"/>
    <s v="Packaging"/>
    <d v="2024-09-22T04:10:57"/>
    <d v="2024-09-22T07:18:57"/>
    <s v="09"/>
    <s v="22"/>
    <n v="309"/>
    <n v="5.15"/>
    <s v="Mechanical Failure"/>
    <s v="Karim Nassar"/>
    <x v="2"/>
    <x v="1"/>
    <n v="20"/>
    <n v="14.85"/>
    <n v="0.74249999999999994"/>
  </r>
  <r>
    <s v="DT-00401"/>
    <x v="9"/>
    <s v="Assembly_Machine_011"/>
    <s v="Assembly"/>
    <d v="2024-09-22T05:03:23"/>
    <d v="2024-09-22T05:43:23"/>
    <s v="09"/>
    <s v="22"/>
    <n v="83"/>
    <n v="1.3833333333333333"/>
    <s v="Preventive Maintenance - General"/>
    <s v="Mahmoud Adel"/>
    <x v="0"/>
    <x v="0"/>
    <n v="14"/>
    <n v="12.616666666666667"/>
    <n v="0.90119047619047621"/>
  </r>
  <r>
    <s v="DT-00017"/>
    <x v="15"/>
    <s v="Packaging_Machine_017"/>
    <s v="Packaging"/>
    <d v="2024-09-22T05:22:42"/>
    <d v="2024-09-22T05:57:42"/>
    <s v="09"/>
    <s v="22"/>
    <n v="123"/>
    <n v="2.0499999999999998"/>
    <s v="Material Shortage"/>
    <s v="Karim Nassar"/>
    <x v="2"/>
    <x v="1"/>
    <n v="20"/>
    <n v="17.95"/>
    <n v="0.89749999999999996"/>
  </r>
  <r>
    <s v="DT-02143"/>
    <x v="21"/>
    <s v="Packaging_Machine_018"/>
    <s v="Packaging"/>
    <d v="2024-09-22T07:11:12"/>
    <d v="2024-09-22T07:33:12"/>
    <s v="09"/>
    <s v="22"/>
    <n v="329"/>
    <n v="5.4833333333333334"/>
    <s v="Preventive Maintenance - General"/>
    <s v="Fatima Ali"/>
    <x v="1"/>
    <x v="0"/>
    <n v="14"/>
    <n v="8.5166666666666657"/>
    <n v="0.60833333333333328"/>
  </r>
  <r>
    <s v="DT-04647"/>
    <x v="0"/>
    <s v="Stamping_Machine_030"/>
    <s v="Stamping"/>
    <d v="2024-09-22T07:46:56"/>
    <d v="2024-09-22T08:20:56"/>
    <s v="09"/>
    <s v="22"/>
    <n v="226"/>
    <n v="3.7666666666666666"/>
    <s v="Material Shortage"/>
    <s v="Olivia Johnson"/>
    <x v="0"/>
    <x v="1"/>
    <n v="16"/>
    <n v="12.233333333333334"/>
    <n v="0.76458333333333339"/>
  </r>
  <r>
    <s v="DT-05134"/>
    <x v="16"/>
    <s v="Painting_Machine_005"/>
    <s v="Painting"/>
    <d v="2024-09-22T07:50:30"/>
    <d v="2024-09-22T10:31:30"/>
    <s v="09"/>
    <s v="22"/>
    <n v="244"/>
    <n v="4.0666666666666664"/>
    <s v="Preventive Maintenance - General"/>
    <s v="Hassan Ali"/>
    <x v="1"/>
    <x v="0"/>
    <n v="20"/>
    <n v="15.933333333333334"/>
    <n v="0.79666666666666663"/>
  </r>
  <r>
    <s v="DT-00578"/>
    <x v="22"/>
    <s v="Assembly_Machine_026"/>
    <s v="Assembly"/>
    <d v="2024-09-22T08:01:18"/>
    <d v="2024-09-22T08:41:18"/>
    <s v="09"/>
    <s v="22"/>
    <n v="113"/>
    <n v="1.8833333333333333"/>
    <s v="Material Shortage"/>
    <s v="Emma Wilson"/>
    <x v="2"/>
    <x v="1"/>
    <n v="20"/>
    <n v="18.116666666666667"/>
    <n v="0.90583333333333338"/>
  </r>
  <r>
    <s v="DT-06610"/>
    <x v="32"/>
    <s v="Stamping_Machine_020"/>
    <s v="Stamping"/>
    <d v="2024-09-22T08:29:45"/>
    <d v="2024-09-22T10:21:45"/>
    <s v="09"/>
    <s v="22"/>
    <n v="262"/>
    <n v="4.3666666666666663"/>
    <s v="Hydraulic Leak"/>
    <s v="Carlos Ruiz"/>
    <x v="0"/>
    <x v="1"/>
    <n v="14"/>
    <n v="9.6333333333333329"/>
    <n v="0.68809523809523809"/>
  </r>
  <r>
    <s v="DT-01678"/>
    <x v="26"/>
    <s v="Assembly_Machine_032"/>
    <s v="Assembly"/>
    <d v="2024-09-22T09:18:22"/>
    <d v="2024-09-22T13:05:22"/>
    <s v="09"/>
    <s v="22"/>
    <n v="206"/>
    <n v="3.4333333333333331"/>
    <s v="Electrical Fault"/>
    <s v="Rana Ibrahim"/>
    <x v="0"/>
    <x v="1"/>
    <n v="20"/>
    <n v="16.566666666666666"/>
    <n v="0.82833333333333337"/>
  </r>
  <r>
    <s v="DT-08268"/>
    <x v="30"/>
    <s v="Packaging_Machine_034"/>
    <s v="Packaging"/>
    <d v="2024-09-22T10:55:38"/>
    <d v="2024-09-22T11:14:38"/>
    <s v="09"/>
    <s v="22"/>
    <n v="39"/>
    <n v="0.65"/>
    <s v="Overheating"/>
    <s v="Rana Ibrahim"/>
    <x v="2"/>
    <x v="1"/>
    <n v="14"/>
    <n v="13.35"/>
    <n v="0.95357142857142851"/>
  </r>
  <r>
    <s v="DT-01858"/>
    <x v="32"/>
    <s v="Stamping_Machine_020"/>
    <s v="Stamping"/>
    <d v="2024-09-22T13:13:40"/>
    <d v="2024-09-22T13:41:40"/>
    <s v="09"/>
    <s v="22"/>
    <n v="135"/>
    <n v="2.25"/>
    <s v="Mechanical Failure"/>
    <s v="Noah Davis"/>
    <x v="1"/>
    <x v="1"/>
    <n v="14"/>
    <n v="11.75"/>
    <n v="0.8392857142857143"/>
  </r>
  <r>
    <s v="DT-03016"/>
    <x v="12"/>
    <s v="Stamping_Machine_024"/>
    <s v="Stamping"/>
    <d v="2024-09-22T13:33:44"/>
    <d v="2024-09-22T14:23:44"/>
    <s v="09"/>
    <s v="22"/>
    <n v="259"/>
    <n v="4.3166666666666664"/>
    <s v="Hydraulic Leak"/>
    <s v="Mahmoud Adel"/>
    <x v="0"/>
    <x v="1"/>
    <n v="14"/>
    <n v="9.6833333333333336"/>
    <n v="0.69166666666666665"/>
  </r>
  <r>
    <s v="DT-03141"/>
    <x v="6"/>
    <s v="Painting_Machine_009"/>
    <s v="Painting"/>
    <d v="2024-09-22T13:49:46"/>
    <d v="2024-09-23T01:54:46"/>
    <s v="09"/>
    <s v="22"/>
    <n v="71"/>
    <n v="1.1833333333333333"/>
    <s v="Material Shortage"/>
    <s v="Olivia Johnson"/>
    <x v="1"/>
    <x v="1"/>
    <n v="16"/>
    <n v="14.816666666666666"/>
    <n v="0.92604166666666665"/>
  </r>
  <r>
    <s v="DT-05081"/>
    <x v="26"/>
    <s v="Assembly_Machine_032"/>
    <s v="Assembly"/>
    <d v="2024-09-22T14:59:19"/>
    <d v="2024-09-22T17:17:19"/>
    <s v="09"/>
    <s v="22"/>
    <n v="290"/>
    <n v="4.833333333333333"/>
    <s v="Overheating"/>
    <s v="Fatima Ali"/>
    <x v="1"/>
    <x v="1"/>
    <n v="20"/>
    <n v="15.166666666666668"/>
    <n v="0.75833333333333341"/>
  </r>
  <r>
    <s v="DT-00719"/>
    <x v="11"/>
    <s v="Assembly_Machine_007"/>
    <s v="Assembly"/>
    <d v="2024-09-22T16:56:42"/>
    <d v="2024-09-22T18:44:42"/>
    <s v="09"/>
    <s v="22"/>
    <n v="497"/>
    <n v="8.2833333333333332"/>
    <s v="Electrical Fault"/>
    <s v="Mahmoud Adel"/>
    <x v="0"/>
    <x v="1"/>
    <n v="22"/>
    <n v="13.716666666666667"/>
    <n v="0.62348484848484853"/>
  </r>
  <r>
    <s v="DT-03054"/>
    <x v="2"/>
    <s v="Assembly_Machine_019"/>
    <s v="Assembly"/>
    <d v="2024-09-22T19:17:46"/>
    <d v="2024-09-22T22:43:46"/>
    <s v="09"/>
    <s v="22"/>
    <n v="57"/>
    <n v="0.95"/>
    <s v="Preventive Maintenance - Mechanical"/>
    <s v="Olivia Johnson"/>
    <x v="0"/>
    <x v="0"/>
    <n v="22"/>
    <n v="21.05"/>
    <n v="0.9568181818181819"/>
  </r>
  <r>
    <s v="DT-01682"/>
    <x v="25"/>
    <s v="Painting_Machine_001"/>
    <s v="Painting"/>
    <d v="2024-09-22T20:58:56"/>
    <d v="2024-09-22T21:41:56"/>
    <s v="09"/>
    <s v="22"/>
    <n v="19"/>
    <n v="0.31666666666666665"/>
    <s v="Hydraulic Leak"/>
    <s v="Fatima Ali"/>
    <x v="0"/>
    <x v="1"/>
    <n v="18"/>
    <n v="17.683333333333334"/>
    <n v="0.9824074074074074"/>
  </r>
  <r>
    <s v="DT-03586"/>
    <x v="29"/>
    <s v="Assembly_Machine_023"/>
    <s v="Assembly"/>
    <d v="2024-09-22T21:11:08"/>
    <d v="2024-09-22T21:50:08"/>
    <s v="09"/>
    <s v="22"/>
    <n v="113"/>
    <n v="1.8833333333333333"/>
    <s v="Hydraulic Leak"/>
    <s v="Maria Gomez"/>
    <x v="2"/>
    <x v="1"/>
    <n v="16"/>
    <n v="14.116666666666667"/>
    <n v="0.8822916666666667"/>
  </r>
  <r>
    <s v="DT-04822"/>
    <x v="34"/>
    <s v="Painting_Machine_022"/>
    <s v="Painting"/>
    <d v="2024-09-22T21:26:05"/>
    <d v="2024-09-22T23:03:05"/>
    <s v="09"/>
    <s v="22"/>
    <n v="355"/>
    <n v="5.916666666666667"/>
    <s v="Electrical Fault"/>
    <s v="Maria Gomez"/>
    <x v="2"/>
    <x v="1"/>
    <n v="22"/>
    <n v="16.083333333333332"/>
    <n v="0.73106060606060597"/>
  </r>
  <r>
    <s v="DT-02168"/>
    <x v="1"/>
    <s v="Painting_Machine_021"/>
    <s v="Painting"/>
    <d v="2024-09-22T21:39:16"/>
    <d v="2024-09-22T21:53:16"/>
    <s v="09"/>
    <s v="22"/>
    <n v="890"/>
    <n v="14.833333333333334"/>
    <s v="Preventive Maintenance - Mechanical"/>
    <s v="Li Wei"/>
    <x v="0"/>
    <x v="0"/>
    <n v="22"/>
    <n v="7.1666666666666661"/>
    <n v="0.32575757575757575"/>
  </r>
  <r>
    <s v="DT-02087"/>
    <x v="2"/>
    <s v="Assembly_Machine_019"/>
    <s v="Assembly"/>
    <d v="2024-09-22T22:34:44"/>
    <d v="2024-09-23T01:23:44"/>
    <s v="09"/>
    <s v="22"/>
    <n v="102"/>
    <n v="1.7"/>
    <s v="Material Shortage"/>
    <s v="Mohamed Salah"/>
    <x v="2"/>
    <x v="1"/>
    <n v="22"/>
    <n v="20.3"/>
    <n v="0.92272727272727273"/>
  </r>
  <r>
    <s v="DT-00956"/>
    <x v="7"/>
    <s v="Packaging_Machine_002"/>
    <s v="Packaging"/>
    <d v="2024-09-22T23:00:01"/>
    <d v="2024-09-23T01:46:01"/>
    <s v="09"/>
    <s v="22"/>
    <n v="15"/>
    <n v="0.25"/>
    <s v="Preventive Maintenance - General"/>
    <s v="Yuki Tanaka"/>
    <x v="1"/>
    <x v="0"/>
    <n v="18"/>
    <n v="17.75"/>
    <n v="0.98611111111111116"/>
  </r>
  <r>
    <s v="DT-03791"/>
    <x v="21"/>
    <s v="Packaging_Machine_018"/>
    <s v="Packaging"/>
    <d v="2024-09-22T23:53:10"/>
    <d v="2024-09-23T00:27:10"/>
    <s v="09"/>
    <s v="22"/>
    <n v="271"/>
    <n v="4.5166666666666666"/>
    <s v="Preventive Maintenance - Electrical"/>
    <s v="Emma Wilson"/>
    <x v="1"/>
    <x v="0"/>
    <n v="14"/>
    <n v="9.4833333333333343"/>
    <n v="0.67738095238095242"/>
  </r>
  <r>
    <s v="DT-02322"/>
    <x v="2"/>
    <s v="Assembly_Machine_019"/>
    <s v="Assembly"/>
    <d v="2024-09-23T01:27:50"/>
    <d v="2024-09-23T01:44:50"/>
    <s v="09"/>
    <s v="23"/>
    <n v="113"/>
    <n v="1.8833333333333333"/>
    <s v="Electrical Fault"/>
    <s v="Emma Wilson"/>
    <x v="1"/>
    <x v="1"/>
    <n v="22"/>
    <n v="20.116666666666667"/>
    <n v="0.91439393939393943"/>
  </r>
  <r>
    <s v="DT-06821"/>
    <x v="31"/>
    <s v="Assembly_Machine_010"/>
    <s v="Assembly"/>
    <d v="2024-09-23T02:37:07"/>
    <d v="2024-09-23T06:10:07"/>
    <s v="09"/>
    <s v="23"/>
    <n v="281"/>
    <n v="4.6833333333333336"/>
    <s v="Mechanical Failure"/>
    <s v="Ahmed Hassan"/>
    <x v="2"/>
    <x v="1"/>
    <n v="22"/>
    <n v="17.316666666666666"/>
    <n v="0.78712121212121211"/>
  </r>
  <r>
    <s v="DT-03691"/>
    <x v="28"/>
    <s v="Packaging_Machine_003"/>
    <s v="Packaging"/>
    <d v="2024-09-23T02:52:39"/>
    <d v="2024-09-23T03:34:39"/>
    <s v="09"/>
    <s v="23"/>
    <n v="127"/>
    <n v="2.1166666666666667"/>
    <s v="Preventive Maintenance - Electrical"/>
    <s v="Lucas Silva"/>
    <x v="0"/>
    <x v="0"/>
    <n v="14"/>
    <n v="11.883333333333333"/>
    <n v="0.84880952380952379"/>
  </r>
  <r>
    <s v="DT-09237"/>
    <x v="5"/>
    <s v="Stamping_Machine_029"/>
    <s v="Stamping"/>
    <d v="2024-09-23T02:53:23"/>
    <d v="2024-09-23T06:19:23"/>
    <s v="09"/>
    <s v="23"/>
    <n v="959"/>
    <n v="15.983333333333333"/>
    <s v="Mechanical Failure"/>
    <s v="David Brown"/>
    <x v="2"/>
    <x v="1"/>
    <n v="22"/>
    <n v="6.0166666666666675"/>
    <n v="0.2734848484848485"/>
  </r>
  <r>
    <s v="DT-06275"/>
    <x v="18"/>
    <s v="Packaging_Machine_004"/>
    <s v="Packaging"/>
    <d v="2024-09-23T03:27:16"/>
    <d v="2024-09-23T05:48:16"/>
    <s v="09"/>
    <s v="23"/>
    <n v="7"/>
    <n v="0.11666666666666667"/>
    <s v="Preventive Maintenance - Electrical"/>
    <s v="Maria Gomez"/>
    <x v="0"/>
    <x v="0"/>
    <n v="16"/>
    <n v="15.883333333333333"/>
    <n v="0.9927083333333333"/>
  </r>
  <r>
    <s v="DT-05982"/>
    <x v="16"/>
    <s v="Painting_Machine_005"/>
    <s v="Painting"/>
    <d v="2024-09-23T05:46:47"/>
    <d v="2024-09-23T09:42:47"/>
    <s v="09"/>
    <s v="23"/>
    <n v="393"/>
    <n v="6.55"/>
    <s v="Material Shortage"/>
    <s v="Olivia Johnson"/>
    <x v="2"/>
    <x v="1"/>
    <n v="20"/>
    <n v="13.45"/>
    <n v="0.67249999999999999"/>
  </r>
  <r>
    <s v="DT-03388"/>
    <x v="14"/>
    <s v="Assembly_Machine_013"/>
    <s v="Assembly"/>
    <d v="2024-09-23T06:56:22"/>
    <d v="2024-09-23T07:01:22"/>
    <s v="09"/>
    <s v="23"/>
    <n v="34"/>
    <n v="0.56666666666666665"/>
    <s v="Overheating"/>
    <s v="Mohamed Salah"/>
    <x v="2"/>
    <x v="1"/>
    <n v="14"/>
    <n v="13.433333333333334"/>
    <n v="0.95952380952380956"/>
  </r>
  <r>
    <s v="DT-08458"/>
    <x v="2"/>
    <s v="Assembly_Machine_019"/>
    <s v="Assembly"/>
    <d v="2024-09-23T07:38:05"/>
    <d v="2024-09-23T08:03:05"/>
    <s v="09"/>
    <s v="23"/>
    <n v="54"/>
    <n v="0.9"/>
    <s v="Preventive Maintenance - General"/>
    <s v="Karim Nassar"/>
    <x v="0"/>
    <x v="0"/>
    <n v="22"/>
    <n v="21.1"/>
    <n v="0.95909090909090911"/>
  </r>
  <r>
    <s v="DT-06102"/>
    <x v="26"/>
    <s v="Assembly_Machine_032"/>
    <s v="Assembly"/>
    <d v="2024-09-23T07:39:18"/>
    <d v="2024-09-23T11:20:18"/>
    <s v="09"/>
    <s v="23"/>
    <n v="383"/>
    <n v="6.3833333333333337"/>
    <s v="Mechanical Failure"/>
    <s v="Fatima Ali"/>
    <x v="0"/>
    <x v="1"/>
    <n v="20"/>
    <n v="13.616666666666667"/>
    <n v="0.6808333333333334"/>
  </r>
  <r>
    <s v="DT-09802"/>
    <x v="6"/>
    <s v="Painting_Machine_009"/>
    <s v="Painting"/>
    <d v="2024-09-23T08:21:37"/>
    <d v="2024-09-23T11:42:37"/>
    <s v="09"/>
    <s v="23"/>
    <n v="66"/>
    <n v="1.1000000000000001"/>
    <s v="Material Shortage"/>
    <s v="Fatima Ali"/>
    <x v="2"/>
    <x v="1"/>
    <n v="16"/>
    <n v="14.9"/>
    <n v="0.93125000000000002"/>
  </r>
  <r>
    <s v="DT-07595"/>
    <x v="9"/>
    <s v="Assembly_Machine_011"/>
    <s v="Assembly"/>
    <d v="2024-09-23T11:42:35"/>
    <d v="2024-09-23T15:05:35"/>
    <s v="09"/>
    <s v="23"/>
    <n v="196"/>
    <n v="3.2666666666666666"/>
    <s v="Electrical Fault"/>
    <s v="Emma Wilson"/>
    <x v="2"/>
    <x v="1"/>
    <n v="14"/>
    <n v="10.733333333333334"/>
    <n v="0.76666666666666672"/>
  </r>
  <r>
    <s v="DT-03005"/>
    <x v="8"/>
    <s v="Assembly_Machine_012"/>
    <s v="Assembly"/>
    <d v="2024-09-23T12:38:56"/>
    <d v="2024-09-23T16:05:56"/>
    <s v="09"/>
    <s v="23"/>
    <n v="66"/>
    <n v="1.1000000000000001"/>
    <s v="Preventive Maintenance - Electrical"/>
    <s v="Sophie Martin"/>
    <x v="0"/>
    <x v="0"/>
    <n v="20"/>
    <n v="18.899999999999999"/>
    <n v="0.94499999999999995"/>
  </r>
  <r>
    <s v="DT-07529"/>
    <x v="26"/>
    <s v="Assembly_Machine_032"/>
    <s v="Assembly"/>
    <d v="2024-09-23T13:23:58"/>
    <d v="2024-09-23T13:57:58"/>
    <s v="09"/>
    <s v="23"/>
    <n v="225"/>
    <n v="3.75"/>
    <s v="Sensor Fault"/>
    <s v="Carlos Ruiz"/>
    <x v="1"/>
    <x v="1"/>
    <n v="20"/>
    <n v="16.25"/>
    <n v="0.8125"/>
  </r>
  <r>
    <s v="DT-06715"/>
    <x v="20"/>
    <s v="Stamping_Machine_015"/>
    <s v="Stamping"/>
    <d v="2024-09-23T13:41:23"/>
    <d v="2024-09-23T16:42:23"/>
    <s v="09"/>
    <s v="23"/>
    <n v="235"/>
    <n v="3.9166666666666665"/>
    <s v="Overheating"/>
    <s v="Yuki Tanaka"/>
    <x v="0"/>
    <x v="1"/>
    <n v="18"/>
    <n v="14.083333333333334"/>
    <n v="0.78240740740740744"/>
  </r>
  <r>
    <s v="DT-04845"/>
    <x v="6"/>
    <s v="Painting_Machine_009"/>
    <s v="Painting"/>
    <d v="2024-09-23T15:18:29"/>
    <d v="2024-09-23T18:03:29"/>
    <s v="09"/>
    <s v="23"/>
    <n v="27"/>
    <n v="0.45"/>
    <s v="Preventive Maintenance - Mechanical"/>
    <s v="John Smith"/>
    <x v="0"/>
    <x v="0"/>
    <n v="16"/>
    <n v="15.55"/>
    <n v="0.97187500000000004"/>
  </r>
  <r>
    <s v="DT-04357"/>
    <x v="12"/>
    <s v="Stamping_Machine_024"/>
    <s v="Stamping"/>
    <d v="2024-09-23T15:39:28"/>
    <d v="2024-09-23T15:43:28"/>
    <s v="09"/>
    <s v="23"/>
    <n v="324"/>
    <n v="5.4"/>
    <s v="Mechanical Failure"/>
    <s v="Mahmoud Adel"/>
    <x v="2"/>
    <x v="1"/>
    <n v="14"/>
    <n v="8.6"/>
    <n v="0.61428571428571421"/>
  </r>
  <r>
    <s v="DT-08646"/>
    <x v="7"/>
    <s v="Packaging_Machine_002"/>
    <s v="Packaging"/>
    <d v="2024-09-23T15:42:52"/>
    <d v="2024-09-23T18:10:52"/>
    <s v="09"/>
    <s v="23"/>
    <n v="14"/>
    <n v="0.23333333333333334"/>
    <s v="Preventive Maintenance - Mechanical"/>
    <s v="Sophie Martin"/>
    <x v="1"/>
    <x v="0"/>
    <n v="18"/>
    <n v="17.766666666666666"/>
    <n v="0.98703703703703694"/>
  </r>
  <r>
    <s v="DT-02034"/>
    <x v="24"/>
    <s v="Painting_Machine_028"/>
    <s v="Painting"/>
    <d v="2024-09-23T15:46:37"/>
    <d v="2024-09-23T15:53:37"/>
    <s v="09"/>
    <s v="23"/>
    <n v="195"/>
    <n v="3.25"/>
    <s v="Preventive Maintenance - Mechanical"/>
    <s v="Olivia Johnson"/>
    <x v="1"/>
    <x v="0"/>
    <n v="22"/>
    <n v="18.75"/>
    <n v="0.85227272727272729"/>
  </r>
  <r>
    <s v="DT-00516"/>
    <x v="28"/>
    <s v="Packaging_Machine_003"/>
    <s v="Packaging"/>
    <d v="2024-09-23T17:24:31"/>
    <d v="2024-09-23T20:21:31"/>
    <s v="09"/>
    <s v="23"/>
    <n v="125"/>
    <n v="2.0833333333333335"/>
    <s v="Preventive Maintenance - General"/>
    <s v="Sophie Martin"/>
    <x v="0"/>
    <x v="0"/>
    <n v="14"/>
    <n v="11.916666666666666"/>
    <n v="0.85119047619047616"/>
  </r>
  <r>
    <s v="DT-05247"/>
    <x v="14"/>
    <s v="Assembly_Machine_013"/>
    <s v="Assembly"/>
    <d v="2024-09-23T18:33:47"/>
    <d v="2024-09-23T20:13:47"/>
    <s v="09"/>
    <s v="23"/>
    <n v="272"/>
    <n v="4.5333333333333332"/>
    <s v="Mechanical Failure"/>
    <s v="Carlos Ruiz"/>
    <x v="1"/>
    <x v="1"/>
    <n v="14"/>
    <n v="9.4666666666666668"/>
    <n v="0.67619047619047623"/>
  </r>
  <r>
    <s v="DT-05388"/>
    <x v="9"/>
    <s v="Assembly_Machine_011"/>
    <s v="Assembly"/>
    <d v="2024-09-23T18:35:13"/>
    <d v="2024-09-23T23:28:13"/>
    <s v="09"/>
    <s v="23"/>
    <n v="257"/>
    <n v="4.2833333333333332"/>
    <s v="Hydraulic Leak"/>
    <s v="Hassan Ali"/>
    <x v="2"/>
    <x v="1"/>
    <n v="14"/>
    <n v="9.7166666666666668"/>
    <n v="0.69404761904761902"/>
  </r>
  <r>
    <s v="DT-01770"/>
    <x v="1"/>
    <s v="Painting_Machine_021"/>
    <s v="Painting"/>
    <d v="2024-09-23T18:45:18"/>
    <d v="2024-09-23T19:29:18"/>
    <s v="09"/>
    <s v="23"/>
    <n v="1254"/>
    <n v="20.9"/>
    <s v="Material Shortage"/>
    <s v="Lucas Silva"/>
    <x v="0"/>
    <x v="1"/>
    <n v="22"/>
    <n v="1.1000000000000014"/>
    <n v="5.0000000000000065E-2"/>
  </r>
  <r>
    <s v="DT-07173"/>
    <x v="31"/>
    <s v="Assembly_Machine_010"/>
    <s v="Assembly"/>
    <d v="2024-09-23T19:12:01"/>
    <d v="2024-09-24T06:28:01"/>
    <s v="09"/>
    <s v="23"/>
    <n v="280"/>
    <n v="4.666666666666667"/>
    <s v="Tooling Break"/>
    <s v="Ahmed Hassan"/>
    <x v="2"/>
    <x v="1"/>
    <n v="22"/>
    <n v="17.333333333333332"/>
    <n v="0.78787878787878785"/>
  </r>
  <r>
    <s v="DT-04209"/>
    <x v="19"/>
    <s v="Stamping_Machine_035"/>
    <s v="Stamping"/>
    <d v="2024-09-23T20:20:15"/>
    <d v="2024-09-23T20:33:15"/>
    <s v="09"/>
    <s v="23"/>
    <n v="115"/>
    <n v="1.9166666666666667"/>
    <s v="Preventive Maintenance - Electrical"/>
    <s v="Li Wei"/>
    <x v="0"/>
    <x v="0"/>
    <n v="16"/>
    <n v="14.083333333333334"/>
    <n v="0.88020833333333337"/>
  </r>
  <r>
    <s v="DT-03064"/>
    <x v="5"/>
    <s v="Stamping_Machine_029"/>
    <s v="Stamping"/>
    <d v="2024-09-23T22:20:18"/>
    <d v="2024-09-24T03:58:18"/>
    <s v="09"/>
    <s v="23"/>
    <n v="920"/>
    <n v="15.333333333333334"/>
    <s v="Sensor Fault"/>
    <s v="Emma Wilson"/>
    <x v="2"/>
    <x v="1"/>
    <n v="22"/>
    <n v="6.6666666666666661"/>
    <n v="0.30303030303030298"/>
  </r>
  <r>
    <s v="DT-01114"/>
    <x v="24"/>
    <s v="Painting_Machine_028"/>
    <s v="Painting"/>
    <d v="2024-09-23T22:27:03"/>
    <d v="2024-09-24T02:00:03"/>
    <s v="09"/>
    <s v="23"/>
    <n v="498"/>
    <n v="8.3000000000000007"/>
    <s v="Preventive Maintenance - Mechanical"/>
    <s v="Elena Petrova"/>
    <x v="0"/>
    <x v="0"/>
    <n v="22"/>
    <n v="13.7"/>
    <n v="0.62272727272727268"/>
  </r>
  <r>
    <s v="DT-05713"/>
    <x v="31"/>
    <s v="Assembly_Machine_010"/>
    <s v="Assembly"/>
    <d v="2024-09-23T23:04:40"/>
    <d v="2024-09-24T02:08:40"/>
    <s v="09"/>
    <s v="23"/>
    <n v="116"/>
    <n v="1.9333333333333333"/>
    <s v="Preventive Maintenance - Mechanical"/>
    <s v="Li Wei"/>
    <x v="0"/>
    <x v="0"/>
    <n v="22"/>
    <n v="20.066666666666666"/>
    <n v="0.91212121212121211"/>
  </r>
  <r>
    <s v="DT-04949"/>
    <x v="30"/>
    <s v="Packaging_Machine_034"/>
    <s v="Packaging"/>
    <d v="2024-09-24T00:17:13"/>
    <d v="2024-09-24T00:34:13"/>
    <s v="09"/>
    <s v="24"/>
    <n v="103"/>
    <n v="1.7166666666666666"/>
    <s v="Mechanical Failure"/>
    <s v="Hassan Ali"/>
    <x v="2"/>
    <x v="1"/>
    <n v="14"/>
    <n v="12.283333333333333"/>
    <n v="0.87738095238095237"/>
  </r>
  <r>
    <s v="DT-03637"/>
    <x v="20"/>
    <s v="Stamping_Machine_015"/>
    <s v="Stamping"/>
    <d v="2024-09-24T00:35:01"/>
    <d v="2024-09-24T01:18:01"/>
    <s v="09"/>
    <s v="24"/>
    <n v="22"/>
    <n v="0.36666666666666664"/>
    <s v="Mechanical Failure"/>
    <s v="David Brown"/>
    <x v="0"/>
    <x v="1"/>
    <n v="18"/>
    <n v="17.633333333333333"/>
    <n v="0.97962962962962963"/>
  </r>
  <r>
    <s v="DT-07281"/>
    <x v="6"/>
    <s v="Painting_Machine_009"/>
    <s v="Painting"/>
    <d v="2024-09-24T00:43:55"/>
    <d v="2024-09-24T00:52:55"/>
    <s v="09"/>
    <s v="24"/>
    <n v="28"/>
    <n v="0.46666666666666667"/>
    <s v="Preventive Maintenance - Electrical"/>
    <s v="Sophie Martin"/>
    <x v="0"/>
    <x v="0"/>
    <n v="16"/>
    <n v="15.533333333333333"/>
    <n v="0.97083333333333333"/>
  </r>
  <r>
    <s v="DT-06548"/>
    <x v="3"/>
    <s v="Stamping_Machine_033"/>
    <s v="Stamping"/>
    <d v="2024-09-24T02:36:34"/>
    <d v="2024-09-24T06:18:34"/>
    <s v="09"/>
    <s v="24"/>
    <n v="836"/>
    <n v="13.933333333333334"/>
    <s v="Electrical Fault"/>
    <s v="Carlos Ruiz"/>
    <x v="0"/>
    <x v="1"/>
    <n v="18"/>
    <n v="4.0666666666666664"/>
    <n v="0.22592592592592592"/>
  </r>
  <r>
    <s v="DT-08684"/>
    <x v="4"/>
    <s v="Stamping_Machine_031"/>
    <s v="Stamping"/>
    <d v="2024-09-24T03:05:46"/>
    <d v="2024-09-24T05:17:46"/>
    <s v="09"/>
    <s v="24"/>
    <n v="893"/>
    <n v="14.883333333333333"/>
    <s v="Electrical Fault"/>
    <s v="Noah Davis"/>
    <x v="1"/>
    <x v="1"/>
    <n v="18"/>
    <n v="3.1166666666666671"/>
    <n v="0.17314814814814816"/>
  </r>
  <r>
    <s v="DT-07944"/>
    <x v="19"/>
    <s v="Stamping_Machine_035"/>
    <s v="Stamping"/>
    <d v="2024-09-24T03:57:51"/>
    <d v="2024-09-24T09:13:51"/>
    <s v="09"/>
    <s v="24"/>
    <n v="341"/>
    <n v="5.6833333333333336"/>
    <s v="Electrical Fault"/>
    <s v="Yuki Tanaka"/>
    <x v="0"/>
    <x v="1"/>
    <n v="16"/>
    <n v="10.316666666666666"/>
    <n v="0.64479166666666665"/>
  </r>
  <r>
    <s v="DT-00771"/>
    <x v="31"/>
    <s v="Assembly_Machine_010"/>
    <s v="Assembly"/>
    <d v="2024-09-24T04:15:11"/>
    <d v="2024-09-24T07:22:11"/>
    <s v="09"/>
    <s v="24"/>
    <n v="511"/>
    <n v="8.5166666666666675"/>
    <s v="Preventive Maintenance - Electrical"/>
    <s v="Sophie Martin"/>
    <x v="0"/>
    <x v="0"/>
    <n v="22"/>
    <n v="13.483333333333333"/>
    <n v="0.6128787878787878"/>
  </r>
  <r>
    <s v="DT-00231"/>
    <x v="26"/>
    <s v="Assembly_Machine_032"/>
    <s v="Assembly"/>
    <d v="2024-09-24T04:43:53"/>
    <d v="2024-09-24T08:39:53"/>
    <s v="09"/>
    <s v="24"/>
    <n v="348"/>
    <n v="5.8"/>
    <s v="Hydraulic Leak"/>
    <s v="Karim Nassar"/>
    <x v="2"/>
    <x v="1"/>
    <n v="20"/>
    <n v="14.2"/>
    <n v="0.71"/>
  </r>
  <r>
    <s v="DT-09898"/>
    <x v="25"/>
    <s v="Painting_Machine_001"/>
    <s v="Painting"/>
    <d v="2024-09-24T06:10:04"/>
    <d v="2024-09-24T09:18:04"/>
    <s v="09"/>
    <s v="24"/>
    <n v="343"/>
    <n v="5.7166666666666668"/>
    <s v="Electrical Fault"/>
    <s v="John Smith"/>
    <x v="0"/>
    <x v="1"/>
    <n v="18"/>
    <n v="12.283333333333333"/>
    <n v="0.68240740740740735"/>
  </r>
  <r>
    <s v="DT-02930"/>
    <x v="8"/>
    <s v="Assembly_Machine_012"/>
    <s v="Assembly"/>
    <d v="2024-09-24T06:25:47"/>
    <d v="2024-09-24T09:39:47"/>
    <s v="09"/>
    <s v="24"/>
    <n v="65"/>
    <n v="1.0833333333333333"/>
    <s v="Preventive Maintenance - Mechanical"/>
    <s v="Mahmoud Adel"/>
    <x v="0"/>
    <x v="0"/>
    <n v="20"/>
    <n v="18.916666666666668"/>
    <n v="0.94583333333333341"/>
  </r>
  <r>
    <s v="DT-06851"/>
    <x v="34"/>
    <s v="Painting_Machine_022"/>
    <s v="Painting"/>
    <d v="2024-09-24T07:19:45"/>
    <d v="2024-09-24T07:44:45"/>
    <s v="09"/>
    <s v="24"/>
    <n v="302"/>
    <n v="5.0333333333333332"/>
    <s v="Hydraulic Leak"/>
    <s v="Sophie Martin"/>
    <x v="0"/>
    <x v="1"/>
    <n v="22"/>
    <n v="16.966666666666669"/>
    <n v="0.77121212121212135"/>
  </r>
  <r>
    <s v="DT-08115"/>
    <x v="15"/>
    <s v="Packaging_Machine_017"/>
    <s v="Packaging"/>
    <d v="2024-09-24T07:26:17"/>
    <d v="2024-09-24T07:40:17"/>
    <s v="09"/>
    <s v="24"/>
    <n v="223"/>
    <n v="3.7166666666666668"/>
    <s v="Mechanical Failure"/>
    <s v="Noah Davis"/>
    <x v="0"/>
    <x v="1"/>
    <n v="20"/>
    <n v="16.283333333333331"/>
    <n v="0.81416666666666659"/>
  </r>
  <r>
    <s v="DT-02097"/>
    <x v="29"/>
    <s v="Assembly_Machine_023"/>
    <s v="Assembly"/>
    <d v="2024-09-24T08:43:31"/>
    <d v="2024-09-24T09:22:31"/>
    <s v="09"/>
    <s v="24"/>
    <n v="237"/>
    <n v="3.95"/>
    <s v="Tooling Break"/>
    <s v="David Brown"/>
    <x v="0"/>
    <x v="1"/>
    <n v="16"/>
    <n v="12.05"/>
    <n v="0.75312500000000004"/>
  </r>
  <r>
    <s v="DT-03416"/>
    <x v="14"/>
    <s v="Assembly_Machine_013"/>
    <s v="Assembly"/>
    <d v="2024-09-24T09:18:04"/>
    <d v="2024-09-24T09:35:04"/>
    <s v="09"/>
    <s v="24"/>
    <n v="194"/>
    <n v="3.2333333333333334"/>
    <s v="Preventive Maintenance - Mechanical"/>
    <s v="Mahmoud Adel"/>
    <x v="1"/>
    <x v="0"/>
    <n v="14"/>
    <n v="10.766666666666666"/>
    <n v="0.76904761904761898"/>
  </r>
  <r>
    <s v="DT-01700"/>
    <x v="12"/>
    <s v="Stamping_Machine_024"/>
    <s v="Stamping"/>
    <d v="2024-09-24T09:31:28"/>
    <d v="2024-09-25T00:15:28"/>
    <s v="09"/>
    <s v="24"/>
    <n v="221"/>
    <n v="3.6833333333333331"/>
    <s v="Mechanical Failure"/>
    <s v="Mahmoud Adel"/>
    <x v="1"/>
    <x v="1"/>
    <n v="14"/>
    <n v="10.316666666666666"/>
    <n v="0.73690476190476184"/>
  </r>
  <r>
    <s v="DT-09333"/>
    <x v="5"/>
    <s v="Stamping_Machine_029"/>
    <s v="Stamping"/>
    <d v="2024-09-24T10:11:19"/>
    <d v="2024-09-24T10:56:19"/>
    <s v="09"/>
    <s v="24"/>
    <n v="755"/>
    <n v="12.583333333333334"/>
    <s v="Electrical Fault"/>
    <s v="Rana Ibrahim"/>
    <x v="0"/>
    <x v="1"/>
    <n v="22"/>
    <n v="9.4166666666666661"/>
    <n v="0.42803030303030298"/>
  </r>
  <r>
    <s v="DT-08297"/>
    <x v="15"/>
    <s v="Packaging_Machine_017"/>
    <s v="Packaging"/>
    <d v="2024-09-24T11:31:25"/>
    <d v="2024-09-24T12:13:25"/>
    <s v="09"/>
    <s v="24"/>
    <n v="430"/>
    <n v="7.166666666666667"/>
    <s v="Mechanical Failure"/>
    <s v="Ahmed Hassan"/>
    <x v="2"/>
    <x v="1"/>
    <n v="20"/>
    <n v="12.833333333333332"/>
    <n v="0.64166666666666661"/>
  </r>
  <r>
    <s v="DT-08265"/>
    <x v="24"/>
    <s v="Painting_Machine_028"/>
    <s v="Painting"/>
    <d v="2024-09-24T14:39:22"/>
    <d v="2024-09-24T16:28:22"/>
    <s v="09"/>
    <s v="24"/>
    <n v="496"/>
    <n v="8.2666666666666675"/>
    <s v="Mechanical Failure"/>
    <s v="Elena Petrova"/>
    <x v="2"/>
    <x v="1"/>
    <n v="22"/>
    <n v="13.733333333333333"/>
    <n v="0.62424242424242415"/>
  </r>
  <r>
    <s v="DT-08933"/>
    <x v="16"/>
    <s v="Painting_Machine_005"/>
    <s v="Painting"/>
    <d v="2024-09-24T15:03:41"/>
    <d v="2024-09-24T15:47:41"/>
    <s v="09"/>
    <s v="24"/>
    <n v="370"/>
    <n v="6.166666666666667"/>
    <s v="Overheating"/>
    <s v="Elena Petrova"/>
    <x v="0"/>
    <x v="1"/>
    <n v="20"/>
    <n v="13.833333333333332"/>
    <n v="0.69166666666666665"/>
  </r>
  <r>
    <s v="DT-03056"/>
    <x v="30"/>
    <s v="Packaging_Machine_034"/>
    <s v="Packaging"/>
    <d v="2024-09-24T15:10:44"/>
    <d v="2024-09-24T15:19:44"/>
    <s v="09"/>
    <s v="24"/>
    <n v="146"/>
    <n v="2.4333333333333331"/>
    <s v="Electrical Fault"/>
    <s v="Carlos Ruiz"/>
    <x v="1"/>
    <x v="1"/>
    <n v="14"/>
    <n v="11.566666666666666"/>
    <n v="0.82619047619047614"/>
  </r>
  <r>
    <s v="DT-04017"/>
    <x v="20"/>
    <s v="Stamping_Machine_015"/>
    <s v="Stamping"/>
    <d v="2024-09-24T15:25:48"/>
    <d v="2024-09-24T18:26:48"/>
    <s v="09"/>
    <s v="24"/>
    <n v="112"/>
    <n v="1.8666666666666667"/>
    <s v="Electrical Fault"/>
    <s v="Emma Wilson"/>
    <x v="2"/>
    <x v="1"/>
    <n v="18"/>
    <n v="16.133333333333333"/>
    <n v="0.89629629629629626"/>
  </r>
  <r>
    <s v="DT-06242"/>
    <x v="16"/>
    <s v="Painting_Machine_005"/>
    <s v="Painting"/>
    <d v="2024-09-24T15:32:37"/>
    <d v="2024-09-24T15:47:37"/>
    <s v="09"/>
    <s v="24"/>
    <n v="332"/>
    <n v="5.5333333333333332"/>
    <s v="Mechanical Failure"/>
    <s v="Maria Gomez"/>
    <x v="2"/>
    <x v="1"/>
    <n v="20"/>
    <n v="14.466666666666667"/>
    <n v="0.72333333333333338"/>
  </r>
  <r>
    <s v="DT-08121"/>
    <x v="20"/>
    <s v="Stamping_Machine_015"/>
    <s v="Stamping"/>
    <d v="2024-09-24T16:36:44"/>
    <d v="2024-09-24T17:10:44"/>
    <s v="09"/>
    <s v="24"/>
    <n v="204"/>
    <n v="3.4"/>
    <s v="Sensor Fault"/>
    <s v="John Smith"/>
    <x v="0"/>
    <x v="1"/>
    <n v="18"/>
    <n v="14.6"/>
    <n v="0.81111111111111112"/>
  </r>
  <r>
    <s v="DT-07354"/>
    <x v="24"/>
    <s v="Painting_Machine_028"/>
    <s v="Painting"/>
    <d v="2024-09-24T16:54:03"/>
    <d v="2024-09-24T18:04:03"/>
    <s v="09"/>
    <s v="24"/>
    <n v="366"/>
    <n v="6.1"/>
    <s v="Hydraulic Leak"/>
    <s v="Elena Petrova"/>
    <x v="2"/>
    <x v="1"/>
    <n v="22"/>
    <n v="15.9"/>
    <n v="0.72272727272727277"/>
  </r>
  <r>
    <s v="DT-05052"/>
    <x v="13"/>
    <s v="Painting_Machine_016"/>
    <s v="Painting"/>
    <d v="2024-09-24T17:21:25"/>
    <d v="2024-09-24T18:03:25"/>
    <s v="09"/>
    <s v="24"/>
    <n v="444"/>
    <n v="7.4"/>
    <s v="Hydraulic Leak"/>
    <s v="Karim Nassar"/>
    <x v="2"/>
    <x v="1"/>
    <n v="22"/>
    <n v="14.6"/>
    <n v="0.66363636363636358"/>
  </r>
  <r>
    <s v="DT-03996"/>
    <x v="8"/>
    <s v="Assembly_Machine_012"/>
    <s v="Assembly"/>
    <d v="2024-09-24T18:40:22"/>
    <d v="2024-09-24T19:33:22"/>
    <s v="09"/>
    <s v="24"/>
    <n v="130"/>
    <n v="2.1666666666666665"/>
    <s v="Overheating"/>
    <s v="Ahmed Hassan"/>
    <x v="1"/>
    <x v="1"/>
    <n v="20"/>
    <n v="17.833333333333332"/>
    <n v="0.89166666666666661"/>
  </r>
  <r>
    <s v="DT-00619"/>
    <x v="15"/>
    <s v="Packaging_Machine_017"/>
    <s v="Packaging"/>
    <d v="2024-09-24T19:07:18"/>
    <d v="2024-09-24T19:39:18"/>
    <s v="09"/>
    <s v="24"/>
    <n v="463"/>
    <n v="7.7166666666666668"/>
    <s v="Mechanical Failure"/>
    <s v="Karim Nassar"/>
    <x v="1"/>
    <x v="1"/>
    <n v="20"/>
    <n v="12.283333333333333"/>
    <n v="0.61416666666666664"/>
  </r>
  <r>
    <s v="DT-05491"/>
    <x v="13"/>
    <s v="Painting_Machine_016"/>
    <s v="Painting"/>
    <d v="2024-09-24T19:32:49"/>
    <d v="2024-09-25T00:27:49"/>
    <s v="09"/>
    <s v="24"/>
    <n v="345"/>
    <n v="5.75"/>
    <s v="Preventive Maintenance - Mechanical"/>
    <s v="Elena Petrova"/>
    <x v="0"/>
    <x v="0"/>
    <n v="22"/>
    <n v="16.25"/>
    <n v="0.73863636363636365"/>
  </r>
  <r>
    <s v="DT-03009"/>
    <x v="16"/>
    <s v="Painting_Machine_005"/>
    <s v="Painting"/>
    <d v="2024-09-24T20:44:56"/>
    <d v="2024-09-25T03:02:56"/>
    <s v="09"/>
    <s v="24"/>
    <n v="433"/>
    <n v="7.2166666666666668"/>
    <s v="Hydraulic Leak"/>
    <s v="Hassan Ali"/>
    <x v="2"/>
    <x v="1"/>
    <n v="20"/>
    <n v="12.783333333333333"/>
    <n v="0.63916666666666666"/>
  </r>
  <r>
    <s v="DT-00502"/>
    <x v="4"/>
    <s v="Stamping_Machine_031"/>
    <s v="Stamping"/>
    <d v="2024-09-24T21:42:19"/>
    <d v="2024-09-24T22:02:19"/>
    <s v="09"/>
    <s v="24"/>
    <n v="947"/>
    <n v="15.783333333333333"/>
    <s v="Hydraulic Leak"/>
    <s v="Elena Petrova"/>
    <x v="2"/>
    <x v="1"/>
    <n v="18"/>
    <n v="2.2166666666666668"/>
    <n v="0.12314814814814816"/>
  </r>
  <r>
    <s v="DT-06760"/>
    <x v="6"/>
    <s v="Painting_Machine_009"/>
    <s v="Painting"/>
    <d v="2024-09-24T21:59:47"/>
    <d v="2024-09-25T00:26:47"/>
    <s v="09"/>
    <s v="24"/>
    <n v="27"/>
    <n v="0.45"/>
    <s v="Preventive Maintenance - Electrical"/>
    <s v="Karim Nassar"/>
    <x v="0"/>
    <x v="0"/>
    <n v="16"/>
    <n v="15.55"/>
    <n v="0.97187500000000004"/>
  </r>
  <r>
    <s v="DT-06345"/>
    <x v="20"/>
    <s v="Stamping_Machine_015"/>
    <s v="Stamping"/>
    <d v="2024-09-24T23:08:45"/>
    <d v="2024-09-25T00:58:45"/>
    <s v="09"/>
    <s v="24"/>
    <n v="115"/>
    <n v="1.9166666666666667"/>
    <s v="Preventive Maintenance - Mechanical"/>
    <s v="Carlos Ruiz"/>
    <x v="0"/>
    <x v="0"/>
    <n v="18"/>
    <n v="16.083333333333332"/>
    <n v="0.89351851851851849"/>
  </r>
  <r>
    <s v="DT-05292"/>
    <x v="18"/>
    <s v="Packaging_Machine_004"/>
    <s v="Packaging"/>
    <d v="2024-09-24T23:27:48"/>
    <d v="2024-09-24T23:40:48"/>
    <s v="09"/>
    <s v="24"/>
    <n v="8"/>
    <n v="0.13333333333333333"/>
    <s v="Preventive Maintenance - Electrical"/>
    <s v="Sophie Martin"/>
    <x v="1"/>
    <x v="0"/>
    <n v="16"/>
    <n v="15.866666666666667"/>
    <n v="0.9916666666666667"/>
  </r>
  <r>
    <s v="DT-06476"/>
    <x v="9"/>
    <s v="Assembly_Machine_011"/>
    <s v="Assembly"/>
    <d v="2024-09-25T00:13:32"/>
    <d v="2024-09-25T02:26:32"/>
    <s v="09"/>
    <s v="25"/>
    <n v="179"/>
    <n v="2.9833333333333334"/>
    <s v="Preventive Maintenance - Electrical"/>
    <s v="Maria Gomez"/>
    <x v="0"/>
    <x v="0"/>
    <n v="14"/>
    <n v="11.016666666666666"/>
    <n v="0.78690476190476188"/>
  </r>
  <r>
    <s v="DT-05907"/>
    <x v="21"/>
    <s v="Packaging_Machine_018"/>
    <s v="Packaging"/>
    <d v="2024-09-25T01:23:30"/>
    <d v="2024-09-25T01:34:30"/>
    <s v="09"/>
    <s v="25"/>
    <n v="285"/>
    <n v="4.75"/>
    <s v="Electrical Fault"/>
    <s v="Lucas Silva"/>
    <x v="2"/>
    <x v="1"/>
    <n v="14"/>
    <n v="9.25"/>
    <n v="0.6607142857142857"/>
  </r>
  <r>
    <s v="DT-04621"/>
    <x v="5"/>
    <s v="Stamping_Machine_029"/>
    <s v="Stamping"/>
    <d v="2024-09-25T02:06:30"/>
    <d v="2024-09-25T04:35:30"/>
    <s v="09"/>
    <s v="25"/>
    <n v="932"/>
    <n v="15.533333333333333"/>
    <s v="Hydraulic Leak"/>
    <s v="Lucas Silva"/>
    <x v="2"/>
    <x v="1"/>
    <n v="22"/>
    <n v="6.4666666666666668"/>
    <n v="0.29393939393939394"/>
  </r>
  <r>
    <s v="DT-01144"/>
    <x v="4"/>
    <s v="Stamping_Machine_031"/>
    <s v="Stamping"/>
    <d v="2024-09-25T02:52:40"/>
    <d v="2024-09-25T09:30:40"/>
    <s v="09"/>
    <s v="25"/>
    <n v="895"/>
    <n v="14.916666666666666"/>
    <s v="Preventive Maintenance - General"/>
    <s v="Hassan Ali"/>
    <x v="0"/>
    <x v="0"/>
    <n v="18"/>
    <n v="3.0833333333333339"/>
    <n v="0.17129629629629634"/>
  </r>
  <r>
    <s v="DT-01392"/>
    <x v="14"/>
    <s v="Assembly_Machine_013"/>
    <s v="Assembly"/>
    <d v="2024-09-25T03:03:36"/>
    <d v="2024-09-25T04:25:36"/>
    <s v="09"/>
    <s v="25"/>
    <n v="29"/>
    <n v="0.48333333333333334"/>
    <s v="Hydraulic Leak"/>
    <s v="Fatima Ali"/>
    <x v="0"/>
    <x v="1"/>
    <n v="14"/>
    <n v="13.516666666666667"/>
    <n v="0.96547619047619049"/>
  </r>
  <r>
    <s v="DT-03574"/>
    <x v="10"/>
    <s v="Painting_Machine_008"/>
    <s v="Painting"/>
    <d v="2024-09-25T03:40:20"/>
    <d v="2024-09-25T04:04:20"/>
    <s v="09"/>
    <s v="25"/>
    <n v="66"/>
    <n v="1.1000000000000001"/>
    <s v="Sensor Fault"/>
    <s v="Li Wei"/>
    <x v="0"/>
    <x v="1"/>
    <n v="16"/>
    <n v="14.9"/>
    <n v="0.93125000000000002"/>
  </r>
  <r>
    <s v="DT-06356"/>
    <x v="6"/>
    <s v="Painting_Machine_009"/>
    <s v="Painting"/>
    <d v="2024-09-25T04:35:29"/>
    <d v="2024-09-25T17:32:29"/>
    <s v="09"/>
    <s v="25"/>
    <n v="70"/>
    <n v="1.1666666666666667"/>
    <s v="Material Shortage"/>
    <s v="Ahmed Hassan"/>
    <x v="2"/>
    <x v="1"/>
    <n v="16"/>
    <n v="14.833333333333334"/>
    <n v="0.92708333333333337"/>
  </r>
  <r>
    <s v="DT-05065"/>
    <x v="21"/>
    <s v="Packaging_Machine_018"/>
    <s v="Packaging"/>
    <d v="2024-09-25T04:37:04"/>
    <d v="2024-09-25T07:20:04"/>
    <s v="09"/>
    <s v="25"/>
    <n v="70"/>
    <n v="1.1666666666666667"/>
    <s v="Preventive Maintenance - Mechanical"/>
    <s v="Yuki Tanaka"/>
    <x v="1"/>
    <x v="0"/>
    <n v="14"/>
    <n v="12.833333333333334"/>
    <n v="0.91666666666666674"/>
  </r>
  <r>
    <s v="DT-04909"/>
    <x v="10"/>
    <s v="Painting_Machine_008"/>
    <s v="Painting"/>
    <d v="2024-09-25T07:18:43"/>
    <d v="2024-09-25T08:54:43"/>
    <s v="09"/>
    <s v="25"/>
    <n v="24"/>
    <n v="0.4"/>
    <s v="Hydraulic Leak"/>
    <s v="David Brown"/>
    <x v="0"/>
    <x v="1"/>
    <n v="16"/>
    <n v="15.6"/>
    <n v="0.97499999999999998"/>
  </r>
  <r>
    <s v="DT-01793"/>
    <x v="16"/>
    <s v="Painting_Machine_005"/>
    <s v="Painting"/>
    <d v="2024-09-25T07:39:00"/>
    <d v="2024-09-25T10:11:00"/>
    <s v="09"/>
    <s v="25"/>
    <n v="316"/>
    <n v="5.2666666666666666"/>
    <s v="Electrical Fault"/>
    <s v="Mohamed Salah"/>
    <x v="2"/>
    <x v="1"/>
    <n v="20"/>
    <n v="14.733333333333334"/>
    <n v="0.73666666666666669"/>
  </r>
  <r>
    <s v="DT-09579"/>
    <x v="16"/>
    <s v="Painting_Machine_005"/>
    <s v="Painting"/>
    <d v="2024-09-25T09:44:59"/>
    <d v="2024-09-25T10:56:59"/>
    <s v="09"/>
    <s v="25"/>
    <n v="181"/>
    <n v="3.0166666666666666"/>
    <s v="Preventive Maintenance - General"/>
    <s v="David Brown"/>
    <x v="0"/>
    <x v="0"/>
    <n v="20"/>
    <n v="16.983333333333334"/>
    <n v="0.84916666666666674"/>
  </r>
  <r>
    <s v="DT-08655"/>
    <x v="23"/>
    <s v="Packaging_Machine_025"/>
    <s v="Packaging"/>
    <d v="2024-09-25T10:06:08"/>
    <d v="2024-09-25T11:34:08"/>
    <s v="09"/>
    <s v="25"/>
    <n v="249"/>
    <n v="4.1500000000000004"/>
    <s v="Tooling Break"/>
    <s v="David Brown"/>
    <x v="2"/>
    <x v="1"/>
    <n v="20"/>
    <n v="15.85"/>
    <n v="0.79249999999999998"/>
  </r>
  <r>
    <s v="DT-05250"/>
    <x v="12"/>
    <s v="Stamping_Machine_024"/>
    <s v="Stamping"/>
    <d v="2024-09-25T11:20:09"/>
    <d v="2024-09-25T11:30:09"/>
    <s v="09"/>
    <s v="25"/>
    <n v="61"/>
    <n v="1.0166666666666666"/>
    <s v="Preventive Maintenance - Electrical"/>
    <s v="Hassan Ali"/>
    <x v="0"/>
    <x v="0"/>
    <n v="14"/>
    <n v="12.983333333333334"/>
    <n v="0.92738095238095242"/>
  </r>
  <r>
    <s v="DT-04454"/>
    <x v="28"/>
    <s v="Packaging_Machine_003"/>
    <s v="Packaging"/>
    <d v="2024-09-25T11:36:11"/>
    <d v="2024-09-25T14:53:11"/>
    <s v="09"/>
    <s v="25"/>
    <n v="239"/>
    <n v="3.9833333333333334"/>
    <s v="Mechanical Failure"/>
    <s v="Lucas Silva"/>
    <x v="0"/>
    <x v="1"/>
    <n v="14"/>
    <n v="10.016666666666666"/>
    <n v="0.71547619047619038"/>
  </r>
  <r>
    <s v="DT-05193"/>
    <x v="30"/>
    <s v="Packaging_Machine_034"/>
    <s v="Packaging"/>
    <d v="2024-09-25T12:45:31"/>
    <d v="2024-09-25T16:29:31"/>
    <s v="09"/>
    <s v="25"/>
    <n v="94"/>
    <n v="1.5666666666666667"/>
    <s v="Sensor Fault"/>
    <s v="Elena Petrova"/>
    <x v="1"/>
    <x v="1"/>
    <n v="14"/>
    <n v="12.433333333333334"/>
    <n v="0.88809523809523816"/>
  </r>
  <r>
    <s v="DT-00737"/>
    <x v="25"/>
    <s v="Painting_Machine_001"/>
    <s v="Painting"/>
    <d v="2024-09-25T15:59:54"/>
    <d v="2024-09-25T16:05:54"/>
    <s v="09"/>
    <s v="25"/>
    <n v="327"/>
    <n v="5.45"/>
    <s v="Preventive Maintenance - Mechanical"/>
    <s v="Noah Davis"/>
    <x v="0"/>
    <x v="0"/>
    <n v="18"/>
    <n v="12.55"/>
    <n v="0.6972222222222223"/>
  </r>
  <r>
    <s v="DT-05853"/>
    <x v="19"/>
    <s v="Stamping_Machine_035"/>
    <s v="Stamping"/>
    <d v="2024-09-25T16:54:27"/>
    <d v="2024-09-25T20:48:27"/>
    <s v="09"/>
    <s v="25"/>
    <n v="118"/>
    <n v="1.9666666666666666"/>
    <s v="Preventive Maintenance - General"/>
    <s v="Fatima Ali"/>
    <x v="0"/>
    <x v="0"/>
    <n v="16"/>
    <n v="14.033333333333333"/>
    <n v="0.87708333333333333"/>
  </r>
  <r>
    <s v="DT-08375"/>
    <x v="8"/>
    <s v="Assembly_Machine_012"/>
    <s v="Assembly"/>
    <d v="2024-09-25T18:05:40"/>
    <d v="2024-09-25T18:53:40"/>
    <s v="09"/>
    <s v="25"/>
    <n v="86"/>
    <n v="1.4333333333333333"/>
    <s v="Preventive Maintenance - Electrical"/>
    <s v="Lucas Silva"/>
    <x v="0"/>
    <x v="0"/>
    <n v="20"/>
    <n v="18.566666666666666"/>
    <n v="0.92833333333333334"/>
  </r>
  <r>
    <s v="DT-02918"/>
    <x v="8"/>
    <s v="Assembly_Machine_012"/>
    <s v="Assembly"/>
    <d v="2024-09-25T18:57:15"/>
    <d v="2024-09-25T22:32:15"/>
    <s v="09"/>
    <s v="25"/>
    <n v="60"/>
    <n v="1"/>
    <s v="Preventive Maintenance - Electrical"/>
    <s v="Hassan Ali"/>
    <x v="1"/>
    <x v="0"/>
    <n v="20"/>
    <n v="19"/>
    <n v="0.95"/>
  </r>
  <r>
    <s v="DT-05020"/>
    <x v="26"/>
    <s v="Assembly_Machine_032"/>
    <s v="Assembly"/>
    <d v="2024-09-25T19:32:42"/>
    <d v="2024-09-25T21:03:42"/>
    <s v="09"/>
    <s v="25"/>
    <n v="396"/>
    <n v="6.6"/>
    <s v="Preventive Maintenance - Mechanical"/>
    <s v="David Brown"/>
    <x v="0"/>
    <x v="0"/>
    <n v="20"/>
    <n v="13.4"/>
    <n v="0.67"/>
  </r>
  <r>
    <s v="DT-09425"/>
    <x v="3"/>
    <s v="Stamping_Machine_033"/>
    <s v="Stamping"/>
    <d v="2024-09-25T20:18:58"/>
    <d v="2024-09-25T20:51:58"/>
    <s v="09"/>
    <s v="25"/>
    <n v="988"/>
    <n v="16.466666666666665"/>
    <s v="Mechanical Failure"/>
    <s v="Hassan Ali"/>
    <x v="1"/>
    <x v="1"/>
    <n v="18"/>
    <n v="1.533333333333335"/>
    <n v="8.518518518518528E-2"/>
  </r>
  <r>
    <s v="DT-05758"/>
    <x v="23"/>
    <s v="Packaging_Machine_025"/>
    <s v="Packaging"/>
    <d v="2024-09-25T21:27:07"/>
    <d v="2024-09-25T22:41:07"/>
    <s v="09"/>
    <s v="25"/>
    <n v="19"/>
    <n v="0.31666666666666665"/>
    <s v="Material Shortage"/>
    <s v="Lucas Silva"/>
    <x v="2"/>
    <x v="1"/>
    <n v="20"/>
    <n v="19.683333333333334"/>
    <n v="0.98416666666666663"/>
  </r>
  <r>
    <s v="DT-00315"/>
    <x v="31"/>
    <s v="Assembly_Machine_010"/>
    <s v="Assembly"/>
    <d v="2024-09-25T21:49:17"/>
    <d v="2024-09-25T21:57:17"/>
    <s v="09"/>
    <s v="25"/>
    <n v="414"/>
    <n v="6.9"/>
    <s v="Material Shortage"/>
    <s v="Noah Davis"/>
    <x v="0"/>
    <x v="1"/>
    <n v="22"/>
    <n v="15.1"/>
    <n v="0.6863636363636364"/>
  </r>
  <r>
    <s v="DT-09141"/>
    <x v="19"/>
    <s v="Stamping_Machine_035"/>
    <s v="Stamping"/>
    <d v="2024-09-25T21:58:48"/>
    <d v="2024-09-25T22:23:48"/>
    <s v="09"/>
    <s v="25"/>
    <n v="100"/>
    <n v="1.6666666666666667"/>
    <s v="Preventive Maintenance - Electrical"/>
    <s v="Olivia Johnson"/>
    <x v="1"/>
    <x v="0"/>
    <n v="16"/>
    <n v="14.333333333333334"/>
    <n v="0.89583333333333337"/>
  </r>
  <r>
    <s v="DT-04721"/>
    <x v="30"/>
    <s v="Packaging_Machine_034"/>
    <s v="Packaging"/>
    <d v="2024-09-25T23:24:26"/>
    <d v="2024-09-25T23:40:26"/>
    <s v="09"/>
    <s v="25"/>
    <n v="261"/>
    <n v="4.3499999999999996"/>
    <s v="Electrical Fault"/>
    <s v="John Smith"/>
    <x v="2"/>
    <x v="1"/>
    <n v="14"/>
    <n v="9.65"/>
    <n v="0.68928571428571428"/>
  </r>
  <r>
    <s v="DT-03400"/>
    <x v="26"/>
    <s v="Assembly_Machine_032"/>
    <s v="Assembly"/>
    <d v="2024-09-26T02:04:01"/>
    <d v="2024-09-26T03:31:01"/>
    <s v="09"/>
    <s v="26"/>
    <n v="33"/>
    <n v="0.55000000000000004"/>
    <s v="Electrical Fault"/>
    <s v="Rana Ibrahim"/>
    <x v="2"/>
    <x v="1"/>
    <n v="20"/>
    <n v="19.45"/>
    <n v="0.97249999999999992"/>
  </r>
  <r>
    <s v="DT-09606"/>
    <x v="1"/>
    <s v="Painting_Machine_021"/>
    <s v="Painting"/>
    <d v="2024-09-26T02:26:49"/>
    <d v="2024-09-26T02:35:49"/>
    <s v="09"/>
    <s v="26"/>
    <n v="1051"/>
    <n v="17.516666666666666"/>
    <s v="Overheating"/>
    <s v="Yuki Tanaka"/>
    <x v="2"/>
    <x v="1"/>
    <n v="22"/>
    <n v="4.4833333333333343"/>
    <n v="0.20378787878787882"/>
  </r>
  <r>
    <s v="DT-08553"/>
    <x v="27"/>
    <s v="Assembly_Machine_027"/>
    <s v="Assembly"/>
    <d v="2024-09-26T03:32:36"/>
    <d v="2024-09-26T03:39:36"/>
    <s v="09"/>
    <s v="26"/>
    <n v="139"/>
    <n v="2.3166666666666669"/>
    <s v="Electrical Fault"/>
    <s v="Rana Ibrahim"/>
    <x v="0"/>
    <x v="1"/>
    <n v="20"/>
    <n v="17.683333333333334"/>
    <n v="0.88416666666666666"/>
  </r>
  <r>
    <s v="DT-01744"/>
    <x v="26"/>
    <s v="Assembly_Machine_032"/>
    <s v="Assembly"/>
    <d v="2024-09-26T03:46:46"/>
    <d v="2024-09-26T05:27:46"/>
    <s v="09"/>
    <s v="26"/>
    <n v="211"/>
    <n v="3.5166666666666666"/>
    <s v="Unsafe Condition"/>
    <s v="Rana Ibrahim"/>
    <x v="1"/>
    <x v="1"/>
    <n v="20"/>
    <n v="16.483333333333334"/>
    <n v="0.82416666666666671"/>
  </r>
  <r>
    <s v="DT-00182"/>
    <x v="30"/>
    <s v="Packaging_Machine_034"/>
    <s v="Packaging"/>
    <d v="2024-09-26T04:32:22"/>
    <d v="2024-09-26T06:13:22"/>
    <s v="09"/>
    <s v="26"/>
    <n v="174"/>
    <n v="2.9"/>
    <s v="Electrical Fault"/>
    <s v="Mahmoud Adel"/>
    <x v="2"/>
    <x v="1"/>
    <n v="14"/>
    <n v="11.1"/>
    <n v="0.79285714285714282"/>
  </r>
  <r>
    <s v="DT-04465"/>
    <x v="15"/>
    <s v="Packaging_Machine_017"/>
    <s v="Packaging"/>
    <d v="2024-09-26T04:51:32"/>
    <d v="2024-09-26T07:59:32"/>
    <s v="09"/>
    <s v="26"/>
    <n v="176"/>
    <n v="2.9333333333333331"/>
    <s v="Material Shortage"/>
    <s v="Mahmoud Adel"/>
    <x v="2"/>
    <x v="1"/>
    <n v="20"/>
    <n v="17.066666666666666"/>
    <n v="0.85333333333333328"/>
  </r>
  <r>
    <s v="DT-07100"/>
    <x v="17"/>
    <s v="Assembly_Machine_014"/>
    <s v="Assembly"/>
    <d v="2024-09-26T05:38:07"/>
    <d v="2024-09-26T07:50:07"/>
    <s v="09"/>
    <s v="26"/>
    <n v="142"/>
    <n v="2.3666666666666667"/>
    <s v="Preventive Maintenance - General"/>
    <s v="John Smith"/>
    <x v="1"/>
    <x v="0"/>
    <n v="16"/>
    <n v="13.633333333333333"/>
    <n v="0.8520833333333333"/>
  </r>
  <r>
    <s v="DT-07688"/>
    <x v="25"/>
    <s v="Painting_Machine_001"/>
    <s v="Painting"/>
    <d v="2024-09-26T06:00:58"/>
    <d v="2024-09-26T08:33:58"/>
    <s v="09"/>
    <s v="26"/>
    <n v="375"/>
    <n v="6.25"/>
    <s v="Material Shortage"/>
    <s v="Fatima Ali"/>
    <x v="0"/>
    <x v="1"/>
    <n v="18"/>
    <n v="11.75"/>
    <n v="0.65277777777777779"/>
  </r>
  <r>
    <s v="DT-08761"/>
    <x v="20"/>
    <s v="Stamping_Machine_015"/>
    <s v="Stamping"/>
    <d v="2024-09-26T07:05:16"/>
    <d v="2024-09-26T07:30:16"/>
    <s v="09"/>
    <s v="26"/>
    <n v="188"/>
    <n v="3.1333333333333333"/>
    <s v="Process Instability"/>
    <s v="Ahmed Hassan"/>
    <x v="1"/>
    <x v="1"/>
    <n v="18"/>
    <n v="14.866666666666667"/>
    <n v="0.82592592592592595"/>
  </r>
  <r>
    <s v="DT-00851"/>
    <x v="14"/>
    <s v="Assembly_Machine_013"/>
    <s v="Assembly"/>
    <d v="2024-09-26T08:21:30"/>
    <d v="2024-09-26T08:28:30"/>
    <s v="09"/>
    <s v="26"/>
    <n v="331"/>
    <n v="5.5166666666666666"/>
    <s v="Mechanical Failure"/>
    <s v="Carlos Ruiz"/>
    <x v="2"/>
    <x v="1"/>
    <n v="14"/>
    <n v="8.4833333333333343"/>
    <n v="0.60595238095238102"/>
  </r>
  <r>
    <s v="DT-01771"/>
    <x v="33"/>
    <s v="Packaging_Machine_006"/>
    <s v="Packaging"/>
    <d v="2024-09-26T08:50:31"/>
    <d v="2024-09-26T09:06:31"/>
    <s v="09"/>
    <s v="26"/>
    <n v="9"/>
    <n v="0.15"/>
    <s v="Mechanical Failure"/>
    <s v="David Brown"/>
    <x v="0"/>
    <x v="1"/>
    <n v="22"/>
    <n v="21.85"/>
    <n v="0.99318181818181828"/>
  </r>
  <r>
    <s v="DT-00754"/>
    <x v="15"/>
    <s v="Packaging_Machine_017"/>
    <s v="Packaging"/>
    <d v="2024-09-26T09:22:30"/>
    <d v="2024-09-26T13:47:30"/>
    <s v="09"/>
    <s v="26"/>
    <n v="476"/>
    <n v="7.9333333333333336"/>
    <s v="Hydraulic Leak"/>
    <s v="John Smith"/>
    <x v="1"/>
    <x v="1"/>
    <n v="20"/>
    <n v="12.066666666666666"/>
    <n v="0.60333333333333328"/>
  </r>
  <r>
    <s v="DT-01839"/>
    <x v="3"/>
    <s v="Stamping_Machine_033"/>
    <s v="Stamping"/>
    <d v="2024-09-26T09:43:37"/>
    <d v="2024-09-26T09:46:37"/>
    <s v="09"/>
    <s v="26"/>
    <n v="706"/>
    <n v="11.766666666666667"/>
    <s v="Preventive Maintenance - Mechanical"/>
    <s v="Karim Nassar"/>
    <x v="2"/>
    <x v="0"/>
    <n v="18"/>
    <n v="6.2333333333333325"/>
    <n v="0.34629629629629627"/>
  </r>
  <r>
    <s v="DT-04737"/>
    <x v="4"/>
    <s v="Stamping_Machine_031"/>
    <s v="Stamping"/>
    <d v="2024-09-26T10:10:20"/>
    <d v="2024-09-26T14:20:20"/>
    <s v="09"/>
    <s v="26"/>
    <n v="957"/>
    <n v="15.95"/>
    <s v="Sensor Fault"/>
    <s v="Ahmed Hassan"/>
    <x v="2"/>
    <x v="1"/>
    <n v="18"/>
    <n v="2.0500000000000007"/>
    <n v="0.11388888888888893"/>
  </r>
  <r>
    <s v="DT-04097"/>
    <x v="34"/>
    <s v="Painting_Machine_022"/>
    <s v="Painting"/>
    <d v="2024-09-26T10:53:59"/>
    <d v="2024-09-26T11:12:59"/>
    <s v="09"/>
    <s v="26"/>
    <n v="499"/>
    <n v="8.3166666666666664"/>
    <s v="Unsafe Condition"/>
    <s v="Maria Gomez"/>
    <x v="0"/>
    <x v="1"/>
    <n v="22"/>
    <n v="13.683333333333334"/>
    <n v="0.62196969696969695"/>
  </r>
  <r>
    <s v="DT-07916"/>
    <x v="31"/>
    <s v="Assembly_Machine_010"/>
    <s v="Assembly"/>
    <d v="2024-09-26T10:55:07"/>
    <d v="2024-09-26T14:36:07"/>
    <s v="09"/>
    <s v="26"/>
    <n v="287"/>
    <n v="4.7833333333333332"/>
    <s v="Preventive Maintenance - Mechanical"/>
    <s v="Noah Davis"/>
    <x v="0"/>
    <x v="0"/>
    <n v="22"/>
    <n v="17.216666666666669"/>
    <n v="0.7825757575757577"/>
  </r>
  <r>
    <s v="DT-05494"/>
    <x v="21"/>
    <s v="Packaging_Machine_018"/>
    <s v="Packaging"/>
    <d v="2024-09-26T11:18:03"/>
    <d v="2024-09-26T11:46:03"/>
    <s v="09"/>
    <s v="26"/>
    <n v="151"/>
    <n v="2.5166666666666666"/>
    <s v="Operator Error"/>
    <s v="David Brown"/>
    <x v="2"/>
    <x v="1"/>
    <n v="14"/>
    <n v="11.483333333333334"/>
    <n v="0.82023809523809532"/>
  </r>
  <r>
    <s v="DT-07768"/>
    <x v="3"/>
    <s v="Stamping_Machine_033"/>
    <s v="Stamping"/>
    <d v="2024-09-26T13:50:54"/>
    <d v="2024-09-26T17:20:54"/>
    <s v="09"/>
    <s v="26"/>
    <n v="807"/>
    <n v="13.45"/>
    <s v="Preventive Maintenance - Mechanical"/>
    <s v="Maria Gomez"/>
    <x v="1"/>
    <x v="0"/>
    <n v="18"/>
    <n v="4.5500000000000007"/>
    <n v="0.25277777777777782"/>
  </r>
  <r>
    <s v="DT-06854"/>
    <x v="14"/>
    <s v="Assembly_Machine_013"/>
    <s v="Assembly"/>
    <d v="2024-09-26T14:22:21"/>
    <d v="2024-09-26T15:04:21"/>
    <s v="09"/>
    <s v="26"/>
    <n v="153"/>
    <n v="2.5499999999999998"/>
    <s v="Overheating"/>
    <s v="Maria Gomez"/>
    <x v="1"/>
    <x v="1"/>
    <n v="14"/>
    <n v="11.45"/>
    <n v="0.81785714285714284"/>
  </r>
  <r>
    <s v="DT-09319"/>
    <x v="25"/>
    <s v="Painting_Machine_001"/>
    <s v="Painting"/>
    <d v="2024-09-26T16:47:01"/>
    <d v="2024-09-26T19:56:01"/>
    <s v="09"/>
    <s v="26"/>
    <n v="78"/>
    <n v="1.3"/>
    <s v="Material Shortage"/>
    <s v="Ahmed Hassan"/>
    <x v="2"/>
    <x v="1"/>
    <n v="18"/>
    <n v="16.7"/>
    <n v="0.9277777777777777"/>
  </r>
  <r>
    <s v="DT-03978"/>
    <x v="26"/>
    <s v="Assembly_Machine_032"/>
    <s v="Assembly"/>
    <d v="2024-09-26T18:57:25"/>
    <d v="2024-09-26T21:07:25"/>
    <s v="09"/>
    <s v="26"/>
    <n v="212"/>
    <n v="3.5333333333333332"/>
    <s v="Material Shortage"/>
    <s v="Rana Ibrahim"/>
    <x v="0"/>
    <x v="1"/>
    <n v="20"/>
    <n v="16.466666666666669"/>
    <n v="0.82333333333333347"/>
  </r>
  <r>
    <s v="DT-01445"/>
    <x v="1"/>
    <s v="Painting_Machine_021"/>
    <s v="Painting"/>
    <d v="2024-09-26T19:10:35"/>
    <d v="2024-09-26T23:02:35"/>
    <s v="09"/>
    <s v="26"/>
    <n v="948"/>
    <n v="15.8"/>
    <s v="Preventive Maintenance - General"/>
    <s v="Noah Davis"/>
    <x v="0"/>
    <x v="0"/>
    <n v="22"/>
    <n v="6.1999999999999993"/>
    <n v="0.2818181818181818"/>
  </r>
  <r>
    <s v="DT-03911"/>
    <x v="25"/>
    <s v="Painting_Machine_001"/>
    <s v="Painting"/>
    <d v="2024-09-26T19:22:33"/>
    <d v="2024-09-26T19:47:33"/>
    <s v="09"/>
    <s v="26"/>
    <n v="272"/>
    <n v="4.5333333333333332"/>
    <s v="Sensor Fault"/>
    <s v="John Smith"/>
    <x v="2"/>
    <x v="1"/>
    <n v="18"/>
    <n v="13.466666666666667"/>
    <n v="0.74814814814814812"/>
  </r>
  <r>
    <s v="DT-00254"/>
    <x v="3"/>
    <s v="Stamping_Machine_033"/>
    <s v="Stamping"/>
    <d v="2024-09-26T19:38:02"/>
    <d v="2024-09-27T10:05:02"/>
    <s v="09"/>
    <s v="26"/>
    <n v="1026"/>
    <n v="17.100000000000001"/>
    <s v="Sensor Fault"/>
    <s v="John Smith"/>
    <x v="2"/>
    <x v="1"/>
    <n v="18"/>
    <n v="0.89999999999999858"/>
    <n v="4.999999999999992E-2"/>
  </r>
  <r>
    <s v="DT-04938"/>
    <x v="19"/>
    <s v="Stamping_Machine_035"/>
    <s v="Stamping"/>
    <d v="2024-09-26T20:00:01"/>
    <d v="2024-09-26T20:21:01"/>
    <s v="09"/>
    <s v="26"/>
    <n v="23"/>
    <n v="0.38333333333333336"/>
    <s v="Preventive Maintenance - General"/>
    <s v="Rana Ibrahim"/>
    <x v="0"/>
    <x v="0"/>
    <n v="16"/>
    <n v="15.616666666666667"/>
    <n v="0.9760416666666667"/>
  </r>
  <r>
    <s v="DT-04746"/>
    <x v="10"/>
    <s v="Painting_Machine_008"/>
    <s v="Painting"/>
    <d v="2024-09-26T20:20:44"/>
    <d v="2024-09-26T20:45:44"/>
    <s v="09"/>
    <s v="26"/>
    <n v="153"/>
    <n v="2.5499999999999998"/>
    <s v="Mechanical Failure"/>
    <s v="Maria Gomez"/>
    <x v="1"/>
    <x v="1"/>
    <n v="16"/>
    <n v="13.45"/>
    <n v="0.84062499999999996"/>
  </r>
  <r>
    <s v="DT-03876"/>
    <x v="18"/>
    <s v="Packaging_Machine_004"/>
    <s v="Packaging"/>
    <d v="2024-09-26T20:26:51"/>
    <d v="2024-09-26T23:32:51"/>
    <s v="09"/>
    <s v="26"/>
    <n v="7"/>
    <n v="0.11666666666666667"/>
    <s v="Preventive Maintenance - General"/>
    <s v="Olivia Johnson"/>
    <x v="1"/>
    <x v="0"/>
    <n v="16"/>
    <n v="15.883333333333333"/>
    <n v="0.9927083333333333"/>
  </r>
  <r>
    <s v="DT-06941"/>
    <x v="33"/>
    <s v="Packaging_Machine_006"/>
    <s v="Packaging"/>
    <d v="2024-09-26T20:31:24"/>
    <d v="2024-09-26T21:02:24"/>
    <s v="09"/>
    <s v="26"/>
    <n v="11"/>
    <n v="0.18333333333333332"/>
    <s v="Mechanical Failure"/>
    <s v="Mahmoud Adel"/>
    <x v="2"/>
    <x v="1"/>
    <n v="22"/>
    <n v="21.816666666666666"/>
    <n v="0.9916666666666667"/>
  </r>
  <r>
    <s v="DT-08315"/>
    <x v="6"/>
    <s v="Painting_Machine_009"/>
    <s v="Painting"/>
    <d v="2024-09-26T20:51:13"/>
    <d v="2024-09-26T23:05:13"/>
    <s v="09"/>
    <s v="26"/>
    <n v="49"/>
    <n v="0.81666666666666665"/>
    <s v="Material Shortage"/>
    <s v="Yuki Tanaka"/>
    <x v="2"/>
    <x v="1"/>
    <n v="16"/>
    <n v="15.183333333333334"/>
    <n v="0.94895833333333335"/>
  </r>
  <r>
    <s v="DT-04856"/>
    <x v="32"/>
    <s v="Stamping_Machine_020"/>
    <s v="Stamping"/>
    <d v="2024-09-26T20:53:23"/>
    <d v="2024-09-26T21:38:23"/>
    <s v="09"/>
    <s v="26"/>
    <n v="322"/>
    <n v="5.3666666666666663"/>
    <s v="Mechanical Failure"/>
    <s v="Ahmed Hassan"/>
    <x v="2"/>
    <x v="1"/>
    <n v="14"/>
    <n v="8.6333333333333329"/>
    <n v="0.61666666666666659"/>
  </r>
  <r>
    <s v="DT-05948"/>
    <x v="15"/>
    <s v="Packaging_Machine_017"/>
    <s v="Packaging"/>
    <d v="2024-09-26T21:35:46"/>
    <d v="2024-09-26T22:07:46"/>
    <s v="09"/>
    <s v="26"/>
    <n v="151"/>
    <n v="2.5166666666666666"/>
    <s v="Preventive Maintenance - Mechanical"/>
    <s v="Yuki Tanaka"/>
    <x v="1"/>
    <x v="0"/>
    <n v="20"/>
    <n v="17.483333333333334"/>
    <n v="0.87416666666666676"/>
  </r>
  <r>
    <s v="DT-06860"/>
    <x v="33"/>
    <s v="Packaging_Machine_006"/>
    <s v="Packaging"/>
    <d v="2024-09-26T23:06:35"/>
    <d v="2024-09-27T03:04:35"/>
    <s v="09"/>
    <s v="26"/>
    <n v="5"/>
    <n v="8.3333333333333329E-2"/>
    <s v="Preventive Maintenance - Mechanical"/>
    <s v="Lucas Silva"/>
    <x v="0"/>
    <x v="0"/>
    <n v="22"/>
    <n v="21.916666666666668"/>
    <n v="0.99621212121212122"/>
  </r>
  <r>
    <s v="DT-01946"/>
    <x v="6"/>
    <s v="Painting_Machine_009"/>
    <s v="Painting"/>
    <d v="2024-09-27T00:34:11"/>
    <d v="2024-09-27T02:55:11"/>
    <s v="09"/>
    <s v="27"/>
    <n v="48"/>
    <n v="0.8"/>
    <s v="Mechanical Failure"/>
    <s v="Li Wei"/>
    <x v="0"/>
    <x v="1"/>
    <n v="16"/>
    <n v="15.2"/>
    <n v="0.95"/>
  </r>
  <r>
    <s v="DT-08482"/>
    <x v="19"/>
    <s v="Stamping_Machine_035"/>
    <s v="Stamping"/>
    <d v="2024-09-27T01:24:36"/>
    <d v="2024-09-27T04:30:36"/>
    <s v="09"/>
    <s v="27"/>
    <n v="18"/>
    <n v="0.3"/>
    <s v="Material Shortage"/>
    <s v="Maria Gomez"/>
    <x v="0"/>
    <x v="1"/>
    <n v="16"/>
    <n v="15.7"/>
    <n v="0.98124999999999996"/>
  </r>
  <r>
    <s v="DT-04133"/>
    <x v="28"/>
    <s v="Packaging_Machine_003"/>
    <s v="Packaging"/>
    <d v="2024-09-27T01:26:42"/>
    <d v="2024-09-27T02:06:42"/>
    <s v="09"/>
    <s v="27"/>
    <n v="157"/>
    <n v="2.6166666666666667"/>
    <s v="Tooling Break"/>
    <s v="Hassan Ali"/>
    <x v="1"/>
    <x v="1"/>
    <n v="14"/>
    <n v="11.383333333333333"/>
    <n v="0.81309523809523809"/>
  </r>
  <r>
    <s v="DT-02408"/>
    <x v="18"/>
    <s v="Packaging_Machine_004"/>
    <s v="Packaging"/>
    <d v="2024-09-27T02:15:14"/>
    <d v="2024-09-27T09:10:14"/>
    <s v="09"/>
    <s v="27"/>
    <n v="7"/>
    <n v="0.11666666666666667"/>
    <s v="Preventive Maintenance - Mechanical"/>
    <s v="Li Wei"/>
    <x v="0"/>
    <x v="0"/>
    <n v="16"/>
    <n v="15.883333333333333"/>
    <n v="0.9927083333333333"/>
  </r>
  <r>
    <s v="DT-07242"/>
    <x v="5"/>
    <s v="Stamping_Machine_029"/>
    <s v="Stamping"/>
    <d v="2024-09-27T02:34:55"/>
    <d v="2024-09-27T02:37:55"/>
    <s v="09"/>
    <s v="27"/>
    <n v="859"/>
    <n v="14.316666666666666"/>
    <s v="Electrical Fault"/>
    <s v="Noah Davis"/>
    <x v="2"/>
    <x v="1"/>
    <n v="22"/>
    <n v="7.6833333333333336"/>
    <n v="0.34924242424242424"/>
  </r>
  <r>
    <s v="DT-02120"/>
    <x v="20"/>
    <s v="Stamping_Machine_015"/>
    <s v="Stamping"/>
    <d v="2024-09-27T04:08:07"/>
    <d v="2024-09-27T09:33:07"/>
    <s v="09"/>
    <s v="27"/>
    <n v="73"/>
    <n v="1.2166666666666666"/>
    <s v="Material Shortage"/>
    <s v="Ahmed Hassan"/>
    <x v="1"/>
    <x v="1"/>
    <n v="18"/>
    <n v="16.783333333333335"/>
    <n v="0.93240740740740746"/>
  </r>
  <r>
    <s v="DT-01782"/>
    <x v="21"/>
    <s v="Packaging_Machine_018"/>
    <s v="Packaging"/>
    <d v="2024-09-27T06:18:21"/>
    <d v="2024-09-27T06:48:21"/>
    <s v="09"/>
    <s v="27"/>
    <n v="146"/>
    <n v="2.4333333333333331"/>
    <s v="Preventive Maintenance - General"/>
    <s v="Elena Petrova"/>
    <x v="0"/>
    <x v="0"/>
    <n v="14"/>
    <n v="11.566666666666666"/>
    <n v="0.82619047619047614"/>
  </r>
  <r>
    <s v="DT-03958"/>
    <x v="34"/>
    <s v="Painting_Machine_022"/>
    <s v="Painting"/>
    <d v="2024-09-27T07:08:45"/>
    <d v="2024-09-27T08:23:45"/>
    <s v="09"/>
    <s v="27"/>
    <n v="378"/>
    <n v="6.3"/>
    <s v="Hydraulic Leak"/>
    <s v="Lucas Silva"/>
    <x v="2"/>
    <x v="1"/>
    <n v="22"/>
    <n v="15.7"/>
    <n v="0.71363636363636362"/>
  </r>
  <r>
    <s v="DT-09377"/>
    <x v="29"/>
    <s v="Assembly_Machine_023"/>
    <s v="Assembly"/>
    <d v="2024-09-27T07:44:51"/>
    <d v="2024-09-27T10:54:51"/>
    <s v="09"/>
    <s v="27"/>
    <n v="187"/>
    <n v="3.1166666666666667"/>
    <s v="Electrical Fault"/>
    <s v="Ahmed Hassan"/>
    <x v="2"/>
    <x v="1"/>
    <n v="16"/>
    <n v="12.883333333333333"/>
    <n v="0.8052083333333333"/>
  </r>
  <r>
    <s v="DT-02080"/>
    <x v="8"/>
    <s v="Assembly_Machine_012"/>
    <s v="Assembly"/>
    <d v="2024-09-27T09:13:26"/>
    <d v="2024-09-28T00:00:26"/>
    <s v="09"/>
    <s v="27"/>
    <n v="127"/>
    <n v="2.1166666666666667"/>
    <s v="Electrical Fault"/>
    <s v="Emma Wilson"/>
    <x v="1"/>
    <x v="1"/>
    <n v="20"/>
    <n v="17.883333333333333"/>
    <n v="0.89416666666666667"/>
  </r>
  <r>
    <s v="DT-09460"/>
    <x v="10"/>
    <s v="Painting_Machine_008"/>
    <s v="Painting"/>
    <d v="2024-09-27T09:49:36"/>
    <d v="2024-09-27T09:55:36"/>
    <s v="09"/>
    <s v="27"/>
    <n v="150"/>
    <n v="2.5"/>
    <s v="Hydraulic Leak"/>
    <s v="Yuki Tanaka"/>
    <x v="0"/>
    <x v="1"/>
    <n v="16"/>
    <n v="13.5"/>
    <n v="0.84375"/>
  </r>
  <r>
    <s v="DT-09290"/>
    <x v="33"/>
    <s v="Packaging_Machine_006"/>
    <s v="Packaging"/>
    <d v="2024-09-27T10:25:36"/>
    <d v="2024-09-27T13:27:36"/>
    <s v="09"/>
    <s v="27"/>
    <n v="11"/>
    <n v="0.18333333333333332"/>
    <s v="Electrical Fault"/>
    <s v="Emma Wilson"/>
    <x v="0"/>
    <x v="1"/>
    <n v="22"/>
    <n v="21.816666666666666"/>
    <n v="0.9916666666666667"/>
  </r>
  <r>
    <s v="DT-02946"/>
    <x v="25"/>
    <s v="Painting_Machine_001"/>
    <s v="Painting"/>
    <d v="2024-09-27T12:24:50"/>
    <d v="2024-09-27T16:30:50"/>
    <s v="09"/>
    <s v="27"/>
    <n v="278"/>
    <n v="4.6333333333333337"/>
    <s v="Electrical Fault"/>
    <s v="Mahmoud Adel"/>
    <x v="2"/>
    <x v="1"/>
    <n v="18"/>
    <n v="13.366666666666667"/>
    <n v="0.74259259259259258"/>
  </r>
  <r>
    <s v="DT-01821"/>
    <x v="13"/>
    <s v="Painting_Machine_016"/>
    <s v="Painting"/>
    <d v="2024-09-27T12:34:39"/>
    <d v="2024-09-27T14:28:39"/>
    <s v="09"/>
    <s v="27"/>
    <n v="69"/>
    <n v="1.1499999999999999"/>
    <s v="Preventive Maintenance - General"/>
    <s v="Yuki Tanaka"/>
    <x v="1"/>
    <x v="0"/>
    <n v="22"/>
    <n v="20.85"/>
    <n v="0.94772727272727275"/>
  </r>
  <r>
    <s v="DT-08032"/>
    <x v="18"/>
    <s v="Packaging_Machine_004"/>
    <s v="Packaging"/>
    <d v="2024-09-27T13:40:55"/>
    <d v="2024-09-27T16:52:55"/>
    <s v="09"/>
    <s v="27"/>
    <n v="16"/>
    <n v="0.26666666666666666"/>
    <s v="Tooling Break"/>
    <s v="Ahmed Hassan"/>
    <x v="2"/>
    <x v="1"/>
    <n v="16"/>
    <n v="15.733333333333333"/>
    <n v="0.98333333333333328"/>
  </r>
  <r>
    <s v="DT-07233"/>
    <x v="17"/>
    <s v="Assembly_Machine_014"/>
    <s v="Assembly"/>
    <d v="2024-09-27T14:20:32"/>
    <d v="2024-09-27T16:06:32"/>
    <s v="09"/>
    <s v="27"/>
    <n v="98"/>
    <n v="1.6333333333333333"/>
    <s v="Electrical Fault"/>
    <s v="Li Wei"/>
    <x v="2"/>
    <x v="1"/>
    <n v="16"/>
    <n v="14.366666666666667"/>
    <n v="0.8979166666666667"/>
  </r>
  <r>
    <s v="DT-08167"/>
    <x v="3"/>
    <s v="Stamping_Machine_033"/>
    <s v="Stamping"/>
    <d v="2024-09-27T15:13:59"/>
    <d v="2024-09-27T15:56:59"/>
    <s v="09"/>
    <s v="27"/>
    <n v="1026"/>
    <n v="17.100000000000001"/>
    <s v="Mechanical Failure"/>
    <s v="David Brown"/>
    <x v="2"/>
    <x v="1"/>
    <n v="18"/>
    <n v="0.89999999999999858"/>
    <n v="4.999999999999992E-2"/>
  </r>
  <r>
    <s v="DT-08918"/>
    <x v="22"/>
    <s v="Assembly_Machine_026"/>
    <s v="Assembly"/>
    <d v="2024-09-27T16:27:50"/>
    <d v="2024-09-27T16:43:50"/>
    <s v="09"/>
    <s v="27"/>
    <n v="20"/>
    <n v="0.33333333333333331"/>
    <s v="Electrical Fault"/>
    <s v="Fatima Ali"/>
    <x v="2"/>
    <x v="1"/>
    <n v="20"/>
    <n v="19.666666666666668"/>
    <n v="0.98333333333333339"/>
  </r>
  <r>
    <s v="DT-04217"/>
    <x v="26"/>
    <s v="Assembly_Machine_032"/>
    <s v="Assembly"/>
    <d v="2024-09-27T16:36:04"/>
    <d v="2024-09-27T17:38:04"/>
    <s v="09"/>
    <s v="27"/>
    <n v="315"/>
    <n v="5.25"/>
    <s v="Mechanical Failure"/>
    <s v="Emma Wilson"/>
    <x v="2"/>
    <x v="1"/>
    <n v="20"/>
    <n v="14.75"/>
    <n v="0.73750000000000004"/>
  </r>
  <r>
    <s v="DT-02843"/>
    <x v="32"/>
    <s v="Stamping_Machine_020"/>
    <s v="Stamping"/>
    <d v="2024-09-27T16:43:20"/>
    <d v="2024-09-27T17:22:20"/>
    <s v="09"/>
    <s v="27"/>
    <n v="290"/>
    <n v="4.833333333333333"/>
    <s v="Electrical Fault"/>
    <s v="Hassan Ali"/>
    <x v="1"/>
    <x v="1"/>
    <n v="14"/>
    <n v="9.1666666666666679"/>
    <n v="0.65476190476190488"/>
  </r>
  <r>
    <s v="DT-09828"/>
    <x v="14"/>
    <s v="Assembly_Machine_013"/>
    <s v="Assembly"/>
    <d v="2024-09-27T16:49:29"/>
    <d v="2024-09-27T17:10:29"/>
    <s v="09"/>
    <s v="27"/>
    <n v="296"/>
    <n v="4.9333333333333336"/>
    <s v="Hydraulic Leak"/>
    <s v="Carlos Ruiz"/>
    <x v="2"/>
    <x v="1"/>
    <n v="14"/>
    <n v="9.0666666666666664"/>
    <n v="0.64761904761904765"/>
  </r>
  <r>
    <s v="DT-07312"/>
    <x v="5"/>
    <s v="Stamping_Machine_029"/>
    <s v="Stamping"/>
    <d v="2024-09-27T17:31:00"/>
    <d v="2024-09-27T17:50:00"/>
    <s v="09"/>
    <s v="27"/>
    <n v="909"/>
    <n v="15.15"/>
    <s v="Electrical Fault"/>
    <s v="Rana Ibrahim"/>
    <x v="1"/>
    <x v="1"/>
    <n v="22"/>
    <n v="6.85"/>
    <n v="0.31136363636363634"/>
  </r>
  <r>
    <s v="DT-02332"/>
    <x v="27"/>
    <s v="Assembly_Machine_027"/>
    <s v="Assembly"/>
    <d v="2024-09-27T17:45:24"/>
    <d v="2024-09-27T18:44:24"/>
    <s v="09"/>
    <s v="27"/>
    <n v="172"/>
    <n v="2.8666666666666667"/>
    <s v="Operator Error"/>
    <s v="Carlos Ruiz"/>
    <x v="1"/>
    <x v="1"/>
    <n v="20"/>
    <n v="17.133333333333333"/>
    <n v="0.85666666666666669"/>
  </r>
  <r>
    <s v="DT-09676"/>
    <x v="0"/>
    <s v="Stamping_Machine_030"/>
    <s v="Stamping"/>
    <d v="2024-09-27T20:35:24"/>
    <d v="2024-09-28T00:09:24"/>
    <s v="09"/>
    <s v="27"/>
    <n v="324"/>
    <n v="5.4"/>
    <s v="Preventive Maintenance - Electrical"/>
    <s v="Carlos Ruiz"/>
    <x v="0"/>
    <x v="0"/>
    <n v="16"/>
    <n v="10.6"/>
    <n v="0.66249999999999998"/>
  </r>
  <r>
    <s v="DT-09474"/>
    <x v="0"/>
    <s v="Stamping_Machine_030"/>
    <s v="Stamping"/>
    <d v="2024-09-27T21:24:23"/>
    <d v="2024-09-27T22:20:23"/>
    <s v="09"/>
    <s v="27"/>
    <n v="324"/>
    <n v="5.4"/>
    <s v="Preventive Maintenance - Electrical"/>
    <s v="Karim Nassar"/>
    <x v="1"/>
    <x v="0"/>
    <n v="16"/>
    <n v="10.6"/>
    <n v="0.66249999999999998"/>
  </r>
  <r>
    <s v="DT-05770"/>
    <x v="0"/>
    <s v="Stamping_Machine_030"/>
    <s v="Stamping"/>
    <d v="2024-09-27T21:50:11"/>
    <d v="2024-09-27T21:53:11"/>
    <s v="09"/>
    <s v="27"/>
    <n v="52"/>
    <n v="0.8666666666666667"/>
    <s v="Mechanical Failure"/>
    <s v="David Brown"/>
    <x v="0"/>
    <x v="1"/>
    <n v="16"/>
    <n v="15.133333333333333"/>
    <n v="0.9458333333333333"/>
  </r>
  <r>
    <s v="DT-03948"/>
    <x v="14"/>
    <s v="Assembly_Machine_013"/>
    <s v="Assembly"/>
    <d v="2024-09-27T22:40:11"/>
    <d v="2024-09-27T23:23:11"/>
    <s v="09"/>
    <s v="27"/>
    <n v="307"/>
    <n v="5.1166666666666663"/>
    <s v="Preventive Maintenance - Mechanical"/>
    <s v="Yuki Tanaka"/>
    <x v="0"/>
    <x v="0"/>
    <n v="14"/>
    <n v="8.8833333333333329"/>
    <n v="0.63452380952380949"/>
  </r>
  <r>
    <s v="DT-02738"/>
    <x v="20"/>
    <s v="Stamping_Machine_015"/>
    <s v="Stamping"/>
    <d v="2024-09-27T22:42:05"/>
    <d v="2024-09-28T02:41:05"/>
    <s v="09"/>
    <s v="27"/>
    <n v="146"/>
    <n v="2.4333333333333331"/>
    <s v="Mechanical Failure"/>
    <s v="Li Wei"/>
    <x v="1"/>
    <x v="1"/>
    <n v="18"/>
    <n v="15.566666666666666"/>
    <n v="0.86481481481481481"/>
  </r>
  <r>
    <s v="DT-07110"/>
    <x v="10"/>
    <s v="Painting_Machine_008"/>
    <s v="Painting"/>
    <d v="2024-09-27T23:21:41"/>
    <d v="2024-09-28T01:16:41"/>
    <s v="09"/>
    <s v="27"/>
    <n v="286"/>
    <n v="4.7666666666666666"/>
    <s v="Overheating"/>
    <s v="Ahmed Hassan"/>
    <x v="2"/>
    <x v="1"/>
    <n v="16"/>
    <n v="11.233333333333334"/>
    <n v="0.70208333333333339"/>
  </r>
  <r>
    <s v="DT-05465"/>
    <x v="26"/>
    <s v="Assembly_Machine_032"/>
    <s v="Assembly"/>
    <d v="2024-09-27T23:55:37"/>
    <d v="2024-09-28T03:15:37"/>
    <s v="09"/>
    <s v="27"/>
    <n v="419"/>
    <n v="6.9833333333333334"/>
    <s v="Preventive Maintenance - Mechanical"/>
    <s v="Lucas Silva"/>
    <x v="0"/>
    <x v="0"/>
    <n v="20"/>
    <n v="13.016666666666666"/>
    <n v="0.65083333333333326"/>
  </r>
  <r>
    <s v="DT-04693"/>
    <x v="19"/>
    <s v="Stamping_Machine_035"/>
    <s v="Stamping"/>
    <d v="2024-09-28T00:37:43"/>
    <d v="2024-09-28T01:05:43"/>
    <s v="09"/>
    <s v="28"/>
    <n v="155"/>
    <n v="2.5833333333333335"/>
    <s v="Electrical Fault"/>
    <s v="Carlos Ruiz"/>
    <x v="2"/>
    <x v="1"/>
    <n v="16"/>
    <n v="13.416666666666666"/>
    <n v="0.83854166666666663"/>
  </r>
  <r>
    <s v="DT-03356"/>
    <x v="11"/>
    <s v="Assembly_Machine_007"/>
    <s v="Assembly"/>
    <d v="2024-09-28T03:27:19"/>
    <d v="2024-09-28T04:11:19"/>
    <s v="09"/>
    <s v="28"/>
    <n v="278"/>
    <n v="4.6333333333333337"/>
    <s v="Preventive Maintenance - General"/>
    <s v="Noah Davis"/>
    <x v="0"/>
    <x v="0"/>
    <n v="22"/>
    <n v="17.366666666666667"/>
    <n v="0.78939393939393943"/>
  </r>
  <r>
    <s v="DT-04023"/>
    <x v="3"/>
    <s v="Stamping_Machine_033"/>
    <s v="Stamping"/>
    <d v="2024-09-28T03:40:16"/>
    <d v="2024-09-28T10:34:16"/>
    <s v="09"/>
    <s v="28"/>
    <n v="1026"/>
    <n v="17.100000000000001"/>
    <s v="Unsafe Condition"/>
    <s v="Elena Petrova"/>
    <x v="1"/>
    <x v="1"/>
    <n v="18"/>
    <n v="0.89999999999999858"/>
    <n v="4.999999999999992E-2"/>
  </r>
  <r>
    <s v="DT-05701"/>
    <x v="0"/>
    <s v="Stamping_Machine_030"/>
    <s v="Stamping"/>
    <d v="2024-09-28T03:42:14"/>
    <d v="2024-09-28T07:47:14"/>
    <s v="09"/>
    <s v="28"/>
    <n v="316"/>
    <n v="5.2666666666666666"/>
    <s v="Mechanical Failure"/>
    <s v="Karim Nassar"/>
    <x v="2"/>
    <x v="1"/>
    <n v="16"/>
    <n v="10.733333333333334"/>
    <n v="0.67083333333333339"/>
  </r>
  <r>
    <s v="DT-00483"/>
    <x v="1"/>
    <s v="Painting_Machine_021"/>
    <s v="Painting"/>
    <d v="2024-09-28T03:56:41"/>
    <d v="2024-09-28T04:29:41"/>
    <s v="09"/>
    <s v="28"/>
    <n v="1215"/>
    <n v="20.25"/>
    <s v="Sensor Fault"/>
    <s v="Rana Ibrahim"/>
    <x v="0"/>
    <x v="1"/>
    <n v="22"/>
    <n v="1.75"/>
    <n v="7.9545454545454544E-2"/>
  </r>
  <r>
    <s v="DT-00345"/>
    <x v="33"/>
    <s v="Packaging_Machine_006"/>
    <s v="Packaging"/>
    <d v="2024-09-28T06:09:52"/>
    <d v="2024-09-28T08:37:52"/>
    <s v="09"/>
    <s v="28"/>
    <n v="5"/>
    <n v="8.3333333333333329E-2"/>
    <s v="Preventive Maintenance - Mechanical"/>
    <s v="Rana Ibrahim"/>
    <x v="0"/>
    <x v="0"/>
    <n v="22"/>
    <n v="21.916666666666668"/>
    <n v="0.99621212121212122"/>
  </r>
  <r>
    <s v="DT-01527"/>
    <x v="8"/>
    <s v="Assembly_Machine_012"/>
    <s v="Assembly"/>
    <d v="2024-09-28T07:08:42"/>
    <d v="2024-09-28T07:20:42"/>
    <s v="09"/>
    <s v="28"/>
    <n v="125"/>
    <n v="2.0833333333333335"/>
    <s v="Material Shortage"/>
    <s v="Elena Petrova"/>
    <x v="1"/>
    <x v="1"/>
    <n v="20"/>
    <n v="17.916666666666668"/>
    <n v="0.89583333333333337"/>
  </r>
  <r>
    <s v="DT-06725"/>
    <x v="8"/>
    <s v="Assembly_Machine_012"/>
    <s v="Assembly"/>
    <d v="2024-09-28T07:19:51"/>
    <d v="2024-09-28T07:46:51"/>
    <s v="09"/>
    <s v="28"/>
    <n v="151"/>
    <n v="2.5166666666666666"/>
    <s v="Electrical Fault"/>
    <s v="Olivia Johnson"/>
    <x v="0"/>
    <x v="1"/>
    <n v="20"/>
    <n v="17.483333333333334"/>
    <n v="0.87416666666666676"/>
  </r>
  <r>
    <s v="DT-03259"/>
    <x v="28"/>
    <s v="Packaging_Machine_003"/>
    <s v="Packaging"/>
    <d v="2024-09-28T09:19:26"/>
    <d v="2024-09-28T09:31:26"/>
    <s v="09"/>
    <s v="28"/>
    <n v="110"/>
    <n v="1.8333333333333333"/>
    <s v="Mechanical Failure"/>
    <s v="Fatima Ali"/>
    <x v="2"/>
    <x v="1"/>
    <n v="14"/>
    <n v="12.166666666666666"/>
    <n v="0.86904761904761896"/>
  </r>
  <r>
    <s v="DT-03913"/>
    <x v="0"/>
    <s v="Stamping_Machine_030"/>
    <s v="Stamping"/>
    <d v="2024-09-28T09:50:30"/>
    <d v="2024-09-28T10:33:30"/>
    <s v="09"/>
    <s v="28"/>
    <n v="52"/>
    <n v="0.8666666666666667"/>
    <s v="Electrical Fault"/>
    <s v="Lucas Silva"/>
    <x v="1"/>
    <x v="1"/>
    <n v="16"/>
    <n v="15.133333333333333"/>
    <n v="0.9458333333333333"/>
  </r>
  <r>
    <s v="DT-09204"/>
    <x v="13"/>
    <s v="Painting_Machine_016"/>
    <s v="Painting"/>
    <d v="2024-09-28T11:24:53"/>
    <d v="2024-09-28T12:32:53"/>
    <s v="09"/>
    <s v="28"/>
    <n v="463"/>
    <n v="7.7166666666666668"/>
    <s v="Preventive Maintenance - General"/>
    <s v="Emma Wilson"/>
    <x v="0"/>
    <x v="0"/>
    <n v="22"/>
    <n v="14.283333333333333"/>
    <n v="0.64924242424242429"/>
  </r>
  <r>
    <s v="DT-04807"/>
    <x v="10"/>
    <s v="Painting_Machine_008"/>
    <s v="Painting"/>
    <d v="2024-09-28T12:32:34"/>
    <d v="2024-09-28T13:15:34"/>
    <s v="09"/>
    <s v="28"/>
    <n v="266"/>
    <n v="4.4333333333333336"/>
    <s v="Mechanical Failure"/>
    <s v="Olivia Johnson"/>
    <x v="0"/>
    <x v="1"/>
    <n v="16"/>
    <n v="11.566666666666666"/>
    <n v="0.72291666666666665"/>
  </r>
  <r>
    <s v="DT-09706"/>
    <x v="11"/>
    <s v="Assembly_Machine_007"/>
    <s v="Assembly"/>
    <d v="2024-09-28T12:52:57"/>
    <d v="2024-09-28T13:01:57"/>
    <s v="09"/>
    <s v="28"/>
    <n v="636"/>
    <n v="10.6"/>
    <s v="Electrical Fault"/>
    <s v="Olivia Johnson"/>
    <x v="1"/>
    <x v="1"/>
    <n v="22"/>
    <n v="11.4"/>
    <n v="0.51818181818181819"/>
  </r>
  <r>
    <s v="DT-07634"/>
    <x v="7"/>
    <s v="Packaging_Machine_002"/>
    <s v="Packaging"/>
    <d v="2024-09-28T13:24:29"/>
    <d v="2024-09-28T13:51:29"/>
    <s v="09"/>
    <s v="28"/>
    <n v="23"/>
    <n v="0.38333333333333336"/>
    <s v="Electrical Fault"/>
    <s v="Lucas Silva"/>
    <x v="1"/>
    <x v="1"/>
    <n v="18"/>
    <n v="17.616666666666667"/>
    <n v="0.97870370370370374"/>
  </r>
  <r>
    <s v="DT-04810"/>
    <x v="29"/>
    <s v="Assembly_Machine_023"/>
    <s v="Assembly"/>
    <d v="2024-09-28T14:05:12"/>
    <d v="2024-09-28T16:59:12"/>
    <s v="09"/>
    <s v="28"/>
    <n v="377"/>
    <n v="6.2833333333333332"/>
    <s v="Overheating"/>
    <s v="David Brown"/>
    <x v="0"/>
    <x v="1"/>
    <n v="16"/>
    <n v="9.7166666666666668"/>
    <n v="0.60729166666666667"/>
  </r>
  <r>
    <s v="DT-08117"/>
    <x v="15"/>
    <s v="Packaging_Machine_017"/>
    <s v="Packaging"/>
    <d v="2024-09-28T14:47:26"/>
    <d v="2024-09-28T17:55:26"/>
    <s v="09"/>
    <s v="28"/>
    <n v="345"/>
    <n v="5.75"/>
    <s v="Hydraulic Leak"/>
    <s v="Elena Petrova"/>
    <x v="1"/>
    <x v="1"/>
    <n v="20"/>
    <n v="14.25"/>
    <n v="0.71250000000000002"/>
  </r>
  <r>
    <s v="DT-01928"/>
    <x v="5"/>
    <s v="Stamping_Machine_029"/>
    <s v="Stamping"/>
    <d v="2024-09-28T15:07:24"/>
    <d v="2024-09-28T18:05:24"/>
    <s v="09"/>
    <s v="28"/>
    <n v="927"/>
    <n v="15.45"/>
    <s v="Overheating"/>
    <s v="Carlos Ruiz"/>
    <x v="0"/>
    <x v="1"/>
    <n v="22"/>
    <n v="6.5500000000000007"/>
    <n v="0.29772727272727278"/>
  </r>
  <r>
    <s v="DT-01854"/>
    <x v="28"/>
    <s v="Packaging_Machine_003"/>
    <s v="Packaging"/>
    <d v="2024-09-28T15:16:40"/>
    <d v="2024-09-28T15:37:40"/>
    <s v="09"/>
    <s v="28"/>
    <n v="248"/>
    <n v="4.1333333333333337"/>
    <s v="Material Shortage"/>
    <s v="Noah Davis"/>
    <x v="0"/>
    <x v="1"/>
    <n v="14"/>
    <n v="9.8666666666666671"/>
    <n v="0.70476190476190481"/>
  </r>
  <r>
    <s v="DT-01000"/>
    <x v="3"/>
    <s v="Stamping_Machine_033"/>
    <s v="Stamping"/>
    <d v="2024-09-28T15:27:23"/>
    <d v="2024-09-28T19:05:23"/>
    <s v="09"/>
    <s v="28"/>
    <n v="693"/>
    <n v="11.55"/>
    <s v="Preventive Maintenance - General"/>
    <s v="Hassan Ali"/>
    <x v="1"/>
    <x v="0"/>
    <n v="18"/>
    <n v="6.4499999999999993"/>
    <n v="0.35833333333333328"/>
  </r>
  <r>
    <s v="DT-03472"/>
    <x v="34"/>
    <s v="Painting_Machine_022"/>
    <s v="Painting"/>
    <d v="2024-09-28T15:42:28"/>
    <d v="2024-09-28T17:30:28"/>
    <s v="09"/>
    <s v="28"/>
    <n v="411"/>
    <n v="6.85"/>
    <s v="Material Shortage"/>
    <s v="Karim Nassar"/>
    <x v="2"/>
    <x v="1"/>
    <n v="22"/>
    <n v="15.15"/>
    <n v="0.6886363636363636"/>
  </r>
  <r>
    <s v="DT-08796"/>
    <x v="34"/>
    <s v="Painting_Machine_022"/>
    <s v="Painting"/>
    <d v="2024-09-28T18:16:34"/>
    <d v="2024-09-28T19:29:34"/>
    <s v="09"/>
    <s v="28"/>
    <n v="298"/>
    <n v="4.9666666666666668"/>
    <s v="Operator Error"/>
    <s v="Elena Petrova"/>
    <x v="2"/>
    <x v="1"/>
    <n v="22"/>
    <n v="17.033333333333331"/>
    <n v="0.77424242424242418"/>
  </r>
  <r>
    <s v="DT-03836"/>
    <x v="5"/>
    <s v="Stamping_Machine_029"/>
    <s v="Stamping"/>
    <d v="2024-09-28T18:58:35"/>
    <d v="2024-09-28T19:18:35"/>
    <s v="09"/>
    <s v="28"/>
    <n v="409"/>
    <n v="6.8166666666666664"/>
    <s v="Preventive Maintenance - Mechanical"/>
    <s v="Fatima Ali"/>
    <x v="0"/>
    <x v="0"/>
    <n v="22"/>
    <n v="15.183333333333334"/>
    <n v="0.69015151515151518"/>
  </r>
  <r>
    <s v="DT-00392"/>
    <x v="10"/>
    <s v="Painting_Machine_008"/>
    <s v="Painting"/>
    <d v="2024-09-28T19:39:32"/>
    <d v="2024-09-28T20:09:32"/>
    <s v="09"/>
    <s v="28"/>
    <n v="209"/>
    <n v="3.4833333333333334"/>
    <s v="Mechanical Failure"/>
    <s v="Elena Petrova"/>
    <x v="0"/>
    <x v="1"/>
    <n v="16"/>
    <n v="12.516666666666666"/>
    <n v="0.78229166666666661"/>
  </r>
  <r>
    <s v="DT-07984"/>
    <x v="29"/>
    <s v="Assembly_Machine_023"/>
    <s v="Assembly"/>
    <d v="2024-09-28T19:58:05"/>
    <d v="2024-09-29T02:33:05"/>
    <s v="09"/>
    <s v="28"/>
    <n v="40"/>
    <n v="0.66666666666666663"/>
    <s v="Preventive Maintenance - General"/>
    <s v="Maria Gomez"/>
    <x v="1"/>
    <x v="0"/>
    <n v="16"/>
    <n v="15.333333333333334"/>
    <n v="0.95833333333333337"/>
  </r>
  <r>
    <s v="DT-09261"/>
    <x v="11"/>
    <s v="Assembly_Machine_007"/>
    <s v="Assembly"/>
    <d v="2024-09-28T20:19:34"/>
    <d v="2024-09-28T22:42:34"/>
    <s v="09"/>
    <s v="28"/>
    <n v="593"/>
    <n v="9.8833333333333329"/>
    <s v="Mechanical Failure"/>
    <s v="John Smith"/>
    <x v="2"/>
    <x v="1"/>
    <n v="22"/>
    <n v="12.116666666666667"/>
    <n v="0.55075757575757578"/>
  </r>
  <r>
    <s v="DT-08927"/>
    <x v="5"/>
    <s v="Stamping_Machine_029"/>
    <s v="Stamping"/>
    <d v="2024-09-28T20:35:06"/>
    <d v="2024-09-28T23:56:06"/>
    <s v="09"/>
    <s v="28"/>
    <n v="906"/>
    <n v="15.1"/>
    <s v="Hydraulic Leak"/>
    <s v="David Brown"/>
    <x v="0"/>
    <x v="1"/>
    <n v="22"/>
    <n v="6.9"/>
    <n v="0.31363636363636366"/>
  </r>
  <r>
    <s v="DT-04227"/>
    <x v="20"/>
    <s v="Stamping_Machine_015"/>
    <s v="Stamping"/>
    <d v="2024-09-28T21:01:08"/>
    <d v="2024-09-28T21:27:08"/>
    <s v="09"/>
    <s v="28"/>
    <n v="397"/>
    <n v="6.6166666666666663"/>
    <s v="Mechanical Failure"/>
    <s v="Olivia Johnson"/>
    <x v="2"/>
    <x v="1"/>
    <n v="18"/>
    <n v="11.383333333333333"/>
    <n v="0.63240740740740742"/>
  </r>
  <r>
    <s v="DT-06885"/>
    <x v="8"/>
    <s v="Assembly_Machine_012"/>
    <s v="Assembly"/>
    <d v="2024-09-28T21:01:26"/>
    <d v="2024-09-29T00:12:26"/>
    <s v="09"/>
    <s v="28"/>
    <n v="145"/>
    <n v="2.4166666666666665"/>
    <s v="Mechanical Failure"/>
    <s v="Noah Davis"/>
    <x v="1"/>
    <x v="1"/>
    <n v="20"/>
    <n v="17.583333333333332"/>
    <n v="0.87916666666666665"/>
  </r>
  <r>
    <s v="DT-05398"/>
    <x v="3"/>
    <s v="Stamping_Machine_033"/>
    <s v="Stamping"/>
    <d v="2024-09-28T22:03:04"/>
    <d v="2024-09-28T22:32:04"/>
    <s v="09"/>
    <s v="28"/>
    <n v="1026"/>
    <n v="17.100000000000001"/>
    <s v="Sensor Fault"/>
    <s v="David Brown"/>
    <x v="1"/>
    <x v="1"/>
    <n v="18"/>
    <n v="0.89999999999999858"/>
    <n v="4.999999999999992E-2"/>
  </r>
  <r>
    <s v="DT-02294"/>
    <x v="4"/>
    <s v="Stamping_Machine_031"/>
    <s v="Stamping"/>
    <d v="2024-09-28T22:05:25"/>
    <d v="2024-09-29T12:41:25"/>
    <s v="09"/>
    <s v="28"/>
    <n v="1026"/>
    <n v="17.100000000000001"/>
    <s v="Overheating"/>
    <s v="Maria Gomez"/>
    <x v="2"/>
    <x v="1"/>
    <n v="18"/>
    <n v="0.89999999999999858"/>
    <n v="4.999999999999992E-2"/>
  </r>
  <r>
    <s v="DT-05435"/>
    <x v="1"/>
    <s v="Painting_Machine_021"/>
    <s v="Painting"/>
    <d v="2024-09-28T22:16:12"/>
    <d v="2024-09-28T23:55:12"/>
    <s v="09"/>
    <s v="28"/>
    <n v="1254"/>
    <n v="20.9"/>
    <s v="Hydraulic Leak"/>
    <s v="Hassan Ali"/>
    <x v="0"/>
    <x v="1"/>
    <n v="22"/>
    <n v="1.1000000000000014"/>
    <n v="5.0000000000000065E-2"/>
  </r>
  <r>
    <s v="DT-05995"/>
    <x v="7"/>
    <s v="Packaging_Machine_002"/>
    <s v="Packaging"/>
    <d v="2024-09-28T23:17:01"/>
    <d v="2024-09-28T23:25:01"/>
    <s v="09"/>
    <s v="28"/>
    <n v="25"/>
    <n v="0.41666666666666669"/>
    <s v="Sensor Fault"/>
    <s v="Emma Wilson"/>
    <x v="0"/>
    <x v="1"/>
    <n v="18"/>
    <n v="17.583333333333332"/>
    <n v="0.97685185185185175"/>
  </r>
  <r>
    <s v="DT-00982"/>
    <x v="7"/>
    <s v="Packaging_Machine_002"/>
    <s v="Packaging"/>
    <d v="2024-09-29T00:18:02"/>
    <d v="2024-09-29T01:24:02"/>
    <s v="09"/>
    <s v="29"/>
    <n v="11"/>
    <n v="0.18333333333333332"/>
    <s v="Preventive Maintenance - Mechanical"/>
    <s v="David Brown"/>
    <x v="0"/>
    <x v="0"/>
    <n v="18"/>
    <n v="17.816666666666666"/>
    <n v="0.98981481481481481"/>
  </r>
  <r>
    <s v="DT-01295"/>
    <x v="10"/>
    <s v="Painting_Machine_008"/>
    <s v="Painting"/>
    <d v="2024-09-29T01:08:17"/>
    <d v="2024-09-29T06:48:17"/>
    <s v="09"/>
    <s v="29"/>
    <n v="239"/>
    <n v="3.9833333333333334"/>
    <s v="Sensor Fault"/>
    <s v="David Brown"/>
    <x v="2"/>
    <x v="1"/>
    <n v="16"/>
    <n v="12.016666666666666"/>
    <n v="0.75104166666666661"/>
  </r>
  <r>
    <s v="DT-02037"/>
    <x v="1"/>
    <s v="Painting_Machine_021"/>
    <s v="Painting"/>
    <d v="2024-09-29T02:28:39"/>
    <d v="2024-09-29T03:12:39"/>
    <s v="09"/>
    <s v="29"/>
    <n v="1211"/>
    <n v="20.183333333333334"/>
    <s v="Material Shortage"/>
    <s v="Sophie Martin"/>
    <x v="2"/>
    <x v="1"/>
    <n v="22"/>
    <n v="1.8166666666666664"/>
    <n v="8.2575757575757566E-2"/>
  </r>
  <r>
    <s v="DT-04968"/>
    <x v="22"/>
    <s v="Assembly_Machine_026"/>
    <s v="Assembly"/>
    <d v="2024-09-29T03:40:44"/>
    <d v="2024-09-29T16:56:44"/>
    <s v="09"/>
    <s v="29"/>
    <n v="335"/>
    <n v="5.583333333333333"/>
    <s v="Hydraulic Leak"/>
    <s v="John Smith"/>
    <x v="0"/>
    <x v="1"/>
    <n v="20"/>
    <n v="14.416666666666668"/>
    <n v="0.72083333333333344"/>
  </r>
  <r>
    <s v="DT-09446"/>
    <x v="9"/>
    <s v="Assembly_Machine_011"/>
    <s v="Assembly"/>
    <d v="2024-09-29T03:52:14"/>
    <d v="2024-09-29T07:27:14"/>
    <s v="09"/>
    <s v="29"/>
    <n v="164"/>
    <n v="2.7333333333333334"/>
    <s v="Operator Error"/>
    <s v="John Smith"/>
    <x v="2"/>
    <x v="1"/>
    <n v="14"/>
    <n v="11.266666666666666"/>
    <n v="0.80476190476190468"/>
  </r>
  <r>
    <s v="DT-02185"/>
    <x v="16"/>
    <s v="Painting_Machine_005"/>
    <s v="Painting"/>
    <d v="2024-09-29T04:01:31"/>
    <d v="2024-09-29T04:05:31"/>
    <s v="09"/>
    <s v="29"/>
    <n v="437"/>
    <n v="7.2833333333333332"/>
    <s v="Electrical Fault"/>
    <s v="Li Wei"/>
    <x v="1"/>
    <x v="1"/>
    <n v="20"/>
    <n v="12.716666666666667"/>
    <n v="0.63583333333333336"/>
  </r>
  <r>
    <s v="DT-04592"/>
    <x v="4"/>
    <s v="Stamping_Machine_031"/>
    <s v="Stamping"/>
    <d v="2024-09-29T04:39:06"/>
    <d v="2024-09-29T10:55:06"/>
    <s v="09"/>
    <s v="29"/>
    <n v="1026"/>
    <n v="17.100000000000001"/>
    <s v="Mechanical Failure"/>
    <s v="Elena Petrova"/>
    <x v="0"/>
    <x v="1"/>
    <n v="18"/>
    <n v="0.89999999999999858"/>
    <n v="4.999999999999992E-2"/>
  </r>
  <r>
    <s v="DT-05874"/>
    <x v="27"/>
    <s v="Assembly_Machine_027"/>
    <s v="Assembly"/>
    <d v="2024-09-29T05:38:35"/>
    <d v="2024-09-29T11:27:35"/>
    <s v="09"/>
    <s v="29"/>
    <n v="216"/>
    <n v="3.6"/>
    <s v="Overheating"/>
    <s v="David Brown"/>
    <x v="1"/>
    <x v="1"/>
    <n v="20"/>
    <n v="16.399999999999999"/>
    <n v="0.82"/>
  </r>
  <r>
    <s v="DT-04476"/>
    <x v="8"/>
    <s v="Assembly_Machine_012"/>
    <s v="Assembly"/>
    <d v="2024-09-29T08:06:45"/>
    <d v="2024-09-29T10:09:45"/>
    <s v="09"/>
    <s v="29"/>
    <n v="83"/>
    <n v="1.3833333333333333"/>
    <s v="Preventive Maintenance - Mechanical"/>
    <s v="Emma Wilson"/>
    <x v="2"/>
    <x v="0"/>
    <n v="20"/>
    <n v="18.616666666666667"/>
    <n v="0.9308333333333334"/>
  </r>
  <r>
    <s v="DT-02225"/>
    <x v="9"/>
    <s v="Assembly_Machine_011"/>
    <s v="Assembly"/>
    <d v="2024-09-29T08:30:58"/>
    <d v="2024-09-29T09:27:58"/>
    <s v="09"/>
    <s v="29"/>
    <n v="100"/>
    <n v="1.6666666666666667"/>
    <s v="Sensor Fault"/>
    <s v="Rana Ibrahim"/>
    <x v="1"/>
    <x v="1"/>
    <n v="14"/>
    <n v="12.333333333333334"/>
    <n v="0.88095238095238104"/>
  </r>
  <r>
    <s v="DT-00717"/>
    <x v="25"/>
    <s v="Painting_Machine_001"/>
    <s v="Painting"/>
    <d v="2024-09-29T09:34:26"/>
    <d v="2024-09-29T10:04:26"/>
    <s v="09"/>
    <s v="29"/>
    <n v="327"/>
    <n v="5.45"/>
    <s v="Operator Error"/>
    <s v="Hassan Ali"/>
    <x v="0"/>
    <x v="1"/>
    <n v="18"/>
    <n v="12.55"/>
    <n v="0.6972222222222223"/>
  </r>
  <r>
    <s v="DT-06050"/>
    <x v="2"/>
    <s v="Assembly_Machine_019"/>
    <s v="Assembly"/>
    <d v="2024-09-29T10:46:27"/>
    <d v="2024-09-29T12:16:27"/>
    <s v="09"/>
    <s v="29"/>
    <n v="83"/>
    <n v="1.3833333333333333"/>
    <s v="Hydraulic Leak"/>
    <s v="Lucas Silva"/>
    <x v="2"/>
    <x v="1"/>
    <n v="22"/>
    <n v="20.616666666666667"/>
    <n v="0.93712121212121213"/>
  </r>
  <r>
    <s v="DT-04966"/>
    <x v="1"/>
    <s v="Painting_Machine_021"/>
    <s v="Painting"/>
    <d v="2024-09-29T10:56:00"/>
    <d v="2024-09-29T16:14:00"/>
    <s v="09"/>
    <s v="29"/>
    <n v="1161"/>
    <n v="19.350000000000001"/>
    <s v="Sensor Fault"/>
    <s v="Rana Ibrahim"/>
    <x v="2"/>
    <x v="1"/>
    <n v="22"/>
    <n v="2.6499999999999986"/>
    <n v="0.12045454545454538"/>
  </r>
  <r>
    <s v="DT-03389"/>
    <x v="25"/>
    <s v="Painting_Machine_001"/>
    <s v="Painting"/>
    <d v="2024-09-29T11:35:09"/>
    <d v="2024-09-29T14:20:09"/>
    <s v="09"/>
    <s v="29"/>
    <n v="48"/>
    <n v="0.8"/>
    <s v="Preventive Maintenance - Mechanical"/>
    <s v="Olivia Johnson"/>
    <x v="2"/>
    <x v="0"/>
    <n v="18"/>
    <n v="17.2"/>
    <n v="0.95555555555555549"/>
  </r>
  <r>
    <s v="DT-04404"/>
    <x v="22"/>
    <s v="Assembly_Machine_026"/>
    <s v="Assembly"/>
    <d v="2024-09-29T14:29:58"/>
    <d v="2024-09-29T19:35:58"/>
    <s v="09"/>
    <s v="29"/>
    <n v="358"/>
    <n v="5.9666666666666668"/>
    <s v="Preventive Maintenance - Mechanical"/>
    <s v="Yuki Tanaka"/>
    <x v="0"/>
    <x v="0"/>
    <n v="20"/>
    <n v="14.033333333333333"/>
    <n v="0.70166666666666666"/>
  </r>
  <r>
    <s v="DT-00694"/>
    <x v="18"/>
    <s v="Packaging_Machine_004"/>
    <s v="Packaging"/>
    <d v="2024-09-29T15:12:58"/>
    <d v="2024-09-29T15:33:58"/>
    <s v="09"/>
    <s v="29"/>
    <n v="16"/>
    <n v="0.26666666666666666"/>
    <s v="Overheating"/>
    <s v="Yuki Tanaka"/>
    <x v="2"/>
    <x v="1"/>
    <n v="16"/>
    <n v="15.733333333333333"/>
    <n v="0.98333333333333328"/>
  </r>
  <r>
    <s v="DT-06923"/>
    <x v="22"/>
    <s v="Assembly_Machine_026"/>
    <s v="Assembly"/>
    <d v="2024-09-29T15:55:17"/>
    <d v="2024-09-29T16:16:17"/>
    <s v="09"/>
    <s v="29"/>
    <n v="285"/>
    <n v="4.75"/>
    <s v="Electrical Fault"/>
    <s v="Olivia Johnson"/>
    <x v="2"/>
    <x v="1"/>
    <n v="20"/>
    <n v="15.25"/>
    <n v="0.76249999999999996"/>
  </r>
  <r>
    <s v="DT-00332"/>
    <x v="6"/>
    <s v="Painting_Machine_009"/>
    <s v="Painting"/>
    <d v="2024-09-29T16:32:26"/>
    <d v="2024-09-29T18:33:26"/>
    <s v="09"/>
    <s v="29"/>
    <n v="48"/>
    <n v="0.8"/>
    <s v="Electrical Fault"/>
    <s v="John Smith"/>
    <x v="2"/>
    <x v="1"/>
    <n v="16"/>
    <n v="15.2"/>
    <n v="0.95"/>
  </r>
  <r>
    <s v="DT-05008"/>
    <x v="24"/>
    <s v="Painting_Machine_028"/>
    <s v="Painting"/>
    <d v="2024-09-29T17:35:18"/>
    <d v="2024-09-29T20:13:18"/>
    <s v="09"/>
    <s v="29"/>
    <n v="40"/>
    <n v="0.66666666666666663"/>
    <s v="Sensor Fault"/>
    <s v="Li Wei"/>
    <x v="0"/>
    <x v="1"/>
    <n v="22"/>
    <n v="21.333333333333332"/>
    <n v="0.96969696969696961"/>
  </r>
  <r>
    <s v="DT-08944"/>
    <x v="8"/>
    <s v="Assembly_Machine_012"/>
    <s v="Assembly"/>
    <d v="2024-09-29T17:42:08"/>
    <d v="2024-09-29T21:42:08"/>
    <s v="09"/>
    <s v="29"/>
    <n v="144"/>
    <n v="2.4"/>
    <s v="Operator Error"/>
    <s v="Emma Wilson"/>
    <x v="0"/>
    <x v="1"/>
    <n v="20"/>
    <n v="17.600000000000001"/>
    <n v="0.88000000000000012"/>
  </r>
  <r>
    <s v="DT-00465"/>
    <x v="34"/>
    <s v="Painting_Machine_022"/>
    <s v="Painting"/>
    <d v="2024-09-29T19:17:46"/>
    <d v="2024-09-29T21:15:46"/>
    <s v="09"/>
    <s v="29"/>
    <n v="195"/>
    <n v="3.25"/>
    <s v="Preventive Maintenance - Mechanical"/>
    <s v="John Smith"/>
    <x v="0"/>
    <x v="0"/>
    <n v="22"/>
    <n v="18.75"/>
    <n v="0.85227272727272729"/>
  </r>
  <r>
    <s v="DT-08602"/>
    <x v="30"/>
    <s v="Packaging_Machine_034"/>
    <s v="Packaging"/>
    <d v="2024-09-29T19:42:39"/>
    <d v="2024-09-29T20:19:39"/>
    <s v="09"/>
    <s v="29"/>
    <n v="178"/>
    <n v="2.9666666666666668"/>
    <s v="Hydraulic Leak"/>
    <s v="Fatima Ali"/>
    <x v="2"/>
    <x v="1"/>
    <n v="14"/>
    <n v="11.033333333333333"/>
    <n v="0.78809523809523807"/>
  </r>
  <r>
    <s v="DT-03311"/>
    <x v="31"/>
    <s v="Assembly_Machine_010"/>
    <s v="Assembly"/>
    <d v="2024-09-29T20:04:33"/>
    <d v="2024-09-29T20:45:33"/>
    <s v="09"/>
    <s v="29"/>
    <n v="42"/>
    <n v="0.7"/>
    <s v="Sensor Fault"/>
    <s v="Fatima Ali"/>
    <x v="0"/>
    <x v="1"/>
    <n v="22"/>
    <n v="21.3"/>
    <n v="0.96818181818181825"/>
  </r>
  <r>
    <s v="DT-04198"/>
    <x v="8"/>
    <s v="Assembly_Machine_012"/>
    <s v="Assembly"/>
    <d v="2024-09-29T20:28:43"/>
    <d v="2024-09-29T23:22:43"/>
    <s v="09"/>
    <s v="29"/>
    <n v="155"/>
    <n v="2.5833333333333335"/>
    <s v="Mechanical Failure"/>
    <s v="Yuki Tanaka"/>
    <x v="2"/>
    <x v="1"/>
    <n v="20"/>
    <n v="17.416666666666668"/>
    <n v="0.87083333333333335"/>
  </r>
  <r>
    <s v="DT-03034"/>
    <x v="31"/>
    <s v="Assembly_Machine_010"/>
    <s v="Assembly"/>
    <d v="2024-09-29T20:51:00"/>
    <d v="2024-09-30T00:35:00"/>
    <s v="09"/>
    <s v="29"/>
    <n v="204"/>
    <n v="3.4"/>
    <s v="Mechanical Failure"/>
    <s v="Yuki Tanaka"/>
    <x v="2"/>
    <x v="1"/>
    <n v="22"/>
    <n v="18.600000000000001"/>
    <n v="0.84545454545454557"/>
  </r>
  <r>
    <s v="DT-09211"/>
    <x v="7"/>
    <s v="Packaging_Machine_002"/>
    <s v="Packaging"/>
    <d v="2024-09-29T21:58:02"/>
    <d v="2024-09-29T23:08:02"/>
    <s v="09"/>
    <s v="29"/>
    <n v="22"/>
    <n v="0.36666666666666664"/>
    <s v="Overheating"/>
    <s v="Mohamed Salah"/>
    <x v="1"/>
    <x v="1"/>
    <n v="18"/>
    <n v="17.633333333333333"/>
    <n v="0.97962962962962963"/>
  </r>
  <r>
    <s v="DT-02498"/>
    <x v="25"/>
    <s v="Painting_Machine_001"/>
    <s v="Painting"/>
    <d v="2024-09-29T22:16:50"/>
    <d v="2024-09-30T03:29:50"/>
    <s v="09"/>
    <s v="29"/>
    <n v="42"/>
    <n v="0.7"/>
    <s v="Preventive Maintenance - General"/>
    <s v="Li Wei"/>
    <x v="1"/>
    <x v="0"/>
    <n v="18"/>
    <n v="17.3"/>
    <n v="0.96111111111111114"/>
  </r>
  <r>
    <s v="DT-01915"/>
    <x v="1"/>
    <s v="Painting_Machine_021"/>
    <s v="Painting"/>
    <d v="2024-09-29T22:25:07"/>
    <d v="2024-09-30T02:02:07"/>
    <s v="09"/>
    <s v="29"/>
    <n v="1254"/>
    <n v="20.9"/>
    <s v="Sensor Fault"/>
    <s v="David Brown"/>
    <x v="2"/>
    <x v="1"/>
    <n v="22"/>
    <n v="1.1000000000000014"/>
    <n v="5.0000000000000065E-2"/>
  </r>
  <r>
    <s v="DT-04827"/>
    <x v="16"/>
    <s v="Painting_Machine_005"/>
    <s v="Painting"/>
    <d v="2024-09-29T22:50:16"/>
    <d v="2024-09-29T23:26:16"/>
    <s v="09"/>
    <s v="29"/>
    <n v="346"/>
    <n v="5.7666666666666666"/>
    <s v="Material Shortage"/>
    <s v="Noah Davis"/>
    <x v="2"/>
    <x v="1"/>
    <n v="20"/>
    <n v="14.233333333333334"/>
    <n v="0.71166666666666667"/>
  </r>
  <r>
    <s v="DT-07301"/>
    <x v="13"/>
    <s v="Painting_Machine_016"/>
    <s v="Painting"/>
    <d v="2024-09-29T23:40:32"/>
    <d v="2024-09-30T00:06:32"/>
    <s v="09"/>
    <s v="29"/>
    <n v="356"/>
    <n v="5.9333333333333336"/>
    <s v="Preventive Maintenance - Mechanical"/>
    <s v="Fatima Ali"/>
    <x v="1"/>
    <x v="0"/>
    <n v="22"/>
    <n v="16.066666666666666"/>
    <n v="0.73030303030303034"/>
  </r>
  <r>
    <s v="DT-05125"/>
    <x v="10"/>
    <s v="Painting_Machine_008"/>
    <s v="Painting"/>
    <d v="2024-09-30T01:11:30"/>
    <d v="2024-09-30T01:32:30"/>
    <s v="09"/>
    <s v="30"/>
    <n v="280"/>
    <n v="4.666666666666667"/>
    <s v="Mechanical Failure"/>
    <s v="David Brown"/>
    <x v="2"/>
    <x v="1"/>
    <n v="16"/>
    <n v="11.333333333333332"/>
    <n v="0.70833333333333326"/>
  </r>
  <r>
    <s v="DT-06294"/>
    <x v="19"/>
    <s v="Stamping_Machine_035"/>
    <s v="Stamping"/>
    <d v="2024-09-30T01:59:22"/>
    <d v="2024-09-30T04:14:22"/>
    <s v="09"/>
    <s v="30"/>
    <n v="211"/>
    <n v="3.5166666666666666"/>
    <s v="Mechanical Failure"/>
    <s v="Hassan Ali"/>
    <x v="2"/>
    <x v="1"/>
    <n v="16"/>
    <n v="12.483333333333334"/>
    <n v="0.78020833333333339"/>
  </r>
  <r>
    <s v="DT-00292"/>
    <x v="11"/>
    <s v="Assembly_Machine_007"/>
    <s v="Assembly"/>
    <d v="2024-09-30T02:56:30"/>
    <d v="2024-09-30T07:20:30"/>
    <s v="09"/>
    <s v="30"/>
    <n v="638"/>
    <n v="10.633333333333333"/>
    <s v="Electrical Fault"/>
    <s v="Mohamed Salah"/>
    <x v="0"/>
    <x v="1"/>
    <n v="22"/>
    <n v="11.366666666666667"/>
    <n v="0.51666666666666672"/>
  </r>
  <r>
    <s v="DT-07919"/>
    <x v="27"/>
    <s v="Assembly_Machine_027"/>
    <s v="Assembly"/>
    <d v="2024-09-30T04:06:39"/>
    <d v="2024-09-30T07:33:39"/>
    <s v="09"/>
    <s v="30"/>
    <n v="367"/>
    <n v="6.1166666666666663"/>
    <s v="Overheating"/>
    <s v="Hassan Ali"/>
    <x v="0"/>
    <x v="1"/>
    <n v="20"/>
    <n v="13.883333333333333"/>
    <n v="0.6941666666666666"/>
  </r>
  <r>
    <s v="DT-05215"/>
    <x v="33"/>
    <s v="Packaging_Machine_006"/>
    <s v="Packaging"/>
    <d v="2024-09-30T05:20:50"/>
    <d v="2024-09-30T05:54:50"/>
    <s v="09"/>
    <s v="30"/>
    <n v="5"/>
    <n v="8.3333333333333329E-2"/>
    <s v="Preventive Maintenance - Electrical"/>
    <s v="Yuki Tanaka"/>
    <x v="0"/>
    <x v="0"/>
    <n v="22"/>
    <n v="21.916666666666668"/>
    <n v="0.99621212121212122"/>
  </r>
  <r>
    <s v="DT-07526"/>
    <x v="2"/>
    <s v="Assembly_Machine_019"/>
    <s v="Assembly"/>
    <d v="2024-09-30T05:56:52"/>
    <d v="2024-09-30T06:41:52"/>
    <s v="09"/>
    <s v="30"/>
    <n v="113"/>
    <n v="1.8833333333333333"/>
    <s v="Material Shortage"/>
    <s v="Emma Wilson"/>
    <x v="2"/>
    <x v="1"/>
    <n v="22"/>
    <n v="20.116666666666667"/>
    <n v="0.91439393939393943"/>
  </r>
  <r>
    <s v="DT-04595"/>
    <x v="19"/>
    <s v="Stamping_Machine_035"/>
    <s v="Stamping"/>
    <d v="2024-09-30T05:58:36"/>
    <d v="2024-09-30T06:26:36"/>
    <s v="09"/>
    <s v="30"/>
    <n v="317"/>
    <n v="5.2833333333333332"/>
    <s v="Hydraulic Leak"/>
    <s v="Carlos Ruiz"/>
    <x v="0"/>
    <x v="1"/>
    <n v="16"/>
    <n v="10.716666666666667"/>
    <n v="0.66979166666666667"/>
  </r>
  <r>
    <s v="DT-02761"/>
    <x v="31"/>
    <s v="Assembly_Machine_010"/>
    <s v="Assembly"/>
    <d v="2024-09-30T09:02:13"/>
    <d v="2024-09-30T23:40:13"/>
    <s v="09"/>
    <s v="30"/>
    <n v="304"/>
    <n v="5.0666666666666664"/>
    <s v="Mechanical Failure"/>
    <s v="Li Wei"/>
    <x v="2"/>
    <x v="1"/>
    <n v="22"/>
    <n v="16.933333333333334"/>
    <n v="0.76969696969696966"/>
  </r>
  <r>
    <s v="DT-08472"/>
    <x v="6"/>
    <s v="Painting_Machine_009"/>
    <s v="Painting"/>
    <d v="2024-09-30T09:05:36"/>
    <d v="2024-09-30T13:38:36"/>
    <s v="09"/>
    <s v="30"/>
    <n v="56"/>
    <n v="0.93333333333333335"/>
    <s v="Electrical Fault"/>
    <s v="Maria Gomez"/>
    <x v="0"/>
    <x v="1"/>
    <n v="16"/>
    <n v="15.066666666666666"/>
    <n v="0.94166666666666665"/>
  </r>
  <r>
    <s v="DT-08611"/>
    <x v="30"/>
    <s v="Packaging_Machine_034"/>
    <s v="Packaging"/>
    <d v="2024-09-30T10:35:19"/>
    <d v="2024-09-30T12:28:19"/>
    <s v="09"/>
    <s v="30"/>
    <n v="280"/>
    <n v="4.666666666666667"/>
    <s v="Mechanical Failure"/>
    <s v="Rana Ibrahim"/>
    <x v="2"/>
    <x v="1"/>
    <n v="14"/>
    <n v="9.3333333333333321"/>
    <n v="0.66666666666666663"/>
  </r>
  <r>
    <s v="DT-06435"/>
    <x v="6"/>
    <s v="Painting_Machine_009"/>
    <s v="Painting"/>
    <d v="2024-09-30T10:56:09"/>
    <d v="2024-09-30T11:29:09"/>
    <s v="09"/>
    <s v="30"/>
    <n v="67"/>
    <n v="1.1166666666666667"/>
    <s v="Tooling Break"/>
    <s v="Mahmoud Adel"/>
    <x v="0"/>
    <x v="1"/>
    <n v="16"/>
    <n v="14.883333333333333"/>
    <n v="0.9302083333333333"/>
  </r>
  <r>
    <s v="DT-07673"/>
    <x v="1"/>
    <s v="Painting_Machine_021"/>
    <s v="Painting"/>
    <d v="2024-09-30T12:00:33"/>
    <d v="2024-09-30T18:52:33"/>
    <s v="09"/>
    <s v="30"/>
    <n v="967"/>
    <n v="16.116666666666667"/>
    <s v="Preventive Maintenance - Mechanical"/>
    <s v="Elena Petrova"/>
    <x v="1"/>
    <x v="0"/>
    <n v="22"/>
    <n v="5.8833333333333329"/>
    <n v="0.2674242424242424"/>
  </r>
  <r>
    <s v="DT-04405"/>
    <x v="18"/>
    <s v="Packaging_Machine_004"/>
    <s v="Packaging"/>
    <d v="2024-09-30T12:27:37"/>
    <d v="2024-09-30T15:38:37"/>
    <s v="09"/>
    <s v="30"/>
    <n v="17"/>
    <n v="0.28333333333333333"/>
    <s v="Mechanical Failure"/>
    <s v="Hassan Ali"/>
    <x v="0"/>
    <x v="1"/>
    <n v="16"/>
    <n v="15.716666666666667"/>
    <n v="0.98229166666666667"/>
  </r>
  <r>
    <s v="DT-02810"/>
    <x v="13"/>
    <s v="Painting_Machine_016"/>
    <s v="Painting"/>
    <d v="2024-09-30T15:45:07"/>
    <d v="2024-09-30T15:55:07"/>
    <s v="09"/>
    <s v="30"/>
    <n v="449"/>
    <n v="7.4833333333333334"/>
    <s v="Sensor Fault"/>
    <s v="Hassan Ali"/>
    <x v="1"/>
    <x v="1"/>
    <n v="22"/>
    <n v="14.516666666666666"/>
    <n v="0.6598484848484848"/>
  </r>
  <r>
    <s v="DT-06671"/>
    <x v="23"/>
    <s v="Packaging_Machine_025"/>
    <s v="Packaging"/>
    <d v="2024-09-30T16:02:00"/>
    <d v="2024-09-30T18:16:00"/>
    <s v="09"/>
    <s v="30"/>
    <n v="118"/>
    <n v="1.9666666666666666"/>
    <s v="Preventive Maintenance - General"/>
    <s v="Maria Gomez"/>
    <x v="0"/>
    <x v="0"/>
    <n v="20"/>
    <n v="18.033333333333335"/>
    <n v="0.90166666666666673"/>
  </r>
  <r>
    <s v="DT-05228"/>
    <x v="7"/>
    <s v="Packaging_Machine_002"/>
    <s v="Packaging"/>
    <d v="2024-09-30T16:55:03"/>
    <d v="2024-09-30T20:38:03"/>
    <s v="09"/>
    <s v="30"/>
    <n v="20"/>
    <n v="0.33333333333333331"/>
    <s v="Electrical Fault"/>
    <s v="Hassan Ali"/>
    <x v="2"/>
    <x v="1"/>
    <n v="18"/>
    <n v="17.666666666666668"/>
    <n v="0.98148148148148151"/>
  </r>
  <r>
    <s v="DT-08069"/>
    <x v="27"/>
    <s v="Assembly_Machine_027"/>
    <s v="Assembly"/>
    <d v="2024-09-30T17:24:05"/>
    <d v="2024-09-30T21:08:05"/>
    <s v="09"/>
    <s v="30"/>
    <n v="265"/>
    <n v="4.416666666666667"/>
    <s v="Preventive Maintenance - Mechanical"/>
    <s v="Ahmed Hassan"/>
    <x v="0"/>
    <x v="0"/>
    <n v="20"/>
    <n v="15.583333333333332"/>
    <n v="0.77916666666666656"/>
  </r>
  <r>
    <s v="DT-08839"/>
    <x v="1"/>
    <s v="Painting_Machine_021"/>
    <s v="Painting"/>
    <d v="2024-09-30T17:56:51"/>
    <d v="2024-09-30T18:00:51"/>
    <s v="09"/>
    <s v="30"/>
    <n v="1250"/>
    <n v="20.833333333333332"/>
    <s v="Electrical Fault"/>
    <s v="Mahmoud Adel"/>
    <x v="0"/>
    <x v="1"/>
    <n v="22"/>
    <n v="1.1666666666666679"/>
    <n v="5.3030303030303087E-2"/>
  </r>
  <r>
    <s v="DT-02631"/>
    <x v="18"/>
    <s v="Packaging_Machine_004"/>
    <s v="Packaging"/>
    <d v="2024-09-30T19:20:14"/>
    <d v="2024-09-30T20:00:14"/>
    <s v="09"/>
    <s v="30"/>
    <n v="16"/>
    <n v="0.26666666666666666"/>
    <s v="Electrical Fault"/>
    <s v="Olivia Johnson"/>
    <x v="2"/>
    <x v="1"/>
    <n v="16"/>
    <n v="15.733333333333333"/>
    <n v="0.98333333333333328"/>
  </r>
  <r>
    <s v="DT-03835"/>
    <x v="2"/>
    <s v="Assembly_Machine_019"/>
    <s v="Assembly"/>
    <d v="2024-09-30T20:20:59"/>
    <d v="2024-09-30T23:57:59"/>
    <s v="09"/>
    <s v="30"/>
    <n v="61"/>
    <n v="1.0166666666666666"/>
    <s v="Preventive Maintenance - General"/>
    <s v="John Smith"/>
    <x v="0"/>
    <x v="0"/>
    <n v="22"/>
    <n v="20.983333333333334"/>
    <n v="0.95378787878787885"/>
  </r>
  <r>
    <s v="DT-05821"/>
    <x v="31"/>
    <s v="Assembly_Machine_010"/>
    <s v="Assembly"/>
    <d v="2024-09-30T20:59:31"/>
    <d v="2024-10-01T00:53:31"/>
    <s v="09"/>
    <s v="30"/>
    <n v="458"/>
    <n v="7.6333333333333337"/>
    <s v="Electrical Fault"/>
    <s v="Lucas Silva"/>
    <x v="2"/>
    <x v="1"/>
    <n v="22"/>
    <n v="14.366666666666667"/>
    <n v="0.65303030303030307"/>
  </r>
  <r>
    <s v="DT-09856"/>
    <x v="11"/>
    <s v="Assembly_Machine_007"/>
    <s v="Assembly"/>
    <d v="2024-09-30T21:13:29"/>
    <d v="2024-10-01T00:54:29"/>
    <s v="09"/>
    <s v="30"/>
    <n v="514"/>
    <n v="8.5666666666666664"/>
    <s v="Mechanical Failure"/>
    <s v="Noah Davis"/>
    <x v="0"/>
    <x v="1"/>
    <n v="22"/>
    <n v="13.433333333333334"/>
    <n v="0.6106060606060606"/>
  </r>
  <r>
    <s v="DT-01683"/>
    <x v="5"/>
    <s v="Stamping_Machine_029"/>
    <s v="Stamping"/>
    <d v="2024-09-30T22:39:12"/>
    <d v="2024-10-01T04:18:12"/>
    <s v="09"/>
    <s v="30"/>
    <n v="875"/>
    <n v="14.583333333333334"/>
    <s v="Hydraulic Leak"/>
    <s v="Hassan Ali"/>
    <x v="2"/>
    <x v="1"/>
    <n v="22"/>
    <n v="7.4166666666666661"/>
    <n v="0.3371212121212121"/>
  </r>
  <r>
    <s v="DT-08325"/>
    <x v="8"/>
    <s v="Assembly_Machine_012"/>
    <s v="Assembly"/>
    <d v="2024-09-30T23:16:29"/>
    <d v="2024-10-01T02:30:29"/>
    <s v="09"/>
    <s v="30"/>
    <n v="75"/>
    <n v="1.25"/>
    <s v="Preventive Maintenance - Electrical"/>
    <s v="Lucas Silva"/>
    <x v="0"/>
    <x v="0"/>
    <n v="20"/>
    <n v="18.75"/>
    <n v="0.9375"/>
  </r>
  <r>
    <s v="DT-06335"/>
    <x v="13"/>
    <s v="Painting_Machine_016"/>
    <s v="Painting"/>
    <d v="2024-09-30T23:27:28"/>
    <d v="2024-09-30T23:44:28"/>
    <s v="09"/>
    <s v="30"/>
    <n v="304"/>
    <n v="5.0666666666666664"/>
    <s v="Material Shortage"/>
    <s v="Sophie Martin"/>
    <x v="2"/>
    <x v="1"/>
    <n v="22"/>
    <n v="16.933333333333334"/>
    <n v="0.76969696969696966"/>
  </r>
  <r>
    <s v="DT-06158"/>
    <x v="9"/>
    <s v="Assembly_Machine_011"/>
    <s v="Assembly"/>
    <d v="2024-09-30T23:40:43"/>
    <d v="2024-10-01T03:02:43"/>
    <s v="09"/>
    <s v="30"/>
    <n v="177"/>
    <n v="2.95"/>
    <s v="Electrical Fault"/>
    <s v="Karim Nassar"/>
    <x v="2"/>
    <x v="1"/>
    <n v="14"/>
    <n v="11.05"/>
    <n v="0.78928571428571437"/>
  </r>
  <r>
    <s v="DT-04784"/>
    <x v="1"/>
    <s v="Painting_Machine_021"/>
    <s v="Painting"/>
    <d v="2024-09-30T23:55:06"/>
    <d v="2024-10-01T06:53:06"/>
    <s v="09"/>
    <s v="30"/>
    <n v="1026"/>
    <n v="17.100000000000001"/>
    <s v="Material Shortage"/>
    <s v="Ahmed Hassan"/>
    <x v="2"/>
    <x v="1"/>
    <n v="22"/>
    <n v="4.8999999999999986"/>
    <n v="0.22272727272727266"/>
  </r>
  <r>
    <s v="DT-05130"/>
    <x v="14"/>
    <s v="Assembly_Machine_013"/>
    <s v="Assembly"/>
    <d v="2024-10-01T01:26:46"/>
    <d v="2024-10-01T04:38:46"/>
    <s v="10"/>
    <s v="01"/>
    <n v="278"/>
    <n v="4.6333333333333337"/>
    <s v="Unsafe Condition"/>
    <s v="Karim Nassar"/>
    <x v="2"/>
    <x v="1"/>
    <n v="14"/>
    <n v="9.3666666666666671"/>
    <n v="0.66904761904761911"/>
  </r>
  <r>
    <s v="DT-09023"/>
    <x v="21"/>
    <s v="Packaging_Machine_018"/>
    <s v="Packaging"/>
    <d v="2024-10-01T02:38:23"/>
    <d v="2024-10-01T06:17:23"/>
    <s v="10"/>
    <s v="01"/>
    <n v="112"/>
    <n v="1.8666666666666667"/>
    <s v="Material Shortage"/>
    <s v="Emma Wilson"/>
    <x v="1"/>
    <x v="1"/>
    <n v="14"/>
    <n v="12.133333333333333"/>
    <n v="0.86666666666666659"/>
  </r>
  <r>
    <s v="DT-06754"/>
    <x v="9"/>
    <s v="Assembly_Machine_011"/>
    <s v="Assembly"/>
    <d v="2024-10-01T02:42:29"/>
    <d v="2024-10-01T03:24:29"/>
    <s v="10"/>
    <s v="01"/>
    <n v="111"/>
    <n v="1.85"/>
    <s v="Preventive Maintenance - General"/>
    <s v="Fatima Ali"/>
    <x v="0"/>
    <x v="0"/>
    <n v="14"/>
    <n v="12.15"/>
    <n v="0.86785714285714288"/>
  </r>
  <r>
    <s v="DT-07337"/>
    <x v="16"/>
    <s v="Painting_Machine_005"/>
    <s v="Painting"/>
    <d v="2024-10-01T02:44:45"/>
    <d v="2024-10-01T03:02:45"/>
    <s v="10"/>
    <s v="01"/>
    <n v="179"/>
    <n v="2.9833333333333334"/>
    <s v="Preventive Maintenance - General"/>
    <s v="Lucas Silva"/>
    <x v="0"/>
    <x v="0"/>
    <n v="20"/>
    <n v="17.016666666666666"/>
    <n v="0.85083333333333333"/>
  </r>
  <r>
    <s v="DT-02745"/>
    <x v="32"/>
    <s v="Stamping_Machine_020"/>
    <s v="Stamping"/>
    <d v="2024-10-01T04:14:28"/>
    <d v="2024-10-01T05:12:28"/>
    <s v="10"/>
    <s v="01"/>
    <n v="107"/>
    <n v="1.7833333333333334"/>
    <s v="Mechanical Failure"/>
    <s v="Yuki Tanaka"/>
    <x v="1"/>
    <x v="1"/>
    <n v="14"/>
    <n v="12.216666666666667"/>
    <n v="0.87261904761904763"/>
  </r>
  <r>
    <s v="DT-07214"/>
    <x v="15"/>
    <s v="Packaging_Machine_017"/>
    <s v="Packaging"/>
    <d v="2024-10-01T04:36:42"/>
    <d v="2024-10-01T07:43:42"/>
    <s v="10"/>
    <s v="01"/>
    <n v="441"/>
    <n v="7.35"/>
    <s v="Material Shortage"/>
    <s v="Mohamed Salah"/>
    <x v="2"/>
    <x v="1"/>
    <n v="20"/>
    <n v="12.65"/>
    <n v="0.63250000000000006"/>
  </r>
  <r>
    <s v="DT-04743"/>
    <x v="24"/>
    <s v="Painting_Machine_028"/>
    <s v="Painting"/>
    <d v="2024-10-01T04:55:48"/>
    <d v="2024-10-01T11:13:48"/>
    <s v="10"/>
    <s v="01"/>
    <n v="155"/>
    <n v="2.5833333333333335"/>
    <s v="Electrical Fault"/>
    <s v="Emma Wilson"/>
    <x v="0"/>
    <x v="1"/>
    <n v="22"/>
    <n v="19.416666666666668"/>
    <n v="0.88257575757575768"/>
  </r>
  <r>
    <s v="DT-02672"/>
    <x v="4"/>
    <s v="Stamping_Machine_031"/>
    <s v="Stamping"/>
    <d v="2024-10-01T05:24:55"/>
    <d v="2024-10-01T08:15:55"/>
    <s v="10"/>
    <s v="01"/>
    <n v="675"/>
    <n v="11.25"/>
    <s v="Preventive Maintenance - General"/>
    <s v="Rana Ibrahim"/>
    <x v="1"/>
    <x v="0"/>
    <n v="18"/>
    <n v="6.75"/>
    <n v="0.375"/>
  </r>
  <r>
    <s v="DT-08131"/>
    <x v="34"/>
    <s v="Painting_Machine_022"/>
    <s v="Painting"/>
    <d v="2024-10-01T06:35:02"/>
    <d v="2024-10-01T07:14:02"/>
    <s v="10"/>
    <s v="01"/>
    <n v="525"/>
    <n v="8.75"/>
    <s v="Hydraulic Leak"/>
    <s v="Mohamed Salah"/>
    <x v="2"/>
    <x v="1"/>
    <n v="22"/>
    <n v="13.25"/>
    <n v="0.60227272727272729"/>
  </r>
  <r>
    <s v="DT-05993"/>
    <x v="0"/>
    <s v="Stamping_Machine_030"/>
    <s v="Stamping"/>
    <d v="2024-10-01T06:45:16"/>
    <d v="2024-10-01T09:37:16"/>
    <s v="10"/>
    <s v="01"/>
    <n v="354"/>
    <n v="5.9"/>
    <s v="Overheating"/>
    <s v="Karim Nassar"/>
    <x v="1"/>
    <x v="1"/>
    <n v="16"/>
    <n v="10.1"/>
    <n v="0.63124999999999998"/>
  </r>
  <r>
    <s v="DT-07154"/>
    <x v="31"/>
    <s v="Assembly_Machine_010"/>
    <s v="Assembly"/>
    <d v="2024-10-01T06:49:50"/>
    <d v="2024-10-01T09:45:50"/>
    <s v="10"/>
    <s v="01"/>
    <n v="146"/>
    <n v="2.4333333333333331"/>
    <s v="Operator Error"/>
    <s v="Olivia Johnson"/>
    <x v="2"/>
    <x v="1"/>
    <n v="22"/>
    <n v="19.566666666666666"/>
    <n v="0.8893939393939394"/>
  </r>
  <r>
    <s v="DT-05804"/>
    <x v="5"/>
    <s v="Stamping_Machine_029"/>
    <s v="Stamping"/>
    <d v="2024-10-01T07:09:38"/>
    <d v="2024-10-01T07:58:38"/>
    <s v="10"/>
    <s v="01"/>
    <n v="1025"/>
    <n v="17.083333333333332"/>
    <s v="Process Instability"/>
    <s v="Li Wei"/>
    <x v="2"/>
    <x v="1"/>
    <n v="22"/>
    <n v="4.9166666666666679"/>
    <n v="0.22348484848484854"/>
  </r>
  <r>
    <s v="DT-09358"/>
    <x v="29"/>
    <s v="Assembly_Machine_023"/>
    <s v="Assembly"/>
    <d v="2024-10-01T07:39:11"/>
    <d v="2024-10-01T07:45:11"/>
    <s v="10"/>
    <s v="01"/>
    <n v="192"/>
    <n v="3.2"/>
    <s v="Preventive Maintenance - General"/>
    <s v="Maria Gomez"/>
    <x v="0"/>
    <x v="0"/>
    <n v="16"/>
    <n v="12.8"/>
    <n v="0.8"/>
  </r>
  <r>
    <s v="DT-09026"/>
    <x v="33"/>
    <s v="Packaging_Machine_006"/>
    <s v="Packaging"/>
    <d v="2024-10-01T08:59:17"/>
    <d v="2024-10-01T09:24:17"/>
    <s v="10"/>
    <s v="01"/>
    <n v="9"/>
    <n v="0.15"/>
    <s v="Electrical Fault"/>
    <s v="Lucas Silva"/>
    <x v="1"/>
    <x v="1"/>
    <n v="22"/>
    <n v="21.85"/>
    <n v="0.99318181818181828"/>
  </r>
  <r>
    <s v="DT-01938"/>
    <x v="13"/>
    <s v="Painting_Machine_016"/>
    <s v="Painting"/>
    <d v="2024-10-01T09:46:38"/>
    <d v="2024-10-01T12:47:38"/>
    <s v="10"/>
    <s v="01"/>
    <n v="207"/>
    <n v="3.45"/>
    <s v="Preventive Maintenance - General"/>
    <s v="Sophie Martin"/>
    <x v="1"/>
    <x v="0"/>
    <n v="22"/>
    <n v="18.55"/>
    <n v="0.84318181818181825"/>
  </r>
  <r>
    <s v="DT-04639"/>
    <x v="28"/>
    <s v="Packaging_Machine_003"/>
    <s v="Packaging"/>
    <d v="2024-10-01T10:38:15"/>
    <d v="2024-10-01T10:53:15"/>
    <s v="10"/>
    <s v="01"/>
    <n v="127"/>
    <n v="2.1166666666666667"/>
    <s v="Material Shortage"/>
    <s v="Karim Nassar"/>
    <x v="1"/>
    <x v="1"/>
    <n v="14"/>
    <n v="11.883333333333333"/>
    <n v="0.84880952380952379"/>
  </r>
  <r>
    <s v="DT-02955"/>
    <x v="6"/>
    <s v="Painting_Machine_009"/>
    <s v="Painting"/>
    <d v="2024-10-01T11:12:18"/>
    <d v="2024-10-01T11:16:18"/>
    <s v="10"/>
    <s v="01"/>
    <n v="37"/>
    <n v="0.6166666666666667"/>
    <s v="Preventive Maintenance - General"/>
    <s v="Noah Davis"/>
    <x v="0"/>
    <x v="0"/>
    <n v="16"/>
    <n v="15.383333333333333"/>
    <n v="0.9614583333333333"/>
  </r>
  <r>
    <s v="DT-00349"/>
    <x v="4"/>
    <s v="Stamping_Machine_031"/>
    <s v="Stamping"/>
    <d v="2024-10-01T11:45:40"/>
    <d v="2024-10-01T13:47:40"/>
    <s v="10"/>
    <s v="01"/>
    <n v="1026"/>
    <n v="17.100000000000001"/>
    <s v="Electrical Fault"/>
    <s v="Noah Davis"/>
    <x v="2"/>
    <x v="1"/>
    <n v="18"/>
    <n v="0.89999999999999858"/>
    <n v="4.999999999999992E-2"/>
  </r>
  <r>
    <s v="DT-05702"/>
    <x v="22"/>
    <s v="Assembly_Machine_026"/>
    <s v="Assembly"/>
    <d v="2024-10-01T12:39:18"/>
    <d v="2024-10-01T15:20:18"/>
    <s v="10"/>
    <s v="01"/>
    <n v="224"/>
    <n v="3.7333333333333334"/>
    <s v="Mechanical Failure"/>
    <s v="Maria Gomez"/>
    <x v="1"/>
    <x v="1"/>
    <n v="20"/>
    <n v="16.266666666666666"/>
    <n v="0.81333333333333324"/>
  </r>
  <r>
    <s v="DT-00643"/>
    <x v="7"/>
    <s v="Packaging_Machine_002"/>
    <s v="Packaging"/>
    <d v="2024-10-01T12:59:26"/>
    <d v="2024-10-01T15:45:26"/>
    <s v="10"/>
    <s v="01"/>
    <n v="30"/>
    <n v="0.5"/>
    <s v="Material Shortage"/>
    <s v="David Brown"/>
    <x v="2"/>
    <x v="1"/>
    <n v="18"/>
    <n v="17.5"/>
    <n v="0.97222222222222221"/>
  </r>
  <r>
    <s v="DT-08038"/>
    <x v="4"/>
    <s v="Stamping_Machine_031"/>
    <s v="Stamping"/>
    <d v="2024-10-01T13:32:15"/>
    <d v="2024-10-01T15:17:15"/>
    <s v="10"/>
    <s v="01"/>
    <n v="1026"/>
    <n v="17.100000000000001"/>
    <s v="Hydraulic Leak"/>
    <s v="Karim Nassar"/>
    <x v="1"/>
    <x v="1"/>
    <n v="18"/>
    <n v="0.89999999999999858"/>
    <n v="4.999999999999992E-2"/>
  </r>
  <r>
    <s v="DT-03088"/>
    <x v="26"/>
    <s v="Assembly_Machine_032"/>
    <s v="Assembly"/>
    <d v="2024-10-01T13:46:16"/>
    <d v="2024-10-01T16:28:16"/>
    <s v="10"/>
    <s v="01"/>
    <n v="100"/>
    <n v="1.6666666666666667"/>
    <s v="Preventive Maintenance - Electrical"/>
    <s v="Fatima Ali"/>
    <x v="0"/>
    <x v="0"/>
    <n v="20"/>
    <n v="18.333333333333332"/>
    <n v="0.91666666666666663"/>
  </r>
  <r>
    <s v="DT-06130"/>
    <x v="5"/>
    <s v="Stamping_Machine_029"/>
    <s v="Stamping"/>
    <d v="2024-10-01T16:02:46"/>
    <d v="2024-10-01T19:32:46"/>
    <s v="10"/>
    <s v="01"/>
    <n v="932"/>
    <n v="15.533333333333333"/>
    <s v="Tooling Break"/>
    <s v="Ahmed Hassan"/>
    <x v="1"/>
    <x v="1"/>
    <n v="22"/>
    <n v="6.4666666666666668"/>
    <n v="0.29393939393939394"/>
  </r>
  <r>
    <s v="DT-01808"/>
    <x v="10"/>
    <s v="Painting_Machine_008"/>
    <s v="Painting"/>
    <d v="2024-10-01T16:12:08"/>
    <d v="2024-10-01T16:21:08"/>
    <s v="10"/>
    <s v="01"/>
    <n v="210"/>
    <n v="3.5"/>
    <s v="Hydraulic Leak"/>
    <s v="Yuki Tanaka"/>
    <x v="2"/>
    <x v="1"/>
    <n v="16"/>
    <n v="12.5"/>
    <n v="0.78125"/>
  </r>
  <r>
    <s v="DT-07902"/>
    <x v="9"/>
    <s v="Assembly_Machine_011"/>
    <s v="Assembly"/>
    <d v="2024-10-01T16:56:20"/>
    <d v="2024-10-01T17:08:20"/>
    <s v="10"/>
    <s v="01"/>
    <n v="107"/>
    <n v="1.7833333333333334"/>
    <s v="Electrical Fault"/>
    <s v="Fatima Ali"/>
    <x v="1"/>
    <x v="1"/>
    <n v="14"/>
    <n v="12.216666666666667"/>
    <n v="0.87261904761904763"/>
  </r>
  <r>
    <s v="DT-07451"/>
    <x v="6"/>
    <s v="Painting_Machine_009"/>
    <s v="Painting"/>
    <d v="2024-10-01T17:22:18"/>
    <d v="2024-10-01T20:05:18"/>
    <s v="10"/>
    <s v="01"/>
    <n v="58"/>
    <n v="0.96666666666666667"/>
    <s v="Electrical Fault"/>
    <s v="Hassan Ali"/>
    <x v="1"/>
    <x v="1"/>
    <n v="16"/>
    <n v="15.033333333333333"/>
    <n v="0.93958333333333333"/>
  </r>
  <r>
    <s v="DT-02192"/>
    <x v="17"/>
    <s v="Assembly_Machine_014"/>
    <s v="Assembly"/>
    <d v="2024-10-01T18:46:47"/>
    <d v="2024-10-01T20:52:47"/>
    <s v="10"/>
    <s v="01"/>
    <n v="17"/>
    <n v="0.28333333333333333"/>
    <s v="Tooling Break"/>
    <s v="Ahmed Hassan"/>
    <x v="1"/>
    <x v="1"/>
    <n v="16"/>
    <n v="15.716666666666667"/>
    <n v="0.98229166666666667"/>
  </r>
  <r>
    <s v="DT-06837"/>
    <x v="7"/>
    <s v="Packaging_Machine_002"/>
    <s v="Packaging"/>
    <d v="2024-10-01T19:09:15"/>
    <d v="2024-10-01T22:53:15"/>
    <s v="10"/>
    <s v="01"/>
    <n v="15"/>
    <n v="0.25"/>
    <s v="Preventive Maintenance - Electrical"/>
    <s v="Mohamed Salah"/>
    <x v="1"/>
    <x v="0"/>
    <n v="18"/>
    <n v="17.75"/>
    <n v="0.98611111111111116"/>
  </r>
  <r>
    <s v="DT-08333"/>
    <x v="0"/>
    <s v="Stamping_Machine_030"/>
    <s v="Stamping"/>
    <d v="2024-10-01T20:07:22"/>
    <d v="2024-10-01T20:27:22"/>
    <s v="10"/>
    <s v="01"/>
    <n v="147"/>
    <n v="2.4500000000000002"/>
    <s v="Overheating"/>
    <s v="Fatima Ali"/>
    <x v="2"/>
    <x v="1"/>
    <n v="16"/>
    <n v="13.55"/>
    <n v="0.84687500000000004"/>
  </r>
  <r>
    <s v="DT-06141"/>
    <x v="21"/>
    <s v="Packaging_Machine_018"/>
    <s v="Packaging"/>
    <d v="2024-10-01T21:15:54"/>
    <d v="2024-10-01T21:40:54"/>
    <s v="10"/>
    <s v="01"/>
    <n v="38"/>
    <n v="0.6333333333333333"/>
    <s v="Material Shortage"/>
    <s v="Lucas Silva"/>
    <x v="1"/>
    <x v="1"/>
    <n v="14"/>
    <n v="13.366666666666667"/>
    <n v="0.95476190476190481"/>
  </r>
  <r>
    <s v="DT-03458"/>
    <x v="19"/>
    <s v="Stamping_Machine_035"/>
    <s v="Stamping"/>
    <d v="2024-10-01T21:30:46"/>
    <d v="2024-10-01T22:03:46"/>
    <s v="10"/>
    <s v="01"/>
    <n v="30"/>
    <n v="0.5"/>
    <s v="Sensor Fault"/>
    <s v="Elena Petrova"/>
    <x v="1"/>
    <x v="1"/>
    <n v="16"/>
    <n v="15.5"/>
    <n v="0.96875"/>
  </r>
  <r>
    <s v="DT-07841"/>
    <x v="23"/>
    <s v="Packaging_Machine_025"/>
    <s v="Packaging"/>
    <d v="2024-10-01T22:12:05"/>
    <d v="2024-10-02T01:30:05"/>
    <s v="10"/>
    <s v="01"/>
    <n v="206"/>
    <n v="3.4333333333333331"/>
    <s v="Electrical Fault"/>
    <s v="John Smith"/>
    <x v="2"/>
    <x v="1"/>
    <n v="20"/>
    <n v="16.566666666666666"/>
    <n v="0.82833333333333337"/>
  </r>
  <r>
    <s v="DT-05620"/>
    <x v="3"/>
    <s v="Stamping_Machine_033"/>
    <s v="Stamping"/>
    <d v="2024-10-01T22:39:30"/>
    <d v="2024-10-01T22:51:30"/>
    <s v="10"/>
    <s v="01"/>
    <n v="940"/>
    <n v="15.666666666666666"/>
    <s v="Hydraulic Leak"/>
    <s v="Ahmed Hassan"/>
    <x v="1"/>
    <x v="1"/>
    <n v="18"/>
    <n v="2.3333333333333339"/>
    <n v="0.12962962962962965"/>
  </r>
  <r>
    <s v="DT-01180"/>
    <x v="26"/>
    <s v="Assembly_Machine_032"/>
    <s v="Assembly"/>
    <d v="2024-10-01T23:03:08"/>
    <d v="2024-10-02T04:46:08"/>
    <s v="10"/>
    <s v="01"/>
    <n v="15"/>
    <n v="0.25"/>
    <s v="Preventive Maintenance - Mechanical"/>
    <s v="Elena Petrova"/>
    <x v="0"/>
    <x v="0"/>
    <n v="20"/>
    <n v="19.75"/>
    <n v="0.98750000000000004"/>
  </r>
  <r>
    <s v="DT-07813"/>
    <x v="32"/>
    <s v="Stamping_Machine_020"/>
    <s v="Stamping"/>
    <d v="2024-10-01T23:10:33"/>
    <d v="2024-10-01T23:52:33"/>
    <s v="10"/>
    <s v="01"/>
    <n v="98"/>
    <n v="1.6333333333333333"/>
    <s v="Operator Error"/>
    <s v="Mahmoud Adel"/>
    <x v="1"/>
    <x v="1"/>
    <n v="14"/>
    <n v="12.366666666666667"/>
    <n v="0.88333333333333341"/>
  </r>
  <r>
    <s v="DT-00633"/>
    <x v="32"/>
    <s v="Stamping_Machine_020"/>
    <s v="Stamping"/>
    <d v="2024-10-02T01:35:38"/>
    <d v="2024-10-02T01:43:38"/>
    <s v="10"/>
    <s v="02"/>
    <n v="176"/>
    <n v="2.9333333333333331"/>
    <s v="Electrical Fault"/>
    <s v="Hassan Ali"/>
    <x v="1"/>
    <x v="1"/>
    <n v="14"/>
    <n v="11.066666666666666"/>
    <n v="0.79047619047619044"/>
  </r>
  <r>
    <s v="DT-06119"/>
    <x v="23"/>
    <s v="Packaging_Machine_025"/>
    <s v="Packaging"/>
    <d v="2024-10-02T04:25:48"/>
    <d v="2024-10-02T05:02:48"/>
    <s v="10"/>
    <s v="02"/>
    <n v="421"/>
    <n v="7.0166666666666666"/>
    <s v="Electrical Fault"/>
    <s v="Carlos Ruiz"/>
    <x v="0"/>
    <x v="1"/>
    <n v="20"/>
    <n v="12.983333333333334"/>
    <n v="0.64916666666666667"/>
  </r>
  <r>
    <s v="DT-09293"/>
    <x v="6"/>
    <s v="Painting_Machine_009"/>
    <s v="Painting"/>
    <d v="2024-10-02T05:07:15"/>
    <d v="2024-10-02T12:54:15"/>
    <s v="10"/>
    <s v="02"/>
    <n v="48"/>
    <n v="0.8"/>
    <s v="Hydraulic Leak"/>
    <s v="Emma Wilson"/>
    <x v="1"/>
    <x v="1"/>
    <n v="16"/>
    <n v="15.2"/>
    <n v="0.95"/>
  </r>
  <r>
    <s v="DT-00080"/>
    <x v="13"/>
    <s v="Painting_Machine_016"/>
    <s v="Painting"/>
    <d v="2024-10-02T05:30:14"/>
    <d v="2024-10-02T10:46:14"/>
    <s v="10"/>
    <s v="02"/>
    <n v="211"/>
    <n v="3.5166666666666666"/>
    <s v="Hydraulic Leak"/>
    <s v="Lucas Silva"/>
    <x v="2"/>
    <x v="1"/>
    <n v="22"/>
    <n v="18.483333333333334"/>
    <n v="0.8401515151515152"/>
  </r>
  <r>
    <s v="DT-09021"/>
    <x v="33"/>
    <s v="Packaging_Machine_006"/>
    <s v="Packaging"/>
    <d v="2024-10-02T08:56:11"/>
    <d v="2024-10-02T11:00:11"/>
    <s v="10"/>
    <s v="02"/>
    <n v="8"/>
    <n v="0.13333333333333333"/>
    <s v="Mechanical Failure"/>
    <s v="Ahmed Hassan"/>
    <x v="1"/>
    <x v="1"/>
    <n v="22"/>
    <n v="21.866666666666667"/>
    <n v="0.99393939393939401"/>
  </r>
  <r>
    <s v="DT-04623"/>
    <x v="6"/>
    <s v="Painting_Machine_009"/>
    <s v="Painting"/>
    <d v="2024-10-02T09:50:05"/>
    <d v="2024-10-02T10:31:05"/>
    <s v="10"/>
    <s v="02"/>
    <n v="28"/>
    <n v="0.46666666666666667"/>
    <s v="Preventive Maintenance - General"/>
    <s v="Olivia Johnson"/>
    <x v="0"/>
    <x v="0"/>
    <n v="16"/>
    <n v="15.533333333333333"/>
    <n v="0.97083333333333333"/>
  </r>
  <r>
    <s v="DT-05752"/>
    <x v="2"/>
    <s v="Assembly_Machine_019"/>
    <s v="Assembly"/>
    <d v="2024-10-02T09:55:43"/>
    <d v="2024-10-02T10:10:43"/>
    <s v="10"/>
    <s v="02"/>
    <n v="114"/>
    <n v="1.9"/>
    <s v="Material Shortage"/>
    <s v="Elena Petrova"/>
    <x v="2"/>
    <x v="1"/>
    <n v="22"/>
    <n v="20.100000000000001"/>
    <n v="0.91363636363636369"/>
  </r>
  <r>
    <s v="DT-08650"/>
    <x v="29"/>
    <s v="Assembly_Machine_023"/>
    <s v="Assembly"/>
    <d v="2024-10-02T10:32:24"/>
    <d v="2024-10-02T13:54:24"/>
    <s v="10"/>
    <s v="02"/>
    <n v="315"/>
    <n v="5.25"/>
    <s v="Overheating"/>
    <s v="Elena Petrova"/>
    <x v="2"/>
    <x v="1"/>
    <n v="16"/>
    <n v="10.75"/>
    <n v="0.671875"/>
  </r>
  <r>
    <s v="DT-09554"/>
    <x v="11"/>
    <s v="Assembly_Machine_007"/>
    <s v="Assembly"/>
    <d v="2024-10-02T11:01:14"/>
    <d v="2024-10-02T14:17:14"/>
    <s v="10"/>
    <s v="02"/>
    <n v="596"/>
    <n v="9.9333333333333336"/>
    <s v="Hydraulic Leak"/>
    <s v="John Smith"/>
    <x v="2"/>
    <x v="1"/>
    <n v="22"/>
    <n v="12.066666666666666"/>
    <n v="0.54848484848484846"/>
  </r>
  <r>
    <s v="DT-09490"/>
    <x v="32"/>
    <s v="Stamping_Machine_020"/>
    <s v="Stamping"/>
    <d v="2024-10-02T11:23:33"/>
    <d v="2024-10-02T22:16:33"/>
    <s v="10"/>
    <s v="02"/>
    <n v="166"/>
    <n v="2.7666666666666666"/>
    <s v="Sensor Fault"/>
    <s v="Li Wei"/>
    <x v="2"/>
    <x v="1"/>
    <n v="14"/>
    <n v="11.233333333333334"/>
    <n v="0.80238095238095242"/>
  </r>
  <r>
    <s v="DT-07085"/>
    <x v="32"/>
    <s v="Stamping_Machine_020"/>
    <s v="Stamping"/>
    <d v="2024-10-02T11:26:13"/>
    <d v="2024-10-02T14:26:13"/>
    <s v="10"/>
    <s v="02"/>
    <n v="306"/>
    <n v="5.0999999999999996"/>
    <s v="Electrical Fault"/>
    <s v="Li Wei"/>
    <x v="2"/>
    <x v="1"/>
    <n v="14"/>
    <n v="8.9"/>
    <n v="0.63571428571428579"/>
  </r>
  <r>
    <s v="DT-03378"/>
    <x v="17"/>
    <s v="Assembly_Machine_014"/>
    <s v="Assembly"/>
    <d v="2024-10-02T12:34:51"/>
    <d v="2024-10-02T17:41:51"/>
    <s v="10"/>
    <s v="02"/>
    <n v="45"/>
    <n v="0.75"/>
    <s v="Hydraulic Leak"/>
    <s v="Mohamed Salah"/>
    <x v="2"/>
    <x v="1"/>
    <n v="16"/>
    <n v="15.25"/>
    <n v="0.953125"/>
  </r>
  <r>
    <s v="DT-02280"/>
    <x v="29"/>
    <s v="Assembly_Machine_023"/>
    <s v="Assembly"/>
    <d v="2024-10-02T12:37:18"/>
    <d v="2024-10-02T13:05:18"/>
    <s v="10"/>
    <s v="02"/>
    <n v="314"/>
    <n v="5.2333333333333334"/>
    <s v="Electrical Fault"/>
    <s v="Fatima Ali"/>
    <x v="1"/>
    <x v="1"/>
    <n v="16"/>
    <n v="10.766666666666666"/>
    <n v="0.67291666666666661"/>
  </r>
  <r>
    <s v="DT-07491"/>
    <x v="0"/>
    <s v="Stamping_Machine_030"/>
    <s v="Stamping"/>
    <d v="2024-10-02T13:36:38"/>
    <d v="2024-10-02T15:45:38"/>
    <s v="10"/>
    <s v="02"/>
    <n v="255"/>
    <n v="4.25"/>
    <s v="Preventive Maintenance - Mechanical"/>
    <s v="Mahmoud Adel"/>
    <x v="0"/>
    <x v="0"/>
    <n v="16"/>
    <n v="11.75"/>
    <n v="0.734375"/>
  </r>
  <r>
    <s v="DT-04708"/>
    <x v="28"/>
    <s v="Packaging_Machine_003"/>
    <s v="Packaging"/>
    <d v="2024-10-02T14:27:43"/>
    <d v="2024-10-02T18:36:43"/>
    <s v="10"/>
    <s v="02"/>
    <n v="57"/>
    <n v="0.95"/>
    <s v="Mechanical Failure"/>
    <s v="Emma Wilson"/>
    <x v="1"/>
    <x v="1"/>
    <n v="14"/>
    <n v="13.05"/>
    <n v="0.93214285714285716"/>
  </r>
  <r>
    <s v="DT-05951"/>
    <x v="24"/>
    <s v="Painting_Machine_028"/>
    <s v="Painting"/>
    <d v="2024-10-02T15:51:11"/>
    <d v="2024-10-02T16:17:11"/>
    <s v="10"/>
    <s v="02"/>
    <n v="55"/>
    <n v="0.91666666666666663"/>
    <s v="Tooling Break"/>
    <s v="Olivia Johnson"/>
    <x v="0"/>
    <x v="1"/>
    <n v="22"/>
    <n v="21.083333333333332"/>
    <n v="0.95833333333333326"/>
  </r>
  <r>
    <s v="DT-03461"/>
    <x v="19"/>
    <s v="Stamping_Machine_035"/>
    <s v="Stamping"/>
    <d v="2024-10-02T16:38:35"/>
    <d v="2024-10-02T17:19:35"/>
    <s v="10"/>
    <s v="02"/>
    <n v="90"/>
    <n v="1.5"/>
    <s v="Electrical Fault"/>
    <s v="Fatima Ali"/>
    <x v="2"/>
    <x v="1"/>
    <n v="16"/>
    <n v="14.5"/>
    <n v="0.90625"/>
  </r>
  <r>
    <s v="DT-09709"/>
    <x v="23"/>
    <s v="Packaging_Machine_025"/>
    <s v="Packaging"/>
    <d v="2024-10-02T17:53:41"/>
    <d v="2024-10-02T23:33:41"/>
    <s v="10"/>
    <s v="02"/>
    <n v="43"/>
    <n v="0.71666666666666667"/>
    <s v="Hydraulic Leak"/>
    <s v="Mohamed Salah"/>
    <x v="2"/>
    <x v="1"/>
    <n v="20"/>
    <n v="19.283333333333335"/>
    <n v="0.96416666666666673"/>
  </r>
  <r>
    <s v="DT-08287"/>
    <x v="10"/>
    <s v="Painting_Machine_008"/>
    <s v="Painting"/>
    <d v="2024-10-02T17:58:12"/>
    <d v="2024-10-02T20:26:12"/>
    <s v="10"/>
    <s v="02"/>
    <n v="369"/>
    <n v="6.15"/>
    <s v="Sensor Fault"/>
    <s v="Olivia Johnson"/>
    <x v="2"/>
    <x v="1"/>
    <n v="16"/>
    <n v="9.85"/>
    <n v="0.61562499999999998"/>
  </r>
  <r>
    <s v="DT-04932"/>
    <x v="14"/>
    <s v="Assembly_Machine_013"/>
    <s v="Assembly"/>
    <d v="2024-10-02T19:30:12"/>
    <d v="2024-10-03T07:51:12"/>
    <s v="10"/>
    <s v="02"/>
    <n v="34"/>
    <n v="0.56666666666666665"/>
    <s v="Electrical Fault"/>
    <s v="David Brown"/>
    <x v="2"/>
    <x v="1"/>
    <n v="14"/>
    <n v="13.433333333333334"/>
    <n v="0.95952380952380956"/>
  </r>
  <r>
    <s v="DT-03106"/>
    <x v="2"/>
    <s v="Assembly_Machine_019"/>
    <s v="Assembly"/>
    <d v="2024-10-02T22:11:11"/>
    <d v="2024-10-02T22:47:11"/>
    <s v="10"/>
    <s v="02"/>
    <n v="86"/>
    <n v="1.4333333333333333"/>
    <s v="Sensor Fault"/>
    <s v="Sophie Martin"/>
    <x v="1"/>
    <x v="1"/>
    <n v="22"/>
    <n v="20.566666666666666"/>
    <n v="0.93484848484848482"/>
  </r>
  <r>
    <s v="DT-03189"/>
    <x v="26"/>
    <s v="Assembly_Machine_032"/>
    <s v="Assembly"/>
    <d v="2024-10-02T22:33:48"/>
    <d v="2024-10-02T22:44:48"/>
    <s v="10"/>
    <s v="02"/>
    <n v="299"/>
    <n v="4.9833333333333334"/>
    <s v="Operator Error"/>
    <s v="Karim Nassar"/>
    <x v="1"/>
    <x v="1"/>
    <n v="20"/>
    <n v="15.016666666666666"/>
    <n v="0.75083333333333324"/>
  </r>
  <r>
    <s v="DT-00468"/>
    <x v="3"/>
    <s v="Stamping_Machine_033"/>
    <s v="Stamping"/>
    <d v="2024-10-02T22:44:04"/>
    <d v="2024-10-02T22:52:04"/>
    <s v="10"/>
    <s v="02"/>
    <n v="1026"/>
    <n v="17.100000000000001"/>
    <s v="Unsafe Condition"/>
    <s v="Karim Nassar"/>
    <x v="0"/>
    <x v="1"/>
    <n v="18"/>
    <n v="0.89999999999999858"/>
    <n v="4.999999999999992E-2"/>
  </r>
  <r>
    <s v="DT-03274"/>
    <x v="20"/>
    <s v="Stamping_Machine_015"/>
    <s v="Stamping"/>
    <d v="2024-10-02T22:52:31"/>
    <d v="2024-10-03T03:04:31"/>
    <s v="10"/>
    <s v="02"/>
    <n v="37"/>
    <n v="0.6166666666666667"/>
    <s v="Overheating"/>
    <s v="Carlos Ruiz"/>
    <x v="2"/>
    <x v="1"/>
    <n v="18"/>
    <n v="17.383333333333333"/>
    <n v="0.96574074074074068"/>
  </r>
  <r>
    <s v="DT-04600"/>
    <x v="28"/>
    <s v="Packaging_Machine_003"/>
    <s v="Packaging"/>
    <d v="2024-10-03T02:18:25"/>
    <d v="2024-10-03T07:30:25"/>
    <s v="10"/>
    <s v="03"/>
    <n v="192"/>
    <n v="3.2"/>
    <s v="Preventive Maintenance - Mechanical"/>
    <s v="Yuki Tanaka"/>
    <x v="2"/>
    <x v="0"/>
    <n v="14"/>
    <n v="10.8"/>
    <n v="0.77142857142857146"/>
  </r>
  <r>
    <s v="DT-02154"/>
    <x v="31"/>
    <s v="Assembly_Machine_010"/>
    <s v="Assembly"/>
    <d v="2024-10-03T02:58:30"/>
    <d v="2024-10-03T04:11:30"/>
    <s v="10"/>
    <s v="03"/>
    <n v="28"/>
    <n v="0.46666666666666667"/>
    <s v="Tooling Break"/>
    <s v="Mahmoud Adel"/>
    <x v="2"/>
    <x v="1"/>
    <n v="22"/>
    <n v="21.533333333333335"/>
    <n v="0.97878787878787887"/>
  </r>
  <r>
    <s v="DT-01003"/>
    <x v="34"/>
    <s v="Painting_Machine_022"/>
    <s v="Painting"/>
    <d v="2024-10-03T03:10:18"/>
    <d v="2024-10-03T03:34:18"/>
    <s v="10"/>
    <s v="03"/>
    <n v="153"/>
    <n v="2.5499999999999998"/>
    <s v="Mechanical Failure"/>
    <s v="Hassan Ali"/>
    <x v="1"/>
    <x v="1"/>
    <n v="22"/>
    <n v="19.45"/>
    <n v="0.88409090909090904"/>
  </r>
  <r>
    <s v="DT-00197"/>
    <x v="28"/>
    <s v="Packaging_Machine_003"/>
    <s v="Packaging"/>
    <d v="2024-10-03T03:13:55"/>
    <d v="2024-10-03T03:38:55"/>
    <s v="10"/>
    <s v="03"/>
    <n v="225"/>
    <n v="3.75"/>
    <s v="Electrical Fault"/>
    <s v="Ahmed Hassan"/>
    <x v="2"/>
    <x v="1"/>
    <n v="14"/>
    <n v="10.25"/>
    <n v="0.7321428571428571"/>
  </r>
  <r>
    <s v="DT-00263"/>
    <x v="9"/>
    <s v="Assembly_Machine_011"/>
    <s v="Assembly"/>
    <d v="2024-10-03T04:01:50"/>
    <d v="2024-10-03T08:22:50"/>
    <s v="10"/>
    <s v="03"/>
    <n v="78"/>
    <n v="1.3"/>
    <s v="Sensor Fault"/>
    <s v="John Smith"/>
    <x v="2"/>
    <x v="1"/>
    <n v="14"/>
    <n v="12.7"/>
    <n v="0.90714285714285714"/>
  </r>
  <r>
    <s v="DT-08493"/>
    <x v="19"/>
    <s v="Stamping_Machine_035"/>
    <s v="Stamping"/>
    <d v="2024-10-03T04:03:11"/>
    <d v="2024-10-03T04:17:11"/>
    <s v="10"/>
    <s v="03"/>
    <n v="303"/>
    <n v="5.05"/>
    <s v="Preventive Maintenance - Mechanical"/>
    <s v="Karim Nassar"/>
    <x v="1"/>
    <x v="0"/>
    <n v="16"/>
    <n v="10.95"/>
    <n v="0.68437499999999996"/>
  </r>
  <r>
    <s v="DT-03440"/>
    <x v="29"/>
    <s v="Assembly_Machine_023"/>
    <s v="Assembly"/>
    <d v="2024-10-03T04:04:43"/>
    <d v="2024-10-03T06:46:43"/>
    <s v="10"/>
    <s v="03"/>
    <n v="350"/>
    <n v="5.833333333333333"/>
    <s v="Electrical Fault"/>
    <s v="David Brown"/>
    <x v="1"/>
    <x v="1"/>
    <n v="16"/>
    <n v="10.166666666666668"/>
    <n v="0.63541666666666674"/>
  </r>
  <r>
    <s v="DT-07584"/>
    <x v="19"/>
    <s v="Stamping_Machine_035"/>
    <s v="Stamping"/>
    <d v="2024-10-03T04:12:01"/>
    <d v="2024-10-03T04:53:01"/>
    <s v="10"/>
    <s v="03"/>
    <n v="320"/>
    <n v="5.333333333333333"/>
    <s v="Mechanical Failure"/>
    <s v="Yuki Tanaka"/>
    <x v="0"/>
    <x v="1"/>
    <n v="16"/>
    <n v="10.666666666666668"/>
    <n v="0.66666666666666674"/>
  </r>
  <r>
    <s v="DT-07494"/>
    <x v="0"/>
    <s v="Stamping_Machine_030"/>
    <s v="Stamping"/>
    <d v="2024-10-03T04:56:11"/>
    <d v="2024-10-03T05:12:11"/>
    <s v="10"/>
    <s v="03"/>
    <n v="239"/>
    <n v="3.9833333333333334"/>
    <s v="Hydraulic Leak"/>
    <s v="Hassan Ali"/>
    <x v="2"/>
    <x v="1"/>
    <n v="16"/>
    <n v="12.016666666666666"/>
    <n v="0.75104166666666661"/>
  </r>
  <r>
    <s v="DT-04283"/>
    <x v="21"/>
    <s v="Packaging_Machine_018"/>
    <s v="Packaging"/>
    <d v="2024-10-03T04:59:43"/>
    <d v="2024-10-03T05:54:43"/>
    <s v="10"/>
    <s v="03"/>
    <n v="291"/>
    <n v="4.8499999999999996"/>
    <s v="Hydraulic Leak"/>
    <s v="Mahmoud Adel"/>
    <x v="2"/>
    <x v="1"/>
    <n v="14"/>
    <n v="9.15"/>
    <n v="0.65357142857142858"/>
  </r>
  <r>
    <s v="DT-06379"/>
    <x v="29"/>
    <s v="Assembly_Machine_023"/>
    <s v="Assembly"/>
    <d v="2024-10-03T06:17:20"/>
    <d v="2024-10-03T06:47:20"/>
    <s v="10"/>
    <s v="03"/>
    <n v="310"/>
    <n v="5.166666666666667"/>
    <s v="Mechanical Failure"/>
    <s v="Karim Nassar"/>
    <x v="1"/>
    <x v="1"/>
    <n v="16"/>
    <n v="10.833333333333332"/>
    <n v="0.67708333333333326"/>
  </r>
  <r>
    <s v="DT-00281"/>
    <x v="30"/>
    <s v="Packaging_Machine_034"/>
    <s v="Packaging"/>
    <d v="2024-10-03T06:48:09"/>
    <d v="2024-10-03T10:13:09"/>
    <s v="10"/>
    <s v="03"/>
    <n v="27"/>
    <n v="0.45"/>
    <s v="Preventive Maintenance - Mechanical"/>
    <s v="Li Wei"/>
    <x v="0"/>
    <x v="0"/>
    <n v="14"/>
    <n v="13.55"/>
    <n v="0.96785714285714286"/>
  </r>
  <r>
    <s v="DT-02716"/>
    <x v="23"/>
    <s v="Packaging_Machine_025"/>
    <s v="Packaging"/>
    <d v="2024-10-03T07:52:56"/>
    <d v="2024-10-03T19:12:56"/>
    <s v="10"/>
    <s v="03"/>
    <n v="81"/>
    <n v="1.35"/>
    <s v="Mechanical Failure"/>
    <s v="Maria Gomez"/>
    <x v="0"/>
    <x v="1"/>
    <n v="20"/>
    <n v="18.649999999999999"/>
    <n v="0.93249999999999988"/>
  </r>
  <r>
    <s v="DT-00844"/>
    <x v="24"/>
    <s v="Painting_Machine_028"/>
    <s v="Painting"/>
    <d v="2024-10-03T08:01:21"/>
    <d v="2024-10-03T08:15:21"/>
    <s v="10"/>
    <s v="03"/>
    <n v="81"/>
    <n v="1.35"/>
    <s v="Mechanical Failure"/>
    <s v="Rana Ibrahim"/>
    <x v="1"/>
    <x v="1"/>
    <n v="22"/>
    <n v="20.65"/>
    <n v="0.9386363636363636"/>
  </r>
  <r>
    <s v="DT-03351"/>
    <x v="24"/>
    <s v="Painting_Machine_028"/>
    <s v="Painting"/>
    <d v="2024-10-03T08:12:26"/>
    <d v="2024-10-03T08:56:26"/>
    <s v="10"/>
    <s v="03"/>
    <n v="211"/>
    <n v="3.5166666666666666"/>
    <s v="Hydraulic Leak"/>
    <s v="Maria Gomez"/>
    <x v="0"/>
    <x v="1"/>
    <n v="22"/>
    <n v="18.483333333333334"/>
    <n v="0.8401515151515152"/>
  </r>
  <r>
    <s v="DT-03492"/>
    <x v="23"/>
    <s v="Packaging_Machine_025"/>
    <s v="Packaging"/>
    <d v="2024-10-03T09:56:04"/>
    <d v="2024-10-03T10:34:04"/>
    <s v="10"/>
    <s v="03"/>
    <n v="122"/>
    <n v="2.0333333333333332"/>
    <s v="Mechanical Failure"/>
    <s v="Rana Ibrahim"/>
    <x v="2"/>
    <x v="1"/>
    <n v="20"/>
    <n v="17.966666666666669"/>
    <n v="0.89833333333333343"/>
  </r>
  <r>
    <s v="DT-02334"/>
    <x v="14"/>
    <s v="Assembly_Machine_013"/>
    <s v="Assembly"/>
    <d v="2024-10-03T10:00:35"/>
    <d v="2024-10-03T11:41:35"/>
    <s v="10"/>
    <s v="03"/>
    <n v="177"/>
    <n v="2.95"/>
    <s v="Overheating"/>
    <s v="Elena Petrova"/>
    <x v="2"/>
    <x v="1"/>
    <n v="14"/>
    <n v="11.05"/>
    <n v="0.78928571428571437"/>
  </r>
  <r>
    <s v="DT-07403"/>
    <x v="25"/>
    <s v="Painting_Machine_001"/>
    <s v="Painting"/>
    <d v="2024-10-03T10:28:27"/>
    <d v="2024-10-03T21:35:27"/>
    <s v="10"/>
    <s v="03"/>
    <n v="159"/>
    <n v="2.65"/>
    <s v="Electrical Fault"/>
    <s v="Sophie Martin"/>
    <x v="2"/>
    <x v="1"/>
    <n v="18"/>
    <n v="15.35"/>
    <n v="0.85277777777777775"/>
  </r>
  <r>
    <s v="DT-09678"/>
    <x v="10"/>
    <s v="Painting_Machine_008"/>
    <s v="Painting"/>
    <d v="2024-10-03T12:05:34"/>
    <d v="2024-10-03T12:40:34"/>
    <s v="10"/>
    <s v="03"/>
    <n v="97"/>
    <n v="1.6166666666666667"/>
    <s v="Electrical Fault"/>
    <s v="Emma Wilson"/>
    <x v="2"/>
    <x v="1"/>
    <n v="16"/>
    <n v="14.383333333333333"/>
    <n v="0.8989583333333333"/>
  </r>
  <r>
    <s v="DT-03121"/>
    <x v="23"/>
    <s v="Packaging_Machine_025"/>
    <s v="Packaging"/>
    <d v="2024-10-03T12:22:19"/>
    <d v="2024-10-03T13:22:19"/>
    <s v="10"/>
    <s v="03"/>
    <n v="398"/>
    <n v="6.6333333333333337"/>
    <s v="Preventive Maintenance - Mechanical"/>
    <s v="Yuki Tanaka"/>
    <x v="0"/>
    <x v="0"/>
    <n v="20"/>
    <n v="13.366666666666667"/>
    <n v="0.66833333333333333"/>
  </r>
  <r>
    <s v="DT-09527"/>
    <x v="21"/>
    <s v="Packaging_Machine_018"/>
    <s v="Packaging"/>
    <d v="2024-10-03T13:06:56"/>
    <d v="2024-10-03T13:12:56"/>
    <s v="10"/>
    <s v="03"/>
    <n v="83"/>
    <n v="1.3833333333333333"/>
    <s v="Hydraulic Leak"/>
    <s v="Noah Davis"/>
    <x v="2"/>
    <x v="1"/>
    <n v="14"/>
    <n v="12.616666666666667"/>
    <n v="0.90119047619047621"/>
  </r>
  <r>
    <s v="DT-03693"/>
    <x v="8"/>
    <s v="Assembly_Machine_012"/>
    <s v="Assembly"/>
    <d v="2024-10-03T14:48:37"/>
    <d v="2024-10-03T15:14:37"/>
    <s v="10"/>
    <s v="03"/>
    <n v="151"/>
    <n v="2.5166666666666666"/>
    <s v="Sensor Fault"/>
    <s v="Fatima Ali"/>
    <x v="2"/>
    <x v="1"/>
    <n v="20"/>
    <n v="17.483333333333334"/>
    <n v="0.87416666666666676"/>
  </r>
  <r>
    <s v="DT-01990"/>
    <x v="13"/>
    <s v="Painting_Machine_016"/>
    <s v="Painting"/>
    <d v="2024-10-03T15:28:28"/>
    <d v="2024-10-03T18:28:28"/>
    <s v="10"/>
    <s v="03"/>
    <n v="173"/>
    <n v="2.8833333333333333"/>
    <s v="Mechanical Failure"/>
    <s v="Sophie Martin"/>
    <x v="0"/>
    <x v="1"/>
    <n v="22"/>
    <n v="19.116666666666667"/>
    <n v="0.86893939393939401"/>
  </r>
  <r>
    <s v="DT-05174"/>
    <x v="17"/>
    <s v="Assembly_Machine_014"/>
    <s v="Assembly"/>
    <d v="2024-10-03T15:32:36"/>
    <d v="2024-10-04T01:56:36"/>
    <s v="10"/>
    <s v="03"/>
    <n v="158"/>
    <n v="2.6333333333333333"/>
    <s v="Sensor Fault"/>
    <s v="Mahmoud Adel"/>
    <x v="2"/>
    <x v="1"/>
    <n v="16"/>
    <n v="13.366666666666667"/>
    <n v="0.8354166666666667"/>
  </r>
  <r>
    <s v="DT-09698"/>
    <x v="15"/>
    <s v="Packaging_Machine_017"/>
    <s v="Packaging"/>
    <d v="2024-10-03T15:52:44"/>
    <d v="2024-10-03T16:13:44"/>
    <s v="10"/>
    <s v="03"/>
    <n v="73"/>
    <n v="1.2166666666666666"/>
    <s v="Material Shortage"/>
    <s v="John Smith"/>
    <x v="0"/>
    <x v="1"/>
    <n v="20"/>
    <n v="18.783333333333335"/>
    <n v="0.93916666666666671"/>
  </r>
  <r>
    <s v="DT-00038"/>
    <x v="19"/>
    <s v="Stamping_Machine_035"/>
    <s v="Stamping"/>
    <d v="2024-10-03T16:08:49"/>
    <d v="2024-10-03T17:36:49"/>
    <s v="10"/>
    <s v="03"/>
    <n v="372"/>
    <n v="6.2"/>
    <s v="Mechanical Failure"/>
    <s v="Mohamed Salah"/>
    <x v="2"/>
    <x v="1"/>
    <n v="16"/>
    <n v="9.8000000000000007"/>
    <n v="0.61250000000000004"/>
  </r>
  <r>
    <s v="DT-05595"/>
    <x v="25"/>
    <s v="Painting_Machine_001"/>
    <s v="Painting"/>
    <d v="2024-10-03T17:00:25"/>
    <d v="2024-10-03T17:28:25"/>
    <s v="10"/>
    <s v="03"/>
    <n v="229"/>
    <n v="3.8166666666666669"/>
    <s v="Hydraulic Leak"/>
    <s v="Olivia Johnson"/>
    <x v="2"/>
    <x v="1"/>
    <n v="18"/>
    <n v="14.183333333333334"/>
    <n v="0.78796296296296298"/>
  </r>
  <r>
    <s v="DT-01583"/>
    <x v="17"/>
    <s v="Assembly_Machine_014"/>
    <s v="Assembly"/>
    <d v="2024-10-03T18:58:53"/>
    <d v="2024-10-03T19:38:53"/>
    <s v="10"/>
    <s v="03"/>
    <n v="70"/>
    <n v="1.1666666666666667"/>
    <s v="Material Shortage"/>
    <s v="Rana Ibrahim"/>
    <x v="2"/>
    <x v="1"/>
    <n v="16"/>
    <n v="14.833333333333334"/>
    <n v="0.92708333333333337"/>
  </r>
  <r>
    <s v="DT-07477"/>
    <x v="23"/>
    <s v="Packaging_Machine_025"/>
    <s v="Packaging"/>
    <d v="2024-10-03T20:24:33"/>
    <d v="2024-10-04T01:47:33"/>
    <s v="10"/>
    <s v="03"/>
    <n v="275"/>
    <n v="4.583333333333333"/>
    <s v="Electrical Fault"/>
    <s v="Rana Ibrahim"/>
    <x v="1"/>
    <x v="1"/>
    <n v="20"/>
    <n v="15.416666666666668"/>
    <n v="0.77083333333333337"/>
  </r>
  <r>
    <s v="DT-00246"/>
    <x v="20"/>
    <s v="Stamping_Machine_015"/>
    <s v="Stamping"/>
    <d v="2024-10-03T23:28:40"/>
    <d v="2024-10-04T01:52:40"/>
    <s v="10"/>
    <s v="03"/>
    <n v="40"/>
    <n v="0.66666666666666663"/>
    <s v="Mechanical Failure"/>
    <s v="Rana Ibrahim"/>
    <x v="2"/>
    <x v="1"/>
    <n v="18"/>
    <n v="17.333333333333332"/>
    <n v="0.96296296296296291"/>
  </r>
  <r>
    <s v="DT-01175"/>
    <x v="20"/>
    <s v="Stamping_Machine_015"/>
    <s v="Stamping"/>
    <d v="2024-10-04T00:57:42"/>
    <d v="2024-10-04T01:40:42"/>
    <s v="10"/>
    <s v="04"/>
    <n v="100"/>
    <n v="1.6666666666666667"/>
    <s v="Material Shortage"/>
    <s v="Sophie Martin"/>
    <x v="2"/>
    <x v="1"/>
    <n v="18"/>
    <n v="16.333333333333332"/>
    <n v="0.90740740740740733"/>
  </r>
  <r>
    <s v="DT-00244"/>
    <x v="32"/>
    <s v="Stamping_Machine_020"/>
    <s v="Stamping"/>
    <d v="2024-10-04T01:55:58"/>
    <d v="2024-10-04T02:23:58"/>
    <s v="10"/>
    <s v="04"/>
    <n v="101"/>
    <n v="1.6833333333333333"/>
    <s v="Overheating"/>
    <s v="Mohamed Salah"/>
    <x v="1"/>
    <x v="1"/>
    <n v="14"/>
    <n v="12.316666666666666"/>
    <n v="0.87976190476190474"/>
  </r>
  <r>
    <s v="DT-02071"/>
    <x v="9"/>
    <s v="Assembly_Machine_011"/>
    <s v="Assembly"/>
    <d v="2024-10-04T05:31:12"/>
    <d v="2024-10-04T07:40:12"/>
    <s v="10"/>
    <s v="04"/>
    <n v="111"/>
    <n v="1.85"/>
    <s v="Hydraulic Leak"/>
    <s v="Lucas Silva"/>
    <x v="2"/>
    <x v="1"/>
    <n v="14"/>
    <n v="12.15"/>
    <n v="0.86785714285714288"/>
  </r>
  <r>
    <s v="DT-08510"/>
    <x v="6"/>
    <s v="Painting_Machine_009"/>
    <s v="Painting"/>
    <d v="2024-10-04T06:02:19"/>
    <d v="2024-10-04T06:30:19"/>
    <s v="10"/>
    <s v="04"/>
    <n v="54"/>
    <n v="0.9"/>
    <s v="Material Shortage"/>
    <s v="Ahmed Hassan"/>
    <x v="2"/>
    <x v="1"/>
    <n v="16"/>
    <n v="15.1"/>
    <n v="0.94374999999999998"/>
  </r>
  <r>
    <s v="DT-05497"/>
    <x v="28"/>
    <s v="Packaging_Machine_003"/>
    <s v="Packaging"/>
    <d v="2024-10-04T06:03:53"/>
    <d v="2024-10-04T08:47:53"/>
    <s v="10"/>
    <s v="04"/>
    <n v="112"/>
    <n v="1.8666666666666667"/>
    <s v="Preventive Maintenance - Mechanical"/>
    <s v="David Brown"/>
    <x v="0"/>
    <x v="0"/>
    <n v="14"/>
    <n v="12.133333333333333"/>
    <n v="0.86666666666666659"/>
  </r>
  <r>
    <s v="DT-09053"/>
    <x v="6"/>
    <s v="Painting_Machine_009"/>
    <s v="Painting"/>
    <d v="2024-10-04T06:31:40"/>
    <d v="2024-10-04T08:43:40"/>
    <s v="10"/>
    <s v="04"/>
    <n v="53"/>
    <n v="0.8833333333333333"/>
    <s v="Tooling Break"/>
    <s v="Li Wei"/>
    <x v="1"/>
    <x v="1"/>
    <n v="16"/>
    <n v="15.116666666666667"/>
    <n v="0.9447916666666667"/>
  </r>
  <r>
    <s v="DT-07868"/>
    <x v="0"/>
    <s v="Stamping_Machine_030"/>
    <s v="Stamping"/>
    <d v="2024-10-04T08:50:29"/>
    <d v="2024-10-04T09:00:29"/>
    <s v="10"/>
    <s v="04"/>
    <n v="71"/>
    <n v="1.1833333333333333"/>
    <s v="Mechanical Failure"/>
    <s v="Emma Wilson"/>
    <x v="2"/>
    <x v="1"/>
    <n v="16"/>
    <n v="14.816666666666666"/>
    <n v="0.92604166666666665"/>
  </r>
  <r>
    <s v="DT-06898"/>
    <x v="21"/>
    <s v="Packaging_Machine_018"/>
    <s v="Packaging"/>
    <d v="2024-10-04T09:01:15"/>
    <d v="2024-10-04T09:30:15"/>
    <s v="10"/>
    <s v="04"/>
    <n v="194"/>
    <n v="3.2333333333333334"/>
    <s v="Material Shortage"/>
    <s v="Maria Gomez"/>
    <x v="2"/>
    <x v="1"/>
    <n v="14"/>
    <n v="10.766666666666666"/>
    <n v="0.76904761904761898"/>
  </r>
  <r>
    <s v="DT-07149"/>
    <x v="7"/>
    <s v="Packaging_Machine_002"/>
    <s v="Packaging"/>
    <d v="2024-10-04T09:51:46"/>
    <d v="2024-10-04T12:54:46"/>
    <s v="10"/>
    <s v="04"/>
    <n v="22"/>
    <n v="0.36666666666666664"/>
    <s v="Material Shortage"/>
    <s v="Emma Wilson"/>
    <x v="0"/>
    <x v="1"/>
    <n v="18"/>
    <n v="17.633333333333333"/>
    <n v="0.97962962962962963"/>
  </r>
  <r>
    <s v="DT-08186"/>
    <x v="22"/>
    <s v="Assembly_Machine_026"/>
    <s v="Assembly"/>
    <d v="2024-10-04T10:08:30"/>
    <d v="2024-10-04T12:10:30"/>
    <s v="10"/>
    <s v="04"/>
    <n v="463"/>
    <n v="7.7166666666666668"/>
    <s v="Mechanical Failure"/>
    <s v="Li Wei"/>
    <x v="1"/>
    <x v="1"/>
    <n v="20"/>
    <n v="12.283333333333333"/>
    <n v="0.61416666666666664"/>
  </r>
  <r>
    <s v="DT-07530"/>
    <x v="23"/>
    <s v="Packaging_Machine_025"/>
    <s v="Packaging"/>
    <d v="2024-10-04T11:04:32"/>
    <d v="2024-10-04T11:25:32"/>
    <s v="10"/>
    <s v="04"/>
    <n v="140"/>
    <n v="2.3333333333333335"/>
    <s v="Electrical Fault"/>
    <s v="David Brown"/>
    <x v="1"/>
    <x v="1"/>
    <n v="20"/>
    <n v="17.666666666666668"/>
    <n v="0.88333333333333341"/>
  </r>
  <r>
    <s v="DT-03127"/>
    <x v="2"/>
    <s v="Assembly_Machine_019"/>
    <s v="Assembly"/>
    <d v="2024-10-04T12:09:05"/>
    <d v="2024-10-04T12:30:05"/>
    <s v="10"/>
    <s v="04"/>
    <n v="113"/>
    <n v="1.8833333333333333"/>
    <s v="Material Shortage"/>
    <s v="Yuki Tanaka"/>
    <x v="0"/>
    <x v="1"/>
    <n v="22"/>
    <n v="20.116666666666667"/>
    <n v="0.91439393939393943"/>
  </r>
  <r>
    <s v="DT-07445"/>
    <x v="14"/>
    <s v="Assembly_Machine_013"/>
    <s v="Assembly"/>
    <d v="2024-10-04T12:29:41"/>
    <d v="2024-10-04T12:58:41"/>
    <s v="10"/>
    <s v="04"/>
    <n v="319"/>
    <n v="5.3166666666666664"/>
    <s v="Hydraulic Leak"/>
    <s v="Carlos Ruiz"/>
    <x v="2"/>
    <x v="1"/>
    <n v="14"/>
    <n v="8.6833333333333336"/>
    <n v="0.62023809523809526"/>
  </r>
  <r>
    <s v="DT-01859"/>
    <x v="31"/>
    <s v="Assembly_Machine_010"/>
    <s v="Assembly"/>
    <d v="2024-10-04T13:55:07"/>
    <d v="2024-10-04T15:35:07"/>
    <s v="10"/>
    <s v="04"/>
    <n v="27"/>
    <n v="0.45"/>
    <s v="Material Shortage"/>
    <s v="Rana Ibrahim"/>
    <x v="1"/>
    <x v="1"/>
    <n v="22"/>
    <n v="21.55"/>
    <n v="0.97954545454545461"/>
  </r>
  <r>
    <s v="DT-01028"/>
    <x v="20"/>
    <s v="Stamping_Machine_015"/>
    <s v="Stamping"/>
    <d v="2024-10-04T14:07:13"/>
    <d v="2024-10-04T17:50:13"/>
    <s v="10"/>
    <s v="04"/>
    <n v="100"/>
    <n v="1.6666666666666667"/>
    <s v="Preventive Maintenance - General"/>
    <s v="Mohamed Salah"/>
    <x v="0"/>
    <x v="0"/>
    <n v="18"/>
    <n v="16.333333333333332"/>
    <n v="0.90740740740740733"/>
  </r>
  <r>
    <s v="DT-08502"/>
    <x v="26"/>
    <s v="Assembly_Machine_032"/>
    <s v="Assembly"/>
    <d v="2024-10-04T17:33:28"/>
    <d v="2024-10-04T20:18:28"/>
    <s v="10"/>
    <s v="04"/>
    <n v="441"/>
    <n v="7.35"/>
    <s v="Sensor Fault"/>
    <s v="Lucas Silva"/>
    <x v="0"/>
    <x v="1"/>
    <n v="20"/>
    <n v="12.65"/>
    <n v="0.63250000000000006"/>
  </r>
  <r>
    <s v="DT-07971"/>
    <x v="1"/>
    <s v="Painting_Machine_021"/>
    <s v="Painting"/>
    <d v="2024-10-04T18:05:02"/>
    <d v="2024-10-04T18:39:02"/>
    <s v="10"/>
    <s v="04"/>
    <n v="1254"/>
    <n v="20.9"/>
    <s v="Material Shortage"/>
    <s v="Sophie Martin"/>
    <x v="0"/>
    <x v="1"/>
    <n v="22"/>
    <n v="1.1000000000000014"/>
    <n v="5.0000000000000065E-2"/>
  </r>
  <r>
    <s v="DT-01519"/>
    <x v="19"/>
    <s v="Stamping_Machine_035"/>
    <s v="Stamping"/>
    <d v="2024-10-04T18:27:34"/>
    <d v="2024-10-04T22:26:34"/>
    <s v="10"/>
    <s v="04"/>
    <n v="366"/>
    <n v="6.1"/>
    <s v="Electrical Fault"/>
    <s v="Maria Gomez"/>
    <x v="2"/>
    <x v="1"/>
    <n v="16"/>
    <n v="9.9"/>
    <n v="0.61875000000000002"/>
  </r>
  <r>
    <s v="DT-09790"/>
    <x v="7"/>
    <s v="Packaging_Machine_002"/>
    <s v="Packaging"/>
    <d v="2024-10-04T18:47:18"/>
    <d v="2024-10-04T20:57:18"/>
    <s v="10"/>
    <s v="04"/>
    <n v="28"/>
    <n v="0.46666666666666667"/>
    <s v="Overheating"/>
    <s v="Rana Ibrahim"/>
    <x v="0"/>
    <x v="1"/>
    <n v="18"/>
    <n v="17.533333333333335"/>
    <n v="0.9740740740740742"/>
  </r>
  <r>
    <s v="DT-00522"/>
    <x v="26"/>
    <s v="Assembly_Machine_032"/>
    <s v="Assembly"/>
    <d v="2024-10-04T20:24:56"/>
    <d v="2024-10-04T20:41:56"/>
    <s v="10"/>
    <s v="04"/>
    <n v="78"/>
    <n v="1.3"/>
    <s v="Preventive Maintenance - General"/>
    <s v="John Smith"/>
    <x v="1"/>
    <x v="0"/>
    <n v="20"/>
    <n v="18.7"/>
    <n v="0.93499999999999994"/>
  </r>
  <r>
    <s v="DT-06886"/>
    <x v="8"/>
    <s v="Assembly_Machine_012"/>
    <s v="Assembly"/>
    <d v="2024-10-04T20:55:11"/>
    <d v="2024-10-04T21:34:11"/>
    <s v="10"/>
    <s v="04"/>
    <n v="76"/>
    <n v="1.2666666666666666"/>
    <s v="Preventive Maintenance - Electrical"/>
    <s v="Emma Wilson"/>
    <x v="0"/>
    <x v="0"/>
    <n v="20"/>
    <n v="18.733333333333334"/>
    <n v="0.93666666666666676"/>
  </r>
  <r>
    <s v="DT-06716"/>
    <x v="0"/>
    <s v="Stamping_Machine_030"/>
    <s v="Stamping"/>
    <d v="2024-10-04T21:16:55"/>
    <d v="2024-10-04T22:43:55"/>
    <s v="10"/>
    <s v="04"/>
    <n v="71"/>
    <n v="1.1833333333333333"/>
    <s v="Preventive Maintenance - Mechanical"/>
    <s v="Noah Davis"/>
    <x v="0"/>
    <x v="0"/>
    <n v="16"/>
    <n v="14.816666666666666"/>
    <n v="0.92604166666666665"/>
  </r>
  <r>
    <s v="DT-00854"/>
    <x v="18"/>
    <s v="Packaging_Machine_004"/>
    <s v="Packaging"/>
    <d v="2024-10-04T21:22:46"/>
    <d v="2024-10-05T00:35:46"/>
    <s v="10"/>
    <s v="04"/>
    <n v="8"/>
    <n v="0.13333333333333333"/>
    <s v="Preventive Maintenance - Mechanical"/>
    <s v="Emma Wilson"/>
    <x v="0"/>
    <x v="0"/>
    <n v="16"/>
    <n v="15.866666666666667"/>
    <n v="0.9916666666666667"/>
  </r>
  <r>
    <s v="DT-00782"/>
    <x v="19"/>
    <s v="Stamping_Machine_035"/>
    <s v="Stamping"/>
    <d v="2024-10-04T21:32:16"/>
    <d v="2024-10-04T21:49:16"/>
    <s v="10"/>
    <s v="04"/>
    <n v="221"/>
    <n v="3.6833333333333331"/>
    <s v="Hydraulic Leak"/>
    <s v="Li Wei"/>
    <x v="2"/>
    <x v="1"/>
    <n v="16"/>
    <n v="12.316666666666666"/>
    <n v="0.76979166666666665"/>
  </r>
  <r>
    <s v="DT-07161"/>
    <x v="22"/>
    <s v="Assembly_Machine_026"/>
    <s v="Assembly"/>
    <d v="2024-10-05T00:12:45"/>
    <d v="2024-10-05T00:25:45"/>
    <s v="10"/>
    <s v="05"/>
    <n v="62"/>
    <n v="1.0333333333333334"/>
    <s v="Tooling Break"/>
    <s v="Emma Wilson"/>
    <x v="2"/>
    <x v="1"/>
    <n v="20"/>
    <n v="18.966666666666665"/>
    <n v="0.94833333333333325"/>
  </r>
  <r>
    <s v="DT-05732"/>
    <x v="10"/>
    <s v="Painting_Machine_008"/>
    <s v="Painting"/>
    <d v="2024-10-05T00:50:01"/>
    <d v="2024-10-05T03:57:01"/>
    <s v="10"/>
    <s v="05"/>
    <n v="258"/>
    <n v="4.3"/>
    <s v="Mechanical Failure"/>
    <s v="John Smith"/>
    <x v="1"/>
    <x v="1"/>
    <n v="16"/>
    <n v="11.7"/>
    <n v="0.73124999999999996"/>
  </r>
  <r>
    <s v="DT-04775"/>
    <x v="16"/>
    <s v="Painting_Machine_005"/>
    <s v="Painting"/>
    <d v="2024-10-05T00:50:43"/>
    <d v="2024-10-05T03:58:43"/>
    <s v="10"/>
    <s v="05"/>
    <n v="329"/>
    <n v="5.4833333333333334"/>
    <s v="Hydraulic Leak"/>
    <s v="Lucas Silva"/>
    <x v="1"/>
    <x v="1"/>
    <n v="20"/>
    <n v="14.516666666666666"/>
    <n v="0.72583333333333333"/>
  </r>
  <r>
    <s v="DT-08410"/>
    <x v="22"/>
    <s v="Assembly_Machine_026"/>
    <s v="Assembly"/>
    <d v="2024-10-05T01:00:36"/>
    <d v="2024-10-05T01:20:36"/>
    <s v="10"/>
    <s v="05"/>
    <n v="187"/>
    <n v="3.1166666666666667"/>
    <s v="Tooling Break"/>
    <s v="David Brown"/>
    <x v="2"/>
    <x v="1"/>
    <n v="20"/>
    <n v="16.883333333333333"/>
    <n v="0.84416666666666662"/>
  </r>
  <r>
    <s v="DT-03860"/>
    <x v="12"/>
    <s v="Stamping_Machine_024"/>
    <s v="Stamping"/>
    <d v="2024-10-05T04:34:53"/>
    <d v="2024-10-05T06:20:53"/>
    <s v="10"/>
    <s v="05"/>
    <n v="117"/>
    <n v="1.95"/>
    <s v="Preventive Maintenance - Mechanical"/>
    <s v="Rana Ibrahim"/>
    <x v="0"/>
    <x v="0"/>
    <n v="14"/>
    <n v="12.05"/>
    <n v="0.86071428571428577"/>
  </r>
  <r>
    <s v="DT-05765"/>
    <x v="5"/>
    <s v="Stamping_Machine_029"/>
    <s v="Stamping"/>
    <d v="2024-10-05T06:25:31"/>
    <d v="2024-10-05T10:15:31"/>
    <s v="10"/>
    <s v="05"/>
    <n v="1026"/>
    <n v="17.100000000000001"/>
    <s v="Electrical Fault"/>
    <s v="Rana Ibrahim"/>
    <x v="2"/>
    <x v="1"/>
    <n v="22"/>
    <n v="4.8999999999999986"/>
    <n v="0.22272727272727266"/>
  </r>
  <r>
    <s v="DT-02622"/>
    <x v="13"/>
    <s v="Painting_Machine_016"/>
    <s v="Painting"/>
    <d v="2024-10-05T06:46:57"/>
    <d v="2024-10-05T09:21:57"/>
    <s v="10"/>
    <s v="05"/>
    <n v="422"/>
    <n v="7.0333333333333332"/>
    <s v="Material Shortage"/>
    <s v="Yuki Tanaka"/>
    <x v="2"/>
    <x v="1"/>
    <n v="22"/>
    <n v="14.966666666666667"/>
    <n v="0.6803030303030303"/>
  </r>
  <r>
    <s v="DT-00493"/>
    <x v="2"/>
    <s v="Assembly_Machine_019"/>
    <s v="Assembly"/>
    <d v="2024-10-05T10:19:03"/>
    <d v="2024-10-05T10:36:03"/>
    <s v="10"/>
    <s v="05"/>
    <n v="109"/>
    <n v="1.8166666666666667"/>
    <s v="Mechanical Failure"/>
    <s v="David Brown"/>
    <x v="1"/>
    <x v="1"/>
    <n v="22"/>
    <n v="20.183333333333334"/>
    <n v="0.91742424242424248"/>
  </r>
  <r>
    <s v="DT-04638"/>
    <x v="17"/>
    <s v="Assembly_Machine_014"/>
    <s v="Assembly"/>
    <d v="2024-10-05T10:37:49"/>
    <d v="2024-10-05T11:40:49"/>
    <s v="10"/>
    <s v="05"/>
    <n v="176"/>
    <n v="2.9333333333333331"/>
    <s v="Preventive Maintenance - Mechanical"/>
    <s v="Lucas Silva"/>
    <x v="1"/>
    <x v="0"/>
    <n v="16"/>
    <n v="13.066666666666666"/>
    <n v="0.81666666666666665"/>
  </r>
  <r>
    <s v="DT-00153"/>
    <x v="26"/>
    <s v="Assembly_Machine_032"/>
    <s v="Assembly"/>
    <d v="2024-10-05T10:57:53"/>
    <d v="2024-10-05T11:28:53"/>
    <s v="10"/>
    <s v="05"/>
    <n v="476"/>
    <n v="7.9333333333333336"/>
    <s v="Electrical Fault"/>
    <s v="Carlos Ruiz"/>
    <x v="0"/>
    <x v="1"/>
    <n v="20"/>
    <n v="12.066666666666666"/>
    <n v="0.60333333333333328"/>
  </r>
  <r>
    <s v="DT-03902"/>
    <x v="1"/>
    <s v="Painting_Machine_021"/>
    <s v="Painting"/>
    <d v="2024-10-05T11:15:49"/>
    <d v="2024-10-05T11:35:49"/>
    <s v="10"/>
    <s v="05"/>
    <n v="1254"/>
    <n v="20.9"/>
    <s v="Hydraulic Leak"/>
    <s v="Rana Ibrahim"/>
    <x v="1"/>
    <x v="1"/>
    <n v="22"/>
    <n v="1.1000000000000014"/>
    <n v="5.0000000000000065E-2"/>
  </r>
  <r>
    <s v="DT-03569"/>
    <x v="18"/>
    <s v="Packaging_Machine_004"/>
    <s v="Packaging"/>
    <d v="2024-10-05T13:08:15"/>
    <d v="2024-10-05T17:37:15"/>
    <s v="10"/>
    <s v="05"/>
    <n v="13"/>
    <n v="0.21666666666666667"/>
    <s v="Electrical Fault"/>
    <s v="Carlos Ruiz"/>
    <x v="0"/>
    <x v="1"/>
    <n v="16"/>
    <n v="15.783333333333333"/>
    <n v="0.98645833333333333"/>
  </r>
  <r>
    <s v="DT-06427"/>
    <x v="33"/>
    <s v="Packaging_Machine_006"/>
    <s v="Packaging"/>
    <d v="2024-10-05T14:13:30"/>
    <d v="2024-10-05T16:49:30"/>
    <s v="10"/>
    <s v="05"/>
    <n v="10"/>
    <n v="0.16666666666666666"/>
    <s v="Mechanical Failure"/>
    <s v="Mohamed Salah"/>
    <x v="2"/>
    <x v="1"/>
    <n v="22"/>
    <n v="21.833333333333332"/>
    <n v="0.99242424242424232"/>
  </r>
  <r>
    <s v="DT-08626"/>
    <x v="3"/>
    <s v="Stamping_Machine_033"/>
    <s v="Stamping"/>
    <d v="2024-10-05T14:25:06"/>
    <d v="2024-10-05T17:01:06"/>
    <s v="10"/>
    <s v="05"/>
    <n v="861"/>
    <n v="14.35"/>
    <s v="Overheating"/>
    <s v="John Smith"/>
    <x v="0"/>
    <x v="1"/>
    <n v="18"/>
    <n v="3.6500000000000004"/>
    <n v="0.20277777777777781"/>
  </r>
  <r>
    <s v="DT-05903"/>
    <x v="4"/>
    <s v="Stamping_Machine_031"/>
    <s v="Stamping"/>
    <d v="2024-10-05T14:33:21"/>
    <d v="2024-10-05T15:09:21"/>
    <s v="10"/>
    <s v="05"/>
    <n v="1026"/>
    <n v="17.100000000000001"/>
    <s v="Electrical Fault"/>
    <s v="Olivia Johnson"/>
    <x v="0"/>
    <x v="1"/>
    <n v="18"/>
    <n v="0.89999999999999858"/>
    <n v="4.999999999999992E-2"/>
  </r>
  <r>
    <s v="DT-03012"/>
    <x v="6"/>
    <s v="Painting_Machine_009"/>
    <s v="Painting"/>
    <d v="2024-10-05T15:51:30"/>
    <d v="2024-10-05T16:09:30"/>
    <s v="10"/>
    <s v="05"/>
    <n v="62"/>
    <n v="1.0333333333333334"/>
    <s v="Material Shortage"/>
    <s v="Olivia Johnson"/>
    <x v="2"/>
    <x v="1"/>
    <n v="16"/>
    <n v="14.966666666666667"/>
    <n v="0.93541666666666667"/>
  </r>
  <r>
    <s v="DT-00957"/>
    <x v="3"/>
    <s v="Stamping_Machine_033"/>
    <s v="Stamping"/>
    <d v="2024-10-05T16:51:12"/>
    <d v="2024-10-05T17:02:12"/>
    <s v="10"/>
    <s v="05"/>
    <n v="1026"/>
    <n v="17.100000000000001"/>
    <s v="Unsafe Condition"/>
    <s v="Yuki Tanaka"/>
    <x v="2"/>
    <x v="1"/>
    <n v="18"/>
    <n v="0.89999999999999858"/>
    <n v="4.999999999999992E-2"/>
  </r>
  <r>
    <s v="DT-08690"/>
    <x v="25"/>
    <s v="Painting_Machine_001"/>
    <s v="Painting"/>
    <d v="2024-10-05T16:57:04"/>
    <d v="2024-10-05T17:27:04"/>
    <s v="10"/>
    <s v="05"/>
    <n v="430"/>
    <n v="7.166666666666667"/>
    <s v="Operator Error"/>
    <s v="Sophie Martin"/>
    <x v="2"/>
    <x v="1"/>
    <n v="18"/>
    <n v="10.833333333333332"/>
    <n v="0.60185185185185175"/>
  </r>
  <r>
    <s v="DT-05390"/>
    <x v="22"/>
    <s v="Assembly_Machine_026"/>
    <s v="Assembly"/>
    <d v="2024-10-05T17:06:17"/>
    <d v="2024-10-05T18:38:17"/>
    <s v="10"/>
    <s v="05"/>
    <n v="249"/>
    <n v="4.1500000000000004"/>
    <s v="Preventive Maintenance - Electrical"/>
    <s v="Hassan Ali"/>
    <x v="0"/>
    <x v="0"/>
    <n v="20"/>
    <n v="15.85"/>
    <n v="0.79249999999999998"/>
  </r>
  <r>
    <s v="DT-09127"/>
    <x v="12"/>
    <s v="Stamping_Machine_024"/>
    <s v="Stamping"/>
    <d v="2024-10-05T17:41:27"/>
    <d v="2024-10-05T18:19:27"/>
    <s v="10"/>
    <s v="05"/>
    <n v="79"/>
    <n v="1.3166666666666667"/>
    <s v="Sensor Fault"/>
    <s v="Hassan Ali"/>
    <x v="1"/>
    <x v="1"/>
    <n v="14"/>
    <n v="12.683333333333334"/>
    <n v="0.90595238095238095"/>
  </r>
  <r>
    <s v="DT-07973"/>
    <x v="22"/>
    <s v="Assembly_Machine_026"/>
    <s v="Assembly"/>
    <d v="2024-10-05T19:07:07"/>
    <d v="2024-10-05T19:42:07"/>
    <s v="10"/>
    <s v="05"/>
    <n v="152"/>
    <n v="2.5333333333333332"/>
    <s v="Mechanical Failure"/>
    <s v="Carlos Ruiz"/>
    <x v="1"/>
    <x v="1"/>
    <n v="20"/>
    <n v="17.466666666666669"/>
    <n v="0.87333333333333341"/>
  </r>
  <r>
    <s v="DT-05798"/>
    <x v="16"/>
    <s v="Painting_Machine_005"/>
    <s v="Painting"/>
    <d v="2024-10-05T19:10:21"/>
    <d v="2024-10-06T09:56:21"/>
    <s v="10"/>
    <s v="05"/>
    <n v="454"/>
    <n v="7.5666666666666664"/>
    <s v="Material Shortage"/>
    <s v="Olivia Johnson"/>
    <x v="1"/>
    <x v="1"/>
    <n v="20"/>
    <n v="12.433333333333334"/>
    <n v="0.6216666666666667"/>
  </r>
  <r>
    <s v="DT-03814"/>
    <x v="8"/>
    <s v="Assembly_Machine_012"/>
    <s v="Assembly"/>
    <d v="2024-10-05T19:10:29"/>
    <d v="2024-10-05T19:15:29"/>
    <s v="10"/>
    <s v="05"/>
    <n v="61"/>
    <n v="1.0166666666666666"/>
    <s v="Preventive Maintenance - General"/>
    <s v="Hassan Ali"/>
    <x v="1"/>
    <x v="0"/>
    <n v="20"/>
    <n v="18.983333333333334"/>
    <n v="0.94916666666666671"/>
  </r>
  <r>
    <s v="DT-01354"/>
    <x v="10"/>
    <s v="Painting_Machine_008"/>
    <s v="Painting"/>
    <d v="2024-10-05T19:54:14"/>
    <d v="2024-10-05T22:51:14"/>
    <s v="10"/>
    <s v="05"/>
    <n v="194"/>
    <n v="3.2333333333333334"/>
    <s v="Overheating"/>
    <s v="Mahmoud Adel"/>
    <x v="2"/>
    <x v="1"/>
    <n v="16"/>
    <n v="12.766666666666666"/>
    <n v="0.79791666666666661"/>
  </r>
  <r>
    <s v="DT-02338"/>
    <x v="7"/>
    <s v="Packaging_Machine_002"/>
    <s v="Packaging"/>
    <d v="2024-10-05T21:01:49"/>
    <d v="2024-10-06T00:30:49"/>
    <s v="10"/>
    <s v="05"/>
    <n v="22"/>
    <n v="0.36666666666666664"/>
    <s v="Electrical Fault"/>
    <s v="Olivia Johnson"/>
    <x v="2"/>
    <x v="1"/>
    <n v="18"/>
    <n v="17.633333333333333"/>
    <n v="0.97962962962962963"/>
  </r>
  <r>
    <s v="DT-01401"/>
    <x v="16"/>
    <s v="Painting_Machine_005"/>
    <s v="Painting"/>
    <d v="2024-10-05T22:56:26"/>
    <d v="2024-10-06T01:07:26"/>
    <s v="10"/>
    <s v="05"/>
    <n v="198"/>
    <n v="3.3"/>
    <s v="Preventive Maintenance - Electrical"/>
    <s v="Li Wei"/>
    <x v="1"/>
    <x v="0"/>
    <n v="20"/>
    <n v="16.7"/>
    <n v="0.83499999999999996"/>
  </r>
  <r>
    <s v="DT-05881"/>
    <x v="28"/>
    <s v="Packaging_Machine_003"/>
    <s v="Packaging"/>
    <d v="2024-10-06T00:44:57"/>
    <d v="2024-10-06T01:02:57"/>
    <s v="10"/>
    <s v="06"/>
    <n v="247"/>
    <n v="4.1166666666666663"/>
    <s v="Preventive Maintenance - Electrical"/>
    <s v="Carlos Ruiz"/>
    <x v="1"/>
    <x v="0"/>
    <n v="14"/>
    <n v="9.8833333333333329"/>
    <n v="0.70595238095238089"/>
  </r>
  <r>
    <s v="DT-03906"/>
    <x v="2"/>
    <s v="Assembly_Machine_019"/>
    <s v="Assembly"/>
    <d v="2024-10-06T02:04:34"/>
    <d v="2024-10-06T04:17:34"/>
    <s v="10"/>
    <s v="06"/>
    <n v="52"/>
    <n v="0.8666666666666667"/>
    <s v="Preventive Maintenance - Electrical"/>
    <s v="Karim Nassar"/>
    <x v="0"/>
    <x v="0"/>
    <n v="22"/>
    <n v="21.133333333333333"/>
    <n v="0.96060606060606057"/>
  </r>
  <r>
    <s v="DT-08671"/>
    <x v="13"/>
    <s v="Painting_Machine_016"/>
    <s v="Painting"/>
    <d v="2024-10-06T02:32:45"/>
    <d v="2024-10-06T05:13:45"/>
    <s v="10"/>
    <s v="06"/>
    <n v="450"/>
    <n v="7.5"/>
    <s v="Material Shortage"/>
    <s v="Lucas Silva"/>
    <x v="1"/>
    <x v="1"/>
    <n v="22"/>
    <n v="14.5"/>
    <n v="0.65909090909090906"/>
  </r>
  <r>
    <s v="DT-02261"/>
    <x v="29"/>
    <s v="Assembly_Machine_023"/>
    <s v="Assembly"/>
    <d v="2024-10-06T02:47:25"/>
    <d v="2024-10-06T04:34:25"/>
    <s v="10"/>
    <s v="06"/>
    <n v="240"/>
    <n v="4"/>
    <s v="Preventive Maintenance - Electrical"/>
    <s v="Fatima Ali"/>
    <x v="1"/>
    <x v="0"/>
    <n v="16"/>
    <n v="12"/>
    <n v="0.75"/>
  </r>
  <r>
    <s v="DT-03275"/>
    <x v="13"/>
    <s v="Painting_Machine_016"/>
    <s v="Painting"/>
    <d v="2024-10-06T02:49:37"/>
    <d v="2024-10-06T05:11:37"/>
    <s v="10"/>
    <s v="06"/>
    <n v="137"/>
    <n v="2.2833333333333332"/>
    <s v="Material Shortage"/>
    <s v="Ahmed Hassan"/>
    <x v="1"/>
    <x v="1"/>
    <n v="22"/>
    <n v="19.716666666666669"/>
    <n v="0.89621212121212135"/>
  </r>
  <r>
    <s v="DT-02389"/>
    <x v="30"/>
    <s v="Packaging_Machine_034"/>
    <s v="Packaging"/>
    <d v="2024-10-06T04:10:07"/>
    <d v="2024-10-06T04:33:07"/>
    <s v="10"/>
    <s v="06"/>
    <n v="149"/>
    <n v="2.4833333333333334"/>
    <s v="Electrical Fault"/>
    <s v="Ahmed Hassan"/>
    <x v="1"/>
    <x v="1"/>
    <n v="14"/>
    <n v="11.516666666666666"/>
    <n v="0.82261904761904758"/>
  </r>
  <r>
    <s v="DT-04590"/>
    <x v="12"/>
    <s v="Stamping_Machine_024"/>
    <s v="Stamping"/>
    <d v="2024-10-06T04:22:08"/>
    <d v="2024-10-06T07:47:08"/>
    <s v="10"/>
    <s v="06"/>
    <n v="121"/>
    <n v="2.0166666666666666"/>
    <s v="Hydraulic Leak"/>
    <s v="Mahmoud Adel"/>
    <x v="1"/>
    <x v="1"/>
    <n v="14"/>
    <n v="11.983333333333334"/>
    <n v="0.85595238095238102"/>
  </r>
  <r>
    <s v="DT-05216"/>
    <x v="19"/>
    <s v="Stamping_Machine_035"/>
    <s v="Stamping"/>
    <d v="2024-10-06T05:39:24"/>
    <d v="2024-10-06T08:10:24"/>
    <s v="10"/>
    <s v="06"/>
    <n v="142"/>
    <n v="2.3666666666666667"/>
    <s v="Preventive Maintenance - Electrical"/>
    <s v="Noah Davis"/>
    <x v="0"/>
    <x v="0"/>
    <n v="16"/>
    <n v="13.633333333333333"/>
    <n v="0.8520833333333333"/>
  </r>
  <r>
    <s v="DT-01661"/>
    <x v="3"/>
    <s v="Stamping_Machine_033"/>
    <s v="Stamping"/>
    <d v="2024-10-06T06:00:35"/>
    <d v="2024-10-06T09:23:35"/>
    <s v="10"/>
    <s v="06"/>
    <n v="864"/>
    <n v="14.4"/>
    <s v="Process Instability"/>
    <s v="Mahmoud Adel"/>
    <x v="2"/>
    <x v="1"/>
    <n v="18"/>
    <n v="3.5999999999999996"/>
    <n v="0.19999999999999998"/>
  </r>
  <r>
    <s v="DT-04089"/>
    <x v="20"/>
    <s v="Stamping_Machine_015"/>
    <s v="Stamping"/>
    <d v="2024-10-06T06:12:19"/>
    <d v="2024-10-06T07:24:19"/>
    <s v="10"/>
    <s v="06"/>
    <n v="431"/>
    <n v="7.1833333333333336"/>
    <s v="Tooling Break"/>
    <s v="Emma Wilson"/>
    <x v="0"/>
    <x v="1"/>
    <n v="18"/>
    <n v="10.816666666666666"/>
    <n v="0.60092592592592586"/>
  </r>
  <r>
    <s v="DT-08660"/>
    <x v="16"/>
    <s v="Painting_Machine_005"/>
    <s v="Painting"/>
    <d v="2024-10-06T07:25:48"/>
    <d v="2024-10-06T09:34:48"/>
    <s v="10"/>
    <s v="06"/>
    <n v="448"/>
    <n v="7.4666666666666668"/>
    <s v="Overheating"/>
    <s v="Yuki Tanaka"/>
    <x v="2"/>
    <x v="1"/>
    <n v="20"/>
    <n v="12.533333333333333"/>
    <n v="0.62666666666666671"/>
  </r>
  <r>
    <s v="DT-08235"/>
    <x v="1"/>
    <s v="Painting_Machine_021"/>
    <s v="Painting"/>
    <d v="2024-10-06T09:18:27"/>
    <d v="2024-10-06T11:43:27"/>
    <s v="10"/>
    <s v="06"/>
    <n v="676"/>
    <n v="11.266666666666667"/>
    <s v="Preventive Maintenance - Electrical"/>
    <s v="Fatima Ali"/>
    <x v="0"/>
    <x v="0"/>
    <n v="22"/>
    <n v="10.733333333333333"/>
    <n v="0.48787878787878786"/>
  </r>
  <r>
    <s v="DT-01868"/>
    <x v="17"/>
    <s v="Assembly_Machine_014"/>
    <s v="Assembly"/>
    <d v="2024-10-06T12:26:45"/>
    <d v="2024-10-06T12:56:45"/>
    <s v="10"/>
    <s v="06"/>
    <n v="353"/>
    <n v="5.8833333333333337"/>
    <s v="Mechanical Failure"/>
    <s v="Karim Nassar"/>
    <x v="2"/>
    <x v="1"/>
    <n v="16"/>
    <n v="10.116666666666667"/>
    <n v="0.6322916666666667"/>
  </r>
  <r>
    <s v="DT-06748"/>
    <x v="1"/>
    <s v="Painting_Machine_021"/>
    <s v="Painting"/>
    <d v="2024-10-06T12:29:42"/>
    <d v="2024-10-06T12:38:42"/>
    <s v="10"/>
    <s v="06"/>
    <n v="1162"/>
    <n v="19.366666666666667"/>
    <s v="Overheating"/>
    <s v="Elena Petrova"/>
    <x v="2"/>
    <x v="1"/>
    <n v="22"/>
    <n v="2.6333333333333329"/>
    <n v="0.11969696969696968"/>
  </r>
  <r>
    <s v="DT-02202"/>
    <x v="6"/>
    <s v="Painting_Machine_009"/>
    <s v="Painting"/>
    <d v="2024-10-06T12:53:42"/>
    <d v="2024-10-06T13:41:42"/>
    <s v="10"/>
    <s v="06"/>
    <n v="61"/>
    <n v="1.0166666666666666"/>
    <s v="Material Shortage"/>
    <s v="Elena Petrova"/>
    <x v="0"/>
    <x v="1"/>
    <n v="16"/>
    <n v="14.983333333333334"/>
    <n v="0.93645833333333339"/>
  </r>
  <r>
    <s v="DT-01184"/>
    <x v="34"/>
    <s v="Painting_Machine_022"/>
    <s v="Painting"/>
    <d v="2024-10-06T14:00:16"/>
    <d v="2024-10-06T14:12:16"/>
    <s v="10"/>
    <s v="06"/>
    <n v="100"/>
    <n v="1.6666666666666667"/>
    <s v="Material Shortage"/>
    <s v="Carlos Ruiz"/>
    <x v="2"/>
    <x v="1"/>
    <n v="22"/>
    <n v="20.333333333333332"/>
    <n v="0.9242424242424242"/>
  </r>
  <r>
    <s v="DT-07411"/>
    <x v="4"/>
    <s v="Stamping_Machine_031"/>
    <s v="Stamping"/>
    <d v="2024-10-06T15:01:15"/>
    <d v="2024-10-06T15:24:15"/>
    <s v="10"/>
    <s v="06"/>
    <n v="1026"/>
    <n v="17.100000000000001"/>
    <s v="Overheating"/>
    <s v="Karim Nassar"/>
    <x v="1"/>
    <x v="1"/>
    <n v="18"/>
    <n v="0.89999999999999858"/>
    <n v="4.999999999999992E-2"/>
  </r>
  <r>
    <s v="DT-08702"/>
    <x v="3"/>
    <s v="Stamping_Machine_033"/>
    <s v="Stamping"/>
    <d v="2024-10-06T15:38:21"/>
    <d v="2024-10-06T15:41:21"/>
    <s v="10"/>
    <s v="06"/>
    <n v="847"/>
    <n v="14.116666666666667"/>
    <s v="Operator Error"/>
    <s v="Elena Petrova"/>
    <x v="2"/>
    <x v="1"/>
    <n v="18"/>
    <n v="3.8833333333333329"/>
    <n v="0.21574074074074071"/>
  </r>
  <r>
    <s v="DT-04578"/>
    <x v="7"/>
    <s v="Packaging_Machine_002"/>
    <s v="Packaging"/>
    <d v="2024-10-06T17:38:44"/>
    <d v="2024-10-06T18:21:44"/>
    <s v="10"/>
    <s v="06"/>
    <n v="22"/>
    <n v="0.36666666666666664"/>
    <s v="Electrical Fault"/>
    <s v="Ahmed Hassan"/>
    <x v="0"/>
    <x v="1"/>
    <n v="18"/>
    <n v="17.633333333333333"/>
    <n v="0.97962962962962963"/>
  </r>
  <r>
    <s v="DT-08208"/>
    <x v="3"/>
    <s v="Stamping_Machine_033"/>
    <s v="Stamping"/>
    <d v="2024-10-06T18:44:20"/>
    <d v="2024-10-06T22:08:20"/>
    <s v="10"/>
    <s v="06"/>
    <n v="1026"/>
    <n v="17.100000000000001"/>
    <s v="Hydraulic Leak"/>
    <s v="Olivia Johnson"/>
    <x v="0"/>
    <x v="1"/>
    <n v="18"/>
    <n v="0.89999999999999858"/>
    <n v="4.999999999999992E-2"/>
  </r>
  <r>
    <s v="DT-05906"/>
    <x v="14"/>
    <s v="Assembly_Machine_013"/>
    <s v="Assembly"/>
    <d v="2024-10-06T18:47:01"/>
    <d v="2024-10-06T18:54:01"/>
    <s v="10"/>
    <s v="06"/>
    <n v="220"/>
    <n v="3.6666666666666665"/>
    <s v="Mechanical Failure"/>
    <s v="Li Wei"/>
    <x v="2"/>
    <x v="1"/>
    <n v="14"/>
    <n v="10.333333333333334"/>
    <n v="0.73809523809523814"/>
  </r>
  <r>
    <s v="DT-09138"/>
    <x v="33"/>
    <s v="Packaging_Machine_006"/>
    <s v="Packaging"/>
    <d v="2024-10-06T18:59:49"/>
    <d v="2024-10-06T19:19:49"/>
    <s v="10"/>
    <s v="06"/>
    <n v="11"/>
    <n v="0.18333333333333332"/>
    <s v="Electrical Fault"/>
    <s v="Lucas Silva"/>
    <x v="2"/>
    <x v="1"/>
    <n v="22"/>
    <n v="21.816666666666666"/>
    <n v="0.9916666666666667"/>
  </r>
  <r>
    <s v="DT-07639"/>
    <x v="24"/>
    <s v="Painting_Machine_028"/>
    <s v="Painting"/>
    <d v="2024-10-06T19:27:59"/>
    <d v="2024-10-06T19:56:59"/>
    <s v="10"/>
    <s v="06"/>
    <n v="147"/>
    <n v="2.4500000000000002"/>
    <s v="Process Instability"/>
    <s v="Ahmed Hassan"/>
    <x v="2"/>
    <x v="1"/>
    <n v="22"/>
    <n v="19.55"/>
    <n v="0.88863636363636367"/>
  </r>
  <r>
    <s v="DT-08591"/>
    <x v="31"/>
    <s v="Assembly_Machine_010"/>
    <s v="Assembly"/>
    <d v="2024-10-06T20:09:45"/>
    <d v="2024-10-06T20:26:45"/>
    <s v="10"/>
    <s v="06"/>
    <n v="412"/>
    <n v="6.8666666666666663"/>
    <s v="Tooling Break"/>
    <s v="Noah Davis"/>
    <x v="0"/>
    <x v="1"/>
    <n v="22"/>
    <n v="15.133333333333333"/>
    <n v="0.68787878787878787"/>
  </r>
  <r>
    <s v="DT-07512"/>
    <x v="33"/>
    <s v="Packaging_Machine_006"/>
    <s v="Packaging"/>
    <d v="2024-10-06T20:36:15"/>
    <d v="2024-10-06T21:19:15"/>
    <s v="10"/>
    <s v="06"/>
    <n v="5"/>
    <n v="8.3333333333333329E-2"/>
    <s v="Preventive Maintenance - Mechanical"/>
    <s v="Yuki Tanaka"/>
    <x v="0"/>
    <x v="0"/>
    <n v="22"/>
    <n v="21.916666666666668"/>
    <n v="0.99621212121212122"/>
  </r>
  <r>
    <s v="DT-03786"/>
    <x v="25"/>
    <s v="Painting_Machine_001"/>
    <s v="Painting"/>
    <d v="2024-10-06T20:47:15"/>
    <d v="2024-10-06T23:20:15"/>
    <s v="10"/>
    <s v="06"/>
    <n v="381"/>
    <n v="6.35"/>
    <s v="Hydraulic Leak"/>
    <s v="Karim Nassar"/>
    <x v="1"/>
    <x v="1"/>
    <n v="18"/>
    <n v="11.65"/>
    <n v="0.64722222222222225"/>
  </r>
  <r>
    <s v="DT-06195"/>
    <x v="27"/>
    <s v="Assembly_Machine_027"/>
    <s v="Assembly"/>
    <d v="2024-10-06T21:35:49"/>
    <d v="2024-10-07T01:23:49"/>
    <s v="10"/>
    <s v="06"/>
    <n v="162"/>
    <n v="2.7"/>
    <s v="Operator Error"/>
    <s v="Li Wei"/>
    <x v="2"/>
    <x v="1"/>
    <n v="20"/>
    <n v="17.3"/>
    <n v="0.86499999999999999"/>
  </r>
  <r>
    <s v="DT-08737"/>
    <x v="5"/>
    <s v="Stamping_Machine_029"/>
    <s v="Stamping"/>
    <d v="2024-10-06T23:41:35"/>
    <d v="2024-10-07T02:38:35"/>
    <s v="10"/>
    <s v="06"/>
    <n v="511"/>
    <n v="8.5166666666666675"/>
    <s v="Preventive Maintenance - General"/>
    <s v="Ahmed Hassan"/>
    <x v="0"/>
    <x v="0"/>
    <n v="22"/>
    <n v="13.483333333333333"/>
    <n v="0.6128787878787878"/>
  </r>
  <r>
    <s v="DT-04127"/>
    <x v="8"/>
    <s v="Assembly_Machine_012"/>
    <s v="Assembly"/>
    <d v="2024-10-06T23:49:27"/>
    <d v="2024-10-07T00:31:27"/>
    <s v="10"/>
    <s v="06"/>
    <n v="118"/>
    <n v="1.9666666666666666"/>
    <s v="Material Shortage"/>
    <s v="Mohamed Salah"/>
    <x v="2"/>
    <x v="1"/>
    <n v="20"/>
    <n v="18.033333333333335"/>
    <n v="0.90166666666666673"/>
  </r>
  <r>
    <s v="DT-01833"/>
    <x v="34"/>
    <s v="Painting_Machine_022"/>
    <s v="Painting"/>
    <d v="2024-10-06T23:59:58"/>
    <d v="2024-10-07T00:23:58"/>
    <s v="10"/>
    <s v="06"/>
    <n v="332"/>
    <n v="5.5333333333333332"/>
    <s v="Electrical Fault"/>
    <s v="Ahmed Hassan"/>
    <x v="1"/>
    <x v="1"/>
    <n v="22"/>
    <n v="16.466666666666669"/>
    <n v="0.74848484848484853"/>
  </r>
  <r>
    <s v="DT-03824"/>
    <x v="2"/>
    <s v="Assembly_Machine_019"/>
    <s v="Assembly"/>
    <d v="2024-10-07T00:15:10"/>
    <d v="2024-10-07T00:23:10"/>
    <s v="10"/>
    <s v="07"/>
    <n v="52"/>
    <n v="0.8666666666666667"/>
    <s v="Preventive Maintenance - General"/>
    <s v="Rana Ibrahim"/>
    <x v="0"/>
    <x v="0"/>
    <n v="22"/>
    <n v="21.133333333333333"/>
    <n v="0.96060606060606057"/>
  </r>
  <r>
    <s v="DT-08979"/>
    <x v="11"/>
    <s v="Assembly_Machine_007"/>
    <s v="Assembly"/>
    <d v="2024-10-07T00:27:13"/>
    <d v="2024-10-07T01:03:13"/>
    <s v="10"/>
    <s v="07"/>
    <n v="590"/>
    <n v="9.8333333333333339"/>
    <s v="Hydraulic Leak"/>
    <s v="Mahmoud Adel"/>
    <x v="0"/>
    <x v="1"/>
    <n v="22"/>
    <n v="12.166666666666666"/>
    <n v="0.55303030303030298"/>
  </r>
  <r>
    <s v="DT-08817"/>
    <x v="24"/>
    <s v="Painting_Machine_028"/>
    <s v="Painting"/>
    <d v="2024-10-07T00:50:08"/>
    <d v="2024-10-07T01:08:08"/>
    <s v="10"/>
    <s v="07"/>
    <n v="312"/>
    <n v="5.2"/>
    <s v="Unsafe Condition"/>
    <s v="Yuki Tanaka"/>
    <x v="2"/>
    <x v="1"/>
    <n v="22"/>
    <n v="16.8"/>
    <n v="0.76363636363636367"/>
  </r>
  <r>
    <s v="DT-01082"/>
    <x v="21"/>
    <s v="Packaging_Machine_018"/>
    <s v="Packaging"/>
    <d v="2024-10-07T01:21:23"/>
    <d v="2024-10-07T02:14:23"/>
    <s v="10"/>
    <s v="07"/>
    <n v="122"/>
    <n v="2.0333333333333332"/>
    <s v="Mechanical Failure"/>
    <s v="Mohamed Salah"/>
    <x v="2"/>
    <x v="1"/>
    <n v="14"/>
    <n v="11.966666666666667"/>
    <n v="0.85476190476190472"/>
  </r>
  <r>
    <s v="DT-02309"/>
    <x v="23"/>
    <s v="Packaging_Machine_025"/>
    <s v="Packaging"/>
    <d v="2024-10-07T01:52:15"/>
    <d v="2024-10-07T06:06:15"/>
    <s v="10"/>
    <s v="07"/>
    <n v="428"/>
    <n v="7.1333333333333337"/>
    <s v="Material Shortage"/>
    <s v="John Smith"/>
    <x v="0"/>
    <x v="1"/>
    <n v="20"/>
    <n v="12.866666666666667"/>
    <n v="0.64333333333333331"/>
  </r>
  <r>
    <s v="DT-03417"/>
    <x v="21"/>
    <s v="Packaging_Machine_018"/>
    <s v="Packaging"/>
    <d v="2024-10-07T03:44:59"/>
    <d v="2024-10-07T03:52:59"/>
    <s v="10"/>
    <s v="07"/>
    <n v="193"/>
    <n v="3.2166666666666668"/>
    <s v="Preventive Maintenance - General"/>
    <s v="John Smith"/>
    <x v="0"/>
    <x v="0"/>
    <n v="14"/>
    <n v="10.783333333333333"/>
    <n v="0.77023809523809528"/>
  </r>
  <r>
    <s v="DT-07823"/>
    <x v="32"/>
    <s v="Stamping_Machine_020"/>
    <s v="Stamping"/>
    <d v="2024-10-07T04:00:37"/>
    <d v="2024-10-07T07:39:37"/>
    <s v="10"/>
    <s v="07"/>
    <n v="204"/>
    <n v="3.4"/>
    <s v="Preventive Maintenance - General"/>
    <s v="John Smith"/>
    <x v="0"/>
    <x v="0"/>
    <n v="14"/>
    <n v="10.6"/>
    <n v="0.75714285714285712"/>
  </r>
  <r>
    <s v="DT-04768"/>
    <x v="15"/>
    <s v="Packaging_Machine_017"/>
    <s v="Packaging"/>
    <d v="2024-10-07T06:01:10"/>
    <d v="2024-10-07T06:19:10"/>
    <s v="10"/>
    <s v="07"/>
    <n v="374"/>
    <n v="6.2333333333333334"/>
    <s v="Mechanical Failure"/>
    <s v="Lucas Silva"/>
    <x v="1"/>
    <x v="1"/>
    <n v="20"/>
    <n v="13.766666666666666"/>
    <n v="0.68833333333333324"/>
  </r>
  <r>
    <s v="DT-03157"/>
    <x v="20"/>
    <s v="Stamping_Machine_015"/>
    <s v="Stamping"/>
    <d v="2024-10-07T06:44:49"/>
    <d v="2024-10-07T07:08:49"/>
    <s v="10"/>
    <s v="07"/>
    <n v="219"/>
    <n v="3.65"/>
    <s v="Overheating"/>
    <s v="Hassan Ali"/>
    <x v="1"/>
    <x v="1"/>
    <n v="18"/>
    <n v="14.35"/>
    <n v="0.79722222222222217"/>
  </r>
  <r>
    <s v="DT-08755"/>
    <x v="33"/>
    <s v="Packaging_Machine_006"/>
    <s v="Packaging"/>
    <d v="2024-10-07T08:33:25"/>
    <d v="2024-10-07T12:30:25"/>
    <s v="10"/>
    <s v="07"/>
    <n v="5"/>
    <n v="8.3333333333333329E-2"/>
    <s v="Preventive Maintenance - Mechanical"/>
    <s v="Li Wei"/>
    <x v="0"/>
    <x v="0"/>
    <n v="22"/>
    <n v="21.916666666666668"/>
    <n v="0.99621212121212122"/>
  </r>
  <r>
    <s v="DT-03963"/>
    <x v="24"/>
    <s v="Painting_Machine_028"/>
    <s v="Painting"/>
    <d v="2024-10-07T08:34:49"/>
    <d v="2024-10-07T08:56:49"/>
    <s v="10"/>
    <s v="07"/>
    <n v="352"/>
    <n v="5.8666666666666663"/>
    <s v="Tooling Break"/>
    <s v="Yuki Tanaka"/>
    <x v="2"/>
    <x v="1"/>
    <n v="22"/>
    <n v="16.133333333333333"/>
    <n v="0.73333333333333328"/>
  </r>
  <r>
    <s v="DT-02561"/>
    <x v="33"/>
    <s v="Packaging_Machine_006"/>
    <s v="Packaging"/>
    <d v="2024-10-07T08:57:30"/>
    <d v="2024-10-07T10:14:30"/>
    <s v="10"/>
    <s v="07"/>
    <n v="6"/>
    <n v="0.1"/>
    <s v="Preventive Maintenance - General"/>
    <s v="Maria Gomez"/>
    <x v="0"/>
    <x v="0"/>
    <n v="22"/>
    <n v="21.9"/>
    <n v="0.99545454545454537"/>
  </r>
  <r>
    <s v="DT-00705"/>
    <x v="20"/>
    <s v="Stamping_Machine_015"/>
    <s v="Stamping"/>
    <d v="2024-10-07T09:18:03"/>
    <d v="2024-10-07T14:29:03"/>
    <s v="10"/>
    <s v="07"/>
    <n v="159"/>
    <n v="2.65"/>
    <s v="Electrical Fault"/>
    <s v="Sophie Martin"/>
    <x v="0"/>
    <x v="1"/>
    <n v="18"/>
    <n v="15.35"/>
    <n v="0.85277777777777775"/>
  </r>
  <r>
    <s v="DT-09808"/>
    <x v="16"/>
    <s v="Painting_Machine_005"/>
    <s v="Painting"/>
    <d v="2024-10-07T09:48:08"/>
    <d v="2024-10-07T12:45:08"/>
    <s v="10"/>
    <s v="07"/>
    <n v="458"/>
    <n v="7.6333333333333337"/>
    <s v="Operator Error"/>
    <s v="Hassan Ali"/>
    <x v="2"/>
    <x v="1"/>
    <n v="20"/>
    <n v="12.366666666666667"/>
    <n v="0.6183333333333334"/>
  </r>
  <r>
    <s v="DT-02781"/>
    <x v="24"/>
    <s v="Painting_Machine_028"/>
    <s v="Painting"/>
    <d v="2024-10-07T11:29:37"/>
    <d v="2024-10-07T11:59:37"/>
    <s v="10"/>
    <s v="07"/>
    <n v="252"/>
    <n v="4.2"/>
    <s v="Tooling Break"/>
    <s v="Mahmoud Adel"/>
    <x v="0"/>
    <x v="1"/>
    <n v="22"/>
    <n v="17.8"/>
    <n v="0.80909090909090908"/>
  </r>
  <r>
    <s v="DT-02569"/>
    <x v="18"/>
    <s v="Packaging_Machine_004"/>
    <s v="Packaging"/>
    <d v="2024-10-07T13:45:09"/>
    <d v="2024-10-07T17:42:09"/>
    <s v="10"/>
    <s v="07"/>
    <n v="8"/>
    <n v="0.13333333333333333"/>
    <s v="Preventive Maintenance - Mechanical"/>
    <s v="Elena Petrova"/>
    <x v="0"/>
    <x v="0"/>
    <n v="16"/>
    <n v="15.866666666666667"/>
    <n v="0.9916666666666667"/>
  </r>
  <r>
    <s v="DT-07759"/>
    <x v="29"/>
    <s v="Assembly_Machine_023"/>
    <s v="Assembly"/>
    <d v="2024-10-07T14:07:49"/>
    <d v="2024-10-07T14:52:49"/>
    <s v="10"/>
    <s v="07"/>
    <n v="275"/>
    <n v="4.583333333333333"/>
    <s v="Preventive Maintenance - Mechanical"/>
    <s v="Fatima Ali"/>
    <x v="0"/>
    <x v="0"/>
    <n v="16"/>
    <n v="11.416666666666668"/>
    <n v="0.71354166666666674"/>
  </r>
  <r>
    <s v="DT-09351"/>
    <x v="6"/>
    <s v="Painting_Machine_009"/>
    <s v="Painting"/>
    <d v="2024-10-07T14:58:51"/>
    <d v="2024-10-07T16:39:51"/>
    <s v="10"/>
    <s v="07"/>
    <n v="29"/>
    <n v="0.48333333333333334"/>
    <s v="Preventive Maintenance - Mechanical"/>
    <s v="Fatima Ali"/>
    <x v="0"/>
    <x v="0"/>
    <n v="16"/>
    <n v="15.516666666666667"/>
    <n v="0.96979166666666672"/>
  </r>
  <r>
    <s v="DT-03898"/>
    <x v="10"/>
    <s v="Painting_Machine_008"/>
    <s v="Painting"/>
    <d v="2024-10-07T15:52:32"/>
    <d v="2024-10-07T20:07:32"/>
    <s v="10"/>
    <s v="07"/>
    <n v="203"/>
    <n v="3.3833333333333333"/>
    <s v="Preventive Maintenance - Mechanical"/>
    <s v="Noah Davis"/>
    <x v="0"/>
    <x v="0"/>
    <n v="16"/>
    <n v="12.616666666666667"/>
    <n v="0.7885416666666667"/>
  </r>
  <r>
    <s v="DT-05714"/>
    <x v="18"/>
    <s v="Packaging_Machine_004"/>
    <s v="Packaging"/>
    <d v="2024-10-07T15:58:28"/>
    <d v="2024-10-07T18:59:28"/>
    <s v="10"/>
    <s v="07"/>
    <n v="15"/>
    <n v="0.25"/>
    <s v="Mechanical Failure"/>
    <s v="John Smith"/>
    <x v="1"/>
    <x v="1"/>
    <n v="16"/>
    <n v="15.75"/>
    <n v="0.984375"/>
  </r>
  <r>
    <s v="DT-05792"/>
    <x v="26"/>
    <s v="Assembly_Machine_032"/>
    <s v="Assembly"/>
    <d v="2024-10-07T17:58:37"/>
    <d v="2024-10-07T18:33:37"/>
    <s v="10"/>
    <s v="07"/>
    <n v="69"/>
    <n v="1.1499999999999999"/>
    <s v="Preventive Maintenance - Electrical"/>
    <s v="Carlos Ruiz"/>
    <x v="1"/>
    <x v="0"/>
    <n v="20"/>
    <n v="18.850000000000001"/>
    <n v="0.94250000000000012"/>
  </r>
  <r>
    <s v="DT-05858"/>
    <x v="33"/>
    <s v="Packaging_Machine_006"/>
    <s v="Packaging"/>
    <d v="2024-10-07T18:05:28"/>
    <d v="2024-10-07T21:33:28"/>
    <s v="10"/>
    <s v="07"/>
    <n v="6"/>
    <n v="0.1"/>
    <s v="Preventive Maintenance - Electrical"/>
    <s v="David Brown"/>
    <x v="2"/>
    <x v="0"/>
    <n v="22"/>
    <n v="21.9"/>
    <n v="0.99545454545454537"/>
  </r>
  <r>
    <s v="DT-08368"/>
    <x v="34"/>
    <s v="Painting_Machine_022"/>
    <s v="Painting"/>
    <d v="2024-10-07T18:58:03"/>
    <d v="2024-10-07T22:46:03"/>
    <s v="10"/>
    <s v="07"/>
    <n v="426"/>
    <n v="7.1"/>
    <s v="Mechanical Failure"/>
    <s v="Fatima Ali"/>
    <x v="1"/>
    <x v="1"/>
    <n v="22"/>
    <n v="14.9"/>
    <n v="0.67727272727272725"/>
  </r>
  <r>
    <s v="DT-01890"/>
    <x v="0"/>
    <s v="Stamping_Machine_030"/>
    <s v="Stamping"/>
    <d v="2024-10-07T19:02:55"/>
    <d v="2024-10-07T23:59:55"/>
    <s v="10"/>
    <s v="07"/>
    <n v="275"/>
    <n v="4.583333333333333"/>
    <s v="Electrical Fault"/>
    <s v="Ahmed Hassan"/>
    <x v="1"/>
    <x v="1"/>
    <n v="16"/>
    <n v="11.416666666666668"/>
    <n v="0.71354166666666674"/>
  </r>
  <r>
    <s v="DT-01502"/>
    <x v="5"/>
    <s v="Stamping_Machine_029"/>
    <s v="Stamping"/>
    <d v="2024-10-07T20:14:13"/>
    <d v="2024-10-07T20:21:13"/>
    <s v="10"/>
    <s v="07"/>
    <n v="1082"/>
    <n v="18.033333333333335"/>
    <s v="Material Shortage"/>
    <s v="Elena Petrova"/>
    <x v="1"/>
    <x v="1"/>
    <n v="22"/>
    <n v="3.966666666666665"/>
    <n v="0.18030303030303022"/>
  </r>
  <r>
    <s v="DT-09724"/>
    <x v="27"/>
    <s v="Assembly_Machine_027"/>
    <s v="Assembly"/>
    <d v="2024-10-07T21:27:36"/>
    <d v="2024-10-07T23:44:36"/>
    <s v="10"/>
    <s v="07"/>
    <n v="30"/>
    <n v="0.5"/>
    <s v="Mechanical Failure"/>
    <s v="Hassan Ali"/>
    <x v="1"/>
    <x v="1"/>
    <n v="20"/>
    <n v="19.5"/>
    <n v="0.97499999999999998"/>
  </r>
  <r>
    <s v="DT-08005"/>
    <x v="21"/>
    <s v="Packaging_Machine_018"/>
    <s v="Packaging"/>
    <d v="2024-10-08T01:29:55"/>
    <d v="2024-10-08T01:52:55"/>
    <s v="10"/>
    <s v="08"/>
    <n v="256"/>
    <n v="4.2666666666666666"/>
    <s v="Material Shortage"/>
    <s v="Li Wei"/>
    <x v="1"/>
    <x v="1"/>
    <n v="14"/>
    <n v="9.7333333333333343"/>
    <n v="0.69523809523809532"/>
  </r>
  <r>
    <s v="DT-09595"/>
    <x v="4"/>
    <s v="Stamping_Machine_031"/>
    <s v="Stamping"/>
    <d v="2024-10-08T01:46:26"/>
    <d v="2024-10-08T04:57:26"/>
    <s v="10"/>
    <s v="08"/>
    <n v="667"/>
    <n v="11.116666666666667"/>
    <s v="Preventive Maintenance - General"/>
    <s v="Carlos Ruiz"/>
    <x v="0"/>
    <x v="0"/>
    <n v="18"/>
    <n v="6.8833333333333329"/>
    <n v="0.38240740740740736"/>
  </r>
  <r>
    <s v="DT-09274"/>
    <x v="2"/>
    <s v="Assembly_Machine_019"/>
    <s v="Assembly"/>
    <d v="2024-10-08T01:55:39"/>
    <d v="2024-10-08T02:11:39"/>
    <s v="10"/>
    <s v="08"/>
    <n v="52"/>
    <n v="0.8666666666666667"/>
    <s v="Preventive Maintenance - Mechanical"/>
    <s v="Ahmed Hassan"/>
    <x v="2"/>
    <x v="0"/>
    <n v="22"/>
    <n v="21.133333333333333"/>
    <n v="0.96060606060606057"/>
  </r>
  <r>
    <s v="DT-09069"/>
    <x v="23"/>
    <s v="Packaging_Machine_025"/>
    <s v="Packaging"/>
    <d v="2024-10-08T01:58:24"/>
    <d v="2024-10-08T02:16:24"/>
    <s v="10"/>
    <s v="08"/>
    <n v="399"/>
    <n v="6.65"/>
    <s v="Overheating"/>
    <s v="Yuki Tanaka"/>
    <x v="2"/>
    <x v="1"/>
    <n v="20"/>
    <n v="13.35"/>
    <n v="0.66749999999999998"/>
  </r>
  <r>
    <s v="DT-09979"/>
    <x v="7"/>
    <s v="Packaging_Machine_002"/>
    <s v="Packaging"/>
    <d v="2024-10-08T02:40:58"/>
    <d v="2024-10-08T02:55:58"/>
    <s v="10"/>
    <s v="08"/>
    <n v="22"/>
    <n v="0.36666666666666664"/>
    <s v="Sensor Fault"/>
    <s v="Maria Gomez"/>
    <x v="1"/>
    <x v="1"/>
    <n v="18"/>
    <n v="17.633333333333333"/>
    <n v="0.97962962962962963"/>
  </r>
  <r>
    <s v="DT-09272"/>
    <x v="22"/>
    <s v="Assembly_Machine_026"/>
    <s v="Assembly"/>
    <d v="2024-10-08T03:05:54"/>
    <d v="2024-10-08T03:53:54"/>
    <s v="10"/>
    <s v="08"/>
    <n v="293"/>
    <n v="4.8833333333333337"/>
    <s v="Hydraulic Leak"/>
    <s v="David Brown"/>
    <x v="2"/>
    <x v="1"/>
    <n v="20"/>
    <n v="15.116666666666667"/>
    <n v="0.75583333333333336"/>
  </r>
  <r>
    <s v="DT-01358"/>
    <x v="22"/>
    <s v="Assembly_Machine_026"/>
    <s v="Assembly"/>
    <d v="2024-10-08T04:13:41"/>
    <d v="2024-10-08T06:42:41"/>
    <s v="10"/>
    <s v="08"/>
    <n v="72"/>
    <n v="1.2"/>
    <s v="Preventive Maintenance - Electrical"/>
    <s v="John Smith"/>
    <x v="2"/>
    <x v="0"/>
    <n v="20"/>
    <n v="18.8"/>
    <n v="0.94000000000000006"/>
  </r>
  <r>
    <s v="DT-08237"/>
    <x v="28"/>
    <s v="Packaging_Machine_003"/>
    <s v="Packaging"/>
    <d v="2024-10-08T10:21:54"/>
    <d v="2024-10-08T13:58:54"/>
    <s v="10"/>
    <s v="08"/>
    <n v="107"/>
    <n v="1.7833333333333334"/>
    <s v="Hydraulic Leak"/>
    <s v="Carlos Ruiz"/>
    <x v="2"/>
    <x v="1"/>
    <n v="14"/>
    <n v="12.216666666666667"/>
    <n v="0.87261904761904763"/>
  </r>
  <r>
    <s v="DT-03982"/>
    <x v="18"/>
    <s v="Packaging_Machine_004"/>
    <s v="Packaging"/>
    <d v="2024-10-08T11:32:59"/>
    <d v="2024-10-08T11:37:59"/>
    <s v="10"/>
    <s v="08"/>
    <n v="7"/>
    <n v="0.11666666666666667"/>
    <s v="Preventive Maintenance - General"/>
    <s v="Lucas Silva"/>
    <x v="1"/>
    <x v="0"/>
    <n v="16"/>
    <n v="15.883333333333333"/>
    <n v="0.9927083333333333"/>
  </r>
  <r>
    <s v="DT-05100"/>
    <x v="7"/>
    <s v="Packaging_Machine_002"/>
    <s v="Packaging"/>
    <d v="2024-10-08T12:40:09"/>
    <d v="2024-10-08T17:44:09"/>
    <s v="10"/>
    <s v="08"/>
    <n v="28"/>
    <n v="0.46666666666666667"/>
    <s v="Material Shortage"/>
    <s v="Li Wei"/>
    <x v="1"/>
    <x v="1"/>
    <n v="18"/>
    <n v="17.533333333333335"/>
    <n v="0.9740740740740742"/>
  </r>
  <r>
    <s v="DT-03611"/>
    <x v="16"/>
    <s v="Painting_Machine_005"/>
    <s v="Painting"/>
    <d v="2024-10-08T12:59:00"/>
    <d v="2024-10-08T16:24:00"/>
    <s v="10"/>
    <s v="08"/>
    <n v="193"/>
    <n v="3.2166666666666668"/>
    <s v="Preventive Maintenance - Electrical"/>
    <s v="Karim Nassar"/>
    <x v="1"/>
    <x v="0"/>
    <n v="20"/>
    <n v="16.783333333333331"/>
    <n v="0.83916666666666662"/>
  </r>
  <r>
    <s v="DT-05458"/>
    <x v="13"/>
    <s v="Painting_Machine_016"/>
    <s v="Painting"/>
    <d v="2024-10-08T13:15:22"/>
    <d v="2024-10-08T13:49:22"/>
    <s v="10"/>
    <s v="08"/>
    <n v="321"/>
    <n v="5.35"/>
    <s v="Overheating"/>
    <s v="Yuki Tanaka"/>
    <x v="1"/>
    <x v="1"/>
    <n v="22"/>
    <n v="16.649999999999999"/>
    <n v="0.75681818181818172"/>
  </r>
  <r>
    <s v="DT-09525"/>
    <x v="15"/>
    <s v="Packaging_Machine_017"/>
    <s v="Packaging"/>
    <d v="2024-10-08T14:20:39"/>
    <d v="2024-10-08T14:48:39"/>
    <s v="10"/>
    <s v="08"/>
    <n v="149"/>
    <n v="2.4833333333333334"/>
    <s v="Mechanical Failure"/>
    <s v="John Smith"/>
    <x v="2"/>
    <x v="1"/>
    <n v="20"/>
    <n v="17.516666666666666"/>
    <n v="0.87583333333333324"/>
  </r>
  <r>
    <s v="DT-03375"/>
    <x v="1"/>
    <s v="Painting_Machine_021"/>
    <s v="Painting"/>
    <d v="2024-10-08T16:00:02"/>
    <d v="2024-10-08T16:18:02"/>
    <s v="10"/>
    <s v="08"/>
    <n v="1254"/>
    <n v="20.9"/>
    <s v="Hydraulic Leak"/>
    <s v="John Smith"/>
    <x v="1"/>
    <x v="1"/>
    <n v="22"/>
    <n v="1.1000000000000014"/>
    <n v="5.0000000000000065E-2"/>
  </r>
  <r>
    <s v="DT-08238"/>
    <x v="33"/>
    <s v="Packaging_Machine_006"/>
    <s v="Packaging"/>
    <d v="2024-10-08T16:11:44"/>
    <d v="2024-10-08T16:44:44"/>
    <s v="10"/>
    <s v="08"/>
    <n v="5"/>
    <n v="8.3333333333333329E-2"/>
    <s v="Preventive Maintenance - Mechanical"/>
    <s v="Maria Gomez"/>
    <x v="0"/>
    <x v="0"/>
    <n v="22"/>
    <n v="21.916666666666668"/>
    <n v="0.99621212121212122"/>
  </r>
  <r>
    <s v="DT-02464"/>
    <x v="8"/>
    <s v="Assembly_Machine_012"/>
    <s v="Assembly"/>
    <d v="2024-10-08T16:18:12"/>
    <d v="2024-10-08T18:01:12"/>
    <s v="10"/>
    <s v="08"/>
    <n v="157"/>
    <n v="2.6166666666666667"/>
    <s v="Sensor Fault"/>
    <s v="Mohamed Salah"/>
    <x v="2"/>
    <x v="1"/>
    <n v="20"/>
    <n v="17.383333333333333"/>
    <n v="0.86916666666666664"/>
  </r>
  <r>
    <s v="DT-03420"/>
    <x v="18"/>
    <s v="Packaging_Machine_004"/>
    <s v="Packaging"/>
    <d v="2024-10-08T17:38:47"/>
    <d v="2024-10-08T21:00:47"/>
    <s v="10"/>
    <s v="08"/>
    <n v="14"/>
    <n v="0.23333333333333334"/>
    <s v="Sensor Fault"/>
    <s v="Mahmoud Adel"/>
    <x v="1"/>
    <x v="1"/>
    <n v="16"/>
    <n v="15.766666666666667"/>
    <n v="0.98541666666666672"/>
  </r>
  <r>
    <s v="DT-09089"/>
    <x v="32"/>
    <s v="Stamping_Machine_020"/>
    <s v="Stamping"/>
    <d v="2024-10-08T17:50:56"/>
    <d v="2024-10-08T18:34:56"/>
    <s v="10"/>
    <s v="08"/>
    <n v="102"/>
    <n v="1.7"/>
    <s v="Overheating"/>
    <s v="Mahmoud Adel"/>
    <x v="2"/>
    <x v="1"/>
    <n v="14"/>
    <n v="12.3"/>
    <n v="0.87857142857142867"/>
  </r>
  <r>
    <s v="DT-00188"/>
    <x v="22"/>
    <s v="Assembly_Machine_026"/>
    <s v="Assembly"/>
    <d v="2024-10-08T19:04:06"/>
    <d v="2024-10-08T19:30:06"/>
    <s v="10"/>
    <s v="08"/>
    <n v="274"/>
    <n v="4.5666666666666664"/>
    <s v="Preventive Maintenance - Electrical"/>
    <s v="Karim Nassar"/>
    <x v="0"/>
    <x v="0"/>
    <n v="20"/>
    <n v="15.433333333333334"/>
    <n v="0.77166666666666672"/>
  </r>
  <r>
    <s v="DT-00978"/>
    <x v="18"/>
    <s v="Packaging_Machine_004"/>
    <s v="Packaging"/>
    <d v="2024-10-08T22:43:03"/>
    <d v="2024-10-09T00:18:03"/>
    <s v="10"/>
    <s v="08"/>
    <n v="13"/>
    <n v="0.21666666666666667"/>
    <s v="Sensor Fault"/>
    <s v="Hassan Ali"/>
    <x v="1"/>
    <x v="1"/>
    <n v="16"/>
    <n v="15.783333333333333"/>
    <n v="0.98645833333333333"/>
  </r>
  <r>
    <s v="DT-07415"/>
    <x v="34"/>
    <s v="Painting_Machine_022"/>
    <s v="Painting"/>
    <d v="2024-10-08T22:46:48"/>
    <d v="2024-10-08T23:48:48"/>
    <s v="10"/>
    <s v="08"/>
    <n v="241"/>
    <n v="4.0166666666666666"/>
    <s v="Preventive Maintenance - Electrical"/>
    <s v="Emma Wilson"/>
    <x v="0"/>
    <x v="0"/>
    <n v="22"/>
    <n v="17.983333333333334"/>
    <n v="0.8174242424242425"/>
  </r>
  <r>
    <s v="DT-00170"/>
    <x v="16"/>
    <s v="Painting_Machine_005"/>
    <s v="Painting"/>
    <d v="2024-10-08T22:52:45"/>
    <d v="2024-10-09T08:20:45"/>
    <s v="10"/>
    <s v="08"/>
    <n v="326"/>
    <n v="5.4333333333333336"/>
    <s v="Material Shortage"/>
    <s v="Yuki Tanaka"/>
    <x v="2"/>
    <x v="1"/>
    <n v="20"/>
    <n v="14.566666666666666"/>
    <n v="0.72833333333333328"/>
  </r>
  <r>
    <s v="DT-00862"/>
    <x v="8"/>
    <s v="Assembly_Machine_012"/>
    <s v="Assembly"/>
    <d v="2024-10-09T01:06:47"/>
    <d v="2024-10-09T05:18:47"/>
    <s v="10"/>
    <s v="09"/>
    <n v="127"/>
    <n v="2.1166666666666667"/>
    <s v="Electrical Fault"/>
    <s v="Ahmed Hassan"/>
    <x v="2"/>
    <x v="1"/>
    <n v="20"/>
    <n v="17.883333333333333"/>
    <n v="0.89416666666666667"/>
  </r>
  <r>
    <s v="DT-02949"/>
    <x v="29"/>
    <s v="Assembly_Machine_023"/>
    <s v="Assembly"/>
    <d v="2024-10-09T01:34:15"/>
    <d v="2024-10-09T01:43:15"/>
    <s v="10"/>
    <s v="09"/>
    <n v="192"/>
    <n v="3.2"/>
    <s v="Preventive Maintenance - Mechanical"/>
    <s v="Noah Davis"/>
    <x v="0"/>
    <x v="0"/>
    <n v="16"/>
    <n v="12.8"/>
    <n v="0.8"/>
  </r>
  <r>
    <s v="DT-04574"/>
    <x v="20"/>
    <s v="Stamping_Machine_015"/>
    <s v="Stamping"/>
    <d v="2024-10-09T01:45:25"/>
    <d v="2024-10-09T03:54:25"/>
    <s v="10"/>
    <s v="09"/>
    <n v="180"/>
    <n v="3"/>
    <s v="Tooling Break"/>
    <s v="Hassan Ali"/>
    <x v="2"/>
    <x v="1"/>
    <n v="18"/>
    <n v="15"/>
    <n v="0.83333333333333337"/>
  </r>
  <r>
    <s v="DT-08854"/>
    <x v="28"/>
    <s v="Packaging_Machine_003"/>
    <s v="Packaging"/>
    <d v="2024-10-09T01:50:17"/>
    <d v="2024-10-09T05:20:17"/>
    <s v="10"/>
    <s v="09"/>
    <n v="306"/>
    <n v="5.0999999999999996"/>
    <s v="Preventive Maintenance - Mechanical"/>
    <s v="Li Wei"/>
    <x v="0"/>
    <x v="0"/>
    <n v="14"/>
    <n v="8.9"/>
    <n v="0.63571428571428579"/>
  </r>
  <r>
    <s v="DT-03204"/>
    <x v="28"/>
    <s v="Packaging_Machine_003"/>
    <s v="Packaging"/>
    <d v="2024-10-09T02:17:29"/>
    <d v="2024-10-09T02:40:29"/>
    <s v="10"/>
    <s v="09"/>
    <n v="120"/>
    <n v="2"/>
    <s v="Sensor Fault"/>
    <s v="Maria Gomez"/>
    <x v="2"/>
    <x v="1"/>
    <n v="14"/>
    <n v="12"/>
    <n v="0.8571428571428571"/>
  </r>
  <r>
    <s v="DT-00252"/>
    <x v="15"/>
    <s v="Packaging_Machine_017"/>
    <s v="Packaging"/>
    <d v="2024-10-09T02:26:18"/>
    <d v="2024-10-09T05:31:18"/>
    <s v="10"/>
    <s v="09"/>
    <n v="54"/>
    <n v="0.9"/>
    <s v="Preventive Maintenance - Mechanical"/>
    <s v="Lucas Silva"/>
    <x v="1"/>
    <x v="0"/>
    <n v="20"/>
    <n v="19.100000000000001"/>
    <n v="0.95500000000000007"/>
  </r>
  <r>
    <s v="DT-06513"/>
    <x v="17"/>
    <s v="Assembly_Machine_014"/>
    <s v="Assembly"/>
    <d v="2024-10-09T03:11:37"/>
    <d v="2024-10-09T03:14:37"/>
    <s v="10"/>
    <s v="09"/>
    <n v="228"/>
    <n v="3.8"/>
    <s v="Tooling Break"/>
    <s v="Rana Ibrahim"/>
    <x v="1"/>
    <x v="1"/>
    <n v="16"/>
    <n v="12.2"/>
    <n v="0.76249999999999996"/>
  </r>
  <r>
    <s v="DT-01994"/>
    <x v="0"/>
    <s v="Stamping_Machine_030"/>
    <s v="Stamping"/>
    <d v="2024-10-09T04:14:32"/>
    <d v="2024-10-09T04:56:32"/>
    <s v="10"/>
    <s v="09"/>
    <n v="380"/>
    <n v="6.333333333333333"/>
    <s v="Preventive Maintenance - General"/>
    <s v="Li Wei"/>
    <x v="0"/>
    <x v="0"/>
    <n v="16"/>
    <n v="9.6666666666666679"/>
    <n v="0.60416666666666674"/>
  </r>
  <r>
    <s v="DT-05930"/>
    <x v="19"/>
    <s v="Stamping_Machine_035"/>
    <s v="Stamping"/>
    <d v="2024-10-09T04:25:56"/>
    <d v="2024-10-09T06:27:56"/>
    <s v="10"/>
    <s v="09"/>
    <n v="365"/>
    <n v="6.083333333333333"/>
    <s v="Mechanical Failure"/>
    <s v="Carlos Ruiz"/>
    <x v="1"/>
    <x v="1"/>
    <n v="16"/>
    <n v="9.9166666666666679"/>
    <n v="0.61979166666666674"/>
  </r>
  <r>
    <s v="DT-04011"/>
    <x v="27"/>
    <s v="Assembly_Machine_027"/>
    <s v="Assembly"/>
    <d v="2024-10-09T04:38:21"/>
    <d v="2024-10-09T04:42:21"/>
    <s v="10"/>
    <s v="09"/>
    <n v="109"/>
    <n v="1.8166666666666667"/>
    <s v="Material Shortage"/>
    <s v="Mohamed Salah"/>
    <x v="0"/>
    <x v="1"/>
    <n v="20"/>
    <n v="18.183333333333334"/>
    <n v="0.90916666666666668"/>
  </r>
  <r>
    <s v="DT-05638"/>
    <x v="0"/>
    <s v="Stamping_Machine_030"/>
    <s v="Stamping"/>
    <d v="2024-10-09T04:45:55"/>
    <d v="2024-10-09T04:55:55"/>
    <s v="10"/>
    <s v="09"/>
    <n v="147"/>
    <n v="2.4500000000000002"/>
    <s v="Preventive Maintenance - Electrical"/>
    <s v="David Brown"/>
    <x v="0"/>
    <x v="0"/>
    <n v="16"/>
    <n v="13.55"/>
    <n v="0.84687500000000004"/>
  </r>
  <r>
    <s v="DT-02557"/>
    <x v="2"/>
    <s v="Assembly_Machine_019"/>
    <s v="Assembly"/>
    <d v="2024-10-09T05:41:20"/>
    <d v="2024-10-09T05:55:20"/>
    <s v="10"/>
    <s v="09"/>
    <n v="101"/>
    <n v="1.6833333333333333"/>
    <s v="Overheating"/>
    <s v="Noah Davis"/>
    <x v="1"/>
    <x v="1"/>
    <n v="22"/>
    <n v="20.316666666666666"/>
    <n v="0.92348484848484846"/>
  </r>
  <r>
    <s v="DT-01252"/>
    <x v="26"/>
    <s v="Assembly_Machine_032"/>
    <s v="Assembly"/>
    <d v="2024-10-09T09:41:43"/>
    <d v="2024-10-09T09:52:43"/>
    <s v="10"/>
    <s v="09"/>
    <n v="449"/>
    <n v="7.4833333333333334"/>
    <s v="Preventive Maintenance - General"/>
    <s v="Olivia Johnson"/>
    <x v="0"/>
    <x v="0"/>
    <n v="20"/>
    <n v="12.516666666666666"/>
    <n v="0.62583333333333324"/>
  </r>
  <r>
    <s v="DT-00785"/>
    <x v="20"/>
    <s v="Stamping_Machine_015"/>
    <s v="Stamping"/>
    <d v="2024-10-09T10:21:17"/>
    <d v="2024-10-09T10:53:17"/>
    <s v="10"/>
    <s v="09"/>
    <n v="37"/>
    <n v="0.6166666666666667"/>
    <s v="Process Instability"/>
    <s v="Olivia Johnson"/>
    <x v="1"/>
    <x v="1"/>
    <n v="18"/>
    <n v="17.383333333333333"/>
    <n v="0.96574074074074068"/>
  </r>
  <r>
    <s v="DT-09044"/>
    <x v="15"/>
    <s v="Packaging_Machine_017"/>
    <s v="Packaging"/>
    <d v="2024-10-09T11:50:14"/>
    <d v="2024-10-09T14:19:14"/>
    <s v="10"/>
    <s v="09"/>
    <n v="460"/>
    <n v="7.666666666666667"/>
    <s v="Electrical Fault"/>
    <s v="Li Wei"/>
    <x v="1"/>
    <x v="1"/>
    <n v="20"/>
    <n v="12.333333333333332"/>
    <n v="0.61666666666666659"/>
  </r>
  <r>
    <s v="DT-05572"/>
    <x v="2"/>
    <s v="Assembly_Machine_019"/>
    <s v="Assembly"/>
    <d v="2024-10-09T12:05:38"/>
    <d v="2024-10-09T17:36:38"/>
    <s v="10"/>
    <s v="09"/>
    <n v="120"/>
    <n v="2"/>
    <s v="Material Shortage"/>
    <s v="Karim Nassar"/>
    <x v="1"/>
    <x v="1"/>
    <n v="22"/>
    <n v="20"/>
    <n v="0.90909090909090906"/>
  </r>
  <r>
    <s v="DT-05863"/>
    <x v="34"/>
    <s v="Painting_Machine_022"/>
    <s v="Painting"/>
    <d v="2024-10-09T13:08:50"/>
    <d v="2024-10-09T13:16:50"/>
    <s v="10"/>
    <s v="09"/>
    <n v="301"/>
    <n v="5.0166666666666666"/>
    <s v="Preventive Maintenance - General"/>
    <s v="Carlos Ruiz"/>
    <x v="0"/>
    <x v="0"/>
    <n v="22"/>
    <n v="16.983333333333334"/>
    <n v="0.77196969696969697"/>
  </r>
  <r>
    <s v="DT-07474"/>
    <x v="32"/>
    <s v="Stamping_Machine_020"/>
    <s v="Stamping"/>
    <d v="2024-10-09T13:14:16"/>
    <d v="2024-10-09T15:06:16"/>
    <s v="10"/>
    <s v="09"/>
    <n v="174"/>
    <n v="2.9"/>
    <s v="Material Shortage"/>
    <s v="Karim Nassar"/>
    <x v="0"/>
    <x v="1"/>
    <n v="14"/>
    <n v="11.1"/>
    <n v="0.79285714285714282"/>
  </r>
  <r>
    <s v="DT-09174"/>
    <x v="12"/>
    <s v="Stamping_Machine_024"/>
    <s v="Stamping"/>
    <d v="2024-10-09T13:42:45"/>
    <d v="2024-10-09T14:12:45"/>
    <s v="10"/>
    <s v="09"/>
    <n v="120"/>
    <n v="2"/>
    <s v="Hydraulic Leak"/>
    <s v="David Brown"/>
    <x v="2"/>
    <x v="1"/>
    <n v="14"/>
    <n v="12"/>
    <n v="0.8571428571428571"/>
  </r>
  <r>
    <s v="DT-06694"/>
    <x v="33"/>
    <s v="Packaging_Machine_006"/>
    <s v="Packaging"/>
    <d v="2024-10-09T14:15:20"/>
    <d v="2024-10-09T14:27:20"/>
    <s v="10"/>
    <s v="09"/>
    <n v="5"/>
    <n v="8.3333333333333329E-2"/>
    <s v="Preventive Maintenance - Mechanical"/>
    <s v="Karim Nassar"/>
    <x v="0"/>
    <x v="0"/>
    <n v="22"/>
    <n v="21.916666666666668"/>
    <n v="0.99621212121212122"/>
  </r>
  <r>
    <s v="DT-02639"/>
    <x v="32"/>
    <s v="Stamping_Machine_020"/>
    <s v="Stamping"/>
    <d v="2024-10-09T15:23:54"/>
    <d v="2024-10-09T15:41:54"/>
    <s v="10"/>
    <s v="09"/>
    <n v="80"/>
    <n v="1.3333333333333333"/>
    <s v="Material Shortage"/>
    <s v="Lucas Silva"/>
    <x v="1"/>
    <x v="1"/>
    <n v="14"/>
    <n v="12.666666666666666"/>
    <n v="0.90476190476190477"/>
  </r>
  <r>
    <s v="DT-02543"/>
    <x v="9"/>
    <s v="Assembly_Machine_011"/>
    <s v="Assembly"/>
    <d v="2024-10-09T18:21:27"/>
    <d v="2024-10-09T18:30:27"/>
    <s v="10"/>
    <s v="09"/>
    <n v="257"/>
    <n v="4.2833333333333332"/>
    <s v="Sensor Fault"/>
    <s v="Emma Wilson"/>
    <x v="2"/>
    <x v="1"/>
    <n v="14"/>
    <n v="9.7166666666666668"/>
    <n v="0.69404761904761902"/>
  </r>
  <r>
    <s v="DT-07158"/>
    <x v="11"/>
    <s v="Assembly_Machine_007"/>
    <s v="Assembly"/>
    <d v="2024-10-09T18:57:27"/>
    <d v="2024-10-09T22:27:27"/>
    <s v="10"/>
    <s v="09"/>
    <n v="379"/>
    <n v="6.3166666666666664"/>
    <s v="Preventive Maintenance - Electrical"/>
    <s v="Rana Ibrahim"/>
    <x v="1"/>
    <x v="0"/>
    <n v="22"/>
    <n v="15.683333333333334"/>
    <n v="0.71287878787878789"/>
  </r>
  <r>
    <s v="DT-06708"/>
    <x v="9"/>
    <s v="Assembly_Machine_011"/>
    <s v="Assembly"/>
    <d v="2024-10-09T19:02:47"/>
    <d v="2024-10-09T20:09:47"/>
    <s v="10"/>
    <s v="09"/>
    <n v="187"/>
    <n v="3.1166666666666667"/>
    <s v="Material Shortage"/>
    <s v="Ahmed Hassan"/>
    <x v="2"/>
    <x v="1"/>
    <n v="14"/>
    <n v="10.883333333333333"/>
    <n v="0.77738095238095239"/>
  </r>
  <r>
    <s v="DT-02232"/>
    <x v="2"/>
    <s v="Assembly_Machine_019"/>
    <s v="Assembly"/>
    <d v="2024-10-09T20:26:53"/>
    <d v="2024-10-09T20:41:53"/>
    <s v="10"/>
    <s v="09"/>
    <n v="99"/>
    <n v="1.65"/>
    <s v="Tooling Break"/>
    <s v="Karim Nassar"/>
    <x v="1"/>
    <x v="1"/>
    <n v="22"/>
    <n v="20.350000000000001"/>
    <n v="0.92500000000000004"/>
  </r>
  <r>
    <s v="DT-01660"/>
    <x v="32"/>
    <s v="Stamping_Machine_020"/>
    <s v="Stamping"/>
    <d v="2024-10-09T22:01:00"/>
    <d v="2024-10-09T22:23:00"/>
    <s v="10"/>
    <s v="09"/>
    <n v="181"/>
    <n v="3.0166666666666666"/>
    <s v="Tooling Break"/>
    <s v="Fatima Ali"/>
    <x v="1"/>
    <x v="1"/>
    <n v="14"/>
    <n v="10.983333333333334"/>
    <n v="0.78452380952380962"/>
  </r>
  <r>
    <s v="DT-01612"/>
    <x v="12"/>
    <s v="Stamping_Machine_024"/>
    <s v="Stamping"/>
    <d v="2024-10-10T00:27:00"/>
    <d v="2024-10-10T03:08:00"/>
    <s v="10"/>
    <s v="10"/>
    <n v="103"/>
    <n v="1.7166666666666666"/>
    <s v="Overheating"/>
    <s v="Sophie Martin"/>
    <x v="2"/>
    <x v="1"/>
    <n v="14"/>
    <n v="12.283333333333333"/>
    <n v="0.87738095238095237"/>
  </r>
  <r>
    <s v="DT-01993"/>
    <x v="21"/>
    <s v="Packaging_Machine_018"/>
    <s v="Packaging"/>
    <d v="2024-10-10T00:41:29"/>
    <d v="2024-10-10T04:06:29"/>
    <s v="10"/>
    <s v="10"/>
    <n v="40"/>
    <n v="0.66666666666666663"/>
    <s v="Preventive Maintenance - Electrical"/>
    <s v="Emma Wilson"/>
    <x v="0"/>
    <x v="0"/>
    <n v="14"/>
    <n v="13.333333333333334"/>
    <n v="0.95238095238095244"/>
  </r>
  <r>
    <s v="DT-02936"/>
    <x v="2"/>
    <s v="Assembly_Machine_019"/>
    <s v="Assembly"/>
    <d v="2024-10-10T00:44:59"/>
    <d v="2024-10-10T13:25:59"/>
    <s v="10"/>
    <s v="10"/>
    <n v="120"/>
    <n v="2"/>
    <s v="Mechanical Failure"/>
    <s v="Mohamed Salah"/>
    <x v="1"/>
    <x v="1"/>
    <n v="22"/>
    <n v="20"/>
    <n v="0.90909090909090906"/>
  </r>
  <r>
    <s v="DT-07786"/>
    <x v="3"/>
    <s v="Stamping_Machine_033"/>
    <s v="Stamping"/>
    <d v="2024-10-10T00:47:43"/>
    <d v="2024-10-10T01:48:43"/>
    <s v="10"/>
    <s v="10"/>
    <n v="802"/>
    <n v="13.366666666666667"/>
    <s v="Preventive Maintenance - General"/>
    <s v="Yuki Tanaka"/>
    <x v="1"/>
    <x v="0"/>
    <n v="18"/>
    <n v="4.6333333333333329"/>
    <n v="0.25740740740740736"/>
  </r>
  <r>
    <s v="DT-05294"/>
    <x v="31"/>
    <s v="Assembly_Machine_010"/>
    <s v="Assembly"/>
    <d v="2024-10-10T02:15:23"/>
    <d v="2024-10-10T02:57:23"/>
    <s v="10"/>
    <s v="10"/>
    <n v="349"/>
    <n v="5.8166666666666664"/>
    <s v="Preventive Maintenance - General"/>
    <s v="John Smith"/>
    <x v="0"/>
    <x v="0"/>
    <n v="22"/>
    <n v="16.183333333333334"/>
    <n v="0.7356060606060606"/>
  </r>
  <r>
    <s v="DT-06311"/>
    <x v="24"/>
    <s v="Painting_Machine_028"/>
    <s v="Painting"/>
    <d v="2024-10-10T02:24:18"/>
    <d v="2024-10-10T06:00:18"/>
    <s v="10"/>
    <s v="10"/>
    <n v="501"/>
    <n v="8.35"/>
    <s v="Electrical Fault"/>
    <s v="Carlos Ruiz"/>
    <x v="1"/>
    <x v="1"/>
    <n v="22"/>
    <n v="13.65"/>
    <n v="0.62045454545454548"/>
  </r>
  <r>
    <s v="DT-00423"/>
    <x v="16"/>
    <s v="Painting_Machine_005"/>
    <s v="Painting"/>
    <d v="2024-10-10T02:28:06"/>
    <d v="2024-10-10T04:17:06"/>
    <s v="10"/>
    <s v="10"/>
    <n v="445"/>
    <n v="7.416666666666667"/>
    <s v="Material Shortage"/>
    <s v="Fatima Ali"/>
    <x v="0"/>
    <x v="1"/>
    <n v="20"/>
    <n v="12.583333333333332"/>
    <n v="0.62916666666666665"/>
  </r>
  <r>
    <s v="DT-06160"/>
    <x v="32"/>
    <s v="Stamping_Machine_020"/>
    <s v="Stamping"/>
    <d v="2024-10-10T03:50:50"/>
    <d v="2024-10-10T04:25:50"/>
    <s v="10"/>
    <s v="10"/>
    <n v="71"/>
    <n v="1.1833333333333333"/>
    <s v="Material Shortage"/>
    <s v="Li Wei"/>
    <x v="2"/>
    <x v="1"/>
    <n v="14"/>
    <n v="12.816666666666666"/>
    <n v="0.91547619047619044"/>
  </r>
  <r>
    <s v="DT-06880"/>
    <x v="6"/>
    <s v="Painting_Machine_009"/>
    <s v="Painting"/>
    <d v="2024-10-10T03:52:14"/>
    <d v="2024-10-10T04:01:14"/>
    <s v="10"/>
    <s v="10"/>
    <n v="57"/>
    <n v="0.95"/>
    <s v="Material Shortage"/>
    <s v="Rana Ibrahim"/>
    <x v="2"/>
    <x v="1"/>
    <n v="16"/>
    <n v="15.05"/>
    <n v="0.94062500000000004"/>
  </r>
  <r>
    <s v="DT-04562"/>
    <x v="3"/>
    <s v="Stamping_Machine_033"/>
    <s v="Stamping"/>
    <d v="2024-10-10T03:57:57"/>
    <d v="2024-10-10T11:21:57"/>
    <s v="10"/>
    <s v="10"/>
    <n v="883"/>
    <n v="14.716666666666667"/>
    <s v="Preventive Maintenance - Electrical"/>
    <s v="John Smith"/>
    <x v="0"/>
    <x v="0"/>
    <n v="18"/>
    <n v="3.2833333333333332"/>
    <n v="0.18240740740740741"/>
  </r>
  <r>
    <s v="DT-07176"/>
    <x v="8"/>
    <s v="Assembly_Machine_012"/>
    <s v="Assembly"/>
    <d v="2024-10-10T03:59:18"/>
    <d v="2024-10-10T05:28:18"/>
    <s v="10"/>
    <s v="10"/>
    <n v="157"/>
    <n v="2.6166666666666667"/>
    <s v="Electrical Fault"/>
    <s v="Noah Davis"/>
    <x v="2"/>
    <x v="1"/>
    <n v="20"/>
    <n v="17.383333333333333"/>
    <n v="0.86916666666666664"/>
  </r>
  <r>
    <s v="DT-01066"/>
    <x v="11"/>
    <s v="Assembly_Machine_007"/>
    <s v="Assembly"/>
    <d v="2024-10-10T04:22:34"/>
    <d v="2024-10-10T04:54:34"/>
    <s v="10"/>
    <s v="10"/>
    <n v="358"/>
    <n v="5.9666666666666668"/>
    <s v="Preventive Maintenance - Mechanical"/>
    <s v="David Brown"/>
    <x v="1"/>
    <x v="0"/>
    <n v="22"/>
    <n v="16.033333333333331"/>
    <n v="0.72878787878787865"/>
  </r>
  <r>
    <s v="DT-00808"/>
    <x v="8"/>
    <s v="Assembly_Machine_012"/>
    <s v="Assembly"/>
    <d v="2024-10-10T05:29:36"/>
    <d v="2024-10-10T06:17:36"/>
    <s v="10"/>
    <s v="10"/>
    <n v="147"/>
    <n v="2.4500000000000002"/>
    <s v="Tooling Break"/>
    <s v="Carlos Ruiz"/>
    <x v="1"/>
    <x v="1"/>
    <n v="20"/>
    <n v="17.55"/>
    <n v="0.87750000000000006"/>
  </r>
  <r>
    <s v="DT-07441"/>
    <x v="17"/>
    <s v="Assembly_Machine_014"/>
    <s v="Assembly"/>
    <d v="2024-10-10T05:43:41"/>
    <d v="2024-10-10T09:21:41"/>
    <s v="10"/>
    <s v="10"/>
    <n v="52"/>
    <n v="0.8666666666666667"/>
    <s v="Mechanical Failure"/>
    <s v="Emma Wilson"/>
    <x v="0"/>
    <x v="1"/>
    <n v="16"/>
    <n v="15.133333333333333"/>
    <n v="0.9458333333333333"/>
  </r>
  <r>
    <s v="DT-04913"/>
    <x v="19"/>
    <s v="Stamping_Machine_035"/>
    <s v="Stamping"/>
    <d v="2024-10-10T07:49:39"/>
    <d v="2024-10-10T08:07:39"/>
    <s v="10"/>
    <s v="10"/>
    <n v="71"/>
    <n v="1.1833333333333333"/>
    <s v="Hydraulic Leak"/>
    <s v="Olivia Johnson"/>
    <x v="0"/>
    <x v="1"/>
    <n v="16"/>
    <n v="14.816666666666666"/>
    <n v="0.92604166666666665"/>
  </r>
  <r>
    <s v="DT-01757"/>
    <x v="15"/>
    <s v="Packaging_Machine_017"/>
    <s v="Packaging"/>
    <d v="2024-10-10T11:03:51"/>
    <d v="2024-10-10T13:06:51"/>
    <s v="10"/>
    <s v="10"/>
    <n v="211"/>
    <n v="3.5166666666666666"/>
    <s v="Mechanical Failure"/>
    <s v="Sophie Martin"/>
    <x v="2"/>
    <x v="1"/>
    <n v="20"/>
    <n v="16.483333333333334"/>
    <n v="0.82416666666666671"/>
  </r>
  <r>
    <s v="DT-02830"/>
    <x v="8"/>
    <s v="Assembly_Machine_012"/>
    <s v="Assembly"/>
    <d v="2024-10-10T11:09:29"/>
    <d v="2024-10-10T15:03:29"/>
    <s v="10"/>
    <s v="10"/>
    <n v="130"/>
    <n v="2.1666666666666665"/>
    <s v="Electrical Fault"/>
    <s v="Fatima Ali"/>
    <x v="2"/>
    <x v="1"/>
    <n v="20"/>
    <n v="17.833333333333332"/>
    <n v="0.89166666666666661"/>
  </r>
  <r>
    <s v="DT-09287"/>
    <x v="7"/>
    <s v="Packaging_Machine_002"/>
    <s v="Packaging"/>
    <d v="2024-10-10T11:46:56"/>
    <d v="2024-10-10T12:25:56"/>
    <s v="10"/>
    <s v="10"/>
    <n v="14"/>
    <n v="0.23333333333333334"/>
    <s v="Preventive Maintenance - General"/>
    <s v="Mohamed Salah"/>
    <x v="1"/>
    <x v="0"/>
    <n v="18"/>
    <n v="17.766666666666666"/>
    <n v="0.98703703703703694"/>
  </r>
  <r>
    <s v="DT-09034"/>
    <x v="12"/>
    <s v="Stamping_Machine_024"/>
    <s v="Stamping"/>
    <d v="2024-10-10T12:08:25"/>
    <d v="2024-10-10T13:11:25"/>
    <s v="10"/>
    <s v="10"/>
    <n v="122"/>
    <n v="2.0333333333333332"/>
    <s v="Electrical Fault"/>
    <s v="Sophie Martin"/>
    <x v="2"/>
    <x v="1"/>
    <n v="14"/>
    <n v="11.966666666666667"/>
    <n v="0.85476190476190472"/>
  </r>
  <r>
    <s v="DT-01939"/>
    <x v="24"/>
    <s v="Painting_Machine_028"/>
    <s v="Painting"/>
    <d v="2024-10-10T12:19:15"/>
    <d v="2024-10-10T13:40:15"/>
    <s v="10"/>
    <s v="10"/>
    <n v="147"/>
    <n v="2.4500000000000002"/>
    <s v="Overheating"/>
    <s v="Mohamed Salah"/>
    <x v="1"/>
    <x v="1"/>
    <n v="22"/>
    <n v="19.55"/>
    <n v="0.88863636363636367"/>
  </r>
  <r>
    <s v="DT-03163"/>
    <x v="25"/>
    <s v="Painting_Machine_001"/>
    <s v="Painting"/>
    <d v="2024-10-10T14:09:19"/>
    <d v="2024-10-10T14:17:19"/>
    <s v="10"/>
    <s v="10"/>
    <n v="415"/>
    <n v="6.916666666666667"/>
    <s v="Electrical Fault"/>
    <s v="Fatima Ali"/>
    <x v="1"/>
    <x v="1"/>
    <n v="18"/>
    <n v="11.083333333333332"/>
    <n v="0.6157407407407407"/>
  </r>
  <r>
    <s v="DT-04367"/>
    <x v="15"/>
    <s v="Packaging_Machine_017"/>
    <s v="Packaging"/>
    <d v="2024-10-10T17:20:14"/>
    <d v="2024-10-10T17:38:14"/>
    <s v="10"/>
    <s v="10"/>
    <n v="118"/>
    <n v="1.9666666666666666"/>
    <s v="Mechanical Failure"/>
    <s v="Elena Petrova"/>
    <x v="2"/>
    <x v="1"/>
    <n v="20"/>
    <n v="18.033333333333335"/>
    <n v="0.90166666666666673"/>
  </r>
  <r>
    <s v="DT-04144"/>
    <x v="34"/>
    <s v="Painting_Machine_022"/>
    <s v="Painting"/>
    <d v="2024-10-10T18:43:47"/>
    <d v="2024-10-10T20:54:47"/>
    <s v="10"/>
    <s v="10"/>
    <n v="491"/>
    <n v="8.1833333333333336"/>
    <s v="Material Shortage"/>
    <s v="Carlos Ruiz"/>
    <x v="1"/>
    <x v="1"/>
    <n v="22"/>
    <n v="13.816666666666666"/>
    <n v="0.62803030303030305"/>
  </r>
  <r>
    <s v="DT-07548"/>
    <x v="22"/>
    <s v="Assembly_Machine_026"/>
    <s v="Assembly"/>
    <d v="2024-10-10T19:12:22"/>
    <d v="2024-10-10T21:46:22"/>
    <s v="10"/>
    <s v="10"/>
    <n v="464"/>
    <n v="7.7333333333333334"/>
    <s v="Preventive Maintenance - General"/>
    <s v="Mahmoud Adel"/>
    <x v="0"/>
    <x v="0"/>
    <n v="20"/>
    <n v="12.266666666666666"/>
    <n v="0.61333333333333329"/>
  </r>
  <r>
    <s v="DT-03441"/>
    <x v="28"/>
    <s v="Packaging_Machine_003"/>
    <s v="Packaging"/>
    <d v="2024-10-10T19:40:03"/>
    <d v="2024-10-10T20:54:03"/>
    <s v="10"/>
    <s v="10"/>
    <n v="255"/>
    <n v="4.25"/>
    <s v="Electrical Fault"/>
    <s v="Li Wei"/>
    <x v="1"/>
    <x v="1"/>
    <n v="14"/>
    <n v="9.75"/>
    <n v="0.6964285714285714"/>
  </r>
  <r>
    <s v="DT-09260"/>
    <x v="7"/>
    <s v="Packaging_Machine_002"/>
    <s v="Packaging"/>
    <d v="2024-10-10T20:00:36"/>
    <d v="2024-10-10T22:12:36"/>
    <s v="10"/>
    <s v="10"/>
    <n v="26"/>
    <n v="0.43333333333333335"/>
    <s v="Mechanical Failure"/>
    <s v="Mohamed Salah"/>
    <x v="1"/>
    <x v="1"/>
    <n v="18"/>
    <n v="17.566666666666666"/>
    <n v="0.97592592592592586"/>
  </r>
  <r>
    <s v="DT-06256"/>
    <x v="30"/>
    <s v="Packaging_Machine_034"/>
    <s v="Packaging"/>
    <d v="2024-10-10T20:58:31"/>
    <d v="2024-10-11T00:54:31"/>
    <s v="10"/>
    <s v="10"/>
    <n v="119"/>
    <n v="1.9833333333333334"/>
    <s v="Preventive Maintenance - Electrical"/>
    <s v="Karim Nassar"/>
    <x v="1"/>
    <x v="0"/>
    <n v="14"/>
    <n v="12.016666666666666"/>
    <n v="0.85833333333333328"/>
  </r>
  <r>
    <s v="DT-08470"/>
    <x v="12"/>
    <s v="Stamping_Machine_024"/>
    <s v="Stamping"/>
    <d v="2024-10-10T21:21:52"/>
    <d v="2024-10-10T21:59:52"/>
    <s v="10"/>
    <s v="10"/>
    <n v="266"/>
    <n v="4.4333333333333336"/>
    <s v="Overheating"/>
    <s v="Lucas Silva"/>
    <x v="1"/>
    <x v="1"/>
    <n v="14"/>
    <n v="9.5666666666666664"/>
    <n v="0.68333333333333335"/>
  </r>
  <r>
    <s v="DT-00967"/>
    <x v="25"/>
    <s v="Painting_Machine_001"/>
    <s v="Painting"/>
    <d v="2024-10-10T23:02:52"/>
    <d v="2024-10-11T00:10:52"/>
    <s v="10"/>
    <s v="10"/>
    <n v="154"/>
    <n v="2.5666666666666669"/>
    <s v="Hydraulic Leak"/>
    <s v="Ahmed Hassan"/>
    <x v="0"/>
    <x v="1"/>
    <n v="18"/>
    <n v="15.433333333333334"/>
    <n v="0.8574074074074074"/>
  </r>
  <r>
    <s v="DT-03080"/>
    <x v="19"/>
    <s v="Stamping_Machine_035"/>
    <s v="Stamping"/>
    <d v="2024-10-10T23:56:41"/>
    <d v="2024-10-11T03:18:41"/>
    <s v="10"/>
    <s v="10"/>
    <n v="341"/>
    <n v="5.6833333333333336"/>
    <s v="Sensor Fault"/>
    <s v="Lucas Silva"/>
    <x v="2"/>
    <x v="1"/>
    <n v="16"/>
    <n v="10.316666666666666"/>
    <n v="0.64479166666666665"/>
  </r>
  <r>
    <s v="DT-06138"/>
    <x v="17"/>
    <s v="Assembly_Machine_014"/>
    <s v="Assembly"/>
    <d v="2024-10-11T01:30:09"/>
    <d v="2024-10-11T04:42:09"/>
    <s v="10"/>
    <s v="11"/>
    <n v="77"/>
    <n v="1.2833333333333334"/>
    <s v="Preventive Maintenance - Mechanical"/>
    <s v="Mahmoud Adel"/>
    <x v="0"/>
    <x v="0"/>
    <n v="16"/>
    <n v="14.716666666666667"/>
    <n v="0.91979166666666667"/>
  </r>
  <r>
    <s v="DT-02597"/>
    <x v="18"/>
    <s v="Packaging_Machine_004"/>
    <s v="Packaging"/>
    <d v="2024-10-11T02:41:25"/>
    <d v="2024-10-11T03:08:25"/>
    <s v="10"/>
    <s v="11"/>
    <n v="16"/>
    <n v="0.26666666666666666"/>
    <s v="Electrical Fault"/>
    <s v="Elena Petrova"/>
    <x v="0"/>
    <x v="1"/>
    <n v="16"/>
    <n v="15.733333333333333"/>
    <n v="0.98333333333333328"/>
  </r>
  <r>
    <s v="DT-01140"/>
    <x v="16"/>
    <s v="Painting_Machine_005"/>
    <s v="Painting"/>
    <d v="2024-10-11T04:04:28"/>
    <d v="2024-10-11T07:34:28"/>
    <s v="10"/>
    <s v="11"/>
    <n v="208"/>
    <n v="3.4666666666666668"/>
    <s v="Preventive Maintenance - General"/>
    <s v="Ahmed Hassan"/>
    <x v="0"/>
    <x v="0"/>
    <n v="20"/>
    <n v="16.533333333333331"/>
    <n v="0.82666666666666655"/>
  </r>
  <r>
    <s v="DT-01474"/>
    <x v="12"/>
    <s v="Stamping_Machine_024"/>
    <s v="Stamping"/>
    <d v="2024-10-11T06:03:00"/>
    <d v="2024-10-11T08:30:00"/>
    <s v="10"/>
    <s v="11"/>
    <n v="186"/>
    <n v="3.1"/>
    <s v="Operator Error"/>
    <s v="Maria Gomez"/>
    <x v="0"/>
    <x v="1"/>
    <n v="14"/>
    <n v="10.9"/>
    <n v="0.77857142857142858"/>
  </r>
  <r>
    <s v="DT-08476"/>
    <x v="24"/>
    <s v="Painting_Machine_028"/>
    <s v="Painting"/>
    <d v="2024-10-11T06:14:13"/>
    <d v="2024-10-11T06:52:13"/>
    <s v="10"/>
    <s v="11"/>
    <n v="90"/>
    <n v="1.5"/>
    <s v="Tooling Break"/>
    <s v="Karim Nassar"/>
    <x v="0"/>
    <x v="1"/>
    <n v="22"/>
    <n v="20.5"/>
    <n v="0.93181818181818177"/>
  </r>
  <r>
    <s v="DT-04091"/>
    <x v="7"/>
    <s v="Packaging_Machine_002"/>
    <s v="Packaging"/>
    <d v="2024-10-11T06:43:54"/>
    <d v="2024-10-11T07:21:54"/>
    <s v="10"/>
    <s v="11"/>
    <n v="29"/>
    <n v="0.48333333333333334"/>
    <s v="Mechanical Failure"/>
    <s v="Li Wei"/>
    <x v="0"/>
    <x v="1"/>
    <n v="18"/>
    <n v="17.516666666666666"/>
    <n v="0.9731481481481481"/>
  </r>
  <r>
    <s v="DT-00692"/>
    <x v="18"/>
    <s v="Packaging_Machine_004"/>
    <s v="Packaging"/>
    <d v="2024-10-11T08:42:58"/>
    <d v="2024-10-11T09:16:58"/>
    <s v="10"/>
    <s v="11"/>
    <n v="15"/>
    <n v="0.25"/>
    <s v="Material Shortage"/>
    <s v="Olivia Johnson"/>
    <x v="2"/>
    <x v="1"/>
    <n v="16"/>
    <n v="15.75"/>
    <n v="0.984375"/>
  </r>
  <r>
    <s v="DT-06874"/>
    <x v="12"/>
    <s v="Stamping_Machine_024"/>
    <s v="Stamping"/>
    <d v="2024-10-11T09:47:37"/>
    <d v="2024-10-11T13:55:37"/>
    <s v="10"/>
    <s v="11"/>
    <n v="97"/>
    <n v="1.6166666666666667"/>
    <s v="Mechanical Failure"/>
    <s v="John Smith"/>
    <x v="1"/>
    <x v="1"/>
    <n v="14"/>
    <n v="12.383333333333333"/>
    <n v="0.88452380952380949"/>
  </r>
  <r>
    <s v="DT-09681"/>
    <x v="13"/>
    <s v="Painting_Machine_016"/>
    <s v="Painting"/>
    <d v="2024-10-11T09:53:14"/>
    <d v="2024-10-11T10:05:14"/>
    <s v="10"/>
    <s v="11"/>
    <n v="137"/>
    <n v="2.2833333333333332"/>
    <s v="Preventive Maintenance - Mechanical"/>
    <s v="Hassan Ali"/>
    <x v="0"/>
    <x v="0"/>
    <n v="22"/>
    <n v="19.716666666666669"/>
    <n v="0.89621212121212135"/>
  </r>
  <r>
    <s v="DT-08620"/>
    <x v="31"/>
    <s v="Assembly_Machine_010"/>
    <s v="Assembly"/>
    <d v="2024-10-11T10:04:33"/>
    <d v="2024-10-11T10:15:33"/>
    <s v="10"/>
    <s v="11"/>
    <n v="313"/>
    <n v="5.2166666666666668"/>
    <s v="Preventive Maintenance - Mechanical"/>
    <s v="Maria Gomez"/>
    <x v="0"/>
    <x v="0"/>
    <n v="22"/>
    <n v="16.783333333333331"/>
    <n v="0.76287878787878782"/>
  </r>
  <r>
    <s v="DT-06366"/>
    <x v="3"/>
    <s v="Stamping_Machine_033"/>
    <s v="Stamping"/>
    <d v="2024-10-11T10:11:14"/>
    <d v="2024-10-11T12:11:14"/>
    <s v="10"/>
    <s v="11"/>
    <n v="913"/>
    <n v="15.216666666666667"/>
    <s v="Material Shortage"/>
    <s v="John Smith"/>
    <x v="1"/>
    <x v="1"/>
    <n v="18"/>
    <n v="2.7833333333333332"/>
    <n v="0.15462962962962962"/>
  </r>
  <r>
    <s v="DT-03654"/>
    <x v="21"/>
    <s v="Packaging_Machine_018"/>
    <s v="Packaging"/>
    <d v="2024-10-11T10:12:44"/>
    <d v="2024-10-11T10:52:44"/>
    <s v="10"/>
    <s v="11"/>
    <n v="194"/>
    <n v="3.2333333333333334"/>
    <s v="Operator Error"/>
    <s v="David Brown"/>
    <x v="1"/>
    <x v="1"/>
    <n v="14"/>
    <n v="10.766666666666666"/>
    <n v="0.76904761904761898"/>
  </r>
  <r>
    <s v="DT-00744"/>
    <x v="20"/>
    <s v="Stamping_Machine_015"/>
    <s v="Stamping"/>
    <d v="2024-10-11T10:24:43"/>
    <d v="2024-10-11T10:51:43"/>
    <s v="10"/>
    <s v="11"/>
    <n v="422"/>
    <n v="7.0333333333333332"/>
    <s v="Operator Error"/>
    <s v="Ahmed Hassan"/>
    <x v="0"/>
    <x v="1"/>
    <n v="18"/>
    <n v="10.966666666666667"/>
    <n v="0.60925925925925928"/>
  </r>
  <r>
    <s v="DT-02574"/>
    <x v="26"/>
    <s v="Assembly_Machine_032"/>
    <s v="Assembly"/>
    <d v="2024-10-11T12:04:14"/>
    <d v="2024-10-11T12:15:14"/>
    <s v="10"/>
    <s v="11"/>
    <n v="445"/>
    <n v="7.416666666666667"/>
    <s v="Mechanical Failure"/>
    <s v="Ahmed Hassan"/>
    <x v="1"/>
    <x v="1"/>
    <n v="20"/>
    <n v="12.583333333333332"/>
    <n v="0.62916666666666665"/>
  </r>
  <r>
    <s v="DT-06264"/>
    <x v="18"/>
    <s v="Packaging_Machine_004"/>
    <s v="Packaging"/>
    <d v="2024-10-11T14:42:25"/>
    <d v="2024-10-11T15:15:25"/>
    <s v="10"/>
    <s v="11"/>
    <n v="8"/>
    <n v="0.13333333333333333"/>
    <s v="Preventive Maintenance - General"/>
    <s v="Karim Nassar"/>
    <x v="1"/>
    <x v="0"/>
    <n v="16"/>
    <n v="15.866666666666667"/>
    <n v="0.9916666666666667"/>
  </r>
  <r>
    <s v="DT-01885"/>
    <x v="17"/>
    <s v="Assembly_Machine_014"/>
    <s v="Assembly"/>
    <d v="2024-10-11T15:43:11"/>
    <d v="2024-10-11T15:46:11"/>
    <s v="10"/>
    <s v="11"/>
    <n v="138"/>
    <n v="2.2999999999999998"/>
    <s v="Preventive Maintenance - Mechanical"/>
    <s v="Fatima Ali"/>
    <x v="1"/>
    <x v="0"/>
    <n v="16"/>
    <n v="13.7"/>
    <n v="0.85624999999999996"/>
  </r>
  <r>
    <s v="DT-07476"/>
    <x v="5"/>
    <s v="Stamping_Machine_029"/>
    <s v="Stamping"/>
    <d v="2024-10-11T16:53:50"/>
    <d v="2024-10-11T17:11:50"/>
    <s v="10"/>
    <s v="11"/>
    <n v="973"/>
    <n v="16.216666666666665"/>
    <s v="Operator Error"/>
    <s v="Carlos Ruiz"/>
    <x v="1"/>
    <x v="1"/>
    <n v="22"/>
    <n v="5.783333333333335"/>
    <n v="0.26287878787878793"/>
  </r>
  <r>
    <s v="DT-01070"/>
    <x v="21"/>
    <s v="Packaging_Machine_018"/>
    <s v="Packaging"/>
    <d v="2024-10-11T17:10:58"/>
    <d v="2024-10-11T17:15:58"/>
    <s v="10"/>
    <s v="11"/>
    <n v="73"/>
    <n v="1.2166666666666666"/>
    <s v="Material Shortage"/>
    <s v="Fatima Ali"/>
    <x v="0"/>
    <x v="1"/>
    <n v="14"/>
    <n v="12.783333333333333"/>
    <n v="0.91309523809523807"/>
  </r>
  <r>
    <s v="DT-02997"/>
    <x v="27"/>
    <s v="Assembly_Machine_027"/>
    <s v="Assembly"/>
    <d v="2024-10-11T17:59:17"/>
    <d v="2024-10-11T18:29:17"/>
    <s v="10"/>
    <s v="11"/>
    <n v="129"/>
    <n v="2.15"/>
    <s v="Material Shortage"/>
    <s v="John Smith"/>
    <x v="2"/>
    <x v="1"/>
    <n v="20"/>
    <n v="17.850000000000001"/>
    <n v="0.89250000000000007"/>
  </r>
  <r>
    <s v="DT-01641"/>
    <x v="15"/>
    <s v="Packaging_Machine_017"/>
    <s v="Packaging"/>
    <d v="2024-10-11T18:33:46"/>
    <d v="2024-10-11T21:35:46"/>
    <s v="10"/>
    <s v="11"/>
    <n v="265"/>
    <n v="4.416666666666667"/>
    <s v="Preventive Maintenance - General"/>
    <s v="Maria Gomez"/>
    <x v="1"/>
    <x v="0"/>
    <n v="20"/>
    <n v="15.583333333333332"/>
    <n v="0.77916666666666656"/>
  </r>
  <r>
    <s v="DT-05213"/>
    <x v="10"/>
    <s v="Painting_Machine_008"/>
    <s v="Painting"/>
    <d v="2024-10-11T19:11:38"/>
    <d v="2024-10-11T22:11:38"/>
    <s v="10"/>
    <s v="11"/>
    <n v="19"/>
    <n v="0.31666666666666665"/>
    <s v="Electrical Fault"/>
    <s v="Hassan Ali"/>
    <x v="1"/>
    <x v="1"/>
    <n v="16"/>
    <n v="15.683333333333334"/>
    <n v="0.98020833333333335"/>
  </r>
  <r>
    <s v="DT-09973"/>
    <x v="28"/>
    <s v="Packaging_Machine_003"/>
    <s v="Packaging"/>
    <d v="2024-10-11T19:41:29"/>
    <d v="2024-10-11T21:33:29"/>
    <s v="10"/>
    <s v="11"/>
    <n v="277"/>
    <n v="4.6166666666666663"/>
    <s v="Preventive Maintenance - Electrical"/>
    <s v="Karim Nassar"/>
    <x v="0"/>
    <x v="0"/>
    <n v="14"/>
    <n v="9.3833333333333329"/>
    <n v="0.67023809523809519"/>
  </r>
  <r>
    <s v="DT-01069"/>
    <x v="5"/>
    <s v="Stamping_Machine_029"/>
    <s v="Stamping"/>
    <d v="2024-10-11T20:12:21"/>
    <d v="2024-10-11T22:44:21"/>
    <s v="10"/>
    <s v="11"/>
    <n v="473"/>
    <n v="7.8833333333333337"/>
    <s v="Preventive Maintenance - General"/>
    <s v="Karim Nassar"/>
    <x v="1"/>
    <x v="0"/>
    <n v="22"/>
    <n v="14.116666666666667"/>
    <n v="0.64166666666666672"/>
  </r>
  <r>
    <s v="DT-09771"/>
    <x v="22"/>
    <s v="Assembly_Machine_026"/>
    <s v="Assembly"/>
    <d v="2024-10-11T20:48:27"/>
    <d v="2024-10-12T00:48:27"/>
    <s v="10"/>
    <s v="11"/>
    <n v="128"/>
    <n v="2.1333333333333333"/>
    <s v="Preventive Maintenance - Electrical"/>
    <s v="Ahmed Hassan"/>
    <x v="1"/>
    <x v="0"/>
    <n v="20"/>
    <n v="17.866666666666667"/>
    <n v="0.89333333333333331"/>
  </r>
  <r>
    <s v="DT-00156"/>
    <x v="17"/>
    <s v="Assembly_Machine_014"/>
    <s v="Assembly"/>
    <d v="2024-10-11T20:53:13"/>
    <d v="2024-10-12T00:57:13"/>
    <s v="10"/>
    <s v="11"/>
    <n v="18"/>
    <n v="0.3"/>
    <s v="Mechanical Failure"/>
    <s v="Rana Ibrahim"/>
    <x v="0"/>
    <x v="1"/>
    <n v="16"/>
    <n v="15.7"/>
    <n v="0.98124999999999996"/>
  </r>
  <r>
    <s v="DT-09349"/>
    <x v="10"/>
    <s v="Painting_Machine_008"/>
    <s v="Painting"/>
    <d v="2024-10-11T20:54:54"/>
    <d v="2024-10-11T20:58:54"/>
    <s v="10"/>
    <s v="11"/>
    <n v="203"/>
    <n v="3.3833333333333333"/>
    <s v="Mechanical Failure"/>
    <s v="Olivia Johnson"/>
    <x v="0"/>
    <x v="1"/>
    <n v="16"/>
    <n v="12.616666666666667"/>
    <n v="0.7885416666666667"/>
  </r>
  <r>
    <s v="DT-09482"/>
    <x v="28"/>
    <s v="Packaging_Machine_003"/>
    <s v="Packaging"/>
    <d v="2024-10-11T21:37:58"/>
    <d v="2024-10-12T02:23:58"/>
    <s v="10"/>
    <s v="11"/>
    <n v="195"/>
    <n v="3.25"/>
    <s v="Electrical Fault"/>
    <s v="Li Wei"/>
    <x v="0"/>
    <x v="1"/>
    <n v="14"/>
    <n v="10.75"/>
    <n v="0.7678571428571429"/>
  </r>
  <r>
    <s v="DT-02406"/>
    <x v="9"/>
    <s v="Assembly_Machine_011"/>
    <s v="Assembly"/>
    <d v="2024-10-11T22:23:13"/>
    <d v="2024-10-11T22:53:13"/>
    <s v="10"/>
    <s v="11"/>
    <n v="133"/>
    <n v="2.2166666666666668"/>
    <s v="Preventive Maintenance - Mechanical"/>
    <s v="John Smith"/>
    <x v="0"/>
    <x v="0"/>
    <n v="14"/>
    <n v="11.783333333333333"/>
    <n v="0.84166666666666667"/>
  </r>
  <r>
    <s v="DT-00556"/>
    <x v="16"/>
    <s v="Painting_Machine_005"/>
    <s v="Painting"/>
    <d v="2024-10-11T22:31:55"/>
    <d v="2024-10-11T22:42:55"/>
    <s v="10"/>
    <s v="11"/>
    <n v="435"/>
    <n v="7.25"/>
    <s v="Mechanical Failure"/>
    <s v="Emma Wilson"/>
    <x v="2"/>
    <x v="1"/>
    <n v="20"/>
    <n v="12.75"/>
    <n v="0.63749999999999996"/>
  </r>
  <r>
    <s v="DT-08449"/>
    <x v="31"/>
    <s v="Assembly_Machine_010"/>
    <s v="Assembly"/>
    <d v="2024-10-11T22:49:30"/>
    <d v="2024-10-12T03:39:30"/>
    <s v="10"/>
    <s v="11"/>
    <n v="238"/>
    <n v="3.9666666666666668"/>
    <s v="Mechanical Failure"/>
    <s v="Li Wei"/>
    <x v="1"/>
    <x v="1"/>
    <n v="22"/>
    <n v="18.033333333333331"/>
    <n v="0.81969696969696959"/>
  </r>
  <r>
    <s v="DT-03307"/>
    <x v="31"/>
    <s v="Assembly_Machine_010"/>
    <s v="Assembly"/>
    <d v="2024-10-11T23:05:59"/>
    <d v="2024-10-12T03:03:59"/>
    <s v="10"/>
    <s v="11"/>
    <n v="56"/>
    <n v="0.93333333333333335"/>
    <s v="Material Shortage"/>
    <s v="Olivia Johnson"/>
    <x v="0"/>
    <x v="1"/>
    <n v="22"/>
    <n v="21.066666666666666"/>
    <n v="0.95757575757575752"/>
  </r>
  <r>
    <s v="DT-08340"/>
    <x v="17"/>
    <s v="Assembly_Machine_014"/>
    <s v="Assembly"/>
    <d v="2024-10-11T23:26:27"/>
    <d v="2024-10-11T23:55:27"/>
    <s v="10"/>
    <s v="11"/>
    <n v="36"/>
    <n v="0.6"/>
    <s v="Preventive Maintenance - Electrical"/>
    <s v="David Brown"/>
    <x v="0"/>
    <x v="0"/>
    <n v="16"/>
    <n v="15.4"/>
    <n v="0.96250000000000002"/>
  </r>
  <r>
    <s v="DT-04680"/>
    <x v="32"/>
    <s v="Stamping_Machine_020"/>
    <s v="Stamping"/>
    <d v="2024-10-12T00:20:16"/>
    <d v="2024-10-12T08:37:16"/>
    <s v="10"/>
    <s v="12"/>
    <n v="113"/>
    <n v="1.8833333333333333"/>
    <s v="Sensor Fault"/>
    <s v="Li Wei"/>
    <x v="1"/>
    <x v="1"/>
    <n v="14"/>
    <n v="12.116666666666667"/>
    <n v="0.86547619047619051"/>
  </r>
  <r>
    <s v="DT-07955"/>
    <x v="23"/>
    <s v="Packaging_Machine_025"/>
    <s v="Packaging"/>
    <d v="2024-10-12T01:58:02"/>
    <d v="2024-10-12T03:40:02"/>
    <s v="10"/>
    <s v="12"/>
    <n v="455"/>
    <n v="7.583333333333333"/>
    <s v="Preventive Maintenance - Electrical"/>
    <s v="Ahmed Hassan"/>
    <x v="0"/>
    <x v="0"/>
    <n v="20"/>
    <n v="12.416666666666668"/>
    <n v="0.62083333333333335"/>
  </r>
  <r>
    <s v="DT-06250"/>
    <x v="2"/>
    <s v="Assembly_Machine_019"/>
    <s v="Assembly"/>
    <d v="2024-10-12T02:04:07"/>
    <d v="2024-10-12T06:55:07"/>
    <s v="10"/>
    <s v="12"/>
    <n v="105"/>
    <n v="1.75"/>
    <s v="Mechanical Failure"/>
    <s v="Emma Wilson"/>
    <x v="2"/>
    <x v="1"/>
    <n v="22"/>
    <n v="20.25"/>
    <n v="0.92045454545454541"/>
  </r>
  <r>
    <s v="DT-01524"/>
    <x v="17"/>
    <s v="Assembly_Machine_014"/>
    <s v="Assembly"/>
    <d v="2024-10-12T04:11:37"/>
    <d v="2024-10-12T07:21:37"/>
    <s v="10"/>
    <s v="12"/>
    <n v="355"/>
    <n v="5.916666666666667"/>
    <s v="Electrical Fault"/>
    <s v="Sophie Martin"/>
    <x v="1"/>
    <x v="1"/>
    <n v="16"/>
    <n v="10.083333333333332"/>
    <n v="0.63020833333333326"/>
  </r>
  <r>
    <s v="DT-07762"/>
    <x v="19"/>
    <s v="Stamping_Machine_035"/>
    <s v="Stamping"/>
    <d v="2024-10-12T04:45:56"/>
    <d v="2024-10-12T06:28:56"/>
    <s v="10"/>
    <s v="12"/>
    <n v="35"/>
    <n v="0.58333333333333337"/>
    <s v="Electrical Fault"/>
    <s v="Fatima Ali"/>
    <x v="1"/>
    <x v="1"/>
    <n v="16"/>
    <n v="15.416666666666666"/>
    <n v="0.96354166666666663"/>
  </r>
  <r>
    <s v="DT-06026"/>
    <x v="1"/>
    <s v="Painting_Machine_021"/>
    <s v="Painting"/>
    <d v="2024-10-12T04:58:47"/>
    <d v="2024-10-12T05:30:47"/>
    <s v="10"/>
    <s v="12"/>
    <n v="869"/>
    <n v="14.483333333333333"/>
    <s v="Preventive Maintenance - Mechanical"/>
    <s v="Olivia Johnson"/>
    <x v="0"/>
    <x v="0"/>
    <n v="22"/>
    <n v="7.5166666666666675"/>
    <n v="0.34166666666666673"/>
  </r>
  <r>
    <s v="DT-03214"/>
    <x v="18"/>
    <s v="Packaging_Machine_004"/>
    <s v="Packaging"/>
    <d v="2024-10-12T05:04:21"/>
    <d v="2024-10-12T07:32:21"/>
    <s v="10"/>
    <s v="12"/>
    <n v="9"/>
    <n v="0.15"/>
    <s v="Preventive Maintenance - Mechanical"/>
    <s v="Yuki Tanaka"/>
    <x v="0"/>
    <x v="0"/>
    <n v="16"/>
    <n v="15.85"/>
    <n v="0.99062499999999998"/>
  </r>
  <r>
    <s v="DT-05144"/>
    <x v="17"/>
    <s v="Assembly_Machine_014"/>
    <s v="Assembly"/>
    <d v="2024-10-12T05:07:28"/>
    <d v="2024-10-12T06:20:28"/>
    <s v="10"/>
    <s v="12"/>
    <n v="65"/>
    <n v="1.0833333333333333"/>
    <s v="Electrical Fault"/>
    <s v="Ahmed Hassan"/>
    <x v="1"/>
    <x v="1"/>
    <n v="16"/>
    <n v="14.916666666666666"/>
    <n v="0.93229166666666663"/>
  </r>
  <r>
    <s v="DT-07950"/>
    <x v="10"/>
    <s v="Painting_Machine_008"/>
    <s v="Painting"/>
    <d v="2024-10-12T05:37:25"/>
    <d v="2024-10-12T06:08:25"/>
    <s v="10"/>
    <s v="12"/>
    <n v="195"/>
    <n v="3.25"/>
    <s v="Preventive Maintenance - Mechanical"/>
    <s v="Noah Davis"/>
    <x v="1"/>
    <x v="0"/>
    <n v="16"/>
    <n v="12.75"/>
    <n v="0.796875"/>
  </r>
  <r>
    <s v="DT-08712"/>
    <x v="16"/>
    <s v="Painting_Machine_005"/>
    <s v="Painting"/>
    <d v="2024-10-12T05:40:58"/>
    <d v="2024-10-12T07:06:58"/>
    <s v="10"/>
    <s v="12"/>
    <n v="168"/>
    <n v="2.8"/>
    <s v="Preventive Maintenance - Electrical"/>
    <s v="Ahmed Hassan"/>
    <x v="0"/>
    <x v="0"/>
    <n v="20"/>
    <n v="17.2"/>
    <n v="0.86"/>
  </r>
  <r>
    <s v="DT-05277"/>
    <x v="25"/>
    <s v="Painting_Machine_001"/>
    <s v="Painting"/>
    <d v="2024-10-12T06:31:02"/>
    <d v="2024-10-12T10:02:02"/>
    <s v="10"/>
    <s v="12"/>
    <n v="18"/>
    <n v="0.3"/>
    <s v="Tooling Break"/>
    <s v="Elena Petrova"/>
    <x v="0"/>
    <x v="1"/>
    <n v="18"/>
    <n v="17.7"/>
    <n v="0.98333333333333328"/>
  </r>
  <r>
    <s v="DT-07028"/>
    <x v="22"/>
    <s v="Assembly_Machine_026"/>
    <s v="Assembly"/>
    <d v="2024-10-12T07:03:19"/>
    <d v="2024-10-12T10:13:19"/>
    <s v="10"/>
    <s v="12"/>
    <n v="18"/>
    <n v="0.3"/>
    <s v="Preventive Maintenance - General"/>
    <s v="Li Wei"/>
    <x v="0"/>
    <x v="0"/>
    <n v="20"/>
    <n v="19.7"/>
    <n v="0.98499999999999999"/>
  </r>
  <r>
    <s v="DT-02414"/>
    <x v="7"/>
    <s v="Packaging_Machine_002"/>
    <s v="Packaging"/>
    <d v="2024-10-12T07:22:33"/>
    <d v="2024-10-12T09:10:33"/>
    <s v="10"/>
    <s v="12"/>
    <n v="22"/>
    <n v="0.36666666666666664"/>
    <s v="Electrical Fault"/>
    <s v="Noah Davis"/>
    <x v="1"/>
    <x v="1"/>
    <n v="18"/>
    <n v="17.633333333333333"/>
    <n v="0.97962962962962963"/>
  </r>
  <r>
    <s v="DT-04167"/>
    <x v="21"/>
    <s v="Packaging_Machine_018"/>
    <s v="Packaging"/>
    <d v="2024-10-12T07:39:12"/>
    <d v="2024-10-12T08:30:12"/>
    <s v="10"/>
    <s v="12"/>
    <n v="243"/>
    <n v="4.05"/>
    <s v="Mechanical Failure"/>
    <s v="Ahmed Hassan"/>
    <x v="1"/>
    <x v="1"/>
    <n v="14"/>
    <n v="9.9499999999999993"/>
    <n v="0.71071428571428563"/>
  </r>
  <r>
    <s v="DT-05767"/>
    <x v="26"/>
    <s v="Assembly_Machine_032"/>
    <s v="Assembly"/>
    <d v="2024-10-12T08:10:15"/>
    <d v="2024-10-12T08:21:15"/>
    <s v="10"/>
    <s v="12"/>
    <n v="35"/>
    <n v="0.58333333333333337"/>
    <s v="Sensor Fault"/>
    <s v="Mahmoud Adel"/>
    <x v="1"/>
    <x v="1"/>
    <n v="20"/>
    <n v="19.416666666666668"/>
    <n v="0.97083333333333344"/>
  </r>
  <r>
    <s v="DT-03528"/>
    <x v="33"/>
    <s v="Packaging_Machine_006"/>
    <s v="Packaging"/>
    <d v="2024-10-12T08:37:45"/>
    <d v="2024-10-12T09:16:45"/>
    <s v="10"/>
    <s v="12"/>
    <n v="5"/>
    <n v="8.3333333333333329E-2"/>
    <s v="Preventive Maintenance - General"/>
    <s v="Mahmoud Adel"/>
    <x v="0"/>
    <x v="0"/>
    <n v="22"/>
    <n v="21.916666666666668"/>
    <n v="0.99621212121212122"/>
  </r>
  <r>
    <s v="DT-02288"/>
    <x v="1"/>
    <s v="Painting_Machine_021"/>
    <s v="Painting"/>
    <d v="2024-10-12T09:33:41"/>
    <d v="2024-10-12T13:09:41"/>
    <s v="10"/>
    <s v="12"/>
    <n v="1254"/>
    <n v="20.9"/>
    <s v="Mechanical Failure"/>
    <s v="Sophie Martin"/>
    <x v="0"/>
    <x v="1"/>
    <n v="22"/>
    <n v="1.1000000000000014"/>
    <n v="5.0000000000000065E-2"/>
  </r>
  <r>
    <s v="DT-07751"/>
    <x v="4"/>
    <s v="Stamping_Machine_031"/>
    <s v="Stamping"/>
    <d v="2024-10-12T11:53:48"/>
    <d v="2024-10-12T16:50:48"/>
    <s v="10"/>
    <s v="12"/>
    <n v="902"/>
    <n v="15.033333333333333"/>
    <s v="Sensor Fault"/>
    <s v="Mohamed Salah"/>
    <x v="2"/>
    <x v="1"/>
    <n v="18"/>
    <n v="2.9666666666666668"/>
    <n v="0.16481481481481483"/>
  </r>
  <r>
    <s v="DT-00980"/>
    <x v="7"/>
    <s v="Packaging_Machine_002"/>
    <s v="Packaging"/>
    <d v="2024-10-12T12:29:30"/>
    <d v="2024-10-12T12:38:30"/>
    <s v="10"/>
    <s v="12"/>
    <n v="25"/>
    <n v="0.41666666666666669"/>
    <s v="Electrical Fault"/>
    <s v="David Brown"/>
    <x v="2"/>
    <x v="1"/>
    <n v="18"/>
    <n v="17.583333333333332"/>
    <n v="0.97685185185185175"/>
  </r>
  <r>
    <s v="DT-06089"/>
    <x v="32"/>
    <s v="Stamping_Machine_020"/>
    <s v="Stamping"/>
    <d v="2024-10-12T12:41:32"/>
    <d v="2024-10-12T13:12:32"/>
    <s v="10"/>
    <s v="12"/>
    <n v="51"/>
    <n v="0.85"/>
    <s v="Tooling Break"/>
    <s v="Mohamed Salah"/>
    <x v="2"/>
    <x v="1"/>
    <n v="14"/>
    <n v="13.15"/>
    <n v="0.93928571428571428"/>
  </r>
  <r>
    <s v="DT-08423"/>
    <x v="9"/>
    <s v="Assembly_Machine_011"/>
    <s v="Assembly"/>
    <d v="2024-10-12T12:58:05"/>
    <d v="2024-10-12T13:24:05"/>
    <s v="10"/>
    <s v="12"/>
    <n v="51"/>
    <n v="0.85"/>
    <s v="Preventive Maintenance - Mechanical"/>
    <s v="Ahmed Hassan"/>
    <x v="1"/>
    <x v="0"/>
    <n v="14"/>
    <n v="13.15"/>
    <n v="0.93928571428571428"/>
  </r>
  <r>
    <s v="DT-04859"/>
    <x v="32"/>
    <s v="Stamping_Machine_020"/>
    <s v="Stamping"/>
    <d v="2024-10-12T13:14:38"/>
    <d v="2024-10-12T13:38:38"/>
    <s v="10"/>
    <s v="12"/>
    <n v="58"/>
    <n v="0.96666666666666667"/>
    <s v="Mechanical Failure"/>
    <s v="Elena Petrova"/>
    <x v="1"/>
    <x v="1"/>
    <n v="14"/>
    <n v="13.033333333333333"/>
    <n v="0.93095238095238098"/>
  </r>
  <r>
    <s v="DT-08134"/>
    <x v="22"/>
    <s v="Assembly_Machine_026"/>
    <s v="Assembly"/>
    <d v="2024-10-12T13:25:17"/>
    <d v="2024-10-12T13:42:17"/>
    <s v="10"/>
    <s v="12"/>
    <n v="240"/>
    <n v="4"/>
    <s v="Sensor Fault"/>
    <s v="Olivia Johnson"/>
    <x v="1"/>
    <x v="1"/>
    <n v="20"/>
    <n v="16"/>
    <n v="0.8"/>
  </r>
  <r>
    <s v="DT-09081"/>
    <x v="33"/>
    <s v="Packaging_Machine_006"/>
    <s v="Packaging"/>
    <d v="2024-10-12T14:53:32"/>
    <d v="2024-10-12T15:32:32"/>
    <s v="10"/>
    <s v="12"/>
    <n v="12"/>
    <n v="0.2"/>
    <s v="Electrical Fault"/>
    <s v="Noah Davis"/>
    <x v="0"/>
    <x v="1"/>
    <n v="22"/>
    <n v="21.8"/>
    <n v="0.99090909090909096"/>
  </r>
  <r>
    <s v="DT-01834"/>
    <x v="15"/>
    <s v="Packaging_Machine_017"/>
    <s v="Packaging"/>
    <d v="2024-10-12T15:49:23"/>
    <d v="2024-10-12T16:03:23"/>
    <s v="10"/>
    <s v="12"/>
    <n v="126"/>
    <n v="2.1"/>
    <s v="Preventive Maintenance - Electrical"/>
    <s v="Hassan Ali"/>
    <x v="1"/>
    <x v="0"/>
    <n v="20"/>
    <n v="17.899999999999999"/>
    <n v="0.89499999999999991"/>
  </r>
  <r>
    <s v="DT-07537"/>
    <x v="32"/>
    <s v="Stamping_Machine_020"/>
    <s v="Stamping"/>
    <d v="2024-10-12T17:44:56"/>
    <d v="2024-10-13T00:22:56"/>
    <s v="10"/>
    <s v="12"/>
    <n v="323"/>
    <n v="5.3833333333333337"/>
    <s v="Hydraulic Leak"/>
    <s v="Fatima Ali"/>
    <x v="0"/>
    <x v="1"/>
    <n v="14"/>
    <n v="8.6166666666666671"/>
    <n v="0.61547619047619051"/>
  </r>
  <r>
    <s v="DT-08986"/>
    <x v="32"/>
    <s v="Stamping_Machine_020"/>
    <s v="Stamping"/>
    <d v="2024-10-12T19:42:57"/>
    <d v="2024-10-12T19:57:57"/>
    <s v="10"/>
    <s v="12"/>
    <n v="289"/>
    <n v="4.8166666666666664"/>
    <s v="Process Instability"/>
    <s v="Noah Davis"/>
    <x v="0"/>
    <x v="1"/>
    <n v="14"/>
    <n v="9.1833333333333336"/>
    <n v="0.65595238095238095"/>
  </r>
  <r>
    <s v="DT-05911"/>
    <x v="7"/>
    <s v="Packaging_Machine_002"/>
    <s v="Packaging"/>
    <d v="2024-10-12T20:25:08"/>
    <d v="2024-10-12T20:53:08"/>
    <s v="10"/>
    <s v="12"/>
    <n v="13"/>
    <n v="0.21666666666666667"/>
    <s v="Preventive Maintenance - Mechanical"/>
    <s v="Rana Ibrahim"/>
    <x v="1"/>
    <x v="0"/>
    <n v="18"/>
    <n v="17.783333333333335"/>
    <n v="0.98796296296296304"/>
  </r>
  <r>
    <s v="DT-02331"/>
    <x v="16"/>
    <s v="Painting_Machine_005"/>
    <s v="Painting"/>
    <d v="2024-10-12T20:50:29"/>
    <d v="2024-10-12T21:31:29"/>
    <s v="10"/>
    <s v="12"/>
    <n v="204"/>
    <n v="3.4"/>
    <s v="Preventive Maintenance - Electrical"/>
    <s v="John Smith"/>
    <x v="1"/>
    <x v="0"/>
    <n v="20"/>
    <n v="16.600000000000001"/>
    <n v="0.83000000000000007"/>
  </r>
  <r>
    <s v="DT-09005"/>
    <x v="10"/>
    <s v="Painting_Machine_008"/>
    <s v="Painting"/>
    <d v="2024-10-12T21:21:59"/>
    <d v="2024-10-12T21:30:59"/>
    <s v="10"/>
    <s v="12"/>
    <n v="135"/>
    <n v="2.25"/>
    <s v="Electrical Fault"/>
    <s v="Hassan Ali"/>
    <x v="2"/>
    <x v="1"/>
    <n v="16"/>
    <n v="13.75"/>
    <n v="0.859375"/>
  </r>
  <r>
    <s v="DT-08191"/>
    <x v="7"/>
    <s v="Packaging_Machine_002"/>
    <s v="Packaging"/>
    <d v="2024-10-12T21:24:35"/>
    <d v="2024-10-12T21:59:35"/>
    <s v="10"/>
    <s v="12"/>
    <n v="28"/>
    <n v="0.46666666666666667"/>
    <s v="Overheating"/>
    <s v="Li Wei"/>
    <x v="2"/>
    <x v="1"/>
    <n v="18"/>
    <n v="17.533333333333335"/>
    <n v="0.9740740740740742"/>
  </r>
  <r>
    <s v="DT-01086"/>
    <x v="19"/>
    <s v="Stamping_Machine_035"/>
    <s v="Stamping"/>
    <d v="2024-10-12T23:34:51"/>
    <d v="2024-10-13T02:12:51"/>
    <s v="10"/>
    <s v="12"/>
    <n v="286"/>
    <n v="4.7666666666666666"/>
    <s v="Mechanical Failure"/>
    <s v="Maria Gomez"/>
    <x v="0"/>
    <x v="1"/>
    <n v="16"/>
    <n v="11.233333333333334"/>
    <n v="0.70208333333333339"/>
  </r>
  <r>
    <s v="DT-00097"/>
    <x v="14"/>
    <s v="Assembly_Machine_013"/>
    <s v="Assembly"/>
    <d v="2024-10-12T23:37:35"/>
    <d v="2024-10-13T01:25:35"/>
    <s v="10"/>
    <s v="12"/>
    <n v="170"/>
    <n v="2.8333333333333335"/>
    <s v="Preventive Maintenance - Electrical"/>
    <s v="Mahmoud Adel"/>
    <x v="0"/>
    <x v="0"/>
    <n v="14"/>
    <n v="11.166666666666666"/>
    <n v="0.79761904761904756"/>
  </r>
  <r>
    <s v="DT-00327"/>
    <x v="6"/>
    <s v="Painting_Machine_009"/>
    <s v="Painting"/>
    <d v="2024-10-13T01:13:01"/>
    <d v="2024-10-13T06:24:01"/>
    <s v="10"/>
    <s v="13"/>
    <n v="56"/>
    <n v="0.93333333333333335"/>
    <s v="Material Shortage"/>
    <s v="Yuki Tanaka"/>
    <x v="1"/>
    <x v="1"/>
    <n v="16"/>
    <n v="15.066666666666666"/>
    <n v="0.94166666666666665"/>
  </r>
  <r>
    <s v="DT-05015"/>
    <x v="24"/>
    <s v="Painting_Machine_028"/>
    <s v="Painting"/>
    <d v="2024-10-13T02:24:57"/>
    <d v="2024-10-13T03:36:57"/>
    <s v="10"/>
    <s v="13"/>
    <n v="456"/>
    <n v="7.6"/>
    <s v="Sensor Fault"/>
    <s v="Noah Davis"/>
    <x v="2"/>
    <x v="1"/>
    <n v="22"/>
    <n v="14.4"/>
    <n v="0.65454545454545454"/>
  </r>
  <r>
    <s v="DT-08207"/>
    <x v="20"/>
    <s v="Stamping_Machine_015"/>
    <s v="Stamping"/>
    <d v="2024-10-13T02:26:12"/>
    <d v="2024-10-13T04:18:12"/>
    <s v="10"/>
    <s v="13"/>
    <n v="323"/>
    <n v="5.3833333333333337"/>
    <s v="Preventive Maintenance - General"/>
    <s v="Elena Petrova"/>
    <x v="0"/>
    <x v="0"/>
    <n v="18"/>
    <n v="12.616666666666667"/>
    <n v="0.70092592592592595"/>
  </r>
  <r>
    <s v="DT-05672"/>
    <x v="4"/>
    <s v="Stamping_Machine_031"/>
    <s v="Stamping"/>
    <d v="2024-10-13T02:59:19"/>
    <d v="2024-10-13T07:19:19"/>
    <s v="10"/>
    <s v="13"/>
    <n v="865"/>
    <n v="14.416666666666666"/>
    <s v="Material Shortage"/>
    <s v="Sophie Martin"/>
    <x v="0"/>
    <x v="1"/>
    <n v="18"/>
    <n v="3.5833333333333339"/>
    <n v="0.1990740740740741"/>
  </r>
  <r>
    <s v="DT-01584"/>
    <x v="1"/>
    <s v="Painting_Machine_021"/>
    <s v="Painting"/>
    <d v="2024-10-13T03:11:36"/>
    <d v="2024-10-13T16:14:36"/>
    <s v="10"/>
    <s v="13"/>
    <n v="1215"/>
    <n v="20.25"/>
    <s v="Mechanical Failure"/>
    <s v="Ahmed Hassan"/>
    <x v="2"/>
    <x v="1"/>
    <n v="22"/>
    <n v="1.75"/>
    <n v="7.9545454545454544E-2"/>
  </r>
  <r>
    <s v="DT-00380"/>
    <x v="23"/>
    <s v="Packaging_Machine_025"/>
    <s v="Packaging"/>
    <d v="2024-10-13T04:07:15"/>
    <d v="2024-10-13T04:21:15"/>
    <s v="10"/>
    <s v="13"/>
    <n v="444"/>
    <n v="7.4"/>
    <s v="Sensor Fault"/>
    <s v="John Smith"/>
    <x v="1"/>
    <x v="1"/>
    <n v="20"/>
    <n v="12.6"/>
    <n v="0.63"/>
  </r>
  <r>
    <s v="DT-02138"/>
    <x v="29"/>
    <s v="Assembly_Machine_023"/>
    <s v="Assembly"/>
    <d v="2024-10-13T06:07:10"/>
    <d v="2024-10-13T06:12:10"/>
    <s v="10"/>
    <s v="13"/>
    <n v="92"/>
    <n v="1.5333333333333334"/>
    <s v="Sensor Fault"/>
    <s v="Emma Wilson"/>
    <x v="1"/>
    <x v="1"/>
    <n v="16"/>
    <n v="14.466666666666667"/>
    <n v="0.90416666666666667"/>
  </r>
  <r>
    <s v="DT-00638"/>
    <x v="2"/>
    <s v="Assembly_Machine_019"/>
    <s v="Assembly"/>
    <d v="2024-10-13T09:55:12"/>
    <d v="2024-10-13T13:26:12"/>
    <s v="10"/>
    <s v="13"/>
    <n v="45"/>
    <n v="0.75"/>
    <s v="Preventive Maintenance - Electrical"/>
    <s v="Maria Gomez"/>
    <x v="0"/>
    <x v="0"/>
    <n v="22"/>
    <n v="21.25"/>
    <n v="0.96590909090909094"/>
  </r>
  <r>
    <s v="DT-07134"/>
    <x v="2"/>
    <s v="Assembly_Machine_019"/>
    <s v="Assembly"/>
    <d v="2024-10-13T12:22:47"/>
    <d v="2024-10-13T12:48:47"/>
    <s v="10"/>
    <s v="13"/>
    <n v="122"/>
    <n v="2.0333333333333332"/>
    <s v="Material Shortage"/>
    <s v="John Smith"/>
    <x v="2"/>
    <x v="1"/>
    <n v="22"/>
    <n v="19.966666666666669"/>
    <n v="0.9075757575757577"/>
  </r>
  <r>
    <s v="DT-06655"/>
    <x v="29"/>
    <s v="Assembly_Machine_023"/>
    <s v="Assembly"/>
    <d v="2024-10-13T12:55:46"/>
    <d v="2024-10-13T13:10:46"/>
    <s v="10"/>
    <s v="13"/>
    <n v="224"/>
    <n v="3.7333333333333334"/>
    <s v="Mechanical Failure"/>
    <s v="Mahmoud Adel"/>
    <x v="0"/>
    <x v="1"/>
    <n v="16"/>
    <n v="12.266666666666666"/>
    <n v="0.76666666666666661"/>
  </r>
  <r>
    <s v="DT-07573"/>
    <x v="19"/>
    <s v="Stamping_Machine_035"/>
    <s v="Stamping"/>
    <d v="2024-10-13T14:08:44"/>
    <d v="2024-10-13T17:23:44"/>
    <s v="10"/>
    <s v="13"/>
    <n v="143"/>
    <n v="2.3833333333333333"/>
    <s v="Mechanical Failure"/>
    <s v="Yuki Tanaka"/>
    <x v="1"/>
    <x v="1"/>
    <n v="16"/>
    <n v="13.616666666666667"/>
    <n v="0.8510416666666667"/>
  </r>
  <r>
    <s v="DT-01604"/>
    <x v="25"/>
    <s v="Painting_Machine_001"/>
    <s v="Painting"/>
    <d v="2024-10-13T14:10:45"/>
    <d v="2024-10-13T18:30:45"/>
    <s v="10"/>
    <s v="13"/>
    <n v="96"/>
    <n v="1.6"/>
    <s v="Electrical Fault"/>
    <s v="Emma Wilson"/>
    <x v="2"/>
    <x v="1"/>
    <n v="18"/>
    <n v="16.399999999999999"/>
    <n v="0.91111111111111098"/>
  </r>
  <r>
    <s v="DT-06522"/>
    <x v="13"/>
    <s v="Painting_Machine_016"/>
    <s v="Painting"/>
    <d v="2024-10-13T14:56:47"/>
    <d v="2024-10-13T15:13:47"/>
    <s v="10"/>
    <s v="13"/>
    <n v="23"/>
    <n v="0.38333333333333336"/>
    <s v="Mechanical Failure"/>
    <s v="Rana Ibrahim"/>
    <x v="1"/>
    <x v="1"/>
    <n v="22"/>
    <n v="21.616666666666667"/>
    <n v="0.98257575757575755"/>
  </r>
  <r>
    <s v="DT-02084"/>
    <x v="33"/>
    <s v="Packaging_Machine_006"/>
    <s v="Packaging"/>
    <d v="2024-10-13T15:04:24"/>
    <d v="2024-10-13T18:09:24"/>
    <s v="10"/>
    <s v="13"/>
    <n v="10"/>
    <n v="0.16666666666666666"/>
    <s v="Electrical Fault"/>
    <s v="Olivia Johnson"/>
    <x v="2"/>
    <x v="1"/>
    <n v="22"/>
    <n v="21.833333333333332"/>
    <n v="0.99242424242424232"/>
  </r>
  <r>
    <s v="DT-02679"/>
    <x v="15"/>
    <s v="Packaging_Machine_017"/>
    <s v="Packaging"/>
    <d v="2024-10-13T15:24:15"/>
    <d v="2024-10-13T17:04:15"/>
    <s v="10"/>
    <s v="13"/>
    <n v="75"/>
    <n v="1.25"/>
    <s v="Mechanical Failure"/>
    <s v="Li Wei"/>
    <x v="2"/>
    <x v="1"/>
    <n v="20"/>
    <n v="18.75"/>
    <n v="0.9375"/>
  </r>
  <r>
    <s v="DT-09300"/>
    <x v="11"/>
    <s v="Assembly_Machine_007"/>
    <s v="Assembly"/>
    <d v="2024-10-13T15:54:06"/>
    <d v="2024-10-13T16:08:06"/>
    <s v="10"/>
    <s v="13"/>
    <n v="538"/>
    <n v="8.9666666666666668"/>
    <s v="Electrical Fault"/>
    <s v="Sophie Martin"/>
    <x v="2"/>
    <x v="1"/>
    <n v="22"/>
    <n v="13.033333333333333"/>
    <n v="0.59242424242424241"/>
  </r>
  <r>
    <s v="DT-09548"/>
    <x v="23"/>
    <s v="Packaging_Machine_025"/>
    <s v="Packaging"/>
    <d v="2024-10-13T16:00:57"/>
    <d v="2024-10-13T19:18:57"/>
    <s v="10"/>
    <s v="13"/>
    <n v="278"/>
    <n v="4.6333333333333337"/>
    <s v="Mechanical Failure"/>
    <s v="Li Wei"/>
    <x v="0"/>
    <x v="1"/>
    <n v="20"/>
    <n v="15.366666666666667"/>
    <n v="0.76833333333333331"/>
  </r>
  <r>
    <s v="DT-02846"/>
    <x v="5"/>
    <s v="Stamping_Machine_029"/>
    <s v="Stamping"/>
    <d v="2024-10-13T16:49:45"/>
    <d v="2024-10-14T02:18:45"/>
    <s v="10"/>
    <s v="13"/>
    <n v="1042"/>
    <n v="17.366666666666667"/>
    <s v="Overheating"/>
    <s v="Lucas Silva"/>
    <x v="0"/>
    <x v="1"/>
    <n v="22"/>
    <n v="4.6333333333333329"/>
    <n v="0.21060606060606057"/>
  </r>
  <r>
    <s v="DT-04041"/>
    <x v="32"/>
    <s v="Stamping_Machine_020"/>
    <s v="Stamping"/>
    <d v="2024-10-13T18:38:38"/>
    <d v="2024-10-13T19:11:38"/>
    <s v="10"/>
    <s v="13"/>
    <n v="313"/>
    <n v="5.2166666666666668"/>
    <s v="Material Shortage"/>
    <s v="Hassan Ali"/>
    <x v="1"/>
    <x v="1"/>
    <n v="14"/>
    <n v="8.7833333333333332"/>
    <n v="0.62738095238095237"/>
  </r>
  <r>
    <s v="DT-06257"/>
    <x v="15"/>
    <s v="Packaging_Machine_017"/>
    <s v="Packaging"/>
    <d v="2024-10-13T19:37:25"/>
    <d v="2024-10-13T23:22:25"/>
    <s v="10"/>
    <s v="13"/>
    <n v="318"/>
    <n v="5.3"/>
    <s v="Mechanical Failure"/>
    <s v="Olivia Johnson"/>
    <x v="2"/>
    <x v="1"/>
    <n v="20"/>
    <n v="14.7"/>
    <n v="0.73499999999999999"/>
  </r>
  <r>
    <s v="DT-09791"/>
    <x v="22"/>
    <s v="Assembly_Machine_026"/>
    <s v="Assembly"/>
    <d v="2024-10-13T20:02:25"/>
    <d v="2024-10-13T21:03:25"/>
    <s v="10"/>
    <s v="13"/>
    <n v="107"/>
    <n v="1.7833333333333334"/>
    <s v="Preventive Maintenance - Electrical"/>
    <s v="Hassan Ali"/>
    <x v="1"/>
    <x v="0"/>
    <n v="20"/>
    <n v="18.216666666666665"/>
    <n v="0.91083333333333327"/>
  </r>
  <r>
    <s v="DT-09059"/>
    <x v="24"/>
    <s v="Painting_Machine_028"/>
    <s v="Painting"/>
    <d v="2024-10-13T20:10:55"/>
    <d v="2024-10-14T10:33:55"/>
    <s v="10"/>
    <s v="13"/>
    <n v="206"/>
    <n v="3.4333333333333331"/>
    <s v="Hydraulic Leak"/>
    <s v="Ahmed Hassan"/>
    <x v="0"/>
    <x v="1"/>
    <n v="22"/>
    <n v="18.566666666666666"/>
    <n v="0.84393939393939388"/>
  </r>
  <r>
    <s v="DT-07514"/>
    <x v="31"/>
    <s v="Assembly_Machine_010"/>
    <s v="Assembly"/>
    <d v="2024-10-13T22:15:39"/>
    <d v="2024-10-14T04:29:39"/>
    <s v="10"/>
    <s v="13"/>
    <n v="261"/>
    <n v="4.3499999999999996"/>
    <s v="Electrical Fault"/>
    <s v="Li Wei"/>
    <x v="0"/>
    <x v="1"/>
    <n v="22"/>
    <n v="17.649999999999999"/>
    <n v="0.80227272727272725"/>
  </r>
  <r>
    <s v="DT-05500"/>
    <x v="24"/>
    <s v="Painting_Machine_028"/>
    <s v="Painting"/>
    <d v="2024-10-13T23:08:37"/>
    <d v="2024-10-13T23:16:37"/>
    <s v="10"/>
    <s v="13"/>
    <n v="509"/>
    <n v="8.4833333333333325"/>
    <s v="Material Shortage"/>
    <s v="Emma Wilson"/>
    <x v="2"/>
    <x v="1"/>
    <n v="22"/>
    <n v="13.516666666666667"/>
    <n v="0.61439393939393938"/>
  </r>
  <r>
    <s v="DT-01289"/>
    <x v="29"/>
    <s v="Assembly_Machine_023"/>
    <s v="Assembly"/>
    <d v="2024-10-14T01:27:01"/>
    <d v="2024-10-14T01:36:01"/>
    <s v="10"/>
    <s v="14"/>
    <n v="36"/>
    <n v="0.6"/>
    <s v="Electrical Fault"/>
    <s v="Lucas Silva"/>
    <x v="2"/>
    <x v="1"/>
    <n v="16"/>
    <n v="15.4"/>
    <n v="0.96250000000000002"/>
  </r>
  <r>
    <s v="DT-02919"/>
    <x v="18"/>
    <s v="Packaging_Machine_004"/>
    <s v="Packaging"/>
    <d v="2024-10-14T02:48:53"/>
    <d v="2024-10-14T03:02:53"/>
    <s v="10"/>
    <s v="14"/>
    <n v="8"/>
    <n v="0.13333333333333333"/>
    <s v="Preventive Maintenance - Electrical"/>
    <s v="Fatima Ali"/>
    <x v="1"/>
    <x v="0"/>
    <n v="16"/>
    <n v="15.866666666666667"/>
    <n v="0.9916666666666667"/>
  </r>
  <r>
    <s v="DT-04192"/>
    <x v="25"/>
    <s v="Painting_Machine_001"/>
    <s v="Painting"/>
    <d v="2024-10-14T05:10:30"/>
    <d v="2024-10-14T08:37:30"/>
    <s v="10"/>
    <s v="14"/>
    <n v="139"/>
    <n v="2.3166666666666669"/>
    <s v="Preventive Maintenance - General"/>
    <s v="Sophie Martin"/>
    <x v="2"/>
    <x v="0"/>
    <n v="18"/>
    <n v="15.683333333333334"/>
    <n v="0.87129629629629635"/>
  </r>
  <r>
    <s v="DT-01493"/>
    <x v="10"/>
    <s v="Painting_Machine_008"/>
    <s v="Painting"/>
    <d v="2024-10-14T06:34:43"/>
    <d v="2024-10-14T06:50:43"/>
    <s v="10"/>
    <s v="14"/>
    <n v="156"/>
    <n v="2.6"/>
    <s v="Preventive Maintenance - Electrical"/>
    <s v="Sophie Martin"/>
    <x v="1"/>
    <x v="0"/>
    <n v="16"/>
    <n v="13.4"/>
    <n v="0.83750000000000002"/>
  </r>
  <r>
    <s v="DT-05810"/>
    <x v="4"/>
    <s v="Stamping_Machine_031"/>
    <s v="Stamping"/>
    <d v="2024-10-14T07:35:24"/>
    <d v="2024-10-14T08:15:24"/>
    <s v="10"/>
    <s v="14"/>
    <n v="845"/>
    <n v="14.083333333333334"/>
    <s v="Material Shortage"/>
    <s v="Sophie Martin"/>
    <x v="1"/>
    <x v="1"/>
    <n v="18"/>
    <n v="3.9166666666666661"/>
    <n v="0.21759259259259256"/>
  </r>
  <r>
    <s v="DT-06281"/>
    <x v="10"/>
    <s v="Painting_Machine_008"/>
    <s v="Painting"/>
    <d v="2024-10-14T08:10:23"/>
    <d v="2024-10-14T14:35:23"/>
    <s v="10"/>
    <s v="14"/>
    <n v="264"/>
    <n v="4.4000000000000004"/>
    <s v="Preventive Maintenance - Mechanical"/>
    <s v="Rana Ibrahim"/>
    <x v="1"/>
    <x v="0"/>
    <n v="16"/>
    <n v="11.6"/>
    <n v="0.72499999999999998"/>
  </r>
  <r>
    <s v="DT-06266"/>
    <x v="3"/>
    <s v="Stamping_Machine_033"/>
    <s v="Stamping"/>
    <d v="2024-10-14T08:35:38"/>
    <d v="2024-10-14T10:08:38"/>
    <s v="10"/>
    <s v="14"/>
    <n v="1026"/>
    <n v="17.100000000000001"/>
    <s v="Electrical Fault"/>
    <s v="Fatima Ali"/>
    <x v="0"/>
    <x v="1"/>
    <n v="18"/>
    <n v="0.89999999999999858"/>
    <n v="4.999999999999992E-2"/>
  </r>
  <r>
    <s v="DT-08300"/>
    <x v="10"/>
    <s v="Painting_Machine_008"/>
    <s v="Painting"/>
    <d v="2024-10-14T08:57:07"/>
    <d v="2024-10-14T09:23:07"/>
    <s v="10"/>
    <s v="14"/>
    <n v="288"/>
    <n v="4.8"/>
    <s v="Preventive Maintenance - General"/>
    <s v="Elena Petrova"/>
    <x v="0"/>
    <x v="0"/>
    <n v="16"/>
    <n v="11.2"/>
    <n v="0.7"/>
  </r>
  <r>
    <s v="DT-02650"/>
    <x v="22"/>
    <s v="Assembly_Machine_026"/>
    <s v="Assembly"/>
    <d v="2024-10-14T09:15:07"/>
    <d v="2024-10-14T09:42:07"/>
    <s v="10"/>
    <s v="14"/>
    <n v="287"/>
    <n v="4.7833333333333332"/>
    <s v="Material Shortage"/>
    <s v="Fatima Ali"/>
    <x v="2"/>
    <x v="1"/>
    <n v="20"/>
    <n v="15.216666666666667"/>
    <n v="0.76083333333333336"/>
  </r>
  <r>
    <s v="DT-03773"/>
    <x v="19"/>
    <s v="Stamping_Machine_035"/>
    <s v="Stamping"/>
    <d v="2024-10-14T10:28:54"/>
    <d v="2024-10-14T11:41:54"/>
    <s v="10"/>
    <s v="14"/>
    <n v="152"/>
    <n v="2.5333333333333332"/>
    <s v="Preventive Maintenance - Electrical"/>
    <s v="Elena Petrova"/>
    <x v="1"/>
    <x v="0"/>
    <n v="16"/>
    <n v="13.466666666666667"/>
    <n v="0.84166666666666667"/>
  </r>
  <r>
    <s v="DT-05531"/>
    <x v="5"/>
    <s v="Stamping_Machine_029"/>
    <s v="Stamping"/>
    <d v="2024-10-14T10:56:26"/>
    <d v="2024-10-14T11:36:26"/>
    <s v="10"/>
    <s v="14"/>
    <n v="952"/>
    <n v="15.866666666666667"/>
    <s v="Electrical Fault"/>
    <s v="Ahmed Hassan"/>
    <x v="1"/>
    <x v="1"/>
    <n v="22"/>
    <n v="6.1333333333333329"/>
    <n v="0.27878787878787875"/>
  </r>
  <r>
    <s v="DT-00730"/>
    <x v="21"/>
    <s v="Packaging_Machine_018"/>
    <s v="Packaging"/>
    <d v="2024-10-14T12:26:49"/>
    <d v="2024-10-14T13:00:49"/>
    <s v="10"/>
    <s v="14"/>
    <n v="145"/>
    <n v="2.4166666666666665"/>
    <s v="Overheating"/>
    <s v="Hassan Ali"/>
    <x v="2"/>
    <x v="1"/>
    <n v="14"/>
    <n v="11.583333333333334"/>
    <n v="0.82738095238095244"/>
  </r>
  <r>
    <s v="DT-09176"/>
    <x v="29"/>
    <s v="Assembly_Machine_023"/>
    <s v="Assembly"/>
    <d v="2024-10-14T12:47:06"/>
    <d v="2024-10-14T13:03:06"/>
    <s v="10"/>
    <s v="14"/>
    <n v="246"/>
    <n v="4.0999999999999996"/>
    <s v="Hydraulic Leak"/>
    <s v="Mohamed Salah"/>
    <x v="2"/>
    <x v="1"/>
    <n v="16"/>
    <n v="11.9"/>
    <n v="0.74375000000000002"/>
  </r>
  <r>
    <s v="DT-06313"/>
    <x v="2"/>
    <s v="Assembly_Machine_019"/>
    <s v="Assembly"/>
    <d v="2024-10-14T13:01:41"/>
    <d v="2024-10-14T14:54:41"/>
    <s v="10"/>
    <s v="14"/>
    <n v="117"/>
    <n v="1.95"/>
    <s v="Material Shortage"/>
    <s v="Hassan Ali"/>
    <x v="0"/>
    <x v="1"/>
    <n v="22"/>
    <n v="20.05"/>
    <n v="0.91136363636363638"/>
  </r>
  <r>
    <s v="DT-05730"/>
    <x v="0"/>
    <s v="Stamping_Machine_030"/>
    <s v="Stamping"/>
    <d v="2024-10-14T13:37:04"/>
    <d v="2024-10-14T17:22:04"/>
    <s v="10"/>
    <s v="14"/>
    <n v="276"/>
    <n v="4.5999999999999996"/>
    <s v="Preventive Maintenance - Electrical"/>
    <s v="Yuki Tanaka"/>
    <x v="0"/>
    <x v="0"/>
    <n v="16"/>
    <n v="11.4"/>
    <n v="0.71250000000000002"/>
  </r>
  <r>
    <s v="DT-04365"/>
    <x v="1"/>
    <s v="Painting_Machine_021"/>
    <s v="Painting"/>
    <d v="2024-10-14T14:11:56"/>
    <d v="2024-10-14T14:52:56"/>
    <s v="10"/>
    <s v="14"/>
    <n v="1254"/>
    <n v="20.9"/>
    <s v="Mechanical Failure"/>
    <s v="Noah Davis"/>
    <x v="1"/>
    <x v="1"/>
    <n v="22"/>
    <n v="1.1000000000000014"/>
    <n v="5.0000000000000065E-2"/>
  </r>
  <r>
    <s v="DT-02487"/>
    <x v="19"/>
    <s v="Stamping_Machine_035"/>
    <s v="Stamping"/>
    <d v="2024-10-14T15:04:47"/>
    <d v="2024-10-14T18:05:47"/>
    <s v="10"/>
    <s v="14"/>
    <n v="72"/>
    <n v="1.2"/>
    <s v="Material Shortage"/>
    <s v="John Smith"/>
    <x v="1"/>
    <x v="1"/>
    <n v="16"/>
    <n v="14.8"/>
    <n v="0.92500000000000004"/>
  </r>
  <r>
    <s v="DT-08101"/>
    <x v="1"/>
    <s v="Painting_Machine_021"/>
    <s v="Painting"/>
    <d v="2024-10-14T17:40:58"/>
    <d v="2024-10-14T18:14:58"/>
    <s v="10"/>
    <s v="14"/>
    <n v="1092"/>
    <n v="18.2"/>
    <s v="Mechanical Failure"/>
    <s v="Olivia Johnson"/>
    <x v="1"/>
    <x v="1"/>
    <n v="22"/>
    <n v="3.8000000000000007"/>
    <n v="0.17272727272727276"/>
  </r>
  <r>
    <s v="DT-01146"/>
    <x v="31"/>
    <s v="Assembly_Machine_010"/>
    <s v="Assembly"/>
    <d v="2024-10-14T17:51:47"/>
    <d v="2024-10-14T20:57:47"/>
    <s v="10"/>
    <s v="14"/>
    <n v="206"/>
    <n v="3.4333333333333331"/>
    <s v="Unsafe Condition"/>
    <s v="Lucas Silva"/>
    <x v="2"/>
    <x v="1"/>
    <n v="22"/>
    <n v="18.566666666666666"/>
    <n v="0.84393939393939388"/>
  </r>
  <r>
    <s v="DT-08569"/>
    <x v="33"/>
    <s v="Packaging_Machine_006"/>
    <s v="Packaging"/>
    <d v="2024-10-14T18:15:50"/>
    <d v="2024-10-14T21:29:50"/>
    <s v="10"/>
    <s v="14"/>
    <n v="8"/>
    <n v="0.13333333333333333"/>
    <s v="Material Shortage"/>
    <s v="David Brown"/>
    <x v="2"/>
    <x v="1"/>
    <n v="22"/>
    <n v="21.866666666666667"/>
    <n v="0.99393939393939401"/>
  </r>
  <r>
    <s v="DT-06486"/>
    <x v="24"/>
    <s v="Painting_Machine_028"/>
    <s v="Painting"/>
    <d v="2024-10-14T18:41:45"/>
    <d v="2024-10-14T18:45:45"/>
    <s v="10"/>
    <s v="14"/>
    <n v="155"/>
    <n v="2.5833333333333335"/>
    <s v="Mechanical Failure"/>
    <s v="Ahmed Hassan"/>
    <x v="2"/>
    <x v="1"/>
    <n v="22"/>
    <n v="19.416666666666668"/>
    <n v="0.88257575757575768"/>
  </r>
  <r>
    <s v="DT-08321"/>
    <x v="25"/>
    <s v="Painting_Machine_001"/>
    <s v="Painting"/>
    <d v="2024-10-14T20:12:51"/>
    <d v="2024-10-14T20:25:51"/>
    <s v="10"/>
    <s v="14"/>
    <n v="417"/>
    <n v="6.95"/>
    <s v="Electrical Fault"/>
    <s v="Karim Nassar"/>
    <x v="2"/>
    <x v="1"/>
    <n v="18"/>
    <n v="11.05"/>
    <n v="0.61388888888888893"/>
  </r>
  <r>
    <s v="DT-04511"/>
    <x v="14"/>
    <s v="Assembly_Machine_013"/>
    <s v="Assembly"/>
    <d v="2024-10-14T20:19:33"/>
    <d v="2024-10-14T22:33:33"/>
    <s v="10"/>
    <s v="14"/>
    <n v="203"/>
    <n v="3.3833333333333333"/>
    <s v="Hydraulic Leak"/>
    <s v="Li Wei"/>
    <x v="2"/>
    <x v="1"/>
    <n v="14"/>
    <n v="10.616666666666667"/>
    <n v="0.75833333333333341"/>
  </r>
  <r>
    <s v="DT-07863"/>
    <x v="30"/>
    <s v="Packaging_Machine_034"/>
    <s v="Packaging"/>
    <d v="2024-10-14T20:37:53"/>
    <d v="2024-10-14T21:10:53"/>
    <s v="10"/>
    <s v="14"/>
    <n v="310"/>
    <n v="5.166666666666667"/>
    <s v="Preventive Maintenance - Mechanical"/>
    <s v="Maria Gomez"/>
    <x v="0"/>
    <x v="0"/>
    <n v="14"/>
    <n v="8.8333333333333321"/>
    <n v="0.63095238095238082"/>
  </r>
  <r>
    <s v="DT-03772"/>
    <x v="1"/>
    <s v="Painting_Machine_021"/>
    <s v="Painting"/>
    <d v="2024-10-14T20:45:03"/>
    <d v="2024-10-14T21:02:03"/>
    <s v="10"/>
    <s v="14"/>
    <n v="1073"/>
    <n v="17.883333333333333"/>
    <s v="Electrical Fault"/>
    <s v="Li Wei"/>
    <x v="2"/>
    <x v="1"/>
    <n v="22"/>
    <n v="4.1166666666666671"/>
    <n v="0.18712121212121213"/>
  </r>
  <r>
    <s v="DT-04897"/>
    <x v="22"/>
    <s v="Assembly_Machine_026"/>
    <s v="Assembly"/>
    <d v="2024-10-14T20:49:08"/>
    <d v="2024-10-15T00:41:08"/>
    <s v="10"/>
    <s v="14"/>
    <n v="230"/>
    <n v="3.8333333333333335"/>
    <s v="Tooling Break"/>
    <s v="David Brown"/>
    <x v="0"/>
    <x v="1"/>
    <n v="20"/>
    <n v="16.166666666666668"/>
    <n v="0.80833333333333335"/>
  </r>
  <r>
    <s v="DT-05834"/>
    <x v="7"/>
    <s v="Packaging_Machine_002"/>
    <s v="Packaging"/>
    <d v="2024-10-14T21:35:26"/>
    <d v="2024-10-14T21:46:26"/>
    <s v="10"/>
    <s v="14"/>
    <n v="27"/>
    <n v="0.45"/>
    <s v="Electrical Fault"/>
    <s v="Carlos Ruiz"/>
    <x v="2"/>
    <x v="1"/>
    <n v="18"/>
    <n v="17.55"/>
    <n v="0.97500000000000009"/>
  </r>
  <r>
    <s v="DT-09942"/>
    <x v="1"/>
    <s v="Painting_Machine_021"/>
    <s v="Painting"/>
    <d v="2024-10-14T22:22:34"/>
    <d v="2024-10-15T01:26:34"/>
    <s v="10"/>
    <s v="14"/>
    <n v="734"/>
    <n v="12.233333333333333"/>
    <s v="Preventive Maintenance - Electrical"/>
    <s v="Noah Davis"/>
    <x v="0"/>
    <x v="0"/>
    <n v="22"/>
    <n v="9.7666666666666675"/>
    <n v="0.44393939393939397"/>
  </r>
  <r>
    <s v="DT-00680"/>
    <x v="6"/>
    <s v="Painting_Machine_009"/>
    <s v="Painting"/>
    <d v="2024-10-14T22:22:48"/>
    <d v="2024-10-15T01:26:48"/>
    <s v="10"/>
    <s v="14"/>
    <n v="37"/>
    <n v="0.6166666666666667"/>
    <s v="Preventive Maintenance - Mechanical"/>
    <s v="Hassan Ali"/>
    <x v="1"/>
    <x v="0"/>
    <n v="16"/>
    <n v="15.383333333333333"/>
    <n v="0.9614583333333333"/>
  </r>
  <r>
    <s v="DT-07930"/>
    <x v="10"/>
    <s v="Painting_Machine_008"/>
    <s v="Painting"/>
    <d v="2024-10-14T23:09:05"/>
    <d v="2024-10-15T02:15:05"/>
    <s v="10"/>
    <s v="14"/>
    <n v="340"/>
    <n v="5.666666666666667"/>
    <s v="Mechanical Failure"/>
    <s v="Maria Gomez"/>
    <x v="0"/>
    <x v="1"/>
    <n v="16"/>
    <n v="10.333333333333332"/>
    <n v="0.64583333333333326"/>
  </r>
  <r>
    <s v="DT-05889"/>
    <x v="30"/>
    <s v="Packaging_Machine_034"/>
    <s v="Packaging"/>
    <d v="2024-10-14T23:14:27"/>
    <d v="2024-10-15T00:40:27"/>
    <s v="10"/>
    <s v="14"/>
    <n v="205"/>
    <n v="3.4166666666666665"/>
    <s v="Preventive Maintenance - General"/>
    <s v="Olivia Johnson"/>
    <x v="1"/>
    <x v="0"/>
    <n v="14"/>
    <n v="10.583333333333334"/>
    <n v="0.75595238095238104"/>
  </r>
  <r>
    <s v="DT-09043"/>
    <x v="5"/>
    <s v="Stamping_Machine_029"/>
    <s v="Stamping"/>
    <d v="2024-10-15T00:09:19"/>
    <d v="2024-10-15T00:41:19"/>
    <s v="10"/>
    <s v="15"/>
    <n v="945"/>
    <n v="15.75"/>
    <s v="Operator Error"/>
    <s v="Mahmoud Adel"/>
    <x v="0"/>
    <x v="1"/>
    <n v="22"/>
    <n v="6.25"/>
    <n v="0.28409090909090912"/>
  </r>
  <r>
    <s v="DT-01271"/>
    <x v="28"/>
    <s v="Packaging_Machine_003"/>
    <s v="Packaging"/>
    <d v="2024-10-15T00:10:21"/>
    <d v="2024-10-15T02:09:21"/>
    <s v="10"/>
    <s v="15"/>
    <n v="131"/>
    <n v="2.1833333333333331"/>
    <s v="Tooling Break"/>
    <s v="Carlos Ruiz"/>
    <x v="1"/>
    <x v="1"/>
    <n v="14"/>
    <n v="11.816666666666666"/>
    <n v="0.84404761904761905"/>
  </r>
  <r>
    <s v="DT-06830"/>
    <x v="10"/>
    <s v="Painting_Machine_008"/>
    <s v="Painting"/>
    <d v="2024-10-15T00:20:14"/>
    <d v="2024-10-15T04:53:14"/>
    <s v="10"/>
    <s v="15"/>
    <n v="170"/>
    <n v="2.8333333333333335"/>
    <s v="Mechanical Failure"/>
    <s v="Lucas Silva"/>
    <x v="2"/>
    <x v="1"/>
    <n v="16"/>
    <n v="13.166666666666666"/>
    <n v="0.82291666666666663"/>
  </r>
  <r>
    <s v="DT-01427"/>
    <x v="27"/>
    <s v="Assembly_Machine_027"/>
    <s v="Assembly"/>
    <d v="2024-10-15T00:40:03"/>
    <d v="2024-10-15T02:28:03"/>
    <s v="10"/>
    <s v="15"/>
    <n v="292"/>
    <n v="4.8666666666666663"/>
    <s v="Electrical Fault"/>
    <s v="Elena Petrova"/>
    <x v="0"/>
    <x v="1"/>
    <n v="20"/>
    <n v="15.133333333333333"/>
    <n v="0.7566666666666666"/>
  </r>
  <r>
    <s v="DT-00457"/>
    <x v="5"/>
    <s v="Stamping_Machine_029"/>
    <s v="Stamping"/>
    <d v="2024-10-15T01:32:29"/>
    <d v="2024-10-15T06:21:29"/>
    <s v="10"/>
    <s v="15"/>
    <n v="890"/>
    <n v="14.833333333333334"/>
    <s v="Electrical Fault"/>
    <s v="Sophie Martin"/>
    <x v="1"/>
    <x v="1"/>
    <n v="22"/>
    <n v="7.1666666666666661"/>
    <n v="0.32575757575757575"/>
  </r>
  <r>
    <s v="DT-00498"/>
    <x v="10"/>
    <s v="Painting_Machine_008"/>
    <s v="Painting"/>
    <d v="2024-10-15T03:19:37"/>
    <d v="2024-10-15T03:57:37"/>
    <s v="10"/>
    <s v="15"/>
    <n v="116"/>
    <n v="1.9333333333333333"/>
    <s v="Preventive Maintenance - Mechanical"/>
    <s v="Li Wei"/>
    <x v="0"/>
    <x v="0"/>
    <n v="16"/>
    <n v="14.066666666666666"/>
    <n v="0.87916666666666665"/>
  </r>
  <r>
    <s v="DT-04985"/>
    <x v="32"/>
    <s v="Stamping_Machine_020"/>
    <s v="Stamping"/>
    <d v="2024-10-15T03:20:02"/>
    <d v="2024-10-15T03:32:02"/>
    <s v="10"/>
    <s v="15"/>
    <n v="319"/>
    <n v="5.3166666666666664"/>
    <s v="Material Shortage"/>
    <s v="Noah Davis"/>
    <x v="1"/>
    <x v="1"/>
    <n v="14"/>
    <n v="8.6833333333333336"/>
    <n v="0.62023809523809526"/>
  </r>
  <r>
    <s v="DT-09649"/>
    <x v="13"/>
    <s v="Painting_Machine_016"/>
    <s v="Painting"/>
    <d v="2024-10-15T05:21:41"/>
    <d v="2024-10-15T09:02:41"/>
    <s v="10"/>
    <s v="15"/>
    <n v="502"/>
    <n v="8.3666666666666671"/>
    <s v="Overheating"/>
    <s v="Maria Gomez"/>
    <x v="2"/>
    <x v="1"/>
    <n v="22"/>
    <n v="13.633333333333333"/>
    <n v="0.61969696969696964"/>
  </r>
  <r>
    <s v="DT-07111"/>
    <x v="16"/>
    <s v="Painting_Machine_005"/>
    <s v="Painting"/>
    <d v="2024-10-15T05:35:26"/>
    <d v="2024-10-15T09:16:26"/>
    <s v="10"/>
    <s v="15"/>
    <n v="346"/>
    <n v="5.7666666666666666"/>
    <s v="Electrical Fault"/>
    <s v="Maria Gomez"/>
    <x v="2"/>
    <x v="1"/>
    <n v="20"/>
    <n v="14.233333333333334"/>
    <n v="0.71166666666666667"/>
  </r>
  <r>
    <s v="DT-01650"/>
    <x v="13"/>
    <s v="Painting_Machine_016"/>
    <s v="Painting"/>
    <d v="2024-10-15T05:51:12"/>
    <d v="2024-10-15T06:17:12"/>
    <s v="10"/>
    <s v="15"/>
    <n v="372"/>
    <n v="6.2"/>
    <s v="Preventive Maintenance - General"/>
    <s v="Sophie Martin"/>
    <x v="1"/>
    <x v="0"/>
    <n v="22"/>
    <n v="15.8"/>
    <n v="0.71818181818181825"/>
  </r>
  <r>
    <s v="DT-01216"/>
    <x v="19"/>
    <s v="Stamping_Machine_035"/>
    <s v="Stamping"/>
    <d v="2024-10-15T06:02:40"/>
    <d v="2024-10-15T06:20:40"/>
    <s v="10"/>
    <s v="15"/>
    <n v="168"/>
    <n v="2.8"/>
    <s v="Sensor Fault"/>
    <s v="Elena Petrova"/>
    <x v="2"/>
    <x v="1"/>
    <n v="16"/>
    <n v="13.2"/>
    <n v="0.82499999999999996"/>
  </r>
  <r>
    <s v="DT-00232"/>
    <x v="14"/>
    <s v="Assembly_Machine_013"/>
    <s v="Assembly"/>
    <d v="2024-10-15T07:21:17"/>
    <d v="2024-10-15T09:26:17"/>
    <s v="10"/>
    <s v="15"/>
    <n v="205"/>
    <n v="3.4166666666666665"/>
    <s v="Overheating"/>
    <s v="Emma Wilson"/>
    <x v="1"/>
    <x v="1"/>
    <n v="14"/>
    <n v="10.583333333333334"/>
    <n v="0.75595238095238104"/>
  </r>
  <r>
    <s v="DT-08047"/>
    <x v="16"/>
    <s v="Painting_Machine_005"/>
    <s v="Painting"/>
    <d v="2024-10-15T08:11:12"/>
    <d v="2024-10-15T08:41:12"/>
    <s v="10"/>
    <s v="15"/>
    <n v="457"/>
    <n v="7.6166666666666663"/>
    <s v="Hydraulic Leak"/>
    <s v="Emma Wilson"/>
    <x v="1"/>
    <x v="1"/>
    <n v="20"/>
    <n v="12.383333333333333"/>
    <n v="0.61916666666666664"/>
  </r>
  <r>
    <s v="DT-08058"/>
    <x v="4"/>
    <s v="Stamping_Machine_031"/>
    <s v="Stamping"/>
    <d v="2024-10-15T08:37:16"/>
    <d v="2024-10-15T10:35:16"/>
    <s v="10"/>
    <s v="15"/>
    <n v="873"/>
    <n v="14.55"/>
    <s v="Sensor Fault"/>
    <s v="Li Wei"/>
    <x v="1"/>
    <x v="1"/>
    <n v="18"/>
    <n v="3.4499999999999993"/>
    <n v="0.19166666666666662"/>
  </r>
  <r>
    <s v="DT-02837"/>
    <x v="32"/>
    <s v="Stamping_Machine_020"/>
    <s v="Stamping"/>
    <d v="2024-10-15T09:15:02"/>
    <d v="2024-10-15T09:32:02"/>
    <s v="10"/>
    <s v="15"/>
    <n v="122"/>
    <n v="2.0333333333333332"/>
    <s v="Mechanical Failure"/>
    <s v="Sophie Martin"/>
    <x v="1"/>
    <x v="1"/>
    <n v="14"/>
    <n v="11.966666666666667"/>
    <n v="0.85476190476190472"/>
  </r>
  <r>
    <s v="DT-09233"/>
    <x v="14"/>
    <s v="Assembly_Machine_013"/>
    <s v="Assembly"/>
    <d v="2024-10-15T11:29:04"/>
    <d v="2024-10-15T14:02:04"/>
    <s v="10"/>
    <s v="15"/>
    <n v="101"/>
    <n v="1.6833333333333333"/>
    <s v="Overheating"/>
    <s v="Karim Nassar"/>
    <x v="1"/>
    <x v="1"/>
    <n v="14"/>
    <n v="12.316666666666666"/>
    <n v="0.87976190476190474"/>
  </r>
  <r>
    <s v="DT-02713"/>
    <x v="30"/>
    <s v="Packaging_Machine_034"/>
    <s v="Packaging"/>
    <d v="2024-10-15T12:06:51"/>
    <d v="2024-10-15T16:08:51"/>
    <s v="10"/>
    <s v="15"/>
    <n v="141"/>
    <n v="2.35"/>
    <s v="Electrical Fault"/>
    <s v="David Brown"/>
    <x v="2"/>
    <x v="1"/>
    <n v="14"/>
    <n v="11.65"/>
    <n v="0.83214285714285718"/>
  </r>
  <r>
    <s v="DT-01726"/>
    <x v="19"/>
    <s v="Stamping_Machine_035"/>
    <s v="Stamping"/>
    <d v="2024-10-15T12:57:03"/>
    <d v="2024-10-15T13:35:03"/>
    <s v="10"/>
    <s v="15"/>
    <n v="246"/>
    <n v="4.0999999999999996"/>
    <s v="Electrical Fault"/>
    <s v="Karim Nassar"/>
    <x v="1"/>
    <x v="1"/>
    <n v="16"/>
    <n v="11.9"/>
    <n v="0.74375000000000002"/>
  </r>
  <r>
    <s v="DT-07017"/>
    <x v="22"/>
    <s v="Assembly_Machine_026"/>
    <s v="Assembly"/>
    <d v="2024-10-15T13:13:17"/>
    <d v="2024-10-15T14:46:17"/>
    <s v="10"/>
    <s v="15"/>
    <n v="146"/>
    <n v="2.4333333333333331"/>
    <s v="Preventive Maintenance - General"/>
    <s v="Rana Ibrahim"/>
    <x v="2"/>
    <x v="0"/>
    <n v="20"/>
    <n v="17.566666666666666"/>
    <n v="0.8783333333333333"/>
  </r>
  <r>
    <s v="DT-02789"/>
    <x v="4"/>
    <s v="Stamping_Machine_031"/>
    <s v="Stamping"/>
    <d v="2024-10-15T14:17:44"/>
    <d v="2024-10-15T17:36:44"/>
    <s v="10"/>
    <s v="15"/>
    <n v="1026"/>
    <n v="17.100000000000001"/>
    <s v="Tooling Break"/>
    <s v="Mohamed Salah"/>
    <x v="1"/>
    <x v="1"/>
    <n v="18"/>
    <n v="0.89999999999999858"/>
    <n v="4.999999999999992E-2"/>
  </r>
  <r>
    <s v="DT-03708"/>
    <x v="0"/>
    <s v="Stamping_Machine_030"/>
    <s v="Stamping"/>
    <d v="2024-10-15T14:21:49"/>
    <d v="2024-10-15T14:41:49"/>
    <s v="10"/>
    <s v="15"/>
    <n v="172"/>
    <n v="2.8666666666666667"/>
    <s v="Mechanical Failure"/>
    <s v="Carlos Ruiz"/>
    <x v="1"/>
    <x v="1"/>
    <n v="16"/>
    <n v="13.133333333333333"/>
    <n v="0.8208333333333333"/>
  </r>
  <r>
    <s v="DT-02654"/>
    <x v="19"/>
    <s v="Stamping_Machine_035"/>
    <s v="Stamping"/>
    <d v="2024-10-15T14:27:19"/>
    <d v="2024-10-15T14:50:19"/>
    <s v="10"/>
    <s v="15"/>
    <n v="171"/>
    <n v="2.85"/>
    <s v="Preventive Maintenance - General"/>
    <s v="Lucas Silva"/>
    <x v="0"/>
    <x v="0"/>
    <n v="16"/>
    <n v="13.15"/>
    <n v="0.82187500000000002"/>
  </r>
  <r>
    <s v="DT-03397"/>
    <x v="16"/>
    <s v="Painting_Machine_005"/>
    <s v="Painting"/>
    <d v="2024-10-15T14:41:02"/>
    <d v="2024-10-15T19:28:02"/>
    <s v="10"/>
    <s v="15"/>
    <n v="185"/>
    <n v="3.0833333333333335"/>
    <s v="Preventive Maintenance - General"/>
    <s v="Carlos Ruiz"/>
    <x v="2"/>
    <x v="0"/>
    <n v="20"/>
    <n v="16.916666666666668"/>
    <n v="0.84583333333333344"/>
  </r>
  <r>
    <s v="DT-07223"/>
    <x v="7"/>
    <s v="Packaging_Machine_002"/>
    <s v="Packaging"/>
    <d v="2024-10-15T14:47:23"/>
    <d v="2024-10-15T16:51:23"/>
    <s v="10"/>
    <s v="15"/>
    <n v="29"/>
    <n v="0.48333333333333334"/>
    <s v="Electrical Fault"/>
    <s v="Noah Davis"/>
    <x v="2"/>
    <x v="1"/>
    <n v="18"/>
    <n v="17.516666666666666"/>
    <n v="0.9731481481481481"/>
  </r>
  <r>
    <s v="DT-01777"/>
    <x v="14"/>
    <s v="Assembly_Machine_013"/>
    <s v="Assembly"/>
    <d v="2024-10-15T15:47:30"/>
    <d v="2024-10-15T16:22:30"/>
    <s v="10"/>
    <s v="15"/>
    <n v="62"/>
    <n v="1.0333333333333334"/>
    <s v="Hydraulic Leak"/>
    <s v="Noah Davis"/>
    <x v="2"/>
    <x v="1"/>
    <n v="14"/>
    <n v="12.966666666666667"/>
    <n v="0.92619047619047623"/>
  </r>
  <r>
    <s v="DT-07487"/>
    <x v="6"/>
    <s v="Painting_Machine_009"/>
    <s v="Painting"/>
    <d v="2024-10-15T17:11:13"/>
    <d v="2024-10-16T05:24:13"/>
    <s v="10"/>
    <s v="15"/>
    <n v="68"/>
    <n v="1.1333333333333333"/>
    <s v="Process Instability"/>
    <s v="Emma Wilson"/>
    <x v="2"/>
    <x v="1"/>
    <n v="16"/>
    <n v="14.866666666666667"/>
    <n v="0.9291666666666667"/>
  </r>
  <r>
    <s v="DT-07164"/>
    <x v="32"/>
    <s v="Stamping_Machine_020"/>
    <s v="Stamping"/>
    <d v="2024-10-15T17:59:39"/>
    <d v="2024-10-16T05:25:39"/>
    <s v="10"/>
    <s v="15"/>
    <n v="326"/>
    <n v="5.4333333333333336"/>
    <s v="Preventive Maintenance - General"/>
    <s v="Hassan Ali"/>
    <x v="0"/>
    <x v="0"/>
    <n v="14"/>
    <n v="8.5666666666666664"/>
    <n v="0.61190476190476184"/>
  </r>
  <r>
    <s v="DT-06841"/>
    <x v="34"/>
    <s v="Painting_Machine_022"/>
    <s v="Painting"/>
    <d v="2024-10-15T18:29:18"/>
    <d v="2024-10-15T21:30:18"/>
    <s v="10"/>
    <s v="15"/>
    <n v="463"/>
    <n v="7.7166666666666668"/>
    <s v="Sensor Fault"/>
    <s v="Mahmoud Adel"/>
    <x v="1"/>
    <x v="1"/>
    <n v="22"/>
    <n v="14.283333333333333"/>
    <n v="0.64924242424242429"/>
  </r>
  <r>
    <s v="DT-07159"/>
    <x v="34"/>
    <s v="Painting_Machine_022"/>
    <s v="Painting"/>
    <d v="2024-10-15T18:47:42"/>
    <d v="2024-10-15T20:56:42"/>
    <s v="10"/>
    <s v="15"/>
    <n v="220"/>
    <n v="3.6666666666666665"/>
    <s v="Preventive Maintenance - Mechanical"/>
    <s v="Maria Gomez"/>
    <x v="0"/>
    <x v="0"/>
    <n v="22"/>
    <n v="18.333333333333332"/>
    <n v="0.83333333333333326"/>
  </r>
  <r>
    <s v="DT-01820"/>
    <x v="9"/>
    <s v="Assembly_Machine_011"/>
    <s v="Assembly"/>
    <d v="2024-10-15T19:51:02"/>
    <d v="2024-10-15T19:55:02"/>
    <s v="10"/>
    <s v="15"/>
    <n v="278"/>
    <n v="4.6333333333333337"/>
    <s v="Electrical Fault"/>
    <s v="Lucas Silva"/>
    <x v="2"/>
    <x v="1"/>
    <n v="14"/>
    <n v="9.3666666666666671"/>
    <n v="0.66904761904761911"/>
  </r>
  <r>
    <s v="DT-05814"/>
    <x v="11"/>
    <s v="Assembly_Machine_007"/>
    <s v="Assembly"/>
    <d v="2024-10-15T20:09:16"/>
    <d v="2024-10-15T23:01:16"/>
    <s v="10"/>
    <s v="15"/>
    <n v="561"/>
    <n v="9.35"/>
    <s v="Tooling Break"/>
    <s v="Mohamed Salah"/>
    <x v="2"/>
    <x v="1"/>
    <n v="22"/>
    <n v="12.65"/>
    <n v="0.57500000000000007"/>
  </r>
  <r>
    <s v="DT-03893"/>
    <x v="29"/>
    <s v="Assembly_Machine_023"/>
    <s v="Assembly"/>
    <d v="2024-10-15T21:57:07"/>
    <d v="2024-10-15T22:21:07"/>
    <s v="10"/>
    <s v="15"/>
    <n v="34"/>
    <n v="0.56666666666666665"/>
    <s v="Preventive Maintenance - General"/>
    <s v="Elena Petrova"/>
    <x v="0"/>
    <x v="0"/>
    <n v="16"/>
    <n v="15.433333333333334"/>
    <n v="0.96458333333333335"/>
  </r>
  <r>
    <s v="DT-07964"/>
    <x v="13"/>
    <s v="Painting_Machine_016"/>
    <s v="Painting"/>
    <d v="2024-10-15T21:58:13"/>
    <d v="2024-10-15T22:49:13"/>
    <s v="10"/>
    <s v="15"/>
    <n v="384"/>
    <n v="6.4"/>
    <s v="Operator Error"/>
    <s v="Carlos Ruiz"/>
    <x v="2"/>
    <x v="1"/>
    <n v="22"/>
    <n v="15.6"/>
    <n v="0.70909090909090911"/>
  </r>
  <r>
    <s v="DT-00058"/>
    <x v="1"/>
    <s v="Painting_Machine_021"/>
    <s v="Painting"/>
    <d v="2024-10-15T22:15:11"/>
    <d v="2024-10-16T00:14:11"/>
    <s v="10"/>
    <s v="15"/>
    <n v="1213"/>
    <n v="20.216666666666665"/>
    <s v="Mechanical Failure"/>
    <s v="Fatima Ali"/>
    <x v="1"/>
    <x v="1"/>
    <n v="22"/>
    <n v="1.783333333333335"/>
    <n v="8.1060606060606138E-2"/>
  </r>
  <r>
    <s v="DT-09121"/>
    <x v="4"/>
    <s v="Stamping_Machine_031"/>
    <s v="Stamping"/>
    <d v="2024-10-16T00:00:50"/>
    <d v="2024-10-16T03:39:50"/>
    <s v="10"/>
    <s v="16"/>
    <n v="1026"/>
    <n v="17.100000000000001"/>
    <s v="Electrical Fault"/>
    <s v="Olivia Johnson"/>
    <x v="0"/>
    <x v="1"/>
    <n v="18"/>
    <n v="0.89999999999999858"/>
    <n v="4.999999999999992E-2"/>
  </r>
  <r>
    <s v="DT-06925"/>
    <x v="6"/>
    <s v="Painting_Machine_009"/>
    <s v="Painting"/>
    <d v="2024-10-16T00:23:54"/>
    <d v="2024-10-16T00:50:54"/>
    <s v="10"/>
    <s v="16"/>
    <n v="58"/>
    <n v="0.96666666666666667"/>
    <s v="Electrical Fault"/>
    <s v="Lucas Silva"/>
    <x v="1"/>
    <x v="1"/>
    <n v="16"/>
    <n v="15.033333333333333"/>
    <n v="0.93958333333333333"/>
  </r>
  <r>
    <s v="DT-08350"/>
    <x v="25"/>
    <s v="Painting_Machine_001"/>
    <s v="Painting"/>
    <d v="2024-10-16T00:56:34"/>
    <d v="2024-10-16T01:47:34"/>
    <s v="10"/>
    <s v="16"/>
    <n v="126"/>
    <n v="2.1"/>
    <s v="Sensor Fault"/>
    <s v="David Brown"/>
    <x v="2"/>
    <x v="1"/>
    <n v="18"/>
    <n v="15.9"/>
    <n v="0.8833333333333333"/>
  </r>
  <r>
    <s v="DT-03628"/>
    <x v="2"/>
    <s v="Assembly_Machine_019"/>
    <s v="Assembly"/>
    <d v="2024-10-16T03:10:14"/>
    <d v="2024-10-16T03:53:14"/>
    <s v="10"/>
    <s v="16"/>
    <n v="110"/>
    <n v="1.8333333333333333"/>
    <s v="Overheating"/>
    <s v="John Smith"/>
    <x v="0"/>
    <x v="1"/>
    <n v="22"/>
    <n v="20.166666666666668"/>
    <n v="0.91666666666666674"/>
  </r>
  <r>
    <s v="DT-09001"/>
    <x v="8"/>
    <s v="Assembly_Machine_012"/>
    <s v="Assembly"/>
    <d v="2024-10-16T04:32:13"/>
    <d v="2024-10-16T06:08:13"/>
    <s v="10"/>
    <s v="16"/>
    <n v="131"/>
    <n v="2.1833333333333331"/>
    <s v="Unsafe Condition"/>
    <s v="Hassan Ali"/>
    <x v="1"/>
    <x v="1"/>
    <n v="20"/>
    <n v="17.816666666666666"/>
    <n v="0.89083333333333337"/>
  </r>
  <r>
    <s v="DT-00703"/>
    <x v="19"/>
    <s v="Stamping_Machine_035"/>
    <s v="Stamping"/>
    <d v="2024-10-16T05:40:01"/>
    <d v="2024-10-16T06:24:01"/>
    <s v="10"/>
    <s v="16"/>
    <n v="101"/>
    <n v="1.6833333333333333"/>
    <s v="Electrical Fault"/>
    <s v="Maria Gomez"/>
    <x v="1"/>
    <x v="1"/>
    <n v="16"/>
    <n v="14.316666666666666"/>
    <n v="0.89479166666666665"/>
  </r>
  <r>
    <s v="DT-08609"/>
    <x v="4"/>
    <s v="Stamping_Machine_031"/>
    <s v="Stamping"/>
    <d v="2024-10-16T05:51:15"/>
    <d v="2024-10-16T06:32:15"/>
    <s v="10"/>
    <s v="16"/>
    <n v="1026"/>
    <n v="17.100000000000001"/>
    <s v="Material Shortage"/>
    <s v="David Brown"/>
    <x v="1"/>
    <x v="1"/>
    <n v="18"/>
    <n v="0.89999999999999858"/>
    <n v="4.999999999999992E-2"/>
  </r>
  <r>
    <s v="DT-03205"/>
    <x v="1"/>
    <s v="Painting_Machine_021"/>
    <s v="Painting"/>
    <d v="2024-10-16T06:35:06"/>
    <d v="2024-10-16T08:57:06"/>
    <s v="10"/>
    <s v="16"/>
    <n v="1041"/>
    <n v="17.350000000000001"/>
    <s v="Mechanical Failure"/>
    <s v="Yuki Tanaka"/>
    <x v="1"/>
    <x v="1"/>
    <n v="22"/>
    <n v="4.6499999999999986"/>
    <n v="0.21136363636363631"/>
  </r>
  <r>
    <s v="DT-07771"/>
    <x v="8"/>
    <s v="Assembly_Machine_012"/>
    <s v="Assembly"/>
    <d v="2024-10-16T07:31:49"/>
    <d v="2024-10-16T08:01:49"/>
    <s v="10"/>
    <s v="16"/>
    <n v="85"/>
    <n v="1.4166666666666667"/>
    <s v="Preventive Maintenance - General"/>
    <s v="Elena Petrova"/>
    <x v="2"/>
    <x v="0"/>
    <n v="20"/>
    <n v="18.583333333333332"/>
    <n v="0.92916666666666659"/>
  </r>
  <r>
    <s v="DT-04726"/>
    <x v="3"/>
    <s v="Stamping_Machine_033"/>
    <s v="Stamping"/>
    <d v="2024-10-16T08:28:02"/>
    <d v="2024-10-16T13:20:02"/>
    <s v="10"/>
    <s v="16"/>
    <n v="970"/>
    <n v="16.166666666666668"/>
    <s v="Overheating"/>
    <s v="Maria Gomez"/>
    <x v="0"/>
    <x v="1"/>
    <n v="18"/>
    <n v="1.8333333333333321"/>
    <n v="0.10185185185185179"/>
  </r>
  <r>
    <s v="DT-08651"/>
    <x v="0"/>
    <s v="Stamping_Machine_030"/>
    <s v="Stamping"/>
    <d v="2024-10-16T08:32:28"/>
    <d v="2024-10-16T09:16:28"/>
    <s v="10"/>
    <s v="16"/>
    <n v="226"/>
    <n v="3.7666666666666666"/>
    <s v="Process Instability"/>
    <s v="Ahmed Hassan"/>
    <x v="1"/>
    <x v="1"/>
    <n v="16"/>
    <n v="12.233333333333334"/>
    <n v="0.76458333333333339"/>
  </r>
  <r>
    <s v="DT-04131"/>
    <x v="9"/>
    <s v="Assembly_Machine_011"/>
    <s v="Assembly"/>
    <d v="2024-10-16T09:29:10"/>
    <d v="2024-10-16T09:52:10"/>
    <s v="10"/>
    <s v="16"/>
    <n v="174"/>
    <n v="2.9"/>
    <s v="Preventive Maintenance - General"/>
    <s v="Mahmoud Adel"/>
    <x v="0"/>
    <x v="0"/>
    <n v="14"/>
    <n v="11.1"/>
    <n v="0.79285714285714282"/>
  </r>
  <r>
    <s v="DT-03821"/>
    <x v="18"/>
    <s v="Packaging_Machine_004"/>
    <s v="Packaging"/>
    <d v="2024-10-16T10:06:35"/>
    <d v="2024-10-16T10:20:35"/>
    <s v="10"/>
    <s v="16"/>
    <n v="8"/>
    <n v="0.13333333333333333"/>
    <s v="Preventive Maintenance - General"/>
    <s v="Rana Ibrahim"/>
    <x v="2"/>
    <x v="0"/>
    <n v="16"/>
    <n v="15.866666666666667"/>
    <n v="0.9916666666666667"/>
  </r>
  <r>
    <s v="DT-02126"/>
    <x v="29"/>
    <s v="Assembly_Machine_023"/>
    <s v="Assembly"/>
    <d v="2024-10-16T10:51:29"/>
    <d v="2024-10-16T14:12:29"/>
    <s v="10"/>
    <s v="16"/>
    <n v="217"/>
    <n v="3.6166666666666667"/>
    <s v="Preventive Maintenance - General"/>
    <s v="Noah Davis"/>
    <x v="0"/>
    <x v="0"/>
    <n v="16"/>
    <n v="12.383333333333333"/>
    <n v="0.7739583333333333"/>
  </r>
  <r>
    <s v="DT-08444"/>
    <x v="14"/>
    <s v="Assembly_Machine_013"/>
    <s v="Assembly"/>
    <d v="2024-10-16T11:00:35"/>
    <d v="2024-10-16T12:49:35"/>
    <s v="10"/>
    <s v="16"/>
    <n v="291"/>
    <n v="4.8499999999999996"/>
    <s v="Preventive Maintenance - Mechanical"/>
    <s v="Sophie Martin"/>
    <x v="1"/>
    <x v="0"/>
    <n v="14"/>
    <n v="9.15"/>
    <n v="0.65357142857142858"/>
  </r>
  <r>
    <s v="DT-06502"/>
    <x v="28"/>
    <s v="Packaging_Machine_003"/>
    <s v="Packaging"/>
    <d v="2024-10-16T11:18:04"/>
    <d v="2024-10-16T11:48:04"/>
    <s v="10"/>
    <s v="16"/>
    <n v="17"/>
    <n v="0.28333333333333333"/>
    <s v="Preventive Maintenance - General"/>
    <s v="Olivia Johnson"/>
    <x v="2"/>
    <x v="0"/>
    <n v="14"/>
    <n v="13.716666666666667"/>
    <n v="0.97976190476190472"/>
  </r>
  <r>
    <s v="DT-07023"/>
    <x v="33"/>
    <s v="Packaging_Machine_006"/>
    <s v="Packaging"/>
    <d v="2024-10-16T12:04:02"/>
    <d v="2024-10-16T18:28:02"/>
    <s v="10"/>
    <s v="16"/>
    <n v="6"/>
    <n v="0.1"/>
    <s v="Preventive Maintenance - General"/>
    <s v="Sophie Martin"/>
    <x v="0"/>
    <x v="0"/>
    <n v="22"/>
    <n v="21.9"/>
    <n v="0.99545454545454537"/>
  </r>
  <r>
    <s v="DT-07870"/>
    <x v="15"/>
    <s v="Packaging_Machine_017"/>
    <s v="Packaging"/>
    <d v="2024-10-16T12:38:18"/>
    <d v="2024-10-16T12:45:18"/>
    <s v="10"/>
    <s v="16"/>
    <n v="254"/>
    <n v="4.2333333333333334"/>
    <s v="Hydraulic Leak"/>
    <s v="Mahmoud Adel"/>
    <x v="2"/>
    <x v="1"/>
    <n v="20"/>
    <n v="15.766666666666666"/>
    <n v="0.78833333333333333"/>
  </r>
  <r>
    <s v="DT-04803"/>
    <x v="13"/>
    <s v="Painting_Machine_016"/>
    <s v="Painting"/>
    <d v="2024-10-16T12:53:15"/>
    <d v="2024-10-17T00:15:15"/>
    <s v="10"/>
    <s v="16"/>
    <n v="81"/>
    <n v="1.35"/>
    <s v="Hydraulic Leak"/>
    <s v="John Smith"/>
    <x v="1"/>
    <x v="1"/>
    <n v="22"/>
    <n v="20.65"/>
    <n v="0.9386363636363636"/>
  </r>
  <r>
    <s v="DT-04745"/>
    <x v="29"/>
    <s v="Assembly_Machine_023"/>
    <s v="Assembly"/>
    <d v="2024-10-16T13:48:34"/>
    <d v="2024-10-16T14:28:34"/>
    <s v="10"/>
    <s v="16"/>
    <n v="191"/>
    <n v="3.1833333333333331"/>
    <s v="Sensor Fault"/>
    <s v="Li Wei"/>
    <x v="2"/>
    <x v="1"/>
    <n v="16"/>
    <n v="12.816666666666666"/>
    <n v="0.80104166666666665"/>
  </r>
  <r>
    <s v="DT-00741"/>
    <x v="13"/>
    <s v="Painting_Machine_016"/>
    <s v="Painting"/>
    <d v="2024-10-16T15:30:08"/>
    <d v="2024-10-16T16:08:08"/>
    <s v="10"/>
    <s v="16"/>
    <n v="355"/>
    <n v="5.916666666666667"/>
    <s v="Material Shortage"/>
    <s v="David Brown"/>
    <x v="0"/>
    <x v="1"/>
    <n v="22"/>
    <n v="16.083333333333332"/>
    <n v="0.73106060606060597"/>
  </r>
  <r>
    <s v="DT-02237"/>
    <x v="11"/>
    <s v="Assembly_Machine_007"/>
    <s v="Assembly"/>
    <d v="2024-10-16T16:20:00"/>
    <d v="2024-10-16T16:40:00"/>
    <s v="10"/>
    <s v="16"/>
    <n v="689"/>
    <n v="11.483333333333333"/>
    <s v="Sensor Fault"/>
    <s v="Maria Gomez"/>
    <x v="1"/>
    <x v="1"/>
    <n v="22"/>
    <n v="10.516666666666667"/>
    <n v="0.47803030303030308"/>
  </r>
  <r>
    <s v="DT-08605"/>
    <x v="24"/>
    <s v="Painting_Machine_028"/>
    <s v="Painting"/>
    <d v="2024-10-16T16:58:07"/>
    <d v="2024-10-16T19:23:07"/>
    <s v="10"/>
    <s v="16"/>
    <n v="163"/>
    <n v="2.7166666666666668"/>
    <s v="Hydraulic Leak"/>
    <s v="Karim Nassar"/>
    <x v="1"/>
    <x v="1"/>
    <n v="22"/>
    <n v="19.283333333333331"/>
    <n v="0.87651515151515147"/>
  </r>
  <r>
    <s v="DT-00645"/>
    <x v="12"/>
    <s v="Stamping_Machine_024"/>
    <s v="Stamping"/>
    <d v="2024-10-16T18:04:46"/>
    <d v="2024-10-16T19:59:46"/>
    <s v="10"/>
    <s v="16"/>
    <n v="182"/>
    <n v="3.0333333333333332"/>
    <s v="Preventive Maintenance - General"/>
    <s v="Noah Davis"/>
    <x v="0"/>
    <x v="0"/>
    <n v="14"/>
    <n v="10.966666666666667"/>
    <n v="0.78333333333333333"/>
  </r>
  <r>
    <s v="DT-02067"/>
    <x v="24"/>
    <s v="Painting_Machine_028"/>
    <s v="Painting"/>
    <d v="2024-10-16T20:46:56"/>
    <d v="2024-10-16T23:56:56"/>
    <s v="10"/>
    <s v="16"/>
    <n v="467"/>
    <n v="7.7833333333333332"/>
    <s v="Overheating"/>
    <s v="Mohamed Salah"/>
    <x v="2"/>
    <x v="1"/>
    <n v="22"/>
    <n v="14.216666666666667"/>
    <n v="0.64621212121212124"/>
  </r>
  <r>
    <s v="DT-09788"/>
    <x v="27"/>
    <s v="Assembly_Machine_027"/>
    <s v="Assembly"/>
    <d v="2024-10-16T21:43:05"/>
    <d v="2024-10-16T21:50:05"/>
    <s v="10"/>
    <s v="16"/>
    <n v="449"/>
    <n v="7.4833333333333334"/>
    <s v="Preventive Maintenance - General"/>
    <s v="Mahmoud Adel"/>
    <x v="1"/>
    <x v="0"/>
    <n v="20"/>
    <n v="12.516666666666666"/>
    <n v="0.62583333333333324"/>
  </r>
  <r>
    <s v="DT-01624"/>
    <x v="17"/>
    <s v="Assembly_Machine_014"/>
    <s v="Assembly"/>
    <d v="2024-10-16T21:47:20"/>
    <d v="2024-10-17T00:20:20"/>
    <s v="10"/>
    <s v="16"/>
    <n v="109"/>
    <n v="1.8166666666666667"/>
    <s v="Material Shortage"/>
    <s v="Sophie Martin"/>
    <x v="0"/>
    <x v="1"/>
    <n v="16"/>
    <n v="14.183333333333334"/>
    <n v="0.88645833333333335"/>
  </r>
  <r>
    <s v="DT-00144"/>
    <x v="2"/>
    <s v="Assembly_Machine_019"/>
    <s v="Assembly"/>
    <d v="2024-10-16T21:47:25"/>
    <d v="2024-10-16T23:13:25"/>
    <s v="10"/>
    <s v="16"/>
    <n v="60"/>
    <n v="1"/>
    <s v="Preventive Maintenance - General"/>
    <s v="Li Wei"/>
    <x v="0"/>
    <x v="0"/>
    <n v="22"/>
    <n v="21"/>
    <n v="0.95454545454545459"/>
  </r>
  <r>
    <s v="DT-04152"/>
    <x v="26"/>
    <s v="Assembly_Machine_032"/>
    <s v="Assembly"/>
    <d v="2024-10-16T21:48:53"/>
    <d v="2024-10-17T00:00:53"/>
    <s v="10"/>
    <s v="16"/>
    <n v="125"/>
    <n v="2.0833333333333335"/>
    <s v="Sensor Fault"/>
    <s v="Sophie Martin"/>
    <x v="1"/>
    <x v="1"/>
    <n v="20"/>
    <n v="17.916666666666668"/>
    <n v="0.89583333333333337"/>
  </r>
  <r>
    <s v="DT-00358"/>
    <x v="34"/>
    <s v="Painting_Machine_022"/>
    <s v="Painting"/>
    <d v="2024-10-16T22:34:44"/>
    <d v="2024-10-16T23:34:44"/>
    <s v="10"/>
    <s v="16"/>
    <n v="231"/>
    <n v="3.85"/>
    <s v="Preventive Maintenance - Electrical"/>
    <s v="Li Wei"/>
    <x v="0"/>
    <x v="0"/>
    <n v="22"/>
    <n v="18.149999999999999"/>
    <n v="0.82499999999999996"/>
  </r>
  <r>
    <s v="DT-05202"/>
    <x v="20"/>
    <s v="Stamping_Machine_015"/>
    <s v="Stamping"/>
    <d v="2024-10-17T01:16:04"/>
    <d v="2024-10-17T04:57:04"/>
    <s v="10"/>
    <s v="17"/>
    <n v="17"/>
    <n v="0.28333333333333333"/>
    <s v="Tooling Break"/>
    <s v="Ahmed Hassan"/>
    <x v="2"/>
    <x v="1"/>
    <n v="18"/>
    <n v="17.716666666666665"/>
    <n v="0.98425925925925917"/>
  </r>
  <r>
    <s v="DT-09466"/>
    <x v="2"/>
    <s v="Assembly_Machine_019"/>
    <s v="Assembly"/>
    <d v="2024-10-17T03:59:47"/>
    <d v="2024-10-17T16:46:47"/>
    <s v="10"/>
    <s v="17"/>
    <n v="115"/>
    <n v="1.9166666666666667"/>
    <s v="Electrical Fault"/>
    <s v="Hassan Ali"/>
    <x v="2"/>
    <x v="1"/>
    <n v="22"/>
    <n v="20.083333333333332"/>
    <n v="0.91287878787878785"/>
  </r>
  <r>
    <s v="DT-03394"/>
    <x v="25"/>
    <s v="Painting_Machine_001"/>
    <s v="Painting"/>
    <d v="2024-10-17T04:40:13"/>
    <d v="2024-10-17T07:38:13"/>
    <s v="10"/>
    <s v="17"/>
    <n v="228"/>
    <n v="3.8"/>
    <s v="Material Shortage"/>
    <s v="Hassan Ali"/>
    <x v="2"/>
    <x v="1"/>
    <n v="18"/>
    <n v="14.2"/>
    <n v="0.78888888888888886"/>
  </r>
  <r>
    <s v="DT-03834"/>
    <x v="3"/>
    <s v="Stamping_Machine_033"/>
    <s v="Stamping"/>
    <d v="2024-10-17T05:37:15"/>
    <d v="2024-10-17T06:00:15"/>
    <s v="10"/>
    <s v="17"/>
    <n v="1026"/>
    <n v="17.100000000000001"/>
    <s v="Overheating"/>
    <s v="Fatima Ali"/>
    <x v="2"/>
    <x v="1"/>
    <n v="18"/>
    <n v="0.89999999999999858"/>
    <n v="4.999999999999992E-2"/>
  </r>
  <r>
    <s v="DT-03230"/>
    <x v="1"/>
    <s v="Painting_Machine_021"/>
    <s v="Painting"/>
    <d v="2024-10-17T06:37:55"/>
    <d v="2024-10-17T07:20:55"/>
    <s v="10"/>
    <s v="17"/>
    <n v="1012"/>
    <n v="16.866666666666667"/>
    <s v="Electrical Fault"/>
    <s v="Hassan Ali"/>
    <x v="2"/>
    <x v="1"/>
    <n v="22"/>
    <n v="5.1333333333333329"/>
    <n v="0.23333333333333331"/>
  </r>
  <r>
    <s v="DT-09304"/>
    <x v="23"/>
    <s v="Packaging_Machine_025"/>
    <s v="Packaging"/>
    <d v="2024-10-17T07:03:12"/>
    <d v="2024-10-17T07:39:12"/>
    <s v="10"/>
    <s v="17"/>
    <n v="153"/>
    <n v="2.5499999999999998"/>
    <s v="Material Shortage"/>
    <s v="Karim Nassar"/>
    <x v="1"/>
    <x v="1"/>
    <n v="20"/>
    <n v="17.45"/>
    <n v="0.87249999999999994"/>
  </r>
  <r>
    <s v="DT-00044"/>
    <x v="33"/>
    <s v="Packaging_Machine_006"/>
    <s v="Packaging"/>
    <d v="2024-10-17T08:55:08"/>
    <d v="2024-10-17T13:26:08"/>
    <s v="10"/>
    <s v="17"/>
    <n v="9"/>
    <n v="0.15"/>
    <s v="Process Instability"/>
    <s v="Carlos Ruiz"/>
    <x v="0"/>
    <x v="1"/>
    <n v="22"/>
    <n v="21.85"/>
    <n v="0.99318181818181828"/>
  </r>
  <r>
    <s v="DT-04564"/>
    <x v="16"/>
    <s v="Painting_Machine_005"/>
    <s v="Painting"/>
    <d v="2024-10-17T09:06:26"/>
    <d v="2024-10-17T09:44:26"/>
    <s v="10"/>
    <s v="17"/>
    <n v="348"/>
    <n v="5.8"/>
    <s v="Material Shortage"/>
    <s v="John Smith"/>
    <x v="1"/>
    <x v="1"/>
    <n v="20"/>
    <n v="14.2"/>
    <n v="0.71"/>
  </r>
  <r>
    <s v="DT-06163"/>
    <x v="29"/>
    <s v="Assembly_Machine_023"/>
    <s v="Assembly"/>
    <d v="2024-10-17T09:09:29"/>
    <d v="2024-10-17T09:34:29"/>
    <s v="10"/>
    <s v="17"/>
    <n v="379"/>
    <n v="6.3166666666666664"/>
    <s v="Electrical Fault"/>
    <s v="Yuki Tanaka"/>
    <x v="2"/>
    <x v="1"/>
    <n v="16"/>
    <n v="9.6833333333333336"/>
    <n v="0.60520833333333335"/>
  </r>
  <r>
    <s v="DT-07262"/>
    <x v="12"/>
    <s v="Stamping_Machine_024"/>
    <s v="Stamping"/>
    <d v="2024-10-17T09:13:21"/>
    <d v="2024-10-17T10:32:21"/>
    <s v="10"/>
    <s v="17"/>
    <n v="158"/>
    <n v="2.6333333333333333"/>
    <s v="Preventive Maintenance - Mechanical"/>
    <s v="Emma Wilson"/>
    <x v="0"/>
    <x v="0"/>
    <n v="14"/>
    <n v="11.366666666666667"/>
    <n v="0.81190476190476191"/>
  </r>
  <r>
    <s v="DT-09556"/>
    <x v="0"/>
    <s v="Stamping_Machine_030"/>
    <s v="Stamping"/>
    <d v="2024-10-17T09:46:04"/>
    <d v="2024-10-17T09:55:04"/>
    <s v="10"/>
    <s v="17"/>
    <n v="205"/>
    <n v="3.4166666666666665"/>
    <s v="Preventive Maintenance - Mechanical"/>
    <s v="Hassan Ali"/>
    <x v="0"/>
    <x v="0"/>
    <n v="16"/>
    <n v="12.583333333333334"/>
    <n v="0.78645833333333337"/>
  </r>
  <r>
    <s v="DT-00250"/>
    <x v="8"/>
    <s v="Assembly_Machine_012"/>
    <s v="Assembly"/>
    <d v="2024-10-17T10:03:55"/>
    <d v="2024-10-17T14:28:55"/>
    <s v="10"/>
    <s v="17"/>
    <n v="137"/>
    <n v="2.2833333333333332"/>
    <s v="Material Shortage"/>
    <s v="Olivia Johnson"/>
    <x v="2"/>
    <x v="1"/>
    <n v="20"/>
    <n v="17.716666666666669"/>
    <n v="0.88583333333333347"/>
  </r>
  <r>
    <s v="DT-08823"/>
    <x v="28"/>
    <s v="Packaging_Machine_003"/>
    <s v="Packaging"/>
    <d v="2024-10-17T10:37:16"/>
    <d v="2024-10-17T13:08:16"/>
    <s v="10"/>
    <s v="17"/>
    <n v="61"/>
    <n v="1.0166666666666666"/>
    <s v="Material Shortage"/>
    <s v="John Smith"/>
    <x v="1"/>
    <x v="1"/>
    <n v="14"/>
    <n v="12.983333333333334"/>
    <n v="0.92738095238095242"/>
  </r>
  <r>
    <s v="DT-01779"/>
    <x v="24"/>
    <s v="Painting_Machine_028"/>
    <s v="Painting"/>
    <d v="2024-10-17T10:51:22"/>
    <d v="2024-10-17T14:54:22"/>
    <s v="10"/>
    <s v="17"/>
    <n v="135"/>
    <n v="2.25"/>
    <s v="Mechanical Failure"/>
    <s v="David Brown"/>
    <x v="0"/>
    <x v="1"/>
    <n v="22"/>
    <n v="19.75"/>
    <n v="0.89772727272727271"/>
  </r>
  <r>
    <s v="DT-01377"/>
    <x v="15"/>
    <s v="Packaging_Machine_017"/>
    <s v="Packaging"/>
    <d v="2024-10-17T13:09:42"/>
    <d v="2024-10-17T13:33:42"/>
    <s v="10"/>
    <s v="17"/>
    <n v="250"/>
    <n v="4.166666666666667"/>
    <s v="Preventive Maintenance - Electrical"/>
    <s v="Li Wei"/>
    <x v="1"/>
    <x v="0"/>
    <n v="20"/>
    <n v="15.833333333333332"/>
    <n v="0.79166666666666663"/>
  </r>
  <r>
    <s v="DT-01371"/>
    <x v="11"/>
    <s v="Assembly_Machine_007"/>
    <s v="Assembly"/>
    <d v="2024-10-17T14:08:47"/>
    <d v="2024-10-17T14:53:47"/>
    <s v="10"/>
    <s v="17"/>
    <n v="573"/>
    <n v="9.5500000000000007"/>
    <s v="Electrical Fault"/>
    <s v="Lucas Silva"/>
    <x v="2"/>
    <x v="1"/>
    <n v="22"/>
    <n v="12.45"/>
    <n v="0.56590909090909092"/>
  </r>
  <r>
    <s v="DT-02174"/>
    <x v="12"/>
    <s v="Stamping_Machine_024"/>
    <s v="Stamping"/>
    <d v="2024-10-17T14:15:37"/>
    <d v="2024-10-17T16:38:37"/>
    <s v="10"/>
    <s v="17"/>
    <n v="289"/>
    <n v="4.8166666666666664"/>
    <s v="Preventive Maintenance - Mechanical"/>
    <s v="Hassan Ali"/>
    <x v="0"/>
    <x v="0"/>
    <n v="14"/>
    <n v="9.1833333333333336"/>
    <n v="0.65595238095238095"/>
  </r>
  <r>
    <s v="DT-01390"/>
    <x v="1"/>
    <s v="Painting_Machine_021"/>
    <s v="Painting"/>
    <d v="2024-10-17T16:31:24"/>
    <d v="2024-10-17T16:51:24"/>
    <s v="10"/>
    <s v="17"/>
    <n v="1007"/>
    <n v="16.783333333333335"/>
    <s v="Mechanical Failure"/>
    <s v="Hassan Ali"/>
    <x v="2"/>
    <x v="1"/>
    <n v="22"/>
    <n v="5.216666666666665"/>
    <n v="0.23712121212121204"/>
  </r>
  <r>
    <s v="DT-06066"/>
    <x v="9"/>
    <s v="Assembly_Machine_011"/>
    <s v="Assembly"/>
    <d v="2024-10-17T16:36:27"/>
    <d v="2024-10-17T17:07:27"/>
    <s v="10"/>
    <s v="17"/>
    <n v="77"/>
    <n v="1.2833333333333334"/>
    <s v="Preventive Maintenance - General"/>
    <s v="Emma Wilson"/>
    <x v="0"/>
    <x v="0"/>
    <n v="14"/>
    <n v="12.716666666666667"/>
    <n v="0.90833333333333333"/>
  </r>
  <r>
    <s v="DT-03415"/>
    <x v="29"/>
    <s v="Assembly_Machine_023"/>
    <s v="Assembly"/>
    <d v="2024-10-17T17:06:19"/>
    <d v="2024-10-17T20:24:19"/>
    <s v="10"/>
    <s v="17"/>
    <n v="112"/>
    <n v="1.8666666666666667"/>
    <s v="Mechanical Failure"/>
    <s v="Rana Ibrahim"/>
    <x v="0"/>
    <x v="1"/>
    <n v="16"/>
    <n v="14.133333333333333"/>
    <n v="0.8833333333333333"/>
  </r>
  <r>
    <s v="DT-04561"/>
    <x v="29"/>
    <s v="Assembly_Machine_023"/>
    <s v="Assembly"/>
    <d v="2024-10-17T17:40:26"/>
    <d v="2024-10-17T20:55:26"/>
    <s v="10"/>
    <s v="17"/>
    <n v="242"/>
    <n v="4.0333333333333332"/>
    <s v="Sensor Fault"/>
    <s v="Emma Wilson"/>
    <x v="0"/>
    <x v="1"/>
    <n v="16"/>
    <n v="11.966666666666667"/>
    <n v="0.74791666666666667"/>
  </r>
  <r>
    <s v="DT-03053"/>
    <x v="7"/>
    <s v="Packaging_Machine_002"/>
    <s v="Packaging"/>
    <d v="2024-10-17T18:01:14"/>
    <d v="2024-10-17T19:50:14"/>
    <s v="10"/>
    <s v="17"/>
    <n v="14"/>
    <n v="0.23333333333333334"/>
    <s v="Preventive Maintenance - Electrical"/>
    <s v="Li Wei"/>
    <x v="0"/>
    <x v="0"/>
    <n v="18"/>
    <n v="17.766666666666666"/>
    <n v="0.98703703703703694"/>
  </r>
  <r>
    <s v="DT-02417"/>
    <x v="16"/>
    <s v="Painting_Machine_005"/>
    <s v="Painting"/>
    <d v="2024-10-17T18:09:39"/>
    <d v="2024-10-17T20:38:39"/>
    <s v="10"/>
    <s v="17"/>
    <n v="427"/>
    <n v="7.1166666666666663"/>
    <s v="Electrical Fault"/>
    <s v="Hassan Ali"/>
    <x v="2"/>
    <x v="1"/>
    <n v="20"/>
    <n v="12.883333333333333"/>
    <n v="0.64416666666666667"/>
  </r>
  <r>
    <s v="DT-03433"/>
    <x v="0"/>
    <s v="Stamping_Machine_030"/>
    <s v="Stamping"/>
    <d v="2024-10-17T18:36:03"/>
    <d v="2024-10-17T18:48:03"/>
    <s v="10"/>
    <s v="17"/>
    <n v="286"/>
    <n v="4.7666666666666666"/>
    <s v="Preventive Maintenance - Mechanical"/>
    <s v="Olivia Johnson"/>
    <x v="0"/>
    <x v="0"/>
    <n v="16"/>
    <n v="11.233333333333334"/>
    <n v="0.70208333333333339"/>
  </r>
  <r>
    <s v="DT-09048"/>
    <x v="0"/>
    <s v="Stamping_Machine_030"/>
    <s v="Stamping"/>
    <d v="2024-10-17T18:58:36"/>
    <d v="2024-10-17T20:35:36"/>
    <s v="10"/>
    <s v="17"/>
    <n v="311"/>
    <n v="5.1833333333333336"/>
    <s v="Preventive Maintenance - Mechanical"/>
    <s v="Mohamed Salah"/>
    <x v="0"/>
    <x v="0"/>
    <n v="16"/>
    <n v="10.816666666666666"/>
    <n v="0.67604166666666665"/>
  </r>
  <r>
    <s v="DT-04203"/>
    <x v="1"/>
    <s v="Painting_Machine_021"/>
    <s v="Painting"/>
    <d v="2024-10-17T19:55:15"/>
    <d v="2024-10-17T20:45:15"/>
    <s v="10"/>
    <s v="17"/>
    <n v="1077"/>
    <n v="17.95"/>
    <s v="Hydraulic Leak"/>
    <s v="Carlos Ruiz"/>
    <x v="1"/>
    <x v="1"/>
    <n v="22"/>
    <n v="4.0500000000000007"/>
    <n v="0.18409090909090911"/>
  </r>
  <r>
    <s v="DT-06700"/>
    <x v="21"/>
    <s v="Packaging_Machine_018"/>
    <s v="Packaging"/>
    <d v="2024-10-17T20:11:54"/>
    <d v="2024-10-17T20:40:54"/>
    <s v="10"/>
    <s v="17"/>
    <n v="188"/>
    <n v="3.1333333333333333"/>
    <s v="Preventive Maintenance - Electrical"/>
    <s v="Olivia Johnson"/>
    <x v="2"/>
    <x v="0"/>
    <n v="14"/>
    <n v="10.866666666666667"/>
    <n v="0.77619047619047621"/>
  </r>
  <r>
    <s v="DT-02422"/>
    <x v="22"/>
    <s v="Assembly_Machine_026"/>
    <s v="Assembly"/>
    <d v="2024-10-17T21:46:33"/>
    <d v="2024-10-18T02:13:33"/>
    <s v="10"/>
    <s v="17"/>
    <n v="140"/>
    <n v="2.3333333333333335"/>
    <s v="Preventive Maintenance - General"/>
    <s v="Sophie Martin"/>
    <x v="0"/>
    <x v="0"/>
    <n v="20"/>
    <n v="17.666666666666668"/>
    <n v="0.88333333333333341"/>
  </r>
  <r>
    <s v="DT-05495"/>
    <x v="24"/>
    <s v="Painting_Machine_028"/>
    <s v="Painting"/>
    <d v="2024-10-17T22:00:25"/>
    <d v="2024-10-17T22:17:25"/>
    <s v="10"/>
    <s v="17"/>
    <n v="177"/>
    <n v="2.95"/>
    <s v="Preventive Maintenance - Electrical"/>
    <s v="Li Wei"/>
    <x v="0"/>
    <x v="0"/>
    <n v="22"/>
    <n v="19.05"/>
    <n v="0.86590909090909096"/>
  </r>
  <r>
    <s v="DT-05699"/>
    <x v="4"/>
    <s v="Stamping_Machine_031"/>
    <s v="Stamping"/>
    <d v="2024-10-18T00:04:24"/>
    <d v="2024-10-18T03:03:24"/>
    <s v="10"/>
    <s v="18"/>
    <n v="1026"/>
    <n v="17.100000000000001"/>
    <s v="Tooling Break"/>
    <s v="Mohamed Salah"/>
    <x v="0"/>
    <x v="1"/>
    <n v="18"/>
    <n v="0.89999999999999858"/>
    <n v="4.999999999999992E-2"/>
  </r>
  <r>
    <s v="DT-04797"/>
    <x v="30"/>
    <s v="Packaging_Machine_034"/>
    <s v="Packaging"/>
    <d v="2024-10-18T00:13:00"/>
    <d v="2024-10-18T00:25:00"/>
    <s v="10"/>
    <s v="18"/>
    <n v="229"/>
    <n v="3.8166666666666669"/>
    <s v="Electrical Fault"/>
    <s v="David Brown"/>
    <x v="2"/>
    <x v="1"/>
    <n v="14"/>
    <n v="10.183333333333334"/>
    <n v="0.72738095238095235"/>
  </r>
  <r>
    <s v="DT-01596"/>
    <x v="34"/>
    <s v="Painting_Machine_022"/>
    <s v="Painting"/>
    <d v="2024-10-18T03:56:26"/>
    <d v="2024-10-18T04:37:26"/>
    <s v="10"/>
    <s v="18"/>
    <n v="93"/>
    <n v="1.55"/>
    <s v="Preventive Maintenance - Mechanical"/>
    <s v="Yuki Tanaka"/>
    <x v="2"/>
    <x v="0"/>
    <n v="22"/>
    <n v="20.45"/>
    <n v="0.92954545454545456"/>
  </r>
  <r>
    <s v="DT-05095"/>
    <x v="29"/>
    <s v="Assembly_Machine_023"/>
    <s v="Assembly"/>
    <d v="2024-10-18T04:09:01"/>
    <d v="2024-10-18T04:14:01"/>
    <s v="10"/>
    <s v="18"/>
    <n v="225"/>
    <n v="3.75"/>
    <s v="Electrical Fault"/>
    <s v="Sophie Martin"/>
    <x v="1"/>
    <x v="1"/>
    <n v="16"/>
    <n v="12.25"/>
    <n v="0.765625"/>
  </r>
  <r>
    <s v="DT-04901"/>
    <x v="4"/>
    <s v="Stamping_Machine_031"/>
    <s v="Stamping"/>
    <d v="2024-10-18T04:43:54"/>
    <d v="2024-10-18T08:09:54"/>
    <s v="10"/>
    <s v="18"/>
    <n v="880"/>
    <n v="14.666666666666666"/>
    <s v="Preventive Maintenance - Mechanical"/>
    <s v="Emma Wilson"/>
    <x v="0"/>
    <x v="0"/>
    <n v="18"/>
    <n v="3.3333333333333339"/>
    <n v="0.18518518518518523"/>
  </r>
  <r>
    <s v="DT-02415"/>
    <x v="10"/>
    <s v="Painting_Machine_008"/>
    <s v="Painting"/>
    <d v="2024-10-18T05:30:26"/>
    <d v="2024-10-18T07:00:26"/>
    <s v="10"/>
    <s v="18"/>
    <n v="74"/>
    <n v="1.2333333333333334"/>
    <s v="Preventive Maintenance - Electrical"/>
    <s v="Li Wei"/>
    <x v="1"/>
    <x v="0"/>
    <n v="16"/>
    <n v="14.766666666666666"/>
    <n v="0.92291666666666661"/>
  </r>
  <r>
    <s v="DT-09620"/>
    <x v="6"/>
    <s v="Painting_Machine_009"/>
    <s v="Painting"/>
    <d v="2024-10-18T06:42:01"/>
    <d v="2024-10-18T09:52:01"/>
    <s v="10"/>
    <s v="18"/>
    <n v="33"/>
    <n v="0.55000000000000004"/>
    <s v="Preventive Maintenance - Mechanical"/>
    <s v="Elena Petrova"/>
    <x v="0"/>
    <x v="0"/>
    <n v="16"/>
    <n v="15.45"/>
    <n v="0.96562499999999996"/>
  </r>
  <r>
    <s v="DT-02710"/>
    <x v="5"/>
    <s v="Stamping_Machine_029"/>
    <s v="Stamping"/>
    <d v="2024-10-18T08:39:26"/>
    <d v="2024-10-18T10:22:26"/>
    <s v="10"/>
    <s v="18"/>
    <n v="1089"/>
    <n v="18.149999999999999"/>
    <s v="Material Shortage"/>
    <s v="Emma Wilson"/>
    <x v="1"/>
    <x v="1"/>
    <n v="22"/>
    <n v="3.8500000000000014"/>
    <n v="0.17500000000000007"/>
  </r>
  <r>
    <s v="DT-09136"/>
    <x v="29"/>
    <s v="Assembly_Machine_023"/>
    <s v="Assembly"/>
    <d v="2024-10-18T09:40:22"/>
    <d v="2024-10-18T12:14:22"/>
    <s v="10"/>
    <s v="18"/>
    <n v="154"/>
    <n v="2.5666666666666669"/>
    <s v="Hydraulic Leak"/>
    <s v="John Smith"/>
    <x v="2"/>
    <x v="1"/>
    <n v="16"/>
    <n v="13.433333333333334"/>
    <n v="0.83958333333333335"/>
  </r>
  <r>
    <s v="DT-01001"/>
    <x v="32"/>
    <s v="Stamping_Machine_020"/>
    <s v="Stamping"/>
    <d v="2024-10-18T12:07:34"/>
    <d v="2024-10-18T12:28:34"/>
    <s v="10"/>
    <s v="18"/>
    <n v="109"/>
    <n v="1.8166666666666667"/>
    <s v="Preventive Maintenance - General"/>
    <s v="Carlos Ruiz"/>
    <x v="0"/>
    <x v="0"/>
    <n v="14"/>
    <n v="12.183333333333334"/>
    <n v="0.87023809523809526"/>
  </r>
  <r>
    <s v="DT-03966"/>
    <x v="30"/>
    <s v="Packaging_Machine_034"/>
    <s v="Packaging"/>
    <d v="2024-10-18T12:29:25"/>
    <d v="2024-10-18T12:42:25"/>
    <s v="10"/>
    <s v="18"/>
    <n v="180"/>
    <n v="3"/>
    <s v="Preventive Maintenance - Electrical"/>
    <s v="Mahmoud Adel"/>
    <x v="0"/>
    <x v="0"/>
    <n v="14"/>
    <n v="11"/>
    <n v="0.7857142857142857"/>
  </r>
  <r>
    <s v="DT-08349"/>
    <x v="21"/>
    <s v="Packaging_Machine_018"/>
    <s v="Packaging"/>
    <d v="2024-10-18T13:17:24"/>
    <d v="2024-10-18T13:54:24"/>
    <s v="10"/>
    <s v="18"/>
    <n v="115"/>
    <n v="1.9166666666666667"/>
    <s v="Hydraulic Leak"/>
    <s v="Emma Wilson"/>
    <x v="2"/>
    <x v="1"/>
    <n v="14"/>
    <n v="12.083333333333334"/>
    <n v="0.86309523809523814"/>
  </r>
  <r>
    <s v="DT-07643"/>
    <x v="14"/>
    <s v="Assembly_Machine_013"/>
    <s v="Assembly"/>
    <d v="2024-10-18T13:26:37"/>
    <d v="2024-10-18T13:53:37"/>
    <s v="10"/>
    <s v="18"/>
    <n v="266"/>
    <n v="4.4333333333333336"/>
    <s v="Electrical Fault"/>
    <s v="Carlos Ruiz"/>
    <x v="0"/>
    <x v="1"/>
    <n v="14"/>
    <n v="9.5666666666666664"/>
    <n v="0.68333333333333335"/>
  </r>
  <r>
    <s v="DT-06722"/>
    <x v="1"/>
    <s v="Painting_Machine_021"/>
    <s v="Painting"/>
    <d v="2024-10-18T14:08:28"/>
    <d v="2024-10-18T14:53:28"/>
    <s v="10"/>
    <s v="18"/>
    <n v="905"/>
    <n v="15.083333333333334"/>
    <s v="Preventive Maintenance - General"/>
    <s v="Hassan Ali"/>
    <x v="1"/>
    <x v="0"/>
    <n v="22"/>
    <n v="6.9166666666666661"/>
    <n v="0.31439393939393939"/>
  </r>
  <r>
    <s v="DT-06964"/>
    <x v="26"/>
    <s v="Assembly_Machine_032"/>
    <s v="Assembly"/>
    <d v="2024-10-18T14:15:05"/>
    <d v="2024-10-18T14:50:05"/>
    <s v="10"/>
    <s v="18"/>
    <n v="381"/>
    <n v="6.35"/>
    <s v="Sensor Fault"/>
    <s v="Noah Davis"/>
    <x v="2"/>
    <x v="1"/>
    <n v="20"/>
    <n v="13.65"/>
    <n v="0.6825"/>
  </r>
  <r>
    <s v="DT-04958"/>
    <x v="21"/>
    <s v="Packaging_Machine_018"/>
    <s v="Packaging"/>
    <d v="2024-10-18T14:43:05"/>
    <d v="2024-10-18T15:00:05"/>
    <s v="10"/>
    <s v="18"/>
    <n v="322"/>
    <n v="5.3666666666666663"/>
    <s v="Mechanical Failure"/>
    <s v="Olivia Johnson"/>
    <x v="1"/>
    <x v="1"/>
    <n v="14"/>
    <n v="8.6333333333333329"/>
    <n v="0.61666666666666659"/>
  </r>
  <r>
    <s v="DT-03648"/>
    <x v="4"/>
    <s v="Stamping_Machine_031"/>
    <s v="Stamping"/>
    <d v="2024-10-18T15:28:45"/>
    <d v="2024-10-18T15:39:45"/>
    <s v="10"/>
    <s v="18"/>
    <n v="894"/>
    <n v="14.9"/>
    <s v="Electrical Fault"/>
    <s v="Fatima Ali"/>
    <x v="2"/>
    <x v="1"/>
    <n v="18"/>
    <n v="3.0999999999999996"/>
    <n v="0.17222222222222219"/>
  </r>
  <r>
    <s v="DT-00637"/>
    <x v="28"/>
    <s v="Packaging_Machine_003"/>
    <s v="Packaging"/>
    <d v="2024-10-18T18:07:08"/>
    <d v="2024-10-18T18:52:08"/>
    <s v="10"/>
    <s v="18"/>
    <n v="63"/>
    <n v="1.05"/>
    <s v="Electrical Fault"/>
    <s v="Ahmed Hassan"/>
    <x v="1"/>
    <x v="1"/>
    <n v="14"/>
    <n v="12.95"/>
    <n v="0.92499999999999993"/>
  </r>
  <r>
    <s v="DT-02864"/>
    <x v="16"/>
    <s v="Painting_Machine_005"/>
    <s v="Painting"/>
    <d v="2024-10-18T18:51:16"/>
    <d v="2024-10-18T22:05:16"/>
    <s v="10"/>
    <s v="18"/>
    <n v="313"/>
    <n v="5.2166666666666668"/>
    <s v="Electrical Fault"/>
    <s v="Yuki Tanaka"/>
    <x v="1"/>
    <x v="1"/>
    <n v="20"/>
    <n v="14.783333333333333"/>
    <n v="0.73916666666666664"/>
  </r>
  <r>
    <s v="DT-05085"/>
    <x v="34"/>
    <s v="Painting_Machine_022"/>
    <s v="Painting"/>
    <d v="2024-10-18T19:52:02"/>
    <d v="2024-10-18T20:01:02"/>
    <s v="10"/>
    <s v="18"/>
    <n v="414"/>
    <n v="6.9"/>
    <s v="Sensor Fault"/>
    <s v="Elena Petrova"/>
    <x v="1"/>
    <x v="1"/>
    <n v="22"/>
    <n v="15.1"/>
    <n v="0.6863636363636364"/>
  </r>
  <r>
    <s v="DT-08474"/>
    <x v="15"/>
    <s v="Packaging_Machine_017"/>
    <s v="Packaging"/>
    <d v="2024-10-18T20:19:10"/>
    <d v="2024-10-19T01:03:10"/>
    <s v="10"/>
    <s v="18"/>
    <n v="325"/>
    <n v="5.416666666666667"/>
    <s v="Electrical Fault"/>
    <s v="Mahmoud Adel"/>
    <x v="2"/>
    <x v="1"/>
    <n v="20"/>
    <n v="14.583333333333332"/>
    <n v="0.72916666666666663"/>
  </r>
  <r>
    <s v="DT-04556"/>
    <x v="0"/>
    <s v="Stamping_Machine_030"/>
    <s v="Stamping"/>
    <d v="2024-10-18T20:22:07"/>
    <d v="2024-10-18T21:01:07"/>
    <s v="10"/>
    <s v="18"/>
    <n v="222"/>
    <n v="3.7"/>
    <s v="Electrical Fault"/>
    <s v="Ahmed Hassan"/>
    <x v="1"/>
    <x v="1"/>
    <n v="16"/>
    <n v="12.3"/>
    <n v="0.76875000000000004"/>
  </r>
  <r>
    <s v="DT-07202"/>
    <x v="27"/>
    <s v="Assembly_Machine_027"/>
    <s v="Assembly"/>
    <d v="2024-10-18T20:24:08"/>
    <d v="2024-10-18T20:38:08"/>
    <s v="10"/>
    <s v="18"/>
    <n v="206"/>
    <n v="3.4333333333333331"/>
    <s v="Unsafe Condition"/>
    <s v="Emma Wilson"/>
    <x v="2"/>
    <x v="1"/>
    <n v="20"/>
    <n v="16.566666666666666"/>
    <n v="0.82833333333333337"/>
  </r>
  <r>
    <s v="DT-03823"/>
    <x v="4"/>
    <s v="Stamping_Machine_031"/>
    <s v="Stamping"/>
    <d v="2024-10-18T21:28:44"/>
    <d v="2024-10-18T22:11:44"/>
    <s v="10"/>
    <s v="18"/>
    <n v="1026"/>
    <n v="17.100000000000001"/>
    <s v="Overheating"/>
    <s v="Olivia Johnson"/>
    <x v="0"/>
    <x v="1"/>
    <n v="18"/>
    <n v="0.89999999999999858"/>
    <n v="4.999999999999992E-2"/>
  </r>
  <r>
    <s v="DT-03634"/>
    <x v="11"/>
    <s v="Assembly_Machine_007"/>
    <s v="Assembly"/>
    <d v="2024-10-18T21:37:36"/>
    <d v="2024-10-19T01:40:36"/>
    <s v="10"/>
    <s v="18"/>
    <n v="540"/>
    <n v="9"/>
    <s v="Electrical Fault"/>
    <s v="Karim Nassar"/>
    <x v="0"/>
    <x v="1"/>
    <n v="22"/>
    <n v="13"/>
    <n v="0.59090909090909094"/>
  </r>
  <r>
    <s v="DT-00032"/>
    <x v="30"/>
    <s v="Packaging_Machine_034"/>
    <s v="Packaging"/>
    <d v="2024-10-18T23:50:53"/>
    <d v="2024-10-18T23:53:53"/>
    <s v="10"/>
    <s v="18"/>
    <n v="180"/>
    <n v="3"/>
    <s v="Operator Error"/>
    <s v="Sophie Martin"/>
    <x v="2"/>
    <x v="1"/>
    <n v="14"/>
    <n v="11"/>
    <n v="0.7857142857142857"/>
  </r>
  <r>
    <s v="DT-01217"/>
    <x v="13"/>
    <s v="Painting_Machine_016"/>
    <s v="Painting"/>
    <d v="2024-10-18T23:56:23"/>
    <d v="2024-10-19T01:51:23"/>
    <s v="10"/>
    <s v="18"/>
    <n v="237"/>
    <n v="3.95"/>
    <s v="Preventive Maintenance - General"/>
    <s v="John Smith"/>
    <x v="0"/>
    <x v="0"/>
    <n v="22"/>
    <n v="18.05"/>
    <n v="0.82045454545454544"/>
  </r>
  <r>
    <s v="DT-05254"/>
    <x v="33"/>
    <s v="Packaging_Machine_006"/>
    <s v="Packaging"/>
    <d v="2024-10-18T23:59:31"/>
    <d v="2024-10-19T00:21:31"/>
    <s v="10"/>
    <s v="18"/>
    <n v="6"/>
    <n v="0.1"/>
    <s v="Preventive Maintenance - Electrical"/>
    <s v="Mohamed Salah"/>
    <x v="0"/>
    <x v="0"/>
    <n v="22"/>
    <n v="21.9"/>
    <n v="0.99545454545454537"/>
  </r>
  <r>
    <s v="DT-08042"/>
    <x v="20"/>
    <s v="Stamping_Machine_015"/>
    <s v="Stamping"/>
    <d v="2024-10-19T01:15:40"/>
    <d v="2024-10-19T04:26:40"/>
    <s v="10"/>
    <s v="19"/>
    <n v="320"/>
    <n v="5.333333333333333"/>
    <s v="Sensor Fault"/>
    <s v="Maria Gomez"/>
    <x v="2"/>
    <x v="1"/>
    <n v="18"/>
    <n v="12.666666666666668"/>
    <n v="0.70370370370370372"/>
  </r>
  <r>
    <s v="DT-09359"/>
    <x v="4"/>
    <s v="Stamping_Machine_031"/>
    <s v="Stamping"/>
    <d v="2024-10-19T01:33:08"/>
    <d v="2024-10-19T05:06:08"/>
    <s v="10"/>
    <s v="19"/>
    <n v="1026"/>
    <n v="17.100000000000001"/>
    <s v="Electrical Fault"/>
    <s v="Noah Davis"/>
    <x v="0"/>
    <x v="1"/>
    <n v="18"/>
    <n v="0.89999999999999858"/>
    <n v="4.999999999999992E-2"/>
  </r>
  <r>
    <s v="DT-01270"/>
    <x v="16"/>
    <s v="Painting_Machine_005"/>
    <s v="Painting"/>
    <d v="2024-10-19T02:18:25"/>
    <d v="2024-10-19T02:37:25"/>
    <s v="10"/>
    <s v="19"/>
    <n v="249"/>
    <n v="4.1500000000000004"/>
    <s v="Preventive Maintenance - General"/>
    <s v="Mahmoud Adel"/>
    <x v="0"/>
    <x v="0"/>
    <n v="20"/>
    <n v="15.85"/>
    <n v="0.79249999999999998"/>
  </r>
  <r>
    <s v="DT-04253"/>
    <x v="26"/>
    <s v="Assembly_Machine_032"/>
    <s v="Assembly"/>
    <d v="2024-10-19T02:48:07"/>
    <d v="2024-10-19T03:13:07"/>
    <s v="10"/>
    <s v="19"/>
    <n v="212"/>
    <n v="3.5333333333333332"/>
    <s v="Preventive Maintenance - General"/>
    <s v="Emma Wilson"/>
    <x v="1"/>
    <x v="0"/>
    <n v="20"/>
    <n v="16.466666666666669"/>
    <n v="0.82333333333333347"/>
  </r>
  <r>
    <s v="DT-02433"/>
    <x v="1"/>
    <s v="Painting_Machine_021"/>
    <s v="Painting"/>
    <d v="2024-10-19T03:56:38"/>
    <d v="2024-10-19T06:50:38"/>
    <s v="10"/>
    <s v="19"/>
    <n v="1254"/>
    <n v="20.9"/>
    <s v="Material Shortage"/>
    <s v="Lucas Silva"/>
    <x v="2"/>
    <x v="1"/>
    <n v="22"/>
    <n v="1.1000000000000014"/>
    <n v="5.0000000000000065E-2"/>
  </r>
  <r>
    <s v="DT-06241"/>
    <x v="33"/>
    <s v="Packaging_Machine_006"/>
    <s v="Packaging"/>
    <d v="2024-10-19T06:56:13"/>
    <d v="2024-10-19T07:32:13"/>
    <s v="10"/>
    <s v="19"/>
    <n v="10"/>
    <n v="0.16666666666666666"/>
    <s v="Electrical Fault"/>
    <s v="Ahmed Hassan"/>
    <x v="0"/>
    <x v="1"/>
    <n v="22"/>
    <n v="21.833333333333332"/>
    <n v="0.99242424242424232"/>
  </r>
  <r>
    <s v="DT-02735"/>
    <x v="29"/>
    <s v="Assembly_Machine_023"/>
    <s v="Assembly"/>
    <d v="2024-10-19T07:01:23"/>
    <d v="2024-10-19T10:57:23"/>
    <s v="10"/>
    <s v="19"/>
    <n v="157"/>
    <n v="2.6166666666666667"/>
    <s v="Preventive Maintenance - Electrical"/>
    <s v="Carlos Ruiz"/>
    <x v="0"/>
    <x v="0"/>
    <n v="16"/>
    <n v="13.383333333333333"/>
    <n v="0.8364583333333333"/>
  </r>
  <r>
    <s v="DT-01499"/>
    <x v="28"/>
    <s v="Packaging_Machine_003"/>
    <s v="Packaging"/>
    <d v="2024-10-19T07:35:08"/>
    <d v="2024-10-19T10:07:08"/>
    <s v="10"/>
    <s v="19"/>
    <n v="98"/>
    <n v="1.6333333333333333"/>
    <s v="Preventive Maintenance - Mechanical"/>
    <s v="Li Wei"/>
    <x v="2"/>
    <x v="0"/>
    <n v="14"/>
    <n v="12.366666666666667"/>
    <n v="0.88333333333333341"/>
  </r>
  <r>
    <s v="DT-00139"/>
    <x v="20"/>
    <s v="Stamping_Machine_015"/>
    <s v="Stamping"/>
    <d v="2024-10-19T08:48:28"/>
    <d v="2024-10-19T10:50:28"/>
    <s v="10"/>
    <s v="19"/>
    <n v="244"/>
    <n v="4.0666666666666664"/>
    <s v="Hydraulic Leak"/>
    <s v="Mahmoud Adel"/>
    <x v="2"/>
    <x v="1"/>
    <n v="18"/>
    <n v="13.933333333333334"/>
    <n v="0.77407407407407414"/>
  </r>
  <r>
    <s v="DT-02957"/>
    <x v="31"/>
    <s v="Assembly_Machine_010"/>
    <s v="Assembly"/>
    <d v="2024-10-19T10:05:51"/>
    <d v="2024-10-19T10:32:51"/>
    <s v="10"/>
    <s v="19"/>
    <n v="310"/>
    <n v="5.166666666666667"/>
    <s v="Electrical Fault"/>
    <s v="Noah Davis"/>
    <x v="1"/>
    <x v="1"/>
    <n v="22"/>
    <n v="16.833333333333332"/>
    <n v="0.76515151515151514"/>
  </r>
  <r>
    <s v="DT-04002"/>
    <x v="20"/>
    <s v="Stamping_Machine_015"/>
    <s v="Stamping"/>
    <d v="2024-10-19T10:41:04"/>
    <d v="2024-10-19T10:59:04"/>
    <s v="10"/>
    <s v="19"/>
    <n v="409"/>
    <n v="6.8166666666666664"/>
    <s v="Mechanical Failure"/>
    <s v="Hassan Ali"/>
    <x v="2"/>
    <x v="1"/>
    <n v="18"/>
    <n v="11.183333333333334"/>
    <n v="0.62129629629629635"/>
  </r>
  <r>
    <s v="DT-03020"/>
    <x v="3"/>
    <s v="Stamping_Machine_033"/>
    <s v="Stamping"/>
    <d v="2024-10-19T10:56:07"/>
    <d v="2024-10-19T14:22:07"/>
    <s v="10"/>
    <s v="19"/>
    <n v="1026"/>
    <n v="17.100000000000001"/>
    <s v="Sensor Fault"/>
    <s v="Hassan Ali"/>
    <x v="1"/>
    <x v="1"/>
    <n v="18"/>
    <n v="0.89999999999999858"/>
    <n v="4.999999999999992E-2"/>
  </r>
  <r>
    <s v="DT-05431"/>
    <x v="3"/>
    <s v="Stamping_Machine_033"/>
    <s v="Stamping"/>
    <d v="2024-10-19T11:08:05"/>
    <d v="2024-10-19T13:47:05"/>
    <s v="10"/>
    <s v="19"/>
    <n v="809"/>
    <n v="13.483333333333333"/>
    <s v="Preventive Maintenance - Electrical"/>
    <s v="John Smith"/>
    <x v="0"/>
    <x v="0"/>
    <n v="18"/>
    <n v="4.5166666666666675"/>
    <n v="0.250925925925926"/>
  </r>
  <r>
    <s v="DT-09647"/>
    <x v="14"/>
    <s v="Assembly_Machine_013"/>
    <s v="Assembly"/>
    <d v="2024-10-19T12:19:24"/>
    <d v="2024-10-19T17:09:24"/>
    <s v="10"/>
    <s v="19"/>
    <n v="84"/>
    <n v="1.4"/>
    <s v="Preventive Maintenance - Electrical"/>
    <s v="Mohamed Salah"/>
    <x v="2"/>
    <x v="0"/>
    <n v="14"/>
    <n v="12.6"/>
    <n v="0.9"/>
  </r>
  <r>
    <s v="DT-06607"/>
    <x v="17"/>
    <s v="Assembly_Machine_014"/>
    <s v="Assembly"/>
    <d v="2024-10-19T13:12:30"/>
    <d v="2024-10-19T13:46:30"/>
    <s v="10"/>
    <s v="19"/>
    <n v="115"/>
    <n v="1.9166666666666667"/>
    <s v="Preventive Maintenance - Mechanical"/>
    <s v="John Smith"/>
    <x v="1"/>
    <x v="0"/>
    <n v="16"/>
    <n v="14.083333333333334"/>
    <n v="0.88020833333333337"/>
  </r>
  <r>
    <s v="DT-01367"/>
    <x v="8"/>
    <s v="Assembly_Machine_012"/>
    <s v="Assembly"/>
    <d v="2024-10-19T15:40:33"/>
    <d v="2024-10-19T18:46:33"/>
    <s v="10"/>
    <s v="19"/>
    <n v="80"/>
    <n v="1.3333333333333333"/>
    <s v="Preventive Maintenance - General"/>
    <s v="Carlos Ruiz"/>
    <x v="0"/>
    <x v="0"/>
    <n v="20"/>
    <n v="18.666666666666668"/>
    <n v="0.93333333333333335"/>
  </r>
  <r>
    <s v="DT-08405"/>
    <x v="16"/>
    <s v="Painting_Machine_005"/>
    <s v="Painting"/>
    <d v="2024-10-19T15:52:46"/>
    <d v="2024-10-19T16:42:46"/>
    <s v="10"/>
    <s v="19"/>
    <n v="193"/>
    <n v="3.2166666666666668"/>
    <s v="Preventive Maintenance - General"/>
    <s v="Mahmoud Adel"/>
    <x v="1"/>
    <x v="0"/>
    <n v="20"/>
    <n v="16.783333333333331"/>
    <n v="0.83916666666666662"/>
  </r>
  <r>
    <s v="DT-02028"/>
    <x v="27"/>
    <s v="Assembly_Machine_027"/>
    <s v="Assembly"/>
    <d v="2024-10-19T16:11:04"/>
    <d v="2024-10-19T17:37:04"/>
    <s v="10"/>
    <s v="19"/>
    <n v="16"/>
    <n v="0.26666666666666666"/>
    <s v="Preventive Maintenance - Mechanical"/>
    <s v="Elena Petrova"/>
    <x v="0"/>
    <x v="0"/>
    <n v="20"/>
    <n v="19.733333333333334"/>
    <n v="0.98666666666666669"/>
  </r>
  <r>
    <s v="DT-03457"/>
    <x v="23"/>
    <s v="Packaging_Machine_025"/>
    <s v="Packaging"/>
    <d v="2024-10-19T16:23:18"/>
    <d v="2024-10-19T17:08:18"/>
    <s v="10"/>
    <s v="19"/>
    <n v="278"/>
    <n v="4.6333333333333337"/>
    <s v="Material Shortage"/>
    <s v="Ahmed Hassan"/>
    <x v="0"/>
    <x v="1"/>
    <n v="20"/>
    <n v="15.366666666666667"/>
    <n v="0.76833333333333331"/>
  </r>
  <r>
    <s v="DT-01199"/>
    <x v="19"/>
    <s v="Stamping_Machine_035"/>
    <s v="Stamping"/>
    <d v="2024-10-19T16:56:37"/>
    <d v="2024-10-19T18:58:37"/>
    <s v="10"/>
    <s v="19"/>
    <n v="42"/>
    <n v="0.7"/>
    <s v="Mechanical Failure"/>
    <s v="Ahmed Hassan"/>
    <x v="1"/>
    <x v="1"/>
    <n v="16"/>
    <n v="15.3"/>
    <n v="0.95625000000000004"/>
  </r>
  <r>
    <s v="DT-09619"/>
    <x v="20"/>
    <s v="Stamping_Machine_015"/>
    <s v="Stamping"/>
    <d v="2024-10-19T17:13:55"/>
    <d v="2024-10-20T07:24:55"/>
    <s v="10"/>
    <s v="19"/>
    <n v="119"/>
    <n v="1.9833333333333334"/>
    <s v="Material Shortage"/>
    <s v="Carlos Ruiz"/>
    <x v="0"/>
    <x v="1"/>
    <n v="18"/>
    <n v="16.016666666666666"/>
    <n v="0.88981481481481473"/>
  </r>
  <r>
    <s v="DT-06549"/>
    <x v="27"/>
    <s v="Assembly_Machine_027"/>
    <s v="Assembly"/>
    <d v="2024-10-19T17:24:24"/>
    <d v="2024-10-19T17:38:24"/>
    <s v="10"/>
    <s v="19"/>
    <n v="221"/>
    <n v="3.6833333333333331"/>
    <s v="Preventive Maintenance - Electrical"/>
    <s v="Li Wei"/>
    <x v="0"/>
    <x v="0"/>
    <n v="20"/>
    <n v="16.316666666666666"/>
    <n v="0.8158333333333333"/>
  </r>
  <r>
    <s v="DT-00165"/>
    <x v="12"/>
    <s v="Stamping_Machine_024"/>
    <s v="Stamping"/>
    <d v="2024-10-19T17:52:45"/>
    <d v="2024-10-19T19:25:45"/>
    <s v="10"/>
    <s v="19"/>
    <n v="53"/>
    <n v="0.8833333333333333"/>
    <s v="Preventive Maintenance - Electrical"/>
    <s v="Maria Gomez"/>
    <x v="0"/>
    <x v="0"/>
    <n v="14"/>
    <n v="13.116666666666667"/>
    <n v="0.93690476190476191"/>
  </r>
  <r>
    <s v="DT-05363"/>
    <x v="34"/>
    <s v="Painting_Machine_022"/>
    <s v="Painting"/>
    <d v="2024-10-19T18:03:42"/>
    <d v="2024-10-19T18:40:42"/>
    <s v="10"/>
    <s v="19"/>
    <n v="339"/>
    <n v="5.65"/>
    <s v="Material Shortage"/>
    <s v="Maria Gomez"/>
    <x v="1"/>
    <x v="1"/>
    <n v="22"/>
    <n v="16.350000000000001"/>
    <n v="0.74318181818181828"/>
  </r>
  <r>
    <s v="DT-02678"/>
    <x v="3"/>
    <s v="Stamping_Machine_033"/>
    <s v="Stamping"/>
    <d v="2024-10-19T18:05:19"/>
    <d v="2024-10-20T07:29:19"/>
    <s v="10"/>
    <s v="19"/>
    <n v="860"/>
    <n v="14.333333333333334"/>
    <s v="Sensor Fault"/>
    <s v="Li Wei"/>
    <x v="0"/>
    <x v="1"/>
    <n v="18"/>
    <n v="3.6666666666666661"/>
    <n v="0.20370370370370366"/>
  </r>
  <r>
    <s v="DT-07362"/>
    <x v="13"/>
    <s v="Painting_Machine_016"/>
    <s v="Painting"/>
    <d v="2024-10-19T18:15:43"/>
    <d v="2024-10-19T20:22:43"/>
    <s v="10"/>
    <s v="19"/>
    <n v="256"/>
    <n v="4.2666666666666666"/>
    <s v="Electrical Fault"/>
    <s v="Emma Wilson"/>
    <x v="2"/>
    <x v="1"/>
    <n v="22"/>
    <n v="17.733333333333334"/>
    <n v="0.80606060606060614"/>
  </r>
  <r>
    <s v="DT-09050"/>
    <x v="9"/>
    <s v="Assembly_Machine_011"/>
    <s v="Assembly"/>
    <d v="2024-10-19T19:01:47"/>
    <d v="2024-10-20T08:33:47"/>
    <s v="10"/>
    <s v="19"/>
    <n v="256"/>
    <n v="4.2666666666666666"/>
    <s v="Mechanical Failure"/>
    <s v="Mohamed Salah"/>
    <x v="0"/>
    <x v="1"/>
    <n v="14"/>
    <n v="9.7333333333333343"/>
    <n v="0.69523809523809532"/>
  </r>
  <r>
    <s v="DT-05234"/>
    <x v="32"/>
    <s v="Stamping_Machine_020"/>
    <s v="Stamping"/>
    <d v="2024-10-19T19:28:14"/>
    <d v="2024-10-19T20:49:14"/>
    <s v="10"/>
    <s v="19"/>
    <n v="139"/>
    <n v="2.3166666666666669"/>
    <s v="Electrical Fault"/>
    <s v="Hassan Ali"/>
    <x v="2"/>
    <x v="1"/>
    <n v="14"/>
    <n v="11.683333333333334"/>
    <n v="0.83452380952380956"/>
  </r>
  <r>
    <s v="DT-06416"/>
    <x v="11"/>
    <s v="Assembly_Machine_007"/>
    <s v="Assembly"/>
    <d v="2024-10-19T19:47:10"/>
    <d v="2024-10-20T00:36:10"/>
    <s v="10"/>
    <s v="19"/>
    <n v="613"/>
    <n v="10.216666666666667"/>
    <s v="Process Instability"/>
    <s v="Mahmoud Adel"/>
    <x v="1"/>
    <x v="1"/>
    <n v="22"/>
    <n v="11.783333333333333"/>
    <n v="0.53560606060606064"/>
  </r>
  <r>
    <s v="DT-08062"/>
    <x v="3"/>
    <s v="Stamping_Machine_033"/>
    <s v="Stamping"/>
    <d v="2024-10-19T19:50:55"/>
    <d v="2024-10-19T21:07:55"/>
    <s v="10"/>
    <s v="19"/>
    <n v="1026"/>
    <n v="17.100000000000001"/>
    <s v="Operator Error"/>
    <s v="Elena Petrova"/>
    <x v="0"/>
    <x v="1"/>
    <n v="18"/>
    <n v="0.89999999999999858"/>
    <n v="4.999999999999992E-2"/>
  </r>
  <r>
    <s v="DT-05517"/>
    <x v="21"/>
    <s v="Packaging_Machine_018"/>
    <s v="Packaging"/>
    <d v="2024-10-19T21:59:25"/>
    <d v="2024-10-20T01:18:25"/>
    <s v="10"/>
    <s v="19"/>
    <n v="168"/>
    <n v="2.8"/>
    <s v="Electrical Fault"/>
    <s v="Lucas Silva"/>
    <x v="2"/>
    <x v="1"/>
    <n v="14"/>
    <n v="11.2"/>
    <n v="0.79999999999999993"/>
  </r>
  <r>
    <s v="DT-03019"/>
    <x v="23"/>
    <s v="Packaging_Machine_025"/>
    <s v="Packaging"/>
    <d v="2024-10-19T22:02:23"/>
    <d v="2024-10-20T03:33:23"/>
    <s v="10"/>
    <s v="19"/>
    <n v="54"/>
    <n v="0.9"/>
    <s v="Preventive Maintenance - General"/>
    <s v="Yuki Tanaka"/>
    <x v="0"/>
    <x v="0"/>
    <n v="20"/>
    <n v="19.100000000000001"/>
    <n v="0.95500000000000007"/>
  </r>
  <r>
    <s v="DT-04980"/>
    <x v="32"/>
    <s v="Stamping_Machine_020"/>
    <s v="Stamping"/>
    <d v="2024-10-19T22:38:56"/>
    <d v="2024-10-20T02:49:56"/>
    <s v="10"/>
    <s v="19"/>
    <n v="191"/>
    <n v="3.1833333333333331"/>
    <s v="Sensor Fault"/>
    <s v="Mahmoud Adel"/>
    <x v="2"/>
    <x v="1"/>
    <n v="14"/>
    <n v="10.816666666666666"/>
    <n v="0.77261904761904765"/>
  </r>
  <r>
    <s v="DT-04242"/>
    <x v="14"/>
    <s v="Assembly_Machine_013"/>
    <s v="Assembly"/>
    <d v="2024-10-19T23:37:40"/>
    <d v="2024-10-20T00:12:40"/>
    <s v="10"/>
    <s v="19"/>
    <n v="49"/>
    <n v="0.81666666666666665"/>
    <s v="Preventive Maintenance - Electrical"/>
    <s v="Emma Wilson"/>
    <x v="0"/>
    <x v="0"/>
    <n v="14"/>
    <n v="13.183333333333334"/>
    <n v="0.94166666666666665"/>
  </r>
  <r>
    <s v="DT-04297"/>
    <x v="28"/>
    <s v="Packaging_Machine_003"/>
    <s v="Packaging"/>
    <d v="2024-10-20T01:25:27"/>
    <d v="2024-10-20T08:32:27"/>
    <s v="10"/>
    <s v="20"/>
    <n v="75"/>
    <n v="1.25"/>
    <s v="Mechanical Failure"/>
    <s v="Emma Wilson"/>
    <x v="1"/>
    <x v="1"/>
    <n v="14"/>
    <n v="12.75"/>
    <n v="0.9107142857142857"/>
  </r>
  <r>
    <s v="DT-03014"/>
    <x v="30"/>
    <s v="Packaging_Machine_034"/>
    <s v="Packaging"/>
    <d v="2024-10-20T01:59:08"/>
    <d v="2024-10-20T10:02:08"/>
    <s v="10"/>
    <s v="20"/>
    <n v="286"/>
    <n v="4.7666666666666666"/>
    <s v="Preventive Maintenance - General"/>
    <s v="Emma Wilson"/>
    <x v="0"/>
    <x v="0"/>
    <n v="14"/>
    <n v="9.2333333333333343"/>
    <n v="0.65952380952380962"/>
  </r>
  <r>
    <s v="DT-00162"/>
    <x v="28"/>
    <s v="Packaging_Machine_003"/>
    <s v="Packaging"/>
    <d v="2024-10-20T02:37:39"/>
    <d v="2024-10-20T11:30:39"/>
    <s v="10"/>
    <s v="20"/>
    <n v="89"/>
    <n v="1.4833333333333334"/>
    <s v="Hydraulic Leak"/>
    <s v="Sophie Martin"/>
    <x v="2"/>
    <x v="1"/>
    <n v="14"/>
    <n v="12.516666666666666"/>
    <n v="0.89404761904761898"/>
  </r>
  <r>
    <s v="DT-08725"/>
    <x v="22"/>
    <s v="Assembly_Machine_026"/>
    <s v="Assembly"/>
    <d v="2024-10-20T03:26:51"/>
    <d v="2024-10-20T05:46:51"/>
    <s v="10"/>
    <s v="20"/>
    <n v="346"/>
    <n v="5.7666666666666666"/>
    <s v="Electrical Fault"/>
    <s v="Yuki Tanaka"/>
    <x v="0"/>
    <x v="1"/>
    <n v="20"/>
    <n v="14.233333333333334"/>
    <n v="0.71166666666666667"/>
  </r>
  <r>
    <s v="DT-00328"/>
    <x v="19"/>
    <s v="Stamping_Machine_035"/>
    <s v="Stamping"/>
    <d v="2024-10-20T03:56:48"/>
    <d v="2024-10-20T04:36:48"/>
    <s v="10"/>
    <s v="20"/>
    <n v="193"/>
    <n v="3.2166666666666668"/>
    <s v="Hydraulic Leak"/>
    <s v="Lucas Silva"/>
    <x v="0"/>
    <x v="1"/>
    <n v="16"/>
    <n v="12.783333333333333"/>
    <n v="0.79895833333333333"/>
  </r>
  <r>
    <s v="DT-02283"/>
    <x v="21"/>
    <s v="Packaging_Machine_018"/>
    <s v="Packaging"/>
    <d v="2024-10-20T08:32:15"/>
    <d v="2024-10-20T08:37:15"/>
    <s v="10"/>
    <s v="20"/>
    <n v="260"/>
    <n v="4.333333333333333"/>
    <s v="Sensor Fault"/>
    <s v="Elena Petrova"/>
    <x v="2"/>
    <x v="1"/>
    <n v="14"/>
    <n v="9.6666666666666679"/>
    <n v="0.69047619047619058"/>
  </r>
  <r>
    <s v="DT-06537"/>
    <x v="3"/>
    <s v="Stamping_Machine_033"/>
    <s v="Stamping"/>
    <d v="2024-10-20T08:42:09"/>
    <d v="2024-10-20T08:50:09"/>
    <s v="10"/>
    <s v="20"/>
    <n v="1007"/>
    <n v="16.783333333333335"/>
    <s v="Hydraulic Leak"/>
    <s v="Maria Gomez"/>
    <x v="1"/>
    <x v="1"/>
    <n v="18"/>
    <n v="1.216666666666665"/>
    <n v="6.7592592592592496E-2"/>
  </r>
  <r>
    <s v="DT-02940"/>
    <x v="21"/>
    <s v="Packaging_Machine_018"/>
    <s v="Packaging"/>
    <d v="2024-10-20T09:29:15"/>
    <d v="2024-10-20T09:40:15"/>
    <s v="10"/>
    <s v="20"/>
    <n v="41"/>
    <n v="0.68333333333333335"/>
    <s v="Sensor Fault"/>
    <s v="Li Wei"/>
    <x v="0"/>
    <x v="1"/>
    <n v="14"/>
    <n v="13.316666666666666"/>
    <n v="0.95119047619047614"/>
  </r>
  <r>
    <s v="DT-08424"/>
    <x v="29"/>
    <s v="Assembly_Machine_023"/>
    <s v="Assembly"/>
    <d v="2024-10-20T10:11:37"/>
    <d v="2024-10-20T12:11:37"/>
    <s v="10"/>
    <s v="20"/>
    <n v="295"/>
    <n v="4.916666666666667"/>
    <s v="Sensor Fault"/>
    <s v="Emma Wilson"/>
    <x v="2"/>
    <x v="1"/>
    <n v="16"/>
    <n v="11.083333333333332"/>
    <n v="0.69270833333333326"/>
  </r>
  <r>
    <s v="DT-03073"/>
    <x v="29"/>
    <s v="Assembly_Machine_023"/>
    <s v="Assembly"/>
    <d v="2024-10-20T10:14:57"/>
    <d v="2024-10-20T10:53:57"/>
    <s v="10"/>
    <s v="20"/>
    <n v="73"/>
    <n v="1.2166666666666666"/>
    <s v="Overheating"/>
    <s v="Noah Davis"/>
    <x v="0"/>
    <x v="1"/>
    <n v="16"/>
    <n v="14.783333333333333"/>
    <n v="0.92395833333333333"/>
  </r>
  <r>
    <s v="DT-01634"/>
    <x v="33"/>
    <s v="Packaging_Machine_006"/>
    <s v="Packaging"/>
    <d v="2024-10-20T10:33:32"/>
    <d v="2024-10-20T11:08:32"/>
    <s v="10"/>
    <s v="20"/>
    <n v="12"/>
    <n v="0.2"/>
    <s v="Electrical Fault"/>
    <s v="Emma Wilson"/>
    <x v="0"/>
    <x v="1"/>
    <n v="22"/>
    <n v="21.8"/>
    <n v="0.99090909090909096"/>
  </r>
  <r>
    <s v="DT-07518"/>
    <x v="25"/>
    <s v="Painting_Machine_001"/>
    <s v="Painting"/>
    <d v="2024-10-20T10:38:47"/>
    <d v="2024-10-20T12:34:47"/>
    <s v="10"/>
    <s v="20"/>
    <n v="62"/>
    <n v="1.0333333333333334"/>
    <s v="Electrical Fault"/>
    <s v="Ahmed Hassan"/>
    <x v="2"/>
    <x v="1"/>
    <n v="18"/>
    <n v="16.966666666666665"/>
    <n v="0.94259259259259254"/>
  </r>
  <r>
    <s v="DT-01792"/>
    <x v="1"/>
    <s v="Painting_Machine_021"/>
    <s v="Painting"/>
    <d v="2024-10-20T11:14:28"/>
    <d v="2024-10-20T11:54:28"/>
    <s v="10"/>
    <s v="20"/>
    <n v="935"/>
    <n v="15.583333333333334"/>
    <s v="Preventive Maintenance - Mechanical"/>
    <s v="Maria Gomez"/>
    <x v="0"/>
    <x v="0"/>
    <n v="22"/>
    <n v="6.4166666666666661"/>
    <n v="0.29166666666666663"/>
  </r>
  <r>
    <s v="DT-00585"/>
    <x v="30"/>
    <s v="Packaging_Machine_034"/>
    <s v="Packaging"/>
    <d v="2024-10-20T12:15:46"/>
    <d v="2024-10-20T12:53:46"/>
    <s v="10"/>
    <s v="20"/>
    <n v="318"/>
    <n v="5.3"/>
    <s v="Sensor Fault"/>
    <s v="Yuki Tanaka"/>
    <x v="2"/>
    <x v="1"/>
    <n v="14"/>
    <n v="8.6999999999999993"/>
    <n v="0.62142857142857133"/>
  </r>
  <r>
    <s v="DT-03147"/>
    <x v="23"/>
    <s v="Packaging_Machine_025"/>
    <s v="Packaging"/>
    <d v="2024-10-20T12:19:13"/>
    <d v="2024-10-20T12:33:13"/>
    <s v="10"/>
    <s v="20"/>
    <n v="199"/>
    <n v="3.3166666666666669"/>
    <s v="Mechanical Failure"/>
    <s v="Yuki Tanaka"/>
    <x v="0"/>
    <x v="1"/>
    <n v="20"/>
    <n v="16.683333333333334"/>
    <n v="0.83416666666666672"/>
  </r>
  <r>
    <s v="DT-03209"/>
    <x v="14"/>
    <s v="Assembly_Machine_013"/>
    <s v="Assembly"/>
    <d v="2024-10-20T14:14:11"/>
    <d v="2024-10-20T14:30:11"/>
    <s v="10"/>
    <s v="20"/>
    <n v="98"/>
    <n v="1.6333333333333333"/>
    <s v="Hydraulic Leak"/>
    <s v="Hassan Ali"/>
    <x v="2"/>
    <x v="1"/>
    <n v="14"/>
    <n v="12.366666666666667"/>
    <n v="0.88333333333333341"/>
  </r>
  <r>
    <s v="DT-04777"/>
    <x v="4"/>
    <s v="Stamping_Machine_031"/>
    <s v="Stamping"/>
    <d v="2024-10-20T14:21:39"/>
    <d v="2024-10-20T18:33:39"/>
    <s v="10"/>
    <s v="20"/>
    <n v="1009"/>
    <n v="16.816666666666666"/>
    <s v="Mechanical Failure"/>
    <s v="Yuki Tanaka"/>
    <x v="0"/>
    <x v="1"/>
    <n v="18"/>
    <n v="1.1833333333333336"/>
    <n v="6.5740740740740752E-2"/>
  </r>
  <r>
    <s v="DT-00169"/>
    <x v="2"/>
    <s v="Assembly_Machine_019"/>
    <s v="Assembly"/>
    <d v="2024-10-20T16:04:16"/>
    <d v="2024-10-20T16:10:16"/>
    <s v="10"/>
    <s v="20"/>
    <n v="94"/>
    <n v="1.5666666666666667"/>
    <s v="Hydraulic Leak"/>
    <s v="David Brown"/>
    <x v="0"/>
    <x v="1"/>
    <n v="22"/>
    <n v="20.433333333333334"/>
    <n v="0.92878787878787883"/>
  </r>
  <r>
    <s v="DT-04641"/>
    <x v="17"/>
    <s v="Assembly_Machine_014"/>
    <s v="Assembly"/>
    <d v="2024-10-20T17:59:18"/>
    <d v="2024-10-20T21:45:18"/>
    <s v="10"/>
    <s v="20"/>
    <n v="37"/>
    <n v="0.6166666666666667"/>
    <s v="Mechanical Failure"/>
    <s v="Ahmed Hassan"/>
    <x v="1"/>
    <x v="1"/>
    <n v="16"/>
    <n v="15.383333333333333"/>
    <n v="0.9614583333333333"/>
  </r>
  <r>
    <s v="DT-05696"/>
    <x v="14"/>
    <s v="Assembly_Machine_013"/>
    <s v="Assembly"/>
    <d v="2024-10-20T19:11:32"/>
    <d v="2024-10-20T20:29:32"/>
    <s v="10"/>
    <s v="20"/>
    <n v="260"/>
    <n v="4.333333333333333"/>
    <s v="Hydraulic Leak"/>
    <s v="Emma Wilson"/>
    <x v="2"/>
    <x v="1"/>
    <n v="14"/>
    <n v="9.6666666666666679"/>
    <n v="0.69047619047619058"/>
  </r>
  <r>
    <s v="DT-01468"/>
    <x v="10"/>
    <s v="Painting_Machine_008"/>
    <s v="Painting"/>
    <d v="2024-10-20T19:34:21"/>
    <d v="2024-10-21T00:03:21"/>
    <s v="10"/>
    <s v="20"/>
    <n v="251"/>
    <n v="4.1833333333333336"/>
    <s v="Hydraulic Leak"/>
    <s v="Lucas Silva"/>
    <x v="2"/>
    <x v="1"/>
    <n v="16"/>
    <n v="11.816666666666666"/>
    <n v="0.73854166666666665"/>
  </r>
  <r>
    <s v="DT-09509"/>
    <x v="18"/>
    <s v="Packaging_Machine_004"/>
    <s v="Packaging"/>
    <d v="2024-10-20T20:37:55"/>
    <d v="2024-10-21T00:35:55"/>
    <s v="10"/>
    <s v="20"/>
    <n v="9"/>
    <n v="0.15"/>
    <s v="Preventive Maintenance - General"/>
    <s v="Lucas Silva"/>
    <x v="0"/>
    <x v="0"/>
    <n v="16"/>
    <n v="15.85"/>
    <n v="0.99062499999999998"/>
  </r>
  <r>
    <s v="DT-04602"/>
    <x v="23"/>
    <s v="Packaging_Machine_025"/>
    <s v="Packaging"/>
    <d v="2024-10-20T21:09:21"/>
    <d v="2024-10-20T21:36:21"/>
    <s v="10"/>
    <s v="20"/>
    <n v="220"/>
    <n v="3.6666666666666665"/>
    <s v="Preventive Maintenance - Mechanical"/>
    <s v="Sophie Martin"/>
    <x v="0"/>
    <x v="0"/>
    <n v="20"/>
    <n v="16.333333333333332"/>
    <n v="0.81666666666666665"/>
  </r>
  <r>
    <s v="DT-08119"/>
    <x v="33"/>
    <s v="Packaging_Machine_006"/>
    <s v="Packaging"/>
    <d v="2024-10-20T23:06:38"/>
    <d v="2024-10-20T23:34:38"/>
    <s v="10"/>
    <s v="20"/>
    <n v="10"/>
    <n v="0.16666666666666666"/>
    <s v="Material Shortage"/>
    <s v="Rana Ibrahim"/>
    <x v="1"/>
    <x v="1"/>
    <n v="22"/>
    <n v="21.833333333333332"/>
    <n v="0.99242424242424232"/>
  </r>
  <r>
    <s v="DT-05093"/>
    <x v="30"/>
    <s v="Packaging_Machine_034"/>
    <s v="Packaging"/>
    <d v="2024-10-20T23:30:18"/>
    <d v="2024-10-21T00:05:18"/>
    <s v="10"/>
    <s v="20"/>
    <n v="163"/>
    <n v="2.7166666666666668"/>
    <s v="Sensor Fault"/>
    <s v="John Smith"/>
    <x v="2"/>
    <x v="1"/>
    <n v="14"/>
    <n v="11.283333333333333"/>
    <n v="0.80595238095238098"/>
  </r>
  <r>
    <s v="DT-02194"/>
    <x v="18"/>
    <s v="Packaging_Machine_004"/>
    <s v="Packaging"/>
    <d v="2024-10-20T23:51:02"/>
    <d v="2024-10-21T00:30:02"/>
    <s v="10"/>
    <s v="20"/>
    <n v="17"/>
    <n v="0.28333333333333333"/>
    <s v="Mechanical Failure"/>
    <s v="Hassan Ali"/>
    <x v="2"/>
    <x v="1"/>
    <n v="16"/>
    <n v="15.716666666666667"/>
    <n v="0.98229166666666667"/>
  </r>
  <r>
    <s v="DT-03990"/>
    <x v="9"/>
    <s v="Assembly_Machine_011"/>
    <s v="Assembly"/>
    <d v="2024-10-21T00:44:14"/>
    <d v="2024-10-21T00:54:14"/>
    <s v="10"/>
    <s v="21"/>
    <n v="282"/>
    <n v="4.7"/>
    <s v="Tooling Break"/>
    <s v="Lucas Silva"/>
    <x v="1"/>
    <x v="1"/>
    <n v="14"/>
    <n v="9.3000000000000007"/>
    <n v="0.66428571428571437"/>
  </r>
  <r>
    <s v="DT-01176"/>
    <x v="34"/>
    <s v="Painting_Machine_022"/>
    <s v="Painting"/>
    <d v="2024-10-21T01:55:42"/>
    <d v="2024-10-21T05:41:42"/>
    <s v="10"/>
    <s v="21"/>
    <n v="156"/>
    <n v="2.6"/>
    <s v="Overheating"/>
    <s v="Mohamed Salah"/>
    <x v="2"/>
    <x v="1"/>
    <n v="22"/>
    <n v="19.399999999999999"/>
    <n v="0.88181818181818172"/>
  </r>
  <r>
    <s v="DT-08012"/>
    <x v="26"/>
    <s v="Assembly_Machine_032"/>
    <s v="Assembly"/>
    <d v="2024-10-21T03:22:20"/>
    <d v="2024-10-21T07:20:20"/>
    <s v="10"/>
    <s v="21"/>
    <n v="69"/>
    <n v="1.1499999999999999"/>
    <s v="Hydraulic Leak"/>
    <s v="Elena Petrova"/>
    <x v="1"/>
    <x v="1"/>
    <n v="20"/>
    <n v="18.850000000000001"/>
    <n v="0.94250000000000012"/>
  </r>
  <r>
    <s v="DT-00086"/>
    <x v="1"/>
    <s v="Painting_Machine_021"/>
    <s v="Painting"/>
    <d v="2024-10-21T04:12:17"/>
    <d v="2024-10-21T04:25:17"/>
    <s v="10"/>
    <s v="21"/>
    <n v="1254"/>
    <n v="20.9"/>
    <s v="Electrical Fault"/>
    <s v="Elena Petrova"/>
    <x v="1"/>
    <x v="1"/>
    <n v="22"/>
    <n v="1.1000000000000014"/>
    <n v="5.0000000000000065E-2"/>
  </r>
  <r>
    <s v="DT-00018"/>
    <x v="26"/>
    <s v="Assembly_Machine_032"/>
    <s v="Assembly"/>
    <d v="2024-10-21T04:14:30"/>
    <d v="2024-10-21T04:29:30"/>
    <s v="10"/>
    <s v="21"/>
    <n v="17"/>
    <n v="0.28333333333333333"/>
    <s v="Mechanical Failure"/>
    <s v="Karim Nassar"/>
    <x v="2"/>
    <x v="1"/>
    <n v="20"/>
    <n v="19.716666666666665"/>
    <n v="0.98583333333333323"/>
  </r>
  <r>
    <s v="DT-02501"/>
    <x v="25"/>
    <s v="Painting_Machine_001"/>
    <s v="Painting"/>
    <d v="2024-10-21T04:26:41"/>
    <d v="2024-10-21T05:41:41"/>
    <s v="10"/>
    <s v="21"/>
    <n v="176"/>
    <n v="2.9333333333333331"/>
    <s v="Preventive Maintenance - Mechanical"/>
    <s v="Emma Wilson"/>
    <x v="2"/>
    <x v="0"/>
    <n v="18"/>
    <n v="15.066666666666666"/>
    <n v="0.83703703703703702"/>
  </r>
  <r>
    <s v="DT-00938"/>
    <x v="1"/>
    <s v="Painting_Machine_021"/>
    <s v="Painting"/>
    <d v="2024-10-21T04:46:03"/>
    <d v="2024-10-21T07:07:03"/>
    <s v="10"/>
    <s v="21"/>
    <n v="1202"/>
    <n v="20.033333333333335"/>
    <s v="Electrical Fault"/>
    <s v="Yuki Tanaka"/>
    <x v="2"/>
    <x v="1"/>
    <n v="22"/>
    <n v="1.966666666666665"/>
    <n v="8.9393939393939317E-2"/>
  </r>
  <r>
    <s v="DT-06730"/>
    <x v="15"/>
    <s v="Packaging_Machine_017"/>
    <s v="Packaging"/>
    <d v="2024-10-21T05:42:20"/>
    <d v="2024-10-21T18:25:20"/>
    <s v="10"/>
    <s v="21"/>
    <n v="77"/>
    <n v="1.2833333333333334"/>
    <s v="Sensor Fault"/>
    <s v="Mahmoud Adel"/>
    <x v="1"/>
    <x v="1"/>
    <n v="20"/>
    <n v="18.716666666666665"/>
    <n v="0.93583333333333329"/>
  </r>
  <r>
    <s v="DT-09529"/>
    <x v="21"/>
    <s v="Packaging_Machine_018"/>
    <s v="Packaging"/>
    <d v="2024-10-21T06:00:19"/>
    <d v="2024-10-21T12:55:19"/>
    <s v="10"/>
    <s v="21"/>
    <n v="68"/>
    <n v="1.1333333333333333"/>
    <s v="Mechanical Failure"/>
    <s v="Maria Gomez"/>
    <x v="0"/>
    <x v="1"/>
    <n v="14"/>
    <n v="12.866666666666667"/>
    <n v="0.91904761904761911"/>
  </r>
  <r>
    <s v="DT-03792"/>
    <x v="20"/>
    <s v="Stamping_Machine_015"/>
    <s v="Stamping"/>
    <d v="2024-10-21T06:41:56"/>
    <d v="2024-10-21T07:01:56"/>
    <s v="10"/>
    <s v="21"/>
    <n v="126"/>
    <n v="2.1"/>
    <s v="Preventive Maintenance - General"/>
    <s v="Olivia Johnson"/>
    <x v="0"/>
    <x v="0"/>
    <n v="18"/>
    <n v="15.9"/>
    <n v="0.8833333333333333"/>
  </r>
  <r>
    <s v="DT-00986"/>
    <x v="25"/>
    <s v="Painting_Machine_001"/>
    <s v="Painting"/>
    <d v="2024-10-21T07:21:47"/>
    <d v="2024-10-21T10:08:47"/>
    <s v="10"/>
    <s v="21"/>
    <n v="273"/>
    <n v="4.55"/>
    <s v="Electrical Fault"/>
    <s v="Mohamed Salah"/>
    <x v="1"/>
    <x v="1"/>
    <n v="18"/>
    <n v="13.45"/>
    <n v="0.74722222222222223"/>
  </r>
  <r>
    <s v="DT-09267"/>
    <x v="25"/>
    <s v="Painting_Machine_001"/>
    <s v="Painting"/>
    <d v="2024-10-21T08:24:00"/>
    <d v="2024-10-21T12:06:00"/>
    <s v="10"/>
    <s v="21"/>
    <n v="149"/>
    <n v="2.4833333333333334"/>
    <s v="Preventive Maintenance - Electrical"/>
    <s v="John Smith"/>
    <x v="1"/>
    <x v="0"/>
    <n v="18"/>
    <n v="15.516666666666666"/>
    <n v="0.86203703703703694"/>
  </r>
  <r>
    <s v="DT-07215"/>
    <x v="2"/>
    <s v="Assembly_Machine_019"/>
    <s v="Assembly"/>
    <d v="2024-10-21T08:24:02"/>
    <d v="2024-10-21T10:43:02"/>
    <s v="10"/>
    <s v="21"/>
    <n v="48"/>
    <n v="0.8"/>
    <s v="Preventive Maintenance - General"/>
    <s v="Maria Gomez"/>
    <x v="0"/>
    <x v="0"/>
    <n v="22"/>
    <n v="21.2"/>
    <n v="0.96363636363636362"/>
  </r>
  <r>
    <s v="DT-07027"/>
    <x v="31"/>
    <s v="Assembly_Machine_010"/>
    <s v="Assembly"/>
    <d v="2024-10-21T08:47:20"/>
    <d v="2024-10-21T11:17:20"/>
    <s v="10"/>
    <s v="21"/>
    <n v="41"/>
    <n v="0.68333333333333335"/>
    <s v="Electrical Fault"/>
    <s v="Yuki Tanaka"/>
    <x v="2"/>
    <x v="1"/>
    <n v="22"/>
    <n v="21.316666666666666"/>
    <n v="0.96893939393939388"/>
  </r>
  <r>
    <s v="DT-08401"/>
    <x v="15"/>
    <s v="Packaging_Machine_017"/>
    <s v="Packaging"/>
    <d v="2024-10-21T08:54:55"/>
    <d v="2024-10-21T09:45:55"/>
    <s v="10"/>
    <s v="21"/>
    <n v="67"/>
    <n v="1.1166666666666667"/>
    <s v="Electrical Fault"/>
    <s v="Mahmoud Adel"/>
    <x v="1"/>
    <x v="1"/>
    <n v="20"/>
    <n v="18.883333333333333"/>
    <n v="0.9441666666666666"/>
  </r>
  <r>
    <s v="DT-01478"/>
    <x v="34"/>
    <s v="Painting_Machine_022"/>
    <s v="Painting"/>
    <d v="2024-10-21T10:42:31"/>
    <d v="2024-10-21T14:29:31"/>
    <s v="10"/>
    <s v="21"/>
    <n v="288"/>
    <n v="4.8"/>
    <s v="Electrical Fault"/>
    <s v="Maria Gomez"/>
    <x v="2"/>
    <x v="1"/>
    <n v="22"/>
    <n v="17.2"/>
    <n v="0.78181818181818175"/>
  </r>
  <r>
    <s v="DT-04926"/>
    <x v="34"/>
    <s v="Painting_Machine_022"/>
    <s v="Painting"/>
    <d v="2024-10-21T10:44:05"/>
    <d v="2024-10-21T12:19:05"/>
    <s v="10"/>
    <s v="21"/>
    <n v="281"/>
    <n v="4.6833333333333336"/>
    <s v="Hydraulic Leak"/>
    <s v="David Brown"/>
    <x v="1"/>
    <x v="1"/>
    <n v="22"/>
    <n v="17.316666666666666"/>
    <n v="0.78712121212121211"/>
  </r>
  <r>
    <s v="DT-00551"/>
    <x v="11"/>
    <s v="Assembly_Machine_007"/>
    <s v="Assembly"/>
    <d v="2024-10-21T11:10:56"/>
    <d v="2024-10-21T14:20:56"/>
    <s v="10"/>
    <s v="21"/>
    <n v="371"/>
    <n v="6.1833333333333336"/>
    <s v="Preventive Maintenance - General"/>
    <s v="Rana Ibrahim"/>
    <x v="2"/>
    <x v="0"/>
    <n v="22"/>
    <n v="15.816666666666666"/>
    <n v="0.71893939393939388"/>
  </r>
  <r>
    <s v="DT-02060"/>
    <x v="10"/>
    <s v="Painting_Machine_008"/>
    <s v="Painting"/>
    <d v="2024-10-21T12:31:48"/>
    <d v="2024-10-21T13:15:48"/>
    <s v="10"/>
    <s v="21"/>
    <n v="363"/>
    <n v="6.05"/>
    <s v="Hydraulic Leak"/>
    <s v="John Smith"/>
    <x v="2"/>
    <x v="1"/>
    <n v="16"/>
    <n v="9.9499999999999993"/>
    <n v="0.62187499999999996"/>
  </r>
  <r>
    <s v="DT-02996"/>
    <x v="28"/>
    <s v="Packaging_Machine_003"/>
    <s v="Packaging"/>
    <d v="2024-10-21T12:32:26"/>
    <d v="2024-10-21T17:36:26"/>
    <s v="10"/>
    <s v="21"/>
    <n v="50"/>
    <n v="0.83333333333333337"/>
    <s v="Preventive Maintenance - Mechanical"/>
    <s v="Hassan Ali"/>
    <x v="0"/>
    <x v="0"/>
    <n v="14"/>
    <n v="13.166666666666666"/>
    <n v="0.94047619047619047"/>
  </r>
  <r>
    <s v="DT-05470"/>
    <x v="21"/>
    <s v="Packaging_Machine_018"/>
    <s v="Packaging"/>
    <d v="2024-10-21T14:15:15"/>
    <d v="2024-10-21T16:53:15"/>
    <s v="10"/>
    <s v="21"/>
    <n v="196"/>
    <n v="3.2666666666666666"/>
    <s v="Preventive Maintenance - Electrical"/>
    <s v="Elena Petrova"/>
    <x v="2"/>
    <x v="0"/>
    <n v="14"/>
    <n v="10.733333333333334"/>
    <n v="0.76666666666666672"/>
  </r>
  <r>
    <s v="DT-06008"/>
    <x v="32"/>
    <s v="Stamping_Machine_020"/>
    <s v="Stamping"/>
    <d v="2024-10-21T14:28:19"/>
    <d v="2024-10-21T14:38:19"/>
    <s v="10"/>
    <s v="21"/>
    <n v="16"/>
    <n v="0.26666666666666666"/>
    <s v="Material Shortage"/>
    <s v="Carlos Ruiz"/>
    <x v="0"/>
    <x v="1"/>
    <n v="14"/>
    <n v="13.733333333333333"/>
    <n v="0.98095238095238091"/>
  </r>
  <r>
    <s v="DT-09751"/>
    <x v="4"/>
    <s v="Stamping_Machine_031"/>
    <s v="Stamping"/>
    <d v="2024-10-21T15:35:56"/>
    <d v="2024-10-21T16:45:56"/>
    <s v="10"/>
    <s v="21"/>
    <n v="911"/>
    <n v="15.183333333333334"/>
    <s v="Electrical Fault"/>
    <s v="Lucas Silva"/>
    <x v="1"/>
    <x v="1"/>
    <n v="18"/>
    <n v="2.8166666666666664"/>
    <n v="0.15648148148148147"/>
  </r>
  <r>
    <s v="DT-05259"/>
    <x v="14"/>
    <s v="Assembly_Machine_013"/>
    <s v="Assembly"/>
    <d v="2024-10-21T17:28:02"/>
    <d v="2024-10-21T17:40:02"/>
    <s v="10"/>
    <s v="21"/>
    <n v="229"/>
    <n v="3.8166666666666669"/>
    <s v="Hydraulic Leak"/>
    <s v="Karim Nassar"/>
    <x v="1"/>
    <x v="1"/>
    <n v="14"/>
    <n v="10.183333333333334"/>
    <n v="0.72738095238095235"/>
  </r>
  <r>
    <s v="DT-08785"/>
    <x v="8"/>
    <s v="Assembly_Machine_012"/>
    <s v="Assembly"/>
    <d v="2024-10-21T23:56:52"/>
    <d v="2024-10-22T00:27:52"/>
    <s v="10"/>
    <s v="21"/>
    <n v="133"/>
    <n v="2.2166666666666668"/>
    <s v="Electrical Fault"/>
    <s v="Karim Nassar"/>
    <x v="0"/>
    <x v="1"/>
    <n v="20"/>
    <n v="17.783333333333331"/>
    <n v="0.88916666666666655"/>
  </r>
  <r>
    <s v="DT-04995"/>
    <x v="30"/>
    <s v="Packaging_Machine_034"/>
    <s v="Packaging"/>
    <d v="2024-10-22T01:40:31"/>
    <d v="2024-10-22T04:29:31"/>
    <s v="10"/>
    <s v="22"/>
    <n v="150"/>
    <n v="2.5"/>
    <s v="Preventive Maintenance - Electrical"/>
    <s v="Elena Petrova"/>
    <x v="1"/>
    <x v="0"/>
    <n v="14"/>
    <n v="11.5"/>
    <n v="0.8214285714285714"/>
  </r>
  <r>
    <s v="DT-03849"/>
    <x v="31"/>
    <s v="Assembly_Machine_010"/>
    <s v="Assembly"/>
    <d v="2024-10-22T03:57:32"/>
    <d v="2024-10-22T07:20:32"/>
    <s v="10"/>
    <s v="22"/>
    <n v="247"/>
    <n v="4.1166666666666663"/>
    <s v="Preventive Maintenance - General"/>
    <s v="Olivia Johnson"/>
    <x v="0"/>
    <x v="0"/>
    <n v="22"/>
    <n v="17.883333333333333"/>
    <n v="0.81287878787878787"/>
  </r>
  <r>
    <s v="DT-06685"/>
    <x v="7"/>
    <s v="Packaging_Machine_002"/>
    <s v="Packaging"/>
    <d v="2024-10-22T04:03:12"/>
    <d v="2024-10-22T07:54:12"/>
    <s v="10"/>
    <s v="22"/>
    <n v="14"/>
    <n v="0.23333333333333334"/>
    <s v="Preventive Maintenance - Mechanical"/>
    <s v="Fatima Ali"/>
    <x v="0"/>
    <x v="0"/>
    <n v="18"/>
    <n v="17.766666666666666"/>
    <n v="0.98703703703703694"/>
  </r>
  <r>
    <s v="DT-05504"/>
    <x v="34"/>
    <s v="Painting_Machine_022"/>
    <s v="Painting"/>
    <d v="2024-10-22T04:56:38"/>
    <d v="2024-10-22T07:30:38"/>
    <s v="10"/>
    <s v="22"/>
    <n v="416"/>
    <n v="6.9333333333333336"/>
    <s v="Material Shortage"/>
    <s v="Mahmoud Adel"/>
    <x v="1"/>
    <x v="1"/>
    <n v="22"/>
    <n v="15.066666666666666"/>
    <n v="0.68484848484848482"/>
  </r>
  <r>
    <s v="DT-07194"/>
    <x v="4"/>
    <s v="Stamping_Machine_031"/>
    <s v="Stamping"/>
    <d v="2024-10-22T06:26:57"/>
    <d v="2024-10-22T06:49:57"/>
    <s v="10"/>
    <s v="22"/>
    <n v="1026"/>
    <n v="17.100000000000001"/>
    <s v="Sensor Fault"/>
    <s v="Fatima Ali"/>
    <x v="0"/>
    <x v="1"/>
    <n v="18"/>
    <n v="0.89999999999999858"/>
    <n v="4.999999999999992E-2"/>
  </r>
  <r>
    <s v="DT-09254"/>
    <x v="14"/>
    <s v="Assembly_Machine_013"/>
    <s v="Assembly"/>
    <d v="2024-10-22T07:14:37"/>
    <d v="2024-10-22T10:56:37"/>
    <s v="10"/>
    <s v="22"/>
    <n v="301"/>
    <n v="5.0166666666666666"/>
    <s v="Material Shortage"/>
    <s v="Fatima Ali"/>
    <x v="1"/>
    <x v="1"/>
    <n v="14"/>
    <n v="8.9833333333333343"/>
    <n v="0.64166666666666672"/>
  </r>
  <r>
    <s v="DT-04500"/>
    <x v="29"/>
    <s v="Assembly_Machine_023"/>
    <s v="Assembly"/>
    <d v="2024-10-22T07:31:47"/>
    <d v="2024-10-22T10:50:47"/>
    <s v="10"/>
    <s v="22"/>
    <n v="325"/>
    <n v="5.416666666666667"/>
    <s v="Electrical Fault"/>
    <s v="Rana Ibrahim"/>
    <x v="2"/>
    <x v="1"/>
    <n v="16"/>
    <n v="10.583333333333332"/>
    <n v="0.66145833333333326"/>
  </r>
  <r>
    <s v="DT-06868"/>
    <x v="18"/>
    <s v="Packaging_Machine_004"/>
    <s v="Packaging"/>
    <d v="2024-10-22T07:58:22"/>
    <d v="2024-10-22T08:20:22"/>
    <s v="10"/>
    <s v="22"/>
    <n v="8"/>
    <n v="0.13333333333333333"/>
    <s v="Preventive Maintenance - Electrical"/>
    <s v="Lucas Silva"/>
    <x v="1"/>
    <x v="0"/>
    <n v="16"/>
    <n v="15.866666666666667"/>
    <n v="0.9916666666666667"/>
  </r>
  <r>
    <s v="DT-05769"/>
    <x v="30"/>
    <s v="Packaging_Machine_034"/>
    <s v="Packaging"/>
    <d v="2024-10-22T08:02:42"/>
    <d v="2024-10-22T08:09:42"/>
    <s v="10"/>
    <s v="22"/>
    <n v="246"/>
    <n v="4.0999999999999996"/>
    <s v="Preventive Maintenance - Electrical"/>
    <s v="Sophie Martin"/>
    <x v="0"/>
    <x v="0"/>
    <n v="14"/>
    <n v="9.9"/>
    <n v="0.70714285714285718"/>
  </r>
  <r>
    <s v="DT-03333"/>
    <x v="19"/>
    <s v="Stamping_Machine_035"/>
    <s v="Stamping"/>
    <d v="2024-10-22T08:12:01"/>
    <d v="2024-10-22T11:00:01"/>
    <s v="10"/>
    <s v="22"/>
    <n v="99"/>
    <n v="1.65"/>
    <s v="Electrical Fault"/>
    <s v="Olivia Johnson"/>
    <x v="1"/>
    <x v="1"/>
    <n v="16"/>
    <n v="14.35"/>
    <n v="0.89687499999999998"/>
  </r>
  <r>
    <s v="DT-06581"/>
    <x v="5"/>
    <s v="Stamping_Machine_029"/>
    <s v="Stamping"/>
    <d v="2024-10-22T09:45:41"/>
    <d v="2024-10-22T09:57:41"/>
    <s v="10"/>
    <s v="22"/>
    <n v="765"/>
    <n v="12.75"/>
    <s v="Electrical Fault"/>
    <s v="Maria Gomez"/>
    <x v="2"/>
    <x v="1"/>
    <n v="22"/>
    <n v="9.25"/>
    <n v="0.42045454545454547"/>
  </r>
  <r>
    <s v="DT-07793"/>
    <x v="19"/>
    <s v="Stamping_Machine_035"/>
    <s v="Stamping"/>
    <d v="2024-10-22T10:11:06"/>
    <d v="2024-10-22T10:32:06"/>
    <s v="10"/>
    <s v="22"/>
    <n v="33"/>
    <n v="0.55000000000000004"/>
    <s v="Operator Error"/>
    <s v="Li Wei"/>
    <x v="2"/>
    <x v="1"/>
    <n v="16"/>
    <n v="15.45"/>
    <n v="0.96562499999999996"/>
  </r>
  <r>
    <s v="DT-04069"/>
    <x v="25"/>
    <s v="Painting_Machine_001"/>
    <s v="Painting"/>
    <d v="2024-10-22T12:15:08"/>
    <d v="2024-10-22T15:02:08"/>
    <s v="10"/>
    <s v="22"/>
    <n v="167"/>
    <n v="2.7833333333333332"/>
    <s v="Sensor Fault"/>
    <s v="Karim Nassar"/>
    <x v="1"/>
    <x v="1"/>
    <n v="18"/>
    <n v="15.216666666666667"/>
    <n v="0.84537037037037033"/>
  </r>
  <r>
    <s v="DT-08834"/>
    <x v="28"/>
    <s v="Packaging_Machine_003"/>
    <s v="Packaging"/>
    <d v="2024-10-22T12:26:00"/>
    <d v="2024-10-22T17:37:00"/>
    <s v="10"/>
    <s v="22"/>
    <n v="182"/>
    <n v="3.0333333333333332"/>
    <s v="Material Shortage"/>
    <s v="Elena Petrova"/>
    <x v="0"/>
    <x v="1"/>
    <n v="14"/>
    <n v="10.966666666666667"/>
    <n v="0.78333333333333333"/>
  </r>
  <r>
    <s v="DT-04050"/>
    <x v="11"/>
    <s v="Assembly_Machine_007"/>
    <s v="Assembly"/>
    <d v="2024-10-22T12:47:36"/>
    <d v="2024-10-22T13:26:36"/>
    <s v="10"/>
    <s v="22"/>
    <n v="301"/>
    <n v="5.0166666666666666"/>
    <s v="Preventive Maintenance - Mechanical"/>
    <s v="Noah Davis"/>
    <x v="0"/>
    <x v="0"/>
    <n v="22"/>
    <n v="16.983333333333334"/>
    <n v="0.77196969696969697"/>
  </r>
  <r>
    <s v="DT-04458"/>
    <x v="1"/>
    <s v="Painting_Machine_021"/>
    <s v="Painting"/>
    <d v="2024-10-22T12:52:51"/>
    <d v="2024-10-22T14:12:51"/>
    <s v="10"/>
    <s v="22"/>
    <n v="1031"/>
    <n v="17.183333333333334"/>
    <s v="Material Shortage"/>
    <s v="Noah Davis"/>
    <x v="1"/>
    <x v="1"/>
    <n v="22"/>
    <n v="4.8166666666666664"/>
    <n v="0.21893939393939393"/>
  </r>
  <r>
    <s v="DT-02198"/>
    <x v="31"/>
    <s v="Assembly_Machine_010"/>
    <s v="Assembly"/>
    <d v="2024-10-22T14:01:00"/>
    <d v="2024-10-22T17:51:00"/>
    <s v="10"/>
    <s v="22"/>
    <n v="290"/>
    <n v="4.833333333333333"/>
    <s v="Mechanical Failure"/>
    <s v="Olivia Johnson"/>
    <x v="2"/>
    <x v="1"/>
    <n v="22"/>
    <n v="17.166666666666668"/>
    <n v="0.78030303030303039"/>
  </r>
  <r>
    <s v="DT-01836"/>
    <x v="25"/>
    <s v="Painting_Machine_001"/>
    <s v="Painting"/>
    <d v="2024-10-22T14:19:49"/>
    <d v="2024-10-22T17:56:49"/>
    <s v="10"/>
    <s v="22"/>
    <n v="60"/>
    <n v="1"/>
    <s v="Preventive Maintenance - Electrical"/>
    <s v="Karim Nassar"/>
    <x v="1"/>
    <x v="0"/>
    <n v="18"/>
    <n v="17"/>
    <n v="0.94444444444444442"/>
  </r>
  <r>
    <s v="DT-00313"/>
    <x v="0"/>
    <s v="Stamping_Machine_030"/>
    <s v="Stamping"/>
    <d v="2024-10-22T14:25:33"/>
    <d v="2024-10-22T16:29:33"/>
    <s v="10"/>
    <s v="22"/>
    <n v="272"/>
    <n v="4.5333333333333332"/>
    <s v="Mechanical Failure"/>
    <s v="John Smith"/>
    <x v="2"/>
    <x v="1"/>
    <n v="16"/>
    <n v="11.466666666666667"/>
    <n v="0.71666666666666667"/>
  </r>
  <r>
    <s v="DT-03090"/>
    <x v="33"/>
    <s v="Packaging_Machine_006"/>
    <s v="Packaging"/>
    <d v="2024-10-22T15:55:15"/>
    <d v="2024-10-22T16:33:15"/>
    <s v="10"/>
    <s v="22"/>
    <n v="11"/>
    <n v="0.18333333333333332"/>
    <s v="Overheating"/>
    <s v="Mahmoud Adel"/>
    <x v="1"/>
    <x v="1"/>
    <n v="22"/>
    <n v="21.816666666666666"/>
    <n v="0.9916666666666667"/>
  </r>
  <r>
    <s v="DT-02292"/>
    <x v="34"/>
    <s v="Painting_Machine_022"/>
    <s v="Painting"/>
    <d v="2024-10-22T16:40:05"/>
    <d v="2024-10-22T18:52:05"/>
    <s v="10"/>
    <s v="22"/>
    <n v="360"/>
    <n v="6"/>
    <s v="Preventive Maintenance - Mechanical"/>
    <s v="David Brown"/>
    <x v="0"/>
    <x v="0"/>
    <n v="22"/>
    <n v="16"/>
    <n v="0.72727272727272729"/>
  </r>
  <r>
    <s v="DT-07589"/>
    <x v="8"/>
    <s v="Assembly_Machine_012"/>
    <s v="Assembly"/>
    <d v="2024-10-22T20:23:48"/>
    <d v="2024-10-22T21:46:48"/>
    <s v="10"/>
    <s v="22"/>
    <n v="113"/>
    <n v="1.8833333333333333"/>
    <s v="Hydraulic Leak"/>
    <s v="Sophie Martin"/>
    <x v="2"/>
    <x v="1"/>
    <n v="20"/>
    <n v="18.116666666666667"/>
    <n v="0.90583333333333338"/>
  </r>
  <r>
    <s v="DT-03864"/>
    <x v="8"/>
    <s v="Assembly_Machine_012"/>
    <s v="Assembly"/>
    <d v="2024-10-22T23:39:23"/>
    <d v="2024-10-23T00:07:23"/>
    <s v="10"/>
    <s v="22"/>
    <n v="113"/>
    <n v="1.8833333333333333"/>
    <s v="Material Shortage"/>
    <s v="Lucas Silva"/>
    <x v="1"/>
    <x v="1"/>
    <n v="20"/>
    <n v="18.116666666666667"/>
    <n v="0.90583333333333338"/>
  </r>
  <r>
    <s v="DT-09360"/>
    <x v="5"/>
    <s v="Stamping_Machine_029"/>
    <s v="Stamping"/>
    <d v="2024-10-23T02:45:18"/>
    <d v="2024-10-23T07:25:18"/>
    <s v="10"/>
    <s v="23"/>
    <n v="895"/>
    <n v="14.916666666666666"/>
    <s v="Tooling Break"/>
    <s v="Elena Petrova"/>
    <x v="0"/>
    <x v="1"/>
    <n v="22"/>
    <n v="7.0833333333333339"/>
    <n v="0.32196969696969702"/>
  </r>
  <r>
    <s v="DT-00293"/>
    <x v="30"/>
    <s v="Packaging_Machine_034"/>
    <s v="Packaging"/>
    <d v="2024-10-23T02:59:44"/>
    <d v="2024-10-23T03:15:44"/>
    <s v="10"/>
    <s v="23"/>
    <n v="28"/>
    <n v="0.46666666666666667"/>
    <s v="Material Shortage"/>
    <s v="Fatima Ali"/>
    <x v="1"/>
    <x v="1"/>
    <n v="14"/>
    <n v="13.533333333333333"/>
    <n v="0.96666666666666667"/>
  </r>
  <r>
    <s v="DT-06149"/>
    <x v="13"/>
    <s v="Painting_Machine_016"/>
    <s v="Painting"/>
    <d v="2024-10-23T04:22:30"/>
    <d v="2024-10-23T05:48:30"/>
    <s v="10"/>
    <s v="23"/>
    <n v="457"/>
    <n v="7.6166666666666663"/>
    <s v="Preventive Maintenance - General"/>
    <s v="Hassan Ali"/>
    <x v="0"/>
    <x v="0"/>
    <n v="22"/>
    <n v="14.383333333333333"/>
    <n v="0.65378787878787881"/>
  </r>
  <r>
    <s v="DT-06472"/>
    <x v="2"/>
    <s v="Assembly_Machine_019"/>
    <s v="Assembly"/>
    <d v="2024-10-23T04:29:12"/>
    <d v="2024-10-23T05:04:12"/>
    <s v="10"/>
    <s v="23"/>
    <n v="121"/>
    <n v="2.0166666666666666"/>
    <s v="Operator Error"/>
    <s v="Hassan Ali"/>
    <x v="1"/>
    <x v="1"/>
    <n v="22"/>
    <n v="19.983333333333334"/>
    <n v="0.90833333333333333"/>
  </r>
  <r>
    <s v="DT-06204"/>
    <x v="23"/>
    <s v="Packaging_Machine_025"/>
    <s v="Packaging"/>
    <d v="2024-10-23T04:42:48"/>
    <d v="2024-10-23T05:20:48"/>
    <s v="10"/>
    <s v="23"/>
    <n v="53"/>
    <n v="0.8833333333333333"/>
    <s v="Overheating"/>
    <s v="Ahmed Hassan"/>
    <x v="2"/>
    <x v="1"/>
    <n v="20"/>
    <n v="19.116666666666667"/>
    <n v="0.95583333333333331"/>
  </r>
  <r>
    <s v="DT-06245"/>
    <x v="3"/>
    <s v="Stamping_Machine_033"/>
    <s v="Stamping"/>
    <d v="2024-10-23T05:18:02"/>
    <d v="2024-10-23T05:27:02"/>
    <s v="10"/>
    <s v="23"/>
    <n v="828"/>
    <n v="13.8"/>
    <s v="Material Shortage"/>
    <s v="Mohamed Salah"/>
    <x v="0"/>
    <x v="1"/>
    <n v="18"/>
    <n v="4.1999999999999993"/>
    <n v="0.23333333333333328"/>
  </r>
  <r>
    <s v="DT-08819"/>
    <x v="19"/>
    <s v="Stamping_Machine_035"/>
    <s v="Stamping"/>
    <d v="2024-10-23T08:28:43"/>
    <d v="2024-10-23T16:03:43"/>
    <s v="10"/>
    <s v="23"/>
    <n v="86"/>
    <n v="1.4333333333333333"/>
    <s v="Mechanical Failure"/>
    <s v="Li Wei"/>
    <x v="2"/>
    <x v="1"/>
    <n v="16"/>
    <n v="14.566666666666666"/>
    <n v="0.91041666666666665"/>
  </r>
  <r>
    <s v="DT-05822"/>
    <x v="10"/>
    <s v="Painting_Machine_008"/>
    <s v="Painting"/>
    <d v="2024-10-23T09:55:22"/>
    <d v="2024-10-23T10:31:22"/>
    <s v="10"/>
    <s v="23"/>
    <n v="374"/>
    <n v="6.2333333333333334"/>
    <s v="Preventive Maintenance - Electrical"/>
    <s v="Elena Petrova"/>
    <x v="1"/>
    <x v="0"/>
    <n v="16"/>
    <n v="9.7666666666666657"/>
    <n v="0.61041666666666661"/>
  </r>
  <r>
    <s v="DT-06253"/>
    <x v="19"/>
    <s v="Stamping_Machine_035"/>
    <s v="Stamping"/>
    <d v="2024-10-23T11:17:58"/>
    <d v="2024-10-23T11:30:58"/>
    <s v="10"/>
    <s v="23"/>
    <n v="208"/>
    <n v="3.4666666666666668"/>
    <s v="Hydraulic Leak"/>
    <s v="Emma Wilson"/>
    <x v="2"/>
    <x v="1"/>
    <n v="16"/>
    <n v="12.533333333333333"/>
    <n v="0.78333333333333333"/>
  </r>
  <r>
    <s v="DT-04612"/>
    <x v="19"/>
    <s v="Stamping_Machine_035"/>
    <s v="Stamping"/>
    <d v="2024-10-23T12:35:48"/>
    <d v="2024-10-23T13:09:48"/>
    <s v="10"/>
    <s v="23"/>
    <n v="168"/>
    <n v="2.8"/>
    <s v="Electrical Fault"/>
    <s v="Rana Ibrahim"/>
    <x v="1"/>
    <x v="1"/>
    <n v="16"/>
    <n v="13.2"/>
    <n v="0.82499999999999996"/>
  </r>
  <r>
    <s v="DT-05524"/>
    <x v="2"/>
    <s v="Assembly_Machine_019"/>
    <s v="Assembly"/>
    <d v="2024-10-23T15:30:14"/>
    <d v="2024-10-23T15:36:14"/>
    <s v="10"/>
    <s v="23"/>
    <n v="50"/>
    <n v="0.83333333333333337"/>
    <s v="Preventive Maintenance - Mechanical"/>
    <s v="Karim Nassar"/>
    <x v="0"/>
    <x v="0"/>
    <n v="22"/>
    <n v="21.166666666666668"/>
    <n v="0.96212121212121215"/>
  </r>
  <r>
    <s v="DT-09265"/>
    <x v="14"/>
    <s v="Assembly_Machine_013"/>
    <s v="Assembly"/>
    <d v="2024-10-23T16:11:37"/>
    <d v="2024-10-23T16:16:37"/>
    <s v="10"/>
    <s v="23"/>
    <n v="142"/>
    <n v="2.3666666666666667"/>
    <s v="Material Shortage"/>
    <s v="Li Wei"/>
    <x v="2"/>
    <x v="1"/>
    <n v="14"/>
    <n v="11.633333333333333"/>
    <n v="0.83095238095238089"/>
  </r>
  <r>
    <s v="DT-07788"/>
    <x v="11"/>
    <s v="Assembly_Machine_007"/>
    <s v="Assembly"/>
    <d v="2024-10-23T17:52:03"/>
    <d v="2024-10-23T21:24:03"/>
    <s v="10"/>
    <s v="23"/>
    <n v="501"/>
    <n v="8.35"/>
    <s v="Hydraulic Leak"/>
    <s v="Olivia Johnson"/>
    <x v="1"/>
    <x v="1"/>
    <n v="22"/>
    <n v="13.65"/>
    <n v="0.62045454545454548"/>
  </r>
  <r>
    <s v="DT-00575"/>
    <x v="25"/>
    <s v="Painting_Machine_001"/>
    <s v="Painting"/>
    <d v="2024-10-23T18:36:36"/>
    <d v="2024-10-23T18:43:36"/>
    <s v="10"/>
    <s v="23"/>
    <n v="290"/>
    <n v="4.833333333333333"/>
    <s v="Preventive Maintenance - General"/>
    <s v="Emma Wilson"/>
    <x v="1"/>
    <x v="0"/>
    <n v="18"/>
    <n v="13.166666666666668"/>
    <n v="0.73148148148148151"/>
  </r>
  <r>
    <s v="DT-04686"/>
    <x v="11"/>
    <s v="Assembly_Machine_007"/>
    <s v="Assembly"/>
    <d v="2024-10-23T18:44:33"/>
    <d v="2024-10-23T21:58:33"/>
    <s v="10"/>
    <s v="23"/>
    <n v="501"/>
    <n v="8.35"/>
    <s v="Material Shortage"/>
    <s v="Fatima Ali"/>
    <x v="2"/>
    <x v="1"/>
    <n v="22"/>
    <n v="13.65"/>
    <n v="0.62045454545454548"/>
  </r>
  <r>
    <s v="DT-03151"/>
    <x v="8"/>
    <s v="Assembly_Machine_012"/>
    <s v="Assembly"/>
    <d v="2024-10-23T21:17:38"/>
    <d v="2024-10-23T21:38:38"/>
    <s v="10"/>
    <s v="23"/>
    <n v="159"/>
    <n v="2.65"/>
    <s v="Tooling Break"/>
    <s v="Noah Davis"/>
    <x v="1"/>
    <x v="1"/>
    <n v="20"/>
    <n v="17.350000000000001"/>
    <n v="0.86750000000000005"/>
  </r>
  <r>
    <s v="DT-09105"/>
    <x v="29"/>
    <s v="Assembly_Machine_023"/>
    <s v="Assembly"/>
    <d v="2024-10-23T22:07:35"/>
    <d v="2024-10-23T22:24:35"/>
    <s v="10"/>
    <s v="23"/>
    <n v="182"/>
    <n v="3.0333333333333332"/>
    <s v="Preventive Maintenance - Electrical"/>
    <s v="Ahmed Hassan"/>
    <x v="2"/>
    <x v="0"/>
    <n v="16"/>
    <n v="12.966666666666667"/>
    <n v="0.81041666666666667"/>
  </r>
  <r>
    <s v="DT-07288"/>
    <x v="16"/>
    <s v="Painting_Machine_005"/>
    <s v="Painting"/>
    <d v="2024-10-23T23:05:48"/>
    <d v="2024-10-24T01:36:48"/>
    <s v="10"/>
    <s v="23"/>
    <n v="354"/>
    <n v="5.9"/>
    <s v="Electrical Fault"/>
    <s v="David Brown"/>
    <x v="1"/>
    <x v="1"/>
    <n v="20"/>
    <n v="14.1"/>
    <n v="0.70499999999999996"/>
  </r>
  <r>
    <s v="DT-06430"/>
    <x v="18"/>
    <s v="Packaging_Machine_004"/>
    <s v="Packaging"/>
    <d v="2024-10-23T23:23:28"/>
    <d v="2024-10-23T23:23:28"/>
    <s v="10"/>
    <s v="23"/>
    <n v="9"/>
    <n v="0.15"/>
    <s v="Preventive Maintenance - Electrical"/>
    <s v="Lucas Silva"/>
    <x v="2"/>
    <x v="0"/>
    <n v="16"/>
    <n v="15.85"/>
    <n v="0.99062499999999998"/>
  </r>
  <r>
    <s v="DT-07408"/>
    <x v="11"/>
    <s v="Assembly_Machine_007"/>
    <s v="Assembly"/>
    <d v="2024-10-23T23:54:35"/>
    <d v="2024-10-24T05:05:35"/>
    <s v="10"/>
    <s v="23"/>
    <n v="292"/>
    <n v="4.8666666666666663"/>
    <s v="Preventive Maintenance - General"/>
    <s v="Elena Petrova"/>
    <x v="1"/>
    <x v="0"/>
    <n v="22"/>
    <n v="17.133333333333333"/>
    <n v="0.77878787878787881"/>
  </r>
  <r>
    <s v="DT-00472"/>
    <x v="21"/>
    <s v="Packaging_Machine_018"/>
    <s v="Packaging"/>
    <d v="2024-10-24T00:49:51"/>
    <d v="2024-10-24T01:02:51"/>
    <s v="10"/>
    <s v="24"/>
    <n v="85"/>
    <n v="1.4166666666666667"/>
    <s v="Tooling Break"/>
    <s v="John Smith"/>
    <x v="2"/>
    <x v="1"/>
    <n v="14"/>
    <n v="12.583333333333334"/>
    <n v="0.89880952380952384"/>
  </r>
  <r>
    <s v="DT-09173"/>
    <x v="23"/>
    <s v="Packaging_Machine_025"/>
    <s v="Packaging"/>
    <d v="2024-10-24T02:40:47"/>
    <d v="2024-10-24T05:32:47"/>
    <s v="10"/>
    <s v="24"/>
    <n v="161"/>
    <n v="2.6833333333333331"/>
    <s v="Sensor Fault"/>
    <s v="Yuki Tanaka"/>
    <x v="1"/>
    <x v="1"/>
    <n v="20"/>
    <n v="17.316666666666666"/>
    <n v="0.86583333333333334"/>
  </r>
  <r>
    <s v="DT-01378"/>
    <x v="29"/>
    <s v="Assembly_Machine_023"/>
    <s v="Assembly"/>
    <d v="2024-10-24T03:09:17"/>
    <d v="2024-10-24T03:50:17"/>
    <s v="10"/>
    <s v="24"/>
    <n v="320"/>
    <n v="5.333333333333333"/>
    <s v="Electrical Fault"/>
    <s v="Fatima Ali"/>
    <x v="1"/>
    <x v="1"/>
    <n v="16"/>
    <n v="10.666666666666668"/>
    <n v="0.66666666666666674"/>
  </r>
  <r>
    <s v="DT-09285"/>
    <x v="32"/>
    <s v="Stamping_Machine_020"/>
    <s v="Stamping"/>
    <d v="2024-10-24T03:30:53"/>
    <d v="2024-10-24T03:34:53"/>
    <s v="10"/>
    <s v="24"/>
    <n v="39"/>
    <n v="0.65"/>
    <s v="Preventive Maintenance - General"/>
    <s v="Fatima Ali"/>
    <x v="0"/>
    <x v="0"/>
    <n v="14"/>
    <n v="13.35"/>
    <n v="0.95357142857142851"/>
  </r>
  <r>
    <s v="DT-02404"/>
    <x v="30"/>
    <s v="Packaging_Machine_034"/>
    <s v="Packaging"/>
    <d v="2024-10-24T03:34:30"/>
    <d v="2024-10-24T05:23:30"/>
    <s v="10"/>
    <s v="24"/>
    <n v="267"/>
    <n v="4.45"/>
    <s v="Preventive Maintenance - Mechanical"/>
    <s v="Mahmoud Adel"/>
    <x v="2"/>
    <x v="0"/>
    <n v="14"/>
    <n v="9.5500000000000007"/>
    <n v="0.68214285714285716"/>
  </r>
  <r>
    <s v="DT-07905"/>
    <x v="11"/>
    <s v="Assembly_Machine_007"/>
    <s v="Assembly"/>
    <d v="2024-10-24T03:50:11"/>
    <d v="2024-10-24T09:10:11"/>
    <s v="10"/>
    <s v="24"/>
    <n v="545"/>
    <n v="9.0833333333333339"/>
    <s v="Electrical Fault"/>
    <s v="Lucas Silva"/>
    <x v="2"/>
    <x v="1"/>
    <n v="22"/>
    <n v="12.916666666666666"/>
    <n v="0.58712121212121204"/>
  </r>
  <r>
    <s v="DT-05223"/>
    <x v="26"/>
    <s v="Assembly_Machine_032"/>
    <s v="Assembly"/>
    <d v="2024-10-24T04:27:15"/>
    <d v="2024-10-24T09:27:15"/>
    <s v="10"/>
    <s v="24"/>
    <n v="19"/>
    <n v="0.31666666666666665"/>
    <s v="Material Shortage"/>
    <s v="Elena Petrova"/>
    <x v="2"/>
    <x v="1"/>
    <n v="20"/>
    <n v="19.683333333333334"/>
    <n v="0.98416666666666663"/>
  </r>
  <r>
    <s v="DT-01218"/>
    <x v="34"/>
    <s v="Painting_Machine_022"/>
    <s v="Painting"/>
    <d v="2024-10-24T06:17:54"/>
    <d v="2024-10-24T06:56:54"/>
    <s v="10"/>
    <s v="24"/>
    <n v="264"/>
    <n v="4.4000000000000004"/>
    <s v="Hydraulic Leak"/>
    <s v="Elena Petrova"/>
    <x v="0"/>
    <x v="1"/>
    <n v="22"/>
    <n v="17.600000000000001"/>
    <n v="0.8"/>
  </r>
  <r>
    <s v="DT-01407"/>
    <x v="18"/>
    <s v="Packaging_Machine_004"/>
    <s v="Packaging"/>
    <d v="2024-10-24T08:31:31"/>
    <d v="2024-10-24T12:11:31"/>
    <s v="10"/>
    <s v="24"/>
    <n v="17"/>
    <n v="0.28333333333333333"/>
    <s v="Sensor Fault"/>
    <s v="Maria Gomez"/>
    <x v="1"/>
    <x v="1"/>
    <n v="16"/>
    <n v="15.716666666666667"/>
    <n v="0.98229166666666667"/>
  </r>
  <r>
    <s v="DT-01201"/>
    <x v="24"/>
    <s v="Painting_Machine_028"/>
    <s v="Painting"/>
    <d v="2024-10-24T08:43:55"/>
    <d v="2024-10-24T09:14:55"/>
    <s v="10"/>
    <s v="24"/>
    <n v="327"/>
    <n v="5.45"/>
    <s v="Mechanical Failure"/>
    <s v="Carlos Ruiz"/>
    <x v="1"/>
    <x v="1"/>
    <n v="22"/>
    <n v="16.55"/>
    <n v="0.75227272727272732"/>
  </r>
  <r>
    <s v="DT-09400"/>
    <x v="26"/>
    <s v="Assembly_Machine_032"/>
    <s v="Assembly"/>
    <d v="2024-10-24T10:08:01"/>
    <d v="2024-10-24T10:51:01"/>
    <s v="10"/>
    <s v="24"/>
    <n v="224"/>
    <n v="3.7333333333333334"/>
    <s v="Preventive Maintenance - Electrical"/>
    <s v="David Brown"/>
    <x v="0"/>
    <x v="0"/>
    <n v="20"/>
    <n v="16.266666666666666"/>
    <n v="0.81333333333333324"/>
  </r>
  <r>
    <s v="DT-04384"/>
    <x v="31"/>
    <s v="Assembly_Machine_010"/>
    <s v="Assembly"/>
    <d v="2024-10-24T11:14:01"/>
    <d v="2024-10-24T11:17:01"/>
    <s v="10"/>
    <s v="24"/>
    <n v="216"/>
    <n v="3.6"/>
    <s v="Material Shortage"/>
    <s v="David Brown"/>
    <x v="1"/>
    <x v="1"/>
    <n v="22"/>
    <n v="18.399999999999999"/>
    <n v="0.83636363636363631"/>
  </r>
  <r>
    <s v="DT-01531"/>
    <x v="27"/>
    <s v="Assembly_Machine_027"/>
    <s v="Assembly"/>
    <d v="2024-10-24T13:33:40"/>
    <d v="2024-10-24T16:28:40"/>
    <s v="10"/>
    <s v="24"/>
    <n v="194"/>
    <n v="3.2333333333333334"/>
    <s v="Material Shortage"/>
    <s v="Ahmed Hassan"/>
    <x v="1"/>
    <x v="1"/>
    <n v="20"/>
    <n v="16.766666666666666"/>
    <n v="0.83833333333333326"/>
  </r>
  <r>
    <s v="DT-09419"/>
    <x v="0"/>
    <s v="Stamping_Machine_030"/>
    <s v="Stamping"/>
    <d v="2024-10-24T13:58:17"/>
    <d v="2024-10-24T14:32:17"/>
    <s v="10"/>
    <s v="24"/>
    <n v="283"/>
    <n v="4.7166666666666668"/>
    <s v="Electrical Fault"/>
    <s v="Mahmoud Adel"/>
    <x v="0"/>
    <x v="1"/>
    <n v="16"/>
    <n v="11.283333333333333"/>
    <n v="0.70520833333333333"/>
  </r>
  <r>
    <s v="DT-03603"/>
    <x v="27"/>
    <s v="Assembly_Machine_027"/>
    <s v="Assembly"/>
    <d v="2024-10-24T14:29:59"/>
    <d v="2024-10-24T21:40:59"/>
    <s v="10"/>
    <s v="24"/>
    <n v="465"/>
    <n v="7.75"/>
    <s v="Preventive Maintenance - Electrical"/>
    <s v="Carlos Ruiz"/>
    <x v="0"/>
    <x v="0"/>
    <n v="20"/>
    <n v="12.25"/>
    <n v="0.61250000000000004"/>
  </r>
  <r>
    <s v="DT-03036"/>
    <x v="30"/>
    <s v="Packaging_Machine_034"/>
    <s v="Packaging"/>
    <d v="2024-10-24T15:18:23"/>
    <d v="2024-10-24T18:05:23"/>
    <s v="10"/>
    <s v="24"/>
    <n v="160"/>
    <n v="2.6666666666666665"/>
    <s v="Preventive Maintenance - Electrical"/>
    <s v="Karim Nassar"/>
    <x v="0"/>
    <x v="0"/>
    <n v="14"/>
    <n v="11.333333333333334"/>
    <n v="0.80952380952380953"/>
  </r>
  <r>
    <s v="DT-04174"/>
    <x v="22"/>
    <s v="Assembly_Machine_026"/>
    <s v="Assembly"/>
    <d v="2024-10-24T17:48:03"/>
    <d v="2024-10-24T18:31:03"/>
    <s v="10"/>
    <s v="24"/>
    <n v="301"/>
    <n v="5.0166666666666666"/>
    <s v="Preventive Maintenance - Mechanical"/>
    <s v="Sophie Martin"/>
    <x v="1"/>
    <x v="0"/>
    <n v="20"/>
    <n v="14.983333333333334"/>
    <n v="0.74916666666666676"/>
  </r>
  <r>
    <s v="DT-06178"/>
    <x v="28"/>
    <s v="Packaging_Machine_003"/>
    <s v="Packaging"/>
    <d v="2024-10-24T17:49:49"/>
    <d v="2024-10-24T21:04:49"/>
    <s v="10"/>
    <s v="24"/>
    <n v="294"/>
    <n v="4.9000000000000004"/>
    <s v="Sensor Fault"/>
    <s v="Elena Petrova"/>
    <x v="2"/>
    <x v="1"/>
    <n v="14"/>
    <n v="9.1"/>
    <n v="0.65"/>
  </r>
  <r>
    <s v="DT-00278"/>
    <x v="13"/>
    <s v="Painting_Machine_016"/>
    <s v="Painting"/>
    <d v="2024-10-24T18:16:31"/>
    <d v="2024-10-24T22:34:31"/>
    <s v="10"/>
    <s v="24"/>
    <n v="323"/>
    <n v="5.3833333333333337"/>
    <s v="Sensor Fault"/>
    <s v="Rana Ibrahim"/>
    <x v="2"/>
    <x v="1"/>
    <n v="22"/>
    <n v="16.616666666666667"/>
    <n v="0.75530303030303036"/>
  </r>
  <r>
    <s v="DT-01873"/>
    <x v="13"/>
    <s v="Painting_Machine_016"/>
    <s v="Painting"/>
    <d v="2024-10-24T18:40:35"/>
    <d v="2024-10-24T22:53:35"/>
    <s v="10"/>
    <s v="24"/>
    <n v="449"/>
    <n v="7.4833333333333334"/>
    <s v="Mechanical Failure"/>
    <s v="Fatima Ali"/>
    <x v="1"/>
    <x v="1"/>
    <n v="22"/>
    <n v="14.516666666666666"/>
    <n v="0.6598484848484848"/>
  </r>
  <r>
    <s v="DT-05152"/>
    <x v="21"/>
    <s v="Packaging_Machine_018"/>
    <s v="Packaging"/>
    <d v="2024-10-24T18:46:15"/>
    <d v="2024-10-24T19:06:15"/>
    <s v="10"/>
    <s v="24"/>
    <n v="282"/>
    <n v="4.7"/>
    <s v="Electrical Fault"/>
    <s v="Mohamed Salah"/>
    <x v="2"/>
    <x v="1"/>
    <n v="14"/>
    <n v="9.3000000000000007"/>
    <n v="0.66428571428571437"/>
  </r>
  <r>
    <s v="DT-04010"/>
    <x v="21"/>
    <s v="Packaging_Machine_018"/>
    <s v="Packaging"/>
    <d v="2024-10-24T19:08:26"/>
    <d v="2024-10-24T19:50:26"/>
    <s v="10"/>
    <s v="24"/>
    <n v="50"/>
    <n v="0.83333333333333337"/>
    <s v="Preventive Maintenance - Mechanical"/>
    <s v="Elena Petrova"/>
    <x v="1"/>
    <x v="0"/>
    <n v="14"/>
    <n v="13.166666666666666"/>
    <n v="0.94047619047619047"/>
  </r>
  <r>
    <s v="DT-06251"/>
    <x v="12"/>
    <s v="Stamping_Machine_024"/>
    <s v="Stamping"/>
    <d v="2024-10-24T20:23:11"/>
    <d v="2024-10-24T21:04:11"/>
    <s v="10"/>
    <s v="24"/>
    <n v="44"/>
    <n v="0.73333333333333328"/>
    <s v="Hydraulic Leak"/>
    <s v="David Brown"/>
    <x v="1"/>
    <x v="1"/>
    <n v="14"/>
    <n v="13.266666666666667"/>
    <n v="0.94761904761904769"/>
  </r>
  <r>
    <s v="DT-07875"/>
    <x v="7"/>
    <s v="Packaging_Machine_002"/>
    <s v="Packaging"/>
    <d v="2024-10-24T21:09:55"/>
    <d v="2024-10-25T01:45:55"/>
    <s v="10"/>
    <s v="24"/>
    <n v="13"/>
    <n v="0.21666666666666667"/>
    <s v="Preventive Maintenance - General"/>
    <s v="Carlos Ruiz"/>
    <x v="2"/>
    <x v="0"/>
    <n v="18"/>
    <n v="17.783333333333335"/>
    <n v="0.98796296296296304"/>
  </r>
  <r>
    <s v="DT-09038"/>
    <x v="30"/>
    <s v="Packaging_Machine_034"/>
    <s v="Packaging"/>
    <d v="2024-10-24T21:10:06"/>
    <d v="2024-10-24T21:37:06"/>
    <s v="10"/>
    <s v="24"/>
    <n v="78"/>
    <n v="1.3"/>
    <s v="Mechanical Failure"/>
    <s v="Carlos Ruiz"/>
    <x v="0"/>
    <x v="1"/>
    <n v="14"/>
    <n v="12.7"/>
    <n v="0.90714285714285714"/>
  </r>
  <r>
    <s v="DT-07006"/>
    <x v="4"/>
    <s v="Stamping_Machine_031"/>
    <s v="Stamping"/>
    <d v="2024-10-24T21:16:24"/>
    <d v="2024-10-24T21:58:24"/>
    <s v="10"/>
    <s v="24"/>
    <n v="1026"/>
    <n v="17.100000000000001"/>
    <s v="Sensor Fault"/>
    <s v="Fatima Ali"/>
    <x v="2"/>
    <x v="1"/>
    <n v="18"/>
    <n v="0.89999999999999858"/>
    <n v="4.999999999999992E-2"/>
  </r>
  <r>
    <s v="DT-08870"/>
    <x v="9"/>
    <s v="Assembly_Machine_011"/>
    <s v="Assembly"/>
    <d v="2024-10-24T21:18:16"/>
    <d v="2024-10-24T21:47:16"/>
    <s v="10"/>
    <s v="24"/>
    <n v="323"/>
    <n v="5.3833333333333337"/>
    <s v="Mechanical Failure"/>
    <s v="Maria Gomez"/>
    <x v="1"/>
    <x v="1"/>
    <n v="14"/>
    <n v="8.6166666666666671"/>
    <n v="0.61547619047619051"/>
  </r>
  <r>
    <s v="DT-04900"/>
    <x v="8"/>
    <s v="Assembly_Machine_012"/>
    <s v="Assembly"/>
    <d v="2024-10-24T22:48:09"/>
    <d v="2024-10-24T22:58:09"/>
    <s v="10"/>
    <s v="24"/>
    <n v="72"/>
    <n v="1.2"/>
    <s v="Preventive Maintenance - General"/>
    <s v="Emma Wilson"/>
    <x v="0"/>
    <x v="0"/>
    <n v="20"/>
    <n v="18.8"/>
    <n v="0.94000000000000006"/>
  </r>
  <r>
    <s v="DT-06701"/>
    <x v="30"/>
    <s v="Packaging_Machine_034"/>
    <s v="Packaging"/>
    <d v="2024-10-24T22:54:00"/>
    <d v="2024-10-25T03:29:00"/>
    <s v="10"/>
    <s v="24"/>
    <n v="173"/>
    <n v="2.8833333333333333"/>
    <s v="Preventive Maintenance - General"/>
    <s v="Elena Petrova"/>
    <x v="1"/>
    <x v="0"/>
    <n v="14"/>
    <n v="11.116666666666667"/>
    <n v="0.79404761904761911"/>
  </r>
  <r>
    <s v="DT-04481"/>
    <x v="28"/>
    <s v="Packaging_Machine_003"/>
    <s v="Packaging"/>
    <d v="2024-10-24T22:55:24"/>
    <d v="2024-10-25T11:27:24"/>
    <s v="10"/>
    <s v="24"/>
    <n v="186"/>
    <n v="3.1"/>
    <s v="Overheating"/>
    <s v="John Smith"/>
    <x v="0"/>
    <x v="1"/>
    <n v="14"/>
    <n v="10.9"/>
    <n v="0.77857142857142858"/>
  </r>
  <r>
    <s v="DT-06756"/>
    <x v="5"/>
    <s v="Stamping_Machine_029"/>
    <s v="Stamping"/>
    <d v="2024-10-24T22:57:15"/>
    <d v="2024-10-24T23:15:15"/>
    <s v="10"/>
    <s v="24"/>
    <n v="977"/>
    <n v="16.283333333333335"/>
    <s v="Unsafe Condition"/>
    <s v="Lucas Silva"/>
    <x v="1"/>
    <x v="1"/>
    <n v="22"/>
    <n v="5.716666666666665"/>
    <n v="0.25984848484848477"/>
  </r>
  <r>
    <s v="DT-06206"/>
    <x v="17"/>
    <s v="Assembly_Machine_014"/>
    <s v="Assembly"/>
    <d v="2024-10-24T23:04:08"/>
    <d v="2024-10-24T23:14:08"/>
    <s v="10"/>
    <s v="24"/>
    <n v="114"/>
    <n v="1.9"/>
    <s v="Preventive Maintenance - Mechanical"/>
    <s v="Emma Wilson"/>
    <x v="0"/>
    <x v="0"/>
    <n v="16"/>
    <n v="14.1"/>
    <n v="0.88124999999999998"/>
  </r>
  <r>
    <s v="DT-06383"/>
    <x v="5"/>
    <s v="Stamping_Machine_029"/>
    <s v="Stamping"/>
    <d v="2024-10-24T23:05:16"/>
    <d v="2024-10-25T01:55:16"/>
    <s v="10"/>
    <s v="24"/>
    <n v="1086"/>
    <n v="18.100000000000001"/>
    <s v="Material Shortage"/>
    <s v="Carlos Ruiz"/>
    <x v="1"/>
    <x v="1"/>
    <n v="22"/>
    <n v="3.8999999999999986"/>
    <n v="0.17727272727272722"/>
  </r>
  <r>
    <s v="DT-09784"/>
    <x v="25"/>
    <s v="Painting_Machine_001"/>
    <s v="Painting"/>
    <d v="2024-10-25T00:03:17"/>
    <d v="2024-10-25T00:35:17"/>
    <s v="10"/>
    <s v="25"/>
    <n v="316"/>
    <n v="5.2666666666666666"/>
    <s v="Hydraulic Leak"/>
    <s v="Yuki Tanaka"/>
    <x v="1"/>
    <x v="1"/>
    <n v="18"/>
    <n v="12.733333333333334"/>
    <n v="0.70740740740740748"/>
  </r>
  <r>
    <s v="DT-00822"/>
    <x v="34"/>
    <s v="Painting_Machine_022"/>
    <s v="Painting"/>
    <d v="2024-10-25T00:58:14"/>
    <d v="2024-10-25T04:40:14"/>
    <s v="10"/>
    <s v="25"/>
    <n v="425"/>
    <n v="7.083333333333333"/>
    <s v="Electrical Fault"/>
    <s v="Lucas Silva"/>
    <x v="1"/>
    <x v="1"/>
    <n v="22"/>
    <n v="14.916666666666668"/>
    <n v="0.67803030303030309"/>
  </r>
  <r>
    <s v="DT-02236"/>
    <x v="32"/>
    <s v="Stamping_Machine_020"/>
    <s v="Stamping"/>
    <d v="2024-10-25T01:54:12"/>
    <d v="2024-10-25T02:24:12"/>
    <s v="10"/>
    <s v="25"/>
    <n v="269"/>
    <n v="4.4833333333333334"/>
    <s v="Mechanical Failure"/>
    <s v="David Brown"/>
    <x v="2"/>
    <x v="1"/>
    <n v="14"/>
    <n v="9.5166666666666657"/>
    <n v="0.67976190476190468"/>
  </r>
  <r>
    <s v="DT-09192"/>
    <x v="17"/>
    <s v="Assembly_Machine_014"/>
    <s v="Assembly"/>
    <d v="2024-10-25T02:06:11"/>
    <d v="2024-10-25T03:16:11"/>
    <s v="10"/>
    <s v="25"/>
    <n v="256"/>
    <n v="4.2666666666666666"/>
    <s v="Material Shortage"/>
    <s v="Noah Davis"/>
    <x v="1"/>
    <x v="1"/>
    <n v="16"/>
    <n v="11.733333333333334"/>
    <n v="0.73333333333333339"/>
  </r>
  <r>
    <s v="DT-04962"/>
    <x v="33"/>
    <s v="Packaging_Machine_006"/>
    <s v="Packaging"/>
    <d v="2024-10-25T02:14:04"/>
    <d v="2024-10-25T02:32:04"/>
    <s v="10"/>
    <s v="25"/>
    <n v="6"/>
    <n v="0.1"/>
    <s v="Preventive Maintenance - General"/>
    <s v="Sophie Martin"/>
    <x v="0"/>
    <x v="0"/>
    <n v="22"/>
    <n v="21.9"/>
    <n v="0.99545454545454537"/>
  </r>
  <r>
    <s v="DT-02565"/>
    <x v="29"/>
    <s v="Assembly_Machine_023"/>
    <s v="Assembly"/>
    <d v="2024-10-25T03:55:34"/>
    <d v="2024-10-25T04:20:34"/>
    <s v="10"/>
    <s v="25"/>
    <n v="332"/>
    <n v="5.5333333333333332"/>
    <s v="Preventive Maintenance - Mechanical"/>
    <s v="Lucas Silva"/>
    <x v="1"/>
    <x v="0"/>
    <n v="16"/>
    <n v="10.466666666666667"/>
    <n v="0.65416666666666667"/>
  </r>
  <r>
    <s v="DT-01686"/>
    <x v="5"/>
    <s v="Stamping_Machine_029"/>
    <s v="Stamping"/>
    <d v="2024-10-25T05:23:59"/>
    <d v="2024-10-25T05:33:59"/>
    <s v="10"/>
    <s v="25"/>
    <n v="971"/>
    <n v="16.183333333333334"/>
    <s v="Mechanical Failure"/>
    <s v="Emma Wilson"/>
    <x v="2"/>
    <x v="1"/>
    <n v="22"/>
    <n v="5.8166666666666664"/>
    <n v="0.2643939393939394"/>
  </r>
  <r>
    <s v="DT-03709"/>
    <x v="25"/>
    <s v="Painting_Machine_001"/>
    <s v="Painting"/>
    <d v="2024-10-25T06:56:24"/>
    <d v="2024-10-25T18:27:24"/>
    <s v="10"/>
    <s v="25"/>
    <n v="357"/>
    <n v="5.95"/>
    <s v="Electrical Fault"/>
    <s v="Mahmoud Adel"/>
    <x v="2"/>
    <x v="1"/>
    <n v="18"/>
    <n v="12.05"/>
    <n v="0.66944444444444451"/>
  </r>
  <r>
    <s v="DT-09318"/>
    <x v="1"/>
    <s v="Painting_Machine_021"/>
    <s v="Painting"/>
    <d v="2024-10-25T08:12:55"/>
    <d v="2024-10-25T08:38:55"/>
    <s v="10"/>
    <s v="25"/>
    <n v="1254"/>
    <n v="20.9"/>
    <s v="Hydraulic Leak"/>
    <s v="Elena Petrova"/>
    <x v="2"/>
    <x v="1"/>
    <n v="22"/>
    <n v="1.1000000000000014"/>
    <n v="5.0000000000000065E-2"/>
  </r>
  <r>
    <s v="DT-05616"/>
    <x v="28"/>
    <s v="Packaging_Machine_003"/>
    <s v="Packaging"/>
    <d v="2024-10-25T08:43:40"/>
    <d v="2024-10-25T09:26:40"/>
    <s v="10"/>
    <s v="25"/>
    <n v="200"/>
    <n v="3.3333333333333335"/>
    <s v="Mechanical Failure"/>
    <s v="Olivia Johnson"/>
    <x v="0"/>
    <x v="1"/>
    <n v="14"/>
    <n v="10.666666666666666"/>
    <n v="0.76190476190476186"/>
  </r>
  <r>
    <s v="DT-00064"/>
    <x v="15"/>
    <s v="Packaging_Machine_017"/>
    <s v="Packaging"/>
    <d v="2024-10-25T08:55:22"/>
    <d v="2024-10-25T09:02:22"/>
    <s v="10"/>
    <s v="25"/>
    <n v="106"/>
    <n v="1.7666666666666666"/>
    <s v="Material Shortage"/>
    <s v="Li Wei"/>
    <x v="1"/>
    <x v="1"/>
    <n v="20"/>
    <n v="18.233333333333334"/>
    <n v="0.91166666666666674"/>
  </r>
  <r>
    <s v="DT-08984"/>
    <x v="3"/>
    <s v="Stamping_Machine_033"/>
    <s v="Stamping"/>
    <d v="2024-10-25T09:26:48"/>
    <d v="2024-10-25T10:40:48"/>
    <s v="10"/>
    <s v="25"/>
    <n v="875"/>
    <n v="14.583333333333334"/>
    <s v="Preventive Maintenance - Electrical"/>
    <s v="Mohamed Salah"/>
    <x v="0"/>
    <x v="0"/>
    <n v="18"/>
    <n v="3.4166666666666661"/>
    <n v="0.18981481481481477"/>
  </r>
  <r>
    <s v="DT-02503"/>
    <x v="13"/>
    <s v="Painting_Machine_016"/>
    <s v="Painting"/>
    <d v="2024-10-25T09:31:48"/>
    <d v="2024-10-25T15:03:48"/>
    <s v="10"/>
    <s v="25"/>
    <n v="341"/>
    <n v="5.6833333333333336"/>
    <s v="Overheating"/>
    <s v="Li Wei"/>
    <x v="0"/>
    <x v="1"/>
    <n v="22"/>
    <n v="16.316666666666666"/>
    <n v="0.7416666666666667"/>
  </r>
  <r>
    <s v="DT-02186"/>
    <x v="12"/>
    <s v="Stamping_Machine_024"/>
    <s v="Stamping"/>
    <d v="2024-10-25T10:53:20"/>
    <d v="2024-10-25T12:33:20"/>
    <s v="10"/>
    <s v="25"/>
    <n v="174"/>
    <n v="2.9"/>
    <s v="Electrical Fault"/>
    <s v="David Brown"/>
    <x v="2"/>
    <x v="1"/>
    <n v="14"/>
    <n v="11.1"/>
    <n v="0.79285714285714282"/>
  </r>
  <r>
    <s v="DT-04195"/>
    <x v="17"/>
    <s v="Assembly_Machine_014"/>
    <s v="Assembly"/>
    <d v="2024-10-25T11:38:37"/>
    <d v="2024-10-25T12:05:37"/>
    <s v="10"/>
    <s v="25"/>
    <n v="85"/>
    <n v="1.4166666666666667"/>
    <s v="Mechanical Failure"/>
    <s v="Lucas Silva"/>
    <x v="2"/>
    <x v="1"/>
    <n v="16"/>
    <n v="14.583333333333334"/>
    <n v="0.91145833333333337"/>
  </r>
  <r>
    <s v="DT-01753"/>
    <x v="17"/>
    <s v="Assembly_Machine_014"/>
    <s v="Assembly"/>
    <d v="2024-10-25T11:47:05"/>
    <d v="2024-10-25T12:36:05"/>
    <s v="10"/>
    <s v="25"/>
    <n v="80"/>
    <n v="1.3333333333333333"/>
    <s v="Preventive Maintenance - Electrical"/>
    <s v="Ahmed Hassan"/>
    <x v="2"/>
    <x v="0"/>
    <n v="16"/>
    <n v="14.666666666666666"/>
    <n v="0.91666666666666663"/>
  </r>
  <r>
    <s v="DT-07104"/>
    <x v="17"/>
    <s v="Assembly_Machine_014"/>
    <s v="Assembly"/>
    <d v="2024-10-25T11:51:13"/>
    <d v="2024-10-25T14:53:13"/>
    <s v="10"/>
    <s v="25"/>
    <n v="230"/>
    <n v="3.8333333333333335"/>
    <s v="Preventive Maintenance - General"/>
    <s v="Sophie Martin"/>
    <x v="0"/>
    <x v="0"/>
    <n v="16"/>
    <n v="12.166666666666666"/>
    <n v="0.76041666666666663"/>
  </r>
  <r>
    <s v="DT-07338"/>
    <x v="2"/>
    <s v="Assembly_Machine_019"/>
    <s v="Assembly"/>
    <d v="2024-10-25T12:03:25"/>
    <d v="2024-10-25T12:26:25"/>
    <s v="10"/>
    <s v="25"/>
    <n v="110"/>
    <n v="1.8333333333333333"/>
    <s v="Hydraulic Leak"/>
    <s v="Yuki Tanaka"/>
    <x v="2"/>
    <x v="1"/>
    <n v="22"/>
    <n v="20.166666666666668"/>
    <n v="0.91666666666666674"/>
  </r>
  <r>
    <s v="DT-02385"/>
    <x v="2"/>
    <s v="Assembly_Machine_019"/>
    <s v="Assembly"/>
    <d v="2024-10-25T15:51:11"/>
    <d v="2024-10-25T16:32:11"/>
    <s v="10"/>
    <s v="25"/>
    <n v="116"/>
    <n v="1.9333333333333333"/>
    <s v="Mechanical Failure"/>
    <s v="John Smith"/>
    <x v="2"/>
    <x v="1"/>
    <n v="22"/>
    <n v="20.066666666666666"/>
    <n v="0.91212121212121211"/>
  </r>
  <r>
    <s v="DT-04243"/>
    <x v="3"/>
    <s v="Stamping_Machine_033"/>
    <s v="Stamping"/>
    <d v="2024-10-25T16:25:09"/>
    <d v="2024-10-25T19:45:09"/>
    <s v="10"/>
    <s v="25"/>
    <n v="1026"/>
    <n v="17.100000000000001"/>
    <s v="Mechanical Failure"/>
    <s v="Sophie Martin"/>
    <x v="2"/>
    <x v="1"/>
    <n v="18"/>
    <n v="0.89999999999999858"/>
    <n v="4.999999999999992E-2"/>
  </r>
  <r>
    <s v="DT-06127"/>
    <x v="33"/>
    <s v="Packaging_Machine_006"/>
    <s v="Packaging"/>
    <d v="2024-10-25T16:50:42"/>
    <d v="2024-10-25T17:19:42"/>
    <s v="10"/>
    <s v="25"/>
    <n v="6"/>
    <n v="0.1"/>
    <s v="Preventive Maintenance - General"/>
    <s v="Maria Gomez"/>
    <x v="0"/>
    <x v="0"/>
    <n v="22"/>
    <n v="21.9"/>
    <n v="0.99545454545454537"/>
  </r>
  <r>
    <s v="DT-05764"/>
    <x v="6"/>
    <s v="Painting_Machine_009"/>
    <s v="Painting"/>
    <d v="2024-10-25T18:28:24"/>
    <d v="2024-10-25T19:01:24"/>
    <s v="10"/>
    <s v="25"/>
    <n v="52"/>
    <n v="0.8666666666666667"/>
    <s v="Electrical Fault"/>
    <s v="Lucas Silva"/>
    <x v="2"/>
    <x v="1"/>
    <n v="16"/>
    <n v="15.133333333333333"/>
    <n v="0.9458333333333333"/>
  </r>
  <r>
    <s v="DT-09199"/>
    <x v="29"/>
    <s v="Assembly_Machine_023"/>
    <s v="Assembly"/>
    <d v="2024-10-25T18:39:55"/>
    <d v="2024-10-25T19:19:55"/>
    <s v="10"/>
    <s v="25"/>
    <n v="87"/>
    <n v="1.45"/>
    <s v="Hydraulic Leak"/>
    <s v="Sophie Martin"/>
    <x v="2"/>
    <x v="1"/>
    <n v="16"/>
    <n v="14.55"/>
    <n v="0.90937500000000004"/>
  </r>
  <r>
    <s v="DT-01587"/>
    <x v="29"/>
    <s v="Assembly_Machine_023"/>
    <s v="Assembly"/>
    <d v="2024-10-25T18:58:53"/>
    <d v="2024-10-25T22:16:53"/>
    <s v="10"/>
    <s v="25"/>
    <n v="239"/>
    <n v="3.9833333333333334"/>
    <s v="Tooling Break"/>
    <s v="Lucas Silva"/>
    <x v="2"/>
    <x v="1"/>
    <n v="16"/>
    <n v="12.016666666666666"/>
    <n v="0.75104166666666661"/>
  </r>
  <r>
    <s v="DT-04151"/>
    <x v="7"/>
    <s v="Packaging_Machine_002"/>
    <s v="Packaging"/>
    <d v="2024-10-25T19:50:32"/>
    <d v="2024-10-25T20:35:32"/>
    <s v="10"/>
    <s v="25"/>
    <n v="15"/>
    <n v="0.25"/>
    <s v="Preventive Maintenance - General"/>
    <s v="Noah Davis"/>
    <x v="2"/>
    <x v="0"/>
    <n v="18"/>
    <n v="17.75"/>
    <n v="0.98611111111111116"/>
  </r>
  <r>
    <s v="DT-04327"/>
    <x v="20"/>
    <s v="Stamping_Machine_015"/>
    <s v="Stamping"/>
    <d v="2024-10-25T20:58:53"/>
    <d v="2024-10-25T21:15:53"/>
    <s v="10"/>
    <s v="25"/>
    <n v="413"/>
    <n v="6.8833333333333337"/>
    <s v="Overheating"/>
    <s v="Emma Wilson"/>
    <x v="0"/>
    <x v="1"/>
    <n v="18"/>
    <n v="11.116666666666667"/>
    <n v="0.61759259259259258"/>
  </r>
  <r>
    <s v="DT-04499"/>
    <x v="32"/>
    <s v="Stamping_Machine_020"/>
    <s v="Stamping"/>
    <d v="2024-10-25T21:47:01"/>
    <d v="2024-10-25T23:47:01"/>
    <s v="10"/>
    <s v="25"/>
    <n v="207"/>
    <n v="3.45"/>
    <s v="Hydraulic Leak"/>
    <s v="Yuki Tanaka"/>
    <x v="0"/>
    <x v="1"/>
    <n v="14"/>
    <n v="10.55"/>
    <n v="0.75357142857142867"/>
  </r>
  <r>
    <s v="DT-04936"/>
    <x v="14"/>
    <s v="Assembly_Machine_013"/>
    <s v="Assembly"/>
    <d v="2024-10-25T21:55:25"/>
    <d v="2024-10-25T22:33:25"/>
    <s v="10"/>
    <s v="25"/>
    <n v="230"/>
    <n v="3.8333333333333335"/>
    <s v="Tooling Break"/>
    <s v="Lucas Silva"/>
    <x v="2"/>
    <x v="1"/>
    <n v="14"/>
    <n v="10.166666666666666"/>
    <n v="0.72619047619047616"/>
  </r>
  <r>
    <s v="DT-01590"/>
    <x v="23"/>
    <s v="Packaging_Machine_025"/>
    <s v="Packaging"/>
    <d v="2024-10-26T00:31:50"/>
    <d v="2024-10-26T00:56:50"/>
    <s v="10"/>
    <s v="26"/>
    <n v="79"/>
    <n v="1.3166666666666667"/>
    <s v="Sensor Fault"/>
    <s v="Yuki Tanaka"/>
    <x v="2"/>
    <x v="1"/>
    <n v="20"/>
    <n v="18.683333333333334"/>
    <n v="0.9341666666666667"/>
  </r>
  <r>
    <s v="DT-03409"/>
    <x v="29"/>
    <s v="Assembly_Machine_023"/>
    <s v="Assembly"/>
    <d v="2024-10-26T00:50:05"/>
    <d v="2024-10-26T00:56:05"/>
    <s v="10"/>
    <s v="26"/>
    <n v="125"/>
    <n v="2.0833333333333335"/>
    <s v="Tooling Break"/>
    <s v="Li Wei"/>
    <x v="2"/>
    <x v="1"/>
    <n v="16"/>
    <n v="13.916666666666666"/>
    <n v="0.86979166666666663"/>
  </r>
  <r>
    <s v="DT-06720"/>
    <x v="31"/>
    <s v="Assembly_Machine_010"/>
    <s v="Assembly"/>
    <d v="2024-10-26T02:47:44"/>
    <d v="2024-10-26T06:31:44"/>
    <s v="10"/>
    <s v="26"/>
    <n v="341"/>
    <n v="5.6833333333333336"/>
    <s v="Electrical Fault"/>
    <s v="Lucas Silva"/>
    <x v="0"/>
    <x v="1"/>
    <n v="22"/>
    <n v="16.316666666666666"/>
    <n v="0.7416666666666667"/>
  </r>
  <r>
    <s v="DT-02224"/>
    <x v="6"/>
    <s v="Painting_Machine_009"/>
    <s v="Painting"/>
    <d v="2024-10-26T03:01:22"/>
    <d v="2024-10-26T03:55:22"/>
    <s v="10"/>
    <s v="26"/>
    <n v="61"/>
    <n v="1.0166666666666666"/>
    <s v="Mechanical Failure"/>
    <s v="Yuki Tanaka"/>
    <x v="1"/>
    <x v="1"/>
    <n v="16"/>
    <n v="14.983333333333334"/>
    <n v="0.93645833333333339"/>
  </r>
  <r>
    <s v="DT-00718"/>
    <x v="3"/>
    <s v="Stamping_Machine_033"/>
    <s v="Stamping"/>
    <d v="2024-10-26T03:16:12"/>
    <d v="2024-10-26T06:59:12"/>
    <s v="10"/>
    <s v="26"/>
    <n v="1026"/>
    <n v="17.100000000000001"/>
    <s v="Mechanical Failure"/>
    <s v="John Smith"/>
    <x v="2"/>
    <x v="1"/>
    <n v="18"/>
    <n v="0.89999999999999858"/>
    <n v="4.999999999999992E-2"/>
  </r>
  <r>
    <s v="DT-05741"/>
    <x v="28"/>
    <s v="Packaging_Machine_003"/>
    <s v="Packaging"/>
    <d v="2024-10-26T03:28:37"/>
    <d v="2024-10-26T03:41:37"/>
    <s v="10"/>
    <s v="26"/>
    <n v="134"/>
    <n v="2.2333333333333334"/>
    <s v="Preventive Maintenance - Electrical"/>
    <s v="David Brown"/>
    <x v="1"/>
    <x v="0"/>
    <n v="14"/>
    <n v="11.766666666666666"/>
    <n v="0.84047619047619038"/>
  </r>
  <r>
    <s v="DT-06084"/>
    <x v="22"/>
    <s v="Assembly_Machine_026"/>
    <s v="Assembly"/>
    <d v="2024-10-26T03:40:18"/>
    <d v="2024-10-26T03:58:18"/>
    <s v="10"/>
    <s v="26"/>
    <n v="139"/>
    <n v="2.3166666666666669"/>
    <s v="Preventive Maintenance - Mechanical"/>
    <s v="Carlos Ruiz"/>
    <x v="0"/>
    <x v="0"/>
    <n v="20"/>
    <n v="17.683333333333334"/>
    <n v="0.88416666666666666"/>
  </r>
  <r>
    <s v="DT-07889"/>
    <x v="3"/>
    <s v="Stamping_Machine_033"/>
    <s v="Stamping"/>
    <d v="2024-10-26T04:16:19"/>
    <d v="2024-10-26T04:43:19"/>
    <s v="10"/>
    <s v="26"/>
    <n v="881"/>
    <n v="14.683333333333334"/>
    <s v="Preventive Maintenance - Electrical"/>
    <s v="Li Wei"/>
    <x v="1"/>
    <x v="0"/>
    <n v="18"/>
    <n v="3.3166666666666664"/>
    <n v="0.18425925925925923"/>
  </r>
  <r>
    <s v="DT-01395"/>
    <x v="22"/>
    <s v="Assembly_Machine_026"/>
    <s v="Assembly"/>
    <d v="2024-10-26T05:56:13"/>
    <d v="2024-10-26T07:46:13"/>
    <s v="10"/>
    <s v="26"/>
    <n v="183"/>
    <n v="3.05"/>
    <s v="Electrical Fault"/>
    <s v="Olivia Johnson"/>
    <x v="1"/>
    <x v="1"/>
    <n v="20"/>
    <n v="16.95"/>
    <n v="0.84749999999999992"/>
  </r>
  <r>
    <s v="DT-02010"/>
    <x v="2"/>
    <s v="Assembly_Machine_019"/>
    <s v="Assembly"/>
    <d v="2024-10-26T06:07:27"/>
    <d v="2024-10-26T06:10:27"/>
    <s v="10"/>
    <s v="26"/>
    <n v="46"/>
    <n v="0.76666666666666672"/>
    <s v="Preventive Maintenance - Mechanical"/>
    <s v="Maria Gomez"/>
    <x v="1"/>
    <x v="0"/>
    <n v="22"/>
    <n v="21.233333333333334"/>
    <n v="0.9651515151515152"/>
  </r>
  <r>
    <s v="DT-09432"/>
    <x v="28"/>
    <s v="Packaging_Machine_003"/>
    <s v="Packaging"/>
    <d v="2024-10-26T07:09:16"/>
    <d v="2024-10-26T07:16:16"/>
    <s v="10"/>
    <s v="26"/>
    <n v="79"/>
    <n v="1.3166666666666667"/>
    <s v="Electrical Fault"/>
    <s v="Maria Gomez"/>
    <x v="2"/>
    <x v="1"/>
    <n v="14"/>
    <n v="12.683333333333334"/>
    <n v="0.90595238095238095"/>
  </r>
  <r>
    <s v="DT-08808"/>
    <x v="14"/>
    <s v="Assembly_Machine_013"/>
    <s v="Assembly"/>
    <d v="2024-10-26T07:24:43"/>
    <d v="2024-10-26T10:21:43"/>
    <s v="10"/>
    <s v="26"/>
    <n v="232"/>
    <n v="3.8666666666666667"/>
    <s v="Electrical Fault"/>
    <s v="Maria Gomez"/>
    <x v="1"/>
    <x v="1"/>
    <n v="14"/>
    <n v="10.133333333333333"/>
    <n v="0.72380952380952379"/>
  </r>
  <r>
    <s v="DT-07891"/>
    <x v="31"/>
    <s v="Assembly_Machine_010"/>
    <s v="Assembly"/>
    <d v="2024-10-26T08:40:09"/>
    <d v="2024-10-26T10:16:09"/>
    <s v="10"/>
    <s v="26"/>
    <n v="481"/>
    <n v="8.0166666666666675"/>
    <s v="Material Shortage"/>
    <s v="Sophie Martin"/>
    <x v="1"/>
    <x v="1"/>
    <n v="22"/>
    <n v="13.983333333333333"/>
    <n v="0.63560606060606062"/>
  </r>
  <r>
    <s v="DT-06906"/>
    <x v="12"/>
    <s v="Stamping_Machine_024"/>
    <s v="Stamping"/>
    <d v="2024-10-26T08:47:45"/>
    <d v="2024-10-26T09:50:45"/>
    <s v="10"/>
    <s v="26"/>
    <n v="123"/>
    <n v="2.0499999999999998"/>
    <s v="Material Shortage"/>
    <s v="John Smith"/>
    <x v="0"/>
    <x v="1"/>
    <n v="14"/>
    <n v="11.95"/>
    <n v="0.85357142857142854"/>
  </r>
  <r>
    <s v="DT-06938"/>
    <x v="22"/>
    <s v="Assembly_Machine_026"/>
    <s v="Assembly"/>
    <d v="2024-10-26T10:30:12"/>
    <d v="2024-10-26T13:58:12"/>
    <s v="10"/>
    <s v="26"/>
    <n v="220"/>
    <n v="3.6666666666666665"/>
    <s v="Preventive Maintenance - Mechanical"/>
    <s v="Mahmoud Adel"/>
    <x v="0"/>
    <x v="0"/>
    <n v="20"/>
    <n v="16.333333333333332"/>
    <n v="0.81666666666666665"/>
  </r>
  <r>
    <s v="DT-02209"/>
    <x v="5"/>
    <s v="Stamping_Machine_029"/>
    <s v="Stamping"/>
    <d v="2024-10-26T11:21:28"/>
    <d v="2024-10-26T12:03:28"/>
    <s v="10"/>
    <s v="26"/>
    <n v="774"/>
    <n v="12.9"/>
    <s v="Overheating"/>
    <s v="Rana Ibrahim"/>
    <x v="1"/>
    <x v="1"/>
    <n v="22"/>
    <n v="9.1"/>
    <n v="0.41363636363636364"/>
  </r>
  <r>
    <s v="DT-08359"/>
    <x v="31"/>
    <s v="Assembly_Machine_010"/>
    <s v="Assembly"/>
    <d v="2024-10-26T11:39:37"/>
    <d v="2024-10-26T14:25:37"/>
    <s v="10"/>
    <s v="26"/>
    <n v="214"/>
    <n v="3.5666666666666669"/>
    <s v="Preventive Maintenance - Mechanical"/>
    <s v="Yuki Tanaka"/>
    <x v="0"/>
    <x v="0"/>
    <n v="22"/>
    <n v="18.433333333333334"/>
    <n v="0.83787878787878789"/>
  </r>
  <r>
    <s v="DT-02752"/>
    <x v="34"/>
    <s v="Painting_Machine_022"/>
    <s v="Painting"/>
    <d v="2024-10-26T11:50:21"/>
    <d v="2024-10-26T12:14:21"/>
    <s v="10"/>
    <s v="26"/>
    <n v="254"/>
    <n v="4.2333333333333334"/>
    <s v="Preventive Maintenance - Mechanical"/>
    <s v="Ahmed Hassan"/>
    <x v="0"/>
    <x v="0"/>
    <n v="22"/>
    <n v="17.766666666666666"/>
    <n v="0.8075757575757575"/>
  </r>
  <r>
    <s v="DT-01151"/>
    <x v="17"/>
    <s v="Assembly_Machine_014"/>
    <s v="Assembly"/>
    <d v="2024-10-26T14:32:24"/>
    <d v="2024-10-26T18:10:24"/>
    <s v="10"/>
    <s v="26"/>
    <n v="132"/>
    <n v="2.2000000000000002"/>
    <s v="Tooling Break"/>
    <s v="Lucas Silva"/>
    <x v="2"/>
    <x v="1"/>
    <n v="16"/>
    <n v="13.8"/>
    <n v="0.86250000000000004"/>
  </r>
  <r>
    <s v="DT-04001"/>
    <x v="20"/>
    <s v="Stamping_Machine_015"/>
    <s v="Stamping"/>
    <d v="2024-10-26T15:32:05"/>
    <d v="2024-10-26T19:42:05"/>
    <s v="10"/>
    <s v="26"/>
    <n v="425"/>
    <n v="7.083333333333333"/>
    <s v="Material Shortage"/>
    <s v="Karim Nassar"/>
    <x v="2"/>
    <x v="1"/>
    <n v="18"/>
    <n v="10.916666666666668"/>
    <n v="0.60648148148148151"/>
  </r>
  <r>
    <s v="DT-07989"/>
    <x v="10"/>
    <s v="Painting_Machine_008"/>
    <s v="Painting"/>
    <d v="2024-10-26T15:32:10"/>
    <d v="2024-10-26T15:41:10"/>
    <s v="10"/>
    <s v="26"/>
    <n v="281"/>
    <n v="4.6833333333333336"/>
    <s v="Material Shortage"/>
    <s v="Rana Ibrahim"/>
    <x v="0"/>
    <x v="1"/>
    <n v="16"/>
    <n v="11.316666666666666"/>
    <n v="0.70729166666666665"/>
  </r>
  <r>
    <s v="DT-04456"/>
    <x v="21"/>
    <s v="Packaging_Machine_018"/>
    <s v="Packaging"/>
    <d v="2024-10-26T16:21:36"/>
    <d v="2024-10-26T19:04:36"/>
    <s v="10"/>
    <s v="26"/>
    <n v="189"/>
    <n v="3.15"/>
    <s v="Material Shortage"/>
    <s v="David Brown"/>
    <x v="2"/>
    <x v="1"/>
    <n v="14"/>
    <n v="10.85"/>
    <n v="0.77500000000000002"/>
  </r>
  <r>
    <s v="DT-02668"/>
    <x v="11"/>
    <s v="Assembly_Machine_007"/>
    <s v="Assembly"/>
    <d v="2024-10-26T16:52:46"/>
    <d v="2024-10-26T17:13:46"/>
    <s v="10"/>
    <s v="26"/>
    <n v="658"/>
    <n v="10.966666666666667"/>
    <s v="Mechanical Failure"/>
    <s v="Olivia Johnson"/>
    <x v="1"/>
    <x v="1"/>
    <n v="22"/>
    <n v="11.033333333333333"/>
    <n v="0.50151515151515147"/>
  </r>
  <r>
    <s v="DT-08214"/>
    <x v="1"/>
    <s v="Painting_Machine_021"/>
    <s v="Painting"/>
    <d v="2024-10-26T17:41:41"/>
    <d v="2024-10-26T18:10:41"/>
    <s v="10"/>
    <s v="26"/>
    <n v="1254"/>
    <n v="20.9"/>
    <s v="Electrical Fault"/>
    <s v="John Smith"/>
    <x v="2"/>
    <x v="1"/>
    <n v="22"/>
    <n v="1.1000000000000014"/>
    <n v="5.0000000000000065E-2"/>
  </r>
  <r>
    <s v="DT-01177"/>
    <x v="12"/>
    <s v="Stamping_Machine_024"/>
    <s v="Stamping"/>
    <d v="2024-10-26T17:45:18"/>
    <d v="2024-10-26T17:59:18"/>
    <s v="10"/>
    <s v="26"/>
    <n v="142"/>
    <n v="2.3666666666666667"/>
    <s v="Unsafe Condition"/>
    <s v="Fatima Ali"/>
    <x v="2"/>
    <x v="1"/>
    <n v="14"/>
    <n v="11.633333333333333"/>
    <n v="0.83095238095238089"/>
  </r>
  <r>
    <s v="DT-03393"/>
    <x v="12"/>
    <s v="Stamping_Machine_024"/>
    <s v="Stamping"/>
    <d v="2024-10-26T18:57:31"/>
    <d v="2024-10-26T19:36:31"/>
    <s v="10"/>
    <s v="26"/>
    <n v="23"/>
    <n v="0.38333333333333336"/>
    <s v="Hydraulic Leak"/>
    <s v="David Brown"/>
    <x v="2"/>
    <x v="1"/>
    <n v="14"/>
    <n v="13.616666666666667"/>
    <n v="0.97261904761904761"/>
  </r>
  <r>
    <s v="DT-00503"/>
    <x v="29"/>
    <s v="Assembly_Machine_023"/>
    <s v="Assembly"/>
    <d v="2024-10-26T19:17:52"/>
    <d v="2024-10-26T19:38:52"/>
    <s v="10"/>
    <s v="26"/>
    <n v="248"/>
    <n v="4.1333333333333337"/>
    <s v="Material Shortage"/>
    <s v="Carlos Ruiz"/>
    <x v="1"/>
    <x v="1"/>
    <n v="16"/>
    <n v="11.866666666666667"/>
    <n v="0.7416666666666667"/>
  </r>
  <r>
    <s v="DT-07473"/>
    <x v="28"/>
    <s v="Packaging_Machine_003"/>
    <s v="Packaging"/>
    <d v="2024-10-26T20:16:48"/>
    <d v="2024-10-26T20:33:48"/>
    <s v="10"/>
    <s v="26"/>
    <n v="300"/>
    <n v="5"/>
    <s v="Preventive Maintenance - Mechanical"/>
    <s v="Sophie Martin"/>
    <x v="2"/>
    <x v="0"/>
    <n v="14"/>
    <n v="9"/>
    <n v="0.6428571428571429"/>
  </r>
  <r>
    <s v="DT-03866"/>
    <x v="18"/>
    <s v="Packaging_Machine_004"/>
    <s v="Packaging"/>
    <d v="2024-10-26T21:03:50"/>
    <d v="2024-10-26T21:28:50"/>
    <s v="10"/>
    <s v="26"/>
    <n v="8"/>
    <n v="0.13333333333333333"/>
    <s v="Preventive Maintenance - Mechanical"/>
    <s v="Yuki Tanaka"/>
    <x v="1"/>
    <x v="0"/>
    <n v="16"/>
    <n v="15.866666666666667"/>
    <n v="0.9916666666666667"/>
  </r>
  <r>
    <s v="DT-02637"/>
    <x v="24"/>
    <s v="Painting_Machine_028"/>
    <s v="Painting"/>
    <d v="2024-10-26T22:34:53"/>
    <d v="2024-10-27T02:33:53"/>
    <s v="10"/>
    <s v="26"/>
    <n v="316"/>
    <n v="5.2666666666666666"/>
    <s v="Mechanical Failure"/>
    <s v="Lucas Silva"/>
    <x v="1"/>
    <x v="1"/>
    <n v="22"/>
    <n v="16.733333333333334"/>
    <n v="0.76060606060606062"/>
  </r>
  <r>
    <s v="DT-02254"/>
    <x v="30"/>
    <s v="Packaging_Machine_034"/>
    <s v="Packaging"/>
    <d v="2024-10-26T22:56:04"/>
    <d v="2024-10-26T23:14:04"/>
    <s v="10"/>
    <s v="26"/>
    <n v="18"/>
    <n v="0.3"/>
    <s v="Preventive Maintenance - Electrical"/>
    <s v="Hassan Ali"/>
    <x v="0"/>
    <x v="0"/>
    <n v="14"/>
    <n v="13.7"/>
    <n v="0.97857142857142854"/>
  </r>
  <r>
    <s v="DT-01338"/>
    <x v="20"/>
    <s v="Stamping_Machine_015"/>
    <s v="Stamping"/>
    <d v="2024-10-26T23:13:55"/>
    <d v="2024-10-26T23:41:55"/>
    <s v="10"/>
    <s v="26"/>
    <n v="225"/>
    <n v="3.75"/>
    <s v="Sensor Fault"/>
    <s v="Li Wei"/>
    <x v="2"/>
    <x v="1"/>
    <n v="18"/>
    <n v="14.25"/>
    <n v="0.79166666666666663"/>
  </r>
  <r>
    <s v="DT-01349"/>
    <x v="25"/>
    <s v="Painting_Machine_001"/>
    <s v="Painting"/>
    <d v="2024-10-26T23:30:06"/>
    <d v="2024-10-26T23:51:06"/>
    <s v="10"/>
    <s v="26"/>
    <n v="320"/>
    <n v="5.333333333333333"/>
    <s v="Mechanical Failure"/>
    <s v="Fatima Ali"/>
    <x v="2"/>
    <x v="1"/>
    <n v="18"/>
    <n v="12.666666666666668"/>
    <n v="0.70370370370370372"/>
  </r>
  <r>
    <s v="DT-05754"/>
    <x v="4"/>
    <s v="Stamping_Machine_031"/>
    <s v="Stamping"/>
    <d v="2024-10-27T00:20:56"/>
    <d v="2024-10-27T02:49:56"/>
    <s v="10"/>
    <s v="27"/>
    <n v="1026"/>
    <n v="17.100000000000001"/>
    <s v="Overheating"/>
    <s v="Mahmoud Adel"/>
    <x v="1"/>
    <x v="1"/>
    <n v="18"/>
    <n v="0.89999999999999858"/>
    <n v="4.999999999999992E-2"/>
  </r>
  <r>
    <s v="DT-01215"/>
    <x v="21"/>
    <s v="Packaging_Machine_018"/>
    <s v="Packaging"/>
    <d v="2024-10-27T01:05:33"/>
    <d v="2024-10-27T04:21:33"/>
    <s v="10"/>
    <s v="27"/>
    <n v="199"/>
    <n v="3.3166666666666669"/>
    <s v="Preventive Maintenance - Electrical"/>
    <s v="Olivia Johnson"/>
    <x v="0"/>
    <x v="0"/>
    <n v="14"/>
    <n v="10.683333333333334"/>
    <n v="0.76309523809523816"/>
  </r>
  <r>
    <s v="DT-09686"/>
    <x v="13"/>
    <s v="Painting_Machine_016"/>
    <s v="Painting"/>
    <d v="2024-10-27T01:05:37"/>
    <d v="2024-10-27T02:44:37"/>
    <s v="10"/>
    <s v="27"/>
    <n v="53"/>
    <n v="0.8833333333333333"/>
    <s v="Material Shortage"/>
    <s v="Mohamed Salah"/>
    <x v="1"/>
    <x v="1"/>
    <n v="22"/>
    <n v="21.116666666666667"/>
    <n v="0.95984848484848484"/>
  </r>
  <r>
    <s v="DT-07947"/>
    <x v="6"/>
    <s v="Painting_Machine_009"/>
    <s v="Painting"/>
    <d v="2024-10-27T02:08:25"/>
    <d v="2024-10-27T05:52:25"/>
    <s v="10"/>
    <s v="27"/>
    <n v="30"/>
    <n v="0.5"/>
    <s v="Preventive Maintenance - Mechanical"/>
    <s v="Rana Ibrahim"/>
    <x v="0"/>
    <x v="0"/>
    <n v="16"/>
    <n v="15.5"/>
    <n v="0.96875"/>
  </r>
  <r>
    <s v="DT-01470"/>
    <x v="9"/>
    <s v="Assembly_Machine_011"/>
    <s v="Assembly"/>
    <d v="2024-10-27T02:09:33"/>
    <d v="2024-10-27T03:46:33"/>
    <s v="10"/>
    <s v="27"/>
    <n v="264"/>
    <n v="4.4000000000000004"/>
    <s v="Operator Error"/>
    <s v="John Smith"/>
    <x v="2"/>
    <x v="1"/>
    <n v="14"/>
    <n v="9.6"/>
    <n v="0.68571428571428572"/>
  </r>
  <r>
    <s v="DT-02969"/>
    <x v="11"/>
    <s v="Assembly_Machine_007"/>
    <s v="Assembly"/>
    <d v="2024-10-27T03:34:37"/>
    <d v="2024-10-27T04:12:37"/>
    <s v="10"/>
    <s v="27"/>
    <n v="314"/>
    <n v="5.2333333333333334"/>
    <s v="Preventive Maintenance - General"/>
    <s v="Li Wei"/>
    <x v="0"/>
    <x v="0"/>
    <n v="22"/>
    <n v="16.766666666666666"/>
    <n v="0.76212121212121209"/>
  </r>
  <r>
    <s v="DT-08277"/>
    <x v="16"/>
    <s v="Painting_Machine_005"/>
    <s v="Painting"/>
    <d v="2024-10-27T03:42:47"/>
    <d v="2024-10-27T07:48:47"/>
    <s v="10"/>
    <s v="27"/>
    <n v="212"/>
    <n v="3.5333333333333332"/>
    <s v="Preventive Maintenance - General"/>
    <s v="Noah Davis"/>
    <x v="0"/>
    <x v="0"/>
    <n v="20"/>
    <n v="16.466666666666669"/>
    <n v="0.82333333333333347"/>
  </r>
  <r>
    <s v="DT-07682"/>
    <x v="13"/>
    <s v="Painting_Machine_016"/>
    <s v="Painting"/>
    <d v="2024-10-27T04:01:41"/>
    <d v="2024-10-27T04:11:41"/>
    <s v="10"/>
    <s v="27"/>
    <n v="364"/>
    <n v="6.0666666666666664"/>
    <s v="Operator Error"/>
    <s v="Olivia Johnson"/>
    <x v="2"/>
    <x v="1"/>
    <n v="22"/>
    <n v="15.933333333333334"/>
    <n v="0.72424242424242424"/>
  </r>
  <r>
    <s v="DT-02136"/>
    <x v="14"/>
    <s v="Assembly_Machine_013"/>
    <s v="Assembly"/>
    <d v="2024-10-27T05:41:10"/>
    <d v="2024-10-27T09:06:10"/>
    <s v="10"/>
    <s v="27"/>
    <n v="39"/>
    <n v="0.65"/>
    <s v="Hydraulic Leak"/>
    <s v="Elena Petrova"/>
    <x v="1"/>
    <x v="1"/>
    <n v="14"/>
    <n v="13.35"/>
    <n v="0.95357142857142851"/>
  </r>
  <r>
    <s v="DT-05355"/>
    <x v="16"/>
    <s v="Painting_Machine_005"/>
    <s v="Painting"/>
    <d v="2024-10-27T07:07:59"/>
    <d v="2024-10-27T10:15:59"/>
    <s v="10"/>
    <s v="27"/>
    <n v="432"/>
    <n v="7.2"/>
    <s v="Tooling Break"/>
    <s v="Elena Petrova"/>
    <x v="2"/>
    <x v="1"/>
    <n v="20"/>
    <n v="12.8"/>
    <n v="0.64"/>
  </r>
  <r>
    <s v="DT-05512"/>
    <x v="10"/>
    <s v="Painting_Machine_008"/>
    <s v="Painting"/>
    <d v="2024-10-27T07:40:29"/>
    <d v="2024-10-27T10:56:29"/>
    <s v="10"/>
    <s v="27"/>
    <n v="181"/>
    <n v="3.0166666666666666"/>
    <s v="Preventive Maintenance - Electrical"/>
    <s v="Elena Petrova"/>
    <x v="0"/>
    <x v="0"/>
    <n v="16"/>
    <n v="12.983333333333334"/>
    <n v="0.81145833333333339"/>
  </r>
  <r>
    <s v="DT-00092"/>
    <x v="21"/>
    <s v="Packaging_Machine_018"/>
    <s v="Packaging"/>
    <d v="2024-10-27T08:02:59"/>
    <d v="2024-10-27T11:45:59"/>
    <s v="10"/>
    <s v="27"/>
    <n v="316"/>
    <n v="5.2666666666666666"/>
    <s v="Preventive Maintenance - Electrical"/>
    <s v="Rana Ibrahim"/>
    <x v="1"/>
    <x v="0"/>
    <n v="14"/>
    <n v="8.7333333333333343"/>
    <n v="0.62380952380952392"/>
  </r>
  <r>
    <s v="DT-04018"/>
    <x v="32"/>
    <s v="Stamping_Machine_020"/>
    <s v="Stamping"/>
    <d v="2024-10-27T09:18:59"/>
    <d v="2024-10-27T09:51:59"/>
    <s v="10"/>
    <s v="27"/>
    <n v="197"/>
    <n v="3.2833333333333332"/>
    <s v="Overheating"/>
    <s v="Fatima Ali"/>
    <x v="0"/>
    <x v="1"/>
    <n v="14"/>
    <n v="10.716666666666667"/>
    <n v="0.76547619047619053"/>
  </r>
  <r>
    <s v="DT-04421"/>
    <x v="9"/>
    <s v="Assembly_Machine_011"/>
    <s v="Assembly"/>
    <d v="2024-10-27T11:32:38"/>
    <d v="2024-10-27T13:21:38"/>
    <s v="10"/>
    <s v="27"/>
    <n v="91"/>
    <n v="1.5166666666666666"/>
    <s v="Tooling Break"/>
    <s v="Ahmed Hassan"/>
    <x v="2"/>
    <x v="1"/>
    <n v="14"/>
    <n v="12.483333333333334"/>
    <n v="0.89166666666666672"/>
  </r>
  <r>
    <s v="DT-00901"/>
    <x v="14"/>
    <s v="Assembly_Machine_013"/>
    <s v="Assembly"/>
    <d v="2024-10-27T13:16:26"/>
    <d v="2024-10-27T13:40:26"/>
    <s v="10"/>
    <s v="27"/>
    <n v="33"/>
    <n v="0.55000000000000004"/>
    <s v="Electrical Fault"/>
    <s v="Olivia Johnson"/>
    <x v="2"/>
    <x v="1"/>
    <n v="14"/>
    <n v="13.45"/>
    <n v="0.96071428571428563"/>
  </r>
  <r>
    <s v="DT-05289"/>
    <x v="32"/>
    <s v="Stamping_Machine_020"/>
    <s v="Stamping"/>
    <d v="2024-10-27T13:57:04"/>
    <d v="2024-10-27T14:11:04"/>
    <s v="10"/>
    <s v="27"/>
    <n v="188"/>
    <n v="3.1333333333333333"/>
    <s v="Tooling Break"/>
    <s v="Li Wei"/>
    <x v="2"/>
    <x v="1"/>
    <n v="14"/>
    <n v="10.866666666666667"/>
    <n v="0.77619047619047621"/>
  </r>
  <r>
    <s v="DT-00508"/>
    <x v="13"/>
    <s v="Painting_Machine_016"/>
    <s v="Painting"/>
    <d v="2024-10-27T13:59:50"/>
    <d v="2024-10-27T14:16:50"/>
    <s v="10"/>
    <s v="27"/>
    <n v="227"/>
    <n v="3.7833333333333332"/>
    <s v="Mechanical Failure"/>
    <s v="Carlos Ruiz"/>
    <x v="0"/>
    <x v="1"/>
    <n v="22"/>
    <n v="18.216666666666669"/>
    <n v="0.82803030303030312"/>
  </r>
  <r>
    <s v="DT-00539"/>
    <x v="2"/>
    <s v="Assembly_Machine_019"/>
    <s v="Assembly"/>
    <d v="2024-10-27T14:48:58"/>
    <d v="2024-10-27T17:26:58"/>
    <s v="10"/>
    <s v="27"/>
    <n v="56"/>
    <n v="0.93333333333333335"/>
    <s v="Preventive Maintenance - General"/>
    <s v="Emma Wilson"/>
    <x v="0"/>
    <x v="0"/>
    <n v="22"/>
    <n v="21.066666666666666"/>
    <n v="0.95757575757575752"/>
  </r>
  <r>
    <s v="DT-01814"/>
    <x v="23"/>
    <s v="Packaging_Machine_025"/>
    <s v="Packaging"/>
    <d v="2024-10-27T16:02:02"/>
    <d v="2024-10-27T17:54:02"/>
    <s v="10"/>
    <s v="27"/>
    <n v="107"/>
    <n v="1.7833333333333334"/>
    <s v="Preventive Maintenance - Electrical"/>
    <s v="Carlos Ruiz"/>
    <x v="1"/>
    <x v="0"/>
    <n v="20"/>
    <n v="18.216666666666665"/>
    <n v="0.91083333333333327"/>
  </r>
  <r>
    <s v="DT-06980"/>
    <x v="14"/>
    <s v="Assembly_Machine_013"/>
    <s v="Assembly"/>
    <d v="2024-10-27T16:07:59"/>
    <d v="2024-10-27T16:46:59"/>
    <s v="10"/>
    <s v="27"/>
    <n v="257"/>
    <n v="4.2833333333333332"/>
    <s v="Overheating"/>
    <s v="Elena Petrova"/>
    <x v="1"/>
    <x v="1"/>
    <n v="14"/>
    <n v="9.7166666666666668"/>
    <n v="0.69404761904761902"/>
  </r>
  <r>
    <s v="DT-08929"/>
    <x v="2"/>
    <s v="Assembly_Machine_019"/>
    <s v="Assembly"/>
    <d v="2024-10-27T16:46:15"/>
    <d v="2024-10-28T01:17:15"/>
    <s v="10"/>
    <s v="27"/>
    <n v="100"/>
    <n v="1.6666666666666667"/>
    <s v="Tooling Break"/>
    <s v="Fatima Ali"/>
    <x v="2"/>
    <x v="1"/>
    <n v="22"/>
    <n v="20.333333333333332"/>
    <n v="0.9242424242424242"/>
  </r>
  <r>
    <s v="DT-01128"/>
    <x v="22"/>
    <s v="Assembly_Machine_026"/>
    <s v="Assembly"/>
    <d v="2024-10-27T17:15:43"/>
    <d v="2024-10-27T17:27:43"/>
    <s v="10"/>
    <s v="27"/>
    <n v="288"/>
    <n v="4.8"/>
    <s v="Sensor Fault"/>
    <s v="Mohamed Salah"/>
    <x v="1"/>
    <x v="1"/>
    <n v="20"/>
    <n v="15.2"/>
    <n v="0.76"/>
  </r>
  <r>
    <s v="DT-05300"/>
    <x v="19"/>
    <s v="Stamping_Machine_035"/>
    <s v="Stamping"/>
    <d v="2024-10-27T17:25:30"/>
    <d v="2024-10-27T17:54:30"/>
    <s v="10"/>
    <s v="27"/>
    <n v="108"/>
    <n v="1.8"/>
    <s v="Mechanical Failure"/>
    <s v="Hassan Ali"/>
    <x v="0"/>
    <x v="1"/>
    <n v="16"/>
    <n v="14.2"/>
    <n v="0.88749999999999996"/>
  </r>
  <r>
    <s v="DT-08616"/>
    <x v="31"/>
    <s v="Assembly_Machine_010"/>
    <s v="Assembly"/>
    <d v="2024-10-27T18:14:34"/>
    <d v="2024-10-27T18:28:34"/>
    <s v="10"/>
    <s v="27"/>
    <n v="301"/>
    <n v="5.0166666666666666"/>
    <s v="Mechanical Failure"/>
    <s v="Rana Ibrahim"/>
    <x v="2"/>
    <x v="1"/>
    <n v="22"/>
    <n v="16.983333333333334"/>
    <n v="0.77196969696969697"/>
  </r>
  <r>
    <s v="DT-05721"/>
    <x v="1"/>
    <s v="Painting_Machine_021"/>
    <s v="Painting"/>
    <d v="2024-10-27T19:32:04"/>
    <d v="2024-10-27T22:28:04"/>
    <s v="10"/>
    <s v="27"/>
    <n v="1003"/>
    <n v="16.716666666666665"/>
    <s v="Operator Error"/>
    <s v="Karim Nassar"/>
    <x v="0"/>
    <x v="1"/>
    <n v="22"/>
    <n v="5.283333333333335"/>
    <n v="0.24015151515151523"/>
  </r>
  <r>
    <s v="DT-00201"/>
    <x v="18"/>
    <s v="Packaging_Machine_004"/>
    <s v="Packaging"/>
    <d v="2024-10-27T19:32:21"/>
    <d v="2024-10-28T01:19:21"/>
    <s v="10"/>
    <s v="27"/>
    <n v="12"/>
    <n v="0.2"/>
    <s v="Hydraulic Leak"/>
    <s v="Li Wei"/>
    <x v="2"/>
    <x v="1"/>
    <n v="16"/>
    <n v="15.8"/>
    <n v="0.98750000000000004"/>
  </r>
  <r>
    <s v="DT-08044"/>
    <x v="23"/>
    <s v="Packaging_Machine_025"/>
    <s v="Packaging"/>
    <d v="2024-10-27T19:57:54"/>
    <d v="2024-10-28T00:44:54"/>
    <s v="10"/>
    <s v="27"/>
    <n v="82"/>
    <n v="1.3666666666666667"/>
    <s v="Preventive Maintenance - Electrical"/>
    <s v="Sophie Martin"/>
    <x v="0"/>
    <x v="0"/>
    <n v="20"/>
    <n v="18.633333333333333"/>
    <n v="0.93166666666666664"/>
  </r>
  <r>
    <s v="DT-03932"/>
    <x v="18"/>
    <s v="Packaging_Machine_004"/>
    <s v="Packaging"/>
    <d v="2024-10-27T20:09:00"/>
    <d v="2024-10-28T02:16:00"/>
    <s v="10"/>
    <s v="27"/>
    <n v="8"/>
    <n v="0.13333333333333333"/>
    <s v="Preventive Maintenance - General"/>
    <s v="David Brown"/>
    <x v="0"/>
    <x v="0"/>
    <n v="16"/>
    <n v="15.866666666666667"/>
    <n v="0.9916666666666667"/>
  </r>
  <r>
    <s v="DT-00767"/>
    <x v="5"/>
    <s v="Stamping_Machine_029"/>
    <s v="Stamping"/>
    <d v="2024-10-27T20:36:33"/>
    <d v="2024-10-27T22:33:33"/>
    <s v="10"/>
    <s v="27"/>
    <n v="838"/>
    <n v="13.966666666666667"/>
    <s v="Material Shortage"/>
    <s v="Lucas Silva"/>
    <x v="1"/>
    <x v="1"/>
    <n v="22"/>
    <n v="8.0333333333333332"/>
    <n v="0.36515151515151517"/>
  </r>
  <r>
    <s v="DT-04231"/>
    <x v="17"/>
    <s v="Assembly_Machine_014"/>
    <s v="Assembly"/>
    <d v="2024-10-27T21:46:54"/>
    <d v="2024-10-27T22:30:54"/>
    <s v="10"/>
    <s v="27"/>
    <n v="93"/>
    <n v="1.55"/>
    <s v="Material Shortage"/>
    <s v="Mohamed Salah"/>
    <x v="2"/>
    <x v="1"/>
    <n v="16"/>
    <n v="14.45"/>
    <n v="0.90312499999999996"/>
  </r>
  <r>
    <s v="DT-06470"/>
    <x v="21"/>
    <s v="Packaging_Machine_018"/>
    <s v="Packaging"/>
    <d v="2024-10-27T22:22:45"/>
    <d v="2024-10-28T02:27:45"/>
    <s v="10"/>
    <s v="27"/>
    <n v="16"/>
    <n v="0.26666666666666666"/>
    <s v="Hydraulic Leak"/>
    <s v="David Brown"/>
    <x v="1"/>
    <x v="1"/>
    <n v="14"/>
    <n v="13.733333333333333"/>
    <n v="0.98095238095238091"/>
  </r>
  <r>
    <s v="DT-05596"/>
    <x v="14"/>
    <s v="Assembly_Machine_013"/>
    <s v="Assembly"/>
    <d v="2024-10-27T22:40:32"/>
    <d v="2024-10-28T03:28:32"/>
    <s v="10"/>
    <s v="27"/>
    <n v="84"/>
    <n v="1.4"/>
    <s v="Electrical Fault"/>
    <s v="Ahmed Hassan"/>
    <x v="2"/>
    <x v="1"/>
    <n v="14"/>
    <n v="12.6"/>
    <n v="0.9"/>
  </r>
  <r>
    <s v="DT-05026"/>
    <x v="9"/>
    <s v="Assembly_Machine_011"/>
    <s v="Assembly"/>
    <d v="2024-10-27T23:41:43"/>
    <d v="2024-10-28T02:04:43"/>
    <s v="10"/>
    <s v="27"/>
    <n v="236"/>
    <n v="3.9333333333333331"/>
    <s v="Preventive Maintenance - General"/>
    <s v="Rana Ibrahim"/>
    <x v="2"/>
    <x v="0"/>
    <n v="14"/>
    <n v="10.066666666666666"/>
    <n v="0.71904761904761905"/>
  </r>
  <r>
    <s v="DT-05997"/>
    <x v="31"/>
    <s v="Assembly_Machine_010"/>
    <s v="Assembly"/>
    <d v="2024-10-28T00:19:23"/>
    <d v="2024-10-28T01:29:23"/>
    <s v="10"/>
    <s v="28"/>
    <n v="415"/>
    <n v="6.916666666666667"/>
    <s v="Hydraulic Leak"/>
    <s v="Elena Petrova"/>
    <x v="0"/>
    <x v="1"/>
    <n v="22"/>
    <n v="15.083333333333332"/>
    <n v="0.68560606060606055"/>
  </r>
  <r>
    <s v="DT-09660"/>
    <x v="4"/>
    <s v="Stamping_Machine_031"/>
    <s v="Stamping"/>
    <d v="2024-10-28T00:46:46"/>
    <d v="2024-10-28T01:09:46"/>
    <s v="10"/>
    <s v="28"/>
    <n v="1026"/>
    <n v="17.100000000000001"/>
    <s v="Operator Error"/>
    <s v="Sophie Martin"/>
    <x v="0"/>
    <x v="1"/>
    <n v="18"/>
    <n v="0.89999999999999858"/>
    <n v="4.999999999999992E-2"/>
  </r>
  <r>
    <s v="DT-04893"/>
    <x v="0"/>
    <s v="Stamping_Machine_030"/>
    <s v="Stamping"/>
    <d v="2024-10-28T02:49:50"/>
    <d v="2024-10-28T05:09:50"/>
    <s v="10"/>
    <s v="28"/>
    <n v="322"/>
    <n v="5.3666666666666663"/>
    <s v="Preventive Maintenance - General"/>
    <s v="Maria Gomez"/>
    <x v="2"/>
    <x v="0"/>
    <n v="16"/>
    <n v="10.633333333333333"/>
    <n v="0.6645833333333333"/>
  </r>
  <r>
    <s v="DT-01720"/>
    <x v="25"/>
    <s v="Painting_Machine_001"/>
    <s v="Painting"/>
    <d v="2024-10-28T02:57:50"/>
    <d v="2024-10-28T03:05:50"/>
    <s v="10"/>
    <s v="28"/>
    <n v="397"/>
    <n v="6.6166666666666663"/>
    <s v="Preventive Maintenance - Electrical"/>
    <s v="Noah Davis"/>
    <x v="1"/>
    <x v="0"/>
    <n v="18"/>
    <n v="11.383333333333333"/>
    <n v="0.63240740740740742"/>
  </r>
  <r>
    <s v="DT-06321"/>
    <x v="14"/>
    <s v="Assembly_Machine_013"/>
    <s v="Assembly"/>
    <d v="2024-10-28T03:12:00"/>
    <d v="2024-10-28T04:30:00"/>
    <s v="10"/>
    <s v="28"/>
    <n v="329"/>
    <n v="5.4833333333333334"/>
    <s v="Hydraulic Leak"/>
    <s v="David Brown"/>
    <x v="1"/>
    <x v="1"/>
    <n v="14"/>
    <n v="8.5166666666666657"/>
    <n v="0.60833333333333328"/>
  </r>
  <r>
    <s v="DT-01300"/>
    <x v="29"/>
    <s v="Assembly_Machine_023"/>
    <s v="Assembly"/>
    <d v="2024-10-28T03:19:46"/>
    <d v="2024-10-28T05:14:46"/>
    <s v="10"/>
    <s v="28"/>
    <n v="115"/>
    <n v="1.9166666666666667"/>
    <s v="Electrical Fault"/>
    <s v="Yuki Tanaka"/>
    <x v="1"/>
    <x v="1"/>
    <n v="16"/>
    <n v="14.083333333333334"/>
    <n v="0.88020833333333337"/>
  </r>
  <r>
    <s v="DT-03374"/>
    <x v="1"/>
    <s v="Painting_Machine_021"/>
    <s v="Painting"/>
    <d v="2024-10-28T03:42:18"/>
    <d v="2024-10-28T09:49:18"/>
    <s v="10"/>
    <s v="28"/>
    <n v="1254"/>
    <n v="20.9"/>
    <s v="Electrical Fault"/>
    <s v="Rana Ibrahim"/>
    <x v="0"/>
    <x v="1"/>
    <n v="22"/>
    <n v="1.1000000000000014"/>
    <n v="5.0000000000000065E-2"/>
  </r>
  <r>
    <s v="DT-03455"/>
    <x v="31"/>
    <s v="Assembly_Machine_010"/>
    <s v="Assembly"/>
    <d v="2024-10-28T05:21:27"/>
    <d v="2024-10-28T05:58:27"/>
    <s v="10"/>
    <s v="28"/>
    <n v="153"/>
    <n v="2.5499999999999998"/>
    <s v="Preventive Maintenance - Electrical"/>
    <s v="Elena Petrova"/>
    <x v="0"/>
    <x v="0"/>
    <n v="22"/>
    <n v="19.45"/>
    <n v="0.88409090909090904"/>
  </r>
  <r>
    <s v="DT-09816"/>
    <x v="14"/>
    <s v="Assembly_Machine_013"/>
    <s v="Assembly"/>
    <d v="2024-10-28T05:44:51"/>
    <d v="2024-10-28T06:20:51"/>
    <s v="10"/>
    <s v="28"/>
    <n v="70"/>
    <n v="1.1666666666666667"/>
    <s v="Preventive Maintenance - General"/>
    <s v="Yuki Tanaka"/>
    <x v="1"/>
    <x v="0"/>
    <n v="14"/>
    <n v="12.833333333333334"/>
    <n v="0.91666666666666674"/>
  </r>
  <r>
    <s v="DT-03916"/>
    <x v="5"/>
    <s v="Stamping_Machine_029"/>
    <s v="Stamping"/>
    <d v="2024-10-28T07:30:24"/>
    <d v="2024-10-28T07:58:24"/>
    <s v="10"/>
    <s v="28"/>
    <n v="849"/>
    <n v="14.15"/>
    <s v="Sensor Fault"/>
    <s v="Emma Wilson"/>
    <x v="1"/>
    <x v="1"/>
    <n v="22"/>
    <n v="7.85"/>
    <n v="0.35681818181818181"/>
  </r>
  <r>
    <s v="DT-05825"/>
    <x v="33"/>
    <s v="Packaging_Machine_006"/>
    <s v="Packaging"/>
    <d v="2024-10-28T07:35:58"/>
    <d v="2024-10-28T10:19:58"/>
    <s v="10"/>
    <s v="28"/>
    <n v="11"/>
    <n v="0.18333333333333332"/>
    <s v="Electrical Fault"/>
    <s v="Maria Gomez"/>
    <x v="2"/>
    <x v="1"/>
    <n v="22"/>
    <n v="21.816666666666666"/>
    <n v="0.9916666666666667"/>
  </r>
  <r>
    <s v="DT-07755"/>
    <x v="15"/>
    <s v="Packaging_Machine_017"/>
    <s v="Packaging"/>
    <d v="2024-10-28T08:45:53"/>
    <d v="2024-10-28T09:51:53"/>
    <s v="10"/>
    <s v="28"/>
    <n v="268"/>
    <n v="4.4666666666666668"/>
    <s v="Material Shortage"/>
    <s v="Mahmoud Adel"/>
    <x v="1"/>
    <x v="1"/>
    <n v="20"/>
    <n v="15.533333333333333"/>
    <n v="0.77666666666666662"/>
  </r>
  <r>
    <s v="DT-00159"/>
    <x v="33"/>
    <s v="Packaging_Machine_006"/>
    <s v="Packaging"/>
    <d v="2024-10-28T10:45:09"/>
    <d v="2024-10-28T11:16:09"/>
    <s v="10"/>
    <s v="28"/>
    <n v="12"/>
    <n v="0.2"/>
    <s v="Tooling Break"/>
    <s v="Yuki Tanaka"/>
    <x v="2"/>
    <x v="1"/>
    <n v="22"/>
    <n v="21.8"/>
    <n v="0.99090909090909096"/>
  </r>
  <r>
    <s v="DT-08676"/>
    <x v="6"/>
    <s v="Painting_Machine_009"/>
    <s v="Painting"/>
    <d v="2024-10-28T11:27:59"/>
    <d v="2024-10-28T12:55:59"/>
    <s v="10"/>
    <s v="28"/>
    <n v="54"/>
    <n v="0.9"/>
    <s v="Electrical Fault"/>
    <s v="Ahmed Hassan"/>
    <x v="0"/>
    <x v="1"/>
    <n v="16"/>
    <n v="15.1"/>
    <n v="0.94374999999999998"/>
  </r>
  <r>
    <s v="DT-02073"/>
    <x v="26"/>
    <s v="Assembly_Machine_032"/>
    <s v="Assembly"/>
    <d v="2024-10-28T14:48:19"/>
    <d v="2024-10-28T15:20:19"/>
    <s v="10"/>
    <s v="28"/>
    <n v="131"/>
    <n v="2.1833333333333331"/>
    <s v="Preventive Maintenance - General"/>
    <s v="Rana Ibrahim"/>
    <x v="1"/>
    <x v="0"/>
    <n v="20"/>
    <n v="17.816666666666666"/>
    <n v="0.89083333333333337"/>
  </r>
  <r>
    <s v="DT-05779"/>
    <x v="31"/>
    <s v="Assembly_Machine_010"/>
    <s v="Assembly"/>
    <d v="2024-10-28T15:03:37"/>
    <d v="2024-10-28T15:43:37"/>
    <s v="10"/>
    <s v="28"/>
    <n v="17"/>
    <n v="0.28333333333333333"/>
    <s v="Preventive Maintenance - General"/>
    <s v="Olivia Johnson"/>
    <x v="1"/>
    <x v="0"/>
    <n v="22"/>
    <n v="21.716666666666665"/>
    <n v="0.98712121212121207"/>
  </r>
  <r>
    <s v="DT-00111"/>
    <x v="8"/>
    <s v="Assembly_Machine_012"/>
    <s v="Assembly"/>
    <d v="2024-10-28T16:51:01"/>
    <d v="2024-10-28T17:01:01"/>
    <s v="10"/>
    <s v="28"/>
    <n v="140"/>
    <n v="2.3333333333333335"/>
    <s v="Sensor Fault"/>
    <s v="Li Wei"/>
    <x v="0"/>
    <x v="1"/>
    <n v="20"/>
    <n v="17.666666666666668"/>
    <n v="0.88333333333333341"/>
  </r>
  <r>
    <s v="DT-06669"/>
    <x v="2"/>
    <s v="Assembly_Machine_019"/>
    <s v="Assembly"/>
    <d v="2024-10-28T17:04:50"/>
    <d v="2024-10-28T18:24:50"/>
    <s v="10"/>
    <s v="28"/>
    <n v="88"/>
    <n v="1.4666666666666666"/>
    <s v="Sensor Fault"/>
    <s v="Hassan Ali"/>
    <x v="1"/>
    <x v="1"/>
    <n v="22"/>
    <n v="20.533333333333335"/>
    <n v="0.93333333333333346"/>
  </r>
  <r>
    <s v="DT-05320"/>
    <x v="19"/>
    <s v="Stamping_Machine_035"/>
    <s v="Stamping"/>
    <d v="2024-10-28T17:06:14"/>
    <d v="2024-10-28T20:59:14"/>
    <s v="10"/>
    <s v="28"/>
    <n v="67"/>
    <n v="1.1166666666666667"/>
    <s v="Hydraulic Leak"/>
    <s v="Sophie Martin"/>
    <x v="0"/>
    <x v="1"/>
    <n v="16"/>
    <n v="14.883333333333333"/>
    <n v="0.9302083333333333"/>
  </r>
  <r>
    <s v="DT-05397"/>
    <x v="26"/>
    <s v="Assembly_Machine_032"/>
    <s v="Assembly"/>
    <d v="2024-10-28T17:30:05"/>
    <d v="2024-10-28T20:59:05"/>
    <s v="10"/>
    <s v="28"/>
    <n v="152"/>
    <n v="2.5333333333333332"/>
    <s v="Electrical Fault"/>
    <s v="Li Wei"/>
    <x v="1"/>
    <x v="1"/>
    <n v="20"/>
    <n v="17.466666666666669"/>
    <n v="0.87333333333333341"/>
  </r>
  <r>
    <s v="DT-07778"/>
    <x v="20"/>
    <s v="Stamping_Machine_015"/>
    <s v="Stamping"/>
    <d v="2024-10-28T18:59:38"/>
    <d v="2024-10-28T20:08:38"/>
    <s v="10"/>
    <s v="28"/>
    <n v="417"/>
    <n v="6.95"/>
    <s v="Hydraulic Leak"/>
    <s v="Sophie Martin"/>
    <x v="2"/>
    <x v="1"/>
    <n v="18"/>
    <n v="11.05"/>
    <n v="0.61388888888888893"/>
  </r>
  <r>
    <s v="DT-03469"/>
    <x v="25"/>
    <s v="Painting_Machine_001"/>
    <s v="Painting"/>
    <d v="2024-10-28T21:57:54"/>
    <d v="2024-10-29T00:49:54"/>
    <s v="10"/>
    <s v="28"/>
    <n v="381"/>
    <n v="6.35"/>
    <s v="Tooling Break"/>
    <s v="Mohamed Salah"/>
    <x v="0"/>
    <x v="1"/>
    <n v="18"/>
    <n v="11.65"/>
    <n v="0.64722222222222225"/>
  </r>
  <r>
    <s v="DT-04022"/>
    <x v="17"/>
    <s v="Assembly_Machine_014"/>
    <s v="Assembly"/>
    <d v="2024-10-28T22:05:15"/>
    <d v="2024-10-28T22:48:15"/>
    <s v="10"/>
    <s v="28"/>
    <n v="364"/>
    <n v="6.0666666666666664"/>
    <s v="Preventive Maintenance - Electrical"/>
    <s v="Olivia Johnson"/>
    <x v="1"/>
    <x v="0"/>
    <n v="16"/>
    <n v="9.9333333333333336"/>
    <n v="0.62083333333333335"/>
  </r>
  <r>
    <s v="DT-07622"/>
    <x v="7"/>
    <s v="Packaging_Machine_002"/>
    <s v="Packaging"/>
    <d v="2024-10-28T22:57:19"/>
    <d v="2024-10-29T01:41:19"/>
    <s v="10"/>
    <s v="28"/>
    <n v="26"/>
    <n v="0.43333333333333335"/>
    <s v="Mechanical Failure"/>
    <s v="Hassan Ali"/>
    <x v="1"/>
    <x v="1"/>
    <n v="18"/>
    <n v="17.566666666666666"/>
    <n v="0.97592592592592586"/>
  </r>
  <r>
    <s v="DT-00099"/>
    <x v="20"/>
    <s v="Stamping_Machine_015"/>
    <s v="Stamping"/>
    <d v="2024-10-28T23:55:58"/>
    <d v="2024-10-29T10:08:58"/>
    <s v="10"/>
    <s v="28"/>
    <n v="106"/>
    <n v="1.7666666666666666"/>
    <s v="Mechanical Failure"/>
    <s v="Ahmed Hassan"/>
    <x v="1"/>
    <x v="1"/>
    <n v="18"/>
    <n v="16.233333333333334"/>
    <n v="0.9018518518518519"/>
  </r>
  <r>
    <s v="DT-04016"/>
    <x v="18"/>
    <s v="Packaging_Machine_004"/>
    <s v="Packaging"/>
    <d v="2024-10-29T00:55:42"/>
    <d v="2024-10-29T02:33:42"/>
    <s v="10"/>
    <s v="29"/>
    <n v="7"/>
    <n v="0.11666666666666667"/>
    <s v="Preventive Maintenance - General"/>
    <s v="Yuki Tanaka"/>
    <x v="1"/>
    <x v="0"/>
    <n v="16"/>
    <n v="15.883333333333333"/>
    <n v="0.9927083333333333"/>
  </r>
  <r>
    <s v="DT-06560"/>
    <x v="30"/>
    <s v="Packaging_Machine_034"/>
    <s v="Packaging"/>
    <d v="2024-10-29T03:04:59"/>
    <d v="2024-10-29T03:21:59"/>
    <s v="10"/>
    <s v="29"/>
    <n v="326"/>
    <n v="5.4333333333333336"/>
    <s v="Preventive Maintenance - Electrical"/>
    <s v="Ahmed Hassan"/>
    <x v="0"/>
    <x v="0"/>
    <n v="14"/>
    <n v="8.5666666666666664"/>
    <n v="0.61190476190476184"/>
  </r>
  <r>
    <s v="DT-09834"/>
    <x v="28"/>
    <s v="Packaging_Machine_003"/>
    <s v="Packaging"/>
    <d v="2024-10-29T04:31:07"/>
    <d v="2024-10-29T06:41:07"/>
    <s v="10"/>
    <s v="29"/>
    <n v="264"/>
    <n v="4.4000000000000004"/>
    <s v="Hydraulic Leak"/>
    <s v="Fatima Ali"/>
    <x v="2"/>
    <x v="1"/>
    <n v="14"/>
    <n v="9.6"/>
    <n v="0.68571428571428572"/>
  </r>
  <r>
    <s v="DT-06458"/>
    <x v="32"/>
    <s v="Stamping_Machine_020"/>
    <s v="Stamping"/>
    <d v="2024-10-29T06:43:03"/>
    <d v="2024-10-29T08:10:03"/>
    <s v="10"/>
    <s v="29"/>
    <n v="45"/>
    <n v="0.75"/>
    <s v="Operator Error"/>
    <s v="Noah Davis"/>
    <x v="2"/>
    <x v="1"/>
    <n v="14"/>
    <n v="13.25"/>
    <n v="0.9464285714285714"/>
  </r>
  <r>
    <s v="DT-00624"/>
    <x v="21"/>
    <s v="Packaging_Machine_018"/>
    <s v="Packaging"/>
    <d v="2024-10-29T10:38:02"/>
    <d v="2024-10-29T13:22:02"/>
    <s v="10"/>
    <s v="29"/>
    <n v="79"/>
    <n v="1.3166666666666667"/>
    <s v="Mechanical Failure"/>
    <s v="Hassan Ali"/>
    <x v="1"/>
    <x v="1"/>
    <n v="14"/>
    <n v="12.683333333333334"/>
    <n v="0.90595238095238095"/>
  </r>
  <r>
    <s v="DT-06081"/>
    <x v="6"/>
    <s v="Painting_Machine_009"/>
    <s v="Painting"/>
    <d v="2024-10-29T10:40:52"/>
    <d v="2024-10-29T10:54:52"/>
    <s v="10"/>
    <s v="29"/>
    <n v="38"/>
    <n v="0.6333333333333333"/>
    <s v="Preventive Maintenance - General"/>
    <s v="Olivia Johnson"/>
    <x v="0"/>
    <x v="0"/>
    <n v="16"/>
    <n v="15.366666666666667"/>
    <n v="0.9604166666666667"/>
  </r>
  <r>
    <s v="DT-06961"/>
    <x v="18"/>
    <s v="Packaging_Machine_004"/>
    <s v="Packaging"/>
    <d v="2024-10-29T10:41:45"/>
    <d v="2024-10-29T13:27:45"/>
    <s v="10"/>
    <s v="29"/>
    <n v="15"/>
    <n v="0.25"/>
    <s v="Material Shortage"/>
    <s v="David Brown"/>
    <x v="1"/>
    <x v="1"/>
    <n v="16"/>
    <n v="15.75"/>
    <n v="0.984375"/>
  </r>
  <r>
    <s v="DT-04939"/>
    <x v="10"/>
    <s v="Painting_Machine_008"/>
    <s v="Painting"/>
    <d v="2024-10-29T12:12:24"/>
    <d v="2024-10-30T02:32:24"/>
    <s v="10"/>
    <s v="29"/>
    <n v="366"/>
    <n v="6.1"/>
    <s v="Tooling Break"/>
    <s v="Maria Gomez"/>
    <x v="0"/>
    <x v="1"/>
    <n v="16"/>
    <n v="9.9"/>
    <n v="0.61875000000000002"/>
  </r>
  <r>
    <s v="DT-01689"/>
    <x v="31"/>
    <s v="Assembly_Machine_010"/>
    <s v="Assembly"/>
    <d v="2024-10-29T13:11:03"/>
    <d v="2024-10-29T16:49:03"/>
    <s v="10"/>
    <s v="29"/>
    <n v="376"/>
    <n v="6.2666666666666666"/>
    <s v="Preventive Maintenance - General"/>
    <s v="Elena Petrova"/>
    <x v="0"/>
    <x v="0"/>
    <n v="22"/>
    <n v="15.733333333333334"/>
    <n v="0.7151515151515152"/>
  </r>
  <r>
    <s v="DT-05457"/>
    <x v="5"/>
    <s v="Stamping_Machine_029"/>
    <s v="Stamping"/>
    <d v="2024-10-29T14:04:10"/>
    <d v="2024-10-29T14:25:10"/>
    <s v="10"/>
    <s v="29"/>
    <n v="755"/>
    <n v="12.583333333333334"/>
    <s v="Mechanical Failure"/>
    <s v="Li Wei"/>
    <x v="2"/>
    <x v="1"/>
    <n v="22"/>
    <n v="9.4166666666666661"/>
    <n v="0.42803030303030298"/>
  </r>
  <r>
    <s v="DT-02217"/>
    <x v="29"/>
    <s v="Assembly_Machine_023"/>
    <s v="Assembly"/>
    <d v="2024-10-29T14:15:39"/>
    <d v="2024-10-29T17:15:39"/>
    <s v="10"/>
    <s v="29"/>
    <n v="106"/>
    <n v="1.7666666666666666"/>
    <s v="Mechanical Failure"/>
    <s v="John Smith"/>
    <x v="1"/>
    <x v="1"/>
    <n v="16"/>
    <n v="14.233333333333334"/>
    <n v="0.88958333333333339"/>
  </r>
  <r>
    <s v="DT-00444"/>
    <x v="17"/>
    <s v="Assembly_Machine_014"/>
    <s v="Assembly"/>
    <d v="2024-10-29T15:48:49"/>
    <d v="2024-10-29T15:54:49"/>
    <s v="10"/>
    <s v="29"/>
    <n v="256"/>
    <n v="4.2666666666666666"/>
    <s v="Preventive Maintenance - Mechanical"/>
    <s v="Karim Nassar"/>
    <x v="1"/>
    <x v="0"/>
    <n v="16"/>
    <n v="11.733333333333334"/>
    <n v="0.73333333333333339"/>
  </r>
  <r>
    <s v="DT-02883"/>
    <x v="28"/>
    <s v="Packaging_Machine_003"/>
    <s v="Packaging"/>
    <d v="2024-10-29T17:00:17"/>
    <d v="2024-10-29T18:37:17"/>
    <s v="10"/>
    <s v="29"/>
    <n v="187"/>
    <n v="3.1166666666666667"/>
    <s v="Electrical Fault"/>
    <s v="Maria Gomez"/>
    <x v="1"/>
    <x v="1"/>
    <n v="14"/>
    <n v="10.883333333333333"/>
    <n v="0.77738095238095239"/>
  </r>
  <r>
    <s v="DT-07601"/>
    <x v="31"/>
    <s v="Assembly_Machine_010"/>
    <s v="Assembly"/>
    <d v="2024-10-29T18:00:48"/>
    <d v="2024-10-29T18:44:48"/>
    <s v="10"/>
    <s v="29"/>
    <n v="118"/>
    <n v="1.9666666666666666"/>
    <s v="Preventive Maintenance - General"/>
    <s v="Ahmed Hassan"/>
    <x v="0"/>
    <x v="0"/>
    <n v="22"/>
    <n v="20.033333333333335"/>
    <n v="0.91060606060606064"/>
  </r>
  <r>
    <s v="DT-05617"/>
    <x v="19"/>
    <s v="Stamping_Machine_035"/>
    <s v="Stamping"/>
    <d v="2024-10-29T18:29:04"/>
    <d v="2024-10-29T19:03:04"/>
    <s v="10"/>
    <s v="29"/>
    <n v="362"/>
    <n v="6.0333333333333332"/>
    <s v="Tooling Break"/>
    <s v="Emma Wilson"/>
    <x v="0"/>
    <x v="1"/>
    <n v="16"/>
    <n v="9.9666666666666668"/>
    <n v="0.62291666666666667"/>
  </r>
  <r>
    <s v="DT-03135"/>
    <x v="15"/>
    <s v="Packaging_Machine_017"/>
    <s v="Packaging"/>
    <d v="2024-10-29T19:48:16"/>
    <d v="2024-10-29T20:31:16"/>
    <s v="10"/>
    <s v="29"/>
    <n v="207"/>
    <n v="3.45"/>
    <s v="Mechanical Failure"/>
    <s v="Elena Petrova"/>
    <x v="1"/>
    <x v="1"/>
    <n v="20"/>
    <n v="16.55"/>
    <n v="0.82750000000000001"/>
  </r>
  <r>
    <s v="DT-01454"/>
    <x v="18"/>
    <s v="Packaging_Machine_004"/>
    <s v="Packaging"/>
    <d v="2024-10-29T21:26:36"/>
    <d v="2024-10-29T22:00:36"/>
    <s v="10"/>
    <s v="29"/>
    <n v="8"/>
    <n v="0.13333333333333333"/>
    <s v="Preventive Maintenance - Mechanical"/>
    <s v="Sophie Martin"/>
    <x v="2"/>
    <x v="0"/>
    <n v="16"/>
    <n v="15.866666666666667"/>
    <n v="0.9916666666666667"/>
  </r>
  <r>
    <s v="DT-03241"/>
    <x v="32"/>
    <s v="Stamping_Machine_020"/>
    <s v="Stamping"/>
    <d v="2024-10-29T21:47:31"/>
    <d v="2024-10-30T04:40:31"/>
    <s v="10"/>
    <s v="29"/>
    <n v="186"/>
    <n v="3.1"/>
    <s v="Overheating"/>
    <s v="Yuki Tanaka"/>
    <x v="2"/>
    <x v="1"/>
    <n v="14"/>
    <n v="10.9"/>
    <n v="0.77857142857142858"/>
  </r>
  <r>
    <s v="DT-08869"/>
    <x v="29"/>
    <s v="Assembly_Machine_023"/>
    <s v="Assembly"/>
    <d v="2024-10-29T22:32:54"/>
    <d v="2024-10-29T23:07:54"/>
    <s v="10"/>
    <s v="29"/>
    <n v="135"/>
    <n v="2.25"/>
    <s v="Mechanical Failure"/>
    <s v="Olivia Johnson"/>
    <x v="1"/>
    <x v="1"/>
    <n v="16"/>
    <n v="13.75"/>
    <n v="0.859375"/>
  </r>
  <r>
    <s v="DT-07849"/>
    <x v="14"/>
    <s v="Assembly_Machine_013"/>
    <s v="Assembly"/>
    <d v="2024-10-29T23:24:31"/>
    <d v="2024-10-30T12:25:31"/>
    <s v="10"/>
    <s v="29"/>
    <n v="162"/>
    <n v="2.7"/>
    <s v="Material Shortage"/>
    <s v="Rana Ibrahim"/>
    <x v="1"/>
    <x v="1"/>
    <n v="14"/>
    <n v="11.3"/>
    <n v="0.80714285714285716"/>
  </r>
  <r>
    <s v="DT-04462"/>
    <x v="1"/>
    <s v="Painting_Machine_021"/>
    <s v="Painting"/>
    <d v="2024-10-30T00:08:46"/>
    <d v="2024-10-30T02:55:46"/>
    <s v="10"/>
    <s v="30"/>
    <n v="698"/>
    <n v="11.633333333333333"/>
    <s v="Preventive Maintenance - Electrical"/>
    <s v="Maria Gomez"/>
    <x v="0"/>
    <x v="0"/>
    <n v="22"/>
    <n v="10.366666666666667"/>
    <n v="0.47121212121212125"/>
  </r>
  <r>
    <s v="DT-09552"/>
    <x v="17"/>
    <s v="Assembly_Machine_014"/>
    <s v="Assembly"/>
    <d v="2024-10-30T00:28:21"/>
    <d v="2024-10-30T01:09:21"/>
    <s v="10"/>
    <s v="30"/>
    <n v="82"/>
    <n v="1.3666666666666667"/>
    <s v="Overheating"/>
    <s v="John Smith"/>
    <x v="0"/>
    <x v="1"/>
    <n v="16"/>
    <n v="14.633333333333333"/>
    <n v="0.9145833333333333"/>
  </r>
  <r>
    <s v="DT-07062"/>
    <x v="4"/>
    <s v="Stamping_Machine_031"/>
    <s v="Stamping"/>
    <d v="2024-10-30T00:41:16"/>
    <d v="2024-10-30T02:35:16"/>
    <s v="10"/>
    <s v="30"/>
    <n v="1026"/>
    <n v="17.100000000000001"/>
    <s v="Sensor Fault"/>
    <s v="Mohamed Salah"/>
    <x v="0"/>
    <x v="1"/>
    <n v="18"/>
    <n v="0.89999999999999858"/>
    <n v="4.999999999999992E-2"/>
  </r>
  <r>
    <s v="DT-01276"/>
    <x v="0"/>
    <s v="Stamping_Machine_030"/>
    <s v="Stamping"/>
    <d v="2024-10-30T01:24:24"/>
    <d v="2024-10-30T07:13:24"/>
    <s v="10"/>
    <s v="30"/>
    <n v="170"/>
    <n v="2.8333333333333335"/>
    <s v="Tooling Break"/>
    <s v="Mohamed Salah"/>
    <x v="2"/>
    <x v="1"/>
    <n v="16"/>
    <n v="13.166666666666666"/>
    <n v="0.82291666666666663"/>
  </r>
  <r>
    <s v="DT-04279"/>
    <x v="5"/>
    <s v="Stamping_Machine_029"/>
    <s v="Stamping"/>
    <d v="2024-10-30T02:10:46"/>
    <d v="2024-10-30T02:43:46"/>
    <s v="10"/>
    <s v="30"/>
    <n v="481"/>
    <n v="8.0166666666666675"/>
    <s v="Preventive Maintenance - Mechanical"/>
    <s v="Maria Gomez"/>
    <x v="0"/>
    <x v="0"/>
    <n v="22"/>
    <n v="13.983333333333333"/>
    <n v="0.63560606060606062"/>
  </r>
  <r>
    <s v="DT-07363"/>
    <x v="26"/>
    <s v="Assembly_Machine_032"/>
    <s v="Assembly"/>
    <d v="2024-10-30T03:08:22"/>
    <d v="2024-10-30T08:48:22"/>
    <s v="10"/>
    <s v="30"/>
    <n v="278"/>
    <n v="4.6333333333333337"/>
    <s v="Preventive Maintenance - Mechanical"/>
    <s v="Sophie Martin"/>
    <x v="0"/>
    <x v="0"/>
    <n v="20"/>
    <n v="15.366666666666667"/>
    <n v="0.76833333333333331"/>
  </r>
  <r>
    <s v="DT-06134"/>
    <x v="3"/>
    <s v="Stamping_Machine_033"/>
    <s v="Stamping"/>
    <d v="2024-10-30T03:32:36"/>
    <d v="2024-10-30T05:14:36"/>
    <s v="10"/>
    <s v="30"/>
    <n v="879"/>
    <n v="14.65"/>
    <s v="Electrical Fault"/>
    <s v="Sophie Martin"/>
    <x v="0"/>
    <x v="1"/>
    <n v="18"/>
    <n v="3.3499999999999996"/>
    <n v="0.18611111111111109"/>
  </r>
  <r>
    <s v="DT-00065"/>
    <x v="5"/>
    <s v="Stamping_Machine_029"/>
    <s v="Stamping"/>
    <d v="2024-10-30T03:37:26"/>
    <d v="2024-10-30T06:20:26"/>
    <s v="10"/>
    <s v="30"/>
    <n v="887"/>
    <n v="14.783333333333333"/>
    <s v="Material Shortage"/>
    <s v="Fatima Ali"/>
    <x v="0"/>
    <x v="1"/>
    <n v="22"/>
    <n v="7.2166666666666668"/>
    <n v="0.32803030303030306"/>
  </r>
  <r>
    <s v="DT-01137"/>
    <x v="30"/>
    <s v="Packaging_Machine_034"/>
    <s v="Packaging"/>
    <d v="2024-10-30T04:06:39"/>
    <d v="2024-10-30T06:10:39"/>
    <s v="10"/>
    <s v="30"/>
    <n v="22"/>
    <n v="0.36666666666666664"/>
    <s v="Preventive Maintenance - Mechanical"/>
    <s v="Yuki Tanaka"/>
    <x v="1"/>
    <x v="0"/>
    <n v="14"/>
    <n v="13.633333333333333"/>
    <n v="0.97380952380952379"/>
  </r>
  <r>
    <s v="DT-03640"/>
    <x v="14"/>
    <s v="Assembly_Machine_013"/>
    <s v="Assembly"/>
    <d v="2024-10-30T04:09:49"/>
    <d v="2024-10-30T04:44:49"/>
    <s v="10"/>
    <s v="30"/>
    <n v="332"/>
    <n v="5.5333333333333332"/>
    <s v="Material Shortage"/>
    <s v="David Brown"/>
    <x v="0"/>
    <x v="1"/>
    <n v="14"/>
    <n v="8.4666666666666668"/>
    <n v="0.60476190476190472"/>
  </r>
  <r>
    <s v="DT-03188"/>
    <x v="24"/>
    <s v="Painting_Machine_028"/>
    <s v="Painting"/>
    <d v="2024-10-30T04:12:58"/>
    <d v="2024-10-30T08:47:58"/>
    <s v="10"/>
    <s v="30"/>
    <n v="361"/>
    <n v="6.0166666666666666"/>
    <s v="Preventive Maintenance - Mechanical"/>
    <s v="Rana Ibrahim"/>
    <x v="0"/>
    <x v="0"/>
    <n v="22"/>
    <n v="15.983333333333334"/>
    <n v="0.72651515151515156"/>
  </r>
  <r>
    <s v="DT-07050"/>
    <x v="19"/>
    <s v="Stamping_Machine_035"/>
    <s v="Stamping"/>
    <d v="2024-10-30T04:54:17"/>
    <d v="2024-10-30T05:17:17"/>
    <s v="10"/>
    <s v="30"/>
    <n v="171"/>
    <n v="2.85"/>
    <s v="Preventive Maintenance - Electrical"/>
    <s v="Ahmed Hassan"/>
    <x v="0"/>
    <x v="0"/>
    <n v="16"/>
    <n v="13.15"/>
    <n v="0.82187500000000002"/>
  </r>
  <r>
    <s v="DT-00130"/>
    <x v="29"/>
    <s v="Assembly_Machine_023"/>
    <s v="Assembly"/>
    <d v="2024-10-30T05:07:38"/>
    <d v="2024-10-30T13:58:38"/>
    <s v="10"/>
    <s v="30"/>
    <n v="69"/>
    <n v="1.1499999999999999"/>
    <s v="Electrical Fault"/>
    <s v="Noah Davis"/>
    <x v="2"/>
    <x v="1"/>
    <n v="16"/>
    <n v="14.85"/>
    <n v="0.92812499999999998"/>
  </r>
  <r>
    <s v="DT-02570"/>
    <x v="4"/>
    <s v="Stamping_Machine_031"/>
    <s v="Stamping"/>
    <d v="2024-10-30T07:14:20"/>
    <d v="2024-10-30T07:41:20"/>
    <s v="10"/>
    <s v="30"/>
    <n v="943"/>
    <n v="15.716666666666667"/>
    <s v="Tooling Break"/>
    <s v="Rana Ibrahim"/>
    <x v="2"/>
    <x v="1"/>
    <n v="18"/>
    <n v="2.2833333333333332"/>
    <n v="0.12685185185185185"/>
  </r>
  <r>
    <s v="DT-05275"/>
    <x v="18"/>
    <s v="Packaging_Machine_004"/>
    <s v="Packaging"/>
    <d v="2024-10-30T07:45:12"/>
    <d v="2024-10-30T07:54:12"/>
    <s v="10"/>
    <s v="30"/>
    <n v="14"/>
    <n v="0.23333333333333334"/>
    <s v="Mechanical Failure"/>
    <s v="Noah Davis"/>
    <x v="0"/>
    <x v="1"/>
    <n v="16"/>
    <n v="15.766666666666667"/>
    <n v="0.98541666666666672"/>
  </r>
  <r>
    <s v="DT-02594"/>
    <x v="13"/>
    <s v="Painting_Machine_016"/>
    <s v="Painting"/>
    <d v="2024-10-30T09:20:45"/>
    <d v="2024-10-30T11:40:45"/>
    <s v="10"/>
    <s v="30"/>
    <n v="437"/>
    <n v="7.2833333333333332"/>
    <s v="Material Shortage"/>
    <s v="Yuki Tanaka"/>
    <x v="2"/>
    <x v="1"/>
    <n v="22"/>
    <n v="14.716666666666667"/>
    <n v="0.66893939393939394"/>
  </r>
  <r>
    <s v="DT-02982"/>
    <x v="20"/>
    <s v="Stamping_Machine_015"/>
    <s v="Stamping"/>
    <d v="2024-10-30T09:57:03"/>
    <d v="2024-10-30T11:05:03"/>
    <s v="10"/>
    <s v="30"/>
    <n v="163"/>
    <n v="2.7166666666666668"/>
    <s v="Preventive Maintenance - Mechanical"/>
    <s v="Emma Wilson"/>
    <x v="0"/>
    <x v="0"/>
    <n v="18"/>
    <n v="15.283333333333333"/>
    <n v="0.84907407407407409"/>
  </r>
  <r>
    <s v="DT-01815"/>
    <x v="18"/>
    <s v="Packaging_Machine_004"/>
    <s v="Packaging"/>
    <d v="2024-10-30T10:55:25"/>
    <d v="2024-10-30T11:17:25"/>
    <s v="10"/>
    <s v="30"/>
    <n v="8"/>
    <n v="0.13333333333333333"/>
    <s v="Preventive Maintenance - General"/>
    <s v="Karim Nassar"/>
    <x v="0"/>
    <x v="0"/>
    <n v="16"/>
    <n v="15.866666666666667"/>
    <n v="0.9916666666666667"/>
  </r>
  <r>
    <s v="DT-00157"/>
    <x v="21"/>
    <s v="Packaging_Machine_018"/>
    <s v="Packaging"/>
    <d v="2024-10-30T11:14:15"/>
    <d v="2024-10-30T11:21:15"/>
    <s v="10"/>
    <s v="30"/>
    <n v="192"/>
    <n v="3.2"/>
    <s v="Overheating"/>
    <s v="John Smith"/>
    <x v="2"/>
    <x v="1"/>
    <n v="14"/>
    <n v="10.8"/>
    <n v="0.77142857142857146"/>
  </r>
  <r>
    <s v="DT-05303"/>
    <x v="24"/>
    <s v="Painting_Machine_028"/>
    <s v="Painting"/>
    <d v="2024-10-30T11:42:32"/>
    <d v="2024-10-30T11:59:32"/>
    <s v="10"/>
    <s v="30"/>
    <n v="138"/>
    <n v="2.2999999999999998"/>
    <s v="Mechanical Failure"/>
    <s v="Elena Petrova"/>
    <x v="2"/>
    <x v="1"/>
    <n v="22"/>
    <n v="19.7"/>
    <n v="0.89545454545454539"/>
  </r>
  <r>
    <s v="DT-02285"/>
    <x v="16"/>
    <s v="Painting_Machine_005"/>
    <s v="Painting"/>
    <d v="2024-10-30T11:54:36"/>
    <d v="2024-10-30T12:11:36"/>
    <s v="10"/>
    <s v="30"/>
    <n v="394"/>
    <n v="6.5666666666666664"/>
    <s v="Material Shortage"/>
    <s v="Mahmoud Adel"/>
    <x v="0"/>
    <x v="1"/>
    <n v="20"/>
    <n v="13.433333333333334"/>
    <n v="0.67166666666666663"/>
  </r>
  <r>
    <s v="DT-09489"/>
    <x v="34"/>
    <s v="Painting_Machine_022"/>
    <s v="Painting"/>
    <d v="2024-10-30T12:31:38"/>
    <d v="2024-10-30T13:35:38"/>
    <s v="10"/>
    <s v="30"/>
    <n v="357"/>
    <n v="5.95"/>
    <s v="Tooling Break"/>
    <s v="John Smith"/>
    <x v="2"/>
    <x v="1"/>
    <n v="22"/>
    <n v="16.05"/>
    <n v="0.72954545454545461"/>
  </r>
  <r>
    <s v="DT-01567"/>
    <x v="27"/>
    <s v="Assembly_Machine_027"/>
    <s v="Assembly"/>
    <d v="2024-10-30T14:00:39"/>
    <d v="2024-10-30T20:02:39"/>
    <s v="10"/>
    <s v="30"/>
    <n v="364"/>
    <n v="6.0666666666666664"/>
    <s v="Preventive Maintenance - General"/>
    <s v="Mahmoud Adel"/>
    <x v="1"/>
    <x v="0"/>
    <n v="20"/>
    <n v="13.933333333333334"/>
    <n v="0.69666666666666666"/>
  </r>
  <r>
    <s v="DT-09202"/>
    <x v="4"/>
    <s v="Stamping_Machine_031"/>
    <s v="Stamping"/>
    <d v="2024-10-30T14:12:41"/>
    <d v="2024-10-30T14:22:41"/>
    <s v="10"/>
    <s v="30"/>
    <n v="1026"/>
    <n v="17.100000000000001"/>
    <s v="Hydraulic Leak"/>
    <s v="Fatima Ali"/>
    <x v="0"/>
    <x v="1"/>
    <n v="18"/>
    <n v="0.89999999999999858"/>
    <n v="4.999999999999992E-2"/>
  </r>
  <r>
    <s v="DT-05325"/>
    <x v="26"/>
    <s v="Assembly_Machine_032"/>
    <s v="Assembly"/>
    <d v="2024-10-30T14:18:35"/>
    <d v="2024-10-30T14:40:35"/>
    <s v="10"/>
    <s v="30"/>
    <n v="87"/>
    <n v="1.45"/>
    <s v="Operator Error"/>
    <s v="Carlos Ruiz"/>
    <x v="1"/>
    <x v="1"/>
    <n v="20"/>
    <n v="18.55"/>
    <n v="0.92749999999999999"/>
  </r>
  <r>
    <s v="DT-08329"/>
    <x v="30"/>
    <s v="Packaging_Machine_034"/>
    <s v="Packaging"/>
    <d v="2024-10-30T14:46:16"/>
    <d v="2024-10-30T15:08:16"/>
    <s v="10"/>
    <s v="30"/>
    <n v="236"/>
    <n v="3.9333333333333331"/>
    <s v="Preventive Maintenance - General"/>
    <s v="Mahmoud Adel"/>
    <x v="0"/>
    <x v="0"/>
    <n v="14"/>
    <n v="10.066666666666666"/>
    <n v="0.71904761904761905"/>
  </r>
  <r>
    <s v="DT-07283"/>
    <x v="31"/>
    <s v="Assembly_Machine_010"/>
    <s v="Assembly"/>
    <d v="2024-10-30T15:22:12"/>
    <d v="2024-10-30T19:16:12"/>
    <s v="10"/>
    <s v="30"/>
    <n v="430"/>
    <n v="7.166666666666667"/>
    <s v="Material Shortage"/>
    <s v="John Smith"/>
    <x v="1"/>
    <x v="1"/>
    <n v="22"/>
    <n v="14.833333333333332"/>
    <n v="0.6742424242424242"/>
  </r>
  <r>
    <s v="DT-04969"/>
    <x v="22"/>
    <s v="Assembly_Machine_026"/>
    <s v="Assembly"/>
    <d v="2024-10-30T15:45:56"/>
    <d v="2024-10-30T17:59:56"/>
    <s v="10"/>
    <s v="30"/>
    <n v="22"/>
    <n v="0.36666666666666664"/>
    <s v="Preventive Maintenance - Electrical"/>
    <s v="Noah Davis"/>
    <x v="1"/>
    <x v="0"/>
    <n v="20"/>
    <n v="19.633333333333333"/>
    <n v="0.98166666666666669"/>
  </r>
  <r>
    <s v="DT-09435"/>
    <x v="34"/>
    <s v="Painting_Machine_022"/>
    <s v="Painting"/>
    <d v="2024-10-30T16:55:29"/>
    <d v="2024-10-30T17:00:29"/>
    <s v="10"/>
    <s v="30"/>
    <n v="184"/>
    <n v="3.0666666666666669"/>
    <s v="Material Shortage"/>
    <s v="Sophie Martin"/>
    <x v="2"/>
    <x v="1"/>
    <n v="22"/>
    <n v="18.933333333333334"/>
    <n v="0.8606060606060606"/>
  </r>
  <r>
    <s v="DT-00365"/>
    <x v="33"/>
    <s v="Packaging_Machine_006"/>
    <s v="Packaging"/>
    <d v="2024-10-30T17:44:47"/>
    <d v="2024-10-30T20:41:47"/>
    <s v="10"/>
    <s v="30"/>
    <n v="10"/>
    <n v="0.16666666666666666"/>
    <s v="Hydraulic Leak"/>
    <s v="Li Wei"/>
    <x v="0"/>
    <x v="1"/>
    <n v="22"/>
    <n v="21.833333333333332"/>
    <n v="0.99242424242424232"/>
  </r>
  <r>
    <s v="DT-00728"/>
    <x v="19"/>
    <s v="Stamping_Machine_035"/>
    <s v="Stamping"/>
    <d v="2024-10-30T18:39:18"/>
    <d v="2024-10-30T19:00:18"/>
    <s v="10"/>
    <s v="30"/>
    <n v="225"/>
    <n v="3.75"/>
    <s v="Preventive Maintenance - Electrical"/>
    <s v="Rana Ibrahim"/>
    <x v="0"/>
    <x v="0"/>
    <n v="16"/>
    <n v="12.25"/>
    <n v="0.765625"/>
  </r>
  <r>
    <s v="DT-04035"/>
    <x v="13"/>
    <s v="Painting_Machine_016"/>
    <s v="Painting"/>
    <d v="2024-10-30T19:24:19"/>
    <d v="2024-10-30T22:54:19"/>
    <s v="10"/>
    <s v="30"/>
    <n v="379"/>
    <n v="6.3166666666666664"/>
    <s v="Overheating"/>
    <s v="Karim Nassar"/>
    <x v="1"/>
    <x v="1"/>
    <n v="22"/>
    <n v="15.683333333333334"/>
    <n v="0.71287878787878789"/>
  </r>
  <r>
    <s v="DT-01264"/>
    <x v="14"/>
    <s v="Assembly_Machine_013"/>
    <s v="Assembly"/>
    <d v="2024-10-30T19:55:48"/>
    <d v="2024-10-31T06:56:48"/>
    <s v="10"/>
    <s v="30"/>
    <n v="125"/>
    <n v="2.0833333333333335"/>
    <s v="Overheating"/>
    <s v="Karim Nassar"/>
    <x v="1"/>
    <x v="1"/>
    <n v="14"/>
    <n v="11.916666666666666"/>
    <n v="0.85119047619047616"/>
  </r>
  <r>
    <s v="DT-00536"/>
    <x v="26"/>
    <s v="Assembly_Machine_032"/>
    <s v="Assembly"/>
    <d v="2024-10-30T19:56:57"/>
    <d v="2024-10-30T20:21:57"/>
    <s v="10"/>
    <s v="30"/>
    <n v="284"/>
    <n v="4.7333333333333334"/>
    <s v="Mechanical Failure"/>
    <s v="Rana Ibrahim"/>
    <x v="2"/>
    <x v="1"/>
    <n v="20"/>
    <n v="15.266666666666666"/>
    <n v="0.76333333333333331"/>
  </r>
  <r>
    <s v="DT-07091"/>
    <x v="32"/>
    <s v="Stamping_Machine_020"/>
    <s v="Stamping"/>
    <d v="2024-10-30T21:08:47"/>
    <d v="2024-10-30T21:27:47"/>
    <s v="10"/>
    <s v="30"/>
    <n v="259"/>
    <n v="4.3166666666666664"/>
    <s v="Electrical Fault"/>
    <s v="Olivia Johnson"/>
    <x v="2"/>
    <x v="1"/>
    <n v="14"/>
    <n v="9.6833333333333336"/>
    <n v="0.69166666666666665"/>
  </r>
  <r>
    <s v="DT-00881"/>
    <x v="10"/>
    <s v="Painting_Machine_008"/>
    <s v="Painting"/>
    <d v="2024-10-30T21:39:45"/>
    <d v="2024-10-31T01:59:45"/>
    <s v="10"/>
    <s v="30"/>
    <n v="97"/>
    <n v="1.6166666666666667"/>
    <s v="Mechanical Failure"/>
    <s v="Li Wei"/>
    <x v="1"/>
    <x v="1"/>
    <n v="16"/>
    <n v="14.383333333333333"/>
    <n v="0.8989583333333333"/>
  </r>
  <r>
    <s v="DT-02074"/>
    <x v="27"/>
    <s v="Assembly_Machine_027"/>
    <s v="Assembly"/>
    <d v="2024-10-30T22:58:51"/>
    <d v="2024-10-31T02:45:51"/>
    <s v="10"/>
    <s v="30"/>
    <n v="248"/>
    <n v="4.1333333333333337"/>
    <s v="Sensor Fault"/>
    <s v="Yuki Tanaka"/>
    <x v="0"/>
    <x v="1"/>
    <n v="20"/>
    <n v="15.866666666666667"/>
    <n v="0.79333333333333333"/>
  </r>
  <r>
    <s v="DT-02833"/>
    <x v="0"/>
    <s v="Stamping_Machine_030"/>
    <s v="Stamping"/>
    <d v="2024-10-31T02:36:15"/>
    <d v="2024-10-31T02:47:15"/>
    <s v="10"/>
    <s v="31"/>
    <n v="200"/>
    <n v="3.3333333333333335"/>
    <s v="Operator Error"/>
    <s v="David Brown"/>
    <x v="2"/>
    <x v="1"/>
    <n v="16"/>
    <n v="12.666666666666666"/>
    <n v="0.79166666666666663"/>
  </r>
  <r>
    <s v="DT-02135"/>
    <x v="6"/>
    <s v="Painting_Machine_009"/>
    <s v="Painting"/>
    <d v="2024-10-31T03:36:23"/>
    <d v="2024-10-31T03:43:23"/>
    <s v="10"/>
    <s v="31"/>
    <n v="67"/>
    <n v="1.1166666666666667"/>
    <s v="Operator Error"/>
    <s v="Sophie Martin"/>
    <x v="0"/>
    <x v="1"/>
    <n v="16"/>
    <n v="14.883333333333333"/>
    <n v="0.9302083333333333"/>
  </r>
  <r>
    <s v="DT-02677"/>
    <x v="8"/>
    <s v="Assembly_Machine_012"/>
    <s v="Assembly"/>
    <d v="2024-10-31T04:05:26"/>
    <d v="2024-10-31T06:42:26"/>
    <s v="10"/>
    <s v="31"/>
    <n v="62"/>
    <n v="1.0333333333333334"/>
    <s v="Preventive Maintenance - Electrical"/>
    <s v="Yuki Tanaka"/>
    <x v="1"/>
    <x v="0"/>
    <n v="20"/>
    <n v="18.966666666666665"/>
    <n v="0.94833333333333325"/>
  </r>
  <r>
    <s v="DT-02133"/>
    <x v="27"/>
    <s v="Assembly_Machine_027"/>
    <s v="Assembly"/>
    <d v="2024-10-31T05:55:21"/>
    <d v="2024-10-31T07:55:21"/>
    <s v="10"/>
    <s v="31"/>
    <n v="362"/>
    <n v="6.0333333333333332"/>
    <s v="Preventive Maintenance - Electrical"/>
    <s v="Karim Nassar"/>
    <x v="0"/>
    <x v="0"/>
    <n v="20"/>
    <n v="13.966666666666667"/>
    <n v="0.69833333333333336"/>
  </r>
  <r>
    <s v="DT-05033"/>
    <x v="0"/>
    <s v="Stamping_Machine_030"/>
    <s v="Stamping"/>
    <d v="2024-10-31T06:20:12"/>
    <d v="2024-10-31T07:00:12"/>
    <s v="10"/>
    <s v="31"/>
    <n v="142"/>
    <n v="2.3666666666666667"/>
    <s v="Material Shortage"/>
    <s v="Maria Gomez"/>
    <x v="2"/>
    <x v="1"/>
    <n v="16"/>
    <n v="13.633333333333333"/>
    <n v="0.8520833333333333"/>
  </r>
  <r>
    <s v="DT-01987"/>
    <x v="0"/>
    <s v="Stamping_Machine_030"/>
    <s v="Stamping"/>
    <d v="2024-10-31T06:21:06"/>
    <d v="2024-10-31T07:38:06"/>
    <s v="10"/>
    <s v="31"/>
    <n v="267"/>
    <n v="4.45"/>
    <s v="Preventive Maintenance - Mechanical"/>
    <s v="Mahmoud Adel"/>
    <x v="0"/>
    <x v="0"/>
    <n v="16"/>
    <n v="11.55"/>
    <n v="0.72187500000000004"/>
  </r>
  <r>
    <s v="DT-09277"/>
    <x v="30"/>
    <s v="Packaging_Machine_034"/>
    <s v="Packaging"/>
    <d v="2024-10-31T06:50:35"/>
    <d v="2024-10-31T10:09:35"/>
    <s v="10"/>
    <s v="31"/>
    <n v="113"/>
    <n v="1.8833333333333333"/>
    <s v="Sensor Fault"/>
    <s v="Olivia Johnson"/>
    <x v="2"/>
    <x v="1"/>
    <n v="14"/>
    <n v="12.116666666666667"/>
    <n v="0.86547619047619051"/>
  </r>
  <r>
    <s v="DT-01011"/>
    <x v="23"/>
    <s v="Packaging_Machine_025"/>
    <s v="Packaging"/>
    <d v="2024-10-31T07:14:00"/>
    <d v="2024-10-31T07:19:00"/>
    <s v="10"/>
    <s v="31"/>
    <n v="223"/>
    <n v="3.7166666666666668"/>
    <s v="Overheating"/>
    <s v="Sophie Martin"/>
    <x v="1"/>
    <x v="1"/>
    <n v="20"/>
    <n v="16.283333333333331"/>
    <n v="0.81416666666666659"/>
  </r>
  <r>
    <s v="DT-03244"/>
    <x v="24"/>
    <s v="Painting_Machine_028"/>
    <s v="Painting"/>
    <d v="2024-10-31T07:37:42"/>
    <d v="2024-10-31T07:58:42"/>
    <s v="10"/>
    <s v="31"/>
    <n v="235"/>
    <n v="3.9166666666666665"/>
    <s v="Mechanical Failure"/>
    <s v="Noah Davis"/>
    <x v="1"/>
    <x v="1"/>
    <n v="22"/>
    <n v="18.083333333333332"/>
    <n v="0.82196969696969691"/>
  </r>
  <r>
    <s v="DT-04681"/>
    <x v="25"/>
    <s v="Painting_Machine_001"/>
    <s v="Painting"/>
    <d v="2024-10-31T07:43:26"/>
    <d v="2024-10-31T07:58:26"/>
    <s v="10"/>
    <s v="31"/>
    <n v="28"/>
    <n v="0.46666666666666667"/>
    <s v="Electrical Fault"/>
    <s v="Mohamed Salah"/>
    <x v="1"/>
    <x v="1"/>
    <n v="18"/>
    <n v="17.533333333333335"/>
    <n v="0.9740740740740742"/>
  </r>
  <r>
    <s v="DT-04606"/>
    <x v="10"/>
    <s v="Painting_Machine_008"/>
    <s v="Painting"/>
    <d v="2024-10-31T08:47:50"/>
    <d v="2024-10-31T13:23:50"/>
    <s v="10"/>
    <s v="31"/>
    <n v="79"/>
    <n v="1.3166666666666667"/>
    <s v="Tooling Break"/>
    <s v="Li Wei"/>
    <x v="0"/>
    <x v="1"/>
    <n v="16"/>
    <n v="14.683333333333334"/>
    <n v="0.91770833333333335"/>
  </r>
  <r>
    <s v="DT-08094"/>
    <x v="18"/>
    <s v="Packaging_Machine_004"/>
    <s v="Packaging"/>
    <d v="2024-10-31T09:03:53"/>
    <d v="2024-10-31T11:00:53"/>
    <s v="10"/>
    <s v="31"/>
    <n v="12"/>
    <n v="0.2"/>
    <s v="Tooling Break"/>
    <s v="Lucas Silva"/>
    <x v="0"/>
    <x v="1"/>
    <n v="16"/>
    <n v="15.8"/>
    <n v="0.98750000000000004"/>
  </r>
  <r>
    <s v="DT-02626"/>
    <x v="10"/>
    <s v="Painting_Machine_008"/>
    <s v="Painting"/>
    <d v="2024-10-31T09:56:33"/>
    <d v="2024-10-31T13:21:33"/>
    <s v="10"/>
    <s v="31"/>
    <n v="278"/>
    <n v="4.6333333333333337"/>
    <s v="Material Shortage"/>
    <s v="Sophie Martin"/>
    <x v="1"/>
    <x v="1"/>
    <n v="16"/>
    <n v="11.366666666666667"/>
    <n v="0.7104166666666667"/>
  </r>
  <r>
    <s v="DT-06728"/>
    <x v="25"/>
    <s v="Painting_Machine_001"/>
    <s v="Painting"/>
    <d v="2024-10-31T12:33:36"/>
    <d v="2024-10-31T13:01:36"/>
    <s v="10"/>
    <s v="31"/>
    <n v="124"/>
    <n v="2.0666666666666669"/>
    <s v="Hydraulic Leak"/>
    <s v="Maria Gomez"/>
    <x v="0"/>
    <x v="1"/>
    <n v="18"/>
    <n v="15.933333333333334"/>
    <n v="0.88518518518518519"/>
  </r>
  <r>
    <s v="DT-00723"/>
    <x v="14"/>
    <s v="Assembly_Machine_013"/>
    <s v="Assembly"/>
    <d v="2024-10-31T12:35:29"/>
    <d v="2024-10-31T13:14:29"/>
    <s v="10"/>
    <s v="31"/>
    <n v="171"/>
    <n v="2.85"/>
    <s v="Sensor Fault"/>
    <s v="David Brown"/>
    <x v="0"/>
    <x v="1"/>
    <n v="14"/>
    <n v="11.15"/>
    <n v="0.79642857142857149"/>
  </r>
  <r>
    <s v="DT-08244"/>
    <x v="11"/>
    <s v="Assembly_Machine_007"/>
    <s v="Assembly"/>
    <d v="2024-10-31T14:38:28"/>
    <d v="2024-10-31T15:15:28"/>
    <s v="10"/>
    <s v="31"/>
    <n v="488"/>
    <n v="8.1333333333333329"/>
    <s v="Mechanical Failure"/>
    <s v="Lucas Silva"/>
    <x v="2"/>
    <x v="1"/>
    <n v="22"/>
    <n v="13.866666666666667"/>
    <n v="0.63030303030303036"/>
  </r>
  <r>
    <s v="DT-02776"/>
    <x v="15"/>
    <s v="Packaging_Machine_017"/>
    <s v="Packaging"/>
    <d v="2024-10-31T15:44:52"/>
    <d v="2024-10-31T17:22:52"/>
    <s v="10"/>
    <s v="31"/>
    <n v="252"/>
    <n v="4.2"/>
    <s v="Hydraulic Leak"/>
    <s v="Karim Nassar"/>
    <x v="2"/>
    <x v="1"/>
    <n v="20"/>
    <n v="15.8"/>
    <n v="0.79"/>
  </r>
  <r>
    <s v="DT-04565"/>
    <x v="18"/>
    <s v="Packaging_Machine_004"/>
    <s v="Packaging"/>
    <d v="2024-10-31T19:32:57"/>
    <d v="2024-10-31T20:48:57"/>
    <s v="10"/>
    <s v="31"/>
    <n v="12"/>
    <n v="0.2"/>
    <s v="Mechanical Failure"/>
    <s v="Maria Gomez"/>
    <x v="1"/>
    <x v="1"/>
    <n v="16"/>
    <n v="15.8"/>
    <n v="0.98750000000000004"/>
  </r>
  <r>
    <s v="DT-08825"/>
    <x v="23"/>
    <s v="Packaging_Machine_025"/>
    <s v="Packaging"/>
    <d v="2024-10-31T20:07:55"/>
    <d v="2024-10-31T22:18:55"/>
    <s v="10"/>
    <s v="31"/>
    <n v="62"/>
    <n v="1.0333333333333334"/>
    <s v="Process Instability"/>
    <s v="Carlos Ruiz"/>
    <x v="2"/>
    <x v="1"/>
    <n v="20"/>
    <n v="18.966666666666665"/>
    <n v="0.94833333333333325"/>
  </r>
  <r>
    <s v="DT-06255"/>
    <x v="31"/>
    <s v="Assembly_Machine_010"/>
    <s v="Assembly"/>
    <d v="2024-10-31T20:47:30"/>
    <d v="2024-10-31T21:49:30"/>
    <s v="10"/>
    <s v="31"/>
    <n v="218"/>
    <n v="3.6333333333333333"/>
    <s v="Material Shortage"/>
    <s v="Sophie Martin"/>
    <x v="1"/>
    <x v="1"/>
    <n v="22"/>
    <n v="18.366666666666667"/>
    <n v="0.83484848484848484"/>
  </r>
  <r>
    <s v="DT-07034"/>
    <x v="7"/>
    <s v="Packaging_Machine_002"/>
    <s v="Packaging"/>
    <d v="2024-10-31T22:13:09"/>
    <d v="2024-11-01T01:18:09"/>
    <s v="10"/>
    <s v="31"/>
    <n v="29"/>
    <n v="0.48333333333333334"/>
    <s v="Material Shortage"/>
    <s v="David Brown"/>
    <x v="2"/>
    <x v="1"/>
    <n v="18"/>
    <n v="17.516666666666666"/>
    <n v="0.9731481481481481"/>
  </r>
  <r>
    <s v="DT-02504"/>
    <x v="24"/>
    <s v="Painting_Machine_028"/>
    <s v="Painting"/>
    <d v="2024-10-31T22:15:51"/>
    <d v="2024-10-31T22:56:51"/>
    <s v="10"/>
    <s v="31"/>
    <n v="131"/>
    <n v="2.1833333333333331"/>
    <s v="Sensor Fault"/>
    <s v="Noah Davis"/>
    <x v="2"/>
    <x v="1"/>
    <n v="22"/>
    <n v="19.816666666666666"/>
    <n v="0.90075757575757576"/>
  </r>
  <r>
    <s v="DT-01101"/>
    <x v="15"/>
    <s v="Packaging_Machine_017"/>
    <s v="Packaging"/>
    <d v="2024-10-31T22:35:07"/>
    <d v="2024-10-31T22:44:07"/>
    <s v="10"/>
    <s v="31"/>
    <n v="470"/>
    <n v="7.833333333333333"/>
    <s v="Mechanical Failure"/>
    <s v="Yuki Tanaka"/>
    <x v="2"/>
    <x v="1"/>
    <n v="20"/>
    <n v="12.166666666666668"/>
    <n v="0.60833333333333339"/>
  </r>
  <r>
    <s v="DT-05106"/>
    <x v="30"/>
    <s v="Packaging_Machine_034"/>
    <s v="Packaging"/>
    <d v="2024-10-31T22:53:23"/>
    <d v="2024-11-01T00:11:23"/>
    <s v="10"/>
    <s v="31"/>
    <n v="143"/>
    <n v="2.3833333333333333"/>
    <s v="Preventive Maintenance - Mechanical"/>
    <s v="Mohamed Salah"/>
    <x v="0"/>
    <x v="0"/>
    <n v="14"/>
    <n v="11.616666666666667"/>
    <n v="0.82976190476190481"/>
  </r>
  <r>
    <s v="DT-06466"/>
    <x v="31"/>
    <s v="Assembly_Machine_010"/>
    <s v="Assembly"/>
    <d v="2024-10-31T23:20:53"/>
    <d v="2024-11-01T02:07:53"/>
    <s v="10"/>
    <s v="31"/>
    <n v="163"/>
    <n v="2.7166666666666668"/>
    <s v="Sensor Fault"/>
    <s v="Karim Nassar"/>
    <x v="1"/>
    <x v="1"/>
    <n v="22"/>
    <n v="19.283333333333331"/>
    <n v="0.87651515151515147"/>
  </r>
  <r>
    <s v="DT-00377"/>
    <x v="22"/>
    <s v="Assembly_Machine_026"/>
    <s v="Assembly"/>
    <d v="2024-10-31T23:47:29"/>
    <d v="2024-11-01T00:48:29"/>
    <s v="10"/>
    <s v="31"/>
    <n v="275"/>
    <n v="4.583333333333333"/>
    <s v="Preventive Maintenance - Electrical"/>
    <s v="Li Wei"/>
    <x v="0"/>
    <x v="0"/>
    <n v="20"/>
    <n v="15.416666666666668"/>
    <n v="0.77083333333333337"/>
  </r>
  <r>
    <s v="DT-05426"/>
    <x v="15"/>
    <s v="Packaging_Machine_017"/>
    <s v="Packaging"/>
    <d v="2024-11-01T01:48:08"/>
    <d v="2024-11-01T02:56:08"/>
    <s v="11"/>
    <s v="01"/>
    <n v="154"/>
    <n v="2.5666666666666669"/>
    <s v="Tooling Break"/>
    <s v="Fatima Ali"/>
    <x v="2"/>
    <x v="1"/>
    <n v="20"/>
    <n v="17.433333333333334"/>
    <n v="0.8716666666666667"/>
  </r>
  <r>
    <s v="DT-07536"/>
    <x v="19"/>
    <s v="Stamping_Machine_035"/>
    <s v="Stamping"/>
    <d v="2024-11-01T02:06:10"/>
    <d v="2024-11-01T02:36:10"/>
    <s v="11"/>
    <s v="01"/>
    <n v="194"/>
    <n v="3.2333333333333334"/>
    <s v="Sensor Fault"/>
    <s v="Elena Petrova"/>
    <x v="1"/>
    <x v="1"/>
    <n v="16"/>
    <n v="12.766666666666666"/>
    <n v="0.79791666666666661"/>
  </r>
  <r>
    <s v="DT-07361"/>
    <x v="18"/>
    <s v="Packaging_Machine_004"/>
    <s v="Packaging"/>
    <d v="2024-11-01T02:40:48"/>
    <d v="2024-11-01T06:05:48"/>
    <s v="11"/>
    <s v="01"/>
    <n v="7"/>
    <n v="0.11666666666666667"/>
    <s v="Preventive Maintenance - Electrical"/>
    <s v="Elena Petrova"/>
    <x v="1"/>
    <x v="0"/>
    <n v="16"/>
    <n v="15.883333333333333"/>
    <n v="0.9927083333333333"/>
  </r>
  <r>
    <s v="DT-04176"/>
    <x v="10"/>
    <s v="Painting_Machine_008"/>
    <s v="Painting"/>
    <d v="2024-11-01T02:45:18"/>
    <d v="2024-11-01T05:53:18"/>
    <s v="11"/>
    <s v="01"/>
    <n v="300"/>
    <n v="5"/>
    <s v="Process Instability"/>
    <s v="Mohamed Salah"/>
    <x v="2"/>
    <x v="1"/>
    <n v="16"/>
    <n v="11"/>
    <n v="0.6875"/>
  </r>
  <r>
    <s v="DT-06483"/>
    <x v="21"/>
    <s v="Packaging_Machine_018"/>
    <s v="Packaging"/>
    <d v="2024-11-01T03:51:34"/>
    <d v="2024-11-01T04:11:34"/>
    <s v="11"/>
    <s v="01"/>
    <n v="22"/>
    <n v="0.36666666666666664"/>
    <s v="Hydraulic Leak"/>
    <s v="David Brown"/>
    <x v="1"/>
    <x v="1"/>
    <n v="14"/>
    <n v="13.633333333333333"/>
    <n v="0.97380952380952379"/>
  </r>
  <r>
    <s v="DT-04826"/>
    <x v="3"/>
    <s v="Stamping_Machine_033"/>
    <s v="Stamping"/>
    <d v="2024-11-01T04:58:50"/>
    <d v="2024-11-01T05:10:50"/>
    <s v="11"/>
    <s v="01"/>
    <n v="898"/>
    <n v="14.966666666666667"/>
    <s v="Hydraulic Leak"/>
    <s v="Carlos Ruiz"/>
    <x v="2"/>
    <x v="1"/>
    <n v="18"/>
    <n v="3.0333333333333332"/>
    <n v="0.16851851851851851"/>
  </r>
  <r>
    <s v="DT-07078"/>
    <x v="18"/>
    <s v="Packaging_Machine_004"/>
    <s v="Packaging"/>
    <d v="2024-11-01T06:11:36"/>
    <d v="2024-11-01T10:40:36"/>
    <s v="11"/>
    <s v="01"/>
    <n v="15"/>
    <n v="0.25"/>
    <s v="Hydraulic Leak"/>
    <s v="Karim Nassar"/>
    <x v="2"/>
    <x v="1"/>
    <n v="16"/>
    <n v="15.75"/>
    <n v="0.984375"/>
  </r>
  <r>
    <s v="DT-09183"/>
    <x v="28"/>
    <s v="Packaging_Machine_003"/>
    <s v="Packaging"/>
    <d v="2024-11-01T06:32:31"/>
    <d v="2024-11-01T10:00:31"/>
    <s v="11"/>
    <s v="01"/>
    <n v="277"/>
    <n v="4.6166666666666663"/>
    <s v="Mechanical Failure"/>
    <s v="Fatima Ali"/>
    <x v="2"/>
    <x v="1"/>
    <n v="14"/>
    <n v="9.3833333333333329"/>
    <n v="0.67023809523809519"/>
  </r>
  <r>
    <s v="DT-09007"/>
    <x v="15"/>
    <s v="Packaging_Machine_017"/>
    <s v="Packaging"/>
    <d v="2024-11-01T06:33:20"/>
    <d v="2024-11-01T07:42:20"/>
    <s v="11"/>
    <s v="01"/>
    <n v="245"/>
    <n v="4.083333333333333"/>
    <s v="Electrical Fault"/>
    <s v="Karim Nassar"/>
    <x v="2"/>
    <x v="1"/>
    <n v="20"/>
    <n v="15.916666666666668"/>
    <n v="0.79583333333333339"/>
  </r>
  <r>
    <s v="DT-03263"/>
    <x v="11"/>
    <s v="Assembly_Machine_007"/>
    <s v="Assembly"/>
    <d v="2024-11-01T06:56:53"/>
    <d v="2024-11-01T12:55:53"/>
    <s v="11"/>
    <s v="01"/>
    <n v="376"/>
    <n v="6.2666666666666666"/>
    <s v="Preventive Maintenance - Electrical"/>
    <s v="Karim Nassar"/>
    <x v="0"/>
    <x v="0"/>
    <n v="22"/>
    <n v="15.733333333333334"/>
    <n v="0.7151515151515152"/>
  </r>
  <r>
    <s v="DT-03070"/>
    <x v="16"/>
    <s v="Painting_Machine_005"/>
    <s v="Painting"/>
    <d v="2024-11-01T07:05:07"/>
    <d v="2024-11-01T09:01:07"/>
    <s v="11"/>
    <s v="01"/>
    <n v="172"/>
    <n v="2.8666666666666667"/>
    <s v="Preventive Maintenance - Electrical"/>
    <s v="David Brown"/>
    <x v="2"/>
    <x v="0"/>
    <n v="20"/>
    <n v="17.133333333333333"/>
    <n v="0.85666666666666669"/>
  </r>
  <r>
    <s v="DT-09286"/>
    <x v="22"/>
    <s v="Assembly_Machine_026"/>
    <s v="Assembly"/>
    <d v="2024-11-01T08:44:23"/>
    <d v="2024-11-01T10:14:23"/>
    <s v="11"/>
    <s v="01"/>
    <n v="268"/>
    <n v="4.4666666666666668"/>
    <s v="Preventive Maintenance - Electrical"/>
    <s v="David Brown"/>
    <x v="0"/>
    <x v="0"/>
    <n v="20"/>
    <n v="15.533333333333333"/>
    <n v="0.77666666666666662"/>
  </r>
  <r>
    <s v="DT-02775"/>
    <x v="32"/>
    <s v="Stamping_Machine_020"/>
    <s v="Stamping"/>
    <d v="2024-11-01T08:46:15"/>
    <d v="2024-11-01T12:35:15"/>
    <s v="11"/>
    <s v="01"/>
    <n v="55"/>
    <n v="0.91666666666666663"/>
    <s v="Sensor Fault"/>
    <s v="Carlos Ruiz"/>
    <x v="1"/>
    <x v="1"/>
    <n v="14"/>
    <n v="13.083333333333334"/>
    <n v="0.93452380952380953"/>
  </r>
  <r>
    <s v="DT-01309"/>
    <x v="15"/>
    <s v="Packaging_Machine_017"/>
    <s v="Packaging"/>
    <d v="2024-11-01T09:47:46"/>
    <d v="2024-11-01T09:53:46"/>
    <s v="11"/>
    <s v="01"/>
    <n v="196"/>
    <n v="3.2666666666666666"/>
    <s v="Unsafe Condition"/>
    <s v="Emma Wilson"/>
    <x v="2"/>
    <x v="1"/>
    <n v="20"/>
    <n v="16.733333333333334"/>
    <n v="0.83666666666666667"/>
  </r>
  <r>
    <s v="DT-03886"/>
    <x v="5"/>
    <s v="Stamping_Machine_029"/>
    <s v="Stamping"/>
    <d v="2024-11-01T10:38:20"/>
    <d v="2024-11-01T11:21:20"/>
    <s v="11"/>
    <s v="01"/>
    <n v="837"/>
    <n v="13.95"/>
    <s v="Mechanical Failure"/>
    <s v="David Brown"/>
    <x v="0"/>
    <x v="1"/>
    <n v="22"/>
    <n v="8.0500000000000007"/>
    <n v="0.36590909090909096"/>
  </r>
  <r>
    <s v="DT-01010"/>
    <x v="5"/>
    <s v="Stamping_Machine_029"/>
    <s v="Stamping"/>
    <d v="2024-11-01T10:46:16"/>
    <d v="2024-11-01T14:36:16"/>
    <s v="11"/>
    <s v="01"/>
    <n v="1106"/>
    <n v="18.433333333333334"/>
    <s v="Material Shortage"/>
    <s v="Li Wei"/>
    <x v="0"/>
    <x v="1"/>
    <n v="22"/>
    <n v="3.5666666666666664"/>
    <n v="0.16212121212121211"/>
  </r>
  <r>
    <s v="DT-07039"/>
    <x v="8"/>
    <s v="Assembly_Machine_012"/>
    <s v="Assembly"/>
    <d v="2024-11-01T11:26:48"/>
    <d v="2024-11-01T12:56:48"/>
    <s v="11"/>
    <s v="01"/>
    <n v="146"/>
    <n v="2.4333333333333331"/>
    <s v="Tooling Break"/>
    <s v="Maria Gomez"/>
    <x v="1"/>
    <x v="1"/>
    <n v="20"/>
    <n v="17.566666666666666"/>
    <n v="0.8783333333333333"/>
  </r>
  <r>
    <s v="DT-03074"/>
    <x v="27"/>
    <s v="Assembly_Machine_027"/>
    <s v="Assembly"/>
    <d v="2024-11-01T11:48:43"/>
    <d v="2024-11-01T12:08:43"/>
    <s v="11"/>
    <s v="01"/>
    <n v="362"/>
    <n v="6.0333333333333332"/>
    <s v="Sensor Fault"/>
    <s v="Karim Nassar"/>
    <x v="1"/>
    <x v="1"/>
    <n v="20"/>
    <n v="13.966666666666667"/>
    <n v="0.69833333333333336"/>
  </r>
  <r>
    <s v="DT-03686"/>
    <x v="20"/>
    <s v="Stamping_Machine_015"/>
    <s v="Stamping"/>
    <d v="2024-11-01T12:06:18"/>
    <d v="2024-11-01T12:21:18"/>
    <s v="11"/>
    <s v="01"/>
    <n v="123"/>
    <n v="2.0499999999999998"/>
    <s v="Tooling Break"/>
    <s v="Rana Ibrahim"/>
    <x v="0"/>
    <x v="1"/>
    <n v="18"/>
    <n v="15.95"/>
    <n v="0.88611111111111107"/>
  </r>
  <r>
    <s v="DT-00618"/>
    <x v="18"/>
    <s v="Packaging_Machine_004"/>
    <s v="Packaging"/>
    <d v="2024-11-01T12:32:04"/>
    <d v="2024-11-01T13:09:04"/>
    <s v="11"/>
    <s v="01"/>
    <n v="12"/>
    <n v="0.2"/>
    <s v="Mechanical Failure"/>
    <s v="Emma Wilson"/>
    <x v="2"/>
    <x v="1"/>
    <n v="16"/>
    <n v="15.8"/>
    <n v="0.98750000000000004"/>
  </r>
  <r>
    <s v="DT-02227"/>
    <x v="11"/>
    <s v="Assembly_Machine_007"/>
    <s v="Assembly"/>
    <d v="2024-11-01T13:00:00"/>
    <d v="2024-11-01T15:51:00"/>
    <s v="11"/>
    <s v="01"/>
    <n v="674"/>
    <n v="11.233333333333333"/>
    <s v="Electrical Fault"/>
    <s v="Hassan Ali"/>
    <x v="2"/>
    <x v="1"/>
    <n v="22"/>
    <n v="10.766666666666667"/>
    <n v="0.48939393939393944"/>
  </r>
  <r>
    <s v="DT-00290"/>
    <x v="26"/>
    <s v="Assembly_Machine_032"/>
    <s v="Assembly"/>
    <d v="2024-11-01T13:14:07"/>
    <d v="2024-11-02T04:13:07"/>
    <s v="11"/>
    <s v="01"/>
    <n v="445"/>
    <n v="7.416666666666667"/>
    <s v="Preventive Maintenance - Mechanical"/>
    <s v="Mohamed Salah"/>
    <x v="1"/>
    <x v="0"/>
    <n v="20"/>
    <n v="12.583333333333332"/>
    <n v="0.62916666666666665"/>
  </r>
  <r>
    <s v="DT-03682"/>
    <x v="28"/>
    <s v="Packaging_Machine_003"/>
    <s v="Packaging"/>
    <d v="2024-11-01T13:37:39"/>
    <d v="2024-11-01T15:45:39"/>
    <s v="11"/>
    <s v="01"/>
    <n v="129"/>
    <n v="2.15"/>
    <s v="Preventive Maintenance - Mechanical"/>
    <s v="Olivia Johnson"/>
    <x v="0"/>
    <x v="0"/>
    <n v="14"/>
    <n v="11.85"/>
    <n v="0.84642857142857142"/>
  </r>
  <r>
    <s v="DT-00688"/>
    <x v="23"/>
    <s v="Packaging_Machine_025"/>
    <s v="Packaging"/>
    <d v="2024-11-01T13:41:14"/>
    <d v="2024-11-01T17:35:14"/>
    <s v="11"/>
    <s v="01"/>
    <n v="371"/>
    <n v="6.1833333333333336"/>
    <s v="Preventive Maintenance - Mechanical"/>
    <s v="Karim Nassar"/>
    <x v="0"/>
    <x v="0"/>
    <n v="20"/>
    <n v="13.816666666666666"/>
    <n v="0.6908333333333333"/>
  </r>
  <r>
    <s v="DT-04325"/>
    <x v="5"/>
    <s v="Stamping_Machine_029"/>
    <s v="Stamping"/>
    <d v="2024-11-01T13:41:52"/>
    <d v="2024-11-01T14:12:52"/>
    <s v="11"/>
    <s v="01"/>
    <n v="838"/>
    <n v="13.966666666666667"/>
    <s v="Material Shortage"/>
    <s v="Mohamed Salah"/>
    <x v="2"/>
    <x v="1"/>
    <n v="22"/>
    <n v="8.0333333333333332"/>
    <n v="0.36515151515151517"/>
  </r>
  <r>
    <s v="DT-07459"/>
    <x v="13"/>
    <s v="Painting_Machine_016"/>
    <s v="Painting"/>
    <d v="2024-11-01T15:07:16"/>
    <d v="2024-11-01T16:02:16"/>
    <s v="11"/>
    <s v="01"/>
    <n v="169"/>
    <n v="2.8166666666666669"/>
    <s v="Preventive Maintenance - Electrical"/>
    <s v="David Brown"/>
    <x v="2"/>
    <x v="0"/>
    <n v="22"/>
    <n v="19.183333333333334"/>
    <n v="0.87196969696969695"/>
  </r>
  <r>
    <s v="DT-04988"/>
    <x v="16"/>
    <s v="Painting_Machine_005"/>
    <s v="Painting"/>
    <d v="2024-11-01T16:34:32"/>
    <d v="2024-11-01T16:54:32"/>
    <s v="11"/>
    <s v="01"/>
    <n v="216"/>
    <n v="3.6"/>
    <s v="Preventive Maintenance - Mechanical"/>
    <s v="Lucas Silva"/>
    <x v="0"/>
    <x v="0"/>
    <n v="20"/>
    <n v="16.399999999999999"/>
    <n v="0.82"/>
  </r>
  <r>
    <s v="DT-01203"/>
    <x v="12"/>
    <s v="Stamping_Machine_024"/>
    <s v="Stamping"/>
    <d v="2024-11-01T16:38:59"/>
    <d v="2024-11-02T06:23:59"/>
    <s v="11"/>
    <s v="01"/>
    <n v="259"/>
    <n v="4.3166666666666664"/>
    <s v="Preventive Maintenance - Electrical"/>
    <s v="Rana Ibrahim"/>
    <x v="0"/>
    <x v="0"/>
    <n v="14"/>
    <n v="9.6833333333333336"/>
    <n v="0.69166666666666665"/>
  </r>
  <r>
    <s v="DT-08075"/>
    <x v="23"/>
    <s v="Packaging_Machine_025"/>
    <s v="Packaging"/>
    <d v="2024-11-01T17:07:01"/>
    <d v="2024-11-01T17:27:01"/>
    <s v="11"/>
    <s v="01"/>
    <n v="100"/>
    <n v="1.6666666666666667"/>
    <s v="Sensor Fault"/>
    <s v="Mohamed Salah"/>
    <x v="2"/>
    <x v="1"/>
    <n v="20"/>
    <n v="18.333333333333332"/>
    <n v="0.91666666666666663"/>
  </r>
  <r>
    <s v="DT-08730"/>
    <x v="17"/>
    <s v="Assembly_Machine_014"/>
    <s v="Assembly"/>
    <d v="2024-11-01T17:57:37"/>
    <d v="2024-11-01T18:44:37"/>
    <s v="11"/>
    <s v="01"/>
    <n v="98"/>
    <n v="1.6333333333333333"/>
    <s v="Material Shortage"/>
    <s v="Ahmed Hassan"/>
    <x v="1"/>
    <x v="1"/>
    <n v="16"/>
    <n v="14.366666666666667"/>
    <n v="0.8979166666666667"/>
  </r>
  <r>
    <s v="DT-08756"/>
    <x v="27"/>
    <s v="Assembly_Machine_027"/>
    <s v="Assembly"/>
    <d v="2024-11-01T18:57:22"/>
    <d v="2024-11-01T19:39:22"/>
    <s v="11"/>
    <s v="01"/>
    <n v="259"/>
    <n v="4.3166666666666664"/>
    <s v="Material Shortage"/>
    <s v="Fatima Ali"/>
    <x v="2"/>
    <x v="1"/>
    <n v="20"/>
    <n v="15.683333333333334"/>
    <n v="0.78416666666666668"/>
  </r>
  <r>
    <s v="DT-02676"/>
    <x v="1"/>
    <s v="Painting_Machine_021"/>
    <s v="Painting"/>
    <d v="2024-11-01T19:19:53"/>
    <d v="2024-11-01T19:22:53"/>
    <s v="11"/>
    <s v="01"/>
    <n v="823"/>
    <n v="13.716666666666667"/>
    <s v="Preventive Maintenance - Mechanical"/>
    <s v="Elena Petrova"/>
    <x v="0"/>
    <x v="0"/>
    <n v="22"/>
    <n v="8.2833333333333332"/>
    <n v="0.37651515151515152"/>
  </r>
  <r>
    <s v="DT-06093"/>
    <x v="11"/>
    <s v="Assembly_Machine_007"/>
    <s v="Assembly"/>
    <d v="2024-11-01T21:34:29"/>
    <d v="2024-11-02T00:19:29"/>
    <s v="11"/>
    <s v="01"/>
    <n v="340"/>
    <n v="5.666666666666667"/>
    <s v="Preventive Maintenance - Mechanical"/>
    <s v="Mohamed Salah"/>
    <x v="2"/>
    <x v="0"/>
    <n v="22"/>
    <n v="16.333333333333332"/>
    <n v="0.74242424242424232"/>
  </r>
  <r>
    <s v="DT-07746"/>
    <x v="30"/>
    <s v="Packaging_Machine_034"/>
    <s v="Packaging"/>
    <d v="2024-11-01T21:57:38"/>
    <d v="2024-11-01T22:39:38"/>
    <s v="11"/>
    <s v="01"/>
    <n v="139"/>
    <n v="2.3166666666666669"/>
    <s v="Electrical Fault"/>
    <s v="Lucas Silva"/>
    <x v="0"/>
    <x v="1"/>
    <n v="14"/>
    <n v="11.683333333333334"/>
    <n v="0.83452380952380956"/>
  </r>
  <r>
    <s v="DT-09067"/>
    <x v="28"/>
    <s v="Packaging_Machine_003"/>
    <s v="Packaging"/>
    <d v="2024-11-01T23:49:28"/>
    <d v="2024-11-01T23:56:28"/>
    <s v="11"/>
    <s v="01"/>
    <n v="162"/>
    <n v="2.7"/>
    <s v="Preventive Maintenance - Mechanical"/>
    <s v="Mahmoud Adel"/>
    <x v="1"/>
    <x v="0"/>
    <n v="14"/>
    <n v="11.3"/>
    <n v="0.80714285714285716"/>
  </r>
  <r>
    <s v="DT-00286"/>
    <x v="34"/>
    <s v="Painting_Machine_022"/>
    <s v="Painting"/>
    <d v="2024-11-02T00:24:23"/>
    <d v="2024-11-02T05:42:23"/>
    <s v="11"/>
    <s v="02"/>
    <n v="315"/>
    <n v="5.25"/>
    <s v="Electrical Fault"/>
    <s v="Mahmoud Adel"/>
    <x v="1"/>
    <x v="1"/>
    <n v="22"/>
    <n v="16.75"/>
    <n v="0.76136363636363635"/>
  </r>
  <r>
    <s v="DT-09915"/>
    <x v="20"/>
    <s v="Stamping_Machine_015"/>
    <s v="Stamping"/>
    <d v="2024-11-02T01:09:55"/>
    <d v="2024-11-02T02:13:55"/>
    <s v="11"/>
    <s v="02"/>
    <n v="403"/>
    <n v="6.7166666666666668"/>
    <s v="Electrical Fault"/>
    <s v="Olivia Johnson"/>
    <x v="0"/>
    <x v="1"/>
    <n v="18"/>
    <n v="11.283333333333333"/>
    <n v="0.62685185185185188"/>
  </r>
  <r>
    <s v="DT-08586"/>
    <x v="33"/>
    <s v="Packaging_Machine_006"/>
    <s v="Packaging"/>
    <d v="2024-11-02T02:03:31"/>
    <d v="2024-11-02T03:52:31"/>
    <s v="11"/>
    <s v="02"/>
    <n v="11"/>
    <n v="0.18333333333333332"/>
    <s v="Material Shortage"/>
    <s v="Karim Nassar"/>
    <x v="2"/>
    <x v="1"/>
    <n v="22"/>
    <n v="21.816666666666666"/>
    <n v="0.9916666666666667"/>
  </r>
  <r>
    <s v="DT-05346"/>
    <x v="16"/>
    <s v="Painting_Machine_005"/>
    <s v="Painting"/>
    <d v="2024-11-02T04:39:32"/>
    <d v="2024-11-02T04:44:32"/>
    <s v="11"/>
    <s v="02"/>
    <n v="377"/>
    <n v="6.2833333333333332"/>
    <s v="Hydraulic Leak"/>
    <s v="Fatima Ali"/>
    <x v="0"/>
    <x v="1"/>
    <n v="20"/>
    <n v="13.716666666666667"/>
    <n v="0.68583333333333329"/>
  </r>
  <r>
    <s v="DT-06114"/>
    <x v="18"/>
    <s v="Packaging_Machine_004"/>
    <s v="Packaging"/>
    <d v="2024-11-02T06:07:51"/>
    <d v="2024-11-02T08:36:51"/>
    <s v="11"/>
    <s v="02"/>
    <n v="8"/>
    <n v="0.13333333333333333"/>
    <s v="Preventive Maintenance - Electrical"/>
    <s v="Elena Petrova"/>
    <x v="0"/>
    <x v="0"/>
    <n v="16"/>
    <n v="15.866666666666667"/>
    <n v="0.9916666666666667"/>
  </r>
  <r>
    <s v="DT-01364"/>
    <x v="31"/>
    <s v="Assembly_Machine_010"/>
    <s v="Assembly"/>
    <d v="2024-11-02T06:38:30"/>
    <d v="2024-11-02T08:10:30"/>
    <s v="11"/>
    <s v="02"/>
    <n v="278"/>
    <n v="4.6333333333333337"/>
    <s v="Operator Error"/>
    <s v="Mahmoud Adel"/>
    <x v="2"/>
    <x v="1"/>
    <n v="22"/>
    <n v="17.366666666666667"/>
    <n v="0.78939393939393943"/>
  </r>
  <r>
    <s v="DT-05411"/>
    <x v="14"/>
    <s v="Assembly_Machine_013"/>
    <s v="Assembly"/>
    <d v="2024-11-02T07:01:27"/>
    <d v="2024-11-02T08:07:27"/>
    <s v="11"/>
    <s v="02"/>
    <n v="252"/>
    <n v="4.2"/>
    <s v="Hydraulic Leak"/>
    <s v="Hassan Ali"/>
    <x v="2"/>
    <x v="1"/>
    <n v="14"/>
    <n v="9.8000000000000007"/>
    <n v="0.70000000000000007"/>
  </r>
  <r>
    <s v="DT-00321"/>
    <x v="15"/>
    <s v="Packaging_Machine_017"/>
    <s v="Packaging"/>
    <d v="2024-11-02T10:02:04"/>
    <d v="2024-11-02T10:28:04"/>
    <s v="11"/>
    <s v="02"/>
    <n v="298"/>
    <n v="4.9666666666666668"/>
    <s v="Overheating"/>
    <s v="Noah Davis"/>
    <x v="2"/>
    <x v="1"/>
    <n v="20"/>
    <n v="15.033333333333333"/>
    <n v="0.75166666666666671"/>
  </r>
  <r>
    <s v="DT-06632"/>
    <x v="5"/>
    <s v="Stamping_Machine_029"/>
    <s v="Stamping"/>
    <d v="2024-11-02T10:25:26"/>
    <d v="2024-11-02T10:43:26"/>
    <s v="11"/>
    <s v="02"/>
    <n v="1067"/>
    <n v="17.783333333333335"/>
    <s v="Tooling Break"/>
    <s v="Li Wei"/>
    <x v="1"/>
    <x v="1"/>
    <n v="22"/>
    <n v="4.216666666666665"/>
    <n v="0.1916666666666666"/>
  </r>
  <r>
    <s v="DT-05985"/>
    <x v="22"/>
    <s v="Assembly_Machine_026"/>
    <s v="Assembly"/>
    <d v="2024-11-02T13:33:58"/>
    <d v="2024-11-02T14:03:58"/>
    <s v="11"/>
    <s v="02"/>
    <n v="315"/>
    <n v="5.25"/>
    <s v="Preventive Maintenance - General"/>
    <s v="Ahmed Hassan"/>
    <x v="0"/>
    <x v="0"/>
    <n v="20"/>
    <n v="14.75"/>
    <n v="0.73750000000000004"/>
  </r>
  <r>
    <s v="DT-07236"/>
    <x v="27"/>
    <s v="Assembly_Machine_027"/>
    <s v="Assembly"/>
    <d v="2024-11-02T14:56:13"/>
    <d v="2024-11-02T15:18:13"/>
    <s v="11"/>
    <s v="02"/>
    <n v="191"/>
    <n v="3.1833333333333331"/>
    <s v="Electrical Fault"/>
    <s v="Li Wei"/>
    <x v="0"/>
    <x v="1"/>
    <n v="20"/>
    <n v="16.816666666666666"/>
    <n v="0.84083333333333332"/>
  </r>
  <r>
    <s v="DT-00511"/>
    <x v="1"/>
    <s v="Painting_Machine_021"/>
    <s v="Painting"/>
    <d v="2024-11-02T16:14:25"/>
    <d v="2024-11-02T20:10:25"/>
    <s v="11"/>
    <s v="02"/>
    <n v="1254"/>
    <n v="20.9"/>
    <s v="Hydraulic Leak"/>
    <s v="Hassan Ali"/>
    <x v="2"/>
    <x v="1"/>
    <n v="22"/>
    <n v="1.1000000000000014"/>
    <n v="5.0000000000000065E-2"/>
  </r>
  <r>
    <s v="DT-00023"/>
    <x v="31"/>
    <s v="Assembly_Machine_010"/>
    <s v="Assembly"/>
    <d v="2024-11-02T17:12:56"/>
    <d v="2024-11-02T21:17:56"/>
    <s v="11"/>
    <s v="02"/>
    <n v="110"/>
    <n v="1.8333333333333333"/>
    <s v="Material Shortage"/>
    <s v="Rana Ibrahim"/>
    <x v="1"/>
    <x v="1"/>
    <n v="22"/>
    <n v="20.166666666666668"/>
    <n v="0.91666666666666674"/>
  </r>
  <r>
    <s v="DT-06076"/>
    <x v="4"/>
    <s v="Stamping_Machine_031"/>
    <s v="Stamping"/>
    <d v="2024-11-02T17:22:25"/>
    <d v="2024-11-02T20:39:25"/>
    <s v="11"/>
    <s v="02"/>
    <n v="1026"/>
    <n v="17.100000000000001"/>
    <s v="Material Shortage"/>
    <s v="Ahmed Hassan"/>
    <x v="0"/>
    <x v="1"/>
    <n v="18"/>
    <n v="0.89999999999999858"/>
    <n v="4.999999999999992E-2"/>
  </r>
  <r>
    <s v="DT-09879"/>
    <x v="13"/>
    <s v="Painting_Machine_016"/>
    <s v="Painting"/>
    <d v="2024-11-02T17:24:56"/>
    <d v="2024-11-02T17:44:56"/>
    <s v="11"/>
    <s v="02"/>
    <n v="204"/>
    <n v="3.4"/>
    <s v="Overheating"/>
    <s v="Elena Petrova"/>
    <x v="0"/>
    <x v="1"/>
    <n v="22"/>
    <n v="18.600000000000001"/>
    <n v="0.84545454545454557"/>
  </r>
  <r>
    <s v="DT-00273"/>
    <x v="24"/>
    <s v="Painting_Machine_028"/>
    <s v="Painting"/>
    <d v="2024-11-02T18:07:34"/>
    <d v="2024-11-02T21:32:34"/>
    <s v="11"/>
    <s v="02"/>
    <n v="96"/>
    <n v="1.6"/>
    <s v="Preventive Maintenance - Electrical"/>
    <s v="Elena Petrova"/>
    <x v="2"/>
    <x v="0"/>
    <n v="22"/>
    <n v="20.399999999999999"/>
    <n v="0.92727272727272725"/>
  </r>
  <r>
    <s v="DT-04215"/>
    <x v="20"/>
    <s v="Stamping_Machine_015"/>
    <s v="Stamping"/>
    <d v="2024-11-02T18:13:19"/>
    <d v="2024-11-02T21:43:19"/>
    <s v="11"/>
    <s v="02"/>
    <n v="85"/>
    <n v="1.4166666666666667"/>
    <s v="Preventive Maintenance - Electrical"/>
    <s v="Sophie Martin"/>
    <x v="0"/>
    <x v="0"/>
    <n v="18"/>
    <n v="16.583333333333332"/>
    <n v="0.92129629629629628"/>
  </r>
  <r>
    <s v="DT-04611"/>
    <x v="11"/>
    <s v="Assembly_Machine_007"/>
    <s v="Assembly"/>
    <d v="2024-11-02T18:15:32"/>
    <d v="2024-11-02T20:01:32"/>
    <s v="11"/>
    <s v="02"/>
    <n v="659"/>
    <n v="10.983333333333333"/>
    <s v="Material Shortage"/>
    <s v="Maria Gomez"/>
    <x v="2"/>
    <x v="1"/>
    <n v="22"/>
    <n v="11.016666666666667"/>
    <n v="0.50075757575757585"/>
  </r>
  <r>
    <s v="DT-05392"/>
    <x v="27"/>
    <s v="Assembly_Machine_027"/>
    <s v="Assembly"/>
    <d v="2024-11-02T18:40:52"/>
    <d v="2024-11-02T20:00:52"/>
    <s v="11"/>
    <s v="02"/>
    <n v="23"/>
    <n v="0.38333333333333336"/>
    <s v="Preventive Maintenance - General"/>
    <s v="Sophie Martin"/>
    <x v="0"/>
    <x v="0"/>
    <n v="20"/>
    <n v="19.616666666666667"/>
    <n v="0.98083333333333333"/>
  </r>
  <r>
    <s v="DT-03408"/>
    <x v="2"/>
    <s v="Assembly_Machine_019"/>
    <s v="Assembly"/>
    <d v="2024-11-02T19:24:10"/>
    <d v="2024-11-02T20:05:10"/>
    <s v="11"/>
    <s v="02"/>
    <n v="45"/>
    <n v="0.75"/>
    <s v="Preventive Maintenance - Mechanical"/>
    <s v="Maria Gomez"/>
    <x v="0"/>
    <x v="0"/>
    <n v="22"/>
    <n v="21.25"/>
    <n v="0.96590909090909094"/>
  </r>
  <r>
    <s v="DT-03435"/>
    <x v="4"/>
    <s v="Stamping_Machine_031"/>
    <s v="Stamping"/>
    <d v="2024-11-02T19:54:36"/>
    <d v="2024-11-02T22:45:36"/>
    <s v="11"/>
    <s v="02"/>
    <n v="864"/>
    <n v="14.4"/>
    <s v="Electrical Fault"/>
    <s v="Yuki Tanaka"/>
    <x v="0"/>
    <x v="1"/>
    <n v="18"/>
    <n v="3.5999999999999996"/>
    <n v="0.19999999999999998"/>
  </r>
  <r>
    <s v="DT-05000"/>
    <x v="21"/>
    <s v="Packaging_Machine_018"/>
    <s v="Packaging"/>
    <d v="2024-11-02T19:58:47"/>
    <d v="2024-11-02T21:47:47"/>
    <s v="11"/>
    <s v="02"/>
    <n v="44"/>
    <n v="0.73333333333333328"/>
    <s v="Sensor Fault"/>
    <s v="Sophie Martin"/>
    <x v="1"/>
    <x v="1"/>
    <n v="14"/>
    <n v="13.266666666666667"/>
    <n v="0.94761904761904769"/>
  </r>
  <r>
    <s v="DT-09093"/>
    <x v="28"/>
    <s v="Packaging_Machine_003"/>
    <s v="Packaging"/>
    <d v="2024-11-02T20:15:08"/>
    <d v="2024-11-02T20:43:08"/>
    <s v="11"/>
    <s v="02"/>
    <n v="225"/>
    <n v="3.75"/>
    <s v="Mechanical Failure"/>
    <s v="Noah Davis"/>
    <x v="2"/>
    <x v="1"/>
    <n v="14"/>
    <n v="10.25"/>
    <n v="0.7321428571428571"/>
  </r>
  <r>
    <s v="DT-09083"/>
    <x v="22"/>
    <s v="Assembly_Machine_026"/>
    <s v="Assembly"/>
    <d v="2024-11-02T21:44:56"/>
    <d v="2024-11-02T22:14:56"/>
    <s v="11"/>
    <s v="02"/>
    <n v="398"/>
    <n v="6.6333333333333337"/>
    <s v="Preventive Maintenance - Mechanical"/>
    <s v="Maria Gomez"/>
    <x v="0"/>
    <x v="0"/>
    <n v="20"/>
    <n v="13.366666666666667"/>
    <n v="0.66833333333333333"/>
  </r>
  <r>
    <s v="DT-07926"/>
    <x v="3"/>
    <s v="Stamping_Machine_033"/>
    <s v="Stamping"/>
    <d v="2024-11-02T21:47:57"/>
    <d v="2024-11-02T22:17:57"/>
    <s v="11"/>
    <s v="02"/>
    <n v="1026"/>
    <n v="17.100000000000001"/>
    <s v="Unsafe Condition"/>
    <s v="Li Wei"/>
    <x v="2"/>
    <x v="1"/>
    <n v="18"/>
    <n v="0.89999999999999858"/>
    <n v="4.999999999999992E-2"/>
  </r>
  <r>
    <s v="DT-06438"/>
    <x v="24"/>
    <s v="Painting_Machine_028"/>
    <s v="Painting"/>
    <d v="2024-11-02T22:38:31"/>
    <d v="2024-11-03T04:44:31"/>
    <s v="11"/>
    <s v="02"/>
    <n v="287"/>
    <n v="4.7833333333333332"/>
    <s v="Sensor Fault"/>
    <s v="Li Wei"/>
    <x v="0"/>
    <x v="1"/>
    <n v="22"/>
    <n v="17.216666666666669"/>
    <n v="0.7825757575757577"/>
  </r>
  <r>
    <s v="DT-07124"/>
    <x v="15"/>
    <s v="Packaging_Machine_017"/>
    <s v="Packaging"/>
    <d v="2024-11-02T23:32:50"/>
    <d v="2024-11-03T00:08:50"/>
    <s v="11"/>
    <s v="02"/>
    <n v="91"/>
    <n v="1.5166666666666666"/>
    <s v="Electrical Fault"/>
    <s v="Ahmed Hassan"/>
    <x v="1"/>
    <x v="1"/>
    <n v="20"/>
    <n v="18.483333333333334"/>
    <n v="0.92416666666666669"/>
  </r>
  <r>
    <s v="DT-04964"/>
    <x v="2"/>
    <s v="Assembly_Machine_019"/>
    <s v="Assembly"/>
    <d v="2024-11-02T23:33:44"/>
    <d v="2024-11-03T03:39:44"/>
    <s v="11"/>
    <s v="02"/>
    <n v="123"/>
    <n v="2.0499999999999998"/>
    <s v="Electrical Fault"/>
    <s v="Noah Davis"/>
    <x v="0"/>
    <x v="1"/>
    <n v="22"/>
    <n v="19.95"/>
    <n v="0.90681818181818175"/>
  </r>
  <r>
    <s v="DT-03211"/>
    <x v="12"/>
    <s v="Stamping_Machine_024"/>
    <s v="Stamping"/>
    <d v="2024-11-03T00:12:29"/>
    <d v="2024-11-03T02:26:29"/>
    <s v="11"/>
    <s v="03"/>
    <n v="309"/>
    <n v="5.15"/>
    <s v="Operator Error"/>
    <s v="Ahmed Hassan"/>
    <x v="1"/>
    <x v="1"/>
    <n v="14"/>
    <n v="8.85"/>
    <n v="0.63214285714285712"/>
  </r>
  <r>
    <s v="DT-09073"/>
    <x v="31"/>
    <s v="Assembly_Machine_010"/>
    <s v="Assembly"/>
    <d v="2024-11-03T00:59:23"/>
    <d v="2024-11-03T08:14:23"/>
    <s v="11"/>
    <s v="03"/>
    <n v="400"/>
    <n v="6.666666666666667"/>
    <s v="Hydraulic Leak"/>
    <s v="Hassan Ali"/>
    <x v="1"/>
    <x v="1"/>
    <n v="22"/>
    <n v="15.333333333333332"/>
    <n v="0.69696969696969691"/>
  </r>
  <r>
    <s v="DT-03524"/>
    <x v="20"/>
    <s v="Stamping_Machine_015"/>
    <s v="Stamping"/>
    <d v="2024-11-03T01:56:43"/>
    <d v="2024-11-03T05:02:43"/>
    <s v="11"/>
    <s v="03"/>
    <n v="184"/>
    <n v="3.0666666666666669"/>
    <s v="Electrical Fault"/>
    <s v="Elena Petrova"/>
    <x v="1"/>
    <x v="1"/>
    <n v="18"/>
    <n v="14.933333333333334"/>
    <n v="0.82962962962962961"/>
  </r>
  <r>
    <s v="DT-04067"/>
    <x v="29"/>
    <s v="Assembly_Machine_023"/>
    <s v="Assembly"/>
    <d v="2024-11-03T03:10:22"/>
    <d v="2024-11-03T05:00:22"/>
    <s v="11"/>
    <s v="03"/>
    <n v="256"/>
    <n v="4.2666666666666666"/>
    <s v="Material Shortage"/>
    <s v="Olivia Johnson"/>
    <x v="2"/>
    <x v="1"/>
    <n v="16"/>
    <n v="11.733333333333334"/>
    <n v="0.73333333333333339"/>
  </r>
  <r>
    <s v="DT-06351"/>
    <x v="10"/>
    <s v="Painting_Machine_008"/>
    <s v="Painting"/>
    <d v="2024-11-03T03:24:14"/>
    <d v="2024-11-03T03:34:14"/>
    <s v="11"/>
    <s v="03"/>
    <n v="180"/>
    <n v="3"/>
    <s v="Material Shortage"/>
    <s v="Carlos Ruiz"/>
    <x v="2"/>
    <x v="1"/>
    <n v="16"/>
    <n v="13"/>
    <n v="0.8125"/>
  </r>
  <r>
    <s v="DT-03730"/>
    <x v="22"/>
    <s v="Assembly_Machine_026"/>
    <s v="Assembly"/>
    <d v="2024-11-03T05:31:42"/>
    <d v="2024-11-03T08:02:42"/>
    <s v="11"/>
    <s v="03"/>
    <n v="425"/>
    <n v="7.083333333333333"/>
    <s v="Tooling Break"/>
    <s v="Ahmed Hassan"/>
    <x v="1"/>
    <x v="1"/>
    <n v="20"/>
    <n v="12.916666666666668"/>
    <n v="0.64583333333333337"/>
  </r>
  <r>
    <s v="DT-07103"/>
    <x v="13"/>
    <s v="Painting_Machine_016"/>
    <s v="Painting"/>
    <d v="2024-11-03T05:58:05"/>
    <d v="2024-11-03T06:36:05"/>
    <s v="11"/>
    <s v="03"/>
    <n v="19"/>
    <n v="0.31666666666666665"/>
    <s v="Hydraulic Leak"/>
    <s v="Olivia Johnson"/>
    <x v="2"/>
    <x v="1"/>
    <n v="22"/>
    <n v="21.683333333333334"/>
    <n v="0.9856060606060606"/>
  </r>
  <r>
    <s v="DT-00530"/>
    <x v="23"/>
    <s v="Packaging_Machine_025"/>
    <s v="Packaging"/>
    <d v="2024-11-03T06:16:19"/>
    <d v="2024-11-03T10:48:19"/>
    <s v="11"/>
    <s v="03"/>
    <n v="233"/>
    <n v="3.8833333333333333"/>
    <s v="Preventive Maintenance - Electrical"/>
    <s v="Carlos Ruiz"/>
    <x v="1"/>
    <x v="0"/>
    <n v="20"/>
    <n v="16.116666666666667"/>
    <n v="0.8058333333333334"/>
  </r>
  <r>
    <s v="DT-03627"/>
    <x v="21"/>
    <s v="Packaging_Machine_018"/>
    <s v="Packaging"/>
    <d v="2024-11-03T06:16:37"/>
    <d v="2024-11-03T08:30:37"/>
    <s v="11"/>
    <s v="03"/>
    <n v="189"/>
    <n v="3.15"/>
    <s v="Preventive Maintenance - Mechanical"/>
    <s v="Mohamed Salah"/>
    <x v="0"/>
    <x v="0"/>
    <n v="14"/>
    <n v="10.85"/>
    <n v="0.77500000000000002"/>
  </r>
  <r>
    <s v="DT-01148"/>
    <x v="23"/>
    <s v="Packaging_Machine_025"/>
    <s v="Packaging"/>
    <d v="2024-11-03T06:55:10"/>
    <d v="2024-11-03T09:26:10"/>
    <s v="11"/>
    <s v="03"/>
    <n v="28"/>
    <n v="0.46666666666666667"/>
    <s v="Electrical Fault"/>
    <s v="Olivia Johnson"/>
    <x v="2"/>
    <x v="1"/>
    <n v="20"/>
    <n v="19.533333333333335"/>
    <n v="0.97666666666666679"/>
  </r>
  <r>
    <s v="DT-05489"/>
    <x v="21"/>
    <s v="Packaging_Machine_018"/>
    <s v="Packaging"/>
    <d v="2024-11-03T07:44:46"/>
    <d v="2024-11-03T10:11:46"/>
    <s v="11"/>
    <s v="03"/>
    <n v="259"/>
    <n v="4.3166666666666664"/>
    <s v="Electrical Fault"/>
    <s v="Karim Nassar"/>
    <x v="0"/>
    <x v="1"/>
    <n v="14"/>
    <n v="9.6833333333333336"/>
    <n v="0.69166666666666665"/>
  </r>
  <r>
    <s v="DT-03650"/>
    <x v="27"/>
    <s v="Assembly_Machine_027"/>
    <s v="Assembly"/>
    <d v="2024-11-03T08:28:12"/>
    <d v="2024-11-03T09:07:12"/>
    <s v="11"/>
    <s v="03"/>
    <n v="414"/>
    <n v="6.9"/>
    <s v="Mechanical Failure"/>
    <s v="Emma Wilson"/>
    <x v="1"/>
    <x v="1"/>
    <n v="20"/>
    <n v="13.1"/>
    <n v="0.65500000000000003"/>
  </r>
  <r>
    <s v="DT-03763"/>
    <x v="28"/>
    <s v="Packaging_Machine_003"/>
    <s v="Packaging"/>
    <d v="2024-11-03T10:43:19"/>
    <d v="2024-11-03T11:17:19"/>
    <s v="11"/>
    <s v="03"/>
    <n v="308"/>
    <n v="5.1333333333333337"/>
    <s v="Mechanical Failure"/>
    <s v="Elena Petrova"/>
    <x v="1"/>
    <x v="1"/>
    <n v="14"/>
    <n v="8.8666666666666671"/>
    <n v="0.63333333333333341"/>
  </r>
  <r>
    <s v="DT-02293"/>
    <x v="21"/>
    <s v="Packaging_Machine_018"/>
    <s v="Packaging"/>
    <d v="2024-11-03T11:29:24"/>
    <d v="2024-11-03T14:45:24"/>
    <s v="11"/>
    <s v="03"/>
    <n v="300"/>
    <n v="5"/>
    <s v="Overheating"/>
    <s v="Carlos Ruiz"/>
    <x v="2"/>
    <x v="1"/>
    <n v="14"/>
    <n v="9"/>
    <n v="0.6428571428571429"/>
  </r>
  <r>
    <s v="DT-00943"/>
    <x v="21"/>
    <s v="Packaging_Machine_018"/>
    <s v="Packaging"/>
    <d v="2024-11-03T13:54:23"/>
    <d v="2024-11-04T00:45:23"/>
    <s v="11"/>
    <s v="03"/>
    <n v="44"/>
    <n v="0.73333333333333328"/>
    <s v="Preventive Maintenance - General"/>
    <s v="Carlos Ruiz"/>
    <x v="0"/>
    <x v="0"/>
    <n v="14"/>
    <n v="13.266666666666667"/>
    <n v="0.94761904761904769"/>
  </r>
  <r>
    <s v="DT-04860"/>
    <x v="3"/>
    <s v="Stamping_Machine_033"/>
    <s v="Stamping"/>
    <d v="2024-11-03T15:13:12"/>
    <d v="2024-11-03T15:41:12"/>
    <s v="11"/>
    <s v="03"/>
    <n v="906"/>
    <n v="15.1"/>
    <s v="Sensor Fault"/>
    <s v="Olivia Johnson"/>
    <x v="0"/>
    <x v="1"/>
    <n v="18"/>
    <n v="2.9000000000000004"/>
    <n v="0.16111111111111112"/>
  </r>
  <r>
    <s v="DT-06789"/>
    <x v="6"/>
    <s v="Painting_Machine_009"/>
    <s v="Painting"/>
    <d v="2024-11-03T15:45:39"/>
    <d v="2024-11-03T19:27:39"/>
    <s v="11"/>
    <s v="03"/>
    <n v="65"/>
    <n v="1.0833333333333333"/>
    <s v="Hydraulic Leak"/>
    <s v="Emma Wilson"/>
    <x v="1"/>
    <x v="1"/>
    <n v="16"/>
    <n v="14.916666666666666"/>
    <n v="0.93229166666666663"/>
  </r>
  <r>
    <s v="DT-07370"/>
    <x v="25"/>
    <s v="Painting_Machine_001"/>
    <s v="Painting"/>
    <d v="2024-11-03T16:02:20"/>
    <d v="2024-11-03T20:10:20"/>
    <s v="11"/>
    <s v="03"/>
    <n v="22"/>
    <n v="0.36666666666666664"/>
    <s v="Mechanical Failure"/>
    <s v="Mahmoud Adel"/>
    <x v="0"/>
    <x v="1"/>
    <n v="18"/>
    <n v="17.633333333333333"/>
    <n v="0.97962962962962963"/>
  </r>
  <r>
    <s v="DT-04301"/>
    <x v="31"/>
    <s v="Assembly_Machine_010"/>
    <s v="Assembly"/>
    <d v="2024-11-03T16:11:02"/>
    <d v="2024-11-03T18:40:02"/>
    <s v="11"/>
    <s v="03"/>
    <n v="82"/>
    <n v="1.3666666666666667"/>
    <s v="Electrical Fault"/>
    <s v="David Brown"/>
    <x v="0"/>
    <x v="1"/>
    <n v="22"/>
    <n v="20.633333333333333"/>
    <n v="0.93787878787878787"/>
  </r>
  <r>
    <s v="DT-01526"/>
    <x v="28"/>
    <s v="Packaging_Machine_003"/>
    <s v="Packaging"/>
    <d v="2024-11-03T16:37:55"/>
    <d v="2024-11-03T17:19:55"/>
    <s v="11"/>
    <s v="03"/>
    <n v="89"/>
    <n v="1.4833333333333334"/>
    <s v="Hydraulic Leak"/>
    <s v="Ahmed Hassan"/>
    <x v="2"/>
    <x v="1"/>
    <n v="14"/>
    <n v="12.516666666666666"/>
    <n v="0.89404761904761898"/>
  </r>
  <r>
    <s v="DT-06030"/>
    <x v="32"/>
    <s v="Stamping_Machine_020"/>
    <s v="Stamping"/>
    <d v="2024-11-03T16:49:03"/>
    <d v="2024-11-03T17:22:03"/>
    <s v="11"/>
    <s v="03"/>
    <n v="94"/>
    <n v="1.5666666666666667"/>
    <s v="Material Shortage"/>
    <s v="Elena Petrova"/>
    <x v="1"/>
    <x v="1"/>
    <n v="14"/>
    <n v="12.433333333333334"/>
    <n v="0.88809523809523816"/>
  </r>
  <r>
    <s v="DT-00880"/>
    <x v="19"/>
    <s v="Stamping_Machine_035"/>
    <s v="Stamping"/>
    <d v="2024-11-03T16:53:07"/>
    <d v="2024-11-03T16:56:07"/>
    <s v="11"/>
    <s v="03"/>
    <n v="226"/>
    <n v="3.7666666666666666"/>
    <s v="Electrical Fault"/>
    <s v="Lucas Silva"/>
    <x v="1"/>
    <x v="1"/>
    <n v="16"/>
    <n v="12.233333333333334"/>
    <n v="0.76458333333333339"/>
  </r>
  <r>
    <s v="DT-04996"/>
    <x v="4"/>
    <s v="Stamping_Machine_031"/>
    <s v="Stamping"/>
    <d v="2024-11-03T17:03:25"/>
    <d v="2024-11-03T17:16:25"/>
    <s v="11"/>
    <s v="03"/>
    <n v="1026"/>
    <n v="17.100000000000001"/>
    <s v="Hydraulic Leak"/>
    <s v="Emma Wilson"/>
    <x v="0"/>
    <x v="1"/>
    <n v="18"/>
    <n v="0.89999999999999858"/>
    <n v="4.999999999999992E-2"/>
  </r>
  <r>
    <s v="DT-09962"/>
    <x v="10"/>
    <s v="Painting_Machine_008"/>
    <s v="Painting"/>
    <d v="2024-11-03T21:49:04"/>
    <d v="2024-11-03T22:11:04"/>
    <s v="11"/>
    <s v="03"/>
    <n v="101"/>
    <n v="1.6833333333333333"/>
    <s v="Overheating"/>
    <s v="Fatima Ali"/>
    <x v="1"/>
    <x v="1"/>
    <n v="16"/>
    <n v="14.316666666666666"/>
    <n v="0.89479166666666665"/>
  </r>
  <r>
    <s v="DT-09253"/>
    <x v="21"/>
    <s v="Packaging_Machine_018"/>
    <s v="Packaging"/>
    <d v="2024-11-03T22:38:28"/>
    <d v="2024-11-04T01:57:28"/>
    <s v="11"/>
    <s v="03"/>
    <n v="269"/>
    <n v="4.4833333333333334"/>
    <s v="Electrical Fault"/>
    <s v="Emma Wilson"/>
    <x v="2"/>
    <x v="1"/>
    <n v="14"/>
    <n v="9.5166666666666657"/>
    <n v="0.67976190476190468"/>
  </r>
  <r>
    <s v="DT-01007"/>
    <x v="0"/>
    <s v="Stamping_Machine_030"/>
    <s v="Stamping"/>
    <d v="2024-11-03T22:47:37"/>
    <d v="2024-11-04T01:02:37"/>
    <s v="11"/>
    <s v="03"/>
    <n v="139"/>
    <n v="2.3166666666666669"/>
    <s v="Hydraulic Leak"/>
    <s v="Sophie Martin"/>
    <x v="2"/>
    <x v="1"/>
    <n v="16"/>
    <n v="13.683333333333334"/>
    <n v="0.85520833333333335"/>
  </r>
  <r>
    <s v="DT-00343"/>
    <x v="33"/>
    <s v="Packaging_Machine_006"/>
    <s v="Packaging"/>
    <d v="2024-11-03T22:51:22"/>
    <d v="2024-11-03T23:31:22"/>
    <s v="11"/>
    <s v="03"/>
    <n v="6"/>
    <n v="0.1"/>
    <s v="Preventive Maintenance - General"/>
    <s v="Lucas Silva"/>
    <x v="0"/>
    <x v="0"/>
    <n v="22"/>
    <n v="21.9"/>
    <n v="0.99545454545454537"/>
  </r>
  <r>
    <s v="DT-09340"/>
    <x v="23"/>
    <s v="Packaging_Machine_025"/>
    <s v="Packaging"/>
    <d v="2024-11-03T23:01:53"/>
    <d v="2024-11-03T23:30:53"/>
    <s v="11"/>
    <s v="03"/>
    <n v="159"/>
    <n v="2.65"/>
    <s v="Material Shortage"/>
    <s v="Noah Davis"/>
    <x v="1"/>
    <x v="1"/>
    <n v="20"/>
    <n v="17.350000000000001"/>
    <n v="0.86750000000000005"/>
  </r>
  <r>
    <s v="DT-06774"/>
    <x v="19"/>
    <s v="Stamping_Machine_035"/>
    <s v="Stamping"/>
    <d v="2024-11-04T00:08:29"/>
    <d v="2024-11-04T03:50:29"/>
    <s v="11"/>
    <s v="04"/>
    <n v="300"/>
    <n v="5"/>
    <s v="Electrical Fault"/>
    <s v="Hassan Ali"/>
    <x v="2"/>
    <x v="1"/>
    <n v="16"/>
    <n v="11"/>
    <n v="0.6875"/>
  </r>
  <r>
    <s v="DT-03885"/>
    <x v="2"/>
    <s v="Assembly_Machine_019"/>
    <s v="Assembly"/>
    <d v="2024-11-04T00:36:27"/>
    <d v="2024-11-04T01:16:27"/>
    <s v="11"/>
    <s v="04"/>
    <n v="112"/>
    <n v="1.8666666666666667"/>
    <s v="Mechanical Failure"/>
    <s v="Mahmoud Adel"/>
    <x v="0"/>
    <x v="1"/>
    <n v="22"/>
    <n v="20.133333333333333"/>
    <n v="0.91515151515151516"/>
  </r>
  <r>
    <s v="DT-01548"/>
    <x v="0"/>
    <s v="Stamping_Machine_030"/>
    <s v="Stamping"/>
    <d v="2024-11-04T01:37:11"/>
    <d v="2024-11-04T01:48:11"/>
    <s v="11"/>
    <s v="04"/>
    <n v="22"/>
    <n v="0.36666666666666664"/>
    <s v="Hydraulic Leak"/>
    <s v="Rana Ibrahim"/>
    <x v="0"/>
    <x v="1"/>
    <n v="16"/>
    <n v="15.633333333333333"/>
    <n v="0.9770833333333333"/>
  </r>
  <r>
    <s v="DT-06794"/>
    <x v="31"/>
    <s v="Assembly_Machine_010"/>
    <s v="Assembly"/>
    <d v="2024-11-04T04:13:42"/>
    <d v="2024-11-04T05:02:42"/>
    <s v="11"/>
    <s v="04"/>
    <n v="408"/>
    <n v="6.8"/>
    <s v="Process Instability"/>
    <s v="Emma Wilson"/>
    <x v="1"/>
    <x v="1"/>
    <n v="22"/>
    <n v="15.2"/>
    <n v="0.69090909090909092"/>
  </r>
  <r>
    <s v="DT-06137"/>
    <x v="34"/>
    <s v="Painting_Machine_022"/>
    <s v="Painting"/>
    <d v="2024-11-04T06:33:42"/>
    <d v="2024-11-04T07:04:42"/>
    <s v="11"/>
    <s v="04"/>
    <n v="130"/>
    <n v="2.1666666666666665"/>
    <s v="Preventive Maintenance - General"/>
    <s v="Mahmoud Adel"/>
    <x v="0"/>
    <x v="0"/>
    <n v="22"/>
    <n v="19.833333333333332"/>
    <n v="0.90151515151515149"/>
  </r>
  <r>
    <s v="DT-07225"/>
    <x v="23"/>
    <s v="Packaging_Machine_025"/>
    <s v="Packaging"/>
    <d v="2024-11-04T06:53:21"/>
    <d v="2024-11-04T07:31:21"/>
    <s v="11"/>
    <s v="04"/>
    <n v="339"/>
    <n v="5.65"/>
    <s v="Unsafe Condition"/>
    <s v="Elena Petrova"/>
    <x v="1"/>
    <x v="1"/>
    <n v="20"/>
    <n v="14.35"/>
    <n v="0.71750000000000003"/>
  </r>
  <r>
    <s v="DT-03659"/>
    <x v="14"/>
    <s v="Assembly_Machine_013"/>
    <s v="Assembly"/>
    <d v="2024-11-04T07:06:04"/>
    <d v="2024-11-04T07:27:04"/>
    <s v="11"/>
    <s v="04"/>
    <n v="56"/>
    <n v="0.93333333333333335"/>
    <s v="Electrical Fault"/>
    <s v="Hassan Ali"/>
    <x v="0"/>
    <x v="1"/>
    <n v="14"/>
    <n v="13.066666666666666"/>
    <n v="0.93333333333333335"/>
  </r>
  <r>
    <s v="DT-02808"/>
    <x v="5"/>
    <s v="Stamping_Machine_029"/>
    <s v="Stamping"/>
    <d v="2024-11-04T08:38:43"/>
    <d v="2024-11-04T10:25:43"/>
    <s v="11"/>
    <s v="04"/>
    <n v="805"/>
    <n v="13.416666666666666"/>
    <s v="Overheating"/>
    <s v="Hassan Ali"/>
    <x v="1"/>
    <x v="1"/>
    <n v="22"/>
    <n v="8.5833333333333339"/>
    <n v="0.39015151515151519"/>
  </r>
  <r>
    <s v="DT-08448"/>
    <x v="21"/>
    <s v="Packaging_Machine_018"/>
    <s v="Packaging"/>
    <d v="2024-11-04T10:00:28"/>
    <d v="2024-11-04T12:54:28"/>
    <s v="11"/>
    <s v="04"/>
    <n v="82"/>
    <n v="1.3666666666666667"/>
    <s v="Sensor Fault"/>
    <s v="Lucas Silva"/>
    <x v="2"/>
    <x v="1"/>
    <n v="14"/>
    <n v="12.633333333333333"/>
    <n v="0.90238095238095239"/>
  </r>
  <r>
    <s v="DT-05931"/>
    <x v="29"/>
    <s v="Assembly_Machine_023"/>
    <s v="Assembly"/>
    <d v="2024-11-04T11:16:50"/>
    <d v="2024-11-04T16:59:50"/>
    <s v="11"/>
    <s v="04"/>
    <n v="366"/>
    <n v="6.1"/>
    <s v="Electrical Fault"/>
    <s v="John Smith"/>
    <x v="0"/>
    <x v="1"/>
    <n v="16"/>
    <n v="9.9"/>
    <n v="0.61875000000000002"/>
  </r>
  <r>
    <s v="DT-07495"/>
    <x v="33"/>
    <s v="Packaging_Machine_006"/>
    <s v="Packaging"/>
    <d v="2024-11-04T11:24:33"/>
    <d v="2024-11-04T12:07:33"/>
    <s v="11"/>
    <s v="04"/>
    <n v="10"/>
    <n v="0.16666666666666666"/>
    <s v="Electrical Fault"/>
    <s v="Elena Petrova"/>
    <x v="1"/>
    <x v="1"/>
    <n v="22"/>
    <n v="21.833333333333332"/>
    <n v="0.99242424242424232"/>
  </r>
  <r>
    <s v="DT-02189"/>
    <x v="27"/>
    <s v="Assembly_Machine_027"/>
    <s v="Assembly"/>
    <d v="2024-11-04T11:47:11"/>
    <d v="2024-11-04T15:11:11"/>
    <s v="11"/>
    <s v="04"/>
    <n v="49"/>
    <n v="0.81666666666666665"/>
    <s v="Preventive Maintenance - Mechanical"/>
    <s v="Carlos Ruiz"/>
    <x v="0"/>
    <x v="0"/>
    <n v="20"/>
    <n v="19.183333333333334"/>
    <n v="0.95916666666666672"/>
  </r>
  <r>
    <s v="DT-08100"/>
    <x v="14"/>
    <s v="Assembly_Machine_013"/>
    <s v="Assembly"/>
    <d v="2024-11-04T11:59:05"/>
    <d v="2024-11-04T14:50:05"/>
    <s v="11"/>
    <s v="04"/>
    <n v="290"/>
    <n v="4.833333333333333"/>
    <s v="Material Shortage"/>
    <s v="Yuki Tanaka"/>
    <x v="1"/>
    <x v="1"/>
    <n v="14"/>
    <n v="9.1666666666666679"/>
    <n v="0.65476190476190488"/>
  </r>
  <r>
    <s v="DT-07513"/>
    <x v="26"/>
    <s v="Assembly_Machine_032"/>
    <s v="Assembly"/>
    <d v="2024-11-04T12:43:06"/>
    <d v="2024-11-04T13:52:06"/>
    <s v="11"/>
    <s v="04"/>
    <n v="330"/>
    <n v="5.5"/>
    <s v="Material Shortage"/>
    <s v="Hassan Ali"/>
    <x v="0"/>
    <x v="1"/>
    <n v="20"/>
    <n v="14.5"/>
    <n v="0.72499999999999998"/>
  </r>
  <r>
    <s v="DT-05056"/>
    <x v="12"/>
    <s v="Stamping_Machine_024"/>
    <s v="Stamping"/>
    <d v="2024-11-04T13:06:42"/>
    <d v="2024-11-04T13:12:42"/>
    <s v="11"/>
    <s v="04"/>
    <n v="96"/>
    <n v="1.6"/>
    <s v="Mechanical Failure"/>
    <s v="Mahmoud Adel"/>
    <x v="1"/>
    <x v="1"/>
    <n v="14"/>
    <n v="12.4"/>
    <n v="0.88571428571428579"/>
  </r>
  <r>
    <s v="DT-03663"/>
    <x v="27"/>
    <s v="Assembly_Machine_027"/>
    <s v="Assembly"/>
    <d v="2024-11-04T13:16:12"/>
    <d v="2024-11-04T21:44:12"/>
    <s v="11"/>
    <s v="04"/>
    <n v="427"/>
    <n v="7.1166666666666663"/>
    <s v="Preventive Maintenance - Electrical"/>
    <s v="Li Wei"/>
    <x v="1"/>
    <x v="0"/>
    <n v="20"/>
    <n v="12.883333333333333"/>
    <n v="0.64416666666666667"/>
  </r>
  <r>
    <s v="DT-05669"/>
    <x v="14"/>
    <s v="Assembly_Machine_013"/>
    <s v="Assembly"/>
    <d v="2024-11-04T13:57:19"/>
    <d v="2024-11-04T14:33:19"/>
    <s v="11"/>
    <s v="04"/>
    <n v="175"/>
    <n v="2.9166666666666665"/>
    <s v="Preventive Maintenance - Mechanical"/>
    <s v="Maria Gomez"/>
    <x v="1"/>
    <x v="0"/>
    <n v="14"/>
    <n v="11.083333333333334"/>
    <n v="0.79166666666666674"/>
  </r>
  <r>
    <s v="DT-06809"/>
    <x v="21"/>
    <s v="Packaging_Machine_018"/>
    <s v="Packaging"/>
    <d v="2024-11-04T15:27:57"/>
    <d v="2024-11-04T16:07:57"/>
    <s v="11"/>
    <s v="04"/>
    <n v="223"/>
    <n v="3.7166666666666668"/>
    <s v="Material Shortage"/>
    <s v="Elena Petrova"/>
    <x v="2"/>
    <x v="1"/>
    <n v="14"/>
    <n v="10.283333333333333"/>
    <n v="0.73452380952380947"/>
  </r>
  <r>
    <s v="DT-03196"/>
    <x v="34"/>
    <s v="Painting_Machine_022"/>
    <s v="Painting"/>
    <d v="2024-11-04T15:39:52"/>
    <d v="2024-11-04T18:30:52"/>
    <s v="11"/>
    <s v="04"/>
    <n v="223"/>
    <n v="3.7166666666666668"/>
    <s v="Preventive Maintenance - Mechanical"/>
    <s v="Ahmed Hassan"/>
    <x v="0"/>
    <x v="0"/>
    <n v="22"/>
    <n v="18.283333333333331"/>
    <n v="0.83106060606060594"/>
  </r>
  <r>
    <s v="DT-04608"/>
    <x v="8"/>
    <s v="Assembly_Machine_012"/>
    <s v="Assembly"/>
    <d v="2024-11-04T16:05:42"/>
    <d v="2024-11-04T16:11:42"/>
    <s v="11"/>
    <s v="04"/>
    <n v="138"/>
    <n v="2.2999999999999998"/>
    <s v="Electrical Fault"/>
    <s v="Emma Wilson"/>
    <x v="2"/>
    <x v="1"/>
    <n v="20"/>
    <n v="17.7"/>
    <n v="0.88500000000000001"/>
  </r>
  <r>
    <s v="DT-09654"/>
    <x v="31"/>
    <s v="Assembly_Machine_010"/>
    <s v="Assembly"/>
    <d v="2024-11-04T16:55:14"/>
    <d v="2024-11-04T16:58:14"/>
    <s v="11"/>
    <s v="04"/>
    <n v="434"/>
    <n v="7.2333333333333334"/>
    <s v="Electrical Fault"/>
    <s v="Li Wei"/>
    <x v="2"/>
    <x v="1"/>
    <n v="22"/>
    <n v="14.766666666666666"/>
    <n v="0.67121212121212115"/>
  </r>
  <r>
    <s v="DT-09605"/>
    <x v="12"/>
    <s v="Stamping_Machine_024"/>
    <s v="Stamping"/>
    <d v="2024-11-04T21:44:56"/>
    <d v="2024-11-04T23:41:56"/>
    <s v="11"/>
    <s v="04"/>
    <n v="124"/>
    <n v="2.0666666666666669"/>
    <s v="Mechanical Failure"/>
    <s v="Carlos Ruiz"/>
    <x v="0"/>
    <x v="1"/>
    <n v="14"/>
    <n v="11.933333333333334"/>
    <n v="0.85238095238095235"/>
  </r>
  <r>
    <s v="DT-01059"/>
    <x v="20"/>
    <s v="Stamping_Machine_015"/>
    <s v="Stamping"/>
    <d v="2024-11-04T22:03:07"/>
    <d v="2024-11-04T22:15:07"/>
    <s v="11"/>
    <s v="04"/>
    <n v="168"/>
    <n v="2.8"/>
    <s v="Material Shortage"/>
    <s v="Fatima Ali"/>
    <x v="1"/>
    <x v="1"/>
    <n v="18"/>
    <n v="15.2"/>
    <n v="0.84444444444444444"/>
  </r>
  <r>
    <s v="DT-05092"/>
    <x v="12"/>
    <s v="Stamping_Machine_024"/>
    <s v="Stamping"/>
    <d v="2024-11-04T22:16:31"/>
    <d v="2024-11-04T22:40:31"/>
    <s v="11"/>
    <s v="04"/>
    <n v="287"/>
    <n v="4.7833333333333332"/>
    <s v="Overheating"/>
    <s v="Mahmoud Adel"/>
    <x v="0"/>
    <x v="1"/>
    <n v="14"/>
    <n v="9.2166666666666668"/>
    <n v="0.65833333333333333"/>
  </r>
  <r>
    <s v="DT-02358"/>
    <x v="1"/>
    <s v="Painting_Machine_021"/>
    <s v="Painting"/>
    <d v="2024-11-04T22:45:07"/>
    <d v="2024-11-05T03:09:07"/>
    <s v="11"/>
    <s v="04"/>
    <n v="823"/>
    <n v="13.716666666666667"/>
    <s v="Preventive Maintenance - Mechanical"/>
    <s v="Ahmed Hassan"/>
    <x v="2"/>
    <x v="0"/>
    <n v="22"/>
    <n v="8.2833333333333332"/>
    <n v="0.37651515151515152"/>
  </r>
  <r>
    <s v="DT-05926"/>
    <x v="28"/>
    <s v="Packaging_Machine_003"/>
    <s v="Packaging"/>
    <d v="2024-11-04T23:05:17"/>
    <d v="2024-11-04T23:46:17"/>
    <s v="11"/>
    <s v="04"/>
    <n v="228"/>
    <n v="3.8"/>
    <s v="Preventive Maintenance - Mechanical"/>
    <s v="Elena Petrova"/>
    <x v="0"/>
    <x v="0"/>
    <n v="14"/>
    <n v="10.199999999999999"/>
    <n v="0.72857142857142854"/>
  </r>
  <r>
    <s v="DT-01434"/>
    <x v="8"/>
    <s v="Assembly_Machine_012"/>
    <s v="Assembly"/>
    <d v="2024-11-04T23:40:06"/>
    <d v="2024-11-05T01:47:06"/>
    <s v="11"/>
    <s v="04"/>
    <n v="136"/>
    <n v="2.2666666666666666"/>
    <s v="Mechanical Failure"/>
    <s v="Fatima Ali"/>
    <x v="2"/>
    <x v="1"/>
    <n v="20"/>
    <n v="17.733333333333334"/>
    <n v="0.88666666666666671"/>
  </r>
  <r>
    <s v="DT-08990"/>
    <x v="2"/>
    <s v="Assembly_Machine_019"/>
    <s v="Assembly"/>
    <d v="2024-11-05T00:02:37"/>
    <d v="2024-11-05T00:43:37"/>
    <s v="11"/>
    <s v="05"/>
    <n v="98"/>
    <n v="1.6333333333333333"/>
    <s v="Sensor Fault"/>
    <s v="Emma Wilson"/>
    <x v="2"/>
    <x v="1"/>
    <n v="22"/>
    <n v="20.366666666666667"/>
    <n v="0.92575757575757578"/>
  </r>
  <r>
    <s v="DT-08955"/>
    <x v="20"/>
    <s v="Stamping_Machine_015"/>
    <s v="Stamping"/>
    <d v="2024-11-05T00:06:32"/>
    <d v="2024-11-05T01:47:32"/>
    <s v="11"/>
    <s v="05"/>
    <n v="55"/>
    <n v="0.91666666666666663"/>
    <s v="Mechanical Failure"/>
    <s v="Noah Davis"/>
    <x v="1"/>
    <x v="1"/>
    <n v="18"/>
    <n v="17.083333333333332"/>
    <n v="0.94907407407407396"/>
  </r>
  <r>
    <s v="DT-08806"/>
    <x v="4"/>
    <s v="Stamping_Machine_031"/>
    <s v="Stamping"/>
    <d v="2024-11-05T00:20:28"/>
    <d v="2024-11-05T03:14:28"/>
    <s v="11"/>
    <s v="05"/>
    <n v="682"/>
    <n v="11.366666666666667"/>
    <s v="Preventive Maintenance - Electrical"/>
    <s v="Rana Ibrahim"/>
    <x v="0"/>
    <x v="0"/>
    <n v="18"/>
    <n v="6.6333333333333329"/>
    <n v="0.36851851851851847"/>
  </r>
  <r>
    <s v="DT-05564"/>
    <x v="27"/>
    <s v="Assembly_Machine_027"/>
    <s v="Assembly"/>
    <d v="2024-11-05T00:56:06"/>
    <d v="2024-11-05T04:22:06"/>
    <s v="11"/>
    <s v="05"/>
    <n v="118"/>
    <n v="1.9666666666666666"/>
    <s v="Material Shortage"/>
    <s v="Noah Davis"/>
    <x v="0"/>
    <x v="1"/>
    <n v="20"/>
    <n v="18.033333333333335"/>
    <n v="0.90166666666666673"/>
  </r>
  <r>
    <s v="DT-04488"/>
    <x v="9"/>
    <s v="Assembly_Machine_011"/>
    <s v="Assembly"/>
    <d v="2024-11-05T01:23:17"/>
    <d v="2024-11-05T01:28:17"/>
    <s v="11"/>
    <s v="05"/>
    <n v="59"/>
    <n v="0.98333333333333328"/>
    <s v="Preventive Maintenance - Mechanical"/>
    <s v="Rana Ibrahim"/>
    <x v="0"/>
    <x v="0"/>
    <n v="14"/>
    <n v="13.016666666666667"/>
    <n v="0.92976190476190479"/>
  </r>
  <r>
    <s v="DT-07598"/>
    <x v="24"/>
    <s v="Painting_Machine_028"/>
    <s v="Painting"/>
    <d v="2024-11-05T02:51:21"/>
    <d v="2024-11-05T02:58:21"/>
    <s v="11"/>
    <s v="05"/>
    <n v="312"/>
    <n v="5.2"/>
    <s v="Preventive Maintenance - General"/>
    <s v="Karim Nassar"/>
    <x v="0"/>
    <x v="0"/>
    <n v="22"/>
    <n v="16.8"/>
    <n v="0.76363636363636367"/>
  </r>
  <r>
    <s v="DT-05245"/>
    <x v="13"/>
    <s v="Painting_Machine_016"/>
    <s v="Painting"/>
    <d v="2024-11-05T03:25:58"/>
    <d v="2024-11-05T05:04:58"/>
    <s v="11"/>
    <s v="05"/>
    <n v="25"/>
    <n v="0.41666666666666669"/>
    <s v="Electrical Fault"/>
    <s v="Noah Davis"/>
    <x v="2"/>
    <x v="1"/>
    <n v="22"/>
    <n v="21.583333333333332"/>
    <n v="0.98106060606060597"/>
  </r>
  <r>
    <s v="DT-03096"/>
    <x v="12"/>
    <s v="Stamping_Machine_024"/>
    <s v="Stamping"/>
    <d v="2024-11-05T03:42:12"/>
    <d v="2024-11-05T03:48:12"/>
    <s v="11"/>
    <s v="05"/>
    <n v="41"/>
    <n v="0.68333333333333335"/>
    <s v="Mechanical Failure"/>
    <s v="John Smith"/>
    <x v="0"/>
    <x v="1"/>
    <n v="14"/>
    <n v="13.316666666666666"/>
    <n v="0.95119047619047614"/>
  </r>
  <r>
    <s v="DT-00960"/>
    <x v="8"/>
    <s v="Assembly_Machine_012"/>
    <s v="Assembly"/>
    <d v="2024-11-05T05:35:16"/>
    <d v="2024-11-05T08:39:16"/>
    <s v="11"/>
    <s v="05"/>
    <n v="130"/>
    <n v="2.1666666666666665"/>
    <s v="Overheating"/>
    <s v="Mahmoud Adel"/>
    <x v="1"/>
    <x v="1"/>
    <n v="20"/>
    <n v="17.833333333333332"/>
    <n v="0.89166666666666661"/>
  </r>
  <r>
    <s v="DT-09190"/>
    <x v="12"/>
    <s v="Stamping_Machine_024"/>
    <s v="Stamping"/>
    <d v="2024-11-05T06:31:36"/>
    <d v="2024-11-05T07:16:36"/>
    <s v="11"/>
    <s v="05"/>
    <n v="78"/>
    <n v="1.3"/>
    <s v="Electrical Fault"/>
    <s v="Noah Davis"/>
    <x v="2"/>
    <x v="1"/>
    <n v="14"/>
    <n v="12.7"/>
    <n v="0.90714285714285714"/>
  </r>
  <r>
    <s v="DT-06488"/>
    <x v="28"/>
    <s v="Packaging_Machine_003"/>
    <s v="Packaging"/>
    <d v="2024-11-05T07:01:03"/>
    <d v="2024-11-05T07:23:03"/>
    <s v="11"/>
    <s v="05"/>
    <n v="330"/>
    <n v="5.5"/>
    <s v="Preventive Maintenance - Mechanical"/>
    <s v="Lucas Silva"/>
    <x v="0"/>
    <x v="0"/>
    <n v="14"/>
    <n v="8.5"/>
    <n v="0.6071428571428571"/>
  </r>
  <r>
    <s v="DT-06617"/>
    <x v="25"/>
    <s v="Painting_Machine_001"/>
    <s v="Painting"/>
    <d v="2024-11-05T09:22:39"/>
    <d v="2024-11-05T14:15:39"/>
    <s v="11"/>
    <s v="05"/>
    <n v="91"/>
    <n v="1.5166666666666666"/>
    <s v="Material Shortage"/>
    <s v="Mohamed Salah"/>
    <x v="1"/>
    <x v="1"/>
    <n v="18"/>
    <n v="16.483333333333334"/>
    <n v="0.91574074074074074"/>
  </r>
  <r>
    <s v="DT-05111"/>
    <x v="1"/>
    <s v="Painting_Machine_021"/>
    <s v="Painting"/>
    <d v="2024-11-05T09:29:20"/>
    <d v="2024-11-05T10:14:20"/>
    <s v="11"/>
    <s v="05"/>
    <n v="1099"/>
    <n v="18.316666666666666"/>
    <s v="Electrical Fault"/>
    <s v="Carlos Ruiz"/>
    <x v="1"/>
    <x v="1"/>
    <n v="22"/>
    <n v="3.6833333333333336"/>
    <n v="0.16742424242424245"/>
  </r>
  <r>
    <s v="DT-02372"/>
    <x v="26"/>
    <s v="Assembly_Machine_032"/>
    <s v="Assembly"/>
    <d v="2024-11-05T10:48:47"/>
    <d v="2024-11-05T13:55:47"/>
    <s v="11"/>
    <s v="05"/>
    <n v="196"/>
    <n v="3.2666666666666666"/>
    <s v="Electrical Fault"/>
    <s v="Olivia Johnson"/>
    <x v="1"/>
    <x v="1"/>
    <n v="20"/>
    <n v="16.733333333333334"/>
    <n v="0.83666666666666667"/>
  </r>
  <r>
    <s v="DT-02728"/>
    <x v="0"/>
    <s v="Stamping_Machine_030"/>
    <s v="Stamping"/>
    <d v="2024-11-05T11:06:58"/>
    <d v="2024-11-05T14:04:58"/>
    <s v="11"/>
    <s v="05"/>
    <n v="51"/>
    <n v="0.85"/>
    <s v="Material Shortage"/>
    <s v="Maria Gomez"/>
    <x v="0"/>
    <x v="1"/>
    <n v="16"/>
    <n v="15.15"/>
    <n v="0.94687500000000002"/>
  </r>
  <r>
    <s v="DT-00095"/>
    <x v="9"/>
    <s v="Assembly_Machine_011"/>
    <s v="Assembly"/>
    <d v="2024-11-05T11:25:40"/>
    <d v="2024-11-05T14:53:40"/>
    <s v="11"/>
    <s v="05"/>
    <n v="300"/>
    <n v="5"/>
    <s v="Electrical Fault"/>
    <s v="Maria Gomez"/>
    <x v="1"/>
    <x v="1"/>
    <n v="14"/>
    <n v="9"/>
    <n v="0.6428571428571429"/>
  </r>
  <r>
    <s v="DT-05700"/>
    <x v="27"/>
    <s v="Assembly_Machine_027"/>
    <s v="Assembly"/>
    <d v="2024-11-05T11:57:04"/>
    <d v="2024-11-05T13:26:04"/>
    <s v="11"/>
    <s v="05"/>
    <n v="215"/>
    <n v="3.5833333333333335"/>
    <s v="Material Shortage"/>
    <s v="Carlos Ruiz"/>
    <x v="1"/>
    <x v="1"/>
    <n v="20"/>
    <n v="16.416666666666668"/>
    <n v="0.82083333333333341"/>
  </r>
  <r>
    <s v="DT-07127"/>
    <x v="13"/>
    <s v="Painting_Machine_016"/>
    <s v="Painting"/>
    <d v="2024-11-05T12:25:09"/>
    <d v="2024-11-05T13:07:09"/>
    <s v="11"/>
    <s v="05"/>
    <n v="89"/>
    <n v="1.4833333333333334"/>
    <s v="Mechanical Failure"/>
    <s v="Noah Davis"/>
    <x v="2"/>
    <x v="1"/>
    <n v="22"/>
    <n v="20.516666666666666"/>
    <n v="0.9325757575757575"/>
  </r>
  <r>
    <s v="DT-01669"/>
    <x v="6"/>
    <s v="Painting_Machine_009"/>
    <s v="Painting"/>
    <d v="2024-11-05T13:20:11"/>
    <d v="2024-11-05T17:04:11"/>
    <s v="11"/>
    <s v="05"/>
    <n v="59"/>
    <n v="0.98333333333333328"/>
    <s v="Hydraulic Leak"/>
    <s v="Li Wei"/>
    <x v="2"/>
    <x v="1"/>
    <n v="16"/>
    <n v="15.016666666666667"/>
    <n v="0.93854166666666672"/>
  </r>
  <r>
    <s v="DT-01944"/>
    <x v="0"/>
    <s v="Stamping_Machine_030"/>
    <s v="Stamping"/>
    <d v="2024-11-05T15:54:48"/>
    <d v="2024-11-05T16:03:48"/>
    <s v="11"/>
    <s v="05"/>
    <n v="294"/>
    <n v="4.9000000000000004"/>
    <s v="Sensor Fault"/>
    <s v="Li Wei"/>
    <x v="1"/>
    <x v="1"/>
    <n v="16"/>
    <n v="11.1"/>
    <n v="0.69374999999999998"/>
  </r>
  <r>
    <s v="DT-05433"/>
    <x v="28"/>
    <s v="Packaging_Machine_003"/>
    <s v="Packaging"/>
    <d v="2024-11-05T17:33:15"/>
    <d v="2024-11-05T22:59:15"/>
    <s v="11"/>
    <s v="05"/>
    <n v="190"/>
    <n v="3.1666666666666665"/>
    <s v="Sensor Fault"/>
    <s v="Emma Wilson"/>
    <x v="2"/>
    <x v="1"/>
    <n v="14"/>
    <n v="10.833333333333334"/>
    <n v="0.77380952380952384"/>
  </r>
  <r>
    <s v="DT-07163"/>
    <x v="25"/>
    <s v="Painting_Machine_001"/>
    <s v="Painting"/>
    <d v="2024-11-05T17:50:17"/>
    <d v="2024-11-05T20:42:17"/>
    <s v="11"/>
    <s v="05"/>
    <n v="280"/>
    <n v="4.666666666666667"/>
    <s v="Mechanical Failure"/>
    <s v="Olivia Johnson"/>
    <x v="1"/>
    <x v="1"/>
    <n v="18"/>
    <n v="13.333333333333332"/>
    <n v="0.7407407407407407"/>
  </r>
  <r>
    <s v="DT-05338"/>
    <x v="2"/>
    <s v="Assembly_Machine_019"/>
    <s v="Assembly"/>
    <d v="2024-11-05T19:57:42"/>
    <d v="2024-11-06T01:22:42"/>
    <s v="11"/>
    <s v="05"/>
    <n v="90"/>
    <n v="1.5"/>
    <s v="Sensor Fault"/>
    <s v="Fatima Ali"/>
    <x v="2"/>
    <x v="1"/>
    <n v="22"/>
    <n v="20.5"/>
    <n v="0.93181818181818177"/>
  </r>
  <r>
    <s v="DT-05687"/>
    <x v="9"/>
    <s v="Assembly_Machine_011"/>
    <s v="Assembly"/>
    <d v="2024-11-05T19:58:45"/>
    <d v="2024-11-05T23:42:45"/>
    <s v="11"/>
    <s v="05"/>
    <n v="236"/>
    <n v="3.9333333333333331"/>
    <s v="Material Shortage"/>
    <s v="Emma Wilson"/>
    <x v="0"/>
    <x v="1"/>
    <n v="14"/>
    <n v="10.066666666666666"/>
    <n v="0.71904761904761905"/>
  </r>
  <r>
    <s v="DT-09508"/>
    <x v="19"/>
    <s v="Stamping_Machine_035"/>
    <s v="Stamping"/>
    <d v="2024-11-05T20:03:42"/>
    <d v="2024-11-06T01:06:42"/>
    <s v="11"/>
    <s v="05"/>
    <n v="333"/>
    <n v="5.55"/>
    <s v="Mechanical Failure"/>
    <s v="Hassan Ali"/>
    <x v="2"/>
    <x v="1"/>
    <n v="16"/>
    <n v="10.45"/>
    <n v="0.65312499999999996"/>
  </r>
  <r>
    <s v="DT-09955"/>
    <x v="4"/>
    <s v="Stamping_Machine_031"/>
    <s v="Stamping"/>
    <d v="2024-11-05T20:20:07"/>
    <d v="2024-11-05T23:14:07"/>
    <s v="11"/>
    <s v="05"/>
    <n v="956"/>
    <n v="15.933333333333334"/>
    <s v="Overheating"/>
    <s v="Noah Davis"/>
    <x v="1"/>
    <x v="1"/>
    <n v="18"/>
    <n v="2.0666666666666664"/>
    <n v="0.1148148148148148"/>
  </r>
  <r>
    <s v="DT-03360"/>
    <x v="10"/>
    <s v="Painting_Machine_008"/>
    <s v="Painting"/>
    <d v="2024-11-05T20:53:23"/>
    <d v="2024-11-05T21:38:23"/>
    <s v="11"/>
    <s v="05"/>
    <n v="218"/>
    <n v="3.6333333333333333"/>
    <s v="Overheating"/>
    <s v="Mohamed Salah"/>
    <x v="1"/>
    <x v="1"/>
    <n v="16"/>
    <n v="12.366666666666667"/>
    <n v="0.7729166666666667"/>
  </r>
  <r>
    <s v="DT-06280"/>
    <x v="13"/>
    <s v="Painting_Machine_016"/>
    <s v="Painting"/>
    <d v="2024-11-05T20:56:03"/>
    <d v="2024-11-05T21:12:03"/>
    <s v="11"/>
    <s v="05"/>
    <n v="265"/>
    <n v="4.416666666666667"/>
    <s v="Overheating"/>
    <s v="Fatima Ali"/>
    <x v="0"/>
    <x v="1"/>
    <n v="22"/>
    <n v="17.583333333333332"/>
    <n v="0.7992424242424242"/>
  </r>
  <r>
    <s v="DT-07295"/>
    <x v="15"/>
    <s v="Packaging_Machine_017"/>
    <s v="Packaging"/>
    <d v="2024-11-05T21:12:28"/>
    <d v="2024-11-05T23:28:28"/>
    <s v="11"/>
    <s v="05"/>
    <n v="286"/>
    <n v="4.7666666666666666"/>
    <s v="Electrical Fault"/>
    <s v="Emma Wilson"/>
    <x v="0"/>
    <x v="1"/>
    <n v="20"/>
    <n v="15.233333333333334"/>
    <n v="0.76166666666666671"/>
  </r>
  <r>
    <s v="DT-09316"/>
    <x v="0"/>
    <s v="Stamping_Machine_030"/>
    <s v="Stamping"/>
    <d v="2024-11-05T21:35:52"/>
    <d v="2024-11-06T01:30:52"/>
    <s v="11"/>
    <s v="05"/>
    <n v="215"/>
    <n v="3.5833333333333335"/>
    <s v="Material Shortage"/>
    <s v="Olivia Johnson"/>
    <x v="1"/>
    <x v="1"/>
    <n v="16"/>
    <n v="12.416666666666666"/>
    <n v="0.77604166666666663"/>
  </r>
  <r>
    <s v="DT-09674"/>
    <x v="11"/>
    <s v="Assembly_Machine_007"/>
    <s v="Assembly"/>
    <d v="2024-11-05T22:23:57"/>
    <d v="2024-11-06T00:08:57"/>
    <s v="11"/>
    <s v="05"/>
    <n v="498"/>
    <n v="8.3000000000000007"/>
    <s v="Electrical Fault"/>
    <s v="Elena Petrova"/>
    <x v="1"/>
    <x v="1"/>
    <n v="22"/>
    <n v="13.7"/>
    <n v="0.62272727272727268"/>
  </r>
  <r>
    <s v="DT-01761"/>
    <x v="13"/>
    <s v="Painting_Machine_016"/>
    <s v="Painting"/>
    <d v="2024-11-06T00:24:18"/>
    <d v="2024-11-06T02:50:18"/>
    <s v="11"/>
    <s v="06"/>
    <n v="433"/>
    <n v="7.2166666666666668"/>
    <s v="Electrical Fault"/>
    <s v="Elena Petrova"/>
    <x v="1"/>
    <x v="1"/>
    <n v="22"/>
    <n v="14.783333333333333"/>
    <n v="0.67196969696969699"/>
  </r>
  <r>
    <s v="DT-01506"/>
    <x v="9"/>
    <s v="Assembly_Machine_011"/>
    <s v="Assembly"/>
    <d v="2024-11-06T01:17:42"/>
    <d v="2024-11-06T01:36:42"/>
    <s v="11"/>
    <s v="06"/>
    <n v="63"/>
    <n v="1.05"/>
    <s v="Tooling Break"/>
    <s v="Rana Ibrahim"/>
    <x v="0"/>
    <x v="1"/>
    <n v="14"/>
    <n v="12.95"/>
    <n v="0.92499999999999993"/>
  </r>
  <r>
    <s v="DT-07143"/>
    <x v="15"/>
    <s v="Packaging_Machine_017"/>
    <s v="Packaging"/>
    <d v="2024-11-06T01:35:33"/>
    <d v="2024-11-06T03:03:33"/>
    <s v="11"/>
    <s v="06"/>
    <n v="360"/>
    <n v="6"/>
    <s v="Electrical Fault"/>
    <s v="Sophie Martin"/>
    <x v="0"/>
    <x v="1"/>
    <n v="20"/>
    <n v="14"/>
    <n v="0.7"/>
  </r>
  <r>
    <s v="DT-07156"/>
    <x v="12"/>
    <s v="Stamping_Machine_024"/>
    <s v="Stamping"/>
    <d v="2024-11-06T02:04:22"/>
    <d v="2024-11-06T02:49:22"/>
    <s v="11"/>
    <s v="06"/>
    <n v="320"/>
    <n v="5.333333333333333"/>
    <s v="Electrical Fault"/>
    <s v="Maria Gomez"/>
    <x v="2"/>
    <x v="1"/>
    <n v="14"/>
    <n v="8.6666666666666679"/>
    <n v="0.61904761904761918"/>
  </r>
  <r>
    <s v="DT-06035"/>
    <x v="17"/>
    <s v="Assembly_Machine_014"/>
    <s v="Assembly"/>
    <d v="2024-11-06T02:50:40"/>
    <d v="2024-11-06T03:04:40"/>
    <s v="11"/>
    <s v="06"/>
    <n v="288"/>
    <n v="4.8"/>
    <s v="Preventive Maintenance - General"/>
    <s v="Karim Nassar"/>
    <x v="0"/>
    <x v="0"/>
    <n v="16"/>
    <n v="11.2"/>
    <n v="0.7"/>
  </r>
  <r>
    <s v="DT-08343"/>
    <x v="15"/>
    <s v="Packaging_Machine_017"/>
    <s v="Packaging"/>
    <d v="2024-11-06T03:50:40"/>
    <d v="2024-11-06T04:07:40"/>
    <s v="11"/>
    <s v="06"/>
    <n v="266"/>
    <n v="4.4333333333333336"/>
    <s v="Material Shortage"/>
    <s v="Karim Nassar"/>
    <x v="2"/>
    <x v="1"/>
    <n v="20"/>
    <n v="15.566666666666666"/>
    <n v="0.77833333333333332"/>
  </r>
  <r>
    <s v="DT-01483"/>
    <x v="26"/>
    <s v="Assembly_Machine_032"/>
    <s v="Assembly"/>
    <d v="2024-11-06T03:58:58"/>
    <d v="2024-11-06T04:37:58"/>
    <s v="11"/>
    <s v="06"/>
    <n v="235"/>
    <n v="3.9166666666666665"/>
    <s v="Electrical Fault"/>
    <s v="David Brown"/>
    <x v="2"/>
    <x v="1"/>
    <n v="20"/>
    <n v="16.083333333333332"/>
    <n v="0.80416666666666659"/>
  </r>
  <r>
    <s v="DT-08581"/>
    <x v="16"/>
    <s v="Painting_Machine_005"/>
    <s v="Painting"/>
    <d v="2024-11-06T04:42:13"/>
    <d v="2024-11-06T04:52:13"/>
    <s v="11"/>
    <s v="06"/>
    <n v="222"/>
    <n v="3.7"/>
    <s v="Preventive Maintenance - General"/>
    <s v="Mahmoud Adel"/>
    <x v="1"/>
    <x v="0"/>
    <n v="20"/>
    <n v="16.3"/>
    <n v="0.81500000000000006"/>
  </r>
  <r>
    <s v="DT-03419"/>
    <x v="4"/>
    <s v="Stamping_Machine_031"/>
    <s v="Stamping"/>
    <d v="2024-11-06T06:21:16"/>
    <d v="2024-11-06T07:58:16"/>
    <s v="11"/>
    <s v="06"/>
    <n v="934"/>
    <n v="15.566666666666666"/>
    <s v="Material Shortage"/>
    <s v="Olivia Johnson"/>
    <x v="0"/>
    <x v="1"/>
    <n v="18"/>
    <n v="2.4333333333333336"/>
    <n v="0.13518518518518519"/>
  </r>
  <r>
    <s v="DT-01159"/>
    <x v="33"/>
    <s v="Packaging_Machine_006"/>
    <s v="Packaging"/>
    <d v="2024-11-06T08:59:31"/>
    <d v="2024-11-06T09:33:31"/>
    <s v="11"/>
    <s v="06"/>
    <n v="5"/>
    <n v="8.3333333333333329E-2"/>
    <s v="Preventive Maintenance - Mechanical"/>
    <s v="Carlos Ruiz"/>
    <x v="0"/>
    <x v="0"/>
    <n v="22"/>
    <n v="21.916666666666668"/>
    <n v="0.99621212121212122"/>
  </r>
  <r>
    <s v="DT-04824"/>
    <x v="10"/>
    <s v="Painting_Machine_008"/>
    <s v="Painting"/>
    <d v="2024-11-06T09:16:23"/>
    <d v="2024-11-06T13:43:23"/>
    <s v="11"/>
    <s v="06"/>
    <n v="228"/>
    <n v="3.8"/>
    <s v="Material Shortage"/>
    <s v="Noah Davis"/>
    <x v="0"/>
    <x v="1"/>
    <n v="16"/>
    <n v="12.2"/>
    <n v="0.76249999999999996"/>
  </r>
  <r>
    <s v="DT-06698"/>
    <x v="14"/>
    <s v="Assembly_Machine_013"/>
    <s v="Assembly"/>
    <d v="2024-11-06T09:29:14"/>
    <d v="2024-11-06T13:00:14"/>
    <s v="11"/>
    <s v="06"/>
    <n v="151"/>
    <n v="2.5166666666666666"/>
    <s v="Preventive Maintenance - General"/>
    <s v="Li Wei"/>
    <x v="0"/>
    <x v="0"/>
    <n v="14"/>
    <n v="11.483333333333334"/>
    <n v="0.82023809523809532"/>
  </r>
  <r>
    <s v="DT-06353"/>
    <x v="3"/>
    <s v="Stamping_Machine_033"/>
    <s v="Stamping"/>
    <d v="2024-11-06T10:11:41"/>
    <d v="2024-11-06T16:00:41"/>
    <s v="11"/>
    <s v="06"/>
    <n v="887"/>
    <n v="14.783333333333333"/>
    <s v="Material Shortage"/>
    <s v="Mohamed Salah"/>
    <x v="1"/>
    <x v="1"/>
    <n v="18"/>
    <n v="3.2166666666666668"/>
    <n v="0.1787037037037037"/>
  </r>
  <r>
    <s v="DT-09011"/>
    <x v="14"/>
    <s v="Assembly_Machine_013"/>
    <s v="Assembly"/>
    <d v="2024-11-06T10:34:17"/>
    <d v="2024-11-06T17:20:17"/>
    <s v="11"/>
    <s v="06"/>
    <n v="262"/>
    <n v="4.3666666666666663"/>
    <s v="Preventive Maintenance - General"/>
    <s v="Rana Ibrahim"/>
    <x v="0"/>
    <x v="0"/>
    <n v="14"/>
    <n v="9.6333333333333329"/>
    <n v="0.68809523809523809"/>
  </r>
  <r>
    <s v="DT-04585"/>
    <x v="5"/>
    <s v="Stamping_Machine_029"/>
    <s v="Stamping"/>
    <d v="2024-11-06T11:03:51"/>
    <d v="2024-11-06T11:29:51"/>
    <s v="11"/>
    <s v="06"/>
    <n v="1096"/>
    <n v="18.266666666666666"/>
    <s v="Overheating"/>
    <s v="Hassan Ali"/>
    <x v="2"/>
    <x v="1"/>
    <n v="22"/>
    <n v="3.7333333333333343"/>
    <n v="0.16969696969696973"/>
  </r>
  <r>
    <s v="DT-01805"/>
    <x v="25"/>
    <s v="Painting_Machine_001"/>
    <s v="Painting"/>
    <d v="2024-11-06T12:27:17"/>
    <d v="2024-11-06T12:47:17"/>
    <s v="11"/>
    <s v="06"/>
    <n v="171"/>
    <n v="2.85"/>
    <s v="Sensor Fault"/>
    <s v="Ahmed Hassan"/>
    <x v="0"/>
    <x v="1"/>
    <n v="18"/>
    <n v="15.15"/>
    <n v="0.84166666666666667"/>
  </r>
  <r>
    <s v="DT-08826"/>
    <x v="18"/>
    <s v="Packaging_Machine_004"/>
    <s v="Packaging"/>
    <d v="2024-11-06T12:39:56"/>
    <d v="2024-11-06T13:05:56"/>
    <s v="11"/>
    <s v="06"/>
    <n v="15"/>
    <n v="0.25"/>
    <s v="Mechanical Failure"/>
    <s v="Li Wei"/>
    <x v="0"/>
    <x v="1"/>
    <n v="16"/>
    <n v="15.75"/>
    <n v="0.984375"/>
  </r>
  <r>
    <s v="DT-06260"/>
    <x v="22"/>
    <s v="Assembly_Machine_026"/>
    <s v="Assembly"/>
    <d v="2024-11-06T14:23:21"/>
    <d v="2024-11-06T14:34:21"/>
    <s v="11"/>
    <s v="06"/>
    <n v="473"/>
    <n v="7.8833333333333337"/>
    <s v="Electrical Fault"/>
    <s v="Rana Ibrahim"/>
    <x v="1"/>
    <x v="1"/>
    <n v="20"/>
    <n v="12.116666666666667"/>
    <n v="0.60583333333333333"/>
  </r>
  <r>
    <s v="DT-06570"/>
    <x v="10"/>
    <s v="Painting_Machine_008"/>
    <s v="Painting"/>
    <d v="2024-11-06T15:48:37"/>
    <d v="2024-11-06T19:31:37"/>
    <s v="11"/>
    <s v="06"/>
    <n v="15"/>
    <n v="0.25"/>
    <s v="Material Shortage"/>
    <s v="Noah Davis"/>
    <x v="1"/>
    <x v="1"/>
    <n v="16"/>
    <n v="15.75"/>
    <n v="0.984375"/>
  </r>
  <r>
    <s v="DT-00868"/>
    <x v="9"/>
    <s v="Assembly_Machine_011"/>
    <s v="Assembly"/>
    <d v="2024-11-06T16:12:52"/>
    <d v="2024-11-06T16:34:52"/>
    <s v="11"/>
    <s v="06"/>
    <n v="46"/>
    <n v="0.76666666666666672"/>
    <s v="Mechanical Failure"/>
    <s v="Mohamed Salah"/>
    <x v="2"/>
    <x v="1"/>
    <n v="14"/>
    <n v="13.233333333333333"/>
    <n v="0.94523809523809521"/>
  </r>
  <r>
    <s v="DT-07332"/>
    <x v="5"/>
    <s v="Stamping_Machine_029"/>
    <s v="Stamping"/>
    <d v="2024-11-06T16:49:56"/>
    <d v="2024-11-06T17:29:56"/>
    <s v="11"/>
    <s v="06"/>
    <n v="530"/>
    <n v="8.8333333333333339"/>
    <s v="Preventive Maintenance - Electrical"/>
    <s v="Noah Davis"/>
    <x v="1"/>
    <x v="0"/>
    <n v="22"/>
    <n v="13.166666666666666"/>
    <n v="0.59848484848484851"/>
  </r>
  <r>
    <s v="DT-01278"/>
    <x v="18"/>
    <s v="Packaging_Machine_004"/>
    <s v="Packaging"/>
    <d v="2024-11-06T16:58:36"/>
    <d v="2024-11-06T20:58:36"/>
    <s v="11"/>
    <s v="06"/>
    <n v="8"/>
    <n v="0.13333333333333333"/>
    <s v="Preventive Maintenance - Mechanical"/>
    <s v="Elena Petrova"/>
    <x v="0"/>
    <x v="0"/>
    <n v="16"/>
    <n v="15.866666666666667"/>
    <n v="0.9916666666666667"/>
  </r>
  <r>
    <s v="DT-05429"/>
    <x v="10"/>
    <s v="Painting_Machine_008"/>
    <s v="Painting"/>
    <d v="2024-11-06T17:17:15"/>
    <d v="2024-11-06T18:48:15"/>
    <s v="11"/>
    <s v="06"/>
    <n v="157"/>
    <n v="2.6166666666666667"/>
    <s v="Electrical Fault"/>
    <s v="David Brown"/>
    <x v="0"/>
    <x v="1"/>
    <n v="16"/>
    <n v="13.383333333333333"/>
    <n v="0.8364583333333333"/>
  </r>
  <r>
    <s v="DT-02479"/>
    <x v="1"/>
    <s v="Painting_Machine_021"/>
    <s v="Painting"/>
    <d v="2024-11-06T18:09:36"/>
    <d v="2024-11-06T18:49:36"/>
    <s v="11"/>
    <s v="06"/>
    <n v="1254"/>
    <n v="20.9"/>
    <s v="Hydraulic Leak"/>
    <s v="Li Wei"/>
    <x v="0"/>
    <x v="1"/>
    <n v="22"/>
    <n v="1.1000000000000014"/>
    <n v="5.0000000000000065E-2"/>
  </r>
  <r>
    <s v="DT-07599"/>
    <x v="26"/>
    <s v="Assembly_Machine_032"/>
    <s v="Assembly"/>
    <d v="2024-11-06T19:28:01"/>
    <d v="2024-11-07T09:16:01"/>
    <s v="11"/>
    <s v="06"/>
    <n v="272"/>
    <n v="4.5333333333333332"/>
    <s v="Preventive Maintenance - Mechanical"/>
    <s v="David Brown"/>
    <x v="0"/>
    <x v="0"/>
    <n v="20"/>
    <n v="15.466666666666667"/>
    <n v="0.77333333333333332"/>
  </r>
  <r>
    <s v="DT-01936"/>
    <x v="13"/>
    <s v="Painting_Machine_016"/>
    <s v="Painting"/>
    <d v="2024-11-06T19:32:59"/>
    <d v="2024-11-06T20:57:59"/>
    <s v="11"/>
    <s v="06"/>
    <n v="384"/>
    <n v="6.4"/>
    <s v="Mechanical Failure"/>
    <s v="Olivia Johnson"/>
    <x v="1"/>
    <x v="1"/>
    <n v="22"/>
    <n v="15.6"/>
    <n v="0.70909090909090911"/>
  </r>
  <r>
    <s v="DT-05962"/>
    <x v="26"/>
    <s v="Assembly_Machine_032"/>
    <s v="Assembly"/>
    <d v="2024-11-06T19:38:46"/>
    <d v="2024-11-06T22:36:46"/>
    <s v="11"/>
    <s v="06"/>
    <n v="376"/>
    <n v="6.2666666666666666"/>
    <s v="Preventive Maintenance - Mechanical"/>
    <s v="Mohamed Salah"/>
    <x v="1"/>
    <x v="0"/>
    <n v="20"/>
    <n v="13.733333333333334"/>
    <n v="0.68666666666666676"/>
  </r>
  <r>
    <s v="DT-06877"/>
    <x v="6"/>
    <s v="Painting_Machine_009"/>
    <s v="Painting"/>
    <d v="2024-11-06T20:42:06"/>
    <d v="2024-11-06T21:09:06"/>
    <s v="11"/>
    <s v="06"/>
    <n v="28"/>
    <n v="0.46666666666666667"/>
    <s v="Preventive Maintenance - Electrical"/>
    <s v="Karim Nassar"/>
    <x v="0"/>
    <x v="0"/>
    <n v="16"/>
    <n v="15.533333333333333"/>
    <n v="0.97083333333333333"/>
  </r>
  <r>
    <s v="DT-04263"/>
    <x v="30"/>
    <s v="Packaging_Machine_034"/>
    <s v="Packaging"/>
    <d v="2024-11-06T21:04:36"/>
    <d v="2024-11-06T22:05:36"/>
    <s v="11"/>
    <s v="06"/>
    <n v="81"/>
    <n v="1.35"/>
    <s v="Material Shortage"/>
    <s v="Li Wei"/>
    <x v="1"/>
    <x v="1"/>
    <n v="14"/>
    <n v="12.65"/>
    <n v="0.90357142857142858"/>
  </r>
  <r>
    <s v="DT-09935"/>
    <x v="18"/>
    <s v="Packaging_Machine_004"/>
    <s v="Packaging"/>
    <d v="2024-11-07T01:40:10"/>
    <d v="2024-11-07T02:16:10"/>
    <s v="11"/>
    <s v="07"/>
    <n v="16"/>
    <n v="0.26666666666666666"/>
    <s v="Electrical Fault"/>
    <s v="Olivia Johnson"/>
    <x v="0"/>
    <x v="1"/>
    <n v="16"/>
    <n v="15.733333333333333"/>
    <n v="0.98333333333333328"/>
  </r>
  <r>
    <s v="DT-06598"/>
    <x v="6"/>
    <s v="Painting_Machine_009"/>
    <s v="Painting"/>
    <d v="2024-11-07T03:17:12"/>
    <d v="2024-11-07T04:02:12"/>
    <s v="11"/>
    <s v="07"/>
    <n v="64"/>
    <n v="1.0666666666666667"/>
    <s v="Material Shortage"/>
    <s v="Elena Petrova"/>
    <x v="2"/>
    <x v="1"/>
    <n v="16"/>
    <n v="14.933333333333334"/>
    <n v="0.93333333333333335"/>
  </r>
  <r>
    <s v="DT-07192"/>
    <x v="2"/>
    <s v="Assembly_Machine_019"/>
    <s v="Assembly"/>
    <d v="2024-11-07T03:22:48"/>
    <d v="2024-11-07T06:30:48"/>
    <s v="11"/>
    <s v="07"/>
    <n v="66"/>
    <n v="1.1000000000000001"/>
    <s v="Preventive Maintenance - Electrical"/>
    <s v="Emma Wilson"/>
    <x v="1"/>
    <x v="0"/>
    <n v="22"/>
    <n v="20.9"/>
    <n v="0.95"/>
  </r>
  <r>
    <s v="DT-00655"/>
    <x v="0"/>
    <s v="Stamping_Machine_030"/>
    <s v="Stamping"/>
    <d v="2024-11-07T04:51:43"/>
    <d v="2024-11-07T19:34:43"/>
    <s v="11"/>
    <s v="07"/>
    <n v="88"/>
    <n v="1.4666666666666666"/>
    <s v="Electrical Fault"/>
    <s v="Ahmed Hassan"/>
    <x v="1"/>
    <x v="1"/>
    <n v="16"/>
    <n v="14.533333333333333"/>
    <n v="0.90833333333333333"/>
  </r>
  <r>
    <s v="DT-05646"/>
    <x v="16"/>
    <s v="Painting_Machine_005"/>
    <s v="Painting"/>
    <d v="2024-11-07T04:57:05"/>
    <d v="2024-11-07T08:20:05"/>
    <s v="11"/>
    <s v="07"/>
    <n v="327"/>
    <n v="5.45"/>
    <s v="Hydraulic Leak"/>
    <s v="Carlos Ruiz"/>
    <x v="1"/>
    <x v="1"/>
    <n v="20"/>
    <n v="14.55"/>
    <n v="0.72750000000000004"/>
  </r>
  <r>
    <s v="DT-03421"/>
    <x v="23"/>
    <s v="Packaging_Machine_025"/>
    <s v="Packaging"/>
    <d v="2024-11-07T06:10:55"/>
    <d v="2024-11-07T06:55:55"/>
    <s v="11"/>
    <s v="07"/>
    <n v="220"/>
    <n v="3.6666666666666665"/>
    <s v="Mechanical Failure"/>
    <s v="Mohamed Salah"/>
    <x v="1"/>
    <x v="1"/>
    <n v="20"/>
    <n v="16.333333333333332"/>
    <n v="0.81666666666666665"/>
  </r>
  <r>
    <s v="DT-07758"/>
    <x v="6"/>
    <s v="Painting_Machine_009"/>
    <s v="Painting"/>
    <d v="2024-11-07T06:31:24"/>
    <d v="2024-11-07T10:16:24"/>
    <s v="11"/>
    <s v="07"/>
    <n v="27"/>
    <n v="0.45"/>
    <s v="Preventive Maintenance - General"/>
    <s v="Mohamed Salah"/>
    <x v="0"/>
    <x v="0"/>
    <n v="16"/>
    <n v="15.55"/>
    <n v="0.97187500000000004"/>
  </r>
  <r>
    <s v="DT-09594"/>
    <x v="26"/>
    <s v="Assembly_Machine_032"/>
    <s v="Assembly"/>
    <d v="2024-11-07T08:50:29"/>
    <d v="2024-11-07T09:49:29"/>
    <s v="11"/>
    <s v="07"/>
    <n v="286"/>
    <n v="4.7666666666666666"/>
    <s v="Material Shortage"/>
    <s v="Noah Davis"/>
    <x v="1"/>
    <x v="1"/>
    <n v="20"/>
    <n v="15.233333333333334"/>
    <n v="0.76166666666666671"/>
  </r>
  <r>
    <s v="DT-03480"/>
    <x v="21"/>
    <s v="Packaging_Machine_018"/>
    <s v="Packaging"/>
    <d v="2024-11-07T10:58:05"/>
    <d v="2024-11-07T13:03:05"/>
    <s v="11"/>
    <s v="07"/>
    <n v="155"/>
    <n v="2.5833333333333335"/>
    <s v="Preventive Maintenance - Electrical"/>
    <s v="Mahmoud Adel"/>
    <x v="2"/>
    <x v="0"/>
    <n v="14"/>
    <n v="11.416666666666666"/>
    <n v="0.81547619047619047"/>
  </r>
  <r>
    <s v="DT-00611"/>
    <x v="29"/>
    <s v="Assembly_Machine_023"/>
    <s v="Assembly"/>
    <d v="2024-11-07T12:57:46"/>
    <d v="2024-11-07T14:50:46"/>
    <s v="11"/>
    <s v="07"/>
    <n v="278"/>
    <n v="4.6333333333333337"/>
    <s v="Preventive Maintenance - General"/>
    <s v="Lucas Silva"/>
    <x v="0"/>
    <x v="0"/>
    <n v="16"/>
    <n v="11.366666666666667"/>
    <n v="0.7104166666666667"/>
  </r>
  <r>
    <s v="DT-01383"/>
    <x v="8"/>
    <s v="Assembly_Machine_012"/>
    <s v="Assembly"/>
    <d v="2024-11-07T13:04:48"/>
    <d v="2024-11-07T14:37:48"/>
    <s v="11"/>
    <s v="07"/>
    <n v="148"/>
    <n v="2.4666666666666668"/>
    <s v="Unsafe Condition"/>
    <s v="Noah Davis"/>
    <x v="0"/>
    <x v="1"/>
    <n v="20"/>
    <n v="17.533333333333331"/>
    <n v="0.87666666666666659"/>
  </r>
  <r>
    <s v="DT-06971"/>
    <x v="31"/>
    <s v="Assembly_Machine_010"/>
    <s v="Assembly"/>
    <d v="2024-11-07T13:09:54"/>
    <d v="2024-11-07T16:45:54"/>
    <s v="11"/>
    <s v="07"/>
    <n v="33"/>
    <n v="0.55000000000000004"/>
    <s v="Material Shortage"/>
    <s v="Elena Petrova"/>
    <x v="1"/>
    <x v="1"/>
    <n v="22"/>
    <n v="21.45"/>
    <n v="0.97499999999999998"/>
  </r>
  <r>
    <s v="DT-08524"/>
    <x v="19"/>
    <s v="Stamping_Machine_035"/>
    <s v="Stamping"/>
    <d v="2024-11-07T14:12:27"/>
    <d v="2024-11-07T15:04:27"/>
    <s v="11"/>
    <s v="07"/>
    <n v="239"/>
    <n v="3.9833333333333334"/>
    <s v="Hydraulic Leak"/>
    <s v="Sophie Martin"/>
    <x v="2"/>
    <x v="1"/>
    <n v="16"/>
    <n v="12.016666666666666"/>
    <n v="0.75104166666666661"/>
  </r>
  <r>
    <s v="DT-08266"/>
    <x v="22"/>
    <s v="Assembly_Machine_026"/>
    <s v="Assembly"/>
    <d v="2024-11-07T15:02:40"/>
    <d v="2024-11-07T16:10:40"/>
    <s v="11"/>
    <s v="07"/>
    <n v="296"/>
    <n v="4.9333333333333336"/>
    <s v="Electrical Fault"/>
    <s v="Rana Ibrahim"/>
    <x v="1"/>
    <x v="1"/>
    <n v="20"/>
    <n v="15.066666666666666"/>
    <n v="0.7533333333333333"/>
  </r>
  <r>
    <s v="DT-08541"/>
    <x v="18"/>
    <s v="Packaging_Machine_004"/>
    <s v="Packaging"/>
    <d v="2024-11-07T15:28:22"/>
    <d v="2024-11-07T16:04:22"/>
    <s v="11"/>
    <s v="07"/>
    <n v="8"/>
    <n v="0.13333333333333333"/>
    <s v="Preventive Maintenance - General"/>
    <s v="John Smith"/>
    <x v="2"/>
    <x v="0"/>
    <n v="16"/>
    <n v="15.866666666666667"/>
    <n v="0.9916666666666667"/>
  </r>
  <r>
    <s v="DT-05817"/>
    <x v="10"/>
    <s v="Painting_Machine_008"/>
    <s v="Painting"/>
    <d v="2024-11-07T16:22:46"/>
    <d v="2024-11-07T16:45:46"/>
    <s v="11"/>
    <s v="07"/>
    <n v="32"/>
    <n v="0.53333333333333333"/>
    <s v="Preventive Maintenance - Electrical"/>
    <s v="John Smith"/>
    <x v="0"/>
    <x v="0"/>
    <n v="16"/>
    <n v="15.466666666666667"/>
    <n v="0.96666666666666667"/>
  </r>
  <r>
    <s v="DT-03138"/>
    <x v="10"/>
    <s v="Painting_Machine_008"/>
    <s v="Painting"/>
    <d v="2024-11-07T16:34:05"/>
    <d v="2024-11-07T17:04:05"/>
    <s v="11"/>
    <s v="07"/>
    <n v="168"/>
    <n v="2.8"/>
    <s v="Preventive Maintenance - Mechanical"/>
    <s v="Ahmed Hassan"/>
    <x v="1"/>
    <x v="0"/>
    <n v="16"/>
    <n v="13.2"/>
    <n v="0.82499999999999996"/>
  </r>
  <r>
    <s v="DT-09650"/>
    <x v="25"/>
    <s v="Painting_Machine_001"/>
    <s v="Painting"/>
    <d v="2024-11-07T16:45:13"/>
    <d v="2024-11-07T16:58:13"/>
    <s v="11"/>
    <s v="07"/>
    <n v="181"/>
    <n v="3.0166666666666666"/>
    <s v="Electrical Fault"/>
    <s v="Emma Wilson"/>
    <x v="2"/>
    <x v="1"/>
    <n v="18"/>
    <n v="14.983333333333334"/>
    <n v="0.83240740740740748"/>
  </r>
  <r>
    <s v="DT-06518"/>
    <x v="30"/>
    <s v="Packaging_Machine_034"/>
    <s v="Packaging"/>
    <d v="2024-11-07T17:18:10"/>
    <d v="2024-11-07T17:46:10"/>
    <s v="11"/>
    <s v="07"/>
    <n v="223"/>
    <n v="3.7166666666666668"/>
    <s v="Preventive Maintenance - Mechanical"/>
    <s v="Elena Petrova"/>
    <x v="0"/>
    <x v="0"/>
    <n v="14"/>
    <n v="10.283333333333333"/>
    <n v="0.73452380952380947"/>
  </r>
  <r>
    <s v="DT-02439"/>
    <x v="4"/>
    <s v="Stamping_Machine_031"/>
    <s v="Stamping"/>
    <d v="2024-11-07T18:12:39"/>
    <d v="2024-11-07T21:21:39"/>
    <s v="11"/>
    <s v="07"/>
    <n v="1026"/>
    <n v="17.100000000000001"/>
    <s v="Material Shortage"/>
    <s v="Hassan Ali"/>
    <x v="2"/>
    <x v="1"/>
    <n v="18"/>
    <n v="0.89999999999999858"/>
    <n v="4.999999999999992E-2"/>
  </r>
  <r>
    <s v="DT-04477"/>
    <x v="17"/>
    <s v="Assembly_Machine_014"/>
    <s v="Assembly"/>
    <d v="2024-11-07T18:20:14"/>
    <d v="2024-11-07T19:31:14"/>
    <s v="11"/>
    <s v="07"/>
    <n v="140"/>
    <n v="2.3333333333333335"/>
    <s v="Preventive Maintenance - Electrical"/>
    <s v="Elena Petrova"/>
    <x v="0"/>
    <x v="0"/>
    <n v="16"/>
    <n v="13.666666666666666"/>
    <n v="0.85416666666666663"/>
  </r>
  <r>
    <s v="DT-06764"/>
    <x v="3"/>
    <s v="Stamping_Machine_033"/>
    <s v="Stamping"/>
    <d v="2024-11-07T19:39:46"/>
    <d v="2024-11-07T20:03:46"/>
    <s v="11"/>
    <s v="07"/>
    <n v="833"/>
    <n v="13.883333333333333"/>
    <s v="Material Shortage"/>
    <s v="Karim Nassar"/>
    <x v="0"/>
    <x v="1"/>
    <n v="18"/>
    <n v="4.1166666666666671"/>
    <n v="0.22870370370370374"/>
  </r>
  <r>
    <s v="DT-02251"/>
    <x v="18"/>
    <s v="Packaging_Machine_004"/>
    <s v="Packaging"/>
    <d v="2024-11-07T20:31:46"/>
    <d v="2024-11-07T22:59:46"/>
    <s v="11"/>
    <s v="07"/>
    <n v="7"/>
    <n v="0.11666666666666667"/>
    <s v="Preventive Maintenance - Mechanical"/>
    <s v="Sophie Martin"/>
    <x v="1"/>
    <x v="0"/>
    <n v="16"/>
    <n v="15.883333333333333"/>
    <n v="0.9927083333333333"/>
  </r>
  <r>
    <s v="DT-00584"/>
    <x v="3"/>
    <s v="Stamping_Machine_033"/>
    <s v="Stamping"/>
    <d v="2024-11-08T00:55:32"/>
    <d v="2024-11-08T04:10:32"/>
    <s v="11"/>
    <s v="08"/>
    <n v="1026"/>
    <n v="17.100000000000001"/>
    <s v="Hydraulic Leak"/>
    <s v="Noah Davis"/>
    <x v="2"/>
    <x v="1"/>
    <n v="18"/>
    <n v="0.89999999999999858"/>
    <n v="4.999999999999992E-2"/>
  </r>
  <r>
    <s v="DT-09727"/>
    <x v="4"/>
    <s v="Stamping_Machine_031"/>
    <s v="Stamping"/>
    <d v="2024-11-08T01:14:16"/>
    <d v="2024-11-08T01:18:16"/>
    <s v="11"/>
    <s v="08"/>
    <n v="992"/>
    <n v="16.533333333333335"/>
    <s v="Tooling Break"/>
    <s v="John Smith"/>
    <x v="0"/>
    <x v="1"/>
    <n v="18"/>
    <n v="1.466666666666665"/>
    <n v="8.1481481481481391E-2"/>
  </r>
  <r>
    <s v="DT-02129"/>
    <x v="21"/>
    <s v="Packaging_Machine_018"/>
    <s v="Packaging"/>
    <d v="2024-11-08T02:14:16"/>
    <d v="2024-11-08T06:44:16"/>
    <s v="11"/>
    <s v="08"/>
    <n v="175"/>
    <n v="2.9166666666666665"/>
    <s v="Preventive Maintenance - Mechanical"/>
    <s v="Maria Gomez"/>
    <x v="1"/>
    <x v="0"/>
    <n v="14"/>
    <n v="11.083333333333334"/>
    <n v="0.79166666666666674"/>
  </r>
  <r>
    <s v="DT-03909"/>
    <x v="26"/>
    <s v="Assembly_Machine_032"/>
    <s v="Assembly"/>
    <d v="2024-11-08T02:41:04"/>
    <d v="2024-11-08T03:01:04"/>
    <s v="11"/>
    <s v="08"/>
    <n v="255"/>
    <n v="4.25"/>
    <s v="Electrical Fault"/>
    <s v="Ahmed Hassan"/>
    <x v="2"/>
    <x v="1"/>
    <n v="20"/>
    <n v="15.75"/>
    <n v="0.78749999999999998"/>
  </r>
  <r>
    <s v="DT-04664"/>
    <x v="13"/>
    <s v="Painting_Machine_016"/>
    <s v="Painting"/>
    <d v="2024-11-08T03:15:40"/>
    <d v="2024-11-08T03:21:40"/>
    <s v="11"/>
    <s v="08"/>
    <n v="160"/>
    <n v="2.6666666666666665"/>
    <s v="Tooling Break"/>
    <s v="Noah Davis"/>
    <x v="2"/>
    <x v="1"/>
    <n v="22"/>
    <n v="19.333333333333332"/>
    <n v="0.87878787878787878"/>
  </r>
  <r>
    <s v="DT-02661"/>
    <x v="26"/>
    <s v="Assembly_Machine_032"/>
    <s v="Assembly"/>
    <d v="2024-11-08T03:16:52"/>
    <d v="2024-11-08T11:23:52"/>
    <s v="11"/>
    <s v="08"/>
    <n v="185"/>
    <n v="3.0833333333333335"/>
    <s v="Tooling Break"/>
    <s v="John Smith"/>
    <x v="1"/>
    <x v="1"/>
    <n v="20"/>
    <n v="16.916666666666668"/>
    <n v="0.84583333333333344"/>
  </r>
  <r>
    <s v="DT-03788"/>
    <x v="3"/>
    <s v="Stamping_Machine_033"/>
    <s v="Stamping"/>
    <d v="2024-11-08T03:40:55"/>
    <d v="2024-11-08T03:59:55"/>
    <s v="11"/>
    <s v="08"/>
    <n v="970"/>
    <n v="16.166666666666668"/>
    <s v="Operator Error"/>
    <s v="Mahmoud Adel"/>
    <x v="1"/>
    <x v="1"/>
    <n v="18"/>
    <n v="1.8333333333333321"/>
    <n v="0.10185185185185179"/>
  </r>
  <r>
    <s v="DT-06049"/>
    <x v="33"/>
    <s v="Packaging_Machine_006"/>
    <s v="Packaging"/>
    <d v="2024-11-08T06:59:46"/>
    <d v="2024-11-08T07:41:46"/>
    <s v="11"/>
    <s v="08"/>
    <n v="8"/>
    <n v="0.13333333333333333"/>
    <s v="Electrical Fault"/>
    <s v="Mohamed Salah"/>
    <x v="0"/>
    <x v="1"/>
    <n v="22"/>
    <n v="21.866666666666667"/>
    <n v="0.99393939393939401"/>
  </r>
  <r>
    <s v="DT-02572"/>
    <x v="18"/>
    <s v="Packaging_Machine_004"/>
    <s v="Packaging"/>
    <d v="2024-11-08T07:00:02"/>
    <d v="2024-11-08T07:32:02"/>
    <s v="11"/>
    <s v="08"/>
    <n v="8"/>
    <n v="0.13333333333333333"/>
    <s v="Preventive Maintenance - General"/>
    <s v="Fatima Ali"/>
    <x v="0"/>
    <x v="0"/>
    <n v="16"/>
    <n v="15.866666666666667"/>
    <n v="0.9916666666666667"/>
  </r>
  <r>
    <s v="DT-08545"/>
    <x v="12"/>
    <s v="Stamping_Machine_024"/>
    <s v="Stamping"/>
    <d v="2024-11-08T08:07:01"/>
    <d v="2024-11-08T08:37:01"/>
    <s v="11"/>
    <s v="08"/>
    <n v="101"/>
    <n v="1.6833333333333333"/>
    <s v="Sensor Fault"/>
    <s v="John Smith"/>
    <x v="2"/>
    <x v="1"/>
    <n v="14"/>
    <n v="12.316666666666666"/>
    <n v="0.87976190476190474"/>
  </r>
  <r>
    <s v="DT-05610"/>
    <x v="25"/>
    <s v="Painting_Machine_001"/>
    <s v="Painting"/>
    <d v="2024-11-08T08:20:49"/>
    <d v="2024-11-08T11:22:49"/>
    <s v="11"/>
    <s v="08"/>
    <n v="243"/>
    <n v="4.05"/>
    <s v="Preventive Maintenance - Mechanical"/>
    <s v="Ahmed Hassan"/>
    <x v="0"/>
    <x v="0"/>
    <n v="18"/>
    <n v="13.95"/>
    <n v="0.77499999999999991"/>
  </r>
  <r>
    <s v="DT-06348"/>
    <x v="9"/>
    <s v="Assembly_Machine_011"/>
    <s v="Assembly"/>
    <d v="2024-11-08T09:47:08"/>
    <d v="2024-11-08T13:11:08"/>
    <s v="11"/>
    <s v="08"/>
    <n v="168"/>
    <n v="2.8"/>
    <s v="Unsafe Condition"/>
    <s v="Maria Gomez"/>
    <x v="2"/>
    <x v="1"/>
    <n v="14"/>
    <n v="11.2"/>
    <n v="0.79999999999999993"/>
  </r>
  <r>
    <s v="DT-03914"/>
    <x v="19"/>
    <s v="Stamping_Machine_035"/>
    <s v="Stamping"/>
    <d v="2024-11-08T10:00:44"/>
    <d v="2024-11-08T19:38:44"/>
    <s v="11"/>
    <s v="08"/>
    <n v="365"/>
    <n v="6.083333333333333"/>
    <s v="Overheating"/>
    <s v="Li Wei"/>
    <x v="2"/>
    <x v="1"/>
    <n v="16"/>
    <n v="9.9166666666666679"/>
    <n v="0.61979166666666674"/>
  </r>
  <r>
    <s v="DT-02397"/>
    <x v="3"/>
    <s v="Stamping_Machine_033"/>
    <s v="Stamping"/>
    <d v="2024-11-08T10:13:59"/>
    <d v="2024-11-08T10:34:59"/>
    <s v="11"/>
    <s v="08"/>
    <n v="1009"/>
    <n v="16.816666666666666"/>
    <s v="Hydraulic Leak"/>
    <s v="Mahmoud Adel"/>
    <x v="1"/>
    <x v="1"/>
    <n v="18"/>
    <n v="1.1833333333333336"/>
    <n v="6.5740740740740752E-2"/>
  </r>
  <r>
    <s v="DT-09501"/>
    <x v="34"/>
    <s v="Painting_Machine_022"/>
    <s v="Painting"/>
    <d v="2024-11-08T10:45:19"/>
    <d v="2024-11-08T10:48:19"/>
    <s v="11"/>
    <s v="08"/>
    <n v="177"/>
    <n v="2.95"/>
    <s v="Overheating"/>
    <s v="Li Wei"/>
    <x v="1"/>
    <x v="1"/>
    <n v="22"/>
    <n v="19.05"/>
    <n v="0.86590909090909096"/>
  </r>
  <r>
    <s v="DT-08835"/>
    <x v="12"/>
    <s v="Stamping_Machine_024"/>
    <s v="Stamping"/>
    <d v="2024-11-08T11:12:13"/>
    <d v="2024-11-08T12:46:13"/>
    <s v="11"/>
    <s v="08"/>
    <n v="311"/>
    <n v="5.1833333333333336"/>
    <s v="Mechanical Failure"/>
    <s v="John Smith"/>
    <x v="1"/>
    <x v="1"/>
    <n v="14"/>
    <n v="8.8166666666666664"/>
    <n v="0.62976190476190474"/>
  </r>
  <r>
    <s v="DT-09648"/>
    <x v="18"/>
    <s v="Packaging_Machine_004"/>
    <s v="Packaging"/>
    <d v="2024-11-08T11:33:18"/>
    <d v="2024-11-08T15:31:18"/>
    <s v="11"/>
    <s v="08"/>
    <n v="16"/>
    <n v="0.26666666666666666"/>
    <s v="Mechanical Failure"/>
    <s v="Carlos Ruiz"/>
    <x v="2"/>
    <x v="1"/>
    <n v="16"/>
    <n v="15.733333333333333"/>
    <n v="0.98333333333333328"/>
  </r>
  <r>
    <s v="DT-01021"/>
    <x v="2"/>
    <s v="Assembly_Machine_019"/>
    <s v="Assembly"/>
    <d v="2024-11-08T11:45:54"/>
    <d v="2024-11-08T11:52:54"/>
    <s v="11"/>
    <s v="08"/>
    <n v="64"/>
    <n v="1.0666666666666667"/>
    <s v="Preventive Maintenance - Mechanical"/>
    <s v="Emma Wilson"/>
    <x v="1"/>
    <x v="0"/>
    <n v="22"/>
    <n v="20.933333333333334"/>
    <n v="0.95151515151515154"/>
  </r>
  <r>
    <s v="DT-00499"/>
    <x v="29"/>
    <s v="Assembly_Machine_023"/>
    <s v="Assembly"/>
    <d v="2024-11-08T13:25:14"/>
    <d v="2024-11-08T13:30:14"/>
    <s v="11"/>
    <s v="08"/>
    <n v="289"/>
    <n v="4.8166666666666664"/>
    <s v="Preventive Maintenance - Electrical"/>
    <s v="Lucas Silva"/>
    <x v="2"/>
    <x v="0"/>
    <n v="16"/>
    <n v="11.183333333333334"/>
    <n v="0.69895833333333335"/>
  </r>
  <r>
    <s v="DT-06499"/>
    <x v="15"/>
    <s v="Packaging_Machine_017"/>
    <s v="Packaging"/>
    <d v="2024-11-08T14:52:21"/>
    <d v="2024-11-08T20:57:21"/>
    <s v="11"/>
    <s v="08"/>
    <n v="74"/>
    <n v="1.2333333333333334"/>
    <s v="Overheating"/>
    <s v="Elena Petrova"/>
    <x v="1"/>
    <x v="1"/>
    <n v="20"/>
    <n v="18.766666666666666"/>
    <n v="0.93833333333333324"/>
  </r>
  <r>
    <s v="DT-05108"/>
    <x v="28"/>
    <s v="Packaging_Machine_003"/>
    <s v="Packaging"/>
    <d v="2024-11-08T15:45:07"/>
    <d v="2024-11-08T17:46:07"/>
    <s v="11"/>
    <s v="08"/>
    <n v="19"/>
    <n v="0.31666666666666665"/>
    <s v="Overheating"/>
    <s v="Mahmoud Adel"/>
    <x v="0"/>
    <x v="1"/>
    <n v="14"/>
    <n v="13.683333333333334"/>
    <n v="0.97738095238095235"/>
  </r>
  <r>
    <s v="DT-08686"/>
    <x v="2"/>
    <s v="Assembly_Machine_019"/>
    <s v="Assembly"/>
    <d v="2024-11-08T15:57:59"/>
    <d v="2024-11-08T19:13:59"/>
    <s v="11"/>
    <s v="08"/>
    <n v="103"/>
    <n v="1.7166666666666666"/>
    <s v="Electrical Fault"/>
    <s v="Rana Ibrahim"/>
    <x v="2"/>
    <x v="1"/>
    <n v="22"/>
    <n v="20.283333333333335"/>
    <n v="0.92196969696969699"/>
  </r>
  <r>
    <s v="DT-03597"/>
    <x v="11"/>
    <s v="Assembly_Machine_007"/>
    <s v="Assembly"/>
    <d v="2024-11-08T17:12:50"/>
    <d v="2024-11-08T17:41:50"/>
    <s v="11"/>
    <s v="08"/>
    <n v="509"/>
    <n v="8.4833333333333325"/>
    <s v="Material Shortage"/>
    <s v="Ahmed Hassan"/>
    <x v="2"/>
    <x v="1"/>
    <n v="22"/>
    <n v="13.516666666666667"/>
    <n v="0.61439393939393938"/>
  </r>
  <r>
    <s v="DT-04168"/>
    <x v="8"/>
    <s v="Assembly_Machine_012"/>
    <s v="Assembly"/>
    <d v="2024-11-08T17:23:23"/>
    <d v="2024-11-09T01:45:23"/>
    <s v="11"/>
    <s v="08"/>
    <n v="78"/>
    <n v="1.3"/>
    <s v="Preventive Maintenance - Electrical"/>
    <s v="Lucas Silva"/>
    <x v="0"/>
    <x v="0"/>
    <n v="20"/>
    <n v="18.7"/>
    <n v="0.93499999999999994"/>
  </r>
  <r>
    <s v="DT-08106"/>
    <x v="3"/>
    <s v="Stamping_Machine_033"/>
    <s v="Stamping"/>
    <d v="2024-11-08T17:42:19"/>
    <d v="2024-11-08T20:50:19"/>
    <s v="11"/>
    <s v="08"/>
    <n v="996"/>
    <n v="16.600000000000001"/>
    <s v="Overheating"/>
    <s v="Emma Wilson"/>
    <x v="1"/>
    <x v="1"/>
    <n v="18"/>
    <n v="1.3999999999999986"/>
    <n v="7.7777777777777696E-2"/>
  </r>
  <r>
    <s v="DT-09590"/>
    <x v="22"/>
    <s v="Assembly_Machine_026"/>
    <s v="Assembly"/>
    <d v="2024-11-08T17:51:15"/>
    <d v="2024-11-08T18:28:15"/>
    <s v="11"/>
    <s v="08"/>
    <n v="419"/>
    <n v="6.9833333333333334"/>
    <s v="Preventive Maintenance - Mechanical"/>
    <s v="Maria Gomez"/>
    <x v="2"/>
    <x v="0"/>
    <n v="20"/>
    <n v="13.016666666666666"/>
    <n v="0.65083333333333326"/>
  </r>
  <r>
    <s v="DT-03515"/>
    <x v="21"/>
    <s v="Packaging_Machine_018"/>
    <s v="Packaging"/>
    <d v="2024-11-08T17:59:12"/>
    <d v="2024-11-08T21:21:12"/>
    <s v="11"/>
    <s v="08"/>
    <n v="239"/>
    <n v="3.9833333333333334"/>
    <s v="Mechanical Failure"/>
    <s v="Mohamed Salah"/>
    <x v="2"/>
    <x v="1"/>
    <n v="14"/>
    <n v="10.016666666666666"/>
    <n v="0.71547619047619038"/>
  </r>
  <r>
    <s v="DT-01521"/>
    <x v="1"/>
    <s v="Painting_Machine_021"/>
    <s v="Painting"/>
    <d v="2024-11-08T20:07:30"/>
    <d v="2024-11-08T20:15:30"/>
    <s v="11"/>
    <s v="08"/>
    <n v="1254"/>
    <n v="20.9"/>
    <s v="Material Shortage"/>
    <s v="Li Wei"/>
    <x v="2"/>
    <x v="1"/>
    <n v="22"/>
    <n v="1.1000000000000014"/>
    <n v="5.0000000000000065E-2"/>
  </r>
  <r>
    <s v="DT-03936"/>
    <x v="11"/>
    <s v="Assembly_Machine_007"/>
    <s v="Assembly"/>
    <d v="2024-11-08T20:12:04"/>
    <d v="2024-11-08T22:52:04"/>
    <s v="11"/>
    <s v="08"/>
    <n v="601"/>
    <n v="10.016666666666667"/>
    <s v="Overheating"/>
    <s v="Olivia Johnson"/>
    <x v="1"/>
    <x v="1"/>
    <n v="22"/>
    <n v="11.983333333333333"/>
    <n v="0.54469696969696968"/>
  </r>
  <r>
    <s v="DT-08677"/>
    <x v="11"/>
    <s v="Assembly_Machine_007"/>
    <s v="Assembly"/>
    <d v="2024-11-08T20:42:36"/>
    <d v="2024-11-09T00:13:36"/>
    <s v="11"/>
    <s v="08"/>
    <n v="658"/>
    <n v="10.966666666666667"/>
    <s v="Process Instability"/>
    <s v="Ahmed Hassan"/>
    <x v="1"/>
    <x v="1"/>
    <n v="22"/>
    <n v="11.033333333333333"/>
    <n v="0.50151515151515147"/>
  </r>
  <r>
    <s v="DT-09012"/>
    <x v="34"/>
    <s v="Painting_Machine_022"/>
    <s v="Painting"/>
    <d v="2024-11-09T02:04:06"/>
    <d v="2024-11-09T02:49:06"/>
    <s v="11"/>
    <s v="09"/>
    <n v="237"/>
    <n v="3.95"/>
    <s v="Preventive Maintenance - General"/>
    <s v="Maria Gomez"/>
    <x v="1"/>
    <x v="0"/>
    <n v="22"/>
    <n v="18.05"/>
    <n v="0.82045454545454544"/>
  </r>
  <r>
    <s v="DT-09577"/>
    <x v="4"/>
    <s v="Stamping_Machine_031"/>
    <s v="Stamping"/>
    <d v="2024-11-09T04:28:13"/>
    <d v="2024-11-09T05:00:13"/>
    <s v="11"/>
    <s v="09"/>
    <n v="829"/>
    <n v="13.816666666666666"/>
    <s v="Material Shortage"/>
    <s v="John Smith"/>
    <x v="1"/>
    <x v="1"/>
    <n v="18"/>
    <n v="4.1833333333333336"/>
    <n v="0.23240740740740742"/>
  </r>
  <r>
    <s v="DT-02027"/>
    <x v="31"/>
    <s v="Assembly_Machine_010"/>
    <s v="Assembly"/>
    <d v="2024-11-09T05:31:39"/>
    <d v="2024-11-09T07:09:39"/>
    <s v="11"/>
    <s v="09"/>
    <n v="158"/>
    <n v="2.6333333333333333"/>
    <s v="Hydraulic Leak"/>
    <s v="Olivia Johnson"/>
    <x v="1"/>
    <x v="1"/>
    <n v="22"/>
    <n v="19.366666666666667"/>
    <n v="0.88030303030303036"/>
  </r>
  <r>
    <s v="DT-05475"/>
    <x v="20"/>
    <s v="Stamping_Machine_015"/>
    <s v="Stamping"/>
    <d v="2024-11-09T05:31:42"/>
    <d v="2024-11-09T05:58:42"/>
    <s v="11"/>
    <s v="09"/>
    <n v="284"/>
    <n v="4.7333333333333334"/>
    <s v="Mechanical Failure"/>
    <s v="Sophie Martin"/>
    <x v="2"/>
    <x v="1"/>
    <n v="18"/>
    <n v="13.266666666666666"/>
    <n v="0.73703703703703694"/>
  </r>
  <r>
    <s v="DT-06535"/>
    <x v="23"/>
    <s v="Packaging_Machine_025"/>
    <s v="Packaging"/>
    <d v="2024-11-09T10:15:19"/>
    <d v="2024-11-09T20:01:19"/>
    <s v="11"/>
    <s v="09"/>
    <n v="357"/>
    <n v="5.95"/>
    <s v="Electrical Fault"/>
    <s v="Carlos Ruiz"/>
    <x v="0"/>
    <x v="1"/>
    <n v="20"/>
    <n v="14.05"/>
    <n v="0.70250000000000001"/>
  </r>
  <r>
    <s v="DT-06718"/>
    <x v="23"/>
    <s v="Packaging_Machine_025"/>
    <s v="Packaging"/>
    <d v="2024-11-09T12:25:52"/>
    <d v="2024-11-09T17:08:52"/>
    <s v="11"/>
    <s v="09"/>
    <n v="238"/>
    <n v="3.9666666666666668"/>
    <s v="Preventive Maintenance - Mechanical"/>
    <s v="Li Wei"/>
    <x v="1"/>
    <x v="0"/>
    <n v="20"/>
    <n v="16.033333333333331"/>
    <n v="0.80166666666666653"/>
  </r>
  <r>
    <s v="DT-04694"/>
    <x v="18"/>
    <s v="Packaging_Machine_004"/>
    <s v="Packaging"/>
    <d v="2024-11-09T12:58:06"/>
    <d v="2024-11-09T13:03:06"/>
    <s v="11"/>
    <s v="09"/>
    <n v="16"/>
    <n v="0.26666666666666666"/>
    <s v="Operator Error"/>
    <s v="Carlos Ruiz"/>
    <x v="1"/>
    <x v="1"/>
    <n v="16"/>
    <n v="15.733333333333333"/>
    <n v="0.98333333333333328"/>
  </r>
  <r>
    <s v="DT-09948"/>
    <x v="2"/>
    <s v="Assembly_Machine_019"/>
    <s v="Assembly"/>
    <d v="2024-11-09T13:45:32"/>
    <d v="2024-11-09T14:08:32"/>
    <s v="11"/>
    <s v="09"/>
    <n v="91"/>
    <n v="1.5166666666666666"/>
    <s v="Sensor Fault"/>
    <s v="John Smith"/>
    <x v="0"/>
    <x v="1"/>
    <n v="22"/>
    <n v="20.483333333333334"/>
    <n v="0.93106060606060614"/>
  </r>
  <r>
    <s v="DT-03317"/>
    <x v="11"/>
    <s v="Assembly_Machine_007"/>
    <s v="Assembly"/>
    <d v="2024-11-09T14:28:45"/>
    <d v="2024-11-09T15:15:45"/>
    <s v="11"/>
    <s v="09"/>
    <n v="294"/>
    <n v="4.9000000000000004"/>
    <s v="Preventive Maintenance - Electrical"/>
    <s v="Noah Davis"/>
    <x v="0"/>
    <x v="0"/>
    <n v="22"/>
    <n v="17.100000000000001"/>
    <n v="0.77727272727272734"/>
  </r>
  <r>
    <s v="DT-09301"/>
    <x v="29"/>
    <s v="Assembly_Machine_023"/>
    <s v="Assembly"/>
    <d v="2024-11-09T14:56:18"/>
    <d v="2024-11-09T18:21:18"/>
    <s v="11"/>
    <s v="09"/>
    <n v="139"/>
    <n v="2.3166666666666669"/>
    <s v="Preventive Maintenance - General"/>
    <s v="Karim Nassar"/>
    <x v="0"/>
    <x v="0"/>
    <n v="16"/>
    <n v="13.683333333333334"/>
    <n v="0.85520833333333335"/>
  </r>
  <r>
    <s v="DT-00753"/>
    <x v="1"/>
    <s v="Painting_Machine_021"/>
    <s v="Painting"/>
    <d v="2024-11-09T15:09:21"/>
    <d v="2024-11-09T15:38:21"/>
    <s v="11"/>
    <s v="09"/>
    <n v="751"/>
    <n v="12.516666666666667"/>
    <s v="Preventive Maintenance - Mechanical"/>
    <s v="Olivia Johnson"/>
    <x v="1"/>
    <x v="0"/>
    <n v="22"/>
    <n v="9.4833333333333325"/>
    <n v="0.43106060606060603"/>
  </r>
  <r>
    <s v="DT-03352"/>
    <x v="30"/>
    <s v="Packaging_Machine_034"/>
    <s v="Packaging"/>
    <d v="2024-11-09T15:26:32"/>
    <d v="2024-11-09T15:33:32"/>
    <s v="11"/>
    <s v="09"/>
    <n v="211"/>
    <n v="3.5166666666666666"/>
    <s v="Material Shortage"/>
    <s v="Fatima Ali"/>
    <x v="1"/>
    <x v="1"/>
    <n v="14"/>
    <n v="10.483333333333334"/>
    <n v="0.74880952380952392"/>
  </r>
  <r>
    <s v="DT-08606"/>
    <x v="20"/>
    <s v="Stamping_Machine_015"/>
    <s v="Stamping"/>
    <d v="2024-11-09T15:51:07"/>
    <d v="2024-11-09T17:14:07"/>
    <s v="11"/>
    <s v="09"/>
    <n v="324"/>
    <n v="5.4"/>
    <s v="Hydraulic Leak"/>
    <s v="Yuki Tanaka"/>
    <x v="2"/>
    <x v="1"/>
    <n v="18"/>
    <n v="12.6"/>
    <n v="0.7"/>
  </r>
  <r>
    <s v="DT-06979"/>
    <x v="20"/>
    <s v="Stamping_Machine_015"/>
    <s v="Stamping"/>
    <d v="2024-11-09T15:53:56"/>
    <d v="2024-11-09T18:34:56"/>
    <s v="11"/>
    <s v="09"/>
    <n v="214"/>
    <n v="3.5666666666666669"/>
    <s v="Mechanical Failure"/>
    <s v="Emma Wilson"/>
    <x v="2"/>
    <x v="1"/>
    <n v="18"/>
    <n v="14.433333333333334"/>
    <n v="0.80185185185185182"/>
  </r>
  <r>
    <s v="DT-04506"/>
    <x v="2"/>
    <s v="Assembly_Machine_019"/>
    <s v="Assembly"/>
    <d v="2024-11-09T17:40:27"/>
    <d v="2024-11-09T18:20:27"/>
    <s v="11"/>
    <s v="09"/>
    <n v="111"/>
    <n v="1.85"/>
    <s v="Material Shortage"/>
    <s v="David Brown"/>
    <x v="1"/>
    <x v="1"/>
    <n v="22"/>
    <n v="20.149999999999999"/>
    <n v="0.91590909090909089"/>
  </r>
  <r>
    <s v="DT-09345"/>
    <x v="26"/>
    <s v="Assembly_Machine_032"/>
    <s v="Assembly"/>
    <d v="2024-11-09T21:28:13"/>
    <d v="2024-11-09T21:45:13"/>
    <s v="11"/>
    <s v="09"/>
    <n v="197"/>
    <n v="3.2833333333333332"/>
    <s v="Overheating"/>
    <s v="Yuki Tanaka"/>
    <x v="2"/>
    <x v="1"/>
    <n v="20"/>
    <n v="16.716666666666669"/>
    <n v="0.83583333333333343"/>
  </r>
  <r>
    <s v="DT-04156"/>
    <x v="34"/>
    <s v="Painting_Machine_022"/>
    <s v="Painting"/>
    <d v="2024-11-09T23:35:11"/>
    <d v="2024-11-10T01:45:11"/>
    <s v="11"/>
    <s v="09"/>
    <n v="30"/>
    <n v="0.5"/>
    <s v="Electrical Fault"/>
    <s v="Emma Wilson"/>
    <x v="1"/>
    <x v="1"/>
    <n v="22"/>
    <n v="21.5"/>
    <n v="0.97727272727272729"/>
  </r>
  <r>
    <s v="DT-07150"/>
    <x v="22"/>
    <s v="Assembly_Machine_026"/>
    <s v="Assembly"/>
    <d v="2024-11-09T23:48:00"/>
    <d v="2024-11-10T01:36:00"/>
    <s v="11"/>
    <s v="09"/>
    <n v="78"/>
    <n v="1.3"/>
    <s v="Overheating"/>
    <s v="Fatima Ali"/>
    <x v="1"/>
    <x v="1"/>
    <n v="20"/>
    <n v="18.7"/>
    <n v="0.93499999999999994"/>
  </r>
  <r>
    <s v="DT-09886"/>
    <x v="5"/>
    <s v="Stamping_Machine_029"/>
    <s v="Stamping"/>
    <d v="2024-11-09T23:50:29"/>
    <d v="2024-11-10T03:11:29"/>
    <s v="11"/>
    <s v="09"/>
    <n v="861"/>
    <n v="14.35"/>
    <s v="Hydraulic Leak"/>
    <s v="Fatima Ali"/>
    <x v="2"/>
    <x v="1"/>
    <n v="22"/>
    <n v="7.65"/>
    <n v="0.34772727272727272"/>
  </r>
  <r>
    <s v="DT-09187"/>
    <x v="8"/>
    <s v="Assembly_Machine_012"/>
    <s v="Assembly"/>
    <d v="2024-11-10T00:21:25"/>
    <d v="2024-11-10T00:36:25"/>
    <s v="11"/>
    <s v="10"/>
    <n v="80"/>
    <n v="1.3333333333333333"/>
    <s v="Preventive Maintenance - General"/>
    <s v="Hassan Ali"/>
    <x v="1"/>
    <x v="0"/>
    <n v="20"/>
    <n v="18.666666666666668"/>
    <n v="0.93333333333333335"/>
  </r>
  <r>
    <s v="DT-06219"/>
    <x v="27"/>
    <s v="Assembly_Machine_027"/>
    <s v="Assembly"/>
    <d v="2024-11-10T02:13:46"/>
    <d v="2024-11-10T03:12:46"/>
    <s v="11"/>
    <s v="10"/>
    <n v="126"/>
    <n v="2.1"/>
    <s v="Tooling Break"/>
    <s v="Hassan Ali"/>
    <x v="2"/>
    <x v="1"/>
    <n v="20"/>
    <n v="17.899999999999999"/>
    <n v="0.89499999999999991"/>
  </r>
  <r>
    <s v="DT-08432"/>
    <x v="13"/>
    <s v="Painting_Machine_016"/>
    <s v="Painting"/>
    <d v="2024-11-10T03:54:19"/>
    <d v="2024-11-10T08:54:19"/>
    <s v="11"/>
    <s v="10"/>
    <n v="278"/>
    <n v="4.6333333333333337"/>
    <s v="Overheating"/>
    <s v="Mohamed Salah"/>
    <x v="2"/>
    <x v="1"/>
    <n v="22"/>
    <n v="17.366666666666667"/>
    <n v="0.78939393939393943"/>
  </r>
  <r>
    <s v="DT-06394"/>
    <x v="4"/>
    <s v="Stamping_Machine_031"/>
    <s v="Stamping"/>
    <d v="2024-11-10T05:48:14"/>
    <d v="2024-11-10T06:07:14"/>
    <s v="11"/>
    <s v="10"/>
    <n v="845"/>
    <n v="14.083333333333334"/>
    <s v="Mechanical Failure"/>
    <s v="Emma Wilson"/>
    <x v="1"/>
    <x v="1"/>
    <n v="18"/>
    <n v="3.9166666666666661"/>
    <n v="0.21759259259259256"/>
  </r>
  <r>
    <s v="DT-07997"/>
    <x v="28"/>
    <s v="Packaging_Machine_003"/>
    <s v="Packaging"/>
    <d v="2024-11-10T09:00:56"/>
    <d v="2024-11-10T10:01:56"/>
    <s v="11"/>
    <s v="10"/>
    <n v="74"/>
    <n v="1.2333333333333334"/>
    <s v="Preventive Maintenance - Mechanical"/>
    <s v="Fatima Ali"/>
    <x v="0"/>
    <x v="0"/>
    <n v="14"/>
    <n v="12.766666666666666"/>
    <n v="0.91190476190476188"/>
  </r>
  <r>
    <s v="DT-01818"/>
    <x v="21"/>
    <s v="Packaging_Machine_018"/>
    <s v="Packaging"/>
    <d v="2024-11-10T10:26:30"/>
    <d v="2024-11-10T10:34:30"/>
    <s v="11"/>
    <s v="10"/>
    <n v="144"/>
    <n v="2.4"/>
    <s v="Material Shortage"/>
    <s v="Mohamed Salah"/>
    <x v="2"/>
    <x v="1"/>
    <n v="14"/>
    <n v="11.6"/>
    <n v="0.82857142857142851"/>
  </r>
  <r>
    <s v="DT-00448"/>
    <x v="26"/>
    <s v="Assembly_Machine_032"/>
    <s v="Assembly"/>
    <d v="2024-11-10T12:33:34"/>
    <d v="2024-11-10T13:02:34"/>
    <s v="11"/>
    <s v="10"/>
    <n v="181"/>
    <n v="3.0166666666666666"/>
    <s v="Mechanical Failure"/>
    <s v="Emma Wilson"/>
    <x v="1"/>
    <x v="1"/>
    <n v="20"/>
    <n v="16.983333333333334"/>
    <n v="0.84916666666666674"/>
  </r>
  <r>
    <s v="DT-00434"/>
    <x v="16"/>
    <s v="Painting_Machine_005"/>
    <s v="Painting"/>
    <d v="2024-11-10T14:23:36"/>
    <d v="2024-11-10T14:37:36"/>
    <s v="11"/>
    <s v="10"/>
    <n v="341"/>
    <n v="5.6833333333333336"/>
    <s v="Electrical Fault"/>
    <s v="Lucas Silva"/>
    <x v="2"/>
    <x v="1"/>
    <n v="20"/>
    <n v="14.316666666666666"/>
    <n v="0.71583333333333332"/>
  </r>
  <r>
    <s v="DT-06190"/>
    <x v="8"/>
    <s v="Assembly_Machine_012"/>
    <s v="Assembly"/>
    <d v="2024-11-10T16:35:57"/>
    <d v="2024-11-10T17:04:57"/>
    <s v="11"/>
    <s v="10"/>
    <n v="120"/>
    <n v="2"/>
    <s v="Material Shortage"/>
    <s v="Karim Nassar"/>
    <x v="1"/>
    <x v="1"/>
    <n v="20"/>
    <n v="18"/>
    <n v="0.9"/>
  </r>
  <r>
    <s v="DT-06640"/>
    <x v="12"/>
    <s v="Stamping_Machine_024"/>
    <s v="Stamping"/>
    <d v="2024-11-10T16:45:24"/>
    <d v="2024-11-10T17:16:24"/>
    <s v="11"/>
    <s v="10"/>
    <n v="246"/>
    <n v="4.0999999999999996"/>
    <s v="Sensor Fault"/>
    <s v="David Brown"/>
    <x v="2"/>
    <x v="1"/>
    <n v="14"/>
    <n v="9.9"/>
    <n v="0.70714285714285718"/>
  </r>
  <r>
    <s v="DT-03463"/>
    <x v="24"/>
    <s v="Painting_Machine_028"/>
    <s v="Painting"/>
    <d v="2024-11-10T16:53:56"/>
    <d v="2024-11-10T19:04:56"/>
    <s v="11"/>
    <s v="10"/>
    <n v="152"/>
    <n v="2.5333333333333332"/>
    <s v="Hydraulic Leak"/>
    <s v="Fatima Ali"/>
    <x v="0"/>
    <x v="1"/>
    <n v="22"/>
    <n v="19.466666666666669"/>
    <n v="0.88484848484848488"/>
  </r>
  <r>
    <s v="DT-04204"/>
    <x v="20"/>
    <s v="Stamping_Machine_015"/>
    <s v="Stamping"/>
    <d v="2024-11-10T17:12:28"/>
    <d v="2024-11-10T19:07:28"/>
    <s v="11"/>
    <s v="10"/>
    <n v="247"/>
    <n v="4.1166666666666663"/>
    <s v="Electrical Fault"/>
    <s v="Li Wei"/>
    <x v="1"/>
    <x v="1"/>
    <n v="18"/>
    <n v="13.883333333333333"/>
    <n v="0.77129629629629626"/>
  </r>
  <r>
    <s v="DT-05882"/>
    <x v="28"/>
    <s v="Packaging_Machine_003"/>
    <s v="Packaging"/>
    <d v="2024-11-10T18:16:42"/>
    <d v="2024-11-10T18:28:42"/>
    <s v="11"/>
    <s v="10"/>
    <n v="20"/>
    <n v="0.33333333333333331"/>
    <s v="Tooling Break"/>
    <s v="Karim Nassar"/>
    <x v="1"/>
    <x v="1"/>
    <n v="14"/>
    <n v="13.666666666666666"/>
    <n v="0.97619047619047616"/>
  </r>
  <r>
    <s v="DT-04765"/>
    <x v="15"/>
    <s v="Packaging_Machine_017"/>
    <s v="Packaging"/>
    <d v="2024-11-10T19:04:10"/>
    <d v="2024-11-10T22:04:10"/>
    <s v="11"/>
    <s v="10"/>
    <n v="425"/>
    <n v="7.083333333333333"/>
    <s v="Preventive Maintenance - Electrical"/>
    <s v="David Brown"/>
    <x v="1"/>
    <x v="0"/>
    <n v="20"/>
    <n v="12.916666666666668"/>
    <n v="0.64583333333333337"/>
  </r>
  <r>
    <s v="DT-09416"/>
    <x v="21"/>
    <s v="Packaging_Machine_018"/>
    <s v="Packaging"/>
    <d v="2024-11-10T20:12:50"/>
    <d v="2024-11-10T22:18:50"/>
    <s v="11"/>
    <s v="10"/>
    <n v="221"/>
    <n v="3.6833333333333331"/>
    <s v="Electrical Fault"/>
    <s v="Rana Ibrahim"/>
    <x v="2"/>
    <x v="1"/>
    <n v="14"/>
    <n v="10.316666666666666"/>
    <n v="0.73690476190476184"/>
  </r>
  <r>
    <s v="DT-07329"/>
    <x v="0"/>
    <s v="Stamping_Machine_030"/>
    <s v="Stamping"/>
    <d v="2024-11-10T21:07:47"/>
    <d v="2024-11-11T08:13:47"/>
    <s v="11"/>
    <s v="10"/>
    <n v="271"/>
    <n v="4.5166666666666666"/>
    <s v="Preventive Maintenance - Electrical"/>
    <s v="John Smith"/>
    <x v="0"/>
    <x v="0"/>
    <n v="16"/>
    <n v="11.483333333333334"/>
    <n v="0.71770833333333339"/>
  </r>
  <r>
    <s v="DT-04525"/>
    <x v="3"/>
    <s v="Stamping_Machine_033"/>
    <s v="Stamping"/>
    <d v="2024-11-10T22:01:19"/>
    <d v="2024-11-10T22:46:19"/>
    <s v="11"/>
    <s v="10"/>
    <n v="1026"/>
    <n v="17.100000000000001"/>
    <s v="Electrical Fault"/>
    <s v="Lucas Silva"/>
    <x v="2"/>
    <x v="1"/>
    <n v="18"/>
    <n v="0.89999999999999858"/>
    <n v="4.999999999999992E-2"/>
  </r>
  <r>
    <s v="DT-09628"/>
    <x v="8"/>
    <s v="Assembly_Machine_012"/>
    <s v="Assembly"/>
    <d v="2024-11-10T22:12:21"/>
    <d v="2024-11-10T23:04:21"/>
    <s v="11"/>
    <s v="10"/>
    <n v="160"/>
    <n v="2.6666666666666665"/>
    <s v="Material Shortage"/>
    <s v="David Brown"/>
    <x v="2"/>
    <x v="1"/>
    <n v="20"/>
    <n v="17.333333333333332"/>
    <n v="0.86666666666666659"/>
  </r>
  <r>
    <s v="DT-03589"/>
    <x v="31"/>
    <s v="Assembly_Machine_010"/>
    <s v="Assembly"/>
    <d v="2024-11-10T22:17:33"/>
    <d v="2024-11-11T05:42:33"/>
    <s v="11"/>
    <s v="10"/>
    <n v="185"/>
    <n v="3.0833333333333335"/>
    <s v="Preventive Maintenance - Electrical"/>
    <s v="Noah Davis"/>
    <x v="0"/>
    <x v="0"/>
    <n v="22"/>
    <n v="18.916666666666668"/>
    <n v="0.85984848484848486"/>
  </r>
  <r>
    <s v="DT-05098"/>
    <x v="18"/>
    <s v="Packaging_Machine_004"/>
    <s v="Packaging"/>
    <d v="2024-11-10T22:31:26"/>
    <d v="2024-11-11T01:56:26"/>
    <s v="11"/>
    <s v="10"/>
    <n v="8"/>
    <n v="0.13333333333333333"/>
    <s v="Preventive Maintenance - Mechanical"/>
    <s v="Fatima Ali"/>
    <x v="0"/>
    <x v="0"/>
    <n v="16"/>
    <n v="15.866666666666667"/>
    <n v="0.9916666666666667"/>
  </r>
  <r>
    <s v="DT-04794"/>
    <x v="11"/>
    <s v="Assembly_Machine_007"/>
    <s v="Assembly"/>
    <d v="2024-11-11T00:11:10"/>
    <d v="2024-11-11T02:12:10"/>
    <s v="11"/>
    <s v="11"/>
    <n v="560"/>
    <n v="9.3333333333333339"/>
    <s v="Mechanical Failure"/>
    <s v="Olivia Johnson"/>
    <x v="0"/>
    <x v="1"/>
    <n v="22"/>
    <n v="12.666666666666666"/>
    <n v="0.57575757575757569"/>
  </r>
  <r>
    <s v="DT-07087"/>
    <x v="17"/>
    <s v="Assembly_Machine_014"/>
    <s v="Assembly"/>
    <d v="2024-11-11T00:24:55"/>
    <d v="2024-11-11T02:21:55"/>
    <s v="11"/>
    <s v="11"/>
    <n v="309"/>
    <n v="5.15"/>
    <s v="Hydraulic Leak"/>
    <s v="Maria Gomez"/>
    <x v="2"/>
    <x v="1"/>
    <n v="16"/>
    <n v="10.85"/>
    <n v="0.67812499999999998"/>
  </r>
  <r>
    <s v="DT-06619"/>
    <x v="18"/>
    <s v="Packaging_Machine_004"/>
    <s v="Packaging"/>
    <d v="2024-11-11T00:31:59"/>
    <d v="2024-11-11T01:01:59"/>
    <s v="11"/>
    <s v="11"/>
    <n v="16"/>
    <n v="0.26666666666666666"/>
    <s v="Hydraulic Leak"/>
    <s v="Yuki Tanaka"/>
    <x v="0"/>
    <x v="1"/>
    <n v="16"/>
    <n v="15.733333333333333"/>
    <n v="0.98333333333333328"/>
  </r>
  <r>
    <s v="DT-08905"/>
    <x v="28"/>
    <s v="Packaging_Machine_003"/>
    <s v="Packaging"/>
    <d v="2024-11-11T00:58:33"/>
    <d v="2024-11-11T03:41:33"/>
    <s v="11"/>
    <s v="11"/>
    <n v="53"/>
    <n v="0.8833333333333333"/>
    <s v="Material Shortage"/>
    <s v="Noah Davis"/>
    <x v="2"/>
    <x v="1"/>
    <n v="14"/>
    <n v="13.116666666666667"/>
    <n v="0.93690476190476191"/>
  </r>
  <r>
    <s v="DT-08362"/>
    <x v="34"/>
    <s v="Painting_Machine_022"/>
    <s v="Painting"/>
    <d v="2024-11-11T01:15:42"/>
    <d v="2024-11-11T04:52:42"/>
    <s v="11"/>
    <s v="11"/>
    <n v="99"/>
    <n v="1.65"/>
    <s v="Preventive Maintenance - General"/>
    <s v="Ahmed Hassan"/>
    <x v="0"/>
    <x v="0"/>
    <n v="22"/>
    <n v="20.350000000000001"/>
    <n v="0.92500000000000004"/>
  </r>
  <r>
    <s v="DT-01076"/>
    <x v="3"/>
    <s v="Stamping_Machine_033"/>
    <s v="Stamping"/>
    <d v="2024-11-11T02:33:11"/>
    <d v="2024-11-11T09:05:11"/>
    <s v="11"/>
    <s v="11"/>
    <n v="857"/>
    <n v="14.283333333333333"/>
    <s v="Preventive Maintenance - Mechanical"/>
    <s v="Mahmoud Adel"/>
    <x v="0"/>
    <x v="0"/>
    <n v="18"/>
    <n v="3.7166666666666668"/>
    <n v="0.20648148148148149"/>
  </r>
  <r>
    <s v="DT-03937"/>
    <x v="29"/>
    <s v="Assembly_Machine_023"/>
    <s v="Assembly"/>
    <d v="2024-11-11T03:33:57"/>
    <d v="2024-11-11T07:57:57"/>
    <s v="11"/>
    <s v="11"/>
    <n v="378"/>
    <n v="6.3"/>
    <s v="Electrical Fault"/>
    <s v="Rana Ibrahim"/>
    <x v="2"/>
    <x v="1"/>
    <n v="16"/>
    <n v="9.6999999999999993"/>
    <n v="0.60624999999999996"/>
  </r>
  <r>
    <s v="DT-09330"/>
    <x v="19"/>
    <s v="Stamping_Machine_035"/>
    <s v="Stamping"/>
    <d v="2024-11-11T04:23:39"/>
    <d v="2024-11-11T19:01:39"/>
    <s v="11"/>
    <s v="11"/>
    <n v="277"/>
    <n v="4.6166666666666663"/>
    <s v="Mechanical Failure"/>
    <s v="David Brown"/>
    <x v="1"/>
    <x v="1"/>
    <n v="16"/>
    <n v="11.383333333333333"/>
    <n v="0.7114583333333333"/>
  </r>
  <r>
    <s v="DT-03642"/>
    <x v="17"/>
    <s v="Assembly_Machine_014"/>
    <s v="Assembly"/>
    <d v="2024-11-11T04:49:26"/>
    <d v="2024-11-11T05:06:26"/>
    <s v="11"/>
    <s v="11"/>
    <n v="161"/>
    <n v="2.6833333333333331"/>
    <s v="Electrical Fault"/>
    <s v="Sophie Martin"/>
    <x v="1"/>
    <x v="1"/>
    <n v="16"/>
    <n v="13.316666666666666"/>
    <n v="0.83229166666666665"/>
  </r>
  <r>
    <s v="DT-01787"/>
    <x v="17"/>
    <s v="Assembly_Machine_014"/>
    <s v="Assembly"/>
    <d v="2024-11-11T05:12:32"/>
    <d v="2024-11-11T12:57:32"/>
    <s v="11"/>
    <s v="11"/>
    <n v="352"/>
    <n v="5.8666666666666663"/>
    <s v="Preventive Maintenance - General"/>
    <s v="Sophie Martin"/>
    <x v="1"/>
    <x v="0"/>
    <n v="16"/>
    <n v="10.133333333333333"/>
    <n v="0.6333333333333333"/>
  </r>
  <r>
    <s v="DT-09024"/>
    <x v="33"/>
    <s v="Packaging_Machine_006"/>
    <s v="Packaging"/>
    <d v="2024-11-11T05:35:12"/>
    <d v="2024-11-11T08:11:12"/>
    <s v="11"/>
    <s v="11"/>
    <n v="10"/>
    <n v="0.16666666666666666"/>
    <s v="Electrical Fault"/>
    <s v="Mohamed Salah"/>
    <x v="1"/>
    <x v="1"/>
    <n v="22"/>
    <n v="21.833333333333332"/>
    <n v="0.99242424242424232"/>
  </r>
  <r>
    <s v="DT-07684"/>
    <x v="26"/>
    <s v="Assembly_Machine_032"/>
    <s v="Assembly"/>
    <d v="2024-11-11T05:35:28"/>
    <d v="2024-11-11T08:55:28"/>
    <s v="11"/>
    <s v="11"/>
    <n v="16"/>
    <n v="0.26666666666666666"/>
    <s v="Mechanical Failure"/>
    <s v="Hassan Ali"/>
    <x v="2"/>
    <x v="1"/>
    <n v="20"/>
    <n v="19.733333333333334"/>
    <n v="0.98666666666666669"/>
  </r>
  <r>
    <s v="DT-02894"/>
    <x v="31"/>
    <s v="Assembly_Machine_010"/>
    <s v="Assembly"/>
    <d v="2024-11-11T07:10:37"/>
    <d v="2024-11-11T12:07:37"/>
    <s v="11"/>
    <s v="11"/>
    <n v="359"/>
    <n v="5.9833333333333334"/>
    <s v="Electrical Fault"/>
    <s v="Hassan Ali"/>
    <x v="1"/>
    <x v="1"/>
    <n v="22"/>
    <n v="16.016666666666666"/>
    <n v="0.72803030303030303"/>
  </r>
  <r>
    <s v="DT-03812"/>
    <x v="31"/>
    <s v="Assembly_Machine_010"/>
    <s v="Assembly"/>
    <d v="2024-11-11T07:17:40"/>
    <d v="2024-11-11T09:57:40"/>
    <s v="11"/>
    <s v="11"/>
    <n v="252"/>
    <n v="4.2"/>
    <s v="Preventive Maintenance - Electrical"/>
    <s v="Lucas Silva"/>
    <x v="0"/>
    <x v="0"/>
    <n v="22"/>
    <n v="17.8"/>
    <n v="0.80909090909090908"/>
  </r>
  <r>
    <s v="DT-03583"/>
    <x v="11"/>
    <s v="Assembly_Machine_007"/>
    <s v="Assembly"/>
    <d v="2024-11-11T08:10:32"/>
    <d v="2024-11-11T08:22:32"/>
    <s v="11"/>
    <s v="11"/>
    <n v="290"/>
    <n v="4.833333333333333"/>
    <s v="Preventive Maintenance - Electrical"/>
    <s v="Emma Wilson"/>
    <x v="0"/>
    <x v="0"/>
    <n v="22"/>
    <n v="17.166666666666668"/>
    <n v="0.78030303030303039"/>
  </r>
  <r>
    <s v="DT-05290"/>
    <x v="21"/>
    <s v="Packaging_Machine_018"/>
    <s v="Packaging"/>
    <d v="2024-11-11T08:26:17"/>
    <d v="2024-11-11T09:01:17"/>
    <s v="11"/>
    <s v="11"/>
    <n v="282"/>
    <n v="4.7"/>
    <s v="Preventive Maintenance - Mechanical"/>
    <s v="John Smith"/>
    <x v="0"/>
    <x v="0"/>
    <n v="14"/>
    <n v="9.3000000000000007"/>
    <n v="0.66428571428571437"/>
  </r>
  <r>
    <s v="DT-03950"/>
    <x v="21"/>
    <s v="Packaging_Machine_018"/>
    <s v="Packaging"/>
    <d v="2024-11-11T13:45:59"/>
    <d v="2024-11-11T16:34:59"/>
    <s v="11"/>
    <s v="11"/>
    <n v="116"/>
    <n v="1.9333333333333333"/>
    <s v="Tooling Break"/>
    <s v="Yuki Tanaka"/>
    <x v="2"/>
    <x v="1"/>
    <n v="14"/>
    <n v="12.066666666666666"/>
    <n v="0.86190476190476184"/>
  </r>
  <r>
    <s v="DT-00714"/>
    <x v="22"/>
    <s v="Assembly_Machine_026"/>
    <s v="Assembly"/>
    <d v="2024-11-11T14:05:18"/>
    <d v="2024-11-11T14:08:18"/>
    <s v="11"/>
    <s v="11"/>
    <n v="102"/>
    <n v="1.7"/>
    <s v="Preventive Maintenance - General"/>
    <s v="Rana Ibrahim"/>
    <x v="0"/>
    <x v="0"/>
    <n v="20"/>
    <n v="18.3"/>
    <n v="0.91500000000000004"/>
  </r>
  <r>
    <s v="DT-02440"/>
    <x v="32"/>
    <s v="Stamping_Machine_020"/>
    <s v="Stamping"/>
    <d v="2024-11-11T15:05:39"/>
    <d v="2024-11-11T15:46:39"/>
    <s v="11"/>
    <s v="11"/>
    <n v="239"/>
    <n v="3.9833333333333334"/>
    <s v="Mechanical Failure"/>
    <s v="Elena Petrova"/>
    <x v="1"/>
    <x v="1"/>
    <n v="14"/>
    <n v="10.016666666666666"/>
    <n v="0.71547619047619038"/>
  </r>
  <r>
    <s v="DT-02663"/>
    <x v="19"/>
    <s v="Stamping_Machine_035"/>
    <s v="Stamping"/>
    <d v="2024-11-11T17:33:35"/>
    <d v="2024-11-11T20:45:35"/>
    <s v="11"/>
    <s v="11"/>
    <n v="84"/>
    <n v="1.4"/>
    <s v="Process Instability"/>
    <s v="Olivia Johnson"/>
    <x v="0"/>
    <x v="1"/>
    <n v="16"/>
    <n v="14.6"/>
    <n v="0.91249999999999998"/>
  </r>
  <r>
    <s v="DT-04569"/>
    <x v="1"/>
    <s v="Painting_Machine_021"/>
    <s v="Painting"/>
    <d v="2024-11-11T18:28:41"/>
    <d v="2024-11-11T19:08:41"/>
    <s v="11"/>
    <s v="11"/>
    <n v="1254"/>
    <n v="20.9"/>
    <s v="Electrical Fault"/>
    <s v="John Smith"/>
    <x v="0"/>
    <x v="1"/>
    <n v="22"/>
    <n v="1.1000000000000014"/>
    <n v="5.0000000000000065E-2"/>
  </r>
  <r>
    <s v="DT-09530"/>
    <x v="14"/>
    <s v="Assembly_Machine_013"/>
    <s v="Assembly"/>
    <d v="2024-11-11T20:30:56"/>
    <d v="2024-11-11T20:41:56"/>
    <s v="11"/>
    <s v="11"/>
    <n v="317"/>
    <n v="5.2833333333333332"/>
    <s v="Material Shortage"/>
    <s v="Rana Ibrahim"/>
    <x v="1"/>
    <x v="1"/>
    <n v="14"/>
    <n v="8.7166666666666668"/>
    <n v="0.62261904761904763"/>
  </r>
  <r>
    <s v="DT-04096"/>
    <x v="28"/>
    <s v="Packaging_Machine_003"/>
    <s v="Packaging"/>
    <d v="2024-11-11T21:19:51"/>
    <d v="2024-11-11T21:29:51"/>
    <s v="11"/>
    <s v="11"/>
    <n v="25"/>
    <n v="0.41666666666666669"/>
    <s v="Electrical Fault"/>
    <s v="Olivia Johnson"/>
    <x v="1"/>
    <x v="1"/>
    <n v="14"/>
    <n v="13.583333333333334"/>
    <n v="0.97023809523809523"/>
  </r>
  <r>
    <s v="DT-08419"/>
    <x v="1"/>
    <s v="Painting_Machine_021"/>
    <s v="Painting"/>
    <d v="2024-11-11T21:35:54"/>
    <d v="2024-11-11T23:56:54"/>
    <s v="11"/>
    <s v="11"/>
    <n v="855"/>
    <n v="14.25"/>
    <s v="Preventive Maintenance - Electrical"/>
    <s v="John Smith"/>
    <x v="0"/>
    <x v="0"/>
    <n v="22"/>
    <n v="7.75"/>
    <n v="0.35227272727272729"/>
  </r>
  <r>
    <s v="DT-03553"/>
    <x v="24"/>
    <s v="Painting_Machine_028"/>
    <s v="Painting"/>
    <d v="2024-11-11T21:47:14"/>
    <d v="2024-11-11T22:00:14"/>
    <s v="11"/>
    <s v="11"/>
    <n v="155"/>
    <n v="2.5833333333333335"/>
    <s v="Hydraulic Leak"/>
    <s v="Sophie Martin"/>
    <x v="1"/>
    <x v="1"/>
    <n v="22"/>
    <n v="19.416666666666668"/>
    <n v="0.88257575757575768"/>
  </r>
  <r>
    <s v="DT-00760"/>
    <x v="9"/>
    <s v="Assembly_Machine_011"/>
    <s v="Assembly"/>
    <d v="2024-11-11T21:51:52"/>
    <d v="2024-11-12T02:06:52"/>
    <s v="11"/>
    <s v="11"/>
    <n v="205"/>
    <n v="3.4166666666666665"/>
    <s v="Preventive Maintenance - Electrical"/>
    <s v="Emma Wilson"/>
    <x v="0"/>
    <x v="0"/>
    <n v="14"/>
    <n v="10.583333333333334"/>
    <n v="0.75595238095238104"/>
  </r>
  <r>
    <s v="DT-05226"/>
    <x v="27"/>
    <s v="Assembly_Machine_027"/>
    <s v="Assembly"/>
    <d v="2024-11-12T00:57:53"/>
    <d v="2024-11-12T01:25:53"/>
    <s v="11"/>
    <s v="12"/>
    <n v="179"/>
    <n v="2.9833333333333334"/>
    <s v="Preventive Maintenance - Electrical"/>
    <s v="David Brown"/>
    <x v="0"/>
    <x v="0"/>
    <n v="20"/>
    <n v="17.016666666666666"/>
    <n v="0.85083333333333333"/>
  </r>
  <r>
    <s v="DT-08016"/>
    <x v="20"/>
    <s v="Stamping_Machine_015"/>
    <s v="Stamping"/>
    <d v="2024-11-12T01:39:23"/>
    <d v="2024-11-12T10:09:23"/>
    <s v="11"/>
    <s v="12"/>
    <n v="129"/>
    <n v="2.15"/>
    <s v="Material Shortage"/>
    <s v="Ahmed Hassan"/>
    <x v="2"/>
    <x v="1"/>
    <n v="18"/>
    <n v="15.85"/>
    <n v="0.88055555555555554"/>
  </r>
  <r>
    <s v="DT-06795"/>
    <x v="3"/>
    <s v="Stamping_Machine_033"/>
    <s v="Stamping"/>
    <d v="2024-11-12T02:50:03"/>
    <d v="2024-11-12T05:38:03"/>
    <s v="11"/>
    <s v="12"/>
    <n v="1019"/>
    <n v="16.983333333333334"/>
    <s v="Mechanical Failure"/>
    <s v="Hassan Ali"/>
    <x v="1"/>
    <x v="1"/>
    <n v="18"/>
    <n v="1.0166666666666657"/>
    <n v="5.6481481481481431E-2"/>
  </r>
  <r>
    <s v="DT-07732"/>
    <x v="17"/>
    <s v="Assembly_Machine_014"/>
    <s v="Assembly"/>
    <d v="2024-11-12T03:16:18"/>
    <d v="2024-11-12T16:17:18"/>
    <s v="11"/>
    <s v="12"/>
    <n v="264"/>
    <n v="4.4000000000000004"/>
    <s v="Electrical Fault"/>
    <s v="Fatima Ali"/>
    <x v="2"/>
    <x v="1"/>
    <n v="16"/>
    <n v="11.6"/>
    <n v="0.72499999999999998"/>
  </r>
  <r>
    <s v="DT-06625"/>
    <x v="0"/>
    <s v="Stamping_Machine_030"/>
    <s v="Stamping"/>
    <d v="2024-11-12T04:55:57"/>
    <d v="2024-11-12T07:58:57"/>
    <s v="11"/>
    <s v="12"/>
    <n v="288"/>
    <n v="4.8"/>
    <s v="Mechanical Failure"/>
    <s v="Maria Gomez"/>
    <x v="0"/>
    <x v="1"/>
    <n v="16"/>
    <n v="11.2"/>
    <n v="0.7"/>
  </r>
  <r>
    <s v="DT-06910"/>
    <x v="11"/>
    <s v="Assembly_Machine_007"/>
    <s v="Assembly"/>
    <d v="2024-11-12T05:05:49"/>
    <d v="2024-11-12T09:16:49"/>
    <s v="11"/>
    <s v="12"/>
    <n v="610"/>
    <n v="10.166666666666666"/>
    <s v="Electrical Fault"/>
    <s v="Elena Petrova"/>
    <x v="0"/>
    <x v="1"/>
    <n v="22"/>
    <n v="11.833333333333334"/>
    <n v="0.53787878787878796"/>
  </r>
  <r>
    <s v="DT-07002"/>
    <x v="7"/>
    <s v="Packaging_Machine_002"/>
    <s v="Packaging"/>
    <d v="2024-11-12T06:51:50"/>
    <d v="2024-11-12T11:31:50"/>
    <s v="11"/>
    <s v="12"/>
    <n v="12"/>
    <n v="0.2"/>
    <s v="Preventive Maintenance - Electrical"/>
    <s v="Karim Nassar"/>
    <x v="0"/>
    <x v="0"/>
    <n v="18"/>
    <n v="17.8"/>
    <n v="0.98888888888888893"/>
  </r>
  <r>
    <s v="DT-02287"/>
    <x v="16"/>
    <s v="Painting_Machine_005"/>
    <s v="Painting"/>
    <d v="2024-11-12T07:10:03"/>
    <d v="2024-11-12T12:00:03"/>
    <s v="11"/>
    <s v="12"/>
    <n v="234"/>
    <n v="3.9"/>
    <s v="Preventive Maintenance - Mechanical"/>
    <s v="Yuki Tanaka"/>
    <x v="1"/>
    <x v="0"/>
    <n v="20"/>
    <n v="16.100000000000001"/>
    <n v="0.80500000000000005"/>
  </r>
  <r>
    <s v="DT-02123"/>
    <x v="18"/>
    <s v="Packaging_Machine_004"/>
    <s v="Packaging"/>
    <d v="2024-11-12T07:54:42"/>
    <d v="2024-11-12T08:10:42"/>
    <s v="11"/>
    <s v="12"/>
    <n v="7"/>
    <n v="0.11666666666666667"/>
    <s v="Preventive Maintenance - Mechanical"/>
    <s v="Elena Petrova"/>
    <x v="1"/>
    <x v="0"/>
    <n v="16"/>
    <n v="15.883333333333333"/>
    <n v="0.9927083333333333"/>
  </r>
  <r>
    <s v="DT-05406"/>
    <x v="1"/>
    <s v="Painting_Machine_021"/>
    <s v="Painting"/>
    <d v="2024-11-12T08:05:31"/>
    <d v="2024-11-12T09:20:31"/>
    <s v="11"/>
    <s v="12"/>
    <n v="1254"/>
    <n v="20.9"/>
    <s v="Tooling Break"/>
    <s v="Fatima Ali"/>
    <x v="1"/>
    <x v="1"/>
    <n v="22"/>
    <n v="1.1000000000000014"/>
    <n v="5.0000000000000065E-2"/>
  </r>
  <r>
    <s v="DT-03899"/>
    <x v="6"/>
    <s v="Painting_Machine_009"/>
    <s v="Painting"/>
    <d v="2024-11-12T10:13:54"/>
    <d v="2024-11-12T11:32:54"/>
    <s v="11"/>
    <s v="12"/>
    <n v="54"/>
    <n v="0.9"/>
    <s v="Electrical Fault"/>
    <s v="Li Wei"/>
    <x v="1"/>
    <x v="1"/>
    <n v="16"/>
    <n v="15.1"/>
    <n v="0.94374999999999998"/>
  </r>
  <r>
    <s v="DT-05280"/>
    <x v="22"/>
    <s v="Assembly_Machine_026"/>
    <s v="Assembly"/>
    <d v="2024-11-12T10:47:46"/>
    <d v="2024-11-12T11:29:46"/>
    <s v="11"/>
    <s v="12"/>
    <n v="35"/>
    <n v="0.58333333333333337"/>
    <s v="Tooling Break"/>
    <s v="Mahmoud Adel"/>
    <x v="1"/>
    <x v="1"/>
    <n v="20"/>
    <n v="19.416666666666668"/>
    <n v="0.97083333333333344"/>
  </r>
  <r>
    <s v="DT-01268"/>
    <x v="10"/>
    <s v="Painting_Machine_008"/>
    <s v="Painting"/>
    <d v="2024-11-12T13:14:32"/>
    <d v="2024-11-12T15:25:32"/>
    <s v="11"/>
    <s v="12"/>
    <n v="121"/>
    <n v="2.0166666666666666"/>
    <s v="Mechanical Failure"/>
    <s v="Lucas Silva"/>
    <x v="1"/>
    <x v="1"/>
    <n v="16"/>
    <n v="13.983333333333334"/>
    <n v="0.87395833333333339"/>
  </r>
  <r>
    <s v="DT-07978"/>
    <x v="0"/>
    <s v="Stamping_Machine_030"/>
    <s v="Stamping"/>
    <d v="2024-11-12T15:31:45"/>
    <d v="2024-11-12T16:04:45"/>
    <s v="11"/>
    <s v="12"/>
    <n v="361"/>
    <n v="6.0166666666666666"/>
    <s v="Preventive Maintenance - Mechanical"/>
    <s v="Olivia Johnson"/>
    <x v="0"/>
    <x v="0"/>
    <n v="16"/>
    <n v="9.9833333333333343"/>
    <n v="0.62395833333333339"/>
  </r>
  <r>
    <s v="DT-04278"/>
    <x v="24"/>
    <s v="Painting_Machine_028"/>
    <s v="Painting"/>
    <d v="2024-11-12T16:00:08"/>
    <d v="2024-11-12T16:04:08"/>
    <s v="11"/>
    <s v="12"/>
    <n v="265"/>
    <n v="4.416666666666667"/>
    <s v="Preventive Maintenance - General"/>
    <s v="Sophie Martin"/>
    <x v="0"/>
    <x v="0"/>
    <n v="22"/>
    <n v="17.583333333333332"/>
    <n v="0.7992424242424242"/>
  </r>
  <r>
    <s v="DT-09126"/>
    <x v="15"/>
    <s v="Packaging_Machine_017"/>
    <s v="Packaging"/>
    <d v="2024-11-12T16:16:40"/>
    <d v="2024-11-12T19:20:40"/>
    <s v="11"/>
    <s v="12"/>
    <n v="134"/>
    <n v="2.2333333333333334"/>
    <s v="Sensor Fault"/>
    <s v="Rana Ibrahim"/>
    <x v="0"/>
    <x v="1"/>
    <n v="20"/>
    <n v="17.766666666666666"/>
    <n v="0.88833333333333331"/>
  </r>
  <r>
    <s v="DT-02897"/>
    <x v="23"/>
    <s v="Packaging_Machine_025"/>
    <s v="Packaging"/>
    <d v="2024-11-12T16:21:30"/>
    <d v="2024-11-12T19:59:30"/>
    <s v="11"/>
    <s v="12"/>
    <n v="252"/>
    <n v="4.2"/>
    <s v="Overheating"/>
    <s v="Hassan Ali"/>
    <x v="2"/>
    <x v="1"/>
    <n v="20"/>
    <n v="15.8"/>
    <n v="0.79"/>
  </r>
  <r>
    <s v="DT-00777"/>
    <x v="13"/>
    <s v="Painting_Machine_016"/>
    <s v="Painting"/>
    <d v="2024-11-12T17:14:17"/>
    <d v="2024-11-12T17:54:17"/>
    <s v="11"/>
    <s v="12"/>
    <n v="507"/>
    <n v="8.4499999999999993"/>
    <s v="Operator Error"/>
    <s v="Rana Ibrahim"/>
    <x v="1"/>
    <x v="1"/>
    <n v="22"/>
    <n v="13.55"/>
    <n v="0.61590909090909096"/>
  </r>
  <r>
    <s v="DT-03679"/>
    <x v="14"/>
    <s v="Assembly_Machine_013"/>
    <s v="Assembly"/>
    <d v="2024-11-12T18:09:32"/>
    <d v="2024-11-12T18:14:32"/>
    <s v="11"/>
    <s v="12"/>
    <n v="235"/>
    <n v="3.9166666666666665"/>
    <s v="Mechanical Failure"/>
    <s v="Li Wei"/>
    <x v="2"/>
    <x v="1"/>
    <n v="14"/>
    <n v="10.083333333333334"/>
    <n v="0.72023809523809523"/>
  </r>
  <r>
    <s v="DT-03464"/>
    <x v="25"/>
    <s v="Painting_Machine_001"/>
    <s v="Painting"/>
    <d v="2024-11-12T18:54:41"/>
    <d v="2024-11-12T21:35:41"/>
    <s v="11"/>
    <s v="12"/>
    <n v="42"/>
    <n v="0.7"/>
    <s v="Preventive Maintenance - Mechanical"/>
    <s v="Noah Davis"/>
    <x v="0"/>
    <x v="0"/>
    <n v="18"/>
    <n v="17.3"/>
    <n v="0.96111111111111114"/>
  </r>
  <r>
    <s v="DT-09264"/>
    <x v="34"/>
    <s v="Painting_Machine_022"/>
    <s v="Painting"/>
    <d v="2024-11-12T19:36:52"/>
    <d v="2024-11-12T20:49:52"/>
    <s v="11"/>
    <s v="12"/>
    <n v="501"/>
    <n v="8.35"/>
    <s v="Sensor Fault"/>
    <s v="Elena Petrova"/>
    <x v="2"/>
    <x v="1"/>
    <n v="22"/>
    <n v="13.65"/>
    <n v="0.62045454545454548"/>
  </r>
  <r>
    <s v="DT-04036"/>
    <x v="3"/>
    <s v="Stamping_Machine_033"/>
    <s v="Stamping"/>
    <d v="2024-11-12T20:14:36"/>
    <d v="2024-11-12T20:21:36"/>
    <s v="11"/>
    <s v="12"/>
    <n v="741"/>
    <n v="12.35"/>
    <s v="Preventive Maintenance - General"/>
    <s v="David Brown"/>
    <x v="0"/>
    <x v="0"/>
    <n v="18"/>
    <n v="5.65"/>
    <n v="0.31388888888888888"/>
  </r>
  <r>
    <s v="DT-07113"/>
    <x v="9"/>
    <s v="Assembly_Machine_011"/>
    <s v="Assembly"/>
    <d v="2024-11-12T21:07:57"/>
    <d v="2024-11-12T21:44:57"/>
    <s v="11"/>
    <s v="12"/>
    <n v="81"/>
    <n v="1.35"/>
    <s v="Hydraulic Leak"/>
    <s v="Olivia Johnson"/>
    <x v="2"/>
    <x v="1"/>
    <n v="14"/>
    <n v="12.65"/>
    <n v="0.90357142857142858"/>
  </r>
  <r>
    <s v="DT-00027"/>
    <x v="14"/>
    <s v="Assembly_Machine_013"/>
    <s v="Assembly"/>
    <d v="2024-11-12T22:53:48"/>
    <d v="2024-11-12T23:12:48"/>
    <s v="11"/>
    <s v="12"/>
    <n v="137"/>
    <n v="2.2833333333333332"/>
    <s v="Sensor Fault"/>
    <s v="Mahmoud Adel"/>
    <x v="2"/>
    <x v="1"/>
    <n v="14"/>
    <n v="11.716666666666667"/>
    <n v="0.83690476190476193"/>
  </r>
  <r>
    <s v="DT-04494"/>
    <x v="9"/>
    <s v="Assembly_Machine_011"/>
    <s v="Assembly"/>
    <d v="2024-11-12T23:38:25"/>
    <d v="2024-11-13T01:07:25"/>
    <s v="11"/>
    <s v="12"/>
    <n v="319"/>
    <n v="5.3166666666666664"/>
    <s v="Electrical Fault"/>
    <s v="Sophie Martin"/>
    <x v="2"/>
    <x v="1"/>
    <n v="14"/>
    <n v="8.6833333333333336"/>
    <n v="0.62023809523809526"/>
  </r>
  <r>
    <s v="DT-08408"/>
    <x v="3"/>
    <s v="Stamping_Machine_033"/>
    <s v="Stamping"/>
    <d v="2024-11-13T00:27:53"/>
    <d v="2024-11-13T01:06:53"/>
    <s v="11"/>
    <s v="13"/>
    <n v="841"/>
    <n v="14.016666666666667"/>
    <s v="Mechanical Failure"/>
    <s v="David Brown"/>
    <x v="2"/>
    <x v="1"/>
    <n v="18"/>
    <n v="3.9833333333333325"/>
    <n v="0.22129629629629624"/>
  </r>
  <r>
    <s v="DT-08539"/>
    <x v="5"/>
    <s v="Stamping_Machine_029"/>
    <s v="Stamping"/>
    <d v="2024-11-13T01:26:56"/>
    <d v="2024-11-13T03:25:56"/>
    <s v="11"/>
    <s v="13"/>
    <n v="1094"/>
    <n v="18.233333333333334"/>
    <s v="Mechanical Failure"/>
    <s v="Maria Gomez"/>
    <x v="2"/>
    <x v="1"/>
    <n v="22"/>
    <n v="3.7666666666666657"/>
    <n v="0.17121212121212118"/>
  </r>
  <r>
    <s v="DT-05875"/>
    <x v="3"/>
    <s v="Stamping_Machine_033"/>
    <s v="Stamping"/>
    <d v="2024-11-13T01:38:44"/>
    <d v="2024-11-13T02:30:44"/>
    <s v="11"/>
    <s v="13"/>
    <n v="1026"/>
    <n v="17.100000000000001"/>
    <s v="Electrical Fault"/>
    <s v="Olivia Johnson"/>
    <x v="1"/>
    <x v="1"/>
    <n v="18"/>
    <n v="0.89999999999999858"/>
    <n v="4.999999999999992E-2"/>
  </r>
  <r>
    <s v="DT-04084"/>
    <x v="4"/>
    <s v="Stamping_Machine_031"/>
    <s v="Stamping"/>
    <d v="2024-11-13T02:07:56"/>
    <d v="2024-11-13T02:16:56"/>
    <s v="11"/>
    <s v="13"/>
    <n v="1026"/>
    <n v="17.100000000000001"/>
    <s v="Mechanical Failure"/>
    <s v="John Smith"/>
    <x v="2"/>
    <x v="1"/>
    <n v="18"/>
    <n v="0.89999999999999858"/>
    <n v="4.999999999999992E-2"/>
  </r>
  <r>
    <s v="DT-00833"/>
    <x v="26"/>
    <s v="Assembly_Machine_032"/>
    <s v="Assembly"/>
    <d v="2024-11-13T02:30:13"/>
    <d v="2024-11-13T02:50:13"/>
    <s v="11"/>
    <s v="13"/>
    <n v="453"/>
    <n v="7.55"/>
    <s v="Sensor Fault"/>
    <s v="Yuki Tanaka"/>
    <x v="1"/>
    <x v="1"/>
    <n v="20"/>
    <n v="12.45"/>
    <n v="0.62249999999999994"/>
  </r>
  <r>
    <s v="DT-02583"/>
    <x v="9"/>
    <s v="Assembly_Machine_011"/>
    <s v="Assembly"/>
    <d v="2024-11-13T04:03:41"/>
    <d v="2024-11-13T04:24:41"/>
    <s v="11"/>
    <s v="13"/>
    <n v="70"/>
    <n v="1.1666666666666667"/>
    <s v="Process Instability"/>
    <s v="Noah Davis"/>
    <x v="1"/>
    <x v="1"/>
    <n v="14"/>
    <n v="12.833333333333334"/>
    <n v="0.91666666666666674"/>
  </r>
  <r>
    <s v="DT-03470"/>
    <x v="21"/>
    <s v="Packaging_Machine_018"/>
    <s v="Packaging"/>
    <d v="2024-11-13T06:07:20"/>
    <d v="2024-11-13T06:10:20"/>
    <s v="11"/>
    <s v="13"/>
    <n v="78"/>
    <n v="1.3"/>
    <s v="Overheating"/>
    <s v="Carlos Ruiz"/>
    <x v="2"/>
    <x v="1"/>
    <n v="14"/>
    <n v="12.7"/>
    <n v="0.90714285714285714"/>
  </r>
  <r>
    <s v="DT-08549"/>
    <x v="17"/>
    <s v="Assembly_Machine_014"/>
    <s v="Assembly"/>
    <d v="2024-11-13T07:40:56"/>
    <d v="2024-11-13T19:49:56"/>
    <s v="11"/>
    <s v="13"/>
    <n v="377"/>
    <n v="6.2833333333333332"/>
    <s v="Preventive Maintenance - General"/>
    <s v="Fatima Ali"/>
    <x v="1"/>
    <x v="0"/>
    <n v="16"/>
    <n v="9.7166666666666668"/>
    <n v="0.60729166666666667"/>
  </r>
  <r>
    <s v="DT-01062"/>
    <x v="13"/>
    <s v="Painting_Machine_016"/>
    <s v="Painting"/>
    <d v="2024-11-13T08:32:00"/>
    <d v="2024-11-13T08:44:00"/>
    <s v="11"/>
    <s v="13"/>
    <n v="469"/>
    <n v="7.8166666666666664"/>
    <s v="Preventive Maintenance - General"/>
    <s v="Noah Davis"/>
    <x v="0"/>
    <x v="0"/>
    <n v="22"/>
    <n v="14.183333333333334"/>
    <n v="0.64469696969696966"/>
  </r>
  <r>
    <s v="DT-00452"/>
    <x v="8"/>
    <s v="Assembly_Machine_012"/>
    <s v="Assembly"/>
    <d v="2024-11-13T09:23:17"/>
    <d v="2024-11-13T10:05:17"/>
    <s v="11"/>
    <s v="13"/>
    <n v="147"/>
    <n v="2.4500000000000002"/>
    <s v="Overheating"/>
    <s v="Karim Nassar"/>
    <x v="2"/>
    <x v="1"/>
    <n v="20"/>
    <n v="17.55"/>
    <n v="0.87750000000000006"/>
  </r>
  <r>
    <s v="DT-05661"/>
    <x v="33"/>
    <s v="Packaging_Machine_006"/>
    <s v="Packaging"/>
    <d v="2024-11-13T09:43:49"/>
    <d v="2024-11-13T12:44:49"/>
    <s v="11"/>
    <s v="13"/>
    <n v="11"/>
    <n v="0.18333333333333332"/>
    <s v="Tooling Break"/>
    <s v="Mahmoud Adel"/>
    <x v="1"/>
    <x v="1"/>
    <n v="22"/>
    <n v="21.816666666666666"/>
    <n v="0.9916666666666667"/>
  </r>
  <r>
    <s v="DT-00506"/>
    <x v="2"/>
    <s v="Assembly_Machine_019"/>
    <s v="Assembly"/>
    <d v="2024-11-13T09:57:42"/>
    <d v="2024-11-13T14:01:42"/>
    <s v="11"/>
    <s v="13"/>
    <n v="103"/>
    <n v="1.7166666666666666"/>
    <s v="Operator Error"/>
    <s v="Hassan Ali"/>
    <x v="1"/>
    <x v="1"/>
    <n v="22"/>
    <n v="20.283333333333335"/>
    <n v="0.92196969696969699"/>
  </r>
  <r>
    <s v="DT-00818"/>
    <x v="10"/>
    <s v="Painting_Machine_008"/>
    <s v="Painting"/>
    <d v="2024-11-13T10:04:12"/>
    <d v="2024-11-13T10:12:12"/>
    <s v="11"/>
    <s v="13"/>
    <n v="371"/>
    <n v="6.1833333333333336"/>
    <s v="Electrical Fault"/>
    <s v="Lucas Silva"/>
    <x v="1"/>
    <x v="1"/>
    <n v="16"/>
    <n v="9.8166666666666664"/>
    <n v="0.61354166666666665"/>
  </r>
  <r>
    <s v="DT-04577"/>
    <x v="15"/>
    <s v="Packaging_Machine_017"/>
    <s v="Packaging"/>
    <d v="2024-11-13T10:38:22"/>
    <d v="2024-11-13T11:34:22"/>
    <s v="11"/>
    <s v="13"/>
    <n v="381"/>
    <n v="6.35"/>
    <s v="Hydraulic Leak"/>
    <s v="Yuki Tanaka"/>
    <x v="0"/>
    <x v="1"/>
    <n v="20"/>
    <n v="13.65"/>
    <n v="0.6825"/>
  </r>
  <r>
    <s v="DT-06586"/>
    <x v="33"/>
    <s v="Packaging_Machine_006"/>
    <s v="Packaging"/>
    <d v="2024-11-13T12:08:46"/>
    <d v="2024-11-13T17:34:46"/>
    <s v="11"/>
    <s v="13"/>
    <n v="5"/>
    <n v="8.3333333333333329E-2"/>
    <s v="Preventive Maintenance - General"/>
    <s v="Yuki Tanaka"/>
    <x v="0"/>
    <x v="0"/>
    <n v="22"/>
    <n v="21.916666666666668"/>
    <n v="0.99621212121212122"/>
  </r>
  <r>
    <s v="DT-03556"/>
    <x v="4"/>
    <s v="Stamping_Machine_031"/>
    <s v="Stamping"/>
    <d v="2024-11-13T13:36:42"/>
    <d v="2024-11-13T14:19:42"/>
    <s v="11"/>
    <s v="13"/>
    <n v="915"/>
    <n v="15.25"/>
    <s v="Mechanical Failure"/>
    <s v="Mahmoud Adel"/>
    <x v="2"/>
    <x v="1"/>
    <n v="18"/>
    <n v="2.75"/>
    <n v="0.15277777777777779"/>
  </r>
  <r>
    <s v="DT-05890"/>
    <x v="32"/>
    <s v="Stamping_Machine_020"/>
    <s v="Stamping"/>
    <d v="2024-11-13T13:37:32"/>
    <d v="2024-11-13T14:05:32"/>
    <s v="11"/>
    <s v="13"/>
    <n v="128"/>
    <n v="2.1333333333333333"/>
    <s v="Preventive Maintenance - Electrical"/>
    <s v="Mahmoud Adel"/>
    <x v="1"/>
    <x v="0"/>
    <n v="14"/>
    <n v="11.866666666666667"/>
    <n v="0.84761904761904761"/>
  </r>
  <r>
    <s v="DT-09972"/>
    <x v="6"/>
    <s v="Painting_Machine_009"/>
    <s v="Painting"/>
    <d v="2024-11-13T14:20:45"/>
    <d v="2024-11-13T17:41:45"/>
    <s v="11"/>
    <s v="13"/>
    <n v="49"/>
    <n v="0.81666666666666665"/>
    <s v="Electrical Fault"/>
    <s v="Maria Gomez"/>
    <x v="2"/>
    <x v="1"/>
    <n v="16"/>
    <n v="15.183333333333334"/>
    <n v="0.94895833333333335"/>
  </r>
  <r>
    <s v="DT-04366"/>
    <x v="21"/>
    <s v="Packaging_Machine_018"/>
    <s v="Packaging"/>
    <d v="2024-11-13T15:22:33"/>
    <d v="2024-11-13T16:36:33"/>
    <s v="11"/>
    <s v="13"/>
    <n v="95"/>
    <n v="1.5833333333333333"/>
    <s v="Sensor Fault"/>
    <s v="Elena Petrova"/>
    <x v="1"/>
    <x v="1"/>
    <n v="14"/>
    <n v="12.416666666666666"/>
    <n v="0.88690476190476186"/>
  </r>
  <r>
    <s v="DT-06766"/>
    <x v="9"/>
    <s v="Assembly_Machine_011"/>
    <s v="Assembly"/>
    <d v="2024-11-13T16:55:35"/>
    <d v="2024-11-13T18:43:35"/>
    <s v="11"/>
    <s v="13"/>
    <n v="138"/>
    <n v="2.2999999999999998"/>
    <s v="Preventive Maintenance - Electrical"/>
    <s v="Ahmed Hassan"/>
    <x v="2"/>
    <x v="0"/>
    <n v="14"/>
    <n v="11.7"/>
    <n v="0.83571428571428563"/>
  </r>
  <r>
    <s v="DT-04888"/>
    <x v="16"/>
    <s v="Painting_Machine_005"/>
    <s v="Painting"/>
    <d v="2024-11-13T17:08:00"/>
    <d v="2024-11-13T20:06:00"/>
    <s v="11"/>
    <s v="13"/>
    <n v="464"/>
    <n v="7.7333333333333334"/>
    <s v="Electrical Fault"/>
    <s v="Karim Nassar"/>
    <x v="2"/>
    <x v="1"/>
    <n v="20"/>
    <n v="12.266666666666666"/>
    <n v="0.61333333333333329"/>
  </r>
  <r>
    <s v="DT-08532"/>
    <x v="4"/>
    <s v="Stamping_Machine_031"/>
    <s v="Stamping"/>
    <d v="2024-11-13T17:28:20"/>
    <d v="2024-11-13T21:02:20"/>
    <s v="11"/>
    <s v="13"/>
    <n v="1026"/>
    <n v="17.100000000000001"/>
    <s v="Hydraulic Leak"/>
    <s v="Elena Petrova"/>
    <x v="2"/>
    <x v="1"/>
    <n v="18"/>
    <n v="0.89999999999999858"/>
    <n v="4.999999999999992E-2"/>
  </r>
  <r>
    <s v="DT-01522"/>
    <x v="30"/>
    <s v="Packaging_Machine_034"/>
    <s v="Packaging"/>
    <d v="2024-11-13T17:59:36"/>
    <d v="2024-11-13T18:58:36"/>
    <s v="11"/>
    <s v="13"/>
    <n v="314"/>
    <n v="5.2333333333333334"/>
    <s v="Tooling Break"/>
    <s v="Mahmoud Adel"/>
    <x v="2"/>
    <x v="1"/>
    <n v="14"/>
    <n v="8.7666666666666657"/>
    <n v="0.62619047619047608"/>
  </r>
  <r>
    <s v="DT-02636"/>
    <x v="15"/>
    <s v="Packaging_Machine_017"/>
    <s v="Packaging"/>
    <d v="2024-11-13T18:54:27"/>
    <d v="2024-11-13T23:39:27"/>
    <s v="11"/>
    <s v="13"/>
    <n v="64"/>
    <n v="1.0666666666666667"/>
    <s v="Preventive Maintenance - Electrical"/>
    <s v="Rana Ibrahim"/>
    <x v="1"/>
    <x v="0"/>
    <n v="20"/>
    <n v="18.933333333333334"/>
    <n v="0.94666666666666666"/>
  </r>
  <r>
    <s v="DT-00733"/>
    <x v="12"/>
    <s v="Stamping_Machine_024"/>
    <s v="Stamping"/>
    <d v="2024-11-13T18:55:49"/>
    <d v="2024-11-13T22:35:49"/>
    <s v="11"/>
    <s v="13"/>
    <n v="28"/>
    <n v="0.46666666666666667"/>
    <s v="Sensor Fault"/>
    <s v="Rana Ibrahim"/>
    <x v="0"/>
    <x v="1"/>
    <n v="14"/>
    <n v="13.533333333333333"/>
    <n v="0.96666666666666667"/>
  </r>
  <r>
    <s v="DT-07829"/>
    <x v="4"/>
    <s v="Stamping_Machine_031"/>
    <s v="Stamping"/>
    <d v="2024-11-13T19:25:30"/>
    <d v="2024-11-13T21:22:30"/>
    <s v="11"/>
    <s v="13"/>
    <n v="1026"/>
    <n v="17.100000000000001"/>
    <s v="Overheating"/>
    <s v="Emma Wilson"/>
    <x v="2"/>
    <x v="1"/>
    <n v="18"/>
    <n v="0.89999999999999858"/>
    <n v="4.999999999999992E-2"/>
  </r>
  <r>
    <s v="DT-09587"/>
    <x v="27"/>
    <s v="Assembly_Machine_027"/>
    <s v="Assembly"/>
    <d v="2024-11-13T21:40:04"/>
    <d v="2024-11-13T22:04:04"/>
    <s v="11"/>
    <s v="13"/>
    <n v="455"/>
    <n v="7.583333333333333"/>
    <s v="Tooling Break"/>
    <s v="Sophie Martin"/>
    <x v="1"/>
    <x v="1"/>
    <n v="20"/>
    <n v="12.416666666666668"/>
    <n v="0.62083333333333335"/>
  </r>
  <r>
    <s v="DT-09086"/>
    <x v="22"/>
    <s v="Assembly_Machine_026"/>
    <s v="Assembly"/>
    <d v="2024-11-13T22:19:03"/>
    <d v="2024-11-13T22:40:03"/>
    <s v="11"/>
    <s v="13"/>
    <n v="23"/>
    <n v="0.38333333333333336"/>
    <s v="Operator Error"/>
    <s v="John Smith"/>
    <x v="0"/>
    <x v="1"/>
    <n v="20"/>
    <n v="19.616666666666667"/>
    <n v="0.98083333333333333"/>
  </r>
  <r>
    <s v="DT-03068"/>
    <x v="9"/>
    <s v="Assembly_Machine_011"/>
    <s v="Assembly"/>
    <d v="2024-11-14T00:06:34"/>
    <d v="2024-11-14T03:27:34"/>
    <s v="11"/>
    <s v="14"/>
    <n v="133"/>
    <n v="2.2166666666666668"/>
    <s v="Preventive Maintenance - General"/>
    <s v="Rana Ibrahim"/>
    <x v="1"/>
    <x v="0"/>
    <n v="14"/>
    <n v="11.783333333333333"/>
    <n v="0.84166666666666667"/>
  </r>
  <r>
    <s v="DT-08538"/>
    <x v="4"/>
    <s v="Stamping_Machine_031"/>
    <s v="Stamping"/>
    <d v="2024-11-14T00:17:28"/>
    <d v="2024-11-14T02:20:28"/>
    <s v="11"/>
    <s v="14"/>
    <n v="1000"/>
    <n v="16.666666666666668"/>
    <s v="Hydraulic Leak"/>
    <s v="Olivia Johnson"/>
    <x v="0"/>
    <x v="1"/>
    <n v="18"/>
    <n v="1.3333333333333321"/>
    <n v="7.4074074074074014E-2"/>
  </r>
  <r>
    <s v="DT-01774"/>
    <x v="18"/>
    <s v="Packaging_Machine_004"/>
    <s v="Packaging"/>
    <d v="2024-11-14T00:46:50"/>
    <d v="2024-11-14T03:47:50"/>
    <s v="11"/>
    <s v="14"/>
    <n v="14"/>
    <n v="0.23333333333333334"/>
    <s v="Hydraulic Leak"/>
    <s v="Emma Wilson"/>
    <x v="1"/>
    <x v="1"/>
    <n v="16"/>
    <n v="15.766666666666667"/>
    <n v="0.98541666666666672"/>
  </r>
  <r>
    <s v="DT-08511"/>
    <x v="15"/>
    <s v="Packaging_Machine_017"/>
    <s v="Packaging"/>
    <d v="2024-11-14T01:08:53"/>
    <d v="2024-11-14T01:28:53"/>
    <s v="11"/>
    <s v="14"/>
    <n v="471"/>
    <n v="7.85"/>
    <s v="Operator Error"/>
    <s v="Olivia Johnson"/>
    <x v="0"/>
    <x v="1"/>
    <n v="20"/>
    <n v="12.15"/>
    <n v="0.60750000000000004"/>
  </r>
  <r>
    <s v="DT-09060"/>
    <x v="4"/>
    <s v="Stamping_Machine_031"/>
    <s v="Stamping"/>
    <d v="2024-11-14T01:43:44"/>
    <d v="2024-11-14T02:14:44"/>
    <s v="11"/>
    <s v="14"/>
    <n v="1026"/>
    <n v="17.100000000000001"/>
    <s v="Tooling Break"/>
    <s v="Mohamed Salah"/>
    <x v="0"/>
    <x v="1"/>
    <n v="18"/>
    <n v="0.89999999999999858"/>
    <n v="4.999999999999992E-2"/>
  </r>
  <r>
    <s v="DT-09022"/>
    <x v="7"/>
    <s v="Packaging_Machine_002"/>
    <s v="Packaging"/>
    <d v="2024-11-14T01:45:51"/>
    <d v="2024-11-14T04:57:51"/>
    <s v="11"/>
    <s v="14"/>
    <n v="29"/>
    <n v="0.48333333333333334"/>
    <s v="Mechanical Failure"/>
    <s v="Fatima Ali"/>
    <x v="1"/>
    <x v="1"/>
    <n v="18"/>
    <n v="17.516666666666666"/>
    <n v="0.9731481481481481"/>
  </r>
  <r>
    <s v="DT-04776"/>
    <x v="29"/>
    <s v="Assembly_Machine_023"/>
    <s v="Assembly"/>
    <d v="2024-11-14T01:49:59"/>
    <d v="2024-11-14T02:08:59"/>
    <s v="11"/>
    <s v="14"/>
    <n v="60"/>
    <n v="1"/>
    <s v="Overheating"/>
    <s v="Rana Ibrahim"/>
    <x v="1"/>
    <x v="1"/>
    <n v="16"/>
    <n v="15"/>
    <n v="0.9375"/>
  </r>
  <r>
    <s v="DT-01807"/>
    <x v="33"/>
    <s v="Packaging_Machine_006"/>
    <s v="Packaging"/>
    <d v="2024-11-14T01:52:12"/>
    <d v="2024-11-14T03:28:12"/>
    <s v="11"/>
    <s v="14"/>
    <n v="11"/>
    <n v="0.18333333333333332"/>
    <s v="Electrical Fault"/>
    <s v="Li Wei"/>
    <x v="0"/>
    <x v="1"/>
    <n v="22"/>
    <n v="21.816666666666666"/>
    <n v="0.9916666666666667"/>
  </r>
  <r>
    <s v="DT-02462"/>
    <x v="31"/>
    <s v="Assembly_Machine_010"/>
    <s v="Assembly"/>
    <d v="2024-11-14T01:58:31"/>
    <d v="2024-11-14T03:33:31"/>
    <s v="11"/>
    <s v="14"/>
    <n v="138"/>
    <n v="2.2999999999999998"/>
    <s v="Mechanical Failure"/>
    <s v="Lucas Silva"/>
    <x v="0"/>
    <x v="1"/>
    <n v="22"/>
    <n v="19.7"/>
    <n v="0.89545454545454539"/>
  </r>
  <r>
    <s v="DT-06174"/>
    <x v="17"/>
    <s v="Assembly_Machine_014"/>
    <s v="Assembly"/>
    <d v="2024-11-14T06:13:33"/>
    <d v="2024-11-14T06:31:33"/>
    <s v="11"/>
    <s v="14"/>
    <n v="83"/>
    <n v="1.3833333333333333"/>
    <s v="Preventive Maintenance - Electrical"/>
    <s v="Noah Davis"/>
    <x v="0"/>
    <x v="0"/>
    <n v="16"/>
    <n v="14.616666666666667"/>
    <n v="0.9135416666666667"/>
  </r>
  <r>
    <s v="DT-04435"/>
    <x v="12"/>
    <s v="Stamping_Machine_024"/>
    <s v="Stamping"/>
    <d v="2024-11-14T09:33:27"/>
    <d v="2024-11-14T11:31:27"/>
    <s v="11"/>
    <s v="14"/>
    <n v="76"/>
    <n v="1.2666666666666666"/>
    <s v="Material Shortage"/>
    <s v="Emma Wilson"/>
    <x v="2"/>
    <x v="1"/>
    <n v="14"/>
    <n v="12.733333333333334"/>
    <n v="0.90952380952380962"/>
  </r>
  <r>
    <s v="DT-06907"/>
    <x v="15"/>
    <s v="Packaging_Machine_017"/>
    <s v="Packaging"/>
    <d v="2024-11-14T09:38:58"/>
    <d v="2024-11-14T14:11:58"/>
    <s v="11"/>
    <s v="14"/>
    <n v="218"/>
    <n v="3.6333333333333333"/>
    <s v="Preventive Maintenance - Mechanical"/>
    <s v="Elena Petrova"/>
    <x v="0"/>
    <x v="0"/>
    <n v="20"/>
    <n v="16.366666666666667"/>
    <n v="0.81833333333333336"/>
  </r>
  <r>
    <s v="DT-01668"/>
    <x v="26"/>
    <s v="Assembly_Machine_032"/>
    <s v="Assembly"/>
    <d v="2024-11-14T09:39:54"/>
    <d v="2024-11-14T09:52:54"/>
    <s v="11"/>
    <s v="14"/>
    <n v="441"/>
    <n v="7.35"/>
    <s v="Overheating"/>
    <s v="Rana Ibrahim"/>
    <x v="0"/>
    <x v="1"/>
    <n v="20"/>
    <n v="12.65"/>
    <n v="0.63250000000000006"/>
  </r>
  <r>
    <s v="DT-08876"/>
    <x v="22"/>
    <s v="Assembly_Machine_026"/>
    <s v="Assembly"/>
    <d v="2024-11-14T12:19:46"/>
    <d v="2024-11-14T12:29:46"/>
    <s v="11"/>
    <s v="14"/>
    <n v="56"/>
    <n v="0.93333333333333335"/>
    <s v="Preventive Maintenance - Electrical"/>
    <s v="Maria Gomez"/>
    <x v="0"/>
    <x v="0"/>
    <n v="20"/>
    <n v="19.066666666666666"/>
    <n v="0.95333333333333337"/>
  </r>
  <r>
    <s v="DT-08021"/>
    <x v="21"/>
    <s v="Packaging_Machine_018"/>
    <s v="Packaging"/>
    <d v="2024-11-14T12:47:09"/>
    <d v="2024-11-14T15:15:09"/>
    <s v="11"/>
    <s v="14"/>
    <n v="263"/>
    <n v="4.3833333333333337"/>
    <s v="Sensor Fault"/>
    <s v="Emma Wilson"/>
    <x v="0"/>
    <x v="1"/>
    <n v="14"/>
    <n v="9.6166666666666671"/>
    <n v="0.68690476190476191"/>
  </r>
  <r>
    <s v="DT-01513"/>
    <x v="0"/>
    <s v="Stamping_Machine_030"/>
    <s v="Stamping"/>
    <d v="2024-11-14T12:50:22"/>
    <d v="2024-11-14T13:05:22"/>
    <s v="11"/>
    <s v="14"/>
    <n v="323"/>
    <n v="5.3833333333333337"/>
    <s v="Material Shortage"/>
    <s v="Yuki Tanaka"/>
    <x v="0"/>
    <x v="1"/>
    <n v="16"/>
    <n v="10.616666666666667"/>
    <n v="0.6635416666666667"/>
  </r>
  <r>
    <s v="DT-02214"/>
    <x v="13"/>
    <s v="Painting_Machine_016"/>
    <s v="Painting"/>
    <d v="2024-11-14T13:09:12"/>
    <d v="2024-11-14T13:38:12"/>
    <s v="11"/>
    <s v="14"/>
    <n v="140"/>
    <n v="2.3333333333333335"/>
    <s v="Preventive Maintenance - Mechanical"/>
    <s v="John Smith"/>
    <x v="1"/>
    <x v="0"/>
    <n v="22"/>
    <n v="19.666666666666668"/>
    <n v="0.89393939393939403"/>
  </r>
  <r>
    <s v="DT-08019"/>
    <x v="0"/>
    <s v="Stamping_Machine_030"/>
    <s v="Stamping"/>
    <d v="2024-11-14T13:18:27"/>
    <d v="2024-11-14T16:18:27"/>
    <s v="11"/>
    <s v="14"/>
    <n v="343"/>
    <n v="5.7166666666666668"/>
    <s v="Preventive Maintenance - General"/>
    <s v="Maria Gomez"/>
    <x v="0"/>
    <x v="0"/>
    <n v="16"/>
    <n v="10.283333333333333"/>
    <n v="0.64270833333333333"/>
  </r>
  <r>
    <s v="DT-03910"/>
    <x v="7"/>
    <s v="Packaging_Machine_002"/>
    <s v="Packaging"/>
    <d v="2024-11-14T14:01:23"/>
    <d v="2024-11-14T17:57:23"/>
    <s v="11"/>
    <s v="14"/>
    <n v="13"/>
    <n v="0.21666666666666667"/>
    <s v="Preventive Maintenance - General"/>
    <s v="Olivia Johnson"/>
    <x v="1"/>
    <x v="0"/>
    <n v="18"/>
    <n v="17.783333333333335"/>
    <n v="0.98796296296296304"/>
  </r>
  <r>
    <s v="DT-03737"/>
    <x v="14"/>
    <s v="Assembly_Machine_013"/>
    <s v="Assembly"/>
    <d v="2024-11-14T14:37:51"/>
    <d v="2024-11-14T18:59:51"/>
    <s v="11"/>
    <s v="14"/>
    <n v="223"/>
    <n v="3.7166666666666668"/>
    <s v="Preventive Maintenance - Mechanical"/>
    <s v="Mohamed Salah"/>
    <x v="0"/>
    <x v="0"/>
    <n v="14"/>
    <n v="10.283333333333333"/>
    <n v="0.73452380952380947"/>
  </r>
  <r>
    <s v="DT-00514"/>
    <x v="16"/>
    <s v="Painting_Machine_005"/>
    <s v="Painting"/>
    <d v="2024-11-14T14:45:23"/>
    <d v="2024-11-14T15:28:23"/>
    <s v="11"/>
    <s v="14"/>
    <n v="400"/>
    <n v="6.666666666666667"/>
    <s v="Electrical Fault"/>
    <s v="Maria Gomez"/>
    <x v="2"/>
    <x v="1"/>
    <n v="20"/>
    <n v="13.333333333333332"/>
    <n v="0.66666666666666663"/>
  </r>
  <r>
    <s v="DT-03837"/>
    <x v="4"/>
    <s v="Stamping_Machine_031"/>
    <s v="Stamping"/>
    <d v="2024-11-14T15:41:44"/>
    <d v="2024-11-14T16:11:44"/>
    <s v="11"/>
    <s v="14"/>
    <n v="1026"/>
    <n v="17.100000000000001"/>
    <s v="Sensor Fault"/>
    <s v="Li Wei"/>
    <x v="2"/>
    <x v="1"/>
    <n v="18"/>
    <n v="0.89999999999999858"/>
    <n v="4.999999999999992E-2"/>
  </r>
  <r>
    <s v="DT-04210"/>
    <x v="19"/>
    <s v="Stamping_Machine_035"/>
    <s v="Stamping"/>
    <d v="2024-11-14T17:25:35"/>
    <d v="2024-11-14T20:52:35"/>
    <s v="11"/>
    <s v="14"/>
    <n v="166"/>
    <n v="2.7666666666666666"/>
    <s v="Mechanical Failure"/>
    <s v="Hassan Ali"/>
    <x v="0"/>
    <x v="1"/>
    <n v="16"/>
    <n v="13.233333333333334"/>
    <n v="0.82708333333333339"/>
  </r>
  <r>
    <s v="DT-06981"/>
    <x v="10"/>
    <s v="Painting_Machine_008"/>
    <s v="Painting"/>
    <d v="2024-11-14T17:59:39"/>
    <d v="2024-11-14T19:50:39"/>
    <s v="11"/>
    <s v="14"/>
    <n v="349"/>
    <n v="5.8166666666666664"/>
    <s v="Material Shortage"/>
    <s v="Hassan Ali"/>
    <x v="2"/>
    <x v="1"/>
    <n v="16"/>
    <n v="10.183333333333334"/>
    <n v="0.63645833333333335"/>
  </r>
  <r>
    <s v="DT-05633"/>
    <x v="22"/>
    <s v="Assembly_Machine_026"/>
    <s v="Assembly"/>
    <d v="2024-11-14T19:25:55"/>
    <d v="2024-11-14T22:55:55"/>
    <s v="11"/>
    <s v="14"/>
    <n v="443"/>
    <n v="7.3833333333333337"/>
    <s v="Material Shortage"/>
    <s v="Sophie Martin"/>
    <x v="0"/>
    <x v="1"/>
    <n v="20"/>
    <n v="12.616666666666667"/>
    <n v="0.63083333333333336"/>
  </r>
  <r>
    <s v="DT-08370"/>
    <x v="7"/>
    <s v="Packaging_Machine_002"/>
    <s v="Packaging"/>
    <d v="2024-11-14T20:39:07"/>
    <d v="2024-11-14T23:42:07"/>
    <s v="11"/>
    <s v="14"/>
    <n v="28"/>
    <n v="0.46666666666666667"/>
    <s v="Sensor Fault"/>
    <s v="Elena Petrova"/>
    <x v="1"/>
    <x v="1"/>
    <n v="18"/>
    <n v="17.533333333333335"/>
    <n v="0.9740740740740742"/>
  </r>
  <r>
    <s v="DT-05128"/>
    <x v="29"/>
    <s v="Assembly_Machine_023"/>
    <s v="Assembly"/>
    <d v="2024-11-14T20:41:55"/>
    <d v="2024-11-14T20:48:55"/>
    <s v="11"/>
    <s v="14"/>
    <n v="193"/>
    <n v="3.2166666666666668"/>
    <s v="Mechanical Failure"/>
    <s v="Olivia Johnson"/>
    <x v="1"/>
    <x v="1"/>
    <n v="16"/>
    <n v="12.783333333333333"/>
    <n v="0.79895833333333333"/>
  </r>
  <r>
    <s v="DT-01541"/>
    <x v="23"/>
    <s v="Packaging_Machine_025"/>
    <s v="Packaging"/>
    <d v="2024-11-14T21:39:03"/>
    <d v="2024-11-15T00:34:03"/>
    <s v="11"/>
    <s v="14"/>
    <n v="259"/>
    <n v="4.3166666666666664"/>
    <s v="Material Shortage"/>
    <s v="Yuki Tanaka"/>
    <x v="1"/>
    <x v="1"/>
    <n v="20"/>
    <n v="15.683333333333334"/>
    <n v="0.78416666666666668"/>
  </r>
  <r>
    <s v="DT-07042"/>
    <x v="8"/>
    <s v="Assembly_Machine_012"/>
    <s v="Assembly"/>
    <d v="2024-11-14T22:55:26"/>
    <d v="2024-11-14T23:14:26"/>
    <s v="11"/>
    <s v="14"/>
    <n v="82"/>
    <n v="1.3666666666666667"/>
    <s v="Preventive Maintenance - Electrical"/>
    <s v="Sophie Martin"/>
    <x v="2"/>
    <x v="0"/>
    <n v="20"/>
    <n v="18.633333333333333"/>
    <n v="0.93166666666666664"/>
  </r>
  <r>
    <s v="DT-07942"/>
    <x v="13"/>
    <s v="Painting_Machine_016"/>
    <s v="Painting"/>
    <d v="2024-11-15T01:52:43"/>
    <d v="2024-11-15T03:29:43"/>
    <s v="11"/>
    <s v="15"/>
    <n v="325"/>
    <n v="5.416666666666667"/>
    <s v="Electrical Fault"/>
    <s v="Noah Davis"/>
    <x v="1"/>
    <x v="1"/>
    <n v="22"/>
    <n v="16.583333333333332"/>
    <n v="0.75378787878787878"/>
  </r>
  <r>
    <s v="DT-08133"/>
    <x v="1"/>
    <s v="Painting_Machine_021"/>
    <s v="Painting"/>
    <d v="2024-11-15T02:51:22"/>
    <d v="2024-11-15T03:34:22"/>
    <s v="11"/>
    <s v="15"/>
    <n v="1254"/>
    <n v="20.9"/>
    <s v="Hydraulic Leak"/>
    <s v="John Smith"/>
    <x v="1"/>
    <x v="1"/>
    <n v="22"/>
    <n v="1.1000000000000014"/>
    <n v="5.0000000000000065E-2"/>
  </r>
  <r>
    <s v="DT-01097"/>
    <x v="0"/>
    <s v="Stamping_Machine_030"/>
    <s v="Stamping"/>
    <d v="2024-11-15T03:05:43"/>
    <d v="2024-11-15T06:14:43"/>
    <s v="11"/>
    <s v="15"/>
    <n v="215"/>
    <n v="3.5833333333333335"/>
    <s v="Unsafe Condition"/>
    <s v="Li Wei"/>
    <x v="0"/>
    <x v="1"/>
    <n v="16"/>
    <n v="12.416666666666666"/>
    <n v="0.77604166666666663"/>
  </r>
  <r>
    <s v="DT-05335"/>
    <x v="9"/>
    <s v="Assembly_Machine_011"/>
    <s v="Assembly"/>
    <d v="2024-11-15T04:26:19"/>
    <d v="2024-11-15T05:52:19"/>
    <s v="11"/>
    <s v="15"/>
    <n v="84"/>
    <n v="1.4"/>
    <s v="Tooling Break"/>
    <s v="Li Wei"/>
    <x v="0"/>
    <x v="1"/>
    <n v="14"/>
    <n v="12.6"/>
    <n v="0.9"/>
  </r>
  <r>
    <s v="DT-01886"/>
    <x v="13"/>
    <s v="Painting_Machine_016"/>
    <s v="Painting"/>
    <d v="2024-11-15T05:09:45"/>
    <d v="2024-11-15T08:33:45"/>
    <s v="11"/>
    <s v="15"/>
    <n v="410"/>
    <n v="6.833333333333333"/>
    <s v="Electrical Fault"/>
    <s v="Rana Ibrahim"/>
    <x v="1"/>
    <x v="1"/>
    <n v="22"/>
    <n v="15.166666666666668"/>
    <n v="0.68939393939393945"/>
  </r>
  <r>
    <s v="DT-04852"/>
    <x v="30"/>
    <s v="Packaging_Machine_034"/>
    <s v="Packaging"/>
    <d v="2024-11-15T05:45:59"/>
    <d v="2024-11-15T10:48:59"/>
    <s v="11"/>
    <s v="15"/>
    <n v="303"/>
    <n v="5.05"/>
    <s v="Preventive Maintenance - Mechanical"/>
    <s v="Yuki Tanaka"/>
    <x v="0"/>
    <x v="0"/>
    <n v="14"/>
    <n v="8.9499999999999993"/>
    <n v="0.63928571428571423"/>
  </r>
  <r>
    <s v="DT-00335"/>
    <x v="32"/>
    <s v="Stamping_Machine_020"/>
    <s v="Stamping"/>
    <d v="2024-11-15T06:18:08"/>
    <d v="2024-11-15T06:51:08"/>
    <s v="11"/>
    <s v="15"/>
    <n v="48"/>
    <n v="0.8"/>
    <s v="Preventive Maintenance - Mechanical"/>
    <s v="Emma Wilson"/>
    <x v="0"/>
    <x v="0"/>
    <n v="14"/>
    <n v="13.2"/>
    <n v="0.94285714285714284"/>
  </r>
  <r>
    <s v="DT-05119"/>
    <x v="22"/>
    <s v="Assembly_Machine_026"/>
    <s v="Assembly"/>
    <d v="2024-11-15T06:29:38"/>
    <d v="2024-11-15T06:58:38"/>
    <s v="11"/>
    <s v="15"/>
    <n v="378"/>
    <n v="6.3"/>
    <s v="Preventive Maintenance - General"/>
    <s v="Fatima Ali"/>
    <x v="1"/>
    <x v="0"/>
    <n v="20"/>
    <n v="13.7"/>
    <n v="0.68499999999999994"/>
  </r>
  <r>
    <s v="DT-08335"/>
    <x v="28"/>
    <s v="Packaging_Machine_003"/>
    <s v="Packaging"/>
    <d v="2024-11-15T11:06:58"/>
    <d v="2024-11-15T11:19:58"/>
    <s v="11"/>
    <s v="15"/>
    <n v="262"/>
    <n v="4.3666666666666663"/>
    <s v="Preventive Maintenance - Electrical"/>
    <s v="Lucas Silva"/>
    <x v="0"/>
    <x v="0"/>
    <n v="14"/>
    <n v="9.6333333333333329"/>
    <n v="0.68809523809523809"/>
  </r>
  <r>
    <s v="DT-07123"/>
    <x v="6"/>
    <s v="Painting_Machine_009"/>
    <s v="Painting"/>
    <d v="2024-11-15T12:35:25"/>
    <d v="2024-11-15T13:13:25"/>
    <s v="11"/>
    <s v="15"/>
    <n v="53"/>
    <n v="0.8833333333333333"/>
    <s v="Mechanical Failure"/>
    <s v="Lucas Silva"/>
    <x v="2"/>
    <x v="1"/>
    <n v="16"/>
    <n v="15.116666666666667"/>
    <n v="0.9447916666666667"/>
  </r>
  <r>
    <s v="DT-05685"/>
    <x v="18"/>
    <s v="Packaging_Machine_004"/>
    <s v="Packaging"/>
    <d v="2024-11-15T13:00:27"/>
    <d v="2024-11-15T13:15:27"/>
    <s v="11"/>
    <s v="15"/>
    <n v="16"/>
    <n v="0.26666666666666666"/>
    <s v="Hydraulic Leak"/>
    <s v="Hassan Ali"/>
    <x v="2"/>
    <x v="1"/>
    <n v="16"/>
    <n v="15.733333333333333"/>
    <n v="0.98333333333333328"/>
  </r>
  <r>
    <s v="DT-05939"/>
    <x v="3"/>
    <s v="Stamping_Machine_033"/>
    <s v="Stamping"/>
    <d v="2024-11-15T13:25:36"/>
    <d v="2024-11-15T20:33:36"/>
    <s v="11"/>
    <s v="15"/>
    <n v="1026"/>
    <n v="17.100000000000001"/>
    <s v="Sensor Fault"/>
    <s v="Emma Wilson"/>
    <x v="0"/>
    <x v="1"/>
    <n v="18"/>
    <n v="0.89999999999999858"/>
    <n v="4.999999999999992E-2"/>
  </r>
  <r>
    <s v="DT-06144"/>
    <x v="33"/>
    <s v="Packaging_Machine_006"/>
    <s v="Packaging"/>
    <d v="2024-11-15T13:43:25"/>
    <d v="2024-11-15T14:01:25"/>
    <s v="11"/>
    <s v="15"/>
    <n v="6"/>
    <n v="0.1"/>
    <s v="Preventive Maintenance - Mechanical"/>
    <s v="Ahmed Hassan"/>
    <x v="0"/>
    <x v="0"/>
    <n v="22"/>
    <n v="21.9"/>
    <n v="0.99545454545454537"/>
  </r>
  <r>
    <s v="DT-07883"/>
    <x v="26"/>
    <s v="Assembly_Machine_032"/>
    <s v="Assembly"/>
    <d v="2024-11-15T14:45:12"/>
    <d v="2024-11-15T15:11:12"/>
    <s v="11"/>
    <s v="15"/>
    <n v="346"/>
    <n v="5.7666666666666666"/>
    <s v="Electrical Fault"/>
    <s v="Karim Nassar"/>
    <x v="0"/>
    <x v="1"/>
    <n v="20"/>
    <n v="14.233333333333334"/>
    <n v="0.71166666666666667"/>
  </r>
  <r>
    <s v="DT-00830"/>
    <x v="3"/>
    <s v="Stamping_Machine_033"/>
    <s v="Stamping"/>
    <d v="2024-11-15T15:02:01"/>
    <d v="2024-11-15T17:07:01"/>
    <s v="11"/>
    <s v="15"/>
    <n v="1026"/>
    <n v="17.100000000000001"/>
    <s v="Tooling Break"/>
    <s v="Karim Nassar"/>
    <x v="0"/>
    <x v="1"/>
    <n v="18"/>
    <n v="0.89999999999999858"/>
    <n v="4.999999999999992E-2"/>
  </r>
  <r>
    <s v="DT-00774"/>
    <x v="20"/>
    <s v="Stamping_Machine_015"/>
    <s v="Stamping"/>
    <d v="2024-11-15T15:05:17"/>
    <d v="2024-11-15T15:29:17"/>
    <s v="11"/>
    <s v="15"/>
    <n v="141"/>
    <n v="2.35"/>
    <s v="Material Shortage"/>
    <s v="Lucas Silva"/>
    <x v="1"/>
    <x v="1"/>
    <n v="18"/>
    <n v="15.65"/>
    <n v="0.86944444444444446"/>
  </r>
  <r>
    <s v="DT-03646"/>
    <x v="8"/>
    <s v="Assembly_Machine_012"/>
    <s v="Assembly"/>
    <d v="2024-11-15T15:50:17"/>
    <d v="2024-11-15T16:16:17"/>
    <s v="11"/>
    <s v="15"/>
    <n v="66"/>
    <n v="1.1000000000000001"/>
    <s v="Preventive Maintenance - Electrical"/>
    <s v="Carlos Ruiz"/>
    <x v="0"/>
    <x v="0"/>
    <n v="20"/>
    <n v="18.899999999999999"/>
    <n v="0.94499999999999995"/>
  </r>
  <r>
    <s v="DT-04061"/>
    <x v="28"/>
    <s v="Packaging_Machine_003"/>
    <s v="Packaging"/>
    <d v="2024-11-15T16:28:44"/>
    <d v="2024-11-16T04:55:44"/>
    <s v="11"/>
    <s v="15"/>
    <n v="228"/>
    <n v="3.8"/>
    <s v="Mechanical Failure"/>
    <s v="Mohamed Salah"/>
    <x v="2"/>
    <x v="1"/>
    <n v="14"/>
    <n v="10.199999999999999"/>
    <n v="0.72857142857142854"/>
  </r>
  <r>
    <s v="DT-02371"/>
    <x v="14"/>
    <s v="Assembly_Machine_013"/>
    <s v="Assembly"/>
    <d v="2024-11-15T16:47:47"/>
    <d v="2024-11-15T20:51:47"/>
    <s v="11"/>
    <s v="15"/>
    <n v="220"/>
    <n v="3.6666666666666665"/>
    <s v="Hydraulic Leak"/>
    <s v="Noah Davis"/>
    <x v="2"/>
    <x v="1"/>
    <n v="14"/>
    <n v="10.333333333333334"/>
    <n v="0.73809523809523814"/>
  </r>
  <r>
    <s v="DT-03802"/>
    <x v="4"/>
    <s v="Stamping_Machine_031"/>
    <s v="Stamping"/>
    <d v="2024-11-15T17:35:54"/>
    <d v="2024-11-15T17:57:54"/>
    <s v="11"/>
    <s v="15"/>
    <n v="1026"/>
    <n v="17.100000000000001"/>
    <s v="Material Shortage"/>
    <s v="Emma Wilson"/>
    <x v="1"/>
    <x v="1"/>
    <n v="18"/>
    <n v="0.89999999999999858"/>
    <n v="4.999999999999992E-2"/>
  </r>
  <r>
    <s v="DT-08595"/>
    <x v="17"/>
    <s v="Assembly_Machine_014"/>
    <s v="Assembly"/>
    <d v="2024-11-15T18:55:01"/>
    <d v="2024-11-15T21:58:01"/>
    <s v="11"/>
    <s v="15"/>
    <n v="61"/>
    <n v="1.0166666666666666"/>
    <s v="Mechanical Failure"/>
    <s v="David Brown"/>
    <x v="0"/>
    <x v="1"/>
    <n v="16"/>
    <n v="14.983333333333334"/>
    <n v="0.93645833333333339"/>
  </r>
  <r>
    <s v="DT-02818"/>
    <x v="5"/>
    <s v="Stamping_Machine_029"/>
    <s v="Stamping"/>
    <d v="2024-11-15T20:50:22"/>
    <d v="2024-11-15T22:12:22"/>
    <s v="11"/>
    <s v="15"/>
    <n v="823"/>
    <n v="13.716666666666667"/>
    <s v="Overheating"/>
    <s v="Karim Nassar"/>
    <x v="2"/>
    <x v="1"/>
    <n v="22"/>
    <n v="8.2833333333333332"/>
    <n v="0.37651515151515152"/>
  </r>
  <r>
    <s v="DT-09540"/>
    <x v="30"/>
    <s v="Packaging_Machine_034"/>
    <s v="Packaging"/>
    <d v="2024-11-15T22:20:11"/>
    <d v="2024-11-15T22:40:11"/>
    <s v="11"/>
    <s v="15"/>
    <n v="268"/>
    <n v="4.4666666666666668"/>
    <s v="Preventive Maintenance - Electrical"/>
    <s v="Elena Petrova"/>
    <x v="1"/>
    <x v="0"/>
    <n v="14"/>
    <n v="9.5333333333333332"/>
    <n v="0.68095238095238098"/>
  </r>
  <r>
    <s v="DT-07239"/>
    <x v="23"/>
    <s v="Packaging_Machine_025"/>
    <s v="Packaging"/>
    <d v="2024-11-15T23:30:30"/>
    <d v="2024-11-16T06:59:30"/>
    <s v="11"/>
    <s v="15"/>
    <n v="397"/>
    <n v="6.6166666666666663"/>
    <s v="Hydraulic Leak"/>
    <s v="Fatima Ali"/>
    <x v="2"/>
    <x v="1"/>
    <n v="20"/>
    <n v="13.383333333333333"/>
    <n v="0.66916666666666669"/>
  </r>
  <r>
    <s v="DT-02825"/>
    <x v="18"/>
    <s v="Packaging_Machine_004"/>
    <s v="Packaging"/>
    <d v="2024-11-15T23:33:00"/>
    <d v="2024-11-16T00:55:00"/>
    <s v="11"/>
    <s v="15"/>
    <n v="8"/>
    <n v="0.13333333333333333"/>
    <s v="Preventive Maintenance - Mechanical"/>
    <s v="David Brown"/>
    <x v="0"/>
    <x v="0"/>
    <n v="16"/>
    <n v="15.866666666666667"/>
    <n v="0.9916666666666667"/>
  </r>
  <r>
    <s v="DT-03154"/>
    <x v="22"/>
    <s v="Assembly_Machine_026"/>
    <s v="Assembly"/>
    <d v="2024-11-16T02:18:00"/>
    <d v="2024-11-16T06:32:00"/>
    <s v="11"/>
    <s v="16"/>
    <n v="43"/>
    <n v="0.71666666666666667"/>
    <s v="Preventive Maintenance - Mechanical"/>
    <s v="Mohamed Salah"/>
    <x v="0"/>
    <x v="0"/>
    <n v="20"/>
    <n v="19.283333333333335"/>
    <n v="0.96416666666666673"/>
  </r>
  <r>
    <s v="DT-09228"/>
    <x v="24"/>
    <s v="Painting_Machine_028"/>
    <s v="Painting"/>
    <d v="2024-11-16T03:49:01"/>
    <d v="2024-11-16T04:15:01"/>
    <s v="11"/>
    <s v="16"/>
    <n v="515"/>
    <n v="8.5833333333333339"/>
    <s v="Preventive Maintenance - Mechanical"/>
    <s v="Hassan Ali"/>
    <x v="2"/>
    <x v="0"/>
    <n v="22"/>
    <n v="13.416666666666666"/>
    <n v="0.60984848484848486"/>
  </r>
  <r>
    <s v="DT-05456"/>
    <x v="11"/>
    <s v="Assembly_Machine_007"/>
    <s v="Assembly"/>
    <d v="2024-11-16T04:45:38"/>
    <d v="2024-11-16T04:54:38"/>
    <s v="11"/>
    <s v="16"/>
    <n v="483"/>
    <n v="8.0500000000000007"/>
    <s v="Hydraulic Leak"/>
    <s v="Rana Ibrahim"/>
    <x v="2"/>
    <x v="1"/>
    <n v="22"/>
    <n v="13.95"/>
    <n v="0.63409090909090904"/>
  </r>
  <r>
    <s v="DT-09810"/>
    <x v="19"/>
    <s v="Stamping_Machine_035"/>
    <s v="Stamping"/>
    <d v="2024-11-16T04:53:50"/>
    <d v="2024-11-16T07:10:50"/>
    <s v="11"/>
    <s v="16"/>
    <n v="73"/>
    <n v="1.2166666666666666"/>
    <s v="Material Shortage"/>
    <s v="Noah Davis"/>
    <x v="1"/>
    <x v="1"/>
    <n v="16"/>
    <n v="14.783333333333333"/>
    <n v="0.92395833333333333"/>
  </r>
  <r>
    <s v="DT-03892"/>
    <x v="6"/>
    <s v="Painting_Machine_009"/>
    <s v="Painting"/>
    <d v="2024-11-16T05:22:29"/>
    <d v="2024-11-16T05:45:29"/>
    <s v="11"/>
    <s v="16"/>
    <n v="49"/>
    <n v="0.81666666666666665"/>
    <s v="Material Shortage"/>
    <s v="Yuki Tanaka"/>
    <x v="0"/>
    <x v="1"/>
    <n v="16"/>
    <n v="15.183333333333334"/>
    <n v="0.94895833333333335"/>
  </r>
  <r>
    <s v="DT-00803"/>
    <x v="16"/>
    <s v="Painting_Machine_005"/>
    <s v="Painting"/>
    <d v="2024-11-16T06:26:35"/>
    <d v="2024-11-16T06:50:35"/>
    <s v="11"/>
    <s v="16"/>
    <n v="401"/>
    <n v="6.6833333333333336"/>
    <s v="Tooling Break"/>
    <s v="Emma Wilson"/>
    <x v="1"/>
    <x v="1"/>
    <n v="20"/>
    <n v="13.316666666666666"/>
    <n v="0.66583333333333328"/>
  </r>
  <r>
    <s v="DT-02758"/>
    <x v="19"/>
    <s v="Stamping_Machine_035"/>
    <s v="Stamping"/>
    <d v="2024-11-16T07:23:41"/>
    <d v="2024-11-16T10:33:41"/>
    <s v="11"/>
    <s v="16"/>
    <n v="104"/>
    <n v="1.7333333333333334"/>
    <s v="Electrical Fault"/>
    <s v="Lucas Silva"/>
    <x v="2"/>
    <x v="1"/>
    <n v="16"/>
    <n v="14.266666666666666"/>
    <n v="0.89166666666666661"/>
  </r>
  <r>
    <s v="DT-05471"/>
    <x v="16"/>
    <s v="Painting_Machine_005"/>
    <s v="Painting"/>
    <d v="2024-11-16T07:27:02"/>
    <d v="2024-11-16T07:49:02"/>
    <s v="11"/>
    <s v="16"/>
    <n v="384"/>
    <n v="6.4"/>
    <s v="Electrical Fault"/>
    <s v="Hassan Ali"/>
    <x v="1"/>
    <x v="1"/>
    <n v="20"/>
    <n v="13.6"/>
    <n v="0.67999999999999994"/>
  </r>
  <r>
    <s v="DT-03617"/>
    <x v="26"/>
    <s v="Assembly_Machine_032"/>
    <s v="Assembly"/>
    <d v="2024-11-16T07:31:47"/>
    <d v="2024-11-16T07:56:47"/>
    <s v="11"/>
    <s v="16"/>
    <n v="105"/>
    <n v="1.75"/>
    <s v="Electrical Fault"/>
    <s v="Li Wei"/>
    <x v="2"/>
    <x v="1"/>
    <n v="20"/>
    <n v="18.25"/>
    <n v="0.91249999999999998"/>
  </r>
  <r>
    <s v="DT-08903"/>
    <x v="12"/>
    <s v="Stamping_Machine_024"/>
    <s v="Stamping"/>
    <d v="2024-11-16T07:52:27"/>
    <d v="2024-11-16T16:36:27"/>
    <s v="11"/>
    <s v="16"/>
    <n v="32"/>
    <n v="0.53333333333333333"/>
    <s v="Preventive Maintenance - General"/>
    <s v="Yuki Tanaka"/>
    <x v="1"/>
    <x v="0"/>
    <n v="14"/>
    <n v="13.466666666666667"/>
    <n v="0.96190476190476193"/>
  </r>
  <r>
    <s v="DT-00370"/>
    <x v="21"/>
    <s v="Packaging_Machine_018"/>
    <s v="Packaging"/>
    <d v="2024-11-16T07:53:26"/>
    <d v="2024-11-16T10:27:26"/>
    <s v="11"/>
    <s v="16"/>
    <n v="75"/>
    <n v="1.25"/>
    <s v="Preventive Maintenance - Electrical"/>
    <s v="Lucas Silva"/>
    <x v="1"/>
    <x v="0"/>
    <n v="14"/>
    <n v="12.75"/>
    <n v="0.9107142857142857"/>
  </r>
  <r>
    <s v="DT-08740"/>
    <x v="32"/>
    <s v="Stamping_Machine_020"/>
    <s v="Stamping"/>
    <d v="2024-11-16T08:08:52"/>
    <d v="2024-11-16T08:16:52"/>
    <s v="11"/>
    <s v="16"/>
    <n v="228"/>
    <n v="3.8"/>
    <s v="Overheating"/>
    <s v="Emma Wilson"/>
    <x v="2"/>
    <x v="1"/>
    <n v="14"/>
    <n v="10.199999999999999"/>
    <n v="0.72857142857142854"/>
  </r>
  <r>
    <s v="DT-08580"/>
    <x v="1"/>
    <s v="Painting_Machine_021"/>
    <s v="Painting"/>
    <d v="2024-11-16T08:20:08"/>
    <d v="2024-11-16T08:29:08"/>
    <s v="11"/>
    <s v="16"/>
    <n v="979"/>
    <n v="16.316666666666666"/>
    <s v="Preventive Maintenance - General"/>
    <s v="Emma Wilson"/>
    <x v="0"/>
    <x v="0"/>
    <n v="22"/>
    <n v="5.6833333333333336"/>
    <n v="0.25833333333333336"/>
  </r>
  <r>
    <s v="DT-07977"/>
    <x v="10"/>
    <s v="Painting_Machine_008"/>
    <s v="Painting"/>
    <d v="2024-11-16T08:22:16"/>
    <d v="2024-11-16T10:09:16"/>
    <s v="11"/>
    <s v="16"/>
    <n v="295"/>
    <n v="4.916666666666667"/>
    <s v="Hydraulic Leak"/>
    <s v="Sophie Martin"/>
    <x v="0"/>
    <x v="1"/>
    <n v="16"/>
    <n v="11.083333333333332"/>
    <n v="0.69270833333333326"/>
  </r>
  <r>
    <s v="DT-04753"/>
    <x v="0"/>
    <s v="Stamping_Machine_030"/>
    <s v="Stamping"/>
    <d v="2024-11-16T08:49:27"/>
    <d v="2024-11-16T09:09:27"/>
    <s v="11"/>
    <s v="16"/>
    <n v="74"/>
    <n v="1.2333333333333334"/>
    <s v="Preventive Maintenance - General"/>
    <s v="Karim Nassar"/>
    <x v="1"/>
    <x v="0"/>
    <n v="16"/>
    <n v="14.766666666666666"/>
    <n v="0.92291666666666661"/>
  </r>
  <r>
    <s v="DT-09952"/>
    <x v="30"/>
    <s v="Packaging_Machine_034"/>
    <s v="Packaging"/>
    <d v="2024-11-16T09:49:55"/>
    <d v="2024-11-16T14:42:55"/>
    <s v="11"/>
    <s v="16"/>
    <n v="240"/>
    <n v="4"/>
    <s v="Electrical Fault"/>
    <s v="Mohamed Salah"/>
    <x v="2"/>
    <x v="1"/>
    <n v="14"/>
    <n v="10"/>
    <n v="0.7142857142857143"/>
  </r>
  <r>
    <s v="DT-06018"/>
    <x v="28"/>
    <s v="Packaging_Machine_003"/>
    <s v="Packaging"/>
    <d v="2024-11-16T09:53:15"/>
    <d v="2024-11-16T10:06:15"/>
    <s v="11"/>
    <s v="16"/>
    <n v="259"/>
    <n v="4.3166666666666664"/>
    <s v="Sensor Fault"/>
    <s v="Maria Gomez"/>
    <x v="1"/>
    <x v="1"/>
    <n v="14"/>
    <n v="9.6833333333333336"/>
    <n v="0.69166666666666665"/>
  </r>
  <r>
    <s v="DT-06826"/>
    <x v="30"/>
    <s v="Packaging_Machine_034"/>
    <s v="Packaging"/>
    <d v="2024-11-16T10:12:03"/>
    <d v="2024-11-16T14:15:03"/>
    <s v="11"/>
    <s v="16"/>
    <n v="206"/>
    <n v="3.4333333333333331"/>
    <s v="Preventive Maintenance - Electrical"/>
    <s v="Mahmoud Adel"/>
    <x v="2"/>
    <x v="0"/>
    <n v="14"/>
    <n v="10.566666666666666"/>
    <n v="0.75476190476190474"/>
  </r>
  <r>
    <s v="DT-05855"/>
    <x v="15"/>
    <s v="Packaging_Machine_017"/>
    <s v="Packaging"/>
    <d v="2024-11-16T10:12:08"/>
    <d v="2024-11-16T10:48:08"/>
    <s v="11"/>
    <s v="16"/>
    <n v="121"/>
    <n v="2.0166666666666666"/>
    <s v="Mechanical Failure"/>
    <s v="Fatima Ali"/>
    <x v="2"/>
    <x v="1"/>
    <n v="20"/>
    <n v="17.983333333333334"/>
    <n v="0.89916666666666667"/>
  </r>
  <r>
    <s v="DT-08196"/>
    <x v="5"/>
    <s v="Stamping_Machine_029"/>
    <s v="Stamping"/>
    <d v="2024-11-16T11:37:24"/>
    <d v="2024-11-16T12:09:24"/>
    <s v="11"/>
    <s v="16"/>
    <n v="831"/>
    <n v="13.85"/>
    <s v="Tooling Break"/>
    <s v="Rana Ibrahim"/>
    <x v="1"/>
    <x v="1"/>
    <n v="22"/>
    <n v="8.15"/>
    <n v="0.37045454545454548"/>
  </r>
  <r>
    <s v="DT-01947"/>
    <x v="18"/>
    <s v="Packaging_Machine_004"/>
    <s v="Packaging"/>
    <d v="2024-11-16T15:57:11"/>
    <d v="2024-11-16T16:31:11"/>
    <s v="11"/>
    <s v="16"/>
    <n v="6"/>
    <n v="0.1"/>
    <s v="Preventive Maintenance - Mechanical"/>
    <s v="Mohamed Salah"/>
    <x v="1"/>
    <x v="0"/>
    <n v="16"/>
    <n v="15.9"/>
    <n v="0.99375000000000002"/>
  </r>
  <r>
    <s v="DT-04452"/>
    <x v="26"/>
    <s v="Assembly_Machine_032"/>
    <s v="Assembly"/>
    <d v="2024-11-16T16:31:08"/>
    <d v="2024-11-16T20:17:08"/>
    <s v="11"/>
    <s v="16"/>
    <n v="117"/>
    <n v="1.95"/>
    <s v="Electrical Fault"/>
    <s v="Rana Ibrahim"/>
    <x v="2"/>
    <x v="1"/>
    <n v="20"/>
    <n v="18.05"/>
    <n v="0.90250000000000008"/>
  </r>
  <r>
    <s v="DT-07980"/>
    <x v="2"/>
    <s v="Assembly_Machine_019"/>
    <s v="Assembly"/>
    <d v="2024-11-16T16:45:42"/>
    <d v="2024-11-16T19:51:42"/>
    <s v="11"/>
    <s v="16"/>
    <n v="104"/>
    <n v="1.7333333333333334"/>
    <s v="Sensor Fault"/>
    <s v="Li Wei"/>
    <x v="2"/>
    <x v="1"/>
    <n v="22"/>
    <n v="20.266666666666666"/>
    <n v="0.92121212121212115"/>
  </r>
  <r>
    <s v="DT-03669"/>
    <x v="10"/>
    <s v="Painting_Machine_008"/>
    <s v="Painting"/>
    <d v="2024-11-16T16:45:47"/>
    <d v="2024-11-16T16:59:47"/>
    <s v="11"/>
    <s v="16"/>
    <n v="89"/>
    <n v="1.4833333333333334"/>
    <s v="Sensor Fault"/>
    <s v="Maria Gomez"/>
    <x v="1"/>
    <x v="1"/>
    <n v="16"/>
    <n v="14.516666666666666"/>
    <n v="0.90729166666666661"/>
  </r>
  <r>
    <s v="DT-05731"/>
    <x v="10"/>
    <s v="Painting_Machine_008"/>
    <s v="Painting"/>
    <d v="2024-11-16T18:01:31"/>
    <d v="2024-11-16T18:19:31"/>
    <s v="11"/>
    <s v="16"/>
    <n v="201"/>
    <n v="3.35"/>
    <s v="Sensor Fault"/>
    <s v="Mahmoud Adel"/>
    <x v="0"/>
    <x v="1"/>
    <n v="16"/>
    <n v="12.65"/>
    <n v="0.79062500000000002"/>
  </r>
  <r>
    <s v="DT-08750"/>
    <x v="28"/>
    <s v="Packaging_Machine_003"/>
    <s v="Packaging"/>
    <d v="2024-11-16T18:59:45"/>
    <d v="2024-11-16T19:23:45"/>
    <s v="11"/>
    <s v="16"/>
    <n v="151"/>
    <n v="2.5166666666666666"/>
    <s v="Electrical Fault"/>
    <s v="Karim Nassar"/>
    <x v="1"/>
    <x v="1"/>
    <n v="14"/>
    <n v="11.483333333333334"/>
    <n v="0.82023809523809532"/>
  </r>
  <r>
    <s v="DT-03800"/>
    <x v="30"/>
    <s v="Packaging_Machine_034"/>
    <s v="Packaging"/>
    <d v="2024-11-16T19:43:37"/>
    <d v="2024-11-16T20:35:37"/>
    <s v="11"/>
    <s v="16"/>
    <n v="167"/>
    <n v="2.7833333333333332"/>
    <s v="Electrical Fault"/>
    <s v="Lucas Silva"/>
    <x v="1"/>
    <x v="1"/>
    <n v="14"/>
    <n v="11.216666666666667"/>
    <n v="0.80119047619047623"/>
  </r>
  <r>
    <s v="DT-02618"/>
    <x v="34"/>
    <s v="Painting_Machine_022"/>
    <s v="Painting"/>
    <d v="2024-11-16T20:01:17"/>
    <d v="2024-11-16T20:07:17"/>
    <s v="11"/>
    <s v="16"/>
    <n v="57"/>
    <n v="0.95"/>
    <s v="Mechanical Failure"/>
    <s v="Maria Gomez"/>
    <x v="2"/>
    <x v="1"/>
    <n v="22"/>
    <n v="21.05"/>
    <n v="0.9568181818181819"/>
  </r>
  <r>
    <s v="DT-00595"/>
    <x v="0"/>
    <s v="Stamping_Machine_030"/>
    <s v="Stamping"/>
    <d v="2024-11-16T21:56:09"/>
    <d v="2024-11-16T22:19:09"/>
    <s v="11"/>
    <s v="16"/>
    <n v="101"/>
    <n v="1.6833333333333333"/>
    <s v="Mechanical Failure"/>
    <s v="Hassan Ali"/>
    <x v="1"/>
    <x v="1"/>
    <n v="16"/>
    <n v="14.316666666666666"/>
    <n v="0.89479166666666665"/>
  </r>
  <r>
    <s v="DT-02456"/>
    <x v="25"/>
    <s v="Painting_Machine_001"/>
    <s v="Painting"/>
    <d v="2024-11-16T22:18:50"/>
    <d v="2024-11-16T23:01:50"/>
    <s v="11"/>
    <s v="16"/>
    <n v="282"/>
    <n v="4.7"/>
    <s v="Preventive Maintenance - General"/>
    <s v="John Smith"/>
    <x v="0"/>
    <x v="0"/>
    <n v="18"/>
    <n v="13.3"/>
    <n v="0.73888888888888893"/>
  </r>
  <r>
    <s v="DT-07789"/>
    <x v="20"/>
    <s v="Stamping_Machine_015"/>
    <s v="Stamping"/>
    <d v="2024-11-17T00:00:07"/>
    <d v="2024-11-17T00:35:07"/>
    <s v="11"/>
    <s v="17"/>
    <n v="396"/>
    <n v="6.6"/>
    <s v="Hydraulic Leak"/>
    <s v="Li Wei"/>
    <x v="2"/>
    <x v="1"/>
    <n v="18"/>
    <n v="11.4"/>
    <n v="0.6333333333333333"/>
  </r>
  <r>
    <s v="DT-06953"/>
    <x v="17"/>
    <s v="Assembly_Machine_014"/>
    <s v="Assembly"/>
    <d v="2024-11-17T01:10:29"/>
    <d v="2024-11-17T01:27:29"/>
    <s v="11"/>
    <s v="17"/>
    <n v="303"/>
    <n v="5.05"/>
    <s v="Preventive Maintenance - Electrical"/>
    <s v="Carlos Ruiz"/>
    <x v="1"/>
    <x v="0"/>
    <n v="16"/>
    <n v="10.95"/>
    <n v="0.68437499999999996"/>
  </r>
  <r>
    <s v="DT-09269"/>
    <x v="23"/>
    <s v="Packaging_Machine_025"/>
    <s v="Packaging"/>
    <d v="2024-11-17T02:34:45"/>
    <d v="2024-11-17T02:39:45"/>
    <s v="11"/>
    <s v="17"/>
    <n v="355"/>
    <n v="5.916666666666667"/>
    <s v="Tooling Break"/>
    <s v="Emma Wilson"/>
    <x v="2"/>
    <x v="1"/>
    <n v="20"/>
    <n v="14.083333333333332"/>
    <n v="0.70416666666666661"/>
  </r>
  <r>
    <s v="DT-03575"/>
    <x v="14"/>
    <s v="Assembly_Machine_013"/>
    <s v="Assembly"/>
    <d v="2024-11-17T04:15:01"/>
    <d v="2024-11-17T05:18:01"/>
    <s v="11"/>
    <s v="17"/>
    <n v="136"/>
    <n v="2.2666666666666666"/>
    <s v="Preventive Maintenance - Mechanical"/>
    <s v="Li Wei"/>
    <x v="0"/>
    <x v="0"/>
    <n v="14"/>
    <n v="11.733333333333334"/>
    <n v="0.83809523809523812"/>
  </r>
  <r>
    <s v="DT-01083"/>
    <x v="20"/>
    <s v="Stamping_Machine_015"/>
    <s v="Stamping"/>
    <d v="2024-11-17T04:26:32"/>
    <d v="2024-11-17T04:48:32"/>
    <s v="11"/>
    <s v="17"/>
    <n v="62"/>
    <n v="1.0333333333333334"/>
    <s v="Mechanical Failure"/>
    <s v="Sophie Martin"/>
    <x v="2"/>
    <x v="1"/>
    <n v="18"/>
    <n v="16.966666666666665"/>
    <n v="0.94259259259259254"/>
  </r>
  <r>
    <s v="DT-06172"/>
    <x v="26"/>
    <s v="Assembly_Machine_032"/>
    <s v="Assembly"/>
    <d v="2024-11-17T05:17:48"/>
    <d v="2024-11-17T08:16:48"/>
    <s v="11"/>
    <s v="17"/>
    <n v="448"/>
    <n v="7.4666666666666668"/>
    <s v="Preventive Maintenance - General"/>
    <s v="Mahmoud Adel"/>
    <x v="0"/>
    <x v="0"/>
    <n v="20"/>
    <n v="12.533333333333333"/>
    <n v="0.62666666666666671"/>
  </r>
  <r>
    <s v="DT-06559"/>
    <x v="5"/>
    <s v="Stamping_Machine_029"/>
    <s v="Stamping"/>
    <d v="2024-11-17T08:11:50"/>
    <d v="2024-11-17T08:18:50"/>
    <s v="11"/>
    <s v="17"/>
    <n v="944"/>
    <n v="15.733333333333333"/>
    <s v="Sensor Fault"/>
    <s v="Hassan Ali"/>
    <x v="2"/>
    <x v="1"/>
    <n v="22"/>
    <n v="6.2666666666666675"/>
    <n v="0.28484848484848491"/>
  </r>
  <r>
    <s v="DT-02167"/>
    <x v="4"/>
    <s v="Stamping_Machine_031"/>
    <s v="Stamping"/>
    <d v="2024-11-17T10:45:37"/>
    <d v="2024-11-17T10:49:37"/>
    <s v="11"/>
    <s v="17"/>
    <n v="927"/>
    <n v="15.45"/>
    <s v="Overheating"/>
    <s v="John Smith"/>
    <x v="1"/>
    <x v="1"/>
    <n v="18"/>
    <n v="2.5500000000000007"/>
    <n v="0.14166666666666672"/>
  </r>
  <r>
    <s v="DT-02828"/>
    <x v="15"/>
    <s v="Packaging_Machine_017"/>
    <s v="Packaging"/>
    <d v="2024-11-17T12:09:35"/>
    <d v="2024-11-17T18:32:35"/>
    <s v="11"/>
    <s v="17"/>
    <n v="394"/>
    <n v="6.5666666666666664"/>
    <s v="Preventive Maintenance - Mechanical"/>
    <s v="Karim Nassar"/>
    <x v="0"/>
    <x v="0"/>
    <n v="20"/>
    <n v="13.433333333333334"/>
    <n v="0.67166666666666663"/>
  </r>
  <r>
    <s v="DT-04781"/>
    <x v="29"/>
    <s v="Assembly_Machine_023"/>
    <s v="Assembly"/>
    <d v="2024-11-17T12:14:20"/>
    <d v="2024-11-17T12:18:20"/>
    <s v="11"/>
    <s v="17"/>
    <n v="293"/>
    <n v="4.8833333333333337"/>
    <s v="Mechanical Failure"/>
    <s v="Hassan Ali"/>
    <x v="1"/>
    <x v="1"/>
    <n v="16"/>
    <n v="11.116666666666667"/>
    <n v="0.6947916666666667"/>
  </r>
  <r>
    <s v="DT-06052"/>
    <x v="10"/>
    <s v="Painting_Machine_008"/>
    <s v="Painting"/>
    <d v="2024-11-17T13:37:24"/>
    <d v="2024-11-17T14:06:24"/>
    <s v="11"/>
    <s v="17"/>
    <n v="111"/>
    <n v="1.85"/>
    <s v="Preventive Maintenance - Electrical"/>
    <s v="Carlos Ruiz"/>
    <x v="2"/>
    <x v="0"/>
    <n v="16"/>
    <n v="14.15"/>
    <n v="0.88437500000000002"/>
  </r>
  <r>
    <s v="DT-03223"/>
    <x v="4"/>
    <s v="Stamping_Machine_031"/>
    <s v="Stamping"/>
    <d v="2024-11-17T14:41:03"/>
    <d v="2024-11-17T16:38:03"/>
    <s v="11"/>
    <s v="17"/>
    <n v="1026"/>
    <n v="17.100000000000001"/>
    <s v="Material Shortage"/>
    <s v="Yuki Tanaka"/>
    <x v="2"/>
    <x v="1"/>
    <n v="18"/>
    <n v="0.89999999999999858"/>
    <n v="4.999999999999992E-2"/>
  </r>
  <r>
    <s v="DT-07353"/>
    <x v="4"/>
    <s v="Stamping_Machine_031"/>
    <s v="Stamping"/>
    <d v="2024-11-17T15:26:51"/>
    <d v="2024-11-17T16:07:51"/>
    <s v="11"/>
    <s v="17"/>
    <n v="827"/>
    <n v="13.783333333333333"/>
    <s v="Electrical Fault"/>
    <s v="Karim Nassar"/>
    <x v="0"/>
    <x v="1"/>
    <n v="18"/>
    <n v="4.2166666666666668"/>
    <n v="0.23425925925925928"/>
  </r>
  <r>
    <s v="DT-09592"/>
    <x v="12"/>
    <s v="Stamping_Machine_024"/>
    <s v="Stamping"/>
    <d v="2024-11-17T17:14:26"/>
    <d v="2024-11-17T17:44:26"/>
    <s v="11"/>
    <s v="17"/>
    <n v="295"/>
    <n v="4.916666666666667"/>
    <s v="Mechanical Failure"/>
    <s v="Sophie Martin"/>
    <x v="2"/>
    <x v="1"/>
    <n v="14"/>
    <n v="9.0833333333333321"/>
    <n v="0.64880952380952372"/>
  </r>
  <r>
    <s v="DT-08480"/>
    <x v="21"/>
    <s v="Packaging_Machine_018"/>
    <s v="Packaging"/>
    <d v="2024-11-17T18:17:16"/>
    <d v="2024-11-17T18:20:16"/>
    <s v="11"/>
    <s v="17"/>
    <n v="91"/>
    <n v="1.5166666666666666"/>
    <s v="Mechanical Failure"/>
    <s v="Elena Petrova"/>
    <x v="2"/>
    <x v="1"/>
    <n v="14"/>
    <n v="12.483333333333334"/>
    <n v="0.89166666666666672"/>
  </r>
  <r>
    <s v="DT-00477"/>
    <x v="14"/>
    <s v="Assembly_Machine_013"/>
    <s v="Assembly"/>
    <d v="2024-11-17T19:08:17"/>
    <d v="2024-11-17T22:52:17"/>
    <s v="11"/>
    <s v="17"/>
    <n v="259"/>
    <n v="4.3166666666666664"/>
    <s v="Electrical Fault"/>
    <s v="Karim Nassar"/>
    <x v="0"/>
    <x v="1"/>
    <n v="14"/>
    <n v="9.6833333333333336"/>
    <n v="0.69166666666666665"/>
  </r>
  <r>
    <s v="DT-06634"/>
    <x v="27"/>
    <s v="Assembly_Machine_027"/>
    <s v="Assembly"/>
    <d v="2024-11-17T19:23:11"/>
    <d v="2024-11-17T21:40:11"/>
    <s v="11"/>
    <s v="17"/>
    <n v="74"/>
    <n v="1.2333333333333334"/>
    <s v="Material Shortage"/>
    <s v="Rana Ibrahim"/>
    <x v="1"/>
    <x v="1"/>
    <n v="20"/>
    <n v="18.766666666666666"/>
    <n v="0.93833333333333324"/>
  </r>
  <r>
    <s v="DT-02412"/>
    <x v="33"/>
    <s v="Packaging_Machine_006"/>
    <s v="Packaging"/>
    <d v="2024-11-17T22:48:16"/>
    <d v="2024-11-17T23:17:16"/>
    <s v="11"/>
    <s v="17"/>
    <n v="10"/>
    <n v="0.16666666666666666"/>
    <s v="Material Shortage"/>
    <s v="Maria Gomez"/>
    <x v="2"/>
    <x v="1"/>
    <n v="22"/>
    <n v="21.833333333333332"/>
    <n v="0.99242424242424232"/>
  </r>
  <r>
    <s v="DT-06446"/>
    <x v="15"/>
    <s v="Packaging_Machine_017"/>
    <s v="Packaging"/>
    <d v="2024-11-17T23:41:00"/>
    <d v="2024-11-18T00:22:00"/>
    <s v="11"/>
    <s v="17"/>
    <n v="17"/>
    <n v="0.28333333333333333"/>
    <s v="Overheating"/>
    <s v="Carlos Ruiz"/>
    <x v="1"/>
    <x v="1"/>
    <n v="20"/>
    <n v="19.716666666666665"/>
    <n v="0.98583333333333323"/>
  </r>
  <r>
    <s v="DT-07852"/>
    <x v="28"/>
    <s v="Packaging_Machine_003"/>
    <s v="Packaging"/>
    <d v="2024-11-18T02:15:12"/>
    <d v="2024-11-18T05:50:12"/>
    <s v="11"/>
    <s v="18"/>
    <n v="55"/>
    <n v="0.91666666666666663"/>
    <s v="Electrical Fault"/>
    <s v="Li Wei"/>
    <x v="1"/>
    <x v="1"/>
    <n v="14"/>
    <n v="13.083333333333334"/>
    <n v="0.93452380952380953"/>
  </r>
  <r>
    <s v="DT-08951"/>
    <x v="0"/>
    <s v="Stamping_Machine_030"/>
    <s v="Stamping"/>
    <d v="2024-11-18T02:46:36"/>
    <d v="2024-11-18T06:10:36"/>
    <s v="11"/>
    <s v="18"/>
    <n v="240"/>
    <n v="4"/>
    <s v="Process Instability"/>
    <s v="Mahmoud Adel"/>
    <x v="1"/>
    <x v="1"/>
    <n v="16"/>
    <n v="12"/>
    <n v="0.75"/>
  </r>
  <r>
    <s v="DT-09835"/>
    <x v="10"/>
    <s v="Painting_Machine_008"/>
    <s v="Painting"/>
    <d v="2024-11-18T03:49:14"/>
    <d v="2024-11-18T04:22:14"/>
    <s v="11"/>
    <s v="18"/>
    <n v="287"/>
    <n v="4.7833333333333332"/>
    <s v="Overheating"/>
    <s v="Ahmed Hassan"/>
    <x v="0"/>
    <x v="1"/>
    <n v="16"/>
    <n v="11.216666666666667"/>
    <n v="0.70104166666666667"/>
  </r>
  <r>
    <s v="DT-04410"/>
    <x v="4"/>
    <s v="Stamping_Machine_031"/>
    <s v="Stamping"/>
    <d v="2024-11-18T04:21:50"/>
    <d v="2024-11-18T04:35:50"/>
    <s v="11"/>
    <s v="18"/>
    <n v="943"/>
    <n v="15.716666666666667"/>
    <s v="Sensor Fault"/>
    <s v="Yuki Tanaka"/>
    <x v="2"/>
    <x v="1"/>
    <n v="18"/>
    <n v="2.2833333333333332"/>
    <n v="0.12685185185185185"/>
  </r>
  <r>
    <s v="DT-00768"/>
    <x v="3"/>
    <s v="Stamping_Machine_033"/>
    <s v="Stamping"/>
    <d v="2024-11-18T05:20:07"/>
    <d v="2024-11-18T05:26:07"/>
    <s v="11"/>
    <s v="18"/>
    <n v="1026"/>
    <n v="17.100000000000001"/>
    <s v="Operator Error"/>
    <s v="Lucas Silva"/>
    <x v="0"/>
    <x v="1"/>
    <n v="18"/>
    <n v="0.89999999999999858"/>
    <n v="4.999999999999992E-2"/>
  </r>
  <r>
    <s v="DT-00264"/>
    <x v="12"/>
    <s v="Stamping_Machine_024"/>
    <s v="Stamping"/>
    <d v="2024-11-18T05:56:24"/>
    <d v="2024-11-18T07:41:24"/>
    <s v="11"/>
    <s v="18"/>
    <n v="79"/>
    <n v="1.3166666666666667"/>
    <s v="Operator Error"/>
    <s v="Hassan Ali"/>
    <x v="2"/>
    <x v="1"/>
    <n v="14"/>
    <n v="12.683333333333334"/>
    <n v="0.90595238095238095"/>
  </r>
  <r>
    <s v="DT-05405"/>
    <x v="23"/>
    <s v="Packaging_Machine_025"/>
    <s v="Packaging"/>
    <d v="2024-11-18T07:15:55"/>
    <d v="2024-11-18T08:32:55"/>
    <s v="11"/>
    <s v="18"/>
    <n v="156"/>
    <n v="2.6"/>
    <s v="Mechanical Failure"/>
    <s v="Mohamed Salah"/>
    <x v="0"/>
    <x v="1"/>
    <n v="20"/>
    <n v="17.399999999999999"/>
    <n v="0.86999999999999988"/>
  </r>
  <r>
    <s v="DT-00919"/>
    <x v="33"/>
    <s v="Packaging_Machine_006"/>
    <s v="Packaging"/>
    <d v="2024-11-18T07:33:02"/>
    <d v="2024-11-18T11:01:02"/>
    <s v="11"/>
    <s v="18"/>
    <n v="9"/>
    <n v="0.15"/>
    <s v="Mechanical Failure"/>
    <s v="Maria Gomez"/>
    <x v="1"/>
    <x v="1"/>
    <n v="22"/>
    <n v="21.85"/>
    <n v="0.99318181818181828"/>
  </r>
  <r>
    <s v="DT-05912"/>
    <x v="19"/>
    <s v="Stamping_Machine_035"/>
    <s v="Stamping"/>
    <d v="2024-11-18T08:45:08"/>
    <d v="2024-11-18T09:44:08"/>
    <s v="11"/>
    <s v="18"/>
    <n v="319"/>
    <n v="5.3166666666666664"/>
    <s v="Mechanical Failure"/>
    <s v="Olivia Johnson"/>
    <x v="0"/>
    <x v="1"/>
    <n v="16"/>
    <n v="10.683333333333334"/>
    <n v="0.66770833333333335"/>
  </r>
  <r>
    <s v="DT-05205"/>
    <x v="3"/>
    <s v="Stamping_Machine_033"/>
    <s v="Stamping"/>
    <d v="2024-11-18T13:25:22"/>
    <d v="2024-11-18T16:14:22"/>
    <s v="11"/>
    <s v="18"/>
    <n v="947"/>
    <n v="15.783333333333333"/>
    <s v="Mechanical Failure"/>
    <s v="Rana Ibrahim"/>
    <x v="2"/>
    <x v="1"/>
    <n v="18"/>
    <n v="2.2166666666666668"/>
    <n v="0.12314814814814816"/>
  </r>
  <r>
    <s v="DT-08391"/>
    <x v="12"/>
    <s v="Stamping_Machine_024"/>
    <s v="Stamping"/>
    <d v="2024-11-18T15:55:55"/>
    <d v="2024-11-18T18:26:55"/>
    <s v="11"/>
    <s v="18"/>
    <n v="71"/>
    <n v="1.1833333333333333"/>
    <s v="Tooling Break"/>
    <s v="Emma Wilson"/>
    <x v="2"/>
    <x v="1"/>
    <n v="14"/>
    <n v="12.816666666666666"/>
    <n v="0.91547619047619044"/>
  </r>
  <r>
    <s v="DT-05563"/>
    <x v="8"/>
    <s v="Assembly_Machine_012"/>
    <s v="Assembly"/>
    <d v="2024-11-18T16:34:47"/>
    <d v="2024-11-18T16:54:47"/>
    <s v="11"/>
    <s v="18"/>
    <n v="143"/>
    <n v="2.3833333333333333"/>
    <s v="Material Shortage"/>
    <s v="Yuki Tanaka"/>
    <x v="0"/>
    <x v="1"/>
    <n v="20"/>
    <n v="17.616666666666667"/>
    <n v="0.88083333333333336"/>
  </r>
  <r>
    <s v="DT-02974"/>
    <x v="8"/>
    <s v="Assembly_Machine_012"/>
    <s v="Assembly"/>
    <d v="2024-11-18T16:34:57"/>
    <d v="2024-11-18T17:05:57"/>
    <s v="11"/>
    <s v="18"/>
    <n v="135"/>
    <n v="2.25"/>
    <s v="Mechanical Failure"/>
    <s v="Yuki Tanaka"/>
    <x v="1"/>
    <x v="1"/>
    <n v="20"/>
    <n v="17.75"/>
    <n v="0.88749999999999996"/>
  </r>
  <r>
    <s v="DT-00001"/>
    <x v="11"/>
    <s v="Assembly_Machine_007"/>
    <s v="Assembly"/>
    <d v="2024-11-18T17:11:16"/>
    <d v="2024-11-18T20:33:16"/>
    <s v="11"/>
    <s v="18"/>
    <n v="516"/>
    <n v="8.6"/>
    <s v="Sensor Fault"/>
    <s v="Elena Petrova"/>
    <x v="2"/>
    <x v="1"/>
    <n v="22"/>
    <n v="13.4"/>
    <n v="0.60909090909090913"/>
  </r>
  <r>
    <s v="DT-00693"/>
    <x v="0"/>
    <s v="Stamping_Machine_030"/>
    <s v="Stamping"/>
    <d v="2024-11-18T17:19:03"/>
    <d v="2024-11-18T21:12:03"/>
    <s v="11"/>
    <s v="18"/>
    <n v="268"/>
    <n v="4.4666666666666668"/>
    <s v="Electrical Fault"/>
    <s v="Ahmed Hassan"/>
    <x v="1"/>
    <x v="1"/>
    <n v="16"/>
    <n v="11.533333333333333"/>
    <n v="0.72083333333333333"/>
  </r>
  <r>
    <s v="DT-07455"/>
    <x v="17"/>
    <s v="Assembly_Machine_014"/>
    <s v="Assembly"/>
    <d v="2024-11-18T17:23:54"/>
    <d v="2024-11-18T17:39:54"/>
    <s v="11"/>
    <s v="18"/>
    <n v="79"/>
    <n v="1.3166666666666667"/>
    <s v="Electrical Fault"/>
    <s v="Emma Wilson"/>
    <x v="0"/>
    <x v="1"/>
    <n v="16"/>
    <n v="14.683333333333334"/>
    <n v="0.91770833333333335"/>
  </r>
  <r>
    <s v="DT-05637"/>
    <x v="14"/>
    <s v="Assembly_Machine_013"/>
    <s v="Assembly"/>
    <d v="2024-11-18T17:59:45"/>
    <d v="2024-11-18T19:29:45"/>
    <s v="11"/>
    <s v="18"/>
    <n v="183"/>
    <n v="3.05"/>
    <s v="Electrical Fault"/>
    <s v="Olivia Johnson"/>
    <x v="2"/>
    <x v="1"/>
    <n v="14"/>
    <n v="10.95"/>
    <n v="0.78214285714285714"/>
  </r>
  <r>
    <s v="DT-02342"/>
    <x v="17"/>
    <s v="Assembly_Machine_014"/>
    <s v="Assembly"/>
    <d v="2024-11-18T20:17:21"/>
    <d v="2024-11-19T01:29:21"/>
    <s v="11"/>
    <s v="18"/>
    <n v="373"/>
    <n v="6.2166666666666668"/>
    <s v="Process Instability"/>
    <s v="Yuki Tanaka"/>
    <x v="1"/>
    <x v="1"/>
    <n v="16"/>
    <n v="9.7833333333333332"/>
    <n v="0.61145833333333333"/>
  </r>
  <r>
    <s v="DT-01935"/>
    <x v="12"/>
    <s v="Stamping_Machine_024"/>
    <s v="Stamping"/>
    <d v="2024-11-18T21:18:43"/>
    <d v="2024-11-18T22:15:43"/>
    <s v="11"/>
    <s v="18"/>
    <n v="98"/>
    <n v="1.6333333333333333"/>
    <s v="Electrical Fault"/>
    <s v="Emma Wilson"/>
    <x v="2"/>
    <x v="1"/>
    <n v="14"/>
    <n v="12.366666666666667"/>
    <n v="0.88333333333333341"/>
  </r>
  <r>
    <s v="DT-04247"/>
    <x v="21"/>
    <s v="Packaging_Machine_018"/>
    <s v="Packaging"/>
    <d v="2024-11-18T23:06:41"/>
    <d v="2024-11-19T04:20:41"/>
    <s v="11"/>
    <s v="18"/>
    <n v="95"/>
    <n v="1.5833333333333333"/>
    <s v="Mechanical Failure"/>
    <s v="Carlos Ruiz"/>
    <x v="2"/>
    <x v="1"/>
    <n v="14"/>
    <n v="12.416666666666666"/>
    <n v="0.88690476190476186"/>
  </r>
  <r>
    <s v="DT-00223"/>
    <x v="12"/>
    <s v="Stamping_Machine_024"/>
    <s v="Stamping"/>
    <d v="2024-11-19T01:17:45"/>
    <d v="2024-11-19T01:26:45"/>
    <s v="11"/>
    <s v="19"/>
    <n v="251"/>
    <n v="4.1833333333333336"/>
    <s v="Electrical Fault"/>
    <s v="Maria Gomez"/>
    <x v="1"/>
    <x v="1"/>
    <n v="14"/>
    <n v="9.8166666666666664"/>
    <n v="0.70119047619047614"/>
  </r>
  <r>
    <s v="DT-02069"/>
    <x v="17"/>
    <s v="Assembly_Machine_014"/>
    <s v="Assembly"/>
    <d v="2024-11-19T03:55:40"/>
    <d v="2024-11-19T09:34:40"/>
    <s v="11"/>
    <s v="19"/>
    <n v="135"/>
    <n v="2.25"/>
    <s v="Material Shortage"/>
    <s v="Olivia Johnson"/>
    <x v="0"/>
    <x v="1"/>
    <n v="16"/>
    <n v="13.75"/>
    <n v="0.859375"/>
  </r>
  <r>
    <s v="DT-02165"/>
    <x v="9"/>
    <s v="Assembly_Machine_011"/>
    <s v="Assembly"/>
    <d v="2024-11-19T06:10:34"/>
    <d v="2024-11-19T06:33:34"/>
    <s v="11"/>
    <s v="19"/>
    <n v="308"/>
    <n v="5.1333333333333337"/>
    <s v="Preventive Maintenance - General"/>
    <s v="Emma Wilson"/>
    <x v="1"/>
    <x v="0"/>
    <n v="14"/>
    <n v="8.8666666666666671"/>
    <n v="0.63333333333333341"/>
  </r>
  <r>
    <s v="DT-02612"/>
    <x v="31"/>
    <s v="Assembly_Machine_010"/>
    <s v="Assembly"/>
    <d v="2024-11-19T06:57:39"/>
    <d v="2024-11-19T07:06:39"/>
    <s v="11"/>
    <s v="19"/>
    <n v="396"/>
    <n v="6.6"/>
    <s v="Material Shortage"/>
    <s v="Emma Wilson"/>
    <x v="1"/>
    <x v="1"/>
    <n v="22"/>
    <n v="15.4"/>
    <n v="0.70000000000000007"/>
  </r>
  <r>
    <s v="DT-00150"/>
    <x v="16"/>
    <s v="Painting_Machine_005"/>
    <s v="Painting"/>
    <d v="2024-11-19T07:22:38"/>
    <d v="2024-11-19T08:07:38"/>
    <s v="11"/>
    <s v="19"/>
    <n v="326"/>
    <n v="5.4333333333333336"/>
    <s v="Material Shortage"/>
    <s v="Yuki Tanaka"/>
    <x v="1"/>
    <x v="1"/>
    <n v="20"/>
    <n v="14.566666666666666"/>
    <n v="0.72833333333333328"/>
  </r>
  <r>
    <s v="DT-04147"/>
    <x v="24"/>
    <s v="Painting_Machine_028"/>
    <s v="Painting"/>
    <d v="2024-11-19T08:55:48"/>
    <d v="2024-11-19T12:13:48"/>
    <s v="11"/>
    <s v="19"/>
    <n v="93"/>
    <n v="1.55"/>
    <s v="Mechanical Failure"/>
    <s v="Yuki Tanaka"/>
    <x v="1"/>
    <x v="1"/>
    <n v="22"/>
    <n v="20.45"/>
    <n v="0.92954545454545456"/>
  </r>
  <r>
    <s v="DT-09029"/>
    <x v="18"/>
    <s v="Packaging_Machine_004"/>
    <s v="Packaging"/>
    <d v="2024-11-19T11:08:39"/>
    <d v="2024-11-19T12:38:39"/>
    <s v="11"/>
    <s v="19"/>
    <n v="6"/>
    <n v="0.1"/>
    <s v="Preventive Maintenance - General"/>
    <s v="Lucas Silva"/>
    <x v="0"/>
    <x v="0"/>
    <n v="16"/>
    <n v="15.9"/>
    <n v="0.99375000000000002"/>
  </r>
  <r>
    <s v="DT-04707"/>
    <x v="16"/>
    <s v="Painting_Machine_005"/>
    <s v="Painting"/>
    <d v="2024-11-19T12:41:31"/>
    <d v="2024-11-20T00:20:31"/>
    <s v="11"/>
    <s v="19"/>
    <n v="176"/>
    <n v="2.9333333333333331"/>
    <s v="Preventive Maintenance - General"/>
    <s v="Li Wei"/>
    <x v="0"/>
    <x v="0"/>
    <n v="20"/>
    <n v="17.066666666666666"/>
    <n v="0.85333333333333328"/>
  </r>
  <r>
    <s v="DT-02850"/>
    <x v="30"/>
    <s v="Packaging_Machine_034"/>
    <s v="Packaging"/>
    <d v="2024-11-19T13:44:46"/>
    <d v="2024-11-19T13:48:46"/>
    <s v="11"/>
    <s v="19"/>
    <n v="282"/>
    <n v="4.7"/>
    <s v="Mechanical Failure"/>
    <s v="Rana Ibrahim"/>
    <x v="1"/>
    <x v="1"/>
    <n v="14"/>
    <n v="9.3000000000000007"/>
    <n v="0.66428571428571437"/>
  </r>
  <r>
    <s v="DT-07054"/>
    <x v="4"/>
    <s v="Stamping_Machine_031"/>
    <s v="Stamping"/>
    <d v="2024-11-19T14:18:12"/>
    <d v="2024-11-19T16:25:12"/>
    <s v="11"/>
    <s v="19"/>
    <n v="937"/>
    <n v="15.616666666666667"/>
    <s v="Operator Error"/>
    <s v="Mohamed Salah"/>
    <x v="2"/>
    <x v="1"/>
    <n v="18"/>
    <n v="2.3833333333333329"/>
    <n v="0.13240740740740739"/>
  </r>
  <r>
    <s v="DT-07348"/>
    <x v="10"/>
    <s v="Painting_Machine_008"/>
    <s v="Painting"/>
    <d v="2024-11-19T15:05:45"/>
    <d v="2024-11-19T19:07:45"/>
    <s v="11"/>
    <s v="19"/>
    <n v="346"/>
    <n v="5.7666666666666666"/>
    <s v="Preventive Maintenance - Mechanical"/>
    <s v="Mahmoud Adel"/>
    <x v="0"/>
    <x v="0"/>
    <n v="16"/>
    <n v="10.233333333333334"/>
    <n v="0.63958333333333339"/>
  </r>
  <r>
    <s v="DT-06832"/>
    <x v="18"/>
    <s v="Packaging_Machine_004"/>
    <s v="Packaging"/>
    <d v="2024-11-19T16:05:06"/>
    <d v="2024-11-19T17:31:06"/>
    <s v="11"/>
    <s v="19"/>
    <n v="9"/>
    <n v="0.15"/>
    <s v="Preventive Maintenance - Mechanical"/>
    <s v="Lucas Silva"/>
    <x v="0"/>
    <x v="0"/>
    <n v="16"/>
    <n v="15.85"/>
    <n v="0.99062499999999998"/>
  </r>
  <r>
    <s v="DT-05910"/>
    <x v="11"/>
    <s v="Assembly_Machine_007"/>
    <s v="Assembly"/>
    <d v="2024-11-19T16:06:46"/>
    <d v="2024-11-20T00:04:46"/>
    <s v="11"/>
    <s v="19"/>
    <n v="586"/>
    <n v="9.7666666666666675"/>
    <s v="Tooling Break"/>
    <s v="Noah Davis"/>
    <x v="1"/>
    <x v="1"/>
    <n v="22"/>
    <n v="12.233333333333333"/>
    <n v="0.55606060606060603"/>
  </r>
  <r>
    <s v="DT-08296"/>
    <x v="19"/>
    <s v="Stamping_Machine_035"/>
    <s v="Stamping"/>
    <d v="2024-11-19T16:38:45"/>
    <d v="2024-11-19T17:00:45"/>
    <s v="11"/>
    <s v="19"/>
    <n v="355"/>
    <n v="5.916666666666667"/>
    <s v="Sensor Fault"/>
    <s v="Karim Nassar"/>
    <x v="1"/>
    <x v="1"/>
    <n v="16"/>
    <n v="10.083333333333332"/>
    <n v="0.63020833333333326"/>
  </r>
  <r>
    <s v="DT-02147"/>
    <x v="29"/>
    <s v="Assembly_Machine_023"/>
    <s v="Assembly"/>
    <d v="2024-11-19T16:53:13"/>
    <d v="2024-11-19T17:32:13"/>
    <s v="11"/>
    <s v="19"/>
    <n v="342"/>
    <n v="5.7"/>
    <s v="Mechanical Failure"/>
    <s v="Yuki Tanaka"/>
    <x v="0"/>
    <x v="1"/>
    <n v="16"/>
    <n v="10.3"/>
    <n v="0.64375000000000004"/>
  </r>
  <r>
    <s v="DT-01742"/>
    <x v="9"/>
    <s v="Assembly_Machine_011"/>
    <s v="Assembly"/>
    <d v="2024-11-19T19:22:27"/>
    <d v="2024-11-19T19:50:27"/>
    <s v="11"/>
    <s v="19"/>
    <n v="203"/>
    <n v="3.3833333333333333"/>
    <s v="Preventive Maintenance - Mechanical"/>
    <s v="Fatima Ali"/>
    <x v="0"/>
    <x v="0"/>
    <n v="14"/>
    <n v="10.616666666666667"/>
    <n v="0.75833333333333341"/>
  </r>
  <r>
    <s v="DT-04820"/>
    <x v="18"/>
    <s v="Packaging_Machine_004"/>
    <s v="Packaging"/>
    <d v="2024-11-19T20:46:58"/>
    <d v="2024-11-19T23:46:58"/>
    <s v="11"/>
    <s v="19"/>
    <n v="12"/>
    <n v="0.2"/>
    <s v="Sensor Fault"/>
    <s v="Rana Ibrahim"/>
    <x v="1"/>
    <x v="1"/>
    <n v="16"/>
    <n v="15.8"/>
    <n v="0.98750000000000004"/>
  </r>
  <r>
    <s v="DT-04248"/>
    <x v="4"/>
    <s v="Stamping_Machine_031"/>
    <s v="Stamping"/>
    <d v="2024-11-19T21:13:25"/>
    <d v="2024-11-19T23:25:25"/>
    <s v="11"/>
    <s v="19"/>
    <n v="1026"/>
    <n v="17.100000000000001"/>
    <s v="Operator Error"/>
    <s v="Lucas Silva"/>
    <x v="2"/>
    <x v="1"/>
    <n v="18"/>
    <n v="0.89999999999999858"/>
    <n v="4.999999999999992E-2"/>
  </r>
  <r>
    <s v="DT-00793"/>
    <x v="7"/>
    <s v="Packaging_Machine_002"/>
    <s v="Packaging"/>
    <d v="2024-11-19T21:20:29"/>
    <d v="2024-11-19T22:04:29"/>
    <s v="11"/>
    <s v="19"/>
    <n v="29"/>
    <n v="0.48333333333333334"/>
    <s v="Electrical Fault"/>
    <s v="Rana Ibrahim"/>
    <x v="2"/>
    <x v="1"/>
    <n v="18"/>
    <n v="17.516666666666666"/>
    <n v="0.9731481481481481"/>
  </r>
  <r>
    <s v="DT-07280"/>
    <x v="2"/>
    <s v="Assembly_Machine_019"/>
    <s v="Assembly"/>
    <d v="2024-11-19T22:32:48"/>
    <d v="2024-11-20T01:47:48"/>
    <s v="11"/>
    <s v="19"/>
    <n v="46"/>
    <n v="0.76666666666666672"/>
    <s v="Preventive Maintenance - Electrical"/>
    <s v="John Smith"/>
    <x v="0"/>
    <x v="0"/>
    <n v="22"/>
    <n v="21.233333333333334"/>
    <n v="0.9651515151515152"/>
  </r>
  <r>
    <s v="DT-09987"/>
    <x v="34"/>
    <s v="Painting_Machine_022"/>
    <s v="Painting"/>
    <d v="2024-11-19T22:38:07"/>
    <d v="2024-11-19T23:05:07"/>
    <s v="11"/>
    <s v="19"/>
    <n v="241"/>
    <n v="4.0166666666666666"/>
    <s v="Preventive Maintenance - Electrical"/>
    <s v="Karim Nassar"/>
    <x v="0"/>
    <x v="0"/>
    <n v="22"/>
    <n v="17.983333333333334"/>
    <n v="0.8174242424242425"/>
  </r>
  <r>
    <s v="DT-06199"/>
    <x v="19"/>
    <s v="Stamping_Machine_035"/>
    <s v="Stamping"/>
    <d v="2024-11-20T01:09:15"/>
    <d v="2024-11-20T01:23:15"/>
    <s v="11"/>
    <s v="20"/>
    <n v="301"/>
    <n v="5.0166666666666666"/>
    <s v="Electrical Fault"/>
    <s v="Yuki Tanaka"/>
    <x v="0"/>
    <x v="1"/>
    <n v="16"/>
    <n v="10.983333333333334"/>
    <n v="0.68645833333333339"/>
  </r>
  <r>
    <s v="DT-04635"/>
    <x v="23"/>
    <s v="Packaging_Machine_025"/>
    <s v="Packaging"/>
    <d v="2024-11-20T01:15:59"/>
    <d v="2024-11-20T01:28:59"/>
    <s v="11"/>
    <s v="20"/>
    <n v="285"/>
    <n v="4.75"/>
    <s v="Electrical Fault"/>
    <s v="Carlos Ruiz"/>
    <x v="0"/>
    <x v="1"/>
    <n v="20"/>
    <n v="15.25"/>
    <n v="0.76249999999999996"/>
  </r>
  <r>
    <s v="DT-05658"/>
    <x v="28"/>
    <s v="Packaging_Machine_003"/>
    <s v="Packaging"/>
    <d v="2024-11-20T01:24:06"/>
    <d v="2024-11-20T01:33:06"/>
    <s v="11"/>
    <s v="20"/>
    <n v="245"/>
    <n v="4.083333333333333"/>
    <s v="Hydraulic Leak"/>
    <s v="Rana Ibrahim"/>
    <x v="2"/>
    <x v="1"/>
    <n v="14"/>
    <n v="9.9166666666666679"/>
    <n v="0.70833333333333337"/>
  </r>
  <r>
    <s v="DT-08992"/>
    <x v="3"/>
    <s v="Stamping_Machine_033"/>
    <s v="Stamping"/>
    <d v="2024-11-20T01:25:59"/>
    <d v="2024-11-20T06:33:59"/>
    <s v="11"/>
    <s v="20"/>
    <n v="1026"/>
    <n v="17.100000000000001"/>
    <s v="Material Shortage"/>
    <s v="Sophie Martin"/>
    <x v="1"/>
    <x v="1"/>
    <n v="18"/>
    <n v="0.89999999999999858"/>
    <n v="4.999999999999992E-2"/>
  </r>
  <r>
    <s v="DT-06676"/>
    <x v="1"/>
    <s v="Painting_Machine_021"/>
    <s v="Painting"/>
    <d v="2024-11-20T01:51:23"/>
    <d v="2024-11-20T03:34:23"/>
    <s v="11"/>
    <s v="20"/>
    <n v="1005"/>
    <n v="16.75"/>
    <s v="Unsafe Condition"/>
    <s v="Ahmed Hassan"/>
    <x v="2"/>
    <x v="1"/>
    <n v="22"/>
    <n v="5.25"/>
    <n v="0.23863636363636365"/>
  </r>
  <r>
    <s v="DT-02265"/>
    <x v="4"/>
    <s v="Stamping_Machine_031"/>
    <s v="Stamping"/>
    <d v="2024-11-20T02:09:33"/>
    <d v="2024-11-20T02:41:33"/>
    <s v="11"/>
    <s v="20"/>
    <n v="771"/>
    <n v="12.85"/>
    <s v="Preventive Maintenance - Mechanical"/>
    <s v="Mahmoud Adel"/>
    <x v="1"/>
    <x v="0"/>
    <n v="18"/>
    <n v="5.15"/>
    <n v="0.28611111111111115"/>
  </r>
  <r>
    <s v="DT-05870"/>
    <x v="5"/>
    <s v="Stamping_Machine_029"/>
    <s v="Stamping"/>
    <d v="2024-11-20T03:09:12"/>
    <d v="2024-11-20T04:20:12"/>
    <s v="11"/>
    <s v="20"/>
    <n v="949"/>
    <n v="15.816666666666666"/>
    <s v="Material Shortage"/>
    <s v="Ahmed Hassan"/>
    <x v="1"/>
    <x v="1"/>
    <n v="22"/>
    <n v="6.1833333333333336"/>
    <n v="0.28106060606060607"/>
  </r>
  <r>
    <s v="DT-04959"/>
    <x v="27"/>
    <s v="Assembly_Machine_027"/>
    <s v="Assembly"/>
    <d v="2024-11-20T03:59:37"/>
    <d v="2024-11-20T07:08:37"/>
    <s v="11"/>
    <s v="20"/>
    <n v="462"/>
    <n v="7.7"/>
    <s v="Preventive Maintenance - Mechanical"/>
    <s v="Karim Nassar"/>
    <x v="0"/>
    <x v="0"/>
    <n v="20"/>
    <n v="12.3"/>
    <n v="0.61499999999999999"/>
  </r>
  <r>
    <s v="DT-08943"/>
    <x v="24"/>
    <s v="Painting_Machine_028"/>
    <s v="Painting"/>
    <d v="2024-11-20T05:43:04"/>
    <d v="2024-11-20T11:36:04"/>
    <s v="11"/>
    <s v="20"/>
    <n v="49"/>
    <n v="0.81666666666666665"/>
    <s v="Mechanical Failure"/>
    <s v="Ahmed Hassan"/>
    <x v="0"/>
    <x v="1"/>
    <n v="22"/>
    <n v="21.183333333333334"/>
    <n v="0.96287878787878789"/>
  </r>
  <r>
    <s v="DT-02160"/>
    <x v="30"/>
    <s v="Packaging_Machine_034"/>
    <s v="Packaging"/>
    <d v="2024-11-20T07:30:44"/>
    <d v="2024-11-20T08:45:44"/>
    <s v="11"/>
    <s v="20"/>
    <n v="265"/>
    <n v="4.416666666666667"/>
    <s v="Preventive Maintenance - Mechanical"/>
    <s v="Elena Petrova"/>
    <x v="0"/>
    <x v="0"/>
    <n v="14"/>
    <n v="9.5833333333333321"/>
    <n v="0.68452380952380942"/>
  </r>
  <r>
    <s v="DT-09705"/>
    <x v="7"/>
    <s v="Packaging_Machine_002"/>
    <s v="Packaging"/>
    <d v="2024-11-20T08:42:06"/>
    <d v="2024-11-20T09:22:06"/>
    <s v="11"/>
    <s v="20"/>
    <n v="26"/>
    <n v="0.43333333333333335"/>
    <s v="Electrical Fault"/>
    <s v="Karim Nassar"/>
    <x v="2"/>
    <x v="1"/>
    <n v="18"/>
    <n v="17.566666666666666"/>
    <n v="0.97592592592592586"/>
  </r>
  <r>
    <s v="DT-03994"/>
    <x v="12"/>
    <s v="Stamping_Machine_024"/>
    <s v="Stamping"/>
    <d v="2024-11-20T10:37:35"/>
    <d v="2024-11-20T11:19:35"/>
    <s v="11"/>
    <s v="20"/>
    <n v="275"/>
    <n v="4.583333333333333"/>
    <s v="Preventive Maintenance - Electrical"/>
    <s v="Maria Gomez"/>
    <x v="0"/>
    <x v="0"/>
    <n v="14"/>
    <n v="9.4166666666666679"/>
    <n v="0.67261904761904767"/>
  </r>
  <r>
    <s v="DT-05668"/>
    <x v="7"/>
    <s v="Packaging_Machine_002"/>
    <s v="Packaging"/>
    <d v="2024-11-20T11:00:41"/>
    <d v="2024-11-20T11:14:41"/>
    <s v="11"/>
    <s v="20"/>
    <n v="24"/>
    <n v="0.4"/>
    <s v="Hydraulic Leak"/>
    <s v="John Smith"/>
    <x v="0"/>
    <x v="1"/>
    <n v="18"/>
    <n v="17.600000000000001"/>
    <n v="0.97777777777777786"/>
  </r>
  <r>
    <s v="DT-02413"/>
    <x v="18"/>
    <s v="Packaging_Machine_004"/>
    <s v="Packaging"/>
    <d v="2024-11-20T13:07:10"/>
    <d v="2024-11-20T19:34:10"/>
    <s v="11"/>
    <s v="20"/>
    <n v="8"/>
    <n v="0.13333333333333333"/>
    <s v="Preventive Maintenance - Mechanical"/>
    <s v="Fatima Ali"/>
    <x v="1"/>
    <x v="0"/>
    <n v="16"/>
    <n v="15.866666666666667"/>
    <n v="0.9916666666666667"/>
  </r>
  <r>
    <s v="DT-09640"/>
    <x v="3"/>
    <s v="Stamping_Machine_033"/>
    <s v="Stamping"/>
    <d v="2024-11-20T14:31:10"/>
    <d v="2024-11-20T17:24:10"/>
    <s v="11"/>
    <s v="20"/>
    <n v="1026"/>
    <n v="17.100000000000001"/>
    <s v="Material Shortage"/>
    <s v="Lucas Silva"/>
    <x v="1"/>
    <x v="1"/>
    <n v="18"/>
    <n v="0.89999999999999858"/>
    <n v="4.999999999999992E-2"/>
  </r>
  <r>
    <s v="DT-07118"/>
    <x v="30"/>
    <s v="Packaging_Machine_034"/>
    <s v="Packaging"/>
    <d v="2024-11-20T17:04:13"/>
    <d v="2024-11-20T21:57:13"/>
    <s v="11"/>
    <s v="20"/>
    <n v="321"/>
    <n v="5.35"/>
    <s v="Preventive Maintenance - Mechanical"/>
    <s v="Karim Nassar"/>
    <x v="2"/>
    <x v="0"/>
    <n v="14"/>
    <n v="8.65"/>
    <n v="0.61785714285714288"/>
  </r>
  <r>
    <s v="DT-08716"/>
    <x v="6"/>
    <s v="Painting_Machine_009"/>
    <s v="Painting"/>
    <d v="2024-11-20T17:24:10"/>
    <d v="2024-11-20T18:15:10"/>
    <s v="11"/>
    <s v="20"/>
    <n v="30"/>
    <n v="0.5"/>
    <s v="Preventive Maintenance - General"/>
    <s v="Olivia Johnson"/>
    <x v="1"/>
    <x v="0"/>
    <n v="16"/>
    <n v="15.5"/>
    <n v="0.96875"/>
  </r>
  <r>
    <s v="DT-07810"/>
    <x v="16"/>
    <s v="Painting_Machine_005"/>
    <s v="Painting"/>
    <d v="2024-11-20T18:02:04"/>
    <d v="2024-11-20T21:39:04"/>
    <s v="11"/>
    <s v="20"/>
    <n v="434"/>
    <n v="7.2333333333333334"/>
    <s v="Unsafe Condition"/>
    <s v="David Brown"/>
    <x v="2"/>
    <x v="1"/>
    <n v="20"/>
    <n v="12.766666666666666"/>
    <n v="0.63833333333333331"/>
  </r>
  <r>
    <s v="DT-07924"/>
    <x v="18"/>
    <s v="Packaging_Machine_004"/>
    <s v="Packaging"/>
    <d v="2024-11-20T18:09:45"/>
    <d v="2024-11-20T18:28:45"/>
    <s v="11"/>
    <s v="20"/>
    <n v="15"/>
    <n v="0.25"/>
    <s v="Electrical Fault"/>
    <s v="Noah Davis"/>
    <x v="2"/>
    <x v="1"/>
    <n v="16"/>
    <n v="15.75"/>
    <n v="0.984375"/>
  </r>
  <r>
    <s v="DT-02196"/>
    <x v="8"/>
    <s v="Assembly_Machine_012"/>
    <s v="Assembly"/>
    <d v="2024-11-20T22:04:47"/>
    <d v="2024-11-20T22:41:47"/>
    <s v="11"/>
    <s v="20"/>
    <n v="140"/>
    <n v="2.3333333333333335"/>
    <s v="Overheating"/>
    <s v="Emma Wilson"/>
    <x v="1"/>
    <x v="1"/>
    <n v="20"/>
    <n v="17.666666666666668"/>
    <n v="0.88333333333333341"/>
  </r>
  <r>
    <s v="DT-06271"/>
    <x v="8"/>
    <s v="Assembly_Machine_012"/>
    <s v="Assembly"/>
    <d v="2024-11-20T22:30:07"/>
    <d v="2024-11-20T22:35:07"/>
    <s v="11"/>
    <s v="20"/>
    <n v="121"/>
    <n v="2.0166666666666666"/>
    <s v="Electrical Fault"/>
    <s v="Hassan Ali"/>
    <x v="1"/>
    <x v="1"/>
    <n v="20"/>
    <n v="17.983333333333334"/>
    <n v="0.89916666666666667"/>
  </r>
  <r>
    <s v="DT-05652"/>
    <x v="12"/>
    <s v="Stamping_Machine_024"/>
    <s v="Stamping"/>
    <d v="2024-11-20T22:44:40"/>
    <d v="2024-11-20T23:02:40"/>
    <s v="11"/>
    <s v="20"/>
    <n v="299"/>
    <n v="4.9833333333333334"/>
    <s v="Electrical Fault"/>
    <s v="Carlos Ruiz"/>
    <x v="1"/>
    <x v="1"/>
    <n v="14"/>
    <n v="9.0166666666666657"/>
    <n v="0.64404761904761898"/>
  </r>
  <r>
    <s v="DT-06580"/>
    <x v="33"/>
    <s v="Packaging_Machine_006"/>
    <s v="Packaging"/>
    <d v="2024-11-20T23:45:11"/>
    <d v="2024-11-21T00:16:11"/>
    <s v="11"/>
    <s v="20"/>
    <n v="12"/>
    <n v="0.2"/>
    <s v="Sensor Fault"/>
    <s v="Yuki Tanaka"/>
    <x v="2"/>
    <x v="1"/>
    <n v="22"/>
    <n v="21.8"/>
    <n v="0.99090909090909096"/>
  </r>
  <r>
    <s v="DT-01712"/>
    <x v="31"/>
    <s v="Assembly_Machine_010"/>
    <s v="Assembly"/>
    <d v="2024-11-20T23:52:54"/>
    <d v="2024-11-21T02:29:54"/>
    <s v="11"/>
    <s v="20"/>
    <n v="329"/>
    <n v="5.4833333333333334"/>
    <s v="Electrical Fault"/>
    <s v="Ahmed Hassan"/>
    <x v="2"/>
    <x v="1"/>
    <n v="22"/>
    <n v="16.516666666666666"/>
    <n v="0.75075757575757573"/>
  </r>
  <r>
    <s v="DT-04624"/>
    <x v="29"/>
    <s v="Assembly_Machine_023"/>
    <s v="Assembly"/>
    <d v="2024-11-21T00:26:54"/>
    <d v="2024-11-21T00:59:54"/>
    <s v="11"/>
    <s v="21"/>
    <n v="340"/>
    <n v="5.666666666666667"/>
    <s v="Mechanical Failure"/>
    <s v="Olivia Johnson"/>
    <x v="1"/>
    <x v="1"/>
    <n v="16"/>
    <n v="10.333333333333332"/>
    <n v="0.64583333333333326"/>
  </r>
  <r>
    <s v="DT-03279"/>
    <x v="12"/>
    <s v="Stamping_Machine_024"/>
    <s v="Stamping"/>
    <d v="2024-11-21T01:48:00"/>
    <d v="2024-11-21T04:08:00"/>
    <s v="11"/>
    <s v="21"/>
    <n v="59"/>
    <n v="0.98333333333333328"/>
    <s v="Material Shortage"/>
    <s v="Fatima Ali"/>
    <x v="0"/>
    <x v="1"/>
    <n v="14"/>
    <n v="13.016666666666667"/>
    <n v="0.92976190476190479"/>
  </r>
  <r>
    <s v="DT-08958"/>
    <x v="31"/>
    <s v="Assembly_Machine_010"/>
    <s v="Assembly"/>
    <d v="2024-11-21T02:16:08"/>
    <d v="2024-11-21T02:57:08"/>
    <s v="11"/>
    <s v="21"/>
    <n v="145"/>
    <n v="2.4166666666666665"/>
    <s v="Mechanical Failure"/>
    <s v="Elena Petrova"/>
    <x v="0"/>
    <x v="1"/>
    <n v="22"/>
    <n v="19.583333333333332"/>
    <n v="0.89015151515151514"/>
  </r>
  <r>
    <s v="DT-02050"/>
    <x v="22"/>
    <s v="Assembly_Machine_026"/>
    <s v="Assembly"/>
    <d v="2024-11-21T02:38:30"/>
    <d v="2024-11-21T06:03:30"/>
    <s v="11"/>
    <s v="21"/>
    <n v="40"/>
    <n v="0.66666666666666663"/>
    <s v="Mechanical Failure"/>
    <s v="Fatima Ali"/>
    <x v="1"/>
    <x v="1"/>
    <n v="20"/>
    <n v="19.333333333333332"/>
    <n v="0.96666666666666656"/>
  </r>
  <r>
    <s v="DT-02300"/>
    <x v="3"/>
    <s v="Stamping_Machine_033"/>
    <s v="Stamping"/>
    <d v="2024-11-21T04:18:27"/>
    <d v="2024-11-21T06:50:27"/>
    <s v="11"/>
    <s v="21"/>
    <n v="1026"/>
    <n v="17.100000000000001"/>
    <s v="Material Shortage"/>
    <s v="Karim Nassar"/>
    <x v="2"/>
    <x v="1"/>
    <n v="18"/>
    <n v="0.89999999999999858"/>
    <n v="4.999999999999992E-2"/>
  </r>
  <r>
    <s v="DT-05055"/>
    <x v="12"/>
    <s v="Stamping_Machine_024"/>
    <s v="Stamping"/>
    <d v="2024-11-21T09:36:25"/>
    <d v="2024-11-21T10:13:25"/>
    <s v="11"/>
    <s v="21"/>
    <n v="156"/>
    <n v="2.6"/>
    <s v="Preventive Maintenance - Electrical"/>
    <s v="Noah Davis"/>
    <x v="1"/>
    <x v="0"/>
    <n v="14"/>
    <n v="11.4"/>
    <n v="0.81428571428571428"/>
  </r>
  <r>
    <s v="DT-05042"/>
    <x v="30"/>
    <s v="Packaging_Machine_034"/>
    <s v="Packaging"/>
    <d v="2024-11-21T10:21:15"/>
    <d v="2024-11-21T10:44:15"/>
    <s v="11"/>
    <s v="21"/>
    <n v="26"/>
    <n v="0.43333333333333335"/>
    <s v="Preventive Maintenance - General"/>
    <s v="Yuki Tanaka"/>
    <x v="2"/>
    <x v="0"/>
    <n v="14"/>
    <n v="13.566666666666666"/>
    <n v="0.96904761904761905"/>
  </r>
  <r>
    <s v="DT-00219"/>
    <x v="30"/>
    <s v="Packaging_Machine_034"/>
    <s v="Packaging"/>
    <d v="2024-11-21T10:25:15"/>
    <d v="2024-11-21T21:21:15"/>
    <s v="11"/>
    <s v="21"/>
    <n v="212"/>
    <n v="3.5333333333333332"/>
    <s v="Mechanical Failure"/>
    <s v="Yuki Tanaka"/>
    <x v="0"/>
    <x v="1"/>
    <n v="14"/>
    <n v="10.466666666666667"/>
    <n v="0.74761904761904763"/>
  </r>
  <r>
    <s v="DT-02868"/>
    <x v="12"/>
    <s v="Stamping_Machine_024"/>
    <s v="Stamping"/>
    <d v="2024-11-21T11:33:01"/>
    <d v="2024-11-21T14:46:01"/>
    <s v="11"/>
    <s v="21"/>
    <n v="43"/>
    <n v="0.71666666666666667"/>
    <s v="Preventive Maintenance - Mechanical"/>
    <s v="Ahmed Hassan"/>
    <x v="0"/>
    <x v="0"/>
    <n v="14"/>
    <n v="13.283333333333333"/>
    <n v="0.94880952380952377"/>
  </r>
  <r>
    <s v="DT-09533"/>
    <x v="17"/>
    <s v="Assembly_Machine_014"/>
    <s v="Assembly"/>
    <d v="2024-11-21T12:18:56"/>
    <d v="2024-11-22T00:30:56"/>
    <s v="11"/>
    <s v="21"/>
    <n v="260"/>
    <n v="4.333333333333333"/>
    <s v="Material Shortage"/>
    <s v="Maria Gomez"/>
    <x v="2"/>
    <x v="1"/>
    <n v="16"/>
    <n v="11.666666666666668"/>
    <n v="0.72916666666666674"/>
  </r>
  <r>
    <s v="DT-02707"/>
    <x v="21"/>
    <s v="Packaging_Machine_018"/>
    <s v="Packaging"/>
    <d v="2024-11-21T12:32:40"/>
    <d v="2024-11-21T13:13:40"/>
    <s v="11"/>
    <s v="21"/>
    <n v="36"/>
    <n v="0.6"/>
    <s v="Sensor Fault"/>
    <s v="Hassan Ali"/>
    <x v="2"/>
    <x v="1"/>
    <n v="14"/>
    <n v="13.4"/>
    <n v="0.95714285714285718"/>
  </r>
  <r>
    <s v="DT-05035"/>
    <x v="32"/>
    <s v="Stamping_Machine_020"/>
    <s v="Stamping"/>
    <d v="2024-11-21T12:47:06"/>
    <d v="2024-11-21T16:29:06"/>
    <s v="11"/>
    <s v="21"/>
    <n v="63"/>
    <n v="1.05"/>
    <s v="Material Shortage"/>
    <s v="Hassan Ali"/>
    <x v="0"/>
    <x v="1"/>
    <n v="14"/>
    <n v="12.95"/>
    <n v="0.92499999999999993"/>
  </r>
  <r>
    <s v="DT-06582"/>
    <x v="0"/>
    <s v="Stamping_Machine_030"/>
    <s v="Stamping"/>
    <d v="2024-11-21T13:38:44"/>
    <d v="2024-11-21T13:43:44"/>
    <s v="11"/>
    <s v="21"/>
    <n v="175"/>
    <n v="2.9166666666666665"/>
    <s v="Sensor Fault"/>
    <s v="Mahmoud Adel"/>
    <x v="1"/>
    <x v="1"/>
    <n v="16"/>
    <n v="13.083333333333334"/>
    <n v="0.81770833333333337"/>
  </r>
  <r>
    <s v="DT-01543"/>
    <x v="10"/>
    <s v="Painting_Machine_008"/>
    <s v="Painting"/>
    <d v="2024-11-21T13:52:27"/>
    <d v="2024-11-21T16:01:27"/>
    <s v="11"/>
    <s v="21"/>
    <n v="99"/>
    <n v="1.65"/>
    <s v="Hydraulic Leak"/>
    <s v="Carlos Ruiz"/>
    <x v="0"/>
    <x v="1"/>
    <n v="16"/>
    <n v="14.35"/>
    <n v="0.89687499999999998"/>
  </r>
  <r>
    <s v="DT-03195"/>
    <x v="5"/>
    <s v="Stamping_Machine_029"/>
    <s v="Stamping"/>
    <d v="2024-11-21T13:55:14"/>
    <d v="2024-11-21T14:09:14"/>
    <s v="11"/>
    <s v="21"/>
    <n v="486"/>
    <n v="8.1"/>
    <s v="Preventive Maintenance - Mechanical"/>
    <s v="Carlos Ruiz"/>
    <x v="0"/>
    <x v="0"/>
    <n v="22"/>
    <n v="13.9"/>
    <n v="0.63181818181818183"/>
  </r>
  <r>
    <s v="DT-01141"/>
    <x v="29"/>
    <s v="Assembly_Machine_023"/>
    <s v="Assembly"/>
    <d v="2024-11-21T15:26:34"/>
    <d v="2024-11-21T15:50:34"/>
    <s v="11"/>
    <s v="21"/>
    <n v="371"/>
    <n v="6.1833333333333336"/>
    <s v="Electrical Fault"/>
    <s v="Olivia Johnson"/>
    <x v="1"/>
    <x v="1"/>
    <n v="16"/>
    <n v="9.8166666666666664"/>
    <n v="0.61354166666666665"/>
  </r>
  <r>
    <s v="DT-04594"/>
    <x v="27"/>
    <s v="Assembly_Machine_027"/>
    <s v="Assembly"/>
    <d v="2024-11-21T16:12:14"/>
    <d v="2024-11-21T16:52:14"/>
    <s v="11"/>
    <s v="21"/>
    <n v="216"/>
    <n v="3.6"/>
    <s v="Mechanical Failure"/>
    <s v="Sophie Martin"/>
    <x v="2"/>
    <x v="1"/>
    <n v="20"/>
    <n v="16.399999999999999"/>
    <n v="0.82"/>
  </r>
  <r>
    <s v="DT-07391"/>
    <x v="11"/>
    <s v="Assembly_Machine_007"/>
    <s v="Assembly"/>
    <d v="2024-11-21T17:44:43"/>
    <d v="2024-11-21T18:40:43"/>
    <s v="11"/>
    <s v="21"/>
    <n v="289"/>
    <n v="4.8166666666666664"/>
    <s v="Preventive Maintenance - Electrical"/>
    <s v="Emma Wilson"/>
    <x v="0"/>
    <x v="0"/>
    <n v="22"/>
    <n v="17.183333333333334"/>
    <n v="0.78106060606060612"/>
  </r>
  <r>
    <s v="DT-06288"/>
    <x v="21"/>
    <s v="Packaging_Machine_018"/>
    <s v="Packaging"/>
    <d v="2024-11-21T17:47:23"/>
    <d v="2024-11-21T20:53:23"/>
    <s v="11"/>
    <s v="21"/>
    <n v="127"/>
    <n v="2.1166666666666667"/>
    <s v="Hydraulic Leak"/>
    <s v="Carlos Ruiz"/>
    <x v="1"/>
    <x v="1"/>
    <n v="14"/>
    <n v="11.883333333333333"/>
    <n v="0.84880952380952379"/>
  </r>
  <r>
    <s v="DT-09689"/>
    <x v="31"/>
    <s v="Assembly_Machine_010"/>
    <s v="Assembly"/>
    <d v="2024-11-21T18:23:18"/>
    <d v="2024-11-21T22:05:18"/>
    <s v="11"/>
    <s v="21"/>
    <n v="522"/>
    <n v="8.6999999999999993"/>
    <s v="Mechanical Failure"/>
    <s v="Karim Nassar"/>
    <x v="1"/>
    <x v="1"/>
    <n v="22"/>
    <n v="13.3"/>
    <n v="0.60454545454545461"/>
  </r>
  <r>
    <s v="DT-08622"/>
    <x v="16"/>
    <s v="Painting_Machine_005"/>
    <s v="Painting"/>
    <d v="2024-11-21T18:45:35"/>
    <d v="2024-11-21T22:59:35"/>
    <s v="11"/>
    <s v="21"/>
    <n v="391"/>
    <n v="6.5166666666666666"/>
    <s v="Tooling Break"/>
    <s v="Elena Petrova"/>
    <x v="2"/>
    <x v="1"/>
    <n v="20"/>
    <n v="13.483333333333334"/>
    <n v="0.67416666666666669"/>
  </r>
  <r>
    <s v="DT-04910"/>
    <x v="20"/>
    <s v="Stamping_Machine_015"/>
    <s v="Stamping"/>
    <d v="2024-11-21T19:35:38"/>
    <d v="2024-11-22T00:20:38"/>
    <s v="11"/>
    <s v="21"/>
    <n v="330"/>
    <n v="5.5"/>
    <s v="Hydraulic Leak"/>
    <s v="Maria Gomez"/>
    <x v="2"/>
    <x v="1"/>
    <n v="18"/>
    <n v="12.5"/>
    <n v="0.69444444444444442"/>
  </r>
  <r>
    <s v="DT-02736"/>
    <x v="27"/>
    <s v="Assembly_Machine_027"/>
    <s v="Assembly"/>
    <d v="2024-11-21T21:02:51"/>
    <d v="2024-11-21T21:41:51"/>
    <s v="11"/>
    <s v="21"/>
    <n v="120"/>
    <n v="2"/>
    <s v="Mechanical Failure"/>
    <s v="Fatima Ali"/>
    <x v="2"/>
    <x v="1"/>
    <n v="20"/>
    <n v="18"/>
    <n v="0.9"/>
  </r>
  <r>
    <s v="DT-03968"/>
    <x v="17"/>
    <s v="Assembly_Machine_014"/>
    <s v="Assembly"/>
    <d v="2024-11-21T21:11:02"/>
    <d v="2024-11-22T02:24:02"/>
    <s v="11"/>
    <s v="21"/>
    <n v="42"/>
    <n v="0.7"/>
    <s v="Material Shortage"/>
    <s v="Fatima Ali"/>
    <x v="1"/>
    <x v="1"/>
    <n v="16"/>
    <n v="15.3"/>
    <n v="0.95625000000000004"/>
  </r>
  <r>
    <s v="DT-06072"/>
    <x v="3"/>
    <s v="Stamping_Machine_033"/>
    <s v="Stamping"/>
    <d v="2024-11-22T00:28:53"/>
    <d v="2024-11-22T03:52:53"/>
    <s v="11"/>
    <s v="22"/>
    <n v="997"/>
    <n v="16.616666666666667"/>
    <s v="Electrical Fault"/>
    <s v="Noah Davis"/>
    <x v="1"/>
    <x v="1"/>
    <n v="18"/>
    <n v="1.3833333333333329"/>
    <n v="7.6851851851851824E-2"/>
  </r>
  <r>
    <s v="DT-00914"/>
    <x v="5"/>
    <s v="Stamping_Machine_029"/>
    <s v="Stamping"/>
    <d v="2024-11-22T00:40:46"/>
    <d v="2024-11-22T02:32:46"/>
    <s v="11"/>
    <s v="22"/>
    <n v="972"/>
    <n v="16.2"/>
    <s v="Tooling Break"/>
    <s v="Elena Petrova"/>
    <x v="2"/>
    <x v="1"/>
    <n v="22"/>
    <n v="5.8000000000000007"/>
    <n v="0.26363636363636367"/>
  </r>
  <r>
    <s v="DT-07968"/>
    <x v="1"/>
    <s v="Painting_Machine_021"/>
    <s v="Painting"/>
    <d v="2024-11-22T02:15:48"/>
    <d v="2024-11-22T02:26:48"/>
    <s v="11"/>
    <s v="22"/>
    <n v="1254"/>
    <n v="20.9"/>
    <s v="Mechanical Failure"/>
    <s v="Elena Petrova"/>
    <x v="2"/>
    <x v="1"/>
    <n v="22"/>
    <n v="1.1000000000000014"/>
    <n v="5.0000000000000065E-2"/>
  </r>
  <r>
    <s v="DT-06432"/>
    <x v="11"/>
    <s v="Assembly_Machine_007"/>
    <s v="Assembly"/>
    <d v="2024-11-22T02:16:46"/>
    <d v="2024-11-22T02:58:46"/>
    <s v="11"/>
    <s v="22"/>
    <n v="643"/>
    <n v="10.716666666666667"/>
    <s v="Tooling Break"/>
    <s v="Maria Gomez"/>
    <x v="2"/>
    <x v="1"/>
    <n v="22"/>
    <n v="11.283333333333333"/>
    <n v="0.51287878787878782"/>
  </r>
  <r>
    <s v="DT-07000"/>
    <x v="16"/>
    <s v="Painting_Machine_005"/>
    <s v="Painting"/>
    <d v="2024-11-22T02:47:12"/>
    <d v="2024-11-22T03:30:12"/>
    <s v="11"/>
    <s v="22"/>
    <n v="348"/>
    <n v="5.8"/>
    <s v="Hydraulic Leak"/>
    <s v="Olivia Johnson"/>
    <x v="2"/>
    <x v="1"/>
    <n v="20"/>
    <n v="14.2"/>
    <n v="0.71"/>
  </r>
  <r>
    <s v="DT-08987"/>
    <x v="28"/>
    <s v="Packaging_Machine_003"/>
    <s v="Packaging"/>
    <d v="2024-11-22T03:50:23"/>
    <d v="2024-11-22T04:33:23"/>
    <s v="11"/>
    <s v="22"/>
    <n v="30"/>
    <n v="0.5"/>
    <s v="Material Shortage"/>
    <s v="Elena Petrova"/>
    <x v="2"/>
    <x v="1"/>
    <n v="14"/>
    <n v="13.5"/>
    <n v="0.9642857142857143"/>
  </r>
  <r>
    <s v="DT-00168"/>
    <x v="11"/>
    <s v="Assembly_Machine_007"/>
    <s v="Assembly"/>
    <d v="2024-11-22T05:54:19"/>
    <d v="2024-11-22T06:19:19"/>
    <s v="11"/>
    <s v="22"/>
    <n v="642"/>
    <n v="10.7"/>
    <s v="Material Shortage"/>
    <s v="Mahmoud Adel"/>
    <x v="2"/>
    <x v="1"/>
    <n v="22"/>
    <n v="11.3"/>
    <n v="0.51363636363636367"/>
  </r>
  <r>
    <s v="DT-02142"/>
    <x v="20"/>
    <s v="Stamping_Machine_015"/>
    <s v="Stamping"/>
    <d v="2024-11-22T06:11:20"/>
    <d v="2024-11-22T06:43:20"/>
    <s v="11"/>
    <s v="22"/>
    <n v="90"/>
    <n v="1.5"/>
    <s v="Electrical Fault"/>
    <s v="Li Wei"/>
    <x v="2"/>
    <x v="1"/>
    <n v="18"/>
    <n v="16.5"/>
    <n v="0.91666666666666663"/>
  </r>
  <r>
    <s v="DT-09302"/>
    <x v="7"/>
    <s v="Packaging_Machine_002"/>
    <s v="Packaging"/>
    <d v="2024-11-22T07:28:11"/>
    <d v="2024-11-22T10:46:11"/>
    <s v="11"/>
    <s v="22"/>
    <n v="14"/>
    <n v="0.23333333333333334"/>
    <s v="Preventive Maintenance - Electrical"/>
    <s v="Lucas Silva"/>
    <x v="0"/>
    <x v="0"/>
    <n v="18"/>
    <n v="17.766666666666666"/>
    <n v="0.98703703703703694"/>
  </r>
  <r>
    <s v="DT-03227"/>
    <x v="26"/>
    <s v="Assembly_Machine_032"/>
    <s v="Assembly"/>
    <d v="2024-11-22T08:55:12"/>
    <d v="2024-11-22T10:07:12"/>
    <s v="11"/>
    <s v="22"/>
    <n v="324"/>
    <n v="5.4"/>
    <s v="Electrical Fault"/>
    <s v="Olivia Johnson"/>
    <x v="2"/>
    <x v="1"/>
    <n v="20"/>
    <n v="14.6"/>
    <n v="0.73"/>
  </r>
  <r>
    <s v="DT-09831"/>
    <x v="20"/>
    <s v="Stamping_Machine_015"/>
    <s v="Stamping"/>
    <d v="2024-11-22T09:24:37"/>
    <d v="2024-11-22T12:45:37"/>
    <s v="11"/>
    <s v="22"/>
    <n v="195"/>
    <n v="3.25"/>
    <s v="Sensor Fault"/>
    <s v="Mohamed Salah"/>
    <x v="2"/>
    <x v="1"/>
    <n v="18"/>
    <n v="14.75"/>
    <n v="0.81944444444444442"/>
  </r>
  <r>
    <s v="DT-08014"/>
    <x v="4"/>
    <s v="Stamping_Machine_031"/>
    <s v="Stamping"/>
    <d v="2024-11-22T10:18:11"/>
    <d v="2024-11-22T13:55:11"/>
    <s v="11"/>
    <s v="22"/>
    <n v="1026"/>
    <n v="17.100000000000001"/>
    <s v="Material Shortage"/>
    <s v="Noah Davis"/>
    <x v="1"/>
    <x v="1"/>
    <n v="18"/>
    <n v="0.89999999999999858"/>
    <n v="4.999999999999992E-2"/>
  </r>
  <r>
    <s v="DT-01287"/>
    <x v="28"/>
    <s v="Packaging_Machine_003"/>
    <s v="Packaging"/>
    <d v="2024-11-22T10:58:50"/>
    <d v="2024-11-22T13:32:50"/>
    <s v="11"/>
    <s v="22"/>
    <n v="251"/>
    <n v="4.1833333333333336"/>
    <s v="Preventive Maintenance - Mechanical"/>
    <s v="John Smith"/>
    <x v="2"/>
    <x v="0"/>
    <n v="14"/>
    <n v="9.8166666666666664"/>
    <n v="0.70119047619047614"/>
  </r>
  <r>
    <s v="DT-09609"/>
    <x v="10"/>
    <s v="Painting_Machine_008"/>
    <s v="Painting"/>
    <d v="2024-11-22T11:05:32"/>
    <d v="2024-11-22T16:41:32"/>
    <s v="11"/>
    <s v="22"/>
    <n v="342"/>
    <n v="5.7"/>
    <s v="Material Shortage"/>
    <s v="John Smith"/>
    <x v="1"/>
    <x v="1"/>
    <n v="16"/>
    <n v="10.3"/>
    <n v="0.64375000000000004"/>
  </r>
  <r>
    <s v="DT-00816"/>
    <x v="10"/>
    <s v="Painting_Machine_008"/>
    <s v="Painting"/>
    <d v="2024-11-22T11:24:17"/>
    <d v="2024-11-22T14:41:17"/>
    <s v="11"/>
    <s v="22"/>
    <n v="65"/>
    <n v="1.0833333333333333"/>
    <s v="Sensor Fault"/>
    <s v="Carlos Ruiz"/>
    <x v="1"/>
    <x v="1"/>
    <n v="16"/>
    <n v="14.916666666666666"/>
    <n v="0.93229166666666663"/>
  </r>
  <r>
    <s v="DT-02220"/>
    <x v="22"/>
    <s v="Assembly_Machine_026"/>
    <s v="Assembly"/>
    <d v="2024-11-22T11:36:04"/>
    <d v="2024-11-22T15:29:04"/>
    <s v="11"/>
    <s v="22"/>
    <n v="238"/>
    <n v="3.9666666666666668"/>
    <s v="Preventive Maintenance - General"/>
    <s v="Lucas Silva"/>
    <x v="0"/>
    <x v="0"/>
    <n v="20"/>
    <n v="16.033333333333331"/>
    <n v="0.80166666666666653"/>
  </r>
  <r>
    <s v="DT-00712"/>
    <x v="22"/>
    <s v="Assembly_Machine_026"/>
    <s v="Assembly"/>
    <d v="2024-11-22T12:45:04"/>
    <d v="2024-11-22T13:13:04"/>
    <s v="11"/>
    <s v="22"/>
    <n v="293"/>
    <n v="4.8833333333333337"/>
    <s v="Electrical Fault"/>
    <s v="Noah Davis"/>
    <x v="1"/>
    <x v="1"/>
    <n v="20"/>
    <n v="15.116666666666667"/>
    <n v="0.75583333333333336"/>
  </r>
  <r>
    <s v="DT-08389"/>
    <x v="8"/>
    <s v="Assembly_Machine_012"/>
    <s v="Assembly"/>
    <d v="2024-11-22T13:23:30"/>
    <d v="2024-11-22T13:27:30"/>
    <s v="11"/>
    <s v="22"/>
    <n v="60"/>
    <n v="1"/>
    <s v="Preventive Maintenance - Mechanical"/>
    <s v="Lucas Silva"/>
    <x v="0"/>
    <x v="0"/>
    <n v="20"/>
    <n v="19"/>
    <n v="0.95"/>
  </r>
  <r>
    <s v="DT-02298"/>
    <x v="26"/>
    <s v="Assembly_Machine_032"/>
    <s v="Assembly"/>
    <d v="2024-11-22T13:33:37"/>
    <d v="2024-11-22T16:27:37"/>
    <s v="11"/>
    <s v="22"/>
    <n v="271"/>
    <n v="4.5166666666666666"/>
    <s v="Preventive Maintenance - Mechanical"/>
    <s v="Lucas Silva"/>
    <x v="0"/>
    <x v="0"/>
    <n v="20"/>
    <n v="15.483333333333334"/>
    <n v="0.77416666666666667"/>
  </r>
  <r>
    <s v="DT-02511"/>
    <x v="24"/>
    <s v="Painting_Machine_028"/>
    <s v="Painting"/>
    <d v="2024-11-22T17:32:09"/>
    <d v="2024-11-22T17:43:09"/>
    <s v="11"/>
    <s v="22"/>
    <n v="128"/>
    <n v="2.1333333333333333"/>
    <s v="Sensor Fault"/>
    <s v="Olivia Johnson"/>
    <x v="1"/>
    <x v="1"/>
    <n v="22"/>
    <n v="19.866666666666667"/>
    <n v="0.90303030303030307"/>
  </r>
  <r>
    <s v="DT-09918"/>
    <x v="7"/>
    <s v="Packaging_Machine_002"/>
    <s v="Packaging"/>
    <d v="2024-11-22T17:36:41"/>
    <d v="2024-11-22T22:13:41"/>
    <s v="11"/>
    <s v="22"/>
    <n v="11"/>
    <n v="0.18333333333333332"/>
    <s v="Preventive Maintenance - Mechanical"/>
    <s v="Emma Wilson"/>
    <x v="0"/>
    <x v="0"/>
    <n v="18"/>
    <n v="17.816666666666666"/>
    <n v="0.98981481481481481"/>
  </r>
  <r>
    <s v="DT-07193"/>
    <x v="1"/>
    <s v="Painting_Machine_021"/>
    <s v="Painting"/>
    <d v="2024-11-22T17:38:13"/>
    <d v="2024-11-22T20:39:13"/>
    <s v="11"/>
    <s v="22"/>
    <n v="854"/>
    <n v="14.233333333333333"/>
    <s v="Preventive Maintenance - Mechanical"/>
    <s v="Elena Petrova"/>
    <x v="0"/>
    <x v="0"/>
    <n v="22"/>
    <n v="7.7666666666666675"/>
    <n v="0.35303030303030308"/>
  </r>
  <r>
    <s v="DT-02229"/>
    <x v="34"/>
    <s v="Painting_Machine_022"/>
    <s v="Painting"/>
    <d v="2024-11-22T18:03:07"/>
    <d v="2024-11-22T18:48:07"/>
    <s v="11"/>
    <s v="22"/>
    <n v="131"/>
    <n v="2.1833333333333331"/>
    <s v="Tooling Break"/>
    <s v="Yuki Tanaka"/>
    <x v="1"/>
    <x v="1"/>
    <n v="22"/>
    <n v="19.816666666666666"/>
    <n v="0.90075757575757576"/>
  </r>
  <r>
    <s v="DT-08801"/>
    <x v="4"/>
    <s v="Stamping_Machine_031"/>
    <s v="Stamping"/>
    <d v="2024-11-22T19:08:42"/>
    <d v="2024-11-22T19:37:42"/>
    <s v="11"/>
    <s v="22"/>
    <n v="904"/>
    <n v="15.066666666666666"/>
    <s v="Sensor Fault"/>
    <s v="Noah Davis"/>
    <x v="1"/>
    <x v="1"/>
    <n v="18"/>
    <n v="2.9333333333333336"/>
    <n v="0.16296296296296298"/>
  </r>
  <r>
    <s v="DT-08250"/>
    <x v="32"/>
    <s v="Stamping_Machine_020"/>
    <s v="Stamping"/>
    <d v="2024-11-22T21:33:51"/>
    <d v="2024-11-22T21:36:51"/>
    <s v="11"/>
    <s v="22"/>
    <n v="67"/>
    <n v="1.1166666666666667"/>
    <s v="Sensor Fault"/>
    <s v="Elena Petrova"/>
    <x v="2"/>
    <x v="1"/>
    <n v="14"/>
    <n v="12.883333333333333"/>
    <n v="0.92023809523809519"/>
  </r>
  <r>
    <s v="DT-02599"/>
    <x v="18"/>
    <s v="Packaging_Machine_004"/>
    <s v="Packaging"/>
    <d v="2024-11-22T22:24:48"/>
    <d v="2024-11-23T02:07:48"/>
    <s v="11"/>
    <s v="22"/>
    <n v="15"/>
    <n v="0.25"/>
    <s v="Overheating"/>
    <s v="John Smith"/>
    <x v="2"/>
    <x v="1"/>
    <n v="16"/>
    <n v="15.75"/>
    <n v="0.984375"/>
  </r>
  <r>
    <s v="DT-02262"/>
    <x v="6"/>
    <s v="Painting_Machine_009"/>
    <s v="Painting"/>
    <d v="2024-11-22T22:28:45"/>
    <d v="2024-11-22T22:56:45"/>
    <s v="11"/>
    <s v="22"/>
    <n v="30"/>
    <n v="0.5"/>
    <s v="Preventive Maintenance - Mechanical"/>
    <s v="Karim Nassar"/>
    <x v="0"/>
    <x v="0"/>
    <n v="16"/>
    <n v="15.5"/>
    <n v="0.96875"/>
  </r>
  <r>
    <s v="DT-06079"/>
    <x v="0"/>
    <s v="Stamping_Machine_030"/>
    <s v="Stamping"/>
    <d v="2024-11-22T23:34:56"/>
    <d v="2024-11-23T01:13:56"/>
    <s v="11"/>
    <s v="22"/>
    <n v="20"/>
    <n v="0.33333333333333331"/>
    <s v="Electrical Fault"/>
    <s v="David Brown"/>
    <x v="2"/>
    <x v="1"/>
    <n v="16"/>
    <n v="15.666666666666666"/>
    <n v="0.97916666666666663"/>
  </r>
  <r>
    <s v="DT-02125"/>
    <x v="17"/>
    <s v="Assembly_Machine_014"/>
    <s v="Assembly"/>
    <d v="2024-11-23T00:03:31"/>
    <d v="2024-11-23T00:47:31"/>
    <s v="11"/>
    <s v="23"/>
    <n v="193"/>
    <n v="3.2166666666666668"/>
    <s v="Operator Error"/>
    <s v="Olivia Johnson"/>
    <x v="1"/>
    <x v="1"/>
    <n v="16"/>
    <n v="12.783333333333333"/>
    <n v="0.79895833333333333"/>
  </r>
  <r>
    <s v="DT-08280"/>
    <x v="6"/>
    <s v="Painting_Machine_009"/>
    <s v="Painting"/>
    <d v="2024-11-23T01:18:16"/>
    <d v="2024-11-23T01:45:16"/>
    <s v="11"/>
    <s v="23"/>
    <n v="33"/>
    <n v="0.55000000000000004"/>
    <s v="Preventive Maintenance - Electrical"/>
    <s v="Karim Nassar"/>
    <x v="1"/>
    <x v="0"/>
    <n v="16"/>
    <n v="15.45"/>
    <n v="0.96562499999999996"/>
  </r>
  <r>
    <s v="DT-03158"/>
    <x v="12"/>
    <s v="Stamping_Machine_024"/>
    <s v="Stamping"/>
    <d v="2024-11-23T01:53:31"/>
    <d v="2024-11-23T05:23:31"/>
    <s v="11"/>
    <s v="23"/>
    <n v="330"/>
    <n v="5.5"/>
    <s v="Preventive Maintenance - General"/>
    <s v="Olivia Johnson"/>
    <x v="0"/>
    <x v="0"/>
    <n v="14"/>
    <n v="8.5"/>
    <n v="0.6071428571428571"/>
  </r>
  <r>
    <s v="DT-07533"/>
    <x v="3"/>
    <s v="Stamping_Machine_033"/>
    <s v="Stamping"/>
    <d v="2024-11-23T02:10:14"/>
    <d v="2024-11-23T04:51:14"/>
    <s v="11"/>
    <s v="23"/>
    <n v="991"/>
    <n v="16.516666666666666"/>
    <s v="Sensor Fault"/>
    <s v="David Brown"/>
    <x v="2"/>
    <x v="1"/>
    <n v="18"/>
    <n v="1.4833333333333343"/>
    <n v="8.2407407407407457E-2"/>
  </r>
  <r>
    <s v="DT-07457"/>
    <x v="33"/>
    <s v="Packaging_Machine_006"/>
    <s v="Packaging"/>
    <d v="2024-11-23T04:10:48"/>
    <d v="2024-11-23T05:24:48"/>
    <s v="11"/>
    <s v="23"/>
    <n v="5"/>
    <n v="8.3333333333333329E-2"/>
    <s v="Preventive Maintenance - Mechanical"/>
    <s v="Mohamed Salah"/>
    <x v="0"/>
    <x v="0"/>
    <n v="22"/>
    <n v="21.916666666666668"/>
    <n v="0.99621212121212122"/>
  </r>
  <r>
    <s v="DT-01953"/>
    <x v="6"/>
    <s v="Painting_Machine_009"/>
    <s v="Painting"/>
    <d v="2024-11-23T06:03:22"/>
    <d v="2024-11-23T11:08:22"/>
    <s v="11"/>
    <s v="23"/>
    <n v="36"/>
    <n v="0.6"/>
    <s v="Preventive Maintenance - Mechanical"/>
    <s v="Maria Gomez"/>
    <x v="0"/>
    <x v="0"/>
    <n v="16"/>
    <n v="15.4"/>
    <n v="0.96250000000000002"/>
  </r>
  <r>
    <s v="DT-06603"/>
    <x v="4"/>
    <s v="Stamping_Machine_031"/>
    <s v="Stamping"/>
    <d v="2024-11-23T06:26:45"/>
    <d v="2024-11-23T07:11:45"/>
    <s v="11"/>
    <s v="23"/>
    <n v="1026"/>
    <n v="17.100000000000001"/>
    <s v="Electrical Fault"/>
    <s v="David Brown"/>
    <x v="0"/>
    <x v="1"/>
    <n v="18"/>
    <n v="0.89999999999999858"/>
    <n v="4.999999999999992E-2"/>
  </r>
  <r>
    <s v="DT-02667"/>
    <x v="17"/>
    <s v="Assembly_Machine_014"/>
    <s v="Assembly"/>
    <d v="2024-11-23T06:51:13"/>
    <d v="2024-11-23T09:11:13"/>
    <s v="11"/>
    <s v="23"/>
    <n v="64"/>
    <n v="1.0666666666666667"/>
    <s v="Electrical Fault"/>
    <s v="Noah Davis"/>
    <x v="2"/>
    <x v="1"/>
    <n v="16"/>
    <n v="14.933333333333334"/>
    <n v="0.93333333333333335"/>
  </r>
  <r>
    <s v="DT-05372"/>
    <x v="19"/>
    <s v="Stamping_Machine_035"/>
    <s v="Stamping"/>
    <d v="2024-11-23T06:59:56"/>
    <d v="2024-11-23T18:58:56"/>
    <s v="11"/>
    <s v="23"/>
    <n v="140"/>
    <n v="2.3333333333333335"/>
    <s v="Electrical Fault"/>
    <s v="Noah Davis"/>
    <x v="0"/>
    <x v="1"/>
    <n v="16"/>
    <n v="13.666666666666666"/>
    <n v="0.85416666666666663"/>
  </r>
  <r>
    <s v="DT-06471"/>
    <x v="19"/>
    <s v="Stamping_Machine_035"/>
    <s v="Stamping"/>
    <d v="2024-11-23T07:17:39"/>
    <d v="2024-11-23T07:57:39"/>
    <s v="11"/>
    <s v="23"/>
    <n v="78"/>
    <n v="1.3"/>
    <s v="Material Shortage"/>
    <s v="Rana Ibrahim"/>
    <x v="0"/>
    <x v="1"/>
    <n v="16"/>
    <n v="14.7"/>
    <n v="0.91874999999999996"/>
  </r>
  <r>
    <s v="DT-04340"/>
    <x v="27"/>
    <s v="Assembly_Machine_027"/>
    <s v="Assembly"/>
    <d v="2024-11-23T08:14:56"/>
    <d v="2024-11-23T18:30:56"/>
    <s v="11"/>
    <s v="23"/>
    <n v="196"/>
    <n v="3.2666666666666666"/>
    <s v="Preventive Maintenance - Mechanical"/>
    <s v="Lucas Silva"/>
    <x v="0"/>
    <x v="0"/>
    <n v="20"/>
    <n v="16.733333333333334"/>
    <n v="0.83666666666666667"/>
  </r>
  <r>
    <s v="DT-05009"/>
    <x v="27"/>
    <s v="Assembly_Machine_027"/>
    <s v="Assembly"/>
    <d v="2024-11-23T09:09:03"/>
    <d v="2024-11-23T11:05:03"/>
    <s v="11"/>
    <s v="23"/>
    <n v="231"/>
    <n v="3.85"/>
    <s v="Material Shortage"/>
    <s v="Noah Davis"/>
    <x v="0"/>
    <x v="1"/>
    <n v="20"/>
    <n v="16.149999999999999"/>
    <n v="0.80749999999999988"/>
  </r>
  <r>
    <s v="DT-09177"/>
    <x v="17"/>
    <s v="Assembly_Machine_014"/>
    <s v="Assembly"/>
    <d v="2024-11-23T09:37:02"/>
    <d v="2024-11-23T10:48:02"/>
    <s v="11"/>
    <s v="23"/>
    <n v="78"/>
    <n v="1.3"/>
    <s v="Preventive Maintenance - Electrical"/>
    <s v="Fatima Ali"/>
    <x v="0"/>
    <x v="0"/>
    <n v="16"/>
    <n v="14.7"/>
    <n v="0.91874999999999996"/>
  </r>
  <r>
    <s v="DT-05541"/>
    <x v="9"/>
    <s v="Assembly_Machine_011"/>
    <s v="Assembly"/>
    <d v="2024-11-23T09:58:23"/>
    <d v="2024-11-23T10:10:23"/>
    <s v="11"/>
    <s v="23"/>
    <n v="312"/>
    <n v="5.2"/>
    <s v="Preventive Maintenance - General"/>
    <s v="Elena Petrova"/>
    <x v="0"/>
    <x v="0"/>
    <n v="14"/>
    <n v="8.8000000000000007"/>
    <n v="0.62857142857142867"/>
  </r>
  <r>
    <s v="DT-05002"/>
    <x v="23"/>
    <s v="Packaging_Machine_025"/>
    <s v="Packaging"/>
    <d v="2024-11-23T10:06:37"/>
    <d v="2024-11-23T11:54:37"/>
    <s v="11"/>
    <s v="23"/>
    <n v="72"/>
    <n v="1.2"/>
    <s v="Electrical Fault"/>
    <s v="Emma Wilson"/>
    <x v="0"/>
    <x v="1"/>
    <n v="20"/>
    <n v="18.8"/>
    <n v="0.94000000000000006"/>
  </r>
  <r>
    <s v="DT-05872"/>
    <x v="10"/>
    <s v="Painting_Machine_008"/>
    <s v="Painting"/>
    <d v="2024-11-23T12:45:02"/>
    <d v="2024-11-23T13:29:02"/>
    <s v="11"/>
    <s v="23"/>
    <n v="60"/>
    <n v="1"/>
    <s v="Sensor Fault"/>
    <s v="John Smith"/>
    <x v="2"/>
    <x v="1"/>
    <n v="16"/>
    <n v="15"/>
    <n v="0.9375"/>
  </r>
  <r>
    <s v="DT-07954"/>
    <x v="9"/>
    <s v="Assembly_Machine_011"/>
    <s v="Assembly"/>
    <d v="2024-11-23T13:59:55"/>
    <d v="2024-11-23T14:11:55"/>
    <s v="11"/>
    <s v="23"/>
    <n v="223"/>
    <n v="3.7166666666666668"/>
    <s v="Preventive Maintenance - Mechanical"/>
    <s v="John Smith"/>
    <x v="0"/>
    <x v="0"/>
    <n v="14"/>
    <n v="10.283333333333333"/>
    <n v="0.73452380952380947"/>
  </r>
  <r>
    <s v="DT-04700"/>
    <x v="1"/>
    <s v="Painting_Machine_021"/>
    <s v="Painting"/>
    <d v="2024-11-23T16:22:58"/>
    <d v="2024-11-23T16:40:58"/>
    <s v="11"/>
    <s v="23"/>
    <n v="1168"/>
    <n v="19.466666666666665"/>
    <s v="Material Shortage"/>
    <s v="Fatima Ali"/>
    <x v="0"/>
    <x v="1"/>
    <n v="22"/>
    <n v="2.533333333333335"/>
    <n v="0.11515151515151523"/>
  </r>
  <r>
    <s v="DT-06214"/>
    <x v="15"/>
    <s v="Packaging_Machine_017"/>
    <s v="Packaging"/>
    <d v="2024-11-23T16:38:47"/>
    <d v="2024-11-23T16:50:47"/>
    <s v="11"/>
    <s v="23"/>
    <n v="337"/>
    <n v="5.6166666666666663"/>
    <s v="Preventive Maintenance - Electrical"/>
    <s v="Olivia Johnson"/>
    <x v="0"/>
    <x v="0"/>
    <n v="20"/>
    <n v="14.383333333333333"/>
    <n v="0.71916666666666662"/>
  </r>
  <r>
    <s v="DT-04801"/>
    <x v="3"/>
    <s v="Stamping_Machine_033"/>
    <s v="Stamping"/>
    <d v="2024-11-23T16:38:55"/>
    <d v="2024-11-23T17:52:55"/>
    <s v="11"/>
    <s v="23"/>
    <n v="839"/>
    <n v="13.983333333333333"/>
    <s v="Material Shortage"/>
    <s v="Emma Wilson"/>
    <x v="1"/>
    <x v="1"/>
    <n v="18"/>
    <n v="4.0166666666666675"/>
    <n v="0.22314814814814821"/>
  </r>
  <r>
    <s v="DT-00887"/>
    <x v="21"/>
    <s v="Packaging_Machine_018"/>
    <s v="Packaging"/>
    <d v="2024-11-23T16:45:55"/>
    <d v="2024-11-23T19:39:55"/>
    <s v="11"/>
    <s v="23"/>
    <n v="233"/>
    <n v="3.8833333333333333"/>
    <s v="Preventive Maintenance - Mechanical"/>
    <s v="Elena Petrova"/>
    <x v="0"/>
    <x v="0"/>
    <n v="14"/>
    <n v="10.116666666666667"/>
    <n v="0.72261904761904761"/>
  </r>
  <r>
    <s v="DT-08527"/>
    <x v="7"/>
    <s v="Packaging_Machine_002"/>
    <s v="Packaging"/>
    <d v="2024-11-23T17:12:27"/>
    <d v="2024-11-23T18:05:27"/>
    <s v="11"/>
    <s v="23"/>
    <n v="11"/>
    <n v="0.18333333333333332"/>
    <s v="Preventive Maintenance - Electrical"/>
    <s v="Emma Wilson"/>
    <x v="1"/>
    <x v="0"/>
    <n v="18"/>
    <n v="17.816666666666666"/>
    <n v="0.98981481481481481"/>
  </r>
  <r>
    <s v="DT-01464"/>
    <x v="29"/>
    <s v="Assembly_Machine_023"/>
    <s v="Assembly"/>
    <d v="2024-11-23T17:14:57"/>
    <d v="2024-11-23T17:49:57"/>
    <s v="11"/>
    <s v="23"/>
    <n v="371"/>
    <n v="6.1833333333333336"/>
    <s v="Material Shortage"/>
    <s v="Emma Wilson"/>
    <x v="1"/>
    <x v="1"/>
    <n v="16"/>
    <n v="9.8166666666666664"/>
    <n v="0.61354166666666665"/>
  </r>
  <r>
    <s v="DT-09534"/>
    <x v="0"/>
    <s v="Stamping_Machine_030"/>
    <s v="Stamping"/>
    <d v="2024-11-23T18:07:27"/>
    <d v="2024-11-23T18:38:27"/>
    <s v="11"/>
    <s v="23"/>
    <n v="80"/>
    <n v="1.3333333333333333"/>
    <s v="Material Shortage"/>
    <s v="Emma Wilson"/>
    <x v="2"/>
    <x v="1"/>
    <n v="16"/>
    <n v="14.666666666666666"/>
    <n v="0.91666666666666663"/>
  </r>
  <r>
    <s v="DT-01954"/>
    <x v="31"/>
    <s v="Assembly_Machine_010"/>
    <s v="Assembly"/>
    <d v="2024-11-23T19:43:35"/>
    <d v="2024-11-23T22:33:35"/>
    <s v="11"/>
    <s v="23"/>
    <n v="122"/>
    <n v="2.0333333333333332"/>
    <s v="Electrical Fault"/>
    <s v="Lucas Silva"/>
    <x v="0"/>
    <x v="1"/>
    <n v="22"/>
    <n v="19.966666666666669"/>
    <n v="0.9075757575757577"/>
  </r>
  <r>
    <s v="DT-04879"/>
    <x v="17"/>
    <s v="Assembly_Machine_014"/>
    <s v="Assembly"/>
    <d v="2024-11-23T20:08:56"/>
    <d v="2024-11-23T20:11:56"/>
    <s v="11"/>
    <s v="23"/>
    <n v="313"/>
    <n v="5.2166666666666668"/>
    <s v="Hydraulic Leak"/>
    <s v="Carlos Ruiz"/>
    <x v="0"/>
    <x v="1"/>
    <n v="16"/>
    <n v="10.783333333333333"/>
    <n v="0.67395833333333333"/>
  </r>
  <r>
    <s v="DT-01471"/>
    <x v="5"/>
    <s v="Stamping_Machine_029"/>
    <s v="Stamping"/>
    <d v="2024-11-23T21:15:51"/>
    <d v="2024-11-23T21:30:51"/>
    <s v="11"/>
    <s v="23"/>
    <n v="966"/>
    <n v="16.100000000000001"/>
    <s v="Material Shortage"/>
    <s v="Yuki Tanaka"/>
    <x v="0"/>
    <x v="1"/>
    <n v="22"/>
    <n v="5.8999999999999986"/>
    <n v="0.26818181818181813"/>
  </r>
  <r>
    <s v="DT-03038"/>
    <x v="25"/>
    <s v="Painting_Machine_001"/>
    <s v="Painting"/>
    <d v="2024-11-23T21:27:11"/>
    <d v="2024-11-23T22:01:11"/>
    <s v="11"/>
    <s v="23"/>
    <n v="237"/>
    <n v="3.95"/>
    <s v="Mechanical Failure"/>
    <s v="Fatima Ali"/>
    <x v="2"/>
    <x v="1"/>
    <n v="18"/>
    <n v="14.05"/>
    <n v="0.78055555555555556"/>
  </r>
  <r>
    <s v="DT-04899"/>
    <x v="29"/>
    <s v="Assembly_Machine_023"/>
    <s v="Assembly"/>
    <d v="2024-11-23T21:59:19"/>
    <d v="2024-11-24T07:43:19"/>
    <s v="11"/>
    <s v="23"/>
    <n v="104"/>
    <n v="1.7333333333333334"/>
    <s v="Preventive Maintenance - Mechanical"/>
    <s v="Mohamed Salah"/>
    <x v="0"/>
    <x v="0"/>
    <n v="16"/>
    <n v="14.266666666666666"/>
    <n v="0.89166666666666661"/>
  </r>
  <r>
    <s v="DT-09252"/>
    <x v="0"/>
    <s v="Stamping_Machine_030"/>
    <s v="Stamping"/>
    <d v="2024-11-23T23:38:21"/>
    <d v="2024-11-24T00:00:21"/>
    <s v="11"/>
    <s v="23"/>
    <n v="300"/>
    <n v="5"/>
    <s v="Tooling Break"/>
    <s v="Lucas Silva"/>
    <x v="1"/>
    <x v="1"/>
    <n v="16"/>
    <n v="11"/>
    <n v="0.6875"/>
  </r>
  <r>
    <s v="DT-09813"/>
    <x v="1"/>
    <s v="Painting_Machine_021"/>
    <s v="Painting"/>
    <d v="2024-11-24T00:05:18"/>
    <d v="2024-11-24T00:12:18"/>
    <s v="11"/>
    <s v="24"/>
    <n v="1145"/>
    <n v="19.083333333333332"/>
    <s v="Electrical Fault"/>
    <s v="John Smith"/>
    <x v="1"/>
    <x v="1"/>
    <n v="22"/>
    <n v="2.9166666666666679"/>
    <n v="0.13257575757575762"/>
  </r>
  <r>
    <s v="DT-02274"/>
    <x v="5"/>
    <s v="Stamping_Machine_029"/>
    <s v="Stamping"/>
    <d v="2024-11-24T00:54:53"/>
    <d v="2024-11-24T02:14:53"/>
    <s v="11"/>
    <s v="24"/>
    <n v="1094"/>
    <n v="18.233333333333334"/>
    <s v="Material Shortage"/>
    <s v="David Brown"/>
    <x v="2"/>
    <x v="1"/>
    <n v="22"/>
    <n v="3.7666666666666657"/>
    <n v="0.17121212121212118"/>
  </r>
  <r>
    <s v="DT-00216"/>
    <x v="1"/>
    <s v="Painting_Machine_021"/>
    <s v="Painting"/>
    <d v="2024-11-24T01:05:13"/>
    <d v="2024-11-24T03:23:13"/>
    <s v="11"/>
    <s v="24"/>
    <n v="754"/>
    <n v="12.566666666666666"/>
    <s v="Preventive Maintenance - Electrical"/>
    <s v="Sophie Martin"/>
    <x v="0"/>
    <x v="0"/>
    <n v="22"/>
    <n v="9.4333333333333336"/>
    <n v="0.42878787878787877"/>
  </r>
  <r>
    <s v="DT-06735"/>
    <x v="28"/>
    <s v="Packaging_Machine_003"/>
    <s v="Packaging"/>
    <d v="2024-11-24T02:08:30"/>
    <d v="2024-11-24T04:51:30"/>
    <s v="11"/>
    <s v="24"/>
    <n v="128"/>
    <n v="2.1333333333333333"/>
    <s v="Preventive Maintenance - Mechanical"/>
    <s v="Emma Wilson"/>
    <x v="0"/>
    <x v="0"/>
    <n v="14"/>
    <n v="11.866666666666667"/>
    <n v="0.84761904761904761"/>
  </r>
  <r>
    <s v="DT-07623"/>
    <x v="30"/>
    <s v="Packaging_Machine_034"/>
    <s v="Packaging"/>
    <d v="2024-11-24T02:11:28"/>
    <d v="2024-11-24T02:30:28"/>
    <s v="11"/>
    <s v="24"/>
    <n v="280"/>
    <n v="4.666666666666667"/>
    <s v="Preventive Maintenance - Electrical"/>
    <s v="Olivia Johnson"/>
    <x v="0"/>
    <x v="0"/>
    <n v="14"/>
    <n v="9.3333333333333321"/>
    <n v="0.66666666666666663"/>
  </r>
  <r>
    <s v="DT-07246"/>
    <x v="14"/>
    <s v="Assembly_Machine_013"/>
    <s v="Assembly"/>
    <d v="2024-11-24T02:59:56"/>
    <d v="2024-11-24T03:27:56"/>
    <s v="11"/>
    <s v="24"/>
    <n v="226"/>
    <n v="3.7666666666666666"/>
    <s v="Preventive Maintenance - Electrical"/>
    <s v="Emma Wilson"/>
    <x v="2"/>
    <x v="0"/>
    <n v="14"/>
    <n v="10.233333333333334"/>
    <n v="0.73095238095238102"/>
  </r>
  <r>
    <s v="DT-08917"/>
    <x v="7"/>
    <s v="Packaging_Machine_002"/>
    <s v="Packaging"/>
    <d v="2024-11-24T03:29:16"/>
    <d v="2024-11-24T04:12:16"/>
    <s v="11"/>
    <s v="24"/>
    <n v="20"/>
    <n v="0.33333333333333331"/>
    <s v="Tooling Break"/>
    <s v="Emma Wilson"/>
    <x v="2"/>
    <x v="1"/>
    <n v="18"/>
    <n v="17.666666666666668"/>
    <n v="0.98148148148148151"/>
  </r>
  <r>
    <s v="DT-07754"/>
    <x v="26"/>
    <s v="Assembly_Machine_032"/>
    <s v="Assembly"/>
    <d v="2024-11-24T04:03:33"/>
    <d v="2024-11-24T05:33:33"/>
    <s v="11"/>
    <s v="24"/>
    <n v="112"/>
    <n v="1.8666666666666667"/>
    <s v="Mechanical Failure"/>
    <s v="David Brown"/>
    <x v="2"/>
    <x v="1"/>
    <n v="20"/>
    <n v="18.133333333333333"/>
    <n v="0.90666666666666662"/>
  </r>
  <r>
    <s v="DT-09276"/>
    <x v="26"/>
    <s v="Assembly_Machine_032"/>
    <s v="Assembly"/>
    <d v="2024-11-24T04:05:35"/>
    <d v="2024-11-24T04:55:35"/>
    <s v="11"/>
    <s v="24"/>
    <n v="473"/>
    <n v="7.8833333333333337"/>
    <s v="Electrical Fault"/>
    <s v="Karim Nassar"/>
    <x v="2"/>
    <x v="1"/>
    <n v="20"/>
    <n v="12.116666666666667"/>
    <n v="0.60583333333333333"/>
  </r>
  <r>
    <s v="DT-03414"/>
    <x v="11"/>
    <s v="Assembly_Machine_007"/>
    <s v="Assembly"/>
    <d v="2024-11-24T04:57:54"/>
    <d v="2024-11-24T06:08:54"/>
    <s v="11"/>
    <s v="24"/>
    <n v="342"/>
    <n v="5.7"/>
    <s v="Preventive Maintenance - Mechanical"/>
    <s v="John Smith"/>
    <x v="0"/>
    <x v="0"/>
    <n v="22"/>
    <n v="16.3"/>
    <n v="0.74090909090909096"/>
  </r>
  <r>
    <s v="DT-04529"/>
    <x v="23"/>
    <s v="Packaging_Machine_025"/>
    <s v="Packaging"/>
    <d v="2024-11-24T07:00:26"/>
    <d v="2024-11-24T07:27:26"/>
    <s v="11"/>
    <s v="24"/>
    <n v="17"/>
    <n v="0.28333333333333333"/>
    <s v="Preventive Maintenance - Electrical"/>
    <s v="Lucas Silva"/>
    <x v="1"/>
    <x v="0"/>
    <n v="20"/>
    <n v="19.716666666666665"/>
    <n v="0.98583333333333323"/>
  </r>
  <r>
    <s v="DT-03943"/>
    <x v="22"/>
    <s v="Assembly_Machine_026"/>
    <s v="Assembly"/>
    <d v="2024-11-24T07:29:25"/>
    <d v="2024-11-24T11:27:25"/>
    <s v="11"/>
    <s v="24"/>
    <n v="65"/>
    <n v="1.0833333333333333"/>
    <s v="Hydraulic Leak"/>
    <s v="Lucas Silva"/>
    <x v="1"/>
    <x v="1"/>
    <n v="20"/>
    <n v="18.916666666666668"/>
    <n v="0.94583333333333341"/>
  </r>
  <r>
    <s v="DT-06707"/>
    <x v="32"/>
    <s v="Stamping_Machine_020"/>
    <s v="Stamping"/>
    <d v="2024-11-24T07:50:55"/>
    <d v="2024-11-24T09:57:55"/>
    <s v="11"/>
    <s v="24"/>
    <n v="305"/>
    <n v="5.083333333333333"/>
    <s v="Preventive Maintenance - General"/>
    <s v="Yuki Tanaka"/>
    <x v="0"/>
    <x v="0"/>
    <n v="14"/>
    <n v="8.9166666666666679"/>
    <n v="0.63690476190476197"/>
  </r>
  <r>
    <s v="DT-08624"/>
    <x v="12"/>
    <s v="Stamping_Machine_024"/>
    <s v="Stamping"/>
    <d v="2024-11-24T08:16:49"/>
    <d v="2024-11-24T08:36:49"/>
    <s v="11"/>
    <s v="24"/>
    <n v="129"/>
    <n v="2.15"/>
    <s v="Electrical Fault"/>
    <s v="Ahmed Hassan"/>
    <x v="1"/>
    <x v="1"/>
    <n v="14"/>
    <n v="11.85"/>
    <n v="0.84642857142857142"/>
  </r>
  <r>
    <s v="DT-03705"/>
    <x v="23"/>
    <s v="Packaging_Machine_025"/>
    <s v="Packaging"/>
    <d v="2024-11-24T10:38:21"/>
    <d v="2024-11-24T13:23:21"/>
    <s v="11"/>
    <s v="24"/>
    <n v="226"/>
    <n v="3.7666666666666666"/>
    <s v="Preventive Maintenance - General"/>
    <s v="Emma Wilson"/>
    <x v="0"/>
    <x v="0"/>
    <n v="20"/>
    <n v="16.233333333333334"/>
    <n v="0.81166666666666676"/>
  </r>
  <r>
    <s v="DT-04468"/>
    <x v="25"/>
    <s v="Painting_Machine_001"/>
    <s v="Painting"/>
    <d v="2024-11-24T11:10:32"/>
    <d v="2024-11-24T11:25:32"/>
    <s v="11"/>
    <s v="24"/>
    <n v="412"/>
    <n v="6.8666666666666663"/>
    <s v="Preventive Maintenance - General"/>
    <s v="Hassan Ali"/>
    <x v="0"/>
    <x v="0"/>
    <n v="18"/>
    <n v="11.133333333333333"/>
    <n v="0.61851851851851847"/>
  </r>
  <r>
    <s v="DT-03298"/>
    <x v="32"/>
    <s v="Stamping_Machine_020"/>
    <s v="Stamping"/>
    <d v="2024-11-24T12:53:48"/>
    <d v="2024-11-24T13:10:48"/>
    <s v="11"/>
    <s v="24"/>
    <n v="151"/>
    <n v="2.5166666666666666"/>
    <s v="Mechanical Failure"/>
    <s v="Lucas Silva"/>
    <x v="0"/>
    <x v="1"/>
    <n v="14"/>
    <n v="11.483333333333334"/>
    <n v="0.82023809523809532"/>
  </r>
  <r>
    <s v="DT-06222"/>
    <x v="8"/>
    <s v="Assembly_Machine_012"/>
    <s v="Assembly"/>
    <d v="2024-11-24T13:50:55"/>
    <d v="2024-11-24T13:54:55"/>
    <s v="11"/>
    <s v="24"/>
    <n v="81"/>
    <n v="1.35"/>
    <s v="Preventive Maintenance - Mechanical"/>
    <s v="Elena Petrova"/>
    <x v="0"/>
    <x v="0"/>
    <n v="20"/>
    <n v="18.649999999999999"/>
    <n v="0.93249999999999988"/>
  </r>
  <r>
    <s v="DT-05516"/>
    <x v="1"/>
    <s v="Painting_Machine_021"/>
    <s v="Painting"/>
    <d v="2024-11-24T14:48:42"/>
    <d v="2024-11-24T17:46:42"/>
    <s v="11"/>
    <s v="24"/>
    <n v="1196"/>
    <n v="19.933333333333334"/>
    <s v="Electrical Fault"/>
    <s v="Olivia Johnson"/>
    <x v="2"/>
    <x v="1"/>
    <n v="22"/>
    <n v="2.0666666666666664"/>
    <n v="9.3939393939393934E-2"/>
  </r>
  <r>
    <s v="DT-07328"/>
    <x v="21"/>
    <s v="Packaging_Machine_018"/>
    <s v="Packaging"/>
    <d v="2024-11-24T19:41:27"/>
    <d v="2024-11-25T00:24:27"/>
    <s v="11"/>
    <s v="24"/>
    <n v="264"/>
    <n v="4.4000000000000004"/>
    <s v="Electrical Fault"/>
    <s v="Li Wei"/>
    <x v="1"/>
    <x v="1"/>
    <n v="14"/>
    <n v="9.6"/>
    <n v="0.68571428571428572"/>
  </r>
  <r>
    <s v="DT-00155"/>
    <x v="29"/>
    <s v="Assembly_Machine_023"/>
    <s v="Assembly"/>
    <d v="2024-11-24T20:48:18"/>
    <d v="2024-11-24T21:14:18"/>
    <s v="11"/>
    <s v="24"/>
    <n v="238"/>
    <n v="3.9666666666666668"/>
    <s v="Mechanical Failure"/>
    <s v="Li Wei"/>
    <x v="1"/>
    <x v="1"/>
    <n v="16"/>
    <n v="12.033333333333333"/>
    <n v="0.75208333333333333"/>
  </r>
  <r>
    <s v="DT-05856"/>
    <x v="5"/>
    <s v="Stamping_Machine_029"/>
    <s v="Stamping"/>
    <d v="2024-11-24T20:49:56"/>
    <d v="2024-11-24T20:58:56"/>
    <s v="11"/>
    <s v="24"/>
    <n v="876"/>
    <n v="14.6"/>
    <s v="Process Instability"/>
    <s v="Emma Wilson"/>
    <x v="0"/>
    <x v="1"/>
    <n v="22"/>
    <n v="7.4"/>
    <n v="0.33636363636363636"/>
  </r>
  <r>
    <s v="DT-08843"/>
    <x v="11"/>
    <s v="Assembly_Machine_007"/>
    <s v="Assembly"/>
    <d v="2024-11-24T22:09:03"/>
    <d v="2024-11-24T22:53:03"/>
    <s v="11"/>
    <s v="24"/>
    <n v="651"/>
    <n v="10.85"/>
    <s v="Sensor Fault"/>
    <s v="Noah Davis"/>
    <x v="1"/>
    <x v="1"/>
    <n v="22"/>
    <n v="11.15"/>
    <n v="0.50681818181818183"/>
  </r>
  <r>
    <s v="DT-09719"/>
    <x v="4"/>
    <s v="Stamping_Machine_031"/>
    <s v="Stamping"/>
    <d v="2024-11-25T00:36:05"/>
    <d v="2024-11-25T00:50:05"/>
    <s v="11"/>
    <s v="25"/>
    <n v="705"/>
    <n v="11.75"/>
    <s v="Preventive Maintenance - Mechanical"/>
    <s v="Ahmed Hassan"/>
    <x v="2"/>
    <x v="0"/>
    <n v="18"/>
    <n v="6.25"/>
    <n v="0.34722222222222221"/>
  </r>
  <r>
    <s v="DT-06443"/>
    <x v="17"/>
    <s v="Assembly_Machine_014"/>
    <s v="Assembly"/>
    <d v="2024-11-25T00:48:20"/>
    <d v="2024-11-25T01:43:20"/>
    <s v="11"/>
    <s v="25"/>
    <n v="163"/>
    <n v="2.7166666666666668"/>
    <s v="Overheating"/>
    <s v="Maria Gomez"/>
    <x v="1"/>
    <x v="1"/>
    <n v="16"/>
    <n v="13.283333333333333"/>
    <n v="0.83020833333333333"/>
  </r>
  <r>
    <s v="DT-06457"/>
    <x v="11"/>
    <s v="Assembly_Machine_007"/>
    <s v="Assembly"/>
    <d v="2024-11-25T00:48:57"/>
    <d v="2024-11-25T02:49:57"/>
    <s v="11"/>
    <s v="25"/>
    <n v="578"/>
    <n v="9.6333333333333329"/>
    <s v="Unsafe Condition"/>
    <s v="Karim Nassar"/>
    <x v="1"/>
    <x v="1"/>
    <n v="22"/>
    <n v="12.366666666666667"/>
    <n v="0.56212121212121213"/>
  </r>
  <r>
    <s v="DT-03846"/>
    <x v="10"/>
    <s v="Painting_Machine_008"/>
    <s v="Painting"/>
    <d v="2024-11-25T01:23:48"/>
    <d v="2024-11-25T01:49:48"/>
    <s v="11"/>
    <s v="25"/>
    <n v="70"/>
    <n v="1.1666666666666667"/>
    <s v="Mechanical Failure"/>
    <s v="Karim Nassar"/>
    <x v="1"/>
    <x v="1"/>
    <n v="16"/>
    <n v="14.833333333333334"/>
    <n v="0.92708333333333337"/>
  </r>
  <r>
    <s v="DT-01277"/>
    <x v="22"/>
    <s v="Assembly_Machine_026"/>
    <s v="Assembly"/>
    <d v="2024-11-25T01:37:34"/>
    <d v="2024-11-25T03:21:34"/>
    <s v="11"/>
    <s v="25"/>
    <n v="144"/>
    <n v="2.4"/>
    <s v="Operator Error"/>
    <s v="Li Wei"/>
    <x v="1"/>
    <x v="1"/>
    <n v="20"/>
    <n v="17.600000000000001"/>
    <n v="0.88000000000000012"/>
  </r>
  <r>
    <s v="DT-01714"/>
    <x v="12"/>
    <s v="Stamping_Machine_024"/>
    <s v="Stamping"/>
    <d v="2024-11-25T02:06:29"/>
    <d v="2024-11-25T02:32:29"/>
    <s v="11"/>
    <s v="25"/>
    <n v="195"/>
    <n v="3.25"/>
    <s v="Sensor Fault"/>
    <s v="Fatima Ali"/>
    <x v="0"/>
    <x v="1"/>
    <n v="14"/>
    <n v="10.75"/>
    <n v="0.7678571428571429"/>
  </r>
  <r>
    <s v="DT-02247"/>
    <x v="12"/>
    <s v="Stamping_Machine_024"/>
    <s v="Stamping"/>
    <d v="2024-11-25T02:11:56"/>
    <d v="2024-11-25T02:30:56"/>
    <s v="11"/>
    <s v="25"/>
    <n v="22"/>
    <n v="0.36666666666666664"/>
    <s v="Material Shortage"/>
    <s v="Emma Wilson"/>
    <x v="0"/>
    <x v="1"/>
    <n v="14"/>
    <n v="13.633333333333333"/>
    <n v="0.97380952380952379"/>
  </r>
  <r>
    <s v="DT-09084"/>
    <x v="19"/>
    <s v="Stamping_Machine_035"/>
    <s v="Stamping"/>
    <d v="2024-11-25T04:30:15"/>
    <d v="2024-11-25T05:04:15"/>
    <s v="11"/>
    <s v="25"/>
    <n v="56"/>
    <n v="0.93333333333333335"/>
    <s v="Mechanical Failure"/>
    <s v="Elena Petrova"/>
    <x v="2"/>
    <x v="1"/>
    <n v="16"/>
    <n v="15.066666666666666"/>
    <n v="0.94166666666666665"/>
  </r>
  <r>
    <s v="DT-04654"/>
    <x v="11"/>
    <s v="Assembly_Machine_007"/>
    <s v="Assembly"/>
    <d v="2024-11-25T05:19:13"/>
    <d v="2024-11-25T05:41:13"/>
    <s v="11"/>
    <s v="25"/>
    <n v="583"/>
    <n v="9.7166666666666668"/>
    <s v="Operator Error"/>
    <s v="Elena Petrova"/>
    <x v="1"/>
    <x v="1"/>
    <n v="22"/>
    <n v="12.283333333333333"/>
    <n v="0.55833333333333335"/>
  </r>
  <r>
    <s v="DT-01708"/>
    <x v="1"/>
    <s v="Painting_Machine_021"/>
    <s v="Painting"/>
    <d v="2024-11-25T06:06:14"/>
    <d v="2024-11-25T11:11:14"/>
    <s v="11"/>
    <s v="25"/>
    <n v="1254"/>
    <n v="20.9"/>
    <s v="Mechanical Failure"/>
    <s v="Rana Ibrahim"/>
    <x v="0"/>
    <x v="1"/>
    <n v="22"/>
    <n v="1.1000000000000014"/>
    <n v="5.0000000000000065E-2"/>
  </r>
  <r>
    <s v="DT-04073"/>
    <x v="11"/>
    <s v="Assembly_Machine_007"/>
    <s v="Assembly"/>
    <d v="2024-11-25T06:32:37"/>
    <d v="2024-11-25T09:35:37"/>
    <s v="11"/>
    <s v="25"/>
    <n v="499"/>
    <n v="8.3166666666666664"/>
    <s v="Mechanical Failure"/>
    <s v="Fatima Ali"/>
    <x v="2"/>
    <x v="1"/>
    <n v="22"/>
    <n v="13.683333333333334"/>
    <n v="0.62196969696969695"/>
  </r>
  <r>
    <s v="DT-03684"/>
    <x v="29"/>
    <s v="Assembly_Machine_023"/>
    <s v="Assembly"/>
    <d v="2024-11-25T06:43:29"/>
    <d v="2024-11-25T07:18:29"/>
    <s v="11"/>
    <s v="25"/>
    <n v="19"/>
    <n v="0.31666666666666665"/>
    <s v="Hydraulic Leak"/>
    <s v="Ahmed Hassan"/>
    <x v="2"/>
    <x v="1"/>
    <n v="16"/>
    <n v="15.683333333333334"/>
    <n v="0.98020833333333335"/>
  </r>
  <r>
    <s v="DT-09223"/>
    <x v="9"/>
    <s v="Assembly_Machine_011"/>
    <s v="Assembly"/>
    <d v="2024-11-25T07:07:14"/>
    <d v="2024-11-25T07:50:14"/>
    <s v="11"/>
    <s v="25"/>
    <n v="202"/>
    <n v="3.3666666666666667"/>
    <s v="Preventive Maintenance - Mechanical"/>
    <s v="David Brown"/>
    <x v="0"/>
    <x v="0"/>
    <n v="14"/>
    <n v="10.633333333333333"/>
    <n v="0.75952380952380949"/>
  </r>
  <r>
    <s v="DT-02246"/>
    <x v="2"/>
    <s v="Assembly_Machine_019"/>
    <s v="Assembly"/>
    <d v="2024-11-25T07:53:59"/>
    <d v="2024-11-25T11:28:59"/>
    <s v="11"/>
    <s v="25"/>
    <n v="92"/>
    <n v="1.5333333333333334"/>
    <s v="Overheating"/>
    <s v="Ahmed Hassan"/>
    <x v="0"/>
    <x v="1"/>
    <n v="22"/>
    <n v="20.466666666666665"/>
    <n v="0.93030303030303019"/>
  </r>
  <r>
    <s v="DT-00275"/>
    <x v="24"/>
    <s v="Painting_Machine_028"/>
    <s v="Painting"/>
    <d v="2024-11-25T08:04:48"/>
    <d v="2024-11-25T08:46:48"/>
    <s v="11"/>
    <s v="25"/>
    <n v="27"/>
    <n v="0.45"/>
    <s v="Electrical Fault"/>
    <s v="David Brown"/>
    <x v="2"/>
    <x v="1"/>
    <n v="22"/>
    <n v="21.55"/>
    <n v="0.97954545454545461"/>
  </r>
  <r>
    <s v="DT-05690"/>
    <x v="22"/>
    <s v="Assembly_Machine_026"/>
    <s v="Assembly"/>
    <d v="2024-11-25T09:51:03"/>
    <d v="2024-11-25T13:14:03"/>
    <s v="11"/>
    <s v="25"/>
    <n v="91"/>
    <n v="1.5166666666666666"/>
    <s v="Preventive Maintenance - Electrical"/>
    <s v="Lucas Silva"/>
    <x v="0"/>
    <x v="0"/>
    <n v="20"/>
    <n v="18.483333333333334"/>
    <n v="0.92416666666666669"/>
  </r>
  <r>
    <s v="DT-07277"/>
    <x v="33"/>
    <s v="Packaging_Machine_006"/>
    <s v="Packaging"/>
    <d v="2024-11-25T10:04:14"/>
    <d v="2024-11-25T10:45:14"/>
    <s v="11"/>
    <s v="25"/>
    <n v="11"/>
    <n v="0.18333333333333332"/>
    <s v="Mechanical Failure"/>
    <s v="Olivia Johnson"/>
    <x v="2"/>
    <x v="1"/>
    <n v="22"/>
    <n v="21.816666666666666"/>
    <n v="0.9916666666666667"/>
  </r>
  <r>
    <s v="DT-03051"/>
    <x v="5"/>
    <s v="Stamping_Machine_029"/>
    <s v="Stamping"/>
    <d v="2024-11-25T11:17:58"/>
    <d v="2024-11-25T11:56:58"/>
    <s v="11"/>
    <s v="25"/>
    <n v="842"/>
    <n v="14.033333333333333"/>
    <s v="Tooling Break"/>
    <s v="Mahmoud Adel"/>
    <x v="2"/>
    <x v="1"/>
    <n v="22"/>
    <n v="7.9666666666666668"/>
    <n v="0.36212121212121212"/>
  </r>
  <r>
    <s v="DT-07174"/>
    <x v="13"/>
    <s v="Painting_Machine_016"/>
    <s v="Painting"/>
    <d v="2024-11-25T12:37:25"/>
    <d v="2024-11-25T13:06:25"/>
    <s v="11"/>
    <s v="25"/>
    <n v="358"/>
    <n v="5.9666666666666668"/>
    <s v="Sensor Fault"/>
    <s v="Sophie Martin"/>
    <x v="0"/>
    <x v="1"/>
    <n v="22"/>
    <n v="16.033333333333331"/>
    <n v="0.72878787878787865"/>
  </r>
  <r>
    <s v="DT-05194"/>
    <x v="24"/>
    <s v="Painting_Machine_028"/>
    <s v="Painting"/>
    <d v="2024-11-25T13:26:17"/>
    <d v="2024-11-25T23:04:17"/>
    <s v="11"/>
    <s v="25"/>
    <n v="68"/>
    <n v="1.1333333333333333"/>
    <s v="Electrical Fault"/>
    <s v="Hassan Ali"/>
    <x v="1"/>
    <x v="1"/>
    <n v="22"/>
    <n v="20.866666666666667"/>
    <n v="0.94848484848484849"/>
  </r>
  <r>
    <s v="DT-01334"/>
    <x v="23"/>
    <s v="Packaging_Machine_025"/>
    <s v="Packaging"/>
    <d v="2024-11-25T13:38:31"/>
    <d v="2024-11-25T16:43:31"/>
    <s v="11"/>
    <s v="25"/>
    <n v="454"/>
    <n v="7.5666666666666664"/>
    <s v="Preventive Maintenance - Electrical"/>
    <s v="Sophie Martin"/>
    <x v="1"/>
    <x v="0"/>
    <n v="20"/>
    <n v="12.433333333333334"/>
    <n v="0.6216666666666667"/>
  </r>
  <r>
    <s v="DT-06129"/>
    <x v="8"/>
    <s v="Assembly_Machine_012"/>
    <s v="Assembly"/>
    <d v="2024-11-25T13:45:07"/>
    <d v="2024-11-25T15:20:07"/>
    <s v="11"/>
    <s v="25"/>
    <n v="89"/>
    <n v="1.4833333333333334"/>
    <s v="Preventive Maintenance - Mechanical"/>
    <s v="Yuki Tanaka"/>
    <x v="1"/>
    <x v="0"/>
    <n v="20"/>
    <n v="18.516666666666666"/>
    <n v="0.92583333333333329"/>
  </r>
  <r>
    <s v="DT-02364"/>
    <x v="26"/>
    <s v="Assembly_Machine_032"/>
    <s v="Assembly"/>
    <d v="2024-11-25T14:09:42"/>
    <d v="2024-11-25T17:17:42"/>
    <s v="11"/>
    <s v="25"/>
    <n v="196"/>
    <n v="3.2666666666666666"/>
    <s v="Unsafe Condition"/>
    <s v="Mahmoud Adel"/>
    <x v="1"/>
    <x v="1"/>
    <n v="20"/>
    <n v="16.733333333333334"/>
    <n v="0.83666666666666667"/>
  </r>
  <r>
    <s v="DT-08182"/>
    <x v="32"/>
    <s v="Stamping_Machine_020"/>
    <s v="Stamping"/>
    <d v="2024-11-25T14:10:26"/>
    <d v="2024-11-25T14:12:26"/>
    <s v="11"/>
    <s v="25"/>
    <n v="176"/>
    <n v="2.9333333333333331"/>
    <s v="Electrical Fault"/>
    <s v="David Brown"/>
    <x v="0"/>
    <x v="1"/>
    <n v="14"/>
    <n v="11.066666666666666"/>
    <n v="0.79047619047619044"/>
  </r>
  <r>
    <s v="DT-08276"/>
    <x v="7"/>
    <s v="Packaging_Machine_002"/>
    <s v="Packaging"/>
    <d v="2024-11-25T15:17:08"/>
    <d v="2024-11-25T17:31:08"/>
    <s v="11"/>
    <s v="25"/>
    <n v="14"/>
    <n v="0.23333333333333334"/>
    <s v="Preventive Maintenance - Mechanical"/>
    <s v="Rana Ibrahim"/>
    <x v="0"/>
    <x v="0"/>
    <n v="18"/>
    <n v="17.766666666666666"/>
    <n v="0.98703703703703694"/>
  </r>
  <r>
    <s v="DT-07975"/>
    <x v="30"/>
    <s v="Packaging_Machine_034"/>
    <s v="Packaging"/>
    <d v="2024-11-25T15:27:24"/>
    <d v="2024-11-25T16:07:24"/>
    <s v="11"/>
    <s v="25"/>
    <n v="260"/>
    <n v="4.333333333333333"/>
    <s v="Operator Error"/>
    <s v="Elena Petrova"/>
    <x v="1"/>
    <x v="1"/>
    <n v="14"/>
    <n v="9.6666666666666679"/>
    <n v="0.69047619047619058"/>
  </r>
  <r>
    <s v="DT-02725"/>
    <x v="15"/>
    <s v="Packaging_Machine_017"/>
    <s v="Packaging"/>
    <d v="2024-11-25T15:54:35"/>
    <d v="2024-11-25T16:17:35"/>
    <s v="11"/>
    <s v="25"/>
    <n v="282"/>
    <n v="4.7"/>
    <s v="Preventive Maintenance - Electrical"/>
    <s v="Mohamed Salah"/>
    <x v="0"/>
    <x v="0"/>
    <n v="20"/>
    <n v="15.3"/>
    <n v="0.76500000000000001"/>
  </r>
  <r>
    <s v="DT-04854"/>
    <x v="26"/>
    <s v="Assembly_Machine_032"/>
    <s v="Assembly"/>
    <d v="2024-11-25T16:14:01"/>
    <d v="2024-11-25T16:58:01"/>
    <s v="11"/>
    <s v="25"/>
    <n v="346"/>
    <n v="5.7666666666666666"/>
    <s v="Hydraulic Leak"/>
    <s v="Ahmed Hassan"/>
    <x v="1"/>
    <x v="1"/>
    <n v="20"/>
    <n v="14.233333333333334"/>
    <n v="0.71166666666666667"/>
  </r>
  <r>
    <s v="DT-03377"/>
    <x v="12"/>
    <s v="Stamping_Machine_024"/>
    <s v="Stamping"/>
    <d v="2024-11-25T18:53:24"/>
    <d v="2024-11-25T18:58:24"/>
    <s v="11"/>
    <s v="25"/>
    <n v="100"/>
    <n v="1.6666666666666667"/>
    <s v="Material Shortage"/>
    <s v="Lucas Silva"/>
    <x v="2"/>
    <x v="1"/>
    <n v="14"/>
    <n v="12.333333333333334"/>
    <n v="0.88095238095238104"/>
  </r>
  <r>
    <s v="DT-06025"/>
    <x v="2"/>
    <s v="Assembly_Machine_019"/>
    <s v="Assembly"/>
    <d v="2024-11-25T19:03:04"/>
    <d v="2024-11-25T21:27:04"/>
    <s v="11"/>
    <s v="25"/>
    <n v="54"/>
    <n v="0.9"/>
    <s v="Preventive Maintenance - Mechanical"/>
    <s v="Karim Nassar"/>
    <x v="0"/>
    <x v="0"/>
    <n v="22"/>
    <n v="21.1"/>
    <n v="0.95909090909090911"/>
  </r>
  <r>
    <s v="DT-02011"/>
    <x v="1"/>
    <s v="Painting_Machine_021"/>
    <s v="Painting"/>
    <d v="2024-11-25T19:56:38"/>
    <d v="2024-11-25T21:27:38"/>
    <s v="11"/>
    <s v="25"/>
    <n v="1140"/>
    <n v="19"/>
    <s v="Hydraulic Leak"/>
    <s v="Lucas Silva"/>
    <x v="2"/>
    <x v="1"/>
    <n v="22"/>
    <n v="3"/>
    <n v="0.13636363636363635"/>
  </r>
  <r>
    <s v="DT-08253"/>
    <x v="30"/>
    <s v="Packaging_Machine_034"/>
    <s v="Packaging"/>
    <d v="2024-11-25T20:01:17"/>
    <d v="2024-11-25T23:54:17"/>
    <s v="11"/>
    <s v="25"/>
    <n v="255"/>
    <n v="4.25"/>
    <s v="Preventive Maintenance - General"/>
    <s v="Ahmed Hassan"/>
    <x v="0"/>
    <x v="0"/>
    <n v="14"/>
    <n v="9.75"/>
    <n v="0.6964285714285714"/>
  </r>
  <r>
    <s v="DT-09350"/>
    <x v="22"/>
    <s v="Assembly_Machine_026"/>
    <s v="Assembly"/>
    <d v="2024-11-25T20:07:46"/>
    <d v="2024-11-26T07:35:46"/>
    <s v="11"/>
    <s v="25"/>
    <n v="359"/>
    <n v="5.9833333333333334"/>
    <s v="Sensor Fault"/>
    <s v="Ahmed Hassan"/>
    <x v="2"/>
    <x v="1"/>
    <n v="20"/>
    <n v="14.016666666666666"/>
    <n v="0.70083333333333331"/>
  </r>
  <r>
    <s v="DT-05676"/>
    <x v="14"/>
    <s v="Assembly_Machine_013"/>
    <s v="Assembly"/>
    <d v="2024-11-25T20:23:40"/>
    <d v="2024-11-26T00:57:40"/>
    <s v="11"/>
    <s v="25"/>
    <n v="33"/>
    <n v="0.55000000000000004"/>
    <s v="Preventive Maintenance - Electrical"/>
    <s v="Hassan Ali"/>
    <x v="1"/>
    <x v="0"/>
    <n v="14"/>
    <n v="13.45"/>
    <n v="0.96071428571428563"/>
  </r>
  <r>
    <s v="DT-07069"/>
    <x v="0"/>
    <s v="Stamping_Machine_030"/>
    <s v="Stamping"/>
    <d v="2024-11-25T22:13:50"/>
    <d v="2024-11-25T22:43:50"/>
    <s v="11"/>
    <s v="25"/>
    <n v="223"/>
    <n v="3.7166666666666668"/>
    <s v="Electrical Fault"/>
    <s v="Carlos Ruiz"/>
    <x v="2"/>
    <x v="1"/>
    <n v="16"/>
    <n v="12.283333333333333"/>
    <n v="0.76770833333333333"/>
  </r>
  <r>
    <s v="DT-02711"/>
    <x v="12"/>
    <s v="Stamping_Machine_024"/>
    <s v="Stamping"/>
    <d v="2024-11-26T00:47:37"/>
    <d v="2024-11-26T01:22:37"/>
    <s v="11"/>
    <s v="26"/>
    <n v="29"/>
    <n v="0.48333333333333334"/>
    <s v="Preventive Maintenance - Electrical"/>
    <s v="Noah Davis"/>
    <x v="0"/>
    <x v="0"/>
    <n v="14"/>
    <n v="13.516666666666667"/>
    <n v="0.96547619047619049"/>
  </r>
  <r>
    <s v="DT-03850"/>
    <x v="19"/>
    <s v="Stamping_Machine_035"/>
    <s v="Stamping"/>
    <d v="2024-11-26T01:32:49"/>
    <d v="2024-11-26T02:04:49"/>
    <s v="11"/>
    <s v="26"/>
    <n v="159"/>
    <n v="2.65"/>
    <s v="Electrical Fault"/>
    <s v="Yuki Tanaka"/>
    <x v="0"/>
    <x v="1"/>
    <n v="16"/>
    <n v="13.35"/>
    <n v="0.83437499999999998"/>
  </r>
  <r>
    <s v="DT-08793"/>
    <x v="26"/>
    <s v="Assembly_Machine_032"/>
    <s v="Assembly"/>
    <d v="2024-11-26T01:56:14"/>
    <d v="2024-11-26T02:26:14"/>
    <s v="11"/>
    <s v="26"/>
    <n v="254"/>
    <n v="4.2333333333333334"/>
    <s v="Mechanical Failure"/>
    <s v="Mohamed Salah"/>
    <x v="2"/>
    <x v="1"/>
    <n v="20"/>
    <n v="15.766666666666666"/>
    <n v="0.78833333333333333"/>
  </r>
  <r>
    <s v="DT-02250"/>
    <x v="17"/>
    <s v="Assembly_Machine_014"/>
    <s v="Assembly"/>
    <d v="2024-11-26T02:19:49"/>
    <d v="2024-11-26T02:48:49"/>
    <s v="11"/>
    <s v="26"/>
    <n v="145"/>
    <n v="2.4166666666666665"/>
    <s v="Preventive Maintenance - General"/>
    <s v="Emma Wilson"/>
    <x v="1"/>
    <x v="0"/>
    <n v="16"/>
    <n v="13.583333333333334"/>
    <n v="0.84895833333333337"/>
  </r>
  <r>
    <s v="DT-02724"/>
    <x v="32"/>
    <s v="Stamping_Machine_020"/>
    <s v="Stamping"/>
    <d v="2024-11-26T02:50:28"/>
    <d v="2024-11-26T03:15:28"/>
    <s v="11"/>
    <s v="26"/>
    <n v="285"/>
    <n v="4.75"/>
    <s v="Preventive Maintenance - General"/>
    <s v="Mohamed Salah"/>
    <x v="0"/>
    <x v="0"/>
    <n v="14"/>
    <n v="9.25"/>
    <n v="0.6607142857142857"/>
  </r>
  <r>
    <s v="DT-01402"/>
    <x v="19"/>
    <s v="Stamping_Machine_035"/>
    <s v="Stamping"/>
    <d v="2024-11-26T03:17:29"/>
    <d v="2024-11-26T05:52:29"/>
    <s v="11"/>
    <s v="26"/>
    <n v="128"/>
    <n v="2.1333333333333333"/>
    <s v="Electrical Fault"/>
    <s v="Carlos Ruiz"/>
    <x v="2"/>
    <x v="1"/>
    <n v="16"/>
    <n v="13.866666666666667"/>
    <n v="0.8666666666666667"/>
  </r>
  <r>
    <s v="DT-00322"/>
    <x v="14"/>
    <s v="Assembly_Machine_013"/>
    <s v="Assembly"/>
    <d v="2024-11-26T04:27:03"/>
    <d v="2024-11-26T06:50:03"/>
    <s v="11"/>
    <s v="26"/>
    <n v="37"/>
    <n v="0.6166666666666667"/>
    <s v="Overheating"/>
    <s v="Lucas Silva"/>
    <x v="1"/>
    <x v="1"/>
    <n v="14"/>
    <n v="13.383333333333333"/>
    <n v="0.95595238095238089"/>
  </r>
  <r>
    <s v="DT-00094"/>
    <x v="26"/>
    <s v="Assembly_Machine_032"/>
    <s v="Assembly"/>
    <d v="2024-11-26T04:52:27"/>
    <d v="2024-11-26T05:37:27"/>
    <s v="11"/>
    <s v="26"/>
    <n v="460"/>
    <n v="7.666666666666667"/>
    <s v="Overheating"/>
    <s v="Noah Davis"/>
    <x v="2"/>
    <x v="1"/>
    <n v="20"/>
    <n v="12.333333333333332"/>
    <n v="0.61666666666666659"/>
  </r>
  <r>
    <s v="DT-03815"/>
    <x v="2"/>
    <s v="Assembly_Machine_019"/>
    <s v="Assembly"/>
    <d v="2024-11-26T05:09:13"/>
    <d v="2024-11-26T05:19:13"/>
    <s v="11"/>
    <s v="26"/>
    <n v="118"/>
    <n v="1.9666666666666666"/>
    <s v="Material Shortage"/>
    <s v="Yuki Tanaka"/>
    <x v="2"/>
    <x v="1"/>
    <n v="22"/>
    <n v="20.033333333333335"/>
    <n v="0.91060606060606064"/>
  </r>
  <r>
    <s v="DT-03060"/>
    <x v="12"/>
    <s v="Stamping_Machine_024"/>
    <s v="Stamping"/>
    <d v="2024-11-26T05:49:59"/>
    <d v="2024-11-26T06:16:59"/>
    <s v="11"/>
    <s v="26"/>
    <n v="144"/>
    <n v="2.4"/>
    <s v="Material Shortage"/>
    <s v="Ahmed Hassan"/>
    <x v="2"/>
    <x v="1"/>
    <n v="14"/>
    <n v="11.6"/>
    <n v="0.82857142857142851"/>
  </r>
  <r>
    <s v="DT-08850"/>
    <x v="21"/>
    <s v="Packaging_Machine_018"/>
    <s v="Packaging"/>
    <d v="2024-11-26T08:38:52"/>
    <d v="2024-11-26T09:13:52"/>
    <s v="11"/>
    <s v="26"/>
    <n v="257"/>
    <n v="4.2833333333333332"/>
    <s v="Electrical Fault"/>
    <s v="Fatima Ali"/>
    <x v="0"/>
    <x v="1"/>
    <n v="14"/>
    <n v="9.7166666666666668"/>
    <n v="0.69404761904761902"/>
  </r>
  <r>
    <s v="DT-07178"/>
    <x v="20"/>
    <s v="Stamping_Machine_015"/>
    <s v="Stamping"/>
    <d v="2024-11-26T08:53:58"/>
    <d v="2024-11-26T12:58:58"/>
    <s v="11"/>
    <s v="26"/>
    <n v="176"/>
    <n v="2.9333333333333331"/>
    <s v="Preventive Maintenance - General"/>
    <s v="Olivia Johnson"/>
    <x v="1"/>
    <x v="0"/>
    <n v="18"/>
    <n v="15.066666666666666"/>
    <n v="0.83703703703703702"/>
  </r>
  <r>
    <s v="DT-00916"/>
    <x v="3"/>
    <s v="Stamping_Machine_033"/>
    <s v="Stamping"/>
    <d v="2024-11-26T09:31:24"/>
    <d v="2024-11-26T10:09:24"/>
    <s v="11"/>
    <s v="26"/>
    <n v="725"/>
    <n v="12.083333333333334"/>
    <s v="Preventive Maintenance - General"/>
    <s v="Li Wei"/>
    <x v="1"/>
    <x v="0"/>
    <n v="18"/>
    <n v="5.9166666666666661"/>
    <n v="0.32870370370370366"/>
  </r>
  <r>
    <s v="DT-00414"/>
    <x v="15"/>
    <s v="Packaging_Machine_017"/>
    <s v="Packaging"/>
    <d v="2024-11-26T10:11:34"/>
    <d v="2024-11-26T10:42:34"/>
    <s v="11"/>
    <s v="26"/>
    <n v="130"/>
    <n v="2.1666666666666665"/>
    <s v="Material Shortage"/>
    <s v="Fatima Ali"/>
    <x v="2"/>
    <x v="1"/>
    <n v="20"/>
    <n v="17.833333333333332"/>
    <n v="0.89166666666666661"/>
  </r>
  <r>
    <s v="DT-02559"/>
    <x v="25"/>
    <s v="Painting_Machine_001"/>
    <s v="Painting"/>
    <d v="2024-11-26T11:03:46"/>
    <d v="2024-11-26T14:01:46"/>
    <s v="11"/>
    <s v="26"/>
    <n v="87"/>
    <n v="1.45"/>
    <s v="Preventive Maintenance - General"/>
    <s v="Noah Davis"/>
    <x v="1"/>
    <x v="0"/>
    <n v="18"/>
    <n v="16.55"/>
    <n v="0.91944444444444451"/>
  </r>
  <r>
    <s v="DT-04395"/>
    <x v="20"/>
    <s v="Stamping_Machine_015"/>
    <s v="Stamping"/>
    <d v="2024-11-26T11:12:40"/>
    <d v="2024-11-26T11:51:40"/>
    <s v="11"/>
    <s v="26"/>
    <n v="102"/>
    <n v="1.7"/>
    <s v="Hydraulic Leak"/>
    <s v="Sophie Martin"/>
    <x v="0"/>
    <x v="1"/>
    <n v="18"/>
    <n v="16.3"/>
    <n v="0.90555555555555556"/>
  </r>
  <r>
    <s v="DT-01462"/>
    <x v="18"/>
    <s v="Packaging_Machine_004"/>
    <s v="Packaging"/>
    <d v="2024-11-26T11:19:45"/>
    <d v="2024-11-26T14:30:45"/>
    <s v="11"/>
    <s v="26"/>
    <n v="16"/>
    <n v="0.26666666666666666"/>
    <s v="Mechanical Failure"/>
    <s v="Mahmoud Adel"/>
    <x v="1"/>
    <x v="1"/>
    <n v="16"/>
    <n v="15.733333333333333"/>
    <n v="0.98333333333333328"/>
  </r>
  <r>
    <s v="DT-08022"/>
    <x v="15"/>
    <s v="Packaging_Machine_017"/>
    <s v="Packaging"/>
    <d v="2024-11-26T11:42:59"/>
    <d v="2024-11-26T13:57:59"/>
    <s v="11"/>
    <s v="26"/>
    <n v="93"/>
    <n v="1.55"/>
    <s v="Process Instability"/>
    <s v="Carlos Ruiz"/>
    <x v="2"/>
    <x v="1"/>
    <n v="20"/>
    <n v="18.45"/>
    <n v="0.92249999999999999"/>
  </r>
  <r>
    <s v="DT-03997"/>
    <x v="24"/>
    <s v="Painting_Machine_028"/>
    <s v="Painting"/>
    <d v="2024-11-26T11:58:19"/>
    <d v="2024-11-26T13:30:19"/>
    <s v="11"/>
    <s v="26"/>
    <n v="492"/>
    <n v="8.1999999999999993"/>
    <s v="Electrical Fault"/>
    <s v="Rana Ibrahim"/>
    <x v="2"/>
    <x v="1"/>
    <n v="22"/>
    <n v="13.8"/>
    <n v="0.62727272727272732"/>
  </r>
  <r>
    <s v="DT-08046"/>
    <x v="3"/>
    <s v="Stamping_Machine_033"/>
    <s v="Stamping"/>
    <d v="2024-11-26T12:22:28"/>
    <d v="2024-11-26T13:05:28"/>
    <s v="11"/>
    <s v="26"/>
    <n v="1026"/>
    <n v="17.100000000000001"/>
    <s v="Process Instability"/>
    <s v="Olivia Johnson"/>
    <x v="2"/>
    <x v="1"/>
    <n v="18"/>
    <n v="0.89999999999999858"/>
    <n v="4.999999999999992E-2"/>
  </r>
  <r>
    <s v="DT-02858"/>
    <x v="16"/>
    <s v="Painting_Machine_005"/>
    <s v="Painting"/>
    <d v="2024-11-26T12:31:58"/>
    <d v="2024-11-26T12:51:58"/>
    <s v="11"/>
    <s v="26"/>
    <n v="461"/>
    <n v="7.6833333333333336"/>
    <s v="Mechanical Failure"/>
    <s v="Yuki Tanaka"/>
    <x v="1"/>
    <x v="1"/>
    <n v="20"/>
    <n v="12.316666666666666"/>
    <n v="0.61583333333333334"/>
  </r>
  <r>
    <s v="DT-01043"/>
    <x v="3"/>
    <s v="Stamping_Machine_033"/>
    <s v="Stamping"/>
    <d v="2024-11-26T15:11:57"/>
    <d v="2024-11-26T17:43:57"/>
    <s v="11"/>
    <s v="26"/>
    <n v="826"/>
    <n v="13.766666666666667"/>
    <s v="Preventive Maintenance - Electrical"/>
    <s v="Noah Davis"/>
    <x v="0"/>
    <x v="0"/>
    <n v="18"/>
    <n v="4.2333333333333325"/>
    <n v="0.23518518518518514"/>
  </r>
  <r>
    <s v="DT-04285"/>
    <x v="19"/>
    <s v="Stamping_Machine_035"/>
    <s v="Stamping"/>
    <d v="2024-11-26T16:06:53"/>
    <d v="2024-11-26T17:32:53"/>
    <s v="11"/>
    <s v="26"/>
    <n v="125"/>
    <n v="2.0833333333333335"/>
    <s v="Electrical Fault"/>
    <s v="Ahmed Hassan"/>
    <x v="0"/>
    <x v="1"/>
    <n v="16"/>
    <n v="13.916666666666666"/>
    <n v="0.86979166666666663"/>
  </r>
  <r>
    <s v="DT-05079"/>
    <x v="2"/>
    <s v="Assembly_Machine_019"/>
    <s v="Assembly"/>
    <d v="2024-11-26T17:42:24"/>
    <d v="2024-11-26T17:48:24"/>
    <s v="11"/>
    <s v="26"/>
    <n v="55"/>
    <n v="0.91666666666666663"/>
    <s v="Preventive Maintenance - General"/>
    <s v="David Brown"/>
    <x v="0"/>
    <x v="0"/>
    <n v="22"/>
    <n v="21.083333333333332"/>
    <n v="0.95833333333333326"/>
  </r>
  <r>
    <s v="DT-00326"/>
    <x v="29"/>
    <s v="Assembly_Machine_023"/>
    <s v="Assembly"/>
    <d v="2024-11-26T18:24:51"/>
    <d v="2024-11-26T20:15:51"/>
    <s v="11"/>
    <s v="26"/>
    <n v="96"/>
    <n v="1.6"/>
    <s v="Hydraulic Leak"/>
    <s v="Olivia Johnson"/>
    <x v="0"/>
    <x v="1"/>
    <n v="16"/>
    <n v="14.4"/>
    <n v="0.9"/>
  </r>
  <r>
    <s v="DT-03452"/>
    <x v="13"/>
    <s v="Painting_Machine_016"/>
    <s v="Painting"/>
    <d v="2024-11-26T19:24:06"/>
    <d v="2024-11-26T19:46:06"/>
    <s v="11"/>
    <s v="26"/>
    <n v="328"/>
    <n v="5.4666666666666668"/>
    <s v="Electrical Fault"/>
    <s v="Carlos Ruiz"/>
    <x v="2"/>
    <x v="1"/>
    <n v="22"/>
    <n v="16.533333333333331"/>
    <n v="0.75151515151515147"/>
  </r>
  <r>
    <s v="DT-04351"/>
    <x v="21"/>
    <s v="Packaging_Machine_018"/>
    <s v="Packaging"/>
    <d v="2024-11-26T21:14:36"/>
    <d v="2024-11-26T21:58:36"/>
    <s v="11"/>
    <s v="26"/>
    <n v="187"/>
    <n v="3.1166666666666667"/>
    <s v="Electrical Fault"/>
    <s v="Hassan Ali"/>
    <x v="1"/>
    <x v="1"/>
    <n v="14"/>
    <n v="10.883333333333333"/>
    <n v="0.77738095238095239"/>
  </r>
  <r>
    <s v="DT-06614"/>
    <x v="4"/>
    <s v="Stamping_Machine_031"/>
    <s v="Stamping"/>
    <d v="2024-11-26T21:24:52"/>
    <d v="2024-11-26T22:19:52"/>
    <s v="11"/>
    <s v="26"/>
    <n v="1026"/>
    <n v="17.100000000000001"/>
    <s v="Hydraulic Leak"/>
    <s v="Fatima Ali"/>
    <x v="2"/>
    <x v="1"/>
    <n v="18"/>
    <n v="0.89999999999999858"/>
    <n v="4.999999999999992E-2"/>
  </r>
  <r>
    <s v="DT-04483"/>
    <x v="3"/>
    <s v="Stamping_Machine_033"/>
    <s v="Stamping"/>
    <d v="2024-11-26T21:28:34"/>
    <d v="2024-11-26T22:11:34"/>
    <s v="11"/>
    <s v="26"/>
    <n v="974"/>
    <n v="16.233333333333334"/>
    <s v="Preventive Maintenance - Electrical"/>
    <s v="Noah Davis"/>
    <x v="0"/>
    <x v="0"/>
    <n v="18"/>
    <n v="1.7666666666666657"/>
    <n v="9.8148148148148096E-2"/>
  </r>
  <r>
    <s v="DT-02066"/>
    <x v="17"/>
    <s v="Assembly_Machine_014"/>
    <s v="Assembly"/>
    <d v="2024-11-26T23:52:21"/>
    <d v="2024-11-27T00:23:21"/>
    <s v="11"/>
    <s v="26"/>
    <n v="169"/>
    <n v="2.8166666666666669"/>
    <s v="Electrical Fault"/>
    <s v="Lucas Silva"/>
    <x v="0"/>
    <x v="1"/>
    <n v="16"/>
    <n v="13.183333333333334"/>
    <n v="0.82395833333333335"/>
  </r>
  <r>
    <s v="DT-00420"/>
    <x v="15"/>
    <s v="Packaging_Machine_017"/>
    <s v="Packaging"/>
    <d v="2024-11-27T00:06:20"/>
    <d v="2024-11-27T03:36:20"/>
    <s v="11"/>
    <s v="27"/>
    <n v="388"/>
    <n v="6.4666666666666668"/>
    <s v="Sensor Fault"/>
    <s v="Emma Wilson"/>
    <x v="1"/>
    <x v="1"/>
    <n v="20"/>
    <n v="13.533333333333333"/>
    <n v="0.67666666666666664"/>
  </r>
  <r>
    <s v="DT-02228"/>
    <x v="26"/>
    <s v="Assembly_Machine_032"/>
    <s v="Assembly"/>
    <d v="2024-11-27T00:39:43"/>
    <d v="2024-11-27T03:40:43"/>
    <s v="11"/>
    <s v="27"/>
    <n v="426"/>
    <n v="7.1"/>
    <s v="Preventive Maintenance - Mechanical"/>
    <s v="Emma Wilson"/>
    <x v="1"/>
    <x v="0"/>
    <n v="20"/>
    <n v="12.9"/>
    <n v="0.64500000000000002"/>
  </r>
  <r>
    <s v="DT-03471"/>
    <x v="34"/>
    <s v="Painting_Machine_022"/>
    <s v="Painting"/>
    <d v="2024-11-27T01:08:07"/>
    <d v="2024-11-27T01:36:07"/>
    <s v="11"/>
    <s v="27"/>
    <n v="202"/>
    <n v="3.3666666666666667"/>
    <s v="Sensor Fault"/>
    <s v="Fatima Ali"/>
    <x v="2"/>
    <x v="1"/>
    <n v="22"/>
    <n v="18.633333333333333"/>
    <n v="0.84696969696969693"/>
  </r>
  <r>
    <s v="DT-01480"/>
    <x v="23"/>
    <s v="Packaging_Machine_025"/>
    <s v="Packaging"/>
    <d v="2024-11-27T01:42:05"/>
    <d v="2024-11-27T02:29:05"/>
    <s v="11"/>
    <s v="27"/>
    <n v="173"/>
    <n v="2.8833333333333333"/>
    <s v="Preventive Maintenance - General"/>
    <s v="Noah Davis"/>
    <x v="0"/>
    <x v="0"/>
    <n v="20"/>
    <n v="17.116666666666667"/>
    <n v="0.85583333333333333"/>
  </r>
  <r>
    <s v="DT-03181"/>
    <x v="15"/>
    <s v="Packaging_Machine_017"/>
    <s v="Packaging"/>
    <d v="2024-11-27T02:09:59"/>
    <d v="2024-11-27T03:02:59"/>
    <s v="11"/>
    <s v="27"/>
    <n v="416"/>
    <n v="6.9333333333333336"/>
    <s v="Electrical Fault"/>
    <s v="Carlos Ruiz"/>
    <x v="2"/>
    <x v="1"/>
    <n v="20"/>
    <n v="13.066666666666666"/>
    <n v="0.65333333333333332"/>
  </r>
  <r>
    <s v="DT-05287"/>
    <x v="34"/>
    <s v="Painting_Machine_022"/>
    <s v="Painting"/>
    <d v="2024-11-27T02:18:31"/>
    <d v="2024-11-27T02:41:31"/>
    <s v="11"/>
    <s v="27"/>
    <n v="48"/>
    <n v="0.8"/>
    <s v="Sensor Fault"/>
    <s v="Carlos Ruiz"/>
    <x v="0"/>
    <x v="1"/>
    <n v="22"/>
    <n v="21.2"/>
    <n v="0.96363636363636362"/>
  </r>
  <r>
    <s v="DT-03448"/>
    <x v="23"/>
    <s v="Packaging_Machine_025"/>
    <s v="Packaging"/>
    <d v="2024-11-27T02:26:01"/>
    <d v="2024-11-27T05:10:01"/>
    <s v="11"/>
    <s v="27"/>
    <n v="350"/>
    <n v="5.833333333333333"/>
    <s v="Material Shortage"/>
    <s v="Karim Nassar"/>
    <x v="0"/>
    <x v="1"/>
    <n v="20"/>
    <n v="14.166666666666668"/>
    <n v="0.70833333333333337"/>
  </r>
  <r>
    <s v="DT-02820"/>
    <x v="6"/>
    <s v="Painting_Machine_009"/>
    <s v="Painting"/>
    <d v="2024-11-27T03:07:12"/>
    <d v="2024-11-27T04:03:12"/>
    <s v="11"/>
    <s v="27"/>
    <n v="32"/>
    <n v="0.53333333333333333"/>
    <s v="Preventive Maintenance - Electrical"/>
    <s v="Mahmoud Adel"/>
    <x v="2"/>
    <x v="0"/>
    <n v="16"/>
    <n v="15.466666666666667"/>
    <n v="0.96666666666666667"/>
  </r>
  <r>
    <s v="DT-03591"/>
    <x v="23"/>
    <s v="Packaging_Machine_025"/>
    <s v="Packaging"/>
    <d v="2024-11-27T03:14:52"/>
    <d v="2024-11-27T08:25:52"/>
    <s v="11"/>
    <s v="27"/>
    <n v="378"/>
    <n v="6.3"/>
    <s v="Electrical Fault"/>
    <s v="Noah Davis"/>
    <x v="2"/>
    <x v="1"/>
    <n v="20"/>
    <n v="13.7"/>
    <n v="0.68499999999999994"/>
  </r>
  <r>
    <s v="DT-07059"/>
    <x v="20"/>
    <s v="Stamping_Machine_015"/>
    <s v="Stamping"/>
    <d v="2024-11-27T03:20:24"/>
    <d v="2024-11-27T04:03:24"/>
    <s v="11"/>
    <s v="27"/>
    <n v="70"/>
    <n v="1.1666666666666667"/>
    <s v="Electrical Fault"/>
    <s v="Sophie Martin"/>
    <x v="2"/>
    <x v="1"/>
    <n v="18"/>
    <n v="16.833333333333332"/>
    <n v="0.93518518518518512"/>
  </r>
  <r>
    <s v="DT-06759"/>
    <x v="3"/>
    <s v="Stamping_Machine_033"/>
    <s v="Stamping"/>
    <d v="2024-11-27T03:58:09"/>
    <d v="2024-11-27T07:19:09"/>
    <s v="11"/>
    <s v="27"/>
    <n v="908"/>
    <n v="15.133333333333333"/>
    <s v="Sensor Fault"/>
    <s v="Ahmed Hassan"/>
    <x v="2"/>
    <x v="1"/>
    <n v="18"/>
    <n v="2.8666666666666671"/>
    <n v="0.15925925925925929"/>
  </r>
  <r>
    <s v="DT-02613"/>
    <x v="10"/>
    <s v="Painting_Machine_008"/>
    <s v="Painting"/>
    <d v="2024-11-27T04:18:40"/>
    <d v="2024-11-27T08:50:40"/>
    <s v="11"/>
    <s v="27"/>
    <n v="151"/>
    <n v="2.5166666666666666"/>
    <s v="Material Shortage"/>
    <s v="Maria Gomez"/>
    <x v="2"/>
    <x v="1"/>
    <n v="16"/>
    <n v="13.483333333333334"/>
    <n v="0.84270833333333339"/>
  </r>
  <r>
    <s v="DT-01212"/>
    <x v="15"/>
    <s v="Packaging_Machine_017"/>
    <s v="Packaging"/>
    <d v="2024-11-27T05:55:08"/>
    <d v="2024-11-27T06:08:08"/>
    <s v="11"/>
    <s v="27"/>
    <n v="447"/>
    <n v="7.45"/>
    <s v="Material Shortage"/>
    <s v="Olivia Johnson"/>
    <x v="2"/>
    <x v="1"/>
    <n v="20"/>
    <n v="12.55"/>
    <n v="0.62750000000000006"/>
  </r>
  <r>
    <s v="DT-00804"/>
    <x v="6"/>
    <s v="Painting_Machine_009"/>
    <s v="Painting"/>
    <d v="2024-11-27T06:06:54"/>
    <d v="2024-11-27T08:16:54"/>
    <s v="11"/>
    <s v="27"/>
    <n v="38"/>
    <n v="0.6333333333333333"/>
    <s v="Preventive Maintenance - Mechanical"/>
    <s v="Olivia Johnson"/>
    <x v="0"/>
    <x v="0"/>
    <n v="16"/>
    <n v="15.366666666666667"/>
    <n v="0.9604166666666667"/>
  </r>
  <r>
    <s v="DT-01337"/>
    <x v="23"/>
    <s v="Packaging_Machine_025"/>
    <s v="Packaging"/>
    <d v="2024-11-27T06:25:19"/>
    <d v="2024-11-27T09:39:19"/>
    <s v="11"/>
    <s v="27"/>
    <n v="227"/>
    <n v="3.7833333333333332"/>
    <s v="Preventive Maintenance - Mechanical"/>
    <s v="Maria Gomez"/>
    <x v="0"/>
    <x v="0"/>
    <n v="20"/>
    <n v="16.216666666666669"/>
    <n v="0.81083333333333341"/>
  </r>
  <r>
    <s v="DT-08807"/>
    <x v="33"/>
    <s v="Packaging_Machine_006"/>
    <s v="Packaging"/>
    <d v="2024-11-27T06:42:34"/>
    <d v="2024-11-27T09:08:34"/>
    <s v="11"/>
    <s v="27"/>
    <n v="8"/>
    <n v="0.13333333333333333"/>
    <s v="Electrical Fault"/>
    <s v="Olivia Johnson"/>
    <x v="2"/>
    <x v="1"/>
    <n v="22"/>
    <n v="21.866666666666667"/>
    <n v="0.99393939393939401"/>
  </r>
  <r>
    <s v="DT-08043"/>
    <x v="23"/>
    <s v="Packaging_Machine_025"/>
    <s v="Packaging"/>
    <d v="2024-11-27T07:51:43"/>
    <d v="2024-11-27T08:04:43"/>
    <s v="11"/>
    <s v="27"/>
    <n v="177"/>
    <n v="2.95"/>
    <s v="Preventive Maintenance - Electrical"/>
    <s v="Maria Gomez"/>
    <x v="0"/>
    <x v="0"/>
    <n v="20"/>
    <n v="17.05"/>
    <n v="0.85250000000000004"/>
  </r>
  <r>
    <s v="DT-06085"/>
    <x v="31"/>
    <s v="Assembly_Machine_010"/>
    <s v="Assembly"/>
    <d v="2024-11-27T08:10:44"/>
    <d v="2024-11-27T11:50:44"/>
    <s v="11"/>
    <s v="27"/>
    <n v="393"/>
    <n v="6.55"/>
    <s v="Preventive Maintenance - Electrical"/>
    <s v="Karim Nassar"/>
    <x v="0"/>
    <x v="0"/>
    <n v="22"/>
    <n v="15.45"/>
    <n v="0.70227272727272727"/>
  </r>
  <r>
    <s v="DT-01322"/>
    <x v="19"/>
    <s v="Stamping_Machine_035"/>
    <s v="Stamping"/>
    <d v="2024-11-27T09:08:55"/>
    <d v="2024-11-27T09:29:55"/>
    <s v="11"/>
    <s v="27"/>
    <n v="330"/>
    <n v="5.5"/>
    <s v="Mechanical Failure"/>
    <s v="Olivia Johnson"/>
    <x v="0"/>
    <x v="1"/>
    <n v="16"/>
    <n v="10.5"/>
    <n v="0.65625"/>
  </r>
  <r>
    <s v="DT-04066"/>
    <x v="23"/>
    <s v="Packaging_Machine_025"/>
    <s v="Packaging"/>
    <d v="2024-11-27T09:25:32"/>
    <d v="2024-11-27T11:08:32"/>
    <s v="11"/>
    <s v="27"/>
    <n v="41"/>
    <n v="0.68333333333333335"/>
    <s v="Sensor Fault"/>
    <s v="Maria Gomez"/>
    <x v="0"/>
    <x v="1"/>
    <n v="20"/>
    <n v="19.316666666666666"/>
    <n v="0.96583333333333332"/>
  </r>
  <r>
    <s v="DT-03177"/>
    <x v="19"/>
    <s v="Stamping_Machine_035"/>
    <s v="Stamping"/>
    <d v="2024-11-27T09:52:34"/>
    <d v="2024-11-27T13:52:34"/>
    <s v="11"/>
    <s v="27"/>
    <n v="37"/>
    <n v="0.6166666666666667"/>
    <s v="Hydraulic Leak"/>
    <s v="Elena Petrova"/>
    <x v="0"/>
    <x v="1"/>
    <n v="16"/>
    <n v="15.383333333333333"/>
    <n v="0.9614583333333333"/>
  </r>
  <r>
    <s v="DT-05075"/>
    <x v="30"/>
    <s v="Packaging_Machine_034"/>
    <s v="Packaging"/>
    <d v="2024-11-27T11:09:44"/>
    <d v="2024-11-27T11:51:44"/>
    <s v="11"/>
    <s v="27"/>
    <n v="83"/>
    <n v="1.3833333333333333"/>
    <s v="Mechanical Failure"/>
    <s v="Ahmed Hassan"/>
    <x v="2"/>
    <x v="1"/>
    <n v="14"/>
    <n v="12.616666666666667"/>
    <n v="0.90119047619047621"/>
  </r>
  <r>
    <s v="DT-07933"/>
    <x v="29"/>
    <s v="Assembly_Machine_023"/>
    <s v="Assembly"/>
    <d v="2024-11-27T11:15:51"/>
    <d v="2024-11-27T14:40:51"/>
    <s v="11"/>
    <s v="27"/>
    <n v="62"/>
    <n v="1.0333333333333334"/>
    <s v="Overheating"/>
    <s v="Mahmoud Adel"/>
    <x v="2"/>
    <x v="1"/>
    <n v="16"/>
    <n v="14.966666666666667"/>
    <n v="0.93541666666666667"/>
  </r>
  <r>
    <s v="DT-03305"/>
    <x v="0"/>
    <s v="Stamping_Machine_030"/>
    <s v="Stamping"/>
    <d v="2024-11-27T11:37:44"/>
    <d v="2024-11-27T12:16:44"/>
    <s v="11"/>
    <s v="27"/>
    <n v="124"/>
    <n v="2.0666666666666669"/>
    <s v="Material Shortage"/>
    <s v="Sophie Martin"/>
    <x v="2"/>
    <x v="1"/>
    <n v="16"/>
    <n v="13.933333333333334"/>
    <n v="0.87083333333333335"/>
  </r>
  <r>
    <s v="DT-08727"/>
    <x v="27"/>
    <s v="Assembly_Machine_027"/>
    <s v="Assembly"/>
    <d v="2024-11-27T13:24:19"/>
    <d v="2024-11-27T13:45:19"/>
    <s v="11"/>
    <s v="27"/>
    <n v="183"/>
    <n v="3.05"/>
    <s v="Material Shortage"/>
    <s v="Noah Davis"/>
    <x v="2"/>
    <x v="1"/>
    <n v="20"/>
    <n v="16.95"/>
    <n v="0.84749999999999992"/>
  </r>
  <r>
    <s v="DT-09090"/>
    <x v="21"/>
    <s v="Packaging_Machine_018"/>
    <s v="Packaging"/>
    <d v="2024-11-27T15:19:48"/>
    <d v="2024-11-27T16:04:48"/>
    <s v="11"/>
    <s v="27"/>
    <n v="312"/>
    <n v="5.2"/>
    <s v="Overheating"/>
    <s v="David Brown"/>
    <x v="1"/>
    <x v="1"/>
    <n v="14"/>
    <n v="8.8000000000000007"/>
    <n v="0.62857142857142867"/>
  </r>
  <r>
    <s v="DT-05984"/>
    <x v="24"/>
    <s v="Painting_Machine_028"/>
    <s v="Painting"/>
    <d v="2024-11-27T15:35:09"/>
    <d v="2024-11-27T15:54:09"/>
    <s v="11"/>
    <s v="27"/>
    <n v="133"/>
    <n v="2.2166666666666668"/>
    <s v="Mechanical Failure"/>
    <s v="Sophie Martin"/>
    <x v="1"/>
    <x v="1"/>
    <n v="22"/>
    <n v="19.783333333333331"/>
    <n v="0.89924242424242418"/>
  </r>
  <r>
    <s v="DT-02383"/>
    <x v="19"/>
    <s v="Stamping_Machine_035"/>
    <s v="Stamping"/>
    <d v="2024-11-27T15:41:37"/>
    <d v="2024-11-27T22:14:37"/>
    <s v="11"/>
    <s v="27"/>
    <n v="116"/>
    <n v="1.9333333333333333"/>
    <s v="Mechanical Failure"/>
    <s v="Sophie Martin"/>
    <x v="0"/>
    <x v="1"/>
    <n v="16"/>
    <n v="14.066666666666666"/>
    <n v="0.87916666666666665"/>
  </r>
  <r>
    <s v="DT-01922"/>
    <x v="32"/>
    <s v="Stamping_Machine_020"/>
    <s v="Stamping"/>
    <d v="2024-11-27T15:52:25"/>
    <d v="2024-11-27T17:34:25"/>
    <s v="11"/>
    <s v="27"/>
    <n v="169"/>
    <n v="2.8166666666666669"/>
    <s v="Preventive Maintenance - Electrical"/>
    <s v="Emma Wilson"/>
    <x v="1"/>
    <x v="0"/>
    <n v="14"/>
    <n v="11.183333333333334"/>
    <n v="0.79880952380952386"/>
  </r>
  <r>
    <s v="DT-04300"/>
    <x v="25"/>
    <s v="Painting_Machine_001"/>
    <s v="Painting"/>
    <d v="2024-11-27T19:27:33"/>
    <d v="2024-11-28T06:49:33"/>
    <s v="11"/>
    <s v="27"/>
    <n v="308"/>
    <n v="5.1333333333333337"/>
    <s v="Electrical Fault"/>
    <s v="David Brown"/>
    <x v="0"/>
    <x v="1"/>
    <n v="18"/>
    <n v="12.866666666666667"/>
    <n v="0.71481481481481479"/>
  </r>
  <r>
    <s v="DT-06142"/>
    <x v="31"/>
    <s v="Assembly_Machine_010"/>
    <s v="Assembly"/>
    <d v="2024-11-27T19:54:57"/>
    <d v="2024-11-28T00:00:57"/>
    <s v="11"/>
    <s v="27"/>
    <n v="214"/>
    <n v="3.5666666666666669"/>
    <s v="Preventive Maintenance - General"/>
    <s v="Mohamed Salah"/>
    <x v="1"/>
    <x v="0"/>
    <n v="22"/>
    <n v="18.433333333333334"/>
    <n v="0.83787878787878789"/>
  </r>
  <r>
    <s v="DT-09375"/>
    <x v="27"/>
    <s v="Assembly_Machine_027"/>
    <s v="Assembly"/>
    <d v="2024-11-27T23:13:11"/>
    <d v="2024-11-27T23:44:11"/>
    <s v="11"/>
    <s v="27"/>
    <n v="224"/>
    <n v="3.7333333333333334"/>
    <s v="Material Shortage"/>
    <s v="Hassan Ali"/>
    <x v="1"/>
    <x v="1"/>
    <n v="20"/>
    <n v="16.266666666666666"/>
    <n v="0.81333333333333324"/>
  </r>
  <r>
    <s v="DT-08143"/>
    <x v="8"/>
    <s v="Assembly_Machine_012"/>
    <s v="Assembly"/>
    <d v="2024-11-28T03:30:12"/>
    <d v="2024-11-28T07:13:12"/>
    <s v="11"/>
    <s v="28"/>
    <n v="113"/>
    <n v="1.8833333333333333"/>
    <s v="Sensor Fault"/>
    <s v="John Smith"/>
    <x v="1"/>
    <x v="1"/>
    <n v="20"/>
    <n v="18.116666666666667"/>
    <n v="0.90583333333333338"/>
  </r>
  <r>
    <s v="DT-07343"/>
    <x v="3"/>
    <s v="Stamping_Machine_033"/>
    <s v="Stamping"/>
    <d v="2024-11-28T04:59:07"/>
    <d v="2024-11-28T05:24:07"/>
    <s v="11"/>
    <s v="28"/>
    <n v="859"/>
    <n v="14.316666666666666"/>
    <s v="Preventive Maintenance - General"/>
    <s v="Mahmoud Adel"/>
    <x v="1"/>
    <x v="0"/>
    <n v="18"/>
    <n v="3.6833333333333336"/>
    <n v="0.20462962962962963"/>
  </r>
  <r>
    <s v="DT-01667"/>
    <x v="17"/>
    <s v="Assembly_Machine_014"/>
    <s v="Assembly"/>
    <d v="2024-11-28T06:56:57"/>
    <d v="2024-11-28T11:39:57"/>
    <s v="11"/>
    <s v="28"/>
    <n v="50"/>
    <n v="0.83333333333333337"/>
    <s v="Preventive Maintenance - Mechanical"/>
    <s v="Maria Gomez"/>
    <x v="0"/>
    <x v="0"/>
    <n v="16"/>
    <n v="15.166666666666666"/>
    <n v="0.94791666666666663"/>
  </r>
  <r>
    <s v="DT-04250"/>
    <x v="7"/>
    <s v="Packaging_Machine_002"/>
    <s v="Packaging"/>
    <d v="2024-11-28T07:22:54"/>
    <d v="2024-11-28T10:20:54"/>
    <s v="11"/>
    <s v="28"/>
    <n v="20"/>
    <n v="0.33333333333333331"/>
    <s v="Electrical Fault"/>
    <s v="Li Wei"/>
    <x v="0"/>
    <x v="1"/>
    <n v="18"/>
    <n v="17.666666666666668"/>
    <n v="0.98148148148148151"/>
  </r>
  <r>
    <s v="DT-07994"/>
    <x v="22"/>
    <s v="Assembly_Machine_026"/>
    <s v="Assembly"/>
    <d v="2024-11-28T08:40:40"/>
    <d v="2024-11-28T10:24:40"/>
    <s v="11"/>
    <s v="28"/>
    <n v="439"/>
    <n v="7.3166666666666664"/>
    <s v="Hydraulic Leak"/>
    <s v="John Smith"/>
    <x v="2"/>
    <x v="1"/>
    <n v="20"/>
    <n v="12.683333333333334"/>
    <n v="0.63416666666666666"/>
  </r>
  <r>
    <s v="DT-01420"/>
    <x v="3"/>
    <s v="Stamping_Machine_033"/>
    <s v="Stamping"/>
    <d v="2024-11-28T08:55:38"/>
    <d v="2024-11-28T14:48:38"/>
    <s v="11"/>
    <s v="28"/>
    <n v="1026"/>
    <n v="17.100000000000001"/>
    <s v="Mechanical Failure"/>
    <s v="Yuki Tanaka"/>
    <x v="1"/>
    <x v="1"/>
    <n v="18"/>
    <n v="0.89999999999999858"/>
    <n v="4.999999999999992E-2"/>
  </r>
  <r>
    <s v="DT-04191"/>
    <x v="21"/>
    <s v="Packaging_Machine_018"/>
    <s v="Packaging"/>
    <d v="2024-11-28T10:00:17"/>
    <d v="2024-11-28T10:33:17"/>
    <s v="11"/>
    <s v="28"/>
    <n v="182"/>
    <n v="3.0333333333333332"/>
    <s v="Preventive Maintenance - General"/>
    <s v="Maria Gomez"/>
    <x v="0"/>
    <x v="0"/>
    <n v="14"/>
    <n v="10.966666666666667"/>
    <n v="0.78333333333333333"/>
  </r>
  <r>
    <s v="DT-01802"/>
    <x v="31"/>
    <s v="Assembly_Machine_010"/>
    <s v="Assembly"/>
    <d v="2024-11-28T10:08:42"/>
    <d v="2024-11-28T10:44:42"/>
    <s v="11"/>
    <s v="28"/>
    <n v="313"/>
    <n v="5.2166666666666668"/>
    <s v="Process Instability"/>
    <s v="Sophie Martin"/>
    <x v="2"/>
    <x v="1"/>
    <n v="22"/>
    <n v="16.783333333333331"/>
    <n v="0.76287878787878782"/>
  </r>
  <r>
    <s v="DT-08594"/>
    <x v="25"/>
    <s v="Painting_Machine_001"/>
    <s v="Painting"/>
    <d v="2024-11-28T11:00:12"/>
    <d v="2024-11-28T11:42:12"/>
    <s v="11"/>
    <s v="28"/>
    <n v="140"/>
    <n v="2.3333333333333335"/>
    <s v="Hydraulic Leak"/>
    <s v="Hassan Ali"/>
    <x v="1"/>
    <x v="1"/>
    <n v="18"/>
    <n v="15.666666666666666"/>
    <n v="0.87037037037037035"/>
  </r>
  <r>
    <s v="DT-09172"/>
    <x v="11"/>
    <s v="Assembly_Machine_007"/>
    <s v="Assembly"/>
    <d v="2024-11-28T12:26:18"/>
    <d v="2024-11-28T15:36:18"/>
    <s v="11"/>
    <s v="28"/>
    <n v="529"/>
    <n v="8.8166666666666664"/>
    <s v="Material Shortage"/>
    <s v="Li Wei"/>
    <x v="0"/>
    <x v="1"/>
    <n v="22"/>
    <n v="13.183333333333334"/>
    <n v="0.59924242424242424"/>
  </r>
  <r>
    <s v="DT-02352"/>
    <x v="29"/>
    <s v="Assembly_Machine_023"/>
    <s v="Assembly"/>
    <d v="2024-11-28T14:55:28"/>
    <d v="2024-11-28T15:16:28"/>
    <s v="11"/>
    <s v="28"/>
    <n v="306"/>
    <n v="5.0999999999999996"/>
    <s v="Preventive Maintenance - Electrical"/>
    <s v="Fatima Ali"/>
    <x v="2"/>
    <x v="0"/>
    <n v="16"/>
    <n v="10.9"/>
    <n v="0.68125000000000002"/>
  </r>
  <r>
    <s v="DT-08418"/>
    <x v="4"/>
    <s v="Stamping_Machine_031"/>
    <s v="Stamping"/>
    <d v="2024-11-28T15:40:30"/>
    <d v="2024-11-28T16:57:30"/>
    <s v="11"/>
    <s v="28"/>
    <n v="1026"/>
    <n v="17.100000000000001"/>
    <s v="Mechanical Failure"/>
    <s v="David Brown"/>
    <x v="0"/>
    <x v="1"/>
    <n v="18"/>
    <n v="0.89999999999999858"/>
    <n v="4.999999999999992E-2"/>
  </r>
  <r>
    <s v="DT-06097"/>
    <x v="13"/>
    <s v="Painting_Machine_016"/>
    <s v="Painting"/>
    <d v="2024-11-28T16:15:16"/>
    <d v="2024-11-28T16:33:16"/>
    <s v="11"/>
    <s v="28"/>
    <n v="90"/>
    <n v="1.5"/>
    <s v="Sensor Fault"/>
    <s v="Karim Nassar"/>
    <x v="0"/>
    <x v="1"/>
    <n v="22"/>
    <n v="20.5"/>
    <n v="0.93181818181818177"/>
  </r>
  <r>
    <s v="DT-02734"/>
    <x v="12"/>
    <s v="Stamping_Machine_024"/>
    <s v="Stamping"/>
    <d v="2024-11-28T16:15:45"/>
    <d v="2024-11-28T22:02:45"/>
    <s v="11"/>
    <s v="28"/>
    <n v="295"/>
    <n v="4.916666666666667"/>
    <s v="Material Shortage"/>
    <s v="Karim Nassar"/>
    <x v="2"/>
    <x v="1"/>
    <n v="14"/>
    <n v="9.0833333333333321"/>
    <n v="0.64880952380952372"/>
  </r>
  <r>
    <s v="DT-02276"/>
    <x v="19"/>
    <s v="Stamping_Machine_035"/>
    <s v="Stamping"/>
    <d v="2024-11-28T17:44:52"/>
    <d v="2024-11-28T21:14:52"/>
    <s v="11"/>
    <s v="28"/>
    <n v="238"/>
    <n v="3.9666666666666668"/>
    <s v="Preventive Maintenance - Electrical"/>
    <s v="John Smith"/>
    <x v="0"/>
    <x v="0"/>
    <n v="16"/>
    <n v="12.033333333333333"/>
    <n v="0.75208333333333333"/>
  </r>
  <r>
    <s v="DT-01655"/>
    <x v="33"/>
    <s v="Packaging_Machine_006"/>
    <s v="Packaging"/>
    <d v="2024-11-28T17:51:40"/>
    <d v="2024-11-28T17:54:40"/>
    <s v="11"/>
    <s v="28"/>
    <n v="5"/>
    <n v="8.3333333333333329E-2"/>
    <s v="Preventive Maintenance - Mechanical"/>
    <s v="David Brown"/>
    <x v="1"/>
    <x v="0"/>
    <n v="22"/>
    <n v="21.916666666666668"/>
    <n v="0.99621212121212122"/>
  </r>
  <r>
    <s v="DT-01772"/>
    <x v="33"/>
    <s v="Packaging_Machine_006"/>
    <s v="Packaging"/>
    <d v="2024-11-28T18:05:37"/>
    <d v="2024-11-28T18:12:37"/>
    <s v="11"/>
    <s v="28"/>
    <n v="9"/>
    <n v="0.15"/>
    <s v="Hydraulic Leak"/>
    <s v="Noah Davis"/>
    <x v="2"/>
    <x v="1"/>
    <n v="22"/>
    <n v="21.85"/>
    <n v="0.99318181818181828"/>
  </r>
  <r>
    <s v="DT-05179"/>
    <x v="21"/>
    <s v="Packaging_Machine_018"/>
    <s v="Packaging"/>
    <d v="2024-11-28T20:19:56"/>
    <d v="2024-11-29T03:31:56"/>
    <s v="11"/>
    <s v="28"/>
    <n v="57"/>
    <n v="0.95"/>
    <s v="Electrical Fault"/>
    <s v="Maria Gomez"/>
    <x v="0"/>
    <x v="1"/>
    <n v="14"/>
    <n v="13.05"/>
    <n v="0.93214285714285716"/>
  </r>
  <r>
    <s v="DT-01397"/>
    <x v="8"/>
    <s v="Assembly_Machine_012"/>
    <s v="Assembly"/>
    <d v="2024-11-28T21:21:03"/>
    <d v="2024-11-28T23:10:03"/>
    <s v="11"/>
    <s v="28"/>
    <n v="139"/>
    <n v="2.3166666666666669"/>
    <s v="Electrical Fault"/>
    <s v="Noah Davis"/>
    <x v="2"/>
    <x v="1"/>
    <n v="20"/>
    <n v="17.683333333333334"/>
    <n v="0.88416666666666666"/>
  </r>
  <r>
    <s v="DT-02908"/>
    <x v="17"/>
    <s v="Assembly_Machine_014"/>
    <s v="Assembly"/>
    <d v="2024-11-28T23:29:03"/>
    <d v="2024-11-28T23:56:03"/>
    <s v="11"/>
    <s v="28"/>
    <n v="182"/>
    <n v="3.0333333333333332"/>
    <s v="Unsafe Condition"/>
    <s v="David Brown"/>
    <x v="2"/>
    <x v="1"/>
    <n v="16"/>
    <n v="12.966666666666667"/>
    <n v="0.81041666666666667"/>
  </r>
  <r>
    <s v="DT-08258"/>
    <x v="12"/>
    <s v="Stamping_Machine_024"/>
    <s v="Stamping"/>
    <d v="2024-11-29T02:20:25"/>
    <d v="2024-11-29T06:18:25"/>
    <s v="11"/>
    <s v="29"/>
    <n v="272"/>
    <n v="4.5333333333333332"/>
    <s v="Material Shortage"/>
    <s v="Li Wei"/>
    <x v="0"/>
    <x v="1"/>
    <n v="14"/>
    <n v="9.4666666666666668"/>
    <n v="0.67619047619047623"/>
  </r>
  <r>
    <s v="DT-06984"/>
    <x v="20"/>
    <s v="Stamping_Machine_015"/>
    <s v="Stamping"/>
    <d v="2024-11-29T05:31:49"/>
    <d v="2024-11-29T18:44:49"/>
    <s v="11"/>
    <s v="29"/>
    <n v="186"/>
    <n v="3.1"/>
    <s v="Hydraulic Leak"/>
    <s v="Rana Ibrahim"/>
    <x v="0"/>
    <x v="1"/>
    <n v="18"/>
    <n v="14.9"/>
    <n v="0.82777777777777783"/>
  </r>
  <r>
    <s v="DT-05604"/>
    <x v="24"/>
    <s v="Painting_Machine_028"/>
    <s v="Painting"/>
    <d v="2024-11-29T06:45:11"/>
    <d v="2024-11-29T06:51:11"/>
    <s v="11"/>
    <s v="29"/>
    <n v="23"/>
    <n v="0.38333333333333336"/>
    <s v="Material Shortage"/>
    <s v="Olivia Johnson"/>
    <x v="1"/>
    <x v="1"/>
    <n v="22"/>
    <n v="21.616666666666667"/>
    <n v="0.98257575757575755"/>
  </r>
  <r>
    <s v="DT-08201"/>
    <x v="0"/>
    <s v="Stamping_Machine_030"/>
    <s v="Stamping"/>
    <d v="2024-11-29T09:22:13"/>
    <d v="2024-11-29T10:42:13"/>
    <s v="11"/>
    <s v="29"/>
    <n v="31"/>
    <n v="0.51666666666666672"/>
    <s v="Overheating"/>
    <s v="Lucas Silva"/>
    <x v="0"/>
    <x v="1"/>
    <n v="16"/>
    <n v="15.483333333333333"/>
    <n v="0.96770833333333328"/>
  </r>
  <r>
    <s v="DT-08940"/>
    <x v="8"/>
    <s v="Assembly_Machine_012"/>
    <s v="Assembly"/>
    <d v="2024-11-29T09:35:39"/>
    <d v="2024-11-29T10:00:39"/>
    <s v="11"/>
    <s v="29"/>
    <n v="73"/>
    <n v="1.2166666666666666"/>
    <s v="Preventive Maintenance - Mechanical"/>
    <s v="Olivia Johnson"/>
    <x v="0"/>
    <x v="0"/>
    <n v="20"/>
    <n v="18.783333333333335"/>
    <n v="0.93916666666666671"/>
  </r>
  <r>
    <s v="DT-05626"/>
    <x v="3"/>
    <s v="Stamping_Machine_033"/>
    <s v="Stamping"/>
    <d v="2024-11-29T09:48:37"/>
    <d v="2024-11-29T09:57:37"/>
    <s v="11"/>
    <s v="29"/>
    <n v="1026"/>
    <n v="17.100000000000001"/>
    <s v="Mechanical Failure"/>
    <s v="David Brown"/>
    <x v="0"/>
    <x v="1"/>
    <n v="18"/>
    <n v="0.89999999999999858"/>
    <n v="4.999999999999992E-2"/>
  </r>
  <r>
    <s v="DT-01582"/>
    <x v="30"/>
    <s v="Packaging_Machine_034"/>
    <s v="Packaging"/>
    <d v="2024-11-29T14:56:47"/>
    <d v="2024-11-29T15:37:47"/>
    <s v="11"/>
    <s v="29"/>
    <n v="321"/>
    <n v="5.35"/>
    <s v="Mechanical Failure"/>
    <s v="Fatima Ali"/>
    <x v="0"/>
    <x v="1"/>
    <n v="14"/>
    <n v="8.65"/>
    <n v="0.61785714285714288"/>
  </r>
  <r>
    <s v="DT-02890"/>
    <x v="26"/>
    <s v="Assembly_Machine_032"/>
    <s v="Assembly"/>
    <d v="2024-11-29T14:57:18"/>
    <d v="2024-11-29T15:31:18"/>
    <s v="11"/>
    <s v="29"/>
    <n v="399"/>
    <n v="6.65"/>
    <s v="Sensor Fault"/>
    <s v="Elena Petrova"/>
    <x v="2"/>
    <x v="1"/>
    <n v="20"/>
    <n v="13.35"/>
    <n v="0.66749999999999998"/>
  </r>
  <r>
    <s v="DT-07696"/>
    <x v="14"/>
    <s v="Assembly_Machine_013"/>
    <s v="Assembly"/>
    <d v="2024-11-29T16:05:04"/>
    <d v="2024-11-29T18:54:04"/>
    <s v="11"/>
    <s v="29"/>
    <n v="190"/>
    <n v="3.1666666666666665"/>
    <s v="Preventive Maintenance - General"/>
    <s v="Maria Gomez"/>
    <x v="2"/>
    <x v="0"/>
    <n v="14"/>
    <n v="10.833333333333334"/>
    <n v="0.77380952380952384"/>
  </r>
  <r>
    <s v="DT-01329"/>
    <x v="12"/>
    <s v="Stamping_Machine_024"/>
    <s v="Stamping"/>
    <d v="2024-11-29T16:16:43"/>
    <d v="2024-11-29T17:22:43"/>
    <s v="11"/>
    <s v="29"/>
    <n v="309"/>
    <n v="5.15"/>
    <s v="Material Shortage"/>
    <s v="Elena Petrova"/>
    <x v="1"/>
    <x v="1"/>
    <n v="14"/>
    <n v="8.85"/>
    <n v="0.63214285714285712"/>
  </r>
  <r>
    <s v="DT-00141"/>
    <x v="26"/>
    <s v="Assembly_Machine_032"/>
    <s v="Assembly"/>
    <d v="2024-11-29T16:33:55"/>
    <d v="2024-11-29T19:11:55"/>
    <s v="11"/>
    <s v="29"/>
    <n v="140"/>
    <n v="2.3333333333333335"/>
    <s v="Overheating"/>
    <s v="David Brown"/>
    <x v="2"/>
    <x v="1"/>
    <n v="20"/>
    <n v="17.666666666666668"/>
    <n v="0.88333333333333341"/>
  </r>
  <r>
    <s v="DT-08633"/>
    <x v="22"/>
    <s v="Assembly_Machine_026"/>
    <s v="Assembly"/>
    <d v="2024-11-29T17:41:11"/>
    <d v="2024-11-29T19:42:11"/>
    <s v="11"/>
    <s v="29"/>
    <n v="62"/>
    <n v="1.0333333333333334"/>
    <s v="Preventive Maintenance - Mechanical"/>
    <s v="Sophie Martin"/>
    <x v="2"/>
    <x v="0"/>
    <n v="20"/>
    <n v="18.966666666666665"/>
    <n v="0.94833333333333325"/>
  </r>
  <r>
    <s v="DT-09363"/>
    <x v="2"/>
    <s v="Assembly_Machine_019"/>
    <s v="Assembly"/>
    <d v="2024-11-29T19:14:56"/>
    <d v="2024-11-29T19:57:56"/>
    <s v="11"/>
    <s v="29"/>
    <n v="108"/>
    <n v="1.8"/>
    <s v="Mechanical Failure"/>
    <s v="David Brown"/>
    <x v="2"/>
    <x v="1"/>
    <n v="22"/>
    <n v="20.2"/>
    <n v="0.9181818181818181"/>
  </r>
  <r>
    <s v="DT-03265"/>
    <x v="32"/>
    <s v="Stamping_Machine_020"/>
    <s v="Stamping"/>
    <d v="2024-11-29T22:06:17"/>
    <d v="2024-11-30T01:03:17"/>
    <s v="11"/>
    <s v="29"/>
    <n v="87"/>
    <n v="1.45"/>
    <s v="Unsafe Condition"/>
    <s v="Yuki Tanaka"/>
    <x v="2"/>
    <x v="1"/>
    <n v="14"/>
    <n v="12.55"/>
    <n v="0.89642857142857146"/>
  </r>
  <r>
    <s v="DT-07839"/>
    <x v="26"/>
    <s v="Assembly_Machine_032"/>
    <s v="Assembly"/>
    <d v="2024-11-29T22:45:29"/>
    <d v="2024-11-29T23:17:29"/>
    <s v="11"/>
    <s v="29"/>
    <n v="66"/>
    <n v="1.1000000000000001"/>
    <s v="Operator Error"/>
    <s v="Ahmed Hassan"/>
    <x v="0"/>
    <x v="1"/>
    <n v="20"/>
    <n v="18.899999999999999"/>
    <n v="0.94499999999999995"/>
  </r>
  <r>
    <s v="DT-03273"/>
    <x v="3"/>
    <s v="Stamping_Machine_033"/>
    <s v="Stamping"/>
    <d v="2024-11-29T22:55:17"/>
    <d v="2024-11-30T03:01:17"/>
    <s v="11"/>
    <s v="29"/>
    <n v="953"/>
    <n v="15.883333333333333"/>
    <s v="Electrical Fault"/>
    <s v="Maria Gomez"/>
    <x v="1"/>
    <x v="1"/>
    <n v="18"/>
    <n v="2.1166666666666671"/>
    <n v="0.11759259259259262"/>
  </r>
  <r>
    <s v="DT-07641"/>
    <x v="8"/>
    <s v="Assembly_Machine_012"/>
    <s v="Assembly"/>
    <d v="2024-11-30T00:38:47"/>
    <d v="2024-11-30T03:48:47"/>
    <s v="11"/>
    <s v="30"/>
    <n v="158"/>
    <n v="2.6333333333333333"/>
    <s v="Mechanical Failure"/>
    <s v="Li Wei"/>
    <x v="0"/>
    <x v="1"/>
    <n v="20"/>
    <n v="17.366666666666667"/>
    <n v="0.8683333333333334"/>
  </r>
  <r>
    <s v="DT-00560"/>
    <x v="26"/>
    <s v="Assembly_Machine_032"/>
    <s v="Assembly"/>
    <d v="2024-11-30T00:46:47"/>
    <d v="2024-11-30T01:01:47"/>
    <s v="11"/>
    <s v="30"/>
    <n v="36"/>
    <n v="0.6"/>
    <s v="Electrical Fault"/>
    <s v="Lucas Silva"/>
    <x v="2"/>
    <x v="1"/>
    <n v="20"/>
    <n v="19.399999999999999"/>
    <n v="0.97"/>
  </r>
  <r>
    <s v="DT-00937"/>
    <x v="20"/>
    <s v="Stamping_Machine_015"/>
    <s v="Stamping"/>
    <d v="2024-11-30T03:30:53"/>
    <d v="2024-11-30T06:17:53"/>
    <s v="11"/>
    <s v="30"/>
    <n v="407"/>
    <n v="6.7833333333333332"/>
    <s v="Hydraulic Leak"/>
    <s v="Olivia Johnson"/>
    <x v="0"/>
    <x v="1"/>
    <n v="18"/>
    <n v="11.216666666666667"/>
    <n v="0.62314814814814812"/>
  </r>
  <r>
    <s v="DT-00239"/>
    <x v="13"/>
    <s v="Painting_Machine_016"/>
    <s v="Painting"/>
    <d v="2024-11-30T03:58:38"/>
    <d v="2024-11-30T07:56:38"/>
    <s v="11"/>
    <s v="30"/>
    <n v="298"/>
    <n v="4.9666666666666668"/>
    <s v="Overheating"/>
    <s v="Elena Petrova"/>
    <x v="0"/>
    <x v="1"/>
    <n v="22"/>
    <n v="17.033333333333331"/>
    <n v="0.77424242424242418"/>
  </r>
  <r>
    <s v="DT-09966"/>
    <x v="32"/>
    <s v="Stamping_Machine_020"/>
    <s v="Stamping"/>
    <d v="2024-11-30T04:41:43"/>
    <d v="2024-11-30T16:10:43"/>
    <s v="11"/>
    <s v="30"/>
    <n v="309"/>
    <n v="5.15"/>
    <s v="Operator Error"/>
    <s v="Carlos Ruiz"/>
    <x v="2"/>
    <x v="1"/>
    <n v="14"/>
    <n v="8.85"/>
    <n v="0.63214285714285712"/>
  </r>
  <r>
    <s v="DT-01227"/>
    <x v="0"/>
    <s v="Stamping_Machine_030"/>
    <s v="Stamping"/>
    <d v="2024-11-30T05:37:31"/>
    <d v="2024-11-30T19:52:31"/>
    <s v="11"/>
    <s v="30"/>
    <n v="323"/>
    <n v="5.3833333333333337"/>
    <s v="Mechanical Failure"/>
    <s v="Mohamed Salah"/>
    <x v="2"/>
    <x v="1"/>
    <n v="16"/>
    <n v="10.616666666666667"/>
    <n v="0.6635416666666667"/>
  </r>
  <r>
    <s v="DT-04741"/>
    <x v="7"/>
    <s v="Packaging_Machine_002"/>
    <s v="Packaging"/>
    <d v="2024-11-30T06:02:23"/>
    <d v="2024-11-30T07:51:23"/>
    <s v="11"/>
    <s v="30"/>
    <n v="12"/>
    <n v="0.2"/>
    <s v="Preventive Maintenance - Mechanical"/>
    <s v="Mohamed Salah"/>
    <x v="1"/>
    <x v="0"/>
    <n v="18"/>
    <n v="17.8"/>
    <n v="0.98888888888888893"/>
  </r>
  <r>
    <s v="DT-04270"/>
    <x v="1"/>
    <s v="Painting_Machine_021"/>
    <s v="Painting"/>
    <d v="2024-11-30T07:08:16"/>
    <d v="2024-11-30T11:31:16"/>
    <s v="11"/>
    <s v="30"/>
    <n v="1254"/>
    <n v="20.9"/>
    <s v="Hydraulic Leak"/>
    <s v="Yuki Tanaka"/>
    <x v="2"/>
    <x v="1"/>
    <n v="22"/>
    <n v="1.1000000000000014"/>
    <n v="5.0000000000000065E-2"/>
  </r>
  <r>
    <s v="DT-05357"/>
    <x v="2"/>
    <s v="Assembly_Machine_019"/>
    <s v="Assembly"/>
    <d v="2024-11-30T07:10:47"/>
    <d v="2024-11-30T07:24:47"/>
    <s v="11"/>
    <s v="30"/>
    <n v="98"/>
    <n v="1.6333333333333333"/>
    <s v="Material Shortage"/>
    <s v="Mohamed Salah"/>
    <x v="1"/>
    <x v="1"/>
    <n v="22"/>
    <n v="20.366666666666667"/>
    <n v="0.92575757575757578"/>
  </r>
  <r>
    <s v="DT-08246"/>
    <x v="4"/>
    <s v="Stamping_Machine_031"/>
    <s v="Stamping"/>
    <d v="2024-11-30T08:47:23"/>
    <d v="2024-11-30T09:43:23"/>
    <s v="11"/>
    <s v="30"/>
    <n v="862"/>
    <n v="14.366666666666667"/>
    <s v="Preventive Maintenance - Electrical"/>
    <s v="Li Wei"/>
    <x v="0"/>
    <x v="0"/>
    <n v="18"/>
    <n v="3.6333333333333329"/>
    <n v="0.20185185185185184"/>
  </r>
  <r>
    <s v="DT-04785"/>
    <x v="28"/>
    <s v="Packaging_Machine_003"/>
    <s v="Packaging"/>
    <d v="2024-11-30T09:00:26"/>
    <d v="2024-11-30T11:27:26"/>
    <s v="11"/>
    <s v="30"/>
    <n v="119"/>
    <n v="1.9833333333333334"/>
    <s v="Preventive Maintenance - Mechanical"/>
    <s v="Carlos Ruiz"/>
    <x v="1"/>
    <x v="0"/>
    <n v="14"/>
    <n v="12.016666666666666"/>
    <n v="0.85833333333333328"/>
  </r>
  <r>
    <s v="DT-07147"/>
    <x v="12"/>
    <s v="Stamping_Machine_024"/>
    <s v="Stamping"/>
    <d v="2024-11-30T10:26:50"/>
    <d v="2024-11-30T14:04:50"/>
    <s v="11"/>
    <s v="30"/>
    <n v="65"/>
    <n v="1.0833333333333333"/>
    <s v="Mechanical Failure"/>
    <s v="Carlos Ruiz"/>
    <x v="1"/>
    <x v="1"/>
    <n v="14"/>
    <n v="12.916666666666666"/>
    <n v="0.92261904761904756"/>
  </r>
  <r>
    <s v="DT-05272"/>
    <x v="33"/>
    <s v="Packaging_Machine_006"/>
    <s v="Packaging"/>
    <d v="2024-11-30T13:06:19"/>
    <d v="2024-11-30T16:32:19"/>
    <s v="11"/>
    <s v="30"/>
    <n v="10"/>
    <n v="0.16666666666666666"/>
    <s v="Mechanical Failure"/>
    <s v="Karim Nassar"/>
    <x v="2"/>
    <x v="1"/>
    <n v="22"/>
    <n v="21.833333333333332"/>
    <n v="0.99242424242424232"/>
  </r>
  <r>
    <s v="DT-02770"/>
    <x v="29"/>
    <s v="Assembly_Machine_023"/>
    <s v="Assembly"/>
    <d v="2024-11-30T13:24:32"/>
    <d v="2024-11-30T13:57:32"/>
    <s v="11"/>
    <s v="30"/>
    <n v="189"/>
    <n v="3.15"/>
    <s v="Sensor Fault"/>
    <s v="Hassan Ali"/>
    <x v="1"/>
    <x v="1"/>
    <n v="16"/>
    <n v="12.85"/>
    <n v="0.80312499999999998"/>
  </r>
  <r>
    <s v="DT-05083"/>
    <x v="3"/>
    <s v="Stamping_Machine_033"/>
    <s v="Stamping"/>
    <d v="2024-11-30T14:29:17"/>
    <d v="2024-11-30T17:37:17"/>
    <s v="11"/>
    <s v="30"/>
    <n v="982"/>
    <n v="16.366666666666667"/>
    <s v="Electrical Fault"/>
    <s v="Maria Gomez"/>
    <x v="1"/>
    <x v="1"/>
    <n v="18"/>
    <n v="1.6333333333333329"/>
    <n v="9.0740740740740719E-2"/>
  </r>
  <r>
    <s v="DT-05513"/>
    <x v="2"/>
    <s v="Assembly_Machine_019"/>
    <s v="Assembly"/>
    <d v="2024-11-30T15:51:00"/>
    <d v="2024-11-30T16:32:00"/>
    <s v="11"/>
    <s v="30"/>
    <n v="118"/>
    <n v="1.9666666666666666"/>
    <s v="Material Shortage"/>
    <s v="Lucas Silva"/>
    <x v="2"/>
    <x v="1"/>
    <n v="22"/>
    <n v="20.033333333333335"/>
    <n v="0.91060606060606064"/>
  </r>
  <r>
    <s v="DT-07308"/>
    <x v="31"/>
    <s v="Assembly_Machine_010"/>
    <s v="Assembly"/>
    <d v="2024-11-30T16:01:18"/>
    <d v="2024-11-30T19:04:18"/>
    <s v="11"/>
    <s v="30"/>
    <n v="500"/>
    <n v="8.3333333333333339"/>
    <s v="Preventive Maintenance - Mechanical"/>
    <s v="Lucas Silva"/>
    <x v="0"/>
    <x v="0"/>
    <n v="22"/>
    <n v="13.666666666666666"/>
    <n v="0.62121212121212122"/>
  </r>
  <r>
    <s v="DT-09438"/>
    <x v="18"/>
    <s v="Packaging_Machine_004"/>
    <s v="Packaging"/>
    <d v="2024-11-30T17:46:15"/>
    <d v="2024-11-30T18:25:15"/>
    <s v="11"/>
    <s v="30"/>
    <n v="7"/>
    <n v="0.11666666666666667"/>
    <s v="Preventive Maintenance - General"/>
    <s v="Mohamed Salah"/>
    <x v="2"/>
    <x v="0"/>
    <n v="16"/>
    <n v="15.883333333333333"/>
    <n v="0.9927083333333333"/>
  </r>
  <r>
    <s v="DT-07506"/>
    <x v="23"/>
    <s v="Packaging_Machine_025"/>
    <s v="Packaging"/>
    <d v="2024-11-30T18:51:44"/>
    <d v="2024-11-30T22:17:44"/>
    <s v="11"/>
    <s v="30"/>
    <n v="394"/>
    <n v="6.5666666666666664"/>
    <s v="Mechanical Failure"/>
    <s v="Sophie Martin"/>
    <x v="2"/>
    <x v="1"/>
    <n v="20"/>
    <n v="13.433333333333334"/>
    <n v="0.67166666666666663"/>
  </r>
  <r>
    <s v="DT-02921"/>
    <x v="17"/>
    <s v="Assembly_Machine_014"/>
    <s v="Assembly"/>
    <d v="2024-11-30T19:40:07"/>
    <d v="2024-11-30T23:25:07"/>
    <s v="11"/>
    <s v="30"/>
    <n v="253"/>
    <n v="4.2166666666666668"/>
    <s v="Electrical Fault"/>
    <s v="David Brown"/>
    <x v="2"/>
    <x v="1"/>
    <n v="16"/>
    <n v="11.783333333333333"/>
    <n v="0.73645833333333333"/>
  </r>
  <r>
    <s v="DT-01847"/>
    <x v="10"/>
    <s v="Painting_Machine_008"/>
    <s v="Painting"/>
    <d v="2024-11-30T22:24:06"/>
    <d v="2024-12-01T00:45:06"/>
    <s v="11"/>
    <s v="30"/>
    <n v="54"/>
    <n v="0.9"/>
    <s v="Tooling Break"/>
    <s v="David Brown"/>
    <x v="0"/>
    <x v="1"/>
    <n v="16"/>
    <n v="15.1"/>
    <n v="0.94374999999999998"/>
  </r>
  <r>
    <s v="DT-06205"/>
    <x v="19"/>
    <s v="Stamping_Machine_035"/>
    <s v="Stamping"/>
    <d v="2024-11-30T22:32:43"/>
    <d v="2024-12-01T01:53:43"/>
    <s v="11"/>
    <s v="30"/>
    <n v="52"/>
    <n v="0.8666666666666667"/>
    <s v="Material Shortage"/>
    <s v="Li Wei"/>
    <x v="1"/>
    <x v="1"/>
    <n v="16"/>
    <n v="15.133333333333333"/>
    <n v="0.9458333333333333"/>
  </r>
  <r>
    <s v="DT-03007"/>
    <x v="5"/>
    <s v="Stamping_Machine_029"/>
    <s v="Stamping"/>
    <d v="2024-11-30T23:42:03"/>
    <d v="2024-12-01T00:23:03"/>
    <s v="11"/>
    <s v="30"/>
    <n v="964"/>
    <n v="16.066666666666666"/>
    <s v="Overheating"/>
    <s v="Ahmed Hassan"/>
    <x v="2"/>
    <x v="1"/>
    <n v="22"/>
    <n v="5.9333333333333336"/>
    <n v="0.26969696969696971"/>
  </r>
  <r>
    <s v="DT-09876"/>
    <x v="28"/>
    <s v="Packaging_Machine_003"/>
    <s v="Packaging"/>
    <d v="2024-12-01T00:16:12"/>
    <d v="2024-12-01T03:00:12"/>
    <s v="12"/>
    <s v="01"/>
    <n v="148"/>
    <n v="2.4666666666666668"/>
    <s v="Electrical Fault"/>
    <s v="Mohamed Salah"/>
    <x v="2"/>
    <x v="1"/>
    <n v="14"/>
    <n v="11.533333333333333"/>
    <n v="0.82380952380952377"/>
  </r>
  <r>
    <s v="DT-01635"/>
    <x v="4"/>
    <s v="Stamping_Machine_031"/>
    <s v="Stamping"/>
    <d v="2024-12-01T00:28:55"/>
    <d v="2024-12-01T00:45:55"/>
    <s v="12"/>
    <s v="01"/>
    <n v="908"/>
    <n v="15.133333333333333"/>
    <s v="Hydraulic Leak"/>
    <s v="Mahmoud Adel"/>
    <x v="1"/>
    <x v="1"/>
    <n v="18"/>
    <n v="2.8666666666666671"/>
    <n v="0.15925925925925929"/>
  </r>
  <r>
    <s v="DT-01015"/>
    <x v="6"/>
    <s v="Painting_Machine_009"/>
    <s v="Painting"/>
    <d v="2024-12-01T00:50:14"/>
    <d v="2024-12-01T03:37:14"/>
    <s v="12"/>
    <s v="01"/>
    <n v="67"/>
    <n v="1.1166666666666667"/>
    <s v="Sensor Fault"/>
    <s v="Lucas Silva"/>
    <x v="0"/>
    <x v="1"/>
    <n v="16"/>
    <n v="14.883333333333333"/>
    <n v="0.9302083333333333"/>
  </r>
  <r>
    <s v="DT-07259"/>
    <x v="20"/>
    <s v="Stamping_Machine_015"/>
    <s v="Stamping"/>
    <d v="2024-12-01T03:47:53"/>
    <d v="2024-12-01T04:07:53"/>
    <s v="12"/>
    <s v="01"/>
    <n v="33"/>
    <n v="0.55000000000000004"/>
    <s v="Hydraulic Leak"/>
    <s v="Carlos Ruiz"/>
    <x v="2"/>
    <x v="1"/>
    <n v="18"/>
    <n v="17.45"/>
    <n v="0.96944444444444444"/>
  </r>
  <r>
    <s v="DT-05345"/>
    <x v="16"/>
    <s v="Painting_Machine_005"/>
    <s v="Painting"/>
    <d v="2024-12-01T04:08:43"/>
    <d v="2024-12-01T04:45:43"/>
    <s v="12"/>
    <s v="01"/>
    <n v="412"/>
    <n v="6.8666666666666663"/>
    <s v="Mechanical Failure"/>
    <s v="Rana Ibrahim"/>
    <x v="2"/>
    <x v="1"/>
    <n v="20"/>
    <n v="13.133333333333333"/>
    <n v="0.65666666666666662"/>
  </r>
  <r>
    <s v="DT-07237"/>
    <x v="11"/>
    <s v="Assembly_Machine_007"/>
    <s v="Assembly"/>
    <d v="2024-12-01T04:30:17"/>
    <d v="2024-12-01T05:00:17"/>
    <s v="12"/>
    <s v="01"/>
    <n v="290"/>
    <n v="4.833333333333333"/>
    <s v="Preventive Maintenance - Mechanical"/>
    <s v="Carlos Ruiz"/>
    <x v="1"/>
    <x v="0"/>
    <n v="22"/>
    <n v="17.166666666666668"/>
    <n v="0.78030303030303039"/>
  </r>
  <r>
    <s v="DT-07962"/>
    <x v="4"/>
    <s v="Stamping_Machine_031"/>
    <s v="Stamping"/>
    <d v="2024-12-01T06:56:04"/>
    <d v="2024-12-01T07:04:04"/>
    <s v="12"/>
    <s v="01"/>
    <n v="865"/>
    <n v="14.416666666666666"/>
    <s v="Process Instability"/>
    <s v="Ahmed Hassan"/>
    <x v="1"/>
    <x v="1"/>
    <n v="18"/>
    <n v="3.5833333333333339"/>
    <n v="0.1990740740740741"/>
  </r>
  <r>
    <s v="DT-07666"/>
    <x v="10"/>
    <s v="Painting_Machine_008"/>
    <s v="Painting"/>
    <d v="2024-12-01T07:00:23"/>
    <d v="2024-12-01T07:24:23"/>
    <s v="12"/>
    <s v="01"/>
    <n v="219"/>
    <n v="3.65"/>
    <s v="Material Shortage"/>
    <s v="Yuki Tanaka"/>
    <x v="1"/>
    <x v="1"/>
    <n v="16"/>
    <n v="12.35"/>
    <n v="0.77187499999999998"/>
  </r>
  <r>
    <s v="DT-07479"/>
    <x v="20"/>
    <s v="Stamping_Machine_015"/>
    <s v="Stamping"/>
    <d v="2024-12-01T07:03:51"/>
    <d v="2024-12-01T16:34:51"/>
    <s v="12"/>
    <s v="01"/>
    <n v="216"/>
    <n v="3.6"/>
    <s v="Mechanical Failure"/>
    <s v="Fatima Ali"/>
    <x v="1"/>
    <x v="1"/>
    <n v="18"/>
    <n v="14.4"/>
    <n v="0.8"/>
  </r>
  <r>
    <s v="DT-00137"/>
    <x v="1"/>
    <s v="Painting_Machine_021"/>
    <s v="Painting"/>
    <d v="2024-12-01T07:47:11"/>
    <d v="2024-12-01T08:33:11"/>
    <s v="12"/>
    <s v="01"/>
    <n v="1037"/>
    <n v="17.283333333333335"/>
    <s v="Sensor Fault"/>
    <s v="David Brown"/>
    <x v="0"/>
    <x v="1"/>
    <n v="22"/>
    <n v="4.716666666666665"/>
    <n v="0.21439393939393933"/>
  </r>
  <r>
    <s v="DT-08245"/>
    <x v="30"/>
    <s v="Packaging_Machine_034"/>
    <s v="Packaging"/>
    <d v="2024-12-01T08:00:15"/>
    <d v="2024-12-01T08:34:15"/>
    <s v="12"/>
    <s v="01"/>
    <n v="61"/>
    <n v="1.0166666666666666"/>
    <s v="Sensor Fault"/>
    <s v="Lucas Silva"/>
    <x v="2"/>
    <x v="1"/>
    <n v="14"/>
    <n v="12.983333333333334"/>
    <n v="0.92738095238095242"/>
  </r>
  <r>
    <s v="DT-00449"/>
    <x v="5"/>
    <s v="Stamping_Machine_029"/>
    <s v="Stamping"/>
    <d v="2024-12-01T09:21:43"/>
    <d v="2024-12-01T17:47:43"/>
    <s v="12"/>
    <s v="01"/>
    <n v="954"/>
    <n v="15.9"/>
    <s v="Electrical Fault"/>
    <s v="Yuki Tanaka"/>
    <x v="0"/>
    <x v="1"/>
    <n v="22"/>
    <n v="6.1"/>
    <n v="0.27727272727272728"/>
  </r>
  <r>
    <s v="DT-04206"/>
    <x v="16"/>
    <s v="Painting_Machine_005"/>
    <s v="Painting"/>
    <d v="2024-12-01T10:03:48"/>
    <d v="2024-12-01T11:54:48"/>
    <s v="12"/>
    <s v="01"/>
    <n v="455"/>
    <n v="7.583333333333333"/>
    <s v="Operator Error"/>
    <s v="Rana Ibrahim"/>
    <x v="1"/>
    <x v="1"/>
    <n v="20"/>
    <n v="12.416666666666668"/>
    <n v="0.62083333333333335"/>
  </r>
  <r>
    <s v="DT-08241"/>
    <x v="3"/>
    <s v="Stamping_Machine_033"/>
    <s v="Stamping"/>
    <d v="2024-12-01T10:20:37"/>
    <d v="2024-12-01T12:33:37"/>
    <s v="12"/>
    <s v="01"/>
    <n v="864"/>
    <n v="14.4"/>
    <s v="Electrical Fault"/>
    <s v="Mahmoud Adel"/>
    <x v="2"/>
    <x v="1"/>
    <n v="18"/>
    <n v="3.5999999999999996"/>
    <n v="0.19999999999999998"/>
  </r>
  <r>
    <s v="DT-08773"/>
    <x v="25"/>
    <s v="Painting_Machine_001"/>
    <s v="Painting"/>
    <d v="2024-12-01T10:31:56"/>
    <d v="2024-12-01T10:35:56"/>
    <s v="12"/>
    <s v="01"/>
    <n v="168"/>
    <n v="2.8"/>
    <s v="Preventive Maintenance - General"/>
    <s v="Sophie Martin"/>
    <x v="0"/>
    <x v="0"/>
    <n v="18"/>
    <n v="15.2"/>
    <n v="0.84444444444444444"/>
  </r>
  <r>
    <s v="DT-00857"/>
    <x v="9"/>
    <s v="Assembly_Machine_011"/>
    <s v="Assembly"/>
    <d v="2024-12-01T10:42:22"/>
    <d v="2024-12-01T10:53:22"/>
    <s v="12"/>
    <s v="01"/>
    <n v="133"/>
    <n v="2.2166666666666668"/>
    <s v="Hydraulic Leak"/>
    <s v="David Brown"/>
    <x v="1"/>
    <x v="1"/>
    <n v="14"/>
    <n v="11.783333333333333"/>
    <n v="0.84166666666666667"/>
  </r>
  <r>
    <s v="DT-02959"/>
    <x v="33"/>
    <s v="Packaging_Machine_006"/>
    <s v="Packaging"/>
    <d v="2024-12-01T13:03:40"/>
    <d v="2024-12-01T13:19:40"/>
    <s v="12"/>
    <s v="01"/>
    <n v="5"/>
    <n v="8.3333333333333329E-2"/>
    <s v="Preventive Maintenance - Electrical"/>
    <s v="David Brown"/>
    <x v="0"/>
    <x v="0"/>
    <n v="22"/>
    <n v="21.916666666666668"/>
    <n v="0.99621212121212122"/>
  </r>
  <r>
    <s v="DT-06286"/>
    <x v="19"/>
    <s v="Stamping_Machine_035"/>
    <s v="Stamping"/>
    <d v="2024-12-01T13:13:17"/>
    <d v="2024-12-01T13:37:17"/>
    <s v="12"/>
    <s v="01"/>
    <n v="114"/>
    <n v="1.9"/>
    <s v="Tooling Break"/>
    <s v="John Smith"/>
    <x v="0"/>
    <x v="1"/>
    <n v="16"/>
    <n v="14.1"/>
    <n v="0.88124999999999998"/>
  </r>
  <r>
    <s v="DT-09703"/>
    <x v="2"/>
    <s v="Assembly_Machine_019"/>
    <s v="Assembly"/>
    <d v="2024-12-01T15:43:16"/>
    <d v="2024-12-01T16:28:16"/>
    <s v="12"/>
    <s v="01"/>
    <n v="52"/>
    <n v="0.8666666666666667"/>
    <s v="Preventive Maintenance - Electrical"/>
    <s v="Lucas Silva"/>
    <x v="0"/>
    <x v="0"/>
    <n v="22"/>
    <n v="21.133333333333333"/>
    <n v="0.96060606060606057"/>
  </r>
  <r>
    <s v="DT-01941"/>
    <x v="1"/>
    <s v="Painting_Machine_021"/>
    <s v="Painting"/>
    <d v="2024-12-01T16:41:47"/>
    <d v="2024-12-01T16:44:47"/>
    <s v="12"/>
    <s v="01"/>
    <n v="1254"/>
    <n v="20.9"/>
    <s v="Mechanical Failure"/>
    <s v="Emma Wilson"/>
    <x v="2"/>
    <x v="1"/>
    <n v="22"/>
    <n v="1.1000000000000014"/>
    <n v="5.0000000000000065E-2"/>
  </r>
  <r>
    <s v="DT-01951"/>
    <x v="32"/>
    <s v="Stamping_Machine_020"/>
    <s v="Stamping"/>
    <d v="2024-12-01T17:24:33"/>
    <d v="2024-12-01T19:00:33"/>
    <s v="12"/>
    <s v="01"/>
    <n v="301"/>
    <n v="5.0166666666666666"/>
    <s v="Mechanical Failure"/>
    <s v="Sophie Martin"/>
    <x v="2"/>
    <x v="1"/>
    <n v="14"/>
    <n v="8.9833333333333343"/>
    <n v="0.64166666666666672"/>
  </r>
  <r>
    <s v="DT-06272"/>
    <x v="23"/>
    <s v="Packaging_Machine_025"/>
    <s v="Packaging"/>
    <d v="2024-12-01T18:16:31"/>
    <d v="2024-12-01T18:47:31"/>
    <s v="12"/>
    <s v="01"/>
    <n v="105"/>
    <n v="1.75"/>
    <s v="Hydraulic Leak"/>
    <s v="Carlos Ruiz"/>
    <x v="2"/>
    <x v="1"/>
    <n v="20"/>
    <n v="18.25"/>
    <n v="0.91249999999999998"/>
  </r>
  <r>
    <s v="DT-03343"/>
    <x v="7"/>
    <s v="Packaging_Machine_002"/>
    <s v="Packaging"/>
    <d v="2024-12-01T20:37:58"/>
    <d v="2024-12-01T23:37:58"/>
    <s v="12"/>
    <s v="01"/>
    <n v="22"/>
    <n v="0.36666666666666664"/>
    <s v="Electrical Fault"/>
    <s v="Carlos Ruiz"/>
    <x v="2"/>
    <x v="1"/>
    <n v="18"/>
    <n v="17.633333333333333"/>
    <n v="0.97962962962962963"/>
  </r>
  <r>
    <s v="DT-01260"/>
    <x v="18"/>
    <s v="Packaging_Machine_004"/>
    <s v="Packaging"/>
    <d v="2024-12-01T21:07:17"/>
    <d v="2024-12-02T00:12:17"/>
    <s v="12"/>
    <s v="01"/>
    <n v="9"/>
    <n v="0.15"/>
    <s v="Preventive Maintenance - General"/>
    <s v="John Smith"/>
    <x v="1"/>
    <x v="0"/>
    <n v="16"/>
    <n v="15.85"/>
    <n v="0.99062499999999998"/>
  </r>
  <r>
    <s v="DT-02306"/>
    <x v="24"/>
    <s v="Painting_Machine_028"/>
    <s v="Painting"/>
    <d v="2024-12-01T21:22:59"/>
    <d v="2024-12-02T11:45:59"/>
    <s v="12"/>
    <s v="01"/>
    <n v="204"/>
    <n v="3.4"/>
    <s v="Preventive Maintenance - Mechanical"/>
    <s v="Carlos Ruiz"/>
    <x v="0"/>
    <x v="0"/>
    <n v="22"/>
    <n v="18.600000000000001"/>
    <n v="0.84545454545454557"/>
  </r>
  <r>
    <s v="DT-09762"/>
    <x v="23"/>
    <s v="Packaging_Machine_025"/>
    <s v="Packaging"/>
    <d v="2024-12-01T22:01:33"/>
    <d v="2024-12-01T22:29:33"/>
    <s v="12"/>
    <s v="01"/>
    <n v="377"/>
    <n v="6.2833333333333332"/>
    <s v="Material Shortage"/>
    <s v="David Brown"/>
    <x v="0"/>
    <x v="1"/>
    <n v="20"/>
    <n v="13.716666666666667"/>
    <n v="0.68583333333333329"/>
  </r>
  <r>
    <s v="DT-04251"/>
    <x v="7"/>
    <s v="Packaging_Machine_002"/>
    <s v="Packaging"/>
    <d v="2024-12-01T22:27:44"/>
    <d v="2024-12-01T22:59:44"/>
    <s v="12"/>
    <s v="01"/>
    <n v="14"/>
    <n v="0.23333333333333334"/>
    <s v="Preventive Maintenance - General"/>
    <s v="Li Wei"/>
    <x v="1"/>
    <x v="0"/>
    <n v="18"/>
    <n v="17.766666666666666"/>
    <n v="0.98703703703703694"/>
  </r>
  <r>
    <s v="DT-00634"/>
    <x v="4"/>
    <s v="Stamping_Machine_031"/>
    <s v="Stamping"/>
    <d v="2024-12-01T23:28:50"/>
    <d v="2024-12-02T11:13:50"/>
    <s v="12"/>
    <s v="01"/>
    <n v="1026"/>
    <n v="17.100000000000001"/>
    <s v="Electrical Fault"/>
    <s v="John Smith"/>
    <x v="2"/>
    <x v="1"/>
    <n v="18"/>
    <n v="0.89999999999999858"/>
    <n v="4.999999999999992E-2"/>
  </r>
  <r>
    <s v="DT-03576"/>
    <x v="19"/>
    <s v="Stamping_Machine_035"/>
    <s v="Stamping"/>
    <d v="2024-12-02T00:35:56"/>
    <d v="2024-12-02T01:40:56"/>
    <s v="12"/>
    <s v="02"/>
    <n v="51"/>
    <n v="0.85"/>
    <s v="Mechanical Failure"/>
    <s v="Ahmed Hassan"/>
    <x v="2"/>
    <x v="1"/>
    <n v="16"/>
    <n v="15.15"/>
    <n v="0.94687500000000002"/>
  </r>
  <r>
    <s v="DT-02747"/>
    <x v="26"/>
    <s v="Assembly_Machine_032"/>
    <s v="Assembly"/>
    <d v="2024-12-02T00:36:35"/>
    <d v="2024-12-02T01:11:35"/>
    <s v="12"/>
    <s v="02"/>
    <n v="118"/>
    <n v="1.9666666666666666"/>
    <s v="Preventive Maintenance - Mechanical"/>
    <s v="John Smith"/>
    <x v="1"/>
    <x v="0"/>
    <n v="20"/>
    <n v="18.033333333333335"/>
    <n v="0.90166666666666673"/>
  </r>
  <r>
    <s v="DT-01320"/>
    <x v="27"/>
    <s v="Assembly_Machine_027"/>
    <s v="Assembly"/>
    <d v="2024-12-02T00:47:17"/>
    <d v="2024-12-02T02:38:17"/>
    <s v="12"/>
    <s v="02"/>
    <n v="148"/>
    <n v="2.4666666666666668"/>
    <s v="Preventive Maintenance - Electrical"/>
    <s v="Emma Wilson"/>
    <x v="0"/>
    <x v="0"/>
    <n v="20"/>
    <n v="17.533333333333331"/>
    <n v="0.87666666666666659"/>
  </r>
  <r>
    <s v="DT-07830"/>
    <x v="6"/>
    <s v="Painting_Machine_009"/>
    <s v="Painting"/>
    <d v="2024-12-02T01:33:43"/>
    <d v="2024-12-02T02:06:43"/>
    <s v="12"/>
    <s v="02"/>
    <n v="34"/>
    <n v="0.56666666666666665"/>
    <s v="Preventive Maintenance - Mechanical"/>
    <s v="Emma Wilson"/>
    <x v="0"/>
    <x v="0"/>
    <n v="16"/>
    <n v="15.433333333333334"/>
    <n v="0.96458333333333335"/>
  </r>
  <r>
    <s v="DT-02893"/>
    <x v="13"/>
    <s v="Painting_Machine_016"/>
    <s v="Painting"/>
    <d v="2024-12-02T02:02:26"/>
    <d v="2024-12-02T02:24:26"/>
    <s v="12"/>
    <s v="02"/>
    <n v="126"/>
    <n v="2.1"/>
    <s v="Electrical Fault"/>
    <s v="Yuki Tanaka"/>
    <x v="1"/>
    <x v="1"/>
    <n v="22"/>
    <n v="19.899999999999999"/>
    <n v="0.90454545454545443"/>
  </r>
  <r>
    <s v="DT-01198"/>
    <x v="11"/>
    <s v="Assembly_Machine_007"/>
    <s v="Assembly"/>
    <d v="2024-12-02T02:18:02"/>
    <d v="2024-12-02T10:07:02"/>
    <s v="12"/>
    <s v="02"/>
    <n v="665"/>
    <n v="11.083333333333334"/>
    <s v="Material Shortage"/>
    <s v="Lucas Silva"/>
    <x v="2"/>
    <x v="1"/>
    <n v="22"/>
    <n v="10.916666666666666"/>
    <n v="0.49621212121212116"/>
  </r>
  <r>
    <s v="DT-07845"/>
    <x v="33"/>
    <s v="Packaging_Machine_006"/>
    <s v="Packaging"/>
    <d v="2024-12-02T02:30:03"/>
    <d v="2024-12-02T06:57:03"/>
    <s v="12"/>
    <s v="02"/>
    <n v="9"/>
    <n v="0.15"/>
    <s v="Mechanical Failure"/>
    <s v="David Brown"/>
    <x v="2"/>
    <x v="1"/>
    <n v="22"/>
    <n v="21.85"/>
    <n v="0.99318181818181828"/>
  </r>
  <r>
    <s v="DT-03404"/>
    <x v="7"/>
    <s v="Packaging_Machine_002"/>
    <s v="Packaging"/>
    <d v="2024-12-02T02:56:42"/>
    <d v="2024-12-02T03:04:42"/>
    <s v="12"/>
    <s v="02"/>
    <n v="28"/>
    <n v="0.46666666666666667"/>
    <s v="Mechanical Failure"/>
    <s v="Mohamed Salah"/>
    <x v="1"/>
    <x v="1"/>
    <n v="18"/>
    <n v="17.533333333333335"/>
    <n v="0.9740740740740742"/>
  </r>
  <r>
    <s v="DT-06729"/>
    <x v="0"/>
    <s v="Stamping_Machine_030"/>
    <s v="Stamping"/>
    <d v="2024-12-02T04:36:55"/>
    <d v="2024-12-02T07:01:55"/>
    <s v="12"/>
    <s v="02"/>
    <n v="145"/>
    <n v="2.4166666666666665"/>
    <s v="Mechanical Failure"/>
    <s v="Mohamed Salah"/>
    <x v="2"/>
    <x v="1"/>
    <n v="16"/>
    <n v="13.583333333333334"/>
    <n v="0.84895833333333337"/>
  </r>
  <r>
    <s v="DT-04685"/>
    <x v="2"/>
    <s v="Assembly_Machine_019"/>
    <s v="Assembly"/>
    <d v="2024-12-02T05:41:21"/>
    <d v="2024-12-02T06:14:21"/>
    <s v="12"/>
    <s v="02"/>
    <n v="121"/>
    <n v="2.0166666666666666"/>
    <s v="Tooling Break"/>
    <s v="Maria Gomez"/>
    <x v="0"/>
    <x v="1"/>
    <n v="22"/>
    <n v="19.983333333333334"/>
    <n v="0.90833333333333333"/>
  </r>
  <r>
    <s v="DT-03653"/>
    <x v="32"/>
    <s v="Stamping_Machine_020"/>
    <s v="Stamping"/>
    <d v="2024-12-02T05:56:31"/>
    <d v="2024-12-02T08:33:31"/>
    <s v="12"/>
    <s v="02"/>
    <n v="113"/>
    <n v="1.8833333333333333"/>
    <s v="Mechanical Failure"/>
    <s v="Maria Gomez"/>
    <x v="0"/>
    <x v="1"/>
    <n v="14"/>
    <n v="12.116666666666667"/>
    <n v="0.86547619047619051"/>
  </r>
  <r>
    <s v="DT-06482"/>
    <x v="27"/>
    <s v="Assembly_Machine_027"/>
    <s v="Assembly"/>
    <d v="2024-12-02T06:11:26"/>
    <d v="2024-12-02T08:20:26"/>
    <s v="12"/>
    <s v="02"/>
    <n v="165"/>
    <n v="2.75"/>
    <s v="Mechanical Failure"/>
    <s v="Sophie Martin"/>
    <x v="0"/>
    <x v="1"/>
    <n v="20"/>
    <n v="17.25"/>
    <n v="0.86250000000000004"/>
  </r>
  <r>
    <s v="DT-00376"/>
    <x v="32"/>
    <s v="Stamping_Machine_020"/>
    <s v="Stamping"/>
    <d v="2024-12-02T07:17:17"/>
    <d v="2024-12-02T16:14:17"/>
    <s v="12"/>
    <s v="02"/>
    <n v="225"/>
    <n v="3.75"/>
    <s v="Preventive Maintenance - Mechanical"/>
    <s v="Rana Ibrahim"/>
    <x v="0"/>
    <x v="0"/>
    <n v="14"/>
    <n v="10.25"/>
    <n v="0.7321428571428571"/>
  </r>
  <r>
    <s v="DT-03194"/>
    <x v="26"/>
    <s v="Assembly_Machine_032"/>
    <s v="Assembly"/>
    <d v="2024-12-02T07:22:11"/>
    <d v="2024-12-02T08:04:11"/>
    <s v="12"/>
    <s v="02"/>
    <n v="192"/>
    <n v="3.2"/>
    <s v="Operator Error"/>
    <s v="Mahmoud Adel"/>
    <x v="2"/>
    <x v="1"/>
    <n v="20"/>
    <n v="16.8"/>
    <n v="0.84000000000000008"/>
  </r>
  <r>
    <s v="DT-00670"/>
    <x v="20"/>
    <s v="Stamping_Machine_015"/>
    <s v="Stamping"/>
    <d v="2024-12-02T07:50:38"/>
    <d v="2024-12-02T08:03:38"/>
    <s v="12"/>
    <s v="02"/>
    <n v="253"/>
    <n v="4.2166666666666668"/>
    <s v="Electrical Fault"/>
    <s v="Elena Petrova"/>
    <x v="1"/>
    <x v="1"/>
    <n v="18"/>
    <n v="13.783333333333333"/>
    <n v="0.76574074074074072"/>
  </r>
  <r>
    <s v="DT-00617"/>
    <x v="7"/>
    <s v="Packaging_Machine_002"/>
    <s v="Packaging"/>
    <d v="2024-12-02T08:49:46"/>
    <d v="2024-12-02T10:50:46"/>
    <s v="12"/>
    <s v="02"/>
    <n v="11"/>
    <n v="0.18333333333333332"/>
    <s v="Preventive Maintenance - Electrical"/>
    <s v="Lucas Silva"/>
    <x v="0"/>
    <x v="0"/>
    <n v="18"/>
    <n v="17.816666666666666"/>
    <n v="0.98981481481481481"/>
  </r>
  <r>
    <s v="DT-05608"/>
    <x v="8"/>
    <s v="Assembly_Machine_012"/>
    <s v="Assembly"/>
    <d v="2024-12-02T09:00:28"/>
    <d v="2024-12-02T10:14:28"/>
    <s v="12"/>
    <s v="02"/>
    <n v="153"/>
    <n v="2.5499999999999998"/>
    <s v="Material Shortage"/>
    <s v="Elena Petrova"/>
    <x v="1"/>
    <x v="1"/>
    <n v="20"/>
    <n v="17.45"/>
    <n v="0.87249999999999994"/>
  </r>
  <r>
    <s v="DT-09959"/>
    <x v="12"/>
    <s v="Stamping_Machine_024"/>
    <s v="Stamping"/>
    <d v="2024-12-02T10:30:13"/>
    <d v="2024-12-02T10:56:13"/>
    <s v="12"/>
    <s v="02"/>
    <n v="52"/>
    <n v="0.8666666666666667"/>
    <s v="Sensor Fault"/>
    <s v="Lucas Silva"/>
    <x v="0"/>
    <x v="1"/>
    <n v="14"/>
    <n v="13.133333333333333"/>
    <n v="0.93809523809523809"/>
  </r>
  <r>
    <s v="DT-08607"/>
    <x v="22"/>
    <s v="Assembly_Machine_026"/>
    <s v="Assembly"/>
    <d v="2024-12-02T11:56:38"/>
    <d v="2024-12-02T11:59:38"/>
    <s v="12"/>
    <s v="02"/>
    <n v="62"/>
    <n v="1.0333333333333334"/>
    <s v="Preventive Maintenance - General"/>
    <s v="Carlos Ruiz"/>
    <x v="1"/>
    <x v="0"/>
    <n v="20"/>
    <n v="18.966666666666665"/>
    <n v="0.94833333333333325"/>
  </r>
  <r>
    <s v="DT-05973"/>
    <x v="10"/>
    <s v="Painting_Machine_008"/>
    <s v="Painting"/>
    <d v="2024-12-02T12:34:57"/>
    <d v="2024-12-02T13:17:57"/>
    <s v="12"/>
    <s v="02"/>
    <n v="326"/>
    <n v="5.4333333333333336"/>
    <s v="Preventive Maintenance - General"/>
    <s v="Mahmoud Adel"/>
    <x v="1"/>
    <x v="0"/>
    <n v="16"/>
    <n v="10.566666666666666"/>
    <n v="0.66041666666666665"/>
  </r>
  <r>
    <s v="DT-09151"/>
    <x v="30"/>
    <s v="Packaging_Machine_034"/>
    <s v="Packaging"/>
    <d v="2024-12-02T13:15:21"/>
    <d v="2024-12-02T13:53:21"/>
    <s v="12"/>
    <s v="02"/>
    <n v="315"/>
    <n v="5.25"/>
    <s v="Hydraulic Leak"/>
    <s v="Maria Gomez"/>
    <x v="2"/>
    <x v="1"/>
    <n v="14"/>
    <n v="8.75"/>
    <n v="0.625"/>
  </r>
  <r>
    <s v="DT-00859"/>
    <x v="32"/>
    <s v="Stamping_Machine_020"/>
    <s v="Stamping"/>
    <d v="2024-12-02T14:01:16"/>
    <d v="2024-12-02T14:09:16"/>
    <s v="12"/>
    <s v="02"/>
    <n v="104"/>
    <n v="1.7333333333333334"/>
    <s v="Unsafe Condition"/>
    <s v="Yuki Tanaka"/>
    <x v="1"/>
    <x v="1"/>
    <n v="14"/>
    <n v="12.266666666666666"/>
    <n v="0.87619047619047608"/>
  </r>
  <r>
    <s v="DT-07120"/>
    <x v="3"/>
    <s v="Stamping_Machine_033"/>
    <s v="Stamping"/>
    <d v="2024-12-02T16:24:41"/>
    <d v="2024-12-02T16:53:41"/>
    <s v="12"/>
    <s v="02"/>
    <n v="919"/>
    <n v="15.316666666666666"/>
    <s v="Hydraulic Leak"/>
    <s v="Mahmoud Adel"/>
    <x v="0"/>
    <x v="1"/>
    <n v="18"/>
    <n v="2.6833333333333336"/>
    <n v="0.14907407407407408"/>
  </r>
  <r>
    <s v="DT-00012"/>
    <x v="9"/>
    <s v="Assembly_Machine_011"/>
    <s v="Assembly"/>
    <d v="2024-12-02T16:27:33"/>
    <d v="2024-12-02T16:58:33"/>
    <s v="12"/>
    <s v="02"/>
    <n v="21"/>
    <n v="0.35"/>
    <s v="Mechanical Failure"/>
    <s v="Noah Davis"/>
    <x v="2"/>
    <x v="1"/>
    <n v="14"/>
    <n v="13.65"/>
    <n v="0.97499999999999998"/>
  </r>
  <r>
    <s v="DT-05283"/>
    <x v="14"/>
    <s v="Assembly_Machine_013"/>
    <s v="Assembly"/>
    <d v="2024-12-02T16:37:57"/>
    <d v="2024-12-02T17:36:57"/>
    <s v="12"/>
    <s v="02"/>
    <n v="289"/>
    <n v="4.8166666666666664"/>
    <s v="Process Instability"/>
    <s v="Rana Ibrahim"/>
    <x v="2"/>
    <x v="1"/>
    <n v="14"/>
    <n v="9.1833333333333336"/>
    <n v="0.65595238095238095"/>
  </r>
  <r>
    <s v="DT-05826"/>
    <x v="22"/>
    <s v="Assembly_Machine_026"/>
    <s v="Assembly"/>
    <d v="2024-12-02T17:07:41"/>
    <d v="2024-12-03T06:57:41"/>
    <s v="12"/>
    <s v="02"/>
    <n v="123"/>
    <n v="2.0499999999999998"/>
    <s v="Preventive Maintenance - Electrical"/>
    <s v="Karim Nassar"/>
    <x v="0"/>
    <x v="0"/>
    <n v="20"/>
    <n v="17.95"/>
    <n v="0.89749999999999996"/>
  </r>
  <r>
    <s v="DT-08961"/>
    <x v="21"/>
    <s v="Packaging_Machine_018"/>
    <s v="Packaging"/>
    <d v="2024-12-02T18:15:39"/>
    <d v="2024-12-02T18:24:39"/>
    <s v="12"/>
    <s v="02"/>
    <n v="53"/>
    <n v="0.8833333333333333"/>
    <s v="Preventive Maintenance - General"/>
    <s v="Mahmoud Adel"/>
    <x v="0"/>
    <x v="0"/>
    <n v="14"/>
    <n v="13.116666666666667"/>
    <n v="0.93690476190476191"/>
  </r>
  <r>
    <s v="DT-06428"/>
    <x v="2"/>
    <s v="Assembly_Machine_019"/>
    <s v="Assembly"/>
    <d v="2024-12-02T19:16:08"/>
    <d v="2024-12-02T19:35:08"/>
    <s v="12"/>
    <s v="02"/>
    <n v="48"/>
    <n v="0.8"/>
    <s v="Preventive Maintenance - Electrical"/>
    <s v="Li Wei"/>
    <x v="0"/>
    <x v="0"/>
    <n v="22"/>
    <n v="21.2"/>
    <n v="0.96363636363636362"/>
  </r>
  <r>
    <s v="DT-06799"/>
    <x v="1"/>
    <s v="Painting_Machine_021"/>
    <s v="Painting"/>
    <d v="2024-12-02T20:21:20"/>
    <d v="2024-12-02T21:05:20"/>
    <s v="12"/>
    <s v="02"/>
    <n v="1254"/>
    <n v="20.9"/>
    <s v="Electrical Fault"/>
    <s v="Mohamed Salah"/>
    <x v="2"/>
    <x v="1"/>
    <n v="22"/>
    <n v="1.1000000000000014"/>
    <n v="5.0000000000000065E-2"/>
  </r>
  <r>
    <s v="DT-06192"/>
    <x v="22"/>
    <s v="Assembly_Machine_026"/>
    <s v="Assembly"/>
    <d v="2024-12-02T21:28:04"/>
    <d v="2024-12-02T21:50:04"/>
    <s v="12"/>
    <s v="02"/>
    <n v="88"/>
    <n v="1.4666666666666666"/>
    <s v="Process Instability"/>
    <s v="Yuki Tanaka"/>
    <x v="0"/>
    <x v="1"/>
    <n v="20"/>
    <n v="18.533333333333335"/>
    <n v="0.92666666666666675"/>
  </r>
  <r>
    <s v="DT-03488"/>
    <x v="33"/>
    <s v="Packaging_Machine_006"/>
    <s v="Packaging"/>
    <d v="2024-12-02T21:30:21"/>
    <d v="2024-12-02T21:58:21"/>
    <s v="12"/>
    <s v="02"/>
    <n v="10"/>
    <n v="0.16666666666666666"/>
    <s v="Material Shortage"/>
    <s v="Yuki Tanaka"/>
    <x v="0"/>
    <x v="1"/>
    <n v="22"/>
    <n v="21.833333333333332"/>
    <n v="0.99242424242424232"/>
  </r>
  <r>
    <s v="DT-08731"/>
    <x v="13"/>
    <s v="Painting_Machine_016"/>
    <s v="Painting"/>
    <d v="2024-12-02T21:53:19"/>
    <d v="2024-12-03T00:08:19"/>
    <s v="12"/>
    <s v="02"/>
    <n v="375"/>
    <n v="6.25"/>
    <s v="Sensor Fault"/>
    <s v="Lucas Silva"/>
    <x v="2"/>
    <x v="1"/>
    <n v="22"/>
    <n v="15.75"/>
    <n v="0.71590909090909094"/>
  </r>
  <r>
    <s v="DT-01917"/>
    <x v="21"/>
    <s v="Packaging_Machine_018"/>
    <s v="Packaging"/>
    <d v="2024-12-03T01:21:17"/>
    <d v="2024-12-03T05:04:17"/>
    <s v="12"/>
    <s v="03"/>
    <n v="81"/>
    <n v="1.35"/>
    <s v="Material Shortage"/>
    <s v="Karim Nassar"/>
    <x v="1"/>
    <x v="1"/>
    <n v="14"/>
    <n v="12.65"/>
    <n v="0.90357142857142858"/>
  </r>
  <r>
    <s v="DT-01207"/>
    <x v="10"/>
    <s v="Painting_Machine_008"/>
    <s v="Painting"/>
    <d v="2024-12-03T01:53:31"/>
    <d v="2024-12-03T01:56:31"/>
    <s v="12"/>
    <s v="03"/>
    <n v="63"/>
    <n v="1.05"/>
    <s v="Preventive Maintenance - General"/>
    <s v="Elena Petrova"/>
    <x v="0"/>
    <x v="0"/>
    <n v="16"/>
    <n v="14.95"/>
    <n v="0.93437499999999996"/>
  </r>
  <r>
    <s v="DT-06277"/>
    <x v="26"/>
    <s v="Assembly_Machine_032"/>
    <s v="Assembly"/>
    <d v="2024-12-03T02:34:23"/>
    <d v="2024-12-03T02:48:23"/>
    <s v="12"/>
    <s v="03"/>
    <n v="192"/>
    <n v="3.2"/>
    <s v="Electrical Fault"/>
    <s v="David Brown"/>
    <x v="2"/>
    <x v="1"/>
    <n v="20"/>
    <n v="16.8"/>
    <n v="0.84000000000000008"/>
  </r>
  <r>
    <s v="DT-01186"/>
    <x v="5"/>
    <s v="Stamping_Machine_029"/>
    <s v="Stamping"/>
    <d v="2024-12-03T02:35:12"/>
    <d v="2024-12-03T03:50:12"/>
    <s v="12"/>
    <s v="03"/>
    <n v="831"/>
    <n v="13.85"/>
    <s v="Electrical Fault"/>
    <s v="Emma Wilson"/>
    <x v="2"/>
    <x v="1"/>
    <n v="22"/>
    <n v="8.15"/>
    <n v="0.37045454545454548"/>
  </r>
  <r>
    <s v="DT-05021"/>
    <x v="32"/>
    <s v="Stamping_Machine_020"/>
    <s v="Stamping"/>
    <d v="2024-12-03T02:45:46"/>
    <d v="2024-12-03T03:03:46"/>
    <s v="12"/>
    <s v="03"/>
    <n v="312"/>
    <n v="5.2"/>
    <s v="Preventive Maintenance - Mechanical"/>
    <s v="John Smith"/>
    <x v="2"/>
    <x v="0"/>
    <n v="14"/>
    <n v="8.8000000000000007"/>
    <n v="0.62857142857142867"/>
  </r>
  <r>
    <s v="DT-00895"/>
    <x v="15"/>
    <s v="Packaging_Machine_017"/>
    <s v="Packaging"/>
    <d v="2024-12-03T03:56:06"/>
    <d v="2024-12-03T06:43:06"/>
    <s v="12"/>
    <s v="03"/>
    <n v="127"/>
    <n v="2.1166666666666667"/>
    <s v="Overheating"/>
    <s v="John Smith"/>
    <x v="2"/>
    <x v="1"/>
    <n v="20"/>
    <n v="17.883333333333333"/>
    <n v="0.89416666666666667"/>
  </r>
  <r>
    <s v="DT-08898"/>
    <x v="25"/>
    <s v="Painting_Machine_001"/>
    <s v="Painting"/>
    <d v="2024-12-03T05:00:53"/>
    <d v="2024-12-03T05:35:53"/>
    <s v="12"/>
    <s v="03"/>
    <n v="406"/>
    <n v="6.7666666666666666"/>
    <s v="Electrical Fault"/>
    <s v="Hassan Ali"/>
    <x v="1"/>
    <x v="1"/>
    <n v="18"/>
    <n v="11.233333333333334"/>
    <n v="0.62407407407407411"/>
  </r>
  <r>
    <s v="DT-04697"/>
    <x v="22"/>
    <s v="Assembly_Machine_026"/>
    <s v="Assembly"/>
    <d v="2024-12-03T05:38:48"/>
    <d v="2024-12-03T06:17:48"/>
    <s v="12"/>
    <s v="03"/>
    <n v="21"/>
    <n v="0.35"/>
    <s v="Sensor Fault"/>
    <s v="Hassan Ali"/>
    <x v="2"/>
    <x v="1"/>
    <n v="20"/>
    <n v="19.649999999999999"/>
    <n v="0.98249999999999993"/>
  </r>
  <r>
    <s v="DT-03422"/>
    <x v="12"/>
    <s v="Stamping_Machine_024"/>
    <s v="Stamping"/>
    <d v="2024-12-03T06:04:24"/>
    <d v="2024-12-03T06:08:24"/>
    <s v="12"/>
    <s v="03"/>
    <n v="293"/>
    <n v="4.8833333333333337"/>
    <s v="Tooling Break"/>
    <s v="Fatima Ali"/>
    <x v="1"/>
    <x v="1"/>
    <n v="14"/>
    <n v="9.1166666666666671"/>
    <n v="0.65119047619047621"/>
  </r>
  <r>
    <s v="DT-09991"/>
    <x v="1"/>
    <s v="Painting_Machine_021"/>
    <s v="Painting"/>
    <d v="2024-12-03T06:05:00"/>
    <d v="2024-12-03T06:18:00"/>
    <s v="12"/>
    <s v="03"/>
    <n v="1054"/>
    <n v="17.566666666666666"/>
    <s v="Tooling Break"/>
    <s v="Sophie Martin"/>
    <x v="2"/>
    <x v="1"/>
    <n v="22"/>
    <n v="4.4333333333333336"/>
    <n v="0.20151515151515154"/>
  </r>
  <r>
    <s v="DT-07842"/>
    <x v="18"/>
    <s v="Packaging_Machine_004"/>
    <s v="Packaging"/>
    <d v="2024-12-03T06:41:14"/>
    <d v="2024-12-03T07:43:14"/>
    <s v="12"/>
    <s v="03"/>
    <n v="12"/>
    <n v="0.2"/>
    <s v="Overheating"/>
    <s v="Hassan Ali"/>
    <x v="1"/>
    <x v="1"/>
    <n v="16"/>
    <n v="15.8"/>
    <n v="0.98750000000000004"/>
  </r>
  <r>
    <s v="DT-04068"/>
    <x v="4"/>
    <s v="Stamping_Machine_031"/>
    <s v="Stamping"/>
    <d v="2024-12-03T06:49:47"/>
    <d v="2024-12-03T08:31:47"/>
    <s v="12"/>
    <s v="03"/>
    <n v="826"/>
    <n v="13.766666666666667"/>
    <s v="Material Shortage"/>
    <s v="Emma Wilson"/>
    <x v="1"/>
    <x v="1"/>
    <n v="18"/>
    <n v="4.2333333333333325"/>
    <n v="0.23518518518518514"/>
  </r>
  <r>
    <s v="DT-08033"/>
    <x v="8"/>
    <s v="Assembly_Machine_012"/>
    <s v="Assembly"/>
    <d v="2024-12-03T07:46:47"/>
    <d v="2024-12-03T08:14:47"/>
    <s v="12"/>
    <s v="03"/>
    <n v="126"/>
    <n v="2.1"/>
    <s v="Sensor Fault"/>
    <s v="Rana Ibrahim"/>
    <x v="1"/>
    <x v="1"/>
    <n v="20"/>
    <n v="17.899999999999999"/>
    <n v="0.89499999999999991"/>
  </r>
  <r>
    <s v="DT-06420"/>
    <x v="17"/>
    <s v="Assembly_Machine_014"/>
    <s v="Assembly"/>
    <d v="2024-12-03T08:05:55"/>
    <d v="2024-12-03T09:57:55"/>
    <s v="12"/>
    <s v="03"/>
    <n v="175"/>
    <n v="2.9166666666666665"/>
    <s v="Preventive Maintenance - Electrical"/>
    <s v="Olivia Johnson"/>
    <x v="0"/>
    <x v="0"/>
    <n v="16"/>
    <n v="13.083333333333334"/>
    <n v="0.81770833333333337"/>
  </r>
  <r>
    <s v="DT-05609"/>
    <x v="4"/>
    <s v="Stamping_Machine_031"/>
    <s v="Stamping"/>
    <d v="2024-12-03T08:42:05"/>
    <d v="2024-12-03T09:09:05"/>
    <s v="12"/>
    <s v="03"/>
    <n v="1026"/>
    <n v="17.100000000000001"/>
    <s v="Mechanical Failure"/>
    <s v="David Brown"/>
    <x v="0"/>
    <x v="1"/>
    <n v="18"/>
    <n v="0.89999999999999858"/>
    <n v="4.999999999999992E-2"/>
  </r>
  <r>
    <s v="DT-00028"/>
    <x v="10"/>
    <s v="Painting_Machine_008"/>
    <s v="Painting"/>
    <d v="2024-12-03T08:56:37"/>
    <d v="2024-12-03T12:52:37"/>
    <s v="12"/>
    <s v="03"/>
    <n v="47"/>
    <n v="0.78333333333333333"/>
    <s v="Electrical Fault"/>
    <s v="Emma Wilson"/>
    <x v="1"/>
    <x v="1"/>
    <n v="16"/>
    <n v="15.216666666666667"/>
    <n v="0.95104166666666667"/>
  </r>
  <r>
    <s v="DT-07568"/>
    <x v="28"/>
    <s v="Packaging_Machine_003"/>
    <s v="Packaging"/>
    <d v="2024-12-03T10:21:37"/>
    <d v="2024-12-03T10:31:37"/>
    <s v="12"/>
    <s v="03"/>
    <n v="215"/>
    <n v="3.5833333333333335"/>
    <s v="Overheating"/>
    <s v="Olivia Johnson"/>
    <x v="2"/>
    <x v="1"/>
    <n v="14"/>
    <n v="10.416666666666666"/>
    <n v="0.74404761904761896"/>
  </r>
  <r>
    <s v="DT-09295"/>
    <x v="33"/>
    <s v="Packaging_Machine_006"/>
    <s v="Packaging"/>
    <d v="2024-12-03T13:19:42"/>
    <d v="2024-12-03T14:59:42"/>
    <s v="12"/>
    <s v="03"/>
    <n v="5"/>
    <n v="8.3333333333333329E-2"/>
    <s v="Preventive Maintenance - Electrical"/>
    <s v="Rana Ibrahim"/>
    <x v="0"/>
    <x v="0"/>
    <n v="22"/>
    <n v="21.916666666666668"/>
    <n v="0.99621212121212122"/>
  </r>
  <r>
    <s v="DT-09424"/>
    <x v="6"/>
    <s v="Painting_Machine_009"/>
    <s v="Painting"/>
    <d v="2024-12-03T13:23:10"/>
    <d v="2024-12-03T13:31:10"/>
    <s v="12"/>
    <s v="03"/>
    <n v="29"/>
    <n v="0.48333333333333334"/>
    <s v="Preventive Maintenance - General"/>
    <s v="Hassan Ali"/>
    <x v="0"/>
    <x v="0"/>
    <n v="16"/>
    <n v="15.516666666666667"/>
    <n v="0.96979166666666672"/>
  </r>
  <r>
    <s v="DT-09779"/>
    <x v="12"/>
    <s v="Stamping_Machine_024"/>
    <s v="Stamping"/>
    <d v="2024-12-03T13:31:34"/>
    <d v="2024-12-03T20:48:34"/>
    <s v="12"/>
    <s v="03"/>
    <n v="174"/>
    <n v="2.9"/>
    <s v="Mechanical Failure"/>
    <s v="Noah Davis"/>
    <x v="1"/>
    <x v="1"/>
    <n v="14"/>
    <n v="11.1"/>
    <n v="0.79285714285714282"/>
  </r>
  <r>
    <s v="DT-02785"/>
    <x v="1"/>
    <s v="Painting_Machine_021"/>
    <s v="Painting"/>
    <d v="2024-12-03T14:06:58"/>
    <d v="2024-12-03T14:19:58"/>
    <s v="12"/>
    <s v="03"/>
    <n v="1254"/>
    <n v="20.9"/>
    <s v="Material Shortage"/>
    <s v="Maria Gomez"/>
    <x v="1"/>
    <x v="1"/>
    <n v="22"/>
    <n v="1.1000000000000014"/>
    <n v="5.0000000000000065E-2"/>
  </r>
  <r>
    <s v="DT-06652"/>
    <x v="20"/>
    <s v="Stamping_Machine_015"/>
    <s v="Stamping"/>
    <d v="2024-12-03T14:10:10"/>
    <d v="2024-12-03T15:50:10"/>
    <s v="12"/>
    <s v="03"/>
    <n v="283"/>
    <n v="4.7166666666666668"/>
    <s v="Electrical Fault"/>
    <s v="Ahmed Hassan"/>
    <x v="1"/>
    <x v="1"/>
    <n v="18"/>
    <n v="13.283333333333333"/>
    <n v="0.73796296296296293"/>
  </r>
  <r>
    <s v="DT-08733"/>
    <x v="15"/>
    <s v="Packaging_Machine_017"/>
    <s v="Packaging"/>
    <d v="2024-12-03T14:40:26"/>
    <d v="2024-12-03T15:19:26"/>
    <s v="12"/>
    <s v="03"/>
    <n v="127"/>
    <n v="2.1166666666666667"/>
    <s v="Preventive Maintenance - Mechanical"/>
    <s v="Ahmed Hassan"/>
    <x v="2"/>
    <x v="0"/>
    <n v="20"/>
    <n v="17.883333333333333"/>
    <n v="0.89416666666666667"/>
  </r>
  <r>
    <s v="DT-00491"/>
    <x v="4"/>
    <s v="Stamping_Machine_031"/>
    <s v="Stamping"/>
    <d v="2024-12-03T14:40:45"/>
    <d v="2024-12-03T15:49:45"/>
    <s v="12"/>
    <s v="03"/>
    <n v="1014"/>
    <n v="16.899999999999999"/>
    <s v="Electrical Fault"/>
    <s v="Lucas Silva"/>
    <x v="2"/>
    <x v="1"/>
    <n v="18"/>
    <n v="1.1000000000000014"/>
    <n v="6.1111111111111192E-2"/>
  </r>
  <r>
    <s v="DT-07675"/>
    <x v="5"/>
    <s v="Stamping_Machine_029"/>
    <s v="Stamping"/>
    <d v="2024-12-03T17:49:12"/>
    <d v="2024-12-03T19:32:12"/>
    <s v="12"/>
    <s v="03"/>
    <n v="940"/>
    <n v="15.666666666666666"/>
    <s v="Material Shortage"/>
    <s v="Mahmoud Adel"/>
    <x v="1"/>
    <x v="1"/>
    <n v="22"/>
    <n v="6.3333333333333339"/>
    <n v="0.2878787878787879"/>
  </r>
  <r>
    <s v="DT-03848"/>
    <x v="13"/>
    <s v="Painting_Machine_016"/>
    <s v="Painting"/>
    <d v="2024-12-03T18:02:23"/>
    <d v="2024-12-03T19:50:23"/>
    <s v="12"/>
    <s v="03"/>
    <n v="76"/>
    <n v="1.2666666666666666"/>
    <s v="Unsafe Condition"/>
    <s v="David Brown"/>
    <x v="1"/>
    <x v="1"/>
    <n v="22"/>
    <n v="20.733333333333334"/>
    <n v="0.9424242424242425"/>
  </r>
  <r>
    <s v="DT-06633"/>
    <x v="12"/>
    <s v="Stamping_Machine_024"/>
    <s v="Stamping"/>
    <d v="2024-12-03T18:53:08"/>
    <d v="2024-12-03T19:05:08"/>
    <s v="12"/>
    <s v="03"/>
    <n v="302"/>
    <n v="5.0333333333333332"/>
    <s v="Overheating"/>
    <s v="Elena Petrova"/>
    <x v="2"/>
    <x v="1"/>
    <n v="14"/>
    <n v="8.9666666666666668"/>
    <n v="0.64047619047619053"/>
  </r>
  <r>
    <s v="DT-07996"/>
    <x v="14"/>
    <s v="Assembly_Machine_013"/>
    <s v="Assembly"/>
    <d v="2024-12-03T18:59:22"/>
    <d v="2024-12-03T19:35:22"/>
    <s v="12"/>
    <s v="03"/>
    <n v="26"/>
    <n v="0.43333333333333335"/>
    <s v="Material Shortage"/>
    <s v="John Smith"/>
    <x v="0"/>
    <x v="1"/>
    <n v="14"/>
    <n v="13.566666666666666"/>
    <n v="0.96904761904761905"/>
  </r>
  <r>
    <s v="DT-08993"/>
    <x v="5"/>
    <s v="Stamping_Machine_029"/>
    <s v="Stamping"/>
    <d v="2024-12-03T20:00:12"/>
    <d v="2024-12-03T22:02:12"/>
    <s v="12"/>
    <s v="03"/>
    <n v="1070"/>
    <n v="17.833333333333332"/>
    <s v="Electrical Fault"/>
    <s v="Hassan Ali"/>
    <x v="2"/>
    <x v="1"/>
    <n v="22"/>
    <n v="4.1666666666666679"/>
    <n v="0.18939393939393945"/>
  </r>
  <r>
    <s v="DT-05124"/>
    <x v="9"/>
    <s v="Assembly_Machine_011"/>
    <s v="Assembly"/>
    <d v="2024-12-03T21:03:25"/>
    <d v="2024-12-04T02:42:25"/>
    <s v="12"/>
    <s v="03"/>
    <n v="166"/>
    <n v="2.7666666666666666"/>
    <s v="Electrical Fault"/>
    <s v="Mohamed Salah"/>
    <x v="0"/>
    <x v="1"/>
    <n v="14"/>
    <n v="11.233333333333334"/>
    <n v="0.80238095238095242"/>
  </r>
  <r>
    <s v="DT-03550"/>
    <x v="22"/>
    <s v="Assembly_Machine_026"/>
    <s v="Assembly"/>
    <d v="2024-12-03T21:15:35"/>
    <d v="2024-12-04T00:06:35"/>
    <s v="12"/>
    <s v="03"/>
    <n v="254"/>
    <n v="4.2333333333333334"/>
    <s v="Overheating"/>
    <s v="Mohamed Salah"/>
    <x v="0"/>
    <x v="1"/>
    <n v="20"/>
    <n v="15.766666666666666"/>
    <n v="0.78833333333333333"/>
  </r>
  <r>
    <s v="DT-05960"/>
    <x v="26"/>
    <s v="Assembly_Machine_032"/>
    <s v="Assembly"/>
    <d v="2024-12-03T22:18:52"/>
    <d v="2024-12-04T02:10:52"/>
    <s v="12"/>
    <s v="03"/>
    <n v="199"/>
    <n v="3.3166666666666669"/>
    <s v="Preventive Maintenance - Mechanical"/>
    <s v="Li Wei"/>
    <x v="0"/>
    <x v="0"/>
    <n v="20"/>
    <n v="16.683333333333334"/>
    <n v="0.83416666666666672"/>
  </r>
  <r>
    <s v="DT-08632"/>
    <x v="24"/>
    <s v="Painting_Machine_028"/>
    <s v="Painting"/>
    <d v="2024-12-03T22:21:22"/>
    <d v="2024-12-03T23:18:22"/>
    <s v="12"/>
    <s v="03"/>
    <n v="152"/>
    <n v="2.5333333333333332"/>
    <s v="Electrical Fault"/>
    <s v="Mohamed Salah"/>
    <x v="0"/>
    <x v="1"/>
    <n v="22"/>
    <n v="19.466666666666669"/>
    <n v="0.88484848484848488"/>
  </r>
  <r>
    <s v="DT-00903"/>
    <x v="5"/>
    <s v="Stamping_Machine_029"/>
    <s v="Stamping"/>
    <d v="2024-12-03T22:50:36"/>
    <d v="2024-12-04T02:10:36"/>
    <s v="12"/>
    <s v="03"/>
    <n v="1107"/>
    <n v="18.45"/>
    <s v="Mechanical Failure"/>
    <s v="Maria Gomez"/>
    <x v="2"/>
    <x v="1"/>
    <n v="22"/>
    <n v="3.5500000000000007"/>
    <n v="0.1613636363636364"/>
  </r>
  <r>
    <s v="DT-06363"/>
    <x v="4"/>
    <s v="Stamping_Machine_031"/>
    <s v="Stamping"/>
    <d v="2024-12-04T00:32:29"/>
    <d v="2024-12-04T01:17:29"/>
    <s v="12"/>
    <s v="04"/>
    <n v="1026"/>
    <n v="17.100000000000001"/>
    <s v="Electrical Fault"/>
    <s v="Rana Ibrahim"/>
    <x v="0"/>
    <x v="1"/>
    <n v="18"/>
    <n v="0.89999999999999858"/>
    <n v="4.999999999999992E-2"/>
  </r>
  <r>
    <s v="DT-05611"/>
    <x v="1"/>
    <s v="Painting_Machine_021"/>
    <s v="Painting"/>
    <d v="2024-12-04T01:13:55"/>
    <d v="2024-12-04T01:45:55"/>
    <s v="12"/>
    <s v="04"/>
    <n v="1254"/>
    <n v="20.9"/>
    <s v="Material Shortage"/>
    <s v="Hassan Ali"/>
    <x v="2"/>
    <x v="1"/>
    <n v="22"/>
    <n v="1.1000000000000014"/>
    <n v="5.0000000000000065E-2"/>
  </r>
  <r>
    <s v="DT-03339"/>
    <x v="3"/>
    <s v="Stamping_Machine_033"/>
    <s v="Stamping"/>
    <d v="2024-12-04T01:30:31"/>
    <d v="2024-12-04T01:42:31"/>
    <s v="12"/>
    <s v="04"/>
    <n v="930"/>
    <n v="15.5"/>
    <s v="Preventive Maintenance - Electrical"/>
    <s v="Rana Ibrahim"/>
    <x v="1"/>
    <x v="0"/>
    <n v="18"/>
    <n v="2.5"/>
    <n v="0.1388888888888889"/>
  </r>
  <r>
    <s v="DT-00990"/>
    <x v="24"/>
    <s v="Painting_Machine_028"/>
    <s v="Painting"/>
    <d v="2024-12-04T02:47:27"/>
    <d v="2024-12-04T03:02:27"/>
    <s v="12"/>
    <s v="04"/>
    <n v="72"/>
    <n v="1.2"/>
    <s v="Mechanical Failure"/>
    <s v="Mohamed Salah"/>
    <x v="0"/>
    <x v="1"/>
    <n v="22"/>
    <n v="20.8"/>
    <n v="0.94545454545454544"/>
  </r>
  <r>
    <s v="DT-00893"/>
    <x v="29"/>
    <s v="Assembly_Machine_023"/>
    <s v="Assembly"/>
    <d v="2024-12-04T03:01:33"/>
    <d v="2024-12-04T03:26:33"/>
    <s v="12"/>
    <s v="04"/>
    <n v="273"/>
    <n v="4.55"/>
    <s v="Hydraulic Leak"/>
    <s v="Maria Gomez"/>
    <x v="1"/>
    <x v="1"/>
    <n v="16"/>
    <n v="11.45"/>
    <n v="0.71562499999999996"/>
  </r>
  <r>
    <s v="DT-04699"/>
    <x v="24"/>
    <s v="Painting_Machine_028"/>
    <s v="Painting"/>
    <d v="2024-12-04T03:43:41"/>
    <d v="2024-12-04T03:58:41"/>
    <s v="12"/>
    <s v="04"/>
    <n v="445"/>
    <n v="7.416666666666667"/>
    <s v="Material Shortage"/>
    <s v="Yuki Tanaka"/>
    <x v="1"/>
    <x v="1"/>
    <n v="22"/>
    <n v="14.583333333333332"/>
    <n v="0.66287878787878785"/>
  </r>
  <r>
    <s v="DT-04912"/>
    <x v="10"/>
    <s v="Painting_Machine_008"/>
    <s v="Painting"/>
    <d v="2024-12-04T10:49:18"/>
    <d v="2024-12-04T14:42:18"/>
    <s v="12"/>
    <s v="04"/>
    <n v="179"/>
    <n v="2.9833333333333334"/>
    <s v="Overheating"/>
    <s v="Noah Davis"/>
    <x v="2"/>
    <x v="1"/>
    <n v="16"/>
    <n v="13.016666666666666"/>
    <n v="0.81354166666666661"/>
  </r>
  <r>
    <s v="DT-09932"/>
    <x v="29"/>
    <s v="Assembly_Machine_023"/>
    <s v="Assembly"/>
    <d v="2024-12-04T11:17:40"/>
    <d v="2024-12-04T12:11:40"/>
    <s v="12"/>
    <s v="04"/>
    <n v="126"/>
    <n v="2.1"/>
    <s v="Hydraulic Leak"/>
    <s v="Carlos Ruiz"/>
    <x v="1"/>
    <x v="1"/>
    <n v="16"/>
    <n v="13.9"/>
    <n v="0.86875000000000002"/>
  </r>
  <r>
    <s v="DT-04793"/>
    <x v="14"/>
    <s v="Assembly_Machine_013"/>
    <s v="Assembly"/>
    <d v="2024-12-04T11:26:01"/>
    <d v="2024-12-04T15:07:01"/>
    <s v="12"/>
    <s v="04"/>
    <n v="274"/>
    <n v="4.5666666666666664"/>
    <s v="Electrical Fault"/>
    <s v="Sophie Martin"/>
    <x v="2"/>
    <x v="1"/>
    <n v="14"/>
    <n v="9.4333333333333336"/>
    <n v="0.67380952380952386"/>
  </r>
  <r>
    <s v="DT-03117"/>
    <x v="27"/>
    <s v="Assembly_Machine_027"/>
    <s v="Assembly"/>
    <d v="2024-12-04T12:35:35"/>
    <d v="2024-12-04T16:25:35"/>
    <s v="12"/>
    <s v="04"/>
    <n v="31"/>
    <n v="0.51666666666666672"/>
    <s v="Preventive Maintenance - Mechanical"/>
    <s v="Karim Nassar"/>
    <x v="0"/>
    <x v="0"/>
    <n v="20"/>
    <n v="19.483333333333334"/>
    <n v="0.97416666666666674"/>
  </r>
  <r>
    <s v="DT-05237"/>
    <x v="21"/>
    <s v="Packaging_Machine_018"/>
    <s v="Packaging"/>
    <d v="2024-12-04T13:13:17"/>
    <d v="2024-12-04T13:16:17"/>
    <s v="12"/>
    <s v="04"/>
    <n v="328"/>
    <n v="5.4666666666666668"/>
    <s v="Material Shortage"/>
    <s v="John Smith"/>
    <x v="2"/>
    <x v="1"/>
    <n v="14"/>
    <n v="8.5333333333333332"/>
    <n v="0.60952380952380947"/>
  </r>
  <r>
    <s v="DT-04935"/>
    <x v="31"/>
    <s v="Assembly_Machine_010"/>
    <s v="Assembly"/>
    <d v="2024-12-04T13:48:38"/>
    <d v="2024-12-04T17:08:38"/>
    <s v="12"/>
    <s v="04"/>
    <n v="333"/>
    <n v="5.55"/>
    <s v="Preventive Maintenance - General"/>
    <s v="Yuki Tanaka"/>
    <x v="1"/>
    <x v="0"/>
    <n v="22"/>
    <n v="16.45"/>
    <n v="0.74772727272727268"/>
  </r>
  <r>
    <s v="DT-08171"/>
    <x v="7"/>
    <s v="Packaging_Machine_002"/>
    <s v="Packaging"/>
    <d v="2024-12-04T14:31:44"/>
    <d v="2024-12-04T15:08:44"/>
    <s v="12"/>
    <s v="04"/>
    <n v="22"/>
    <n v="0.36666666666666664"/>
    <s v="Electrical Fault"/>
    <s v="Olivia Johnson"/>
    <x v="1"/>
    <x v="1"/>
    <n v="18"/>
    <n v="17.633333333333333"/>
    <n v="0.97962962962962963"/>
  </r>
  <r>
    <s v="DT-02144"/>
    <x v="7"/>
    <s v="Packaging_Machine_002"/>
    <s v="Packaging"/>
    <d v="2024-12-04T16:35:14"/>
    <d v="2024-12-04T17:05:14"/>
    <s v="12"/>
    <s v="04"/>
    <n v="23"/>
    <n v="0.38333333333333336"/>
    <s v="Material Shortage"/>
    <s v="Carlos Ruiz"/>
    <x v="2"/>
    <x v="1"/>
    <n v="18"/>
    <n v="17.616666666666667"/>
    <n v="0.97870370370370374"/>
  </r>
  <r>
    <s v="DT-00272"/>
    <x v="29"/>
    <s v="Assembly_Machine_023"/>
    <s v="Assembly"/>
    <d v="2024-12-04T17:34:34"/>
    <d v="2024-12-04T17:49:34"/>
    <s v="12"/>
    <s v="04"/>
    <n v="34"/>
    <n v="0.56666666666666665"/>
    <s v="Overheating"/>
    <s v="Mahmoud Adel"/>
    <x v="2"/>
    <x v="1"/>
    <n v="16"/>
    <n v="15.433333333333334"/>
    <n v="0.96458333333333335"/>
  </r>
  <r>
    <s v="DT-07645"/>
    <x v="6"/>
    <s v="Painting_Machine_009"/>
    <s v="Painting"/>
    <d v="2024-12-04T18:00:37"/>
    <d v="2024-12-04T21:22:37"/>
    <s v="12"/>
    <s v="04"/>
    <n v="35"/>
    <n v="0.58333333333333337"/>
    <s v="Preventive Maintenance - Mechanical"/>
    <s v="Emma Wilson"/>
    <x v="0"/>
    <x v="0"/>
    <n v="16"/>
    <n v="15.416666666666666"/>
    <n v="0.96354166666666663"/>
  </r>
  <r>
    <s v="DT-05635"/>
    <x v="23"/>
    <s v="Packaging_Machine_025"/>
    <s v="Packaging"/>
    <d v="2024-12-04T18:36:33"/>
    <d v="2024-12-04T18:40:33"/>
    <s v="12"/>
    <s v="04"/>
    <n v="311"/>
    <n v="5.1833333333333336"/>
    <s v="Mechanical Failure"/>
    <s v="Fatima Ali"/>
    <x v="1"/>
    <x v="1"/>
    <n v="20"/>
    <n v="14.816666666666666"/>
    <n v="0.74083333333333334"/>
  </r>
  <r>
    <s v="DT-08407"/>
    <x v="23"/>
    <s v="Packaging_Machine_025"/>
    <s v="Packaging"/>
    <d v="2024-12-04T19:53:09"/>
    <d v="2024-12-04T20:01:09"/>
    <s v="12"/>
    <s v="04"/>
    <n v="221"/>
    <n v="3.6833333333333331"/>
    <s v="Mechanical Failure"/>
    <s v="Li Wei"/>
    <x v="2"/>
    <x v="1"/>
    <n v="20"/>
    <n v="16.316666666666666"/>
    <n v="0.8158333333333333"/>
  </r>
  <r>
    <s v="DT-00090"/>
    <x v="34"/>
    <s v="Painting_Machine_022"/>
    <s v="Painting"/>
    <d v="2024-12-04T20:28:51"/>
    <d v="2024-12-04T23:47:51"/>
    <s v="12"/>
    <s v="04"/>
    <n v="383"/>
    <n v="6.3833333333333337"/>
    <s v="Sensor Fault"/>
    <s v="David Brown"/>
    <x v="0"/>
    <x v="1"/>
    <n v="22"/>
    <n v="15.616666666666667"/>
    <n v="0.70984848484848484"/>
  </r>
  <r>
    <s v="DT-02550"/>
    <x v="25"/>
    <s v="Painting_Machine_001"/>
    <s v="Painting"/>
    <d v="2024-12-04T20:42:17"/>
    <d v="2024-12-04T20:57:17"/>
    <s v="12"/>
    <s v="04"/>
    <n v="425"/>
    <n v="7.083333333333333"/>
    <s v="Tooling Break"/>
    <s v="Noah Davis"/>
    <x v="2"/>
    <x v="1"/>
    <n v="18"/>
    <n v="10.916666666666668"/>
    <n v="0.60648148148148151"/>
  </r>
  <r>
    <s v="DT-03817"/>
    <x v="20"/>
    <s v="Stamping_Machine_015"/>
    <s v="Stamping"/>
    <d v="2024-12-05T00:13:19"/>
    <d v="2024-12-05T02:32:19"/>
    <s v="12"/>
    <s v="05"/>
    <n v="255"/>
    <n v="4.25"/>
    <s v="Electrical Fault"/>
    <s v="Yuki Tanaka"/>
    <x v="1"/>
    <x v="1"/>
    <n v="18"/>
    <n v="13.75"/>
    <n v="0.76388888888888884"/>
  </r>
  <r>
    <s v="DT-00651"/>
    <x v="26"/>
    <s v="Assembly_Machine_032"/>
    <s v="Assembly"/>
    <d v="2024-12-05T00:40:29"/>
    <d v="2024-12-05T01:04:29"/>
    <s v="12"/>
    <s v="05"/>
    <n v="439"/>
    <n v="7.3166666666666664"/>
    <s v="Tooling Break"/>
    <s v="Sophie Martin"/>
    <x v="2"/>
    <x v="1"/>
    <n v="20"/>
    <n v="12.683333333333334"/>
    <n v="0.63416666666666666"/>
  </r>
  <r>
    <s v="DT-05928"/>
    <x v="14"/>
    <s v="Assembly_Machine_013"/>
    <s v="Assembly"/>
    <d v="2024-12-05T01:00:14"/>
    <d v="2024-12-05T01:04:14"/>
    <s v="12"/>
    <s v="05"/>
    <n v="119"/>
    <n v="1.9833333333333334"/>
    <s v="Material Shortage"/>
    <s v="David Brown"/>
    <x v="1"/>
    <x v="1"/>
    <n v="14"/>
    <n v="12.016666666666666"/>
    <n v="0.85833333333333328"/>
  </r>
  <r>
    <s v="DT-03184"/>
    <x v="18"/>
    <s v="Packaging_Machine_004"/>
    <s v="Packaging"/>
    <d v="2024-12-05T03:32:20"/>
    <d v="2024-12-05T03:59:20"/>
    <s v="12"/>
    <s v="05"/>
    <n v="13"/>
    <n v="0.21666666666666667"/>
    <s v="Mechanical Failure"/>
    <s v="Yuki Tanaka"/>
    <x v="1"/>
    <x v="1"/>
    <n v="16"/>
    <n v="15.783333333333333"/>
    <n v="0.98645833333333333"/>
  </r>
  <r>
    <s v="DT-00607"/>
    <x v="7"/>
    <s v="Packaging_Machine_002"/>
    <s v="Packaging"/>
    <d v="2024-12-05T03:38:09"/>
    <d v="2024-12-05T06:26:09"/>
    <s v="12"/>
    <s v="05"/>
    <n v="26"/>
    <n v="0.43333333333333335"/>
    <s v="Mechanical Failure"/>
    <s v="Ahmed Hassan"/>
    <x v="2"/>
    <x v="1"/>
    <n v="18"/>
    <n v="17.566666666666666"/>
    <n v="0.97592592592592586"/>
  </r>
  <r>
    <s v="DT-07056"/>
    <x v="16"/>
    <s v="Painting_Machine_005"/>
    <s v="Painting"/>
    <d v="2024-12-05T04:55:07"/>
    <d v="2024-12-05T09:34:07"/>
    <s v="12"/>
    <s v="05"/>
    <n v="422"/>
    <n v="7.0333333333333332"/>
    <s v="Material Shortage"/>
    <s v="Lucas Silva"/>
    <x v="0"/>
    <x v="1"/>
    <n v="20"/>
    <n v="12.966666666666667"/>
    <n v="0.64833333333333332"/>
  </r>
  <r>
    <s v="DT-02428"/>
    <x v="26"/>
    <s v="Assembly_Machine_032"/>
    <s v="Assembly"/>
    <d v="2024-12-05T05:43:29"/>
    <d v="2024-12-05T05:46:29"/>
    <s v="12"/>
    <s v="05"/>
    <n v="30"/>
    <n v="0.5"/>
    <s v="Sensor Fault"/>
    <s v="Mohamed Salah"/>
    <x v="1"/>
    <x v="1"/>
    <n v="20"/>
    <n v="19.5"/>
    <n v="0.97499999999999998"/>
  </r>
  <r>
    <s v="DT-05370"/>
    <x v="4"/>
    <s v="Stamping_Machine_031"/>
    <s v="Stamping"/>
    <d v="2024-12-05T07:05:11"/>
    <d v="2024-12-05T08:34:11"/>
    <s v="12"/>
    <s v="05"/>
    <n v="1026"/>
    <n v="17.100000000000001"/>
    <s v="Hydraulic Leak"/>
    <s v="Mohamed Salah"/>
    <x v="0"/>
    <x v="1"/>
    <n v="18"/>
    <n v="0.89999999999999858"/>
    <n v="4.999999999999992E-2"/>
  </r>
  <r>
    <s v="DT-00479"/>
    <x v="16"/>
    <s v="Painting_Machine_005"/>
    <s v="Painting"/>
    <d v="2024-12-05T08:53:07"/>
    <d v="2024-12-05T10:43:07"/>
    <s v="12"/>
    <s v="05"/>
    <n v="321"/>
    <n v="5.35"/>
    <s v="Electrical Fault"/>
    <s v="Mohamed Salah"/>
    <x v="2"/>
    <x v="1"/>
    <n v="20"/>
    <n v="14.65"/>
    <n v="0.73250000000000004"/>
  </r>
  <r>
    <s v="DT-04944"/>
    <x v="20"/>
    <s v="Stamping_Machine_015"/>
    <s v="Stamping"/>
    <d v="2024-12-05T10:19:26"/>
    <d v="2024-12-05T10:38:26"/>
    <s v="12"/>
    <s v="05"/>
    <n v="150"/>
    <n v="2.5"/>
    <s v="Operator Error"/>
    <s v="Karim Nassar"/>
    <x v="0"/>
    <x v="1"/>
    <n v="18"/>
    <n v="15.5"/>
    <n v="0.86111111111111116"/>
  </r>
  <r>
    <s v="DT-04116"/>
    <x v="27"/>
    <s v="Assembly_Machine_027"/>
    <s v="Assembly"/>
    <d v="2024-12-05T10:21:08"/>
    <d v="2024-12-05T12:54:08"/>
    <s v="12"/>
    <s v="05"/>
    <n v="467"/>
    <n v="7.7833333333333332"/>
    <s v="Hydraulic Leak"/>
    <s v="Rana Ibrahim"/>
    <x v="1"/>
    <x v="1"/>
    <n v="20"/>
    <n v="12.216666666666667"/>
    <n v="0.61083333333333334"/>
  </r>
  <r>
    <s v="DT-01581"/>
    <x v="19"/>
    <s v="Stamping_Machine_035"/>
    <s v="Stamping"/>
    <d v="2024-12-05T12:15:26"/>
    <d v="2024-12-05T17:30:26"/>
    <s v="12"/>
    <s v="05"/>
    <n v="41"/>
    <n v="0.68333333333333335"/>
    <s v="Sensor Fault"/>
    <s v="Ahmed Hassan"/>
    <x v="2"/>
    <x v="1"/>
    <n v="16"/>
    <n v="15.316666666666666"/>
    <n v="0.95729166666666665"/>
  </r>
  <r>
    <s v="DT-09561"/>
    <x v="6"/>
    <s v="Painting_Machine_009"/>
    <s v="Painting"/>
    <d v="2024-12-05T12:16:41"/>
    <d v="2024-12-05T12:41:41"/>
    <s v="12"/>
    <s v="05"/>
    <n v="69"/>
    <n v="1.1499999999999999"/>
    <s v="Material Shortage"/>
    <s v="Yuki Tanaka"/>
    <x v="2"/>
    <x v="1"/>
    <n v="16"/>
    <n v="14.85"/>
    <n v="0.92812499999999998"/>
  </r>
  <r>
    <s v="DT-09911"/>
    <x v="10"/>
    <s v="Painting_Machine_008"/>
    <s v="Painting"/>
    <d v="2024-12-05T15:40:01"/>
    <d v="2024-12-05T18:28:01"/>
    <s v="12"/>
    <s v="05"/>
    <n v="181"/>
    <n v="3.0166666666666666"/>
    <s v="Preventive Maintenance - General"/>
    <s v="Li Wei"/>
    <x v="1"/>
    <x v="0"/>
    <n v="16"/>
    <n v="12.983333333333334"/>
    <n v="0.81145833333333339"/>
  </r>
  <r>
    <s v="DT-08794"/>
    <x v="6"/>
    <s v="Painting_Machine_009"/>
    <s v="Painting"/>
    <d v="2024-12-05T16:02:15"/>
    <d v="2024-12-05T16:23:15"/>
    <s v="12"/>
    <s v="05"/>
    <n v="62"/>
    <n v="1.0333333333333334"/>
    <s v="Mechanical Failure"/>
    <s v="Mahmoud Adel"/>
    <x v="0"/>
    <x v="1"/>
    <n v="16"/>
    <n v="14.966666666666667"/>
    <n v="0.93541666666666667"/>
  </r>
  <r>
    <s v="DT-07974"/>
    <x v="24"/>
    <s v="Painting_Machine_028"/>
    <s v="Painting"/>
    <d v="2024-12-05T18:44:46"/>
    <d v="2024-12-06T03:34:46"/>
    <s v="12"/>
    <s v="05"/>
    <n v="23"/>
    <n v="0.38333333333333336"/>
    <s v="Preventive Maintenance - Mechanical"/>
    <s v="Olivia Johnson"/>
    <x v="0"/>
    <x v="0"/>
    <n v="22"/>
    <n v="21.616666666666667"/>
    <n v="0.98257575757575755"/>
  </r>
  <r>
    <s v="DT-05192"/>
    <x v="21"/>
    <s v="Packaging_Machine_018"/>
    <s v="Packaging"/>
    <d v="2024-12-05T21:23:16"/>
    <d v="2024-12-05T23:57:16"/>
    <s v="12"/>
    <s v="05"/>
    <n v="123"/>
    <n v="2.0499999999999998"/>
    <s v="Preventive Maintenance - Mechanical"/>
    <s v="Hassan Ali"/>
    <x v="1"/>
    <x v="0"/>
    <n v="14"/>
    <n v="11.95"/>
    <n v="0.85357142857142854"/>
  </r>
  <r>
    <s v="DT-09431"/>
    <x v="13"/>
    <s v="Painting_Machine_016"/>
    <s v="Painting"/>
    <d v="2024-12-05T21:25:54"/>
    <d v="2024-12-05T22:33:54"/>
    <s v="12"/>
    <s v="05"/>
    <n v="30"/>
    <n v="0.5"/>
    <s v="Overheating"/>
    <s v="Karim Nassar"/>
    <x v="2"/>
    <x v="1"/>
    <n v="22"/>
    <n v="21.5"/>
    <n v="0.97727272727272729"/>
  </r>
  <r>
    <s v="DT-07522"/>
    <x v="12"/>
    <s v="Stamping_Machine_024"/>
    <s v="Stamping"/>
    <d v="2024-12-05T21:29:27"/>
    <d v="2024-12-05T22:11:27"/>
    <s v="12"/>
    <s v="05"/>
    <n v="77"/>
    <n v="1.2833333333333334"/>
    <s v="Hydraulic Leak"/>
    <s v="Lucas Silva"/>
    <x v="1"/>
    <x v="1"/>
    <n v="14"/>
    <n v="12.716666666666667"/>
    <n v="0.90833333333333333"/>
  </r>
  <r>
    <s v="DT-06509"/>
    <x v="18"/>
    <s v="Packaging_Machine_004"/>
    <s v="Packaging"/>
    <d v="2024-12-05T21:35:31"/>
    <d v="2024-12-05T21:43:31"/>
    <s v="12"/>
    <s v="05"/>
    <n v="13"/>
    <n v="0.21666666666666667"/>
    <s v="Electrical Fault"/>
    <s v="David Brown"/>
    <x v="1"/>
    <x v="1"/>
    <n v="16"/>
    <n v="15.783333333333333"/>
    <n v="0.98645833333333333"/>
  </r>
  <r>
    <s v="DT-09308"/>
    <x v="24"/>
    <s v="Painting_Machine_028"/>
    <s v="Painting"/>
    <d v="2024-12-05T21:42:21"/>
    <d v="2024-12-05T22:35:21"/>
    <s v="12"/>
    <s v="05"/>
    <n v="207"/>
    <n v="3.45"/>
    <s v="Material Shortage"/>
    <s v="Mahmoud Adel"/>
    <x v="2"/>
    <x v="1"/>
    <n v="22"/>
    <n v="18.55"/>
    <n v="0.84318181818181825"/>
  </r>
  <r>
    <s v="DT-06287"/>
    <x v="2"/>
    <s v="Assembly_Machine_019"/>
    <s v="Assembly"/>
    <d v="2024-12-05T22:37:09"/>
    <d v="2024-12-05T22:54:09"/>
    <s v="12"/>
    <s v="05"/>
    <n v="100"/>
    <n v="1.6666666666666667"/>
    <s v="Electrical Fault"/>
    <s v="Noah Davis"/>
    <x v="1"/>
    <x v="1"/>
    <n v="22"/>
    <n v="20.333333333333332"/>
    <n v="0.9242424242424242"/>
  </r>
  <r>
    <s v="DT-02296"/>
    <x v="25"/>
    <s v="Painting_Machine_001"/>
    <s v="Painting"/>
    <d v="2024-12-05T23:41:22"/>
    <d v="2024-12-05T23:44:22"/>
    <s v="12"/>
    <s v="05"/>
    <n v="203"/>
    <n v="3.3833333333333333"/>
    <s v="Material Shortage"/>
    <s v="David Brown"/>
    <x v="1"/>
    <x v="1"/>
    <n v="18"/>
    <n v="14.616666666666667"/>
    <n v="0.81203703703703711"/>
  </r>
  <r>
    <s v="DT-09910"/>
    <x v="14"/>
    <s v="Assembly_Machine_013"/>
    <s v="Assembly"/>
    <d v="2024-12-06T01:03:19"/>
    <d v="2024-12-06T02:30:19"/>
    <s v="12"/>
    <s v="06"/>
    <n v="133"/>
    <n v="2.2166666666666668"/>
    <s v="Material Shortage"/>
    <s v="Mahmoud Adel"/>
    <x v="2"/>
    <x v="1"/>
    <n v="14"/>
    <n v="11.783333333333333"/>
    <n v="0.84166666666666667"/>
  </r>
  <r>
    <s v="DT-09551"/>
    <x v="2"/>
    <s v="Assembly_Machine_019"/>
    <s v="Assembly"/>
    <d v="2024-12-06T02:17:45"/>
    <d v="2024-12-06T02:26:45"/>
    <s v="12"/>
    <s v="06"/>
    <n v="90"/>
    <n v="1.5"/>
    <s v="Electrical Fault"/>
    <s v="Mahmoud Adel"/>
    <x v="2"/>
    <x v="1"/>
    <n v="22"/>
    <n v="20.5"/>
    <n v="0.93181818181818177"/>
  </r>
  <r>
    <s v="DT-02985"/>
    <x v="24"/>
    <s v="Painting_Machine_028"/>
    <s v="Painting"/>
    <d v="2024-12-06T02:31:27"/>
    <d v="2024-12-06T04:46:27"/>
    <s v="12"/>
    <s v="06"/>
    <n v="215"/>
    <n v="3.5833333333333335"/>
    <s v="Preventive Maintenance - Electrical"/>
    <s v="Emma Wilson"/>
    <x v="1"/>
    <x v="0"/>
    <n v="22"/>
    <n v="18.416666666666668"/>
    <n v="0.83712121212121215"/>
  </r>
  <r>
    <s v="DT-07580"/>
    <x v="14"/>
    <s v="Assembly_Machine_013"/>
    <s v="Assembly"/>
    <d v="2024-12-06T02:56:57"/>
    <d v="2024-12-06T03:31:57"/>
    <s v="12"/>
    <s v="06"/>
    <n v="237"/>
    <n v="3.95"/>
    <s v="Overheating"/>
    <s v="Hassan Ali"/>
    <x v="2"/>
    <x v="1"/>
    <n v="14"/>
    <n v="10.050000000000001"/>
    <n v="0.71785714285714286"/>
  </r>
  <r>
    <s v="DT-09683"/>
    <x v="21"/>
    <s v="Packaging_Machine_018"/>
    <s v="Packaging"/>
    <d v="2024-12-06T05:36:55"/>
    <d v="2024-12-06T05:57:55"/>
    <s v="12"/>
    <s v="06"/>
    <n v="293"/>
    <n v="4.8833333333333337"/>
    <s v="Preventive Maintenance - Mechanical"/>
    <s v="Elena Petrova"/>
    <x v="1"/>
    <x v="0"/>
    <n v="14"/>
    <n v="9.1166666666666671"/>
    <n v="0.65119047619047621"/>
  </r>
  <r>
    <s v="DT-06779"/>
    <x v="12"/>
    <s v="Stamping_Machine_024"/>
    <s v="Stamping"/>
    <d v="2024-12-06T06:49:14"/>
    <d v="2024-12-06T08:33:14"/>
    <s v="12"/>
    <s v="06"/>
    <n v="220"/>
    <n v="3.6666666666666665"/>
    <s v="Preventive Maintenance - Mechanical"/>
    <s v="Karim Nassar"/>
    <x v="1"/>
    <x v="0"/>
    <n v="14"/>
    <n v="10.333333333333334"/>
    <n v="0.73809523809523814"/>
  </r>
  <r>
    <s v="DT-02512"/>
    <x v="27"/>
    <s v="Assembly_Machine_027"/>
    <s v="Assembly"/>
    <d v="2024-12-06T06:49:31"/>
    <d v="2024-12-06T09:21:31"/>
    <s v="12"/>
    <s v="06"/>
    <n v="336"/>
    <n v="5.6"/>
    <s v="Electrical Fault"/>
    <s v="Ahmed Hassan"/>
    <x v="1"/>
    <x v="1"/>
    <n v="20"/>
    <n v="14.4"/>
    <n v="0.72"/>
  </r>
  <r>
    <s v="DT-08334"/>
    <x v="18"/>
    <s v="Packaging_Machine_004"/>
    <s v="Packaging"/>
    <d v="2024-12-06T07:17:26"/>
    <d v="2024-12-06T10:56:26"/>
    <s v="12"/>
    <s v="06"/>
    <n v="12"/>
    <n v="0.2"/>
    <s v="Electrical Fault"/>
    <s v="Emma Wilson"/>
    <x v="2"/>
    <x v="1"/>
    <n v="16"/>
    <n v="15.8"/>
    <n v="0.98750000000000004"/>
  </r>
  <r>
    <s v="DT-04379"/>
    <x v="15"/>
    <s v="Packaging_Machine_017"/>
    <s v="Packaging"/>
    <d v="2024-12-06T07:27:28"/>
    <d v="2024-12-06T08:11:28"/>
    <s v="12"/>
    <s v="06"/>
    <n v="364"/>
    <n v="6.0666666666666664"/>
    <s v="Operator Error"/>
    <s v="Olivia Johnson"/>
    <x v="0"/>
    <x v="1"/>
    <n v="20"/>
    <n v="13.933333333333334"/>
    <n v="0.69666666666666666"/>
  </r>
  <r>
    <s v="DT-02768"/>
    <x v="19"/>
    <s v="Stamping_Machine_035"/>
    <s v="Stamping"/>
    <d v="2024-12-06T07:41:22"/>
    <d v="2024-12-06T08:09:22"/>
    <s v="12"/>
    <s v="06"/>
    <n v="172"/>
    <n v="2.8666666666666667"/>
    <s v="Electrical Fault"/>
    <s v="Noah Davis"/>
    <x v="1"/>
    <x v="1"/>
    <n v="16"/>
    <n v="13.133333333333333"/>
    <n v="0.8208333333333333"/>
  </r>
  <r>
    <s v="DT-00846"/>
    <x v="27"/>
    <s v="Assembly_Machine_027"/>
    <s v="Assembly"/>
    <d v="2024-12-06T08:21:45"/>
    <d v="2024-12-06T11:39:45"/>
    <s v="12"/>
    <s v="06"/>
    <n v="232"/>
    <n v="3.8666666666666667"/>
    <s v="Preventive Maintenance - Mechanical"/>
    <s v="Olivia Johnson"/>
    <x v="0"/>
    <x v="0"/>
    <n v="20"/>
    <n v="16.133333333333333"/>
    <n v="0.80666666666666664"/>
  </r>
  <r>
    <s v="DT-03619"/>
    <x v="22"/>
    <s v="Assembly_Machine_026"/>
    <s v="Assembly"/>
    <d v="2024-12-06T10:02:38"/>
    <d v="2024-12-06T13:59:38"/>
    <s v="12"/>
    <s v="06"/>
    <n v="389"/>
    <n v="6.4833333333333334"/>
    <s v="Material Shortage"/>
    <s v="Ahmed Hassan"/>
    <x v="2"/>
    <x v="1"/>
    <n v="20"/>
    <n v="13.516666666666666"/>
    <n v="0.67583333333333329"/>
  </r>
  <r>
    <s v="DT-07510"/>
    <x v="33"/>
    <s v="Packaging_Machine_006"/>
    <s v="Packaging"/>
    <d v="2024-12-06T10:29:59"/>
    <d v="2024-12-06T12:18:59"/>
    <s v="12"/>
    <s v="06"/>
    <n v="12"/>
    <n v="0.2"/>
    <s v="Electrical Fault"/>
    <s v="John Smith"/>
    <x v="1"/>
    <x v="1"/>
    <n v="22"/>
    <n v="21.8"/>
    <n v="0.99090909090909096"/>
  </r>
  <r>
    <s v="DT-07392"/>
    <x v="32"/>
    <s v="Stamping_Machine_020"/>
    <s v="Stamping"/>
    <d v="2024-12-06T10:34:20"/>
    <d v="2024-12-06T11:05:20"/>
    <s v="12"/>
    <s v="06"/>
    <n v="255"/>
    <n v="4.25"/>
    <s v="Mechanical Failure"/>
    <s v="Fatima Ali"/>
    <x v="2"/>
    <x v="1"/>
    <n v="14"/>
    <n v="9.75"/>
    <n v="0.6964285714285714"/>
  </r>
  <r>
    <s v="DT-00486"/>
    <x v="3"/>
    <s v="Stamping_Machine_033"/>
    <s v="Stamping"/>
    <d v="2024-12-06T10:49:05"/>
    <d v="2024-12-06T18:13:05"/>
    <s v="12"/>
    <s v="06"/>
    <n v="876"/>
    <n v="14.6"/>
    <s v="Preventive Maintenance - Mechanical"/>
    <s v="David Brown"/>
    <x v="0"/>
    <x v="0"/>
    <n v="18"/>
    <n v="3.4000000000000004"/>
    <n v="0.18888888888888891"/>
  </r>
  <r>
    <s v="DT-09950"/>
    <x v="34"/>
    <s v="Painting_Machine_022"/>
    <s v="Painting"/>
    <d v="2024-12-06T12:35:53"/>
    <d v="2024-12-06T13:18:53"/>
    <s v="12"/>
    <s v="06"/>
    <n v="433"/>
    <n v="7.2166666666666668"/>
    <s v="Preventive Maintenance - Mechanical"/>
    <s v="Lucas Silva"/>
    <x v="0"/>
    <x v="0"/>
    <n v="22"/>
    <n v="14.783333333333333"/>
    <n v="0.67196969696969699"/>
  </r>
  <r>
    <s v="DT-09071"/>
    <x v="26"/>
    <s v="Assembly_Machine_032"/>
    <s v="Assembly"/>
    <d v="2024-12-06T13:21:10"/>
    <d v="2024-12-06T13:41:10"/>
    <s v="12"/>
    <s v="06"/>
    <n v="234"/>
    <n v="3.9"/>
    <s v="Mechanical Failure"/>
    <s v="Karim Nassar"/>
    <x v="0"/>
    <x v="1"/>
    <n v="20"/>
    <n v="16.100000000000001"/>
    <n v="0.80500000000000005"/>
  </r>
  <r>
    <s v="DT-02451"/>
    <x v="9"/>
    <s v="Assembly_Machine_011"/>
    <s v="Assembly"/>
    <d v="2024-12-06T13:44:08"/>
    <d v="2024-12-06T14:11:08"/>
    <s v="12"/>
    <s v="06"/>
    <n v="183"/>
    <n v="3.05"/>
    <s v="Mechanical Failure"/>
    <s v="Maria Gomez"/>
    <x v="1"/>
    <x v="1"/>
    <n v="14"/>
    <n v="10.95"/>
    <n v="0.78214285714285714"/>
  </r>
  <r>
    <s v="DT-05777"/>
    <x v="31"/>
    <s v="Assembly_Machine_010"/>
    <s v="Assembly"/>
    <d v="2024-12-06T14:00:33"/>
    <d v="2024-12-06T14:16:33"/>
    <s v="12"/>
    <s v="06"/>
    <n v="288"/>
    <n v="4.8"/>
    <s v="Preventive Maintenance - General"/>
    <s v="Elena Petrova"/>
    <x v="0"/>
    <x v="0"/>
    <n v="22"/>
    <n v="17.2"/>
    <n v="0.78181818181818175"/>
  </r>
  <r>
    <s v="DT-09642"/>
    <x v="14"/>
    <s v="Assembly_Machine_013"/>
    <s v="Assembly"/>
    <d v="2024-12-06T15:38:36"/>
    <d v="2024-12-06T17:33:36"/>
    <s v="12"/>
    <s v="06"/>
    <n v="255"/>
    <n v="4.25"/>
    <s v="Unsafe Condition"/>
    <s v="Mohamed Salah"/>
    <x v="2"/>
    <x v="1"/>
    <n v="14"/>
    <n v="9.75"/>
    <n v="0.6964285714285714"/>
  </r>
  <r>
    <s v="DT-08557"/>
    <x v="4"/>
    <s v="Stamping_Machine_031"/>
    <s v="Stamping"/>
    <d v="2024-12-06T17:58:16"/>
    <d v="2024-12-06T21:40:16"/>
    <s v="12"/>
    <s v="06"/>
    <n v="1026"/>
    <n v="17.100000000000001"/>
    <s v="Material Shortage"/>
    <s v="Ahmed Hassan"/>
    <x v="0"/>
    <x v="1"/>
    <n v="18"/>
    <n v="0.89999999999999858"/>
    <n v="4.999999999999992E-2"/>
  </r>
  <r>
    <s v="DT-08736"/>
    <x v="27"/>
    <s v="Assembly_Machine_027"/>
    <s v="Assembly"/>
    <d v="2024-12-06T18:26:18"/>
    <d v="2024-12-06T21:12:18"/>
    <s v="12"/>
    <s v="06"/>
    <n v="307"/>
    <n v="5.1166666666666663"/>
    <s v="Preventive Maintenance - General"/>
    <s v="Elena Petrova"/>
    <x v="0"/>
    <x v="0"/>
    <n v="20"/>
    <n v="14.883333333333333"/>
    <n v="0.74416666666666664"/>
  </r>
  <r>
    <s v="DT-09541"/>
    <x v="25"/>
    <s v="Painting_Machine_001"/>
    <s v="Painting"/>
    <d v="2024-12-06T18:59:39"/>
    <d v="2024-12-06T22:43:39"/>
    <s v="12"/>
    <s v="06"/>
    <n v="161"/>
    <n v="2.6833333333333331"/>
    <s v="Preventive Maintenance - Electrical"/>
    <s v="David Brown"/>
    <x v="1"/>
    <x v="0"/>
    <n v="18"/>
    <n v="15.316666666666666"/>
    <n v="0.85092592592592586"/>
  </r>
  <r>
    <s v="DT-07423"/>
    <x v="31"/>
    <s v="Assembly_Machine_010"/>
    <s v="Assembly"/>
    <d v="2024-12-06T19:02:31"/>
    <d v="2024-12-07T06:36:31"/>
    <s v="12"/>
    <s v="06"/>
    <n v="166"/>
    <n v="2.7666666666666666"/>
    <s v="Material Shortage"/>
    <s v="Hassan Ali"/>
    <x v="2"/>
    <x v="1"/>
    <n v="22"/>
    <n v="19.233333333333334"/>
    <n v="0.87424242424242427"/>
  </r>
  <r>
    <s v="DT-01992"/>
    <x v="33"/>
    <s v="Packaging_Machine_006"/>
    <s v="Packaging"/>
    <d v="2024-12-06T21:02:37"/>
    <d v="2024-12-06T21:41:37"/>
    <s v="12"/>
    <s v="06"/>
    <n v="5"/>
    <n v="8.3333333333333329E-2"/>
    <s v="Preventive Maintenance - General"/>
    <s v="Olivia Johnson"/>
    <x v="1"/>
    <x v="0"/>
    <n v="22"/>
    <n v="21.916666666666668"/>
    <n v="0.99621212121212122"/>
  </r>
  <r>
    <s v="DT-00799"/>
    <x v="13"/>
    <s v="Painting_Machine_016"/>
    <s v="Painting"/>
    <d v="2024-12-06T22:14:32"/>
    <d v="2024-12-06T23:36:32"/>
    <s v="12"/>
    <s v="06"/>
    <n v="476"/>
    <n v="7.9333333333333336"/>
    <s v="Tooling Break"/>
    <s v="Hassan Ali"/>
    <x v="2"/>
    <x v="1"/>
    <n v="22"/>
    <n v="14.066666666666666"/>
    <n v="0.6393939393939394"/>
  </r>
  <r>
    <s v="DT-09958"/>
    <x v="19"/>
    <s v="Stamping_Machine_035"/>
    <s v="Stamping"/>
    <d v="2024-12-06T23:03:11"/>
    <d v="2024-12-06T23:33:11"/>
    <s v="12"/>
    <s v="06"/>
    <n v="306"/>
    <n v="5.0999999999999996"/>
    <s v="Tooling Break"/>
    <s v="Mahmoud Adel"/>
    <x v="1"/>
    <x v="1"/>
    <n v="16"/>
    <n v="10.9"/>
    <n v="0.68125000000000002"/>
  </r>
  <r>
    <s v="DT-00939"/>
    <x v="21"/>
    <s v="Packaging_Machine_018"/>
    <s v="Packaging"/>
    <d v="2024-12-06T23:07:48"/>
    <d v="2024-12-07T01:41:48"/>
    <s v="12"/>
    <s v="06"/>
    <n v="298"/>
    <n v="4.9666666666666668"/>
    <s v="Preventive Maintenance - General"/>
    <s v="Hassan Ali"/>
    <x v="0"/>
    <x v="0"/>
    <n v="14"/>
    <n v="9.0333333333333332"/>
    <n v="0.64523809523809528"/>
  </r>
  <r>
    <s v="DT-02935"/>
    <x v="19"/>
    <s v="Stamping_Machine_035"/>
    <s v="Stamping"/>
    <d v="2024-12-06T23:19:06"/>
    <d v="2024-12-07T01:17:06"/>
    <s v="12"/>
    <s v="06"/>
    <n v="77"/>
    <n v="1.2833333333333334"/>
    <s v="Preventive Maintenance - Mechanical"/>
    <s v="Emma Wilson"/>
    <x v="0"/>
    <x v="0"/>
    <n v="16"/>
    <n v="14.716666666666667"/>
    <n v="0.91979166666666667"/>
  </r>
  <r>
    <s v="DT-05116"/>
    <x v="26"/>
    <s v="Assembly_Machine_032"/>
    <s v="Assembly"/>
    <d v="2024-12-07T01:00:24"/>
    <d v="2024-12-07T03:06:24"/>
    <s v="12"/>
    <s v="07"/>
    <n v="222"/>
    <n v="3.7"/>
    <s v="Material Shortage"/>
    <s v="Mahmoud Adel"/>
    <x v="2"/>
    <x v="1"/>
    <n v="20"/>
    <n v="16.3"/>
    <n v="0.81500000000000006"/>
  </r>
  <r>
    <s v="DT-05039"/>
    <x v="12"/>
    <s v="Stamping_Machine_024"/>
    <s v="Stamping"/>
    <d v="2024-12-07T01:06:10"/>
    <d v="2024-12-07T02:08:10"/>
    <s v="12"/>
    <s v="07"/>
    <n v="305"/>
    <n v="5.083333333333333"/>
    <s v="Preventive Maintenance - Electrical"/>
    <s v="Olivia Johnson"/>
    <x v="1"/>
    <x v="0"/>
    <n v="14"/>
    <n v="8.9166666666666679"/>
    <n v="0.63690476190476197"/>
  </r>
  <r>
    <s v="DT-09144"/>
    <x v="24"/>
    <s v="Painting_Machine_028"/>
    <s v="Painting"/>
    <d v="2024-12-07T01:55:08"/>
    <d v="2024-12-07T02:16:08"/>
    <s v="12"/>
    <s v="07"/>
    <n v="490"/>
    <n v="8.1666666666666661"/>
    <s v="Electrical Fault"/>
    <s v="John Smith"/>
    <x v="1"/>
    <x v="1"/>
    <n v="22"/>
    <n v="13.833333333333334"/>
    <n v="0.62878787878787878"/>
  </r>
  <r>
    <s v="DT-06226"/>
    <x v="6"/>
    <s v="Painting_Machine_009"/>
    <s v="Painting"/>
    <d v="2024-12-07T05:22:39"/>
    <d v="2024-12-07T05:55:39"/>
    <s v="12"/>
    <s v="07"/>
    <n v="65"/>
    <n v="1.0833333333333333"/>
    <s v="Mechanical Failure"/>
    <s v="John Smith"/>
    <x v="1"/>
    <x v="1"/>
    <n v="16"/>
    <n v="14.916666666666666"/>
    <n v="0.93229166666666663"/>
  </r>
  <r>
    <s v="DT-09240"/>
    <x v="11"/>
    <s v="Assembly_Machine_007"/>
    <s v="Assembly"/>
    <d v="2024-12-07T05:31:00"/>
    <d v="2024-12-07T09:03:00"/>
    <s v="12"/>
    <s v="07"/>
    <n v="514"/>
    <n v="8.5666666666666664"/>
    <s v="Material Shortage"/>
    <s v="Sophie Martin"/>
    <x v="0"/>
    <x v="1"/>
    <n v="22"/>
    <n v="13.433333333333334"/>
    <n v="0.6106060606060606"/>
  </r>
  <r>
    <s v="DT-00059"/>
    <x v="9"/>
    <s v="Assembly_Machine_011"/>
    <s v="Assembly"/>
    <d v="2024-12-07T06:51:14"/>
    <d v="2024-12-07T07:12:14"/>
    <s v="12"/>
    <s v="07"/>
    <n v="214"/>
    <n v="3.5666666666666669"/>
    <s v="Electrical Fault"/>
    <s v="Sophie Martin"/>
    <x v="1"/>
    <x v="1"/>
    <n v="14"/>
    <n v="10.433333333333334"/>
    <n v="0.74523809523809526"/>
  </r>
  <r>
    <s v="DT-09673"/>
    <x v="28"/>
    <s v="Packaging_Machine_003"/>
    <s v="Packaging"/>
    <d v="2024-12-07T08:09:17"/>
    <d v="2024-12-07T08:15:17"/>
    <s v="12"/>
    <s v="07"/>
    <n v="169"/>
    <n v="2.8166666666666669"/>
    <s v="Preventive Maintenance - General"/>
    <s v="Sophie Martin"/>
    <x v="0"/>
    <x v="0"/>
    <n v="14"/>
    <n v="11.183333333333334"/>
    <n v="0.79880952380952386"/>
  </r>
  <r>
    <s v="DT-00921"/>
    <x v="6"/>
    <s v="Painting_Machine_009"/>
    <s v="Painting"/>
    <d v="2024-12-07T08:55:59"/>
    <d v="2024-12-07T11:21:59"/>
    <s v="12"/>
    <s v="07"/>
    <n v="69"/>
    <n v="1.1499999999999999"/>
    <s v="Electrical Fault"/>
    <s v="Yuki Tanaka"/>
    <x v="2"/>
    <x v="1"/>
    <n v="16"/>
    <n v="14.85"/>
    <n v="0.92812499999999998"/>
  </r>
  <r>
    <s v="DT-01518"/>
    <x v="26"/>
    <s v="Assembly_Machine_032"/>
    <s v="Assembly"/>
    <d v="2024-12-07T10:11:29"/>
    <d v="2024-12-07T20:41:29"/>
    <s v="12"/>
    <s v="07"/>
    <n v="324"/>
    <n v="5.4"/>
    <s v="Mechanical Failure"/>
    <s v="David Brown"/>
    <x v="1"/>
    <x v="1"/>
    <n v="20"/>
    <n v="14.6"/>
    <n v="0.73"/>
  </r>
  <r>
    <s v="DT-09894"/>
    <x v="11"/>
    <s v="Assembly_Machine_007"/>
    <s v="Assembly"/>
    <d v="2024-12-07T11:34:41"/>
    <d v="2024-12-07T16:25:41"/>
    <s v="12"/>
    <s v="07"/>
    <n v="515"/>
    <n v="8.5833333333333339"/>
    <s v="Tooling Break"/>
    <s v="Mahmoud Adel"/>
    <x v="0"/>
    <x v="1"/>
    <n v="22"/>
    <n v="13.416666666666666"/>
    <n v="0.60984848484848486"/>
  </r>
  <r>
    <s v="DT-01870"/>
    <x v="23"/>
    <s v="Packaging_Machine_025"/>
    <s v="Packaging"/>
    <d v="2024-12-07T11:47:31"/>
    <d v="2024-12-07T12:59:31"/>
    <s v="12"/>
    <s v="07"/>
    <n v="125"/>
    <n v="2.0833333333333335"/>
    <s v="Tooling Break"/>
    <s v="Lucas Silva"/>
    <x v="2"/>
    <x v="1"/>
    <n v="20"/>
    <n v="17.916666666666668"/>
    <n v="0.89583333333333337"/>
  </r>
  <r>
    <s v="DT-03641"/>
    <x v="27"/>
    <s v="Assembly_Machine_027"/>
    <s v="Assembly"/>
    <d v="2024-12-07T11:51:29"/>
    <d v="2024-12-07T15:02:29"/>
    <s v="12"/>
    <s v="07"/>
    <n v="54"/>
    <n v="0.9"/>
    <s v="Hydraulic Leak"/>
    <s v="Ahmed Hassan"/>
    <x v="1"/>
    <x v="1"/>
    <n v="20"/>
    <n v="19.100000000000001"/>
    <n v="0.95500000000000007"/>
  </r>
  <r>
    <s v="DT-02867"/>
    <x v="33"/>
    <s v="Packaging_Machine_006"/>
    <s v="Packaging"/>
    <d v="2024-12-07T14:41:53"/>
    <d v="2024-12-07T18:29:53"/>
    <s v="12"/>
    <s v="07"/>
    <n v="5"/>
    <n v="8.3333333333333329E-2"/>
    <s v="Preventive Maintenance - General"/>
    <s v="Hassan Ali"/>
    <x v="1"/>
    <x v="0"/>
    <n v="22"/>
    <n v="21.916666666666668"/>
    <n v="0.99621212121212122"/>
  </r>
  <r>
    <s v="DT-01352"/>
    <x v="3"/>
    <s v="Stamping_Machine_033"/>
    <s v="Stamping"/>
    <d v="2024-12-07T15:59:14"/>
    <d v="2024-12-07T16:15:14"/>
    <s v="12"/>
    <s v="07"/>
    <n v="1015"/>
    <n v="16.916666666666668"/>
    <s v="Tooling Break"/>
    <s v="David Brown"/>
    <x v="2"/>
    <x v="1"/>
    <n v="18"/>
    <n v="1.0833333333333321"/>
    <n v="6.0185185185185119E-2"/>
  </r>
  <r>
    <s v="DT-05186"/>
    <x v="27"/>
    <s v="Assembly_Machine_027"/>
    <s v="Assembly"/>
    <d v="2024-12-07T18:42:29"/>
    <d v="2024-12-07T18:58:29"/>
    <s v="12"/>
    <s v="07"/>
    <n v="125"/>
    <n v="2.0833333333333335"/>
    <s v="Electrical Fault"/>
    <s v="Noah Davis"/>
    <x v="2"/>
    <x v="1"/>
    <n v="20"/>
    <n v="17.916666666666668"/>
    <n v="0.89583333333333337"/>
  </r>
  <r>
    <s v="DT-02345"/>
    <x v="22"/>
    <s v="Assembly_Machine_026"/>
    <s v="Assembly"/>
    <d v="2024-12-07T20:56:04"/>
    <d v="2024-12-07T23:57:04"/>
    <s v="12"/>
    <s v="07"/>
    <n v="461"/>
    <n v="7.6833333333333336"/>
    <s v="Tooling Break"/>
    <s v="John Smith"/>
    <x v="1"/>
    <x v="1"/>
    <n v="20"/>
    <n v="12.316666666666666"/>
    <n v="0.61583333333333334"/>
  </r>
  <r>
    <s v="DT-06468"/>
    <x v="14"/>
    <s v="Assembly_Machine_013"/>
    <s v="Assembly"/>
    <d v="2024-12-07T20:58:51"/>
    <d v="2024-12-07T21:15:51"/>
    <s v="12"/>
    <s v="07"/>
    <n v="209"/>
    <n v="3.4833333333333334"/>
    <s v="Mechanical Failure"/>
    <s v="Hassan Ali"/>
    <x v="0"/>
    <x v="1"/>
    <n v="14"/>
    <n v="10.516666666666666"/>
    <n v="0.75119047619047608"/>
  </r>
  <r>
    <s v="DT-08778"/>
    <x v="24"/>
    <s v="Painting_Machine_028"/>
    <s v="Painting"/>
    <d v="2024-12-07T21:27:53"/>
    <d v="2024-12-07T22:21:53"/>
    <s v="12"/>
    <s v="07"/>
    <n v="456"/>
    <n v="7.6"/>
    <s v="Preventive Maintenance - Mechanical"/>
    <s v="Hassan Ali"/>
    <x v="0"/>
    <x v="0"/>
    <n v="22"/>
    <n v="14.4"/>
    <n v="0.65454545454545454"/>
  </r>
  <r>
    <s v="DT-02686"/>
    <x v="28"/>
    <s v="Packaging_Machine_003"/>
    <s v="Packaging"/>
    <d v="2024-12-07T21:32:37"/>
    <d v="2024-12-08T02:06:37"/>
    <s v="12"/>
    <s v="07"/>
    <n v="292"/>
    <n v="4.8666666666666663"/>
    <s v="Unsafe Condition"/>
    <s v="Li Wei"/>
    <x v="2"/>
    <x v="1"/>
    <n v="14"/>
    <n v="9.1333333333333329"/>
    <n v="0.65238095238095239"/>
  </r>
  <r>
    <s v="DT-08289"/>
    <x v="21"/>
    <s v="Packaging_Machine_018"/>
    <s v="Packaging"/>
    <d v="2024-12-07T22:49:35"/>
    <d v="2024-12-07T22:56:35"/>
    <s v="12"/>
    <s v="07"/>
    <n v="235"/>
    <n v="3.9166666666666665"/>
    <s v="Electrical Fault"/>
    <s v="Yuki Tanaka"/>
    <x v="1"/>
    <x v="1"/>
    <n v="14"/>
    <n v="10.083333333333334"/>
    <n v="0.72023809523809523"/>
  </r>
  <r>
    <s v="DT-05820"/>
    <x v="24"/>
    <s v="Painting_Machine_028"/>
    <s v="Painting"/>
    <d v="2024-12-07T23:08:26"/>
    <d v="2024-12-07T23:27:26"/>
    <s v="12"/>
    <s v="07"/>
    <n v="430"/>
    <n v="7.166666666666667"/>
    <s v="Preventive Maintenance - Mechanical"/>
    <s v="David Brown"/>
    <x v="1"/>
    <x v="0"/>
    <n v="22"/>
    <n v="14.833333333333332"/>
    <n v="0.6742424242424242"/>
  </r>
  <r>
    <s v="DT-01512"/>
    <x v="17"/>
    <s v="Assembly_Machine_014"/>
    <s v="Assembly"/>
    <d v="2024-12-07T23:10:23"/>
    <d v="2024-12-08T00:21:23"/>
    <s v="12"/>
    <s v="07"/>
    <n v="268"/>
    <n v="4.4666666666666668"/>
    <s v="Preventive Maintenance - Mechanical"/>
    <s v="Maria Gomez"/>
    <x v="0"/>
    <x v="0"/>
    <n v="16"/>
    <n v="11.533333333333333"/>
    <n v="0.72083333333333333"/>
  </r>
  <r>
    <s v="DT-02774"/>
    <x v="25"/>
    <s v="Painting_Machine_001"/>
    <s v="Painting"/>
    <d v="2024-12-07T23:21:43"/>
    <d v="2024-12-08T00:05:43"/>
    <s v="12"/>
    <s v="07"/>
    <n v="333"/>
    <n v="5.55"/>
    <s v="Hydraulic Leak"/>
    <s v="David Brown"/>
    <x v="1"/>
    <x v="1"/>
    <n v="18"/>
    <n v="12.45"/>
    <n v="0.69166666666666665"/>
  </r>
  <r>
    <s v="DT-00369"/>
    <x v="1"/>
    <s v="Painting_Machine_021"/>
    <s v="Painting"/>
    <d v="2024-12-07T23:27:09"/>
    <d v="2024-12-08T00:51:09"/>
    <s v="12"/>
    <s v="07"/>
    <n v="1121"/>
    <n v="18.683333333333334"/>
    <s v="Electrical Fault"/>
    <s v="Elena Petrova"/>
    <x v="2"/>
    <x v="1"/>
    <n v="22"/>
    <n v="3.3166666666666664"/>
    <n v="0.15075757575757576"/>
  </r>
  <r>
    <s v="DT-04660"/>
    <x v="20"/>
    <s v="Stamping_Machine_015"/>
    <s v="Stamping"/>
    <d v="2024-12-07T23:29:27"/>
    <d v="2024-12-07T23:41:27"/>
    <s v="12"/>
    <s v="07"/>
    <n v="386"/>
    <n v="6.4333333333333336"/>
    <s v="Electrical Fault"/>
    <s v="Ahmed Hassan"/>
    <x v="1"/>
    <x v="1"/>
    <n v="18"/>
    <n v="11.566666666666666"/>
    <n v="0.6425925925925926"/>
  </r>
  <r>
    <s v="DT-07932"/>
    <x v="14"/>
    <s v="Assembly_Machine_013"/>
    <s v="Assembly"/>
    <d v="2024-12-07T23:59:12"/>
    <d v="2024-12-08T06:31:12"/>
    <s v="12"/>
    <s v="07"/>
    <n v="197"/>
    <n v="3.2833333333333332"/>
    <s v="Preventive Maintenance - Mechanical"/>
    <s v="David Brown"/>
    <x v="0"/>
    <x v="0"/>
    <n v="14"/>
    <n v="10.716666666666667"/>
    <n v="0.76547619047619053"/>
  </r>
  <r>
    <s v="DT-09062"/>
    <x v="5"/>
    <s v="Stamping_Machine_029"/>
    <s v="Stamping"/>
    <d v="2024-12-08T01:07:35"/>
    <d v="2024-12-08T09:21:35"/>
    <s v="12"/>
    <s v="08"/>
    <n v="865"/>
    <n v="14.416666666666666"/>
    <s v="Tooling Break"/>
    <s v="Mohamed Salah"/>
    <x v="2"/>
    <x v="1"/>
    <n v="22"/>
    <n v="7.5833333333333339"/>
    <n v="0.34469696969696972"/>
  </r>
  <r>
    <s v="DT-01357"/>
    <x v="14"/>
    <s v="Assembly_Machine_013"/>
    <s v="Assembly"/>
    <d v="2024-12-08T01:28:18"/>
    <d v="2024-12-08T02:32:18"/>
    <s v="12"/>
    <s v="08"/>
    <n v="67"/>
    <n v="1.1166666666666667"/>
    <s v="Preventive Maintenance - Electrical"/>
    <s v="Mahmoud Adel"/>
    <x v="0"/>
    <x v="0"/>
    <n v="14"/>
    <n v="12.883333333333333"/>
    <n v="0.92023809523809519"/>
  </r>
  <r>
    <s v="DT-00025"/>
    <x v="31"/>
    <s v="Assembly_Machine_010"/>
    <s v="Assembly"/>
    <d v="2024-12-08T02:18:25"/>
    <d v="2024-12-08T02:51:25"/>
    <s v="12"/>
    <s v="08"/>
    <n v="267"/>
    <n v="4.45"/>
    <s v="Mechanical Failure"/>
    <s v="Noah Davis"/>
    <x v="1"/>
    <x v="1"/>
    <n v="22"/>
    <n v="17.55"/>
    <n v="0.79772727272727273"/>
  </r>
  <r>
    <s v="DT-05333"/>
    <x v="15"/>
    <s v="Packaging_Machine_017"/>
    <s v="Packaging"/>
    <d v="2024-12-08T02:23:11"/>
    <d v="2024-12-08T05:10:11"/>
    <s v="12"/>
    <s v="08"/>
    <n v="275"/>
    <n v="4.583333333333333"/>
    <s v="Sensor Fault"/>
    <s v="Noah Davis"/>
    <x v="1"/>
    <x v="1"/>
    <n v="20"/>
    <n v="15.416666666666668"/>
    <n v="0.77083333333333337"/>
  </r>
  <r>
    <s v="DT-01405"/>
    <x v="32"/>
    <s v="Stamping_Machine_020"/>
    <s v="Stamping"/>
    <d v="2024-12-08T03:36:18"/>
    <d v="2024-12-08T03:59:18"/>
    <s v="12"/>
    <s v="08"/>
    <n v="32"/>
    <n v="0.53333333333333333"/>
    <s v="Hydraulic Leak"/>
    <s v="Rana Ibrahim"/>
    <x v="1"/>
    <x v="1"/>
    <n v="14"/>
    <n v="13.466666666666667"/>
    <n v="0.96190476190476193"/>
  </r>
  <r>
    <s v="DT-06767"/>
    <x v="33"/>
    <s v="Packaging_Machine_006"/>
    <s v="Packaging"/>
    <d v="2024-12-08T05:55:44"/>
    <d v="2024-12-08T11:24:44"/>
    <s v="12"/>
    <s v="08"/>
    <n v="6"/>
    <n v="0.1"/>
    <s v="Preventive Maintenance - General"/>
    <s v="Mohamed Salah"/>
    <x v="2"/>
    <x v="0"/>
    <n v="22"/>
    <n v="21.9"/>
    <n v="0.99545454545454537"/>
  </r>
  <r>
    <s v="DT-00997"/>
    <x v="25"/>
    <s v="Painting_Machine_001"/>
    <s v="Painting"/>
    <d v="2024-12-08T08:29:37"/>
    <d v="2024-12-08T08:41:37"/>
    <s v="12"/>
    <s v="08"/>
    <n v="307"/>
    <n v="5.1166666666666663"/>
    <s v="Material Shortage"/>
    <s v="Mahmoud Adel"/>
    <x v="2"/>
    <x v="1"/>
    <n v="18"/>
    <n v="12.883333333333333"/>
    <n v="0.71574074074074068"/>
  </r>
  <r>
    <s v="DT-01029"/>
    <x v="8"/>
    <s v="Assembly_Machine_012"/>
    <s v="Assembly"/>
    <d v="2024-12-08T11:12:07"/>
    <d v="2024-12-08T14:39:07"/>
    <s v="12"/>
    <s v="08"/>
    <n v="64"/>
    <n v="1.0666666666666667"/>
    <s v="Preventive Maintenance - General"/>
    <s v="Fatima Ali"/>
    <x v="0"/>
    <x v="0"/>
    <n v="20"/>
    <n v="18.933333333333334"/>
    <n v="0.94666666666666666"/>
  </r>
  <r>
    <s v="DT-05379"/>
    <x v="16"/>
    <s v="Painting_Machine_005"/>
    <s v="Painting"/>
    <d v="2024-12-08T11:46:11"/>
    <d v="2024-12-08T18:21:11"/>
    <s v="12"/>
    <s v="08"/>
    <n v="312"/>
    <n v="5.2"/>
    <s v="Sensor Fault"/>
    <s v="David Brown"/>
    <x v="2"/>
    <x v="1"/>
    <n v="20"/>
    <n v="14.8"/>
    <n v="0.74"/>
  </r>
  <r>
    <s v="DT-00582"/>
    <x v="9"/>
    <s v="Assembly_Machine_011"/>
    <s v="Assembly"/>
    <d v="2024-12-08T13:58:31"/>
    <d v="2024-12-09T04:58:31"/>
    <s v="12"/>
    <s v="08"/>
    <n v="225"/>
    <n v="3.75"/>
    <s v="Electrical Fault"/>
    <s v="Ahmed Hassan"/>
    <x v="1"/>
    <x v="1"/>
    <n v="14"/>
    <n v="10.25"/>
    <n v="0.7321428571428571"/>
  </r>
  <r>
    <s v="DT-01169"/>
    <x v="0"/>
    <s v="Stamping_Machine_030"/>
    <s v="Stamping"/>
    <d v="2024-12-08T15:56:16"/>
    <d v="2024-12-08T18:40:16"/>
    <s v="12"/>
    <s v="08"/>
    <n v="57"/>
    <n v="0.95"/>
    <s v="Preventive Maintenance - Mechanical"/>
    <s v="Maria Gomez"/>
    <x v="0"/>
    <x v="0"/>
    <n v="16"/>
    <n v="15.05"/>
    <n v="0.94062500000000004"/>
  </r>
  <r>
    <s v="DT-03806"/>
    <x v="14"/>
    <s v="Assembly_Machine_013"/>
    <s v="Assembly"/>
    <d v="2024-12-08T16:21:14"/>
    <d v="2024-12-08T16:51:14"/>
    <s v="12"/>
    <s v="08"/>
    <n v="278"/>
    <n v="4.6333333333333337"/>
    <s v="Tooling Break"/>
    <s v="Mohamed Salah"/>
    <x v="1"/>
    <x v="1"/>
    <n v="14"/>
    <n v="9.3666666666666671"/>
    <n v="0.66904761904761911"/>
  </r>
  <r>
    <s v="DT-00489"/>
    <x v="20"/>
    <s v="Stamping_Machine_015"/>
    <s v="Stamping"/>
    <d v="2024-12-08T18:54:44"/>
    <d v="2024-12-08T21:07:44"/>
    <s v="12"/>
    <s v="08"/>
    <n v="269"/>
    <n v="4.4833333333333334"/>
    <s v="Preventive Maintenance - Mechanical"/>
    <s v="Noah Davis"/>
    <x v="0"/>
    <x v="0"/>
    <n v="18"/>
    <n v="13.516666666666666"/>
    <n v="0.75092592592592589"/>
  </r>
  <r>
    <s v="DT-07351"/>
    <x v="34"/>
    <s v="Painting_Machine_022"/>
    <s v="Painting"/>
    <d v="2024-12-08T22:27:32"/>
    <d v="2024-12-08T23:09:32"/>
    <s v="12"/>
    <s v="08"/>
    <n v="293"/>
    <n v="4.8833333333333337"/>
    <s v="Tooling Break"/>
    <s v="Maria Gomez"/>
    <x v="2"/>
    <x v="1"/>
    <n v="22"/>
    <n v="17.116666666666667"/>
    <n v="0.77803030303030307"/>
  </r>
  <r>
    <s v="DT-03852"/>
    <x v="25"/>
    <s v="Painting_Machine_001"/>
    <s v="Painting"/>
    <d v="2024-12-08T23:21:58"/>
    <d v="2024-12-08T23:50:58"/>
    <s v="12"/>
    <s v="08"/>
    <n v="122"/>
    <n v="2.0333333333333332"/>
    <s v="Overheating"/>
    <s v="Carlos Ruiz"/>
    <x v="1"/>
    <x v="1"/>
    <n v="18"/>
    <n v="15.966666666666667"/>
    <n v="0.88703703703703707"/>
  </r>
  <r>
    <s v="DT-07022"/>
    <x v="34"/>
    <s v="Painting_Machine_022"/>
    <s v="Painting"/>
    <d v="2024-12-09T00:26:22"/>
    <d v="2024-12-09T06:01:22"/>
    <s v="12"/>
    <s v="09"/>
    <n v="28"/>
    <n v="0.46666666666666667"/>
    <s v="Mechanical Failure"/>
    <s v="Mohamed Salah"/>
    <x v="2"/>
    <x v="1"/>
    <n v="22"/>
    <n v="21.533333333333335"/>
    <n v="0.97878787878787887"/>
  </r>
  <r>
    <s v="DT-03505"/>
    <x v="5"/>
    <s v="Stamping_Machine_029"/>
    <s v="Stamping"/>
    <d v="2024-12-09T00:44:58"/>
    <d v="2024-12-09T01:39:58"/>
    <s v="12"/>
    <s v="09"/>
    <n v="941"/>
    <n v="15.683333333333334"/>
    <s v="Unsafe Condition"/>
    <s v="Karim Nassar"/>
    <x v="2"/>
    <x v="1"/>
    <n v="22"/>
    <n v="6.3166666666666664"/>
    <n v="0.28712121212121211"/>
  </r>
  <r>
    <s v="DT-03167"/>
    <x v="13"/>
    <s v="Painting_Machine_016"/>
    <s v="Painting"/>
    <d v="2024-12-09T00:57:32"/>
    <d v="2024-12-09T03:50:32"/>
    <s v="12"/>
    <s v="09"/>
    <n v="431"/>
    <n v="7.1833333333333336"/>
    <s v="Preventive Maintenance - General"/>
    <s v="Elena Petrova"/>
    <x v="2"/>
    <x v="0"/>
    <n v="22"/>
    <n v="14.816666666666666"/>
    <n v="0.67348484848484846"/>
  </r>
  <r>
    <s v="DT-03429"/>
    <x v="5"/>
    <s v="Stamping_Machine_029"/>
    <s v="Stamping"/>
    <d v="2024-12-09T04:36:42"/>
    <d v="2024-12-09T11:27:42"/>
    <s v="12"/>
    <s v="09"/>
    <n v="485"/>
    <n v="8.0833333333333339"/>
    <s v="Preventive Maintenance - Mechanical"/>
    <s v="Noah Davis"/>
    <x v="1"/>
    <x v="0"/>
    <n v="22"/>
    <n v="13.916666666666666"/>
    <n v="0.63257575757575757"/>
  </r>
  <r>
    <s v="DT-04991"/>
    <x v="12"/>
    <s v="Stamping_Machine_024"/>
    <s v="Stamping"/>
    <d v="2024-12-09T06:13:42"/>
    <d v="2024-12-09T08:59:42"/>
    <s v="12"/>
    <s v="09"/>
    <n v="229"/>
    <n v="3.8166666666666669"/>
    <s v="Overheating"/>
    <s v="Li Wei"/>
    <x v="0"/>
    <x v="1"/>
    <n v="14"/>
    <n v="10.183333333333334"/>
    <n v="0.72738095238095235"/>
  </r>
  <r>
    <s v="DT-05332"/>
    <x v="5"/>
    <s v="Stamping_Machine_029"/>
    <s v="Stamping"/>
    <d v="2024-12-09T08:04:46"/>
    <d v="2024-12-09T11:28:46"/>
    <s v="12"/>
    <s v="09"/>
    <n v="1051"/>
    <n v="17.516666666666666"/>
    <s v="Overheating"/>
    <s v="David Brown"/>
    <x v="2"/>
    <x v="1"/>
    <n v="22"/>
    <n v="4.4833333333333343"/>
    <n v="0.20378787878787882"/>
  </r>
  <r>
    <s v="DT-08427"/>
    <x v="15"/>
    <s v="Packaging_Machine_017"/>
    <s v="Packaging"/>
    <d v="2024-12-09T10:27:39"/>
    <d v="2024-12-09T14:51:39"/>
    <s v="12"/>
    <s v="09"/>
    <n v="53"/>
    <n v="0.8833333333333333"/>
    <s v="Mechanical Failure"/>
    <s v="Fatima Ali"/>
    <x v="1"/>
    <x v="1"/>
    <n v="20"/>
    <n v="19.116666666666667"/>
    <n v="0.95583333333333331"/>
  </r>
  <r>
    <s v="DT-02486"/>
    <x v="5"/>
    <s v="Stamping_Machine_029"/>
    <s v="Stamping"/>
    <d v="2024-12-09T10:50:36"/>
    <d v="2024-12-09T11:23:36"/>
    <s v="12"/>
    <s v="09"/>
    <n v="774"/>
    <n v="12.9"/>
    <s v="Electrical Fault"/>
    <s v="Rana Ibrahim"/>
    <x v="1"/>
    <x v="1"/>
    <n v="22"/>
    <n v="9.1"/>
    <n v="0.41363636363636364"/>
  </r>
  <r>
    <s v="DT-02954"/>
    <x v="33"/>
    <s v="Packaging_Machine_006"/>
    <s v="Packaging"/>
    <d v="2024-12-09T11:10:55"/>
    <d v="2024-12-09T14:06:55"/>
    <s v="12"/>
    <s v="09"/>
    <n v="8"/>
    <n v="0.13333333333333333"/>
    <s v="Material Shortage"/>
    <s v="Rana Ibrahim"/>
    <x v="2"/>
    <x v="1"/>
    <n v="22"/>
    <n v="21.866666666666667"/>
    <n v="0.99393939393939401"/>
  </r>
  <r>
    <s v="DT-07413"/>
    <x v="12"/>
    <s v="Stamping_Machine_024"/>
    <s v="Stamping"/>
    <d v="2024-12-09T13:46:11"/>
    <d v="2024-12-09T16:01:11"/>
    <s v="12"/>
    <s v="09"/>
    <n v="166"/>
    <n v="2.7666666666666666"/>
    <s v="Overheating"/>
    <s v="Hassan Ali"/>
    <x v="2"/>
    <x v="1"/>
    <n v="14"/>
    <n v="11.233333333333334"/>
    <n v="0.80238095238095242"/>
  </r>
  <r>
    <s v="DT-01161"/>
    <x v="26"/>
    <s v="Assembly_Machine_032"/>
    <s v="Assembly"/>
    <d v="2024-12-09T14:19:07"/>
    <d v="2024-12-09T15:29:07"/>
    <s v="12"/>
    <s v="09"/>
    <n v="458"/>
    <n v="7.6333333333333337"/>
    <s v="Electrical Fault"/>
    <s v="Ahmed Hassan"/>
    <x v="1"/>
    <x v="1"/>
    <n v="20"/>
    <n v="12.366666666666667"/>
    <n v="0.6183333333333334"/>
  </r>
  <r>
    <s v="DT-08678"/>
    <x v="20"/>
    <s v="Stamping_Machine_015"/>
    <s v="Stamping"/>
    <d v="2024-12-09T14:27:25"/>
    <d v="2024-12-09T14:49:25"/>
    <s v="12"/>
    <s v="09"/>
    <n v="414"/>
    <n v="6.9"/>
    <s v="Electrical Fault"/>
    <s v="Emma Wilson"/>
    <x v="0"/>
    <x v="1"/>
    <n v="18"/>
    <n v="11.1"/>
    <n v="0.6166666666666667"/>
  </r>
  <r>
    <s v="DT-02924"/>
    <x v="32"/>
    <s v="Stamping_Machine_020"/>
    <s v="Stamping"/>
    <d v="2024-12-09T16:00:36"/>
    <d v="2024-12-09T16:32:36"/>
    <s v="12"/>
    <s v="09"/>
    <n v="315"/>
    <n v="5.25"/>
    <s v="Electrical Fault"/>
    <s v="Yuki Tanaka"/>
    <x v="2"/>
    <x v="1"/>
    <n v="14"/>
    <n v="8.75"/>
    <n v="0.625"/>
  </r>
  <r>
    <s v="DT-06613"/>
    <x v="7"/>
    <s v="Packaging_Machine_002"/>
    <s v="Packaging"/>
    <d v="2024-12-09T16:43:57"/>
    <d v="2024-12-09T16:49:57"/>
    <s v="12"/>
    <s v="09"/>
    <n v="20"/>
    <n v="0.33333333333333331"/>
    <s v="Material Shortage"/>
    <s v="Ahmed Hassan"/>
    <x v="1"/>
    <x v="1"/>
    <n v="18"/>
    <n v="17.666666666666668"/>
    <n v="0.98148148148148151"/>
  </r>
  <r>
    <s v="DT-01520"/>
    <x v="13"/>
    <s v="Painting_Machine_016"/>
    <s v="Painting"/>
    <d v="2024-12-09T17:05:18"/>
    <d v="2024-12-09T18:30:18"/>
    <s v="12"/>
    <s v="09"/>
    <n v="163"/>
    <n v="2.7166666666666668"/>
    <s v="Preventive Maintenance - Mechanical"/>
    <s v="Fatima Ali"/>
    <x v="1"/>
    <x v="0"/>
    <n v="22"/>
    <n v="19.283333333333331"/>
    <n v="0.87651515151515147"/>
  </r>
  <r>
    <s v="DT-06120"/>
    <x v="2"/>
    <s v="Assembly_Machine_019"/>
    <s v="Assembly"/>
    <d v="2024-12-09T19:02:13"/>
    <d v="2024-12-09T20:45:13"/>
    <s v="12"/>
    <s v="09"/>
    <n v="84"/>
    <n v="1.4"/>
    <s v="Sensor Fault"/>
    <s v="Olivia Johnson"/>
    <x v="1"/>
    <x v="1"/>
    <n v="22"/>
    <n v="20.6"/>
    <n v="0.9363636363636364"/>
  </r>
  <r>
    <s v="DT-03370"/>
    <x v="15"/>
    <s v="Packaging_Machine_017"/>
    <s v="Packaging"/>
    <d v="2024-12-09T19:03:47"/>
    <d v="2024-12-09T19:29:47"/>
    <s v="12"/>
    <s v="09"/>
    <n v="400"/>
    <n v="6.666666666666667"/>
    <s v="Preventive Maintenance - Electrical"/>
    <s v="Rana Ibrahim"/>
    <x v="0"/>
    <x v="0"/>
    <n v="20"/>
    <n v="13.333333333333332"/>
    <n v="0.66666666666666663"/>
  </r>
  <r>
    <s v="DT-00725"/>
    <x v="20"/>
    <s v="Stamping_Machine_015"/>
    <s v="Stamping"/>
    <d v="2024-12-09T19:31:14"/>
    <d v="2024-12-09T19:51:14"/>
    <s v="12"/>
    <s v="09"/>
    <n v="422"/>
    <n v="7.0333333333333332"/>
    <s v="Tooling Break"/>
    <s v="Rana Ibrahim"/>
    <x v="1"/>
    <x v="1"/>
    <n v="18"/>
    <n v="10.966666666666667"/>
    <n v="0.60925925925925928"/>
  </r>
  <r>
    <s v="DT-07261"/>
    <x v="2"/>
    <s v="Assembly_Machine_019"/>
    <s v="Assembly"/>
    <d v="2024-12-09T20:55:16"/>
    <d v="2024-12-09T23:37:16"/>
    <s v="12"/>
    <s v="09"/>
    <n v="116"/>
    <n v="1.9333333333333333"/>
    <s v="Material Shortage"/>
    <s v="Mahmoud Adel"/>
    <x v="1"/>
    <x v="1"/>
    <n v="22"/>
    <n v="20.066666666666666"/>
    <n v="0.91212121212121211"/>
  </r>
  <r>
    <s v="DT-03146"/>
    <x v="12"/>
    <s v="Stamping_Machine_024"/>
    <s v="Stamping"/>
    <d v="2024-12-09T21:07:50"/>
    <d v="2024-12-09T21:42:50"/>
    <s v="12"/>
    <s v="09"/>
    <n v="237"/>
    <n v="3.95"/>
    <s v="Preventive Maintenance - Electrical"/>
    <s v="Karim Nassar"/>
    <x v="1"/>
    <x v="0"/>
    <n v="14"/>
    <n v="10.050000000000001"/>
    <n v="0.71785714285714286"/>
  </r>
  <r>
    <s v="DT-03288"/>
    <x v="29"/>
    <s v="Assembly_Machine_023"/>
    <s v="Assembly"/>
    <d v="2024-12-09T21:27:02"/>
    <d v="2024-12-09T22:20:02"/>
    <s v="12"/>
    <s v="09"/>
    <n v="370"/>
    <n v="6.166666666666667"/>
    <s v="Mechanical Failure"/>
    <s v="Elena Petrova"/>
    <x v="2"/>
    <x v="1"/>
    <n v="16"/>
    <n v="9.8333333333333321"/>
    <n v="0.61458333333333326"/>
  </r>
  <r>
    <s v="DT-08306"/>
    <x v="31"/>
    <s v="Assembly_Machine_010"/>
    <s v="Assembly"/>
    <d v="2024-12-09T22:35:18"/>
    <d v="2024-12-09T23:14:18"/>
    <s v="12"/>
    <s v="09"/>
    <n v="257"/>
    <n v="4.2833333333333332"/>
    <s v="Material Shortage"/>
    <s v="Olivia Johnson"/>
    <x v="1"/>
    <x v="1"/>
    <n v="22"/>
    <n v="17.716666666666669"/>
    <n v="0.80530303030303041"/>
  </r>
  <r>
    <s v="DT-01908"/>
    <x v="16"/>
    <s v="Painting_Machine_005"/>
    <s v="Painting"/>
    <d v="2024-12-09T22:35:37"/>
    <d v="2024-12-09T22:48:37"/>
    <s v="12"/>
    <s v="09"/>
    <n v="184"/>
    <n v="3.0666666666666669"/>
    <s v="Preventive Maintenance - Mechanical"/>
    <s v="Elena Petrova"/>
    <x v="0"/>
    <x v="0"/>
    <n v="20"/>
    <n v="16.933333333333334"/>
    <n v="0.84666666666666668"/>
  </r>
  <r>
    <s v="DT-06629"/>
    <x v="15"/>
    <s v="Packaging_Machine_017"/>
    <s v="Packaging"/>
    <d v="2024-12-09T23:48:52"/>
    <d v="2024-12-10T01:34:52"/>
    <s v="12"/>
    <s v="09"/>
    <n v="91"/>
    <n v="1.5166666666666666"/>
    <s v="Sensor Fault"/>
    <s v="Sophie Martin"/>
    <x v="2"/>
    <x v="1"/>
    <n v="20"/>
    <n v="18.483333333333334"/>
    <n v="0.92416666666666669"/>
  </r>
  <r>
    <s v="DT-04965"/>
    <x v="15"/>
    <s v="Packaging_Machine_017"/>
    <s v="Packaging"/>
    <d v="2024-12-09T23:52:52"/>
    <d v="2024-12-10T00:37:52"/>
    <s v="12"/>
    <s v="09"/>
    <n v="232"/>
    <n v="3.8666666666666667"/>
    <s v="Mechanical Failure"/>
    <s v="Maria Gomez"/>
    <x v="2"/>
    <x v="1"/>
    <n v="20"/>
    <n v="16.133333333333333"/>
    <n v="0.80666666666666664"/>
  </r>
  <r>
    <s v="DT-00051"/>
    <x v="21"/>
    <s v="Packaging_Machine_018"/>
    <s v="Packaging"/>
    <d v="2024-12-09T23:53:44"/>
    <d v="2024-12-10T12:46:44"/>
    <s v="12"/>
    <s v="09"/>
    <n v="36"/>
    <n v="0.6"/>
    <s v="Preventive Maintenance - Electrical"/>
    <s v="Noah Davis"/>
    <x v="1"/>
    <x v="0"/>
    <n v="14"/>
    <n v="13.4"/>
    <n v="0.95714285714285718"/>
  </r>
  <r>
    <s v="DT-06022"/>
    <x v="22"/>
    <s v="Assembly_Machine_026"/>
    <s v="Assembly"/>
    <d v="2024-12-10T01:58:21"/>
    <d v="2024-12-10T02:12:21"/>
    <s v="12"/>
    <s v="10"/>
    <n v="226"/>
    <n v="3.7666666666666666"/>
    <s v="Mechanical Failure"/>
    <s v="Olivia Johnson"/>
    <x v="1"/>
    <x v="1"/>
    <n v="20"/>
    <n v="16.233333333333334"/>
    <n v="0.81166666666666676"/>
  </r>
  <r>
    <s v="DT-00849"/>
    <x v="16"/>
    <s v="Painting_Machine_005"/>
    <s v="Painting"/>
    <d v="2024-12-10T02:50:04"/>
    <d v="2024-12-10T05:26:04"/>
    <s v="12"/>
    <s v="10"/>
    <n v="194"/>
    <n v="3.2333333333333334"/>
    <s v="Preventive Maintenance - Electrical"/>
    <s v="Lucas Silva"/>
    <x v="0"/>
    <x v="0"/>
    <n v="20"/>
    <n v="16.766666666666666"/>
    <n v="0.83833333333333326"/>
  </r>
  <r>
    <s v="DT-07055"/>
    <x v="26"/>
    <s v="Assembly_Machine_032"/>
    <s v="Assembly"/>
    <d v="2024-12-10T03:07:48"/>
    <d v="2024-12-10T05:52:48"/>
    <s v="12"/>
    <s v="10"/>
    <n v="17"/>
    <n v="0.28333333333333333"/>
    <s v="Sensor Fault"/>
    <s v="Maria Gomez"/>
    <x v="1"/>
    <x v="1"/>
    <n v="20"/>
    <n v="19.716666666666665"/>
    <n v="0.98583333333333323"/>
  </r>
  <r>
    <s v="DT-04031"/>
    <x v="16"/>
    <s v="Painting_Machine_005"/>
    <s v="Painting"/>
    <d v="2024-12-10T03:16:42"/>
    <d v="2024-12-10T03:53:42"/>
    <s v="12"/>
    <s v="10"/>
    <n v="417"/>
    <n v="6.95"/>
    <s v="Electrical Fault"/>
    <s v="Ahmed Hassan"/>
    <x v="2"/>
    <x v="1"/>
    <n v="20"/>
    <n v="13.05"/>
    <n v="0.65250000000000008"/>
  </r>
  <r>
    <s v="DT-03699"/>
    <x v="15"/>
    <s v="Packaging_Machine_017"/>
    <s v="Packaging"/>
    <d v="2024-12-10T04:12:46"/>
    <d v="2024-12-10T04:18:46"/>
    <s v="12"/>
    <s v="10"/>
    <n v="127"/>
    <n v="2.1166666666666667"/>
    <s v="Mechanical Failure"/>
    <s v="Karim Nassar"/>
    <x v="2"/>
    <x v="1"/>
    <n v="20"/>
    <n v="17.883333333333333"/>
    <n v="0.89416666666666667"/>
  </r>
  <r>
    <s v="DT-08991"/>
    <x v="19"/>
    <s v="Stamping_Machine_035"/>
    <s v="Stamping"/>
    <d v="2024-12-10T05:12:45"/>
    <d v="2024-12-10T05:24:45"/>
    <s v="12"/>
    <s v="10"/>
    <n v="187"/>
    <n v="3.1166666666666667"/>
    <s v="Operator Error"/>
    <s v="Sophie Martin"/>
    <x v="2"/>
    <x v="1"/>
    <n v="16"/>
    <n v="12.883333333333333"/>
    <n v="0.8052083333333333"/>
  </r>
  <r>
    <s v="DT-05967"/>
    <x v="18"/>
    <s v="Packaging_Machine_004"/>
    <s v="Packaging"/>
    <d v="2024-12-10T05:51:58"/>
    <d v="2024-12-10T07:23:58"/>
    <s v="12"/>
    <s v="10"/>
    <n v="12"/>
    <n v="0.2"/>
    <s v="Sensor Fault"/>
    <s v="Elena Petrova"/>
    <x v="2"/>
    <x v="1"/>
    <n v="16"/>
    <n v="15.8"/>
    <n v="0.98750000000000004"/>
  </r>
  <r>
    <s v="DT-01974"/>
    <x v="33"/>
    <s v="Packaging_Machine_006"/>
    <s v="Packaging"/>
    <d v="2024-12-10T07:24:35"/>
    <d v="2024-12-10T09:53:35"/>
    <s v="12"/>
    <s v="10"/>
    <n v="9"/>
    <n v="0.15"/>
    <s v="Sensor Fault"/>
    <s v="Ahmed Hassan"/>
    <x v="1"/>
    <x v="1"/>
    <n v="22"/>
    <n v="21.85"/>
    <n v="0.99318181818181828"/>
  </r>
  <r>
    <s v="DT-03460"/>
    <x v="18"/>
    <s v="Packaging_Machine_004"/>
    <s v="Packaging"/>
    <d v="2024-12-10T07:36:14"/>
    <d v="2024-12-10T09:48:14"/>
    <s v="12"/>
    <s v="10"/>
    <n v="14"/>
    <n v="0.23333333333333334"/>
    <s v="Electrical Fault"/>
    <s v="Hassan Ali"/>
    <x v="0"/>
    <x v="1"/>
    <n v="16"/>
    <n v="15.766666666666667"/>
    <n v="0.98541666666666672"/>
  </r>
  <r>
    <s v="DT-01020"/>
    <x v="25"/>
    <s v="Painting_Machine_001"/>
    <s v="Painting"/>
    <d v="2024-12-10T08:00:37"/>
    <d v="2024-12-10T08:09:37"/>
    <s v="12"/>
    <s v="10"/>
    <n v="19"/>
    <n v="0.31666666666666665"/>
    <s v="Sensor Fault"/>
    <s v="Emma Wilson"/>
    <x v="2"/>
    <x v="1"/>
    <n v="18"/>
    <n v="17.683333333333334"/>
    <n v="0.9824074074074074"/>
  </r>
  <r>
    <s v="DT-03271"/>
    <x v="30"/>
    <s v="Packaging_Machine_034"/>
    <s v="Packaging"/>
    <d v="2024-12-10T08:21:41"/>
    <d v="2024-12-10T08:24:41"/>
    <s v="12"/>
    <s v="10"/>
    <n v="93"/>
    <n v="1.55"/>
    <s v="Preventive Maintenance - Mechanical"/>
    <s v="Carlos Ruiz"/>
    <x v="0"/>
    <x v="0"/>
    <n v="14"/>
    <n v="12.45"/>
    <n v="0.88928571428571423"/>
  </r>
  <r>
    <s v="DT-01435"/>
    <x v="23"/>
    <s v="Packaging_Machine_025"/>
    <s v="Packaging"/>
    <d v="2024-12-10T08:29:04"/>
    <d v="2024-12-10T09:14:04"/>
    <s v="12"/>
    <s v="10"/>
    <n v="86"/>
    <n v="1.4333333333333333"/>
    <s v="Preventive Maintenance - Electrical"/>
    <s v="Karim Nassar"/>
    <x v="0"/>
    <x v="0"/>
    <n v="20"/>
    <n v="18.566666666666666"/>
    <n v="0.92833333333333334"/>
  </r>
  <r>
    <s v="DT-04354"/>
    <x v="6"/>
    <s v="Painting_Machine_009"/>
    <s v="Painting"/>
    <d v="2024-12-10T08:32:49"/>
    <d v="2024-12-10T11:01:49"/>
    <s v="12"/>
    <s v="10"/>
    <n v="30"/>
    <n v="0.5"/>
    <s v="Preventive Maintenance - General"/>
    <s v="Ahmed Hassan"/>
    <x v="0"/>
    <x v="0"/>
    <n v="16"/>
    <n v="15.5"/>
    <n v="0.96875"/>
  </r>
  <r>
    <s v="DT-04531"/>
    <x v="25"/>
    <s v="Painting_Machine_001"/>
    <s v="Painting"/>
    <d v="2024-12-10T09:02:11"/>
    <d v="2024-12-10T11:46:11"/>
    <s v="12"/>
    <s v="10"/>
    <n v="364"/>
    <n v="6.0666666666666664"/>
    <s v="Process Instability"/>
    <s v="Noah Davis"/>
    <x v="1"/>
    <x v="1"/>
    <n v="18"/>
    <n v="11.933333333333334"/>
    <n v="0.66296296296296298"/>
  </r>
  <r>
    <s v="DT-00573"/>
    <x v="27"/>
    <s v="Assembly_Machine_027"/>
    <s v="Assembly"/>
    <d v="2024-12-10T09:19:07"/>
    <d v="2024-12-10T13:31:07"/>
    <s v="12"/>
    <s v="10"/>
    <n v="395"/>
    <n v="6.583333333333333"/>
    <s v="Preventive Maintenance - Mechanical"/>
    <s v="Karim Nassar"/>
    <x v="0"/>
    <x v="0"/>
    <n v="20"/>
    <n v="13.416666666666668"/>
    <n v="0.67083333333333339"/>
  </r>
  <r>
    <s v="DT-00509"/>
    <x v="18"/>
    <s v="Packaging_Machine_004"/>
    <s v="Packaging"/>
    <d v="2024-12-10T09:26:27"/>
    <d v="2024-12-10T10:02:27"/>
    <s v="12"/>
    <s v="10"/>
    <n v="12"/>
    <n v="0.2"/>
    <s v="Mechanical Failure"/>
    <s v="Noah Davis"/>
    <x v="2"/>
    <x v="1"/>
    <n v="16"/>
    <n v="15.8"/>
    <n v="0.98750000000000004"/>
  </r>
  <r>
    <s v="DT-09486"/>
    <x v="13"/>
    <s v="Painting_Machine_016"/>
    <s v="Painting"/>
    <d v="2024-12-10T10:27:37"/>
    <d v="2024-12-10T12:32:37"/>
    <s v="12"/>
    <s v="10"/>
    <n v="60"/>
    <n v="1"/>
    <s v="Mechanical Failure"/>
    <s v="Ahmed Hassan"/>
    <x v="1"/>
    <x v="1"/>
    <n v="22"/>
    <n v="21"/>
    <n v="0.95454545454545459"/>
  </r>
  <r>
    <s v="DT-03403"/>
    <x v="16"/>
    <s v="Painting_Machine_005"/>
    <s v="Painting"/>
    <d v="2024-12-10T10:40:47"/>
    <d v="2024-12-10T10:43:47"/>
    <s v="12"/>
    <s v="10"/>
    <n v="378"/>
    <n v="6.3"/>
    <s v="Hydraulic Leak"/>
    <s v="Fatima Ali"/>
    <x v="0"/>
    <x v="1"/>
    <n v="20"/>
    <n v="13.7"/>
    <n v="0.68499999999999994"/>
  </r>
  <r>
    <s v="DT-05038"/>
    <x v="32"/>
    <s v="Stamping_Machine_020"/>
    <s v="Stamping"/>
    <d v="2024-12-10T13:53:05"/>
    <d v="2024-12-10T14:28:05"/>
    <s v="12"/>
    <s v="10"/>
    <n v="193"/>
    <n v="3.2166666666666668"/>
    <s v="Material Shortage"/>
    <s v="Carlos Ruiz"/>
    <x v="1"/>
    <x v="1"/>
    <n v="14"/>
    <n v="10.783333333333333"/>
    <n v="0.77023809523809528"/>
  </r>
  <r>
    <s v="DT-07086"/>
    <x v="0"/>
    <s v="Stamping_Machine_030"/>
    <s v="Stamping"/>
    <d v="2024-12-10T15:29:13"/>
    <d v="2024-12-10T20:09:13"/>
    <s v="12"/>
    <s v="10"/>
    <n v="227"/>
    <n v="3.7833333333333332"/>
    <s v="Preventive Maintenance - Electrical"/>
    <s v="Li Wei"/>
    <x v="0"/>
    <x v="0"/>
    <n v="16"/>
    <n v="12.216666666666667"/>
    <n v="0.76354166666666667"/>
  </r>
  <r>
    <s v="DT-01861"/>
    <x v="16"/>
    <s v="Painting_Machine_005"/>
    <s v="Painting"/>
    <d v="2024-12-10T15:31:47"/>
    <d v="2024-12-10T17:54:47"/>
    <s v="12"/>
    <s v="10"/>
    <n v="227"/>
    <n v="3.7833333333333332"/>
    <s v="Preventive Maintenance - Electrical"/>
    <s v="Maria Gomez"/>
    <x v="2"/>
    <x v="0"/>
    <n v="20"/>
    <n v="16.216666666666669"/>
    <n v="0.81083333333333341"/>
  </r>
  <r>
    <s v="DT-06913"/>
    <x v="11"/>
    <s v="Assembly_Machine_007"/>
    <s v="Assembly"/>
    <d v="2024-12-10T16:47:21"/>
    <d v="2024-12-10T17:31:21"/>
    <s v="12"/>
    <s v="10"/>
    <n v="536"/>
    <n v="8.9333333333333336"/>
    <s v="Electrical Fault"/>
    <s v="Sophie Martin"/>
    <x v="2"/>
    <x v="1"/>
    <n v="22"/>
    <n v="13.066666666666666"/>
    <n v="0.59393939393939388"/>
  </r>
  <r>
    <s v="DT-07728"/>
    <x v="7"/>
    <s v="Packaging_Machine_002"/>
    <s v="Packaging"/>
    <d v="2024-12-10T17:03:23"/>
    <d v="2024-12-10T19:55:23"/>
    <s v="12"/>
    <s v="10"/>
    <n v="15"/>
    <n v="0.25"/>
    <s v="Preventive Maintenance - Mechanical"/>
    <s v="Mohamed Salah"/>
    <x v="0"/>
    <x v="0"/>
    <n v="18"/>
    <n v="17.75"/>
    <n v="0.98611111111111116"/>
  </r>
  <r>
    <s v="DT-07388"/>
    <x v="31"/>
    <s v="Assembly_Machine_010"/>
    <s v="Assembly"/>
    <d v="2024-12-10T17:09:45"/>
    <d v="2024-12-10T17:32:45"/>
    <s v="12"/>
    <s v="10"/>
    <n v="78"/>
    <n v="1.3"/>
    <s v="Mechanical Failure"/>
    <s v="Ahmed Hassan"/>
    <x v="2"/>
    <x v="1"/>
    <n v="22"/>
    <n v="20.7"/>
    <n v="0.94090909090909092"/>
  </r>
  <r>
    <s v="DT-09611"/>
    <x v="24"/>
    <s v="Painting_Machine_028"/>
    <s v="Painting"/>
    <d v="2024-12-10T17:33:43"/>
    <d v="2024-12-10T19:53:43"/>
    <s v="12"/>
    <s v="10"/>
    <n v="374"/>
    <n v="6.2333333333333334"/>
    <s v="Mechanical Failure"/>
    <s v="Mohamed Salah"/>
    <x v="2"/>
    <x v="1"/>
    <n v="22"/>
    <n v="15.766666666666666"/>
    <n v="0.71666666666666667"/>
  </r>
  <r>
    <s v="DT-06534"/>
    <x v="3"/>
    <s v="Stamping_Machine_033"/>
    <s v="Stamping"/>
    <d v="2024-12-10T18:22:19"/>
    <d v="2024-12-10T20:56:19"/>
    <s v="12"/>
    <s v="10"/>
    <n v="989"/>
    <n v="16.483333333333334"/>
    <s v="Process Instability"/>
    <s v="Elena Petrova"/>
    <x v="2"/>
    <x v="1"/>
    <n v="18"/>
    <n v="1.5166666666666657"/>
    <n v="8.42592592592592E-2"/>
  </r>
  <r>
    <s v="DT-02917"/>
    <x v="16"/>
    <s v="Painting_Machine_005"/>
    <s v="Painting"/>
    <d v="2024-12-10T20:02:22"/>
    <d v="2024-12-10T23:19:22"/>
    <s v="12"/>
    <s v="10"/>
    <n v="205"/>
    <n v="3.4166666666666665"/>
    <s v="Preventive Maintenance - General"/>
    <s v="John Smith"/>
    <x v="0"/>
    <x v="0"/>
    <n v="20"/>
    <n v="16.583333333333332"/>
    <n v="0.82916666666666661"/>
  </r>
  <r>
    <s v="DT-01133"/>
    <x v="9"/>
    <s v="Assembly_Machine_011"/>
    <s v="Assembly"/>
    <d v="2024-12-10T20:44:44"/>
    <d v="2024-12-11T00:16:44"/>
    <s v="12"/>
    <s v="10"/>
    <n v="35"/>
    <n v="0.58333333333333337"/>
    <s v="Sensor Fault"/>
    <s v="Mohamed Salah"/>
    <x v="2"/>
    <x v="1"/>
    <n v="14"/>
    <n v="13.416666666666666"/>
    <n v="0.95833333333333326"/>
  </r>
  <r>
    <s v="DT-05977"/>
    <x v="32"/>
    <s v="Stamping_Machine_020"/>
    <s v="Stamping"/>
    <d v="2024-12-10T20:51:19"/>
    <d v="2024-12-10T21:21:19"/>
    <s v="12"/>
    <s v="10"/>
    <n v="150"/>
    <n v="2.5"/>
    <s v="Preventive Maintenance - Mechanical"/>
    <s v="Lucas Silva"/>
    <x v="0"/>
    <x v="0"/>
    <n v="14"/>
    <n v="11.5"/>
    <n v="0.8214285714285714"/>
  </r>
  <r>
    <s v="DT-00736"/>
    <x v="9"/>
    <s v="Assembly_Machine_011"/>
    <s v="Assembly"/>
    <d v="2024-12-10T21:14:58"/>
    <d v="2024-12-10T21:30:58"/>
    <s v="12"/>
    <s v="10"/>
    <n v="128"/>
    <n v="2.1333333333333333"/>
    <s v="Electrical Fault"/>
    <s v="Maria Gomez"/>
    <x v="0"/>
    <x v="1"/>
    <n v="14"/>
    <n v="11.866666666666667"/>
    <n v="0.84761904761904761"/>
  </r>
  <r>
    <s v="DT-07963"/>
    <x v="30"/>
    <s v="Packaging_Machine_034"/>
    <s v="Packaging"/>
    <d v="2024-12-10T21:29:10"/>
    <d v="2024-12-10T22:03:10"/>
    <s v="12"/>
    <s v="10"/>
    <n v="42"/>
    <n v="0.7"/>
    <s v="Preventive Maintenance - General"/>
    <s v="Elena Petrova"/>
    <x v="0"/>
    <x v="0"/>
    <n v="14"/>
    <n v="13.3"/>
    <n v="0.95000000000000007"/>
  </r>
  <r>
    <s v="DT-03267"/>
    <x v="15"/>
    <s v="Packaging_Machine_017"/>
    <s v="Packaging"/>
    <d v="2024-12-10T22:20:32"/>
    <d v="2024-12-10T22:55:32"/>
    <s v="12"/>
    <s v="10"/>
    <n v="198"/>
    <n v="3.3"/>
    <s v="Preventive Maintenance - Electrical"/>
    <s v="Li Wei"/>
    <x v="1"/>
    <x v="0"/>
    <n v="20"/>
    <n v="16.7"/>
    <n v="0.83499999999999996"/>
  </r>
  <r>
    <s v="DT-06859"/>
    <x v="20"/>
    <s v="Stamping_Machine_015"/>
    <s v="Stamping"/>
    <d v="2024-12-10T23:12:35"/>
    <d v="2024-12-10T23:55:35"/>
    <s v="12"/>
    <s v="10"/>
    <n v="139"/>
    <n v="2.3166666666666669"/>
    <s v="Hydraulic Leak"/>
    <s v="Li Wei"/>
    <x v="2"/>
    <x v="1"/>
    <n v="18"/>
    <n v="15.683333333333334"/>
    <n v="0.87129629629629635"/>
  </r>
  <r>
    <s v="DT-09967"/>
    <x v="12"/>
    <s v="Stamping_Machine_024"/>
    <s v="Stamping"/>
    <d v="2024-12-11T00:17:51"/>
    <d v="2024-12-11T02:14:51"/>
    <s v="12"/>
    <s v="11"/>
    <n v="201"/>
    <n v="3.35"/>
    <s v="Electrical Fault"/>
    <s v="Rana Ibrahim"/>
    <x v="1"/>
    <x v="1"/>
    <n v="14"/>
    <n v="10.65"/>
    <n v="0.76071428571428579"/>
  </r>
  <r>
    <s v="DT-08213"/>
    <x v="11"/>
    <s v="Assembly_Machine_007"/>
    <s v="Assembly"/>
    <d v="2024-12-11T00:57:58"/>
    <d v="2024-12-11T01:41:58"/>
    <s v="12"/>
    <s v="11"/>
    <n v="534"/>
    <n v="8.9"/>
    <s v="Electrical Fault"/>
    <s v="Noah Davis"/>
    <x v="0"/>
    <x v="1"/>
    <n v="22"/>
    <n v="13.1"/>
    <n v="0.59545454545454546"/>
  </r>
  <r>
    <s v="DT-04307"/>
    <x v="29"/>
    <s v="Assembly_Machine_023"/>
    <s v="Assembly"/>
    <d v="2024-12-11T01:31:22"/>
    <d v="2024-12-11T01:52:22"/>
    <s v="12"/>
    <s v="11"/>
    <n v="342"/>
    <n v="5.7"/>
    <s v="Preventive Maintenance - General"/>
    <s v="Fatima Ali"/>
    <x v="0"/>
    <x v="0"/>
    <n v="16"/>
    <n v="10.3"/>
    <n v="0.64375000000000004"/>
  </r>
  <r>
    <s v="DT-01998"/>
    <x v="1"/>
    <s v="Painting_Machine_021"/>
    <s v="Painting"/>
    <d v="2024-12-11T01:45:26"/>
    <d v="2024-12-11T05:33:26"/>
    <s v="12"/>
    <s v="11"/>
    <n v="909"/>
    <n v="15.15"/>
    <s v="Preventive Maintenance - General"/>
    <s v="Fatima Ali"/>
    <x v="0"/>
    <x v="0"/>
    <n v="22"/>
    <n v="6.85"/>
    <n v="0.31136363636363634"/>
  </r>
  <r>
    <s v="DT-04132"/>
    <x v="14"/>
    <s v="Assembly_Machine_013"/>
    <s v="Assembly"/>
    <d v="2024-12-11T02:16:57"/>
    <d v="2024-12-11T02:21:57"/>
    <s v="12"/>
    <s v="11"/>
    <n v="175"/>
    <n v="2.9166666666666665"/>
    <s v="Sensor Fault"/>
    <s v="Lucas Silva"/>
    <x v="2"/>
    <x v="1"/>
    <n v="14"/>
    <n v="11.083333333333334"/>
    <n v="0.79166666666666674"/>
  </r>
  <r>
    <s v="DT-06965"/>
    <x v="19"/>
    <s v="Stamping_Machine_035"/>
    <s v="Stamping"/>
    <d v="2024-12-11T02:38:15"/>
    <d v="2024-12-11T03:29:15"/>
    <s v="12"/>
    <s v="11"/>
    <n v="368"/>
    <n v="6.1333333333333337"/>
    <s v="Hydraulic Leak"/>
    <s v="Li Wei"/>
    <x v="0"/>
    <x v="1"/>
    <n v="16"/>
    <n v="9.8666666666666671"/>
    <n v="0.6166666666666667"/>
  </r>
  <r>
    <s v="DT-07850"/>
    <x v="29"/>
    <s v="Assembly_Machine_023"/>
    <s v="Assembly"/>
    <d v="2024-12-11T03:52:21"/>
    <d v="2024-12-11T10:48:21"/>
    <s v="12"/>
    <s v="11"/>
    <n v="140"/>
    <n v="2.3333333333333335"/>
    <s v="Preventive Maintenance - Mechanical"/>
    <s v="Noah Davis"/>
    <x v="0"/>
    <x v="0"/>
    <n v="16"/>
    <n v="13.666666666666666"/>
    <n v="0.85416666666666663"/>
  </r>
  <r>
    <s v="DT-02832"/>
    <x v="1"/>
    <s v="Painting_Machine_021"/>
    <s v="Painting"/>
    <d v="2024-12-11T04:06:21"/>
    <d v="2024-12-11T04:41:21"/>
    <s v="12"/>
    <s v="11"/>
    <n v="1254"/>
    <n v="20.9"/>
    <s v="Hydraulic Leak"/>
    <s v="Hassan Ali"/>
    <x v="2"/>
    <x v="1"/>
    <n v="22"/>
    <n v="1.1000000000000014"/>
    <n v="5.0000000000000065E-2"/>
  </r>
  <r>
    <s v="DT-04308"/>
    <x v="10"/>
    <s v="Painting_Machine_008"/>
    <s v="Painting"/>
    <d v="2024-12-11T05:15:17"/>
    <d v="2024-12-11T05:22:17"/>
    <s v="12"/>
    <s v="11"/>
    <n v="257"/>
    <n v="4.2833333333333332"/>
    <s v="Material Shortage"/>
    <s v="Emma Wilson"/>
    <x v="1"/>
    <x v="1"/>
    <n v="16"/>
    <n v="11.716666666666667"/>
    <n v="0.73229166666666667"/>
  </r>
  <r>
    <s v="DT-02213"/>
    <x v="29"/>
    <s v="Assembly_Machine_023"/>
    <s v="Assembly"/>
    <d v="2024-12-11T05:57:06"/>
    <d v="2024-12-11T06:17:06"/>
    <s v="12"/>
    <s v="11"/>
    <n v="274"/>
    <n v="4.5666666666666664"/>
    <s v="Mechanical Failure"/>
    <s v="John Smith"/>
    <x v="2"/>
    <x v="1"/>
    <n v="16"/>
    <n v="11.433333333333334"/>
    <n v="0.71458333333333335"/>
  </r>
  <r>
    <s v="DT-09742"/>
    <x v="31"/>
    <s v="Assembly_Machine_010"/>
    <s v="Assembly"/>
    <d v="2024-12-11T06:31:33"/>
    <d v="2024-12-11T10:51:33"/>
    <s v="12"/>
    <s v="11"/>
    <n v="81"/>
    <n v="1.35"/>
    <s v="Mechanical Failure"/>
    <s v="Mahmoud Adel"/>
    <x v="0"/>
    <x v="1"/>
    <n v="22"/>
    <n v="20.65"/>
    <n v="0.9386363636363636"/>
  </r>
  <r>
    <s v="DT-09504"/>
    <x v="8"/>
    <s v="Assembly_Machine_012"/>
    <s v="Assembly"/>
    <d v="2024-12-11T06:53:12"/>
    <d v="2024-12-11T11:38:12"/>
    <s v="12"/>
    <s v="11"/>
    <n v="89"/>
    <n v="1.4833333333333334"/>
    <s v="Preventive Maintenance - Electrical"/>
    <s v="Ahmed Hassan"/>
    <x v="0"/>
    <x v="0"/>
    <n v="20"/>
    <n v="18.516666666666666"/>
    <n v="0.92583333333333329"/>
  </r>
  <r>
    <s v="DT-06012"/>
    <x v="26"/>
    <s v="Assembly_Machine_032"/>
    <s v="Assembly"/>
    <d v="2024-12-11T07:17:28"/>
    <d v="2024-12-11T08:11:28"/>
    <s v="12"/>
    <s v="11"/>
    <n v="186"/>
    <n v="3.1"/>
    <s v="Preventive Maintenance - Electrical"/>
    <s v="Lucas Silva"/>
    <x v="0"/>
    <x v="0"/>
    <n v="20"/>
    <n v="16.899999999999999"/>
    <n v="0.84499999999999997"/>
  </r>
  <r>
    <s v="DT-06781"/>
    <x v="16"/>
    <s v="Painting_Machine_005"/>
    <s v="Painting"/>
    <d v="2024-12-11T07:28:39"/>
    <d v="2024-12-11T10:11:39"/>
    <s v="12"/>
    <s v="11"/>
    <n v="248"/>
    <n v="4.1333333333333337"/>
    <s v="Preventive Maintenance - Mechanical"/>
    <s v="Mohamed Salah"/>
    <x v="0"/>
    <x v="0"/>
    <n v="20"/>
    <n v="15.866666666666667"/>
    <n v="0.79333333333333333"/>
  </r>
  <r>
    <s v="DT-01038"/>
    <x v="6"/>
    <s v="Painting_Machine_009"/>
    <s v="Painting"/>
    <d v="2024-12-11T08:28:52"/>
    <d v="2024-12-11T10:18:52"/>
    <s v="12"/>
    <s v="11"/>
    <n v="55"/>
    <n v="0.91666666666666663"/>
    <s v="Electrical Fault"/>
    <s v="Mahmoud Adel"/>
    <x v="2"/>
    <x v="1"/>
    <n v="16"/>
    <n v="15.083333333333334"/>
    <n v="0.94270833333333337"/>
  </r>
  <r>
    <s v="DT-09623"/>
    <x v="22"/>
    <s v="Assembly_Machine_026"/>
    <s v="Assembly"/>
    <d v="2024-12-11T09:11:48"/>
    <d v="2024-12-11T09:28:48"/>
    <s v="12"/>
    <s v="11"/>
    <n v="317"/>
    <n v="5.2833333333333332"/>
    <s v="Preventive Maintenance - Electrical"/>
    <s v="Olivia Johnson"/>
    <x v="0"/>
    <x v="0"/>
    <n v="20"/>
    <n v="14.716666666666667"/>
    <n v="0.73583333333333334"/>
  </r>
  <r>
    <s v="DT-08399"/>
    <x v="14"/>
    <s v="Assembly_Machine_013"/>
    <s v="Assembly"/>
    <d v="2024-12-11T10:29:54"/>
    <d v="2024-12-11T14:07:54"/>
    <s v="12"/>
    <s v="11"/>
    <n v="118"/>
    <n v="1.9666666666666666"/>
    <s v="Preventive Maintenance - Electrical"/>
    <s v="John Smith"/>
    <x v="0"/>
    <x v="0"/>
    <n v="14"/>
    <n v="12.033333333333333"/>
    <n v="0.85952380952380947"/>
  </r>
  <r>
    <s v="DT-07168"/>
    <x v="1"/>
    <s v="Painting_Machine_021"/>
    <s v="Painting"/>
    <d v="2024-12-11T11:48:35"/>
    <d v="2024-12-11T14:41:35"/>
    <s v="12"/>
    <s v="11"/>
    <n v="1254"/>
    <n v="20.9"/>
    <s v="Operator Error"/>
    <s v="Mohamed Salah"/>
    <x v="2"/>
    <x v="1"/>
    <n v="22"/>
    <n v="1.1000000000000014"/>
    <n v="5.0000000000000065E-2"/>
  </r>
  <r>
    <s v="DT-02303"/>
    <x v="27"/>
    <s v="Assembly_Machine_027"/>
    <s v="Assembly"/>
    <d v="2024-12-11T12:01:29"/>
    <d v="2024-12-11T12:38:29"/>
    <s v="12"/>
    <s v="11"/>
    <n v="165"/>
    <n v="2.75"/>
    <s v="Unsafe Condition"/>
    <s v="Rana Ibrahim"/>
    <x v="2"/>
    <x v="1"/>
    <n v="20"/>
    <n v="17.25"/>
    <n v="0.86250000000000004"/>
  </r>
  <r>
    <s v="DT-01811"/>
    <x v="14"/>
    <s v="Assembly_Machine_013"/>
    <s v="Assembly"/>
    <d v="2024-12-11T13:38:39"/>
    <d v="2024-12-11T13:51:39"/>
    <s v="12"/>
    <s v="11"/>
    <n v="283"/>
    <n v="4.7166666666666668"/>
    <s v="Preventive Maintenance - Mechanical"/>
    <s v="Yuki Tanaka"/>
    <x v="1"/>
    <x v="0"/>
    <n v="14"/>
    <n v="9.2833333333333332"/>
    <n v="0.66309523809523807"/>
  </r>
  <r>
    <s v="DT-07547"/>
    <x v="15"/>
    <s v="Packaging_Machine_017"/>
    <s v="Packaging"/>
    <d v="2024-12-11T13:46:38"/>
    <d v="2024-12-11T14:00:38"/>
    <s v="12"/>
    <s v="11"/>
    <n v="442"/>
    <n v="7.3666666666666663"/>
    <s v="Preventive Maintenance - Electrical"/>
    <s v="Mahmoud Adel"/>
    <x v="0"/>
    <x v="0"/>
    <n v="20"/>
    <n v="12.633333333333333"/>
    <n v="0.6316666666666666"/>
  </r>
  <r>
    <s v="DT-05455"/>
    <x v="19"/>
    <s v="Stamping_Machine_035"/>
    <s v="Stamping"/>
    <d v="2024-12-11T14:09:48"/>
    <d v="2024-12-11T14:45:48"/>
    <s v="12"/>
    <s v="11"/>
    <n v="115"/>
    <n v="1.9166666666666667"/>
    <s v="Sensor Fault"/>
    <s v="Li Wei"/>
    <x v="2"/>
    <x v="1"/>
    <n v="16"/>
    <n v="14.083333333333334"/>
    <n v="0.88020833333333337"/>
  </r>
  <r>
    <s v="DT-05452"/>
    <x v="23"/>
    <s v="Packaging_Machine_025"/>
    <s v="Packaging"/>
    <d v="2024-12-11T16:25:46"/>
    <d v="2024-12-11T19:49:46"/>
    <s v="12"/>
    <s v="11"/>
    <n v="163"/>
    <n v="2.7166666666666668"/>
    <s v="Material Shortage"/>
    <s v="Sophie Martin"/>
    <x v="1"/>
    <x v="1"/>
    <n v="20"/>
    <n v="17.283333333333331"/>
    <n v="0.86416666666666653"/>
  </r>
  <r>
    <s v="DT-05187"/>
    <x v="7"/>
    <s v="Packaging_Machine_002"/>
    <s v="Packaging"/>
    <d v="2024-12-11T18:14:51"/>
    <d v="2024-12-11T20:03:51"/>
    <s v="12"/>
    <s v="11"/>
    <n v="24"/>
    <n v="0.4"/>
    <s v="Electrical Fault"/>
    <s v="Noah Davis"/>
    <x v="2"/>
    <x v="1"/>
    <n v="18"/>
    <n v="17.600000000000001"/>
    <n v="0.97777777777777786"/>
  </r>
  <r>
    <s v="DT-00800"/>
    <x v="0"/>
    <s v="Stamping_Machine_030"/>
    <s v="Stamping"/>
    <d v="2024-12-11T18:40:15"/>
    <d v="2024-12-12T04:48:15"/>
    <s v="12"/>
    <s v="11"/>
    <n v="105"/>
    <n v="1.75"/>
    <s v="Overheating"/>
    <s v="Emma Wilson"/>
    <x v="2"/>
    <x v="1"/>
    <n v="16"/>
    <n v="14.25"/>
    <n v="0.890625"/>
  </r>
  <r>
    <s v="DT-07201"/>
    <x v="1"/>
    <s v="Painting_Machine_021"/>
    <s v="Painting"/>
    <d v="2024-12-11T19:33:09"/>
    <d v="2024-12-11T23:09:09"/>
    <s v="12"/>
    <s v="11"/>
    <n v="962"/>
    <n v="16.033333333333335"/>
    <s v="Preventive Maintenance - General"/>
    <s v="Mohamed Salah"/>
    <x v="1"/>
    <x v="0"/>
    <n v="22"/>
    <n v="5.966666666666665"/>
    <n v="0.27121212121212113"/>
  </r>
  <r>
    <s v="DT-00834"/>
    <x v="20"/>
    <s v="Stamping_Machine_015"/>
    <s v="Stamping"/>
    <d v="2024-12-11T19:39:33"/>
    <d v="2024-12-11T20:06:33"/>
    <s v="12"/>
    <s v="11"/>
    <n v="280"/>
    <n v="4.666666666666667"/>
    <s v="Tooling Break"/>
    <s v="Noah Davis"/>
    <x v="1"/>
    <x v="1"/>
    <n v="18"/>
    <n v="13.333333333333332"/>
    <n v="0.7407407407407407"/>
  </r>
  <r>
    <s v="DT-09046"/>
    <x v="17"/>
    <s v="Assembly_Machine_014"/>
    <s v="Assembly"/>
    <d v="2024-12-11T20:24:09"/>
    <d v="2024-12-11T22:13:09"/>
    <s v="12"/>
    <s v="11"/>
    <n v="136"/>
    <n v="2.2666666666666666"/>
    <s v="Tooling Break"/>
    <s v="Fatima Ali"/>
    <x v="2"/>
    <x v="1"/>
    <n v="16"/>
    <n v="13.733333333333334"/>
    <n v="0.85833333333333339"/>
  </r>
  <r>
    <s v="DT-07222"/>
    <x v="10"/>
    <s v="Painting_Machine_008"/>
    <s v="Painting"/>
    <d v="2024-12-11T20:35:10"/>
    <d v="2024-12-11T21:19:10"/>
    <s v="12"/>
    <s v="11"/>
    <n v="46"/>
    <n v="0.76666666666666672"/>
    <s v="Preventive Maintenance - General"/>
    <s v="Maria Gomez"/>
    <x v="1"/>
    <x v="0"/>
    <n v="16"/>
    <n v="15.233333333333333"/>
    <n v="0.95208333333333328"/>
  </r>
  <r>
    <s v="DT-04426"/>
    <x v="11"/>
    <s v="Assembly_Machine_007"/>
    <s v="Assembly"/>
    <d v="2024-12-11T21:55:58"/>
    <d v="2024-12-11T22:46:58"/>
    <s v="12"/>
    <s v="11"/>
    <n v="272"/>
    <n v="4.5333333333333332"/>
    <s v="Preventive Maintenance - Electrical"/>
    <s v="Carlos Ruiz"/>
    <x v="1"/>
    <x v="0"/>
    <n v="22"/>
    <n v="17.466666666666669"/>
    <n v="0.79393939393939406"/>
  </r>
  <r>
    <s v="DT-05877"/>
    <x v="31"/>
    <s v="Assembly_Machine_010"/>
    <s v="Assembly"/>
    <d v="2024-12-11T23:09:54"/>
    <d v="2024-12-11T23:43:54"/>
    <s v="12"/>
    <s v="11"/>
    <n v="473"/>
    <n v="7.8833333333333337"/>
    <s v="Hydraulic Leak"/>
    <s v="Mohamed Salah"/>
    <x v="2"/>
    <x v="1"/>
    <n v="22"/>
    <n v="14.116666666666667"/>
    <n v="0.64166666666666672"/>
  </r>
  <r>
    <s v="DT-04196"/>
    <x v="19"/>
    <s v="Stamping_Machine_035"/>
    <s v="Stamping"/>
    <d v="2024-12-11T23:36:34"/>
    <d v="2024-12-11T23:56:34"/>
    <s v="12"/>
    <s v="11"/>
    <n v="116"/>
    <n v="1.9333333333333333"/>
    <s v="Unsafe Condition"/>
    <s v="Elena Petrova"/>
    <x v="2"/>
    <x v="1"/>
    <n v="16"/>
    <n v="14.066666666666666"/>
    <n v="0.87916666666666665"/>
  </r>
  <r>
    <s v="DT-00072"/>
    <x v="18"/>
    <s v="Packaging_Machine_004"/>
    <s v="Packaging"/>
    <d v="2024-12-12T00:01:26"/>
    <d v="2024-12-12T02:32:26"/>
    <s v="12"/>
    <s v="12"/>
    <n v="8"/>
    <n v="0.13333333333333333"/>
    <s v="Preventive Maintenance - Electrical"/>
    <s v="Sophie Martin"/>
    <x v="2"/>
    <x v="0"/>
    <n v="16"/>
    <n v="15.866666666666667"/>
    <n v="0.9916666666666667"/>
  </r>
  <r>
    <s v="DT-08509"/>
    <x v="15"/>
    <s v="Packaging_Machine_017"/>
    <s v="Packaging"/>
    <d v="2024-12-12T01:22:13"/>
    <d v="2024-12-12T01:25:13"/>
    <s v="12"/>
    <s v="12"/>
    <n v="290"/>
    <n v="4.833333333333333"/>
    <s v="Preventive Maintenance - General"/>
    <s v="Yuki Tanaka"/>
    <x v="2"/>
    <x v="0"/>
    <n v="20"/>
    <n v="15.166666666666668"/>
    <n v="0.75833333333333341"/>
  </r>
  <r>
    <s v="DT-01745"/>
    <x v="16"/>
    <s v="Painting_Machine_005"/>
    <s v="Painting"/>
    <d v="2024-12-12T05:07:11"/>
    <d v="2024-12-12T07:23:11"/>
    <s v="12"/>
    <s v="12"/>
    <n v="247"/>
    <n v="4.1166666666666663"/>
    <s v="Preventive Maintenance - General"/>
    <s v="Sophie Martin"/>
    <x v="0"/>
    <x v="0"/>
    <n v="20"/>
    <n v="15.883333333333333"/>
    <n v="0.79416666666666669"/>
  </r>
  <r>
    <s v="DT-06317"/>
    <x v="22"/>
    <s v="Assembly_Machine_026"/>
    <s v="Assembly"/>
    <d v="2024-12-12T07:14:27"/>
    <d v="2024-12-12T07:30:27"/>
    <s v="12"/>
    <s v="12"/>
    <n v="406"/>
    <n v="6.7666666666666666"/>
    <s v="Hydraulic Leak"/>
    <s v="Yuki Tanaka"/>
    <x v="1"/>
    <x v="1"/>
    <n v="20"/>
    <n v="13.233333333333334"/>
    <n v="0.66166666666666674"/>
  </r>
  <r>
    <s v="DT-09171"/>
    <x v="5"/>
    <s v="Stamping_Machine_029"/>
    <s v="Stamping"/>
    <d v="2024-12-12T09:08:58"/>
    <d v="2024-12-12T12:31:58"/>
    <s v="12"/>
    <s v="12"/>
    <n v="983"/>
    <n v="16.383333333333333"/>
    <s v="Sensor Fault"/>
    <s v="Ahmed Hassan"/>
    <x v="1"/>
    <x v="1"/>
    <n v="22"/>
    <n v="5.6166666666666671"/>
    <n v="0.25530303030303031"/>
  </r>
  <r>
    <s v="DT-00289"/>
    <x v="22"/>
    <s v="Assembly_Machine_026"/>
    <s v="Assembly"/>
    <d v="2024-12-12T09:34:46"/>
    <d v="2024-12-12T10:50:46"/>
    <s v="12"/>
    <s v="12"/>
    <n v="475"/>
    <n v="7.916666666666667"/>
    <s v="Material Shortage"/>
    <s v="Yuki Tanaka"/>
    <x v="1"/>
    <x v="1"/>
    <n v="20"/>
    <n v="12.083333333333332"/>
    <n v="0.60416666666666663"/>
  </r>
  <r>
    <s v="DT-07420"/>
    <x v="13"/>
    <s v="Painting_Machine_016"/>
    <s v="Painting"/>
    <d v="2024-12-12T09:44:49"/>
    <d v="2024-12-12T09:56:49"/>
    <s v="12"/>
    <s v="12"/>
    <n v="407"/>
    <n v="6.7833333333333332"/>
    <s v="Mechanical Failure"/>
    <s v="Hassan Ali"/>
    <x v="0"/>
    <x v="1"/>
    <n v="22"/>
    <n v="15.216666666666667"/>
    <n v="0.69166666666666665"/>
  </r>
  <r>
    <s v="DT-08923"/>
    <x v="31"/>
    <s v="Assembly_Machine_010"/>
    <s v="Assembly"/>
    <d v="2024-12-12T10:47:49"/>
    <d v="2024-12-12T11:00:49"/>
    <s v="12"/>
    <s v="12"/>
    <n v="257"/>
    <n v="4.2833333333333332"/>
    <s v="Material Shortage"/>
    <s v="David Brown"/>
    <x v="1"/>
    <x v="1"/>
    <n v="22"/>
    <n v="17.716666666666669"/>
    <n v="0.80530303030303041"/>
  </r>
  <r>
    <s v="DT-08719"/>
    <x v="15"/>
    <s v="Packaging_Machine_017"/>
    <s v="Packaging"/>
    <d v="2024-12-12T10:50:22"/>
    <d v="2024-12-12T11:02:22"/>
    <s v="12"/>
    <s v="12"/>
    <n v="66"/>
    <n v="1.1000000000000001"/>
    <s v="Sensor Fault"/>
    <s v="Mahmoud Adel"/>
    <x v="2"/>
    <x v="1"/>
    <n v="20"/>
    <n v="18.899999999999999"/>
    <n v="0.94499999999999995"/>
  </r>
  <r>
    <s v="DT-02078"/>
    <x v="3"/>
    <s v="Stamping_Machine_033"/>
    <s v="Stamping"/>
    <d v="2024-12-12T11:12:53"/>
    <d v="2024-12-12T11:40:53"/>
    <s v="12"/>
    <s v="12"/>
    <n v="979"/>
    <n v="16.316666666666666"/>
    <s v="Preventive Maintenance - General"/>
    <s v="Mahmoud Adel"/>
    <x v="0"/>
    <x v="0"/>
    <n v="18"/>
    <n v="1.6833333333333336"/>
    <n v="9.3518518518518529E-2"/>
  </r>
  <r>
    <s v="DT-09280"/>
    <x v="4"/>
    <s v="Stamping_Machine_031"/>
    <s v="Stamping"/>
    <d v="2024-12-12T14:01:00"/>
    <d v="2024-12-12T17:02:00"/>
    <s v="12"/>
    <s v="12"/>
    <n v="934"/>
    <n v="15.566666666666666"/>
    <s v="Electrical Fault"/>
    <s v="Maria Gomez"/>
    <x v="0"/>
    <x v="1"/>
    <n v="18"/>
    <n v="2.4333333333333336"/>
    <n v="0.13518518518518519"/>
  </r>
  <r>
    <s v="DT-07587"/>
    <x v="17"/>
    <s v="Assembly_Machine_014"/>
    <s v="Assembly"/>
    <d v="2024-12-12T15:03:01"/>
    <d v="2024-12-12T15:41:01"/>
    <s v="12"/>
    <s v="12"/>
    <n v="375"/>
    <n v="6.25"/>
    <s v="Preventive Maintenance - Electrical"/>
    <s v="Maria Gomez"/>
    <x v="0"/>
    <x v="0"/>
    <n v="16"/>
    <n v="9.75"/>
    <n v="0.609375"/>
  </r>
  <r>
    <s v="DT-05619"/>
    <x v="26"/>
    <s v="Assembly_Machine_032"/>
    <s v="Assembly"/>
    <d v="2024-12-12T16:09:41"/>
    <d v="2024-12-12T19:04:41"/>
    <s v="12"/>
    <s v="12"/>
    <n v="219"/>
    <n v="3.65"/>
    <s v="Preventive Maintenance - General"/>
    <s v="Elena Petrova"/>
    <x v="0"/>
    <x v="0"/>
    <n v="20"/>
    <n v="16.350000000000001"/>
    <n v="0.81750000000000012"/>
  </r>
  <r>
    <s v="DT-09429"/>
    <x v="11"/>
    <s v="Assembly_Machine_007"/>
    <s v="Assembly"/>
    <d v="2024-12-12T18:22:10"/>
    <d v="2024-12-12T19:28:10"/>
    <s v="12"/>
    <s v="12"/>
    <n v="684"/>
    <n v="11.4"/>
    <s v="Mechanical Failure"/>
    <s v="Karim Nassar"/>
    <x v="2"/>
    <x v="1"/>
    <n v="22"/>
    <n v="10.6"/>
    <n v="0.48181818181818181"/>
  </r>
  <r>
    <s v="DT-05883"/>
    <x v="17"/>
    <s v="Assembly_Machine_014"/>
    <s v="Assembly"/>
    <d v="2024-12-12T18:38:28"/>
    <d v="2024-12-12T19:39:28"/>
    <s v="12"/>
    <s v="12"/>
    <n v="355"/>
    <n v="5.916666666666667"/>
    <s v="Sensor Fault"/>
    <s v="Sophie Martin"/>
    <x v="2"/>
    <x v="1"/>
    <n v="16"/>
    <n v="10.083333333333332"/>
    <n v="0.63020833333333326"/>
  </r>
  <r>
    <s v="DT-06354"/>
    <x v="30"/>
    <s v="Packaging_Machine_034"/>
    <s v="Packaging"/>
    <d v="2024-12-12T18:39:10"/>
    <d v="2024-12-12T20:58:10"/>
    <s v="12"/>
    <s v="12"/>
    <n v="302"/>
    <n v="5.0333333333333332"/>
    <s v="Mechanical Failure"/>
    <s v="Yuki Tanaka"/>
    <x v="1"/>
    <x v="1"/>
    <n v="14"/>
    <n v="8.9666666666666668"/>
    <n v="0.64047619047619053"/>
  </r>
  <r>
    <s v="DT-06884"/>
    <x v="2"/>
    <s v="Assembly_Machine_019"/>
    <s v="Assembly"/>
    <d v="2024-12-12T19:10:27"/>
    <d v="2024-12-12T19:37:27"/>
    <s v="12"/>
    <s v="12"/>
    <n v="110"/>
    <n v="1.8333333333333333"/>
    <s v="Mechanical Failure"/>
    <s v="Mohamed Salah"/>
    <x v="2"/>
    <x v="1"/>
    <n v="22"/>
    <n v="20.166666666666668"/>
    <n v="0.91666666666666674"/>
  </r>
  <r>
    <s v="DT-06186"/>
    <x v="28"/>
    <s v="Packaging_Machine_003"/>
    <s v="Packaging"/>
    <d v="2024-12-12T19:10:37"/>
    <d v="2024-12-12T19:16:37"/>
    <s v="12"/>
    <s v="12"/>
    <n v="204"/>
    <n v="3.4"/>
    <s v="Operator Error"/>
    <s v="Mohamed Salah"/>
    <x v="1"/>
    <x v="1"/>
    <n v="14"/>
    <n v="10.6"/>
    <n v="0.75714285714285712"/>
  </r>
  <r>
    <s v="DT-02822"/>
    <x v="21"/>
    <s v="Packaging_Machine_018"/>
    <s v="Packaging"/>
    <d v="2024-12-12T19:21:42"/>
    <d v="2024-12-12T19:48:42"/>
    <s v="12"/>
    <s v="12"/>
    <n v="247"/>
    <n v="4.1166666666666663"/>
    <s v="Mechanical Failure"/>
    <s v="David Brown"/>
    <x v="2"/>
    <x v="1"/>
    <n v="14"/>
    <n v="9.8833333333333329"/>
    <n v="0.70595238095238089"/>
  </r>
  <r>
    <s v="DT-05430"/>
    <x v="12"/>
    <s v="Stamping_Machine_024"/>
    <s v="Stamping"/>
    <d v="2024-12-12T19:46:50"/>
    <d v="2024-12-12T23:43:50"/>
    <s v="12"/>
    <s v="12"/>
    <n v="322"/>
    <n v="5.3666666666666663"/>
    <s v="Electrical Fault"/>
    <s v="Mahmoud Adel"/>
    <x v="1"/>
    <x v="1"/>
    <n v="14"/>
    <n v="8.6333333333333329"/>
    <n v="0.61666666666666659"/>
  </r>
  <r>
    <s v="DT-03967"/>
    <x v="17"/>
    <s v="Assembly_Machine_014"/>
    <s v="Assembly"/>
    <d v="2024-12-12T19:50:32"/>
    <d v="2024-12-12T20:04:32"/>
    <s v="12"/>
    <s v="12"/>
    <n v="148"/>
    <n v="2.4666666666666668"/>
    <s v="Mechanical Failure"/>
    <s v="Ahmed Hassan"/>
    <x v="0"/>
    <x v="1"/>
    <n v="16"/>
    <n v="13.533333333333333"/>
    <n v="0.84583333333333333"/>
  </r>
  <r>
    <s v="DT-02108"/>
    <x v="14"/>
    <s v="Assembly_Machine_013"/>
    <s v="Assembly"/>
    <d v="2024-12-12T19:54:53"/>
    <d v="2024-12-12T20:33:53"/>
    <s v="12"/>
    <s v="12"/>
    <n v="214"/>
    <n v="3.5666666666666669"/>
    <s v="Preventive Maintenance - Mechanical"/>
    <s v="Yuki Tanaka"/>
    <x v="0"/>
    <x v="0"/>
    <n v="14"/>
    <n v="10.433333333333334"/>
    <n v="0.74523809523809526"/>
  </r>
  <r>
    <s v="DT-08311"/>
    <x v="25"/>
    <s v="Painting_Machine_001"/>
    <s v="Painting"/>
    <d v="2024-12-12T20:56:50"/>
    <d v="2024-12-12T21:50:50"/>
    <s v="12"/>
    <s v="12"/>
    <n v="93"/>
    <n v="1.55"/>
    <s v="Material Shortage"/>
    <s v="Lucas Silva"/>
    <x v="1"/>
    <x v="1"/>
    <n v="18"/>
    <n v="16.45"/>
    <n v="0.91388888888888886"/>
  </r>
  <r>
    <s v="DT-04687"/>
    <x v="22"/>
    <s v="Assembly_Machine_026"/>
    <s v="Assembly"/>
    <d v="2024-12-13T00:41:17"/>
    <d v="2024-12-13T03:00:17"/>
    <s v="12"/>
    <s v="13"/>
    <n v="276"/>
    <n v="4.5999999999999996"/>
    <s v="Overheating"/>
    <s v="Mohamed Salah"/>
    <x v="2"/>
    <x v="1"/>
    <n v="20"/>
    <n v="15.4"/>
    <n v="0.77"/>
  </r>
  <r>
    <s v="DT-07505"/>
    <x v="14"/>
    <s v="Assembly_Machine_013"/>
    <s v="Assembly"/>
    <d v="2024-12-13T02:09:25"/>
    <d v="2024-12-13T02:33:25"/>
    <s v="12"/>
    <s v="13"/>
    <n v="32"/>
    <n v="0.53333333333333333"/>
    <s v="Preventive Maintenance - Electrical"/>
    <s v="Elena Petrova"/>
    <x v="1"/>
    <x v="0"/>
    <n v="14"/>
    <n v="13.466666666666667"/>
    <n v="0.96190476190476193"/>
  </r>
  <r>
    <s v="DT-07516"/>
    <x v="33"/>
    <s v="Packaging_Machine_006"/>
    <s v="Packaging"/>
    <d v="2024-12-13T04:31:16"/>
    <d v="2024-12-13T06:58:16"/>
    <s v="12"/>
    <s v="13"/>
    <n v="9"/>
    <n v="0.15"/>
    <s v="Tooling Break"/>
    <s v="Sophie Martin"/>
    <x v="0"/>
    <x v="1"/>
    <n v="22"/>
    <n v="21.85"/>
    <n v="0.99318181818181828"/>
  </r>
  <r>
    <s v="DT-05706"/>
    <x v="18"/>
    <s v="Packaging_Machine_004"/>
    <s v="Packaging"/>
    <d v="2024-12-13T05:02:38"/>
    <d v="2024-12-13T08:03:38"/>
    <s v="12"/>
    <s v="13"/>
    <n v="9"/>
    <n v="0.15"/>
    <s v="Preventive Maintenance - Electrical"/>
    <s v="Carlos Ruiz"/>
    <x v="0"/>
    <x v="0"/>
    <n v="16"/>
    <n v="15.85"/>
    <n v="0.99062499999999998"/>
  </r>
  <r>
    <s v="DT-04414"/>
    <x v="4"/>
    <s v="Stamping_Machine_031"/>
    <s v="Stamping"/>
    <d v="2024-12-13T08:45:58"/>
    <d v="2024-12-13T09:07:58"/>
    <s v="12"/>
    <s v="13"/>
    <n v="857"/>
    <n v="14.283333333333333"/>
    <s v="Electrical Fault"/>
    <s v="Olivia Johnson"/>
    <x v="1"/>
    <x v="1"/>
    <n v="18"/>
    <n v="3.7166666666666668"/>
    <n v="0.20648148148148149"/>
  </r>
  <r>
    <s v="DT-09794"/>
    <x v="5"/>
    <s v="Stamping_Machine_029"/>
    <s v="Stamping"/>
    <d v="2024-12-13T09:18:16"/>
    <d v="2024-12-13T10:03:16"/>
    <s v="12"/>
    <s v="13"/>
    <n v="596"/>
    <n v="9.9333333333333336"/>
    <s v="Preventive Maintenance - General"/>
    <s v="Lucas Silva"/>
    <x v="0"/>
    <x v="0"/>
    <n v="22"/>
    <n v="12.066666666666666"/>
    <n v="0.54848484848484846"/>
  </r>
  <r>
    <s v="DT-04363"/>
    <x v="11"/>
    <s v="Assembly_Machine_007"/>
    <s v="Assembly"/>
    <d v="2024-12-13T09:34:11"/>
    <d v="2024-12-13T12:28:11"/>
    <s v="12"/>
    <s v="13"/>
    <n v="644"/>
    <n v="10.733333333333333"/>
    <s v="Mechanical Failure"/>
    <s v="Ahmed Hassan"/>
    <x v="0"/>
    <x v="1"/>
    <n v="22"/>
    <n v="11.266666666666667"/>
    <n v="0.5121212121212122"/>
  </r>
  <r>
    <s v="DT-00552"/>
    <x v="25"/>
    <s v="Painting_Machine_001"/>
    <s v="Painting"/>
    <d v="2024-12-13T09:51:20"/>
    <d v="2024-12-13T10:08:20"/>
    <s v="12"/>
    <s v="13"/>
    <n v="277"/>
    <n v="4.6166666666666663"/>
    <s v="Electrical Fault"/>
    <s v="Mohamed Salah"/>
    <x v="0"/>
    <x v="1"/>
    <n v="18"/>
    <n v="13.383333333333333"/>
    <n v="0.74351851851851847"/>
  </r>
  <r>
    <s v="DT-00210"/>
    <x v="28"/>
    <s v="Packaging_Machine_003"/>
    <s v="Packaging"/>
    <d v="2024-12-13T10:30:49"/>
    <d v="2024-12-13T12:20:49"/>
    <s v="12"/>
    <s v="13"/>
    <n v="182"/>
    <n v="3.0333333333333332"/>
    <s v="Preventive Maintenance - Mechanical"/>
    <s v="John Smith"/>
    <x v="1"/>
    <x v="0"/>
    <n v="14"/>
    <n v="10.966666666666667"/>
    <n v="0.78333333333333333"/>
  </r>
  <r>
    <s v="DT-01127"/>
    <x v="32"/>
    <s v="Stamping_Machine_020"/>
    <s v="Stamping"/>
    <d v="2024-12-13T10:54:56"/>
    <d v="2024-12-13T11:22:56"/>
    <s v="12"/>
    <s v="13"/>
    <n v="277"/>
    <n v="4.6166666666666663"/>
    <s v="Preventive Maintenance - Electrical"/>
    <s v="David Brown"/>
    <x v="1"/>
    <x v="0"/>
    <n v="14"/>
    <n v="9.3833333333333329"/>
    <n v="0.67023809523809519"/>
  </r>
  <r>
    <s v="DT-02931"/>
    <x v="2"/>
    <s v="Assembly_Machine_019"/>
    <s v="Assembly"/>
    <d v="2024-12-13T12:49:12"/>
    <d v="2024-12-14T01:56:12"/>
    <s v="12"/>
    <s v="13"/>
    <n v="93"/>
    <n v="1.55"/>
    <s v="Mechanical Failure"/>
    <s v="Noah Davis"/>
    <x v="0"/>
    <x v="1"/>
    <n v="22"/>
    <n v="20.45"/>
    <n v="0.92954545454545456"/>
  </r>
  <r>
    <s v="DT-01535"/>
    <x v="21"/>
    <s v="Packaging_Machine_018"/>
    <s v="Packaging"/>
    <d v="2024-12-13T13:30:01"/>
    <d v="2024-12-13T14:10:01"/>
    <s v="12"/>
    <s v="13"/>
    <n v="228"/>
    <n v="3.8"/>
    <s v="Tooling Break"/>
    <s v="Emma Wilson"/>
    <x v="2"/>
    <x v="1"/>
    <n v="14"/>
    <n v="10.199999999999999"/>
    <n v="0.72857142857142854"/>
  </r>
  <r>
    <s v="DT-07431"/>
    <x v="32"/>
    <s v="Stamping_Machine_020"/>
    <s v="Stamping"/>
    <d v="2024-12-13T13:30:09"/>
    <d v="2024-12-13T14:01:09"/>
    <s v="12"/>
    <s v="13"/>
    <n v="42"/>
    <n v="0.7"/>
    <s v="Material Shortage"/>
    <s v="John Smith"/>
    <x v="2"/>
    <x v="1"/>
    <n v="14"/>
    <n v="13.3"/>
    <n v="0.95000000000000007"/>
  </r>
  <r>
    <s v="DT-05899"/>
    <x v="8"/>
    <s v="Assembly_Machine_012"/>
    <s v="Assembly"/>
    <d v="2024-12-13T13:52:25"/>
    <d v="2024-12-13T15:38:25"/>
    <s v="12"/>
    <s v="13"/>
    <n v="80"/>
    <n v="1.3333333333333333"/>
    <s v="Preventive Maintenance - General"/>
    <s v="Li Wei"/>
    <x v="1"/>
    <x v="0"/>
    <n v="20"/>
    <n v="18.666666666666668"/>
    <n v="0.93333333333333335"/>
  </r>
  <r>
    <s v="DT-05032"/>
    <x v="32"/>
    <s v="Stamping_Machine_020"/>
    <s v="Stamping"/>
    <d v="2024-12-13T14:10:43"/>
    <d v="2024-12-13T14:35:43"/>
    <s v="12"/>
    <s v="13"/>
    <n v="252"/>
    <n v="4.2"/>
    <s v="Mechanical Failure"/>
    <s v="Fatima Ali"/>
    <x v="0"/>
    <x v="1"/>
    <n v="14"/>
    <n v="9.8000000000000007"/>
    <n v="0.70000000000000007"/>
  </r>
  <r>
    <s v="DT-04139"/>
    <x v="2"/>
    <s v="Assembly_Machine_019"/>
    <s v="Assembly"/>
    <d v="2024-12-13T15:26:30"/>
    <d v="2024-12-13T19:03:30"/>
    <s v="12"/>
    <s v="13"/>
    <n v="99"/>
    <n v="1.65"/>
    <s v="Electrical Fault"/>
    <s v="Carlos Ruiz"/>
    <x v="2"/>
    <x v="1"/>
    <n v="22"/>
    <n v="20.350000000000001"/>
    <n v="0.92500000000000004"/>
  </r>
  <r>
    <s v="DT-08593"/>
    <x v="19"/>
    <s v="Stamping_Machine_035"/>
    <s v="Stamping"/>
    <d v="2024-12-13T16:08:28"/>
    <d v="2024-12-13T16:31:28"/>
    <s v="12"/>
    <s v="13"/>
    <n v="91"/>
    <n v="1.5166666666666666"/>
    <s v="Preventive Maintenance - Mechanical"/>
    <s v="Noah Davis"/>
    <x v="0"/>
    <x v="0"/>
    <n v="16"/>
    <n v="14.483333333333334"/>
    <n v="0.90520833333333339"/>
  </r>
  <r>
    <s v="DT-00471"/>
    <x v="18"/>
    <s v="Packaging_Machine_004"/>
    <s v="Packaging"/>
    <d v="2024-12-13T16:19:30"/>
    <d v="2024-12-13T18:53:30"/>
    <s v="12"/>
    <s v="13"/>
    <n v="14"/>
    <n v="0.23333333333333334"/>
    <s v="Electrical Fault"/>
    <s v="Mahmoud Adel"/>
    <x v="0"/>
    <x v="1"/>
    <n v="16"/>
    <n v="15.766666666666667"/>
    <n v="0.98541666666666672"/>
  </r>
  <r>
    <s v="DT-03485"/>
    <x v="8"/>
    <s v="Assembly_Machine_012"/>
    <s v="Assembly"/>
    <d v="2024-12-13T17:24:54"/>
    <d v="2024-12-13T18:00:54"/>
    <s v="12"/>
    <s v="13"/>
    <n v="130"/>
    <n v="2.1666666666666665"/>
    <s v="Mechanical Failure"/>
    <s v="Carlos Ruiz"/>
    <x v="2"/>
    <x v="1"/>
    <n v="20"/>
    <n v="17.833333333333332"/>
    <n v="0.89166666666666661"/>
  </r>
  <r>
    <s v="DT-07561"/>
    <x v="23"/>
    <s v="Packaging_Machine_025"/>
    <s v="Packaging"/>
    <d v="2024-12-13T17:27:03"/>
    <d v="2024-12-13T19:25:03"/>
    <s v="12"/>
    <s v="13"/>
    <n v="182"/>
    <n v="3.0333333333333332"/>
    <s v="Preventive Maintenance - General"/>
    <s v="Maria Gomez"/>
    <x v="1"/>
    <x v="0"/>
    <n v="20"/>
    <n v="16.966666666666669"/>
    <n v="0.84833333333333338"/>
  </r>
  <r>
    <s v="DT-01692"/>
    <x v="10"/>
    <s v="Painting_Machine_008"/>
    <s v="Painting"/>
    <d v="2024-12-13T18:01:49"/>
    <d v="2024-12-13T18:44:49"/>
    <s v="12"/>
    <s v="13"/>
    <n v="328"/>
    <n v="5.4666666666666668"/>
    <s v="Mechanical Failure"/>
    <s v="Mohamed Salah"/>
    <x v="2"/>
    <x v="1"/>
    <n v="16"/>
    <n v="10.533333333333333"/>
    <n v="0.65833333333333333"/>
  </r>
  <r>
    <s v="DT-03425"/>
    <x v="32"/>
    <s v="Stamping_Machine_020"/>
    <s v="Stamping"/>
    <d v="2024-12-13T18:09:19"/>
    <d v="2024-12-14T07:30:19"/>
    <s v="12"/>
    <s v="13"/>
    <n v="21"/>
    <n v="0.35"/>
    <s v="Mechanical Failure"/>
    <s v="Fatima Ali"/>
    <x v="1"/>
    <x v="1"/>
    <n v="14"/>
    <n v="13.65"/>
    <n v="0.97499999999999998"/>
  </r>
  <r>
    <s v="DT-07943"/>
    <x v="33"/>
    <s v="Packaging_Machine_006"/>
    <s v="Packaging"/>
    <d v="2024-12-13T19:49:51"/>
    <d v="2024-12-13T20:26:51"/>
    <s v="12"/>
    <s v="13"/>
    <n v="10"/>
    <n v="0.16666666666666666"/>
    <s v="Material Shortage"/>
    <s v="Rana Ibrahim"/>
    <x v="2"/>
    <x v="1"/>
    <n v="22"/>
    <n v="21.833333333333332"/>
    <n v="0.99242424242424232"/>
  </r>
  <r>
    <s v="DT-00738"/>
    <x v="15"/>
    <s v="Packaging_Machine_017"/>
    <s v="Packaging"/>
    <d v="2024-12-13T20:59:39"/>
    <d v="2024-12-13T23:48:39"/>
    <s v="12"/>
    <s v="13"/>
    <n v="329"/>
    <n v="5.4833333333333334"/>
    <s v="Mechanical Failure"/>
    <s v="Li Wei"/>
    <x v="1"/>
    <x v="1"/>
    <n v="20"/>
    <n v="14.516666666666666"/>
    <n v="0.72583333333333333"/>
  </r>
  <r>
    <s v="DT-01333"/>
    <x v="24"/>
    <s v="Painting_Machine_028"/>
    <s v="Painting"/>
    <d v="2024-12-13T21:44:51"/>
    <d v="2024-12-14T02:45:51"/>
    <s v="12"/>
    <s v="13"/>
    <n v="241"/>
    <n v="4.0166666666666666"/>
    <s v="Electrical Fault"/>
    <s v="Olivia Johnson"/>
    <x v="2"/>
    <x v="1"/>
    <n v="22"/>
    <n v="17.983333333333334"/>
    <n v="0.8174242424242425"/>
  </r>
  <r>
    <s v="DT-09868"/>
    <x v="22"/>
    <s v="Assembly_Machine_026"/>
    <s v="Assembly"/>
    <d v="2024-12-13T22:09:00"/>
    <d v="2024-12-14T00:49:00"/>
    <s v="12"/>
    <s v="13"/>
    <n v="364"/>
    <n v="6.0666666666666664"/>
    <s v="Preventive Maintenance - Electrical"/>
    <s v="Karim Nassar"/>
    <x v="0"/>
    <x v="0"/>
    <n v="20"/>
    <n v="13.933333333333334"/>
    <n v="0.69666666666666666"/>
  </r>
  <r>
    <s v="DT-03332"/>
    <x v="21"/>
    <s v="Packaging_Machine_018"/>
    <s v="Packaging"/>
    <d v="2024-12-13T23:41:43"/>
    <d v="2024-12-13T23:48:43"/>
    <s v="12"/>
    <s v="13"/>
    <n v="164"/>
    <n v="2.7333333333333334"/>
    <s v="Electrical Fault"/>
    <s v="Rana Ibrahim"/>
    <x v="0"/>
    <x v="1"/>
    <n v="14"/>
    <n v="11.266666666666666"/>
    <n v="0.80476190476190468"/>
  </r>
  <r>
    <s v="DT-00205"/>
    <x v="22"/>
    <s v="Assembly_Machine_026"/>
    <s v="Assembly"/>
    <d v="2024-12-14T00:46:51"/>
    <d v="2024-12-14T01:15:51"/>
    <s v="12"/>
    <s v="14"/>
    <n v="220"/>
    <n v="3.6666666666666665"/>
    <s v="Preventive Maintenance - Mechanical"/>
    <s v="Mohamed Salah"/>
    <x v="0"/>
    <x v="0"/>
    <n v="20"/>
    <n v="16.333333333333332"/>
    <n v="0.81666666666666665"/>
  </r>
  <r>
    <s v="DT-07949"/>
    <x v="16"/>
    <s v="Painting_Machine_005"/>
    <s v="Painting"/>
    <d v="2024-12-14T00:52:51"/>
    <d v="2024-12-14T01:19:51"/>
    <s v="12"/>
    <s v="14"/>
    <n v="168"/>
    <n v="2.8"/>
    <s v="Preventive Maintenance - Mechanical"/>
    <s v="Yuki Tanaka"/>
    <x v="2"/>
    <x v="0"/>
    <n v="20"/>
    <n v="17.2"/>
    <n v="0.86"/>
  </r>
  <r>
    <s v="DT-05915"/>
    <x v="29"/>
    <s v="Assembly_Machine_023"/>
    <s v="Assembly"/>
    <d v="2024-12-14T01:15:03"/>
    <d v="2024-12-14T02:50:03"/>
    <s v="12"/>
    <s v="14"/>
    <n v="229"/>
    <n v="3.8166666666666669"/>
    <s v="Electrical Fault"/>
    <s v="Lucas Silva"/>
    <x v="1"/>
    <x v="1"/>
    <n v="16"/>
    <n v="12.183333333333334"/>
    <n v="0.76145833333333335"/>
  </r>
  <r>
    <s v="DT-03198"/>
    <x v="8"/>
    <s v="Assembly_Machine_012"/>
    <s v="Assembly"/>
    <d v="2024-12-14T02:01:59"/>
    <d v="2024-12-14T06:57:59"/>
    <s v="12"/>
    <s v="14"/>
    <n v="86"/>
    <n v="1.4333333333333333"/>
    <s v="Preventive Maintenance - General"/>
    <s v="Mahmoud Adel"/>
    <x v="1"/>
    <x v="0"/>
    <n v="20"/>
    <n v="18.566666666666666"/>
    <n v="0.92833333333333334"/>
  </r>
  <r>
    <s v="DT-01517"/>
    <x v="5"/>
    <s v="Stamping_Machine_029"/>
    <s v="Stamping"/>
    <d v="2024-12-14T03:06:33"/>
    <d v="2024-12-14T05:39:33"/>
    <s v="12"/>
    <s v="14"/>
    <n v="547"/>
    <n v="9.1166666666666671"/>
    <s v="Preventive Maintenance - Electrical"/>
    <s v="Karim Nassar"/>
    <x v="0"/>
    <x v="0"/>
    <n v="22"/>
    <n v="12.883333333333333"/>
    <n v="0.58560606060606057"/>
  </r>
  <r>
    <s v="DT-03087"/>
    <x v="20"/>
    <s v="Stamping_Machine_015"/>
    <s v="Stamping"/>
    <d v="2024-12-14T07:05:32"/>
    <d v="2024-12-14T10:32:32"/>
    <s v="12"/>
    <s v="14"/>
    <n v="217"/>
    <n v="3.6166666666666667"/>
    <s v="Preventive Maintenance - Electrical"/>
    <s v="David Brown"/>
    <x v="2"/>
    <x v="0"/>
    <n v="18"/>
    <n v="14.383333333333333"/>
    <n v="0.79907407407407405"/>
  </r>
  <r>
    <s v="DT-05129"/>
    <x v="9"/>
    <s v="Assembly_Machine_011"/>
    <s v="Assembly"/>
    <d v="2024-12-14T09:34:54"/>
    <d v="2024-12-14T09:48:54"/>
    <s v="12"/>
    <s v="14"/>
    <n v="20"/>
    <n v="0.33333333333333331"/>
    <s v="Material Shortage"/>
    <s v="Hassan Ali"/>
    <x v="0"/>
    <x v="1"/>
    <n v="14"/>
    <n v="13.666666666666666"/>
    <n v="0.97619047619047616"/>
  </r>
  <r>
    <s v="DT-08534"/>
    <x v="7"/>
    <s v="Packaging_Machine_002"/>
    <s v="Packaging"/>
    <d v="2024-12-14T09:56:56"/>
    <d v="2024-12-14T10:33:56"/>
    <s v="12"/>
    <s v="14"/>
    <n v="14"/>
    <n v="0.23333333333333334"/>
    <s v="Preventive Maintenance - Electrical"/>
    <s v="Karim Nassar"/>
    <x v="0"/>
    <x v="0"/>
    <n v="18"/>
    <n v="17.766666666666666"/>
    <n v="0.98703703703703694"/>
  </r>
  <r>
    <s v="DT-06532"/>
    <x v="6"/>
    <s v="Painting_Machine_009"/>
    <s v="Painting"/>
    <d v="2024-12-14T11:49:08"/>
    <d v="2024-12-14T12:30:08"/>
    <s v="12"/>
    <s v="14"/>
    <n v="63"/>
    <n v="1.05"/>
    <s v="Mechanical Failure"/>
    <s v="David Brown"/>
    <x v="2"/>
    <x v="1"/>
    <n v="16"/>
    <n v="14.95"/>
    <n v="0.93437499999999996"/>
  </r>
  <r>
    <s v="DT-02519"/>
    <x v="31"/>
    <s v="Assembly_Machine_010"/>
    <s v="Assembly"/>
    <d v="2024-12-14T11:49:11"/>
    <d v="2024-12-14T12:17:11"/>
    <s v="12"/>
    <s v="14"/>
    <n v="98"/>
    <n v="1.6333333333333333"/>
    <s v="Preventive Maintenance - General"/>
    <s v="Maria Gomez"/>
    <x v="2"/>
    <x v="0"/>
    <n v="22"/>
    <n v="20.366666666666667"/>
    <n v="0.92575757575757578"/>
  </r>
  <r>
    <s v="DT-07121"/>
    <x v="3"/>
    <s v="Stamping_Machine_033"/>
    <s v="Stamping"/>
    <d v="2024-12-14T12:13:05"/>
    <d v="2024-12-14T16:00:05"/>
    <s v="12"/>
    <s v="14"/>
    <n v="1026"/>
    <n v="17.100000000000001"/>
    <s v="Overheating"/>
    <s v="Rana Ibrahim"/>
    <x v="0"/>
    <x v="1"/>
    <n v="18"/>
    <n v="0.89999999999999858"/>
    <n v="4.999999999999992E-2"/>
  </r>
  <r>
    <s v="DT-02950"/>
    <x v="27"/>
    <s v="Assembly_Machine_027"/>
    <s v="Assembly"/>
    <d v="2024-12-14T12:43:50"/>
    <d v="2024-12-14T15:53:50"/>
    <s v="12"/>
    <s v="14"/>
    <n v="407"/>
    <n v="6.7833333333333332"/>
    <s v="Hydraulic Leak"/>
    <s v="Li Wei"/>
    <x v="2"/>
    <x v="1"/>
    <n v="20"/>
    <n v="13.216666666666667"/>
    <n v="0.66083333333333338"/>
  </r>
  <r>
    <s v="DT-03493"/>
    <x v="4"/>
    <s v="Stamping_Machine_031"/>
    <s v="Stamping"/>
    <d v="2024-12-14T14:15:52"/>
    <d v="2024-12-14T15:31:52"/>
    <s v="12"/>
    <s v="14"/>
    <n v="845"/>
    <n v="14.083333333333334"/>
    <s v="Mechanical Failure"/>
    <s v="Yuki Tanaka"/>
    <x v="2"/>
    <x v="1"/>
    <n v="18"/>
    <n v="3.9166666666666661"/>
    <n v="0.21759259259259256"/>
  </r>
  <r>
    <s v="DT-01569"/>
    <x v="10"/>
    <s v="Painting_Machine_008"/>
    <s v="Painting"/>
    <d v="2024-12-14T17:50:43"/>
    <d v="2024-12-14T18:10:43"/>
    <s v="12"/>
    <s v="14"/>
    <n v="95"/>
    <n v="1.5833333333333333"/>
    <s v="Preventive Maintenance - Electrical"/>
    <s v="Li Wei"/>
    <x v="1"/>
    <x v="0"/>
    <n v="16"/>
    <n v="14.416666666666666"/>
    <n v="0.90104166666666663"/>
  </r>
  <r>
    <s v="DT-04352"/>
    <x v="12"/>
    <s v="Stamping_Machine_024"/>
    <s v="Stamping"/>
    <d v="2024-12-14T19:20:48"/>
    <d v="2024-12-14T23:27:48"/>
    <s v="12"/>
    <s v="14"/>
    <n v="24"/>
    <n v="0.4"/>
    <s v="Electrical Fault"/>
    <s v="Noah Davis"/>
    <x v="1"/>
    <x v="1"/>
    <n v="14"/>
    <n v="13.6"/>
    <n v="0.97142857142857142"/>
  </r>
  <r>
    <s v="DT-08417"/>
    <x v="14"/>
    <s v="Assembly_Machine_013"/>
    <s v="Assembly"/>
    <d v="2024-12-14T19:40:31"/>
    <d v="2024-12-14T19:43:31"/>
    <s v="12"/>
    <s v="14"/>
    <n v="60"/>
    <n v="1"/>
    <s v="Overheating"/>
    <s v="Emma Wilson"/>
    <x v="1"/>
    <x v="1"/>
    <n v="14"/>
    <n v="13"/>
    <n v="0.9285714285714286"/>
  </r>
  <r>
    <s v="DT-07417"/>
    <x v="13"/>
    <s v="Painting_Machine_016"/>
    <s v="Painting"/>
    <d v="2024-12-14T20:43:15"/>
    <d v="2024-12-15T01:10:15"/>
    <s v="12"/>
    <s v="14"/>
    <n v="69"/>
    <n v="1.1499999999999999"/>
    <s v="Electrical Fault"/>
    <s v="Hassan Ali"/>
    <x v="2"/>
    <x v="1"/>
    <n v="22"/>
    <n v="20.85"/>
    <n v="0.94772727272727275"/>
  </r>
  <r>
    <s v="DT-01822"/>
    <x v="6"/>
    <s v="Painting_Machine_009"/>
    <s v="Painting"/>
    <d v="2024-12-14T21:12:29"/>
    <d v="2024-12-14T22:52:29"/>
    <s v="12"/>
    <s v="14"/>
    <n v="71"/>
    <n v="1.1833333333333333"/>
    <s v="Electrical Fault"/>
    <s v="Mohamed Salah"/>
    <x v="0"/>
    <x v="1"/>
    <n v="16"/>
    <n v="14.816666666666666"/>
    <n v="0.92604166666666665"/>
  </r>
  <r>
    <s v="DT-01403"/>
    <x v="13"/>
    <s v="Painting_Machine_016"/>
    <s v="Painting"/>
    <d v="2024-12-14T22:19:48"/>
    <d v="2024-12-14T22:34:48"/>
    <s v="12"/>
    <s v="14"/>
    <n v="337"/>
    <n v="5.6166666666666663"/>
    <s v="Hydraulic Leak"/>
    <s v="Elena Petrova"/>
    <x v="0"/>
    <x v="1"/>
    <n v="22"/>
    <n v="16.383333333333333"/>
    <n v="0.74469696969696964"/>
  </r>
  <r>
    <s v="DT-05601"/>
    <x v="27"/>
    <s v="Assembly_Machine_027"/>
    <s v="Assembly"/>
    <d v="2024-12-14T23:11:46"/>
    <d v="2024-12-15T02:04:46"/>
    <s v="12"/>
    <s v="14"/>
    <n v="282"/>
    <n v="4.7"/>
    <s v="Electrical Fault"/>
    <s v="Karim Nassar"/>
    <x v="0"/>
    <x v="1"/>
    <n v="20"/>
    <n v="15.3"/>
    <n v="0.76500000000000001"/>
  </r>
  <r>
    <s v="DT-08726"/>
    <x v="28"/>
    <s v="Packaging_Machine_003"/>
    <s v="Packaging"/>
    <d v="2024-12-15T01:39:34"/>
    <d v="2024-12-15T04:32:34"/>
    <s v="12"/>
    <s v="15"/>
    <n v="180"/>
    <n v="3"/>
    <s v="Hydraulic Leak"/>
    <s v="Fatima Ali"/>
    <x v="1"/>
    <x v="1"/>
    <n v="14"/>
    <n v="11"/>
    <n v="0.7857142857142857"/>
  </r>
  <r>
    <s v="DT-05439"/>
    <x v="2"/>
    <s v="Assembly_Machine_019"/>
    <s v="Assembly"/>
    <d v="2024-12-15T01:50:33"/>
    <d v="2024-12-15T01:55:33"/>
    <s v="12"/>
    <s v="15"/>
    <n v="65"/>
    <n v="1.0833333333333333"/>
    <s v="Preventive Maintenance - Electrical"/>
    <s v="Sophie Martin"/>
    <x v="2"/>
    <x v="0"/>
    <n v="22"/>
    <n v="20.916666666666668"/>
    <n v="0.9507575757575758"/>
  </r>
  <r>
    <s v="DT-02279"/>
    <x v="32"/>
    <s v="Stamping_Machine_020"/>
    <s v="Stamping"/>
    <d v="2024-12-15T02:00:31"/>
    <d v="2024-12-15T02:07:31"/>
    <s v="12"/>
    <s v="15"/>
    <n v="142"/>
    <n v="2.3666666666666667"/>
    <s v="Electrical Fault"/>
    <s v="Maria Gomez"/>
    <x v="2"/>
    <x v="1"/>
    <n v="14"/>
    <n v="11.633333333333333"/>
    <n v="0.83095238095238089"/>
  </r>
  <r>
    <s v="DT-03532"/>
    <x v="9"/>
    <s v="Assembly_Machine_011"/>
    <s v="Assembly"/>
    <d v="2024-12-15T02:39:11"/>
    <d v="2024-12-15T06:04:11"/>
    <s v="12"/>
    <s v="15"/>
    <n v="108"/>
    <n v="1.8"/>
    <s v="Mechanical Failure"/>
    <s v="Li Wei"/>
    <x v="1"/>
    <x v="1"/>
    <n v="14"/>
    <n v="12.2"/>
    <n v="0.87142857142857133"/>
  </r>
  <r>
    <s v="DT-05177"/>
    <x v="24"/>
    <s v="Painting_Machine_028"/>
    <s v="Painting"/>
    <d v="2024-12-15T04:00:05"/>
    <d v="2024-12-15T09:36:05"/>
    <s v="12"/>
    <s v="15"/>
    <n v="169"/>
    <n v="2.8166666666666669"/>
    <s v="Process Instability"/>
    <s v="Karim Nassar"/>
    <x v="1"/>
    <x v="1"/>
    <n v="22"/>
    <n v="19.183333333333334"/>
    <n v="0.87196969696969695"/>
  </r>
  <r>
    <s v="DT-08661"/>
    <x v="17"/>
    <s v="Assembly_Machine_014"/>
    <s v="Assembly"/>
    <d v="2024-12-15T04:20:42"/>
    <d v="2024-12-15T04:35:42"/>
    <s v="12"/>
    <s v="15"/>
    <n v="137"/>
    <n v="2.2833333333333332"/>
    <s v="Preventive Maintenance - General"/>
    <s v="Lucas Silva"/>
    <x v="1"/>
    <x v="0"/>
    <n v="16"/>
    <n v="13.716666666666667"/>
    <n v="0.85729166666666667"/>
  </r>
  <r>
    <s v="DT-09690"/>
    <x v="6"/>
    <s v="Painting_Machine_009"/>
    <s v="Painting"/>
    <d v="2024-12-15T04:58:58"/>
    <d v="2024-12-15T09:18:58"/>
    <s v="12"/>
    <s v="15"/>
    <n v="30"/>
    <n v="0.5"/>
    <s v="Preventive Maintenance - Mechanical"/>
    <s v="Olivia Johnson"/>
    <x v="0"/>
    <x v="0"/>
    <n v="16"/>
    <n v="15.5"/>
    <n v="0.96875"/>
  </r>
  <r>
    <s v="DT-06588"/>
    <x v="0"/>
    <s v="Stamping_Machine_030"/>
    <s v="Stamping"/>
    <d v="2024-12-15T06:11:24"/>
    <d v="2024-12-15T06:31:24"/>
    <s v="12"/>
    <s v="15"/>
    <n v="56"/>
    <n v="0.93333333333333335"/>
    <s v="Hydraulic Leak"/>
    <s v="John Smith"/>
    <x v="1"/>
    <x v="1"/>
    <n v="16"/>
    <n v="15.066666666666666"/>
    <n v="0.94166666666666665"/>
  </r>
  <r>
    <s v="DT-07203"/>
    <x v="14"/>
    <s v="Assembly_Machine_013"/>
    <s v="Assembly"/>
    <d v="2024-12-15T06:13:34"/>
    <d v="2024-12-15T10:26:34"/>
    <s v="12"/>
    <s v="15"/>
    <n v="301"/>
    <n v="5.0166666666666666"/>
    <s v="Electrical Fault"/>
    <s v="Elena Petrova"/>
    <x v="2"/>
    <x v="1"/>
    <n v="14"/>
    <n v="8.9833333333333343"/>
    <n v="0.64166666666666672"/>
  </r>
  <r>
    <s v="DT-06113"/>
    <x v="0"/>
    <s v="Stamping_Machine_030"/>
    <s v="Stamping"/>
    <d v="2024-12-15T07:25:18"/>
    <d v="2024-12-15T07:53:18"/>
    <s v="12"/>
    <s v="15"/>
    <n v="279"/>
    <n v="4.6500000000000004"/>
    <s v="Material Shortage"/>
    <s v="Mahmoud Adel"/>
    <x v="1"/>
    <x v="1"/>
    <n v="16"/>
    <n v="11.35"/>
    <n v="0.70937499999999998"/>
  </r>
  <r>
    <s v="DT-05511"/>
    <x v="8"/>
    <s v="Assembly_Machine_012"/>
    <s v="Assembly"/>
    <d v="2024-12-15T07:48:26"/>
    <d v="2024-12-15T09:05:26"/>
    <s v="12"/>
    <s v="15"/>
    <n v="162"/>
    <n v="2.7"/>
    <s v="Electrical Fault"/>
    <s v="Ahmed Hassan"/>
    <x v="0"/>
    <x v="1"/>
    <n v="20"/>
    <n v="17.3"/>
    <n v="0.86499999999999999"/>
  </r>
  <r>
    <s v="DT-09861"/>
    <x v="26"/>
    <s v="Assembly_Machine_032"/>
    <s v="Assembly"/>
    <d v="2024-12-15T08:30:46"/>
    <d v="2024-12-15T08:43:46"/>
    <s v="12"/>
    <s v="15"/>
    <n v="325"/>
    <n v="5.416666666666667"/>
    <s v="Electrical Fault"/>
    <s v="John Smith"/>
    <x v="2"/>
    <x v="1"/>
    <n v="20"/>
    <n v="14.583333333333332"/>
    <n v="0.72916666666666663"/>
  </r>
  <r>
    <s v="DT-02502"/>
    <x v="23"/>
    <s v="Packaging_Machine_025"/>
    <s v="Packaging"/>
    <d v="2024-12-15T09:55:12"/>
    <d v="2024-12-15T13:38:12"/>
    <s v="12"/>
    <s v="15"/>
    <n v="246"/>
    <n v="4.0999999999999996"/>
    <s v="Material Shortage"/>
    <s v="Mahmoud Adel"/>
    <x v="2"/>
    <x v="1"/>
    <n v="20"/>
    <n v="15.9"/>
    <n v="0.79500000000000004"/>
  </r>
  <r>
    <s v="DT-04997"/>
    <x v="24"/>
    <s v="Painting_Machine_028"/>
    <s v="Painting"/>
    <d v="2024-12-15T12:25:55"/>
    <d v="2024-12-15T14:47:55"/>
    <s v="12"/>
    <s v="15"/>
    <n v="52"/>
    <n v="0.8666666666666667"/>
    <s v="Hydraulic Leak"/>
    <s v="Karim Nassar"/>
    <x v="1"/>
    <x v="1"/>
    <n v="22"/>
    <n v="21.133333333333333"/>
    <n v="0.96060606060606057"/>
  </r>
  <r>
    <s v="DT-08603"/>
    <x v="18"/>
    <s v="Packaging_Machine_004"/>
    <s v="Packaging"/>
    <d v="2024-12-15T12:33:11"/>
    <d v="2024-12-15T18:46:11"/>
    <s v="12"/>
    <s v="15"/>
    <n v="17"/>
    <n v="0.28333333333333333"/>
    <s v="Tooling Break"/>
    <s v="John Smith"/>
    <x v="0"/>
    <x v="1"/>
    <n v="16"/>
    <n v="15.716666666666667"/>
    <n v="0.98229166666666667"/>
  </r>
  <r>
    <s v="DT-08552"/>
    <x v="11"/>
    <s v="Assembly_Machine_007"/>
    <s v="Assembly"/>
    <d v="2024-12-15T16:29:58"/>
    <d v="2024-12-15T16:33:58"/>
    <s v="12"/>
    <s v="15"/>
    <n v="642"/>
    <n v="10.7"/>
    <s v="Hydraulic Leak"/>
    <s v="David Brown"/>
    <x v="0"/>
    <x v="1"/>
    <n v="22"/>
    <n v="11.3"/>
    <n v="0.51363636363636367"/>
  </r>
  <r>
    <s v="DT-09900"/>
    <x v="12"/>
    <s v="Stamping_Machine_024"/>
    <s v="Stamping"/>
    <d v="2024-12-15T17:02:48"/>
    <d v="2024-12-15T17:30:48"/>
    <s v="12"/>
    <s v="15"/>
    <n v="268"/>
    <n v="4.4666666666666668"/>
    <s v="Electrical Fault"/>
    <s v="Maria Gomez"/>
    <x v="1"/>
    <x v="1"/>
    <n v="14"/>
    <n v="9.5333333333333332"/>
    <n v="0.68095238095238098"/>
  </r>
  <r>
    <s v="DT-02948"/>
    <x v="11"/>
    <s v="Assembly_Machine_007"/>
    <s v="Assembly"/>
    <d v="2024-12-15T17:39:45"/>
    <d v="2024-12-15T18:14:45"/>
    <s v="12"/>
    <s v="15"/>
    <n v="681"/>
    <n v="11.35"/>
    <s v="Mechanical Failure"/>
    <s v="Karim Nassar"/>
    <x v="0"/>
    <x v="1"/>
    <n v="22"/>
    <n v="10.65"/>
    <n v="0.48409090909090913"/>
  </r>
  <r>
    <s v="DT-03855"/>
    <x v="13"/>
    <s v="Painting_Machine_016"/>
    <s v="Painting"/>
    <d v="2024-12-15T18:24:40"/>
    <d v="2024-12-16T04:53:40"/>
    <s v="12"/>
    <s v="15"/>
    <n v="368"/>
    <n v="6.1333333333333337"/>
    <s v="Preventive Maintenance - Electrical"/>
    <s v="Li Wei"/>
    <x v="1"/>
    <x v="0"/>
    <n v="22"/>
    <n v="15.866666666666667"/>
    <n v="0.72121212121212119"/>
  </r>
  <r>
    <s v="DT-00337"/>
    <x v="1"/>
    <s v="Painting_Machine_021"/>
    <s v="Painting"/>
    <d v="2024-12-15T18:33:21"/>
    <d v="2024-12-15T19:11:21"/>
    <s v="12"/>
    <s v="15"/>
    <n v="900"/>
    <n v="15"/>
    <s v="Preventive Maintenance - General"/>
    <s v="Mohamed Salah"/>
    <x v="1"/>
    <x v="0"/>
    <n v="22"/>
    <n v="7"/>
    <n v="0.31818181818181818"/>
  </r>
  <r>
    <s v="DT-09807"/>
    <x v="18"/>
    <s v="Packaging_Machine_004"/>
    <s v="Packaging"/>
    <d v="2024-12-15T19:25:49"/>
    <d v="2024-12-16T06:42:49"/>
    <s v="12"/>
    <s v="15"/>
    <n v="7"/>
    <n v="0.11666666666666667"/>
    <s v="Preventive Maintenance - Mechanical"/>
    <s v="Mohamed Salah"/>
    <x v="0"/>
    <x v="0"/>
    <n v="16"/>
    <n v="15.883333333333333"/>
    <n v="0.9927083333333333"/>
  </r>
  <r>
    <s v="DT-00732"/>
    <x v="2"/>
    <s v="Assembly_Machine_019"/>
    <s v="Assembly"/>
    <d v="2024-12-15T20:33:05"/>
    <d v="2024-12-16T01:05:05"/>
    <s v="12"/>
    <s v="15"/>
    <n v="93"/>
    <n v="1.55"/>
    <s v="Electrical Fault"/>
    <s v="John Smith"/>
    <x v="0"/>
    <x v="1"/>
    <n v="22"/>
    <n v="20.45"/>
    <n v="0.92954545454545456"/>
  </r>
  <r>
    <s v="DT-01564"/>
    <x v="18"/>
    <s v="Packaging_Machine_004"/>
    <s v="Packaging"/>
    <d v="2024-12-15T20:56:08"/>
    <d v="2024-12-15T23:49:08"/>
    <s v="12"/>
    <s v="15"/>
    <n v="7"/>
    <n v="0.11666666666666667"/>
    <s v="Preventive Maintenance - General"/>
    <s v="Carlos Ruiz"/>
    <x v="0"/>
    <x v="0"/>
    <n v="16"/>
    <n v="15.883333333333333"/>
    <n v="0.9927083333333333"/>
  </r>
  <r>
    <s v="DT-01447"/>
    <x v="16"/>
    <s v="Painting_Machine_005"/>
    <s v="Painting"/>
    <d v="2024-12-15T21:54:06"/>
    <d v="2024-12-16T01:21:06"/>
    <s v="12"/>
    <s v="15"/>
    <n v="248"/>
    <n v="4.1333333333333337"/>
    <s v="Preventive Maintenance - Mechanical"/>
    <s v="Fatima Ali"/>
    <x v="1"/>
    <x v="0"/>
    <n v="20"/>
    <n v="15.866666666666667"/>
    <n v="0.79333333333333333"/>
  </r>
  <r>
    <s v="DT-00642"/>
    <x v="11"/>
    <s v="Assembly_Machine_007"/>
    <s v="Assembly"/>
    <d v="2024-12-15T22:04:36"/>
    <d v="2024-12-16T02:02:36"/>
    <s v="12"/>
    <s v="15"/>
    <n v="367"/>
    <n v="6.1166666666666663"/>
    <s v="Preventive Maintenance - General"/>
    <s v="Karim Nassar"/>
    <x v="0"/>
    <x v="0"/>
    <n v="22"/>
    <n v="15.883333333333333"/>
    <n v="0.72196969696969693"/>
  </r>
  <r>
    <s v="DT-07381"/>
    <x v="28"/>
    <s v="Packaging_Machine_003"/>
    <s v="Packaging"/>
    <d v="2024-12-15T22:05:31"/>
    <d v="2024-12-15T22:42:31"/>
    <s v="12"/>
    <s v="15"/>
    <n v="331"/>
    <n v="5.5166666666666666"/>
    <s v="Sensor Fault"/>
    <s v="Noah Davis"/>
    <x v="1"/>
    <x v="1"/>
    <n v="14"/>
    <n v="8.4833333333333343"/>
    <n v="0.60595238095238102"/>
  </r>
  <r>
    <s v="DT-01646"/>
    <x v="32"/>
    <s v="Stamping_Machine_020"/>
    <s v="Stamping"/>
    <d v="2024-12-15T22:34:41"/>
    <d v="2024-12-15T22:50:41"/>
    <s v="12"/>
    <s v="15"/>
    <n v="313"/>
    <n v="5.2166666666666668"/>
    <s v="Material Shortage"/>
    <s v="Emma Wilson"/>
    <x v="1"/>
    <x v="1"/>
    <n v="14"/>
    <n v="8.7833333333333332"/>
    <n v="0.62738095238095237"/>
  </r>
  <r>
    <s v="DT-01280"/>
    <x v="30"/>
    <s v="Packaging_Machine_034"/>
    <s v="Packaging"/>
    <d v="2024-12-15T22:50:54"/>
    <d v="2024-12-16T02:31:54"/>
    <s v="12"/>
    <s v="15"/>
    <n v="46"/>
    <n v="0.76666666666666672"/>
    <s v="Material Shortage"/>
    <s v="Carlos Ruiz"/>
    <x v="0"/>
    <x v="1"/>
    <n v="14"/>
    <n v="13.233333333333333"/>
    <n v="0.94523809523809521"/>
  </r>
  <r>
    <s v="DT-08471"/>
    <x v="7"/>
    <s v="Packaging_Machine_002"/>
    <s v="Packaging"/>
    <d v="2024-12-15T23:04:08"/>
    <d v="2024-12-16T04:24:08"/>
    <s v="12"/>
    <s v="15"/>
    <n v="20"/>
    <n v="0.33333333333333331"/>
    <s v="Sensor Fault"/>
    <s v="Karim Nassar"/>
    <x v="2"/>
    <x v="1"/>
    <n v="18"/>
    <n v="17.666666666666668"/>
    <n v="0.98148148148148151"/>
  </r>
  <r>
    <s v="DT-00119"/>
    <x v="19"/>
    <s v="Stamping_Machine_035"/>
    <s v="Stamping"/>
    <d v="2024-12-16T01:02:33"/>
    <d v="2024-12-16T01:49:33"/>
    <s v="12"/>
    <s v="16"/>
    <n v="44"/>
    <n v="0.73333333333333328"/>
    <s v="Mechanical Failure"/>
    <s v="Fatima Ali"/>
    <x v="2"/>
    <x v="1"/>
    <n v="16"/>
    <n v="15.266666666666667"/>
    <n v="0.95416666666666672"/>
  </r>
  <r>
    <s v="DT-04871"/>
    <x v="27"/>
    <s v="Assembly_Machine_027"/>
    <s v="Assembly"/>
    <d v="2024-12-16T01:46:09"/>
    <d v="2024-12-16T04:41:09"/>
    <s v="12"/>
    <s v="16"/>
    <n v="62"/>
    <n v="1.0333333333333334"/>
    <s v="Preventive Maintenance - General"/>
    <s v="Noah Davis"/>
    <x v="1"/>
    <x v="0"/>
    <n v="20"/>
    <n v="18.966666666666665"/>
    <n v="0.94833333333333325"/>
  </r>
  <r>
    <s v="DT-06973"/>
    <x v="13"/>
    <s v="Painting_Machine_016"/>
    <s v="Painting"/>
    <d v="2024-12-16T02:14:19"/>
    <d v="2024-12-16T02:52:19"/>
    <s v="12"/>
    <s v="16"/>
    <n v="70"/>
    <n v="1.1666666666666667"/>
    <s v="Hydraulic Leak"/>
    <s v="Sophie Martin"/>
    <x v="0"/>
    <x v="1"/>
    <n v="22"/>
    <n v="20.833333333333332"/>
    <n v="0.94696969696969691"/>
  </r>
  <r>
    <s v="DT-00240"/>
    <x v="11"/>
    <s v="Assembly_Machine_007"/>
    <s v="Assembly"/>
    <d v="2024-12-16T02:39:46"/>
    <d v="2024-12-16T03:23:46"/>
    <s v="12"/>
    <s v="16"/>
    <n v="688"/>
    <n v="11.466666666666667"/>
    <s v="Mechanical Failure"/>
    <s v="Lucas Silva"/>
    <x v="2"/>
    <x v="1"/>
    <n v="22"/>
    <n v="10.533333333333333"/>
    <n v="0.47878787878787876"/>
  </r>
  <r>
    <s v="DT-08514"/>
    <x v="0"/>
    <s v="Stamping_Machine_030"/>
    <s v="Stamping"/>
    <d v="2024-12-16T03:04:20"/>
    <d v="2024-12-16T04:48:20"/>
    <s v="12"/>
    <s v="16"/>
    <n v="143"/>
    <n v="2.3833333333333333"/>
    <s v="Overheating"/>
    <s v="Yuki Tanaka"/>
    <x v="2"/>
    <x v="1"/>
    <n v="16"/>
    <n v="13.616666666666667"/>
    <n v="0.8510416666666667"/>
  </r>
  <r>
    <s v="DT-04618"/>
    <x v="3"/>
    <s v="Stamping_Machine_033"/>
    <s v="Stamping"/>
    <d v="2024-12-16T04:44:45"/>
    <d v="2024-12-16T05:28:45"/>
    <s v="12"/>
    <s v="16"/>
    <n v="1026"/>
    <n v="17.100000000000001"/>
    <s v="Material Shortage"/>
    <s v="Yuki Tanaka"/>
    <x v="2"/>
    <x v="1"/>
    <n v="18"/>
    <n v="0.89999999999999858"/>
    <n v="4.999999999999992E-2"/>
  </r>
  <r>
    <s v="DT-04764"/>
    <x v="19"/>
    <s v="Stamping_Machine_035"/>
    <s v="Stamping"/>
    <d v="2024-12-16T05:09:36"/>
    <d v="2024-12-16T05:54:36"/>
    <s v="12"/>
    <s v="16"/>
    <n v="279"/>
    <n v="4.6500000000000004"/>
    <s v="Mechanical Failure"/>
    <s v="Olivia Johnson"/>
    <x v="1"/>
    <x v="1"/>
    <n v="16"/>
    <n v="11.35"/>
    <n v="0.70937499999999998"/>
  </r>
  <r>
    <s v="DT-09926"/>
    <x v="34"/>
    <s v="Painting_Machine_022"/>
    <s v="Painting"/>
    <d v="2024-12-16T05:25:38"/>
    <d v="2024-12-16T09:06:38"/>
    <s v="12"/>
    <s v="16"/>
    <n v="481"/>
    <n v="8.0166666666666675"/>
    <s v="Material Shortage"/>
    <s v="David Brown"/>
    <x v="2"/>
    <x v="1"/>
    <n v="22"/>
    <n v="13.983333333333333"/>
    <n v="0.63560606060606062"/>
  </r>
  <r>
    <s v="DT-02344"/>
    <x v="18"/>
    <s v="Packaging_Machine_004"/>
    <s v="Packaging"/>
    <d v="2024-12-16T05:49:07"/>
    <d v="2024-12-16T08:30:07"/>
    <s v="12"/>
    <s v="16"/>
    <n v="12"/>
    <n v="0.2"/>
    <s v="Sensor Fault"/>
    <s v="Emma Wilson"/>
    <x v="2"/>
    <x v="1"/>
    <n v="16"/>
    <n v="15.8"/>
    <n v="0.98750000000000004"/>
  </r>
  <r>
    <s v="DT-08548"/>
    <x v="20"/>
    <s v="Stamping_Machine_015"/>
    <s v="Stamping"/>
    <d v="2024-12-16T07:52:57"/>
    <d v="2024-12-16T09:33:57"/>
    <s v="12"/>
    <s v="16"/>
    <n v="41"/>
    <n v="0.68333333333333335"/>
    <s v="Tooling Break"/>
    <s v="Sophie Martin"/>
    <x v="1"/>
    <x v="1"/>
    <n v="18"/>
    <n v="17.316666666666666"/>
    <n v="0.96203703703703702"/>
  </r>
  <r>
    <s v="DT-00042"/>
    <x v="30"/>
    <s v="Packaging_Machine_034"/>
    <s v="Packaging"/>
    <d v="2024-12-16T08:51:34"/>
    <d v="2024-12-16T09:33:34"/>
    <s v="12"/>
    <s v="16"/>
    <n v="245"/>
    <n v="4.083333333333333"/>
    <s v="Preventive Maintenance - General"/>
    <s v="Yuki Tanaka"/>
    <x v="0"/>
    <x v="0"/>
    <n v="14"/>
    <n v="9.9166666666666679"/>
    <n v="0.70833333333333337"/>
  </r>
  <r>
    <s v="DT-04118"/>
    <x v="23"/>
    <s v="Packaging_Machine_025"/>
    <s v="Packaging"/>
    <d v="2024-12-16T10:11:44"/>
    <d v="2024-12-16T10:45:44"/>
    <s v="12"/>
    <s v="16"/>
    <n v="75"/>
    <n v="1.25"/>
    <s v="Preventive Maintenance - Electrical"/>
    <s v="Olivia Johnson"/>
    <x v="0"/>
    <x v="0"/>
    <n v="20"/>
    <n v="18.75"/>
    <n v="0.9375"/>
  </r>
  <r>
    <s v="DT-08775"/>
    <x v="6"/>
    <s v="Painting_Machine_009"/>
    <s v="Painting"/>
    <d v="2024-12-16T12:00:02"/>
    <d v="2024-12-16T15:58:02"/>
    <s v="12"/>
    <s v="16"/>
    <n v="66"/>
    <n v="1.1000000000000001"/>
    <s v="Mechanical Failure"/>
    <s v="Maria Gomez"/>
    <x v="0"/>
    <x v="1"/>
    <n v="16"/>
    <n v="14.9"/>
    <n v="0.93125000000000002"/>
  </r>
  <r>
    <s v="DT-03255"/>
    <x v="17"/>
    <s v="Assembly_Machine_014"/>
    <s v="Assembly"/>
    <d v="2024-12-16T12:34:55"/>
    <d v="2024-12-16T23:04:55"/>
    <s v="12"/>
    <s v="16"/>
    <n v="116"/>
    <n v="1.9333333333333333"/>
    <s v="Preventive Maintenance - Electrical"/>
    <s v="Noah Davis"/>
    <x v="0"/>
    <x v="0"/>
    <n v="16"/>
    <n v="14.066666666666666"/>
    <n v="0.87916666666666665"/>
  </r>
  <r>
    <s v="DT-03145"/>
    <x v="14"/>
    <s v="Assembly_Machine_013"/>
    <s v="Assembly"/>
    <d v="2024-12-16T12:49:20"/>
    <d v="2024-12-16T13:27:20"/>
    <s v="12"/>
    <s v="16"/>
    <n v="43"/>
    <n v="0.71666666666666667"/>
    <s v="Overheating"/>
    <s v="John Smith"/>
    <x v="1"/>
    <x v="1"/>
    <n v="14"/>
    <n v="13.283333333333333"/>
    <n v="0.94880952380952377"/>
  </r>
  <r>
    <s v="DT-06765"/>
    <x v="18"/>
    <s v="Packaging_Machine_004"/>
    <s v="Packaging"/>
    <d v="2024-12-16T13:00:51"/>
    <d v="2024-12-16T13:30:51"/>
    <s v="12"/>
    <s v="16"/>
    <n v="14"/>
    <n v="0.23333333333333334"/>
    <s v="Electrical Fault"/>
    <s v="Rana Ibrahim"/>
    <x v="2"/>
    <x v="1"/>
    <n v="16"/>
    <n v="15.766666666666667"/>
    <n v="0.98541666666666672"/>
  </r>
  <r>
    <s v="DT-09099"/>
    <x v="0"/>
    <s v="Stamping_Machine_030"/>
    <s v="Stamping"/>
    <d v="2024-12-16T13:28:12"/>
    <d v="2024-12-16T13:41:12"/>
    <s v="12"/>
    <s v="16"/>
    <n v="74"/>
    <n v="1.2333333333333334"/>
    <s v="Process Instability"/>
    <s v="Rana Ibrahim"/>
    <x v="0"/>
    <x v="1"/>
    <n v="16"/>
    <n v="14.766666666666666"/>
    <n v="0.92291666666666661"/>
  </r>
  <r>
    <s v="DT-09325"/>
    <x v="3"/>
    <s v="Stamping_Machine_033"/>
    <s v="Stamping"/>
    <d v="2024-12-16T13:55:34"/>
    <d v="2024-12-16T14:10:34"/>
    <s v="12"/>
    <s v="16"/>
    <n v="826"/>
    <n v="13.766666666666667"/>
    <s v="Tooling Break"/>
    <s v="Hassan Ali"/>
    <x v="0"/>
    <x v="1"/>
    <n v="18"/>
    <n v="4.2333333333333325"/>
    <n v="0.23518518518518514"/>
  </r>
  <r>
    <s v="DT-02531"/>
    <x v="25"/>
    <s v="Painting_Machine_001"/>
    <s v="Painting"/>
    <d v="2024-12-16T14:03:49"/>
    <d v="2024-12-16T17:32:49"/>
    <s v="12"/>
    <s v="16"/>
    <n v="20"/>
    <n v="0.33333333333333331"/>
    <s v="Hydraulic Leak"/>
    <s v="Carlos Ruiz"/>
    <x v="2"/>
    <x v="1"/>
    <n v="18"/>
    <n v="17.666666666666668"/>
    <n v="0.98148148148148151"/>
  </r>
  <r>
    <s v="DT-09655"/>
    <x v="23"/>
    <s v="Packaging_Machine_025"/>
    <s v="Packaging"/>
    <d v="2024-12-16T14:38:21"/>
    <d v="2024-12-16T17:32:21"/>
    <s v="12"/>
    <s v="16"/>
    <n v="317"/>
    <n v="5.2833333333333332"/>
    <s v="Preventive Maintenance - Mechanical"/>
    <s v="Olivia Johnson"/>
    <x v="2"/>
    <x v="0"/>
    <n v="20"/>
    <n v="14.716666666666667"/>
    <n v="0.73583333333333334"/>
  </r>
  <r>
    <s v="DT-09091"/>
    <x v="18"/>
    <s v="Packaging_Machine_004"/>
    <s v="Packaging"/>
    <d v="2024-12-16T14:41:28"/>
    <d v="2024-12-16T14:56:28"/>
    <s v="12"/>
    <s v="16"/>
    <n v="13"/>
    <n v="0.21666666666666667"/>
    <s v="Hydraulic Leak"/>
    <s v="Ahmed Hassan"/>
    <x v="2"/>
    <x v="1"/>
    <n v="16"/>
    <n v="15.783333333333333"/>
    <n v="0.98645833333333333"/>
  </r>
  <r>
    <s v="DT-05057"/>
    <x v="1"/>
    <s v="Painting_Machine_021"/>
    <s v="Painting"/>
    <d v="2024-12-16T15:25:14"/>
    <d v="2024-12-16T15:39:14"/>
    <s v="12"/>
    <s v="16"/>
    <n v="1209"/>
    <n v="20.149999999999999"/>
    <s v="Material Shortage"/>
    <s v="Noah Davis"/>
    <x v="2"/>
    <x v="1"/>
    <n v="22"/>
    <n v="1.8500000000000014"/>
    <n v="8.4090909090909161E-2"/>
  </r>
  <r>
    <s v="DT-08497"/>
    <x v="18"/>
    <s v="Packaging_Machine_004"/>
    <s v="Packaging"/>
    <d v="2024-12-16T15:37:23"/>
    <d v="2024-12-16T18:19:23"/>
    <s v="12"/>
    <s v="16"/>
    <n v="17"/>
    <n v="0.28333333333333333"/>
    <s v="Hydraulic Leak"/>
    <s v="Mohamed Salah"/>
    <x v="0"/>
    <x v="1"/>
    <n v="16"/>
    <n v="15.716666666666667"/>
    <n v="0.98229166666666667"/>
  </r>
  <r>
    <s v="DT-03500"/>
    <x v="24"/>
    <s v="Painting_Machine_028"/>
    <s v="Painting"/>
    <d v="2024-12-16T15:44:35"/>
    <d v="2024-12-16T16:15:35"/>
    <s v="12"/>
    <s v="16"/>
    <n v="257"/>
    <n v="4.2833333333333332"/>
    <s v="Mechanical Failure"/>
    <s v="Carlos Ruiz"/>
    <x v="1"/>
    <x v="1"/>
    <n v="22"/>
    <n v="17.716666666666669"/>
    <n v="0.80530303030303041"/>
  </r>
  <r>
    <s v="DT-07275"/>
    <x v="0"/>
    <s v="Stamping_Machine_030"/>
    <s v="Stamping"/>
    <d v="2024-12-16T15:47:21"/>
    <d v="2024-12-16T20:52:21"/>
    <s v="12"/>
    <s v="16"/>
    <n v="350"/>
    <n v="5.833333333333333"/>
    <s v="Preventive Maintenance - Mechanical"/>
    <s v="Yuki Tanaka"/>
    <x v="1"/>
    <x v="0"/>
    <n v="16"/>
    <n v="10.166666666666668"/>
    <n v="0.63541666666666674"/>
  </r>
  <r>
    <s v="DT-08352"/>
    <x v="28"/>
    <s v="Packaging_Machine_003"/>
    <s v="Packaging"/>
    <d v="2024-12-16T16:47:25"/>
    <d v="2024-12-16T17:05:25"/>
    <s v="12"/>
    <s v="16"/>
    <n v="274"/>
    <n v="4.5666666666666664"/>
    <s v="Electrical Fault"/>
    <s v="John Smith"/>
    <x v="1"/>
    <x v="1"/>
    <n v="14"/>
    <n v="9.4333333333333336"/>
    <n v="0.67380952380952386"/>
  </r>
  <r>
    <s v="DT-06824"/>
    <x v="27"/>
    <s v="Assembly_Machine_027"/>
    <s v="Assembly"/>
    <d v="2024-12-16T17:57:40"/>
    <d v="2024-12-16T18:41:40"/>
    <s v="12"/>
    <s v="16"/>
    <n v="451"/>
    <n v="7.5166666666666666"/>
    <s v="Tooling Break"/>
    <s v="Olivia Johnson"/>
    <x v="0"/>
    <x v="1"/>
    <n v="20"/>
    <n v="12.483333333333334"/>
    <n v="0.62416666666666676"/>
  </r>
  <r>
    <s v="DT-06150"/>
    <x v="34"/>
    <s v="Painting_Machine_022"/>
    <s v="Painting"/>
    <d v="2024-12-16T21:41:13"/>
    <d v="2024-12-16T22:01:13"/>
    <s v="12"/>
    <s v="16"/>
    <n v="222"/>
    <n v="3.7"/>
    <s v="Preventive Maintenance - Mechanical"/>
    <s v="Maria Gomez"/>
    <x v="1"/>
    <x v="0"/>
    <n v="22"/>
    <n v="18.3"/>
    <n v="0.8318181818181819"/>
  </r>
  <r>
    <s v="DT-08129"/>
    <x v="21"/>
    <s v="Packaging_Machine_018"/>
    <s v="Packaging"/>
    <d v="2024-12-16T21:57:53"/>
    <d v="2024-12-17T00:18:53"/>
    <s v="12"/>
    <s v="16"/>
    <n v="247"/>
    <n v="4.1166666666666663"/>
    <s v="Preventive Maintenance - Electrical"/>
    <s v="Mahmoud Adel"/>
    <x v="1"/>
    <x v="0"/>
    <n v="14"/>
    <n v="9.8833333333333329"/>
    <n v="0.70595238095238089"/>
  </r>
  <r>
    <s v="DT-08190"/>
    <x v="9"/>
    <s v="Assembly_Machine_011"/>
    <s v="Assembly"/>
    <d v="2024-12-16T22:24:57"/>
    <d v="2024-12-17T01:58:57"/>
    <s v="12"/>
    <s v="16"/>
    <n v="284"/>
    <n v="4.7333333333333334"/>
    <s v="Material Shortage"/>
    <s v="Emma Wilson"/>
    <x v="2"/>
    <x v="1"/>
    <n v="14"/>
    <n v="9.2666666666666657"/>
    <n v="0.66190476190476188"/>
  </r>
  <r>
    <s v="DT-01065"/>
    <x v="28"/>
    <s v="Packaging_Machine_003"/>
    <s v="Packaging"/>
    <d v="2024-12-16T22:39:28"/>
    <d v="2024-12-17T05:44:28"/>
    <s v="12"/>
    <s v="16"/>
    <n v="115"/>
    <n v="1.9166666666666667"/>
    <s v="Preventive Maintenance - Mechanical"/>
    <s v="David Brown"/>
    <x v="0"/>
    <x v="0"/>
    <n v="14"/>
    <n v="12.083333333333334"/>
    <n v="0.86309523809523814"/>
  </r>
  <r>
    <s v="DT-09923"/>
    <x v="28"/>
    <s v="Packaging_Machine_003"/>
    <s v="Packaging"/>
    <d v="2024-12-16T23:17:55"/>
    <d v="2024-12-16T23:31:55"/>
    <s v="12"/>
    <s v="16"/>
    <n v="217"/>
    <n v="3.6166666666666667"/>
    <s v="Mechanical Failure"/>
    <s v="Hassan Ali"/>
    <x v="1"/>
    <x v="1"/>
    <n v="14"/>
    <n v="10.383333333333333"/>
    <n v="0.74166666666666659"/>
  </r>
  <r>
    <s v="DT-06369"/>
    <x v="1"/>
    <s v="Painting_Machine_021"/>
    <s v="Painting"/>
    <d v="2024-12-16T23:26:39"/>
    <d v="2024-12-16T23:58:39"/>
    <s v="12"/>
    <s v="16"/>
    <n v="1254"/>
    <n v="20.9"/>
    <s v="Process Instability"/>
    <s v="David Brown"/>
    <x v="1"/>
    <x v="1"/>
    <n v="22"/>
    <n v="1.1000000000000014"/>
    <n v="5.0000000000000065E-2"/>
  </r>
  <r>
    <s v="DT-00805"/>
    <x v="6"/>
    <s v="Painting_Machine_009"/>
    <s v="Painting"/>
    <d v="2024-12-17T00:48:36"/>
    <d v="2024-12-17T01:09:36"/>
    <s v="12"/>
    <s v="17"/>
    <n v="55"/>
    <n v="0.91666666666666663"/>
    <s v="Overheating"/>
    <s v="Olivia Johnson"/>
    <x v="2"/>
    <x v="1"/>
    <n v="16"/>
    <n v="15.083333333333334"/>
    <n v="0.94270833333333337"/>
  </r>
  <r>
    <s v="DT-09384"/>
    <x v="8"/>
    <s v="Assembly_Machine_012"/>
    <s v="Assembly"/>
    <d v="2024-12-17T03:03:08"/>
    <d v="2024-12-17T03:43:08"/>
    <s v="12"/>
    <s v="17"/>
    <n v="112"/>
    <n v="1.8666666666666667"/>
    <s v="Electrical Fault"/>
    <s v="Mohamed Salah"/>
    <x v="2"/>
    <x v="1"/>
    <n v="20"/>
    <n v="18.133333333333333"/>
    <n v="0.90666666666666662"/>
  </r>
  <r>
    <s v="DT-04873"/>
    <x v="29"/>
    <s v="Assembly_Machine_023"/>
    <s v="Assembly"/>
    <d v="2024-12-17T04:05:21"/>
    <d v="2024-12-17T12:02:21"/>
    <s v="12"/>
    <s v="17"/>
    <n v="181"/>
    <n v="3.0166666666666666"/>
    <s v="Preventive Maintenance - Mechanical"/>
    <s v="Fatima Ali"/>
    <x v="0"/>
    <x v="0"/>
    <n v="16"/>
    <n v="12.983333333333334"/>
    <n v="0.81145833333333339"/>
  </r>
  <r>
    <s v="DT-00871"/>
    <x v="26"/>
    <s v="Assembly_Machine_032"/>
    <s v="Assembly"/>
    <d v="2024-12-17T04:58:06"/>
    <d v="2024-12-17T08:31:06"/>
    <s v="12"/>
    <s v="17"/>
    <n v="179"/>
    <n v="2.9833333333333334"/>
    <s v="Preventive Maintenance - General"/>
    <s v="Sophie Martin"/>
    <x v="1"/>
    <x v="0"/>
    <n v="20"/>
    <n v="17.016666666666666"/>
    <n v="0.85083333333333333"/>
  </r>
  <r>
    <s v="DT-07033"/>
    <x v="21"/>
    <s v="Packaging_Machine_018"/>
    <s v="Packaging"/>
    <d v="2024-12-17T05:41:10"/>
    <d v="2024-12-17T10:12:10"/>
    <s v="12"/>
    <s v="17"/>
    <n v="179"/>
    <n v="2.9833333333333334"/>
    <s v="Preventive Maintenance - Electrical"/>
    <s v="Sophie Martin"/>
    <x v="0"/>
    <x v="0"/>
    <n v="14"/>
    <n v="11.016666666666666"/>
    <n v="0.78690476190476188"/>
  </r>
  <r>
    <s v="DT-05999"/>
    <x v="11"/>
    <s v="Assembly_Machine_007"/>
    <s v="Assembly"/>
    <d v="2024-12-17T05:52:56"/>
    <d v="2024-12-17T06:28:56"/>
    <s v="12"/>
    <s v="17"/>
    <n v="513"/>
    <n v="8.5500000000000007"/>
    <s v="Hydraulic Leak"/>
    <s v="Carlos Ruiz"/>
    <x v="2"/>
    <x v="1"/>
    <n v="22"/>
    <n v="13.45"/>
    <n v="0.61136363636363633"/>
  </r>
  <r>
    <s v="DT-08811"/>
    <x v="2"/>
    <s v="Assembly_Machine_019"/>
    <s v="Assembly"/>
    <d v="2024-12-17T08:53:58"/>
    <d v="2024-12-17T13:46:58"/>
    <s v="12"/>
    <s v="17"/>
    <n v="46"/>
    <n v="0.76666666666666672"/>
    <s v="Preventive Maintenance - Electrical"/>
    <s v="Karim Nassar"/>
    <x v="0"/>
    <x v="0"/>
    <n v="22"/>
    <n v="21.233333333333334"/>
    <n v="0.9651515151515152"/>
  </r>
  <r>
    <s v="DT-03718"/>
    <x v="26"/>
    <s v="Assembly_Machine_032"/>
    <s v="Assembly"/>
    <d v="2024-12-17T11:09:33"/>
    <d v="2024-12-18T01:04:33"/>
    <s v="12"/>
    <s v="17"/>
    <n v="100"/>
    <n v="1.6666666666666667"/>
    <s v="Overheating"/>
    <s v="Fatima Ali"/>
    <x v="0"/>
    <x v="1"/>
    <n v="20"/>
    <n v="18.333333333333332"/>
    <n v="0.91666666666666663"/>
  </r>
  <r>
    <s v="DT-07805"/>
    <x v="14"/>
    <s v="Assembly_Machine_013"/>
    <s v="Assembly"/>
    <d v="2024-12-17T11:27:24"/>
    <d v="2024-12-17T11:48:24"/>
    <s v="12"/>
    <s v="17"/>
    <n v="85"/>
    <n v="1.4166666666666667"/>
    <s v="Electrical Fault"/>
    <s v="Mahmoud Adel"/>
    <x v="1"/>
    <x v="1"/>
    <n v="14"/>
    <n v="12.583333333333334"/>
    <n v="0.89880952380952384"/>
  </r>
  <r>
    <s v="DT-02674"/>
    <x v="20"/>
    <s v="Stamping_Machine_015"/>
    <s v="Stamping"/>
    <d v="2024-12-17T12:54:23"/>
    <d v="2024-12-17T13:46:23"/>
    <s v="12"/>
    <s v="17"/>
    <n v="79"/>
    <n v="1.3166666666666667"/>
    <s v="Mechanical Failure"/>
    <s v="Emma Wilson"/>
    <x v="2"/>
    <x v="1"/>
    <n v="18"/>
    <n v="16.683333333333334"/>
    <n v="0.92685185185185182"/>
  </r>
  <r>
    <s v="DT-07144"/>
    <x v="17"/>
    <s v="Assembly_Machine_014"/>
    <s v="Assembly"/>
    <d v="2024-12-17T13:26:03"/>
    <d v="2024-12-17T16:30:03"/>
    <s v="12"/>
    <s v="17"/>
    <n v="141"/>
    <n v="2.35"/>
    <s v="Tooling Break"/>
    <s v="Rana Ibrahim"/>
    <x v="2"/>
    <x v="1"/>
    <n v="16"/>
    <n v="13.65"/>
    <n v="0.85312500000000002"/>
  </r>
  <r>
    <s v="DT-05383"/>
    <x v="34"/>
    <s v="Painting_Machine_022"/>
    <s v="Painting"/>
    <d v="2024-12-17T14:35:36"/>
    <d v="2024-12-17T21:04:36"/>
    <s v="12"/>
    <s v="17"/>
    <n v="375"/>
    <n v="6.25"/>
    <s v="Preventive Maintenance - Mechanical"/>
    <s v="Lucas Silva"/>
    <x v="1"/>
    <x v="0"/>
    <n v="22"/>
    <n v="15.75"/>
    <n v="0.71590909090909094"/>
  </r>
  <r>
    <s v="DT-05666"/>
    <x v="21"/>
    <s v="Packaging_Machine_018"/>
    <s v="Packaging"/>
    <d v="2024-12-17T16:38:17"/>
    <d v="2024-12-17T17:26:17"/>
    <s v="12"/>
    <s v="17"/>
    <n v="220"/>
    <n v="3.6666666666666665"/>
    <s v="Preventive Maintenance - Mechanical"/>
    <s v="John Smith"/>
    <x v="1"/>
    <x v="0"/>
    <n v="14"/>
    <n v="10.333333333333334"/>
    <n v="0.73809523809523814"/>
  </r>
  <r>
    <s v="DT-05788"/>
    <x v="24"/>
    <s v="Painting_Machine_028"/>
    <s v="Painting"/>
    <d v="2024-12-17T16:44:28"/>
    <d v="2024-12-17T16:52:28"/>
    <s v="12"/>
    <s v="17"/>
    <n v="208"/>
    <n v="3.4666666666666668"/>
    <s v="Mechanical Failure"/>
    <s v="Ahmed Hassan"/>
    <x v="0"/>
    <x v="1"/>
    <n v="22"/>
    <n v="18.533333333333331"/>
    <n v="0.8424242424242423"/>
  </r>
  <r>
    <s v="DT-08878"/>
    <x v="30"/>
    <s v="Packaging_Machine_034"/>
    <s v="Packaging"/>
    <d v="2024-12-17T19:37:25"/>
    <d v="2024-12-17T23:54:25"/>
    <s v="12"/>
    <s v="17"/>
    <n v="177"/>
    <n v="2.95"/>
    <s v="Hydraulic Leak"/>
    <s v="Hassan Ali"/>
    <x v="1"/>
    <x v="1"/>
    <n v="14"/>
    <n v="11.05"/>
    <n v="0.78928571428571437"/>
  </r>
  <r>
    <s v="DT-06103"/>
    <x v="1"/>
    <s v="Painting_Machine_021"/>
    <s v="Painting"/>
    <d v="2024-12-17T19:46:34"/>
    <d v="2024-12-17T20:08:34"/>
    <s v="12"/>
    <s v="17"/>
    <n v="735"/>
    <n v="12.25"/>
    <s v="Preventive Maintenance - Mechanical"/>
    <s v="Elena Petrova"/>
    <x v="1"/>
    <x v="0"/>
    <n v="22"/>
    <n v="9.75"/>
    <n v="0.44318181818181818"/>
  </r>
  <r>
    <s v="DT-00727"/>
    <x v="11"/>
    <s v="Assembly_Machine_007"/>
    <s v="Assembly"/>
    <d v="2024-12-17T20:29:56"/>
    <d v="2024-12-18T08:54:56"/>
    <s v="12"/>
    <s v="17"/>
    <n v="713"/>
    <n v="11.883333333333333"/>
    <s v="Overheating"/>
    <s v="Yuki Tanaka"/>
    <x v="0"/>
    <x v="1"/>
    <n v="22"/>
    <n v="10.116666666666667"/>
    <n v="0.4598484848484849"/>
  </r>
  <r>
    <s v="DT-01417"/>
    <x v="26"/>
    <s v="Assembly_Machine_032"/>
    <s v="Assembly"/>
    <d v="2024-12-17T20:35:12"/>
    <d v="2024-12-17T20:45:12"/>
    <s v="12"/>
    <s v="17"/>
    <n v="154"/>
    <n v="2.5666666666666669"/>
    <s v="Mechanical Failure"/>
    <s v="Maria Gomez"/>
    <x v="0"/>
    <x v="1"/>
    <n v="20"/>
    <n v="17.433333333333334"/>
    <n v="0.8716666666666667"/>
  </r>
  <r>
    <s v="DT-08415"/>
    <x v="34"/>
    <s v="Painting_Machine_022"/>
    <s v="Painting"/>
    <d v="2024-12-17T21:07:28"/>
    <d v="2024-12-18T01:42:28"/>
    <s v="12"/>
    <s v="17"/>
    <n v="319"/>
    <n v="5.3166666666666664"/>
    <s v="Preventive Maintenance - Mechanical"/>
    <s v="Carlos Ruiz"/>
    <x v="1"/>
    <x v="0"/>
    <n v="22"/>
    <n v="16.683333333333334"/>
    <n v="0.7583333333333333"/>
  </r>
  <r>
    <s v="DT-01754"/>
    <x v="9"/>
    <s v="Assembly_Machine_011"/>
    <s v="Assembly"/>
    <d v="2024-12-17T21:24:47"/>
    <d v="2024-12-18T00:36:47"/>
    <s v="12"/>
    <s v="17"/>
    <n v="58"/>
    <n v="0.96666666666666667"/>
    <s v="Preventive Maintenance - Mechanical"/>
    <s v="Yuki Tanaka"/>
    <x v="0"/>
    <x v="0"/>
    <n v="14"/>
    <n v="13.033333333333333"/>
    <n v="0.93095238095238098"/>
  </r>
  <r>
    <s v="DT-02602"/>
    <x v="11"/>
    <s v="Assembly_Machine_007"/>
    <s v="Assembly"/>
    <d v="2024-12-17T21:38:39"/>
    <d v="2024-12-17T22:18:39"/>
    <s v="12"/>
    <s v="17"/>
    <n v="521"/>
    <n v="8.6833333333333336"/>
    <s v="Electrical Fault"/>
    <s v="Sophie Martin"/>
    <x v="2"/>
    <x v="1"/>
    <n v="22"/>
    <n v="13.316666666666666"/>
    <n v="0.60530303030303034"/>
  </r>
  <r>
    <s v="DT-09433"/>
    <x v="4"/>
    <s v="Stamping_Machine_031"/>
    <s v="Stamping"/>
    <d v="2024-12-17T22:03:36"/>
    <d v="2024-12-17T22:25:36"/>
    <s v="12"/>
    <s v="17"/>
    <n v="834"/>
    <n v="13.9"/>
    <s v="Preventive Maintenance - Electrical"/>
    <s v="Rana Ibrahim"/>
    <x v="0"/>
    <x v="0"/>
    <n v="18"/>
    <n v="4.0999999999999996"/>
    <n v="0.22777777777777775"/>
  </r>
  <r>
    <s v="DT-04037"/>
    <x v="32"/>
    <s v="Stamping_Machine_020"/>
    <s v="Stamping"/>
    <d v="2024-12-17T22:41:38"/>
    <d v="2024-12-18T00:46:38"/>
    <s v="12"/>
    <s v="17"/>
    <n v="295"/>
    <n v="4.916666666666667"/>
    <s v="Material Shortage"/>
    <s v="Carlos Ruiz"/>
    <x v="1"/>
    <x v="1"/>
    <n v="14"/>
    <n v="9.0833333333333321"/>
    <n v="0.64880952380952372"/>
  </r>
  <r>
    <s v="DT-07358"/>
    <x v="11"/>
    <s v="Assembly_Machine_007"/>
    <s v="Assembly"/>
    <d v="2024-12-17T22:49:24"/>
    <d v="2024-12-18T01:57:24"/>
    <s v="12"/>
    <s v="17"/>
    <n v="652"/>
    <n v="10.866666666666667"/>
    <s v="Electrical Fault"/>
    <s v="Carlos Ruiz"/>
    <x v="2"/>
    <x v="1"/>
    <n v="22"/>
    <n v="11.133333333333333"/>
    <n v="0.50606060606060599"/>
  </r>
  <r>
    <s v="DT-02260"/>
    <x v="33"/>
    <s v="Packaging_Machine_006"/>
    <s v="Packaging"/>
    <d v="2024-12-18T01:11:01"/>
    <d v="2024-12-18T02:47:01"/>
    <s v="12"/>
    <s v="18"/>
    <n v="10"/>
    <n v="0.16666666666666666"/>
    <s v="Material Shortage"/>
    <s v="Carlos Ruiz"/>
    <x v="0"/>
    <x v="1"/>
    <n v="22"/>
    <n v="21.833333333333332"/>
    <n v="0.99242424242424232"/>
  </r>
  <r>
    <s v="DT-08717"/>
    <x v="23"/>
    <s v="Packaging_Machine_025"/>
    <s v="Packaging"/>
    <d v="2024-12-18T01:17:33"/>
    <d v="2024-12-18T04:19:33"/>
    <s v="12"/>
    <s v="18"/>
    <n v="442"/>
    <n v="7.3666666666666663"/>
    <s v="Tooling Break"/>
    <s v="Olivia Johnson"/>
    <x v="2"/>
    <x v="1"/>
    <n v="20"/>
    <n v="12.633333333333333"/>
    <n v="0.6316666666666666"/>
  </r>
  <r>
    <s v="DT-09275"/>
    <x v="34"/>
    <s v="Painting_Machine_022"/>
    <s v="Painting"/>
    <d v="2024-12-18T01:58:39"/>
    <d v="2024-12-18T02:02:39"/>
    <s v="12"/>
    <s v="18"/>
    <n v="204"/>
    <n v="3.4"/>
    <s v="Process Instability"/>
    <s v="Karim Nassar"/>
    <x v="1"/>
    <x v="1"/>
    <n v="22"/>
    <n v="18.600000000000001"/>
    <n v="0.84545454545454557"/>
  </r>
  <r>
    <s v="DT-05938"/>
    <x v="21"/>
    <s v="Packaging_Machine_018"/>
    <s v="Packaging"/>
    <d v="2024-12-18T03:19:19"/>
    <d v="2024-12-18T05:51:19"/>
    <s v="12"/>
    <s v="18"/>
    <n v="75"/>
    <n v="1.25"/>
    <s v="Mechanical Failure"/>
    <s v="Ahmed Hassan"/>
    <x v="1"/>
    <x v="1"/>
    <n v="14"/>
    <n v="12.75"/>
    <n v="0.9107142857142857"/>
  </r>
  <r>
    <s v="DT-04798"/>
    <x v="15"/>
    <s v="Packaging_Machine_017"/>
    <s v="Packaging"/>
    <d v="2024-12-18T03:51:44"/>
    <d v="2024-12-18T04:36:44"/>
    <s v="12"/>
    <s v="18"/>
    <n v="72"/>
    <n v="1.2"/>
    <s v="Material Shortage"/>
    <s v="Noah Davis"/>
    <x v="1"/>
    <x v="1"/>
    <n v="20"/>
    <n v="18.8"/>
    <n v="0.94000000000000006"/>
  </r>
  <r>
    <s v="DT-04903"/>
    <x v="28"/>
    <s v="Packaging_Machine_003"/>
    <s v="Packaging"/>
    <d v="2024-12-18T04:51:21"/>
    <d v="2024-12-18T05:04:21"/>
    <s v="12"/>
    <s v="18"/>
    <n v="53"/>
    <n v="0.8833333333333333"/>
    <s v="Overheating"/>
    <s v="Ahmed Hassan"/>
    <x v="2"/>
    <x v="1"/>
    <n v="14"/>
    <n v="13.116666666666667"/>
    <n v="0.93690476190476191"/>
  </r>
  <r>
    <s v="DT-04221"/>
    <x v="26"/>
    <s v="Assembly_Machine_032"/>
    <s v="Assembly"/>
    <d v="2024-12-18T05:49:42"/>
    <d v="2024-12-18T08:16:42"/>
    <s v="12"/>
    <s v="18"/>
    <n v="294"/>
    <n v="4.9000000000000004"/>
    <s v="Material Shortage"/>
    <s v="David Brown"/>
    <x v="0"/>
    <x v="1"/>
    <n v="20"/>
    <n v="15.1"/>
    <n v="0.755"/>
  </r>
  <r>
    <s v="DT-03260"/>
    <x v="17"/>
    <s v="Assembly_Machine_014"/>
    <s v="Assembly"/>
    <d v="2024-12-18T06:10:36"/>
    <d v="2024-12-18T06:42:36"/>
    <s v="12"/>
    <s v="18"/>
    <n v="157"/>
    <n v="2.6166666666666667"/>
    <s v="Preventive Maintenance - Electrical"/>
    <s v="Karim Nassar"/>
    <x v="0"/>
    <x v="0"/>
    <n v="16"/>
    <n v="13.383333333333333"/>
    <n v="0.8364583333333333"/>
  </r>
  <r>
    <s v="DT-08612"/>
    <x v="5"/>
    <s v="Stamping_Machine_029"/>
    <s v="Stamping"/>
    <d v="2024-12-18T08:59:32"/>
    <d v="2024-12-18T11:58:32"/>
    <s v="12"/>
    <s v="18"/>
    <n v="1032"/>
    <n v="17.2"/>
    <s v="Overheating"/>
    <s v="Fatima Ali"/>
    <x v="2"/>
    <x v="1"/>
    <n v="22"/>
    <n v="4.8000000000000007"/>
    <n v="0.21818181818181823"/>
  </r>
  <r>
    <s v="DT-06846"/>
    <x v="33"/>
    <s v="Packaging_Machine_006"/>
    <s v="Packaging"/>
    <d v="2024-12-18T09:17:08"/>
    <d v="2024-12-18T09:28:08"/>
    <s v="12"/>
    <s v="18"/>
    <n v="9"/>
    <n v="0.15"/>
    <s v="Electrical Fault"/>
    <s v="Mohamed Salah"/>
    <x v="0"/>
    <x v="1"/>
    <n v="22"/>
    <n v="21.85"/>
    <n v="0.99318181818181828"/>
  </r>
  <r>
    <s v="DT-01871"/>
    <x v="23"/>
    <s v="Packaging_Machine_025"/>
    <s v="Packaging"/>
    <d v="2024-12-18T10:35:26"/>
    <d v="2024-12-18T14:03:26"/>
    <s v="12"/>
    <s v="18"/>
    <n v="467"/>
    <n v="7.7833333333333332"/>
    <s v="Preventive Maintenance - Mechanical"/>
    <s v="Li Wei"/>
    <x v="0"/>
    <x v="0"/>
    <n v="20"/>
    <n v="12.216666666666667"/>
    <n v="0.61083333333333334"/>
  </r>
  <r>
    <s v="DT-03872"/>
    <x v="23"/>
    <s v="Packaging_Machine_025"/>
    <s v="Packaging"/>
    <d v="2024-12-18T11:09:59"/>
    <d v="2024-12-18T11:24:59"/>
    <s v="12"/>
    <s v="18"/>
    <n v="346"/>
    <n v="5.7666666666666666"/>
    <s v="Electrical Fault"/>
    <s v="Olivia Johnson"/>
    <x v="1"/>
    <x v="1"/>
    <n v="20"/>
    <n v="14.233333333333334"/>
    <n v="0.71166666666666667"/>
  </r>
  <r>
    <s v="DT-01004"/>
    <x v="14"/>
    <s v="Assembly_Machine_013"/>
    <s v="Assembly"/>
    <d v="2024-12-18T12:28:23"/>
    <d v="2024-12-18T19:06:23"/>
    <s v="12"/>
    <s v="18"/>
    <n v="240"/>
    <n v="4"/>
    <s v="Preventive Maintenance - General"/>
    <s v="Sophie Martin"/>
    <x v="0"/>
    <x v="0"/>
    <n v="14"/>
    <n v="10"/>
    <n v="0.7142857142857143"/>
  </r>
  <r>
    <s v="DT-09487"/>
    <x v="29"/>
    <s v="Assembly_Machine_023"/>
    <s v="Assembly"/>
    <d v="2024-12-18T12:32:03"/>
    <d v="2024-12-18T12:48:03"/>
    <s v="12"/>
    <s v="18"/>
    <n v="347"/>
    <n v="5.7833333333333332"/>
    <s v="Preventive Maintenance - Electrical"/>
    <s v="Hassan Ali"/>
    <x v="2"/>
    <x v="0"/>
    <n v="16"/>
    <n v="10.216666666666667"/>
    <n v="0.63854166666666667"/>
  </r>
  <r>
    <s v="DT-04154"/>
    <x v="31"/>
    <s v="Assembly_Machine_010"/>
    <s v="Assembly"/>
    <d v="2024-12-18T12:49:58"/>
    <d v="2024-12-18T16:04:58"/>
    <s v="12"/>
    <s v="18"/>
    <n v="21"/>
    <n v="0.35"/>
    <s v="Electrical Fault"/>
    <s v="Ahmed Hassan"/>
    <x v="1"/>
    <x v="1"/>
    <n v="22"/>
    <n v="21.65"/>
    <n v="0.98409090909090902"/>
  </r>
  <r>
    <s v="DT-03827"/>
    <x v="16"/>
    <s v="Painting_Machine_005"/>
    <s v="Painting"/>
    <d v="2024-12-18T13:01:06"/>
    <d v="2024-12-18T14:11:06"/>
    <s v="12"/>
    <s v="18"/>
    <n v="183"/>
    <n v="3.05"/>
    <s v="Preventive Maintenance - General"/>
    <s v="Hassan Ali"/>
    <x v="2"/>
    <x v="0"/>
    <n v="20"/>
    <n v="16.95"/>
    <n v="0.84749999999999992"/>
  </r>
  <r>
    <s v="DT-08465"/>
    <x v="11"/>
    <s v="Assembly_Machine_007"/>
    <s v="Assembly"/>
    <d v="2024-12-18T13:28:46"/>
    <d v="2024-12-18T13:56:46"/>
    <s v="12"/>
    <s v="18"/>
    <n v="292"/>
    <n v="4.8666666666666663"/>
    <s v="Preventive Maintenance - General"/>
    <s v="Yuki Tanaka"/>
    <x v="0"/>
    <x v="0"/>
    <n v="22"/>
    <n v="17.133333333333333"/>
    <n v="0.77878787878787881"/>
  </r>
  <r>
    <s v="DT-04819"/>
    <x v="12"/>
    <s v="Stamping_Machine_024"/>
    <s v="Stamping"/>
    <d v="2024-12-18T15:12:37"/>
    <d v="2024-12-18T17:06:37"/>
    <s v="12"/>
    <s v="18"/>
    <n v="247"/>
    <n v="4.1166666666666663"/>
    <s v="Preventive Maintenance - Mechanical"/>
    <s v="David Brown"/>
    <x v="0"/>
    <x v="0"/>
    <n v="14"/>
    <n v="9.8833333333333329"/>
    <n v="0.70595238095238089"/>
  </r>
  <r>
    <s v="DT-07209"/>
    <x v="3"/>
    <s v="Stamping_Machine_033"/>
    <s v="Stamping"/>
    <d v="2024-12-18T15:41:55"/>
    <d v="2024-12-18T16:56:55"/>
    <s v="12"/>
    <s v="18"/>
    <n v="886"/>
    <n v="14.766666666666667"/>
    <s v="Process Instability"/>
    <s v="Mahmoud Adel"/>
    <x v="1"/>
    <x v="1"/>
    <n v="18"/>
    <n v="3.2333333333333325"/>
    <n v="0.17962962962962958"/>
  </r>
  <r>
    <s v="DT-05904"/>
    <x v="13"/>
    <s v="Painting_Machine_016"/>
    <s v="Painting"/>
    <d v="2024-12-18T16:01:30"/>
    <d v="2024-12-18T17:55:30"/>
    <s v="12"/>
    <s v="18"/>
    <n v="138"/>
    <n v="2.2999999999999998"/>
    <s v="Preventive Maintenance - Electrical"/>
    <s v="Lucas Silva"/>
    <x v="1"/>
    <x v="0"/>
    <n v="22"/>
    <n v="19.7"/>
    <n v="0.89545454545454539"/>
  </r>
  <r>
    <s v="DT-07377"/>
    <x v="12"/>
    <s v="Stamping_Machine_024"/>
    <s v="Stamping"/>
    <d v="2024-12-18T16:37:06"/>
    <d v="2024-12-18T16:57:06"/>
    <s v="12"/>
    <s v="18"/>
    <n v="319"/>
    <n v="5.3166666666666664"/>
    <s v="Preventive Maintenance - Electrical"/>
    <s v="David Brown"/>
    <x v="1"/>
    <x v="0"/>
    <n v="14"/>
    <n v="8.6833333333333336"/>
    <n v="0.62023809523809526"/>
  </r>
  <r>
    <s v="DT-02571"/>
    <x v="14"/>
    <s v="Assembly_Machine_013"/>
    <s v="Assembly"/>
    <d v="2024-12-18T17:01:16"/>
    <d v="2024-12-18T17:10:16"/>
    <s v="12"/>
    <s v="18"/>
    <n v="253"/>
    <n v="4.2166666666666668"/>
    <s v="Electrical Fault"/>
    <s v="Hassan Ali"/>
    <x v="1"/>
    <x v="1"/>
    <n v="14"/>
    <n v="9.7833333333333332"/>
    <n v="0.69880952380952377"/>
  </r>
  <r>
    <s v="DT-08157"/>
    <x v="26"/>
    <s v="Assembly_Machine_032"/>
    <s v="Assembly"/>
    <d v="2024-12-18T17:09:27"/>
    <d v="2024-12-18T18:42:27"/>
    <s v="12"/>
    <s v="18"/>
    <n v="209"/>
    <n v="3.4833333333333334"/>
    <s v="Electrical Fault"/>
    <s v="Olivia Johnson"/>
    <x v="1"/>
    <x v="1"/>
    <n v="20"/>
    <n v="16.516666666666666"/>
    <n v="0.82583333333333331"/>
  </r>
  <r>
    <s v="DT-07923"/>
    <x v="12"/>
    <s v="Stamping_Machine_024"/>
    <s v="Stamping"/>
    <d v="2024-12-18T17:58:40"/>
    <d v="2024-12-19T06:09:40"/>
    <s v="12"/>
    <s v="18"/>
    <n v="94"/>
    <n v="1.5666666666666667"/>
    <s v="Electrical Fault"/>
    <s v="Yuki Tanaka"/>
    <x v="2"/>
    <x v="1"/>
    <n v="14"/>
    <n v="12.433333333333334"/>
    <n v="0.88809523809523816"/>
  </r>
  <r>
    <s v="DT-07816"/>
    <x v="8"/>
    <s v="Assembly_Machine_012"/>
    <s v="Assembly"/>
    <d v="2024-12-18T21:06:29"/>
    <d v="2024-12-18T21:51:29"/>
    <s v="12"/>
    <s v="18"/>
    <n v="144"/>
    <n v="2.4"/>
    <s v="Mechanical Failure"/>
    <s v="Noah Davis"/>
    <x v="2"/>
    <x v="1"/>
    <n v="20"/>
    <n v="17.600000000000001"/>
    <n v="0.88000000000000012"/>
  </r>
  <r>
    <s v="DT-07304"/>
    <x v="33"/>
    <s v="Packaging_Machine_006"/>
    <s v="Packaging"/>
    <d v="2024-12-18T21:25:48"/>
    <d v="2024-12-18T21:32:48"/>
    <s v="12"/>
    <s v="18"/>
    <n v="11"/>
    <n v="0.18333333333333332"/>
    <s v="Electrical Fault"/>
    <s v="Lucas Silva"/>
    <x v="2"/>
    <x v="1"/>
    <n v="22"/>
    <n v="21.816666666666666"/>
    <n v="0.9916666666666667"/>
  </r>
  <r>
    <s v="DT-04090"/>
    <x v="12"/>
    <s v="Stamping_Machine_024"/>
    <s v="Stamping"/>
    <d v="2024-12-18T21:31:30"/>
    <d v="2024-12-18T22:02:30"/>
    <s v="12"/>
    <s v="18"/>
    <n v="21"/>
    <n v="0.35"/>
    <s v="Mechanical Failure"/>
    <s v="David Brown"/>
    <x v="1"/>
    <x v="1"/>
    <n v="14"/>
    <n v="13.65"/>
    <n v="0.97499999999999998"/>
  </r>
  <r>
    <s v="DT-00538"/>
    <x v="33"/>
    <s v="Packaging_Machine_006"/>
    <s v="Packaging"/>
    <d v="2024-12-18T21:44:12"/>
    <d v="2024-12-19T01:42:12"/>
    <s v="12"/>
    <s v="18"/>
    <n v="5"/>
    <n v="8.3333333333333329E-2"/>
    <s v="Preventive Maintenance - Mechanical"/>
    <s v="Li Wei"/>
    <x v="0"/>
    <x v="0"/>
    <n v="22"/>
    <n v="21.916666666666668"/>
    <n v="0.99621212121212122"/>
  </r>
  <r>
    <s v="DT-03651"/>
    <x v="3"/>
    <s v="Stamping_Machine_033"/>
    <s v="Stamping"/>
    <d v="2024-12-19T00:10:38"/>
    <d v="2024-12-19T00:18:38"/>
    <s v="12"/>
    <s v="19"/>
    <n v="861"/>
    <n v="14.35"/>
    <s v="Process Instability"/>
    <s v="Li Wei"/>
    <x v="1"/>
    <x v="1"/>
    <n v="18"/>
    <n v="3.6500000000000004"/>
    <n v="0.20277777777777781"/>
  </r>
  <r>
    <s v="DT-04973"/>
    <x v="5"/>
    <s v="Stamping_Machine_029"/>
    <s v="Stamping"/>
    <d v="2024-12-19T00:43:35"/>
    <d v="2024-12-19T05:46:35"/>
    <s v="12"/>
    <s v="19"/>
    <n v="947"/>
    <n v="15.783333333333333"/>
    <s v="Operator Error"/>
    <s v="David Brown"/>
    <x v="1"/>
    <x v="1"/>
    <n v="22"/>
    <n v="6.2166666666666668"/>
    <n v="0.28257575757575759"/>
  </r>
  <r>
    <s v="DT-06864"/>
    <x v="19"/>
    <s v="Stamping_Machine_035"/>
    <s v="Stamping"/>
    <d v="2024-12-19T01:24:31"/>
    <d v="2024-12-19T02:02:31"/>
    <s v="12"/>
    <s v="19"/>
    <n v="198"/>
    <n v="3.3"/>
    <s v="Hydraulic Leak"/>
    <s v="Rana Ibrahim"/>
    <x v="2"/>
    <x v="1"/>
    <n v="16"/>
    <n v="12.7"/>
    <n v="0.79374999999999996"/>
  </r>
  <r>
    <s v="DT-06384"/>
    <x v="3"/>
    <s v="Stamping_Machine_033"/>
    <s v="Stamping"/>
    <d v="2024-12-19T01:45:27"/>
    <d v="2024-12-19T02:12:27"/>
    <s v="12"/>
    <s v="19"/>
    <n v="733"/>
    <n v="12.216666666666667"/>
    <s v="Preventive Maintenance - General"/>
    <s v="Mahmoud Adel"/>
    <x v="0"/>
    <x v="0"/>
    <n v="18"/>
    <n v="5.7833333333333332"/>
    <n v="0.3212962962962963"/>
  </r>
  <r>
    <s v="DT-05161"/>
    <x v="18"/>
    <s v="Packaging_Machine_004"/>
    <s v="Packaging"/>
    <d v="2024-12-19T04:19:33"/>
    <d v="2024-12-19T05:02:33"/>
    <s v="12"/>
    <s v="19"/>
    <n v="16"/>
    <n v="0.26666666666666666"/>
    <s v="Mechanical Failure"/>
    <s v="Olivia Johnson"/>
    <x v="2"/>
    <x v="1"/>
    <n v="16"/>
    <n v="15.733333333333333"/>
    <n v="0.98333333333333328"/>
  </r>
  <r>
    <s v="DT-00128"/>
    <x v="24"/>
    <s v="Painting_Machine_028"/>
    <s v="Painting"/>
    <d v="2024-12-19T04:59:27"/>
    <d v="2024-12-19T10:04:27"/>
    <s v="12"/>
    <s v="19"/>
    <n v="136"/>
    <n v="2.2666666666666666"/>
    <s v="Preventive Maintenance - Mechanical"/>
    <s v="Noah Davis"/>
    <x v="0"/>
    <x v="0"/>
    <n v="22"/>
    <n v="19.733333333333334"/>
    <n v="0.89696969696969697"/>
  </r>
  <r>
    <s v="DT-08889"/>
    <x v="19"/>
    <s v="Stamping_Machine_035"/>
    <s v="Stamping"/>
    <d v="2024-12-19T06:22:27"/>
    <d v="2024-12-19T06:52:27"/>
    <s v="12"/>
    <s v="19"/>
    <n v="345"/>
    <n v="5.75"/>
    <s v="Electrical Fault"/>
    <s v="Olivia Johnson"/>
    <x v="1"/>
    <x v="1"/>
    <n v="16"/>
    <n v="10.25"/>
    <n v="0.640625"/>
  </r>
  <r>
    <s v="DT-01516"/>
    <x v="25"/>
    <s v="Painting_Machine_001"/>
    <s v="Painting"/>
    <d v="2024-12-19T06:31:37"/>
    <d v="2024-12-19T06:38:37"/>
    <s v="12"/>
    <s v="19"/>
    <n v="185"/>
    <n v="3.0833333333333335"/>
    <s v="Hydraulic Leak"/>
    <s v="Carlos Ruiz"/>
    <x v="1"/>
    <x v="1"/>
    <n v="18"/>
    <n v="14.916666666666666"/>
    <n v="0.82870370370370372"/>
  </r>
  <r>
    <s v="DT-09557"/>
    <x v="28"/>
    <s v="Packaging_Machine_003"/>
    <s v="Packaging"/>
    <d v="2024-12-19T10:18:25"/>
    <d v="2024-12-19T10:56:25"/>
    <s v="12"/>
    <s v="19"/>
    <n v="28"/>
    <n v="0.46666666666666667"/>
    <s v="Mechanical Failure"/>
    <s v="Rana Ibrahim"/>
    <x v="1"/>
    <x v="1"/>
    <n v="14"/>
    <n v="13.533333333333333"/>
    <n v="0.96666666666666667"/>
  </r>
  <r>
    <s v="DT-06233"/>
    <x v="30"/>
    <s v="Packaging_Machine_034"/>
    <s v="Packaging"/>
    <d v="2024-12-19T10:21:18"/>
    <d v="2024-12-19T19:45:18"/>
    <s v="12"/>
    <s v="19"/>
    <n v="241"/>
    <n v="4.0166666666666666"/>
    <s v="Preventive Maintenance - Mechanical"/>
    <s v="David Brown"/>
    <x v="0"/>
    <x v="0"/>
    <n v="14"/>
    <n v="9.9833333333333343"/>
    <n v="0.71309523809523812"/>
  </r>
  <r>
    <s v="DT-09833"/>
    <x v="0"/>
    <s v="Stamping_Machine_030"/>
    <s v="Stamping"/>
    <d v="2024-12-19T10:21:48"/>
    <d v="2024-12-19T10:30:48"/>
    <s v="12"/>
    <s v="19"/>
    <n v="261"/>
    <n v="4.3499999999999996"/>
    <s v="Electrical Fault"/>
    <s v="David Brown"/>
    <x v="1"/>
    <x v="1"/>
    <n v="16"/>
    <n v="11.65"/>
    <n v="0.72812500000000002"/>
  </r>
  <r>
    <s v="DT-07126"/>
    <x v="8"/>
    <s v="Assembly_Machine_012"/>
    <s v="Assembly"/>
    <d v="2024-12-19T11:16:28"/>
    <d v="2024-12-19T11:56:28"/>
    <s v="12"/>
    <s v="19"/>
    <n v="165"/>
    <n v="2.75"/>
    <s v="Mechanical Failure"/>
    <s v="Hassan Ali"/>
    <x v="2"/>
    <x v="1"/>
    <n v="20"/>
    <n v="17.25"/>
    <n v="0.86250000000000004"/>
  </r>
  <r>
    <s v="DT-09170"/>
    <x v="12"/>
    <s v="Stamping_Machine_024"/>
    <s v="Stamping"/>
    <d v="2024-12-19T12:35:19"/>
    <d v="2024-12-19T15:21:19"/>
    <s v="12"/>
    <s v="19"/>
    <n v="313"/>
    <n v="5.2166666666666668"/>
    <s v="Hydraulic Leak"/>
    <s v="Karim Nassar"/>
    <x v="1"/>
    <x v="1"/>
    <n v="14"/>
    <n v="8.7833333333333332"/>
    <n v="0.62738095238095237"/>
  </r>
  <r>
    <s v="DT-08916"/>
    <x v="12"/>
    <s v="Stamping_Machine_024"/>
    <s v="Stamping"/>
    <d v="2024-12-19T12:36:51"/>
    <d v="2024-12-19T12:41:51"/>
    <s v="12"/>
    <s v="19"/>
    <n v="165"/>
    <n v="2.75"/>
    <s v="Hydraulic Leak"/>
    <s v="Emma Wilson"/>
    <x v="0"/>
    <x v="1"/>
    <n v="14"/>
    <n v="11.25"/>
    <n v="0.8035714285714286"/>
  </r>
  <r>
    <s v="DT-09036"/>
    <x v="0"/>
    <s v="Stamping_Machine_030"/>
    <s v="Stamping"/>
    <d v="2024-12-19T12:41:17"/>
    <d v="2024-12-19T13:19:17"/>
    <s v="12"/>
    <s v="19"/>
    <n v="233"/>
    <n v="3.8833333333333333"/>
    <s v="Sensor Fault"/>
    <s v="Olivia Johnson"/>
    <x v="0"/>
    <x v="1"/>
    <n v="16"/>
    <n v="12.116666666666667"/>
    <n v="0.7572916666666667"/>
  </r>
  <r>
    <s v="DT-01132"/>
    <x v="26"/>
    <s v="Assembly_Machine_032"/>
    <s v="Assembly"/>
    <d v="2024-12-19T13:53:42"/>
    <d v="2024-12-19T14:14:42"/>
    <s v="12"/>
    <s v="19"/>
    <n v="325"/>
    <n v="5.416666666666667"/>
    <s v="Preventive Maintenance - Electrical"/>
    <s v="Hassan Ali"/>
    <x v="0"/>
    <x v="0"/>
    <n v="20"/>
    <n v="14.583333333333332"/>
    <n v="0.72916666666666663"/>
  </r>
  <r>
    <s v="DT-05605"/>
    <x v="26"/>
    <s v="Assembly_Machine_032"/>
    <s v="Assembly"/>
    <d v="2024-12-19T15:02:53"/>
    <d v="2024-12-19T15:27:53"/>
    <s v="12"/>
    <s v="19"/>
    <n v="354"/>
    <n v="5.9"/>
    <s v="Material Shortage"/>
    <s v="Elena Petrova"/>
    <x v="0"/>
    <x v="1"/>
    <n v="20"/>
    <n v="14.1"/>
    <n v="0.70499999999999996"/>
  </r>
  <r>
    <s v="DT-06802"/>
    <x v="6"/>
    <s v="Painting_Machine_009"/>
    <s v="Painting"/>
    <d v="2024-12-19T15:16:50"/>
    <d v="2024-12-19T15:56:50"/>
    <s v="12"/>
    <s v="19"/>
    <n v="51"/>
    <n v="0.85"/>
    <s v="Overheating"/>
    <s v="Yuki Tanaka"/>
    <x v="1"/>
    <x v="1"/>
    <n v="16"/>
    <n v="15.15"/>
    <n v="0.94687500000000002"/>
  </r>
  <r>
    <s v="DT-03477"/>
    <x v="27"/>
    <s v="Assembly_Machine_027"/>
    <s v="Assembly"/>
    <d v="2024-12-19T16:05:47"/>
    <d v="2024-12-19T16:15:47"/>
    <s v="12"/>
    <s v="19"/>
    <n v="307"/>
    <n v="5.1166666666666663"/>
    <s v="Mechanical Failure"/>
    <s v="Maria Gomez"/>
    <x v="2"/>
    <x v="1"/>
    <n v="20"/>
    <n v="14.883333333333333"/>
    <n v="0.74416666666666664"/>
  </r>
  <r>
    <s v="DT-00504"/>
    <x v="1"/>
    <s v="Painting_Machine_021"/>
    <s v="Painting"/>
    <d v="2024-12-19T16:12:40"/>
    <d v="2024-12-19T20:56:40"/>
    <s v="12"/>
    <s v="19"/>
    <n v="1082"/>
    <n v="18.033333333333335"/>
    <s v="Mechanical Failure"/>
    <s v="Li Wei"/>
    <x v="2"/>
    <x v="1"/>
    <n v="22"/>
    <n v="3.966666666666665"/>
    <n v="0.18030303030303022"/>
  </r>
  <r>
    <s v="DT-02555"/>
    <x v="0"/>
    <s v="Stamping_Machine_030"/>
    <s v="Stamping"/>
    <d v="2024-12-19T17:53:34"/>
    <d v="2024-12-19T19:16:34"/>
    <s v="12"/>
    <s v="19"/>
    <n v="201"/>
    <n v="3.35"/>
    <s v="Tooling Break"/>
    <s v="Emma Wilson"/>
    <x v="1"/>
    <x v="1"/>
    <n v="16"/>
    <n v="12.65"/>
    <n v="0.79062500000000002"/>
  </r>
  <r>
    <s v="DT-06742"/>
    <x v="33"/>
    <s v="Packaging_Machine_006"/>
    <s v="Packaging"/>
    <d v="2024-12-19T17:54:03"/>
    <d v="2024-12-19T18:20:03"/>
    <s v="12"/>
    <s v="19"/>
    <n v="5"/>
    <n v="8.3333333333333329E-2"/>
    <s v="Preventive Maintenance - Mechanical"/>
    <s v="Mohamed Salah"/>
    <x v="2"/>
    <x v="0"/>
    <n v="22"/>
    <n v="21.916666666666668"/>
    <n v="0.99621212121212122"/>
  </r>
  <r>
    <s v="DT-00181"/>
    <x v="25"/>
    <s v="Painting_Machine_001"/>
    <s v="Painting"/>
    <d v="2024-12-19T18:52:24"/>
    <d v="2024-12-19T19:20:24"/>
    <s v="12"/>
    <s v="19"/>
    <n v="123"/>
    <n v="2.0499999999999998"/>
    <s v="Electrical Fault"/>
    <s v="Sophie Martin"/>
    <x v="0"/>
    <x v="1"/>
    <n v="18"/>
    <n v="15.95"/>
    <n v="0.88611111111111107"/>
  </r>
  <r>
    <s v="DT-00915"/>
    <x v="29"/>
    <s v="Assembly_Machine_023"/>
    <s v="Assembly"/>
    <d v="2024-12-19T19:09:01"/>
    <d v="2024-12-19T23:08:01"/>
    <s v="12"/>
    <s v="19"/>
    <n v="147"/>
    <n v="2.4500000000000002"/>
    <s v="Mechanical Failure"/>
    <s v="Lucas Silva"/>
    <x v="1"/>
    <x v="1"/>
    <n v="16"/>
    <n v="13.55"/>
    <n v="0.84687500000000004"/>
  </r>
  <r>
    <s v="DT-08055"/>
    <x v="19"/>
    <s v="Stamping_Machine_035"/>
    <s v="Stamping"/>
    <d v="2024-12-19T19:43:04"/>
    <d v="2024-12-20T00:22:04"/>
    <s v="12"/>
    <s v="19"/>
    <n v="72"/>
    <n v="1.2"/>
    <s v="Mechanical Failure"/>
    <s v="Lucas Silva"/>
    <x v="2"/>
    <x v="1"/>
    <n v="16"/>
    <n v="14.8"/>
    <n v="0.92500000000000004"/>
  </r>
  <r>
    <s v="DT-07509"/>
    <x v="28"/>
    <s v="Packaging_Machine_003"/>
    <s v="Packaging"/>
    <d v="2024-12-19T21:13:25"/>
    <d v="2024-12-20T00:28:25"/>
    <s v="12"/>
    <s v="19"/>
    <n v="275"/>
    <n v="4.583333333333333"/>
    <s v="Tooling Break"/>
    <s v="Hassan Ali"/>
    <x v="2"/>
    <x v="1"/>
    <n v="14"/>
    <n v="9.4166666666666679"/>
    <n v="0.67261904761904767"/>
  </r>
  <r>
    <s v="DT-04960"/>
    <x v="26"/>
    <s v="Assembly_Machine_032"/>
    <s v="Assembly"/>
    <d v="2024-12-19T21:26:01"/>
    <d v="2024-12-19T22:05:01"/>
    <s v="12"/>
    <s v="19"/>
    <n v="298"/>
    <n v="4.9666666666666668"/>
    <s v="Mechanical Failure"/>
    <s v="Li Wei"/>
    <x v="0"/>
    <x v="1"/>
    <n v="20"/>
    <n v="15.033333333333333"/>
    <n v="0.75166666666666671"/>
  </r>
  <r>
    <s v="DT-04908"/>
    <x v="20"/>
    <s v="Stamping_Machine_015"/>
    <s v="Stamping"/>
    <d v="2024-12-19T22:27:36"/>
    <d v="2024-12-19T22:51:36"/>
    <s v="12"/>
    <s v="19"/>
    <n v="171"/>
    <n v="2.85"/>
    <s v="Preventive Maintenance - Mechanical"/>
    <s v="Yuki Tanaka"/>
    <x v="0"/>
    <x v="0"/>
    <n v="18"/>
    <n v="15.15"/>
    <n v="0.84166666666666667"/>
  </r>
  <r>
    <s v="DT-04027"/>
    <x v="24"/>
    <s v="Painting_Machine_028"/>
    <s v="Painting"/>
    <d v="2024-12-19T22:31:33"/>
    <d v="2024-12-20T00:43:33"/>
    <s v="12"/>
    <s v="19"/>
    <n v="352"/>
    <n v="5.8666666666666663"/>
    <s v="Hydraulic Leak"/>
    <s v="Noah Davis"/>
    <x v="1"/>
    <x v="1"/>
    <n v="22"/>
    <n v="16.133333333333333"/>
    <n v="0.73333333333333328"/>
  </r>
  <r>
    <s v="DT-04142"/>
    <x v="33"/>
    <s v="Packaging_Machine_006"/>
    <s v="Packaging"/>
    <d v="2024-12-20T01:22:56"/>
    <d v="2024-12-20T07:17:56"/>
    <s v="12"/>
    <s v="20"/>
    <n v="5"/>
    <n v="8.3333333333333329E-2"/>
    <s v="Preventive Maintenance - Electrical"/>
    <s v="Elena Petrova"/>
    <x v="1"/>
    <x v="0"/>
    <n v="22"/>
    <n v="21.916666666666668"/>
    <n v="0.99621212121212122"/>
  </r>
  <r>
    <s v="DT-02915"/>
    <x v="24"/>
    <s v="Painting_Machine_028"/>
    <s v="Painting"/>
    <d v="2024-12-20T01:48:56"/>
    <d v="2024-12-20T11:18:56"/>
    <s v="12"/>
    <s v="20"/>
    <n v="151"/>
    <n v="2.5166666666666666"/>
    <s v="Hydraulic Leak"/>
    <s v="Sophie Martin"/>
    <x v="2"/>
    <x v="1"/>
    <n v="22"/>
    <n v="19.483333333333334"/>
    <n v="0.88560606060606062"/>
  </r>
  <r>
    <s v="DT-07646"/>
    <x v="12"/>
    <s v="Stamping_Machine_024"/>
    <s v="Stamping"/>
    <d v="2024-12-20T02:31:52"/>
    <d v="2024-12-20T02:41:52"/>
    <s v="12"/>
    <s v="20"/>
    <n v="175"/>
    <n v="2.9166666666666665"/>
    <s v="Tooling Break"/>
    <s v="Lucas Silva"/>
    <x v="0"/>
    <x v="1"/>
    <n v="14"/>
    <n v="11.083333333333334"/>
    <n v="0.79166666666666674"/>
  </r>
  <r>
    <s v="DT-08041"/>
    <x v="9"/>
    <s v="Assembly_Machine_011"/>
    <s v="Assembly"/>
    <d v="2024-12-20T04:04:13"/>
    <d v="2024-12-20T08:37:13"/>
    <s v="12"/>
    <s v="20"/>
    <n v="140"/>
    <n v="2.3333333333333335"/>
    <s v="Mechanical Failure"/>
    <s v="Maria Gomez"/>
    <x v="1"/>
    <x v="1"/>
    <n v="14"/>
    <n v="11.666666666666666"/>
    <n v="0.83333333333333326"/>
  </r>
  <r>
    <s v="DT-03412"/>
    <x v="13"/>
    <s v="Painting_Machine_016"/>
    <s v="Painting"/>
    <d v="2024-12-20T05:35:08"/>
    <d v="2024-12-20T08:15:08"/>
    <s v="12"/>
    <s v="20"/>
    <n v="304"/>
    <n v="5.0666666666666664"/>
    <s v="Overheating"/>
    <s v="Emma Wilson"/>
    <x v="2"/>
    <x v="1"/>
    <n v="22"/>
    <n v="16.933333333333334"/>
    <n v="0.76969696969696966"/>
  </r>
  <r>
    <s v="DT-07736"/>
    <x v="5"/>
    <s v="Stamping_Machine_029"/>
    <s v="Stamping"/>
    <d v="2024-12-20T09:14:04"/>
    <d v="2024-12-20T12:08:04"/>
    <s v="12"/>
    <s v="20"/>
    <n v="761"/>
    <n v="12.683333333333334"/>
    <s v="Mechanical Failure"/>
    <s v="Fatima Ali"/>
    <x v="0"/>
    <x v="1"/>
    <n v="22"/>
    <n v="9.3166666666666664"/>
    <n v="0.42348484848484846"/>
  </r>
  <r>
    <s v="DT-02420"/>
    <x v="13"/>
    <s v="Painting_Machine_016"/>
    <s v="Painting"/>
    <d v="2024-12-20T10:38:42"/>
    <d v="2024-12-20T10:42:42"/>
    <s v="12"/>
    <s v="20"/>
    <n v="299"/>
    <n v="4.9833333333333334"/>
    <s v="Preventive Maintenance - General"/>
    <s v="Rana Ibrahim"/>
    <x v="1"/>
    <x v="0"/>
    <n v="22"/>
    <n v="17.016666666666666"/>
    <n v="0.77348484848484844"/>
  </r>
  <r>
    <s v="DT-07115"/>
    <x v="33"/>
    <s v="Packaging_Machine_006"/>
    <s v="Packaging"/>
    <d v="2024-12-20T10:42:29"/>
    <d v="2024-12-20T22:51:29"/>
    <s v="12"/>
    <s v="20"/>
    <n v="5"/>
    <n v="8.3333333333333329E-2"/>
    <s v="Preventive Maintenance - Electrical"/>
    <s v="Noah Davis"/>
    <x v="0"/>
    <x v="0"/>
    <n v="22"/>
    <n v="21.916666666666668"/>
    <n v="0.99621212121212122"/>
  </r>
  <r>
    <s v="DT-08302"/>
    <x v="30"/>
    <s v="Packaging_Machine_034"/>
    <s v="Packaging"/>
    <d v="2024-12-20T11:29:59"/>
    <d v="2024-12-20T15:32:59"/>
    <s v="12"/>
    <s v="20"/>
    <n v="106"/>
    <n v="1.7666666666666666"/>
    <s v="Mechanical Failure"/>
    <s v="Maria Gomez"/>
    <x v="0"/>
    <x v="1"/>
    <n v="14"/>
    <n v="12.233333333333334"/>
    <n v="0.87380952380952392"/>
  </r>
  <r>
    <s v="DT-04141"/>
    <x v="4"/>
    <s v="Stamping_Machine_031"/>
    <s v="Stamping"/>
    <d v="2024-12-20T13:38:15"/>
    <d v="2024-12-20T14:06:15"/>
    <s v="12"/>
    <s v="20"/>
    <n v="928"/>
    <n v="15.466666666666667"/>
    <s v="Electrical Fault"/>
    <s v="Noah Davis"/>
    <x v="1"/>
    <x v="1"/>
    <n v="18"/>
    <n v="2.5333333333333332"/>
    <n v="0.14074074074074072"/>
  </r>
  <r>
    <s v="DT-09247"/>
    <x v="6"/>
    <s v="Painting_Machine_009"/>
    <s v="Painting"/>
    <d v="2024-12-20T13:46:30"/>
    <d v="2024-12-20T14:47:30"/>
    <s v="12"/>
    <s v="20"/>
    <n v="57"/>
    <n v="0.95"/>
    <s v="Electrical Fault"/>
    <s v="Olivia Johnson"/>
    <x v="2"/>
    <x v="1"/>
    <n v="16"/>
    <n v="15.05"/>
    <n v="0.94062500000000004"/>
  </r>
  <r>
    <s v="DT-05887"/>
    <x v="6"/>
    <s v="Painting_Machine_009"/>
    <s v="Painting"/>
    <d v="2024-12-20T14:18:01"/>
    <d v="2024-12-20T19:50:01"/>
    <s v="12"/>
    <s v="20"/>
    <n v="57"/>
    <n v="0.95"/>
    <s v="Material Shortage"/>
    <s v="Carlos Ruiz"/>
    <x v="0"/>
    <x v="1"/>
    <n v="16"/>
    <n v="15.05"/>
    <n v="0.94062500000000004"/>
  </r>
  <r>
    <s v="DT-03934"/>
    <x v="6"/>
    <s v="Painting_Machine_009"/>
    <s v="Painting"/>
    <d v="2024-12-20T15:07:26"/>
    <d v="2024-12-20T15:56:26"/>
    <s v="12"/>
    <s v="20"/>
    <n v="26"/>
    <n v="0.43333333333333335"/>
    <s v="Preventive Maintenance - Electrical"/>
    <s v="John Smith"/>
    <x v="0"/>
    <x v="0"/>
    <n v="16"/>
    <n v="15.566666666666666"/>
    <n v="0.97291666666666665"/>
  </r>
  <r>
    <s v="DT-06344"/>
    <x v="22"/>
    <s v="Assembly_Machine_026"/>
    <s v="Assembly"/>
    <d v="2024-12-20T16:15:10"/>
    <d v="2024-12-20T16:27:10"/>
    <s v="12"/>
    <s v="20"/>
    <n v="351"/>
    <n v="5.85"/>
    <s v="Sensor Fault"/>
    <s v="Karim Nassar"/>
    <x v="1"/>
    <x v="1"/>
    <n v="20"/>
    <n v="14.15"/>
    <n v="0.70750000000000002"/>
  </r>
  <r>
    <s v="DT-00020"/>
    <x v="23"/>
    <s v="Packaging_Machine_025"/>
    <s v="Packaging"/>
    <d v="2024-12-20T17:36:15"/>
    <d v="2024-12-20T18:30:15"/>
    <s v="12"/>
    <s v="20"/>
    <n v="362"/>
    <n v="6.0333333333333332"/>
    <s v="Electrical Fault"/>
    <s v="Hassan Ali"/>
    <x v="0"/>
    <x v="1"/>
    <n v="20"/>
    <n v="13.966666666666667"/>
    <n v="0.69833333333333336"/>
  </r>
  <r>
    <s v="DT-07346"/>
    <x v="3"/>
    <s v="Stamping_Machine_033"/>
    <s v="Stamping"/>
    <d v="2024-12-20T18:26:57"/>
    <d v="2024-12-20T18:31:57"/>
    <s v="12"/>
    <s v="20"/>
    <n v="866"/>
    <n v="14.433333333333334"/>
    <s v="Preventive Maintenance - General"/>
    <s v="Ahmed Hassan"/>
    <x v="0"/>
    <x v="0"/>
    <n v="18"/>
    <n v="3.5666666666666664"/>
    <n v="0.19814814814814813"/>
  </r>
  <r>
    <s v="DT-02669"/>
    <x v="12"/>
    <s v="Stamping_Machine_024"/>
    <s v="Stamping"/>
    <d v="2024-12-20T20:34:08"/>
    <d v="2024-12-20T20:38:08"/>
    <s v="12"/>
    <s v="20"/>
    <n v="211"/>
    <n v="3.5166666666666666"/>
    <s v="Mechanical Failure"/>
    <s v="Elena Petrova"/>
    <x v="0"/>
    <x v="1"/>
    <n v="14"/>
    <n v="10.483333333333334"/>
    <n v="0.74880952380952392"/>
  </r>
  <r>
    <s v="DT-06976"/>
    <x v="14"/>
    <s v="Assembly_Machine_013"/>
    <s v="Assembly"/>
    <d v="2024-12-20T21:15:14"/>
    <d v="2024-12-20T21:21:14"/>
    <s v="12"/>
    <s v="20"/>
    <n v="175"/>
    <n v="2.9166666666666665"/>
    <s v="Preventive Maintenance - Electrical"/>
    <s v="John Smith"/>
    <x v="0"/>
    <x v="0"/>
    <n v="14"/>
    <n v="11.083333333333334"/>
    <n v="0.79166666666666674"/>
  </r>
  <r>
    <s v="DT-04872"/>
    <x v="13"/>
    <s v="Painting_Machine_016"/>
    <s v="Painting"/>
    <d v="2024-12-20T21:25:42"/>
    <d v="2024-12-20T22:03:42"/>
    <s v="12"/>
    <s v="20"/>
    <n v="156"/>
    <n v="2.6"/>
    <s v="Preventive Maintenance - General"/>
    <s v="Noah Davis"/>
    <x v="2"/>
    <x v="0"/>
    <n v="22"/>
    <n v="19.399999999999999"/>
    <n v="0.88181818181818172"/>
  </r>
  <r>
    <s v="DT-01636"/>
    <x v="11"/>
    <s v="Assembly_Machine_007"/>
    <s v="Assembly"/>
    <d v="2024-12-21T01:18:24"/>
    <d v="2024-12-21T01:49:24"/>
    <s v="12"/>
    <s v="21"/>
    <n v="574"/>
    <n v="9.5666666666666664"/>
    <s v="Mechanical Failure"/>
    <s v="Maria Gomez"/>
    <x v="1"/>
    <x v="1"/>
    <n v="22"/>
    <n v="12.433333333333334"/>
    <n v="0.56515151515151518"/>
  </r>
  <r>
    <s v="DT-01052"/>
    <x v="21"/>
    <s v="Packaging_Machine_018"/>
    <s v="Packaging"/>
    <d v="2024-12-21T01:55:08"/>
    <d v="2024-12-21T03:27:08"/>
    <s v="12"/>
    <s v="21"/>
    <n v="195"/>
    <n v="3.25"/>
    <s v="Preventive Maintenance - Electrical"/>
    <s v="Karim Nassar"/>
    <x v="2"/>
    <x v="0"/>
    <n v="14"/>
    <n v="10.75"/>
    <n v="0.7678571428571429"/>
  </r>
  <r>
    <s v="DT-07342"/>
    <x v="12"/>
    <s v="Stamping_Machine_024"/>
    <s v="Stamping"/>
    <d v="2024-12-21T01:57:29"/>
    <d v="2024-12-21T06:54:29"/>
    <s v="12"/>
    <s v="21"/>
    <n v="153"/>
    <n v="2.5499999999999998"/>
    <s v="Preventive Maintenance - General"/>
    <s v="John Smith"/>
    <x v="0"/>
    <x v="0"/>
    <n v="14"/>
    <n v="11.45"/>
    <n v="0.81785714285714284"/>
  </r>
  <r>
    <s v="DT-00664"/>
    <x v="14"/>
    <s v="Assembly_Machine_013"/>
    <s v="Assembly"/>
    <d v="2024-12-21T03:26:49"/>
    <d v="2024-12-21T03:56:49"/>
    <s v="12"/>
    <s v="21"/>
    <n v="237"/>
    <n v="3.95"/>
    <s v="Preventive Maintenance - Mechanical"/>
    <s v="Elena Petrova"/>
    <x v="1"/>
    <x v="0"/>
    <n v="14"/>
    <n v="10.050000000000001"/>
    <n v="0.71785714285714286"/>
  </r>
  <r>
    <s v="DT-05502"/>
    <x v="22"/>
    <s v="Assembly_Machine_026"/>
    <s v="Assembly"/>
    <d v="2024-12-21T04:06:16"/>
    <d v="2024-12-21T04:19:16"/>
    <s v="12"/>
    <s v="21"/>
    <n v="217"/>
    <n v="3.6166666666666667"/>
    <s v="Preventive Maintenance - Electrical"/>
    <s v="John Smith"/>
    <x v="0"/>
    <x v="0"/>
    <n v="20"/>
    <n v="16.383333333333333"/>
    <n v="0.8191666666666666"/>
  </r>
  <r>
    <s v="DT-00911"/>
    <x v="24"/>
    <s v="Painting_Machine_028"/>
    <s v="Painting"/>
    <d v="2024-12-21T05:42:14"/>
    <d v="2024-12-21T05:49:14"/>
    <s v="12"/>
    <s v="21"/>
    <n v="344"/>
    <n v="5.7333333333333334"/>
    <s v="Electrical Fault"/>
    <s v="Mahmoud Adel"/>
    <x v="0"/>
    <x v="1"/>
    <n v="22"/>
    <n v="16.266666666666666"/>
    <n v="0.73939393939393938"/>
  </r>
  <r>
    <s v="DT-00931"/>
    <x v="23"/>
    <s v="Packaging_Machine_025"/>
    <s v="Packaging"/>
    <d v="2024-12-21T06:49:29"/>
    <d v="2024-12-21T08:52:29"/>
    <s v="12"/>
    <s v="21"/>
    <n v="359"/>
    <n v="5.9833333333333334"/>
    <s v="Preventive Maintenance - Mechanical"/>
    <s v="Noah Davis"/>
    <x v="1"/>
    <x v="0"/>
    <n v="20"/>
    <n v="14.016666666666666"/>
    <n v="0.70083333333333331"/>
  </r>
  <r>
    <s v="DT-08893"/>
    <x v="1"/>
    <s v="Painting_Machine_021"/>
    <s v="Painting"/>
    <d v="2024-12-21T09:28:31"/>
    <d v="2024-12-21T09:58:31"/>
    <s v="12"/>
    <s v="21"/>
    <n v="1254"/>
    <n v="20.9"/>
    <s v="Hydraulic Leak"/>
    <s v="Emma Wilson"/>
    <x v="0"/>
    <x v="1"/>
    <n v="22"/>
    <n v="1.1000000000000014"/>
    <n v="5.0000000000000065E-2"/>
  </r>
  <r>
    <s v="DT-05448"/>
    <x v="32"/>
    <s v="Stamping_Machine_020"/>
    <s v="Stamping"/>
    <d v="2024-12-21T11:51:38"/>
    <d v="2024-12-21T12:25:38"/>
    <s v="12"/>
    <s v="21"/>
    <n v="44"/>
    <n v="0.73333333333333328"/>
    <s v="Hydraulic Leak"/>
    <s v="Olivia Johnson"/>
    <x v="2"/>
    <x v="1"/>
    <n v="14"/>
    <n v="13.266666666666667"/>
    <n v="0.94761904761904769"/>
  </r>
  <r>
    <s v="DT-00845"/>
    <x v="34"/>
    <s v="Painting_Machine_022"/>
    <s v="Painting"/>
    <d v="2024-12-21T11:56:09"/>
    <d v="2024-12-21T20:09:09"/>
    <s v="12"/>
    <s v="21"/>
    <n v="495"/>
    <n v="8.25"/>
    <s v="Preventive Maintenance - General"/>
    <s v="David Brown"/>
    <x v="1"/>
    <x v="0"/>
    <n v="22"/>
    <n v="13.75"/>
    <n v="0.625"/>
  </r>
  <r>
    <s v="DT-04572"/>
    <x v="25"/>
    <s v="Painting_Machine_001"/>
    <s v="Painting"/>
    <d v="2024-12-21T13:21:00"/>
    <d v="2024-12-21T15:38:00"/>
    <s v="12"/>
    <s v="21"/>
    <n v="104"/>
    <n v="1.7333333333333334"/>
    <s v="Electrical Fault"/>
    <s v="John Smith"/>
    <x v="1"/>
    <x v="1"/>
    <n v="18"/>
    <n v="16.266666666666666"/>
    <n v="0.90370370370370368"/>
  </r>
  <r>
    <s v="DT-07523"/>
    <x v="0"/>
    <s v="Stamping_Machine_030"/>
    <s v="Stamping"/>
    <d v="2024-12-21T13:32:46"/>
    <d v="2024-12-21T14:02:46"/>
    <s v="12"/>
    <s v="21"/>
    <n v="382"/>
    <n v="6.3666666666666663"/>
    <s v="Overheating"/>
    <s v="Sophie Martin"/>
    <x v="0"/>
    <x v="1"/>
    <n v="16"/>
    <n v="9.6333333333333329"/>
    <n v="0.6020833333333333"/>
  </r>
  <r>
    <s v="DT-07908"/>
    <x v="11"/>
    <s v="Assembly_Machine_007"/>
    <s v="Assembly"/>
    <d v="2024-12-21T13:36:03"/>
    <d v="2024-12-21T18:27:03"/>
    <s v="12"/>
    <s v="21"/>
    <n v="555"/>
    <n v="9.25"/>
    <s v="Electrical Fault"/>
    <s v="Sophie Martin"/>
    <x v="1"/>
    <x v="1"/>
    <n v="22"/>
    <n v="12.75"/>
    <n v="0.57954545454545459"/>
  </r>
  <r>
    <s v="DT-08120"/>
    <x v="24"/>
    <s v="Painting_Machine_028"/>
    <s v="Painting"/>
    <d v="2024-12-21T13:48:25"/>
    <d v="2024-12-21T16:04:25"/>
    <s v="12"/>
    <s v="21"/>
    <n v="18"/>
    <n v="0.3"/>
    <s v="Electrical Fault"/>
    <s v="Rana Ibrahim"/>
    <x v="2"/>
    <x v="1"/>
    <n v="22"/>
    <n v="21.7"/>
    <n v="0.98636363636363633"/>
  </r>
  <r>
    <s v="DT-01490"/>
    <x v="20"/>
    <s v="Stamping_Machine_015"/>
    <s v="Stamping"/>
    <d v="2024-12-21T14:57:56"/>
    <d v="2024-12-21T15:01:56"/>
    <s v="12"/>
    <s v="21"/>
    <n v="71"/>
    <n v="1.1833333333333333"/>
    <s v="Material Shortage"/>
    <s v="Li Wei"/>
    <x v="1"/>
    <x v="1"/>
    <n v="18"/>
    <n v="16.816666666666666"/>
    <n v="0.93425925925925923"/>
  </r>
  <r>
    <s v="DT-05154"/>
    <x v="0"/>
    <s v="Stamping_Machine_030"/>
    <s v="Stamping"/>
    <d v="2024-12-21T15:34:21"/>
    <d v="2024-12-21T16:11:21"/>
    <s v="12"/>
    <s v="21"/>
    <n v="365"/>
    <n v="6.083333333333333"/>
    <s v="Preventive Maintenance - Electrical"/>
    <s v="Karim Nassar"/>
    <x v="0"/>
    <x v="0"/>
    <n v="16"/>
    <n v="9.9166666666666679"/>
    <n v="0.61979166666666674"/>
  </r>
  <r>
    <s v="DT-08618"/>
    <x v="34"/>
    <s v="Painting_Machine_022"/>
    <s v="Painting"/>
    <d v="2024-12-21T18:37:57"/>
    <d v="2024-12-21T18:41:57"/>
    <s v="12"/>
    <s v="21"/>
    <n v="68"/>
    <n v="1.1333333333333333"/>
    <s v="Electrical Fault"/>
    <s v="David Brown"/>
    <x v="0"/>
    <x v="1"/>
    <n v="22"/>
    <n v="20.866666666666667"/>
    <n v="0.94848484848484849"/>
  </r>
  <r>
    <s v="DT-02405"/>
    <x v="19"/>
    <s v="Stamping_Machine_035"/>
    <s v="Stamping"/>
    <d v="2024-12-21T19:08:25"/>
    <d v="2024-12-21T19:53:25"/>
    <s v="12"/>
    <s v="21"/>
    <n v="181"/>
    <n v="3.0166666666666666"/>
    <s v="Material Shortage"/>
    <s v="Mahmoud Adel"/>
    <x v="0"/>
    <x v="1"/>
    <n v="16"/>
    <n v="12.983333333333334"/>
    <n v="0.81145833333333339"/>
  </r>
  <r>
    <s v="DT-06455"/>
    <x v="33"/>
    <s v="Packaging_Machine_006"/>
    <s v="Packaging"/>
    <d v="2024-12-21T21:07:06"/>
    <d v="2024-12-21T23:01:06"/>
    <s v="12"/>
    <s v="21"/>
    <n v="10"/>
    <n v="0.16666666666666666"/>
    <s v="Sensor Fault"/>
    <s v="Rana Ibrahim"/>
    <x v="2"/>
    <x v="1"/>
    <n v="22"/>
    <n v="21.833333333333332"/>
    <n v="0.99242424242424232"/>
  </r>
  <r>
    <s v="DT-01245"/>
    <x v="1"/>
    <s v="Painting_Machine_021"/>
    <s v="Painting"/>
    <d v="2024-12-22T00:10:38"/>
    <d v="2024-12-22T00:21:38"/>
    <s v="12"/>
    <s v="22"/>
    <n v="1254"/>
    <n v="20.9"/>
    <s v="Material Shortage"/>
    <s v="Ahmed Hassan"/>
    <x v="0"/>
    <x v="1"/>
    <n v="22"/>
    <n v="1.1000000000000014"/>
    <n v="5.0000000000000065E-2"/>
  </r>
  <r>
    <s v="DT-07018"/>
    <x v="8"/>
    <s v="Assembly_Machine_012"/>
    <s v="Assembly"/>
    <d v="2024-12-22T01:03:22"/>
    <d v="2024-12-22T01:34:22"/>
    <s v="12"/>
    <s v="22"/>
    <n v="70"/>
    <n v="1.1666666666666667"/>
    <s v="Preventive Maintenance - Electrical"/>
    <s v="Yuki Tanaka"/>
    <x v="1"/>
    <x v="0"/>
    <n v="20"/>
    <n v="18.833333333333332"/>
    <n v="0.94166666666666665"/>
  </r>
  <r>
    <s v="DT-08971"/>
    <x v="21"/>
    <s v="Packaging_Machine_018"/>
    <s v="Packaging"/>
    <d v="2024-12-22T01:51:37"/>
    <d v="2024-12-22T02:07:37"/>
    <s v="12"/>
    <s v="22"/>
    <n v="156"/>
    <n v="2.6"/>
    <s v="Overheating"/>
    <s v="Sophie Martin"/>
    <x v="2"/>
    <x v="1"/>
    <n v="14"/>
    <n v="11.4"/>
    <n v="0.81428571428571428"/>
  </r>
  <r>
    <s v="DT-07720"/>
    <x v="0"/>
    <s v="Stamping_Machine_030"/>
    <s v="Stamping"/>
    <d v="2024-12-22T03:22:04"/>
    <d v="2024-12-22T03:46:04"/>
    <s v="12"/>
    <s v="22"/>
    <n v="226"/>
    <n v="3.7666666666666666"/>
    <s v="Mechanical Failure"/>
    <s v="David Brown"/>
    <x v="2"/>
    <x v="1"/>
    <n v="16"/>
    <n v="12.233333333333334"/>
    <n v="0.76458333333333339"/>
  </r>
  <r>
    <s v="DT-07094"/>
    <x v="33"/>
    <s v="Packaging_Machine_006"/>
    <s v="Packaging"/>
    <d v="2024-12-22T03:27:27"/>
    <d v="2024-12-22T03:33:27"/>
    <s v="12"/>
    <s v="22"/>
    <n v="5"/>
    <n v="8.3333333333333329E-2"/>
    <s v="Preventive Maintenance - Mechanical"/>
    <s v="Olivia Johnson"/>
    <x v="1"/>
    <x v="0"/>
    <n v="22"/>
    <n v="21.916666666666668"/>
    <n v="0.99621212121212122"/>
  </r>
  <r>
    <s v="DT-09125"/>
    <x v="17"/>
    <s v="Assembly_Machine_014"/>
    <s v="Assembly"/>
    <d v="2024-12-22T04:27:04"/>
    <d v="2024-12-22T04:30:04"/>
    <s v="12"/>
    <s v="22"/>
    <n v="268"/>
    <n v="4.4666666666666668"/>
    <s v="Mechanical Failure"/>
    <s v="Emma Wilson"/>
    <x v="2"/>
    <x v="1"/>
    <n v="16"/>
    <n v="11.533333333333333"/>
    <n v="0.72083333333333333"/>
  </r>
  <r>
    <s v="DT-05382"/>
    <x v="7"/>
    <s v="Packaging_Machine_002"/>
    <s v="Packaging"/>
    <d v="2024-12-22T04:33:55"/>
    <d v="2024-12-22T06:22:55"/>
    <s v="12"/>
    <s v="22"/>
    <n v="27"/>
    <n v="0.45"/>
    <s v="Operator Error"/>
    <s v="Rana Ibrahim"/>
    <x v="2"/>
    <x v="1"/>
    <n v="18"/>
    <n v="17.55"/>
    <n v="0.97500000000000009"/>
  </r>
  <r>
    <s v="DT-08872"/>
    <x v="7"/>
    <s v="Packaging_Machine_002"/>
    <s v="Packaging"/>
    <d v="2024-12-22T08:26:14"/>
    <d v="2024-12-22T19:17:14"/>
    <s v="12"/>
    <s v="22"/>
    <n v="23"/>
    <n v="0.38333333333333336"/>
    <s v="Electrical Fault"/>
    <s v="Noah Davis"/>
    <x v="2"/>
    <x v="1"/>
    <n v="18"/>
    <n v="17.616666666666667"/>
    <n v="0.97870370370370374"/>
  </r>
  <r>
    <s v="DT-00608"/>
    <x v="24"/>
    <s v="Painting_Machine_028"/>
    <s v="Painting"/>
    <d v="2024-12-22T09:31:20"/>
    <d v="2024-12-22T09:37:20"/>
    <s v="12"/>
    <s v="22"/>
    <n v="58"/>
    <n v="0.96666666666666667"/>
    <s v="Preventive Maintenance - General"/>
    <s v="Maria Gomez"/>
    <x v="1"/>
    <x v="0"/>
    <n v="22"/>
    <n v="21.033333333333335"/>
    <n v="0.95606060606060617"/>
  </r>
  <r>
    <s v="DT-01492"/>
    <x v="3"/>
    <s v="Stamping_Machine_033"/>
    <s v="Stamping"/>
    <d v="2024-12-22T09:44:17"/>
    <d v="2024-12-22T11:45:17"/>
    <s v="12"/>
    <s v="22"/>
    <n v="1026"/>
    <n v="17.100000000000001"/>
    <s v="Mechanical Failure"/>
    <s v="Noah Davis"/>
    <x v="1"/>
    <x v="1"/>
    <n v="18"/>
    <n v="0.89999999999999858"/>
    <n v="4.999999999999992E-2"/>
  </r>
  <r>
    <s v="DT-00318"/>
    <x v="17"/>
    <s v="Assembly_Machine_014"/>
    <s v="Assembly"/>
    <d v="2024-12-22T10:11:44"/>
    <d v="2024-12-22T11:49:44"/>
    <s v="12"/>
    <s v="22"/>
    <n v="311"/>
    <n v="5.1833333333333336"/>
    <s v="Electrical Fault"/>
    <s v="Carlos Ruiz"/>
    <x v="1"/>
    <x v="1"/>
    <n v="16"/>
    <n v="10.816666666666666"/>
    <n v="0.67604166666666665"/>
  </r>
  <r>
    <s v="DT-07792"/>
    <x v="9"/>
    <s v="Assembly_Machine_011"/>
    <s v="Assembly"/>
    <d v="2024-12-22T10:20:29"/>
    <d v="2024-12-22T10:53:29"/>
    <s v="12"/>
    <s v="22"/>
    <n v="258"/>
    <n v="4.3"/>
    <s v="Hydraulic Leak"/>
    <s v="Elena Petrova"/>
    <x v="0"/>
    <x v="1"/>
    <n v="14"/>
    <n v="9.6999999999999993"/>
    <n v="0.69285714285714284"/>
  </r>
  <r>
    <s v="DT-00418"/>
    <x v="26"/>
    <s v="Assembly_Machine_032"/>
    <s v="Assembly"/>
    <d v="2024-12-22T11:04:40"/>
    <d v="2024-12-22T15:21:40"/>
    <s v="12"/>
    <s v="22"/>
    <n v="469"/>
    <n v="7.8166666666666664"/>
    <s v="Material Shortage"/>
    <s v="Fatima Ali"/>
    <x v="1"/>
    <x v="1"/>
    <n v="20"/>
    <n v="12.183333333333334"/>
    <n v="0.60916666666666663"/>
  </r>
  <r>
    <s v="DT-08298"/>
    <x v="28"/>
    <s v="Packaging_Machine_003"/>
    <s v="Packaging"/>
    <d v="2024-12-22T11:20:21"/>
    <d v="2024-12-22T13:16:21"/>
    <s v="12"/>
    <s v="22"/>
    <n v="72"/>
    <n v="1.2"/>
    <s v="Overheating"/>
    <s v="David Brown"/>
    <x v="1"/>
    <x v="1"/>
    <n v="14"/>
    <n v="12.8"/>
    <n v="0.91428571428571437"/>
  </r>
  <r>
    <s v="DT-06796"/>
    <x v="9"/>
    <s v="Assembly_Machine_011"/>
    <s v="Assembly"/>
    <d v="2024-12-22T11:51:04"/>
    <d v="2024-12-22T12:29:04"/>
    <s v="12"/>
    <s v="22"/>
    <n v="216"/>
    <n v="3.6"/>
    <s v="Preventive Maintenance - General"/>
    <s v="Fatima Ali"/>
    <x v="0"/>
    <x v="0"/>
    <n v="14"/>
    <n v="10.4"/>
    <n v="0.74285714285714288"/>
  </r>
  <r>
    <s v="DT-09677"/>
    <x v="17"/>
    <s v="Assembly_Machine_014"/>
    <s v="Assembly"/>
    <d v="2024-12-22T13:23:50"/>
    <d v="2024-12-22T13:42:50"/>
    <s v="12"/>
    <s v="22"/>
    <n v="203"/>
    <n v="3.3833333333333333"/>
    <s v="Electrical Fault"/>
    <s v="Olivia Johnson"/>
    <x v="2"/>
    <x v="1"/>
    <n v="16"/>
    <n v="12.616666666666667"/>
    <n v="0.7885416666666667"/>
  </r>
  <r>
    <s v="DT-09723"/>
    <x v="24"/>
    <s v="Painting_Machine_028"/>
    <s v="Painting"/>
    <d v="2024-12-22T14:07:29"/>
    <d v="2024-12-22T14:51:29"/>
    <s v="12"/>
    <s v="22"/>
    <n v="358"/>
    <n v="5.9666666666666668"/>
    <s v="Electrical Fault"/>
    <s v="Mohamed Salah"/>
    <x v="2"/>
    <x v="1"/>
    <n v="22"/>
    <n v="16.033333333333331"/>
    <n v="0.72878787878787865"/>
  </r>
  <r>
    <s v="DT-04627"/>
    <x v="14"/>
    <s v="Assembly_Machine_013"/>
    <s v="Assembly"/>
    <d v="2024-12-22T14:09:33"/>
    <d v="2024-12-22T15:16:33"/>
    <s v="12"/>
    <s v="22"/>
    <n v="136"/>
    <n v="2.2666666666666666"/>
    <s v="Tooling Break"/>
    <s v="Emma Wilson"/>
    <x v="2"/>
    <x v="1"/>
    <n v="14"/>
    <n v="11.733333333333334"/>
    <n v="0.83809523809523812"/>
  </r>
  <r>
    <s v="DT-08672"/>
    <x v="16"/>
    <s v="Painting_Machine_005"/>
    <s v="Painting"/>
    <d v="2024-12-22T15:45:39"/>
    <d v="2024-12-22T16:16:39"/>
    <s v="12"/>
    <s v="22"/>
    <n v="362"/>
    <n v="6.0333333333333332"/>
    <s v="Material Shortage"/>
    <s v="Mahmoud Adel"/>
    <x v="0"/>
    <x v="1"/>
    <n v="20"/>
    <n v="13.966666666666667"/>
    <n v="0.69833333333333336"/>
  </r>
  <r>
    <s v="DT-00583"/>
    <x v="20"/>
    <s v="Stamping_Machine_015"/>
    <s v="Stamping"/>
    <d v="2024-12-22T15:47:03"/>
    <d v="2024-12-22T16:44:03"/>
    <s v="12"/>
    <s v="22"/>
    <n v="318"/>
    <n v="5.3"/>
    <s v="Tooling Break"/>
    <s v="Mahmoud Adel"/>
    <x v="1"/>
    <x v="1"/>
    <n v="18"/>
    <n v="12.7"/>
    <n v="0.70555555555555549"/>
  </r>
  <r>
    <s v="DT-06749"/>
    <x v="6"/>
    <s v="Painting_Machine_009"/>
    <s v="Painting"/>
    <d v="2024-12-22T17:38:49"/>
    <d v="2024-12-22T18:06:49"/>
    <s v="12"/>
    <s v="22"/>
    <n v="57"/>
    <n v="0.95"/>
    <s v="Mechanical Failure"/>
    <s v="Lucas Silva"/>
    <x v="1"/>
    <x v="1"/>
    <n v="16"/>
    <n v="15.05"/>
    <n v="0.94062500000000004"/>
  </r>
  <r>
    <s v="DT-03079"/>
    <x v="32"/>
    <s v="Stamping_Machine_020"/>
    <s v="Stamping"/>
    <d v="2024-12-22T18:47:15"/>
    <d v="2024-12-22T18:56:15"/>
    <s v="12"/>
    <s v="22"/>
    <n v="306"/>
    <n v="5.0999999999999996"/>
    <s v="Overheating"/>
    <s v="Ahmed Hassan"/>
    <x v="1"/>
    <x v="1"/>
    <n v="14"/>
    <n v="8.9"/>
    <n v="0.63571428571428579"/>
  </r>
  <r>
    <s v="DT-00920"/>
    <x v="13"/>
    <s v="Painting_Machine_016"/>
    <s v="Painting"/>
    <d v="2024-12-22T20:10:14"/>
    <d v="2024-12-22T20:39:14"/>
    <s v="12"/>
    <s v="22"/>
    <n v="304"/>
    <n v="5.0666666666666664"/>
    <s v="Sensor Fault"/>
    <s v="Sophie Martin"/>
    <x v="0"/>
    <x v="1"/>
    <n v="22"/>
    <n v="16.933333333333334"/>
    <n v="0.76969696969696966"/>
  </r>
  <r>
    <s v="DT-02839"/>
    <x v="31"/>
    <s v="Assembly_Machine_010"/>
    <s v="Assembly"/>
    <d v="2024-12-22T20:32:03"/>
    <d v="2024-12-22T23:49:03"/>
    <s v="12"/>
    <s v="22"/>
    <n v="34"/>
    <n v="0.56666666666666665"/>
    <s v="Mechanical Failure"/>
    <s v="Yuki Tanaka"/>
    <x v="2"/>
    <x v="1"/>
    <n v="22"/>
    <n v="21.433333333333334"/>
    <n v="0.97424242424242424"/>
  </r>
  <r>
    <s v="DT-08345"/>
    <x v="15"/>
    <s v="Packaging_Machine_017"/>
    <s v="Packaging"/>
    <d v="2024-12-22T21:24:26"/>
    <d v="2024-12-23T00:00:26"/>
    <s v="12"/>
    <s v="22"/>
    <n v="150"/>
    <n v="2.5"/>
    <s v="Electrical Fault"/>
    <s v="Lucas Silva"/>
    <x v="2"/>
    <x v="1"/>
    <n v="20"/>
    <n v="17.5"/>
    <n v="0.875"/>
  </r>
  <r>
    <s v="DT-03103"/>
    <x v="20"/>
    <s v="Stamping_Machine_015"/>
    <s v="Stamping"/>
    <d v="2024-12-22T21:51:57"/>
    <d v="2024-12-22T22:06:57"/>
    <s v="12"/>
    <s v="22"/>
    <n v="285"/>
    <n v="4.75"/>
    <s v="Mechanical Failure"/>
    <s v="Fatima Ali"/>
    <x v="0"/>
    <x v="1"/>
    <n v="18"/>
    <n v="13.25"/>
    <n v="0.73611111111111116"/>
  </r>
  <r>
    <s v="DT-04291"/>
    <x v="12"/>
    <s v="Stamping_Machine_024"/>
    <s v="Stamping"/>
    <d v="2024-12-23T00:43:26"/>
    <d v="2024-12-23T02:21:26"/>
    <s v="12"/>
    <s v="23"/>
    <n v="110"/>
    <n v="1.8333333333333333"/>
    <s v="Preventive Maintenance - Mechanical"/>
    <s v="Emma Wilson"/>
    <x v="0"/>
    <x v="0"/>
    <n v="14"/>
    <n v="12.166666666666666"/>
    <n v="0.86904761904761896"/>
  </r>
  <r>
    <s v="DT-09859"/>
    <x v="10"/>
    <s v="Painting_Machine_008"/>
    <s v="Painting"/>
    <d v="2024-12-23T02:31:47"/>
    <d v="2024-12-23T05:57:47"/>
    <s v="12"/>
    <s v="23"/>
    <n v="250"/>
    <n v="4.166666666666667"/>
    <s v="Material Shortage"/>
    <s v="Maria Gomez"/>
    <x v="1"/>
    <x v="1"/>
    <n v="16"/>
    <n v="11.833333333333332"/>
    <n v="0.73958333333333326"/>
  </r>
  <r>
    <s v="DT-07293"/>
    <x v="28"/>
    <s v="Packaging_Machine_003"/>
    <s v="Packaging"/>
    <d v="2024-12-23T02:53:37"/>
    <d v="2024-12-23T03:26:37"/>
    <s v="12"/>
    <s v="23"/>
    <n v="195"/>
    <n v="3.25"/>
    <s v="Electrical Fault"/>
    <s v="Yuki Tanaka"/>
    <x v="0"/>
    <x v="1"/>
    <n v="14"/>
    <n v="10.75"/>
    <n v="0.7678571428571429"/>
  </r>
  <r>
    <s v="DT-00983"/>
    <x v="33"/>
    <s v="Packaging_Machine_006"/>
    <s v="Packaging"/>
    <d v="2024-12-23T03:13:15"/>
    <d v="2024-12-23T05:45:15"/>
    <s v="12"/>
    <s v="23"/>
    <n v="8"/>
    <n v="0.13333333333333333"/>
    <s v="Electrical Fault"/>
    <s v="Olivia Johnson"/>
    <x v="1"/>
    <x v="1"/>
    <n v="22"/>
    <n v="21.866666666666667"/>
    <n v="0.99393939393939401"/>
  </r>
  <r>
    <s v="DT-03992"/>
    <x v="22"/>
    <s v="Assembly_Machine_026"/>
    <s v="Assembly"/>
    <d v="2024-12-23T03:20:06"/>
    <d v="2024-12-23T03:42:06"/>
    <s v="12"/>
    <s v="23"/>
    <n v="354"/>
    <n v="5.9"/>
    <s v="Electrical Fault"/>
    <s v="John Smith"/>
    <x v="0"/>
    <x v="1"/>
    <n v="20"/>
    <n v="14.1"/>
    <n v="0.70499999999999996"/>
  </r>
  <r>
    <s v="DT-02148"/>
    <x v="22"/>
    <s v="Assembly_Machine_026"/>
    <s v="Assembly"/>
    <d v="2024-12-23T03:54:34"/>
    <d v="2024-12-23T04:00:34"/>
    <s v="12"/>
    <s v="23"/>
    <n v="471"/>
    <n v="7.85"/>
    <s v="Preventive Maintenance - Mechanical"/>
    <s v="Rana Ibrahim"/>
    <x v="0"/>
    <x v="0"/>
    <n v="20"/>
    <n v="12.15"/>
    <n v="0.60750000000000004"/>
  </r>
  <r>
    <s v="DT-02471"/>
    <x v="17"/>
    <s v="Assembly_Machine_014"/>
    <s v="Assembly"/>
    <d v="2024-12-23T05:37:41"/>
    <d v="2024-12-23T05:53:41"/>
    <s v="12"/>
    <s v="23"/>
    <n v="289"/>
    <n v="4.8166666666666664"/>
    <s v="Electrical Fault"/>
    <s v="Olivia Johnson"/>
    <x v="2"/>
    <x v="1"/>
    <n v="16"/>
    <n v="11.183333333333334"/>
    <n v="0.69895833333333335"/>
  </r>
  <r>
    <s v="DT-08846"/>
    <x v="19"/>
    <s v="Stamping_Machine_035"/>
    <s v="Stamping"/>
    <d v="2024-12-23T06:11:26"/>
    <d v="2024-12-23T06:46:26"/>
    <s v="12"/>
    <s v="23"/>
    <n v="152"/>
    <n v="2.5333333333333332"/>
    <s v="Preventive Maintenance - General"/>
    <s v="Lucas Silva"/>
    <x v="2"/>
    <x v="0"/>
    <n v="16"/>
    <n v="13.466666666666667"/>
    <n v="0.84166666666666667"/>
  </r>
  <r>
    <s v="DT-05956"/>
    <x v="12"/>
    <s v="Stamping_Machine_024"/>
    <s v="Stamping"/>
    <d v="2024-12-23T07:22:49"/>
    <d v="2024-12-23T13:33:49"/>
    <s v="12"/>
    <s v="23"/>
    <n v="121"/>
    <n v="2.0166666666666666"/>
    <s v="Material Shortage"/>
    <s v="Ahmed Hassan"/>
    <x v="1"/>
    <x v="1"/>
    <n v="14"/>
    <n v="11.983333333333334"/>
    <n v="0.85595238095238102"/>
  </r>
  <r>
    <s v="DT-09902"/>
    <x v="24"/>
    <s v="Painting_Machine_028"/>
    <s v="Painting"/>
    <d v="2024-12-23T07:53:16"/>
    <d v="2024-12-23T08:02:16"/>
    <s v="12"/>
    <s v="23"/>
    <n v="439"/>
    <n v="7.3166666666666664"/>
    <s v="Electrical Fault"/>
    <s v="Rana Ibrahim"/>
    <x v="2"/>
    <x v="1"/>
    <n v="22"/>
    <n v="14.683333333333334"/>
    <n v="0.66742424242424248"/>
  </r>
  <r>
    <s v="DT-09851"/>
    <x v="23"/>
    <s v="Packaging_Machine_025"/>
    <s v="Packaging"/>
    <d v="2024-12-23T08:33:42"/>
    <d v="2024-12-23T10:11:42"/>
    <s v="12"/>
    <s v="23"/>
    <n v="112"/>
    <n v="1.8666666666666667"/>
    <s v="Mechanical Failure"/>
    <s v="Olivia Johnson"/>
    <x v="1"/>
    <x v="1"/>
    <n v="20"/>
    <n v="18.133333333333333"/>
    <n v="0.90666666666666662"/>
  </r>
  <r>
    <s v="DT-04034"/>
    <x v="8"/>
    <s v="Assembly_Machine_012"/>
    <s v="Assembly"/>
    <d v="2024-12-23T09:01:45"/>
    <d v="2024-12-23T09:27:45"/>
    <s v="12"/>
    <s v="23"/>
    <n v="141"/>
    <n v="2.35"/>
    <s v="Material Shortage"/>
    <s v="Elena Petrova"/>
    <x v="0"/>
    <x v="1"/>
    <n v="20"/>
    <n v="17.649999999999999"/>
    <n v="0.88249999999999995"/>
  </r>
  <r>
    <s v="DT-00424"/>
    <x v="9"/>
    <s v="Assembly_Machine_011"/>
    <s v="Assembly"/>
    <d v="2024-12-23T10:23:43"/>
    <d v="2024-12-23T14:02:43"/>
    <s v="12"/>
    <s v="23"/>
    <n v="92"/>
    <n v="1.5333333333333334"/>
    <s v="Mechanical Failure"/>
    <s v="Carlos Ruiz"/>
    <x v="2"/>
    <x v="1"/>
    <n v="14"/>
    <n v="12.466666666666667"/>
    <n v="0.89047619047619053"/>
  </r>
  <r>
    <s v="DT-02975"/>
    <x v="32"/>
    <s v="Stamping_Machine_020"/>
    <s v="Stamping"/>
    <d v="2024-12-23T12:02:50"/>
    <d v="2024-12-23T12:37:50"/>
    <s v="12"/>
    <s v="23"/>
    <n v="51"/>
    <n v="0.85"/>
    <s v="Material Shortage"/>
    <s v="Emma Wilson"/>
    <x v="0"/>
    <x v="1"/>
    <n v="14"/>
    <n v="13.15"/>
    <n v="0.93928571428571428"/>
  </r>
  <r>
    <s v="DT-07497"/>
    <x v="4"/>
    <s v="Stamping_Machine_031"/>
    <s v="Stamping"/>
    <d v="2024-12-23T13:26:33"/>
    <d v="2024-12-23T14:10:33"/>
    <s v="12"/>
    <s v="23"/>
    <n v="913"/>
    <n v="15.216666666666667"/>
    <s v="Hydraulic Leak"/>
    <s v="Elena Petrova"/>
    <x v="0"/>
    <x v="1"/>
    <n v="18"/>
    <n v="2.7833333333333332"/>
    <n v="0.15462962962962962"/>
  </r>
  <r>
    <s v="DT-06892"/>
    <x v="29"/>
    <s v="Assembly_Machine_023"/>
    <s v="Assembly"/>
    <d v="2024-12-23T14:17:31"/>
    <d v="2024-12-23T18:59:31"/>
    <s v="12"/>
    <s v="23"/>
    <n v="213"/>
    <n v="3.55"/>
    <s v="Sensor Fault"/>
    <s v="John Smith"/>
    <x v="2"/>
    <x v="1"/>
    <n v="16"/>
    <n v="12.45"/>
    <n v="0.77812499999999996"/>
  </r>
  <r>
    <s v="DT-04858"/>
    <x v="6"/>
    <s v="Painting_Machine_009"/>
    <s v="Painting"/>
    <d v="2024-12-23T15:09:21"/>
    <d v="2024-12-23T15:41:21"/>
    <s v="12"/>
    <s v="23"/>
    <n v="28"/>
    <n v="0.46666666666666667"/>
    <s v="Preventive Maintenance - Mechanical"/>
    <s v="Fatima Ali"/>
    <x v="2"/>
    <x v="0"/>
    <n v="16"/>
    <n v="15.533333333333333"/>
    <n v="0.97083333333333333"/>
  </r>
  <r>
    <s v="DT-04321"/>
    <x v="7"/>
    <s v="Packaging_Machine_002"/>
    <s v="Packaging"/>
    <d v="2024-12-23T16:08:13"/>
    <d v="2024-12-24T03:41:13"/>
    <s v="12"/>
    <s v="23"/>
    <n v="24"/>
    <n v="0.4"/>
    <s v="Hydraulic Leak"/>
    <s v="Hassan Ali"/>
    <x v="2"/>
    <x v="1"/>
    <n v="18"/>
    <n v="17.600000000000001"/>
    <n v="0.97777777777777786"/>
  </r>
  <r>
    <s v="DT-00056"/>
    <x v="19"/>
    <s v="Stamping_Machine_035"/>
    <s v="Stamping"/>
    <d v="2024-12-23T16:31:19"/>
    <d v="2024-12-24T04:25:19"/>
    <s v="12"/>
    <s v="23"/>
    <n v="292"/>
    <n v="4.8666666666666663"/>
    <s v="Electrical Fault"/>
    <s v="Elena Petrova"/>
    <x v="2"/>
    <x v="1"/>
    <n v="16"/>
    <n v="11.133333333333333"/>
    <n v="0.6958333333333333"/>
  </r>
  <r>
    <s v="DT-01439"/>
    <x v="9"/>
    <s v="Assembly_Machine_011"/>
    <s v="Assembly"/>
    <d v="2024-12-23T18:41:22"/>
    <d v="2024-12-23T19:12:22"/>
    <s v="12"/>
    <s v="23"/>
    <n v="23"/>
    <n v="0.38333333333333336"/>
    <s v="Hydraulic Leak"/>
    <s v="Mahmoud Adel"/>
    <x v="1"/>
    <x v="1"/>
    <n v="14"/>
    <n v="13.616666666666667"/>
    <n v="0.97261904761904761"/>
  </r>
  <r>
    <s v="DT-09303"/>
    <x v="16"/>
    <s v="Painting_Machine_005"/>
    <s v="Painting"/>
    <d v="2024-12-23T20:04:32"/>
    <d v="2024-12-23T20:16:32"/>
    <s v="12"/>
    <s v="23"/>
    <n v="438"/>
    <n v="7.3"/>
    <s v="Unsafe Condition"/>
    <s v="John Smith"/>
    <x v="0"/>
    <x v="1"/>
    <n v="20"/>
    <n v="12.7"/>
    <n v="0.63500000000000001"/>
  </r>
  <r>
    <s v="DT-06918"/>
    <x v="12"/>
    <s v="Stamping_Machine_024"/>
    <s v="Stamping"/>
    <d v="2024-12-23T21:46:05"/>
    <d v="2024-12-23T23:06:05"/>
    <s v="12"/>
    <s v="23"/>
    <n v="208"/>
    <n v="3.4666666666666668"/>
    <s v="Electrical Fault"/>
    <s v="Mahmoud Adel"/>
    <x v="2"/>
    <x v="1"/>
    <n v="14"/>
    <n v="10.533333333333333"/>
    <n v="0.75238095238095237"/>
  </r>
  <r>
    <s v="DT-08784"/>
    <x v="10"/>
    <s v="Painting_Machine_008"/>
    <s v="Painting"/>
    <d v="2024-12-23T22:41:40"/>
    <d v="2024-12-23T23:14:40"/>
    <s v="12"/>
    <s v="23"/>
    <n v="324"/>
    <n v="5.4"/>
    <s v="Mechanical Failure"/>
    <s v="Sophie Martin"/>
    <x v="1"/>
    <x v="1"/>
    <n v="16"/>
    <n v="10.6"/>
    <n v="0.66249999999999998"/>
  </r>
  <r>
    <s v="DT-09098"/>
    <x v="1"/>
    <s v="Painting_Machine_021"/>
    <s v="Painting"/>
    <d v="2024-12-23T23:17:56"/>
    <d v="2024-12-24T00:24:56"/>
    <s v="12"/>
    <s v="23"/>
    <n v="1010"/>
    <n v="16.833333333333332"/>
    <s v="Material Shortage"/>
    <s v="Karim Nassar"/>
    <x v="0"/>
    <x v="1"/>
    <n v="22"/>
    <n v="5.1666666666666679"/>
    <n v="0.23484848484848489"/>
  </r>
  <r>
    <s v="DT-08156"/>
    <x v="14"/>
    <s v="Assembly_Machine_013"/>
    <s v="Assembly"/>
    <d v="2024-12-23T23:26:08"/>
    <d v="2024-12-24T02:26:08"/>
    <s v="12"/>
    <s v="23"/>
    <n v="117"/>
    <n v="1.95"/>
    <s v="Preventive Maintenance - Mechanical"/>
    <s v="Li Wei"/>
    <x v="0"/>
    <x v="0"/>
    <n v="14"/>
    <n v="12.05"/>
    <n v="0.86071428571428577"/>
  </r>
  <r>
    <s v="DT-01131"/>
    <x v="11"/>
    <s v="Assembly_Machine_007"/>
    <s v="Assembly"/>
    <d v="2024-12-24T00:34:40"/>
    <d v="2024-12-24T02:33:40"/>
    <s v="12"/>
    <s v="24"/>
    <n v="715"/>
    <n v="11.916666666666666"/>
    <s v="Hydraulic Leak"/>
    <s v="Ahmed Hassan"/>
    <x v="0"/>
    <x v="1"/>
    <n v="22"/>
    <n v="10.083333333333334"/>
    <n v="0.45833333333333337"/>
  </r>
  <r>
    <s v="DT-06812"/>
    <x v="4"/>
    <s v="Stamping_Machine_031"/>
    <s v="Stamping"/>
    <d v="2024-12-24T02:03:49"/>
    <d v="2024-12-24T02:47:49"/>
    <s v="12"/>
    <s v="24"/>
    <n v="1026"/>
    <n v="17.100000000000001"/>
    <s v="Mechanical Failure"/>
    <s v="Emma Wilson"/>
    <x v="2"/>
    <x v="1"/>
    <n v="18"/>
    <n v="0.89999999999999858"/>
    <n v="4.999999999999992E-2"/>
  </r>
  <r>
    <s v="DT-07670"/>
    <x v="30"/>
    <s v="Packaging_Machine_034"/>
    <s v="Packaging"/>
    <d v="2024-12-24T03:30:20"/>
    <d v="2024-12-24T05:18:20"/>
    <s v="12"/>
    <s v="24"/>
    <n v="23"/>
    <n v="0.38333333333333336"/>
    <s v="Preventive Maintenance - General"/>
    <s v="Carlos Ruiz"/>
    <x v="0"/>
    <x v="0"/>
    <n v="14"/>
    <n v="13.616666666666667"/>
    <n v="0.97261904761904761"/>
  </r>
  <r>
    <s v="DT-07064"/>
    <x v="33"/>
    <s v="Packaging_Machine_006"/>
    <s v="Packaging"/>
    <d v="2024-12-24T04:27:49"/>
    <d v="2024-12-24T04:36:49"/>
    <s v="12"/>
    <s v="24"/>
    <n v="11"/>
    <n v="0.18333333333333332"/>
    <s v="Electrical Fault"/>
    <s v="Elena Petrova"/>
    <x v="1"/>
    <x v="1"/>
    <n v="22"/>
    <n v="21.816666666666666"/>
    <n v="0.9916666666666667"/>
  </r>
  <r>
    <s v="DT-04598"/>
    <x v="5"/>
    <s v="Stamping_Machine_029"/>
    <s v="Stamping"/>
    <d v="2024-12-24T05:46:14"/>
    <d v="2024-12-24T07:12:14"/>
    <s v="12"/>
    <s v="24"/>
    <n v="800"/>
    <n v="13.333333333333334"/>
    <s v="Operator Error"/>
    <s v="Mahmoud Adel"/>
    <x v="1"/>
    <x v="1"/>
    <n v="22"/>
    <n v="8.6666666666666661"/>
    <n v="0.39393939393939392"/>
  </r>
  <r>
    <s v="DT-05298"/>
    <x v="1"/>
    <s v="Painting_Machine_021"/>
    <s v="Painting"/>
    <d v="2024-12-24T06:44:55"/>
    <d v="2024-12-24T07:13:55"/>
    <s v="12"/>
    <s v="24"/>
    <n v="1254"/>
    <n v="20.9"/>
    <s v="Mechanical Failure"/>
    <s v="Sophie Martin"/>
    <x v="2"/>
    <x v="1"/>
    <n v="22"/>
    <n v="1.1000000000000014"/>
    <n v="5.0000000000000065E-2"/>
  </r>
  <r>
    <s v="DT-06967"/>
    <x v="27"/>
    <s v="Assembly_Machine_027"/>
    <s v="Assembly"/>
    <d v="2024-12-24T07:26:23"/>
    <d v="2024-12-24T13:14:23"/>
    <s v="12"/>
    <s v="24"/>
    <n v="125"/>
    <n v="2.0833333333333335"/>
    <s v="Preventive Maintenance - Mechanical"/>
    <s v="Ahmed Hassan"/>
    <x v="1"/>
    <x v="0"/>
    <n v="20"/>
    <n v="17.916666666666668"/>
    <n v="0.89583333333333337"/>
  </r>
  <r>
    <s v="DT-01228"/>
    <x v="18"/>
    <s v="Packaging_Machine_004"/>
    <s v="Packaging"/>
    <d v="2024-12-24T08:04:50"/>
    <d v="2024-12-24T08:38:50"/>
    <s v="12"/>
    <s v="24"/>
    <n v="16"/>
    <n v="0.26666666666666666"/>
    <s v="Electrical Fault"/>
    <s v="Carlos Ruiz"/>
    <x v="0"/>
    <x v="1"/>
    <n v="16"/>
    <n v="15.733333333333333"/>
    <n v="0.98333333333333328"/>
  </r>
  <r>
    <s v="DT-07183"/>
    <x v="4"/>
    <s v="Stamping_Machine_031"/>
    <s v="Stamping"/>
    <d v="2024-12-24T08:07:51"/>
    <d v="2024-12-24T08:50:51"/>
    <s v="12"/>
    <s v="24"/>
    <n v="666"/>
    <n v="11.1"/>
    <s v="Preventive Maintenance - Mechanical"/>
    <s v="Sophie Martin"/>
    <x v="0"/>
    <x v="0"/>
    <n v="18"/>
    <n v="6.9"/>
    <n v="0.38333333333333336"/>
  </r>
  <r>
    <s v="DT-04373"/>
    <x v="2"/>
    <s v="Assembly_Machine_019"/>
    <s v="Assembly"/>
    <d v="2024-12-24T09:46:47"/>
    <d v="2024-12-24T10:01:47"/>
    <s v="12"/>
    <s v="24"/>
    <n v="114"/>
    <n v="1.9"/>
    <s v="Hydraulic Leak"/>
    <s v="David Brown"/>
    <x v="2"/>
    <x v="1"/>
    <n v="22"/>
    <n v="20.100000000000001"/>
    <n v="0.91363636363636369"/>
  </r>
  <r>
    <s v="DT-00587"/>
    <x v="14"/>
    <s v="Assembly_Machine_013"/>
    <s v="Assembly"/>
    <d v="2024-12-24T11:34:54"/>
    <d v="2024-12-24T22:40:54"/>
    <s v="12"/>
    <s v="24"/>
    <n v="27"/>
    <n v="0.45"/>
    <s v="Material Shortage"/>
    <s v="Li Wei"/>
    <x v="1"/>
    <x v="1"/>
    <n v="14"/>
    <n v="13.55"/>
    <n v="0.96785714285714286"/>
  </r>
  <r>
    <s v="DT-07609"/>
    <x v="5"/>
    <s v="Stamping_Machine_029"/>
    <s v="Stamping"/>
    <d v="2024-12-24T12:33:22"/>
    <d v="2024-12-24T14:01:22"/>
    <s v="12"/>
    <s v="24"/>
    <n v="1086"/>
    <n v="18.100000000000001"/>
    <s v="Mechanical Failure"/>
    <s v="Mohamed Salah"/>
    <x v="1"/>
    <x v="1"/>
    <n v="22"/>
    <n v="3.8999999999999986"/>
    <n v="0.17727272727272722"/>
  </r>
  <r>
    <s v="DT-09801"/>
    <x v="27"/>
    <s v="Assembly_Machine_027"/>
    <s v="Assembly"/>
    <d v="2024-12-24T12:34:20"/>
    <d v="2024-12-24T12:49:20"/>
    <s v="12"/>
    <s v="24"/>
    <n v="253"/>
    <n v="4.2166666666666668"/>
    <s v="Preventive Maintenance - General"/>
    <s v="John Smith"/>
    <x v="0"/>
    <x v="0"/>
    <n v="20"/>
    <n v="15.783333333333333"/>
    <n v="0.78916666666666668"/>
  </r>
  <r>
    <s v="DT-01460"/>
    <x v="23"/>
    <s v="Packaging_Machine_025"/>
    <s v="Packaging"/>
    <d v="2024-12-24T13:23:29"/>
    <d v="2024-12-24T13:50:29"/>
    <s v="12"/>
    <s v="24"/>
    <n v="195"/>
    <n v="3.25"/>
    <s v="Overheating"/>
    <s v="Maria Gomez"/>
    <x v="0"/>
    <x v="1"/>
    <n v="20"/>
    <n v="16.75"/>
    <n v="0.83750000000000002"/>
  </r>
  <r>
    <s v="DT-06216"/>
    <x v="17"/>
    <s v="Assembly_Machine_014"/>
    <s v="Assembly"/>
    <d v="2024-12-24T14:04:16"/>
    <d v="2024-12-24T14:29:16"/>
    <s v="12"/>
    <s v="24"/>
    <n v="311"/>
    <n v="5.1833333333333336"/>
    <s v="Preventive Maintenance - Mechanical"/>
    <s v="Mahmoud Adel"/>
    <x v="0"/>
    <x v="0"/>
    <n v="16"/>
    <n v="10.816666666666666"/>
    <n v="0.67604166666666665"/>
  </r>
  <r>
    <s v="DT-00879"/>
    <x v="24"/>
    <s v="Painting_Machine_028"/>
    <s v="Painting"/>
    <d v="2024-12-24T14:11:12"/>
    <d v="2024-12-24T14:19:12"/>
    <s v="12"/>
    <s v="24"/>
    <n v="490"/>
    <n v="8.1666666666666661"/>
    <s v="Hydraulic Leak"/>
    <s v="Olivia Johnson"/>
    <x v="0"/>
    <x v="1"/>
    <n v="22"/>
    <n v="13.833333333333334"/>
    <n v="0.62878787878787878"/>
  </r>
  <r>
    <s v="DT-03110"/>
    <x v="31"/>
    <s v="Assembly_Machine_010"/>
    <s v="Assembly"/>
    <d v="2024-12-24T14:54:20"/>
    <d v="2024-12-24T14:59:20"/>
    <s v="12"/>
    <s v="24"/>
    <n v="424"/>
    <n v="7.0666666666666664"/>
    <s v="Material Shortage"/>
    <s v="Rana Ibrahim"/>
    <x v="1"/>
    <x v="1"/>
    <n v="22"/>
    <n v="14.933333333333334"/>
    <n v="0.67878787878787883"/>
  </r>
  <r>
    <s v="DT-06278"/>
    <x v="11"/>
    <s v="Assembly_Machine_007"/>
    <s v="Assembly"/>
    <d v="2024-12-24T15:50:48"/>
    <d v="2024-12-24T19:10:48"/>
    <s v="12"/>
    <s v="24"/>
    <n v="647"/>
    <n v="10.783333333333333"/>
    <s v="Sensor Fault"/>
    <s v="John Smith"/>
    <x v="2"/>
    <x v="1"/>
    <n v="22"/>
    <n v="11.216666666666667"/>
    <n v="0.50984848484848488"/>
  </r>
  <r>
    <s v="DT-05291"/>
    <x v="17"/>
    <s v="Assembly_Machine_014"/>
    <s v="Assembly"/>
    <d v="2024-12-24T16:56:45"/>
    <d v="2024-12-24T17:50:45"/>
    <s v="12"/>
    <s v="24"/>
    <n v="254"/>
    <n v="4.2333333333333334"/>
    <s v="Electrical Fault"/>
    <s v="Olivia Johnson"/>
    <x v="2"/>
    <x v="1"/>
    <n v="16"/>
    <n v="11.766666666666666"/>
    <n v="0.73541666666666661"/>
  </r>
  <r>
    <s v="DT-06370"/>
    <x v="5"/>
    <s v="Stamping_Machine_029"/>
    <s v="Stamping"/>
    <d v="2024-12-24T17:03:19"/>
    <d v="2024-12-24T17:29:19"/>
    <s v="12"/>
    <s v="24"/>
    <n v="1014"/>
    <n v="16.899999999999999"/>
    <s v="Hydraulic Leak"/>
    <s v="Maria Gomez"/>
    <x v="2"/>
    <x v="1"/>
    <n v="22"/>
    <n v="5.1000000000000014"/>
    <n v="0.2318181818181819"/>
  </r>
  <r>
    <s v="DT-03229"/>
    <x v="4"/>
    <s v="Stamping_Machine_031"/>
    <s v="Stamping"/>
    <d v="2024-12-24T17:21:16"/>
    <d v="2024-12-24T20:29:16"/>
    <s v="12"/>
    <s v="24"/>
    <n v="749"/>
    <n v="12.483333333333333"/>
    <s v="Preventive Maintenance - General"/>
    <s v="Karim Nassar"/>
    <x v="0"/>
    <x v="0"/>
    <n v="18"/>
    <n v="5.5166666666666675"/>
    <n v="0.30648148148148152"/>
  </r>
  <r>
    <s v="DT-04049"/>
    <x v="8"/>
    <s v="Assembly_Machine_012"/>
    <s v="Assembly"/>
    <d v="2024-12-24T17:25:14"/>
    <d v="2024-12-24T17:50:14"/>
    <s v="12"/>
    <s v="24"/>
    <n v="160"/>
    <n v="2.6666666666666665"/>
    <s v="Electrical Fault"/>
    <s v="Maria Gomez"/>
    <x v="1"/>
    <x v="1"/>
    <n v="20"/>
    <n v="17.333333333333332"/>
    <n v="0.86666666666666659"/>
  </r>
  <r>
    <s v="DT-08013"/>
    <x v="34"/>
    <s v="Painting_Machine_022"/>
    <s v="Painting"/>
    <d v="2024-12-24T18:02:04"/>
    <d v="2024-12-24T18:32:04"/>
    <s v="12"/>
    <s v="24"/>
    <n v="372"/>
    <n v="6.2"/>
    <s v="Hydraulic Leak"/>
    <s v="Sophie Martin"/>
    <x v="0"/>
    <x v="1"/>
    <n v="22"/>
    <n v="15.8"/>
    <n v="0.71818181818181825"/>
  </r>
  <r>
    <s v="DT-02355"/>
    <x v="13"/>
    <s v="Painting_Machine_016"/>
    <s v="Painting"/>
    <d v="2024-12-24T18:03:17"/>
    <d v="2024-12-24T21:45:17"/>
    <s v="12"/>
    <s v="24"/>
    <n v="419"/>
    <n v="6.9833333333333334"/>
    <s v="Sensor Fault"/>
    <s v="David Brown"/>
    <x v="2"/>
    <x v="1"/>
    <n v="22"/>
    <n v="15.016666666666666"/>
    <n v="0.6825757575757575"/>
  </r>
  <r>
    <s v="DT-09133"/>
    <x v="15"/>
    <s v="Packaging_Machine_017"/>
    <s v="Packaging"/>
    <d v="2024-12-24T18:30:02"/>
    <d v="2024-12-24T18:33:02"/>
    <s v="12"/>
    <s v="24"/>
    <n v="193"/>
    <n v="3.2166666666666668"/>
    <s v="Preventive Maintenance - Electrical"/>
    <s v="Hassan Ali"/>
    <x v="0"/>
    <x v="0"/>
    <n v="20"/>
    <n v="16.783333333333331"/>
    <n v="0.83916666666666662"/>
  </r>
  <r>
    <s v="DT-03897"/>
    <x v="28"/>
    <s v="Packaging_Machine_003"/>
    <s v="Packaging"/>
    <d v="2024-12-24T18:39:58"/>
    <d v="2024-12-24T19:32:58"/>
    <s v="12"/>
    <s v="24"/>
    <n v="73"/>
    <n v="1.2166666666666666"/>
    <s v="Mechanical Failure"/>
    <s v="Noah Davis"/>
    <x v="1"/>
    <x v="1"/>
    <n v="14"/>
    <n v="12.783333333333333"/>
    <n v="0.91309523809523807"/>
  </r>
  <r>
    <s v="DT-09889"/>
    <x v="12"/>
    <s v="Stamping_Machine_024"/>
    <s v="Stamping"/>
    <d v="2024-12-24T19:54:33"/>
    <d v="2024-12-24T21:37:33"/>
    <s v="12"/>
    <s v="24"/>
    <n v="157"/>
    <n v="2.6166666666666667"/>
    <s v="Mechanical Failure"/>
    <s v="Noah Davis"/>
    <x v="1"/>
    <x v="1"/>
    <n v="14"/>
    <n v="11.383333333333333"/>
    <n v="0.81309523809523809"/>
  </r>
  <r>
    <s v="DT-07787"/>
    <x v="25"/>
    <s v="Painting_Machine_001"/>
    <s v="Painting"/>
    <d v="2024-12-24T21:40:42"/>
    <d v="2024-12-24T21:43:42"/>
    <s v="12"/>
    <s v="24"/>
    <n v="178"/>
    <n v="2.9666666666666668"/>
    <s v="Hydraulic Leak"/>
    <s v="Mohamed Salah"/>
    <x v="1"/>
    <x v="1"/>
    <n v="18"/>
    <n v="15.033333333333333"/>
    <n v="0.83518518518518514"/>
  </r>
  <r>
    <s v="DT-07374"/>
    <x v="26"/>
    <s v="Assembly_Machine_032"/>
    <s v="Assembly"/>
    <d v="2024-12-24T22:30:22"/>
    <d v="2024-12-24T22:39:22"/>
    <s v="12"/>
    <s v="24"/>
    <n v="319"/>
    <n v="5.3166666666666664"/>
    <s v="Electrical Fault"/>
    <s v="Mahmoud Adel"/>
    <x v="2"/>
    <x v="1"/>
    <n v="20"/>
    <n v="14.683333333333334"/>
    <n v="0.73416666666666663"/>
  </r>
  <r>
    <s v="DT-01659"/>
    <x v="25"/>
    <s v="Painting_Machine_001"/>
    <s v="Painting"/>
    <d v="2024-12-24T23:28:03"/>
    <d v="2024-12-24T23:47:03"/>
    <s v="12"/>
    <s v="24"/>
    <n v="25"/>
    <n v="0.41666666666666669"/>
    <s v="Electrical Fault"/>
    <s v="Sophie Martin"/>
    <x v="1"/>
    <x v="1"/>
    <n v="18"/>
    <n v="17.583333333333332"/>
    <n v="0.97685185185185175"/>
  </r>
  <r>
    <s v="DT-01919"/>
    <x v="18"/>
    <s v="Packaging_Machine_004"/>
    <s v="Packaging"/>
    <d v="2024-12-24T23:54:13"/>
    <d v="2024-12-25T02:13:13"/>
    <s v="12"/>
    <s v="24"/>
    <n v="8"/>
    <n v="0.13333333333333333"/>
    <s v="Preventive Maintenance - Electrical"/>
    <s v="Noah Davis"/>
    <x v="0"/>
    <x v="0"/>
    <n v="16"/>
    <n v="15.866666666666667"/>
    <n v="0.9916666666666667"/>
  </r>
  <r>
    <s v="DT-00632"/>
    <x v="25"/>
    <s v="Painting_Machine_001"/>
    <s v="Painting"/>
    <d v="2024-12-25T00:07:31"/>
    <d v="2024-12-25T01:41:31"/>
    <s v="12"/>
    <s v="25"/>
    <n v="200"/>
    <n v="3.3333333333333335"/>
    <s v="Preventive Maintenance - Electrical"/>
    <s v="Olivia Johnson"/>
    <x v="1"/>
    <x v="0"/>
    <n v="18"/>
    <n v="14.666666666666666"/>
    <n v="0.81481481481481477"/>
  </r>
  <r>
    <s v="DT-01544"/>
    <x v="12"/>
    <s v="Stamping_Machine_024"/>
    <s v="Stamping"/>
    <d v="2024-12-25T00:24:47"/>
    <d v="2024-12-25T03:08:47"/>
    <s v="12"/>
    <s v="25"/>
    <n v="202"/>
    <n v="3.3666666666666667"/>
    <s v="Mechanical Failure"/>
    <s v="Ahmed Hassan"/>
    <x v="1"/>
    <x v="1"/>
    <n v="14"/>
    <n v="10.633333333333333"/>
    <n v="0.75952380952380949"/>
  </r>
  <r>
    <s v="DT-02986"/>
    <x v="18"/>
    <s v="Packaging_Machine_004"/>
    <s v="Packaging"/>
    <d v="2024-12-25T01:38:28"/>
    <d v="2024-12-25T04:01:28"/>
    <s v="12"/>
    <s v="25"/>
    <n v="16"/>
    <n v="0.26666666666666666"/>
    <s v="Operator Error"/>
    <s v="Elena Petrova"/>
    <x v="1"/>
    <x v="1"/>
    <n v="16"/>
    <n v="15.733333333333333"/>
    <n v="0.98333333333333328"/>
  </r>
  <r>
    <s v="DT-00047"/>
    <x v="21"/>
    <s v="Packaging_Machine_018"/>
    <s v="Packaging"/>
    <d v="2024-12-25T01:49:05"/>
    <d v="2024-12-25T08:59:05"/>
    <s v="12"/>
    <s v="25"/>
    <n v="286"/>
    <n v="4.7666666666666666"/>
    <s v="Preventive Maintenance - Mechanical"/>
    <s v="Olivia Johnson"/>
    <x v="1"/>
    <x v="0"/>
    <n v="14"/>
    <n v="9.2333333333333343"/>
    <n v="0.65952380952380962"/>
  </r>
  <r>
    <s v="DT-06777"/>
    <x v="22"/>
    <s v="Assembly_Machine_026"/>
    <s v="Assembly"/>
    <d v="2024-12-25T03:55:48"/>
    <d v="2024-12-25T06:12:48"/>
    <s v="12"/>
    <s v="25"/>
    <n v="267"/>
    <n v="4.45"/>
    <s v="Mechanical Failure"/>
    <s v="Mahmoud Adel"/>
    <x v="2"/>
    <x v="1"/>
    <n v="20"/>
    <n v="15.55"/>
    <n v="0.77750000000000008"/>
  </r>
  <r>
    <s v="DT-02153"/>
    <x v="10"/>
    <s v="Painting_Machine_008"/>
    <s v="Painting"/>
    <d v="2024-12-25T04:32:16"/>
    <d v="2024-12-25T07:10:16"/>
    <s v="12"/>
    <s v="25"/>
    <n v="214"/>
    <n v="3.5666666666666669"/>
    <s v="Overheating"/>
    <s v="Carlos Ruiz"/>
    <x v="0"/>
    <x v="1"/>
    <n v="16"/>
    <n v="12.433333333333334"/>
    <n v="0.77708333333333335"/>
  </r>
  <r>
    <s v="DT-06541"/>
    <x v="3"/>
    <s v="Stamping_Machine_033"/>
    <s v="Stamping"/>
    <d v="2024-12-25T05:49:27"/>
    <d v="2024-12-25T06:17:27"/>
    <s v="12"/>
    <s v="25"/>
    <n v="1026"/>
    <n v="17.100000000000001"/>
    <s v="Electrical Fault"/>
    <s v="Sophie Martin"/>
    <x v="2"/>
    <x v="1"/>
    <n v="18"/>
    <n v="0.89999999999999858"/>
    <n v="4.999999999999992E-2"/>
  </r>
  <r>
    <s v="DT-01112"/>
    <x v="21"/>
    <s v="Packaging_Machine_018"/>
    <s v="Packaging"/>
    <d v="2024-12-25T06:50:53"/>
    <d v="2024-12-25T07:09:53"/>
    <s v="12"/>
    <s v="25"/>
    <n v="334"/>
    <n v="5.5666666666666664"/>
    <s v="Preventive Maintenance - Mechanical"/>
    <s v="Carlos Ruiz"/>
    <x v="0"/>
    <x v="0"/>
    <n v="14"/>
    <n v="8.4333333333333336"/>
    <n v="0.60238095238095235"/>
  </r>
  <r>
    <s v="DT-02092"/>
    <x v="25"/>
    <s v="Painting_Machine_001"/>
    <s v="Painting"/>
    <d v="2024-12-25T08:17:35"/>
    <d v="2024-12-25T12:14:35"/>
    <s v="12"/>
    <s v="25"/>
    <n v="139"/>
    <n v="2.3166666666666669"/>
    <s v="Material Shortage"/>
    <s v="John Smith"/>
    <x v="1"/>
    <x v="1"/>
    <n v="18"/>
    <n v="15.683333333333334"/>
    <n v="0.87129629629629635"/>
  </r>
  <r>
    <s v="DT-09615"/>
    <x v="14"/>
    <s v="Assembly_Machine_013"/>
    <s v="Assembly"/>
    <d v="2024-12-25T09:31:18"/>
    <d v="2024-12-25T13:02:18"/>
    <s v="12"/>
    <s v="25"/>
    <n v="135"/>
    <n v="2.25"/>
    <s v="Electrical Fault"/>
    <s v="David Brown"/>
    <x v="1"/>
    <x v="1"/>
    <n v="14"/>
    <n v="11.75"/>
    <n v="0.8392857142857143"/>
  </r>
  <r>
    <s v="DT-03454"/>
    <x v="30"/>
    <s v="Packaging_Machine_034"/>
    <s v="Packaging"/>
    <d v="2024-12-25T10:10:54"/>
    <d v="2024-12-25T12:13:54"/>
    <s v="12"/>
    <s v="25"/>
    <n v="123"/>
    <n v="2.0499999999999998"/>
    <s v="Electrical Fault"/>
    <s v="Yuki Tanaka"/>
    <x v="1"/>
    <x v="1"/>
    <n v="14"/>
    <n v="11.95"/>
    <n v="0.85357142857142854"/>
  </r>
  <r>
    <s v="DT-00076"/>
    <x v="7"/>
    <s v="Packaging_Machine_002"/>
    <s v="Packaging"/>
    <d v="2024-12-25T10:11:26"/>
    <d v="2024-12-25T10:36:26"/>
    <s v="12"/>
    <s v="25"/>
    <n v="25"/>
    <n v="0.41666666666666669"/>
    <s v="Electrical Fault"/>
    <s v="Mohamed Salah"/>
    <x v="0"/>
    <x v="1"/>
    <n v="18"/>
    <n v="17.583333333333332"/>
    <n v="0.97685185185185175"/>
  </r>
  <r>
    <s v="DT-09342"/>
    <x v="23"/>
    <s v="Packaging_Machine_025"/>
    <s v="Packaging"/>
    <d v="2024-12-25T10:25:07"/>
    <d v="2024-12-25T12:19:07"/>
    <s v="12"/>
    <s v="25"/>
    <n v="42"/>
    <n v="0.7"/>
    <s v="Mechanical Failure"/>
    <s v="John Smith"/>
    <x v="1"/>
    <x v="1"/>
    <n v="20"/>
    <n v="19.3"/>
    <n v="0.96500000000000008"/>
  </r>
  <r>
    <s v="DT-06887"/>
    <x v="3"/>
    <s v="Stamping_Machine_033"/>
    <s v="Stamping"/>
    <d v="2024-12-25T12:22:16"/>
    <d v="2024-12-25T15:30:16"/>
    <s v="12"/>
    <s v="25"/>
    <n v="1025"/>
    <n v="17.083333333333332"/>
    <s v="Mechanical Failure"/>
    <s v="Yuki Tanaka"/>
    <x v="1"/>
    <x v="1"/>
    <n v="18"/>
    <n v="0.91666666666666785"/>
    <n v="5.0925925925925992E-2"/>
  </r>
  <r>
    <s v="DT-00546"/>
    <x v="3"/>
    <s v="Stamping_Machine_033"/>
    <s v="Stamping"/>
    <d v="2024-12-25T13:24:28"/>
    <d v="2024-12-25T19:18:28"/>
    <s v="12"/>
    <s v="25"/>
    <n v="1026"/>
    <n v="17.100000000000001"/>
    <s v="Mechanical Failure"/>
    <s v="Noah Davis"/>
    <x v="1"/>
    <x v="1"/>
    <n v="18"/>
    <n v="0.89999999999999858"/>
    <n v="4.999999999999992E-2"/>
  </r>
  <r>
    <s v="DT-08217"/>
    <x v="7"/>
    <s v="Packaging_Machine_002"/>
    <s v="Packaging"/>
    <d v="2024-12-25T14:44:55"/>
    <d v="2024-12-25T19:11:55"/>
    <s v="12"/>
    <s v="25"/>
    <n v="20"/>
    <n v="0.33333333333333331"/>
    <s v="Sensor Fault"/>
    <s v="Fatima Ali"/>
    <x v="1"/>
    <x v="1"/>
    <n v="18"/>
    <n v="17.666666666666668"/>
    <n v="0.98148148148148151"/>
  </r>
  <r>
    <s v="DT-05894"/>
    <x v="30"/>
    <s v="Packaging_Machine_034"/>
    <s v="Packaging"/>
    <d v="2024-12-25T15:52:11"/>
    <d v="2024-12-25T20:00:11"/>
    <s v="12"/>
    <s v="25"/>
    <n v="129"/>
    <n v="2.15"/>
    <s v="Electrical Fault"/>
    <s v="Rana Ibrahim"/>
    <x v="0"/>
    <x v="1"/>
    <n v="14"/>
    <n v="11.85"/>
    <n v="0.84642857142857142"/>
  </r>
  <r>
    <s v="DT-01296"/>
    <x v="8"/>
    <s v="Assembly_Machine_012"/>
    <s v="Assembly"/>
    <d v="2024-12-25T17:51:53"/>
    <d v="2024-12-25T18:11:53"/>
    <s v="12"/>
    <s v="25"/>
    <n v="75"/>
    <n v="1.25"/>
    <s v="Preventive Maintenance - Electrical"/>
    <s v="Fatima Ali"/>
    <x v="0"/>
    <x v="0"/>
    <n v="20"/>
    <n v="18.75"/>
    <n v="0.9375"/>
  </r>
  <r>
    <s v="DT-07703"/>
    <x v="7"/>
    <s v="Packaging_Machine_002"/>
    <s v="Packaging"/>
    <d v="2024-12-25T19:31:21"/>
    <d v="2024-12-25T22:31:21"/>
    <s v="12"/>
    <s v="25"/>
    <n v="20"/>
    <n v="0.33333333333333331"/>
    <s v="Mechanical Failure"/>
    <s v="Elena Petrova"/>
    <x v="2"/>
    <x v="1"/>
    <n v="18"/>
    <n v="17.666666666666668"/>
    <n v="0.98148148148148151"/>
  </r>
  <r>
    <s v="DT-05022"/>
    <x v="16"/>
    <s v="Painting_Machine_005"/>
    <s v="Painting"/>
    <d v="2024-12-25T20:08:07"/>
    <d v="2024-12-25T20:36:07"/>
    <s v="12"/>
    <s v="25"/>
    <n v="338"/>
    <n v="5.6333333333333337"/>
    <s v="Sensor Fault"/>
    <s v="Sophie Martin"/>
    <x v="1"/>
    <x v="1"/>
    <n v="20"/>
    <n v="14.366666666666667"/>
    <n v="0.71833333333333338"/>
  </r>
  <r>
    <s v="DT-09933"/>
    <x v="7"/>
    <s v="Packaging_Machine_002"/>
    <s v="Packaging"/>
    <d v="2024-12-25T21:05:32"/>
    <d v="2024-12-25T22:14:32"/>
    <s v="12"/>
    <s v="25"/>
    <n v="14"/>
    <n v="0.23333333333333334"/>
    <s v="Preventive Maintenance - General"/>
    <s v="Mohamed Salah"/>
    <x v="0"/>
    <x v="0"/>
    <n v="18"/>
    <n v="17.766666666666666"/>
    <n v="0.98703703703703694"/>
  </r>
  <r>
    <s v="DT-08255"/>
    <x v="33"/>
    <s v="Packaging_Machine_006"/>
    <s v="Packaging"/>
    <d v="2024-12-25T22:17:25"/>
    <d v="2024-12-25T22:36:25"/>
    <s v="12"/>
    <s v="25"/>
    <n v="5"/>
    <n v="8.3333333333333329E-2"/>
    <s v="Preventive Maintenance - Electrical"/>
    <s v="Elena Petrova"/>
    <x v="1"/>
    <x v="0"/>
    <n v="22"/>
    <n v="21.916666666666668"/>
    <n v="0.99621212121212122"/>
  </r>
  <r>
    <s v="DT-05790"/>
    <x v="1"/>
    <s v="Painting_Machine_021"/>
    <s v="Painting"/>
    <d v="2024-12-25T23:47:14"/>
    <d v="2024-12-25T23:52:14"/>
    <s v="12"/>
    <s v="25"/>
    <n v="1144"/>
    <n v="19.066666666666666"/>
    <s v="Tooling Break"/>
    <s v="Fatima Ali"/>
    <x v="1"/>
    <x v="1"/>
    <n v="22"/>
    <n v="2.9333333333333336"/>
    <n v="0.13333333333333333"/>
  </r>
  <r>
    <s v="DT-08189"/>
    <x v="20"/>
    <s v="Stamping_Machine_015"/>
    <s v="Stamping"/>
    <d v="2024-12-26T00:03:29"/>
    <d v="2024-12-26T00:51:29"/>
    <s v="12"/>
    <s v="26"/>
    <n v="17"/>
    <n v="0.28333333333333333"/>
    <s v="Material Shortage"/>
    <s v="Rana Ibrahim"/>
    <x v="2"/>
    <x v="1"/>
    <n v="18"/>
    <n v="17.716666666666665"/>
    <n v="0.98425925925925917"/>
  </r>
  <r>
    <s v="DT-06479"/>
    <x v="34"/>
    <s v="Painting_Machine_022"/>
    <s v="Painting"/>
    <d v="2024-12-26T01:03:19"/>
    <d v="2024-12-26T01:38:19"/>
    <s v="12"/>
    <s v="26"/>
    <n v="380"/>
    <n v="6.333333333333333"/>
    <s v="Electrical Fault"/>
    <s v="Hassan Ali"/>
    <x v="2"/>
    <x v="1"/>
    <n v="22"/>
    <n v="15.666666666666668"/>
    <n v="0.71212121212121215"/>
  </r>
  <r>
    <s v="DT-06010"/>
    <x v="0"/>
    <s v="Stamping_Machine_030"/>
    <s v="Stamping"/>
    <d v="2024-12-26T01:44:03"/>
    <d v="2024-12-26T04:55:03"/>
    <s v="12"/>
    <s v="26"/>
    <n v="243"/>
    <n v="4.05"/>
    <s v="Preventive Maintenance - General"/>
    <s v="Fatima Ali"/>
    <x v="1"/>
    <x v="0"/>
    <n v="16"/>
    <n v="11.95"/>
    <n v="0.74687499999999996"/>
  </r>
  <r>
    <s v="DT-05148"/>
    <x v="29"/>
    <s v="Assembly_Machine_023"/>
    <s v="Assembly"/>
    <d v="2024-12-26T02:53:22"/>
    <d v="2024-12-26T03:07:22"/>
    <s v="12"/>
    <s v="26"/>
    <n v="139"/>
    <n v="2.3166666666666669"/>
    <s v="Overheating"/>
    <s v="Li Wei"/>
    <x v="2"/>
    <x v="1"/>
    <n v="16"/>
    <n v="13.683333333333334"/>
    <n v="0.85520833333333335"/>
  </r>
  <r>
    <s v="DT-01758"/>
    <x v="30"/>
    <s v="Packaging_Machine_034"/>
    <s v="Packaging"/>
    <d v="2024-12-26T05:43:13"/>
    <d v="2024-12-26T07:56:13"/>
    <s v="12"/>
    <s v="26"/>
    <n v="41"/>
    <n v="0.68333333333333335"/>
    <s v="Hydraulic Leak"/>
    <s v="Carlos Ruiz"/>
    <x v="2"/>
    <x v="1"/>
    <n v="14"/>
    <n v="13.316666666666666"/>
    <n v="0.95119047619047614"/>
  </r>
  <r>
    <s v="DT-00995"/>
    <x v="22"/>
    <s v="Assembly_Machine_026"/>
    <s v="Assembly"/>
    <d v="2024-12-26T06:02:35"/>
    <d v="2024-12-26T06:32:35"/>
    <s v="12"/>
    <s v="26"/>
    <n v="157"/>
    <n v="2.6166666666666667"/>
    <s v="Sensor Fault"/>
    <s v="Noah Davis"/>
    <x v="1"/>
    <x v="1"/>
    <n v="20"/>
    <n v="17.383333333333333"/>
    <n v="0.86916666666666664"/>
  </r>
  <r>
    <s v="DT-07710"/>
    <x v="31"/>
    <s v="Assembly_Machine_010"/>
    <s v="Assembly"/>
    <d v="2024-12-26T06:29:20"/>
    <d v="2024-12-26T08:28:20"/>
    <s v="12"/>
    <s v="26"/>
    <n v="442"/>
    <n v="7.3666666666666663"/>
    <s v="Mechanical Failure"/>
    <s v="Hassan Ali"/>
    <x v="1"/>
    <x v="1"/>
    <n v="22"/>
    <n v="14.633333333333333"/>
    <n v="0.66515151515151516"/>
  </r>
  <r>
    <s v="DT-01586"/>
    <x v="16"/>
    <s v="Painting_Machine_005"/>
    <s v="Painting"/>
    <d v="2024-12-26T06:52:39"/>
    <d v="2024-12-26T07:26:39"/>
    <s v="12"/>
    <s v="26"/>
    <n v="194"/>
    <n v="3.2333333333333334"/>
    <s v="Preventive Maintenance - Electrical"/>
    <s v="Emma Wilson"/>
    <x v="2"/>
    <x v="0"/>
    <n v="20"/>
    <n v="16.766666666666666"/>
    <n v="0.83833333333333326"/>
  </r>
  <r>
    <s v="DT-04448"/>
    <x v="25"/>
    <s v="Painting_Machine_001"/>
    <s v="Painting"/>
    <d v="2024-12-26T07:10:58"/>
    <d v="2024-12-26T07:55:58"/>
    <s v="12"/>
    <s v="26"/>
    <n v="29"/>
    <n v="0.48333333333333334"/>
    <s v="Preventive Maintenance - General"/>
    <s v="David Brown"/>
    <x v="1"/>
    <x v="0"/>
    <n v="18"/>
    <n v="17.516666666666666"/>
    <n v="0.9731481481481481"/>
  </r>
  <r>
    <s v="DT-05846"/>
    <x v="29"/>
    <s v="Assembly_Machine_023"/>
    <s v="Assembly"/>
    <d v="2024-12-26T07:26:36"/>
    <d v="2024-12-26T13:16:36"/>
    <s v="12"/>
    <s v="26"/>
    <n v="151"/>
    <n v="2.5166666666666666"/>
    <s v="Tooling Break"/>
    <s v="Olivia Johnson"/>
    <x v="2"/>
    <x v="1"/>
    <n v="16"/>
    <n v="13.483333333333334"/>
    <n v="0.84270833333333339"/>
  </r>
  <r>
    <s v="DT-00970"/>
    <x v="33"/>
    <s v="Packaging_Machine_006"/>
    <s v="Packaging"/>
    <d v="2024-12-26T07:43:52"/>
    <d v="2024-12-26T11:34:52"/>
    <s v="12"/>
    <s v="26"/>
    <n v="8"/>
    <n v="0.13333333333333333"/>
    <s v="Mechanical Failure"/>
    <s v="John Smith"/>
    <x v="0"/>
    <x v="1"/>
    <n v="22"/>
    <n v="21.866666666666667"/>
    <n v="0.99393939393939401"/>
  </r>
  <r>
    <s v="DT-08026"/>
    <x v="27"/>
    <s v="Assembly_Machine_027"/>
    <s v="Assembly"/>
    <d v="2024-12-26T07:47:26"/>
    <d v="2024-12-26T12:54:26"/>
    <s v="12"/>
    <s v="26"/>
    <n v="348"/>
    <n v="5.8"/>
    <s v="Tooling Break"/>
    <s v="Mahmoud Adel"/>
    <x v="1"/>
    <x v="1"/>
    <n v="20"/>
    <n v="14.2"/>
    <n v="0.71"/>
  </r>
  <r>
    <s v="DT-06327"/>
    <x v="22"/>
    <s v="Assembly_Machine_026"/>
    <s v="Assembly"/>
    <d v="2024-12-26T08:44:59"/>
    <d v="2024-12-26T09:19:59"/>
    <s v="12"/>
    <s v="26"/>
    <n v="299"/>
    <n v="4.9833333333333334"/>
    <s v="Preventive Maintenance - General"/>
    <s v="Rana Ibrahim"/>
    <x v="1"/>
    <x v="0"/>
    <n v="20"/>
    <n v="15.016666666666666"/>
    <n v="0.75083333333333324"/>
  </r>
  <r>
    <s v="DT-07756"/>
    <x v="15"/>
    <s v="Packaging_Machine_017"/>
    <s v="Packaging"/>
    <d v="2024-12-26T09:06:00"/>
    <d v="2024-12-26T09:39:00"/>
    <s v="12"/>
    <s v="26"/>
    <n v="103"/>
    <n v="1.7166666666666666"/>
    <s v="Preventive Maintenance - Mechanical"/>
    <s v="Olivia Johnson"/>
    <x v="1"/>
    <x v="0"/>
    <n v="20"/>
    <n v="18.283333333333335"/>
    <n v="0.91416666666666679"/>
  </r>
  <r>
    <s v="DT-04471"/>
    <x v="1"/>
    <s v="Painting_Machine_021"/>
    <s v="Painting"/>
    <d v="2024-12-26T09:16:04"/>
    <d v="2024-12-26T12:53:04"/>
    <s v="12"/>
    <s v="26"/>
    <n v="1200"/>
    <n v="20"/>
    <s v="Electrical Fault"/>
    <s v="John Smith"/>
    <x v="2"/>
    <x v="1"/>
    <n v="22"/>
    <n v="2"/>
    <n v="9.0909090909090912E-2"/>
  </r>
  <r>
    <s v="DT-08274"/>
    <x v="9"/>
    <s v="Assembly_Machine_011"/>
    <s v="Assembly"/>
    <d v="2024-12-26T09:53:45"/>
    <d v="2024-12-26T10:29:45"/>
    <s v="12"/>
    <s v="26"/>
    <n v="194"/>
    <n v="3.2333333333333334"/>
    <s v="Electrical Fault"/>
    <s v="Hassan Ali"/>
    <x v="0"/>
    <x v="1"/>
    <n v="14"/>
    <n v="10.766666666666666"/>
    <n v="0.76904761904761898"/>
  </r>
  <r>
    <s v="DT-01874"/>
    <x v="12"/>
    <s v="Stamping_Machine_024"/>
    <s v="Stamping"/>
    <d v="2024-12-26T10:38:26"/>
    <d v="2024-12-26T11:22:26"/>
    <s v="12"/>
    <s v="26"/>
    <n v="249"/>
    <n v="4.1500000000000004"/>
    <s v="Electrical Fault"/>
    <s v="Olivia Johnson"/>
    <x v="2"/>
    <x v="1"/>
    <n v="14"/>
    <n v="9.85"/>
    <n v="0.70357142857142851"/>
  </r>
  <r>
    <s v="DT-00355"/>
    <x v="12"/>
    <s v="Stamping_Machine_024"/>
    <s v="Stamping"/>
    <d v="2024-12-26T13:26:28"/>
    <d v="2024-12-26T13:30:28"/>
    <s v="12"/>
    <s v="26"/>
    <n v="98"/>
    <n v="1.6333333333333333"/>
    <s v="Overheating"/>
    <s v="Olivia Johnson"/>
    <x v="1"/>
    <x v="1"/>
    <n v="14"/>
    <n v="12.366666666666667"/>
    <n v="0.88333333333333341"/>
  </r>
  <r>
    <s v="DT-09707"/>
    <x v="15"/>
    <s v="Packaging_Machine_017"/>
    <s v="Packaging"/>
    <d v="2024-12-26T14:12:11"/>
    <d v="2024-12-26T15:27:11"/>
    <s v="12"/>
    <s v="26"/>
    <n v="425"/>
    <n v="7.083333333333333"/>
    <s v="Hydraulic Leak"/>
    <s v="Karim Nassar"/>
    <x v="1"/>
    <x v="1"/>
    <n v="20"/>
    <n v="12.916666666666668"/>
    <n v="0.64583333333333337"/>
  </r>
  <r>
    <s v="DT-01966"/>
    <x v="21"/>
    <s v="Packaging_Machine_018"/>
    <s v="Packaging"/>
    <d v="2024-12-26T15:51:35"/>
    <d v="2024-12-26T15:57:35"/>
    <s v="12"/>
    <s v="26"/>
    <n v="204"/>
    <n v="3.4"/>
    <s v="Preventive Maintenance - General"/>
    <s v="David Brown"/>
    <x v="1"/>
    <x v="0"/>
    <n v="14"/>
    <n v="10.6"/>
    <n v="0.75714285714285712"/>
  </r>
  <r>
    <s v="DT-02429"/>
    <x v="28"/>
    <s v="Packaging_Machine_003"/>
    <s v="Packaging"/>
    <d v="2024-12-26T16:58:10"/>
    <d v="2024-12-26T17:33:10"/>
    <s v="12"/>
    <s v="26"/>
    <n v="64"/>
    <n v="1.0666666666666667"/>
    <s v="Electrical Fault"/>
    <s v="Lucas Silva"/>
    <x v="1"/>
    <x v="1"/>
    <n v="14"/>
    <n v="12.933333333333334"/>
    <n v="0.92380952380952386"/>
  </r>
  <r>
    <s v="DT-06875"/>
    <x v="20"/>
    <s v="Stamping_Machine_015"/>
    <s v="Stamping"/>
    <d v="2024-12-26T17:03:30"/>
    <d v="2024-12-26T17:30:30"/>
    <s v="12"/>
    <s v="26"/>
    <n v="350"/>
    <n v="5.833333333333333"/>
    <s v="Material Shortage"/>
    <s v="David Brown"/>
    <x v="2"/>
    <x v="1"/>
    <n v="18"/>
    <n v="12.166666666666668"/>
    <n v="0.67592592592592604"/>
  </r>
  <r>
    <s v="DT-01443"/>
    <x v="8"/>
    <s v="Assembly_Machine_012"/>
    <s v="Assembly"/>
    <d v="2024-12-26T17:39:20"/>
    <d v="2024-12-26T23:14:20"/>
    <s v="12"/>
    <s v="26"/>
    <n v="160"/>
    <n v="2.6666666666666665"/>
    <s v="Tooling Break"/>
    <s v="Karim Nassar"/>
    <x v="0"/>
    <x v="1"/>
    <n v="20"/>
    <n v="17.333333333333332"/>
    <n v="0.86666666666666659"/>
  </r>
  <r>
    <s v="DT-00257"/>
    <x v="1"/>
    <s v="Painting_Machine_021"/>
    <s v="Painting"/>
    <d v="2024-12-26T18:35:27"/>
    <d v="2024-12-26T22:48:27"/>
    <s v="12"/>
    <s v="26"/>
    <n v="1254"/>
    <n v="20.9"/>
    <s v="Hydraulic Leak"/>
    <s v="Carlos Ruiz"/>
    <x v="1"/>
    <x v="1"/>
    <n v="22"/>
    <n v="1.1000000000000014"/>
    <n v="5.0000000000000065E-2"/>
  </r>
  <r>
    <s v="DT-07402"/>
    <x v="31"/>
    <s v="Assembly_Machine_010"/>
    <s v="Assembly"/>
    <d v="2024-12-26T18:41:39"/>
    <d v="2024-12-26T18:50:39"/>
    <s v="12"/>
    <s v="26"/>
    <n v="269"/>
    <n v="4.4833333333333334"/>
    <s v="Material Shortage"/>
    <s v="Carlos Ruiz"/>
    <x v="2"/>
    <x v="1"/>
    <n v="22"/>
    <n v="17.516666666666666"/>
    <n v="0.79621212121212115"/>
  </r>
  <r>
    <s v="DT-07895"/>
    <x v="15"/>
    <s v="Packaging_Machine_017"/>
    <s v="Packaging"/>
    <d v="2024-12-26T20:21:25"/>
    <d v="2024-12-26T20:32:25"/>
    <s v="12"/>
    <s v="26"/>
    <n v="88"/>
    <n v="1.4666666666666666"/>
    <s v="Tooling Break"/>
    <s v="Ahmed Hassan"/>
    <x v="2"/>
    <x v="1"/>
    <n v="20"/>
    <n v="18.533333333333335"/>
    <n v="0.92666666666666675"/>
  </r>
  <r>
    <s v="DT-05041"/>
    <x v="13"/>
    <s v="Painting_Machine_016"/>
    <s v="Painting"/>
    <d v="2024-12-26T21:07:07"/>
    <d v="2024-12-26T22:14:07"/>
    <s v="12"/>
    <s v="26"/>
    <n v="311"/>
    <n v="5.1833333333333336"/>
    <s v="Mechanical Failure"/>
    <s v="Li Wei"/>
    <x v="0"/>
    <x v="1"/>
    <n v="22"/>
    <n v="16.816666666666666"/>
    <n v="0.7643939393939394"/>
  </r>
  <r>
    <s v="DT-01950"/>
    <x v="5"/>
    <s v="Stamping_Machine_029"/>
    <s v="Stamping"/>
    <d v="2024-12-26T21:41:53"/>
    <d v="2024-12-26T23:08:53"/>
    <s v="12"/>
    <s v="26"/>
    <n v="905"/>
    <n v="15.083333333333334"/>
    <s v="Sensor Fault"/>
    <s v="Mahmoud Adel"/>
    <x v="2"/>
    <x v="1"/>
    <n v="22"/>
    <n v="6.9166666666666661"/>
    <n v="0.31439393939393939"/>
  </r>
  <r>
    <s v="DT-00010"/>
    <x v="5"/>
    <s v="Stamping_Machine_029"/>
    <s v="Stamping"/>
    <d v="2024-12-26T22:18:47"/>
    <d v="2024-12-26T22:21:47"/>
    <s v="12"/>
    <s v="26"/>
    <n v="973"/>
    <n v="16.216666666666665"/>
    <s v="Process Instability"/>
    <s v="John Smith"/>
    <x v="2"/>
    <x v="1"/>
    <n v="22"/>
    <n v="5.783333333333335"/>
    <n v="0.26287878787878793"/>
  </r>
  <r>
    <s v="DT-08945"/>
    <x v="7"/>
    <s v="Packaging_Machine_002"/>
    <s v="Packaging"/>
    <d v="2024-12-26T23:19:59"/>
    <d v="2024-12-27T02:55:59"/>
    <s v="12"/>
    <s v="26"/>
    <n v="24"/>
    <n v="0.4"/>
    <s v="Hydraulic Leak"/>
    <s v="Rana Ibrahim"/>
    <x v="2"/>
    <x v="1"/>
    <n v="18"/>
    <n v="17.600000000000001"/>
    <n v="0.97777777777777786"/>
  </r>
  <r>
    <s v="DT-02718"/>
    <x v="6"/>
    <s v="Painting_Machine_009"/>
    <s v="Painting"/>
    <d v="2024-12-26T23:23:46"/>
    <d v="2024-12-27T02:57:46"/>
    <s v="12"/>
    <s v="26"/>
    <n v="28"/>
    <n v="0.46666666666666667"/>
    <s v="Preventive Maintenance - General"/>
    <s v="Mohamed Salah"/>
    <x v="0"/>
    <x v="0"/>
    <n v="16"/>
    <n v="15.533333333333333"/>
    <n v="0.97083333333333333"/>
  </r>
  <r>
    <s v="DT-00096"/>
    <x v="15"/>
    <s v="Packaging_Machine_017"/>
    <s v="Packaging"/>
    <d v="2024-12-27T00:44:33"/>
    <d v="2024-12-27T01:59:33"/>
    <s v="12"/>
    <s v="27"/>
    <n v="429"/>
    <n v="7.15"/>
    <s v="Hydraulic Leak"/>
    <s v="Mohamed Salah"/>
    <x v="0"/>
    <x v="1"/>
    <n v="20"/>
    <n v="12.85"/>
    <n v="0.64249999999999996"/>
  </r>
  <r>
    <s v="DT-03297"/>
    <x v="34"/>
    <s v="Painting_Machine_022"/>
    <s v="Painting"/>
    <d v="2024-12-27T00:55:29"/>
    <d v="2024-12-27T13:47:29"/>
    <s v="12"/>
    <s v="27"/>
    <n v="143"/>
    <n v="2.3833333333333333"/>
    <s v="Operator Error"/>
    <s v="Li Wei"/>
    <x v="2"/>
    <x v="1"/>
    <n v="22"/>
    <n v="19.616666666666667"/>
    <n v="0.89166666666666672"/>
  </r>
  <r>
    <s v="DT-01409"/>
    <x v="13"/>
    <s v="Painting_Machine_016"/>
    <s v="Painting"/>
    <d v="2024-12-27T01:29:10"/>
    <d v="2024-12-27T02:00:10"/>
    <s v="12"/>
    <s v="27"/>
    <n v="500"/>
    <n v="8.3333333333333339"/>
    <s v="Electrical Fault"/>
    <s v="John Smith"/>
    <x v="2"/>
    <x v="1"/>
    <n v="22"/>
    <n v="13.666666666666666"/>
    <n v="0.62121212121212122"/>
  </r>
  <r>
    <s v="DT-00484"/>
    <x v="8"/>
    <s v="Assembly_Machine_012"/>
    <s v="Assembly"/>
    <d v="2024-12-27T02:59:26"/>
    <d v="2024-12-27T06:45:26"/>
    <s v="12"/>
    <s v="27"/>
    <n v="165"/>
    <n v="2.75"/>
    <s v="Tooling Break"/>
    <s v="Li Wei"/>
    <x v="1"/>
    <x v="1"/>
    <n v="20"/>
    <n v="17.25"/>
    <n v="0.86250000000000004"/>
  </r>
  <r>
    <s v="DT-03690"/>
    <x v="29"/>
    <s v="Assembly_Machine_023"/>
    <s v="Assembly"/>
    <d v="2024-12-27T04:15:39"/>
    <d v="2024-12-27T08:14:39"/>
    <s v="12"/>
    <s v="27"/>
    <n v="48"/>
    <n v="0.8"/>
    <s v="Electrical Fault"/>
    <s v="David Brown"/>
    <x v="1"/>
    <x v="1"/>
    <n v="16"/>
    <n v="15.2"/>
    <n v="0.95"/>
  </r>
  <r>
    <s v="DT-08645"/>
    <x v="9"/>
    <s v="Assembly_Machine_011"/>
    <s v="Assembly"/>
    <d v="2024-12-27T04:30:12"/>
    <d v="2024-12-27T06:15:12"/>
    <s v="12"/>
    <s v="27"/>
    <n v="67"/>
    <n v="1.1166666666666667"/>
    <s v="Mechanical Failure"/>
    <s v="Yuki Tanaka"/>
    <x v="1"/>
    <x v="1"/>
    <n v="14"/>
    <n v="12.883333333333333"/>
    <n v="0.92023809523809519"/>
  </r>
  <r>
    <s v="DT-05270"/>
    <x v="33"/>
    <s v="Packaging_Machine_006"/>
    <s v="Packaging"/>
    <d v="2024-12-27T05:13:50"/>
    <d v="2024-12-27T05:23:50"/>
    <s v="12"/>
    <s v="27"/>
    <n v="9"/>
    <n v="0.15"/>
    <s v="Electrical Fault"/>
    <s v="Karim Nassar"/>
    <x v="2"/>
    <x v="1"/>
    <n v="22"/>
    <n v="21.85"/>
    <n v="0.99318181818181828"/>
  </r>
  <r>
    <s v="DT-00404"/>
    <x v="30"/>
    <s v="Packaging_Machine_034"/>
    <s v="Packaging"/>
    <d v="2024-12-27T06:32:03"/>
    <d v="2024-12-27T10:02:03"/>
    <s v="12"/>
    <s v="27"/>
    <n v="94"/>
    <n v="1.5666666666666667"/>
    <s v="Preventive Maintenance - General"/>
    <s v="Noah Davis"/>
    <x v="1"/>
    <x v="0"/>
    <n v="14"/>
    <n v="12.433333333333334"/>
    <n v="0.88809523809523816"/>
  </r>
  <r>
    <s v="DT-05650"/>
    <x v="1"/>
    <s v="Painting_Machine_021"/>
    <s v="Painting"/>
    <d v="2024-12-27T07:41:41"/>
    <d v="2024-12-27T07:59:41"/>
    <s v="12"/>
    <s v="27"/>
    <n v="1254"/>
    <n v="20.9"/>
    <s v="Material Shortage"/>
    <s v="David Brown"/>
    <x v="1"/>
    <x v="1"/>
    <n v="22"/>
    <n v="1.1000000000000014"/>
    <n v="5.0000000000000065E-2"/>
  </r>
  <r>
    <s v="DT-02099"/>
    <x v="10"/>
    <s v="Painting_Machine_008"/>
    <s v="Painting"/>
    <d v="2024-12-27T07:49:30"/>
    <d v="2024-12-27T10:22:30"/>
    <s v="12"/>
    <s v="27"/>
    <n v="338"/>
    <n v="5.6333333333333337"/>
    <s v="Sensor Fault"/>
    <s v="Rana Ibrahim"/>
    <x v="2"/>
    <x v="1"/>
    <n v="16"/>
    <n v="10.366666666666667"/>
    <n v="0.6479166666666667"/>
  </r>
  <r>
    <s v="DT-06007"/>
    <x v="15"/>
    <s v="Packaging_Machine_017"/>
    <s v="Packaging"/>
    <d v="2024-12-27T08:22:43"/>
    <d v="2024-12-27T08:53:43"/>
    <s v="12"/>
    <s v="27"/>
    <n v="295"/>
    <n v="4.916666666666667"/>
    <s v="Preventive Maintenance - General"/>
    <s v="Carlos Ruiz"/>
    <x v="1"/>
    <x v="0"/>
    <n v="20"/>
    <n v="15.083333333333332"/>
    <n v="0.75416666666666665"/>
  </r>
  <r>
    <s v="DT-08867"/>
    <x v="8"/>
    <s v="Assembly_Machine_012"/>
    <s v="Assembly"/>
    <d v="2024-12-27T09:28:54"/>
    <d v="2024-12-27T09:47:54"/>
    <s v="12"/>
    <s v="27"/>
    <n v="88"/>
    <n v="1.4666666666666666"/>
    <s v="Preventive Maintenance - General"/>
    <s v="Ahmed Hassan"/>
    <x v="1"/>
    <x v="0"/>
    <n v="20"/>
    <n v="18.533333333333335"/>
    <n v="0.92666666666666675"/>
  </r>
  <r>
    <s v="DT-03203"/>
    <x v="22"/>
    <s v="Assembly_Machine_026"/>
    <s v="Assembly"/>
    <d v="2024-12-27T10:10:00"/>
    <d v="2024-12-27T15:45:00"/>
    <s v="12"/>
    <s v="27"/>
    <n v="339"/>
    <n v="5.65"/>
    <s v="Preventive Maintenance - Electrical"/>
    <s v="Mohamed Salah"/>
    <x v="0"/>
    <x v="0"/>
    <n v="20"/>
    <n v="14.35"/>
    <n v="0.71750000000000003"/>
  </r>
  <r>
    <s v="DT-07532"/>
    <x v="1"/>
    <s v="Painting_Machine_021"/>
    <s v="Painting"/>
    <d v="2024-12-27T10:59:02"/>
    <d v="2024-12-27T11:23:02"/>
    <s v="12"/>
    <s v="27"/>
    <n v="1254"/>
    <n v="20.9"/>
    <s v="Overheating"/>
    <s v="Karim Nassar"/>
    <x v="1"/>
    <x v="1"/>
    <n v="22"/>
    <n v="1.1000000000000014"/>
    <n v="5.0000000000000065E-2"/>
  </r>
  <r>
    <s v="DT-06723"/>
    <x v="4"/>
    <s v="Stamping_Machine_031"/>
    <s v="Stamping"/>
    <d v="2024-12-27T11:07:40"/>
    <d v="2024-12-27T11:36:40"/>
    <s v="12"/>
    <s v="27"/>
    <n v="944"/>
    <n v="15.733333333333333"/>
    <s v="Electrical Fault"/>
    <s v="Rana Ibrahim"/>
    <x v="2"/>
    <x v="1"/>
    <n v="18"/>
    <n v="2.2666666666666675"/>
    <n v="0.12592592592592597"/>
  </r>
  <r>
    <s v="DT-00945"/>
    <x v="32"/>
    <s v="Stamping_Machine_020"/>
    <s v="Stamping"/>
    <d v="2024-12-27T15:27:04"/>
    <d v="2024-12-27T16:02:04"/>
    <s v="12"/>
    <s v="27"/>
    <n v="211"/>
    <n v="3.5166666666666666"/>
    <s v="Preventive Maintenance - Mechanical"/>
    <s v="Lucas Silva"/>
    <x v="2"/>
    <x v="0"/>
    <n v="14"/>
    <n v="10.483333333333334"/>
    <n v="0.74880952380952392"/>
  </r>
  <r>
    <s v="DT-01529"/>
    <x v="6"/>
    <s v="Painting_Machine_009"/>
    <s v="Painting"/>
    <d v="2024-12-27T16:55:52"/>
    <d v="2024-12-27T17:28:52"/>
    <s v="12"/>
    <s v="27"/>
    <n v="26"/>
    <n v="0.43333333333333335"/>
    <s v="Preventive Maintenance - Electrical"/>
    <s v="Sophie Martin"/>
    <x v="1"/>
    <x v="0"/>
    <n v="16"/>
    <n v="15.566666666666666"/>
    <n v="0.97291666666666665"/>
  </r>
  <r>
    <s v="DT-04397"/>
    <x v="22"/>
    <s v="Assembly_Machine_026"/>
    <s v="Assembly"/>
    <d v="2024-12-27T17:31:02"/>
    <d v="2024-12-27T19:16:02"/>
    <s v="12"/>
    <s v="27"/>
    <n v="26"/>
    <n v="0.43333333333333335"/>
    <s v="Hydraulic Leak"/>
    <s v="Mahmoud Adel"/>
    <x v="1"/>
    <x v="1"/>
    <n v="20"/>
    <n v="19.566666666666666"/>
    <n v="0.97833333333333328"/>
  </r>
  <r>
    <s v="DT-07448"/>
    <x v="7"/>
    <s v="Packaging_Machine_002"/>
    <s v="Packaging"/>
    <d v="2024-12-27T17:33:39"/>
    <d v="2024-12-28T06:58:39"/>
    <s v="12"/>
    <s v="27"/>
    <n v="22"/>
    <n v="0.36666666666666664"/>
    <s v="Process Instability"/>
    <s v="Yuki Tanaka"/>
    <x v="2"/>
    <x v="1"/>
    <n v="18"/>
    <n v="17.633333333333333"/>
    <n v="0.97962962962962963"/>
  </r>
  <r>
    <s v="DT-02304"/>
    <x v="28"/>
    <s v="Packaging_Machine_003"/>
    <s v="Packaging"/>
    <d v="2024-12-27T17:44:11"/>
    <d v="2024-12-27T18:00:11"/>
    <s v="12"/>
    <s v="27"/>
    <n v="114"/>
    <n v="1.9"/>
    <s v="Preventive Maintenance - General"/>
    <s v="Olivia Johnson"/>
    <x v="1"/>
    <x v="0"/>
    <n v="14"/>
    <n v="12.1"/>
    <n v="0.86428571428571421"/>
  </r>
  <r>
    <s v="DT-08413"/>
    <x v="27"/>
    <s v="Assembly_Machine_027"/>
    <s v="Assembly"/>
    <d v="2024-12-27T19:11:28"/>
    <d v="2024-12-27T19:52:28"/>
    <s v="12"/>
    <s v="27"/>
    <n v="130"/>
    <n v="2.1666666666666665"/>
    <s v="Preventive Maintenance - Mechanical"/>
    <s v="Elena Petrova"/>
    <x v="0"/>
    <x v="0"/>
    <n v="20"/>
    <n v="17.833333333333332"/>
    <n v="0.89166666666666661"/>
  </r>
  <r>
    <s v="DT-06572"/>
    <x v="27"/>
    <s v="Assembly_Machine_027"/>
    <s v="Assembly"/>
    <d v="2024-12-27T19:28:00"/>
    <d v="2024-12-27T23:28:00"/>
    <s v="12"/>
    <s v="27"/>
    <n v="233"/>
    <n v="3.8833333333333333"/>
    <s v="Preventive Maintenance - Mechanical"/>
    <s v="Mahmoud Adel"/>
    <x v="0"/>
    <x v="0"/>
    <n v="20"/>
    <n v="16.116666666666667"/>
    <n v="0.8058333333333334"/>
  </r>
  <r>
    <s v="DT-06372"/>
    <x v="3"/>
    <s v="Stamping_Machine_033"/>
    <s v="Stamping"/>
    <d v="2024-12-27T20:19:48"/>
    <d v="2024-12-27T20:24:48"/>
    <s v="12"/>
    <s v="27"/>
    <n v="912"/>
    <n v="15.2"/>
    <s v="Tooling Break"/>
    <s v="Li Wei"/>
    <x v="0"/>
    <x v="1"/>
    <n v="18"/>
    <n v="2.8000000000000007"/>
    <n v="0.15555555555555559"/>
  </r>
  <r>
    <s v="DT-08203"/>
    <x v="32"/>
    <s v="Stamping_Machine_020"/>
    <s v="Stamping"/>
    <d v="2024-12-27T20:55:48"/>
    <d v="2024-12-27T21:39:48"/>
    <s v="12"/>
    <s v="27"/>
    <n v="226"/>
    <n v="3.7666666666666666"/>
    <s v="Electrical Fault"/>
    <s v="Carlos Ruiz"/>
    <x v="2"/>
    <x v="1"/>
    <n v="14"/>
    <n v="10.233333333333334"/>
    <n v="0.73095238095238102"/>
  </r>
  <r>
    <s v="DT-05937"/>
    <x v="5"/>
    <s v="Stamping_Machine_029"/>
    <s v="Stamping"/>
    <d v="2024-12-27T21:47:41"/>
    <d v="2024-12-27T23:59:41"/>
    <s v="12"/>
    <s v="27"/>
    <n v="499"/>
    <n v="8.3166666666666664"/>
    <s v="Preventive Maintenance - Mechanical"/>
    <s v="Carlos Ruiz"/>
    <x v="1"/>
    <x v="0"/>
    <n v="22"/>
    <n v="13.683333333333334"/>
    <n v="0.62196969696969695"/>
  </r>
  <r>
    <s v="DT-03977"/>
    <x v="27"/>
    <s v="Assembly_Machine_027"/>
    <s v="Assembly"/>
    <d v="2024-12-27T22:36:58"/>
    <d v="2024-12-27T23:22:58"/>
    <s v="12"/>
    <s v="27"/>
    <n v="263"/>
    <n v="4.3833333333333337"/>
    <s v="Preventive Maintenance - Mechanical"/>
    <s v="Maria Gomez"/>
    <x v="0"/>
    <x v="0"/>
    <n v="20"/>
    <n v="15.616666666666667"/>
    <n v="0.78083333333333338"/>
  </r>
  <r>
    <s v="DT-00667"/>
    <x v="5"/>
    <s v="Stamping_Machine_029"/>
    <s v="Stamping"/>
    <d v="2024-12-28T01:28:23"/>
    <d v="2024-12-28T01:32:23"/>
    <s v="12"/>
    <s v="28"/>
    <n v="521"/>
    <n v="8.6833333333333336"/>
    <s v="Preventive Maintenance - Electrical"/>
    <s v="Olivia Johnson"/>
    <x v="2"/>
    <x v="0"/>
    <n v="22"/>
    <n v="13.316666666666666"/>
    <n v="0.60530303030303034"/>
  </r>
  <r>
    <s v="DT-03236"/>
    <x v="23"/>
    <s v="Packaging_Machine_025"/>
    <s v="Packaging"/>
    <d v="2024-12-28T01:39:52"/>
    <d v="2024-12-28T04:40:52"/>
    <s v="12"/>
    <s v="28"/>
    <n v="320"/>
    <n v="5.333333333333333"/>
    <s v="Preventive Maintenance - General"/>
    <s v="Olivia Johnson"/>
    <x v="2"/>
    <x v="0"/>
    <n v="20"/>
    <n v="14.666666666666668"/>
    <n v="0.73333333333333339"/>
  </r>
  <r>
    <s v="DT-07785"/>
    <x v="6"/>
    <s v="Painting_Machine_009"/>
    <s v="Painting"/>
    <d v="2024-12-28T01:59:19"/>
    <d v="2024-12-28T02:43:19"/>
    <s v="12"/>
    <s v="28"/>
    <n v="49"/>
    <n v="0.81666666666666665"/>
    <s v="Mechanical Failure"/>
    <s v="John Smith"/>
    <x v="2"/>
    <x v="1"/>
    <n v="16"/>
    <n v="15.183333333333334"/>
    <n v="0.94895833333333335"/>
  </r>
  <r>
    <s v="DT-05909"/>
    <x v="11"/>
    <s v="Assembly_Machine_007"/>
    <s v="Assembly"/>
    <d v="2024-12-28T02:12:17"/>
    <d v="2024-12-28T05:01:17"/>
    <s v="12"/>
    <s v="28"/>
    <n v="536"/>
    <n v="8.9333333333333336"/>
    <s v="Electrical Fault"/>
    <s v="Rana Ibrahim"/>
    <x v="2"/>
    <x v="1"/>
    <n v="22"/>
    <n v="13.066666666666666"/>
    <n v="0.59393939393939388"/>
  </r>
  <r>
    <s v="DT-06500"/>
    <x v="31"/>
    <s v="Assembly_Machine_010"/>
    <s v="Assembly"/>
    <d v="2024-12-28T02:25:49"/>
    <d v="2024-12-28T03:10:49"/>
    <s v="12"/>
    <s v="28"/>
    <n v="19"/>
    <n v="0.31666666666666665"/>
    <s v="Mechanical Failure"/>
    <s v="Emma Wilson"/>
    <x v="2"/>
    <x v="1"/>
    <n v="22"/>
    <n v="21.683333333333334"/>
    <n v="0.9856060606060606"/>
  </r>
  <r>
    <s v="DT-07099"/>
    <x v="15"/>
    <s v="Packaging_Machine_017"/>
    <s v="Packaging"/>
    <d v="2024-12-28T02:40:45"/>
    <d v="2024-12-28T04:15:45"/>
    <s v="12"/>
    <s v="28"/>
    <n v="207"/>
    <n v="3.45"/>
    <s v="Mechanical Failure"/>
    <s v="Li Wei"/>
    <x v="2"/>
    <x v="1"/>
    <n v="20"/>
    <n v="16.55"/>
    <n v="0.82750000000000001"/>
  </r>
  <r>
    <s v="DT-06783"/>
    <x v="16"/>
    <s v="Painting_Machine_005"/>
    <s v="Painting"/>
    <d v="2024-12-28T06:21:01"/>
    <d v="2024-12-28T07:42:01"/>
    <s v="12"/>
    <s v="28"/>
    <n v="325"/>
    <n v="5.416666666666667"/>
    <s v="Material Shortage"/>
    <s v="Sophie Martin"/>
    <x v="1"/>
    <x v="1"/>
    <n v="20"/>
    <n v="14.583333333333332"/>
    <n v="0.72916666666666663"/>
  </r>
  <r>
    <s v="DT-00604"/>
    <x v="17"/>
    <s v="Assembly_Machine_014"/>
    <s v="Assembly"/>
    <d v="2024-12-28T06:32:34"/>
    <d v="2024-12-28T07:15:34"/>
    <s v="12"/>
    <s v="28"/>
    <n v="208"/>
    <n v="3.4666666666666668"/>
    <s v="Electrical Fault"/>
    <s v="Maria Gomez"/>
    <x v="1"/>
    <x v="1"/>
    <n v="16"/>
    <n v="12.533333333333333"/>
    <n v="0.78333333333333333"/>
  </r>
  <r>
    <s v="DT-06442"/>
    <x v="1"/>
    <s v="Painting_Machine_021"/>
    <s v="Painting"/>
    <d v="2024-12-28T06:36:54"/>
    <d v="2024-12-28T08:57:54"/>
    <s v="12"/>
    <s v="28"/>
    <n v="1079"/>
    <n v="17.983333333333334"/>
    <s v="Mechanical Failure"/>
    <s v="Ahmed Hassan"/>
    <x v="2"/>
    <x v="1"/>
    <n v="22"/>
    <n v="4.0166666666666657"/>
    <n v="0.18257575757575753"/>
  </r>
  <r>
    <s v="DT-02913"/>
    <x v="34"/>
    <s v="Painting_Machine_022"/>
    <s v="Painting"/>
    <d v="2024-12-28T07:05:56"/>
    <d v="2024-12-28T10:23:56"/>
    <s v="12"/>
    <s v="28"/>
    <n v="504"/>
    <n v="8.4"/>
    <s v="Preventive Maintenance - Electrical"/>
    <s v="Noah Davis"/>
    <x v="1"/>
    <x v="0"/>
    <n v="22"/>
    <n v="13.6"/>
    <n v="0.61818181818181817"/>
  </r>
  <r>
    <s v="DT-03023"/>
    <x v="23"/>
    <s v="Packaging_Machine_025"/>
    <s v="Packaging"/>
    <d v="2024-12-28T08:51:18"/>
    <d v="2024-12-28T09:22:18"/>
    <s v="12"/>
    <s v="28"/>
    <n v="170"/>
    <n v="2.8333333333333335"/>
    <s v="Mechanical Failure"/>
    <s v="Fatima Ali"/>
    <x v="1"/>
    <x v="1"/>
    <n v="20"/>
    <n v="17.166666666666668"/>
    <n v="0.85833333333333339"/>
  </r>
  <r>
    <s v="DT-09804"/>
    <x v="27"/>
    <s v="Assembly_Machine_027"/>
    <s v="Assembly"/>
    <d v="2024-12-28T08:59:41"/>
    <d v="2024-12-28T10:56:41"/>
    <s v="12"/>
    <s v="28"/>
    <n v="349"/>
    <n v="5.8166666666666664"/>
    <s v="Preventive Maintenance - Mechanical"/>
    <s v="Ahmed Hassan"/>
    <x v="0"/>
    <x v="0"/>
    <n v="20"/>
    <n v="14.183333333333334"/>
    <n v="0.70916666666666672"/>
  </r>
  <r>
    <s v="DT-07265"/>
    <x v="10"/>
    <s v="Painting_Machine_008"/>
    <s v="Painting"/>
    <d v="2024-12-28T09:48:34"/>
    <d v="2024-12-28T10:00:34"/>
    <s v="12"/>
    <s v="28"/>
    <n v="214"/>
    <n v="3.5666666666666669"/>
    <s v="Process Instability"/>
    <s v="Emma Wilson"/>
    <x v="0"/>
    <x v="1"/>
    <n v="16"/>
    <n v="12.433333333333334"/>
    <n v="0.77708333333333335"/>
  </r>
  <r>
    <s v="DT-03270"/>
    <x v="19"/>
    <s v="Stamping_Machine_035"/>
    <s v="Stamping"/>
    <d v="2024-12-28T10:37:18"/>
    <d v="2024-12-28T14:23:18"/>
    <s v="12"/>
    <s v="28"/>
    <n v="262"/>
    <n v="4.3666666666666663"/>
    <s v="Hydraulic Leak"/>
    <s v="Carlos Ruiz"/>
    <x v="2"/>
    <x v="1"/>
    <n v="16"/>
    <n v="11.633333333333333"/>
    <n v="0.7270833333333333"/>
  </r>
  <r>
    <s v="DT-04536"/>
    <x v="4"/>
    <s v="Stamping_Machine_031"/>
    <s v="Stamping"/>
    <d v="2024-12-28T13:07:15"/>
    <d v="2024-12-28T22:16:15"/>
    <s v="12"/>
    <s v="28"/>
    <n v="1026"/>
    <n v="17.100000000000001"/>
    <s v="Tooling Break"/>
    <s v="Elena Petrova"/>
    <x v="1"/>
    <x v="1"/>
    <n v="18"/>
    <n v="0.89999999999999858"/>
    <n v="4.999999999999992E-2"/>
  </r>
  <r>
    <s v="DT-00019"/>
    <x v="14"/>
    <s v="Assembly_Machine_013"/>
    <s v="Assembly"/>
    <d v="2024-12-28T13:07:42"/>
    <d v="2024-12-28T16:48:42"/>
    <s v="12"/>
    <s v="28"/>
    <n v="221"/>
    <n v="3.6833333333333331"/>
    <s v="Preventive Maintenance - General"/>
    <s v="Lucas Silva"/>
    <x v="0"/>
    <x v="0"/>
    <n v="14"/>
    <n v="10.316666666666666"/>
    <n v="0.73690476190476184"/>
  </r>
  <r>
    <s v="DT-01883"/>
    <x v="4"/>
    <s v="Stamping_Machine_031"/>
    <s v="Stamping"/>
    <d v="2024-12-28T14:09:07"/>
    <d v="2024-12-28T14:33:07"/>
    <s v="12"/>
    <s v="28"/>
    <n v="1026"/>
    <n v="17.100000000000001"/>
    <s v="Sensor Fault"/>
    <s v="Carlos Ruiz"/>
    <x v="0"/>
    <x v="1"/>
    <n v="18"/>
    <n v="0.89999999999999858"/>
    <n v="4.999999999999992E-2"/>
  </r>
  <r>
    <s v="DT-01465"/>
    <x v="16"/>
    <s v="Painting_Machine_005"/>
    <s v="Painting"/>
    <d v="2024-12-28T15:12:11"/>
    <d v="2024-12-28T15:38:11"/>
    <s v="12"/>
    <s v="28"/>
    <n v="223"/>
    <n v="3.7166666666666668"/>
    <s v="Preventive Maintenance - Electrical"/>
    <s v="Olivia Johnson"/>
    <x v="0"/>
    <x v="0"/>
    <n v="20"/>
    <n v="16.283333333333331"/>
    <n v="0.81416666666666659"/>
  </r>
  <r>
    <s v="DT-05474"/>
    <x v="31"/>
    <s v="Assembly_Machine_010"/>
    <s v="Assembly"/>
    <d v="2024-12-28T18:11:34"/>
    <d v="2024-12-28T20:10:34"/>
    <s v="12"/>
    <s v="28"/>
    <n v="211"/>
    <n v="3.5166666666666666"/>
    <s v="Electrical Fault"/>
    <s v="John Smith"/>
    <x v="2"/>
    <x v="1"/>
    <n v="22"/>
    <n v="18.483333333333334"/>
    <n v="0.8401515151515152"/>
  </r>
  <r>
    <s v="DT-07430"/>
    <x v="9"/>
    <s v="Assembly_Machine_011"/>
    <s v="Assembly"/>
    <d v="2024-12-28T18:26:17"/>
    <d v="2024-12-28T18:39:17"/>
    <s v="12"/>
    <s v="28"/>
    <n v="206"/>
    <n v="3.4333333333333331"/>
    <s v="Preventive Maintenance - Mechanical"/>
    <s v="Sophie Martin"/>
    <x v="1"/>
    <x v="0"/>
    <n v="14"/>
    <n v="10.566666666666666"/>
    <n v="0.75476190476190474"/>
  </r>
  <r>
    <s v="DT-01274"/>
    <x v="29"/>
    <s v="Assembly_Machine_023"/>
    <s v="Assembly"/>
    <d v="2024-12-28T19:50:39"/>
    <d v="2024-12-28T23:49:39"/>
    <s v="12"/>
    <s v="28"/>
    <n v="168"/>
    <n v="2.8"/>
    <s v="Sensor Fault"/>
    <s v="Yuki Tanaka"/>
    <x v="2"/>
    <x v="1"/>
    <n v="16"/>
    <n v="13.2"/>
    <n v="0.82499999999999996"/>
  </r>
  <r>
    <s v="DT-08318"/>
    <x v="6"/>
    <s v="Painting_Machine_009"/>
    <s v="Painting"/>
    <d v="2024-12-28T20:21:17"/>
    <d v="2024-12-28T23:00:17"/>
    <s v="12"/>
    <s v="28"/>
    <n v="64"/>
    <n v="1.0666666666666667"/>
    <s v="Mechanical Failure"/>
    <s v="David Brown"/>
    <x v="0"/>
    <x v="1"/>
    <n v="16"/>
    <n v="14.933333333333334"/>
    <n v="0.93333333333333335"/>
  </r>
  <r>
    <s v="DT-05622"/>
    <x v="2"/>
    <s v="Assembly_Machine_019"/>
    <s v="Assembly"/>
    <d v="2024-12-28T20:26:05"/>
    <d v="2024-12-29T00:16:05"/>
    <s v="12"/>
    <s v="28"/>
    <n v="55"/>
    <n v="0.91666666666666663"/>
    <s v="Preventive Maintenance - Electrical"/>
    <s v="Emma Wilson"/>
    <x v="0"/>
    <x v="0"/>
    <n v="22"/>
    <n v="21.083333333333332"/>
    <n v="0.95833333333333326"/>
  </r>
  <r>
    <s v="DT-00217"/>
    <x v="2"/>
    <s v="Assembly_Machine_019"/>
    <s v="Assembly"/>
    <d v="2024-12-28T21:13:32"/>
    <d v="2024-12-29T02:48:32"/>
    <s v="12"/>
    <s v="28"/>
    <n v="65"/>
    <n v="1.0833333333333333"/>
    <s v="Preventive Maintenance - Electrical"/>
    <s v="Hassan Ali"/>
    <x v="0"/>
    <x v="0"/>
    <n v="22"/>
    <n v="20.916666666666668"/>
    <n v="0.9507575757575758"/>
  </r>
  <r>
    <s v="DT-09194"/>
    <x v="14"/>
    <s v="Assembly_Machine_013"/>
    <s v="Assembly"/>
    <d v="2024-12-28T21:23:38"/>
    <d v="2024-12-28T22:00:38"/>
    <s v="12"/>
    <s v="28"/>
    <n v="182"/>
    <n v="3.0333333333333332"/>
    <s v="Material Shortage"/>
    <s v="Emma Wilson"/>
    <x v="1"/>
    <x v="1"/>
    <n v="14"/>
    <n v="10.966666666666667"/>
    <n v="0.78333333333333333"/>
  </r>
  <r>
    <s v="DT-08499"/>
    <x v="10"/>
    <s v="Painting_Machine_008"/>
    <s v="Painting"/>
    <d v="2024-12-28T21:44:01"/>
    <d v="2024-12-28T22:03:01"/>
    <s v="12"/>
    <s v="28"/>
    <n v="57"/>
    <n v="0.95"/>
    <s v="Mechanical Failure"/>
    <s v="Noah Davis"/>
    <x v="2"/>
    <x v="1"/>
    <n v="16"/>
    <n v="15.05"/>
    <n v="0.94062500000000004"/>
  </r>
  <r>
    <s v="DT-07122"/>
    <x v="26"/>
    <s v="Assembly_Machine_032"/>
    <s v="Assembly"/>
    <d v="2024-12-28T22:06:40"/>
    <d v="2024-12-28T22:48:40"/>
    <s v="12"/>
    <s v="28"/>
    <n v="329"/>
    <n v="5.4833333333333334"/>
    <s v="Electrical Fault"/>
    <s v="Noah Davis"/>
    <x v="0"/>
    <x v="1"/>
    <n v="20"/>
    <n v="14.516666666666666"/>
    <n v="0.72583333333333333"/>
  </r>
  <r>
    <s v="DT-01965"/>
    <x v="3"/>
    <s v="Stamping_Machine_033"/>
    <s v="Stamping"/>
    <d v="2024-12-28T22:54:47"/>
    <d v="2024-12-29T02:30:47"/>
    <s v="12"/>
    <s v="28"/>
    <n v="1026"/>
    <n v="17.100000000000001"/>
    <s v="Electrical Fault"/>
    <s v="Ahmed Hassan"/>
    <x v="2"/>
    <x v="1"/>
    <n v="18"/>
    <n v="0.89999999999999858"/>
    <n v="4.999999999999992E-2"/>
  </r>
  <r>
    <s v="DT-06243"/>
    <x v="19"/>
    <s v="Stamping_Machine_035"/>
    <s v="Stamping"/>
    <d v="2024-12-28T23:20:03"/>
    <d v="2024-12-29T01:50:03"/>
    <s v="12"/>
    <s v="28"/>
    <n v="334"/>
    <n v="5.5666666666666664"/>
    <s v="Overheating"/>
    <s v="Mahmoud Adel"/>
    <x v="0"/>
    <x v="1"/>
    <n v="16"/>
    <n v="10.433333333333334"/>
    <n v="0.65208333333333335"/>
  </r>
  <r>
    <s v="DT-04289"/>
    <x v="8"/>
    <s v="Assembly_Machine_012"/>
    <s v="Assembly"/>
    <d v="2024-12-29T00:32:12"/>
    <d v="2024-12-29T06:43:12"/>
    <s v="12"/>
    <s v="29"/>
    <n v="161"/>
    <n v="2.6833333333333331"/>
    <s v="Overheating"/>
    <s v="David Brown"/>
    <x v="2"/>
    <x v="1"/>
    <n v="20"/>
    <n v="17.316666666666666"/>
    <n v="0.86583333333333334"/>
  </r>
  <r>
    <s v="DT-03594"/>
    <x v="7"/>
    <s v="Packaging_Machine_002"/>
    <s v="Packaging"/>
    <d v="2024-12-29T01:20:40"/>
    <d v="2024-12-29T01:35:40"/>
    <s v="12"/>
    <s v="29"/>
    <n v="22"/>
    <n v="0.36666666666666664"/>
    <s v="Mechanical Failure"/>
    <s v="Carlos Ruiz"/>
    <x v="2"/>
    <x v="1"/>
    <n v="18"/>
    <n v="17.633333333333333"/>
    <n v="0.97962962962962963"/>
  </r>
  <r>
    <s v="DT-05088"/>
    <x v="7"/>
    <s v="Packaging_Machine_002"/>
    <s v="Packaging"/>
    <d v="2024-12-29T01:25:20"/>
    <d v="2024-12-29T02:39:20"/>
    <s v="12"/>
    <s v="29"/>
    <n v="22"/>
    <n v="0.36666666666666664"/>
    <s v="Electrical Fault"/>
    <s v="Lucas Silva"/>
    <x v="0"/>
    <x v="1"/>
    <n v="18"/>
    <n v="17.633333333333333"/>
    <n v="0.97962962962962963"/>
  </r>
  <r>
    <s v="DT-06475"/>
    <x v="29"/>
    <s v="Assembly_Machine_023"/>
    <s v="Assembly"/>
    <d v="2024-12-29T02:01:01"/>
    <d v="2024-12-29T03:52:01"/>
    <s v="12"/>
    <s v="29"/>
    <n v="147"/>
    <n v="2.4500000000000002"/>
    <s v="Mechanical Failure"/>
    <s v="Karim Nassar"/>
    <x v="1"/>
    <x v="1"/>
    <n v="16"/>
    <n v="13.55"/>
    <n v="0.84687500000000004"/>
  </r>
  <r>
    <s v="DT-05994"/>
    <x v="7"/>
    <s v="Packaging_Machine_002"/>
    <s v="Packaging"/>
    <d v="2024-12-29T02:50:15"/>
    <d v="2024-12-29T05:17:15"/>
    <s v="12"/>
    <s v="29"/>
    <n v="28"/>
    <n v="0.46666666666666667"/>
    <s v="Electrical Fault"/>
    <s v="Rana Ibrahim"/>
    <x v="0"/>
    <x v="1"/>
    <n v="18"/>
    <n v="17.533333333333335"/>
    <n v="0.9740740740740742"/>
  </r>
  <r>
    <s v="DT-09699"/>
    <x v="24"/>
    <s v="Painting_Machine_028"/>
    <s v="Painting"/>
    <d v="2024-12-29T02:52:05"/>
    <d v="2024-12-29T03:17:05"/>
    <s v="12"/>
    <s v="29"/>
    <n v="370"/>
    <n v="6.166666666666667"/>
    <s v="Hydraulic Leak"/>
    <s v="Hassan Ali"/>
    <x v="0"/>
    <x v="1"/>
    <n v="22"/>
    <n v="15.833333333333332"/>
    <n v="0.71969696969696961"/>
  </r>
  <r>
    <s v="DT-05451"/>
    <x v="4"/>
    <s v="Stamping_Machine_031"/>
    <s v="Stamping"/>
    <d v="2024-12-29T05:12:18"/>
    <d v="2024-12-29T08:55:18"/>
    <s v="12"/>
    <s v="29"/>
    <n v="960"/>
    <n v="16"/>
    <s v="Tooling Break"/>
    <s v="Elena Petrova"/>
    <x v="2"/>
    <x v="1"/>
    <n v="18"/>
    <n v="2"/>
    <n v="0.1111111111111111"/>
  </r>
  <r>
    <s v="DT-04951"/>
    <x v="1"/>
    <s v="Painting_Machine_021"/>
    <s v="Painting"/>
    <d v="2024-12-29T05:29:09"/>
    <d v="2024-12-29T06:00:09"/>
    <s v="12"/>
    <s v="29"/>
    <n v="919"/>
    <n v="15.316666666666666"/>
    <s v="Preventive Maintenance - Electrical"/>
    <s v="Carlos Ruiz"/>
    <x v="0"/>
    <x v="0"/>
    <n v="22"/>
    <n v="6.6833333333333336"/>
    <n v="0.30378787878787877"/>
  </r>
  <r>
    <s v="DT-00706"/>
    <x v="24"/>
    <s v="Painting_Machine_028"/>
    <s v="Painting"/>
    <d v="2024-12-29T05:40:47"/>
    <d v="2024-12-29T07:16:47"/>
    <s v="12"/>
    <s v="29"/>
    <n v="42"/>
    <n v="0.7"/>
    <s v="Mechanical Failure"/>
    <s v="David Brown"/>
    <x v="1"/>
    <x v="1"/>
    <n v="22"/>
    <n v="21.3"/>
    <n v="0.96818181818181825"/>
  </r>
  <r>
    <s v="DT-02390"/>
    <x v="34"/>
    <s v="Painting_Machine_022"/>
    <s v="Painting"/>
    <d v="2024-12-29T08:55:58"/>
    <d v="2024-12-29T16:47:58"/>
    <s v="12"/>
    <s v="29"/>
    <n v="261"/>
    <n v="4.3499999999999996"/>
    <s v="Preventive Maintenance - Electrical"/>
    <s v="Rana Ibrahim"/>
    <x v="0"/>
    <x v="0"/>
    <n v="22"/>
    <n v="17.649999999999999"/>
    <n v="0.80227272727272725"/>
  </r>
  <r>
    <s v="DT-01048"/>
    <x v="31"/>
    <s v="Assembly_Machine_010"/>
    <s v="Assembly"/>
    <d v="2024-12-29T09:57:41"/>
    <d v="2024-12-29T10:36:41"/>
    <s v="12"/>
    <s v="29"/>
    <n v="87"/>
    <n v="1.45"/>
    <s v="Preventive Maintenance - Mechanical"/>
    <s v="Olivia Johnson"/>
    <x v="0"/>
    <x v="0"/>
    <n v="22"/>
    <n v="20.55"/>
    <n v="0.93409090909090908"/>
  </r>
  <r>
    <s v="DT-06125"/>
    <x v="8"/>
    <s v="Assembly_Machine_012"/>
    <s v="Assembly"/>
    <d v="2024-12-29T12:35:06"/>
    <d v="2024-12-29T14:52:06"/>
    <s v="12"/>
    <s v="29"/>
    <n v="134"/>
    <n v="2.2333333333333334"/>
    <s v="Electrical Fault"/>
    <s v="Yuki Tanaka"/>
    <x v="1"/>
    <x v="1"/>
    <n v="20"/>
    <n v="17.766666666666666"/>
    <n v="0.88833333333333331"/>
  </r>
  <r>
    <s v="DT-03766"/>
    <x v="5"/>
    <s v="Stamping_Machine_029"/>
    <s v="Stamping"/>
    <d v="2024-12-29T13:42:31"/>
    <d v="2024-12-29T20:11:31"/>
    <s v="12"/>
    <s v="29"/>
    <n v="998"/>
    <n v="16.633333333333333"/>
    <s v="Sensor Fault"/>
    <s v="Hassan Ali"/>
    <x v="0"/>
    <x v="1"/>
    <n v="22"/>
    <n v="5.3666666666666671"/>
    <n v="0.24393939393939396"/>
  </r>
  <r>
    <s v="DT-08544"/>
    <x v="34"/>
    <s v="Painting_Machine_022"/>
    <s v="Painting"/>
    <d v="2024-12-29T14:22:42"/>
    <d v="2024-12-29T17:53:42"/>
    <s v="12"/>
    <s v="29"/>
    <n v="158"/>
    <n v="2.6333333333333333"/>
    <s v="Preventive Maintenance - General"/>
    <s v="David Brown"/>
    <x v="0"/>
    <x v="0"/>
    <n v="22"/>
    <n v="19.366666666666667"/>
    <n v="0.88030303030303036"/>
  </r>
  <r>
    <s v="DT-09343"/>
    <x v="20"/>
    <s v="Stamping_Machine_015"/>
    <s v="Stamping"/>
    <d v="2024-12-29T14:32:05"/>
    <d v="2024-12-29T16:05:05"/>
    <s v="12"/>
    <s v="29"/>
    <n v="377"/>
    <n v="6.2833333333333332"/>
    <s v="Preventive Maintenance - Mechanical"/>
    <s v="Olivia Johnson"/>
    <x v="2"/>
    <x v="0"/>
    <n v="18"/>
    <n v="11.716666666666667"/>
    <n v="0.65092592592592591"/>
  </r>
  <r>
    <s v="DT-08422"/>
    <x v="5"/>
    <s v="Stamping_Machine_029"/>
    <s v="Stamping"/>
    <d v="2024-12-29T15:19:17"/>
    <d v="2024-12-29T18:33:17"/>
    <s v="12"/>
    <s v="29"/>
    <n v="771"/>
    <n v="12.85"/>
    <s v="Material Shortage"/>
    <s v="Ahmed Hassan"/>
    <x v="1"/>
    <x v="1"/>
    <n v="22"/>
    <n v="9.15"/>
    <n v="0.41590909090909095"/>
  </r>
  <r>
    <s v="DT-04999"/>
    <x v="23"/>
    <s v="Packaging_Machine_025"/>
    <s v="Packaging"/>
    <d v="2024-12-29T15:20:38"/>
    <d v="2024-12-29T15:43:38"/>
    <s v="12"/>
    <s v="29"/>
    <n v="259"/>
    <n v="4.3166666666666664"/>
    <s v="Preventive Maintenance - Electrical"/>
    <s v="Olivia Johnson"/>
    <x v="2"/>
    <x v="0"/>
    <n v="20"/>
    <n v="15.683333333333334"/>
    <n v="0.78416666666666668"/>
  </r>
  <r>
    <s v="DT-09009"/>
    <x v="17"/>
    <s v="Assembly_Machine_014"/>
    <s v="Assembly"/>
    <d v="2024-12-29T15:48:21"/>
    <d v="2024-12-29T18:43:21"/>
    <s v="12"/>
    <s v="29"/>
    <n v="245"/>
    <n v="4.083333333333333"/>
    <s v="Preventive Maintenance - Mechanical"/>
    <s v="Maria Gomez"/>
    <x v="2"/>
    <x v="0"/>
    <n v="16"/>
    <n v="11.916666666666668"/>
    <n v="0.74479166666666674"/>
  </r>
  <r>
    <s v="DT-09632"/>
    <x v="13"/>
    <s v="Painting_Machine_016"/>
    <s v="Painting"/>
    <d v="2024-12-29T15:54:22"/>
    <d v="2024-12-29T17:00:22"/>
    <s v="12"/>
    <s v="29"/>
    <n v="380"/>
    <n v="6.333333333333333"/>
    <s v="Mechanical Failure"/>
    <s v="Rana Ibrahim"/>
    <x v="0"/>
    <x v="1"/>
    <n v="22"/>
    <n v="15.666666666666668"/>
    <n v="0.71212121212121215"/>
  </r>
  <r>
    <s v="DT-05432"/>
    <x v="10"/>
    <s v="Painting_Machine_008"/>
    <s v="Painting"/>
    <d v="2024-12-29T16:10:58"/>
    <d v="2024-12-29T16:20:58"/>
    <s v="12"/>
    <s v="29"/>
    <n v="99"/>
    <n v="1.65"/>
    <s v="Preventive Maintenance - General"/>
    <s v="David Brown"/>
    <x v="1"/>
    <x v="0"/>
    <n v="16"/>
    <n v="14.35"/>
    <n v="0.89687499999999998"/>
  </r>
  <r>
    <s v="DT-06785"/>
    <x v="5"/>
    <s v="Stamping_Machine_029"/>
    <s v="Stamping"/>
    <d v="2024-12-29T17:54:47"/>
    <d v="2024-12-29T23:15:47"/>
    <s v="12"/>
    <s v="29"/>
    <n v="937"/>
    <n v="15.616666666666667"/>
    <s v="Operator Error"/>
    <s v="Sophie Martin"/>
    <x v="2"/>
    <x v="1"/>
    <n v="22"/>
    <n v="6.3833333333333329"/>
    <n v="0.2901515151515151"/>
  </r>
  <r>
    <s v="DT-09244"/>
    <x v="17"/>
    <s v="Assembly_Machine_014"/>
    <s v="Assembly"/>
    <d v="2024-12-29T18:27:10"/>
    <d v="2024-12-30T01:09:10"/>
    <s v="12"/>
    <s v="29"/>
    <n v="169"/>
    <n v="2.8166666666666669"/>
    <s v="Hydraulic Leak"/>
    <s v="Yuki Tanaka"/>
    <x v="2"/>
    <x v="1"/>
    <n v="16"/>
    <n v="13.183333333333334"/>
    <n v="0.82395833333333335"/>
  </r>
  <r>
    <s v="DT-00412"/>
    <x v="14"/>
    <s v="Assembly_Machine_013"/>
    <s v="Assembly"/>
    <d v="2024-12-29T18:33:56"/>
    <d v="2024-12-29T22:49:56"/>
    <s v="12"/>
    <s v="29"/>
    <n v="332"/>
    <n v="5.5333333333333332"/>
    <s v="Mechanical Failure"/>
    <s v="Ahmed Hassan"/>
    <x v="1"/>
    <x v="1"/>
    <n v="14"/>
    <n v="8.4666666666666668"/>
    <n v="0.60476190476190472"/>
  </r>
  <r>
    <s v="DT-03776"/>
    <x v="19"/>
    <s v="Stamping_Machine_035"/>
    <s v="Stamping"/>
    <d v="2024-12-29T20:27:41"/>
    <d v="2024-12-29T20:55:41"/>
    <s v="12"/>
    <s v="29"/>
    <n v="29"/>
    <n v="0.48333333333333334"/>
    <s v="Mechanical Failure"/>
    <s v="Elena Petrova"/>
    <x v="1"/>
    <x v="1"/>
    <n v="16"/>
    <n v="15.516666666666667"/>
    <n v="0.96979166666666672"/>
  </r>
  <r>
    <s v="DT-08188"/>
    <x v="21"/>
    <s v="Packaging_Machine_018"/>
    <s v="Packaging"/>
    <d v="2024-12-29T20:38:37"/>
    <d v="2024-12-29T20:52:37"/>
    <s v="12"/>
    <s v="29"/>
    <n v="335"/>
    <n v="5.583333333333333"/>
    <s v="Electrical Fault"/>
    <s v="Rana Ibrahim"/>
    <x v="1"/>
    <x v="1"/>
    <n v="14"/>
    <n v="8.4166666666666679"/>
    <n v="0.60119047619047628"/>
  </r>
  <r>
    <s v="DT-09853"/>
    <x v="14"/>
    <s v="Assembly_Machine_013"/>
    <s v="Assembly"/>
    <d v="2024-12-29T21:01:42"/>
    <d v="2024-12-30T00:51:42"/>
    <s v="12"/>
    <s v="29"/>
    <n v="290"/>
    <n v="4.833333333333333"/>
    <s v="Overheating"/>
    <s v="Elena Petrova"/>
    <x v="2"/>
    <x v="1"/>
    <n v="14"/>
    <n v="9.1666666666666679"/>
    <n v="0.65476190476190488"/>
  </r>
  <r>
    <s v="DT-02783"/>
    <x v="25"/>
    <s v="Painting_Machine_001"/>
    <s v="Painting"/>
    <d v="2024-12-29T21:02:10"/>
    <d v="2024-12-30T00:01:10"/>
    <s v="12"/>
    <s v="29"/>
    <n v="40"/>
    <n v="0.66666666666666663"/>
    <s v="Tooling Break"/>
    <s v="Rana Ibrahim"/>
    <x v="2"/>
    <x v="1"/>
    <n v="18"/>
    <n v="17.333333333333332"/>
    <n v="0.96296296296296291"/>
  </r>
  <r>
    <s v="DT-01957"/>
    <x v="8"/>
    <s v="Assembly_Machine_012"/>
    <s v="Assembly"/>
    <d v="2024-12-29T21:11:24"/>
    <d v="2024-12-30T01:02:24"/>
    <s v="12"/>
    <s v="29"/>
    <n v="119"/>
    <n v="1.9833333333333334"/>
    <s v="Electrical Fault"/>
    <s v="Lucas Silva"/>
    <x v="0"/>
    <x v="1"/>
    <n v="20"/>
    <n v="18.016666666666666"/>
    <n v="0.90083333333333326"/>
  </r>
  <r>
    <s v="DT-02723"/>
    <x v="4"/>
    <s v="Stamping_Machine_031"/>
    <s v="Stamping"/>
    <d v="2024-12-29T21:55:31"/>
    <d v="2024-12-29T22:27:31"/>
    <s v="12"/>
    <s v="29"/>
    <n v="1026"/>
    <n v="17.100000000000001"/>
    <s v="Electrical Fault"/>
    <s v="Maria Gomez"/>
    <x v="1"/>
    <x v="1"/>
    <n v="18"/>
    <n v="0.89999999999999858"/>
    <n v="4.999999999999992E-2"/>
  </r>
  <r>
    <s v="DT-07386"/>
    <x v="16"/>
    <s v="Painting_Machine_005"/>
    <s v="Painting"/>
    <d v="2024-12-29T22:03:18"/>
    <d v="2024-12-29T22:08:18"/>
    <s v="12"/>
    <s v="29"/>
    <n v="430"/>
    <n v="7.166666666666667"/>
    <s v="Unsafe Condition"/>
    <s v="Ahmed Hassan"/>
    <x v="1"/>
    <x v="1"/>
    <n v="20"/>
    <n v="12.833333333333332"/>
    <n v="0.64166666666666661"/>
  </r>
  <r>
    <s v="DT-09637"/>
    <x v="29"/>
    <s v="Assembly_Machine_023"/>
    <s v="Assembly"/>
    <d v="2024-12-29T23:04:58"/>
    <d v="2024-12-30T04:12:58"/>
    <s v="12"/>
    <s v="29"/>
    <n v="202"/>
    <n v="3.3666666666666667"/>
    <s v="Operator Error"/>
    <s v="Ahmed Hassan"/>
    <x v="1"/>
    <x v="1"/>
    <n v="16"/>
    <n v="12.633333333333333"/>
    <n v="0.7895833333333333"/>
  </r>
  <r>
    <s v="DT-05135"/>
    <x v="10"/>
    <s v="Painting_Machine_008"/>
    <s v="Painting"/>
    <d v="2024-12-30T00:58:06"/>
    <d v="2024-12-30T05:06:06"/>
    <s v="12"/>
    <s v="30"/>
    <n v="259"/>
    <n v="4.3166666666666664"/>
    <s v="Preventive Maintenance - Mechanical"/>
    <s v="Mahmoud Adel"/>
    <x v="0"/>
    <x v="0"/>
    <n v="16"/>
    <n v="11.683333333333334"/>
    <n v="0.73020833333333335"/>
  </r>
  <r>
    <s v="DT-05992"/>
    <x v="34"/>
    <s v="Painting_Machine_022"/>
    <s v="Painting"/>
    <d v="2024-12-30T01:31:04"/>
    <d v="2024-12-30T02:11:04"/>
    <s v="12"/>
    <s v="30"/>
    <n v="340"/>
    <n v="5.666666666666667"/>
    <s v="Preventive Maintenance - Electrical"/>
    <s v="Ahmed Hassan"/>
    <x v="0"/>
    <x v="0"/>
    <n v="22"/>
    <n v="16.333333333333332"/>
    <n v="0.74242424242424232"/>
  </r>
  <r>
    <s v="DT-07912"/>
    <x v="22"/>
    <s v="Assembly_Machine_026"/>
    <s v="Assembly"/>
    <d v="2024-12-30T05:07:15"/>
    <d v="2024-12-30T09:46:15"/>
    <s v="12"/>
    <s v="30"/>
    <n v="131"/>
    <n v="2.1833333333333331"/>
    <s v="Preventive Maintenance - Electrical"/>
    <s v="Karim Nassar"/>
    <x v="0"/>
    <x v="0"/>
    <n v="20"/>
    <n v="17.816666666666666"/>
    <n v="0.89083333333333337"/>
  </r>
  <r>
    <s v="DT-04338"/>
    <x v="25"/>
    <s v="Painting_Machine_001"/>
    <s v="Painting"/>
    <d v="2024-12-30T05:10:54"/>
    <d v="2024-12-30T08:05:54"/>
    <s v="12"/>
    <s v="30"/>
    <n v="347"/>
    <n v="5.7833333333333332"/>
    <s v="Hydraulic Leak"/>
    <s v="David Brown"/>
    <x v="0"/>
    <x v="1"/>
    <n v="18"/>
    <n v="12.216666666666667"/>
    <n v="0.6787037037037037"/>
  </r>
  <r>
    <s v="DT-08215"/>
    <x v="12"/>
    <s v="Stamping_Machine_024"/>
    <s v="Stamping"/>
    <d v="2024-12-30T06:56:25"/>
    <d v="2024-12-30T07:10:25"/>
    <s v="12"/>
    <s v="30"/>
    <n v="97"/>
    <n v="1.6166666666666667"/>
    <s v="Mechanical Failure"/>
    <s v="Li Wei"/>
    <x v="1"/>
    <x v="1"/>
    <n v="14"/>
    <n v="12.383333333333333"/>
    <n v="0.88452380952380949"/>
  </r>
  <r>
    <s v="DT-03765"/>
    <x v="14"/>
    <s v="Assembly_Machine_013"/>
    <s v="Assembly"/>
    <d v="2024-12-30T07:59:42"/>
    <d v="2024-12-30T08:44:42"/>
    <s v="12"/>
    <s v="30"/>
    <n v="318"/>
    <n v="5.3"/>
    <s v="Electrical Fault"/>
    <s v="Elena Petrova"/>
    <x v="2"/>
    <x v="1"/>
    <n v="14"/>
    <n v="8.6999999999999993"/>
    <n v="0.62142857142857133"/>
  </r>
  <r>
    <s v="DT-01862"/>
    <x v="31"/>
    <s v="Assembly_Machine_010"/>
    <s v="Assembly"/>
    <d v="2024-12-30T09:10:18"/>
    <d v="2024-12-30T09:27:18"/>
    <s v="12"/>
    <s v="30"/>
    <n v="139"/>
    <n v="2.3166666666666669"/>
    <s v="Electrical Fault"/>
    <s v="Mohamed Salah"/>
    <x v="2"/>
    <x v="1"/>
    <n v="22"/>
    <n v="19.683333333333334"/>
    <n v="0.89469696969696966"/>
  </r>
  <r>
    <s v="DT-07340"/>
    <x v="28"/>
    <s v="Packaging_Machine_003"/>
    <s v="Packaging"/>
    <d v="2024-12-30T10:11:13"/>
    <d v="2024-12-30T12:56:13"/>
    <s v="12"/>
    <s v="30"/>
    <n v="120"/>
    <n v="2"/>
    <s v="Electrical Fault"/>
    <s v="Carlos Ruiz"/>
    <x v="2"/>
    <x v="1"/>
    <n v="14"/>
    <n v="12"/>
    <n v="0.8571428571428571"/>
  </r>
  <r>
    <s v="DT-03162"/>
    <x v="10"/>
    <s v="Painting_Machine_008"/>
    <s v="Painting"/>
    <d v="2024-12-30T10:16:46"/>
    <d v="2024-12-30T13:16:46"/>
    <s v="12"/>
    <s v="30"/>
    <n v="168"/>
    <n v="2.8"/>
    <s v="Unsafe Condition"/>
    <s v="Noah Davis"/>
    <x v="0"/>
    <x v="1"/>
    <n v="16"/>
    <n v="13.2"/>
    <n v="0.82499999999999996"/>
  </r>
  <r>
    <s v="DT-09596"/>
    <x v="21"/>
    <s v="Packaging_Machine_018"/>
    <s v="Packaging"/>
    <d v="2024-12-30T11:54:01"/>
    <d v="2024-12-30T15:10:01"/>
    <s v="12"/>
    <s v="30"/>
    <n v="114"/>
    <n v="1.9"/>
    <s v="Preventive Maintenance - Mechanical"/>
    <s v="Noah Davis"/>
    <x v="1"/>
    <x v="0"/>
    <n v="14"/>
    <n v="12.1"/>
    <n v="0.86428571428571421"/>
  </r>
  <r>
    <s v="DT-01503"/>
    <x v="18"/>
    <s v="Packaging_Machine_004"/>
    <s v="Packaging"/>
    <d v="2024-12-30T11:54:51"/>
    <d v="2024-12-30T12:19:51"/>
    <s v="12"/>
    <s v="30"/>
    <n v="16"/>
    <n v="0.26666666666666666"/>
    <s v="Process Instability"/>
    <s v="Rana Ibrahim"/>
    <x v="1"/>
    <x v="1"/>
    <n v="16"/>
    <n v="15.733333333333333"/>
    <n v="0.98333333333333328"/>
  </r>
  <r>
    <s v="DT-07253"/>
    <x v="9"/>
    <s v="Assembly_Machine_011"/>
    <s v="Assembly"/>
    <d v="2024-12-30T12:35:54"/>
    <d v="2024-12-30T15:20:54"/>
    <s v="12"/>
    <s v="30"/>
    <n v="49"/>
    <n v="0.81666666666666665"/>
    <s v="Preventive Maintenance - Electrical"/>
    <s v="Rana Ibrahim"/>
    <x v="0"/>
    <x v="0"/>
    <n v="14"/>
    <n v="13.183333333333334"/>
    <n v="0.94166666666666665"/>
  </r>
  <r>
    <s v="DT-07988"/>
    <x v="16"/>
    <s v="Painting_Machine_005"/>
    <s v="Painting"/>
    <d v="2024-12-30T12:36:19"/>
    <d v="2024-12-30T17:04:19"/>
    <s v="12"/>
    <s v="30"/>
    <n v="321"/>
    <n v="5.35"/>
    <s v="Material Shortage"/>
    <s v="Carlos Ruiz"/>
    <x v="1"/>
    <x v="1"/>
    <n v="20"/>
    <n v="14.65"/>
    <n v="0.73250000000000004"/>
  </r>
  <r>
    <s v="DT-03889"/>
    <x v="14"/>
    <s v="Assembly_Machine_013"/>
    <s v="Assembly"/>
    <d v="2024-12-30T15:21:06"/>
    <d v="2024-12-30T16:05:06"/>
    <s v="12"/>
    <s v="30"/>
    <n v="117"/>
    <n v="1.95"/>
    <s v="Electrical Fault"/>
    <s v="Hassan Ali"/>
    <x v="2"/>
    <x v="1"/>
    <n v="14"/>
    <n v="12.05"/>
    <n v="0.86071428571428577"/>
  </r>
  <r>
    <s v="DT-00529"/>
    <x v="1"/>
    <s v="Painting_Machine_021"/>
    <s v="Painting"/>
    <d v="2024-12-30T15:25:29"/>
    <d v="2024-12-30T18:10:29"/>
    <s v="12"/>
    <s v="30"/>
    <n v="1206"/>
    <n v="20.100000000000001"/>
    <s v="Electrical Fault"/>
    <s v="Mohamed Salah"/>
    <x v="0"/>
    <x v="1"/>
    <n v="22"/>
    <n v="1.8999999999999986"/>
    <n v="8.6363636363636295E-2"/>
  </r>
  <r>
    <s v="DT-00778"/>
    <x v="32"/>
    <s v="Stamping_Machine_020"/>
    <s v="Stamping"/>
    <d v="2024-12-30T15:36:16"/>
    <d v="2024-12-30T15:50:16"/>
    <s v="12"/>
    <s v="30"/>
    <n v="81"/>
    <n v="1.35"/>
    <s v="Overheating"/>
    <s v="John Smith"/>
    <x v="2"/>
    <x v="1"/>
    <n v="14"/>
    <n v="12.65"/>
    <n v="0.90357142857142858"/>
  </r>
  <r>
    <s v="DT-08123"/>
    <x v="7"/>
    <s v="Packaging_Machine_002"/>
    <s v="Packaging"/>
    <d v="2024-12-30T17:13:40"/>
    <d v="2024-12-30T20:04:40"/>
    <s v="12"/>
    <s v="30"/>
    <n v="26"/>
    <n v="0.43333333333333335"/>
    <s v="Material Shortage"/>
    <s v="Ahmed Hassan"/>
    <x v="2"/>
    <x v="1"/>
    <n v="18"/>
    <n v="17.566666666666666"/>
    <n v="0.97592592592592586"/>
  </r>
  <r>
    <s v="DT-07462"/>
    <x v="19"/>
    <s v="Stamping_Machine_035"/>
    <s v="Stamping"/>
    <d v="2024-12-30T18:19:09"/>
    <d v="2024-12-30T18:31:09"/>
    <s v="12"/>
    <s v="30"/>
    <n v="39"/>
    <n v="0.65"/>
    <s v="Hydraulic Leak"/>
    <s v="Hassan Ali"/>
    <x v="1"/>
    <x v="1"/>
    <n v="16"/>
    <n v="15.35"/>
    <n v="0.95937499999999998"/>
  </r>
  <r>
    <s v="DT-04498"/>
    <x v="33"/>
    <s v="Packaging_Machine_006"/>
    <s v="Packaging"/>
    <d v="2024-12-30T20:06:03"/>
    <d v="2024-12-30T20:41:03"/>
    <s v="12"/>
    <s v="30"/>
    <n v="10"/>
    <n v="0.16666666666666666"/>
    <s v="Electrical Fault"/>
    <s v="Rana Ibrahim"/>
    <x v="2"/>
    <x v="1"/>
    <n v="22"/>
    <n v="21.833333333333332"/>
    <n v="0.99242424242424232"/>
  </r>
  <r>
    <s v="DT-06261"/>
    <x v="30"/>
    <s v="Packaging_Machine_034"/>
    <s v="Packaging"/>
    <d v="2024-12-30T20:07:20"/>
    <d v="2024-12-30T20:51:20"/>
    <s v="12"/>
    <s v="30"/>
    <n v="207"/>
    <n v="3.45"/>
    <s v="Electrical Fault"/>
    <s v="Mahmoud Adel"/>
    <x v="2"/>
    <x v="1"/>
    <n v="14"/>
    <n v="10.55"/>
    <n v="0.75357142857142867"/>
  </r>
  <r>
    <s v="DT-08163"/>
    <x v="23"/>
    <s v="Packaging_Machine_025"/>
    <s v="Packaging"/>
    <d v="2024-12-30T20:48:41"/>
    <d v="2024-12-30T21:28:41"/>
    <s v="12"/>
    <s v="30"/>
    <n v="365"/>
    <n v="6.083333333333333"/>
    <s v="Preventive Maintenance - Electrical"/>
    <s v="John Smith"/>
    <x v="1"/>
    <x v="0"/>
    <n v="20"/>
    <n v="13.916666666666668"/>
    <n v="0.69583333333333341"/>
  </r>
  <r>
    <s v="DT-01875"/>
    <x v="31"/>
    <s v="Assembly_Machine_010"/>
    <s v="Assembly"/>
    <d v="2024-12-30T21:34:04"/>
    <d v="2024-12-30T21:58:04"/>
    <s v="12"/>
    <s v="30"/>
    <n v="521"/>
    <n v="8.6833333333333336"/>
    <s v="Mechanical Failure"/>
    <s v="Mahmoud Adel"/>
    <x v="2"/>
    <x v="1"/>
    <n v="22"/>
    <n v="13.316666666666666"/>
    <n v="0.60530303030303034"/>
  </r>
  <r>
    <s v="DT-09806"/>
    <x v="16"/>
    <s v="Painting_Machine_005"/>
    <s v="Painting"/>
    <d v="2024-12-30T21:58:21"/>
    <d v="2024-12-30T22:05:21"/>
    <s v="12"/>
    <s v="30"/>
    <n v="458"/>
    <n v="7.6333333333333337"/>
    <s v="Overheating"/>
    <s v="Rana Ibrahim"/>
    <x v="1"/>
    <x v="1"/>
    <n v="20"/>
    <n v="12.366666666666667"/>
    <n v="0.6183333333333334"/>
  </r>
  <r>
    <s v="DT-07001"/>
    <x v="17"/>
    <s v="Assembly_Machine_014"/>
    <s v="Assembly"/>
    <d v="2024-12-30T23:14:10"/>
    <d v="2024-12-30T23:25:10"/>
    <s v="12"/>
    <s v="30"/>
    <n v="69"/>
    <n v="1.1499999999999999"/>
    <s v="Preventive Maintenance - General"/>
    <s v="Karim Nassar"/>
    <x v="1"/>
    <x v="0"/>
    <n v="16"/>
    <n v="14.85"/>
    <n v="0.92812499999999998"/>
  </r>
  <r>
    <s v="DT-02652"/>
    <x v="20"/>
    <s v="Stamping_Machine_015"/>
    <s v="Stamping"/>
    <d v="2024-12-30T23:20:18"/>
    <d v="2024-12-30T23:55:18"/>
    <s v="12"/>
    <s v="30"/>
    <n v="381"/>
    <n v="6.35"/>
    <s v="Electrical Fault"/>
    <s v="Yuki Tanaka"/>
    <x v="1"/>
    <x v="1"/>
    <n v="18"/>
    <n v="11.65"/>
    <n v="0.647222222222222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A78430-1DC9-4924-B245-C1219A1068A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D37" firstHeaderRow="0" firstDataRow="1" firstDataCol="1"/>
  <pivotFields count="17">
    <pivotField showAll="0"/>
    <pivotField axis="axisRow" showAll="0">
      <items count="36">
        <item x="25"/>
        <item x="7"/>
        <item x="28"/>
        <item x="18"/>
        <item x="16"/>
        <item x="33"/>
        <item x="11"/>
        <item x="10"/>
        <item x="6"/>
        <item x="31"/>
        <item x="9"/>
        <item x="8"/>
        <item x="14"/>
        <item x="17"/>
        <item x="20"/>
        <item x="13"/>
        <item x="15"/>
        <item x="21"/>
        <item x="2"/>
        <item x="32"/>
        <item x="1"/>
        <item x="34"/>
        <item x="29"/>
        <item x="12"/>
        <item x="23"/>
        <item x="22"/>
        <item x="27"/>
        <item x="24"/>
        <item x="5"/>
        <item x="0"/>
        <item x="4"/>
        <item x="26"/>
        <item x="3"/>
        <item x="30"/>
        <item x="19"/>
        <item t="default"/>
      </items>
    </pivotField>
    <pivotField showAll="0"/>
    <pivotField showAll="0"/>
    <pivotField numFmtId="164" showAll="0"/>
    <pivotField numFmtId="164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1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Duration_hours" fld="9" baseField="0" baseItem="0"/>
    <dataField name="Sum of Runtime_Hours_Day" fld="15" baseField="0" baseItem="0"/>
    <dataField name="Sum of Target_Runtime_Hours_Day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1"/>
  <sheetViews>
    <sheetView topLeftCell="I1" workbookViewId="0">
      <selection activeCell="Q1" sqref="Q1"/>
    </sheetView>
  </sheetViews>
  <sheetFormatPr defaultRowHeight="14.25" x14ac:dyDescent="0.2"/>
  <cols>
    <col min="1" max="1" width="12.625" bestFit="1" customWidth="1"/>
    <col min="2" max="2" width="11" bestFit="1" customWidth="1"/>
    <col min="3" max="3" width="21.375" bestFit="1" customWidth="1"/>
    <col min="4" max="4" width="11.25" bestFit="1" customWidth="1"/>
    <col min="5" max="7" width="17.75" bestFit="1" customWidth="1"/>
    <col min="8" max="8" width="15.25" bestFit="1" customWidth="1"/>
    <col min="9" max="9" width="16.25" bestFit="1" customWidth="1"/>
    <col min="10" max="10" width="14.375" bestFit="1" customWidth="1"/>
    <col min="11" max="11" width="31.375" bestFit="1" customWidth="1"/>
    <col min="12" max="12" width="15" customWidth="1"/>
    <col min="13" max="14" width="13.25" customWidth="1"/>
    <col min="15" max="15" width="25.875" bestFit="1" customWidth="1"/>
    <col min="16" max="16" width="19.125" bestFit="1" customWidth="1"/>
    <col min="17" max="17" width="15.75" bestFit="1" customWidth="1"/>
  </cols>
  <sheetData>
    <row r="1" spans="1:17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20</v>
      </c>
      <c r="E2" s="2">
        <v>45292.004745370366</v>
      </c>
      <c r="F2" s="2">
        <v>45292.09988425926</v>
      </c>
      <c r="G2" t="str">
        <f>TEXT(E2,"mm")</f>
        <v>01</v>
      </c>
      <c r="H2" t="str">
        <f>TEXT(E2,"dd")</f>
        <v>01</v>
      </c>
      <c r="I2">
        <v>72</v>
      </c>
      <c r="J2">
        <f>I2/60</f>
        <v>1.2</v>
      </c>
      <c r="K2" t="s">
        <v>21</v>
      </c>
      <c r="L2" t="s">
        <v>22</v>
      </c>
      <c r="M2" t="s">
        <v>23</v>
      </c>
      <c r="N2" t="b">
        <v>1</v>
      </c>
      <c r="O2">
        <f>_xlfn.XLOOKUP(B2,Machine_Info!A:A,Machine_Info!E:E)</f>
        <v>16</v>
      </c>
      <c r="P2">
        <f t="shared" ref="P2:P65" si="0">O2-J2</f>
        <v>14.8</v>
      </c>
      <c r="Q2">
        <f>P2/O2</f>
        <v>0.92500000000000004</v>
      </c>
    </row>
    <row r="3" spans="1:17" x14ac:dyDescent="0.2">
      <c r="A3" t="s">
        <v>24</v>
      </c>
      <c r="B3" t="s">
        <v>25</v>
      </c>
      <c r="C3" t="s">
        <v>26</v>
      </c>
      <c r="D3" t="s">
        <v>27</v>
      </c>
      <c r="E3" s="2">
        <v>45292.079085648147</v>
      </c>
      <c r="F3" s="2">
        <v>45292.138807870368</v>
      </c>
      <c r="G3" t="str">
        <f t="shared" ref="G3:G66" si="1">TEXT(E3,"mm")</f>
        <v>01</v>
      </c>
      <c r="H3" t="str">
        <f t="shared" ref="H3:H66" si="2">TEXT(E3,"dd")</f>
        <v>01</v>
      </c>
      <c r="I3">
        <v>1254</v>
      </c>
      <c r="J3">
        <f t="shared" ref="J3:J66" si="3">I3/60</f>
        <v>20.9</v>
      </c>
      <c r="K3" t="s">
        <v>28</v>
      </c>
      <c r="L3" t="s">
        <v>22</v>
      </c>
      <c r="M3" t="s">
        <v>23</v>
      </c>
      <c r="N3" t="b">
        <v>0</v>
      </c>
      <c r="O3">
        <f>_xlfn.XLOOKUP(B3,Machine_Info!A:A,Machine_Info!E:E)</f>
        <v>22</v>
      </c>
      <c r="P3">
        <f t="shared" si="0"/>
        <v>1.1000000000000014</v>
      </c>
      <c r="Q3">
        <f t="shared" ref="Q3:Q66" si="4">P3/O3</f>
        <v>5.0000000000000065E-2</v>
      </c>
    </row>
    <row r="4" spans="1:17" x14ac:dyDescent="0.2">
      <c r="A4" t="s">
        <v>29</v>
      </c>
      <c r="B4" t="s">
        <v>30</v>
      </c>
      <c r="C4" t="s">
        <v>31</v>
      </c>
      <c r="D4" t="s">
        <v>32</v>
      </c>
      <c r="E4" s="2">
        <v>45292.105532407397</v>
      </c>
      <c r="F4" s="2">
        <v>45292.134004629632</v>
      </c>
      <c r="G4" t="str">
        <f t="shared" si="1"/>
        <v>01</v>
      </c>
      <c r="H4" t="str">
        <f t="shared" si="2"/>
        <v>01</v>
      </c>
      <c r="I4">
        <v>84</v>
      </c>
      <c r="J4">
        <f t="shared" si="3"/>
        <v>1.4</v>
      </c>
      <c r="K4" t="s">
        <v>28</v>
      </c>
      <c r="L4" t="s">
        <v>112</v>
      </c>
      <c r="M4" t="s">
        <v>34</v>
      </c>
      <c r="N4" t="b">
        <v>0</v>
      </c>
      <c r="O4">
        <f>_xlfn.XLOOKUP(B4,Machine_Info!A:A,Machine_Info!E:E)</f>
        <v>22</v>
      </c>
      <c r="P4">
        <f t="shared" si="0"/>
        <v>20.6</v>
      </c>
      <c r="Q4">
        <f t="shared" si="4"/>
        <v>0.9363636363636364</v>
      </c>
    </row>
    <row r="5" spans="1:17" x14ac:dyDescent="0.2">
      <c r="A5" t="s">
        <v>35</v>
      </c>
      <c r="B5" t="s">
        <v>36</v>
      </c>
      <c r="C5" t="s">
        <v>37</v>
      </c>
      <c r="D5" t="s">
        <v>20</v>
      </c>
      <c r="E5" s="2">
        <v>45292.123124999998</v>
      </c>
      <c r="F5" s="2">
        <v>45292.325902777768</v>
      </c>
      <c r="G5" t="str">
        <f t="shared" si="1"/>
        <v>01</v>
      </c>
      <c r="H5" t="str">
        <f t="shared" si="2"/>
        <v>01</v>
      </c>
      <c r="I5">
        <v>843</v>
      </c>
      <c r="J5">
        <f t="shared" si="3"/>
        <v>14.05</v>
      </c>
      <c r="K5" t="s">
        <v>38</v>
      </c>
      <c r="L5" t="s">
        <v>112</v>
      </c>
      <c r="M5" t="s">
        <v>34</v>
      </c>
      <c r="N5" t="b">
        <v>0</v>
      </c>
      <c r="O5">
        <f>_xlfn.XLOOKUP(B5,Machine_Info!A:A,Machine_Info!E:E)</f>
        <v>18</v>
      </c>
      <c r="P5">
        <f t="shared" si="0"/>
        <v>3.9499999999999993</v>
      </c>
      <c r="Q5">
        <f t="shared" si="4"/>
        <v>0.21944444444444441</v>
      </c>
    </row>
    <row r="6" spans="1:17" x14ac:dyDescent="0.2">
      <c r="A6" t="s">
        <v>39</v>
      </c>
      <c r="B6" t="s">
        <v>40</v>
      </c>
      <c r="C6" t="s">
        <v>41</v>
      </c>
      <c r="D6" t="s">
        <v>20</v>
      </c>
      <c r="E6" s="2">
        <v>45292.172025462962</v>
      </c>
      <c r="F6" s="2">
        <v>45292.201192129629</v>
      </c>
      <c r="G6" t="str">
        <f t="shared" si="1"/>
        <v>01</v>
      </c>
      <c r="H6" t="str">
        <f t="shared" si="2"/>
        <v>01</v>
      </c>
      <c r="I6">
        <v>873</v>
      </c>
      <c r="J6">
        <f t="shared" si="3"/>
        <v>14.55</v>
      </c>
      <c r="K6" t="s">
        <v>42</v>
      </c>
      <c r="L6" t="s">
        <v>10155</v>
      </c>
      <c r="M6" t="s">
        <v>44</v>
      </c>
      <c r="N6" t="b">
        <v>0</v>
      </c>
      <c r="O6">
        <f>_xlfn.XLOOKUP(B6,Machine_Info!A:A,Machine_Info!E:E)</f>
        <v>18</v>
      </c>
      <c r="P6">
        <f t="shared" si="0"/>
        <v>3.4499999999999993</v>
      </c>
      <c r="Q6">
        <f t="shared" si="4"/>
        <v>0.19166666666666662</v>
      </c>
    </row>
    <row r="7" spans="1:17" x14ac:dyDescent="0.2">
      <c r="A7" t="s">
        <v>45</v>
      </c>
      <c r="B7" t="s">
        <v>36</v>
      </c>
      <c r="C7" t="s">
        <v>37</v>
      </c>
      <c r="D7" t="s">
        <v>20</v>
      </c>
      <c r="E7" s="2">
        <v>45292.209837962961</v>
      </c>
      <c r="F7" s="2">
        <v>45292.219560185193</v>
      </c>
      <c r="G7" t="str">
        <f t="shared" si="1"/>
        <v>01</v>
      </c>
      <c r="H7" t="str">
        <f t="shared" si="2"/>
        <v>01</v>
      </c>
      <c r="I7">
        <v>1026</v>
      </c>
      <c r="J7">
        <f t="shared" si="3"/>
        <v>17.100000000000001</v>
      </c>
      <c r="K7" t="s">
        <v>46</v>
      </c>
      <c r="L7" t="s">
        <v>10155</v>
      </c>
      <c r="M7" t="s">
        <v>44</v>
      </c>
      <c r="N7" t="b">
        <v>0</v>
      </c>
      <c r="O7">
        <f>_xlfn.XLOOKUP(B7,Machine_Info!A:A,Machine_Info!E:E)</f>
        <v>18</v>
      </c>
      <c r="P7">
        <f t="shared" si="0"/>
        <v>0.89999999999999858</v>
      </c>
      <c r="Q7">
        <f t="shared" si="4"/>
        <v>4.999999999999992E-2</v>
      </c>
    </row>
    <row r="8" spans="1:17" x14ac:dyDescent="0.2">
      <c r="A8" t="s">
        <v>48</v>
      </c>
      <c r="B8" t="s">
        <v>49</v>
      </c>
      <c r="C8" t="s">
        <v>50</v>
      </c>
      <c r="D8" t="s">
        <v>20</v>
      </c>
      <c r="E8" s="2">
        <v>45292.221388888887</v>
      </c>
      <c r="F8" s="2">
        <v>45292.235972222217</v>
      </c>
      <c r="G8" t="str">
        <f t="shared" si="1"/>
        <v>01</v>
      </c>
      <c r="H8" t="str">
        <f t="shared" si="2"/>
        <v>01</v>
      </c>
      <c r="I8">
        <v>769</v>
      </c>
      <c r="J8">
        <f t="shared" si="3"/>
        <v>12.816666666666666</v>
      </c>
      <c r="K8" t="s">
        <v>38</v>
      </c>
      <c r="L8" t="s">
        <v>112</v>
      </c>
      <c r="M8" t="s">
        <v>34</v>
      </c>
      <c r="N8" t="b">
        <v>0</v>
      </c>
      <c r="O8">
        <f>_xlfn.XLOOKUP(B8,Machine_Info!A:A,Machine_Info!E:E)</f>
        <v>22</v>
      </c>
      <c r="P8">
        <f t="shared" si="0"/>
        <v>9.1833333333333336</v>
      </c>
      <c r="Q8">
        <f t="shared" si="4"/>
        <v>0.41742424242424242</v>
      </c>
    </row>
    <row r="9" spans="1:17" x14ac:dyDescent="0.2">
      <c r="A9" t="s">
        <v>51</v>
      </c>
      <c r="B9" t="s">
        <v>52</v>
      </c>
      <c r="C9" t="s">
        <v>53</v>
      </c>
      <c r="D9" t="s">
        <v>27</v>
      </c>
      <c r="E9" s="2">
        <v>45292.276944444442</v>
      </c>
      <c r="F9" s="2">
        <v>45292.435972222222</v>
      </c>
      <c r="G9" t="str">
        <f t="shared" si="1"/>
        <v>01</v>
      </c>
      <c r="H9" t="str">
        <f t="shared" si="2"/>
        <v>01</v>
      </c>
      <c r="I9">
        <v>31</v>
      </c>
      <c r="J9">
        <f t="shared" si="3"/>
        <v>0.51666666666666672</v>
      </c>
      <c r="K9" t="s">
        <v>54</v>
      </c>
      <c r="L9" t="s">
        <v>10155</v>
      </c>
      <c r="M9" t="s">
        <v>44</v>
      </c>
      <c r="N9" t="b">
        <v>1</v>
      </c>
      <c r="O9">
        <f>_xlfn.XLOOKUP(B9,Machine_Info!A:A,Machine_Info!E:E)</f>
        <v>16</v>
      </c>
      <c r="P9">
        <f t="shared" si="0"/>
        <v>15.483333333333333</v>
      </c>
      <c r="Q9">
        <f t="shared" si="4"/>
        <v>0.96770833333333328</v>
      </c>
    </row>
    <row r="10" spans="1:17" x14ac:dyDescent="0.2">
      <c r="A10" t="s">
        <v>56</v>
      </c>
      <c r="B10" t="s">
        <v>57</v>
      </c>
      <c r="C10" t="s">
        <v>58</v>
      </c>
      <c r="D10" t="s">
        <v>59</v>
      </c>
      <c r="E10" s="2">
        <v>45292.425173611111</v>
      </c>
      <c r="F10" s="2">
        <v>45292.439756944441</v>
      </c>
      <c r="G10" t="str">
        <f t="shared" si="1"/>
        <v>01</v>
      </c>
      <c r="H10" t="str">
        <f t="shared" si="2"/>
        <v>01</v>
      </c>
      <c r="I10">
        <v>23</v>
      </c>
      <c r="J10">
        <f t="shared" si="3"/>
        <v>0.38333333333333336</v>
      </c>
      <c r="K10" t="s">
        <v>60</v>
      </c>
      <c r="L10" t="s">
        <v>10155</v>
      </c>
      <c r="M10" t="s">
        <v>44</v>
      </c>
      <c r="N10" t="b">
        <v>0</v>
      </c>
      <c r="O10">
        <f>_xlfn.XLOOKUP(B10,Machine_Info!A:A,Machine_Info!E:E)</f>
        <v>18</v>
      </c>
      <c r="P10">
        <f t="shared" si="0"/>
        <v>17.616666666666667</v>
      </c>
      <c r="Q10">
        <f t="shared" si="4"/>
        <v>0.97870370370370374</v>
      </c>
    </row>
    <row r="11" spans="1:17" x14ac:dyDescent="0.2">
      <c r="A11" t="s">
        <v>62</v>
      </c>
      <c r="B11" t="s">
        <v>63</v>
      </c>
      <c r="C11" t="s">
        <v>64</v>
      </c>
      <c r="D11" t="s">
        <v>32</v>
      </c>
      <c r="E11" s="2">
        <v>45292.576365740737</v>
      </c>
      <c r="F11" s="2">
        <v>45292.590949074067</v>
      </c>
      <c r="G11" t="str">
        <f t="shared" si="1"/>
        <v>01</v>
      </c>
      <c r="H11" t="str">
        <f t="shared" si="2"/>
        <v>01</v>
      </c>
      <c r="I11">
        <v>85</v>
      </c>
      <c r="J11">
        <f t="shared" si="3"/>
        <v>1.4166666666666667</v>
      </c>
      <c r="K11" t="s">
        <v>54</v>
      </c>
      <c r="L11" t="s">
        <v>22</v>
      </c>
      <c r="M11" t="s">
        <v>23</v>
      </c>
      <c r="N11" t="b">
        <v>1</v>
      </c>
      <c r="O11">
        <f>_xlfn.XLOOKUP(B11,Machine_Info!A:A,Machine_Info!E:E)</f>
        <v>20</v>
      </c>
      <c r="P11">
        <f t="shared" si="0"/>
        <v>18.583333333333332</v>
      </c>
      <c r="Q11">
        <f t="shared" si="4"/>
        <v>0.92916666666666659</v>
      </c>
    </row>
    <row r="12" spans="1:17" x14ac:dyDescent="0.2">
      <c r="A12" t="s">
        <v>65</v>
      </c>
      <c r="B12" t="s">
        <v>66</v>
      </c>
      <c r="C12" t="s">
        <v>67</v>
      </c>
      <c r="D12" t="s">
        <v>32</v>
      </c>
      <c r="E12" s="2">
        <v>45292.64230324074</v>
      </c>
      <c r="F12" s="2">
        <v>45292.64508101852</v>
      </c>
      <c r="G12" t="str">
        <f t="shared" si="1"/>
        <v>01</v>
      </c>
      <c r="H12" t="str">
        <f t="shared" si="2"/>
        <v>01</v>
      </c>
      <c r="I12">
        <v>335</v>
      </c>
      <c r="J12">
        <f t="shared" si="3"/>
        <v>5.583333333333333</v>
      </c>
      <c r="K12" t="s">
        <v>54</v>
      </c>
      <c r="L12" t="s">
        <v>112</v>
      </c>
      <c r="M12" t="s">
        <v>34</v>
      </c>
      <c r="N12" t="b">
        <v>1</v>
      </c>
      <c r="O12">
        <f>_xlfn.XLOOKUP(B12,Machine_Info!A:A,Machine_Info!E:E)</f>
        <v>14</v>
      </c>
      <c r="P12">
        <f t="shared" si="0"/>
        <v>8.4166666666666679</v>
      </c>
      <c r="Q12">
        <f t="shared" si="4"/>
        <v>0.60119047619047628</v>
      </c>
    </row>
    <row r="13" spans="1:17" x14ac:dyDescent="0.2">
      <c r="A13" t="s">
        <v>68</v>
      </c>
      <c r="B13" t="s">
        <v>69</v>
      </c>
      <c r="C13" t="s">
        <v>70</v>
      </c>
      <c r="D13" t="s">
        <v>27</v>
      </c>
      <c r="E13" s="2">
        <v>45292.685648148137</v>
      </c>
      <c r="F13" s="2">
        <v>45292.70648148148</v>
      </c>
      <c r="G13" t="str">
        <f t="shared" si="1"/>
        <v>01</v>
      </c>
      <c r="H13" t="str">
        <f t="shared" si="2"/>
        <v>01</v>
      </c>
      <c r="I13">
        <v>228</v>
      </c>
      <c r="J13">
        <f t="shared" si="3"/>
        <v>3.8</v>
      </c>
      <c r="K13" t="s">
        <v>71</v>
      </c>
      <c r="L13" t="s">
        <v>22</v>
      </c>
      <c r="M13" t="s">
        <v>23</v>
      </c>
      <c r="N13" t="b">
        <v>1</v>
      </c>
      <c r="O13">
        <f>_xlfn.XLOOKUP(B13,Machine_Info!A:A,Machine_Info!E:E)</f>
        <v>16</v>
      </c>
      <c r="P13">
        <f t="shared" si="0"/>
        <v>12.2</v>
      </c>
      <c r="Q13">
        <f t="shared" si="4"/>
        <v>0.76249999999999996</v>
      </c>
    </row>
    <row r="14" spans="1:17" x14ac:dyDescent="0.2">
      <c r="A14" t="s">
        <v>73</v>
      </c>
      <c r="B14" t="s">
        <v>66</v>
      </c>
      <c r="C14" t="s">
        <v>67</v>
      </c>
      <c r="D14" t="s">
        <v>32</v>
      </c>
      <c r="E14" s="2">
        <v>45292.692314814813</v>
      </c>
      <c r="F14" s="2">
        <v>45292.692314814813</v>
      </c>
      <c r="G14" t="str">
        <f t="shared" si="1"/>
        <v>01</v>
      </c>
      <c r="H14" t="str">
        <f t="shared" si="2"/>
        <v>01</v>
      </c>
      <c r="I14">
        <v>232</v>
      </c>
      <c r="J14">
        <f t="shared" si="3"/>
        <v>3.8666666666666667</v>
      </c>
      <c r="K14" t="s">
        <v>71</v>
      </c>
      <c r="L14" t="s">
        <v>22</v>
      </c>
      <c r="M14" t="s">
        <v>23</v>
      </c>
      <c r="N14" t="b">
        <v>1</v>
      </c>
      <c r="O14">
        <f>_xlfn.XLOOKUP(B14,Machine_Info!A:A,Machine_Info!E:E)</f>
        <v>14</v>
      </c>
      <c r="P14">
        <f t="shared" si="0"/>
        <v>10.133333333333333</v>
      </c>
      <c r="Q14">
        <f t="shared" si="4"/>
        <v>0.72380952380952379</v>
      </c>
    </row>
    <row r="15" spans="1:17" x14ac:dyDescent="0.2">
      <c r="A15" t="s">
        <v>75</v>
      </c>
      <c r="B15" t="s">
        <v>63</v>
      </c>
      <c r="C15" t="s">
        <v>64</v>
      </c>
      <c r="D15" t="s">
        <v>32</v>
      </c>
      <c r="E15" s="2">
        <v>45292.763611111113</v>
      </c>
      <c r="F15" s="2">
        <v>45292.774722222217</v>
      </c>
      <c r="G15" t="str">
        <f t="shared" si="1"/>
        <v>01</v>
      </c>
      <c r="H15" t="str">
        <f t="shared" si="2"/>
        <v>01</v>
      </c>
      <c r="I15">
        <v>174</v>
      </c>
      <c r="J15">
        <f t="shared" si="3"/>
        <v>2.9</v>
      </c>
      <c r="K15" t="s">
        <v>76</v>
      </c>
      <c r="L15" t="s">
        <v>10155</v>
      </c>
      <c r="M15" t="s">
        <v>44</v>
      </c>
      <c r="N15" t="b">
        <v>0</v>
      </c>
      <c r="O15">
        <f>_xlfn.XLOOKUP(B15,Machine_Info!A:A,Machine_Info!E:E)</f>
        <v>20</v>
      </c>
      <c r="P15">
        <f t="shared" si="0"/>
        <v>17.100000000000001</v>
      </c>
      <c r="Q15">
        <f t="shared" si="4"/>
        <v>0.85500000000000009</v>
      </c>
    </row>
    <row r="16" spans="1:17" x14ac:dyDescent="0.2">
      <c r="A16" t="s">
        <v>77</v>
      </c>
      <c r="B16" t="s">
        <v>78</v>
      </c>
      <c r="C16" t="s">
        <v>79</v>
      </c>
      <c r="D16" t="s">
        <v>32</v>
      </c>
      <c r="E16" s="2">
        <v>45292.765520833331</v>
      </c>
      <c r="F16" s="2">
        <v>45292.900937500002</v>
      </c>
      <c r="G16" t="str">
        <f t="shared" si="1"/>
        <v>01</v>
      </c>
      <c r="H16" t="str">
        <f t="shared" si="2"/>
        <v>01</v>
      </c>
      <c r="I16">
        <v>378</v>
      </c>
      <c r="J16">
        <f t="shared" si="3"/>
        <v>6.3</v>
      </c>
      <c r="K16" t="s">
        <v>71</v>
      </c>
      <c r="L16" t="s">
        <v>22</v>
      </c>
      <c r="M16" t="s">
        <v>23</v>
      </c>
      <c r="N16" t="b">
        <v>1</v>
      </c>
      <c r="O16">
        <f>_xlfn.XLOOKUP(B16,Machine_Info!A:A,Machine_Info!E:E)</f>
        <v>22</v>
      </c>
      <c r="P16">
        <f t="shared" si="0"/>
        <v>15.7</v>
      </c>
      <c r="Q16">
        <f t="shared" si="4"/>
        <v>0.71363636363636362</v>
      </c>
    </row>
    <row r="17" spans="1:17" x14ac:dyDescent="0.2">
      <c r="A17" t="s">
        <v>80</v>
      </c>
      <c r="B17" t="s">
        <v>81</v>
      </c>
      <c r="C17" t="s">
        <v>82</v>
      </c>
      <c r="D17" t="s">
        <v>20</v>
      </c>
      <c r="E17" s="2">
        <v>45292.777129629627</v>
      </c>
      <c r="F17" s="2">
        <v>45292.950740740736</v>
      </c>
      <c r="G17" t="str">
        <f t="shared" si="1"/>
        <v>01</v>
      </c>
      <c r="H17" t="str">
        <f t="shared" si="2"/>
        <v>01</v>
      </c>
      <c r="I17">
        <v>131</v>
      </c>
      <c r="J17">
        <f t="shared" si="3"/>
        <v>2.1833333333333331</v>
      </c>
      <c r="K17" t="s">
        <v>38</v>
      </c>
      <c r="L17" t="s">
        <v>10155</v>
      </c>
      <c r="M17" t="s">
        <v>44</v>
      </c>
      <c r="N17" t="b">
        <v>0</v>
      </c>
      <c r="O17">
        <f>_xlfn.XLOOKUP(B17,Machine_Info!A:A,Machine_Info!E:E)</f>
        <v>14</v>
      </c>
      <c r="P17">
        <f t="shared" si="0"/>
        <v>11.816666666666666</v>
      </c>
      <c r="Q17">
        <f t="shared" si="4"/>
        <v>0.84404761904761905</v>
      </c>
    </row>
    <row r="18" spans="1:17" x14ac:dyDescent="0.2">
      <c r="A18" t="s">
        <v>83</v>
      </c>
      <c r="B18" t="s">
        <v>84</v>
      </c>
      <c r="C18" t="s">
        <v>85</v>
      </c>
      <c r="D18" t="s">
        <v>27</v>
      </c>
      <c r="E18" s="2">
        <v>45292.794675925928</v>
      </c>
      <c r="F18" s="2">
        <v>45292.825231481482</v>
      </c>
      <c r="G18" t="str">
        <f t="shared" si="1"/>
        <v>01</v>
      </c>
      <c r="H18" t="str">
        <f t="shared" si="2"/>
        <v>01</v>
      </c>
      <c r="I18">
        <v>444</v>
      </c>
      <c r="J18">
        <f t="shared" si="3"/>
        <v>7.4</v>
      </c>
      <c r="K18" t="s">
        <v>54</v>
      </c>
      <c r="L18" t="s">
        <v>22</v>
      </c>
      <c r="M18" t="s">
        <v>23</v>
      </c>
      <c r="N18" t="b">
        <v>1</v>
      </c>
      <c r="O18">
        <f>_xlfn.XLOOKUP(B18,Machine_Info!A:A,Machine_Info!E:E)</f>
        <v>22</v>
      </c>
      <c r="P18">
        <f t="shared" si="0"/>
        <v>14.6</v>
      </c>
      <c r="Q18">
        <f t="shared" si="4"/>
        <v>0.66363636363636358</v>
      </c>
    </row>
    <row r="19" spans="1:17" x14ac:dyDescent="0.2">
      <c r="A19" t="s">
        <v>86</v>
      </c>
      <c r="B19" t="s">
        <v>40</v>
      </c>
      <c r="C19" t="s">
        <v>41</v>
      </c>
      <c r="D19" t="s">
        <v>20</v>
      </c>
      <c r="E19" s="2">
        <v>45292.837048611109</v>
      </c>
      <c r="F19" s="2">
        <v>45292.900937500002</v>
      </c>
      <c r="G19" t="str">
        <f t="shared" si="1"/>
        <v>01</v>
      </c>
      <c r="H19" t="str">
        <f t="shared" si="2"/>
        <v>01</v>
      </c>
      <c r="I19">
        <v>624</v>
      </c>
      <c r="J19">
        <f t="shared" si="3"/>
        <v>10.4</v>
      </c>
      <c r="K19" t="s">
        <v>21</v>
      </c>
      <c r="L19" t="s">
        <v>112</v>
      </c>
      <c r="M19" t="s">
        <v>34</v>
      </c>
      <c r="N19" t="b">
        <v>1</v>
      </c>
      <c r="O19">
        <f>_xlfn.XLOOKUP(B19,Machine_Info!A:A,Machine_Info!E:E)</f>
        <v>18</v>
      </c>
      <c r="P19">
        <f t="shared" si="0"/>
        <v>7.6</v>
      </c>
      <c r="Q19">
        <f t="shared" si="4"/>
        <v>0.42222222222222222</v>
      </c>
    </row>
    <row r="20" spans="1:17" x14ac:dyDescent="0.2">
      <c r="A20" t="s">
        <v>87</v>
      </c>
      <c r="B20" t="s">
        <v>57</v>
      </c>
      <c r="C20" t="s">
        <v>58</v>
      </c>
      <c r="D20" t="s">
        <v>59</v>
      </c>
      <c r="E20" s="2">
        <v>45292.848263888889</v>
      </c>
      <c r="F20" s="2">
        <v>45292.860069444447</v>
      </c>
      <c r="G20" t="str">
        <f t="shared" si="1"/>
        <v>01</v>
      </c>
      <c r="H20" t="str">
        <f t="shared" si="2"/>
        <v>01</v>
      </c>
      <c r="I20">
        <v>14</v>
      </c>
      <c r="J20">
        <f t="shared" si="3"/>
        <v>0.23333333333333334</v>
      </c>
      <c r="K20" t="s">
        <v>71</v>
      </c>
      <c r="L20" t="s">
        <v>112</v>
      </c>
      <c r="M20" t="s">
        <v>34</v>
      </c>
      <c r="N20" t="b">
        <v>1</v>
      </c>
      <c r="O20">
        <f>_xlfn.XLOOKUP(B20,Machine_Info!A:A,Machine_Info!E:E)</f>
        <v>18</v>
      </c>
      <c r="P20">
        <f t="shared" si="0"/>
        <v>17.766666666666666</v>
      </c>
      <c r="Q20">
        <f t="shared" si="4"/>
        <v>0.98703703703703694</v>
      </c>
    </row>
    <row r="21" spans="1:17" x14ac:dyDescent="0.2">
      <c r="A21" t="s">
        <v>88</v>
      </c>
      <c r="B21" t="s">
        <v>89</v>
      </c>
      <c r="C21" t="s">
        <v>90</v>
      </c>
      <c r="D21" t="s">
        <v>32</v>
      </c>
      <c r="E21" s="2">
        <v>45292.854687500003</v>
      </c>
      <c r="F21" s="2">
        <v>45292.870659722219</v>
      </c>
      <c r="G21" t="str">
        <f t="shared" si="1"/>
        <v>01</v>
      </c>
      <c r="H21" t="str">
        <f t="shared" si="2"/>
        <v>01</v>
      </c>
      <c r="I21">
        <v>54</v>
      </c>
      <c r="J21">
        <f t="shared" si="3"/>
        <v>0.9</v>
      </c>
      <c r="K21" t="s">
        <v>21</v>
      </c>
      <c r="L21" t="s">
        <v>112</v>
      </c>
      <c r="M21" t="s">
        <v>34</v>
      </c>
      <c r="N21" t="b">
        <v>1</v>
      </c>
      <c r="O21">
        <f>_xlfn.XLOOKUP(B21,Machine_Info!A:A,Machine_Info!E:E)</f>
        <v>14</v>
      </c>
      <c r="P21">
        <f t="shared" si="0"/>
        <v>13.1</v>
      </c>
      <c r="Q21">
        <f t="shared" si="4"/>
        <v>0.93571428571428572</v>
      </c>
    </row>
    <row r="22" spans="1:17" x14ac:dyDescent="0.2">
      <c r="A22" t="s">
        <v>91</v>
      </c>
      <c r="B22" t="s">
        <v>92</v>
      </c>
      <c r="C22" t="s">
        <v>93</v>
      </c>
      <c r="D22" t="s">
        <v>59</v>
      </c>
      <c r="E22" s="2">
        <v>45292.88722222222</v>
      </c>
      <c r="F22" s="2">
        <v>45292.903194444443</v>
      </c>
      <c r="G22" t="str">
        <f t="shared" si="1"/>
        <v>01</v>
      </c>
      <c r="H22" t="str">
        <f t="shared" si="2"/>
        <v>01</v>
      </c>
      <c r="I22">
        <v>114</v>
      </c>
      <c r="J22">
        <f t="shared" si="3"/>
        <v>1.9</v>
      </c>
      <c r="K22" t="s">
        <v>54</v>
      </c>
      <c r="L22" t="s">
        <v>22</v>
      </c>
      <c r="M22" t="s">
        <v>23</v>
      </c>
      <c r="N22" t="b">
        <v>1</v>
      </c>
      <c r="O22">
        <f>_xlfn.XLOOKUP(B22,Machine_Info!A:A,Machine_Info!E:E)</f>
        <v>20</v>
      </c>
      <c r="P22">
        <f t="shared" si="0"/>
        <v>18.100000000000001</v>
      </c>
      <c r="Q22">
        <f t="shared" si="4"/>
        <v>0.90500000000000003</v>
      </c>
    </row>
    <row r="23" spans="1:17" x14ac:dyDescent="0.2">
      <c r="A23" t="s">
        <v>94</v>
      </c>
      <c r="B23" t="s">
        <v>40</v>
      </c>
      <c r="C23" t="s">
        <v>41</v>
      </c>
      <c r="D23" t="s">
        <v>20</v>
      </c>
      <c r="E23" s="2">
        <v>45292.910729166673</v>
      </c>
      <c r="F23" s="2">
        <v>45293.12809027778</v>
      </c>
      <c r="G23" t="str">
        <f t="shared" si="1"/>
        <v>01</v>
      </c>
      <c r="H23" t="str">
        <f t="shared" si="2"/>
        <v>01</v>
      </c>
      <c r="I23">
        <v>975</v>
      </c>
      <c r="J23">
        <f t="shared" si="3"/>
        <v>16.25</v>
      </c>
      <c r="K23" t="s">
        <v>28</v>
      </c>
      <c r="L23" t="s">
        <v>10155</v>
      </c>
      <c r="M23" t="s">
        <v>44</v>
      </c>
      <c r="N23" t="b">
        <v>0</v>
      </c>
      <c r="O23">
        <f>_xlfn.XLOOKUP(B23,Machine_Info!A:A,Machine_Info!E:E)</f>
        <v>18</v>
      </c>
      <c r="P23">
        <f t="shared" si="0"/>
        <v>1.75</v>
      </c>
      <c r="Q23">
        <f t="shared" si="4"/>
        <v>9.7222222222222224E-2</v>
      </c>
    </row>
    <row r="24" spans="1:17" x14ac:dyDescent="0.2">
      <c r="A24" t="s">
        <v>95</v>
      </c>
      <c r="B24" t="s">
        <v>96</v>
      </c>
      <c r="C24" t="s">
        <v>97</v>
      </c>
      <c r="D24" t="s">
        <v>27</v>
      </c>
      <c r="E24" s="2">
        <v>45292.974733796298</v>
      </c>
      <c r="F24" s="2">
        <v>45293.092789351853</v>
      </c>
      <c r="G24" t="str">
        <f t="shared" si="1"/>
        <v>01</v>
      </c>
      <c r="H24" t="str">
        <f t="shared" si="2"/>
        <v>01</v>
      </c>
      <c r="I24">
        <v>187</v>
      </c>
      <c r="J24">
        <f t="shared" si="3"/>
        <v>3.1166666666666667</v>
      </c>
      <c r="K24" t="s">
        <v>71</v>
      </c>
      <c r="L24" t="s">
        <v>22</v>
      </c>
      <c r="M24" t="s">
        <v>23</v>
      </c>
      <c r="N24" t="b">
        <v>1</v>
      </c>
      <c r="O24">
        <f>_xlfn.XLOOKUP(B24,Machine_Info!A:A,Machine_Info!E:E)</f>
        <v>20</v>
      </c>
      <c r="P24">
        <f t="shared" si="0"/>
        <v>16.883333333333333</v>
      </c>
      <c r="Q24">
        <f t="shared" si="4"/>
        <v>0.84416666666666662</v>
      </c>
    </row>
    <row r="25" spans="1:17" x14ac:dyDescent="0.2">
      <c r="A25" t="s">
        <v>98</v>
      </c>
      <c r="B25" t="s">
        <v>99</v>
      </c>
      <c r="C25" t="s">
        <v>100</v>
      </c>
      <c r="D25" t="s">
        <v>32</v>
      </c>
      <c r="E25" s="2">
        <v>45293.006331018521</v>
      </c>
      <c r="F25" s="2">
        <v>45293.027858796297</v>
      </c>
      <c r="G25" t="str">
        <f t="shared" si="1"/>
        <v>01</v>
      </c>
      <c r="H25" t="str">
        <f t="shared" si="2"/>
        <v>02</v>
      </c>
      <c r="I25">
        <v>93</v>
      </c>
      <c r="J25">
        <f t="shared" si="3"/>
        <v>1.55</v>
      </c>
      <c r="K25" t="s">
        <v>42</v>
      </c>
      <c r="L25" t="s">
        <v>22</v>
      </c>
      <c r="M25" t="s">
        <v>23</v>
      </c>
      <c r="N25" t="b">
        <v>0</v>
      </c>
      <c r="O25">
        <f>_xlfn.XLOOKUP(B25,Machine_Info!A:A,Machine_Info!E:E)</f>
        <v>16</v>
      </c>
      <c r="P25">
        <f t="shared" si="0"/>
        <v>14.45</v>
      </c>
      <c r="Q25">
        <f t="shared" si="4"/>
        <v>0.90312499999999996</v>
      </c>
    </row>
    <row r="26" spans="1:17" x14ac:dyDescent="0.2">
      <c r="A26" t="s">
        <v>101</v>
      </c>
      <c r="B26" t="s">
        <v>40</v>
      </c>
      <c r="C26" t="s">
        <v>41</v>
      </c>
      <c r="D26" t="s">
        <v>20</v>
      </c>
      <c r="E26" s="2">
        <v>45293.054340277777</v>
      </c>
      <c r="F26" s="2">
        <v>45293.581423611111</v>
      </c>
      <c r="G26" t="str">
        <f t="shared" si="1"/>
        <v>01</v>
      </c>
      <c r="H26" t="str">
        <f t="shared" si="2"/>
        <v>02</v>
      </c>
      <c r="I26">
        <v>1026</v>
      </c>
      <c r="J26">
        <f t="shared" si="3"/>
        <v>17.100000000000001</v>
      </c>
      <c r="K26" t="s">
        <v>38</v>
      </c>
      <c r="L26" t="s">
        <v>112</v>
      </c>
      <c r="M26" t="s">
        <v>34</v>
      </c>
      <c r="N26" t="b">
        <v>0</v>
      </c>
      <c r="O26">
        <f>_xlfn.XLOOKUP(B26,Machine_Info!A:A,Machine_Info!E:E)</f>
        <v>18</v>
      </c>
      <c r="P26">
        <f t="shared" si="0"/>
        <v>0.89999999999999858</v>
      </c>
      <c r="Q26">
        <f t="shared" si="4"/>
        <v>4.999999999999992E-2</v>
      </c>
    </row>
    <row r="27" spans="1:17" x14ac:dyDescent="0.2">
      <c r="A27" t="s">
        <v>102</v>
      </c>
      <c r="B27" t="s">
        <v>92</v>
      </c>
      <c r="C27" t="s">
        <v>93</v>
      </c>
      <c r="D27" t="s">
        <v>59</v>
      </c>
      <c r="E27" s="2">
        <v>45293.077291666668</v>
      </c>
      <c r="F27" s="2">
        <v>45293.127986111111</v>
      </c>
      <c r="G27" t="str">
        <f t="shared" si="1"/>
        <v>01</v>
      </c>
      <c r="H27" t="str">
        <f t="shared" si="2"/>
        <v>02</v>
      </c>
      <c r="I27">
        <v>157</v>
      </c>
      <c r="J27">
        <f t="shared" si="3"/>
        <v>2.6166666666666667</v>
      </c>
      <c r="K27" t="s">
        <v>103</v>
      </c>
      <c r="L27" t="s">
        <v>112</v>
      </c>
      <c r="M27" t="s">
        <v>34</v>
      </c>
      <c r="N27" t="b">
        <v>0</v>
      </c>
      <c r="O27">
        <f>_xlfn.XLOOKUP(B27,Machine_Info!A:A,Machine_Info!E:E)</f>
        <v>20</v>
      </c>
      <c r="P27">
        <f t="shared" si="0"/>
        <v>17.383333333333333</v>
      </c>
      <c r="Q27">
        <f t="shared" si="4"/>
        <v>0.86916666666666664</v>
      </c>
    </row>
    <row r="28" spans="1:17" x14ac:dyDescent="0.2">
      <c r="A28" t="s">
        <v>104</v>
      </c>
      <c r="B28" t="s">
        <v>81</v>
      </c>
      <c r="C28" t="s">
        <v>82</v>
      </c>
      <c r="D28" t="s">
        <v>20</v>
      </c>
      <c r="E28" s="2">
        <v>45293.183576388888</v>
      </c>
      <c r="F28" s="2">
        <v>45293.278020833342</v>
      </c>
      <c r="G28" t="str">
        <f t="shared" si="1"/>
        <v>01</v>
      </c>
      <c r="H28" t="str">
        <f t="shared" si="2"/>
        <v>02</v>
      </c>
      <c r="I28">
        <v>335</v>
      </c>
      <c r="J28">
        <f t="shared" si="3"/>
        <v>5.583333333333333</v>
      </c>
      <c r="K28" t="s">
        <v>46</v>
      </c>
      <c r="L28" t="s">
        <v>10155</v>
      </c>
      <c r="M28" t="s">
        <v>44</v>
      </c>
      <c r="N28" t="b">
        <v>0</v>
      </c>
      <c r="O28">
        <f>_xlfn.XLOOKUP(B28,Machine_Info!A:A,Machine_Info!E:E)</f>
        <v>14</v>
      </c>
      <c r="P28">
        <f t="shared" si="0"/>
        <v>8.4166666666666679</v>
      </c>
      <c r="Q28">
        <f t="shared" si="4"/>
        <v>0.60119047619047628</v>
      </c>
    </row>
    <row r="29" spans="1:17" x14ac:dyDescent="0.2">
      <c r="A29" t="s">
        <v>105</v>
      </c>
      <c r="B29" t="s">
        <v>106</v>
      </c>
      <c r="C29" t="s">
        <v>107</v>
      </c>
      <c r="D29" t="s">
        <v>59</v>
      </c>
      <c r="E29" s="2">
        <v>45293.189456018517</v>
      </c>
      <c r="F29" s="2">
        <v>45293.36515046296</v>
      </c>
      <c r="G29" t="str">
        <f t="shared" si="1"/>
        <v>01</v>
      </c>
      <c r="H29" t="str">
        <f t="shared" si="2"/>
        <v>02</v>
      </c>
      <c r="I29">
        <v>13</v>
      </c>
      <c r="J29">
        <f t="shared" si="3"/>
        <v>0.21666666666666667</v>
      </c>
      <c r="K29" t="s">
        <v>103</v>
      </c>
      <c r="L29" t="s">
        <v>10155</v>
      </c>
      <c r="M29" t="s">
        <v>44</v>
      </c>
      <c r="N29" t="b">
        <v>0</v>
      </c>
      <c r="O29">
        <f>_xlfn.XLOOKUP(B29,Machine_Info!A:A,Machine_Info!E:E)</f>
        <v>16</v>
      </c>
      <c r="P29">
        <f t="shared" si="0"/>
        <v>15.783333333333333</v>
      </c>
      <c r="Q29">
        <f t="shared" si="4"/>
        <v>0.98645833333333333</v>
      </c>
    </row>
    <row r="30" spans="1:17" x14ac:dyDescent="0.2">
      <c r="A30" t="s">
        <v>108</v>
      </c>
      <c r="B30" t="s">
        <v>25</v>
      </c>
      <c r="C30" t="s">
        <v>26</v>
      </c>
      <c r="D30" t="s">
        <v>27</v>
      </c>
      <c r="E30" s="2">
        <v>45293.278483796297</v>
      </c>
      <c r="F30" s="2">
        <v>45293.303483796299</v>
      </c>
      <c r="G30" t="str">
        <f t="shared" si="1"/>
        <v>01</v>
      </c>
      <c r="H30" t="str">
        <f t="shared" si="2"/>
        <v>02</v>
      </c>
      <c r="I30">
        <v>1254</v>
      </c>
      <c r="J30">
        <f t="shared" si="3"/>
        <v>20.9</v>
      </c>
      <c r="K30" t="s">
        <v>38</v>
      </c>
      <c r="L30" t="s">
        <v>10155</v>
      </c>
      <c r="M30" t="s">
        <v>44</v>
      </c>
      <c r="N30" t="b">
        <v>0</v>
      </c>
      <c r="O30">
        <f>_xlfn.XLOOKUP(B30,Machine_Info!A:A,Machine_Info!E:E)</f>
        <v>22</v>
      </c>
      <c r="P30">
        <f t="shared" si="0"/>
        <v>1.1000000000000014</v>
      </c>
      <c r="Q30">
        <f t="shared" si="4"/>
        <v>5.0000000000000065E-2</v>
      </c>
    </row>
    <row r="31" spans="1:17" x14ac:dyDescent="0.2">
      <c r="A31" t="s">
        <v>109</v>
      </c>
      <c r="B31" t="s">
        <v>89</v>
      </c>
      <c r="C31" t="s">
        <v>90</v>
      </c>
      <c r="D31" t="s">
        <v>32</v>
      </c>
      <c r="E31" s="2">
        <v>45293.300069444442</v>
      </c>
      <c r="F31" s="2">
        <v>45293.567430555559</v>
      </c>
      <c r="G31" t="str">
        <f t="shared" si="1"/>
        <v>01</v>
      </c>
      <c r="H31" t="str">
        <f t="shared" si="2"/>
        <v>02</v>
      </c>
      <c r="I31">
        <v>121</v>
      </c>
      <c r="J31">
        <f t="shared" si="3"/>
        <v>2.0166666666666666</v>
      </c>
      <c r="K31" t="s">
        <v>110</v>
      </c>
      <c r="L31" t="s">
        <v>10155</v>
      </c>
      <c r="M31" t="s">
        <v>44</v>
      </c>
      <c r="N31" t="b">
        <v>0</v>
      </c>
      <c r="O31">
        <f>_xlfn.XLOOKUP(B31,Machine_Info!A:A,Machine_Info!E:E)</f>
        <v>14</v>
      </c>
      <c r="P31">
        <f t="shared" si="0"/>
        <v>11.983333333333334</v>
      </c>
      <c r="Q31">
        <f t="shared" si="4"/>
        <v>0.85595238095238102</v>
      </c>
    </row>
    <row r="32" spans="1:17" x14ac:dyDescent="0.2">
      <c r="A32" t="s">
        <v>111</v>
      </c>
      <c r="B32" t="s">
        <v>63</v>
      </c>
      <c r="C32" t="s">
        <v>64</v>
      </c>
      <c r="D32" t="s">
        <v>32</v>
      </c>
      <c r="E32" s="2">
        <v>45293.339456018519</v>
      </c>
      <c r="F32" s="2">
        <v>45293.360983796287</v>
      </c>
      <c r="G32" t="str">
        <f t="shared" si="1"/>
        <v>01</v>
      </c>
      <c r="H32" t="str">
        <f t="shared" si="2"/>
        <v>02</v>
      </c>
      <c r="I32">
        <v>984</v>
      </c>
      <c r="J32">
        <f t="shared" si="3"/>
        <v>16.399999999999999</v>
      </c>
      <c r="K32" t="s">
        <v>42</v>
      </c>
      <c r="L32" t="s">
        <v>10155</v>
      </c>
      <c r="M32" t="s">
        <v>44</v>
      </c>
      <c r="N32" t="b">
        <v>0</v>
      </c>
      <c r="O32">
        <f>_xlfn.XLOOKUP(B32,Machine_Info!A:A,Machine_Info!E:E)</f>
        <v>20</v>
      </c>
      <c r="P32">
        <f t="shared" si="0"/>
        <v>3.6000000000000014</v>
      </c>
      <c r="Q32">
        <f t="shared" si="4"/>
        <v>0.18000000000000008</v>
      </c>
    </row>
    <row r="33" spans="1:17" x14ac:dyDescent="0.2">
      <c r="A33" t="s">
        <v>113</v>
      </c>
      <c r="B33" t="s">
        <v>69</v>
      </c>
      <c r="C33" t="s">
        <v>70</v>
      </c>
      <c r="D33" t="s">
        <v>27</v>
      </c>
      <c r="E33" s="2">
        <v>45293.347500000003</v>
      </c>
      <c r="F33" s="2">
        <v>45293.371805555558</v>
      </c>
      <c r="G33" t="str">
        <f t="shared" si="1"/>
        <v>01</v>
      </c>
      <c r="H33" t="str">
        <f t="shared" si="2"/>
        <v>02</v>
      </c>
      <c r="I33">
        <v>76</v>
      </c>
      <c r="J33">
        <f t="shared" si="3"/>
        <v>1.2666666666666666</v>
      </c>
      <c r="K33" t="s">
        <v>42</v>
      </c>
      <c r="L33" t="s">
        <v>112</v>
      </c>
      <c r="M33" t="s">
        <v>34</v>
      </c>
      <c r="N33" t="b">
        <v>0</v>
      </c>
      <c r="O33">
        <f>_xlfn.XLOOKUP(B33,Machine_Info!A:A,Machine_Info!E:E)</f>
        <v>16</v>
      </c>
      <c r="P33">
        <f t="shared" si="0"/>
        <v>14.733333333333334</v>
      </c>
      <c r="Q33">
        <f t="shared" si="4"/>
        <v>0.92083333333333339</v>
      </c>
    </row>
    <row r="34" spans="1:17" x14ac:dyDescent="0.2">
      <c r="A34" t="s">
        <v>115</v>
      </c>
      <c r="B34" t="s">
        <v>116</v>
      </c>
      <c r="C34" t="s">
        <v>117</v>
      </c>
      <c r="D34" t="s">
        <v>20</v>
      </c>
      <c r="E34" s="2">
        <v>45293.351273148153</v>
      </c>
      <c r="F34" s="2">
        <v>45293.381828703707</v>
      </c>
      <c r="G34" t="str">
        <f t="shared" si="1"/>
        <v>01</v>
      </c>
      <c r="H34" t="str">
        <f t="shared" si="2"/>
        <v>02</v>
      </c>
      <c r="I34">
        <v>188</v>
      </c>
      <c r="J34">
        <f t="shared" si="3"/>
        <v>3.1333333333333333</v>
      </c>
      <c r="K34" t="s">
        <v>60</v>
      </c>
      <c r="L34" t="s">
        <v>10155</v>
      </c>
      <c r="M34" t="s">
        <v>44</v>
      </c>
      <c r="N34" t="b">
        <v>0</v>
      </c>
      <c r="O34">
        <f>_xlfn.XLOOKUP(B34,Machine_Info!A:A,Machine_Info!E:E)</f>
        <v>16</v>
      </c>
      <c r="P34">
        <f t="shared" si="0"/>
        <v>12.866666666666667</v>
      </c>
      <c r="Q34">
        <f t="shared" si="4"/>
        <v>0.8041666666666667</v>
      </c>
    </row>
    <row r="35" spans="1:17" x14ac:dyDescent="0.2">
      <c r="A35" t="s">
        <v>118</v>
      </c>
      <c r="B35" t="s">
        <v>78</v>
      </c>
      <c r="C35" t="s">
        <v>79</v>
      </c>
      <c r="D35" t="s">
        <v>32</v>
      </c>
      <c r="E35" s="2">
        <v>45293.401365740741</v>
      </c>
      <c r="F35" s="2">
        <v>45293.422199074077</v>
      </c>
      <c r="G35" t="str">
        <f t="shared" si="1"/>
        <v>01</v>
      </c>
      <c r="H35" t="str">
        <f t="shared" si="2"/>
        <v>02</v>
      </c>
      <c r="I35">
        <v>640</v>
      </c>
      <c r="J35">
        <f t="shared" si="3"/>
        <v>10.666666666666666</v>
      </c>
      <c r="K35" t="s">
        <v>103</v>
      </c>
      <c r="L35" t="s">
        <v>10155</v>
      </c>
      <c r="M35" t="s">
        <v>44</v>
      </c>
      <c r="N35" t="b">
        <v>0</v>
      </c>
      <c r="O35">
        <f>_xlfn.XLOOKUP(B35,Machine_Info!A:A,Machine_Info!E:E)</f>
        <v>22</v>
      </c>
      <c r="P35">
        <f t="shared" si="0"/>
        <v>11.333333333333334</v>
      </c>
      <c r="Q35">
        <f t="shared" si="4"/>
        <v>0.51515151515151514</v>
      </c>
    </row>
    <row r="36" spans="1:17" x14ac:dyDescent="0.2">
      <c r="A36" t="s">
        <v>119</v>
      </c>
      <c r="B36" t="s">
        <v>116</v>
      </c>
      <c r="C36" t="s">
        <v>117</v>
      </c>
      <c r="D36" t="s">
        <v>20</v>
      </c>
      <c r="E36" s="2">
        <v>45293.401574074072</v>
      </c>
      <c r="F36" s="2">
        <v>45293.553657407407</v>
      </c>
      <c r="G36" t="str">
        <f t="shared" si="1"/>
        <v>01</v>
      </c>
      <c r="H36" t="str">
        <f t="shared" si="2"/>
        <v>02</v>
      </c>
      <c r="I36">
        <v>35</v>
      </c>
      <c r="J36">
        <f t="shared" si="3"/>
        <v>0.58333333333333337</v>
      </c>
      <c r="K36" t="s">
        <v>28</v>
      </c>
      <c r="L36" t="s">
        <v>10155</v>
      </c>
      <c r="M36" t="s">
        <v>44</v>
      </c>
      <c r="N36" t="b">
        <v>0</v>
      </c>
      <c r="O36">
        <f>_xlfn.XLOOKUP(B36,Machine_Info!A:A,Machine_Info!E:E)</f>
        <v>16</v>
      </c>
      <c r="P36">
        <f t="shared" si="0"/>
        <v>15.416666666666666</v>
      </c>
      <c r="Q36">
        <f t="shared" si="4"/>
        <v>0.96354166666666663</v>
      </c>
    </row>
    <row r="37" spans="1:17" x14ac:dyDescent="0.2">
      <c r="A37" t="s">
        <v>120</v>
      </c>
      <c r="B37" t="s">
        <v>49</v>
      </c>
      <c r="C37" t="s">
        <v>50</v>
      </c>
      <c r="D37" t="s">
        <v>20</v>
      </c>
      <c r="E37" s="2">
        <v>45293.404062499998</v>
      </c>
      <c r="F37" s="2">
        <v>45293.508923611109</v>
      </c>
      <c r="G37" t="str">
        <f t="shared" si="1"/>
        <v>01</v>
      </c>
      <c r="H37" t="str">
        <f t="shared" si="2"/>
        <v>02</v>
      </c>
      <c r="I37">
        <v>571</v>
      </c>
      <c r="J37">
        <f t="shared" si="3"/>
        <v>9.5166666666666675</v>
      </c>
      <c r="K37" t="s">
        <v>71</v>
      </c>
      <c r="L37" t="s">
        <v>112</v>
      </c>
      <c r="M37" t="s">
        <v>34</v>
      </c>
      <c r="N37" t="b">
        <v>1</v>
      </c>
      <c r="O37">
        <f>_xlfn.XLOOKUP(B37,Machine_Info!A:A,Machine_Info!E:E)</f>
        <v>22</v>
      </c>
      <c r="P37">
        <f t="shared" si="0"/>
        <v>12.483333333333333</v>
      </c>
      <c r="Q37">
        <f t="shared" si="4"/>
        <v>0.56742424242424239</v>
      </c>
    </row>
    <row r="38" spans="1:17" x14ac:dyDescent="0.2">
      <c r="A38" t="s">
        <v>121</v>
      </c>
      <c r="B38" t="s">
        <v>89</v>
      </c>
      <c r="C38" t="s">
        <v>90</v>
      </c>
      <c r="D38" t="s">
        <v>32</v>
      </c>
      <c r="E38" s="2">
        <v>45293.463553240741</v>
      </c>
      <c r="F38" s="2">
        <v>45293.895497685182</v>
      </c>
      <c r="G38" t="str">
        <f t="shared" si="1"/>
        <v>01</v>
      </c>
      <c r="H38" t="str">
        <f t="shared" si="2"/>
        <v>02</v>
      </c>
      <c r="I38">
        <v>155</v>
      </c>
      <c r="J38">
        <f t="shared" si="3"/>
        <v>2.5833333333333335</v>
      </c>
      <c r="K38" t="s">
        <v>103</v>
      </c>
      <c r="L38" t="s">
        <v>10155</v>
      </c>
      <c r="M38" t="s">
        <v>44</v>
      </c>
      <c r="N38" t="b">
        <v>0</v>
      </c>
      <c r="O38">
        <f>_xlfn.XLOOKUP(B38,Machine_Info!A:A,Machine_Info!E:E)</f>
        <v>14</v>
      </c>
      <c r="P38">
        <f t="shared" si="0"/>
        <v>11.416666666666666</v>
      </c>
      <c r="Q38">
        <f t="shared" si="4"/>
        <v>0.81547619047619047</v>
      </c>
    </row>
    <row r="39" spans="1:17" x14ac:dyDescent="0.2">
      <c r="A39" t="s">
        <v>122</v>
      </c>
      <c r="B39" t="s">
        <v>106</v>
      </c>
      <c r="C39" t="s">
        <v>107</v>
      </c>
      <c r="D39" t="s">
        <v>59</v>
      </c>
      <c r="E39" s="2">
        <v>45293.515185185177</v>
      </c>
      <c r="F39" s="2">
        <v>45293.517962962957</v>
      </c>
      <c r="G39" t="str">
        <f t="shared" si="1"/>
        <v>01</v>
      </c>
      <c r="H39" t="str">
        <f t="shared" si="2"/>
        <v>02</v>
      </c>
      <c r="I39">
        <v>14</v>
      </c>
      <c r="J39">
        <f t="shared" si="3"/>
        <v>0.23333333333333334</v>
      </c>
      <c r="K39" t="s">
        <v>42</v>
      </c>
      <c r="L39" t="s">
        <v>10155</v>
      </c>
      <c r="M39" t="s">
        <v>44</v>
      </c>
      <c r="N39" t="b">
        <v>0</v>
      </c>
      <c r="O39">
        <f>_xlfn.XLOOKUP(B39,Machine_Info!A:A,Machine_Info!E:E)</f>
        <v>16</v>
      </c>
      <c r="P39">
        <f t="shared" si="0"/>
        <v>15.766666666666667</v>
      </c>
      <c r="Q39">
        <f t="shared" si="4"/>
        <v>0.98541666666666672</v>
      </c>
    </row>
    <row r="40" spans="1:17" x14ac:dyDescent="0.2">
      <c r="A40" t="s">
        <v>123</v>
      </c>
      <c r="B40" t="s">
        <v>66</v>
      </c>
      <c r="C40" t="s">
        <v>67</v>
      </c>
      <c r="D40" t="s">
        <v>32</v>
      </c>
      <c r="E40" s="2">
        <v>45293.542685185188</v>
      </c>
      <c r="F40" s="2">
        <v>45293.563518518517</v>
      </c>
      <c r="G40" t="str">
        <f t="shared" si="1"/>
        <v>01</v>
      </c>
      <c r="H40" t="str">
        <f t="shared" si="2"/>
        <v>02</v>
      </c>
      <c r="I40">
        <v>168</v>
      </c>
      <c r="J40">
        <f t="shared" si="3"/>
        <v>2.8</v>
      </c>
      <c r="K40" t="s">
        <v>103</v>
      </c>
      <c r="L40" t="s">
        <v>10155</v>
      </c>
      <c r="M40" t="s">
        <v>44</v>
      </c>
      <c r="N40" t="b">
        <v>0</v>
      </c>
      <c r="O40">
        <f>_xlfn.XLOOKUP(B40,Machine_Info!A:A,Machine_Info!E:E)</f>
        <v>14</v>
      </c>
      <c r="P40">
        <f t="shared" si="0"/>
        <v>11.2</v>
      </c>
      <c r="Q40">
        <f t="shared" si="4"/>
        <v>0.79999999999999993</v>
      </c>
    </row>
    <row r="41" spans="1:17" x14ac:dyDescent="0.2">
      <c r="A41" t="s">
        <v>124</v>
      </c>
      <c r="B41" t="s">
        <v>125</v>
      </c>
      <c r="C41" t="s">
        <v>126</v>
      </c>
      <c r="D41" t="s">
        <v>20</v>
      </c>
      <c r="E41" s="2">
        <v>45293.572800925933</v>
      </c>
      <c r="F41" s="2">
        <v>45293.600578703707</v>
      </c>
      <c r="G41" t="str">
        <f t="shared" si="1"/>
        <v>01</v>
      </c>
      <c r="H41" t="str">
        <f t="shared" si="2"/>
        <v>02</v>
      </c>
      <c r="I41">
        <v>103</v>
      </c>
      <c r="J41">
        <f t="shared" si="3"/>
        <v>1.7166666666666666</v>
      </c>
      <c r="K41" t="s">
        <v>42</v>
      </c>
      <c r="L41" t="s">
        <v>10155</v>
      </c>
      <c r="M41" t="s">
        <v>44</v>
      </c>
      <c r="N41" t="b">
        <v>0</v>
      </c>
      <c r="O41">
        <f>_xlfn.XLOOKUP(B41,Machine_Info!A:A,Machine_Info!E:E)</f>
        <v>18</v>
      </c>
      <c r="P41">
        <f t="shared" si="0"/>
        <v>16.283333333333335</v>
      </c>
      <c r="Q41">
        <f t="shared" si="4"/>
        <v>0.90462962962962967</v>
      </c>
    </row>
    <row r="42" spans="1:17" x14ac:dyDescent="0.2">
      <c r="A42" t="s">
        <v>127</v>
      </c>
      <c r="B42" t="s">
        <v>116</v>
      </c>
      <c r="C42" t="s">
        <v>117</v>
      </c>
      <c r="D42" t="s">
        <v>20</v>
      </c>
      <c r="E42" s="2">
        <v>45293.584224537037</v>
      </c>
      <c r="F42" s="2">
        <v>45293.760613425933</v>
      </c>
      <c r="G42" t="str">
        <f t="shared" si="1"/>
        <v>01</v>
      </c>
      <c r="H42" t="str">
        <f t="shared" si="2"/>
        <v>02</v>
      </c>
      <c r="I42">
        <v>221</v>
      </c>
      <c r="J42">
        <f t="shared" si="3"/>
        <v>3.6833333333333331</v>
      </c>
      <c r="K42" t="s">
        <v>38</v>
      </c>
      <c r="L42" t="s">
        <v>112</v>
      </c>
      <c r="M42" t="s">
        <v>34</v>
      </c>
      <c r="N42" t="b">
        <v>0</v>
      </c>
      <c r="O42">
        <f>_xlfn.XLOOKUP(B42,Machine_Info!A:A,Machine_Info!E:E)</f>
        <v>16</v>
      </c>
      <c r="P42">
        <f t="shared" si="0"/>
        <v>12.316666666666666</v>
      </c>
      <c r="Q42">
        <f t="shared" si="4"/>
        <v>0.76979166666666665</v>
      </c>
    </row>
    <row r="43" spans="1:17" x14ac:dyDescent="0.2">
      <c r="A43" t="s">
        <v>129</v>
      </c>
      <c r="B43" t="s">
        <v>106</v>
      </c>
      <c r="C43" t="s">
        <v>107</v>
      </c>
      <c r="D43" t="s">
        <v>59</v>
      </c>
      <c r="E43" s="2">
        <v>45293.617592592593</v>
      </c>
      <c r="F43" s="2">
        <v>45293.731481481482</v>
      </c>
      <c r="G43" t="str">
        <f t="shared" si="1"/>
        <v>01</v>
      </c>
      <c r="H43" t="str">
        <f t="shared" si="2"/>
        <v>02</v>
      </c>
      <c r="I43">
        <v>16</v>
      </c>
      <c r="J43">
        <f t="shared" si="3"/>
        <v>0.26666666666666666</v>
      </c>
      <c r="K43" t="s">
        <v>42</v>
      </c>
      <c r="L43" t="s">
        <v>10155</v>
      </c>
      <c r="M43" t="s">
        <v>44</v>
      </c>
      <c r="N43" t="b">
        <v>0</v>
      </c>
      <c r="O43">
        <f>_xlfn.XLOOKUP(B43,Machine_Info!A:A,Machine_Info!E:E)</f>
        <v>16</v>
      </c>
      <c r="P43">
        <f t="shared" si="0"/>
        <v>15.733333333333333</v>
      </c>
      <c r="Q43">
        <f t="shared" si="4"/>
        <v>0.98333333333333328</v>
      </c>
    </row>
    <row r="44" spans="1:17" x14ac:dyDescent="0.2">
      <c r="A44" t="s">
        <v>130</v>
      </c>
      <c r="B44" t="s">
        <v>81</v>
      </c>
      <c r="C44" t="s">
        <v>82</v>
      </c>
      <c r="D44" t="s">
        <v>20</v>
      </c>
      <c r="E44" s="2">
        <v>45293.637916666667</v>
      </c>
      <c r="F44" s="2">
        <v>45293.650416666656</v>
      </c>
      <c r="G44" t="str">
        <f t="shared" si="1"/>
        <v>01</v>
      </c>
      <c r="H44" t="str">
        <f t="shared" si="2"/>
        <v>02</v>
      </c>
      <c r="I44">
        <v>29</v>
      </c>
      <c r="J44">
        <f t="shared" si="3"/>
        <v>0.48333333333333334</v>
      </c>
      <c r="K44" t="s">
        <v>103</v>
      </c>
      <c r="L44" t="s">
        <v>10155</v>
      </c>
      <c r="M44" t="s">
        <v>44</v>
      </c>
      <c r="N44" t="b">
        <v>0</v>
      </c>
      <c r="O44">
        <f>_xlfn.XLOOKUP(B44,Machine_Info!A:A,Machine_Info!E:E)</f>
        <v>14</v>
      </c>
      <c r="P44">
        <f t="shared" si="0"/>
        <v>13.516666666666667</v>
      </c>
      <c r="Q44">
        <f t="shared" si="4"/>
        <v>0.96547619047619049</v>
      </c>
    </row>
    <row r="45" spans="1:17" x14ac:dyDescent="0.2">
      <c r="A45" t="s">
        <v>131</v>
      </c>
      <c r="B45" t="s">
        <v>132</v>
      </c>
      <c r="C45" t="s">
        <v>133</v>
      </c>
      <c r="D45" t="s">
        <v>59</v>
      </c>
      <c r="E45" s="2">
        <v>45293.714178240742</v>
      </c>
      <c r="F45" s="2">
        <v>45293.723900462966</v>
      </c>
      <c r="G45" t="str">
        <f t="shared" si="1"/>
        <v>01</v>
      </c>
      <c r="H45" t="str">
        <f t="shared" si="2"/>
        <v>02</v>
      </c>
      <c r="I45">
        <v>148</v>
      </c>
      <c r="J45">
        <f t="shared" si="3"/>
        <v>2.4666666666666668</v>
      </c>
      <c r="K45" t="s">
        <v>54</v>
      </c>
      <c r="L45" t="s">
        <v>22</v>
      </c>
      <c r="M45" t="s">
        <v>23</v>
      </c>
      <c r="N45" t="b">
        <v>1</v>
      </c>
      <c r="O45">
        <f>_xlfn.XLOOKUP(B45,Machine_Info!A:A,Machine_Info!E:E)</f>
        <v>14</v>
      </c>
      <c r="P45">
        <f t="shared" si="0"/>
        <v>11.533333333333333</v>
      </c>
      <c r="Q45">
        <f t="shared" si="4"/>
        <v>0.82380952380952377</v>
      </c>
    </row>
    <row r="46" spans="1:17" x14ac:dyDescent="0.2">
      <c r="A46" t="s">
        <v>134</v>
      </c>
      <c r="B46" t="s">
        <v>135</v>
      </c>
      <c r="C46" t="s">
        <v>136</v>
      </c>
      <c r="D46" t="s">
        <v>32</v>
      </c>
      <c r="E46" s="2">
        <v>45293.721770833326</v>
      </c>
      <c r="F46" s="2">
        <v>45293.908576388887</v>
      </c>
      <c r="G46" t="str">
        <f t="shared" si="1"/>
        <v>01</v>
      </c>
      <c r="H46" t="str">
        <f t="shared" si="2"/>
        <v>02</v>
      </c>
      <c r="I46">
        <v>406</v>
      </c>
      <c r="J46">
        <f t="shared" si="3"/>
        <v>6.7666666666666666</v>
      </c>
      <c r="K46" t="s">
        <v>54</v>
      </c>
      <c r="L46" t="s">
        <v>10155</v>
      </c>
      <c r="M46" t="s">
        <v>44</v>
      </c>
      <c r="N46" t="b">
        <v>1</v>
      </c>
      <c r="O46">
        <f>_xlfn.XLOOKUP(B46,Machine_Info!A:A,Machine_Info!E:E)</f>
        <v>20</v>
      </c>
      <c r="P46">
        <f t="shared" si="0"/>
        <v>13.233333333333334</v>
      </c>
      <c r="Q46">
        <f t="shared" si="4"/>
        <v>0.66166666666666674</v>
      </c>
    </row>
    <row r="47" spans="1:17" x14ac:dyDescent="0.2">
      <c r="A47" t="s">
        <v>137</v>
      </c>
      <c r="B47" t="s">
        <v>132</v>
      </c>
      <c r="C47" t="s">
        <v>133</v>
      </c>
      <c r="D47" t="s">
        <v>59</v>
      </c>
      <c r="E47" s="2">
        <v>45293.739849537043</v>
      </c>
      <c r="F47" s="2">
        <v>45293.855821759258</v>
      </c>
      <c r="G47" t="str">
        <f t="shared" si="1"/>
        <v>01</v>
      </c>
      <c r="H47" t="str">
        <f t="shared" si="2"/>
        <v>02</v>
      </c>
      <c r="I47">
        <v>183</v>
      </c>
      <c r="J47">
        <f t="shared" si="3"/>
        <v>3.05</v>
      </c>
      <c r="K47" t="s">
        <v>42</v>
      </c>
      <c r="L47" t="s">
        <v>112</v>
      </c>
      <c r="M47" t="s">
        <v>34</v>
      </c>
      <c r="N47" t="b">
        <v>0</v>
      </c>
      <c r="O47">
        <f>_xlfn.XLOOKUP(B47,Machine_Info!A:A,Machine_Info!E:E)</f>
        <v>14</v>
      </c>
      <c r="P47">
        <f t="shared" si="0"/>
        <v>10.95</v>
      </c>
      <c r="Q47">
        <f t="shared" si="4"/>
        <v>0.78214285714285714</v>
      </c>
    </row>
    <row r="48" spans="1:17" x14ac:dyDescent="0.2">
      <c r="A48" t="s">
        <v>138</v>
      </c>
      <c r="B48" t="s">
        <v>139</v>
      </c>
      <c r="C48" t="s">
        <v>140</v>
      </c>
      <c r="D48" t="s">
        <v>59</v>
      </c>
      <c r="E48" s="2">
        <v>45293.752962962957</v>
      </c>
      <c r="F48" s="2">
        <v>45293.908518518518</v>
      </c>
      <c r="G48" t="str">
        <f t="shared" si="1"/>
        <v>01</v>
      </c>
      <c r="H48" t="str">
        <f t="shared" si="2"/>
        <v>02</v>
      </c>
      <c r="I48">
        <v>473</v>
      </c>
      <c r="J48">
        <f t="shared" si="3"/>
        <v>7.8833333333333337</v>
      </c>
      <c r="K48" t="s">
        <v>42</v>
      </c>
      <c r="L48" t="s">
        <v>10155</v>
      </c>
      <c r="M48" t="s">
        <v>44</v>
      </c>
      <c r="N48" t="b">
        <v>0</v>
      </c>
      <c r="O48">
        <f>_xlfn.XLOOKUP(B48,Machine_Info!A:A,Machine_Info!E:E)</f>
        <v>20</v>
      </c>
      <c r="P48">
        <f t="shared" si="0"/>
        <v>12.116666666666667</v>
      </c>
      <c r="Q48">
        <f t="shared" si="4"/>
        <v>0.60583333333333333</v>
      </c>
    </row>
    <row r="49" spans="1:17" x14ac:dyDescent="0.2">
      <c r="A49" t="s">
        <v>141</v>
      </c>
      <c r="B49" t="s">
        <v>142</v>
      </c>
      <c r="C49" t="s">
        <v>143</v>
      </c>
      <c r="D49" t="s">
        <v>27</v>
      </c>
      <c r="E49" s="2">
        <v>45293.827685185177</v>
      </c>
      <c r="F49" s="2">
        <v>45293.954768518517</v>
      </c>
      <c r="G49" t="str">
        <f t="shared" si="1"/>
        <v>01</v>
      </c>
      <c r="H49" t="str">
        <f t="shared" si="2"/>
        <v>02</v>
      </c>
      <c r="I49">
        <v>314</v>
      </c>
      <c r="J49">
        <f t="shared" si="3"/>
        <v>5.2333333333333334</v>
      </c>
      <c r="K49" t="s">
        <v>42</v>
      </c>
      <c r="L49" t="s">
        <v>10155</v>
      </c>
      <c r="M49" t="s">
        <v>44</v>
      </c>
      <c r="N49" t="b">
        <v>0</v>
      </c>
      <c r="O49">
        <f>_xlfn.XLOOKUP(B49,Machine_Info!A:A,Machine_Info!E:E)</f>
        <v>22</v>
      </c>
      <c r="P49">
        <f t="shared" si="0"/>
        <v>16.766666666666666</v>
      </c>
      <c r="Q49">
        <f t="shared" si="4"/>
        <v>0.76212121212121209</v>
      </c>
    </row>
    <row r="50" spans="1:17" x14ac:dyDescent="0.2">
      <c r="A50" t="s">
        <v>144</v>
      </c>
      <c r="B50" t="s">
        <v>57</v>
      </c>
      <c r="C50" t="s">
        <v>58</v>
      </c>
      <c r="D50" t="s">
        <v>59</v>
      </c>
      <c r="E50" s="2">
        <v>45293.915451388893</v>
      </c>
      <c r="F50" s="2">
        <v>45293.924479166657</v>
      </c>
      <c r="G50" t="str">
        <f t="shared" si="1"/>
        <v>01</v>
      </c>
      <c r="H50" t="str">
        <f t="shared" si="2"/>
        <v>02</v>
      </c>
      <c r="I50">
        <v>15</v>
      </c>
      <c r="J50">
        <f t="shared" si="3"/>
        <v>0.25</v>
      </c>
      <c r="K50" t="s">
        <v>21</v>
      </c>
      <c r="L50" t="s">
        <v>22</v>
      </c>
      <c r="M50" t="s">
        <v>23</v>
      </c>
      <c r="N50" t="b">
        <v>1</v>
      </c>
      <c r="O50">
        <f>_xlfn.XLOOKUP(B50,Machine_Info!A:A,Machine_Info!E:E)</f>
        <v>18</v>
      </c>
      <c r="P50">
        <f t="shared" si="0"/>
        <v>17.75</v>
      </c>
      <c r="Q50">
        <f t="shared" si="4"/>
        <v>0.98611111111111116</v>
      </c>
    </row>
    <row r="51" spans="1:17" x14ac:dyDescent="0.2">
      <c r="A51" t="s">
        <v>145</v>
      </c>
      <c r="B51" t="s">
        <v>66</v>
      </c>
      <c r="C51" t="s">
        <v>67</v>
      </c>
      <c r="D51" t="s">
        <v>32</v>
      </c>
      <c r="E51" s="2">
        <v>45293.962280092594</v>
      </c>
      <c r="F51" s="2">
        <v>45293.999085648153</v>
      </c>
      <c r="G51" t="str">
        <f t="shared" si="1"/>
        <v>01</v>
      </c>
      <c r="H51" t="str">
        <f t="shared" si="2"/>
        <v>02</v>
      </c>
      <c r="I51">
        <v>297</v>
      </c>
      <c r="J51">
        <f t="shared" si="3"/>
        <v>4.95</v>
      </c>
      <c r="K51" t="s">
        <v>71</v>
      </c>
      <c r="L51" t="s">
        <v>22</v>
      </c>
      <c r="M51" t="s">
        <v>23</v>
      </c>
      <c r="N51" t="b">
        <v>1</v>
      </c>
      <c r="O51">
        <f>_xlfn.XLOOKUP(B51,Machine_Info!A:A,Machine_Info!E:E)</f>
        <v>14</v>
      </c>
      <c r="P51">
        <f t="shared" si="0"/>
        <v>9.0500000000000007</v>
      </c>
      <c r="Q51">
        <f t="shared" si="4"/>
        <v>0.64642857142857146</v>
      </c>
    </row>
    <row r="52" spans="1:17" x14ac:dyDescent="0.2">
      <c r="A52" t="s">
        <v>147</v>
      </c>
      <c r="B52" t="s">
        <v>139</v>
      </c>
      <c r="C52" t="s">
        <v>140</v>
      </c>
      <c r="D52" t="s">
        <v>59</v>
      </c>
      <c r="E52" s="2">
        <v>45294.152708333328</v>
      </c>
      <c r="F52" s="2">
        <v>45294.248541666668</v>
      </c>
      <c r="G52" t="str">
        <f t="shared" si="1"/>
        <v>01</v>
      </c>
      <c r="H52" t="str">
        <f t="shared" si="2"/>
        <v>03</v>
      </c>
      <c r="I52">
        <v>287</v>
      </c>
      <c r="J52">
        <f t="shared" si="3"/>
        <v>4.7833333333333332</v>
      </c>
      <c r="K52" t="s">
        <v>28</v>
      </c>
      <c r="L52" t="s">
        <v>112</v>
      </c>
      <c r="M52" t="s">
        <v>34</v>
      </c>
      <c r="N52" t="b">
        <v>0</v>
      </c>
      <c r="O52">
        <f>_xlfn.XLOOKUP(B52,Machine_Info!A:A,Machine_Info!E:E)</f>
        <v>20</v>
      </c>
      <c r="P52">
        <f t="shared" si="0"/>
        <v>15.216666666666667</v>
      </c>
      <c r="Q52">
        <f t="shared" si="4"/>
        <v>0.76083333333333336</v>
      </c>
    </row>
    <row r="53" spans="1:17" x14ac:dyDescent="0.2">
      <c r="A53" t="s">
        <v>148</v>
      </c>
      <c r="B53" t="s">
        <v>49</v>
      </c>
      <c r="C53" t="s">
        <v>50</v>
      </c>
      <c r="D53" t="s">
        <v>20</v>
      </c>
      <c r="E53" s="2">
        <v>45294.155034722222</v>
      </c>
      <c r="F53" s="2">
        <v>45294.264062499999</v>
      </c>
      <c r="G53" t="str">
        <f t="shared" si="1"/>
        <v>01</v>
      </c>
      <c r="H53" t="str">
        <f t="shared" si="2"/>
        <v>03</v>
      </c>
      <c r="I53">
        <v>993</v>
      </c>
      <c r="J53">
        <f t="shared" si="3"/>
        <v>16.55</v>
      </c>
      <c r="K53" t="s">
        <v>42</v>
      </c>
      <c r="L53" t="s">
        <v>112</v>
      </c>
      <c r="M53" t="s">
        <v>34</v>
      </c>
      <c r="N53" t="b">
        <v>0</v>
      </c>
      <c r="O53">
        <f>_xlfn.XLOOKUP(B53,Machine_Info!A:A,Machine_Info!E:E)</f>
        <v>22</v>
      </c>
      <c r="P53">
        <f t="shared" si="0"/>
        <v>5.4499999999999993</v>
      </c>
      <c r="Q53">
        <f t="shared" si="4"/>
        <v>0.24772727272727268</v>
      </c>
    </row>
    <row r="54" spans="1:17" x14ac:dyDescent="0.2">
      <c r="A54" t="s">
        <v>149</v>
      </c>
      <c r="B54" t="s">
        <v>69</v>
      </c>
      <c r="C54" t="s">
        <v>70</v>
      </c>
      <c r="D54" t="s">
        <v>27</v>
      </c>
      <c r="E54" s="2">
        <v>45294.225127314807</v>
      </c>
      <c r="F54" s="2">
        <v>45294.343877314823</v>
      </c>
      <c r="G54" t="str">
        <f t="shared" si="1"/>
        <v>01</v>
      </c>
      <c r="H54" t="str">
        <f t="shared" si="2"/>
        <v>03</v>
      </c>
      <c r="I54">
        <v>352</v>
      </c>
      <c r="J54">
        <f t="shared" si="3"/>
        <v>5.8666666666666663</v>
      </c>
      <c r="K54" t="s">
        <v>150</v>
      </c>
      <c r="L54" t="s">
        <v>22</v>
      </c>
      <c r="M54" t="s">
        <v>23</v>
      </c>
      <c r="N54" t="b">
        <v>0</v>
      </c>
      <c r="O54">
        <f>_xlfn.XLOOKUP(B54,Machine_Info!A:A,Machine_Info!E:E)</f>
        <v>16</v>
      </c>
      <c r="P54">
        <f t="shared" si="0"/>
        <v>10.133333333333333</v>
      </c>
      <c r="Q54">
        <f t="shared" si="4"/>
        <v>0.6333333333333333</v>
      </c>
    </row>
    <row r="55" spans="1:17" x14ac:dyDescent="0.2">
      <c r="A55" t="s">
        <v>151</v>
      </c>
      <c r="B55" t="s">
        <v>152</v>
      </c>
      <c r="C55" t="s">
        <v>153</v>
      </c>
      <c r="D55" t="s">
        <v>27</v>
      </c>
      <c r="E55" s="2">
        <v>45294.229780092603</v>
      </c>
      <c r="F55" s="2">
        <v>45294.256168981483</v>
      </c>
      <c r="G55" t="str">
        <f t="shared" si="1"/>
        <v>01</v>
      </c>
      <c r="H55" t="str">
        <f t="shared" si="2"/>
        <v>03</v>
      </c>
      <c r="I55">
        <v>211</v>
      </c>
      <c r="J55">
        <f t="shared" si="3"/>
        <v>3.5166666666666666</v>
      </c>
      <c r="K55" t="s">
        <v>42</v>
      </c>
      <c r="L55" t="s">
        <v>22</v>
      </c>
      <c r="M55" t="s">
        <v>23</v>
      </c>
      <c r="N55" t="b">
        <v>0</v>
      </c>
      <c r="O55">
        <f>_xlfn.XLOOKUP(B55,Machine_Info!A:A,Machine_Info!E:E)</f>
        <v>18</v>
      </c>
      <c r="P55">
        <f t="shared" si="0"/>
        <v>14.483333333333334</v>
      </c>
      <c r="Q55">
        <f t="shared" si="4"/>
        <v>0.80462962962962969</v>
      </c>
    </row>
    <row r="56" spans="1:17" x14ac:dyDescent="0.2">
      <c r="A56" t="s">
        <v>154</v>
      </c>
      <c r="B56" t="s">
        <v>125</v>
      </c>
      <c r="C56" t="s">
        <v>126</v>
      </c>
      <c r="D56" t="s">
        <v>20</v>
      </c>
      <c r="E56" s="2">
        <v>45294.245509259257</v>
      </c>
      <c r="F56" s="2">
        <v>45294.25037037037</v>
      </c>
      <c r="G56" t="str">
        <f t="shared" si="1"/>
        <v>01</v>
      </c>
      <c r="H56" t="str">
        <f t="shared" si="2"/>
        <v>03</v>
      </c>
      <c r="I56">
        <v>19</v>
      </c>
      <c r="J56">
        <f t="shared" si="3"/>
        <v>0.31666666666666665</v>
      </c>
      <c r="K56" t="s">
        <v>46</v>
      </c>
      <c r="L56" t="s">
        <v>112</v>
      </c>
      <c r="M56" t="s">
        <v>34</v>
      </c>
      <c r="N56" t="b">
        <v>0</v>
      </c>
      <c r="O56">
        <f>_xlfn.XLOOKUP(B56,Machine_Info!A:A,Machine_Info!E:E)</f>
        <v>18</v>
      </c>
      <c r="P56">
        <f t="shared" si="0"/>
        <v>17.683333333333334</v>
      </c>
      <c r="Q56">
        <f t="shared" si="4"/>
        <v>0.9824074074074074</v>
      </c>
    </row>
    <row r="57" spans="1:17" x14ac:dyDescent="0.2">
      <c r="A57" t="s">
        <v>155</v>
      </c>
      <c r="B57" t="s">
        <v>152</v>
      </c>
      <c r="C57" t="s">
        <v>153</v>
      </c>
      <c r="D57" t="s">
        <v>27</v>
      </c>
      <c r="E57" s="2">
        <v>45294.265868055547</v>
      </c>
      <c r="F57" s="2">
        <v>45294.290173611109</v>
      </c>
      <c r="G57" t="str">
        <f t="shared" si="1"/>
        <v>01</v>
      </c>
      <c r="H57" t="str">
        <f t="shared" si="2"/>
        <v>03</v>
      </c>
      <c r="I57">
        <v>105</v>
      </c>
      <c r="J57">
        <f t="shared" si="3"/>
        <v>1.75</v>
      </c>
      <c r="K57" t="s">
        <v>150</v>
      </c>
      <c r="L57" t="s">
        <v>10155</v>
      </c>
      <c r="M57" t="s">
        <v>44</v>
      </c>
      <c r="N57" t="b">
        <v>0</v>
      </c>
      <c r="O57">
        <f>_xlfn.XLOOKUP(B57,Machine_Info!A:A,Machine_Info!E:E)</f>
        <v>18</v>
      </c>
      <c r="P57">
        <f t="shared" si="0"/>
        <v>16.25</v>
      </c>
      <c r="Q57">
        <f t="shared" si="4"/>
        <v>0.90277777777777779</v>
      </c>
    </row>
    <row r="58" spans="1:17" x14ac:dyDescent="0.2">
      <c r="A58" t="s">
        <v>156</v>
      </c>
      <c r="B58" t="s">
        <v>89</v>
      </c>
      <c r="C58" t="s">
        <v>90</v>
      </c>
      <c r="D58" t="s">
        <v>32</v>
      </c>
      <c r="E58" s="2">
        <v>45294.270243055558</v>
      </c>
      <c r="F58" s="2">
        <v>45294.436909722222</v>
      </c>
      <c r="G58" t="str">
        <f t="shared" si="1"/>
        <v>01</v>
      </c>
      <c r="H58" t="str">
        <f t="shared" si="2"/>
        <v>03</v>
      </c>
      <c r="I58">
        <v>133</v>
      </c>
      <c r="J58">
        <f t="shared" si="3"/>
        <v>2.2166666666666668</v>
      </c>
      <c r="K58" t="s">
        <v>28</v>
      </c>
      <c r="L58" t="s">
        <v>10155</v>
      </c>
      <c r="M58" t="s">
        <v>44</v>
      </c>
      <c r="N58" t="b">
        <v>0</v>
      </c>
      <c r="O58">
        <f>_xlfn.XLOOKUP(B58,Machine_Info!A:A,Machine_Info!E:E)</f>
        <v>14</v>
      </c>
      <c r="P58">
        <f t="shared" si="0"/>
        <v>11.783333333333333</v>
      </c>
      <c r="Q58">
        <f t="shared" si="4"/>
        <v>0.84166666666666667</v>
      </c>
    </row>
    <row r="59" spans="1:17" x14ac:dyDescent="0.2">
      <c r="A59" t="s">
        <v>157</v>
      </c>
      <c r="B59" t="s">
        <v>49</v>
      </c>
      <c r="C59" t="s">
        <v>50</v>
      </c>
      <c r="D59" t="s">
        <v>20</v>
      </c>
      <c r="E59" s="2">
        <v>45294.278622685182</v>
      </c>
      <c r="F59" s="2">
        <v>45294.316122685188</v>
      </c>
      <c r="G59" t="str">
        <f t="shared" si="1"/>
        <v>01</v>
      </c>
      <c r="H59" t="str">
        <f t="shared" si="2"/>
        <v>03</v>
      </c>
      <c r="I59">
        <v>417</v>
      </c>
      <c r="J59">
        <f t="shared" si="3"/>
        <v>6.95</v>
      </c>
      <c r="K59" t="s">
        <v>54</v>
      </c>
      <c r="L59" t="s">
        <v>22</v>
      </c>
      <c r="M59" t="s">
        <v>23</v>
      </c>
      <c r="N59" t="b">
        <v>1</v>
      </c>
      <c r="O59">
        <f>_xlfn.XLOOKUP(B59,Machine_Info!A:A,Machine_Info!E:E)</f>
        <v>22</v>
      </c>
      <c r="P59">
        <f t="shared" si="0"/>
        <v>15.05</v>
      </c>
      <c r="Q59">
        <f t="shared" si="4"/>
        <v>0.68409090909090908</v>
      </c>
    </row>
    <row r="60" spans="1:17" x14ac:dyDescent="0.2">
      <c r="A60" t="s">
        <v>158</v>
      </c>
      <c r="B60" t="s">
        <v>96</v>
      </c>
      <c r="C60" t="s">
        <v>97</v>
      </c>
      <c r="D60" t="s">
        <v>27</v>
      </c>
      <c r="E60" s="2">
        <v>45294.281481481477</v>
      </c>
      <c r="F60" s="2">
        <v>45294.477314814823</v>
      </c>
      <c r="G60" t="str">
        <f t="shared" si="1"/>
        <v>01</v>
      </c>
      <c r="H60" t="str">
        <f t="shared" si="2"/>
        <v>03</v>
      </c>
      <c r="I60">
        <v>1036</v>
      </c>
      <c r="J60">
        <f t="shared" si="3"/>
        <v>17.266666666666666</v>
      </c>
      <c r="K60" t="s">
        <v>42</v>
      </c>
      <c r="L60" t="s">
        <v>112</v>
      </c>
      <c r="M60" t="s">
        <v>34</v>
      </c>
      <c r="N60" t="b">
        <v>0</v>
      </c>
      <c r="O60">
        <f>_xlfn.XLOOKUP(B60,Machine_Info!A:A,Machine_Info!E:E)</f>
        <v>20</v>
      </c>
      <c r="P60">
        <f t="shared" si="0"/>
        <v>2.7333333333333343</v>
      </c>
      <c r="Q60">
        <f t="shared" si="4"/>
        <v>0.13666666666666671</v>
      </c>
    </row>
    <row r="61" spans="1:17" x14ac:dyDescent="0.2">
      <c r="A61" t="s">
        <v>159</v>
      </c>
      <c r="B61" t="s">
        <v>160</v>
      </c>
      <c r="C61" t="s">
        <v>161</v>
      </c>
      <c r="D61" t="s">
        <v>32</v>
      </c>
      <c r="E61" s="2">
        <v>45294.298738425918</v>
      </c>
      <c r="F61" s="2">
        <v>45294.320960648147</v>
      </c>
      <c r="G61" t="str">
        <f t="shared" si="1"/>
        <v>01</v>
      </c>
      <c r="H61" t="str">
        <f t="shared" si="2"/>
        <v>03</v>
      </c>
      <c r="I61">
        <v>208</v>
      </c>
      <c r="J61">
        <f t="shared" si="3"/>
        <v>3.4666666666666668</v>
      </c>
      <c r="K61" t="s">
        <v>76</v>
      </c>
      <c r="L61" t="s">
        <v>22</v>
      </c>
      <c r="M61" t="s">
        <v>23</v>
      </c>
      <c r="N61" t="b">
        <v>0</v>
      </c>
      <c r="O61">
        <f>_xlfn.XLOOKUP(B61,Machine_Info!A:A,Machine_Info!E:E)</f>
        <v>20</v>
      </c>
      <c r="P61">
        <f t="shared" si="0"/>
        <v>16.533333333333331</v>
      </c>
      <c r="Q61">
        <f t="shared" si="4"/>
        <v>0.82666666666666655</v>
      </c>
    </row>
    <row r="62" spans="1:17" x14ac:dyDescent="0.2">
      <c r="A62" t="s">
        <v>162</v>
      </c>
      <c r="B62" t="s">
        <v>163</v>
      </c>
      <c r="C62" t="s">
        <v>164</v>
      </c>
      <c r="D62" t="s">
        <v>32</v>
      </c>
      <c r="E62" s="2">
        <v>45294.333657407413</v>
      </c>
      <c r="F62" s="2">
        <v>45294.428101851852</v>
      </c>
      <c r="G62" t="str">
        <f t="shared" si="1"/>
        <v>01</v>
      </c>
      <c r="H62" t="str">
        <f t="shared" si="2"/>
        <v>03</v>
      </c>
      <c r="I62">
        <v>400</v>
      </c>
      <c r="J62">
        <f t="shared" si="3"/>
        <v>6.666666666666667</v>
      </c>
      <c r="K62" t="s">
        <v>42</v>
      </c>
      <c r="L62" t="s">
        <v>112</v>
      </c>
      <c r="M62" t="s">
        <v>34</v>
      </c>
      <c r="N62" t="b">
        <v>0</v>
      </c>
      <c r="O62">
        <f>_xlfn.XLOOKUP(B62,Machine_Info!A:A,Machine_Info!E:E)</f>
        <v>20</v>
      </c>
      <c r="P62">
        <f t="shared" si="0"/>
        <v>13.333333333333332</v>
      </c>
      <c r="Q62">
        <f t="shared" si="4"/>
        <v>0.66666666666666663</v>
      </c>
    </row>
    <row r="63" spans="1:17" x14ac:dyDescent="0.2">
      <c r="A63" t="s">
        <v>166</v>
      </c>
      <c r="B63" t="s">
        <v>167</v>
      </c>
      <c r="C63" t="s">
        <v>168</v>
      </c>
      <c r="D63" t="s">
        <v>59</v>
      </c>
      <c r="E63" s="2">
        <v>45294.377326388887</v>
      </c>
      <c r="F63" s="2">
        <v>45294.513437499998</v>
      </c>
      <c r="G63" t="str">
        <f t="shared" si="1"/>
        <v>01</v>
      </c>
      <c r="H63" t="str">
        <f t="shared" si="2"/>
        <v>03</v>
      </c>
      <c r="I63">
        <v>194</v>
      </c>
      <c r="J63">
        <f t="shared" si="3"/>
        <v>3.2333333333333334</v>
      </c>
      <c r="K63" t="s">
        <v>21</v>
      </c>
      <c r="L63" t="s">
        <v>112</v>
      </c>
      <c r="M63" t="s">
        <v>34</v>
      </c>
      <c r="N63" t="b">
        <v>1</v>
      </c>
      <c r="O63">
        <f>_xlfn.XLOOKUP(B63,Machine_Info!A:A,Machine_Info!E:E)</f>
        <v>14</v>
      </c>
      <c r="P63">
        <f t="shared" si="0"/>
        <v>10.766666666666666</v>
      </c>
      <c r="Q63">
        <f t="shared" si="4"/>
        <v>0.76904761904761898</v>
      </c>
    </row>
    <row r="64" spans="1:17" x14ac:dyDescent="0.2">
      <c r="A64" t="s">
        <v>169</v>
      </c>
      <c r="B64" t="s">
        <v>160</v>
      </c>
      <c r="C64" t="s">
        <v>161</v>
      </c>
      <c r="D64" t="s">
        <v>32</v>
      </c>
      <c r="E64" s="2">
        <v>45294.396585648137</v>
      </c>
      <c r="F64" s="2">
        <v>45294.427141203712</v>
      </c>
      <c r="G64" t="str">
        <f t="shared" si="1"/>
        <v>01</v>
      </c>
      <c r="H64" t="str">
        <f t="shared" si="2"/>
        <v>03</v>
      </c>
      <c r="I64">
        <v>459</v>
      </c>
      <c r="J64">
        <f t="shared" si="3"/>
        <v>7.65</v>
      </c>
      <c r="K64" t="s">
        <v>54</v>
      </c>
      <c r="L64" t="s">
        <v>10155</v>
      </c>
      <c r="M64" t="s">
        <v>44</v>
      </c>
      <c r="N64" t="b">
        <v>1</v>
      </c>
      <c r="O64">
        <f>_xlfn.XLOOKUP(B64,Machine_Info!A:A,Machine_Info!E:E)</f>
        <v>20</v>
      </c>
      <c r="P64">
        <f t="shared" si="0"/>
        <v>12.35</v>
      </c>
      <c r="Q64">
        <f t="shared" si="4"/>
        <v>0.61749999999999994</v>
      </c>
    </row>
    <row r="65" spans="1:17" x14ac:dyDescent="0.2">
      <c r="A65" t="s">
        <v>170</v>
      </c>
      <c r="B65" t="s">
        <v>171</v>
      </c>
      <c r="C65" t="s">
        <v>172</v>
      </c>
      <c r="D65" t="s">
        <v>32</v>
      </c>
      <c r="E65" s="2">
        <v>45294.401134259257</v>
      </c>
      <c r="F65" s="2">
        <v>45294.502523148149</v>
      </c>
      <c r="G65" t="str">
        <f t="shared" si="1"/>
        <v>01</v>
      </c>
      <c r="H65" t="str">
        <f t="shared" si="2"/>
        <v>03</v>
      </c>
      <c r="I65">
        <v>98</v>
      </c>
      <c r="J65">
        <f t="shared" si="3"/>
        <v>1.6333333333333333</v>
      </c>
      <c r="K65" t="s">
        <v>103</v>
      </c>
      <c r="L65" t="s">
        <v>10155</v>
      </c>
      <c r="M65" t="s">
        <v>44</v>
      </c>
      <c r="N65" t="b">
        <v>0</v>
      </c>
      <c r="O65">
        <f>_xlfn.XLOOKUP(B65,Machine_Info!A:A,Machine_Info!E:E)</f>
        <v>16</v>
      </c>
      <c r="P65">
        <f t="shared" si="0"/>
        <v>14.366666666666667</v>
      </c>
      <c r="Q65">
        <f t="shared" si="4"/>
        <v>0.8979166666666667</v>
      </c>
    </row>
    <row r="66" spans="1:17" x14ac:dyDescent="0.2">
      <c r="A66" t="s">
        <v>173</v>
      </c>
      <c r="B66" t="s">
        <v>174</v>
      </c>
      <c r="C66" t="s">
        <v>175</v>
      </c>
      <c r="D66" t="s">
        <v>59</v>
      </c>
      <c r="E66" s="2">
        <v>45294.418553240743</v>
      </c>
      <c r="F66" s="2">
        <v>45294.437997685192</v>
      </c>
      <c r="G66" t="str">
        <f t="shared" si="1"/>
        <v>01</v>
      </c>
      <c r="H66" t="str">
        <f t="shared" si="2"/>
        <v>03</v>
      </c>
      <c r="I66">
        <v>91</v>
      </c>
      <c r="J66">
        <f t="shared" si="3"/>
        <v>1.5166666666666666</v>
      </c>
      <c r="K66" t="s">
        <v>42</v>
      </c>
      <c r="L66" t="s">
        <v>10155</v>
      </c>
      <c r="M66" t="s">
        <v>44</v>
      </c>
      <c r="N66" t="b">
        <v>0</v>
      </c>
      <c r="O66">
        <f>_xlfn.XLOOKUP(B66,Machine_Info!A:A,Machine_Info!E:E)</f>
        <v>14</v>
      </c>
      <c r="P66">
        <f t="shared" ref="P66:P129" si="5">O66-J66</f>
        <v>12.483333333333334</v>
      </c>
      <c r="Q66">
        <f t="shared" si="4"/>
        <v>0.89166666666666672</v>
      </c>
    </row>
    <row r="67" spans="1:17" x14ac:dyDescent="0.2">
      <c r="A67" t="s">
        <v>176</v>
      </c>
      <c r="B67" t="s">
        <v>25</v>
      </c>
      <c r="C67" t="s">
        <v>26</v>
      </c>
      <c r="D67" t="s">
        <v>27</v>
      </c>
      <c r="E67" s="2">
        <v>45294.446759259263</v>
      </c>
      <c r="F67" s="2">
        <v>45294.466203703712</v>
      </c>
      <c r="G67" t="str">
        <f t="shared" ref="G67:G130" si="6">TEXT(E67,"mm")</f>
        <v>01</v>
      </c>
      <c r="H67" t="str">
        <f t="shared" ref="H67:H130" si="7">TEXT(E67,"dd")</f>
        <v>03</v>
      </c>
      <c r="I67">
        <v>1254</v>
      </c>
      <c r="J67">
        <f t="shared" ref="J67:J130" si="8">I67/60</f>
        <v>20.9</v>
      </c>
      <c r="K67" t="s">
        <v>110</v>
      </c>
      <c r="L67" t="s">
        <v>10155</v>
      </c>
      <c r="M67" t="s">
        <v>44</v>
      </c>
      <c r="N67" t="b">
        <v>0</v>
      </c>
      <c r="O67">
        <f>_xlfn.XLOOKUP(B67,Machine_Info!A:A,Machine_Info!E:E)</f>
        <v>22</v>
      </c>
      <c r="P67">
        <f t="shared" si="5"/>
        <v>1.1000000000000014</v>
      </c>
      <c r="Q67">
        <f t="shared" ref="Q67:Q130" si="9">P67/O67</f>
        <v>5.0000000000000065E-2</v>
      </c>
    </row>
    <row r="68" spans="1:17" x14ac:dyDescent="0.2">
      <c r="A68" t="s">
        <v>177</v>
      </c>
      <c r="B68" t="s">
        <v>81</v>
      </c>
      <c r="C68" t="s">
        <v>82</v>
      </c>
      <c r="D68" t="s">
        <v>20</v>
      </c>
      <c r="E68" s="2">
        <v>45294.466689814813</v>
      </c>
      <c r="F68" s="2">
        <v>45294.604884259257</v>
      </c>
      <c r="G68" t="str">
        <f t="shared" si="6"/>
        <v>01</v>
      </c>
      <c r="H68" t="str">
        <f t="shared" si="7"/>
        <v>03</v>
      </c>
      <c r="I68">
        <v>220</v>
      </c>
      <c r="J68">
        <f t="shared" si="8"/>
        <v>3.6666666666666665</v>
      </c>
      <c r="K68" t="s">
        <v>42</v>
      </c>
      <c r="L68" t="s">
        <v>112</v>
      </c>
      <c r="M68" t="s">
        <v>34</v>
      </c>
      <c r="N68" t="b">
        <v>0</v>
      </c>
      <c r="O68">
        <f>_xlfn.XLOOKUP(B68,Machine_Info!A:A,Machine_Info!E:E)</f>
        <v>14</v>
      </c>
      <c r="P68">
        <f t="shared" si="5"/>
        <v>10.333333333333334</v>
      </c>
      <c r="Q68">
        <f t="shared" si="9"/>
        <v>0.73809523809523814</v>
      </c>
    </row>
    <row r="69" spans="1:17" x14ac:dyDescent="0.2">
      <c r="A69" t="s">
        <v>178</v>
      </c>
      <c r="B69" t="s">
        <v>84</v>
      </c>
      <c r="C69" t="s">
        <v>85</v>
      </c>
      <c r="D69" t="s">
        <v>27</v>
      </c>
      <c r="E69" s="2">
        <v>45294.485833333332</v>
      </c>
      <c r="F69" s="2">
        <v>45294.669166666667</v>
      </c>
      <c r="G69" t="str">
        <f t="shared" si="6"/>
        <v>01</v>
      </c>
      <c r="H69" t="str">
        <f t="shared" si="7"/>
        <v>03</v>
      </c>
      <c r="I69">
        <v>487</v>
      </c>
      <c r="J69">
        <f t="shared" si="8"/>
        <v>8.1166666666666671</v>
      </c>
      <c r="K69" t="s">
        <v>103</v>
      </c>
      <c r="L69" t="s">
        <v>10155</v>
      </c>
      <c r="M69" t="s">
        <v>44</v>
      </c>
      <c r="N69" t="b">
        <v>0</v>
      </c>
      <c r="O69">
        <f>_xlfn.XLOOKUP(B69,Machine_Info!A:A,Machine_Info!E:E)</f>
        <v>22</v>
      </c>
      <c r="P69">
        <f t="shared" si="5"/>
        <v>13.883333333333333</v>
      </c>
      <c r="Q69">
        <f t="shared" si="9"/>
        <v>0.63106060606060599</v>
      </c>
    </row>
    <row r="70" spans="1:17" x14ac:dyDescent="0.2">
      <c r="A70" t="s">
        <v>179</v>
      </c>
      <c r="B70" t="s">
        <v>18</v>
      </c>
      <c r="C70" t="s">
        <v>19</v>
      </c>
      <c r="D70" t="s">
        <v>20</v>
      </c>
      <c r="E70" s="2">
        <v>45294.497523148151</v>
      </c>
      <c r="F70" s="2">
        <v>45294.748217592591</v>
      </c>
      <c r="G70" t="str">
        <f t="shared" si="6"/>
        <v>01</v>
      </c>
      <c r="H70" t="str">
        <f t="shared" si="7"/>
        <v>03</v>
      </c>
      <c r="I70">
        <v>319</v>
      </c>
      <c r="J70">
        <f t="shared" si="8"/>
        <v>5.3166666666666664</v>
      </c>
      <c r="K70" t="s">
        <v>71</v>
      </c>
      <c r="L70" t="s">
        <v>22</v>
      </c>
      <c r="M70" t="s">
        <v>23</v>
      </c>
      <c r="N70" t="b">
        <v>1</v>
      </c>
      <c r="O70">
        <f>_xlfn.XLOOKUP(B70,Machine_Info!A:A,Machine_Info!E:E)</f>
        <v>16</v>
      </c>
      <c r="P70">
        <f t="shared" si="5"/>
        <v>10.683333333333334</v>
      </c>
      <c r="Q70">
        <f t="shared" si="9"/>
        <v>0.66770833333333335</v>
      </c>
    </row>
    <row r="71" spans="1:17" x14ac:dyDescent="0.2">
      <c r="A71" t="s">
        <v>180</v>
      </c>
      <c r="B71" t="s">
        <v>142</v>
      </c>
      <c r="C71" t="s">
        <v>143</v>
      </c>
      <c r="D71" t="s">
        <v>27</v>
      </c>
      <c r="E71" s="2">
        <v>45294.497777777768</v>
      </c>
      <c r="F71" s="2">
        <v>45294.627638888887</v>
      </c>
      <c r="G71" t="str">
        <f t="shared" si="6"/>
        <v>01</v>
      </c>
      <c r="H71" t="str">
        <f t="shared" si="7"/>
        <v>03</v>
      </c>
      <c r="I71">
        <v>470</v>
      </c>
      <c r="J71">
        <f t="shared" si="8"/>
        <v>7.833333333333333</v>
      </c>
      <c r="K71" t="s">
        <v>54</v>
      </c>
      <c r="L71" t="s">
        <v>112</v>
      </c>
      <c r="M71" t="s">
        <v>34</v>
      </c>
      <c r="N71" t="b">
        <v>1</v>
      </c>
      <c r="O71">
        <f>_xlfn.XLOOKUP(B71,Machine_Info!A:A,Machine_Info!E:E)</f>
        <v>22</v>
      </c>
      <c r="P71">
        <f t="shared" si="5"/>
        <v>14.166666666666668</v>
      </c>
      <c r="Q71">
        <f t="shared" si="9"/>
        <v>0.64393939393939403</v>
      </c>
    </row>
    <row r="72" spans="1:17" x14ac:dyDescent="0.2">
      <c r="A72" t="s">
        <v>181</v>
      </c>
      <c r="B72" t="s">
        <v>36</v>
      </c>
      <c r="C72" t="s">
        <v>37</v>
      </c>
      <c r="D72" t="s">
        <v>20</v>
      </c>
      <c r="E72" s="2">
        <v>45294.60491898148</v>
      </c>
      <c r="F72" s="2">
        <v>45294.760474537034</v>
      </c>
      <c r="G72" t="str">
        <f t="shared" si="6"/>
        <v>01</v>
      </c>
      <c r="H72" t="str">
        <f t="shared" si="7"/>
        <v>03</v>
      </c>
      <c r="I72">
        <v>822</v>
      </c>
      <c r="J72">
        <f t="shared" si="8"/>
        <v>13.7</v>
      </c>
      <c r="K72" t="s">
        <v>46</v>
      </c>
      <c r="L72" t="s">
        <v>112</v>
      </c>
      <c r="M72" t="s">
        <v>34</v>
      </c>
      <c r="N72" t="b">
        <v>0</v>
      </c>
      <c r="O72">
        <f>_xlfn.XLOOKUP(B72,Machine_Info!A:A,Machine_Info!E:E)</f>
        <v>18</v>
      </c>
      <c r="P72">
        <f t="shared" si="5"/>
        <v>4.3000000000000007</v>
      </c>
      <c r="Q72">
        <f t="shared" si="9"/>
        <v>0.23888888888888893</v>
      </c>
    </row>
    <row r="73" spans="1:17" x14ac:dyDescent="0.2">
      <c r="A73" t="s">
        <v>182</v>
      </c>
      <c r="B73" t="s">
        <v>99</v>
      </c>
      <c r="C73" t="s">
        <v>100</v>
      </c>
      <c r="D73" t="s">
        <v>32</v>
      </c>
      <c r="E73" s="2">
        <v>45294.635694444441</v>
      </c>
      <c r="F73" s="2">
        <v>45294.694722222222</v>
      </c>
      <c r="G73" t="str">
        <f t="shared" si="6"/>
        <v>01</v>
      </c>
      <c r="H73" t="str">
        <f t="shared" si="7"/>
        <v>03</v>
      </c>
      <c r="I73">
        <v>60</v>
      </c>
      <c r="J73">
        <f t="shared" si="8"/>
        <v>1</v>
      </c>
      <c r="K73" t="s">
        <v>60</v>
      </c>
      <c r="L73" t="s">
        <v>112</v>
      </c>
      <c r="M73" t="s">
        <v>34</v>
      </c>
      <c r="N73" t="b">
        <v>0</v>
      </c>
      <c r="O73">
        <f>_xlfn.XLOOKUP(B73,Machine_Info!A:A,Machine_Info!E:E)</f>
        <v>16</v>
      </c>
      <c r="P73">
        <f t="shared" si="5"/>
        <v>15</v>
      </c>
      <c r="Q73">
        <f t="shared" si="9"/>
        <v>0.9375</v>
      </c>
    </row>
    <row r="74" spans="1:17" x14ac:dyDescent="0.2">
      <c r="A74" t="s">
        <v>183</v>
      </c>
      <c r="B74" t="s">
        <v>57</v>
      </c>
      <c r="C74" t="s">
        <v>58</v>
      </c>
      <c r="D74" t="s">
        <v>59</v>
      </c>
      <c r="E74" s="2">
        <v>45294.642812500002</v>
      </c>
      <c r="F74" s="2">
        <v>45294.799062500002</v>
      </c>
      <c r="G74" t="str">
        <f t="shared" si="6"/>
        <v>01</v>
      </c>
      <c r="H74" t="str">
        <f t="shared" si="7"/>
        <v>03</v>
      </c>
      <c r="I74">
        <v>34</v>
      </c>
      <c r="J74">
        <f t="shared" si="8"/>
        <v>0.56666666666666665</v>
      </c>
      <c r="K74" t="s">
        <v>38</v>
      </c>
      <c r="L74" t="s">
        <v>10155</v>
      </c>
      <c r="M74" t="s">
        <v>44</v>
      </c>
      <c r="N74" t="b">
        <v>0</v>
      </c>
      <c r="O74">
        <f>_xlfn.XLOOKUP(B74,Machine_Info!A:A,Machine_Info!E:E)</f>
        <v>18</v>
      </c>
      <c r="P74">
        <f t="shared" si="5"/>
        <v>17.433333333333334</v>
      </c>
      <c r="Q74">
        <f t="shared" si="9"/>
        <v>0.96851851851851856</v>
      </c>
    </row>
    <row r="75" spans="1:17" x14ac:dyDescent="0.2">
      <c r="A75" t="s">
        <v>184</v>
      </c>
      <c r="B75" t="s">
        <v>167</v>
      </c>
      <c r="C75" t="s">
        <v>168</v>
      </c>
      <c r="D75" t="s">
        <v>59</v>
      </c>
      <c r="E75" s="2">
        <v>45294.726030092592</v>
      </c>
      <c r="F75" s="2">
        <v>45294.874641203707</v>
      </c>
      <c r="G75" t="str">
        <f t="shared" si="6"/>
        <v>01</v>
      </c>
      <c r="H75" t="str">
        <f t="shared" si="7"/>
        <v>03</v>
      </c>
      <c r="I75">
        <v>333</v>
      </c>
      <c r="J75">
        <f t="shared" si="8"/>
        <v>5.55</v>
      </c>
      <c r="K75" t="s">
        <v>71</v>
      </c>
      <c r="L75" t="s">
        <v>112</v>
      </c>
      <c r="M75" t="s">
        <v>34</v>
      </c>
      <c r="N75" t="b">
        <v>1</v>
      </c>
      <c r="O75">
        <f>_xlfn.XLOOKUP(B75,Machine_Info!A:A,Machine_Info!E:E)</f>
        <v>14</v>
      </c>
      <c r="P75">
        <f t="shared" si="5"/>
        <v>8.4499999999999993</v>
      </c>
      <c r="Q75">
        <f t="shared" si="9"/>
        <v>0.60357142857142854</v>
      </c>
    </row>
    <row r="76" spans="1:17" x14ac:dyDescent="0.2">
      <c r="A76" t="s">
        <v>185</v>
      </c>
      <c r="B76" t="s">
        <v>63</v>
      </c>
      <c r="C76" t="s">
        <v>64</v>
      </c>
      <c r="D76" t="s">
        <v>32</v>
      </c>
      <c r="E76" s="2">
        <v>45294.727638888893</v>
      </c>
      <c r="F76" s="2">
        <v>45294.732499999998</v>
      </c>
      <c r="G76" t="str">
        <f t="shared" si="6"/>
        <v>01</v>
      </c>
      <c r="H76" t="str">
        <f t="shared" si="7"/>
        <v>03</v>
      </c>
      <c r="I76">
        <v>128</v>
      </c>
      <c r="J76">
        <f t="shared" si="8"/>
        <v>2.1333333333333333</v>
      </c>
      <c r="K76" t="s">
        <v>28</v>
      </c>
      <c r="L76" t="s">
        <v>22</v>
      </c>
      <c r="M76" t="s">
        <v>23</v>
      </c>
      <c r="N76" t="b">
        <v>0</v>
      </c>
      <c r="O76">
        <f>_xlfn.XLOOKUP(B76,Machine_Info!A:A,Machine_Info!E:E)</f>
        <v>20</v>
      </c>
      <c r="P76">
        <f t="shared" si="5"/>
        <v>17.866666666666667</v>
      </c>
      <c r="Q76">
        <f t="shared" si="9"/>
        <v>0.89333333333333331</v>
      </c>
    </row>
    <row r="77" spans="1:17" x14ac:dyDescent="0.2">
      <c r="A77" t="s">
        <v>186</v>
      </c>
      <c r="B77" t="s">
        <v>163</v>
      </c>
      <c r="C77" t="s">
        <v>164</v>
      </c>
      <c r="D77" t="s">
        <v>32</v>
      </c>
      <c r="E77" s="2">
        <v>45294.743993055563</v>
      </c>
      <c r="F77" s="2">
        <v>45294.880104166667</v>
      </c>
      <c r="G77" t="str">
        <f t="shared" si="6"/>
        <v>01</v>
      </c>
      <c r="H77" t="str">
        <f t="shared" si="7"/>
        <v>03</v>
      </c>
      <c r="I77">
        <v>202</v>
      </c>
      <c r="J77">
        <f t="shared" si="8"/>
        <v>3.3666666666666667</v>
      </c>
      <c r="K77" t="s">
        <v>76</v>
      </c>
      <c r="L77" t="s">
        <v>22</v>
      </c>
      <c r="M77" t="s">
        <v>23</v>
      </c>
      <c r="N77" t="b">
        <v>0</v>
      </c>
      <c r="O77">
        <f>_xlfn.XLOOKUP(B77,Machine_Info!A:A,Machine_Info!E:E)</f>
        <v>20</v>
      </c>
      <c r="P77">
        <f t="shared" si="5"/>
        <v>16.633333333333333</v>
      </c>
      <c r="Q77">
        <f t="shared" si="9"/>
        <v>0.83166666666666667</v>
      </c>
    </row>
    <row r="78" spans="1:17" x14ac:dyDescent="0.2">
      <c r="A78" t="s">
        <v>187</v>
      </c>
      <c r="B78" t="s">
        <v>25</v>
      </c>
      <c r="C78" t="s">
        <v>26</v>
      </c>
      <c r="D78" t="s">
        <v>27</v>
      </c>
      <c r="E78" s="2">
        <v>45294.78802083333</v>
      </c>
      <c r="F78" s="2">
        <v>45294.815798611111</v>
      </c>
      <c r="G78" t="str">
        <f t="shared" si="6"/>
        <v>01</v>
      </c>
      <c r="H78" t="str">
        <f t="shared" si="7"/>
        <v>03</v>
      </c>
      <c r="I78">
        <v>797</v>
      </c>
      <c r="J78">
        <f t="shared" si="8"/>
        <v>13.283333333333333</v>
      </c>
      <c r="K78" t="s">
        <v>21</v>
      </c>
      <c r="L78" t="s">
        <v>112</v>
      </c>
      <c r="M78" t="s">
        <v>34</v>
      </c>
      <c r="N78" t="b">
        <v>1</v>
      </c>
      <c r="O78">
        <f>_xlfn.XLOOKUP(B78,Machine_Info!A:A,Machine_Info!E:E)</f>
        <v>22</v>
      </c>
      <c r="P78">
        <f t="shared" si="5"/>
        <v>8.7166666666666668</v>
      </c>
      <c r="Q78">
        <f t="shared" si="9"/>
        <v>0.39621212121212124</v>
      </c>
    </row>
    <row r="79" spans="1:17" x14ac:dyDescent="0.2">
      <c r="A79" t="s">
        <v>188</v>
      </c>
      <c r="B79" t="s">
        <v>40</v>
      </c>
      <c r="C79" t="s">
        <v>41</v>
      </c>
      <c r="D79" t="s">
        <v>20</v>
      </c>
      <c r="E79" s="2">
        <v>45294.896458333344</v>
      </c>
      <c r="F79" s="2">
        <v>45295.088125000002</v>
      </c>
      <c r="G79" t="str">
        <f t="shared" si="6"/>
        <v>01</v>
      </c>
      <c r="H79" t="str">
        <f t="shared" si="7"/>
        <v>03</v>
      </c>
      <c r="I79">
        <v>1026</v>
      </c>
      <c r="J79">
        <f t="shared" si="8"/>
        <v>17.100000000000001</v>
      </c>
      <c r="K79" t="s">
        <v>38</v>
      </c>
      <c r="L79" t="s">
        <v>10155</v>
      </c>
      <c r="M79" t="s">
        <v>44</v>
      </c>
      <c r="N79" t="b">
        <v>0</v>
      </c>
      <c r="O79">
        <f>_xlfn.XLOOKUP(B79,Machine_Info!A:A,Machine_Info!E:E)</f>
        <v>18</v>
      </c>
      <c r="P79">
        <f t="shared" si="5"/>
        <v>0.89999999999999858</v>
      </c>
      <c r="Q79">
        <f t="shared" si="9"/>
        <v>4.999999999999992E-2</v>
      </c>
    </row>
    <row r="80" spans="1:17" x14ac:dyDescent="0.2">
      <c r="A80" t="s">
        <v>189</v>
      </c>
      <c r="B80" t="s">
        <v>36</v>
      </c>
      <c r="C80" t="s">
        <v>37</v>
      </c>
      <c r="D80" t="s">
        <v>20</v>
      </c>
      <c r="E80" s="2">
        <v>45294.90247685185</v>
      </c>
      <c r="F80" s="2">
        <v>45294.908032407409</v>
      </c>
      <c r="G80" t="str">
        <f t="shared" si="6"/>
        <v>01</v>
      </c>
      <c r="H80" t="str">
        <f t="shared" si="7"/>
        <v>03</v>
      </c>
      <c r="I80">
        <v>942</v>
      </c>
      <c r="J80">
        <f t="shared" si="8"/>
        <v>15.7</v>
      </c>
      <c r="K80" t="s">
        <v>76</v>
      </c>
      <c r="L80" t="s">
        <v>10155</v>
      </c>
      <c r="M80" t="s">
        <v>44</v>
      </c>
      <c r="N80" t="b">
        <v>0</v>
      </c>
      <c r="O80">
        <f>_xlfn.XLOOKUP(B80,Machine_Info!A:A,Machine_Info!E:E)</f>
        <v>18</v>
      </c>
      <c r="P80">
        <f t="shared" si="5"/>
        <v>2.3000000000000007</v>
      </c>
      <c r="Q80">
        <f t="shared" si="9"/>
        <v>0.12777777777777782</v>
      </c>
    </row>
    <row r="81" spans="1:17" x14ac:dyDescent="0.2">
      <c r="A81" t="s">
        <v>190</v>
      </c>
      <c r="B81" t="s">
        <v>36</v>
      </c>
      <c r="C81" t="s">
        <v>37</v>
      </c>
      <c r="D81" t="s">
        <v>20</v>
      </c>
      <c r="E81" s="2">
        <v>45294.927129629628</v>
      </c>
      <c r="F81" s="2">
        <v>45294.979212962957</v>
      </c>
      <c r="G81" t="str">
        <f t="shared" si="6"/>
        <v>01</v>
      </c>
      <c r="H81" t="str">
        <f t="shared" si="7"/>
        <v>03</v>
      </c>
      <c r="I81">
        <v>933</v>
      </c>
      <c r="J81">
        <f t="shared" si="8"/>
        <v>15.55</v>
      </c>
      <c r="K81" t="s">
        <v>38</v>
      </c>
      <c r="L81" t="s">
        <v>10155</v>
      </c>
      <c r="M81" t="s">
        <v>44</v>
      </c>
      <c r="N81" t="b">
        <v>0</v>
      </c>
      <c r="O81">
        <f>_xlfn.XLOOKUP(B81,Machine_Info!A:A,Machine_Info!E:E)</f>
        <v>18</v>
      </c>
      <c r="P81">
        <f t="shared" si="5"/>
        <v>2.4499999999999993</v>
      </c>
      <c r="Q81">
        <f t="shared" si="9"/>
        <v>0.13611111111111107</v>
      </c>
    </row>
    <row r="82" spans="1:17" x14ac:dyDescent="0.2">
      <c r="A82" t="s">
        <v>191</v>
      </c>
      <c r="B82" t="s">
        <v>81</v>
      </c>
      <c r="C82" t="s">
        <v>82</v>
      </c>
      <c r="D82" t="s">
        <v>20</v>
      </c>
      <c r="E82" s="2">
        <v>45294.932719907411</v>
      </c>
      <c r="F82" s="2">
        <v>45294.979942129627</v>
      </c>
      <c r="G82" t="str">
        <f t="shared" si="6"/>
        <v>01</v>
      </c>
      <c r="H82" t="str">
        <f t="shared" si="7"/>
        <v>03</v>
      </c>
      <c r="I82">
        <v>276</v>
      </c>
      <c r="J82">
        <f t="shared" si="8"/>
        <v>4.5999999999999996</v>
      </c>
      <c r="K82" t="s">
        <v>42</v>
      </c>
      <c r="L82" t="s">
        <v>22</v>
      </c>
      <c r="M82" t="s">
        <v>23</v>
      </c>
      <c r="N82" t="b">
        <v>0</v>
      </c>
      <c r="O82">
        <f>_xlfn.XLOOKUP(B82,Machine_Info!A:A,Machine_Info!E:E)</f>
        <v>14</v>
      </c>
      <c r="P82">
        <f t="shared" si="5"/>
        <v>9.4</v>
      </c>
      <c r="Q82">
        <f t="shared" si="9"/>
        <v>0.67142857142857149</v>
      </c>
    </row>
    <row r="83" spans="1:17" x14ac:dyDescent="0.2">
      <c r="A83" t="s">
        <v>192</v>
      </c>
      <c r="B83" t="s">
        <v>139</v>
      </c>
      <c r="C83" t="s">
        <v>140</v>
      </c>
      <c r="D83" t="s">
        <v>59</v>
      </c>
      <c r="E83" s="2">
        <v>45294.9528587963</v>
      </c>
      <c r="F83" s="2">
        <v>45295.031331018523</v>
      </c>
      <c r="G83" t="str">
        <f t="shared" si="6"/>
        <v>01</v>
      </c>
      <c r="H83" t="str">
        <f t="shared" si="7"/>
        <v>03</v>
      </c>
      <c r="I83">
        <v>199</v>
      </c>
      <c r="J83">
        <f t="shared" si="8"/>
        <v>3.3166666666666669</v>
      </c>
      <c r="K83" t="s">
        <v>38</v>
      </c>
      <c r="L83" t="s">
        <v>112</v>
      </c>
      <c r="M83" t="s">
        <v>34</v>
      </c>
      <c r="N83" t="b">
        <v>0</v>
      </c>
      <c r="O83">
        <f>_xlfn.XLOOKUP(B83,Machine_Info!A:A,Machine_Info!E:E)</f>
        <v>20</v>
      </c>
      <c r="P83">
        <f t="shared" si="5"/>
        <v>16.683333333333334</v>
      </c>
      <c r="Q83">
        <f t="shared" si="9"/>
        <v>0.83416666666666672</v>
      </c>
    </row>
    <row r="84" spans="1:17" x14ac:dyDescent="0.2">
      <c r="A84" t="s">
        <v>193</v>
      </c>
      <c r="B84" t="s">
        <v>163</v>
      </c>
      <c r="C84" t="s">
        <v>164</v>
      </c>
      <c r="D84" t="s">
        <v>32</v>
      </c>
      <c r="E84" s="2">
        <v>45294.954108796293</v>
      </c>
      <c r="F84" s="2">
        <v>45294.958275462966</v>
      </c>
      <c r="G84" t="str">
        <f t="shared" si="6"/>
        <v>01</v>
      </c>
      <c r="H84" t="str">
        <f t="shared" si="7"/>
        <v>03</v>
      </c>
      <c r="I84">
        <v>406</v>
      </c>
      <c r="J84">
        <f t="shared" si="8"/>
        <v>6.7666666666666666</v>
      </c>
      <c r="K84" t="s">
        <v>21</v>
      </c>
      <c r="L84" t="s">
        <v>112</v>
      </c>
      <c r="M84" t="s">
        <v>34</v>
      </c>
      <c r="N84" t="b">
        <v>1</v>
      </c>
      <c r="O84">
        <f>_xlfn.XLOOKUP(B84,Machine_Info!A:A,Machine_Info!E:E)</f>
        <v>20</v>
      </c>
      <c r="P84">
        <f t="shared" si="5"/>
        <v>13.233333333333334</v>
      </c>
      <c r="Q84">
        <f t="shared" si="9"/>
        <v>0.66166666666666674</v>
      </c>
    </row>
    <row r="85" spans="1:17" x14ac:dyDescent="0.2">
      <c r="A85" t="s">
        <v>194</v>
      </c>
      <c r="B85" t="s">
        <v>49</v>
      </c>
      <c r="C85" t="s">
        <v>50</v>
      </c>
      <c r="D85" t="s">
        <v>20</v>
      </c>
      <c r="E85" s="2">
        <v>45295.010810185187</v>
      </c>
      <c r="F85" s="2">
        <v>45295.040671296287</v>
      </c>
      <c r="G85" t="str">
        <f t="shared" si="6"/>
        <v>01</v>
      </c>
      <c r="H85" t="str">
        <f t="shared" si="7"/>
        <v>04</v>
      </c>
      <c r="I85">
        <v>875</v>
      </c>
      <c r="J85">
        <f t="shared" si="8"/>
        <v>14.583333333333334</v>
      </c>
      <c r="K85" t="s">
        <v>42</v>
      </c>
      <c r="L85" t="s">
        <v>10155</v>
      </c>
      <c r="M85" t="s">
        <v>44</v>
      </c>
      <c r="N85" t="b">
        <v>0</v>
      </c>
      <c r="O85">
        <f>_xlfn.XLOOKUP(B85,Machine_Info!A:A,Machine_Info!E:E)</f>
        <v>22</v>
      </c>
      <c r="P85">
        <f t="shared" si="5"/>
        <v>7.4166666666666661</v>
      </c>
      <c r="Q85">
        <f t="shared" si="9"/>
        <v>0.3371212121212121</v>
      </c>
    </row>
    <row r="86" spans="1:17" x14ac:dyDescent="0.2">
      <c r="A86" t="s">
        <v>195</v>
      </c>
      <c r="B86" t="s">
        <v>52</v>
      </c>
      <c r="C86" t="s">
        <v>53</v>
      </c>
      <c r="D86" t="s">
        <v>27</v>
      </c>
      <c r="E86" s="2">
        <v>45295.053206018521</v>
      </c>
      <c r="F86" s="2">
        <v>45295.430983796286</v>
      </c>
      <c r="G86" t="str">
        <f t="shared" si="6"/>
        <v>01</v>
      </c>
      <c r="H86" t="str">
        <f t="shared" si="7"/>
        <v>04</v>
      </c>
      <c r="I86">
        <v>31</v>
      </c>
      <c r="J86">
        <f t="shared" si="8"/>
        <v>0.51666666666666672</v>
      </c>
      <c r="K86" t="s">
        <v>54</v>
      </c>
      <c r="L86" t="s">
        <v>22</v>
      </c>
      <c r="M86" t="s">
        <v>23</v>
      </c>
      <c r="N86" t="b">
        <v>1</v>
      </c>
      <c r="O86">
        <f>_xlfn.XLOOKUP(B86,Machine_Info!A:A,Machine_Info!E:E)</f>
        <v>16</v>
      </c>
      <c r="P86">
        <f t="shared" si="5"/>
        <v>15.483333333333333</v>
      </c>
      <c r="Q86">
        <f t="shared" si="9"/>
        <v>0.96770833333333328</v>
      </c>
    </row>
    <row r="87" spans="1:17" x14ac:dyDescent="0.2">
      <c r="A87" t="s">
        <v>196</v>
      </c>
      <c r="B87" t="s">
        <v>167</v>
      </c>
      <c r="C87" t="s">
        <v>168</v>
      </c>
      <c r="D87" t="s">
        <v>59</v>
      </c>
      <c r="E87" s="2">
        <v>45295.085219907407</v>
      </c>
      <c r="F87" s="2">
        <v>45295.192164351851</v>
      </c>
      <c r="G87" t="str">
        <f t="shared" si="6"/>
        <v>01</v>
      </c>
      <c r="H87" t="str">
        <f t="shared" si="7"/>
        <v>04</v>
      </c>
      <c r="I87">
        <v>107</v>
      </c>
      <c r="J87">
        <f t="shared" si="8"/>
        <v>1.7833333333333334</v>
      </c>
      <c r="K87" t="s">
        <v>71</v>
      </c>
      <c r="L87" t="s">
        <v>22</v>
      </c>
      <c r="M87" t="s">
        <v>23</v>
      </c>
      <c r="N87" t="b">
        <v>1</v>
      </c>
      <c r="O87">
        <f>_xlfn.XLOOKUP(B87,Machine_Info!A:A,Machine_Info!E:E)</f>
        <v>14</v>
      </c>
      <c r="P87">
        <f t="shared" si="5"/>
        <v>12.216666666666667</v>
      </c>
      <c r="Q87">
        <f t="shared" si="9"/>
        <v>0.87261904761904763</v>
      </c>
    </row>
    <row r="88" spans="1:17" x14ac:dyDescent="0.2">
      <c r="A88" t="s">
        <v>197</v>
      </c>
      <c r="B88" t="s">
        <v>92</v>
      </c>
      <c r="C88" t="s">
        <v>93</v>
      </c>
      <c r="D88" t="s">
        <v>59</v>
      </c>
      <c r="E88" s="2">
        <v>45295.09</v>
      </c>
      <c r="F88" s="2">
        <v>45295.399722222217</v>
      </c>
      <c r="G88" t="str">
        <f t="shared" si="6"/>
        <v>01</v>
      </c>
      <c r="H88" t="str">
        <f t="shared" si="7"/>
        <v>04</v>
      </c>
      <c r="I88">
        <v>140</v>
      </c>
      <c r="J88">
        <f t="shared" si="8"/>
        <v>2.3333333333333335</v>
      </c>
      <c r="K88" t="s">
        <v>21</v>
      </c>
      <c r="L88" t="s">
        <v>112</v>
      </c>
      <c r="M88" t="s">
        <v>34</v>
      </c>
      <c r="N88" t="b">
        <v>1</v>
      </c>
      <c r="O88">
        <f>_xlfn.XLOOKUP(B88,Machine_Info!A:A,Machine_Info!E:E)</f>
        <v>20</v>
      </c>
      <c r="P88">
        <f t="shared" si="5"/>
        <v>17.666666666666668</v>
      </c>
      <c r="Q88">
        <f t="shared" si="9"/>
        <v>0.88333333333333341</v>
      </c>
    </row>
    <row r="89" spans="1:17" x14ac:dyDescent="0.2">
      <c r="A89" t="s">
        <v>198</v>
      </c>
      <c r="B89" t="s">
        <v>163</v>
      </c>
      <c r="C89" t="s">
        <v>164</v>
      </c>
      <c r="D89" t="s">
        <v>32</v>
      </c>
      <c r="E89" s="2">
        <v>45295.090787037043</v>
      </c>
      <c r="F89" s="2">
        <v>45295.184537037043</v>
      </c>
      <c r="G89" t="str">
        <f t="shared" si="6"/>
        <v>01</v>
      </c>
      <c r="H89" t="str">
        <f t="shared" si="7"/>
        <v>04</v>
      </c>
      <c r="I89">
        <v>284</v>
      </c>
      <c r="J89">
        <f t="shared" si="8"/>
        <v>4.7333333333333334</v>
      </c>
      <c r="K89" t="s">
        <v>103</v>
      </c>
      <c r="L89" t="s">
        <v>10155</v>
      </c>
      <c r="M89" t="s">
        <v>44</v>
      </c>
      <c r="N89" t="b">
        <v>0</v>
      </c>
      <c r="O89">
        <f>_xlfn.XLOOKUP(B89,Machine_Info!A:A,Machine_Info!E:E)</f>
        <v>20</v>
      </c>
      <c r="P89">
        <f t="shared" si="5"/>
        <v>15.266666666666666</v>
      </c>
      <c r="Q89">
        <f t="shared" si="9"/>
        <v>0.76333333333333331</v>
      </c>
    </row>
    <row r="90" spans="1:17" x14ac:dyDescent="0.2">
      <c r="A90" t="s">
        <v>199</v>
      </c>
      <c r="B90" t="s">
        <v>25</v>
      </c>
      <c r="C90" t="s">
        <v>26</v>
      </c>
      <c r="D90" t="s">
        <v>27</v>
      </c>
      <c r="E90" s="2">
        <v>45295.091793981483</v>
      </c>
      <c r="F90" s="2">
        <v>45295.150821759264</v>
      </c>
      <c r="G90" t="str">
        <f t="shared" si="6"/>
        <v>01</v>
      </c>
      <c r="H90" t="str">
        <f t="shared" si="7"/>
        <v>04</v>
      </c>
      <c r="I90">
        <v>870</v>
      </c>
      <c r="J90">
        <f t="shared" si="8"/>
        <v>14.5</v>
      </c>
      <c r="K90" t="s">
        <v>21</v>
      </c>
      <c r="L90" t="s">
        <v>10155</v>
      </c>
      <c r="M90" t="s">
        <v>44</v>
      </c>
      <c r="N90" t="b">
        <v>1</v>
      </c>
      <c r="O90">
        <f>_xlfn.XLOOKUP(B90,Machine_Info!A:A,Machine_Info!E:E)</f>
        <v>22</v>
      </c>
      <c r="P90">
        <f t="shared" si="5"/>
        <v>7.5</v>
      </c>
      <c r="Q90">
        <f t="shared" si="9"/>
        <v>0.34090909090909088</v>
      </c>
    </row>
    <row r="91" spans="1:17" x14ac:dyDescent="0.2">
      <c r="A91" t="s">
        <v>200</v>
      </c>
      <c r="B91" t="s">
        <v>52</v>
      </c>
      <c r="C91" t="s">
        <v>53</v>
      </c>
      <c r="D91" t="s">
        <v>27</v>
      </c>
      <c r="E91" s="2">
        <v>45295.158182870371</v>
      </c>
      <c r="F91" s="2">
        <v>45295.301932870367</v>
      </c>
      <c r="G91" t="str">
        <f t="shared" si="6"/>
        <v>01</v>
      </c>
      <c r="H91" t="str">
        <f t="shared" si="7"/>
        <v>04</v>
      </c>
      <c r="I91">
        <v>48</v>
      </c>
      <c r="J91">
        <f t="shared" si="8"/>
        <v>0.8</v>
      </c>
      <c r="K91" t="s">
        <v>21</v>
      </c>
      <c r="L91" t="s">
        <v>22</v>
      </c>
      <c r="M91" t="s">
        <v>23</v>
      </c>
      <c r="N91" t="b">
        <v>1</v>
      </c>
      <c r="O91">
        <f>_xlfn.XLOOKUP(B91,Machine_Info!A:A,Machine_Info!E:E)</f>
        <v>16</v>
      </c>
      <c r="P91">
        <f t="shared" si="5"/>
        <v>15.2</v>
      </c>
      <c r="Q91">
        <f t="shared" si="9"/>
        <v>0.95</v>
      </c>
    </row>
    <row r="92" spans="1:17" x14ac:dyDescent="0.2">
      <c r="A92" t="s">
        <v>201</v>
      </c>
      <c r="B92" t="s">
        <v>202</v>
      </c>
      <c r="C92" t="s">
        <v>203</v>
      </c>
      <c r="D92" t="s">
        <v>32</v>
      </c>
      <c r="E92" s="2">
        <v>45295.187002314808</v>
      </c>
      <c r="F92" s="2">
        <v>45295.312696759262</v>
      </c>
      <c r="G92" t="str">
        <f t="shared" si="6"/>
        <v>01</v>
      </c>
      <c r="H92" t="str">
        <f t="shared" si="7"/>
        <v>04</v>
      </c>
      <c r="I92">
        <v>292</v>
      </c>
      <c r="J92">
        <f t="shared" si="8"/>
        <v>4.8666666666666663</v>
      </c>
      <c r="K92" t="s">
        <v>28</v>
      </c>
      <c r="L92" t="s">
        <v>10155</v>
      </c>
      <c r="M92" t="s">
        <v>44</v>
      </c>
      <c r="N92" t="b">
        <v>0</v>
      </c>
      <c r="O92">
        <f>_xlfn.XLOOKUP(B92,Machine_Info!A:A,Machine_Info!E:E)</f>
        <v>22</v>
      </c>
      <c r="P92">
        <f t="shared" si="5"/>
        <v>17.133333333333333</v>
      </c>
      <c r="Q92">
        <f t="shared" si="9"/>
        <v>0.77878787878787881</v>
      </c>
    </row>
    <row r="93" spans="1:17" x14ac:dyDescent="0.2">
      <c r="A93" t="s">
        <v>204</v>
      </c>
      <c r="B93" t="s">
        <v>116</v>
      </c>
      <c r="C93" t="s">
        <v>117</v>
      </c>
      <c r="D93" t="s">
        <v>20</v>
      </c>
      <c r="E93" s="2">
        <v>45295.193171296298</v>
      </c>
      <c r="F93" s="2">
        <v>45295.216782407413</v>
      </c>
      <c r="G93" t="str">
        <f t="shared" si="6"/>
        <v>01</v>
      </c>
      <c r="H93" t="str">
        <f t="shared" si="7"/>
        <v>04</v>
      </c>
      <c r="I93">
        <v>131</v>
      </c>
      <c r="J93">
        <f t="shared" si="8"/>
        <v>2.1833333333333331</v>
      </c>
      <c r="K93" t="s">
        <v>38</v>
      </c>
      <c r="L93" t="s">
        <v>10155</v>
      </c>
      <c r="M93" t="s">
        <v>44</v>
      </c>
      <c r="N93" t="b">
        <v>0</v>
      </c>
      <c r="O93">
        <f>_xlfn.XLOOKUP(B93,Machine_Info!A:A,Machine_Info!E:E)</f>
        <v>16</v>
      </c>
      <c r="P93">
        <f t="shared" si="5"/>
        <v>13.816666666666666</v>
      </c>
      <c r="Q93">
        <f t="shared" si="9"/>
        <v>0.86354166666666665</v>
      </c>
    </row>
    <row r="94" spans="1:17" x14ac:dyDescent="0.2">
      <c r="A94" t="s">
        <v>205</v>
      </c>
      <c r="B94" t="s">
        <v>63</v>
      </c>
      <c r="C94" t="s">
        <v>64</v>
      </c>
      <c r="D94" t="s">
        <v>32</v>
      </c>
      <c r="E94" s="2">
        <v>45295.234780092593</v>
      </c>
      <c r="F94" s="2">
        <v>45295.379918981482</v>
      </c>
      <c r="G94" t="str">
        <f t="shared" si="6"/>
        <v>01</v>
      </c>
      <c r="H94" t="str">
        <f t="shared" si="7"/>
        <v>04</v>
      </c>
      <c r="I94">
        <v>64</v>
      </c>
      <c r="J94">
        <f t="shared" si="8"/>
        <v>1.0666666666666667</v>
      </c>
      <c r="K94" t="s">
        <v>71</v>
      </c>
      <c r="L94" t="s">
        <v>22</v>
      </c>
      <c r="M94" t="s">
        <v>23</v>
      </c>
      <c r="N94" t="b">
        <v>1</v>
      </c>
      <c r="O94">
        <f>_xlfn.XLOOKUP(B94,Machine_Info!A:A,Machine_Info!E:E)</f>
        <v>20</v>
      </c>
      <c r="P94">
        <f t="shared" si="5"/>
        <v>18.933333333333334</v>
      </c>
      <c r="Q94">
        <f t="shared" si="9"/>
        <v>0.94666666666666666</v>
      </c>
    </row>
    <row r="95" spans="1:17" x14ac:dyDescent="0.2">
      <c r="A95" t="s">
        <v>206</v>
      </c>
      <c r="B95" t="s">
        <v>116</v>
      </c>
      <c r="C95" t="s">
        <v>117</v>
      </c>
      <c r="D95" t="s">
        <v>20</v>
      </c>
      <c r="E95" s="2">
        <v>45295.253275462957</v>
      </c>
      <c r="F95" s="2">
        <v>45295.386608796303</v>
      </c>
      <c r="G95" t="str">
        <f t="shared" si="6"/>
        <v>01</v>
      </c>
      <c r="H95" t="str">
        <f t="shared" si="7"/>
        <v>04</v>
      </c>
      <c r="I95">
        <v>382</v>
      </c>
      <c r="J95">
        <f t="shared" si="8"/>
        <v>6.3666666666666663</v>
      </c>
      <c r="K95" t="s">
        <v>28</v>
      </c>
      <c r="L95" t="s">
        <v>10155</v>
      </c>
      <c r="M95" t="s">
        <v>44</v>
      </c>
      <c r="N95" t="b">
        <v>0</v>
      </c>
      <c r="O95">
        <f>_xlfn.XLOOKUP(B95,Machine_Info!A:A,Machine_Info!E:E)</f>
        <v>16</v>
      </c>
      <c r="P95">
        <f t="shared" si="5"/>
        <v>9.6333333333333329</v>
      </c>
      <c r="Q95">
        <f t="shared" si="9"/>
        <v>0.6020833333333333</v>
      </c>
    </row>
    <row r="96" spans="1:17" x14ac:dyDescent="0.2">
      <c r="A96" t="s">
        <v>207</v>
      </c>
      <c r="B96" t="s">
        <v>69</v>
      </c>
      <c r="C96" t="s">
        <v>70</v>
      </c>
      <c r="D96" t="s">
        <v>27</v>
      </c>
      <c r="E96" s="2">
        <v>45295.266296296293</v>
      </c>
      <c r="F96" s="2">
        <v>45295.595462962963</v>
      </c>
      <c r="G96" t="str">
        <f t="shared" si="6"/>
        <v>01</v>
      </c>
      <c r="H96" t="str">
        <f t="shared" si="7"/>
        <v>04</v>
      </c>
      <c r="I96">
        <v>169</v>
      </c>
      <c r="J96">
        <f t="shared" si="8"/>
        <v>2.8166666666666669</v>
      </c>
      <c r="K96" t="s">
        <v>54</v>
      </c>
      <c r="L96" t="s">
        <v>112</v>
      </c>
      <c r="M96" t="s">
        <v>34</v>
      </c>
      <c r="N96" t="b">
        <v>1</v>
      </c>
      <c r="O96">
        <f>_xlfn.XLOOKUP(B96,Machine_Info!A:A,Machine_Info!E:E)</f>
        <v>16</v>
      </c>
      <c r="P96">
        <f t="shared" si="5"/>
        <v>13.183333333333334</v>
      </c>
      <c r="Q96">
        <f t="shared" si="9"/>
        <v>0.82395833333333335</v>
      </c>
    </row>
    <row r="97" spans="1:17" x14ac:dyDescent="0.2">
      <c r="A97" t="s">
        <v>208</v>
      </c>
      <c r="B97" t="s">
        <v>81</v>
      </c>
      <c r="C97" t="s">
        <v>82</v>
      </c>
      <c r="D97" t="s">
        <v>20</v>
      </c>
      <c r="E97" s="2">
        <v>45295.266458333332</v>
      </c>
      <c r="F97" s="2">
        <v>45295.436597222222</v>
      </c>
      <c r="G97" t="str">
        <f t="shared" si="6"/>
        <v>01</v>
      </c>
      <c r="H97" t="str">
        <f t="shared" si="7"/>
        <v>04</v>
      </c>
      <c r="I97">
        <v>306</v>
      </c>
      <c r="J97">
        <f t="shared" si="8"/>
        <v>5.0999999999999996</v>
      </c>
      <c r="K97" t="s">
        <v>28</v>
      </c>
      <c r="L97" t="s">
        <v>112</v>
      </c>
      <c r="M97" t="s">
        <v>34</v>
      </c>
      <c r="N97" t="b">
        <v>0</v>
      </c>
      <c r="O97">
        <f>_xlfn.XLOOKUP(B97,Machine_Info!A:A,Machine_Info!E:E)</f>
        <v>14</v>
      </c>
      <c r="P97">
        <f t="shared" si="5"/>
        <v>8.9</v>
      </c>
      <c r="Q97">
        <f t="shared" si="9"/>
        <v>0.63571428571428579</v>
      </c>
    </row>
    <row r="98" spans="1:17" x14ac:dyDescent="0.2">
      <c r="A98" t="s">
        <v>209</v>
      </c>
      <c r="B98" t="s">
        <v>30</v>
      </c>
      <c r="C98" t="s">
        <v>31</v>
      </c>
      <c r="D98" t="s">
        <v>32</v>
      </c>
      <c r="E98" s="2">
        <v>45295.28837962963</v>
      </c>
      <c r="F98" s="2">
        <v>45295.315462962957</v>
      </c>
      <c r="G98" t="str">
        <f t="shared" si="6"/>
        <v>01</v>
      </c>
      <c r="H98" t="str">
        <f t="shared" si="7"/>
        <v>04</v>
      </c>
      <c r="I98">
        <v>91</v>
      </c>
      <c r="J98">
        <f t="shared" si="8"/>
        <v>1.5166666666666666</v>
      </c>
      <c r="K98" t="s">
        <v>21</v>
      </c>
      <c r="L98" t="s">
        <v>22</v>
      </c>
      <c r="M98" t="s">
        <v>23</v>
      </c>
      <c r="N98" t="b">
        <v>1</v>
      </c>
      <c r="O98">
        <f>_xlfn.XLOOKUP(B98,Machine_Info!A:A,Machine_Info!E:E)</f>
        <v>22</v>
      </c>
      <c r="P98">
        <f t="shared" si="5"/>
        <v>20.483333333333334</v>
      </c>
      <c r="Q98">
        <f t="shared" si="9"/>
        <v>0.93106060606060614</v>
      </c>
    </row>
    <row r="99" spans="1:17" x14ac:dyDescent="0.2">
      <c r="A99" t="s">
        <v>210</v>
      </c>
      <c r="B99" t="s">
        <v>202</v>
      </c>
      <c r="C99" t="s">
        <v>203</v>
      </c>
      <c r="D99" t="s">
        <v>32</v>
      </c>
      <c r="E99" s="2">
        <v>45295.330393518518</v>
      </c>
      <c r="F99" s="2">
        <v>45295.726921296293</v>
      </c>
      <c r="G99" t="str">
        <f t="shared" si="6"/>
        <v>01</v>
      </c>
      <c r="H99" t="str">
        <f t="shared" si="7"/>
        <v>04</v>
      </c>
      <c r="I99">
        <v>340</v>
      </c>
      <c r="J99">
        <f t="shared" si="8"/>
        <v>5.666666666666667</v>
      </c>
      <c r="K99" t="s">
        <v>71</v>
      </c>
      <c r="L99" t="s">
        <v>112</v>
      </c>
      <c r="M99" t="s">
        <v>34</v>
      </c>
      <c r="N99" t="b">
        <v>1</v>
      </c>
      <c r="O99">
        <f>_xlfn.XLOOKUP(B99,Machine_Info!A:A,Machine_Info!E:E)</f>
        <v>22</v>
      </c>
      <c r="P99">
        <f t="shared" si="5"/>
        <v>16.333333333333332</v>
      </c>
      <c r="Q99">
        <f t="shared" si="9"/>
        <v>0.74242424242424232</v>
      </c>
    </row>
    <row r="100" spans="1:17" x14ac:dyDescent="0.2">
      <c r="A100" t="s">
        <v>211</v>
      </c>
      <c r="B100" t="s">
        <v>78</v>
      </c>
      <c r="C100" t="s">
        <v>79</v>
      </c>
      <c r="D100" t="s">
        <v>32</v>
      </c>
      <c r="E100" s="2">
        <v>45295.380567129629</v>
      </c>
      <c r="F100" s="2">
        <v>45295.39167824074</v>
      </c>
      <c r="G100" t="str">
        <f t="shared" si="6"/>
        <v>01</v>
      </c>
      <c r="H100" t="str">
        <f t="shared" si="7"/>
        <v>04</v>
      </c>
      <c r="I100">
        <v>580</v>
      </c>
      <c r="J100">
        <f t="shared" si="8"/>
        <v>9.6666666666666661</v>
      </c>
      <c r="K100" t="s">
        <v>28</v>
      </c>
      <c r="L100" t="s">
        <v>10155</v>
      </c>
      <c r="M100" t="s">
        <v>44</v>
      </c>
      <c r="N100" t="b">
        <v>0</v>
      </c>
      <c r="O100">
        <f>_xlfn.XLOOKUP(B100,Machine_Info!A:A,Machine_Info!E:E)</f>
        <v>22</v>
      </c>
      <c r="P100">
        <f t="shared" si="5"/>
        <v>12.333333333333334</v>
      </c>
      <c r="Q100">
        <f t="shared" si="9"/>
        <v>0.56060606060606066</v>
      </c>
    </row>
    <row r="101" spans="1:17" x14ac:dyDescent="0.2">
      <c r="A101" t="s">
        <v>212</v>
      </c>
      <c r="B101" t="s">
        <v>25</v>
      </c>
      <c r="C101" t="s">
        <v>26</v>
      </c>
      <c r="D101" t="s">
        <v>27</v>
      </c>
      <c r="E101" s="2">
        <v>45295.477118055547</v>
      </c>
      <c r="F101" s="2">
        <v>45295.595173611109</v>
      </c>
      <c r="G101" t="str">
        <f t="shared" si="6"/>
        <v>01</v>
      </c>
      <c r="H101" t="str">
        <f t="shared" si="7"/>
        <v>04</v>
      </c>
      <c r="I101">
        <v>1006</v>
      </c>
      <c r="J101">
        <f t="shared" si="8"/>
        <v>16.766666666666666</v>
      </c>
      <c r="K101" t="s">
        <v>38</v>
      </c>
      <c r="L101" t="s">
        <v>10155</v>
      </c>
      <c r="M101" t="s">
        <v>44</v>
      </c>
      <c r="N101" t="b">
        <v>0</v>
      </c>
      <c r="O101">
        <f>_xlfn.XLOOKUP(B101,Machine_Info!A:A,Machine_Info!E:E)</f>
        <v>22</v>
      </c>
      <c r="P101">
        <f t="shared" si="5"/>
        <v>5.2333333333333343</v>
      </c>
      <c r="Q101">
        <f t="shared" si="9"/>
        <v>0.23787878787878791</v>
      </c>
    </row>
    <row r="102" spans="1:17" x14ac:dyDescent="0.2">
      <c r="A102" t="s">
        <v>213</v>
      </c>
      <c r="B102" t="s">
        <v>171</v>
      </c>
      <c r="C102" t="s">
        <v>172</v>
      </c>
      <c r="D102" t="s">
        <v>32</v>
      </c>
      <c r="E102" s="2">
        <v>45295.483090277783</v>
      </c>
      <c r="F102" s="2">
        <v>45295.512256944443</v>
      </c>
      <c r="G102" t="str">
        <f t="shared" si="6"/>
        <v>01</v>
      </c>
      <c r="H102" t="str">
        <f t="shared" si="7"/>
        <v>04</v>
      </c>
      <c r="I102">
        <v>187</v>
      </c>
      <c r="J102">
        <f t="shared" si="8"/>
        <v>3.1166666666666667</v>
      </c>
      <c r="K102" t="s">
        <v>103</v>
      </c>
      <c r="L102" t="s">
        <v>112</v>
      </c>
      <c r="M102" t="s">
        <v>34</v>
      </c>
      <c r="N102" t="b">
        <v>0</v>
      </c>
      <c r="O102">
        <f>_xlfn.XLOOKUP(B102,Machine_Info!A:A,Machine_Info!E:E)</f>
        <v>16</v>
      </c>
      <c r="P102">
        <f t="shared" si="5"/>
        <v>12.883333333333333</v>
      </c>
      <c r="Q102">
        <f t="shared" si="9"/>
        <v>0.8052083333333333</v>
      </c>
    </row>
    <row r="103" spans="1:17" x14ac:dyDescent="0.2">
      <c r="A103" t="s">
        <v>214</v>
      </c>
      <c r="B103" t="s">
        <v>171</v>
      </c>
      <c r="C103" t="s">
        <v>172</v>
      </c>
      <c r="D103" t="s">
        <v>32</v>
      </c>
      <c r="E103" s="2">
        <v>45295.506481481483</v>
      </c>
      <c r="F103" s="2">
        <v>45295.91064814815</v>
      </c>
      <c r="G103" t="str">
        <f t="shared" si="6"/>
        <v>01</v>
      </c>
      <c r="H103" t="str">
        <f t="shared" si="7"/>
        <v>04</v>
      </c>
      <c r="I103">
        <v>153</v>
      </c>
      <c r="J103">
        <f t="shared" si="8"/>
        <v>2.5499999999999998</v>
      </c>
      <c r="K103" t="s">
        <v>54</v>
      </c>
      <c r="L103" t="s">
        <v>22</v>
      </c>
      <c r="M103" t="s">
        <v>23</v>
      </c>
      <c r="N103" t="b">
        <v>1</v>
      </c>
      <c r="O103">
        <f>_xlfn.XLOOKUP(B103,Machine_Info!A:A,Machine_Info!E:E)</f>
        <v>16</v>
      </c>
      <c r="P103">
        <f t="shared" si="5"/>
        <v>13.45</v>
      </c>
      <c r="Q103">
        <f t="shared" si="9"/>
        <v>0.84062499999999996</v>
      </c>
    </row>
    <row r="104" spans="1:17" x14ac:dyDescent="0.2">
      <c r="A104" t="s">
        <v>215</v>
      </c>
      <c r="B104" t="s">
        <v>160</v>
      </c>
      <c r="C104" t="s">
        <v>161</v>
      </c>
      <c r="D104" t="s">
        <v>32</v>
      </c>
      <c r="E104" s="2">
        <v>45295.508564814823</v>
      </c>
      <c r="F104" s="2">
        <v>45295.52175925926</v>
      </c>
      <c r="G104" t="str">
        <f t="shared" si="6"/>
        <v>01</v>
      </c>
      <c r="H104" t="str">
        <f t="shared" si="7"/>
        <v>04</v>
      </c>
      <c r="I104">
        <v>376</v>
      </c>
      <c r="J104">
        <f t="shared" si="8"/>
        <v>6.2666666666666666</v>
      </c>
      <c r="K104" t="s">
        <v>28</v>
      </c>
      <c r="L104" t="s">
        <v>10155</v>
      </c>
      <c r="M104" t="s">
        <v>44</v>
      </c>
      <c r="N104" t="b">
        <v>0</v>
      </c>
      <c r="O104">
        <f>_xlfn.XLOOKUP(B104,Machine_Info!A:A,Machine_Info!E:E)</f>
        <v>20</v>
      </c>
      <c r="P104">
        <f t="shared" si="5"/>
        <v>13.733333333333334</v>
      </c>
      <c r="Q104">
        <f t="shared" si="9"/>
        <v>0.68666666666666676</v>
      </c>
    </row>
    <row r="105" spans="1:17" x14ac:dyDescent="0.2">
      <c r="A105" t="s">
        <v>216</v>
      </c>
      <c r="B105" t="s">
        <v>25</v>
      </c>
      <c r="C105" t="s">
        <v>26</v>
      </c>
      <c r="D105" t="s">
        <v>27</v>
      </c>
      <c r="E105" s="2">
        <v>45295.570648148147</v>
      </c>
      <c r="F105" s="2">
        <v>45295.595648148148</v>
      </c>
      <c r="G105" t="str">
        <f t="shared" si="6"/>
        <v>01</v>
      </c>
      <c r="H105" t="str">
        <f t="shared" si="7"/>
        <v>04</v>
      </c>
      <c r="I105">
        <v>1231</v>
      </c>
      <c r="J105">
        <f t="shared" si="8"/>
        <v>20.516666666666666</v>
      </c>
      <c r="K105" t="s">
        <v>38</v>
      </c>
      <c r="L105" t="s">
        <v>10155</v>
      </c>
      <c r="M105" t="s">
        <v>44</v>
      </c>
      <c r="N105" t="b">
        <v>0</v>
      </c>
      <c r="O105">
        <f>_xlfn.XLOOKUP(B105,Machine_Info!A:A,Machine_Info!E:E)</f>
        <v>22</v>
      </c>
      <c r="P105">
        <f t="shared" si="5"/>
        <v>1.4833333333333343</v>
      </c>
      <c r="Q105">
        <f t="shared" si="9"/>
        <v>6.742424242424247E-2</v>
      </c>
    </row>
    <row r="106" spans="1:17" x14ac:dyDescent="0.2">
      <c r="A106" t="s">
        <v>217</v>
      </c>
      <c r="B106" t="s">
        <v>218</v>
      </c>
      <c r="C106" t="s">
        <v>219</v>
      </c>
      <c r="D106" t="s">
        <v>20</v>
      </c>
      <c r="E106" s="2">
        <v>45295.60052083333</v>
      </c>
      <c r="F106" s="2">
        <v>45295.617881944447</v>
      </c>
      <c r="G106" t="str">
        <f t="shared" si="6"/>
        <v>01</v>
      </c>
      <c r="H106" t="str">
        <f t="shared" si="7"/>
        <v>04</v>
      </c>
      <c r="I106">
        <v>221</v>
      </c>
      <c r="J106">
        <f t="shared" si="8"/>
        <v>3.6833333333333331</v>
      </c>
      <c r="K106" t="s">
        <v>103</v>
      </c>
      <c r="L106" t="s">
        <v>112</v>
      </c>
      <c r="M106" t="s">
        <v>34</v>
      </c>
      <c r="N106" t="b">
        <v>0</v>
      </c>
      <c r="O106">
        <f>_xlfn.XLOOKUP(B106,Machine_Info!A:A,Machine_Info!E:E)</f>
        <v>14</v>
      </c>
      <c r="P106">
        <f t="shared" si="5"/>
        <v>10.316666666666666</v>
      </c>
      <c r="Q106">
        <f t="shared" si="9"/>
        <v>0.73690476190476184</v>
      </c>
    </row>
    <row r="107" spans="1:17" x14ac:dyDescent="0.2">
      <c r="A107" t="s">
        <v>220</v>
      </c>
      <c r="B107" t="s">
        <v>25</v>
      </c>
      <c r="C107" t="s">
        <v>26</v>
      </c>
      <c r="D107" t="s">
        <v>27</v>
      </c>
      <c r="E107" s="2">
        <v>45295.619050925918</v>
      </c>
      <c r="F107" s="2">
        <v>45295.644050925926</v>
      </c>
      <c r="G107" t="str">
        <f t="shared" si="6"/>
        <v>01</v>
      </c>
      <c r="H107" t="str">
        <f t="shared" si="7"/>
        <v>04</v>
      </c>
      <c r="I107">
        <v>1007</v>
      </c>
      <c r="J107">
        <f t="shared" si="8"/>
        <v>16.783333333333335</v>
      </c>
      <c r="K107" t="s">
        <v>38</v>
      </c>
      <c r="L107" t="s">
        <v>10155</v>
      </c>
      <c r="M107" t="s">
        <v>44</v>
      </c>
      <c r="N107" t="b">
        <v>0</v>
      </c>
      <c r="O107">
        <f>_xlfn.XLOOKUP(B107,Machine_Info!A:A,Machine_Info!E:E)</f>
        <v>22</v>
      </c>
      <c r="P107">
        <f t="shared" si="5"/>
        <v>5.216666666666665</v>
      </c>
      <c r="Q107">
        <f t="shared" si="9"/>
        <v>0.23712121212121204</v>
      </c>
    </row>
    <row r="108" spans="1:17" x14ac:dyDescent="0.2">
      <c r="A108" t="s">
        <v>221</v>
      </c>
      <c r="B108" t="s">
        <v>81</v>
      </c>
      <c r="C108" t="s">
        <v>82</v>
      </c>
      <c r="D108" t="s">
        <v>20</v>
      </c>
      <c r="E108" s="2">
        <v>45295.63</v>
      </c>
      <c r="F108" s="2">
        <v>45295.854305555556</v>
      </c>
      <c r="G108" t="str">
        <f t="shared" si="6"/>
        <v>01</v>
      </c>
      <c r="H108" t="str">
        <f t="shared" si="7"/>
        <v>04</v>
      </c>
      <c r="I108">
        <v>191</v>
      </c>
      <c r="J108">
        <f t="shared" si="8"/>
        <v>3.1833333333333331</v>
      </c>
      <c r="K108" t="s">
        <v>28</v>
      </c>
      <c r="L108" t="s">
        <v>112</v>
      </c>
      <c r="M108" t="s">
        <v>34</v>
      </c>
      <c r="N108" t="b">
        <v>0</v>
      </c>
      <c r="O108">
        <f>_xlfn.XLOOKUP(B108,Machine_Info!A:A,Machine_Info!E:E)</f>
        <v>14</v>
      </c>
      <c r="P108">
        <f t="shared" si="5"/>
        <v>10.816666666666666</v>
      </c>
      <c r="Q108">
        <f t="shared" si="9"/>
        <v>0.77261904761904765</v>
      </c>
    </row>
    <row r="109" spans="1:17" x14ac:dyDescent="0.2">
      <c r="A109" t="s">
        <v>222</v>
      </c>
      <c r="B109" t="s">
        <v>49</v>
      </c>
      <c r="C109" t="s">
        <v>50</v>
      </c>
      <c r="D109" t="s">
        <v>20</v>
      </c>
      <c r="E109" s="2">
        <v>45295.663460648153</v>
      </c>
      <c r="F109" s="2">
        <v>45295.741238425922</v>
      </c>
      <c r="G109" t="str">
        <f t="shared" si="6"/>
        <v>01</v>
      </c>
      <c r="H109" t="str">
        <f t="shared" si="7"/>
        <v>04</v>
      </c>
      <c r="I109">
        <v>822</v>
      </c>
      <c r="J109">
        <f t="shared" si="8"/>
        <v>13.7</v>
      </c>
      <c r="K109" t="s">
        <v>38</v>
      </c>
      <c r="L109" t="s">
        <v>22</v>
      </c>
      <c r="M109" t="s">
        <v>23</v>
      </c>
      <c r="N109" t="b">
        <v>0</v>
      </c>
      <c r="O109">
        <f>_xlfn.XLOOKUP(B109,Machine_Info!A:A,Machine_Info!E:E)</f>
        <v>22</v>
      </c>
      <c r="P109">
        <f t="shared" si="5"/>
        <v>8.3000000000000007</v>
      </c>
      <c r="Q109">
        <f t="shared" si="9"/>
        <v>0.37727272727272732</v>
      </c>
    </row>
    <row r="110" spans="1:17" x14ac:dyDescent="0.2">
      <c r="A110" t="s">
        <v>223</v>
      </c>
      <c r="B110" t="s">
        <v>202</v>
      </c>
      <c r="C110" t="s">
        <v>203</v>
      </c>
      <c r="D110" t="s">
        <v>32</v>
      </c>
      <c r="E110" s="2">
        <v>45295.72115740741</v>
      </c>
      <c r="F110" s="2">
        <v>45295.863518518519</v>
      </c>
      <c r="G110" t="str">
        <f t="shared" si="6"/>
        <v>01</v>
      </c>
      <c r="H110" t="str">
        <f t="shared" si="7"/>
        <v>04</v>
      </c>
      <c r="I110">
        <v>262</v>
      </c>
      <c r="J110">
        <f t="shared" si="8"/>
        <v>4.3666666666666663</v>
      </c>
      <c r="K110" t="s">
        <v>42</v>
      </c>
      <c r="L110" t="s">
        <v>10155</v>
      </c>
      <c r="M110" t="s">
        <v>44</v>
      </c>
      <c r="N110" t="b">
        <v>0</v>
      </c>
      <c r="O110">
        <f>_xlfn.XLOOKUP(B110,Machine_Info!A:A,Machine_Info!E:E)</f>
        <v>22</v>
      </c>
      <c r="P110">
        <f t="shared" si="5"/>
        <v>17.633333333333333</v>
      </c>
      <c r="Q110">
        <f t="shared" si="9"/>
        <v>0.80151515151515151</v>
      </c>
    </row>
    <row r="111" spans="1:17" x14ac:dyDescent="0.2">
      <c r="A111" t="s">
        <v>224</v>
      </c>
      <c r="B111" t="s">
        <v>163</v>
      </c>
      <c r="C111" t="s">
        <v>164</v>
      </c>
      <c r="D111" t="s">
        <v>32</v>
      </c>
      <c r="E111" s="2">
        <v>45295.813506944447</v>
      </c>
      <c r="F111" s="2">
        <v>45295.9065625</v>
      </c>
      <c r="G111" t="str">
        <f t="shared" si="6"/>
        <v>01</v>
      </c>
      <c r="H111" t="str">
        <f t="shared" si="7"/>
        <v>04</v>
      </c>
      <c r="I111">
        <v>468</v>
      </c>
      <c r="J111">
        <f t="shared" si="8"/>
        <v>7.8</v>
      </c>
      <c r="K111" t="s">
        <v>38</v>
      </c>
      <c r="L111" t="s">
        <v>22</v>
      </c>
      <c r="M111" t="s">
        <v>23</v>
      </c>
      <c r="N111" t="b">
        <v>0</v>
      </c>
      <c r="O111">
        <f>_xlfn.XLOOKUP(B111,Machine_Info!A:A,Machine_Info!E:E)</f>
        <v>20</v>
      </c>
      <c r="P111">
        <f t="shared" si="5"/>
        <v>12.2</v>
      </c>
      <c r="Q111">
        <f t="shared" si="9"/>
        <v>0.61</v>
      </c>
    </row>
    <row r="112" spans="1:17" x14ac:dyDescent="0.2">
      <c r="A112" t="s">
        <v>225</v>
      </c>
      <c r="B112" t="s">
        <v>174</v>
      </c>
      <c r="C112" t="s">
        <v>175</v>
      </c>
      <c r="D112" t="s">
        <v>59</v>
      </c>
      <c r="E112" s="2">
        <v>45295.818124999998</v>
      </c>
      <c r="F112" s="2">
        <v>45295.835486111107</v>
      </c>
      <c r="G112" t="str">
        <f t="shared" si="6"/>
        <v>01</v>
      </c>
      <c r="H112" t="str">
        <f t="shared" si="7"/>
        <v>04</v>
      </c>
      <c r="I112">
        <v>185</v>
      </c>
      <c r="J112">
        <f t="shared" si="8"/>
        <v>3.0833333333333335</v>
      </c>
      <c r="K112" t="s">
        <v>110</v>
      </c>
      <c r="L112" t="s">
        <v>10155</v>
      </c>
      <c r="M112" t="s">
        <v>44</v>
      </c>
      <c r="N112" t="b">
        <v>0</v>
      </c>
      <c r="O112">
        <f>_xlfn.XLOOKUP(B112,Machine_Info!A:A,Machine_Info!E:E)</f>
        <v>14</v>
      </c>
      <c r="P112">
        <f t="shared" si="5"/>
        <v>10.916666666666666</v>
      </c>
      <c r="Q112">
        <f t="shared" si="9"/>
        <v>0.77976190476190477</v>
      </c>
    </row>
    <row r="113" spans="1:17" x14ac:dyDescent="0.2">
      <c r="A113" t="s">
        <v>226</v>
      </c>
      <c r="B113" t="s">
        <v>135</v>
      </c>
      <c r="C113" t="s">
        <v>136</v>
      </c>
      <c r="D113" t="s">
        <v>32</v>
      </c>
      <c r="E113" s="2">
        <v>45295.844988425917</v>
      </c>
      <c r="F113" s="2">
        <v>45295.951932870368</v>
      </c>
      <c r="G113" t="str">
        <f t="shared" si="6"/>
        <v>01</v>
      </c>
      <c r="H113" t="str">
        <f t="shared" si="7"/>
        <v>04</v>
      </c>
      <c r="I113">
        <v>29</v>
      </c>
      <c r="J113">
        <f t="shared" si="8"/>
        <v>0.48333333333333334</v>
      </c>
      <c r="K113" t="s">
        <v>28</v>
      </c>
      <c r="L113" t="s">
        <v>22</v>
      </c>
      <c r="M113" t="s">
        <v>23</v>
      </c>
      <c r="N113" t="b">
        <v>0</v>
      </c>
      <c r="O113">
        <f>_xlfn.XLOOKUP(B113,Machine_Info!A:A,Machine_Info!E:E)</f>
        <v>20</v>
      </c>
      <c r="P113">
        <f t="shared" si="5"/>
        <v>19.516666666666666</v>
      </c>
      <c r="Q113">
        <f t="shared" si="9"/>
        <v>0.97583333333333333</v>
      </c>
    </row>
    <row r="114" spans="1:17" x14ac:dyDescent="0.2">
      <c r="A114" t="s">
        <v>227</v>
      </c>
      <c r="B114" t="s">
        <v>174</v>
      </c>
      <c r="C114" t="s">
        <v>175</v>
      </c>
      <c r="D114" t="s">
        <v>59</v>
      </c>
      <c r="E114" s="2">
        <v>45295.859571759262</v>
      </c>
      <c r="F114" s="2">
        <v>45295.924155092587</v>
      </c>
      <c r="G114" t="str">
        <f t="shared" si="6"/>
        <v>01</v>
      </c>
      <c r="H114" t="str">
        <f t="shared" si="7"/>
        <v>04</v>
      </c>
      <c r="I114">
        <v>253</v>
      </c>
      <c r="J114">
        <f t="shared" si="8"/>
        <v>4.2166666666666668</v>
      </c>
      <c r="K114" t="s">
        <v>38</v>
      </c>
      <c r="L114" t="s">
        <v>112</v>
      </c>
      <c r="M114" t="s">
        <v>34</v>
      </c>
      <c r="N114" t="b">
        <v>0</v>
      </c>
      <c r="O114">
        <f>_xlfn.XLOOKUP(B114,Machine_Info!A:A,Machine_Info!E:E)</f>
        <v>14</v>
      </c>
      <c r="P114">
        <f t="shared" si="5"/>
        <v>9.7833333333333332</v>
      </c>
      <c r="Q114">
        <f t="shared" si="9"/>
        <v>0.69880952380952377</v>
      </c>
    </row>
    <row r="115" spans="1:17" x14ac:dyDescent="0.2">
      <c r="A115" t="s">
        <v>228</v>
      </c>
      <c r="B115" t="s">
        <v>63</v>
      </c>
      <c r="C115" t="s">
        <v>64</v>
      </c>
      <c r="D115" t="s">
        <v>32</v>
      </c>
      <c r="E115" s="2">
        <v>45295.869502314818</v>
      </c>
      <c r="F115" s="2">
        <v>45295.973668981482</v>
      </c>
      <c r="G115" t="str">
        <f t="shared" si="6"/>
        <v>01</v>
      </c>
      <c r="H115" t="str">
        <f t="shared" si="7"/>
        <v>04</v>
      </c>
      <c r="I115">
        <v>132</v>
      </c>
      <c r="J115">
        <f t="shared" si="8"/>
        <v>2.2000000000000002</v>
      </c>
      <c r="K115" t="s">
        <v>103</v>
      </c>
      <c r="L115" t="s">
        <v>10155</v>
      </c>
      <c r="M115" t="s">
        <v>44</v>
      </c>
      <c r="N115" t="b">
        <v>0</v>
      </c>
      <c r="O115">
        <f>_xlfn.XLOOKUP(B115,Machine_Info!A:A,Machine_Info!E:E)</f>
        <v>20</v>
      </c>
      <c r="P115">
        <f t="shared" si="5"/>
        <v>17.8</v>
      </c>
      <c r="Q115">
        <f t="shared" si="9"/>
        <v>0.89</v>
      </c>
    </row>
    <row r="116" spans="1:17" x14ac:dyDescent="0.2">
      <c r="A116" t="s">
        <v>229</v>
      </c>
      <c r="B116" t="s">
        <v>99</v>
      </c>
      <c r="C116" t="s">
        <v>100</v>
      </c>
      <c r="D116" t="s">
        <v>32</v>
      </c>
      <c r="E116" s="2">
        <v>45295.871087962973</v>
      </c>
      <c r="F116" s="2">
        <v>45295.968310185177</v>
      </c>
      <c r="G116" t="str">
        <f t="shared" si="6"/>
        <v>01</v>
      </c>
      <c r="H116" t="str">
        <f t="shared" si="7"/>
        <v>04</v>
      </c>
      <c r="I116">
        <v>142</v>
      </c>
      <c r="J116">
        <f t="shared" si="8"/>
        <v>2.3666666666666667</v>
      </c>
      <c r="K116" t="s">
        <v>54</v>
      </c>
      <c r="L116" t="s">
        <v>10155</v>
      </c>
      <c r="M116" t="s">
        <v>44</v>
      </c>
      <c r="N116" t="b">
        <v>1</v>
      </c>
      <c r="O116">
        <f>_xlfn.XLOOKUP(B116,Machine_Info!A:A,Machine_Info!E:E)</f>
        <v>16</v>
      </c>
      <c r="P116">
        <f t="shared" si="5"/>
        <v>13.633333333333333</v>
      </c>
      <c r="Q116">
        <f t="shared" si="9"/>
        <v>0.8520833333333333</v>
      </c>
    </row>
    <row r="117" spans="1:17" x14ac:dyDescent="0.2">
      <c r="A117" t="s">
        <v>230</v>
      </c>
      <c r="B117" t="s">
        <v>142</v>
      </c>
      <c r="C117" t="s">
        <v>143</v>
      </c>
      <c r="D117" t="s">
        <v>27</v>
      </c>
      <c r="E117" s="2">
        <v>45295.89340277778</v>
      </c>
      <c r="F117" s="2">
        <v>45295.917013888888</v>
      </c>
      <c r="G117" t="str">
        <f t="shared" si="6"/>
        <v>01</v>
      </c>
      <c r="H117" t="str">
        <f t="shared" si="7"/>
        <v>04</v>
      </c>
      <c r="I117">
        <v>362</v>
      </c>
      <c r="J117">
        <f t="shared" si="8"/>
        <v>6.0333333333333332</v>
      </c>
      <c r="K117" t="s">
        <v>21</v>
      </c>
      <c r="L117" t="s">
        <v>22</v>
      </c>
      <c r="M117" t="s">
        <v>23</v>
      </c>
      <c r="N117" t="b">
        <v>1</v>
      </c>
      <c r="O117">
        <f>_xlfn.XLOOKUP(B117,Machine_Info!A:A,Machine_Info!E:E)</f>
        <v>22</v>
      </c>
      <c r="P117">
        <f t="shared" si="5"/>
        <v>15.966666666666667</v>
      </c>
      <c r="Q117">
        <f t="shared" si="9"/>
        <v>0.72575757575757571</v>
      </c>
    </row>
    <row r="118" spans="1:17" x14ac:dyDescent="0.2">
      <c r="A118" t="s">
        <v>231</v>
      </c>
      <c r="B118" t="s">
        <v>125</v>
      </c>
      <c r="C118" t="s">
        <v>126</v>
      </c>
      <c r="D118" t="s">
        <v>20</v>
      </c>
      <c r="E118" s="2">
        <v>45295.902962962973</v>
      </c>
      <c r="F118" s="2">
        <v>45295.925185185188</v>
      </c>
      <c r="G118" t="str">
        <f t="shared" si="6"/>
        <v>01</v>
      </c>
      <c r="H118" t="str">
        <f t="shared" si="7"/>
        <v>04</v>
      </c>
      <c r="I118">
        <v>407</v>
      </c>
      <c r="J118">
        <f t="shared" si="8"/>
        <v>6.7833333333333332</v>
      </c>
      <c r="K118" t="s">
        <v>28</v>
      </c>
      <c r="L118" t="s">
        <v>22</v>
      </c>
      <c r="M118" t="s">
        <v>23</v>
      </c>
      <c r="N118" t="b">
        <v>0</v>
      </c>
      <c r="O118">
        <f>_xlfn.XLOOKUP(B118,Machine_Info!A:A,Machine_Info!E:E)</f>
        <v>18</v>
      </c>
      <c r="P118">
        <f t="shared" si="5"/>
        <v>11.216666666666667</v>
      </c>
      <c r="Q118">
        <f t="shared" si="9"/>
        <v>0.62314814814814812</v>
      </c>
    </row>
    <row r="119" spans="1:17" x14ac:dyDescent="0.2">
      <c r="A119" t="s">
        <v>232</v>
      </c>
      <c r="B119" t="s">
        <v>69</v>
      </c>
      <c r="C119" t="s">
        <v>70</v>
      </c>
      <c r="D119" t="s">
        <v>27</v>
      </c>
      <c r="E119" s="2">
        <v>45295.910798611112</v>
      </c>
      <c r="F119" s="2">
        <v>45296.101076388892</v>
      </c>
      <c r="G119" t="str">
        <f t="shared" si="6"/>
        <v>01</v>
      </c>
      <c r="H119" t="str">
        <f t="shared" si="7"/>
        <v>04</v>
      </c>
      <c r="I119">
        <v>39</v>
      </c>
      <c r="J119">
        <f t="shared" si="8"/>
        <v>0.65</v>
      </c>
      <c r="K119" t="s">
        <v>46</v>
      </c>
      <c r="L119" t="s">
        <v>10155</v>
      </c>
      <c r="M119" t="s">
        <v>44</v>
      </c>
      <c r="N119" t="b">
        <v>0</v>
      </c>
      <c r="O119">
        <f>_xlfn.XLOOKUP(B119,Machine_Info!A:A,Machine_Info!E:E)</f>
        <v>16</v>
      </c>
      <c r="P119">
        <f t="shared" si="5"/>
        <v>15.35</v>
      </c>
      <c r="Q119">
        <f t="shared" si="9"/>
        <v>0.95937499999999998</v>
      </c>
    </row>
    <row r="120" spans="1:17" x14ac:dyDescent="0.2">
      <c r="A120" t="s">
        <v>233</v>
      </c>
      <c r="B120" t="s">
        <v>218</v>
      </c>
      <c r="C120" t="s">
        <v>219</v>
      </c>
      <c r="D120" t="s">
        <v>20</v>
      </c>
      <c r="E120" s="2">
        <v>45295.928437499999</v>
      </c>
      <c r="F120" s="2">
        <v>45295.95621527778</v>
      </c>
      <c r="G120" t="str">
        <f t="shared" si="6"/>
        <v>01</v>
      </c>
      <c r="H120" t="str">
        <f t="shared" si="7"/>
        <v>04</v>
      </c>
      <c r="I120">
        <v>29</v>
      </c>
      <c r="J120">
        <f t="shared" si="8"/>
        <v>0.48333333333333334</v>
      </c>
      <c r="K120" t="s">
        <v>60</v>
      </c>
      <c r="L120" t="s">
        <v>22</v>
      </c>
      <c r="M120" t="s">
        <v>23</v>
      </c>
      <c r="N120" t="b">
        <v>0</v>
      </c>
      <c r="O120">
        <f>_xlfn.XLOOKUP(B120,Machine_Info!A:A,Machine_Info!E:E)</f>
        <v>14</v>
      </c>
      <c r="P120">
        <f t="shared" si="5"/>
        <v>13.516666666666667</v>
      </c>
      <c r="Q120">
        <f t="shared" si="9"/>
        <v>0.96547619047619049</v>
      </c>
    </row>
    <row r="121" spans="1:17" x14ac:dyDescent="0.2">
      <c r="A121" t="s">
        <v>234</v>
      </c>
      <c r="B121" t="s">
        <v>63</v>
      </c>
      <c r="C121" t="s">
        <v>64</v>
      </c>
      <c r="D121" t="s">
        <v>32</v>
      </c>
      <c r="E121" s="2">
        <v>45295.938726851848</v>
      </c>
      <c r="F121" s="2">
        <v>45295.962337962963</v>
      </c>
      <c r="G121" t="str">
        <f t="shared" si="6"/>
        <v>01</v>
      </c>
      <c r="H121" t="str">
        <f t="shared" si="7"/>
        <v>04</v>
      </c>
      <c r="I121">
        <v>167</v>
      </c>
      <c r="J121">
        <f t="shared" si="8"/>
        <v>2.7833333333333332</v>
      </c>
      <c r="K121" t="s">
        <v>28</v>
      </c>
      <c r="L121" t="s">
        <v>10155</v>
      </c>
      <c r="M121" t="s">
        <v>44</v>
      </c>
      <c r="N121" t="b">
        <v>0</v>
      </c>
      <c r="O121">
        <f>_xlfn.XLOOKUP(B121,Machine_Info!A:A,Machine_Info!E:E)</f>
        <v>20</v>
      </c>
      <c r="P121">
        <f t="shared" si="5"/>
        <v>17.216666666666669</v>
      </c>
      <c r="Q121">
        <f t="shared" si="9"/>
        <v>0.86083333333333345</v>
      </c>
    </row>
    <row r="122" spans="1:17" x14ac:dyDescent="0.2">
      <c r="A122" t="s">
        <v>235</v>
      </c>
      <c r="B122" t="s">
        <v>36</v>
      </c>
      <c r="C122" t="s">
        <v>37</v>
      </c>
      <c r="D122" t="s">
        <v>20</v>
      </c>
      <c r="E122" s="2">
        <v>45296.024722222217</v>
      </c>
      <c r="F122" s="2">
        <v>45296.08861111111</v>
      </c>
      <c r="G122" t="str">
        <f t="shared" si="6"/>
        <v>01</v>
      </c>
      <c r="H122" t="str">
        <f t="shared" si="7"/>
        <v>05</v>
      </c>
      <c r="I122">
        <v>929</v>
      </c>
      <c r="J122">
        <f t="shared" si="8"/>
        <v>15.483333333333333</v>
      </c>
      <c r="K122" t="s">
        <v>42</v>
      </c>
      <c r="L122" t="s">
        <v>112</v>
      </c>
      <c r="M122" t="s">
        <v>34</v>
      </c>
      <c r="N122" t="b">
        <v>0</v>
      </c>
      <c r="O122">
        <f>_xlfn.XLOOKUP(B122,Machine_Info!A:A,Machine_Info!E:E)</f>
        <v>18</v>
      </c>
      <c r="P122">
        <f t="shared" si="5"/>
        <v>2.5166666666666675</v>
      </c>
      <c r="Q122">
        <f t="shared" si="9"/>
        <v>0.13981481481481486</v>
      </c>
    </row>
    <row r="123" spans="1:17" x14ac:dyDescent="0.2">
      <c r="A123" t="s">
        <v>236</v>
      </c>
      <c r="B123" t="s">
        <v>132</v>
      </c>
      <c r="C123" t="s">
        <v>133</v>
      </c>
      <c r="D123" t="s">
        <v>59</v>
      </c>
      <c r="E123" s="2">
        <v>45296.03125</v>
      </c>
      <c r="F123" s="2">
        <v>45296.038194444453</v>
      </c>
      <c r="G123" t="str">
        <f t="shared" si="6"/>
        <v>01</v>
      </c>
      <c r="H123" t="str">
        <f t="shared" si="7"/>
        <v>05</v>
      </c>
      <c r="I123">
        <v>257</v>
      </c>
      <c r="J123">
        <f t="shared" si="8"/>
        <v>4.2833333333333332</v>
      </c>
      <c r="K123" t="s">
        <v>38</v>
      </c>
      <c r="L123" t="s">
        <v>10155</v>
      </c>
      <c r="M123" t="s">
        <v>44</v>
      </c>
      <c r="N123" t="b">
        <v>0</v>
      </c>
      <c r="O123">
        <f>_xlfn.XLOOKUP(B123,Machine_Info!A:A,Machine_Info!E:E)</f>
        <v>14</v>
      </c>
      <c r="P123">
        <f t="shared" si="5"/>
        <v>9.7166666666666668</v>
      </c>
      <c r="Q123">
        <f t="shared" si="9"/>
        <v>0.69404761904761902</v>
      </c>
    </row>
    <row r="124" spans="1:17" x14ac:dyDescent="0.2">
      <c r="A124" t="s">
        <v>237</v>
      </c>
      <c r="B124" t="s">
        <v>52</v>
      </c>
      <c r="C124" t="s">
        <v>53</v>
      </c>
      <c r="D124" t="s">
        <v>27</v>
      </c>
      <c r="E124" s="2">
        <v>45296.074328703697</v>
      </c>
      <c r="F124" s="2">
        <v>45296.085439814808</v>
      </c>
      <c r="G124" t="str">
        <f t="shared" si="6"/>
        <v>01</v>
      </c>
      <c r="H124" t="str">
        <f t="shared" si="7"/>
        <v>05</v>
      </c>
      <c r="I124">
        <v>43</v>
      </c>
      <c r="J124">
        <f t="shared" si="8"/>
        <v>0.71666666666666667</v>
      </c>
      <c r="K124" t="s">
        <v>54</v>
      </c>
      <c r="L124" t="s">
        <v>112</v>
      </c>
      <c r="M124" t="s">
        <v>34</v>
      </c>
      <c r="N124" t="b">
        <v>1</v>
      </c>
      <c r="O124">
        <f>_xlfn.XLOOKUP(B124,Machine_Info!A:A,Machine_Info!E:E)</f>
        <v>16</v>
      </c>
      <c r="P124">
        <f t="shared" si="5"/>
        <v>15.283333333333333</v>
      </c>
      <c r="Q124">
        <f t="shared" si="9"/>
        <v>0.95520833333333333</v>
      </c>
    </row>
    <row r="125" spans="1:17" x14ac:dyDescent="0.2">
      <c r="A125" t="s">
        <v>238</v>
      </c>
      <c r="B125" t="s">
        <v>142</v>
      </c>
      <c r="C125" t="s">
        <v>143</v>
      </c>
      <c r="D125" t="s">
        <v>27</v>
      </c>
      <c r="E125" s="2">
        <v>45296.089155092603</v>
      </c>
      <c r="F125" s="2">
        <v>45296.231516203698</v>
      </c>
      <c r="G125" t="str">
        <f t="shared" si="6"/>
        <v>01</v>
      </c>
      <c r="H125" t="str">
        <f t="shared" si="7"/>
        <v>05</v>
      </c>
      <c r="I125">
        <v>86</v>
      </c>
      <c r="J125">
        <f t="shared" si="8"/>
        <v>1.4333333333333333</v>
      </c>
      <c r="K125" t="s">
        <v>103</v>
      </c>
      <c r="L125" t="s">
        <v>10155</v>
      </c>
      <c r="M125" t="s">
        <v>44</v>
      </c>
      <c r="N125" t="b">
        <v>0</v>
      </c>
      <c r="O125">
        <f>_xlfn.XLOOKUP(B125,Machine_Info!A:A,Machine_Info!E:E)</f>
        <v>22</v>
      </c>
      <c r="P125">
        <f t="shared" si="5"/>
        <v>20.566666666666666</v>
      </c>
      <c r="Q125">
        <f t="shared" si="9"/>
        <v>0.93484848484848482</v>
      </c>
    </row>
    <row r="126" spans="1:17" x14ac:dyDescent="0.2">
      <c r="A126" t="s">
        <v>239</v>
      </c>
      <c r="B126" t="s">
        <v>66</v>
      </c>
      <c r="C126" t="s">
        <v>67</v>
      </c>
      <c r="D126" t="s">
        <v>32</v>
      </c>
      <c r="E126" s="2">
        <v>45296.096875000003</v>
      </c>
      <c r="F126" s="2">
        <v>45296.153819444437</v>
      </c>
      <c r="G126" t="str">
        <f t="shared" si="6"/>
        <v>01</v>
      </c>
      <c r="H126" t="str">
        <f t="shared" si="7"/>
        <v>05</v>
      </c>
      <c r="I126">
        <v>48</v>
      </c>
      <c r="J126">
        <f t="shared" si="8"/>
        <v>0.8</v>
      </c>
      <c r="K126" t="s">
        <v>71</v>
      </c>
      <c r="L126" t="s">
        <v>112</v>
      </c>
      <c r="M126" t="s">
        <v>34</v>
      </c>
      <c r="N126" t="b">
        <v>1</v>
      </c>
      <c r="O126">
        <f>_xlfn.XLOOKUP(B126,Machine_Info!A:A,Machine_Info!E:E)</f>
        <v>14</v>
      </c>
      <c r="P126">
        <f t="shared" si="5"/>
        <v>13.2</v>
      </c>
      <c r="Q126">
        <f t="shared" si="9"/>
        <v>0.94285714285714284</v>
      </c>
    </row>
    <row r="127" spans="1:17" x14ac:dyDescent="0.2">
      <c r="A127" t="s">
        <v>240</v>
      </c>
      <c r="B127" t="s">
        <v>202</v>
      </c>
      <c r="C127" t="s">
        <v>203</v>
      </c>
      <c r="D127" t="s">
        <v>32</v>
      </c>
      <c r="E127" s="2">
        <v>45296.164386574077</v>
      </c>
      <c r="F127" s="2">
        <v>45296.374108796299</v>
      </c>
      <c r="G127" t="str">
        <f t="shared" si="6"/>
        <v>01</v>
      </c>
      <c r="H127" t="str">
        <f t="shared" si="7"/>
        <v>05</v>
      </c>
      <c r="I127">
        <v>231</v>
      </c>
      <c r="J127">
        <f t="shared" si="8"/>
        <v>3.85</v>
      </c>
      <c r="K127" t="s">
        <v>28</v>
      </c>
      <c r="L127" t="s">
        <v>10155</v>
      </c>
      <c r="M127" t="s">
        <v>44</v>
      </c>
      <c r="N127" t="b">
        <v>0</v>
      </c>
      <c r="O127">
        <f>_xlfn.XLOOKUP(B127,Machine_Info!A:A,Machine_Info!E:E)</f>
        <v>22</v>
      </c>
      <c r="P127">
        <f t="shared" si="5"/>
        <v>18.149999999999999</v>
      </c>
      <c r="Q127">
        <f t="shared" si="9"/>
        <v>0.82499999999999996</v>
      </c>
    </row>
    <row r="128" spans="1:17" x14ac:dyDescent="0.2">
      <c r="A128" t="s">
        <v>241</v>
      </c>
      <c r="B128" t="s">
        <v>142</v>
      </c>
      <c r="C128" t="s">
        <v>143</v>
      </c>
      <c r="D128" t="s">
        <v>27</v>
      </c>
      <c r="E128" s="2">
        <v>45296.167581018519</v>
      </c>
      <c r="F128" s="2">
        <v>45296.673136574071</v>
      </c>
      <c r="G128" t="str">
        <f t="shared" si="6"/>
        <v>01</v>
      </c>
      <c r="H128" t="str">
        <f t="shared" si="7"/>
        <v>05</v>
      </c>
      <c r="I128">
        <v>316</v>
      </c>
      <c r="J128">
        <f t="shared" si="8"/>
        <v>5.2666666666666666</v>
      </c>
      <c r="K128" t="s">
        <v>28</v>
      </c>
      <c r="L128" t="s">
        <v>112</v>
      </c>
      <c r="M128" t="s">
        <v>34</v>
      </c>
      <c r="N128" t="b">
        <v>0</v>
      </c>
      <c r="O128">
        <f>_xlfn.XLOOKUP(B128,Machine_Info!A:A,Machine_Info!E:E)</f>
        <v>22</v>
      </c>
      <c r="P128">
        <f t="shared" si="5"/>
        <v>16.733333333333334</v>
      </c>
      <c r="Q128">
        <f t="shared" si="9"/>
        <v>0.76060606060606062</v>
      </c>
    </row>
    <row r="129" spans="1:17" x14ac:dyDescent="0.2">
      <c r="A129" t="s">
        <v>242</v>
      </c>
      <c r="B129" t="s">
        <v>81</v>
      </c>
      <c r="C129" t="s">
        <v>82</v>
      </c>
      <c r="D129" t="s">
        <v>20</v>
      </c>
      <c r="E129" s="2">
        <v>45296.197789351849</v>
      </c>
      <c r="F129" s="2">
        <v>45296.323483796303</v>
      </c>
      <c r="G129" t="str">
        <f t="shared" si="6"/>
        <v>01</v>
      </c>
      <c r="H129" t="str">
        <f t="shared" si="7"/>
        <v>05</v>
      </c>
      <c r="I129">
        <v>77</v>
      </c>
      <c r="J129">
        <f t="shared" si="8"/>
        <v>1.2833333333333334</v>
      </c>
      <c r="K129" t="s">
        <v>28</v>
      </c>
      <c r="L129" t="s">
        <v>112</v>
      </c>
      <c r="M129" t="s">
        <v>34</v>
      </c>
      <c r="N129" t="b">
        <v>0</v>
      </c>
      <c r="O129">
        <f>_xlfn.XLOOKUP(B129,Machine_Info!A:A,Machine_Info!E:E)</f>
        <v>14</v>
      </c>
      <c r="P129">
        <f t="shared" si="5"/>
        <v>12.716666666666667</v>
      </c>
      <c r="Q129">
        <f t="shared" si="9"/>
        <v>0.90833333333333333</v>
      </c>
    </row>
    <row r="130" spans="1:17" x14ac:dyDescent="0.2">
      <c r="A130" t="s">
        <v>243</v>
      </c>
      <c r="B130" t="s">
        <v>49</v>
      </c>
      <c r="C130" t="s">
        <v>50</v>
      </c>
      <c r="D130" t="s">
        <v>20</v>
      </c>
      <c r="E130" s="2">
        <v>45296.206296296303</v>
      </c>
      <c r="F130" s="2">
        <v>45296.363240740742</v>
      </c>
      <c r="G130" t="str">
        <f t="shared" si="6"/>
        <v>01</v>
      </c>
      <c r="H130" t="str">
        <f t="shared" si="7"/>
        <v>05</v>
      </c>
      <c r="I130">
        <v>438</v>
      </c>
      <c r="J130">
        <f t="shared" si="8"/>
        <v>7.3</v>
      </c>
      <c r="K130" t="s">
        <v>71</v>
      </c>
      <c r="L130" t="s">
        <v>10155</v>
      </c>
      <c r="M130" t="s">
        <v>44</v>
      </c>
      <c r="N130" t="b">
        <v>1</v>
      </c>
      <c r="O130">
        <f>_xlfn.XLOOKUP(B130,Machine_Info!A:A,Machine_Info!E:E)</f>
        <v>22</v>
      </c>
      <c r="P130">
        <f t="shared" ref="P130:P193" si="10">O130-J130</f>
        <v>14.7</v>
      </c>
      <c r="Q130">
        <f t="shared" si="9"/>
        <v>0.6681818181818181</v>
      </c>
    </row>
    <row r="131" spans="1:17" x14ac:dyDescent="0.2">
      <c r="A131" t="s">
        <v>244</v>
      </c>
      <c r="B131" t="s">
        <v>63</v>
      </c>
      <c r="C131" t="s">
        <v>64</v>
      </c>
      <c r="D131" t="s">
        <v>32</v>
      </c>
      <c r="E131" s="2">
        <v>45296.223217592589</v>
      </c>
      <c r="F131" s="2">
        <v>45296.239189814813</v>
      </c>
      <c r="G131" t="str">
        <f t="shared" ref="G131:G194" si="11">TEXT(E131,"mm")</f>
        <v>01</v>
      </c>
      <c r="H131" t="str">
        <f t="shared" ref="H131:H194" si="12">TEXT(E131,"dd")</f>
        <v>05</v>
      </c>
      <c r="I131">
        <v>67</v>
      </c>
      <c r="J131">
        <f t="shared" ref="J131:J194" si="13">I131/60</f>
        <v>1.1166666666666667</v>
      </c>
      <c r="K131" t="s">
        <v>54</v>
      </c>
      <c r="L131" t="s">
        <v>112</v>
      </c>
      <c r="M131" t="s">
        <v>34</v>
      </c>
      <c r="N131" t="b">
        <v>1</v>
      </c>
      <c r="O131">
        <f>_xlfn.XLOOKUP(B131,Machine_Info!A:A,Machine_Info!E:E)</f>
        <v>20</v>
      </c>
      <c r="P131">
        <f t="shared" si="10"/>
        <v>18.883333333333333</v>
      </c>
      <c r="Q131">
        <f t="shared" ref="Q131:Q194" si="14">P131/O131</f>
        <v>0.9441666666666666</v>
      </c>
    </row>
    <row r="132" spans="1:17" x14ac:dyDescent="0.2">
      <c r="A132" t="s">
        <v>245</v>
      </c>
      <c r="B132" t="s">
        <v>78</v>
      </c>
      <c r="C132" t="s">
        <v>79</v>
      </c>
      <c r="D132" t="s">
        <v>32</v>
      </c>
      <c r="E132" s="2">
        <v>45296.246412037042</v>
      </c>
      <c r="F132" s="2">
        <v>45296.369328703702</v>
      </c>
      <c r="G132" t="str">
        <f t="shared" si="11"/>
        <v>01</v>
      </c>
      <c r="H132" t="str">
        <f t="shared" si="12"/>
        <v>05</v>
      </c>
      <c r="I132">
        <v>608</v>
      </c>
      <c r="J132">
        <f t="shared" si="13"/>
        <v>10.133333333333333</v>
      </c>
      <c r="K132" t="s">
        <v>38</v>
      </c>
      <c r="L132" t="s">
        <v>22</v>
      </c>
      <c r="M132" t="s">
        <v>23</v>
      </c>
      <c r="N132" t="b">
        <v>0</v>
      </c>
      <c r="O132">
        <f>_xlfn.XLOOKUP(B132,Machine_Info!A:A,Machine_Info!E:E)</f>
        <v>22</v>
      </c>
      <c r="P132">
        <f t="shared" si="10"/>
        <v>11.866666666666667</v>
      </c>
      <c r="Q132">
        <f t="shared" si="14"/>
        <v>0.53939393939393943</v>
      </c>
    </row>
    <row r="133" spans="1:17" x14ac:dyDescent="0.2">
      <c r="A133" t="s">
        <v>246</v>
      </c>
      <c r="B133" t="s">
        <v>171</v>
      </c>
      <c r="C133" t="s">
        <v>172</v>
      </c>
      <c r="D133" t="s">
        <v>32</v>
      </c>
      <c r="E133" s="2">
        <v>45296.287280092591</v>
      </c>
      <c r="F133" s="2">
        <v>45296.297002314823</v>
      </c>
      <c r="G133" t="str">
        <f t="shared" si="11"/>
        <v>01</v>
      </c>
      <c r="H133" t="str">
        <f t="shared" si="12"/>
        <v>05</v>
      </c>
      <c r="I133">
        <v>21</v>
      </c>
      <c r="J133">
        <f t="shared" si="13"/>
        <v>0.35</v>
      </c>
      <c r="K133" t="s">
        <v>42</v>
      </c>
      <c r="L133" t="s">
        <v>22</v>
      </c>
      <c r="M133" t="s">
        <v>23</v>
      </c>
      <c r="N133" t="b">
        <v>0</v>
      </c>
      <c r="O133">
        <f>_xlfn.XLOOKUP(B133,Machine_Info!A:A,Machine_Info!E:E)</f>
        <v>16</v>
      </c>
      <c r="P133">
        <f t="shared" si="10"/>
        <v>15.65</v>
      </c>
      <c r="Q133">
        <f t="shared" si="14"/>
        <v>0.97812500000000002</v>
      </c>
    </row>
    <row r="134" spans="1:17" x14ac:dyDescent="0.2">
      <c r="A134" t="s">
        <v>247</v>
      </c>
      <c r="B134" t="s">
        <v>99</v>
      </c>
      <c r="C134" t="s">
        <v>100</v>
      </c>
      <c r="D134" t="s">
        <v>32</v>
      </c>
      <c r="E134" s="2">
        <v>45296.36891203704</v>
      </c>
      <c r="F134" s="2">
        <v>45296.595995370371</v>
      </c>
      <c r="G134" t="str">
        <f t="shared" si="11"/>
        <v>01</v>
      </c>
      <c r="H134" t="str">
        <f t="shared" si="12"/>
        <v>05</v>
      </c>
      <c r="I134">
        <v>286</v>
      </c>
      <c r="J134">
        <f t="shared" si="13"/>
        <v>4.7666666666666666</v>
      </c>
      <c r="K134" t="s">
        <v>38</v>
      </c>
      <c r="L134" t="s">
        <v>112</v>
      </c>
      <c r="M134" t="s">
        <v>34</v>
      </c>
      <c r="N134" t="b">
        <v>0</v>
      </c>
      <c r="O134">
        <f>_xlfn.XLOOKUP(B134,Machine_Info!A:A,Machine_Info!E:E)</f>
        <v>16</v>
      </c>
      <c r="P134">
        <f t="shared" si="10"/>
        <v>11.233333333333334</v>
      </c>
      <c r="Q134">
        <f t="shared" si="14"/>
        <v>0.70208333333333339</v>
      </c>
    </row>
    <row r="135" spans="1:17" x14ac:dyDescent="0.2">
      <c r="A135" t="s">
        <v>248</v>
      </c>
      <c r="B135" t="s">
        <v>99</v>
      </c>
      <c r="C135" t="s">
        <v>100</v>
      </c>
      <c r="D135" t="s">
        <v>32</v>
      </c>
      <c r="E135" s="2">
        <v>45296.401724537027</v>
      </c>
      <c r="F135" s="2">
        <v>45296.546168981477</v>
      </c>
      <c r="G135" t="str">
        <f t="shared" si="11"/>
        <v>01</v>
      </c>
      <c r="H135" t="str">
        <f t="shared" si="12"/>
        <v>05</v>
      </c>
      <c r="I135">
        <v>206</v>
      </c>
      <c r="J135">
        <f t="shared" si="13"/>
        <v>3.4333333333333331</v>
      </c>
      <c r="K135" t="s">
        <v>38</v>
      </c>
      <c r="L135" t="s">
        <v>10155</v>
      </c>
      <c r="M135" t="s">
        <v>44</v>
      </c>
      <c r="N135" t="b">
        <v>0</v>
      </c>
      <c r="O135">
        <f>_xlfn.XLOOKUP(B135,Machine_Info!A:A,Machine_Info!E:E)</f>
        <v>16</v>
      </c>
      <c r="P135">
        <f t="shared" si="10"/>
        <v>12.566666666666666</v>
      </c>
      <c r="Q135">
        <f t="shared" si="14"/>
        <v>0.78541666666666665</v>
      </c>
    </row>
    <row r="136" spans="1:17" x14ac:dyDescent="0.2">
      <c r="A136" t="s">
        <v>249</v>
      </c>
      <c r="B136" t="s">
        <v>18</v>
      </c>
      <c r="C136" t="s">
        <v>19</v>
      </c>
      <c r="D136" t="s">
        <v>20</v>
      </c>
      <c r="E136" s="2">
        <v>45296.431805555563</v>
      </c>
      <c r="F136" s="2">
        <v>45296.50472222222</v>
      </c>
      <c r="G136" t="str">
        <f t="shared" si="11"/>
        <v>01</v>
      </c>
      <c r="H136" t="str">
        <f t="shared" si="12"/>
        <v>05</v>
      </c>
      <c r="I136">
        <v>257</v>
      </c>
      <c r="J136">
        <f t="shared" si="13"/>
        <v>4.2833333333333332</v>
      </c>
      <c r="K136" t="s">
        <v>76</v>
      </c>
      <c r="L136" t="s">
        <v>112</v>
      </c>
      <c r="M136" t="s">
        <v>34</v>
      </c>
      <c r="N136" t="b">
        <v>0</v>
      </c>
      <c r="O136">
        <f>_xlfn.XLOOKUP(B136,Machine_Info!A:A,Machine_Info!E:E)</f>
        <v>16</v>
      </c>
      <c r="P136">
        <f t="shared" si="10"/>
        <v>11.716666666666667</v>
      </c>
      <c r="Q136">
        <f t="shared" si="14"/>
        <v>0.73229166666666667</v>
      </c>
    </row>
    <row r="137" spans="1:17" x14ac:dyDescent="0.2">
      <c r="A137" t="s">
        <v>250</v>
      </c>
      <c r="B137" t="s">
        <v>81</v>
      </c>
      <c r="C137" t="s">
        <v>82</v>
      </c>
      <c r="D137" t="s">
        <v>20</v>
      </c>
      <c r="E137" s="2">
        <v>45296.490520833337</v>
      </c>
      <c r="F137" s="2">
        <v>45296.605798611112</v>
      </c>
      <c r="G137" t="str">
        <f t="shared" si="11"/>
        <v>01</v>
      </c>
      <c r="H137" t="str">
        <f t="shared" si="12"/>
        <v>05</v>
      </c>
      <c r="I137">
        <v>229</v>
      </c>
      <c r="J137">
        <f t="shared" si="13"/>
        <v>3.8166666666666669</v>
      </c>
      <c r="K137" t="s">
        <v>103</v>
      </c>
      <c r="L137" t="s">
        <v>10155</v>
      </c>
      <c r="M137" t="s">
        <v>44</v>
      </c>
      <c r="N137" t="b">
        <v>0</v>
      </c>
      <c r="O137">
        <f>_xlfn.XLOOKUP(B137,Machine_Info!A:A,Machine_Info!E:E)</f>
        <v>14</v>
      </c>
      <c r="P137">
        <f t="shared" si="10"/>
        <v>10.183333333333334</v>
      </c>
      <c r="Q137">
        <f t="shared" si="14"/>
        <v>0.72738095238095235</v>
      </c>
    </row>
    <row r="138" spans="1:17" x14ac:dyDescent="0.2">
      <c r="A138" t="s">
        <v>251</v>
      </c>
      <c r="B138" t="s">
        <v>99</v>
      </c>
      <c r="C138" t="s">
        <v>100</v>
      </c>
      <c r="D138" t="s">
        <v>32</v>
      </c>
      <c r="E138" s="2">
        <v>45296.503703703696</v>
      </c>
      <c r="F138" s="2">
        <v>45296.512037037042</v>
      </c>
      <c r="G138" t="str">
        <f t="shared" si="11"/>
        <v>01</v>
      </c>
      <c r="H138" t="str">
        <f t="shared" si="12"/>
        <v>05</v>
      </c>
      <c r="I138">
        <v>151</v>
      </c>
      <c r="J138">
        <f t="shared" si="13"/>
        <v>2.5166666666666666</v>
      </c>
      <c r="K138" t="s">
        <v>150</v>
      </c>
      <c r="L138" t="s">
        <v>10155</v>
      </c>
      <c r="M138" t="s">
        <v>44</v>
      </c>
      <c r="N138" t="b">
        <v>0</v>
      </c>
      <c r="O138">
        <f>_xlfn.XLOOKUP(B138,Machine_Info!A:A,Machine_Info!E:E)</f>
        <v>16</v>
      </c>
      <c r="P138">
        <f t="shared" si="10"/>
        <v>13.483333333333334</v>
      </c>
      <c r="Q138">
        <f t="shared" si="14"/>
        <v>0.84270833333333339</v>
      </c>
    </row>
    <row r="139" spans="1:17" x14ac:dyDescent="0.2">
      <c r="A139" t="s">
        <v>252</v>
      </c>
      <c r="B139" t="s">
        <v>253</v>
      </c>
      <c r="C139" t="s">
        <v>254</v>
      </c>
      <c r="D139" t="s">
        <v>59</v>
      </c>
      <c r="E139" s="2">
        <v>45296.528541666667</v>
      </c>
      <c r="F139" s="2">
        <v>45296.647986111107</v>
      </c>
      <c r="G139" t="str">
        <f t="shared" si="11"/>
        <v>01</v>
      </c>
      <c r="H139" t="str">
        <f t="shared" si="12"/>
        <v>05</v>
      </c>
      <c r="I139">
        <v>5</v>
      </c>
      <c r="J139">
        <f t="shared" si="13"/>
        <v>8.3333333333333329E-2</v>
      </c>
      <c r="K139" t="s">
        <v>54</v>
      </c>
      <c r="L139" t="s">
        <v>112</v>
      </c>
      <c r="M139" t="s">
        <v>34</v>
      </c>
      <c r="N139" t="b">
        <v>1</v>
      </c>
      <c r="O139">
        <f>_xlfn.XLOOKUP(B139,Machine_Info!A:A,Machine_Info!E:E)</f>
        <v>22</v>
      </c>
      <c r="P139">
        <f t="shared" si="10"/>
        <v>21.916666666666668</v>
      </c>
      <c r="Q139">
        <f t="shared" si="14"/>
        <v>0.99621212121212122</v>
      </c>
    </row>
    <row r="140" spans="1:17" x14ac:dyDescent="0.2">
      <c r="A140" t="s">
        <v>255</v>
      </c>
      <c r="B140" t="s">
        <v>174</v>
      </c>
      <c r="C140" t="s">
        <v>175</v>
      </c>
      <c r="D140" t="s">
        <v>59</v>
      </c>
      <c r="E140" s="2">
        <v>45296.541030092587</v>
      </c>
      <c r="F140" s="2">
        <v>45296.570891203701</v>
      </c>
      <c r="G140" t="str">
        <f t="shared" si="11"/>
        <v>01</v>
      </c>
      <c r="H140" t="str">
        <f t="shared" si="12"/>
        <v>05</v>
      </c>
      <c r="I140">
        <v>193</v>
      </c>
      <c r="J140">
        <f t="shared" si="13"/>
        <v>3.2166666666666668</v>
      </c>
      <c r="K140" t="s">
        <v>21</v>
      </c>
      <c r="L140" t="s">
        <v>22</v>
      </c>
      <c r="M140" t="s">
        <v>23</v>
      </c>
      <c r="N140" t="b">
        <v>1</v>
      </c>
      <c r="O140">
        <f>_xlfn.XLOOKUP(B140,Machine_Info!A:A,Machine_Info!E:E)</f>
        <v>14</v>
      </c>
      <c r="P140">
        <f t="shared" si="10"/>
        <v>10.783333333333333</v>
      </c>
      <c r="Q140">
        <f t="shared" si="14"/>
        <v>0.77023809523809528</v>
      </c>
    </row>
    <row r="141" spans="1:17" x14ac:dyDescent="0.2">
      <c r="A141" t="s">
        <v>256</v>
      </c>
      <c r="B141" t="s">
        <v>36</v>
      </c>
      <c r="C141" t="s">
        <v>37</v>
      </c>
      <c r="D141" t="s">
        <v>20</v>
      </c>
      <c r="E141" s="2">
        <v>45296.548842592587</v>
      </c>
      <c r="F141" s="2">
        <v>45296.697453703702</v>
      </c>
      <c r="G141" t="str">
        <f t="shared" si="11"/>
        <v>01</v>
      </c>
      <c r="H141" t="str">
        <f t="shared" si="12"/>
        <v>05</v>
      </c>
      <c r="I141">
        <v>1000</v>
      </c>
      <c r="J141">
        <f t="shared" si="13"/>
        <v>16.666666666666668</v>
      </c>
      <c r="K141" t="s">
        <v>42</v>
      </c>
      <c r="L141" t="s">
        <v>22</v>
      </c>
      <c r="M141" t="s">
        <v>23</v>
      </c>
      <c r="N141" t="b">
        <v>0</v>
      </c>
      <c r="O141">
        <f>_xlfn.XLOOKUP(B141,Machine_Info!A:A,Machine_Info!E:E)</f>
        <v>18</v>
      </c>
      <c r="P141">
        <f t="shared" si="10"/>
        <v>1.3333333333333321</v>
      </c>
      <c r="Q141">
        <f t="shared" si="14"/>
        <v>7.4074074074074014E-2</v>
      </c>
    </row>
    <row r="142" spans="1:17" x14ac:dyDescent="0.2">
      <c r="A142" t="s">
        <v>257</v>
      </c>
      <c r="B142" t="s">
        <v>253</v>
      </c>
      <c r="C142" t="s">
        <v>254</v>
      </c>
      <c r="D142" t="s">
        <v>59</v>
      </c>
      <c r="E142" s="2">
        <v>45296.568391203713</v>
      </c>
      <c r="F142" s="2">
        <v>45296.580196759263</v>
      </c>
      <c r="G142" t="str">
        <f t="shared" si="11"/>
        <v>01</v>
      </c>
      <c r="H142" t="str">
        <f t="shared" si="12"/>
        <v>05</v>
      </c>
      <c r="I142">
        <v>6</v>
      </c>
      <c r="J142">
        <f t="shared" si="13"/>
        <v>0.1</v>
      </c>
      <c r="K142" t="s">
        <v>71</v>
      </c>
      <c r="L142" t="s">
        <v>22</v>
      </c>
      <c r="M142" t="s">
        <v>23</v>
      </c>
      <c r="N142" t="b">
        <v>1</v>
      </c>
      <c r="O142">
        <f>_xlfn.XLOOKUP(B142,Machine_Info!A:A,Machine_Info!E:E)</f>
        <v>22</v>
      </c>
      <c r="P142">
        <f t="shared" si="10"/>
        <v>21.9</v>
      </c>
      <c r="Q142">
        <f t="shared" si="14"/>
        <v>0.99545454545454537</v>
      </c>
    </row>
    <row r="143" spans="1:17" x14ac:dyDescent="0.2">
      <c r="A143" t="s">
        <v>258</v>
      </c>
      <c r="B143" t="s">
        <v>30</v>
      </c>
      <c r="C143" t="s">
        <v>31</v>
      </c>
      <c r="D143" t="s">
        <v>32</v>
      </c>
      <c r="E143" s="2">
        <v>45296.605613425927</v>
      </c>
      <c r="F143" s="2">
        <v>45296.758391203701</v>
      </c>
      <c r="G143" t="str">
        <f t="shared" si="11"/>
        <v>01</v>
      </c>
      <c r="H143" t="str">
        <f t="shared" si="12"/>
        <v>05</v>
      </c>
      <c r="I143">
        <v>227</v>
      </c>
      <c r="J143">
        <f t="shared" si="13"/>
        <v>3.7833333333333332</v>
      </c>
      <c r="K143" t="s">
        <v>42</v>
      </c>
      <c r="L143" t="s">
        <v>10155</v>
      </c>
      <c r="M143" t="s">
        <v>44</v>
      </c>
      <c r="N143" t="b">
        <v>0</v>
      </c>
      <c r="O143">
        <f>_xlfn.XLOOKUP(B143,Machine_Info!A:A,Machine_Info!E:E)</f>
        <v>22</v>
      </c>
      <c r="P143">
        <f t="shared" si="10"/>
        <v>18.216666666666669</v>
      </c>
      <c r="Q143">
        <f t="shared" si="14"/>
        <v>0.82803030303030312</v>
      </c>
    </row>
    <row r="144" spans="1:17" x14ac:dyDescent="0.2">
      <c r="A144" t="s">
        <v>259</v>
      </c>
      <c r="B144" t="s">
        <v>63</v>
      </c>
      <c r="C144" t="s">
        <v>64</v>
      </c>
      <c r="D144" t="s">
        <v>32</v>
      </c>
      <c r="E144" s="2">
        <v>45296.649363425917</v>
      </c>
      <c r="F144" s="2">
        <v>45296.838946759257</v>
      </c>
      <c r="G144" t="str">
        <f t="shared" si="11"/>
        <v>01</v>
      </c>
      <c r="H144" t="str">
        <f t="shared" si="12"/>
        <v>05</v>
      </c>
      <c r="I144">
        <v>154</v>
      </c>
      <c r="J144">
        <f t="shared" si="13"/>
        <v>2.5666666666666669</v>
      </c>
      <c r="K144" t="s">
        <v>103</v>
      </c>
      <c r="L144" t="s">
        <v>10155</v>
      </c>
      <c r="M144" t="s">
        <v>44</v>
      </c>
      <c r="N144" t="b">
        <v>0</v>
      </c>
      <c r="O144">
        <f>_xlfn.XLOOKUP(B144,Machine_Info!A:A,Machine_Info!E:E)</f>
        <v>20</v>
      </c>
      <c r="P144">
        <f t="shared" si="10"/>
        <v>17.433333333333334</v>
      </c>
      <c r="Q144">
        <f t="shared" si="14"/>
        <v>0.8716666666666667</v>
      </c>
    </row>
    <row r="145" spans="1:17" x14ac:dyDescent="0.2">
      <c r="A145" t="s">
        <v>260</v>
      </c>
      <c r="B145" t="s">
        <v>116</v>
      </c>
      <c r="C145" t="s">
        <v>117</v>
      </c>
      <c r="D145" t="s">
        <v>20</v>
      </c>
      <c r="E145" s="2">
        <v>45296.666550925933</v>
      </c>
      <c r="F145" s="2">
        <v>45296.779050925928</v>
      </c>
      <c r="G145" t="str">
        <f t="shared" si="11"/>
        <v>01</v>
      </c>
      <c r="H145" t="str">
        <f t="shared" si="12"/>
        <v>05</v>
      </c>
      <c r="I145">
        <v>151</v>
      </c>
      <c r="J145">
        <f t="shared" si="13"/>
        <v>2.5166666666666666</v>
      </c>
      <c r="K145" t="s">
        <v>38</v>
      </c>
      <c r="L145" t="s">
        <v>112</v>
      </c>
      <c r="M145" t="s">
        <v>34</v>
      </c>
      <c r="N145" t="b">
        <v>0</v>
      </c>
      <c r="O145">
        <f>_xlfn.XLOOKUP(B145,Machine_Info!A:A,Machine_Info!E:E)</f>
        <v>16</v>
      </c>
      <c r="P145">
        <f t="shared" si="10"/>
        <v>13.483333333333334</v>
      </c>
      <c r="Q145">
        <f t="shared" si="14"/>
        <v>0.84270833333333339</v>
      </c>
    </row>
    <row r="146" spans="1:17" x14ac:dyDescent="0.2">
      <c r="A146" t="s">
        <v>261</v>
      </c>
      <c r="B146" t="s">
        <v>163</v>
      </c>
      <c r="C146" t="s">
        <v>164</v>
      </c>
      <c r="D146" t="s">
        <v>32</v>
      </c>
      <c r="E146" s="2">
        <v>45296.753101851849</v>
      </c>
      <c r="F146" s="2">
        <v>45296.95171296296</v>
      </c>
      <c r="G146" t="str">
        <f t="shared" si="11"/>
        <v>01</v>
      </c>
      <c r="H146" t="str">
        <f t="shared" si="12"/>
        <v>05</v>
      </c>
      <c r="I146">
        <v>388</v>
      </c>
      <c r="J146">
        <f t="shared" si="13"/>
        <v>6.4666666666666668</v>
      </c>
      <c r="K146" t="s">
        <v>21</v>
      </c>
      <c r="L146" t="s">
        <v>22</v>
      </c>
      <c r="M146" t="s">
        <v>23</v>
      </c>
      <c r="N146" t="b">
        <v>1</v>
      </c>
      <c r="O146">
        <f>_xlfn.XLOOKUP(B146,Machine_Info!A:A,Machine_Info!E:E)</f>
        <v>20</v>
      </c>
      <c r="P146">
        <f t="shared" si="10"/>
        <v>13.533333333333333</v>
      </c>
      <c r="Q146">
        <f t="shared" si="14"/>
        <v>0.67666666666666664</v>
      </c>
    </row>
    <row r="147" spans="1:17" x14ac:dyDescent="0.2">
      <c r="A147" t="s">
        <v>262</v>
      </c>
      <c r="B147" t="s">
        <v>263</v>
      </c>
      <c r="C147" t="s">
        <v>264</v>
      </c>
      <c r="D147" t="s">
        <v>27</v>
      </c>
      <c r="E147" s="2">
        <v>45296.753263888888</v>
      </c>
      <c r="F147" s="2">
        <v>45296.836597222216</v>
      </c>
      <c r="G147" t="str">
        <f t="shared" si="11"/>
        <v>01</v>
      </c>
      <c r="H147" t="str">
        <f t="shared" si="12"/>
        <v>05</v>
      </c>
      <c r="I147">
        <v>318</v>
      </c>
      <c r="J147">
        <f t="shared" si="13"/>
        <v>5.3</v>
      </c>
      <c r="K147" t="s">
        <v>28</v>
      </c>
      <c r="L147" t="s">
        <v>112</v>
      </c>
      <c r="M147" t="s">
        <v>34</v>
      </c>
      <c r="N147" t="b">
        <v>0</v>
      </c>
      <c r="O147">
        <f>_xlfn.XLOOKUP(B147,Machine_Info!A:A,Machine_Info!E:E)</f>
        <v>22</v>
      </c>
      <c r="P147">
        <f t="shared" si="10"/>
        <v>16.7</v>
      </c>
      <c r="Q147">
        <f t="shared" si="14"/>
        <v>0.75909090909090904</v>
      </c>
    </row>
    <row r="148" spans="1:17" x14ac:dyDescent="0.2">
      <c r="A148" t="s">
        <v>265</v>
      </c>
      <c r="B148" t="s">
        <v>202</v>
      </c>
      <c r="C148" t="s">
        <v>203</v>
      </c>
      <c r="D148" t="s">
        <v>32</v>
      </c>
      <c r="E148" s="2">
        <v>45296.774270833332</v>
      </c>
      <c r="F148" s="2">
        <v>45296.876354166663</v>
      </c>
      <c r="G148" t="str">
        <f t="shared" si="11"/>
        <v>01</v>
      </c>
      <c r="H148" t="str">
        <f t="shared" si="12"/>
        <v>05</v>
      </c>
      <c r="I148">
        <v>253</v>
      </c>
      <c r="J148">
        <f t="shared" si="13"/>
        <v>4.2166666666666668</v>
      </c>
      <c r="K148" t="s">
        <v>103</v>
      </c>
      <c r="L148" t="s">
        <v>112</v>
      </c>
      <c r="M148" t="s">
        <v>34</v>
      </c>
      <c r="N148" t="b">
        <v>0</v>
      </c>
      <c r="O148">
        <f>_xlfn.XLOOKUP(B148,Machine_Info!A:A,Machine_Info!E:E)</f>
        <v>22</v>
      </c>
      <c r="P148">
        <f t="shared" si="10"/>
        <v>17.783333333333331</v>
      </c>
      <c r="Q148">
        <f t="shared" si="14"/>
        <v>0.80833333333333324</v>
      </c>
    </row>
    <row r="149" spans="1:17" x14ac:dyDescent="0.2">
      <c r="A149" t="s">
        <v>266</v>
      </c>
      <c r="B149" t="s">
        <v>18</v>
      </c>
      <c r="C149" t="s">
        <v>19</v>
      </c>
      <c r="D149" t="s">
        <v>20</v>
      </c>
      <c r="E149" s="2">
        <v>45296.777199074073</v>
      </c>
      <c r="F149" s="2">
        <v>45296.80636574074</v>
      </c>
      <c r="G149" t="str">
        <f t="shared" si="11"/>
        <v>01</v>
      </c>
      <c r="H149" t="str">
        <f t="shared" si="12"/>
        <v>05</v>
      </c>
      <c r="I149">
        <v>102</v>
      </c>
      <c r="J149">
        <f t="shared" si="13"/>
        <v>1.7</v>
      </c>
      <c r="K149" t="s">
        <v>103</v>
      </c>
      <c r="L149" t="s">
        <v>10155</v>
      </c>
      <c r="M149" t="s">
        <v>44</v>
      </c>
      <c r="N149" t="b">
        <v>0</v>
      </c>
      <c r="O149">
        <f>_xlfn.XLOOKUP(B149,Machine_Info!A:A,Machine_Info!E:E)</f>
        <v>16</v>
      </c>
      <c r="P149">
        <f t="shared" si="10"/>
        <v>14.3</v>
      </c>
      <c r="Q149">
        <f t="shared" si="14"/>
        <v>0.89375000000000004</v>
      </c>
    </row>
    <row r="150" spans="1:17" x14ac:dyDescent="0.2">
      <c r="A150" t="s">
        <v>267</v>
      </c>
      <c r="B150" t="s">
        <v>218</v>
      </c>
      <c r="C150" t="s">
        <v>219</v>
      </c>
      <c r="D150" t="s">
        <v>20</v>
      </c>
      <c r="E150" s="2">
        <v>45296.782233796293</v>
      </c>
      <c r="F150" s="2">
        <v>45296.786400462966</v>
      </c>
      <c r="G150" t="str">
        <f t="shared" si="11"/>
        <v>01</v>
      </c>
      <c r="H150" t="str">
        <f t="shared" si="12"/>
        <v>05</v>
      </c>
      <c r="I150">
        <v>136</v>
      </c>
      <c r="J150">
        <f t="shared" si="13"/>
        <v>2.2666666666666666</v>
      </c>
      <c r="K150" t="s">
        <v>110</v>
      </c>
      <c r="L150" t="s">
        <v>22</v>
      </c>
      <c r="M150" t="s">
        <v>23</v>
      </c>
      <c r="N150" t="b">
        <v>0</v>
      </c>
      <c r="O150">
        <f>_xlfn.XLOOKUP(B150,Machine_Info!A:A,Machine_Info!E:E)</f>
        <v>14</v>
      </c>
      <c r="P150">
        <f t="shared" si="10"/>
        <v>11.733333333333334</v>
      </c>
      <c r="Q150">
        <f t="shared" si="14"/>
        <v>0.83809523809523812</v>
      </c>
    </row>
    <row r="151" spans="1:17" x14ac:dyDescent="0.2">
      <c r="A151" t="s">
        <v>268</v>
      </c>
      <c r="B151" t="s">
        <v>152</v>
      </c>
      <c r="C151" t="s">
        <v>153</v>
      </c>
      <c r="D151" t="s">
        <v>27</v>
      </c>
      <c r="E151" s="2">
        <v>45296.784502314818</v>
      </c>
      <c r="F151" s="2">
        <v>45296.883113425924</v>
      </c>
      <c r="G151" t="str">
        <f t="shared" si="11"/>
        <v>01</v>
      </c>
      <c r="H151" t="str">
        <f t="shared" si="12"/>
        <v>05</v>
      </c>
      <c r="I151">
        <v>53</v>
      </c>
      <c r="J151">
        <f t="shared" si="13"/>
        <v>0.8833333333333333</v>
      </c>
      <c r="K151" t="s">
        <v>42</v>
      </c>
      <c r="L151" t="s">
        <v>10155</v>
      </c>
      <c r="M151" t="s">
        <v>44</v>
      </c>
      <c r="N151" t="b">
        <v>0</v>
      </c>
      <c r="O151">
        <f>_xlfn.XLOOKUP(B151,Machine_Info!A:A,Machine_Info!E:E)</f>
        <v>18</v>
      </c>
      <c r="P151">
        <f t="shared" si="10"/>
        <v>17.116666666666667</v>
      </c>
      <c r="Q151">
        <f t="shared" si="14"/>
        <v>0.95092592592592595</v>
      </c>
    </row>
    <row r="152" spans="1:17" x14ac:dyDescent="0.2">
      <c r="A152" t="s">
        <v>269</v>
      </c>
      <c r="B152" t="s">
        <v>142</v>
      </c>
      <c r="C152" t="s">
        <v>143</v>
      </c>
      <c r="D152" t="s">
        <v>27</v>
      </c>
      <c r="E152" s="2">
        <v>45296.883506944447</v>
      </c>
      <c r="F152" s="2">
        <v>45296.949479166673</v>
      </c>
      <c r="G152" t="str">
        <f t="shared" si="11"/>
        <v>01</v>
      </c>
      <c r="H152" t="str">
        <f t="shared" si="12"/>
        <v>05</v>
      </c>
      <c r="I152">
        <v>405</v>
      </c>
      <c r="J152">
        <f t="shared" si="13"/>
        <v>6.75</v>
      </c>
      <c r="K152" t="s">
        <v>28</v>
      </c>
      <c r="L152" t="s">
        <v>10155</v>
      </c>
      <c r="M152" t="s">
        <v>44</v>
      </c>
      <c r="N152" t="b">
        <v>0</v>
      </c>
      <c r="O152">
        <f>_xlfn.XLOOKUP(B152,Machine_Info!A:A,Machine_Info!E:E)</f>
        <v>22</v>
      </c>
      <c r="P152">
        <f t="shared" si="10"/>
        <v>15.25</v>
      </c>
      <c r="Q152">
        <f t="shared" si="14"/>
        <v>0.69318181818181823</v>
      </c>
    </row>
    <row r="153" spans="1:17" x14ac:dyDescent="0.2">
      <c r="A153" t="s">
        <v>270</v>
      </c>
      <c r="B153" t="s">
        <v>18</v>
      </c>
      <c r="C153" t="s">
        <v>19</v>
      </c>
      <c r="D153" t="s">
        <v>20</v>
      </c>
      <c r="E153" s="2">
        <v>45296.884456018517</v>
      </c>
      <c r="F153" s="2">
        <v>45296.950428240743</v>
      </c>
      <c r="G153" t="str">
        <f t="shared" si="11"/>
        <v>01</v>
      </c>
      <c r="H153" t="str">
        <f t="shared" si="12"/>
        <v>05</v>
      </c>
      <c r="I153">
        <v>352</v>
      </c>
      <c r="J153">
        <f t="shared" si="13"/>
        <v>5.8666666666666663</v>
      </c>
      <c r="K153" t="s">
        <v>76</v>
      </c>
      <c r="L153" t="s">
        <v>22</v>
      </c>
      <c r="M153" t="s">
        <v>23</v>
      </c>
      <c r="N153" t="b">
        <v>0</v>
      </c>
      <c r="O153">
        <f>_xlfn.XLOOKUP(B153,Machine_Info!A:A,Machine_Info!E:E)</f>
        <v>16</v>
      </c>
      <c r="P153">
        <f t="shared" si="10"/>
        <v>10.133333333333333</v>
      </c>
      <c r="Q153">
        <f t="shared" si="14"/>
        <v>0.6333333333333333</v>
      </c>
    </row>
    <row r="154" spans="1:17" x14ac:dyDescent="0.2">
      <c r="A154" t="s">
        <v>271</v>
      </c>
      <c r="B154" t="s">
        <v>139</v>
      </c>
      <c r="C154" t="s">
        <v>140</v>
      </c>
      <c r="D154" t="s">
        <v>59</v>
      </c>
      <c r="E154" s="2">
        <v>45296.89702546296</v>
      </c>
      <c r="F154" s="2">
        <v>45297.031747685192</v>
      </c>
      <c r="G154" t="str">
        <f t="shared" si="11"/>
        <v>01</v>
      </c>
      <c r="H154" t="str">
        <f t="shared" si="12"/>
        <v>05</v>
      </c>
      <c r="I154">
        <v>23</v>
      </c>
      <c r="J154">
        <f t="shared" si="13"/>
        <v>0.38333333333333336</v>
      </c>
      <c r="K154" t="s">
        <v>21</v>
      </c>
      <c r="L154" t="s">
        <v>22</v>
      </c>
      <c r="M154" t="s">
        <v>23</v>
      </c>
      <c r="N154" t="b">
        <v>1</v>
      </c>
      <c r="O154">
        <f>_xlfn.XLOOKUP(B154,Machine_Info!A:A,Machine_Info!E:E)</f>
        <v>20</v>
      </c>
      <c r="P154">
        <f t="shared" si="10"/>
        <v>19.616666666666667</v>
      </c>
      <c r="Q154">
        <f t="shared" si="14"/>
        <v>0.98083333333333333</v>
      </c>
    </row>
    <row r="155" spans="1:17" x14ac:dyDescent="0.2">
      <c r="A155" t="s">
        <v>272</v>
      </c>
      <c r="B155" t="s">
        <v>167</v>
      </c>
      <c r="C155" t="s">
        <v>168</v>
      </c>
      <c r="D155" t="s">
        <v>59</v>
      </c>
      <c r="E155" s="2">
        <v>45296.943055555559</v>
      </c>
      <c r="F155" s="2">
        <v>45296.984722222223</v>
      </c>
      <c r="G155" t="str">
        <f t="shared" si="11"/>
        <v>01</v>
      </c>
      <c r="H155" t="str">
        <f t="shared" si="12"/>
        <v>05</v>
      </c>
      <c r="I155">
        <v>216</v>
      </c>
      <c r="J155">
        <f t="shared" si="13"/>
        <v>3.6</v>
      </c>
      <c r="K155" t="s">
        <v>103</v>
      </c>
      <c r="L155" t="s">
        <v>22</v>
      </c>
      <c r="M155" t="s">
        <v>23</v>
      </c>
      <c r="N155" t="b">
        <v>0</v>
      </c>
      <c r="O155">
        <f>_xlfn.XLOOKUP(B155,Machine_Info!A:A,Machine_Info!E:E)</f>
        <v>14</v>
      </c>
      <c r="P155">
        <f t="shared" si="10"/>
        <v>10.4</v>
      </c>
      <c r="Q155">
        <f t="shared" si="14"/>
        <v>0.74285714285714288</v>
      </c>
    </row>
    <row r="156" spans="1:17" x14ac:dyDescent="0.2">
      <c r="A156" t="s">
        <v>273</v>
      </c>
      <c r="B156" t="s">
        <v>40</v>
      </c>
      <c r="C156" t="s">
        <v>41</v>
      </c>
      <c r="D156" t="s">
        <v>20</v>
      </c>
      <c r="E156" s="2">
        <v>45296.950844907413</v>
      </c>
      <c r="F156" s="2">
        <v>45297.149456018517</v>
      </c>
      <c r="G156" t="str">
        <f t="shared" si="11"/>
        <v>01</v>
      </c>
      <c r="H156" t="str">
        <f t="shared" si="12"/>
        <v>05</v>
      </c>
      <c r="I156">
        <v>1026</v>
      </c>
      <c r="J156">
        <f t="shared" si="13"/>
        <v>17.100000000000001</v>
      </c>
      <c r="K156" t="s">
        <v>28</v>
      </c>
      <c r="L156" t="s">
        <v>112</v>
      </c>
      <c r="M156" t="s">
        <v>34</v>
      </c>
      <c r="N156" t="b">
        <v>0</v>
      </c>
      <c r="O156">
        <f>_xlfn.XLOOKUP(B156,Machine_Info!A:A,Machine_Info!E:E)</f>
        <v>18</v>
      </c>
      <c r="P156">
        <f t="shared" si="10"/>
        <v>0.89999999999999858</v>
      </c>
      <c r="Q156">
        <f t="shared" si="14"/>
        <v>4.999999999999992E-2</v>
      </c>
    </row>
    <row r="157" spans="1:17" x14ac:dyDescent="0.2">
      <c r="A157" t="s">
        <v>274</v>
      </c>
      <c r="B157" t="s">
        <v>218</v>
      </c>
      <c r="C157" t="s">
        <v>219</v>
      </c>
      <c r="D157" t="s">
        <v>20</v>
      </c>
      <c r="E157" s="2">
        <v>45297.106574074067</v>
      </c>
      <c r="F157" s="2">
        <v>45297.207268518519</v>
      </c>
      <c r="G157" t="str">
        <f t="shared" si="11"/>
        <v>01</v>
      </c>
      <c r="H157" t="str">
        <f t="shared" si="12"/>
        <v>06</v>
      </c>
      <c r="I157">
        <v>78</v>
      </c>
      <c r="J157">
        <f t="shared" si="13"/>
        <v>1.3</v>
      </c>
      <c r="K157" t="s">
        <v>110</v>
      </c>
      <c r="L157" t="s">
        <v>112</v>
      </c>
      <c r="M157" t="s">
        <v>34</v>
      </c>
      <c r="N157" t="b">
        <v>0</v>
      </c>
      <c r="O157">
        <f>_xlfn.XLOOKUP(B157,Machine_Info!A:A,Machine_Info!E:E)</f>
        <v>14</v>
      </c>
      <c r="P157">
        <f t="shared" si="10"/>
        <v>12.7</v>
      </c>
      <c r="Q157">
        <f t="shared" si="14"/>
        <v>0.90714285714285714</v>
      </c>
    </row>
    <row r="158" spans="1:17" x14ac:dyDescent="0.2">
      <c r="A158" t="s">
        <v>275</v>
      </c>
      <c r="B158" t="s">
        <v>263</v>
      </c>
      <c r="C158" t="s">
        <v>264</v>
      </c>
      <c r="D158" t="s">
        <v>27</v>
      </c>
      <c r="E158" s="2">
        <v>45297.107754629629</v>
      </c>
      <c r="F158" s="2">
        <v>45297.132060185177</v>
      </c>
      <c r="G158" t="str">
        <f t="shared" si="11"/>
        <v>01</v>
      </c>
      <c r="H158" t="str">
        <f t="shared" si="12"/>
        <v>06</v>
      </c>
      <c r="I158">
        <v>489</v>
      </c>
      <c r="J158">
        <f t="shared" si="13"/>
        <v>8.15</v>
      </c>
      <c r="K158" t="s">
        <v>42</v>
      </c>
      <c r="L158" t="s">
        <v>10155</v>
      </c>
      <c r="M158" t="s">
        <v>44</v>
      </c>
      <c r="N158" t="b">
        <v>0</v>
      </c>
      <c r="O158">
        <f>_xlfn.XLOOKUP(B158,Machine_Info!A:A,Machine_Info!E:E)</f>
        <v>22</v>
      </c>
      <c r="P158">
        <f t="shared" si="10"/>
        <v>13.85</v>
      </c>
      <c r="Q158">
        <f t="shared" si="14"/>
        <v>0.62954545454545452</v>
      </c>
    </row>
    <row r="159" spans="1:17" x14ac:dyDescent="0.2">
      <c r="A159" t="s">
        <v>276</v>
      </c>
      <c r="B159" t="s">
        <v>63</v>
      </c>
      <c r="C159" t="s">
        <v>64</v>
      </c>
      <c r="D159" t="s">
        <v>32</v>
      </c>
      <c r="E159" s="2">
        <v>45297.111504629633</v>
      </c>
      <c r="F159" s="2">
        <v>45297.2656712963</v>
      </c>
      <c r="G159" t="str">
        <f t="shared" si="11"/>
        <v>01</v>
      </c>
      <c r="H159" t="str">
        <f t="shared" si="12"/>
        <v>06</v>
      </c>
      <c r="I159">
        <v>165</v>
      </c>
      <c r="J159">
        <f t="shared" si="13"/>
        <v>2.75</v>
      </c>
      <c r="K159" t="s">
        <v>110</v>
      </c>
      <c r="L159" t="s">
        <v>22</v>
      </c>
      <c r="M159" t="s">
        <v>23</v>
      </c>
      <c r="N159" t="b">
        <v>0</v>
      </c>
      <c r="O159">
        <f>_xlfn.XLOOKUP(B159,Machine_Info!A:A,Machine_Info!E:E)</f>
        <v>20</v>
      </c>
      <c r="P159">
        <f t="shared" si="10"/>
        <v>17.25</v>
      </c>
      <c r="Q159">
        <f t="shared" si="14"/>
        <v>0.86250000000000004</v>
      </c>
    </row>
    <row r="160" spans="1:17" x14ac:dyDescent="0.2">
      <c r="A160" t="s">
        <v>277</v>
      </c>
      <c r="B160" t="s">
        <v>81</v>
      </c>
      <c r="C160" t="s">
        <v>82</v>
      </c>
      <c r="D160" t="s">
        <v>20</v>
      </c>
      <c r="E160" s="2">
        <v>45297.152777777781</v>
      </c>
      <c r="F160" s="2">
        <v>45297.265277777777</v>
      </c>
      <c r="G160" t="str">
        <f t="shared" si="11"/>
        <v>01</v>
      </c>
      <c r="H160" t="str">
        <f t="shared" si="12"/>
        <v>06</v>
      </c>
      <c r="I160">
        <v>73</v>
      </c>
      <c r="J160">
        <f t="shared" si="13"/>
        <v>1.2166666666666666</v>
      </c>
      <c r="K160" t="s">
        <v>28</v>
      </c>
      <c r="L160" t="s">
        <v>112</v>
      </c>
      <c r="M160" t="s">
        <v>34</v>
      </c>
      <c r="N160" t="b">
        <v>0</v>
      </c>
      <c r="O160">
        <f>_xlfn.XLOOKUP(B160,Machine_Info!A:A,Machine_Info!E:E)</f>
        <v>14</v>
      </c>
      <c r="P160">
        <f t="shared" si="10"/>
        <v>12.783333333333333</v>
      </c>
      <c r="Q160">
        <f t="shared" si="14"/>
        <v>0.91309523809523807</v>
      </c>
    </row>
    <row r="161" spans="1:17" x14ac:dyDescent="0.2">
      <c r="A161" t="s">
        <v>278</v>
      </c>
      <c r="B161" t="s">
        <v>202</v>
      </c>
      <c r="C161" t="s">
        <v>203</v>
      </c>
      <c r="D161" t="s">
        <v>32</v>
      </c>
      <c r="E161" s="2">
        <v>45297.192256944443</v>
      </c>
      <c r="F161" s="2">
        <v>45297.286006944443</v>
      </c>
      <c r="G161" t="str">
        <f t="shared" si="11"/>
        <v>01</v>
      </c>
      <c r="H161" t="str">
        <f t="shared" si="12"/>
        <v>06</v>
      </c>
      <c r="I161">
        <v>278</v>
      </c>
      <c r="J161">
        <f t="shared" si="13"/>
        <v>4.6333333333333337</v>
      </c>
      <c r="K161" t="s">
        <v>71</v>
      </c>
      <c r="L161" t="s">
        <v>22</v>
      </c>
      <c r="M161" t="s">
        <v>23</v>
      </c>
      <c r="N161" t="b">
        <v>1</v>
      </c>
      <c r="O161">
        <f>_xlfn.XLOOKUP(B161,Machine_Info!A:A,Machine_Info!E:E)</f>
        <v>22</v>
      </c>
      <c r="P161">
        <f t="shared" si="10"/>
        <v>17.366666666666667</v>
      </c>
      <c r="Q161">
        <f t="shared" si="14"/>
        <v>0.78939393939393943</v>
      </c>
    </row>
    <row r="162" spans="1:17" x14ac:dyDescent="0.2">
      <c r="A162" t="s">
        <v>279</v>
      </c>
      <c r="B162" t="s">
        <v>84</v>
      </c>
      <c r="C162" t="s">
        <v>85</v>
      </c>
      <c r="D162" t="s">
        <v>27</v>
      </c>
      <c r="E162" s="2">
        <v>45297.201990740738</v>
      </c>
      <c r="F162" s="2">
        <v>45297.333935185183</v>
      </c>
      <c r="G162" t="str">
        <f t="shared" si="11"/>
        <v>01</v>
      </c>
      <c r="H162" t="str">
        <f t="shared" si="12"/>
        <v>06</v>
      </c>
      <c r="I162">
        <v>199</v>
      </c>
      <c r="J162">
        <f t="shared" si="13"/>
        <v>3.3166666666666669</v>
      </c>
      <c r="K162" t="s">
        <v>150</v>
      </c>
      <c r="L162" t="s">
        <v>10155</v>
      </c>
      <c r="M162" t="s">
        <v>44</v>
      </c>
      <c r="N162" t="b">
        <v>0</v>
      </c>
      <c r="O162">
        <f>_xlfn.XLOOKUP(B162,Machine_Info!A:A,Machine_Info!E:E)</f>
        <v>22</v>
      </c>
      <c r="P162">
        <f t="shared" si="10"/>
        <v>18.683333333333334</v>
      </c>
      <c r="Q162">
        <f t="shared" si="14"/>
        <v>0.84924242424242424</v>
      </c>
    </row>
    <row r="163" spans="1:17" x14ac:dyDescent="0.2">
      <c r="A163" t="s">
        <v>280</v>
      </c>
      <c r="B163" t="s">
        <v>30</v>
      </c>
      <c r="C163" t="s">
        <v>31</v>
      </c>
      <c r="D163" t="s">
        <v>32</v>
      </c>
      <c r="E163" s="2">
        <v>45297.212291666663</v>
      </c>
      <c r="F163" s="2">
        <v>45297.261597222219</v>
      </c>
      <c r="G163" t="str">
        <f t="shared" si="11"/>
        <v>01</v>
      </c>
      <c r="H163" t="str">
        <f t="shared" si="12"/>
        <v>06</v>
      </c>
      <c r="I163">
        <v>122</v>
      </c>
      <c r="J163">
        <f t="shared" si="13"/>
        <v>2.0333333333333332</v>
      </c>
      <c r="K163" t="s">
        <v>150</v>
      </c>
      <c r="L163" t="s">
        <v>10155</v>
      </c>
      <c r="M163" t="s">
        <v>44</v>
      </c>
      <c r="N163" t="b">
        <v>0</v>
      </c>
      <c r="O163">
        <f>_xlfn.XLOOKUP(B163,Machine_Info!A:A,Machine_Info!E:E)</f>
        <v>22</v>
      </c>
      <c r="P163">
        <f t="shared" si="10"/>
        <v>19.966666666666669</v>
      </c>
      <c r="Q163">
        <f t="shared" si="14"/>
        <v>0.9075757575757577</v>
      </c>
    </row>
    <row r="164" spans="1:17" x14ac:dyDescent="0.2">
      <c r="A164" t="s">
        <v>281</v>
      </c>
      <c r="B164" t="s">
        <v>81</v>
      </c>
      <c r="C164" t="s">
        <v>82</v>
      </c>
      <c r="D164" t="s">
        <v>20</v>
      </c>
      <c r="E164" s="2">
        <v>45297.212407407409</v>
      </c>
      <c r="F164" s="2">
        <v>45297.231851851851</v>
      </c>
      <c r="G164" t="str">
        <f t="shared" si="11"/>
        <v>01</v>
      </c>
      <c r="H164" t="str">
        <f t="shared" si="12"/>
        <v>06</v>
      </c>
      <c r="I164">
        <v>230</v>
      </c>
      <c r="J164">
        <f t="shared" si="13"/>
        <v>3.8333333333333335</v>
      </c>
      <c r="K164" t="s">
        <v>60</v>
      </c>
      <c r="L164" t="s">
        <v>22</v>
      </c>
      <c r="M164" t="s">
        <v>23</v>
      </c>
      <c r="N164" t="b">
        <v>0</v>
      </c>
      <c r="O164">
        <f>_xlfn.XLOOKUP(B164,Machine_Info!A:A,Machine_Info!E:E)</f>
        <v>14</v>
      </c>
      <c r="P164">
        <f t="shared" si="10"/>
        <v>10.166666666666666</v>
      </c>
      <c r="Q164">
        <f t="shared" si="14"/>
        <v>0.72619047619047616</v>
      </c>
    </row>
    <row r="165" spans="1:17" x14ac:dyDescent="0.2">
      <c r="A165" t="s">
        <v>282</v>
      </c>
      <c r="B165" t="s">
        <v>96</v>
      </c>
      <c r="C165" t="s">
        <v>97</v>
      </c>
      <c r="D165" t="s">
        <v>27</v>
      </c>
      <c r="E165" s="2">
        <v>45297.227002314823</v>
      </c>
      <c r="F165" s="2">
        <v>45297.420752314807</v>
      </c>
      <c r="G165" t="str">
        <f t="shared" si="11"/>
        <v>01</v>
      </c>
      <c r="H165" t="str">
        <f t="shared" si="12"/>
        <v>06</v>
      </c>
      <c r="I165">
        <v>219</v>
      </c>
      <c r="J165">
        <f t="shared" si="13"/>
        <v>3.65</v>
      </c>
      <c r="K165" t="s">
        <v>71</v>
      </c>
      <c r="L165" t="s">
        <v>22</v>
      </c>
      <c r="M165" t="s">
        <v>23</v>
      </c>
      <c r="N165" t="b">
        <v>1</v>
      </c>
      <c r="O165">
        <f>_xlfn.XLOOKUP(B165,Machine_Info!A:A,Machine_Info!E:E)</f>
        <v>20</v>
      </c>
      <c r="P165">
        <f t="shared" si="10"/>
        <v>16.350000000000001</v>
      </c>
      <c r="Q165">
        <f t="shared" si="14"/>
        <v>0.81750000000000012</v>
      </c>
    </row>
    <row r="166" spans="1:17" x14ac:dyDescent="0.2">
      <c r="A166" t="s">
        <v>283</v>
      </c>
      <c r="B166" t="s">
        <v>116</v>
      </c>
      <c r="C166" t="s">
        <v>117</v>
      </c>
      <c r="D166" t="s">
        <v>20</v>
      </c>
      <c r="E166" s="2">
        <v>45297.290092592593</v>
      </c>
      <c r="F166" s="2">
        <v>45297.481064814812</v>
      </c>
      <c r="G166" t="str">
        <f t="shared" si="11"/>
        <v>01</v>
      </c>
      <c r="H166" t="str">
        <f t="shared" si="12"/>
        <v>06</v>
      </c>
      <c r="I166">
        <v>176</v>
      </c>
      <c r="J166">
        <f t="shared" si="13"/>
        <v>2.9333333333333331</v>
      </c>
      <c r="K166" t="s">
        <v>21</v>
      </c>
      <c r="L166" t="s">
        <v>22</v>
      </c>
      <c r="M166" t="s">
        <v>23</v>
      </c>
      <c r="N166" t="b">
        <v>1</v>
      </c>
      <c r="O166">
        <f>_xlfn.XLOOKUP(B166,Machine_Info!A:A,Machine_Info!E:E)</f>
        <v>16</v>
      </c>
      <c r="P166">
        <f t="shared" si="10"/>
        <v>13.066666666666666</v>
      </c>
      <c r="Q166">
        <f t="shared" si="14"/>
        <v>0.81666666666666665</v>
      </c>
    </row>
    <row r="167" spans="1:17" x14ac:dyDescent="0.2">
      <c r="A167" t="s">
        <v>284</v>
      </c>
      <c r="B167" t="s">
        <v>69</v>
      </c>
      <c r="C167" t="s">
        <v>70</v>
      </c>
      <c r="D167" t="s">
        <v>27</v>
      </c>
      <c r="E167" s="2">
        <v>45297.371018518519</v>
      </c>
      <c r="F167" s="2">
        <v>45297.42796296296</v>
      </c>
      <c r="G167" t="str">
        <f t="shared" si="11"/>
        <v>01</v>
      </c>
      <c r="H167" t="str">
        <f t="shared" si="12"/>
        <v>06</v>
      </c>
      <c r="I167">
        <v>140</v>
      </c>
      <c r="J167">
        <f t="shared" si="13"/>
        <v>2.3333333333333335</v>
      </c>
      <c r="K167" t="s">
        <v>76</v>
      </c>
      <c r="L167" t="s">
        <v>112</v>
      </c>
      <c r="M167" t="s">
        <v>34</v>
      </c>
      <c r="N167" t="b">
        <v>0</v>
      </c>
      <c r="O167">
        <f>_xlfn.XLOOKUP(B167,Machine_Info!A:A,Machine_Info!E:E)</f>
        <v>16</v>
      </c>
      <c r="P167">
        <f t="shared" si="10"/>
        <v>13.666666666666666</v>
      </c>
      <c r="Q167">
        <f t="shared" si="14"/>
        <v>0.85416666666666663</v>
      </c>
    </row>
    <row r="168" spans="1:17" x14ac:dyDescent="0.2">
      <c r="A168" t="s">
        <v>285</v>
      </c>
      <c r="B168" t="s">
        <v>30</v>
      </c>
      <c r="C168" t="s">
        <v>31</v>
      </c>
      <c r="D168" t="s">
        <v>32</v>
      </c>
      <c r="E168" s="2">
        <v>45297.394259259258</v>
      </c>
      <c r="F168" s="2">
        <v>45297.424120370371</v>
      </c>
      <c r="G168" t="str">
        <f t="shared" si="11"/>
        <v>01</v>
      </c>
      <c r="H168" t="str">
        <f t="shared" si="12"/>
        <v>06</v>
      </c>
      <c r="I168">
        <v>83</v>
      </c>
      <c r="J168">
        <f t="shared" si="13"/>
        <v>1.3833333333333333</v>
      </c>
      <c r="K168" t="s">
        <v>38</v>
      </c>
      <c r="L168" t="s">
        <v>22</v>
      </c>
      <c r="M168" t="s">
        <v>23</v>
      </c>
      <c r="N168" t="b">
        <v>0</v>
      </c>
      <c r="O168">
        <f>_xlfn.XLOOKUP(B168,Machine_Info!A:A,Machine_Info!E:E)</f>
        <v>22</v>
      </c>
      <c r="P168">
        <f t="shared" si="10"/>
        <v>20.616666666666667</v>
      </c>
      <c r="Q168">
        <f t="shared" si="14"/>
        <v>0.93712121212121213</v>
      </c>
    </row>
    <row r="169" spans="1:17" x14ac:dyDescent="0.2">
      <c r="A169" t="s">
        <v>286</v>
      </c>
      <c r="B169" t="s">
        <v>63</v>
      </c>
      <c r="C169" t="s">
        <v>64</v>
      </c>
      <c r="D169" t="s">
        <v>32</v>
      </c>
      <c r="E169" s="2">
        <v>45297.395208333342</v>
      </c>
      <c r="F169" s="2">
        <v>45297.411180555559</v>
      </c>
      <c r="G169" t="str">
        <f t="shared" si="11"/>
        <v>01</v>
      </c>
      <c r="H169" t="str">
        <f t="shared" si="12"/>
        <v>06</v>
      </c>
      <c r="I169">
        <v>124</v>
      </c>
      <c r="J169">
        <f t="shared" si="13"/>
        <v>2.0666666666666669</v>
      </c>
      <c r="K169" t="s">
        <v>42</v>
      </c>
      <c r="L169" t="s">
        <v>10155</v>
      </c>
      <c r="M169" t="s">
        <v>44</v>
      </c>
      <c r="N169" t="b">
        <v>0</v>
      </c>
      <c r="O169">
        <f>_xlfn.XLOOKUP(B169,Machine_Info!A:A,Machine_Info!E:E)</f>
        <v>20</v>
      </c>
      <c r="P169">
        <f t="shared" si="10"/>
        <v>17.933333333333334</v>
      </c>
      <c r="Q169">
        <f t="shared" si="14"/>
        <v>0.89666666666666672</v>
      </c>
    </row>
    <row r="170" spans="1:17" x14ac:dyDescent="0.2">
      <c r="A170" t="s">
        <v>287</v>
      </c>
      <c r="B170" t="s">
        <v>96</v>
      </c>
      <c r="C170" t="s">
        <v>97</v>
      </c>
      <c r="D170" t="s">
        <v>27</v>
      </c>
      <c r="E170" s="2">
        <v>45297.420034722221</v>
      </c>
      <c r="F170" s="2">
        <v>45297.65892361111</v>
      </c>
      <c r="G170" t="str">
        <f t="shared" si="11"/>
        <v>01</v>
      </c>
      <c r="H170" t="str">
        <f t="shared" si="12"/>
        <v>06</v>
      </c>
      <c r="I170">
        <v>218</v>
      </c>
      <c r="J170">
        <f t="shared" si="13"/>
        <v>3.6333333333333333</v>
      </c>
      <c r="K170" t="s">
        <v>71</v>
      </c>
      <c r="L170" t="s">
        <v>22</v>
      </c>
      <c r="M170" t="s">
        <v>23</v>
      </c>
      <c r="N170" t="b">
        <v>1</v>
      </c>
      <c r="O170">
        <f>_xlfn.XLOOKUP(B170,Machine_Info!A:A,Machine_Info!E:E)</f>
        <v>20</v>
      </c>
      <c r="P170">
        <f t="shared" si="10"/>
        <v>16.366666666666667</v>
      </c>
      <c r="Q170">
        <f t="shared" si="14"/>
        <v>0.81833333333333336</v>
      </c>
    </row>
    <row r="171" spans="1:17" x14ac:dyDescent="0.2">
      <c r="A171" t="s">
        <v>288</v>
      </c>
      <c r="B171" t="s">
        <v>106</v>
      </c>
      <c r="C171" t="s">
        <v>107</v>
      </c>
      <c r="D171" t="s">
        <v>59</v>
      </c>
      <c r="E171" s="2">
        <v>45297.461967592593</v>
      </c>
      <c r="F171" s="2">
        <v>45297.527245370373</v>
      </c>
      <c r="G171" t="str">
        <f t="shared" si="11"/>
        <v>01</v>
      </c>
      <c r="H171" t="str">
        <f t="shared" si="12"/>
        <v>06</v>
      </c>
      <c r="I171">
        <v>15</v>
      </c>
      <c r="J171">
        <f t="shared" si="13"/>
        <v>0.25</v>
      </c>
      <c r="K171" t="s">
        <v>60</v>
      </c>
      <c r="L171" t="s">
        <v>112</v>
      </c>
      <c r="M171" t="s">
        <v>34</v>
      </c>
      <c r="N171" t="b">
        <v>0</v>
      </c>
      <c r="O171">
        <f>_xlfn.XLOOKUP(B171,Machine_Info!A:A,Machine_Info!E:E)</f>
        <v>16</v>
      </c>
      <c r="P171">
        <f t="shared" si="10"/>
        <v>15.75</v>
      </c>
      <c r="Q171">
        <f t="shared" si="14"/>
        <v>0.984375</v>
      </c>
    </row>
    <row r="172" spans="1:17" x14ac:dyDescent="0.2">
      <c r="A172" t="s">
        <v>289</v>
      </c>
      <c r="B172" t="s">
        <v>81</v>
      </c>
      <c r="C172" t="s">
        <v>82</v>
      </c>
      <c r="D172" t="s">
        <v>20</v>
      </c>
      <c r="E172" s="2">
        <v>45297.463159722232</v>
      </c>
      <c r="F172" s="2">
        <v>45297.473576388889</v>
      </c>
      <c r="G172" t="str">
        <f t="shared" si="11"/>
        <v>01</v>
      </c>
      <c r="H172" t="str">
        <f t="shared" si="12"/>
        <v>06</v>
      </c>
      <c r="I172">
        <v>148</v>
      </c>
      <c r="J172">
        <f t="shared" si="13"/>
        <v>2.4666666666666668</v>
      </c>
      <c r="K172" t="s">
        <v>290</v>
      </c>
      <c r="L172" t="s">
        <v>10155</v>
      </c>
      <c r="M172" t="s">
        <v>44</v>
      </c>
      <c r="N172" t="b">
        <v>0</v>
      </c>
      <c r="O172">
        <f>_xlfn.XLOOKUP(B172,Machine_Info!A:A,Machine_Info!E:E)</f>
        <v>14</v>
      </c>
      <c r="P172">
        <f t="shared" si="10"/>
        <v>11.533333333333333</v>
      </c>
      <c r="Q172">
        <f t="shared" si="14"/>
        <v>0.82380952380952377</v>
      </c>
    </row>
    <row r="173" spans="1:17" x14ac:dyDescent="0.2">
      <c r="A173" t="s">
        <v>291</v>
      </c>
      <c r="B173" t="s">
        <v>92</v>
      </c>
      <c r="C173" t="s">
        <v>93</v>
      </c>
      <c r="D173" t="s">
        <v>59</v>
      </c>
      <c r="E173" s="2">
        <v>45297.469108796293</v>
      </c>
      <c r="F173" s="2">
        <v>45297.570497685178</v>
      </c>
      <c r="G173" t="str">
        <f t="shared" si="11"/>
        <v>01</v>
      </c>
      <c r="H173" t="str">
        <f t="shared" si="12"/>
        <v>06</v>
      </c>
      <c r="I173">
        <v>64</v>
      </c>
      <c r="J173">
        <f t="shared" si="13"/>
        <v>1.0666666666666667</v>
      </c>
      <c r="K173" t="s">
        <v>110</v>
      </c>
      <c r="L173" t="s">
        <v>22</v>
      </c>
      <c r="M173" t="s">
        <v>23</v>
      </c>
      <c r="N173" t="b">
        <v>0</v>
      </c>
      <c r="O173">
        <f>_xlfn.XLOOKUP(B173,Machine_Info!A:A,Machine_Info!E:E)</f>
        <v>20</v>
      </c>
      <c r="P173">
        <f t="shared" si="10"/>
        <v>18.933333333333334</v>
      </c>
      <c r="Q173">
        <f t="shared" si="14"/>
        <v>0.94666666666666666</v>
      </c>
    </row>
    <row r="174" spans="1:17" x14ac:dyDescent="0.2">
      <c r="A174" t="s">
        <v>292</v>
      </c>
      <c r="B174" t="s">
        <v>78</v>
      </c>
      <c r="C174" t="s">
        <v>79</v>
      </c>
      <c r="D174" t="s">
        <v>32</v>
      </c>
      <c r="E174" s="2">
        <v>45297.518587962957</v>
      </c>
      <c r="F174" s="2">
        <v>45297.549143518518</v>
      </c>
      <c r="G174" t="str">
        <f t="shared" si="11"/>
        <v>01</v>
      </c>
      <c r="H174" t="str">
        <f t="shared" si="12"/>
        <v>06</v>
      </c>
      <c r="I174">
        <v>552</v>
      </c>
      <c r="J174">
        <f t="shared" si="13"/>
        <v>9.1999999999999993</v>
      </c>
      <c r="K174" t="s">
        <v>46</v>
      </c>
      <c r="L174" t="s">
        <v>112</v>
      </c>
      <c r="M174" t="s">
        <v>34</v>
      </c>
      <c r="N174" t="b">
        <v>0</v>
      </c>
      <c r="O174">
        <f>_xlfn.XLOOKUP(B174,Machine_Info!A:A,Machine_Info!E:E)</f>
        <v>22</v>
      </c>
      <c r="P174">
        <f t="shared" si="10"/>
        <v>12.8</v>
      </c>
      <c r="Q174">
        <f t="shared" si="14"/>
        <v>0.5818181818181819</v>
      </c>
    </row>
    <row r="175" spans="1:17" x14ac:dyDescent="0.2">
      <c r="A175" t="s">
        <v>293</v>
      </c>
      <c r="B175" t="s">
        <v>99</v>
      </c>
      <c r="C175" t="s">
        <v>100</v>
      </c>
      <c r="D175" t="s">
        <v>32</v>
      </c>
      <c r="E175" s="2">
        <v>45297.563240740739</v>
      </c>
      <c r="F175" s="2">
        <v>45297.597268518519</v>
      </c>
      <c r="G175" t="str">
        <f t="shared" si="11"/>
        <v>01</v>
      </c>
      <c r="H175" t="str">
        <f t="shared" si="12"/>
        <v>06</v>
      </c>
      <c r="I175">
        <v>331</v>
      </c>
      <c r="J175">
        <f t="shared" si="13"/>
        <v>5.5166666666666666</v>
      </c>
      <c r="K175" t="s">
        <v>21</v>
      </c>
      <c r="L175" t="s">
        <v>112</v>
      </c>
      <c r="M175" t="s">
        <v>34</v>
      </c>
      <c r="N175" t="b">
        <v>1</v>
      </c>
      <c r="O175">
        <f>_xlfn.XLOOKUP(B175,Machine_Info!A:A,Machine_Info!E:E)</f>
        <v>16</v>
      </c>
      <c r="P175">
        <f t="shared" si="10"/>
        <v>10.483333333333334</v>
      </c>
      <c r="Q175">
        <f t="shared" si="14"/>
        <v>0.65520833333333339</v>
      </c>
    </row>
    <row r="176" spans="1:17" x14ac:dyDescent="0.2">
      <c r="A176" t="s">
        <v>294</v>
      </c>
      <c r="B176" t="s">
        <v>30</v>
      </c>
      <c r="C176" t="s">
        <v>31</v>
      </c>
      <c r="D176" t="s">
        <v>32</v>
      </c>
      <c r="E176" s="2">
        <v>45297.639467592591</v>
      </c>
      <c r="F176" s="2">
        <v>45297.667939814812</v>
      </c>
      <c r="G176" t="str">
        <f t="shared" si="11"/>
        <v>01</v>
      </c>
      <c r="H176" t="str">
        <f t="shared" si="12"/>
        <v>06</v>
      </c>
      <c r="I176">
        <v>47</v>
      </c>
      <c r="J176">
        <f t="shared" si="13"/>
        <v>0.78333333333333333</v>
      </c>
      <c r="K176" t="s">
        <v>71</v>
      </c>
      <c r="L176" t="s">
        <v>112</v>
      </c>
      <c r="M176" t="s">
        <v>34</v>
      </c>
      <c r="N176" t="b">
        <v>1</v>
      </c>
      <c r="O176">
        <f>_xlfn.XLOOKUP(B176,Machine_Info!A:A,Machine_Info!E:E)</f>
        <v>22</v>
      </c>
      <c r="P176">
        <f t="shared" si="10"/>
        <v>21.216666666666665</v>
      </c>
      <c r="Q176">
        <f t="shared" si="14"/>
        <v>0.96439393939393936</v>
      </c>
    </row>
    <row r="177" spans="1:17" x14ac:dyDescent="0.2">
      <c r="A177" t="s">
        <v>295</v>
      </c>
      <c r="B177" t="s">
        <v>152</v>
      </c>
      <c r="C177" t="s">
        <v>153</v>
      </c>
      <c r="D177" t="s">
        <v>27</v>
      </c>
      <c r="E177" s="2">
        <v>45297.658460648148</v>
      </c>
      <c r="F177" s="2">
        <v>45297.687627314823</v>
      </c>
      <c r="G177" t="str">
        <f t="shared" si="11"/>
        <v>01</v>
      </c>
      <c r="H177" t="str">
        <f t="shared" si="12"/>
        <v>06</v>
      </c>
      <c r="I177">
        <v>252</v>
      </c>
      <c r="J177">
        <f t="shared" si="13"/>
        <v>4.2</v>
      </c>
      <c r="K177" t="s">
        <v>42</v>
      </c>
      <c r="L177" t="s">
        <v>112</v>
      </c>
      <c r="M177" t="s">
        <v>34</v>
      </c>
      <c r="N177" t="b">
        <v>0</v>
      </c>
      <c r="O177">
        <f>_xlfn.XLOOKUP(B177,Machine_Info!A:A,Machine_Info!E:E)</f>
        <v>18</v>
      </c>
      <c r="P177">
        <f t="shared" si="10"/>
        <v>13.8</v>
      </c>
      <c r="Q177">
        <f t="shared" si="14"/>
        <v>0.76666666666666672</v>
      </c>
    </row>
    <row r="178" spans="1:17" x14ac:dyDescent="0.2">
      <c r="A178" t="s">
        <v>296</v>
      </c>
      <c r="B178" t="s">
        <v>84</v>
      </c>
      <c r="C178" t="s">
        <v>85</v>
      </c>
      <c r="D178" t="s">
        <v>27</v>
      </c>
      <c r="E178" s="2">
        <v>45297.682974537027</v>
      </c>
      <c r="F178" s="2">
        <v>45297.813530092593</v>
      </c>
      <c r="G178" t="str">
        <f t="shared" si="11"/>
        <v>01</v>
      </c>
      <c r="H178" t="str">
        <f t="shared" si="12"/>
        <v>06</v>
      </c>
      <c r="I178">
        <v>213</v>
      </c>
      <c r="J178">
        <f t="shared" si="13"/>
        <v>3.55</v>
      </c>
      <c r="K178" t="s">
        <v>54</v>
      </c>
      <c r="L178" t="s">
        <v>22</v>
      </c>
      <c r="M178" t="s">
        <v>23</v>
      </c>
      <c r="N178" t="b">
        <v>1</v>
      </c>
      <c r="O178">
        <f>_xlfn.XLOOKUP(B178,Machine_Info!A:A,Machine_Info!E:E)</f>
        <v>22</v>
      </c>
      <c r="P178">
        <f t="shared" si="10"/>
        <v>18.45</v>
      </c>
      <c r="Q178">
        <f t="shared" si="14"/>
        <v>0.83863636363636362</v>
      </c>
    </row>
    <row r="179" spans="1:17" x14ac:dyDescent="0.2">
      <c r="A179" t="s">
        <v>297</v>
      </c>
      <c r="B179" t="s">
        <v>174</v>
      </c>
      <c r="C179" t="s">
        <v>175</v>
      </c>
      <c r="D179" t="s">
        <v>59</v>
      </c>
      <c r="E179" s="2">
        <v>45297.690821759257</v>
      </c>
      <c r="F179" s="2">
        <v>45297.713043981479</v>
      </c>
      <c r="G179" t="str">
        <f t="shared" si="11"/>
        <v>01</v>
      </c>
      <c r="H179" t="str">
        <f t="shared" si="12"/>
        <v>06</v>
      </c>
      <c r="I179">
        <v>261</v>
      </c>
      <c r="J179">
        <f t="shared" si="13"/>
        <v>4.3499999999999996</v>
      </c>
      <c r="K179" t="s">
        <v>28</v>
      </c>
      <c r="L179" t="s">
        <v>112</v>
      </c>
      <c r="M179" t="s">
        <v>34</v>
      </c>
      <c r="N179" t="b">
        <v>0</v>
      </c>
      <c r="O179">
        <f>_xlfn.XLOOKUP(B179,Machine_Info!A:A,Machine_Info!E:E)</f>
        <v>14</v>
      </c>
      <c r="P179">
        <f t="shared" si="10"/>
        <v>9.65</v>
      </c>
      <c r="Q179">
        <f t="shared" si="14"/>
        <v>0.68928571428571428</v>
      </c>
    </row>
    <row r="180" spans="1:17" x14ac:dyDescent="0.2">
      <c r="A180" t="s">
        <v>298</v>
      </c>
      <c r="B180" t="s">
        <v>171</v>
      </c>
      <c r="C180" t="s">
        <v>172</v>
      </c>
      <c r="D180" t="s">
        <v>32</v>
      </c>
      <c r="E180" s="2">
        <v>45297.7033912037</v>
      </c>
      <c r="F180" s="2">
        <v>45297.74019675926</v>
      </c>
      <c r="G180" t="str">
        <f t="shared" si="11"/>
        <v>01</v>
      </c>
      <c r="H180" t="str">
        <f t="shared" si="12"/>
        <v>06</v>
      </c>
      <c r="I180">
        <v>238</v>
      </c>
      <c r="J180">
        <f t="shared" si="13"/>
        <v>3.9666666666666668</v>
      </c>
      <c r="K180" t="s">
        <v>54</v>
      </c>
      <c r="L180" t="s">
        <v>22</v>
      </c>
      <c r="M180" t="s">
        <v>23</v>
      </c>
      <c r="N180" t="b">
        <v>1</v>
      </c>
      <c r="O180">
        <f>_xlfn.XLOOKUP(B180,Machine_Info!A:A,Machine_Info!E:E)</f>
        <v>16</v>
      </c>
      <c r="P180">
        <f t="shared" si="10"/>
        <v>12.033333333333333</v>
      </c>
      <c r="Q180">
        <f t="shared" si="14"/>
        <v>0.75208333333333333</v>
      </c>
    </row>
    <row r="181" spans="1:17" x14ac:dyDescent="0.2">
      <c r="A181" t="s">
        <v>299</v>
      </c>
      <c r="B181" t="s">
        <v>263</v>
      </c>
      <c r="C181" t="s">
        <v>264</v>
      </c>
      <c r="D181" t="s">
        <v>27</v>
      </c>
      <c r="E181" s="2">
        <v>45297.757881944453</v>
      </c>
      <c r="F181" s="2">
        <v>45297.855104166672</v>
      </c>
      <c r="G181" t="str">
        <f t="shared" si="11"/>
        <v>01</v>
      </c>
      <c r="H181" t="str">
        <f t="shared" si="12"/>
        <v>06</v>
      </c>
      <c r="I181">
        <v>34</v>
      </c>
      <c r="J181">
        <f t="shared" si="13"/>
        <v>0.56666666666666665</v>
      </c>
      <c r="K181" t="s">
        <v>38</v>
      </c>
      <c r="L181" t="s">
        <v>10155</v>
      </c>
      <c r="M181" t="s">
        <v>44</v>
      </c>
      <c r="N181" t="b">
        <v>0</v>
      </c>
      <c r="O181">
        <f>_xlfn.XLOOKUP(B181,Machine_Info!A:A,Machine_Info!E:E)</f>
        <v>22</v>
      </c>
      <c r="P181">
        <f t="shared" si="10"/>
        <v>21.433333333333334</v>
      </c>
      <c r="Q181">
        <f t="shared" si="14"/>
        <v>0.97424242424242424</v>
      </c>
    </row>
    <row r="182" spans="1:17" x14ac:dyDescent="0.2">
      <c r="A182" t="s">
        <v>300</v>
      </c>
      <c r="B182" t="s">
        <v>171</v>
      </c>
      <c r="C182" t="s">
        <v>172</v>
      </c>
      <c r="D182" t="s">
        <v>32</v>
      </c>
      <c r="E182" s="2">
        <v>45297.809629629628</v>
      </c>
      <c r="F182" s="2">
        <v>45297.840185185189</v>
      </c>
      <c r="G182" t="str">
        <f t="shared" si="11"/>
        <v>01</v>
      </c>
      <c r="H182" t="str">
        <f t="shared" si="12"/>
        <v>06</v>
      </c>
      <c r="I182">
        <v>141</v>
      </c>
      <c r="J182">
        <f t="shared" si="13"/>
        <v>2.35</v>
      </c>
      <c r="K182" t="s">
        <v>110</v>
      </c>
      <c r="L182" t="s">
        <v>22</v>
      </c>
      <c r="M182" t="s">
        <v>23</v>
      </c>
      <c r="N182" t="b">
        <v>0</v>
      </c>
      <c r="O182">
        <f>_xlfn.XLOOKUP(B182,Machine_Info!A:A,Machine_Info!E:E)</f>
        <v>16</v>
      </c>
      <c r="P182">
        <f t="shared" si="10"/>
        <v>13.65</v>
      </c>
      <c r="Q182">
        <f t="shared" si="14"/>
        <v>0.85312500000000002</v>
      </c>
    </row>
    <row r="183" spans="1:17" x14ac:dyDescent="0.2">
      <c r="A183" t="s">
        <v>301</v>
      </c>
      <c r="B183" t="s">
        <v>57</v>
      </c>
      <c r="C183" t="s">
        <v>58</v>
      </c>
      <c r="D183" t="s">
        <v>59</v>
      </c>
      <c r="E183" s="2">
        <v>45297.822418981479</v>
      </c>
      <c r="F183" s="2">
        <v>45297.830057870371</v>
      </c>
      <c r="G183" t="str">
        <f t="shared" si="11"/>
        <v>01</v>
      </c>
      <c r="H183" t="str">
        <f t="shared" si="12"/>
        <v>06</v>
      </c>
      <c r="I183">
        <v>39</v>
      </c>
      <c r="J183">
        <f t="shared" si="13"/>
        <v>0.65</v>
      </c>
      <c r="K183" t="s">
        <v>42</v>
      </c>
      <c r="L183" t="s">
        <v>112</v>
      </c>
      <c r="M183" t="s">
        <v>34</v>
      </c>
      <c r="N183" t="b">
        <v>0</v>
      </c>
      <c r="O183">
        <f>_xlfn.XLOOKUP(B183,Machine_Info!A:A,Machine_Info!E:E)</f>
        <v>18</v>
      </c>
      <c r="P183">
        <f t="shared" si="10"/>
        <v>17.350000000000001</v>
      </c>
      <c r="Q183">
        <f t="shared" si="14"/>
        <v>0.96388888888888902</v>
      </c>
    </row>
    <row r="184" spans="1:17" x14ac:dyDescent="0.2">
      <c r="A184" t="s">
        <v>302</v>
      </c>
      <c r="B184" t="s">
        <v>202</v>
      </c>
      <c r="C184" t="s">
        <v>203</v>
      </c>
      <c r="D184" t="s">
        <v>32</v>
      </c>
      <c r="E184" s="2">
        <v>45297.8753125</v>
      </c>
      <c r="F184" s="2">
        <v>45297.877395833333</v>
      </c>
      <c r="G184" t="str">
        <f t="shared" si="11"/>
        <v>01</v>
      </c>
      <c r="H184" t="str">
        <f t="shared" si="12"/>
        <v>06</v>
      </c>
      <c r="I184">
        <v>239</v>
      </c>
      <c r="J184">
        <f t="shared" si="13"/>
        <v>3.9833333333333334</v>
      </c>
      <c r="K184" t="s">
        <v>21</v>
      </c>
      <c r="L184" t="s">
        <v>22</v>
      </c>
      <c r="M184" t="s">
        <v>23</v>
      </c>
      <c r="N184" t="b">
        <v>1</v>
      </c>
      <c r="O184">
        <f>_xlfn.XLOOKUP(B184,Machine_Info!A:A,Machine_Info!E:E)</f>
        <v>22</v>
      </c>
      <c r="P184">
        <f t="shared" si="10"/>
        <v>18.016666666666666</v>
      </c>
      <c r="Q184">
        <f t="shared" si="14"/>
        <v>0.81893939393939386</v>
      </c>
    </row>
    <row r="185" spans="1:17" x14ac:dyDescent="0.2">
      <c r="A185" t="s">
        <v>303</v>
      </c>
      <c r="B185" t="s">
        <v>218</v>
      </c>
      <c r="C185" t="s">
        <v>219</v>
      </c>
      <c r="D185" t="s">
        <v>20</v>
      </c>
      <c r="E185" s="2">
        <v>45297.938842592594</v>
      </c>
      <c r="F185" s="2">
        <v>45297.947175925918</v>
      </c>
      <c r="G185" t="str">
        <f t="shared" si="11"/>
        <v>01</v>
      </c>
      <c r="H185" t="str">
        <f t="shared" si="12"/>
        <v>06</v>
      </c>
      <c r="I185">
        <v>299</v>
      </c>
      <c r="J185">
        <f t="shared" si="13"/>
        <v>4.9833333333333334</v>
      </c>
      <c r="K185" t="s">
        <v>42</v>
      </c>
      <c r="L185" t="s">
        <v>112</v>
      </c>
      <c r="M185" t="s">
        <v>34</v>
      </c>
      <c r="N185" t="b">
        <v>0</v>
      </c>
      <c r="O185">
        <f>_xlfn.XLOOKUP(B185,Machine_Info!A:A,Machine_Info!E:E)</f>
        <v>14</v>
      </c>
      <c r="P185">
        <f t="shared" si="10"/>
        <v>9.0166666666666657</v>
      </c>
      <c r="Q185">
        <f t="shared" si="14"/>
        <v>0.64404761904761898</v>
      </c>
    </row>
    <row r="186" spans="1:17" x14ac:dyDescent="0.2">
      <c r="A186" t="s">
        <v>304</v>
      </c>
      <c r="B186" t="s">
        <v>116</v>
      </c>
      <c r="C186" t="s">
        <v>117</v>
      </c>
      <c r="D186" t="s">
        <v>20</v>
      </c>
      <c r="E186" s="2">
        <v>45297.953125</v>
      </c>
      <c r="F186" s="2">
        <v>45298.029513888891</v>
      </c>
      <c r="G186" t="str">
        <f t="shared" si="11"/>
        <v>01</v>
      </c>
      <c r="H186" t="str">
        <f t="shared" si="12"/>
        <v>06</v>
      </c>
      <c r="I186">
        <v>248</v>
      </c>
      <c r="J186">
        <f t="shared" si="13"/>
        <v>4.1333333333333337</v>
      </c>
      <c r="K186" t="s">
        <v>21</v>
      </c>
      <c r="L186" t="s">
        <v>112</v>
      </c>
      <c r="M186" t="s">
        <v>34</v>
      </c>
      <c r="N186" t="b">
        <v>1</v>
      </c>
      <c r="O186">
        <f>_xlfn.XLOOKUP(B186,Machine_Info!A:A,Machine_Info!E:E)</f>
        <v>16</v>
      </c>
      <c r="P186">
        <f t="shared" si="10"/>
        <v>11.866666666666667</v>
      </c>
      <c r="Q186">
        <f t="shared" si="14"/>
        <v>0.7416666666666667</v>
      </c>
    </row>
    <row r="187" spans="1:17" x14ac:dyDescent="0.2">
      <c r="A187" t="s">
        <v>305</v>
      </c>
      <c r="B187" t="s">
        <v>160</v>
      </c>
      <c r="C187" t="s">
        <v>161</v>
      </c>
      <c r="D187" t="s">
        <v>32</v>
      </c>
      <c r="E187" s="2">
        <v>45297.995995370373</v>
      </c>
      <c r="F187" s="2">
        <v>45298.010578703703</v>
      </c>
      <c r="G187" t="str">
        <f t="shared" si="11"/>
        <v>01</v>
      </c>
      <c r="H187" t="str">
        <f t="shared" si="12"/>
        <v>06</v>
      </c>
      <c r="I187">
        <v>206</v>
      </c>
      <c r="J187">
        <f t="shared" si="13"/>
        <v>3.4333333333333331</v>
      </c>
      <c r="K187" t="s">
        <v>21</v>
      </c>
      <c r="L187" t="s">
        <v>22</v>
      </c>
      <c r="M187" t="s">
        <v>23</v>
      </c>
      <c r="N187" t="b">
        <v>1</v>
      </c>
      <c r="O187">
        <f>_xlfn.XLOOKUP(B187,Machine_Info!A:A,Machine_Info!E:E)</f>
        <v>20</v>
      </c>
      <c r="P187">
        <f t="shared" si="10"/>
        <v>16.566666666666666</v>
      </c>
      <c r="Q187">
        <f t="shared" si="14"/>
        <v>0.82833333333333337</v>
      </c>
    </row>
    <row r="188" spans="1:17" x14ac:dyDescent="0.2">
      <c r="A188" t="s">
        <v>306</v>
      </c>
      <c r="B188" t="s">
        <v>84</v>
      </c>
      <c r="C188" t="s">
        <v>85</v>
      </c>
      <c r="D188" t="s">
        <v>27</v>
      </c>
      <c r="E188" s="2">
        <v>45298.002453703702</v>
      </c>
      <c r="F188" s="2">
        <v>45298.026759259257</v>
      </c>
      <c r="G188" t="str">
        <f t="shared" si="11"/>
        <v>01</v>
      </c>
      <c r="H188" t="str">
        <f t="shared" si="12"/>
        <v>07</v>
      </c>
      <c r="I188">
        <v>221</v>
      </c>
      <c r="J188">
        <f t="shared" si="13"/>
        <v>3.6833333333333331</v>
      </c>
      <c r="K188" t="s">
        <v>103</v>
      </c>
      <c r="L188" t="s">
        <v>10155</v>
      </c>
      <c r="M188" t="s">
        <v>44</v>
      </c>
      <c r="N188" t="b">
        <v>0</v>
      </c>
      <c r="O188">
        <f>_xlfn.XLOOKUP(B188,Machine_Info!A:A,Machine_Info!E:E)</f>
        <v>22</v>
      </c>
      <c r="P188">
        <f t="shared" si="10"/>
        <v>18.316666666666666</v>
      </c>
      <c r="Q188">
        <f t="shared" si="14"/>
        <v>0.83257575757575752</v>
      </c>
    </row>
    <row r="189" spans="1:17" x14ac:dyDescent="0.2">
      <c r="A189" t="s">
        <v>307</v>
      </c>
      <c r="B189" t="s">
        <v>167</v>
      </c>
      <c r="C189" t="s">
        <v>168</v>
      </c>
      <c r="D189" t="s">
        <v>59</v>
      </c>
      <c r="E189" s="2">
        <v>45298.014189814807</v>
      </c>
      <c r="F189" s="2">
        <v>45298.135023148148</v>
      </c>
      <c r="G189" t="str">
        <f t="shared" si="11"/>
        <v>01</v>
      </c>
      <c r="H189" t="str">
        <f t="shared" si="12"/>
        <v>07</v>
      </c>
      <c r="I189">
        <v>153</v>
      </c>
      <c r="J189">
        <f t="shared" si="13"/>
        <v>2.5499999999999998</v>
      </c>
      <c r="K189" t="s">
        <v>28</v>
      </c>
      <c r="L189" t="s">
        <v>22</v>
      </c>
      <c r="M189" t="s">
        <v>23</v>
      </c>
      <c r="N189" t="b">
        <v>0</v>
      </c>
      <c r="O189">
        <f>_xlfn.XLOOKUP(B189,Machine_Info!A:A,Machine_Info!E:E)</f>
        <v>14</v>
      </c>
      <c r="P189">
        <f t="shared" si="10"/>
        <v>11.45</v>
      </c>
      <c r="Q189">
        <f t="shared" si="14"/>
        <v>0.81785714285714284</v>
      </c>
    </row>
    <row r="190" spans="1:17" x14ac:dyDescent="0.2">
      <c r="A190" t="s">
        <v>308</v>
      </c>
      <c r="B190" t="s">
        <v>152</v>
      </c>
      <c r="C190" t="s">
        <v>153</v>
      </c>
      <c r="D190" t="s">
        <v>27</v>
      </c>
      <c r="E190" s="2">
        <v>45298.021608796298</v>
      </c>
      <c r="F190" s="2">
        <v>45298.13758101852</v>
      </c>
      <c r="G190" t="str">
        <f t="shared" si="11"/>
        <v>01</v>
      </c>
      <c r="H190" t="str">
        <f t="shared" si="12"/>
        <v>07</v>
      </c>
      <c r="I190">
        <v>43</v>
      </c>
      <c r="J190">
        <f t="shared" si="13"/>
        <v>0.71666666666666667</v>
      </c>
      <c r="K190" t="s">
        <v>28</v>
      </c>
      <c r="L190" t="s">
        <v>10155</v>
      </c>
      <c r="M190" t="s">
        <v>44</v>
      </c>
      <c r="N190" t="b">
        <v>0</v>
      </c>
      <c r="O190">
        <f>_xlfn.XLOOKUP(B190,Machine_Info!A:A,Machine_Info!E:E)</f>
        <v>18</v>
      </c>
      <c r="P190">
        <f t="shared" si="10"/>
        <v>17.283333333333335</v>
      </c>
      <c r="Q190">
        <f t="shared" si="14"/>
        <v>0.96018518518518525</v>
      </c>
    </row>
    <row r="191" spans="1:17" x14ac:dyDescent="0.2">
      <c r="A191" t="s">
        <v>309</v>
      </c>
      <c r="B191" t="s">
        <v>263</v>
      </c>
      <c r="C191" t="s">
        <v>264</v>
      </c>
      <c r="D191" t="s">
        <v>27</v>
      </c>
      <c r="E191" s="2">
        <v>45298.042349537027</v>
      </c>
      <c r="F191" s="2">
        <v>45298.270821759259</v>
      </c>
      <c r="G191" t="str">
        <f t="shared" si="11"/>
        <v>01</v>
      </c>
      <c r="H191" t="str">
        <f t="shared" si="12"/>
        <v>07</v>
      </c>
      <c r="I191">
        <v>59</v>
      </c>
      <c r="J191">
        <f t="shared" si="13"/>
        <v>0.98333333333333328</v>
      </c>
      <c r="K191" t="s">
        <v>28</v>
      </c>
      <c r="L191" t="s">
        <v>10155</v>
      </c>
      <c r="M191" t="s">
        <v>44</v>
      </c>
      <c r="N191" t="b">
        <v>0</v>
      </c>
      <c r="O191">
        <f>_xlfn.XLOOKUP(B191,Machine_Info!A:A,Machine_Info!E:E)</f>
        <v>22</v>
      </c>
      <c r="P191">
        <f t="shared" si="10"/>
        <v>21.016666666666666</v>
      </c>
      <c r="Q191">
        <f t="shared" si="14"/>
        <v>0.95530303030303021</v>
      </c>
    </row>
    <row r="192" spans="1:17" x14ac:dyDescent="0.2">
      <c r="A192" t="s">
        <v>310</v>
      </c>
      <c r="B192" t="s">
        <v>81</v>
      </c>
      <c r="C192" t="s">
        <v>82</v>
      </c>
      <c r="D192" t="s">
        <v>20</v>
      </c>
      <c r="E192" s="2">
        <v>45298.048854166656</v>
      </c>
      <c r="F192" s="2">
        <v>45298.218993055547</v>
      </c>
      <c r="G192" t="str">
        <f t="shared" si="11"/>
        <v>01</v>
      </c>
      <c r="H192" t="str">
        <f t="shared" si="12"/>
        <v>07</v>
      </c>
      <c r="I192">
        <v>63</v>
      </c>
      <c r="J192">
        <f t="shared" si="13"/>
        <v>1.05</v>
      </c>
      <c r="K192" t="s">
        <v>28</v>
      </c>
      <c r="L192" t="s">
        <v>112</v>
      </c>
      <c r="M192" t="s">
        <v>34</v>
      </c>
      <c r="N192" t="b">
        <v>0</v>
      </c>
      <c r="O192">
        <f>_xlfn.XLOOKUP(B192,Machine_Info!A:A,Machine_Info!E:E)</f>
        <v>14</v>
      </c>
      <c r="P192">
        <f t="shared" si="10"/>
        <v>12.95</v>
      </c>
      <c r="Q192">
        <f t="shared" si="14"/>
        <v>0.92499999999999993</v>
      </c>
    </row>
    <row r="193" spans="1:17" x14ac:dyDescent="0.2">
      <c r="A193" t="s">
        <v>311</v>
      </c>
      <c r="B193" t="s">
        <v>96</v>
      </c>
      <c r="C193" t="s">
        <v>97</v>
      </c>
      <c r="D193" t="s">
        <v>27</v>
      </c>
      <c r="E193" s="2">
        <v>45298.075960648152</v>
      </c>
      <c r="F193" s="2">
        <v>45298.205821759257</v>
      </c>
      <c r="G193" t="str">
        <f t="shared" si="11"/>
        <v>01</v>
      </c>
      <c r="H193" t="str">
        <f t="shared" si="12"/>
        <v>07</v>
      </c>
      <c r="I193">
        <v>242</v>
      </c>
      <c r="J193">
        <f t="shared" si="13"/>
        <v>4.0333333333333332</v>
      </c>
      <c r="K193" t="s">
        <v>54</v>
      </c>
      <c r="L193" t="s">
        <v>22</v>
      </c>
      <c r="M193" t="s">
        <v>23</v>
      </c>
      <c r="N193" t="b">
        <v>1</v>
      </c>
      <c r="O193">
        <f>_xlfn.XLOOKUP(B193,Machine_Info!A:A,Machine_Info!E:E)</f>
        <v>20</v>
      </c>
      <c r="P193">
        <f t="shared" si="10"/>
        <v>15.966666666666667</v>
      </c>
      <c r="Q193">
        <f t="shared" si="14"/>
        <v>0.79833333333333334</v>
      </c>
    </row>
    <row r="194" spans="1:17" x14ac:dyDescent="0.2">
      <c r="A194" t="s">
        <v>312</v>
      </c>
      <c r="B194" t="s">
        <v>106</v>
      </c>
      <c r="C194" t="s">
        <v>107</v>
      </c>
      <c r="D194" t="s">
        <v>59</v>
      </c>
      <c r="E194" s="2">
        <v>45298.087222222217</v>
      </c>
      <c r="F194" s="2">
        <v>45298.124722222223</v>
      </c>
      <c r="G194" t="str">
        <f t="shared" si="11"/>
        <v>01</v>
      </c>
      <c r="H194" t="str">
        <f t="shared" si="12"/>
        <v>07</v>
      </c>
      <c r="I194">
        <v>8</v>
      </c>
      <c r="J194">
        <f t="shared" si="13"/>
        <v>0.13333333333333333</v>
      </c>
      <c r="K194" t="s">
        <v>54</v>
      </c>
      <c r="L194" t="s">
        <v>22</v>
      </c>
      <c r="M194" t="s">
        <v>23</v>
      </c>
      <c r="N194" t="b">
        <v>1</v>
      </c>
      <c r="O194">
        <f>_xlfn.XLOOKUP(B194,Machine_Info!A:A,Machine_Info!E:E)</f>
        <v>16</v>
      </c>
      <c r="P194">
        <f t="shared" ref="P194:P257" si="15">O194-J194</f>
        <v>15.866666666666667</v>
      </c>
      <c r="Q194">
        <f t="shared" si="14"/>
        <v>0.9916666666666667</v>
      </c>
    </row>
    <row r="195" spans="1:17" x14ac:dyDescent="0.2">
      <c r="A195" t="s">
        <v>313</v>
      </c>
      <c r="B195" t="s">
        <v>152</v>
      </c>
      <c r="C195" t="s">
        <v>153</v>
      </c>
      <c r="D195" t="s">
        <v>27</v>
      </c>
      <c r="E195" s="2">
        <v>45298.115300925929</v>
      </c>
      <c r="F195" s="2">
        <v>45298.151412037027</v>
      </c>
      <c r="G195" t="str">
        <f t="shared" ref="G195:G258" si="16">TEXT(E195,"mm")</f>
        <v>01</v>
      </c>
      <c r="H195" t="str">
        <f t="shared" ref="H195:H258" si="17">TEXT(E195,"dd")</f>
        <v>07</v>
      </c>
      <c r="I195">
        <v>71</v>
      </c>
      <c r="J195">
        <f t="shared" ref="J195:J258" si="18">I195/60</f>
        <v>1.1833333333333333</v>
      </c>
      <c r="K195" t="s">
        <v>110</v>
      </c>
      <c r="L195" t="s">
        <v>10155</v>
      </c>
      <c r="M195" t="s">
        <v>44</v>
      </c>
      <c r="N195" t="b">
        <v>0</v>
      </c>
      <c r="O195">
        <f>_xlfn.XLOOKUP(B195,Machine_Info!A:A,Machine_Info!E:E)</f>
        <v>18</v>
      </c>
      <c r="P195">
        <f t="shared" si="15"/>
        <v>16.816666666666666</v>
      </c>
      <c r="Q195">
        <f t="shared" ref="Q195:Q258" si="19">P195/O195</f>
        <v>0.93425925925925923</v>
      </c>
    </row>
    <row r="196" spans="1:17" x14ac:dyDescent="0.2">
      <c r="A196" t="s">
        <v>314</v>
      </c>
      <c r="B196" t="s">
        <v>96</v>
      </c>
      <c r="C196" t="s">
        <v>97</v>
      </c>
      <c r="D196" t="s">
        <v>27</v>
      </c>
      <c r="E196" s="2">
        <v>45298.116909722223</v>
      </c>
      <c r="F196" s="2">
        <v>45298.308576388888</v>
      </c>
      <c r="G196" t="str">
        <f t="shared" si="16"/>
        <v>01</v>
      </c>
      <c r="H196" t="str">
        <f t="shared" si="17"/>
        <v>07</v>
      </c>
      <c r="I196">
        <v>424</v>
      </c>
      <c r="J196">
        <f t="shared" si="18"/>
        <v>7.0666666666666664</v>
      </c>
      <c r="K196" t="s">
        <v>42</v>
      </c>
      <c r="L196" t="s">
        <v>22</v>
      </c>
      <c r="M196" t="s">
        <v>23</v>
      </c>
      <c r="N196" t="b">
        <v>0</v>
      </c>
      <c r="O196">
        <f>_xlfn.XLOOKUP(B196,Machine_Info!A:A,Machine_Info!E:E)</f>
        <v>20</v>
      </c>
      <c r="P196">
        <f t="shared" si="15"/>
        <v>12.933333333333334</v>
      </c>
      <c r="Q196">
        <f t="shared" si="19"/>
        <v>0.64666666666666672</v>
      </c>
    </row>
    <row r="197" spans="1:17" x14ac:dyDescent="0.2">
      <c r="A197" t="s">
        <v>315</v>
      </c>
      <c r="B197" t="s">
        <v>99</v>
      </c>
      <c r="C197" t="s">
        <v>100</v>
      </c>
      <c r="D197" t="s">
        <v>32</v>
      </c>
      <c r="E197" s="2">
        <v>45298.120682870373</v>
      </c>
      <c r="F197" s="2">
        <v>45298.122766203713</v>
      </c>
      <c r="G197" t="str">
        <f t="shared" si="16"/>
        <v>01</v>
      </c>
      <c r="H197" t="str">
        <f t="shared" si="17"/>
        <v>07</v>
      </c>
      <c r="I197">
        <v>329</v>
      </c>
      <c r="J197">
        <f t="shared" si="18"/>
        <v>5.4833333333333334</v>
      </c>
      <c r="K197" t="s">
        <v>103</v>
      </c>
      <c r="L197" t="s">
        <v>112</v>
      </c>
      <c r="M197" t="s">
        <v>34</v>
      </c>
      <c r="N197" t="b">
        <v>0</v>
      </c>
      <c r="O197">
        <f>_xlfn.XLOOKUP(B197,Machine_Info!A:A,Machine_Info!E:E)</f>
        <v>16</v>
      </c>
      <c r="P197">
        <f t="shared" si="15"/>
        <v>10.516666666666666</v>
      </c>
      <c r="Q197">
        <f t="shared" si="19"/>
        <v>0.65729166666666661</v>
      </c>
    </row>
    <row r="198" spans="1:17" x14ac:dyDescent="0.2">
      <c r="A198" t="s">
        <v>316</v>
      </c>
      <c r="B198" t="s">
        <v>18</v>
      </c>
      <c r="C198" t="s">
        <v>19</v>
      </c>
      <c r="D198" t="s">
        <v>20</v>
      </c>
      <c r="E198" s="2">
        <v>45298.147986111107</v>
      </c>
      <c r="F198" s="2">
        <v>45298.327847222223</v>
      </c>
      <c r="G198" t="str">
        <f t="shared" si="16"/>
        <v>01</v>
      </c>
      <c r="H198" t="str">
        <f t="shared" si="17"/>
        <v>07</v>
      </c>
      <c r="I198">
        <v>266</v>
      </c>
      <c r="J198">
        <f t="shared" si="18"/>
        <v>4.4333333333333336</v>
      </c>
      <c r="K198" t="s">
        <v>38</v>
      </c>
      <c r="L198" t="s">
        <v>10155</v>
      </c>
      <c r="M198" t="s">
        <v>44</v>
      </c>
      <c r="N198" t="b">
        <v>0</v>
      </c>
      <c r="O198">
        <f>_xlfn.XLOOKUP(B198,Machine_Info!A:A,Machine_Info!E:E)</f>
        <v>16</v>
      </c>
      <c r="P198">
        <f t="shared" si="15"/>
        <v>11.566666666666666</v>
      </c>
      <c r="Q198">
        <f t="shared" si="19"/>
        <v>0.72291666666666665</v>
      </c>
    </row>
    <row r="199" spans="1:17" x14ac:dyDescent="0.2">
      <c r="A199" t="s">
        <v>317</v>
      </c>
      <c r="B199" t="s">
        <v>25</v>
      </c>
      <c r="C199" t="s">
        <v>26</v>
      </c>
      <c r="D199" t="s">
        <v>27</v>
      </c>
      <c r="E199" s="2">
        <v>45298.185810185183</v>
      </c>
      <c r="F199" s="2">
        <v>45298.194143518522</v>
      </c>
      <c r="G199" t="str">
        <f t="shared" si="16"/>
        <v>01</v>
      </c>
      <c r="H199" t="str">
        <f t="shared" si="17"/>
        <v>07</v>
      </c>
      <c r="I199">
        <v>1006</v>
      </c>
      <c r="J199">
        <f t="shared" si="18"/>
        <v>16.766666666666666</v>
      </c>
      <c r="K199" t="s">
        <v>38</v>
      </c>
      <c r="L199" t="s">
        <v>10155</v>
      </c>
      <c r="M199" t="s">
        <v>44</v>
      </c>
      <c r="N199" t="b">
        <v>0</v>
      </c>
      <c r="O199">
        <f>_xlfn.XLOOKUP(B199,Machine_Info!A:A,Machine_Info!E:E)</f>
        <v>22</v>
      </c>
      <c r="P199">
        <f t="shared" si="15"/>
        <v>5.2333333333333343</v>
      </c>
      <c r="Q199">
        <f t="shared" si="19"/>
        <v>0.23787878787878791</v>
      </c>
    </row>
    <row r="200" spans="1:17" x14ac:dyDescent="0.2">
      <c r="A200" t="s">
        <v>318</v>
      </c>
      <c r="B200" t="s">
        <v>57</v>
      </c>
      <c r="C200" t="s">
        <v>58</v>
      </c>
      <c r="D200" t="s">
        <v>59</v>
      </c>
      <c r="E200" s="2">
        <v>45298.27888888889</v>
      </c>
      <c r="F200" s="2">
        <v>45298.301111111112</v>
      </c>
      <c r="G200" t="str">
        <f t="shared" si="16"/>
        <v>01</v>
      </c>
      <c r="H200" t="str">
        <f t="shared" si="17"/>
        <v>07</v>
      </c>
      <c r="I200">
        <v>36</v>
      </c>
      <c r="J200">
        <f t="shared" si="18"/>
        <v>0.6</v>
      </c>
      <c r="K200" t="s">
        <v>28</v>
      </c>
      <c r="L200" t="s">
        <v>10155</v>
      </c>
      <c r="M200" t="s">
        <v>44</v>
      </c>
      <c r="N200" t="b">
        <v>0</v>
      </c>
      <c r="O200">
        <f>_xlfn.XLOOKUP(B200,Machine_Info!A:A,Machine_Info!E:E)</f>
        <v>18</v>
      </c>
      <c r="P200">
        <f t="shared" si="15"/>
        <v>17.399999999999999</v>
      </c>
      <c r="Q200">
        <f t="shared" si="19"/>
        <v>0.96666666666666656</v>
      </c>
    </row>
    <row r="201" spans="1:17" x14ac:dyDescent="0.2">
      <c r="A201" t="s">
        <v>319</v>
      </c>
      <c r="B201" t="s">
        <v>125</v>
      </c>
      <c r="C201" t="s">
        <v>126</v>
      </c>
      <c r="D201" t="s">
        <v>20</v>
      </c>
      <c r="E201" s="2">
        <v>45298.300567129627</v>
      </c>
      <c r="F201" s="2">
        <v>45298.408900462957</v>
      </c>
      <c r="G201" t="str">
        <f t="shared" si="16"/>
        <v>01</v>
      </c>
      <c r="H201" t="str">
        <f t="shared" si="17"/>
        <v>07</v>
      </c>
      <c r="I201">
        <v>234</v>
      </c>
      <c r="J201">
        <f t="shared" si="18"/>
        <v>3.9</v>
      </c>
      <c r="K201" t="s">
        <v>110</v>
      </c>
      <c r="L201" t="s">
        <v>22</v>
      </c>
      <c r="M201" t="s">
        <v>23</v>
      </c>
      <c r="N201" t="b">
        <v>0</v>
      </c>
      <c r="O201">
        <f>_xlfn.XLOOKUP(B201,Machine_Info!A:A,Machine_Info!E:E)</f>
        <v>18</v>
      </c>
      <c r="P201">
        <f t="shared" si="15"/>
        <v>14.1</v>
      </c>
      <c r="Q201">
        <f t="shared" si="19"/>
        <v>0.78333333333333333</v>
      </c>
    </row>
    <row r="202" spans="1:17" x14ac:dyDescent="0.2">
      <c r="A202" t="s">
        <v>320</v>
      </c>
      <c r="B202" t="s">
        <v>167</v>
      </c>
      <c r="C202" t="s">
        <v>168</v>
      </c>
      <c r="D202" t="s">
        <v>59</v>
      </c>
      <c r="E202" s="2">
        <v>45298.322291666656</v>
      </c>
      <c r="F202" s="2">
        <v>45298.335486111107</v>
      </c>
      <c r="G202" t="str">
        <f t="shared" si="16"/>
        <v>01</v>
      </c>
      <c r="H202" t="str">
        <f t="shared" si="17"/>
        <v>07</v>
      </c>
      <c r="I202">
        <v>268</v>
      </c>
      <c r="J202">
        <f t="shared" si="18"/>
        <v>4.4666666666666668</v>
      </c>
      <c r="K202" t="s">
        <v>71</v>
      </c>
      <c r="L202" t="s">
        <v>22</v>
      </c>
      <c r="M202" t="s">
        <v>23</v>
      </c>
      <c r="N202" t="b">
        <v>1</v>
      </c>
      <c r="O202">
        <f>_xlfn.XLOOKUP(B202,Machine_Info!A:A,Machine_Info!E:E)</f>
        <v>14</v>
      </c>
      <c r="P202">
        <f t="shared" si="15"/>
        <v>9.5333333333333332</v>
      </c>
      <c r="Q202">
        <f t="shared" si="19"/>
        <v>0.68095238095238098</v>
      </c>
    </row>
    <row r="203" spans="1:17" x14ac:dyDescent="0.2">
      <c r="A203" t="s">
        <v>321</v>
      </c>
      <c r="B203" t="s">
        <v>40</v>
      </c>
      <c r="C203" t="s">
        <v>41</v>
      </c>
      <c r="D203" t="s">
        <v>20</v>
      </c>
      <c r="E203" s="2">
        <v>45298.353796296287</v>
      </c>
      <c r="F203" s="2">
        <v>45298.438518518517</v>
      </c>
      <c r="G203" t="str">
        <f t="shared" si="16"/>
        <v>01</v>
      </c>
      <c r="H203" t="str">
        <f t="shared" si="17"/>
        <v>07</v>
      </c>
      <c r="I203">
        <v>867</v>
      </c>
      <c r="J203">
        <f t="shared" si="18"/>
        <v>14.45</v>
      </c>
      <c r="K203" t="s">
        <v>21</v>
      </c>
      <c r="L203" t="s">
        <v>112</v>
      </c>
      <c r="M203" t="s">
        <v>34</v>
      </c>
      <c r="N203" t="b">
        <v>1</v>
      </c>
      <c r="O203">
        <f>_xlfn.XLOOKUP(B203,Machine_Info!A:A,Machine_Info!E:E)</f>
        <v>18</v>
      </c>
      <c r="P203">
        <f t="shared" si="15"/>
        <v>3.5500000000000007</v>
      </c>
      <c r="Q203">
        <f t="shared" si="19"/>
        <v>0.19722222222222227</v>
      </c>
    </row>
    <row r="204" spans="1:17" x14ac:dyDescent="0.2">
      <c r="A204" t="s">
        <v>322</v>
      </c>
      <c r="B204" t="s">
        <v>57</v>
      </c>
      <c r="C204" t="s">
        <v>58</v>
      </c>
      <c r="D204" t="s">
        <v>59</v>
      </c>
      <c r="E204" s="2">
        <v>45298.361655092587</v>
      </c>
      <c r="F204" s="2">
        <v>45298.458182870367</v>
      </c>
      <c r="G204" t="str">
        <f t="shared" si="16"/>
        <v>01</v>
      </c>
      <c r="H204" t="str">
        <f t="shared" si="17"/>
        <v>07</v>
      </c>
      <c r="I204">
        <v>48</v>
      </c>
      <c r="J204">
        <f t="shared" si="18"/>
        <v>0.8</v>
      </c>
      <c r="K204" t="s">
        <v>38</v>
      </c>
      <c r="L204" t="s">
        <v>22</v>
      </c>
      <c r="M204" t="s">
        <v>23</v>
      </c>
      <c r="N204" t="b">
        <v>0</v>
      </c>
      <c r="O204">
        <f>_xlfn.XLOOKUP(B204,Machine_Info!A:A,Machine_Info!E:E)</f>
        <v>18</v>
      </c>
      <c r="P204">
        <f t="shared" si="15"/>
        <v>17.2</v>
      </c>
      <c r="Q204">
        <f t="shared" si="19"/>
        <v>0.95555555555555549</v>
      </c>
    </row>
    <row r="205" spans="1:17" x14ac:dyDescent="0.2">
      <c r="A205" t="s">
        <v>323</v>
      </c>
      <c r="B205" t="s">
        <v>96</v>
      </c>
      <c r="C205" t="s">
        <v>97</v>
      </c>
      <c r="D205" t="s">
        <v>27</v>
      </c>
      <c r="E205" s="2">
        <v>45298.362071759257</v>
      </c>
      <c r="F205" s="2">
        <v>45298.373182870368</v>
      </c>
      <c r="G205" t="str">
        <f t="shared" si="16"/>
        <v>01</v>
      </c>
      <c r="H205" t="str">
        <f t="shared" si="17"/>
        <v>07</v>
      </c>
      <c r="I205">
        <v>196</v>
      </c>
      <c r="J205">
        <f t="shared" si="18"/>
        <v>3.2666666666666666</v>
      </c>
      <c r="K205" t="s">
        <v>71</v>
      </c>
      <c r="L205" t="s">
        <v>22</v>
      </c>
      <c r="M205" t="s">
        <v>23</v>
      </c>
      <c r="N205" t="b">
        <v>1</v>
      </c>
      <c r="O205">
        <f>_xlfn.XLOOKUP(B205,Machine_Info!A:A,Machine_Info!E:E)</f>
        <v>20</v>
      </c>
      <c r="P205">
        <f t="shared" si="15"/>
        <v>16.733333333333334</v>
      </c>
      <c r="Q205">
        <f t="shared" si="19"/>
        <v>0.83666666666666667</v>
      </c>
    </row>
    <row r="206" spans="1:17" x14ac:dyDescent="0.2">
      <c r="A206" t="s">
        <v>324</v>
      </c>
      <c r="B206" t="s">
        <v>167</v>
      </c>
      <c r="C206" t="s">
        <v>168</v>
      </c>
      <c r="D206" t="s">
        <v>59</v>
      </c>
      <c r="E206" s="2">
        <v>45298.370844907397</v>
      </c>
      <c r="F206" s="2">
        <v>45298.370844907397</v>
      </c>
      <c r="G206" t="str">
        <f t="shared" si="16"/>
        <v>01</v>
      </c>
      <c r="H206" t="str">
        <f t="shared" si="17"/>
        <v>07</v>
      </c>
      <c r="I206">
        <v>253</v>
      </c>
      <c r="J206">
        <f t="shared" si="18"/>
        <v>4.2166666666666668</v>
      </c>
      <c r="K206" t="s">
        <v>28</v>
      </c>
      <c r="L206" t="s">
        <v>112</v>
      </c>
      <c r="M206" t="s">
        <v>34</v>
      </c>
      <c r="N206" t="b">
        <v>0</v>
      </c>
      <c r="O206">
        <f>_xlfn.XLOOKUP(B206,Machine_Info!A:A,Machine_Info!E:E)</f>
        <v>14</v>
      </c>
      <c r="P206">
        <f t="shared" si="15"/>
        <v>9.7833333333333332</v>
      </c>
      <c r="Q206">
        <f t="shared" si="19"/>
        <v>0.69880952380952377</v>
      </c>
    </row>
    <row r="207" spans="1:17" x14ac:dyDescent="0.2">
      <c r="A207" t="s">
        <v>325</v>
      </c>
      <c r="B207" t="s">
        <v>116</v>
      </c>
      <c r="C207" t="s">
        <v>117</v>
      </c>
      <c r="D207" t="s">
        <v>20</v>
      </c>
      <c r="E207" s="2">
        <v>45298.401238425933</v>
      </c>
      <c r="F207" s="2">
        <v>45298.601238425923</v>
      </c>
      <c r="G207" t="str">
        <f t="shared" si="16"/>
        <v>01</v>
      </c>
      <c r="H207" t="str">
        <f t="shared" si="17"/>
        <v>07</v>
      </c>
      <c r="I207">
        <v>39</v>
      </c>
      <c r="J207">
        <f t="shared" si="18"/>
        <v>0.65</v>
      </c>
      <c r="K207" t="s">
        <v>28</v>
      </c>
      <c r="L207" t="s">
        <v>22</v>
      </c>
      <c r="M207" t="s">
        <v>23</v>
      </c>
      <c r="N207" t="b">
        <v>0</v>
      </c>
      <c r="O207">
        <f>_xlfn.XLOOKUP(B207,Machine_Info!A:A,Machine_Info!E:E)</f>
        <v>16</v>
      </c>
      <c r="P207">
        <f t="shared" si="15"/>
        <v>15.35</v>
      </c>
      <c r="Q207">
        <f t="shared" si="19"/>
        <v>0.95937499999999998</v>
      </c>
    </row>
    <row r="208" spans="1:17" x14ac:dyDescent="0.2">
      <c r="A208" t="s">
        <v>326</v>
      </c>
      <c r="B208" t="s">
        <v>135</v>
      </c>
      <c r="C208" t="s">
        <v>136</v>
      </c>
      <c r="D208" t="s">
        <v>32</v>
      </c>
      <c r="E208" s="2">
        <v>45298.48228009259</v>
      </c>
      <c r="F208" s="2">
        <v>45298.505196759259</v>
      </c>
      <c r="G208" t="str">
        <f t="shared" si="16"/>
        <v>01</v>
      </c>
      <c r="H208" t="str">
        <f t="shared" si="17"/>
        <v>07</v>
      </c>
      <c r="I208">
        <v>302</v>
      </c>
      <c r="J208">
        <f t="shared" si="18"/>
        <v>5.0333333333333332</v>
      </c>
      <c r="K208" t="s">
        <v>71</v>
      </c>
      <c r="L208" t="s">
        <v>22</v>
      </c>
      <c r="M208" t="s">
        <v>23</v>
      </c>
      <c r="N208" t="b">
        <v>1</v>
      </c>
      <c r="O208">
        <f>_xlfn.XLOOKUP(B208,Machine_Info!A:A,Machine_Info!E:E)</f>
        <v>20</v>
      </c>
      <c r="P208">
        <f t="shared" si="15"/>
        <v>14.966666666666667</v>
      </c>
      <c r="Q208">
        <f t="shared" si="19"/>
        <v>0.74833333333333329</v>
      </c>
    </row>
    <row r="209" spans="1:17" x14ac:dyDescent="0.2">
      <c r="A209" t="s">
        <v>327</v>
      </c>
      <c r="B209" t="s">
        <v>89</v>
      </c>
      <c r="C209" t="s">
        <v>90</v>
      </c>
      <c r="D209" t="s">
        <v>32</v>
      </c>
      <c r="E209" s="2">
        <v>45298.496539351851</v>
      </c>
      <c r="F209" s="2">
        <v>45298.604872685188</v>
      </c>
      <c r="G209" t="str">
        <f t="shared" si="16"/>
        <v>01</v>
      </c>
      <c r="H209" t="str">
        <f t="shared" si="17"/>
        <v>07</v>
      </c>
      <c r="I209">
        <v>333</v>
      </c>
      <c r="J209">
        <f t="shared" si="18"/>
        <v>5.55</v>
      </c>
      <c r="K209" t="s">
        <v>28</v>
      </c>
      <c r="L209" t="s">
        <v>10155</v>
      </c>
      <c r="M209" t="s">
        <v>44</v>
      </c>
      <c r="N209" t="b">
        <v>0</v>
      </c>
      <c r="O209">
        <f>_xlfn.XLOOKUP(B209,Machine_Info!A:A,Machine_Info!E:E)</f>
        <v>14</v>
      </c>
      <c r="P209">
        <f t="shared" si="15"/>
        <v>8.4499999999999993</v>
      </c>
      <c r="Q209">
        <f t="shared" si="19"/>
        <v>0.60357142857142854</v>
      </c>
    </row>
    <row r="210" spans="1:17" x14ac:dyDescent="0.2">
      <c r="A210" t="s">
        <v>328</v>
      </c>
      <c r="B210" t="s">
        <v>135</v>
      </c>
      <c r="C210" t="s">
        <v>136</v>
      </c>
      <c r="D210" t="s">
        <v>32</v>
      </c>
      <c r="E210" s="2">
        <v>45298.501423611109</v>
      </c>
      <c r="F210" s="2">
        <v>45298.653506944444</v>
      </c>
      <c r="G210" t="str">
        <f t="shared" si="16"/>
        <v>01</v>
      </c>
      <c r="H210" t="str">
        <f t="shared" si="17"/>
        <v>07</v>
      </c>
      <c r="I210">
        <v>198</v>
      </c>
      <c r="J210">
        <f t="shared" si="18"/>
        <v>3.3</v>
      </c>
      <c r="K210" t="s">
        <v>42</v>
      </c>
      <c r="L210" t="s">
        <v>112</v>
      </c>
      <c r="M210" t="s">
        <v>34</v>
      </c>
      <c r="N210" t="b">
        <v>0</v>
      </c>
      <c r="O210">
        <f>_xlfn.XLOOKUP(B210,Machine_Info!A:A,Machine_Info!E:E)</f>
        <v>20</v>
      </c>
      <c r="P210">
        <f t="shared" si="15"/>
        <v>16.7</v>
      </c>
      <c r="Q210">
        <f t="shared" si="19"/>
        <v>0.83499999999999996</v>
      </c>
    </row>
    <row r="211" spans="1:17" x14ac:dyDescent="0.2">
      <c r="A211" t="s">
        <v>329</v>
      </c>
      <c r="B211" t="s">
        <v>139</v>
      </c>
      <c r="C211" t="s">
        <v>140</v>
      </c>
      <c r="D211" t="s">
        <v>59</v>
      </c>
      <c r="E211" s="2">
        <v>45298.507754629631</v>
      </c>
      <c r="F211" s="2">
        <v>45298.52789351852</v>
      </c>
      <c r="G211" t="str">
        <f t="shared" si="16"/>
        <v>01</v>
      </c>
      <c r="H211" t="str">
        <f t="shared" si="17"/>
        <v>07</v>
      </c>
      <c r="I211">
        <v>243</v>
      </c>
      <c r="J211">
        <f t="shared" si="18"/>
        <v>4.05</v>
      </c>
      <c r="K211" t="s">
        <v>46</v>
      </c>
      <c r="L211" t="s">
        <v>10155</v>
      </c>
      <c r="M211" t="s">
        <v>44</v>
      </c>
      <c r="N211" t="b">
        <v>0</v>
      </c>
      <c r="O211">
        <f>_xlfn.XLOOKUP(B211,Machine_Info!A:A,Machine_Info!E:E)</f>
        <v>20</v>
      </c>
      <c r="P211">
        <f t="shared" si="15"/>
        <v>15.95</v>
      </c>
      <c r="Q211">
        <f t="shared" si="19"/>
        <v>0.79749999999999999</v>
      </c>
    </row>
    <row r="212" spans="1:17" x14ac:dyDescent="0.2">
      <c r="A212" t="s">
        <v>330</v>
      </c>
      <c r="B212" t="s">
        <v>81</v>
      </c>
      <c r="C212" t="s">
        <v>82</v>
      </c>
      <c r="D212" t="s">
        <v>20</v>
      </c>
      <c r="E212" s="2">
        <v>45298.529189814813</v>
      </c>
      <c r="F212" s="2">
        <v>45298.557662037027</v>
      </c>
      <c r="G212" t="str">
        <f t="shared" si="16"/>
        <v>01</v>
      </c>
      <c r="H212" t="str">
        <f t="shared" si="17"/>
        <v>07</v>
      </c>
      <c r="I212">
        <v>263</v>
      </c>
      <c r="J212">
        <f t="shared" si="18"/>
        <v>4.3833333333333337</v>
      </c>
      <c r="K212" t="s">
        <v>28</v>
      </c>
      <c r="L212" t="s">
        <v>112</v>
      </c>
      <c r="M212" t="s">
        <v>34</v>
      </c>
      <c r="N212" t="b">
        <v>0</v>
      </c>
      <c r="O212">
        <f>_xlfn.XLOOKUP(B212,Machine_Info!A:A,Machine_Info!E:E)</f>
        <v>14</v>
      </c>
      <c r="P212">
        <f t="shared" si="15"/>
        <v>9.6166666666666671</v>
      </c>
      <c r="Q212">
        <f t="shared" si="19"/>
        <v>0.68690476190476191</v>
      </c>
    </row>
    <row r="213" spans="1:17" x14ac:dyDescent="0.2">
      <c r="A213" t="s">
        <v>331</v>
      </c>
      <c r="B213" t="s">
        <v>40</v>
      </c>
      <c r="C213" t="s">
        <v>41</v>
      </c>
      <c r="D213" t="s">
        <v>20</v>
      </c>
      <c r="E213" s="2">
        <v>45298.565115740741</v>
      </c>
      <c r="F213" s="2">
        <v>45298.591504629629</v>
      </c>
      <c r="G213" t="str">
        <f t="shared" si="16"/>
        <v>01</v>
      </c>
      <c r="H213" t="str">
        <f t="shared" si="17"/>
        <v>07</v>
      </c>
      <c r="I213">
        <v>1026</v>
      </c>
      <c r="J213">
        <f t="shared" si="18"/>
        <v>17.100000000000001</v>
      </c>
      <c r="K213" t="s">
        <v>38</v>
      </c>
      <c r="L213" t="s">
        <v>10155</v>
      </c>
      <c r="M213" t="s">
        <v>44</v>
      </c>
      <c r="N213" t="b">
        <v>0</v>
      </c>
      <c r="O213">
        <f>_xlfn.XLOOKUP(B213,Machine_Info!A:A,Machine_Info!E:E)</f>
        <v>18</v>
      </c>
      <c r="P213">
        <f t="shared" si="15"/>
        <v>0.89999999999999858</v>
      </c>
      <c r="Q213">
        <f t="shared" si="19"/>
        <v>4.999999999999992E-2</v>
      </c>
    </row>
    <row r="214" spans="1:17" x14ac:dyDescent="0.2">
      <c r="A214" t="s">
        <v>332</v>
      </c>
      <c r="B214" t="s">
        <v>69</v>
      </c>
      <c r="C214" t="s">
        <v>70</v>
      </c>
      <c r="D214" t="s">
        <v>27</v>
      </c>
      <c r="E214" s="2">
        <v>45298.582662037043</v>
      </c>
      <c r="F214" s="2">
        <v>45298.591689814813</v>
      </c>
      <c r="G214" t="str">
        <f t="shared" si="16"/>
        <v>01</v>
      </c>
      <c r="H214" t="str">
        <f t="shared" si="17"/>
        <v>07</v>
      </c>
      <c r="I214">
        <v>220</v>
      </c>
      <c r="J214">
        <f t="shared" si="18"/>
        <v>3.6666666666666665</v>
      </c>
      <c r="K214" t="s">
        <v>103</v>
      </c>
      <c r="L214" t="s">
        <v>112</v>
      </c>
      <c r="M214" t="s">
        <v>34</v>
      </c>
      <c r="N214" t="b">
        <v>0</v>
      </c>
      <c r="O214">
        <f>_xlfn.XLOOKUP(B214,Machine_Info!A:A,Machine_Info!E:E)</f>
        <v>16</v>
      </c>
      <c r="P214">
        <f t="shared" si="15"/>
        <v>12.333333333333334</v>
      </c>
      <c r="Q214">
        <f t="shared" si="19"/>
        <v>0.77083333333333337</v>
      </c>
    </row>
    <row r="215" spans="1:17" x14ac:dyDescent="0.2">
      <c r="A215" t="s">
        <v>333</v>
      </c>
      <c r="B215" t="s">
        <v>125</v>
      </c>
      <c r="C215" t="s">
        <v>126</v>
      </c>
      <c r="D215" t="s">
        <v>20</v>
      </c>
      <c r="E215" s="2">
        <v>45298.626099537039</v>
      </c>
      <c r="F215" s="2">
        <v>45298.728877314818</v>
      </c>
      <c r="G215" t="str">
        <f t="shared" si="16"/>
        <v>01</v>
      </c>
      <c r="H215" t="str">
        <f t="shared" si="17"/>
        <v>07</v>
      </c>
      <c r="I215">
        <v>366</v>
      </c>
      <c r="J215">
        <f t="shared" si="18"/>
        <v>6.1</v>
      </c>
      <c r="K215" t="s">
        <v>103</v>
      </c>
      <c r="L215" t="s">
        <v>10155</v>
      </c>
      <c r="M215" t="s">
        <v>44</v>
      </c>
      <c r="N215" t="b">
        <v>0</v>
      </c>
      <c r="O215">
        <f>_xlfn.XLOOKUP(B215,Machine_Info!A:A,Machine_Info!E:E)</f>
        <v>18</v>
      </c>
      <c r="P215">
        <f t="shared" si="15"/>
        <v>11.9</v>
      </c>
      <c r="Q215">
        <f t="shared" si="19"/>
        <v>0.66111111111111109</v>
      </c>
    </row>
    <row r="216" spans="1:17" x14ac:dyDescent="0.2">
      <c r="A216" t="s">
        <v>334</v>
      </c>
      <c r="B216" t="s">
        <v>160</v>
      </c>
      <c r="C216" t="s">
        <v>161</v>
      </c>
      <c r="D216" t="s">
        <v>32</v>
      </c>
      <c r="E216" s="2">
        <v>45298.634687500002</v>
      </c>
      <c r="F216" s="2">
        <v>45298.646493055552</v>
      </c>
      <c r="G216" t="str">
        <f t="shared" si="16"/>
        <v>01</v>
      </c>
      <c r="H216" t="str">
        <f t="shared" si="17"/>
        <v>07</v>
      </c>
      <c r="I216">
        <v>183</v>
      </c>
      <c r="J216">
        <f t="shared" si="18"/>
        <v>3.05</v>
      </c>
      <c r="K216" t="s">
        <v>54</v>
      </c>
      <c r="L216" t="s">
        <v>22</v>
      </c>
      <c r="M216" t="s">
        <v>23</v>
      </c>
      <c r="N216" t="b">
        <v>1</v>
      </c>
      <c r="O216">
        <f>_xlfn.XLOOKUP(B216,Machine_Info!A:A,Machine_Info!E:E)</f>
        <v>20</v>
      </c>
      <c r="P216">
        <f t="shared" si="15"/>
        <v>16.95</v>
      </c>
      <c r="Q216">
        <f t="shared" si="19"/>
        <v>0.84749999999999992</v>
      </c>
    </row>
    <row r="217" spans="1:17" x14ac:dyDescent="0.2">
      <c r="A217" t="s">
        <v>335</v>
      </c>
      <c r="B217" t="s">
        <v>69</v>
      </c>
      <c r="C217" t="s">
        <v>70</v>
      </c>
      <c r="D217" t="s">
        <v>27</v>
      </c>
      <c r="E217" s="2">
        <v>45298.715370370373</v>
      </c>
      <c r="F217" s="2">
        <v>45298.841064814813</v>
      </c>
      <c r="G217" t="str">
        <f t="shared" si="16"/>
        <v>01</v>
      </c>
      <c r="H217" t="str">
        <f t="shared" si="17"/>
        <v>07</v>
      </c>
      <c r="I217">
        <v>352</v>
      </c>
      <c r="J217">
        <f t="shared" si="18"/>
        <v>5.8666666666666663</v>
      </c>
      <c r="K217" t="s">
        <v>28</v>
      </c>
      <c r="L217" t="s">
        <v>10155</v>
      </c>
      <c r="M217" t="s">
        <v>44</v>
      </c>
      <c r="N217" t="b">
        <v>0</v>
      </c>
      <c r="O217">
        <f>_xlfn.XLOOKUP(B217,Machine_Info!A:A,Machine_Info!E:E)</f>
        <v>16</v>
      </c>
      <c r="P217">
        <f t="shared" si="15"/>
        <v>10.133333333333333</v>
      </c>
      <c r="Q217">
        <f t="shared" si="19"/>
        <v>0.6333333333333333</v>
      </c>
    </row>
    <row r="218" spans="1:17" x14ac:dyDescent="0.2">
      <c r="A218" t="s">
        <v>336</v>
      </c>
      <c r="B218" t="s">
        <v>84</v>
      </c>
      <c r="C218" t="s">
        <v>85</v>
      </c>
      <c r="D218" t="s">
        <v>27</v>
      </c>
      <c r="E218" s="2">
        <v>45298.719375000001</v>
      </c>
      <c r="F218" s="2">
        <v>45298.787430555552</v>
      </c>
      <c r="G218" t="str">
        <f t="shared" si="16"/>
        <v>01</v>
      </c>
      <c r="H218" t="str">
        <f t="shared" si="17"/>
        <v>07</v>
      </c>
      <c r="I218">
        <v>490</v>
      </c>
      <c r="J218">
        <f t="shared" si="18"/>
        <v>8.1666666666666661</v>
      </c>
      <c r="K218" t="s">
        <v>103</v>
      </c>
      <c r="L218" t="s">
        <v>22</v>
      </c>
      <c r="M218" t="s">
        <v>23</v>
      </c>
      <c r="N218" t="b">
        <v>0</v>
      </c>
      <c r="O218">
        <f>_xlfn.XLOOKUP(B218,Machine_Info!A:A,Machine_Info!E:E)</f>
        <v>22</v>
      </c>
      <c r="P218">
        <f t="shared" si="15"/>
        <v>13.833333333333334</v>
      </c>
      <c r="Q218">
        <f t="shared" si="19"/>
        <v>0.62878787878787878</v>
      </c>
    </row>
    <row r="219" spans="1:17" x14ac:dyDescent="0.2">
      <c r="A219" t="s">
        <v>337</v>
      </c>
      <c r="B219" t="s">
        <v>30</v>
      </c>
      <c r="C219" t="s">
        <v>31</v>
      </c>
      <c r="D219" t="s">
        <v>32</v>
      </c>
      <c r="E219" s="2">
        <v>45298.797800925917</v>
      </c>
      <c r="F219" s="2">
        <v>45298.823495370372</v>
      </c>
      <c r="G219" t="str">
        <f t="shared" si="16"/>
        <v>01</v>
      </c>
      <c r="H219" t="str">
        <f t="shared" si="17"/>
        <v>07</v>
      </c>
      <c r="I219">
        <v>59</v>
      </c>
      <c r="J219">
        <f t="shared" si="18"/>
        <v>0.98333333333333328</v>
      </c>
      <c r="K219" t="s">
        <v>21</v>
      </c>
      <c r="L219" t="s">
        <v>22</v>
      </c>
      <c r="M219" t="s">
        <v>23</v>
      </c>
      <c r="N219" t="b">
        <v>1</v>
      </c>
      <c r="O219">
        <f>_xlfn.XLOOKUP(B219,Machine_Info!A:A,Machine_Info!E:E)</f>
        <v>22</v>
      </c>
      <c r="P219">
        <f t="shared" si="15"/>
        <v>21.016666666666666</v>
      </c>
      <c r="Q219">
        <f t="shared" si="19"/>
        <v>0.95530303030303021</v>
      </c>
    </row>
    <row r="220" spans="1:17" x14ac:dyDescent="0.2">
      <c r="A220" t="s">
        <v>338</v>
      </c>
      <c r="B220" t="s">
        <v>52</v>
      </c>
      <c r="C220" t="s">
        <v>53</v>
      </c>
      <c r="D220" t="s">
        <v>27</v>
      </c>
      <c r="E220" s="2">
        <v>45298.815393518518</v>
      </c>
      <c r="F220" s="2">
        <v>45299.440393518518</v>
      </c>
      <c r="G220" t="str">
        <f t="shared" si="16"/>
        <v>01</v>
      </c>
      <c r="H220" t="str">
        <f t="shared" si="17"/>
        <v>07</v>
      </c>
      <c r="I220">
        <v>118</v>
      </c>
      <c r="J220">
        <f t="shared" si="18"/>
        <v>1.9666666666666666</v>
      </c>
      <c r="K220" t="s">
        <v>28</v>
      </c>
      <c r="L220" t="s">
        <v>112</v>
      </c>
      <c r="M220" t="s">
        <v>34</v>
      </c>
      <c r="N220" t="b">
        <v>0</v>
      </c>
      <c r="O220">
        <f>_xlfn.XLOOKUP(B220,Machine_Info!A:A,Machine_Info!E:E)</f>
        <v>16</v>
      </c>
      <c r="P220">
        <f t="shared" si="15"/>
        <v>14.033333333333333</v>
      </c>
      <c r="Q220">
        <f t="shared" si="19"/>
        <v>0.87708333333333333</v>
      </c>
    </row>
    <row r="221" spans="1:17" x14ac:dyDescent="0.2">
      <c r="A221" t="s">
        <v>339</v>
      </c>
      <c r="B221" t="s">
        <v>92</v>
      </c>
      <c r="C221" t="s">
        <v>93</v>
      </c>
      <c r="D221" t="s">
        <v>59</v>
      </c>
      <c r="E221" s="2">
        <v>45298.847060185188</v>
      </c>
      <c r="F221" s="2">
        <v>45299.024143518523</v>
      </c>
      <c r="G221" t="str">
        <f t="shared" si="16"/>
        <v>01</v>
      </c>
      <c r="H221" t="str">
        <f t="shared" si="17"/>
        <v>07</v>
      </c>
      <c r="I221">
        <v>438</v>
      </c>
      <c r="J221">
        <f t="shared" si="18"/>
        <v>7.3</v>
      </c>
      <c r="K221" t="s">
        <v>54</v>
      </c>
      <c r="L221" t="s">
        <v>112</v>
      </c>
      <c r="M221" t="s">
        <v>34</v>
      </c>
      <c r="N221" t="b">
        <v>1</v>
      </c>
      <c r="O221">
        <f>_xlfn.XLOOKUP(B221,Machine_Info!A:A,Machine_Info!E:E)</f>
        <v>20</v>
      </c>
      <c r="P221">
        <f t="shared" si="15"/>
        <v>12.7</v>
      </c>
      <c r="Q221">
        <f t="shared" si="19"/>
        <v>0.63500000000000001</v>
      </c>
    </row>
    <row r="222" spans="1:17" x14ac:dyDescent="0.2">
      <c r="A222" t="s">
        <v>340</v>
      </c>
      <c r="B222" t="s">
        <v>125</v>
      </c>
      <c r="C222" t="s">
        <v>126</v>
      </c>
      <c r="D222" t="s">
        <v>20</v>
      </c>
      <c r="E222" s="2">
        <v>45298.908877314818</v>
      </c>
      <c r="F222" s="2">
        <v>45298.969988425917</v>
      </c>
      <c r="G222" t="str">
        <f t="shared" si="16"/>
        <v>01</v>
      </c>
      <c r="H222" t="str">
        <f t="shared" si="17"/>
        <v>07</v>
      </c>
      <c r="I222">
        <v>179</v>
      </c>
      <c r="J222">
        <f t="shared" si="18"/>
        <v>2.9833333333333334</v>
      </c>
      <c r="K222" t="s">
        <v>110</v>
      </c>
      <c r="L222" t="s">
        <v>112</v>
      </c>
      <c r="M222" t="s">
        <v>34</v>
      </c>
      <c r="N222" t="b">
        <v>0</v>
      </c>
      <c r="O222">
        <f>_xlfn.XLOOKUP(B222,Machine_Info!A:A,Machine_Info!E:E)</f>
        <v>18</v>
      </c>
      <c r="P222">
        <f t="shared" si="15"/>
        <v>15.016666666666666</v>
      </c>
      <c r="Q222">
        <f t="shared" si="19"/>
        <v>0.83425925925925926</v>
      </c>
    </row>
    <row r="223" spans="1:17" x14ac:dyDescent="0.2">
      <c r="A223" t="s">
        <v>341</v>
      </c>
      <c r="B223" t="s">
        <v>132</v>
      </c>
      <c r="C223" t="s">
        <v>133</v>
      </c>
      <c r="D223" t="s">
        <v>59</v>
      </c>
      <c r="E223" s="2">
        <v>45298.966504629629</v>
      </c>
      <c r="F223" s="2">
        <v>45298.97761574074</v>
      </c>
      <c r="G223" t="str">
        <f t="shared" si="16"/>
        <v>01</v>
      </c>
      <c r="H223" t="str">
        <f t="shared" si="17"/>
        <v>07</v>
      </c>
      <c r="I223">
        <v>248</v>
      </c>
      <c r="J223">
        <f t="shared" si="18"/>
        <v>4.1333333333333337</v>
      </c>
      <c r="K223" t="s">
        <v>38</v>
      </c>
      <c r="L223" t="s">
        <v>10155</v>
      </c>
      <c r="M223" t="s">
        <v>44</v>
      </c>
      <c r="N223" t="b">
        <v>0</v>
      </c>
      <c r="O223">
        <f>_xlfn.XLOOKUP(B223,Machine_Info!A:A,Machine_Info!E:E)</f>
        <v>14</v>
      </c>
      <c r="P223">
        <f t="shared" si="15"/>
        <v>9.8666666666666671</v>
      </c>
      <c r="Q223">
        <f t="shared" si="19"/>
        <v>0.70476190476190481</v>
      </c>
    </row>
    <row r="224" spans="1:17" x14ac:dyDescent="0.2">
      <c r="A224" t="s">
        <v>342</v>
      </c>
      <c r="B224" t="s">
        <v>116</v>
      </c>
      <c r="C224" t="s">
        <v>117</v>
      </c>
      <c r="D224" t="s">
        <v>20</v>
      </c>
      <c r="E224" s="2">
        <v>45298.967141203713</v>
      </c>
      <c r="F224" s="2">
        <v>45298.988668981481</v>
      </c>
      <c r="G224" t="str">
        <f t="shared" si="16"/>
        <v>01</v>
      </c>
      <c r="H224" t="str">
        <f t="shared" si="17"/>
        <v>07</v>
      </c>
      <c r="I224">
        <v>263</v>
      </c>
      <c r="J224">
        <f t="shared" si="18"/>
        <v>4.3833333333333337</v>
      </c>
      <c r="K224" t="s">
        <v>76</v>
      </c>
      <c r="L224" t="s">
        <v>10155</v>
      </c>
      <c r="M224" t="s">
        <v>44</v>
      </c>
      <c r="N224" t="b">
        <v>0</v>
      </c>
      <c r="O224">
        <f>_xlfn.XLOOKUP(B224,Machine_Info!A:A,Machine_Info!E:E)</f>
        <v>16</v>
      </c>
      <c r="P224">
        <f t="shared" si="15"/>
        <v>11.616666666666667</v>
      </c>
      <c r="Q224">
        <f t="shared" si="19"/>
        <v>0.7260416666666667</v>
      </c>
    </row>
    <row r="225" spans="1:17" x14ac:dyDescent="0.2">
      <c r="A225" t="s">
        <v>343</v>
      </c>
      <c r="B225" t="s">
        <v>132</v>
      </c>
      <c r="C225" t="s">
        <v>133</v>
      </c>
      <c r="D225" t="s">
        <v>59</v>
      </c>
      <c r="E225" s="2">
        <v>45298.98877314815</v>
      </c>
      <c r="F225" s="2">
        <v>45299.055439814823</v>
      </c>
      <c r="G225" t="str">
        <f t="shared" si="16"/>
        <v>01</v>
      </c>
      <c r="H225" t="str">
        <f t="shared" si="17"/>
        <v>07</v>
      </c>
      <c r="I225">
        <v>57</v>
      </c>
      <c r="J225">
        <f t="shared" si="18"/>
        <v>0.95</v>
      </c>
      <c r="K225" t="s">
        <v>103</v>
      </c>
      <c r="L225" t="s">
        <v>10155</v>
      </c>
      <c r="M225" t="s">
        <v>44</v>
      </c>
      <c r="N225" t="b">
        <v>0</v>
      </c>
      <c r="O225">
        <f>_xlfn.XLOOKUP(B225,Machine_Info!A:A,Machine_Info!E:E)</f>
        <v>14</v>
      </c>
      <c r="P225">
        <f t="shared" si="15"/>
        <v>13.05</v>
      </c>
      <c r="Q225">
        <f t="shared" si="19"/>
        <v>0.93214285714285716</v>
      </c>
    </row>
    <row r="226" spans="1:17" x14ac:dyDescent="0.2">
      <c r="A226" t="s">
        <v>344</v>
      </c>
      <c r="B226" t="s">
        <v>25</v>
      </c>
      <c r="C226" t="s">
        <v>26</v>
      </c>
      <c r="D226" t="s">
        <v>27</v>
      </c>
      <c r="E226" s="2">
        <v>45299.027071759258</v>
      </c>
      <c r="F226" s="2">
        <v>45299.038182870368</v>
      </c>
      <c r="G226" t="str">
        <f t="shared" si="16"/>
        <v>01</v>
      </c>
      <c r="H226" t="str">
        <f t="shared" si="17"/>
        <v>08</v>
      </c>
      <c r="I226">
        <v>1254</v>
      </c>
      <c r="J226">
        <f t="shared" si="18"/>
        <v>20.9</v>
      </c>
      <c r="K226" t="s">
        <v>28</v>
      </c>
      <c r="L226" t="s">
        <v>10155</v>
      </c>
      <c r="M226" t="s">
        <v>44</v>
      </c>
      <c r="N226" t="b">
        <v>0</v>
      </c>
      <c r="O226">
        <f>_xlfn.XLOOKUP(B226,Machine_Info!A:A,Machine_Info!E:E)</f>
        <v>22</v>
      </c>
      <c r="P226">
        <f t="shared" si="15"/>
        <v>1.1000000000000014</v>
      </c>
      <c r="Q226">
        <f t="shared" si="19"/>
        <v>5.0000000000000065E-2</v>
      </c>
    </row>
    <row r="227" spans="1:17" x14ac:dyDescent="0.2">
      <c r="A227" t="s">
        <v>345</v>
      </c>
      <c r="B227" t="s">
        <v>57</v>
      </c>
      <c r="C227" t="s">
        <v>58</v>
      </c>
      <c r="D227" t="s">
        <v>59</v>
      </c>
      <c r="E227" s="2">
        <v>45299.027557870373</v>
      </c>
      <c r="F227" s="2">
        <v>45299.184502314813</v>
      </c>
      <c r="G227" t="str">
        <f t="shared" si="16"/>
        <v>01</v>
      </c>
      <c r="H227" t="str">
        <f t="shared" si="17"/>
        <v>08</v>
      </c>
      <c r="I227">
        <v>54</v>
      </c>
      <c r="J227">
        <f t="shared" si="18"/>
        <v>0.9</v>
      </c>
      <c r="K227" t="s">
        <v>54</v>
      </c>
      <c r="L227" t="s">
        <v>22</v>
      </c>
      <c r="M227" t="s">
        <v>23</v>
      </c>
      <c r="N227" t="b">
        <v>1</v>
      </c>
      <c r="O227">
        <f>_xlfn.XLOOKUP(B227,Machine_Info!A:A,Machine_Info!E:E)</f>
        <v>18</v>
      </c>
      <c r="P227">
        <f t="shared" si="15"/>
        <v>17.100000000000001</v>
      </c>
      <c r="Q227">
        <f t="shared" si="19"/>
        <v>0.95000000000000007</v>
      </c>
    </row>
    <row r="228" spans="1:17" x14ac:dyDescent="0.2">
      <c r="A228" t="s">
        <v>346</v>
      </c>
      <c r="B228" t="s">
        <v>57</v>
      </c>
      <c r="C228" t="s">
        <v>58</v>
      </c>
      <c r="D228" t="s">
        <v>59</v>
      </c>
      <c r="E228" s="2">
        <v>45299.075011574067</v>
      </c>
      <c r="F228" s="2">
        <v>45299.079872685194</v>
      </c>
      <c r="G228" t="str">
        <f t="shared" si="16"/>
        <v>01</v>
      </c>
      <c r="H228" t="str">
        <f t="shared" si="17"/>
        <v>08</v>
      </c>
      <c r="I228">
        <v>488</v>
      </c>
      <c r="J228">
        <f t="shared" si="18"/>
        <v>8.1333333333333329</v>
      </c>
      <c r="K228" t="s">
        <v>103</v>
      </c>
      <c r="L228" t="s">
        <v>112</v>
      </c>
      <c r="M228" t="s">
        <v>34</v>
      </c>
      <c r="N228" t="b">
        <v>0</v>
      </c>
      <c r="O228">
        <f>_xlfn.XLOOKUP(B228,Machine_Info!A:A,Machine_Info!E:E)</f>
        <v>18</v>
      </c>
      <c r="P228">
        <f t="shared" si="15"/>
        <v>9.8666666666666671</v>
      </c>
      <c r="Q228">
        <f t="shared" si="19"/>
        <v>0.54814814814814816</v>
      </c>
    </row>
    <row r="229" spans="1:17" x14ac:dyDescent="0.2">
      <c r="A229" t="s">
        <v>347</v>
      </c>
      <c r="B229" t="s">
        <v>92</v>
      </c>
      <c r="C229" t="s">
        <v>93</v>
      </c>
      <c r="D229" t="s">
        <v>59</v>
      </c>
      <c r="E229" s="2">
        <v>45299.116886574076</v>
      </c>
      <c r="F229" s="2">
        <v>45299.284247685187</v>
      </c>
      <c r="G229" t="str">
        <f t="shared" si="16"/>
        <v>01</v>
      </c>
      <c r="H229" t="str">
        <f t="shared" si="17"/>
        <v>08</v>
      </c>
      <c r="I229">
        <v>346</v>
      </c>
      <c r="J229">
        <f t="shared" si="18"/>
        <v>5.7666666666666666</v>
      </c>
      <c r="K229" t="s">
        <v>28</v>
      </c>
      <c r="L229" t="s">
        <v>112</v>
      </c>
      <c r="M229" t="s">
        <v>34</v>
      </c>
      <c r="N229" t="b">
        <v>0</v>
      </c>
      <c r="O229">
        <f>_xlfn.XLOOKUP(B229,Machine_Info!A:A,Machine_Info!E:E)</f>
        <v>20</v>
      </c>
      <c r="P229">
        <f t="shared" si="15"/>
        <v>14.233333333333334</v>
      </c>
      <c r="Q229">
        <f t="shared" si="19"/>
        <v>0.71166666666666667</v>
      </c>
    </row>
    <row r="230" spans="1:17" x14ac:dyDescent="0.2">
      <c r="A230" t="s">
        <v>348</v>
      </c>
      <c r="B230" t="s">
        <v>81</v>
      </c>
      <c r="C230" t="s">
        <v>82</v>
      </c>
      <c r="D230" t="s">
        <v>20</v>
      </c>
      <c r="E230" s="2">
        <v>45299.26798611111</v>
      </c>
      <c r="F230" s="2">
        <v>45299.44090277778</v>
      </c>
      <c r="G230" t="str">
        <f t="shared" si="16"/>
        <v>01</v>
      </c>
      <c r="H230" t="str">
        <f t="shared" si="17"/>
        <v>08</v>
      </c>
      <c r="I230">
        <v>133</v>
      </c>
      <c r="J230">
        <f t="shared" si="18"/>
        <v>2.2166666666666668</v>
      </c>
      <c r="K230" t="s">
        <v>110</v>
      </c>
      <c r="L230" t="s">
        <v>10155</v>
      </c>
      <c r="M230" t="s">
        <v>44</v>
      </c>
      <c r="N230" t="b">
        <v>0</v>
      </c>
      <c r="O230">
        <f>_xlfn.XLOOKUP(B230,Machine_Info!A:A,Machine_Info!E:E)</f>
        <v>14</v>
      </c>
      <c r="P230">
        <f t="shared" si="15"/>
        <v>11.783333333333333</v>
      </c>
      <c r="Q230">
        <f t="shared" si="19"/>
        <v>0.84166666666666667</v>
      </c>
    </row>
    <row r="231" spans="1:17" x14ac:dyDescent="0.2">
      <c r="A231" t="s">
        <v>349</v>
      </c>
      <c r="B231" t="s">
        <v>69</v>
      </c>
      <c r="C231" t="s">
        <v>70</v>
      </c>
      <c r="D231" t="s">
        <v>27</v>
      </c>
      <c r="E231" s="2">
        <v>45299.28019675926</v>
      </c>
      <c r="F231" s="2">
        <v>45299.683668981481</v>
      </c>
      <c r="G231" t="str">
        <f t="shared" si="16"/>
        <v>01</v>
      </c>
      <c r="H231" t="str">
        <f t="shared" si="17"/>
        <v>08</v>
      </c>
      <c r="I231">
        <v>288</v>
      </c>
      <c r="J231">
        <f t="shared" si="18"/>
        <v>4.8</v>
      </c>
      <c r="K231" t="s">
        <v>290</v>
      </c>
      <c r="L231" t="s">
        <v>10155</v>
      </c>
      <c r="M231" t="s">
        <v>44</v>
      </c>
      <c r="N231" t="b">
        <v>0</v>
      </c>
      <c r="O231">
        <f>_xlfn.XLOOKUP(B231,Machine_Info!A:A,Machine_Info!E:E)</f>
        <v>16</v>
      </c>
      <c r="P231">
        <f t="shared" si="15"/>
        <v>11.2</v>
      </c>
      <c r="Q231">
        <f t="shared" si="19"/>
        <v>0.7</v>
      </c>
    </row>
    <row r="232" spans="1:17" x14ac:dyDescent="0.2">
      <c r="A232" t="s">
        <v>350</v>
      </c>
      <c r="B232" t="s">
        <v>52</v>
      </c>
      <c r="C232" t="s">
        <v>53</v>
      </c>
      <c r="D232" t="s">
        <v>27</v>
      </c>
      <c r="E232" s="2">
        <v>45299.333831018521</v>
      </c>
      <c r="F232" s="2">
        <v>45299.35119212963</v>
      </c>
      <c r="G232" t="str">
        <f t="shared" si="16"/>
        <v>01</v>
      </c>
      <c r="H232" t="str">
        <f t="shared" si="17"/>
        <v>08</v>
      </c>
      <c r="I232">
        <v>874</v>
      </c>
      <c r="J232">
        <f t="shared" si="18"/>
        <v>14.566666666666666</v>
      </c>
      <c r="K232" t="s">
        <v>71</v>
      </c>
      <c r="L232" t="s">
        <v>22</v>
      </c>
      <c r="M232" t="s">
        <v>23</v>
      </c>
      <c r="N232" t="b">
        <v>1</v>
      </c>
      <c r="O232">
        <f>_xlfn.XLOOKUP(B232,Machine_Info!A:A,Machine_Info!E:E)</f>
        <v>16</v>
      </c>
      <c r="P232">
        <f t="shared" si="15"/>
        <v>1.4333333333333336</v>
      </c>
      <c r="Q232">
        <f t="shared" si="19"/>
        <v>8.9583333333333348E-2</v>
      </c>
    </row>
    <row r="233" spans="1:17" x14ac:dyDescent="0.2">
      <c r="A233" t="s">
        <v>351</v>
      </c>
      <c r="B233" t="s">
        <v>174</v>
      </c>
      <c r="C233" t="s">
        <v>175</v>
      </c>
      <c r="D233" t="s">
        <v>59</v>
      </c>
      <c r="E233" s="2">
        <v>45299.338136574072</v>
      </c>
      <c r="F233" s="2">
        <v>45299.357581018521</v>
      </c>
      <c r="G233" t="str">
        <f t="shared" si="16"/>
        <v>01</v>
      </c>
      <c r="H233" t="str">
        <f t="shared" si="17"/>
        <v>08</v>
      </c>
      <c r="I233">
        <v>38</v>
      </c>
      <c r="J233">
        <f t="shared" si="18"/>
        <v>0.6333333333333333</v>
      </c>
      <c r="K233" t="s">
        <v>71</v>
      </c>
      <c r="L233" t="s">
        <v>22</v>
      </c>
      <c r="M233" t="s">
        <v>23</v>
      </c>
      <c r="N233" t="b">
        <v>1</v>
      </c>
      <c r="O233">
        <f>_xlfn.XLOOKUP(B233,Machine_Info!A:A,Machine_Info!E:E)</f>
        <v>14</v>
      </c>
      <c r="P233">
        <f t="shared" si="15"/>
        <v>13.366666666666667</v>
      </c>
      <c r="Q233">
        <f t="shared" si="19"/>
        <v>0.95476190476190481</v>
      </c>
    </row>
    <row r="234" spans="1:17" x14ac:dyDescent="0.2">
      <c r="A234" t="s">
        <v>352</v>
      </c>
      <c r="B234" t="s">
        <v>63</v>
      </c>
      <c r="C234" t="s">
        <v>64</v>
      </c>
      <c r="D234" t="s">
        <v>32</v>
      </c>
      <c r="E234" s="2">
        <v>45299.427835648137</v>
      </c>
      <c r="F234" s="2">
        <v>45299.447974537034</v>
      </c>
      <c r="G234" t="str">
        <f t="shared" si="16"/>
        <v>01</v>
      </c>
      <c r="H234" t="str">
        <f t="shared" si="17"/>
        <v>08</v>
      </c>
      <c r="I234">
        <v>128</v>
      </c>
      <c r="J234">
        <f t="shared" si="18"/>
        <v>2.1333333333333333</v>
      </c>
      <c r="K234" t="s">
        <v>60</v>
      </c>
      <c r="L234" t="s">
        <v>112</v>
      </c>
      <c r="M234" t="s">
        <v>34</v>
      </c>
      <c r="N234" t="b">
        <v>0</v>
      </c>
      <c r="O234">
        <f>_xlfn.XLOOKUP(B234,Machine_Info!A:A,Machine_Info!E:E)</f>
        <v>20</v>
      </c>
      <c r="P234">
        <f t="shared" si="15"/>
        <v>17.866666666666667</v>
      </c>
      <c r="Q234">
        <f t="shared" si="19"/>
        <v>0.89333333333333331</v>
      </c>
    </row>
    <row r="235" spans="1:17" x14ac:dyDescent="0.2">
      <c r="A235" t="s">
        <v>353</v>
      </c>
      <c r="B235" t="s">
        <v>142</v>
      </c>
      <c r="C235" t="s">
        <v>143</v>
      </c>
      <c r="D235" t="s">
        <v>27</v>
      </c>
      <c r="E235" s="2">
        <v>45299.46837962963</v>
      </c>
      <c r="F235" s="2">
        <v>45299.480879629627</v>
      </c>
      <c r="G235" t="str">
        <f t="shared" si="16"/>
        <v>01</v>
      </c>
      <c r="H235" t="str">
        <f t="shared" si="17"/>
        <v>08</v>
      </c>
      <c r="I235">
        <v>143</v>
      </c>
      <c r="J235">
        <f t="shared" si="18"/>
        <v>2.3833333333333333</v>
      </c>
      <c r="K235" t="s">
        <v>71</v>
      </c>
      <c r="L235" t="s">
        <v>22</v>
      </c>
      <c r="M235" t="s">
        <v>23</v>
      </c>
      <c r="N235" t="b">
        <v>1</v>
      </c>
      <c r="O235">
        <f>_xlfn.XLOOKUP(B235,Machine_Info!A:A,Machine_Info!E:E)</f>
        <v>22</v>
      </c>
      <c r="P235">
        <f t="shared" si="15"/>
        <v>19.616666666666667</v>
      </c>
      <c r="Q235">
        <f t="shared" si="19"/>
        <v>0.89166666666666672</v>
      </c>
    </row>
    <row r="236" spans="1:17" x14ac:dyDescent="0.2">
      <c r="A236" t="s">
        <v>354</v>
      </c>
      <c r="B236" t="s">
        <v>174</v>
      </c>
      <c r="C236" t="s">
        <v>175</v>
      </c>
      <c r="D236" t="s">
        <v>59</v>
      </c>
      <c r="E236" s="2">
        <v>45299.516921296286</v>
      </c>
      <c r="F236" s="2">
        <v>45299.974560185183</v>
      </c>
      <c r="G236" t="str">
        <f t="shared" si="16"/>
        <v>01</v>
      </c>
      <c r="H236" t="str">
        <f t="shared" si="17"/>
        <v>08</v>
      </c>
      <c r="I236">
        <v>218</v>
      </c>
      <c r="J236">
        <f t="shared" si="18"/>
        <v>3.6333333333333333</v>
      </c>
      <c r="K236" t="s">
        <v>46</v>
      </c>
      <c r="L236" t="s">
        <v>10155</v>
      </c>
      <c r="M236" t="s">
        <v>44</v>
      </c>
      <c r="N236" t="b">
        <v>0</v>
      </c>
      <c r="O236">
        <f>_xlfn.XLOOKUP(B236,Machine_Info!A:A,Machine_Info!E:E)</f>
        <v>14</v>
      </c>
      <c r="P236">
        <f t="shared" si="15"/>
        <v>10.366666666666667</v>
      </c>
      <c r="Q236">
        <f t="shared" si="19"/>
        <v>0.74047619047619051</v>
      </c>
    </row>
    <row r="237" spans="1:17" x14ac:dyDescent="0.2">
      <c r="A237" t="s">
        <v>355</v>
      </c>
      <c r="B237" t="s">
        <v>25</v>
      </c>
      <c r="C237" t="s">
        <v>26</v>
      </c>
      <c r="D237" t="s">
        <v>27</v>
      </c>
      <c r="E237" s="2">
        <v>45299.548055555562</v>
      </c>
      <c r="F237" s="2">
        <v>45299.602222222216</v>
      </c>
      <c r="G237" t="str">
        <f t="shared" si="16"/>
        <v>01</v>
      </c>
      <c r="H237" t="str">
        <f t="shared" si="17"/>
        <v>08</v>
      </c>
      <c r="I237">
        <v>1185</v>
      </c>
      <c r="J237">
        <f t="shared" si="18"/>
        <v>19.75</v>
      </c>
      <c r="K237" t="s">
        <v>103</v>
      </c>
      <c r="L237" t="s">
        <v>22</v>
      </c>
      <c r="M237" t="s">
        <v>23</v>
      </c>
      <c r="N237" t="b">
        <v>0</v>
      </c>
      <c r="O237">
        <f>_xlfn.XLOOKUP(B237,Machine_Info!A:A,Machine_Info!E:E)</f>
        <v>22</v>
      </c>
      <c r="P237">
        <f t="shared" si="15"/>
        <v>2.25</v>
      </c>
      <c r="Q237">
        <f t="shared" si="19"/>
        <v>0.10227272727272728</v>
      </c>
    </row>
    <row r="238" spans="1:17" x14ac:dyDescent="0.2">
      <c r="A238" t="s">
        <v>356</v>
      </c>
      <c r="B238" t="s">
        <v>69</v>
      </c>
      <c r="C238" t="s">
        <v>70</v>
      </c>
      <c r="D238" t="s">
        <v>27</v>
      </c>
      <c r="E238" s="2">
        <v>45299.585381944453</v>
      </c>
      <c r="F238" s="2">
        <v>45299.733993055554</v>
      </c>
      <c r="G238" t="str">
        <f t="shared" si="16"/>
        <v>01</v>
      </c>
      <c r="H238" t="str">
        <f t="shared" si="17"/>
        <v>08</v>
      </c>
      <c r="I238">
        <v>192</v>
      </c>
      <c r="J238">
        <f t="shared" si="18"/>
        <v>3.2</v>
      </c>
      <c r="K238" t="s">
        <v>28</v>
      </c>
      <c r="L238" t="s">
        <v>10155</v>
      </c>
      <c r="M238" t="s">
        <v>44</v>
      </c>
      <c r="N238" t="b">
        <v>0</v>
      </c>
      <c r="O238">
        <f>_xlfn.XLOOKUP(B238,Machine_Info!A:A,Machine_Info!E:E)</f>
        <v>16</v>
      </c>
      <c r="P238">
        <f t="shared" si="15"/>
        <v>12.8</v>
      </c>
      <c r="Q238">
        <f t="shared" si="19"/>
        <v>0.8</v>
      </c>
    </row>
    <row r="239" spans="1:17" x14ac:dyDescent="0.2">
      <c r="A239" t="s">
        <v>357</v>
      </c>
      <c r="B239" t="s">
        <v>69</v>
      </c>
      <c r="C239" t="s">
        <v>70</v>
      </c>
      <c r="D239" t="s">
        <v>27</v>
      </c>
      <c r="E239" s="2">
        <v>45299.616122685176</v>
      </c>
      <c r="F239" s="2">
        <v>45299.686261574083</v>
      </c>
      <c r="G239" t="str">
        <f t="shared" si="16"/>
        <v>01</v>
      </c>
      <c r="H239" t="str">
        <f t="shared" si="17"/>
        <v>08</v>
      </c>
      <c r="I239">
        <v>230</v>
      </c>
      <c r="J239">
        <f t="shared" si="18"/>
        <v>3.8333333333333335</v>
      </c>
      <c r="K239" t="s">
        <v>76</v>
      </c>
      <c r="L239" t="s">
        <v>10155</v>
      </c>
      <c r="M239" t="s">
        <v>44</v>
      </c>
      <c r="N239" t="b">
        <v>0</v>
      </c>
      <c r="O239">
        <f>_xlfn.XLOOKUP(B239,Machine_Info!A:A,Machine_Info!E:E)</f>
        <v>16</v>
      </c>
      <c r="P239">
        <f t="shared" si="15"/>
        <v>12.166666666666666</v>
      </c>
      <c r="Q239">
        <f t="shared" si="19"/>
        <v>0.76041666666666663</v>
      </c>
    </row>
    <row r="240" spans="1:17" x14ac:dyDescent="0.2">
      <c r="A240" t="s">
        <v>358</v>
      </c>
      <c r="B240" t="s">
        <v>218</v>
      </c>
      <c r="C240" t="s">
        <v>219</v>
      </c>
      <c r="D240" t="s">
        <v>20</v>
      </c>
      <c r="E240" s="2">
        <v>45299.660682870373</v>
      </c>
      <c r="F240" s="2">
        <v>45299.664849537039</v>
      </c>
      <c r="G240" t="str">
        <f t="shared" si="16"/>
        <v>01</v>
      </c>
      <c r="H240" t="str">
        <f t="shared" si="17"/>
        <v>08</v>
      </c>
      <c r="I240">
        <v>298</v>
      </c>
      <c r="J240">
        <f t="shared" si="18"/>
        <v>4.9666666666666668</v>
      </c>
      <c r="K240" t="s">
        <v>42</v>
      </c>
      <c r="L240" t="s">
        <v>10155</v>
      </c>
      <c r="M240" t="s">
        <v>44</v>
      </c>
      <c r="N240" t="b">
        <v>0</v>
      </c>
      <c r="O240">
        <f>_xlfn.XLOOKUP(B240,Machine_Info!A:A,Machine_Info!E:E)</f>
        <v>14</v>
      </c>
      <c r="P240">
        <f t="shared" si="15"/>
        <v>9.0333333333333332</v>
      </c>
      <c r="Q240">
        <f t="shared" si="19"/>
        <v>0.64523809523809528</v>
      </c>
    </row>
    <row r="241" spans="1:17" x14ac:dyDescent="0.2">
      <c r="A241" t="s">
        <v>359</v>
      </c>
      <c r="B241" t="s">
        <v>78</v>
      </c>
      <c r="C241" t="s">
        <v>79</v>
      </c>
      <c r="D241" t="s">
        <v>32</v>
      </c>
      <c r="E241" s="2">
        <v>45299.678854166668</v>
      </c>
      <c r="F241" s="2">
        <v>45299.688576388893</v>
      </c>
      <c r="G241" t="str">
        <f t="shared" si="16"/>
        <v>01</v>
      </c>
      <c r="H241" t="str">
        <f t="shared" si="17"/>
        <v>08</v>
      </c>
      <c r="I241">
        <v>642</v>
      </c>
      <c r="J241">
        <f t="shared" si="18"/>
        <v>10.7</v>
      </c>
      <c r="K241" t="s">
        <v>42</v>
      </c>
      <c r="L241" t="s">
        <v>112</v>
      </c>
      <c r="M241" t="s">
        <v>34</v>
      </c>
      <c r="N241" t="b">
        <v>0</v>
      </c>
      <c r="O241">
        <f>_xlfn.XLOOKUP(B241,Machine_Info!A:A,Machine_Info!E:E)</f>
        <v>22</v>
      </c>
      <c r="P241">
        <f t="shared" si="15"/>
        <v>11.3</v>
      </c>
      <c r="Q241">
        <f t="shared" si="19"/>
        <v>0.51363636363636367</v>
      </c>
    </row>
    <row r="242" spans="1:17" x14ac:dyDescent="0.2">
      <c r="A242" t="s">
        <v>360</v>
      </c>
      <c r="B242" t="s">
        <v>84</v>
      </c>
      <c r="C242" t="s">
        <v>85</v>
      </c>
      <c r="D242" t="s">
        <v>27</v>
      </c>
      <c r="E242" s="2">
        <v>45299.714791666673</v>
      </c>
      <c r="F242" s="2">
        <v>45299.802291666667</v>
      </c>
      <c r="G242" t="str">
        <f t="shared" si="16"/>
        <v>01</v>
      </c>
      <c r="H242" t="str">
        <f t="shared" si="17"/>
        <v>08</v>
      </c>
      <c r="I242">
        <v>438</v>
      </c>
      <c r="J242">
        <f t="shared" si="18"/>
        <v>7.3</v>
      </c>
      <c r="K242" t="s">
        <v>21</v>
      </c>
      <c r="L242" t="s">
        <v>22</v>
      </c>
      <c r="M242" t="s">
        <v>23</v>
      </c>
      <c r="N242" t="b">
        <v>1</v>
      </c>
      <c r="O242">
        <f>_xlfn.XLOOKUP(B242,Machine_Info!A:A,Machine_Info!E:E)</f>
        <v>22</v>
      </c>
      <c r="P242">
        <f t="shared" si="15"/>
        <v>14.7</v>
      </c>
      <c r="Q242">
        <f t="shared" si="19"/>
        <v>0.6681818181818181</v>
      </c>
    </row>
    <row r="243" spans="1:17" x14ac:dyDescent="0.2">
      <c r="A243" t="s">
        <v>361</v>
      </c>
      <c r="B243" t="s">
        <v>18</v>
      </c>
      <c r="C243" t="s">
        <v>19</v>
      </c>
      <c r="D243" t="s">
        <v>20</v>
      </c>
      <c r="E243" s="2">
        <v>45299.717627314807</v>
      </c>
      <c r="F243" s="2">
        <v>45299.808599537027</v>
      </c>
      <c r="G243" t="str">
        <f t="shared" si="16"/>
        <v>01</v>
      </c>
      <c r="H243" t="str">
        <f t="shared" si="17"/>
        <v>08</v>
      </c>
      <c r="I243">
        <v>54</v>
      </c>
      <c r="J243">
        <f t="shared" si="18"/>
        <v>0.9</v>
      </c>
      <c r="K243" t="s">
        <v>38</v>
      </c>
      <c r="L243" t="s">
        <v>112</v>
      </c>
      <c r="M243" t="s">
        <v>34</v>
      </c>
      <c r="N243" t="b">
        <v>0</v>
      </c>
      <c r="O243">
        <f>_xlfn.XLOOKUP(B243,Machine_Info!A:A,Machine_Info!E:E)</f>
        <v>16</v>
      </c>
      <c r="P243">
        <f t="shared" si="15"/>
        <v>15.1</v>
      </c>
      <c r="Q243">
        <f t="shared" si="19"/>
        <v>0.94374999999999998</v>
      </c>
    </row>
    <row r="244" spans="1:17" x14ac:dyDescent="0.2">
      <c r="A244" t="s">
        <v>362</v>
      </c>
      <c r="B244" t="s">
        <v>89</v>
      </c>
      <c r="C244" t="s">
        <v>90</v>
      </c>
      <c r="D244" t="s">
        <v>32</v>
      </c>
      <c r="E244" s="2">
        <v>45299.723078703697</v>
      </c>
      <c r="F244" s="2">
        <v>45299.862662037027</v>
      </c>
      <c r="G244" t="str">
        <f t="shared" si="16"/>
        <v>01</v>
      </c>
      <c r="H244" t="str">
        <f t="shared" si="17"/>
        <v>08</v>
      </c>
      <c r="I244">
        <v>275</v>
      </c>
      <c r="J244">
        <f t="shared" si="18"/>
        <v>4.583333333333333</v>
      </c>
      <c r="K244" t="s">
        <v>150</v>
      </c>
      <c r="L244" t="s">
        <v>112</v>
      </c>
      <c r="M244" t="s">
        <v>34</v>
      </c>
      <c r="N244" t="b">
        <v>0</v>
      </c>
      <c r="O244">
        <f>_xlfn.XLOOKUP(B244,Machine_Info!A:A,Machine_Info!E:E)</f>
        <v>14</v>
      </c>
      <c r="P244">
        <f t="shared" si="15"/>
        <v>9.4166666666666679</v>
      </c>
      <c r="Q244">
        <f t="shared" si="19"/>
        <v>0.67261904761904767</v>
      </c>
    </row>
    <row r="245" spans="1:17" x14ac:dyDescent="0.2">
      <c r="A245" t="s">
        <v>363</v>
      </c>
      <c r="B245" t="s">
        <v>263</v>
      </c>
      <c r="C245" t="s">
        <v>264</v>
      </c>
      <c r="D245" t="s">
        <v>27</v>
      </c>
      <c r="E245" s="2">
        <v>45299.75708333333</v>
      </c>
      <c r="F245" s="2">
        <v>45299.765416666669</v>
      </c>
      <c r="G245" t="str">
        <f t="shared" si="16"/>
        <v>01</v>
      </c>
      <c r="H245" t="str">
        <f t="shared" si="17"/>
        <v>08</v>
      </c>
      <c r="I245">
        <v>409</v>
      </c>
      <c r="J245">
        <f t="shared" si="18"/>
        <v>6.8166666666666664</v>
      </c>
      <c r="K245" t="s">
        <v>21</v>
      </c>
      <c r="L245" t="s">
        <v>22</v>
      </c>
      <c r="M245" t="s">
        <v>23</v>
      </c>
      <c r="N245" t="b">
        <v>1</v>
      </c>
      <c r="O245">
        <f>_xlfn.XLOOKUP(B245,Machine_Info!A:A,Machine_Info!E:E)</f>
        <v>22</v>
      </c>
      <c r="P245">
        <f t="shared" si="15"/>
        <v>15.183333333333334</v>
      </c>
      <c r="Q245">
        <f t="shared" si="19"/>
        <v>0.69015151515151518</v>
      </c>
    </row>
    <row r="246" spans="1:17" x14ac:dyDescent="0.2">
      <c r="A246" t="s">
        <v>364</v>
      </c>
      <c r="B246" t="s">
        <v>135</v>
      </c>
      <c r="C246" t="s">
        <v>136</v>
      </c>
      <c r="D246" t="s">
        <v>32</v>
      </c>
      <c r="E246" s="2">
        <v>45299.797835648147</v>
      </c>
      <c r="F246" s="2">
        <v>45299.817280092589</v>
      </c>
      <c r="G246" t="str">
        <f t="shared" si="16"/>
        <v>01</v>
      </c>
      <c r="H246" t="str">
        <f t="shared" si="17"/>
        <v>08</v>
      </c>
      <c r="I246">
        <v>413</v>
      </c>
      <c r="J246">
        <f t="shared" si="18"/>
        <v>6.8833333333333337</v>
      </c>
      <c r="K246" t="s">
        <v>76</v>
      </c>
      <c r="L246" t="s">
        <v>112</v>
      </c>
      <c r="M246" t="s">
        <v>34</v>
      </c>
      <c r="N246" t="b">
        <v>0</v>
      </c>
      <c r="O246">
        <f>_xlfn.XLOOKUP(B246,Machine_Info!A:A,Machine_Info!E:E)</f>
        <v>20</v>
      </c>
      <c r="P246">
        <f t="shared" si="15"/>
        <v>13.116666666666667</v>
      </c>
      <c r="Q246">
        <f t="shared" si="19"/>
        <v>0.65583333333333338</v>
      </c>
    </row>
    <row r="247" spans="1:17" x14ac:dyDescent="0.2">
      <c r="A247" t="s">
        <v>365</v>
      </c>
      <c r="B247" t="s">
        <v>49</v>
      </c>
      <c r="C247" t="s">
        <v>50</v>
      </c>
      <c r="D247" t="s">
        <v>20</v>
      </c>
      <c r="E247" s="2">
        <v>45299.82304398148</v>
      </c>
      <c r="F247" s="2">
        <v>45299.911238425928</v>
      </c>
      <c r="G247" t="str">
        <f t="shared" si="16"/>
        <v>01</v>
      </c>
      <c r="H247" t="str">
        <f t="shared" si="17"/>
        <v>08</v>
      </c>
      <c r="I247">
        <v>921</v>
      </c>
      <c r="J247">
        <f t="shared" si="18"/>
        <v>15.35</v>
      </c>
      <c r="K247" t="s">
        <v>110</v>
      </c>
      <c r="L247" t="s">
        <v>112</v>
      </c>
      <c r="M247" t="s">
        <v>34</v>
      </c>
      <c r="N247" t="b">
        <v>0</v>
      </c>
      <c r="O247">
        <f>_xlfn.XLOOKUP(B247,Machine_Info!A:A,Machine_Info!E:E)</f>
        <v>22</v>
      </c>
      <c r="P247">
        <f t="shared" si="15"/>
        <v>6.65</v>
      </c>
      <c r="Q247">
        <f t="shared" si="19"/>
        <v>0.3022727272727273</v>
      </c>
    </row>
    <row r="248" spans="1:17" x14ac:dyDescent="0.2">
      <c r="A248" t="s">
        <v>366</v>
      </c>
      <c r="B248" t="s">
        <v>253</v>
      </c>
      <c r="C248" t="s">
        <v>254</v>
      </c>
      <c r="D248" t="s">
        <v>59</v>
      </c>
      <c r="E248" s="2">
        <v>45299.90357638889</v>
      </c>
      <c r="F248" s="2">
        <v>45299.923020833332</v>
      </c>
      <c r="G248" t="str">
        <f t="shared" si="16"/>
        <v>01</v>
      </c>
      <c r="H248" t="str">
        <f t="shared" si="17"/>
        <v>08</v>
      </c>
      <c r="I248">
        <v>10</v>
      </c>
      <c r="J248">
        <f t="shared" si="18"/>
        <v>0.16666666666666666</v>
      </c>
      <c r="K248" t="s">
        <v>46</v>
      </c>
      <c r="L248" t="s">
        <v>10155</v>
      </c>
      <c r="M248" t="s">
        <v>44</v>
      </c>
      <c r="N248" t="b">
        <v>0</v>
      </c>
      <c r="O248">
        <f>_xlfn.XLOOKUP(B248,Machine_Info!A:A,Machine_Info!E:E)</f>
        <v>22</v>
      </c>
      <c r="P248">
        <f t="shared" si="15"/>
        <v>21.833333333333332</v>
      </c>
      <c r="Q248">
        <f t="shared" si="19"/>
        <v>0.99242424242424232</v>
      </c>
    </row>
    <row r="249" spans="1:17" x14ac:dyDescent="0.2">
      <c r="A249" t="s">
        <v>367</v>
      </c>
      <c r="B249" t="s">
        <v>167</v>
      </c>
      <c r="C249" t="s">
        <v>168</v>
      </c>
      <c r="D249" t="s">
        <v>59</v>
      </c>
      <c r="E249" s="2">
        <v>45299.913703703707</v>
      </c>
      <c r="F249" s="2">
        <v>45300.037314814806</v>
      </c>
      <c r="G249" t="str">
        <f t="shared" si="16"/>
        <v>01</v>
      </c>
      <c r="H249" t="str">
        <f t="shared" si="17"/>
        <v>08</v>
      </c>
      <c r="I249">
        <v>31</v>
      </c>
      <c r="J249">
        <f t="shared" si="18"/>
        <v>0.51666666666666672</v>
      </c>
      <c r="K249" t="s">
        <v>42</v>
      </c>
      <c r="L249" t="s">
        <v>112</v>
      </c>
      <c r="M249" t="s">
        <v>34</v>
      </c>
      <c r="N249" t="b">
        <v>0</v>
      </c>
      <c r="O249">
        <f>_xlfn.XLOOKUP(B249,Machine_Info!A:A,Machine_Info!E:E)</f>
        <v>14</v>
      </c>
      <c r="P249">
        <f t="shared" si="15"/>
        <v>13.483333333333333</v>
      </c>
      <c r="Q249">
        <f t="shared" si="19"/>
        <v>0.963095238095238</v>
      </c>
    </row>
    <row r="250" spans="1:17" x14ac:dyDescent="0.2">
      <c r="A250" t="s">
        <v>368</v>
      </c>
      <c r="B250" t="s">
        <v>40</v>
      </c>
      <c r="C250" t="s">
        <v>41</v>
      </c>
      <c r="D250" t="s">
        <v>20</v>
      </c>
      <c r="E250" s="2">
        <v>45299.944027777783</v>
      </c>
      <c r="F250" s="2">
        <v>45300.068333333344</v>
      </c>
      <c r="G250" t="str">
        <f t="shared" si="16"/>
        <v>01</v>
      </c>
      <c r="H250" t="str">
        <f t="shared" si="17"/>
        <v>08</v>
      </c>
      <c r="I250">
        <v>1026</v>
      </c>
      <c r="J250">
        <f t="shared" si="18"/>
        <v>17.100000000000001</v>
      </c>
      <c r="K250" t="s">
        <v>60</v>
      </c>
      <c r="L250" t="s">
        <v>22</v>
      </c>
      <c r="M250" t="s">
        <v>23</v>
      </c>
      <c r="N250" t="b">
        <v>0</v>
      </c>
      <c r="O250">
        <f>_xlfn.XLOOKUP(B250,Machine_Info!A:A,Machine_Info!E:E)</f>
        <v>18</v>
      </c>
      <c r="P250">
        <f t="shared" si="15"/>
        <v>0.89999999999999858</v>
      </c>
      <c r="Q250">
        <f t="shared" si="19"/>
        <v>4.999999999999992E-2</v>
      </c>
    </row>
    <row r="251" spans="1:17" x14ac:dyDescent="0.2">
      <c r="A251" t="s">
        <v>369</v>
      </c>
      <c r="B251" t="s">
        <v>78</v>
      </c>
      <c r="C251" t="s">
        <v>79</v>
      </c>
      <c r="D251" t="s">
        <v>32</v>
      </c>
      <c r="E251" s="2">
        <v>45299.966550925928</v>
      </c>
      <c r="F251" s="2">
        <v>45299.992245370369</v>
      </c>
      <c r="G251" t="str">
        <f t="shared" si="16"/>
        <v>01</v>
      </c>
      <c r="H251" t="str">
        <f t="shared" si="17"/>
        <v>08</v>
      </c>
      <c r="I251">
        <v>647</v>
      </c>
      <c r="J251">
        <f t="shared" si="18"/>
        <v>10.783333333333333</v>
      </c>
      <c r="K251" t="s">
        <v>42</v>
      </c>
      <c r="L251" t="s">
        <v>10155</v>
      </c>
      <c r="M251" t="s">
        <v>44</v>
      </c>
      <c r="N251" t="b">
        <v>0</v>
      </c>
      <c r="O251">
        <f>_xlfn.XLOOKUP(B251,Machine_Info!A:A,Machine_Info!E:E)</f>
        <v>22</v>
      </c>
      <c r="P251">
        <f t="shared" si="15"/>
        <v>11.216666666666667</v>
      </c>
      <c r="Q251">
        <f t="shared" si="19"/>
        <v>0.50984848484848488</v>
      </c>
    </row>
    <row r="252" spans="1:17" x14ac:dyDescent="0.2">
      <c r="A252" t="s">
        <v>370</v>
      </c>
      <c r="B252" t="s">
        <v>49</v>
      </c>
      <c r="C252" t="s">
        <v>50</v>
      </c>
      <c r="D252" t="s">
        <v>20</v>
      </c>
      <c r="E252" s="2">
        <v>45300.009756944448</v>
      </c>
      <c r="F252" s="2">
        <v>45300.040312500001</v>
      </c>
      <c r="G252" t="str">
        <f t="shared" si="16"/>
        <v>01</v>
      </c>
      <c r="H252" t="str">
        <f t="shared" si="17"/>
        <v>09</v>
      </c>
      <c r="I252">
        <v>534</v>
      </c>
      <c r="J252">
        <f t="shared" si="18"/>
        <v>8.9</v>
      </c>
      <c r="K252" t="s">
        <v>71</v>
      </c>
      <c r="L252" t="s">
        <v>112</v>
      </c>
      <c r="M252" t="s">
        <v>34</v>
      </c>
      <c r="N252" t="b">
        <v>1</v>
      </c>
      <c r="O252">
        <f>_xlfn.XLOOKUP(B252,Machine_Info!A:A,Machine_Info!E:E)</f>
        <v>22</v>
      </c>
      <c r="P252">
        <f t="shared" si="15"/>
        <v>13.1</v>
      </c>
      <c r="Q252">
        <f t="shared" si="19"/>
        <v>0.59545454545454546</v>
      </c>
    </row>
    <row r="253" spans="1:17" x14ac:dyDescent="0.2">
      <c r="A253" t="s">
        <v>371</v>
      </c>
      <c r="B253" t="s">
        <v>69</v>
      </c>
      <c r="C253" t="s">
        <v>70</v>
      </c>
      <c r="D253" t="s">
        <v>27</v>
      </c>
      <c r="E253" s="2">
        <v>45300.036215277767</v>
      </c>
      <c r="F253" s="2">
        <v>45300.070243055547</v>
      </c>
      <c r="G253" t="str">
        <f t="shared" si="16"/>
        <v>01</v>
      </c>
      <c r="H253" t="str">
        <f t="shared" si="17"/>
        <v>09</v>
      </c>
      <c r="I253">
        <v>179</v>
      </c>
      <c r="J253">
        <f t="shared" si="18"/>
        <v>2.9833333333333334</v>
      </c>
      <c r="K253" t="s">
        <v>71</v>
      </c>
      <c r="L253" t="s">
        <v>22</v>
      </c>
      <c r="M253" t="s">
        <v>23</v>
      </c>
      <c r="N253" t="b">
        <v>1</v>
      </c>
      <c r="O253">
        <f>_xlfn.XLOOKUP(B253,Machine_Info!A:A,Machine_Info!E:E)</f>
        <v>16</v>
      </c>
      <c r="P253">
        <f t="shared" si="15"/>
        <v>13.016666666666666</v>
      </c>
      <c r="Q253">
        <f t="shared" si="19"/>
        <v>0.81354166666666661</v>
      </c>
    </row>
    <row r="254" spans="1:17" x14ac:dyDescent="0.2">
      <c r="A254" t="s">
        <v>372</v>
      </c>
      <c r="B254" t="s">
        <v>63</v>
      </c>
      <c r="C254" t="s">
        <v>64</v>
      </c>
      <c r="D254" t="s">
        <v>32</v>
      </c>
      <c r="E254" s="2">
        <v>45300.059317129628</v>
      </c>
      <c r="F254" s="2">
        <v>45300.085011574083</v>
      </c>
      <c r="G254" t="str">
        <f t="shared" si="16"/>
        <v>01</v>
      </c>
      <c r="H254" t="str">
        <f t="shared" si="17"/>
        <v>09</v>
      </c>
      <c r="I254">
        <v>145</v>
      </c>
      <c r="J254">
        <f t="shared" si="18"/>
        <v>2.4166666666666665</v>
      </c>
      <c r="K254" t="s">
        <v>28</v>
      </c>
      <c r="L254" t="s">
        <v>112</v>
      </c>
      <c r="M254" t="s">
        <v>34</v>
      </c>
      <c r="N254" t="b">
        <v>0</v>
      </c>
      <c r="O254">
        <f>_xlfn.XLOOKUP(B254,Machine_Info!A:A,Machine_Info!E:E)</f>
        <v>20</v>
      </c>
      <c r="P254">
        <f t="shared" si="15"/>
        <v>17.583333333333332</v>
      </c>
      <c r="Q254">
        <f t="shared" si="19"/>
        <v>0.87916666666666665</v>
      </c>
    </row>
    <row r="255" spans="1:17" x14ac:dyDescent="0.2">
      <c r="A255" t="s">
        <v>373</v>
      </c>
      <c r="B255" t="s">
        <v>106</v>
      </c>
      <c r="C255" t="s">
        <v>107</v>
      </c>
      <c r="D255" t="s">
        <v>59</v>
      </c>
      <c r="E255" s="2">
        <v>45300.161550925928</v>
      </c>
      <c r="F255" s="2">
        <v>45300.181689814817</v>
      </c>
      <c r="G255" t="str">
        <f t="shared" si="16"/>
        <v>01</v>
      </c>
      <c r="H255" t="str">
        <f t="shared" si="17"/>
        <v>09</v>
      </c>
      <c r="I255">
        <v>16</v>
      </c>
      <c r="J255">
        <f t="shared" si="18"/>
        <v>0.26666666666666666</v>
      </c>
      <c r="K255" t="s">
        <v>38</v>
      </c>
      <c r="L255" t="s">
        <v>112</v>
      </c>
      <c r="M255" t="s">
        <v>34</v>
      </c>
      <c r="N255" t="b">
        <v>0</v>
      </c>
      <c r="O255">
        <f>_xlfn.XLOOKUP(B255,Machine_Info!A:A,Machine_Info!E:E)</f>
        <v>16</v>
      </c>
      <c r="P255">
        <f t="shared" si="15"/>
        <v>15.733333333333333</v>
      </c>
      <c r="Q255">
        <f t="shared" si="19"/>
        <v>0.98333333333333328</v>
      </c>
    </row>
    <row r="256" spans="1:17" x14ac:dyDescent="0.2">
      <c r="A256" t="s">
        <v>374</v>
      </c>
      <c r="B256" t="s">
        <v>89</v>
      </c>
      <c r="C256" t="s">
        <v>90</v>
      </c>
      <c r="D256" t="s">
        <v>32</v>
      </c>
      <c r="E256" s="2">
        <v>45300.270949074067</v>
      </c>
      <c r="F256" s="2">
        <v>45300.294560185182</v>
      </c>
      <c r="G256" t="str">
        <f t="shared" si="16"/>
        <v>01</v>
      </c>
      <c r="H256" t="str">
        <f t="shared" si="17"/>
        <v>09</v>
      </c>
      <c r="I256">
        <v>84</v>
      </c>
      <c r="J256">
        <f t="shared" si="18"/>
        <v>1.4</v>
      </c>
      <c r="K256" t="s">
        <v>21</v>
      </c>
      <c r="L256" t="s">
        <v>22</v>
      </c>
      <c r="M256" t="s">
        <v>23</v>
      </c>
      <c r="N256" t="b">
        <v>1</v>
      </c>
      <c r="O256">
        <f>_xlfn.XLOOKUP(B256,Machine_Info!A:A,Machine_Info!E:E)</f>
        <v>14</v>
      </c>
      <c r="P256">
        <f t="shared" si="15"/>
        <v>12.6</v>
      </c>
      <c r="Q256">
        <f t="shared" si="19"/>
        <v>0.9</v>
      </c>
    </row>
    <row r="257" spans="1:17" x14ac:dyDescent="0.2">
      <c r="A257" t="s">
        <v>375</v>
      </c>
      <c r="B257" t="s">
        <v>171</v>
      </c>
      <c r="C257" t="s">
        <v>172</v>
      </c>
      <c r="D257" t="s">
        <v>32</v>
      </c>
      <c r="E257" s="2">
        <v>45300.298437500001</v>
      </c>
      <c r="F257" s="2">
        <v>45300.30746527778</v>
      </c>
      <c r="G257" t="str">
        <f t="shared" si="16"/>
        <v>01</v>
      </c>
      <c r="H257" t="str">
        <f t="shared" si="17"/>
        <v>09</v>
      </c>
      <c r="I257">
        <v>381</v>
      </c>
      <c r="J257">
        <f t="shared" si="18"/>
        <v>6.35</v>
      </c>
      <c r="K257" t="s">
        <v>290</v>
      </c>
      <c r="L257" t="s">
        <v>22</v>
      </c>
      <c r="M257" t="s">
        <v>23</v>
      </c>
      <c r="N257" t="b">
        <v>0</v>
      </c>
      <c r="O257">
        <f>_xlfn.XLOOKUP(B257,Machine_Info!A:A,Machine_Info!E:E)</f>
        <v>16</v>
      </c>
      <c r="P257">
        <f t="shared" si="15"/>
        <v>9.65</v>
      </c>
      <c r="Q257">
        <f t="shared" si="19"/>
        <v>0.60312500000000002</v>
      </c>
    </row>
    <row r="258" spans="1:17" x14ac:dyDescent="0.2">
      <c r="A258" t="s">
        <v>376</v>
      </c>
      <c r="B258" t="s">
        <v>99</v>
      </c>
      <c r="C258" t="s">
        <v>100</v>
      </c>
      <c r="D258" t="s">
        <v>32</v>
      </c>
      <c r="E258" s="2">
        <v>45300.367685185192</v>
      </c>
      <c r="F258" s="2">
        <v>45300.372546296298</v>
      </c>
      <c r="G258" t="str">
        <f t="shared" si="16"/>
        <v>01</v>
      </c>
      <c r="H258" t="str">
        <f t="shared" si="17"/>
        <v>09</v>
      </c>
      <c r="I258">
        <v>34</v>
      </c>
      <c r="J258">
        <f t="shared" si="18"/>
        <v>0.56666666666666665</v>
      </c>
      <c r="K258" t="s">
        <v>71</v>
      </c>
      <c r="L258" t="s">
        <v>22</v>
      </c>
      <c r="M258" t="s">
        <v>23</v>
      </c>
      <c r="N258" t="b">
        <v>1</v>
      </c>
      <c r="O258">
        <f>_xlfn.XLOOKUP(B258,Machine_Info!A:A,Machine_Info!E:E)</f>
        <v>16</v>
      </c>
      <c r="P258">
        <f t="shared" ref="P258:P321" si="20">O258-J258</f>
        <v>15.433333333333334</v>
      </c>
      <c r="Q258">
        <f t="shared" si="19"/>
        <v>0.96458333333333335</v>
      </c>
    </row>
    <row r="259" spans="1:17" x14ac:dyDescent="0.2">
      <c r="A259" t="s">
        <v>377</v>
      </c>
      <c r="B259" t="s">
        <v>171</v>
      </c>
      <c r="C259" t="s">
        <v>172</v>
      </c>
      <c r="D259" t="s">
        <v>32</v>
      </c>
      <c r="E259" s="2">
        <v>45300.37605324074</v>
      </c>
      <c r="F259" s="2">
        <v>45300.448969907397</v>
      </c>
      <c r="G259" t="str">
        <f t="shared" ref="G259:G322" si="21">TEXT(E259,"mm")</f>
        <v>01</v>
      </c>
      <c r="H259" t="str">
        <f t="shared" ref="H259:H322" si="22">TEXT(E259,"dd")</f>
        <v>09</v>
      </c>
      <c r="I259">
        <v>348</v>
      </c>
      <c r="J259">
        <f t="shared" ref="J259:J322" si="23">I259/60</f>
        <v>5.8</v>
      </c>
      <c r="K259" t="s">
        <v>21</v>
      </c>
      <c r="L259" t="s">
        <v>10155</v>
      </c>
      <c r="M259" t="s">
        <v>44</v>
      </c>
      <c r="N259" t="b">
        <v>1</v>
      </c>
      <c r="O259">
        <f>_xlfn.XLOOKUP(B259,Machine_Info!A:A,Machine_Info!E:E)</f>
        <v>16</v>
      </c>
      <c r="P259">
        <f t="shared" si="20"/>
        <v>10.199999999999999</v>
      </c>
      <c r="Q259">
        <f t="shared" ref="Q259:Q322" si="24">P259/O259</f>
        <v>0.63749999999999996</v>
      </c>
    </row>
    <row r="260" spans="1:17" x14ac:dyDescent="0.2">
      <c r="A260" t="s">
        <v>378</v>
      </c>
      <c r="B260" t="s">
        <v>132</v>
      </c>
      <c r="C260" t="s">
        <v>133</v>
      </c>
      <c r="D260" t="s">
        <v>59</v>
      </c>
      <c r="E260" s="2">
        <v>45300.409710648149</v>
      </c>
      <c r="F260" s="2">
        <v>45300.430543981478</v>
      </c>
      <c r="G260" t="str">
        <f t="shared" si="21"/>
        <v>01</v>
      </c>
      <c r="H260" t="str">
        <f t="shared" si="22"/>
        <v>09</v>
      </c>
      <c r="I260">
        <v>291</v>
      </c>
      <c r="J260">
        <f t="shared" si="23"/>
        <v>4.8499999999999996</v>
      </c>
      <c r="K260" t="s">
        <v>71</v>
      </c>
      <c r="L260" t="s">
        <v>22</v>
      </c>
      <c r="M260" t="s">
        <v>23</v>
      </c>
      <c r="N260" t="b">
        <v>1</v>
      </c>
      <c r="O260">
        <f>_xlfn.XLOOKUP(B260,Machine_Info!A:A,Machine_Info!E:E)</f>
        <v>14</v>
      </c>
      <c r="P260">
        <f t="shared" si="20"/>
        <v>9.15</v>
      </c>
      <c r="Q260">
        <f t="shared" si="24"/>
        <v>0.65357142857142858</v>
      </c>
    </row>
    <row r="261" spans="1:17" x14ac:dyDescent="0.2">
      <c r="A261" t="s">
        <v>379</v>
      </c>
      <c r="B261" t="s">
        <v>171</v>
      </c>
      <c r="C261" t="s">
        <v>172</v>
      </c>
      <c r="D261" t="s">
        <v>32</v>
      </c>
      <c r="E261" s="2">
        <v>45300.420902777783</v>
      </c>
      <c r="F261" s="2">
        <v>45300.538263888891</v>
      </c>
      <c r="G261" t="str">
        <f t="shared" si="21"/>
        <v>01</v>
      </c>
      <c r="H261" t="str">
        <f t="shared" si="22"/>
        <v>09</v>
      </c>
      <c r="I261">
        <v>217</v>
      </c>
      <c r="J261">
        <f t="shared" si="23"/>
        <v>3.6166666666666667</v>
      </c>
      <c r="K261" t="s">
        <v>28</v>
      </c>
      <c r="L261" t="s">
        <v>10155</v>
      </c>
      <c r="M261" t="s">
        <v>44</v>
      </c>
      <c r="N261" t="b">
        <v>0</v>
      </c>
      <c r="O261">
        <f>_xlfn.XLOOKUP(B261,Machine_Info!A:A,Machine_Info!E:E)</f>
        <v>16</v>
      </c>
      <c r="P261">
        <f t="shared" si="20"/>
        <v>12.383333333333333</v>
      </c>
      <c r="Q261">
        <f t="shared" si="24"/>
        <v>0.7739583333333333</v>
      </c>
    </row>
    <row r="262" spans="1:17" x14ac:dyDescent="0.2">
      <c r="A262" t="s">
        <v>380</v>
      </c>
      <c r="B262" t="s">
        <v>40</v>
      </c>
      <c r="C262" t="s">
        <v>41</v>
      </c>
      <c r="D262" t="s">
        <v>20</v>
      </c>
      <c r="E262" s="2">
        <v>45300.421759259261</v>
      </c>
      <c r="F262" s="2">
        <v>45300.559259259258</v>
      </c>
      <c r="G262" t="str">
        <f t="shared" si="21"/>
        <v>01</v>
      </c>
      <c r="H262" t="str">
        <f t="shared" si="22"/>
        <v>09</v>
      </c>
      <c r="I262">
        <v>1026</v>
      </c>
      <c r="J262">
        <f t="shared" si="23"/>
        <v>17.100000000000001</v>
      </c>
      <c r="K262" t="s">
        <v>103</v>
      </c>
      <c r="L262" t="s">
        <v>22</v>
      </c>
      <c r="M262" t="s">
        <v>23</v>
      </c>
      <c r="N262" t="b">
        <v>0</v>
      </c>
      <c r="O262">
        <f>_xlfn.XLOOKUP(B262,Machine_Info!A:A,Machine_Info!E:E)</f>
        <v>18</v>
      </c>
      <c r="P262">
        <f t="shared" si="20"/>
        <v>0.89999999999999858</v>
      </c>
      <c r="Q262">
        <f t="shared" si="24"/>
        <v>4.999999999999992E-2</v>
      </c>
    </row>
    <row r="263" spans="1:17" x14ac:dyDescent="0.2">
      <c r="A263" t="s">
        <v>381</v>
      </c>
      <c r="B263" t="s">
        <v>171</v>
      </c>
      <c r="C263" t="s">
        <v>172</v>
      </c>
      <c r="D263" t="s">
        <v>32</v>
      </c>
      <c r="E263" s="2">
        <v>45300.424421296288</v>
      </c>
      <c r="F263" s="2">
        <v>45300.450115740743</v>
      </c>
      <c r="G263" t="str">
        <f t="shared" si="21"/>
        <v>01</v>
      </c>
      <c r="H263" t="str">
        <f t="shared" si="22"/>
        <v>09</v>
      </c>
      <c r="I263">
        <v>338</v>
      </c>
      <c r="J263">
        <f t="shared" si="23"/>
        <v>5.6333333333333337</v>
      </c>
      <c r="K263" t="s">
        <v>28</v>
      </c>
      <c r="L263" t="s">
        <v>10155</v>
      </c>
      <c r="M263" t="s">
        <v>44</v>
      </c>
      <c r="N263" t="b">
        <v>0</v>
      </c>
      <c r="O263">
        <f>_xlfn.XLOOKUP(B263,Machine_Info!A:A,Machine_Info!E:E)</f>
        <v>16</v>
      </c>
      <c r="P263">
        <f t="shared" si="20"/>
        <v>10.366666666666667</v>
      </c>
      <c r="Q263">
        <f t="shared" si="24"/>
        <v>0.6479166666666667</v>
      </c>
    </row>
    <row r="264" spans="1:17" x14ac:dyDescent="0.2">
      <c r="A264" t="s">
        <v>382</v>
      </c>
      <c r="B264" t="s">
        <v>57</v>
      </c>
      <c r="C264" t="s">
        <v>58</v>
      </c>
      <c r="D264" t="s">
        <v>59</v>
      </c>
      <c r="E264" s="2">
        <v>45300.45784722222</v>
      </c>
      <c r="F264" s="2">
        <v>45300.464097222219</v>
      </c>
      <c r="G264" t="str">
        <f t="shared" si="21"/>
        <v>01</v>
      </c>
      <c r="H264" t="str">
        <f t="shared" si="22"/>
        <v>09</v>
      </c>
      <c r="I264">
        <v>28</v>
      </c>
      <c r="J264">
        <f t="shared" si="23"/>
        <v>0.46666666666666667</v>
      </c>
      <c r="K264" t="s">
        <v>46</v>
      </c>
      <c r="L264" t="s">
        <v>22</v>
      </c>
      <c r="M264" t="s">
        <v>23</v>
      </c>
      <c r="N264" t="b">
        <v>0</v>
      </c>
      <c r="O264">
        <f>_xlfn.XLOOKUP(B264,Machine_Info!A:A,Machine_Info!E:E)</f>
        <v>18</v>
      </c>
      <c r="P264">
        <f t="shared" si="20"/>
        <v>17.533333333333335</v>
      </c>
      <c r="Q264">
        <f t="shared" si="24"/>
        <v>0.9740740740740742</v>
      </c>
    </row>
    <row r="265" spans="1:17" x14ac:dyDescent="0.2">
      <c r="A265" t="s">
        <v>383</v>
      </c>
      <c r="B265" t="s">
        <v>81</v>
      </c>
      <c r="C265" t="s">
        <v>82</v>
      </c>
      <c r="D265" t="s">
        <v>20</v>
      </c>
      <c r="E265" s="2">
        <v>45300.534826388888</v>
      </c>
      <c r="F265" s="2">
        <v>45300.559131944443</v>
      </c>
      <c r="G265" t="str">
        <f t="shared" si="21"/>
        <v>01</v>
      </c>
      <c r="H265" t="str">
        <f t="shared" si="22"/>
        <v>09</v>
      </c>
      <c r="I265">
        <v>219</v>
      </c>
      <c r="J265">
        <f t="shared" si="23"/>
        <v>3.65</v>
      </c>
      <c r="K265" t="s">
        <v>42</v>
      </c>
      <c r="L265" t="s">
        <v>10155</v>
      </c>
      <c r="M265" t="s">
        <v>44</v>
      </c>
      <c r="N265" t="b">
        <v>0</v>
      </c>
      <c r="O265">
        <f>_xlfn.XLOOKUP(B265,Machine_Info!A:A,Machine_Info!E:E)</f>
        <v>14</v>
      </c>
      <c r="P265">
        <f t="shared" si="20"/>
        <v>10.35</v>
      </c>
      <c r="Q265">
        <f t="shared" si="24"/>
        <v>0.73928571428571421</v>
      </c>
    </row>
    <row r="266" spans="1:17" x14ac:dyDescent="0.2">
      <c r="A266" t="s">
        <v>384</v>
      </c>
      <c r="B266" t="s">
        <v>25</v>
      </c>
      <c r="C266" t="s">
        <v>26</v>
      </c>
      <c r="D266" t="s">
        <v>27</v>
      </c>
      <c r="E266" s="2">
        <v>45300.552557870367</v>
      </c>
      <c r="F266" s="2">
        <v>45300.581724537027</v>
      </c>
      <c r="G266" t="str">
        <f t="shared" si="21"/>
        <v>01</v>
      </c>
      <c r="H266" t="str">
        <f t="shared" si="22"/>
        <v>09</v>
      </c>
      <c r="I266">
        <v>1254</v>
      </c>
      <c r="J266">
        <f t="shared" si="23"/>
        <v>20.9</v>
      </c>
      <c r="K266" t="s">
        <v>103</v>
      </c>
      <c r="L266" t="s">
        <v>10155</v>
      </c>
      <c r="M266" t="s">
        <v>44</v>
      </c>
      <c r="N266" t="b">
        <v>0</v>
      </c>
      <c r="O266">
        <f>_xlfn.XLOOKUP(B266,Machine_Info!A:A,Machine_Info!E:E)</f>
        <v>22</v>
      </c>
      <c r="P266">
        <f t="shared" si="20"/>
        <v>1.1000000000000014</v>
      </c>
      <c r="Q266">
        <f t="shared" si="24"/>
        <v>5.0000000000000065E-2</v>
      </c>
    </row>
    <row r="267" spans="1:17" x14ac:dyDescent="0.2">
      <c r="A267" t="s">
        <v>385</v>
      </c>
      <c r="B267" t="s">
        <v>84</v>
      </c>
      <c r="C267" t="s">
        <v>85</v>
      </c>
      <c r="D267" t="s">
        <v>27</v>
      </c>
      <c r="E267" s="2">
        <v>45300.565648148149</v>
      </c>
      <c r="F267" s="2">
        <v>45300.637175925927</v>
      </c>
      <c r="G267" t="str">
        <f t="shared" si="21"/>
        <v>01</v>
      </c>
      <c r="H267" t="str">
        <f t="shared" si="22"/>
        <v>09</v>
      </c>
      <c r="I267">
        <v>504</v>
      </c>
      <c r="J267">
        <f t="shared" si="23"/>
        <v>8.4</v>
      </c>
      <c r="K267" t="s">
        <v>28</v>
      </c>
      <c r="L267" t="s">
        <v>10155</v>
      </c>
      <c r="M267" t="s">
        <v>44</v>
      </c>
      <c r="N267" t="b">
        <v>0</v>
      </c>
      <c r="O267">
        <f>_xlfn.XLOOKUP(B267,Machine_Info!A:A,Machine_Info!E:E)</f>
        <v>22</v>
      </c>
      <c r="P267">
        <f t="shared" si="20"/>
        <v>13.6</v>
      </c>
      <c r="Q267">
        <f t="shared" si="24"/>
        <v>0.61818181818181817</v>
      </c>
    </row>
    <row r="268" spans="1:17" x14ac:dyDescent="0.2">
      <c r="A268" t="s">
        <v>386</v>
      </c>
      <c r="B268" t="s">
        <v>263</v>
      </c>
      <c r="C268" t="s">
        <v>264</v>
      </c>
      <c r="D268" t="s">
        <v>27</v>
      </c>
      <c r="E268" s="2">
        <v>45300.570775462962</v>
      </c>
      <c r="F268" s="2">
        <v>45300.729803240742</v>
      </c>
      <c r="G268" t="str">
        <f t="shared" si="21"/>
        <v>01</v>
      </c>
      <c r="H268" t="str">
        <f t="shared" si="22"/>
        <v>09</v>
      </c>
      <c r="I268">
        <v>176</v>
      </c>
      <c r="J268">
        <f t="shared" si="23"/>
        <v>2.9333333333333331</v>
      </c>
      <c r="K268" t="s">
        <v>38</v>
      </c>
      <c r="L268" t="s">
        <v>112</v>
      </c>
      <c r="M268" t="s">
        <v>34</v>
      </c>
      <c r="N268" t="b">
        <v>0</v>
      </c>
      <c r="O268">
        <f>_xlfn.XLOOKUP(B268,Machine_Info!A:A,Machine_Info!E:E)</f>
        <v>22</v>
      </c>
      <c r="P268">
        <f t="shared" si="20"/>
        <v>19.066666666666666</v>
      </c>
      <c r="Q268">
        <f t="shared" si="24"/>
        <v>0.8666666666666667</v>
      </c>
    </row>
    <row r="269" spans="1:17" x14ac:dyDescent="0.2">
      <c r="A269" t="s">
        <v>387</v>
      </c>
      <c r="B269" t="s">
        <v>253</v>
      </c>
      <c r="C269" t="s">
        <v>254</v>
      </c>
      <c r="D269" t="s">
        <v>59</v>
      </c>
      <c r="E269" s="2">
        <v>45300.589675925927</v>
      </c>
      <c r="F269" s="2">
        <v>45300.724398148152</v>
      </c>
      <c r="G269" t="str">
        <f t="shared" si="21"/>
        <v>01</v>
      </c>
      <c r="H269" t="str">
        <f t="shared" si="22"/>
        <v>09</v>
      </c>
      <c r="I269">
        <v>11</v>
      </c>
      <c r="J269">
        <f t="shared" si="23"/>
        <v>0.18333333333333332</v>
      </c>
      <c r="K269" t="s">
        <v>42</v>
      </c>
      <c r="L269" t="s">
        <v>112</v>
      </c>
      <c r="M269" t="s">
        <v>34</v>
      </c>
      <c r="N269" t="b">
        <v>0</v>
      </c>
      <c r="O269">
        <f>_xlfn.XLOOKUP(B269,Machine_Info!A:A,Machine_Info!E:E)</f>
        <v>22</v>
      </c>
      <c r="P269">
        <f t="shared" si="20"/>
        <v>21.816666666666666</v>
      </c>
      <c r="Q269">
        <f t="shared" si="24"/>
        <v>0.9916666666666667</v>
      </c>
    </row>
    <row r="270" spans="1:17" x14ac:dyDescent="0.2">
      <c r="A270" t="s">
        <v>388</v>
      </c>
      <c r="B270" t="s">
        <v>125</v>
      </c>
      <c r="C270" t="s">
        <v>126</v>
      </c>
      <c r="D270" t="s">
        <v>20</v>
      </c>
      <c r="E270" s="2">
        <v>45300.596620370372</v>
      </c>
      <c r="F270" s="2">
        <v>45300.611203703702</v>
      </c>
      <c r="G270" t="str">
        <f t="shared" si="21"/>
        <v>01</v>
      </c>
      <c r="H270" t="str">
        <f t="shared" si="22"/>
        <v>09</v>
      </c>
      <c r="I270">
        <v>260</v>
      </c>
      <c r="J270">
        <f t="shared" si="23"/>
        <v>4.333333333333333</v>
      </c>
      <c r="K270" t="s">
        <v>38</v>
      </c>
      <c r="L270" t="s">
        <v>10155</v>
      </c>
      <c r="M270" t="s">
        <v>44</v>
      </c>
      <c r="N270" t="b">
        <v>0</v>
      </c>
      <c r="O270">
        <f>_xlfn.XLOOKUP(B270,Machine_Info!A:A,Machine_Info!E:E)</f>
        <v>18</v>
      </c>
      <c r="P270">
        <f t="shared" si="20"/>
        <v>13.666666666666668</v>
      </c>
      <c r="Q270">
        <f t="shared" si="24"/>
        <v>0.7592592592592593</v>
      </c>
    </row>
    <row r="271" spans="1:17" x14ac:dyDescent="0.2">
      <c r="A271" t="s">
        <v>389</v>
      </c>
      <c r="B271" t="s">
        <v>202</v>
      </c>
      <c r="C271" t="s">
        <v>203</v>
      </c>
      <c r="D271" t="s">
        <v>32</v>
      </c>
      <c r="E271" s="2">
        <v>45300.601631944453</v>
      </c>
      <c r="F271" s="2">
        <v>45300.606493055559</v>
      </c>
      <c r="G271" t="str">
        <f t="shared" si="21"/>
        <v>01</v>
      </c>
      <c r="H271" t="str">
        <f t="shared" si="22"/>
        <v>09</v>
      </c>
      <c r="I271">
        <v>462</v>
      </c>
      <c r="J271">
        <f t="shared" si="23"/>
        <v>7.7</v>
      </c>
      <c r="K271" t="s">
        <v>103</v>
      </c>
      <c r="L271" t="s">
        <v>10155</v>
      </c>
      <c r="M271" t="s">
        <v>44</v>
      </c>
      <c r="N271" t="b">
        <v>0</v>
      </c>
      <c r="O271">
        <f>_xlfn.XLOOKUP(B271,Machine_Info!A:A,Machine_Info!E:E)</f>
        <v>22</v>
      </c>
      <c r="P271">
        <f t="shared" si="20"/>
        <v>14.3</v>
      </c>
      <c r="Q271">
        <f t="shared" si="24"/>
        <v>0.65</v>
      </c>
    </row>
    <row r="272" spans="1:17" x14ac:dyDescent="0.2">
      <c r="A272" t="s">
        <v>390</v>
      </c>
      <c r="B272" t="s">
        <v>63</v>
      </c>
      <c r="C272" t="s">
        <v>64</v>
      </c>
      <c r="D272" t="s">
        <v>32</v>
      </c>
      <c r="E272" s="2">
        <v>45300.631863425922</v>
      </c>
      <c r="F272" s="2">
        <v>45300.686030092591</v>
      </c>
      <c r="G272" t="str">
        <f t="shared" si="21"/>
        <v>01</v>
      </c>
      <c r="H272" t="str">
        <f t="shared" si="22"/>
        <v>09</v>
      </c>
      <c r="I272">
        <v>80</v>
      </c>
      <c r="J272">
        <f t="shared" si="23"/>
        <v>1.3333333333333333</v>
      </c>
      <c r="K272" t="s">
        <v>71</v>
      </c>
      <c r="L272" t="s">
        <v>22</v>
      </c>
      <c r="M272" t="s">
        <v>23</v>
      </c>
      <c r="N272" t="b">
        <v>1</v>
      </c>
      <c r="O272">
        <f>_xlfn.XLOOKUP(B272,Machine_Info!A:A,Machine_Info!E:E)</f>
        <v>20</v>
      </c>
      <c r="P272">
        <f t="shared" si="20"/>
        <v>18.666666666666668</v>
      </c>
      <c r="Q272">
        <f t="shared" si="24"/>
        <v>0.93333333333333335</v>
      </c>
    </row>
    <row r="273" spans="1:17" x14ac:dyDescent="0.2">
      <c r="A273" t="s">
        <v>391</v>
      </c>
      <c r="B273" t="s">
        <v>66</v>
      </c>
      <c r="C273" t="s">
        <v>67</v>
      </c>
      <c r="D273" t="s">
        <v>32</v>
      </c>
      <c r="E273" s="2">
        <v>45300.646354166667</v>
      </c>
      <c r="F273" s="2">
        <v>45300.77065972222</v>
      </c>
      <c r="G273" t="str">
        <f t="shared" si="21"/>
        <v>01</v>
      </c>
      <c r="H273" t="str">
        <f t="shared" si="22"/>
        <v>09</v>
      </c>
      <c r="I273">
        <v>187</v>
      </c>
      <c r="J273">
        <f t="shared" si="23"/>
        <v>3.1166666666666667</v>
      </c>
      <c r="K273" t="s">
        <v>76</v>
      </c>
      <c r="L273" t="s">
        <v>10155</v>
      </c>
      <c r="M273" t="s">
        <v>44</v>
      </c>
      <c r="N273" t="b">
        <v>0</v>
      </c>
      <c r="O273">
        <f>_xlfn.XLOOKUP(B273,Machine_Info!A:A,Machine_Info!E:E)</f>
        <v>14</v>
      </c>
      <c r="P273">
        <f t="shared" si="20"/>
        <v>10.883333333333333</v>
      </c>
      <c r="Q273">
        <f t="shared" si="24"/>
        <v>0.77738095238095239</v>
      </c>
    </row>
    <row r="274" spans="1:17" x14ac:dyDescent="0.2">
      <c r="A274" t="s">
        <v>392</v>
      </c>
      <c r="B274" t="s">
        <v>116</v>
      </c>
      <c r="C274" t="s">
        <v>117</v>
      </c>
      <c r="D274" t="s">
        <v>20</v>
      </c>
      <c r="E274" s="2">
        <v>45300.668379629627</v>
      </c>
      <c r="F274" s="2">
        <v>45300.794768518521</v>
      </c>
      <c r="G274" t="str">
        <f t="shared" si="21"/>
        <v>01</v>
      </c>
      <c r="H274" t="str">
        <f t="shared" si="22"/>
        <v>09</v>
      </c>
      <c r="I274">
        <v>66</v>
      </c>
      <c r="J274">
        <f t="shared" si="23"/>
        <v>1.1000000000000001</v>
      </c>
      <c r="K274" t="s">
        <v>110</v>
      </c>
      <c r="L274" t="s">
        <v>112</v>
      </c>
      <c r="M274" t="s">
        <v>34</v>
      </c>
      <c r="N274" t="b">
        <v>0</v>
      </c>
      <c r="O274">
        <f>_xlfn.XLOOKUP(B274,Machine_Info!A:A,Machine_Info!E:E)</f>
        <v>16</v>
      </c>
      <c r="P274">
        <f t="shared" si="20"/>
        <v>14.9</v>
      </c>
      <c r="Q274">
        <f t="shared" si="24"/>
        <v>0.93125000000000002</v>
      </c>
    </row>
    <row r="275" spans="1:17" x14ac:dyDescent="0.2">
      <c r="A275" t="s">
        <v>393</v>
      </c>
      <c r="B275" t="s">
        <v>125</v>
      </c>
      <c r="C275" t="s">
        <v>126</v>
      </c>
      <c r="D275" t="s">
        <v>20</v>
      </c>
      <c r="E275" s="2">
        <v>45300.841620370367</v>
      </c>
      <c r="F275" s="2">
        <v>45301.03398148148</v>
      </c>
      <c r="G275" t="str">
        <f t="shared" si="21"/>
        <v>01</v>
      </c>
      <c r="H275" t="str">
        <f t="shared" si="22"/>
        <v>09</v>
      </c>
      <c r="I275">
        <v>41</v>
      </c>
      <c r="J275">
        <f t="shared" si="23"/>
        <v>0.68333333333333335</v>
      </c>
      <c r="K275" t="s">
        <v>46</v>
      </c>
      <c r="L275" t="s">
        <v>10155</v>
      </c>
      <c r="M275" t="s">
        <v>44</v>
      </c>
      <c r="N275" t="b">
        <v>0</v>
      </c>
      <c r="O275">
        <f>_xlfn.XLOOKUP(B275,Machine_Info!A:A,Machine_Info!E:E)</f>
        <v>18</v>
      </c>
      <c r="P275">
        <f t="shared" si="20"/>
        <v>17.316666666666666</v>
      </c>
      <c r="Q275">
        <f t="shared" si="24"/>
        <v>0.96203703703703702</v>
      </c>
    </row>
    <row r="276" spans="1:17" x14ac:dyDescent="0.2">
      <c r="A276" t="s">
        <v>394</v>
      </c>
      <c r="B276" t="s">
        <v>253</v>
      </c>
      <c r="C276" t="s">
        <v>254</v>
      </c>
      <c r="D276" t="s">
        <v>59</v>
      </c>
      <c r="E276" s="2">
        <v>45300.846099537041</v>
      </c>
      <c r="F276" s="2">
        <v>45300.948182870372</v>
      </c>
      <c r="G276" t="str">
        <f t="shared" si="21"/>
        <v>01</v>
      </c>
      <c r="H276" t="str">
        <f t="shared" si="22"/>
        <v>09</v>
      </c>
      <c r="I276">
        <v>5</v>
      </c>
      <c r="J276">
        <f t="shared" si="23"/>
        <v>8.3333333333333329E-2</v>
      </c>
      <c r="K276" t="s">
        <v>54</v>
      </c>
      <c r="L276" t="s">
        <v>10155</v>
      </c>
      <c r="M276" t="s">
        <v>44</v>
      </c>
      <c r="N276" t="b">
        <v>1</v>
      </c>
      <c r="O276">
        <f>_xlfn.XLOOKUP(B276,Machine_Info!A:A,Machine_Info!E:E)</f>
        <v>22</v>
      </c>
      <c r="P276">
        <f t="shared" si="20"/>
        <v>21.916666666666668</v>
      </c>
      <c r="Q276">
        <f t="shared" si="24"/>
        <v>0.99621212121212122</v>
      </c>
    </row>
    <row r="277" spans="1:17" x14ac:dyDescent="0.2">
      <c r="A277" t="s">
        <v>395</v>
      </c>
      <c r="B277" t="s">
        <v>25</v>
      </c>
      <c r="C277" t="s">
        <v>26</v>
      </c>
      <c r="D277" t="s">
        <v>27</v>
      </c>
      <c r="E277" s="2">
        <v>45300.857349537036</v>
      </c>
      <c r="F277" s="2">
        <v>45301.290682870371</v>
      </c>
      <c r="G277" t="str">
        <f t="shared" si="21"/>
        <v>01</v>
      </c>
      <c r="H277" t="str">
        <f t="shared" si="22"/>
        <v>09</v>
      </c>
      <c r="I277">
        <v>1254</v>
      </c>
      <c r="J277">
        <f t="shared" si="23"/>
        <v>20.9</v>
      </c>
      <c r="K277" t="s">
        <v>38</v>
      </c>
      <c r="L277" t="s">
        <v>10155</v>
      </c>
      <c r="M277" t="s">
        <v>44</v>
      </c>
      <c r="N277" t="b">
        <v>0</v>
      </c>
      <c r="O277">
        <f>_xlfn.XLOOKUP(B277,Machine_Info!A:A,Machine_Info!E:E)</f>
        <v>22</v>
      </c>
      <c r="P277">
        <f t="shared" si="20"/>
        <v>1.1000000000000014</v>
      </c>
      <c r="Q277">
        <f t="shared" si="24"/>
        <v>5.0000000000000065E-2</v>
      </c>
    </row>
    <row r="278" spans="1:17" x14ac:dyDescent="0.2">
      <c r="A278" t="s">
        <v>396</v>
      </c>
      <c r="B278" t="s">
        <v>167</v>
      </c>
      <c r="C278" t="s">
        <v>168</v>
      </c>
      <c r="D278" t="s">
        <v>59</v>
      </c>
      <c r="E278" s="2">
        <v>45300.895405092589</v>
      </c>
      <c r="F278" s="2">
        <v>45300.904432870368</v>
      </c>
      <c r="G278" t="str">
        <f t="shared" si="21"/>
        <v>01</v>
      </c>
      <c r="H278" t="str">
        <f t="shared" si="22"/>
        <v>09</v>
      </c>
      <c r="I278">
        <v>256</v>
      </c>
      <c r="J278">
        <f t="shared" si="23"/>
        <v>4.2666666666666666</v>
      </c>
      <c r="K278" t="s">
        <v>54</v>
      </c>
      <c r="L278" t="s">
        <v>112</v>
      </c>
      <c r="M278" t="s">
        <v>34</v>
      </c>
      <c r="N278" t="b">
        <v>1</v>
      </c>
      <c r="O278">
        <f>_xlfn.XLOOKUP(B278,Machine_Info!A:A,Machine_Info!E:E)</f>
        <v>14</v>
      </c>
      <c r="P278">
        <f t="shared" si="20"/>
        <v>9.7333333333333343</v>
      </c>
      <c r="Q278">
        <f t="shared" si="24"/>
        <v>0.69523809523809532</v>
      </c>
    </row>
    <row r="279" spans="1:17" x14ac:dyDescent="0.2">
      <c r="A279" t="s">
        <v>397</v>
      </c>
      <c r="B279" t="s">
        <v>171</v>
      </c>
      <c r="C279" t="s">
        <v>172</v>
      </c>
      <c r="D279" t="s">
        <v>32</v>
      </c>
      <c r="E279" s="2">
        <v>45300.907337962963</v>
      </c>
      <c r="F279" s="2">
        <v>45300.968449074076</v>
      </c>
      <c r="G279" t="str">
        <f t="shared" si="21"/>
        <v>01</v>
      </c>
      <c r="H279" t="str">
        <f t="shared" si="22"/>
        <v>09</v>
      </c>
      <c r="I279">
        <v>285</v>
      </c>
      <c r="J279">
        <f t="shared" si="23"/>
        <v>4.75</v>
      </c>
      <c r="K279" t="s">
        <v>290</v>
      </c>
      <c r="L279" t="s">
        <v>112</v>
      </c>
      <c r="M279" t="s">
        <v>34</v>
      </c>
      <c r="N279" t="b">
        <v>0</v>
      </c>
      <c r="O279">
        <f>_xlfn.XLOOKUP(B279,Machine_Info!A:A,Machine_Info!E:E)</f>
        <v>16</v>
      </c>
      <c r="P279">
        <f t="shared" si="20"/>
        <v>11.25</v>
      </c>
      <c r="Q279">
        <f t="shared" si="24"/>
        <v>0.703125</v>
      </c>
    </row>
    <row r="280" spans="1:17" x14ac:dyDescent="0.2">
      <c r="A280" t="s">
        <v>398</v>
      </c>
      <c r="B280" t="s">
        <v>57</v>
      </c>
      <c r="C280" t="s">
        <v>58</v>
      </c>
      <c r="D280" t="s">
        <v>59</v>
      </c>
      <c r="E280" s="2">
        <v>45300.949837962973</v>
      </c>
      <c r="F280" s="2">
        <v>45301.065115740741</v>
      </c>
      <c r="G280" t="str">
        <f t="shared" si="21"/>
        <v>01</v>
      </c>
      <c r="H280" t="str">
        <f t="shared" si="22"/>
        <v>09</v>
      </c>
      <c r="I280">
        <v>23</v>
      </c>
      <c r="J280">
        <f t="shared" si="23"/>
        <v>0.38333333333333336</v>
      </c>
      <c r="K280" t="s">
        <v>76</v>
      </c>
      <c r="L280" t="s">
        <v>10155</v>
      </c>
      <c r="M280" t="s">
        <v>44</v>
      </c>
      <c r="N280" t="b">
        <v>0</v>
      </c>
      <c r="O280">
        <f>_xlfn.XLOOKUP(B280,Machine_Info!A:A,Machine_Info!E:E)</f>
        <v>18</v>
      </c>
      <c r="P280">
        <f t="shared" si="20"/>
        <v>17.616666666666667</v>
      </c>
      <c r="Q280">
        <f t="shared" si="24"/>
        <v>0.97870370370370374</v>
      </c>
    </row>
    <row r="281" spans="1:17" x14ac:dyDescent="0.2">
      <c r="A281" t="s">
        <v>399</v>
      </c>
      <c r="B281" t="s">
        <v>202</v>
      </c>
      <c r="C281" t="s">
        <v>203</v>
      </c>
      <c r="D281" t="s">
        <v>32</v>
      </c>
      <c r="E281" s="2">
        <v>45300.993194444447</v>
      </c>
      <c r="F281" s="2">
        <v>45301.023055555554</v>
      </c>
      <c r="G281" t="str">
        <f t="shared" si="21"/>
        <v>01</v>
      </c>
      <c r="H281" t="str">
        <f t="shared" si="22"/>
        <v>09</v>
      </c>
      <c r="I281">
        <v>71</v>
      </c>
      <c r="J281">
        <f t="shared" si="23"/>
        <v>1.1833333333333333</v>
      </c>
      <c r="K281" t="s">
        <v>42</v>
      </c>
      <c r="L281" t="s">
        <v>10155</v>
      </c>
      <c r="M281" t="s">
        <v>44</v>
      </c>
      <c r="N281" t="b">
        <v>0</v>
      </c>
      <c r="O281">
        <f>_xlfn.XLOOKUP(B281,Machine_Info!A:A,Machine_Info!E:E)</f>
        <v>22</v>
      </c>
      <c r="P281">
        <f t="shared" si="20"/>
        <v>20.816666666666666</v>
      </c>
      <c r="Q281">
        <f t="shared" si="24"/>
        <v>0.94621212121212117</v>
      </c>
    </row>
    <row r="282" spans="1:17" x14ac:dyDescent="0.2">
      <c r="A282" t="s">
        <v>400</v>
      </c>
      <c r="B282" t="s">
        <v>69</v>
      </c>
      <c r="C282" t="s">
        <v>70</v>
      </c>
      <c r="D282" t="s">
        <v>27</v>
      </c>
      <c r="E282" s="2">
        <v>45301.000462962962</v>
      </c>
      <c r="F282" s="2">
        <v>45301.129629629628</v>
      </c>
      <c r="G282" t="str">
        <f t="shared" si="21"/>
        <v>01</v>
      </c>
      <c r="H282" t="str">
        <f t="shared" si="22"/>
        <v>10</v>
      </c>
      <c r="I282">
        <v>285</v>
      </c>
      <c r="J282">
        <f t="shared" si="23"/>
        <v>4.75</v>
      </c>
      <c r="K282" t="s">
        <v>21</v>
      </c>
      <c r="L282" t="s">
        <v>22</v>
      </c>
      <c r="M282" t="s">
        <v>23</v>
      </c>
      <c r="N282" t="b">
        <v>1</v>
      </c>
      <c r="O282">
        <f>_xlfn.XLOOKUP(B282,Machine_Info!A:A,Machine_Info!E:E)</f>
        <v>16</v>
      </c>
      <c r="P282">
        <f t="shared" si="20"/>
        <v>11.25</v>
      </c>
      <c r="Q282">
        <f t="shared" si="24"/>
        <v>0.703125</v>
      </c>
    </row>
    <row r="283" spans="1:17" x14ac:dyDescent="0.2">
      <c r="A283" t="s">
        <v>401</v>
      </c>
      <c r="B283" t="s">
        <v>202</v>
      </c>
      <c r="C283" t="s">
        <v>203</v>
      </c>
      <c r="D283" t="s">
        <v>32</v>
      </c>
      <c r="E283" s="2">
        <v>45301.04277777778</v>
      </c>
      <c r="F283" s="2">
        <v>45301.065694444442</v>
      </c>
      <c r="G283" t="str">
        <f t="shared" si="21"/>
        <v>01</v>
      </c>
      <c r="H283" t="str">
        <f t="shared" si="22"/>
        <v>10</v>
      </c>
      <c r="I283">
        <v>321</v>
      </c>
      <c r="J283">
        <f t="shared" si="23"/>
        <v>5.35</v>
      </c>
      <c r="K283" t="s">
        <v>60</v>
      </c>
      <c r="L283" t="s">
        <v>112</v>
      </c>
      <c r="M283" t="s">
        <v>34</v>
      </c>
      <c r="N283" t="b">
        <v>0</v>
      </c>
      <c r="O283">
        <f>_xlfn.XLOOKUP(B283,Machine_Info!A:A,Machine_Info!E:E)</f>
        <v>22</v>
      </c>
      <c r="P283">
        <f t="shared" si="20"/>
        <v>16.649999999999999</v>
      </c>
      <c r="Q283">
        <f t="shared" si="24"/>
        <v>0.75681818181818172</v>
      </c>
    </row>
    <row r="284" spans="1:17" x14ac:dyDescent="0.2">
      <c r="A284" t="s">
        <v>402</v>
      </c>
      <c r="B284" t="s">
        <v>106</v>
      </c>
      <c r="C284" t="s">
        <v>107</v>
      </c>
      <c r="D284" t="s">
        <v>59</v>
      </c>
      <c r="E284" s="2">
        <v>45301.060868055552</v>
      </c>
      <c r="F284" s="2">
        <v>45301.141423611109</v>
      </c>
      <c r="G284" t="str">
        <f t="shared" si="21"/>
        <v>01</v>
      </c>
      <c r="H284" t="str">
        <f t="shared" si="22"/>
        <v>10</v>
      </c>
      <c r="I284">
        <v>20</v>
      </c>
      <c r="J284">
        <f t="shared" si="23"/>
        <v>0.33333333333333331</v>
      </c>
      <c r="K284" t="s">
        <v>38</v>
      </c>
      <c r="L284" t="s">
        <v>112</v>
      </c>
      <c r="M284" t="s">
        <v>34</v>
      </c>
      <c r="N284" t="b">
        <v>0</v>
      </c>
      <c r="O284">
        <f>_xlfn.XLOOKUP(B284,Machine_Info!A:A,Machine_Info!E:E)</f>
        <v>16</v>
      </c>
      <c r="P284">
        <f t="shared" si="20"/>
        <v>15.666666666666666</v>
      </c>
      <c r="Q284">
        <f t="shared" si="24"/>
        <v>0.97916666666666663</v>
      </c>
    </row>
    <row r="285" spans="1:17" x14ac:dyDescent="0.2">
      <c r="A285" t="s">
        <v>403</v>
      </c>
      <c r="B285" t="s">
        <v>132</v>
      </c>
      <c r="C285" t="s">
        <v>133</v>
      </c>
      <c r="D285" t="s">
        <v>59</v>
      </c>
      <c r="E285" s="2">
        <v>45301.078310185178</v>
      </c>
      <c r="F285" s="2">
        <v>45301.080393518518</v>
      </c>
      <c r="G285" t="str">
        <f t="shared" si="21"/>
        <v>01</v>
      </c>
      <c r="H285" t="str">
        <f t="shared" si="22"/>
        <v>10</v>
      </c>
      <c r="I285">
        <v>38</v>
      </c>
      <c r="J285">
        <f t="shared" si="23"/>
        <v>0.6333333333333333</v>
      </c>
      <c r="K285" t="s">
        <v>42</v>
      </c>
      <c r="L285" t="s">
        <v>22</v>
      </c>
      <c r="M285" t="s">
        <v>23</v>
      </c>
      <c r="N285" t="b">
        <v>0</v>
      </c>
      <c r="O285">
        <f>_xlfn.XLOOKUP(B285,Machine_Info!A:A,Machine_Info!E:E)</f>
        <v>14</v>
      </c>
      <c r="P285">
        <f t="shared" si="20"/>
        <v>13.366666666666667</v>
      </c>
      <c r="Q285">
        <f t="shared" si="24"/>
        <v>0.95476190476190481</v>
      </c>
    </row>
    <row r="286" spans="1:17" x14ac:dyDescent="0.2">
      <c r="A286" t="s">
        <v>404</v>
      </c>
      <c r="B286" t="s">
        <v>84</v>
      </c>
      <c r="C286" t="s">
        <v>85</v>
      </c>
      <c r="D286" t="s">
        <v>27</v>
      </c>
      <c r="E286" s="2">
        <v>45301.200370370367</v>
      </c>
      <c r="F286" s="2">
        <v>45301.335787037038</v>
      </c>
      <c r="G286" t="str">
        <f t="shared" si="21"/>
        <v>01</v>
      </c>
      <c r="H286" t="str">
        <f t="shared" si="22"/>
        <v>10</v>
      </c>
      <c r="I286">
        <v>35</v>
      </c>
      <c r="J286">
        <f t="shared" si="23"/>
        <v>0.58333333333333337</v>
      </c>
      <c r="K286" t="s">
        <v>38</v>
      </c>
      <c r="L286" t="s">
        <v>112</v>
      </c>
      <c r="M286" t="s">
        <v>34</v>
      </c>
      <c r="N286" t="b">
        <v>0</v>
      </c>
      <c r="O286">
        <f>_xlfn.XLOOKUP(B286,Machine_Info!A:A,Machine_Info!E:E)</f>
        <v>22</v>
      </c>
      <c r="P286">
        <f t="shared" si="20"/>
        <v>21.416666666666668</v>
      </c>
      <c r="Q286">
        <f t="shared" si="24"/>
        <v>0.97348484848484851</v>
      </c>
    </row>
    <row r="287" spans="1:17" x14ac:dyDescent="0.2">
      <c r="A287" t="s">
        <v>405</v>
      </c>
      <c r="B287" t="s">
        <v>171</v>
      </c>
      <c r="C287" t="s">
        <v>172</v>
      </c>
      <c r="D287" t="s">
        <v>32</v>
      </c>
      <c r="E287" s="2">
        <v>45301.203136574077</v>
      </c>
      <c r="F287" s="2">
        <v>45301.369803240741</v>
      </c>
      <c r="G287" t="str">
        <f t="shared" si="21"/>
        <v>01</v>
      </c>
      <c r="H287" t="str">
        <f t="shared" si="22"/>
        <v>10</v>
      </c>
      <c r="I287">
        <v>182</v>
      </c>
      <c r="J287">
        <f t="shared" si="23"/>
        <v>3.0333333333333332</v>
      </c>
      <c r="K287" t="s">
        <v>28</v>
      </c>
      <c r="L287" t="s">
        <v>10155</v>
      </c>
      <c r="M287" t="s">
        <v>44</v>
      </c>
      <c r="N287" t="b">
        <v>0</v>
      </c>
      <c r="O287">
        <f>_xlfn.XLOOKUP(B287,Machine_Info!A:A,Machine_Info!E:E)</f>
        <v>16</v>
      </c>
      <c r="P287">
        <f t="shared" si="20"/>
        <v>12.966666666666667</v>
      </c>
      <c r="Q287">
        <f t="shared" si="24"/>
        <v>0.81041666666666667</v>
      </c>
    </row>
    <row r="288" spans="1:17" x14ac:dyDescent="0.2">
      <c r="A288" t="s">
        <v>406</v>
      </c>
      <c r="B288" t="s">
        <v>89</v>
      </c>
      <c r="C288" t="s">
        <v>90</v>
      </c>
      <c r="D288" t="s">
        <v>32</v>
      </c>
      <c r="E288" s="2">
        <v>45301.215902777767</v>
      </c>
      <c r="F288" s="2">
        <v>45301.229097222233</v>
      </c>
      <c r="G288" t="str">
        <f t="shared" si="21"/>
        <v>01</v>
      </c>
      <c r="H288" t="str">
        <f t="shared" si="22"/>
        <v>10</v>
      </c>
      <c r="I288">
        <v>198</v>
      </c>
      <c r="J288">
        <f t="shared" si="23"/>
        <v>3.3</v>
      </c>
      <c r="K288" t="s">
        <v>28</v>
      </c>
      <c r="L288" t="s">
        <v>112</v>
      </c>
      <c r="M288" t="s">
        <v>34</v>
      </c>
      <c r="N288" t="b">
        <v>0</v>
      </c>
      <c r="O288">
        <f>_xlfn.XLOOKUP(B288,Machine_Info!A:A,Machine_Info!E:E)</f>
        <v>14</v>
      </c>
      <c r="P288">
        <f t="shared" si="20"/>
        <v>10.7</v>
      </c>
      <c r="Q288">
        <f t="shared" si="24"/>
        <v>0.76428571428571423</v>
      </c>
    </row>
    <row r="289" spans="1:17" x14ac:dyDescent="0.2">
      <c r="A289" t="s">
        <v>407</v>
      </c>
      <c r="B289" t="s">
        <v>142</v>
      </c>
      <c r="C289" t="s">
        <v>143</v>
      </c>
      <c r="D289" t="s">
        <v>27</v>
      </c>
      <c r="E289" s="2">
        <v>45301.228807870371</v>
      </c>
      <c r="F289" s="2">
        <v>45301.828113425923</v>
      </c>
      <c r="G289" t="str">
        <f t="shared" si="21"/>
        <v>01</v>
      </c>
      <c r="H289" t="str">
        <f t="shared" si="22"/>
        <v>10</v>
      </c>
      <c r="I289">
        <v>295</v>
      </c>
      <c r="J289">
        <f t="shared" si="23"/>
        <v>4.916666666666667</v>
      </c>
      <c r="K289" t="s">
        <v>21</v>
      </c>
      <c r="L289" t="s">
        <v>112</v>
      </c>
      <c r="M289" t="s">
        <v>34</v>
      </c>
      <c r="N289" t="b">
        <v>1</v>
      </c>
      <c r="O289">
        <f>_xlfn.XLOOKUP(B289,Machine_Info!A:A,Machine_Info!E:E)</f>
        <v>22</v>
      </c>
      <c r="P289">
        <f t="shared" si="20"/>
        <v>17.083333333333332</v>
      </c>
      <c r="Q289">
        <f t="shared" si="24"/>
        <v>0.77651515151515149</v>
      </c>
    </row>
    <row r="290" spans="1:17" x14ac:dyDescent="0.2">
      <c r="A290" t="s">
        <v>408</v>
      </c>
      <c r="B290" t="s">
        <v>202</v>
      </c>
      <c r="C290" t="s">
        <v>203</v>
      </c>
      <c r="D290" t="s">
        <v>32</v>
      </c>
      <c r="E290" s="2">
        <v>45301.241620370369</v>
      </c>
      <c r="F290" s="2">
        <v>45301.274259259262</v>
      </c>
      <c r="G290" t="str">
        <f t="shared" si="21"/>
        <v>01</v>
      </c>
      <c r="H290" t="str">
        <f t="shared" si="22"/>
        <v>10</v>
      </c>
      <c r="I290">
        <v>249</v>
      </c>
      <c r="J290">
        <f t="shared" si="23"/>
        <v>4.1500000000000004</v>
      </c>
      <c r="K290" t="s">
        <v>28</v>
      </c>
      <c r="L290" t="s">
        <v>112</v>
      </c>
      <c r="M290" t="s">
        <v>34</v>
      </c>
      <c r="N290" t="b">
        <v>0</v>
      </c>
      <c r="O290">
        <f>_xlfn.XLOOKUP(B290,Machine_Info!A:A,Machine_Info!E:E)</f>
        <v>22</v>
      </c>
      <c r="P290">
        <f t="shared" si="20"/>
        <v>17.850000000000001</v>
      </c>
      <c r="Q290">
        <f t="shared" si="24"/>
        <v>0.8113636363636364</v>
      </c>
    </row>
    <row r="291" spans="1:17" x14ac:dyDescent="0.2">
      <c r="A291" t="s">
        <v>409</v>
      </c>
      <c r="B291" t="s">
        <v>81</v>
      </c>
      <c r="C291" t="s">
        <v>82</v>
      </c>
      <c r="D291" t="s">
        <v>20</v>
      </c>
      <c r="E291" s="2">
        <v>45301.313263888893</v>
      </c>
      <c r="F291" s="2">
        <v>45301.478541666656</v>
      </c>
      <c r="G291" t="str">
        <f t="shared" si="21"/>
        <v>01</v>
      </c>
      <c r="H291" t="str">
        <f t="shared" si="22"/>
        <v>10</v>
      </c>
      <c r="I291">
        <v>189</v>
      </c>
      <c r="J291">
        <f t="shared" si="23"/>
        <v>3.15</v>
      </c>
      <c r="K291" t="s">
        <v>42</v>
      </c>
      <c r="L291" t="s">
        <v>112</v>
      </c>
      <c r="M291" t="s">
        <v>34</v>
      </c>
      <c r="N291" t="b">
        <v>0</v>
      </c>
      <c r="O291">
        <f>_xlfn.XLOOKUP(B291,Machine_Info!A:A,Machine_Info!E:E)</f>
        <v>14</v>
      </c>
      <c r="P291">
        <f t="shared" si="20"/>
        <v>10.85</v>
      </c>
      <c r="Q291">
        <f t="shared" si="24"/>
        <v>0.77500000000000002</v>
      </c>
    </row>
    <row r="292" spans="1:17" x14ac:dyDescent="0.2">
      <c r="A292" t="s">
        <v>410</v>
      </c>
      <c r="B292" t="s">
        <v>132</v>
      </c>
      <c r="C292" t="s">
        <v>133</v>
      </c>
      <c r="D292" t="s">
        <v>59</v>
      </c>
      <c r="E292" s="2">
        <v>45301.366747685177</v>
      </c>
      <c r="F292" s="2">
        <v>45301.432025462957</v>
      </c>
      <c r="G292" t="str">
        <f t="shared" si="21"/>
        <v>01</v>
      </c>
      <c r="H292" t="str">
        <f t="shared" si="22"/>
        <v>10</v>
      </c>
      <c r="I292">
        <v>84</v>
      </c>
      <c r="J292">
        <f t="shared" si="23"/>
        <v>1.4</v>
      </c>
      <c r="K292" t="s">
        <v>28</v>
      </c>
      <c r="L292" t="s">
        <v>112</v>
      </c>
      <c r="M292" t="s">
        <v>34</v>
      </c>
      <c r="N292" t="b">
        <v>0</v>
      </c>
      <c r="O292">
        <f>_xlfn.XLOOKUP(B292,Machine_Info!A:A,Machine_Info!E:E)</f>
        <v>14</v>
      </c>
      <c r="P292">
        <f t="shared" si="20"/>
        <v>12.6</v>
      </c>
      <c r="Q292">
        <f t="shared" si="24"/>
        <v>0.9</v>
      </c>
    </row>
    <row r="293" spans="1:17" x14ac:dyDescent="0.2">
      <c r="A293" t="s">
        <v>411</v>
      </c>
      <c r="B293" t="s">
        <v>202</v>
      </c>
      <c r="C293" t="s">
        <v>203</v>
      </c>
      <c r="D293" t="s">
        <v>32</v>
      </c>
      <c r="E293" s="2">
        <v>45301.373483796298</v>
      </c>
      <c r="F293" s="2">
        <v>45301.661678240736</v>
      </c>
      <c r="G293" t="str">
        <f t="shared" si="21"/>
        <v>01</v>
      </c>
      <c r="H293" t="str">
        <f t="shared" si="22"/>
        <v>10</v>
      </c>
      <c r="I293">
        <v>431</v>
      </c>
      <c r="J293">
        <f t="shared" si="23"/>
        <v>7.1833333333333336</v>
      </c>
      <c r="K293" t="s">
        <v>42</v>
      </c>
      <c r="L293" t="s">
        <v>22</v>
      </c>
      <c r="M293" t="s">
        <v>23</v>
      </c>
      <c r="N293" t="b">
        <v>0</v>
      </c>
      <c r="O293">
        <f>_xlfn.XLOOKUP(B293,Machine_Info!A:A,Machine_Info!E:E)</f>
        <v>22</v>
      </c>
      <c r="P293">
        <f t="shared" si="20"/>
        <v>14.816666666666666</v>
      </c>
      <c r="Q293">
        <f t="shared" si="24"/>
        <v>0.67348484848484846</v>
      </c>
    </row>
    <row r="294" spans="1:17" x14ac:dyDescent="0.2">
      <c r="A294" t="s">
        <v>412</v>
      </c>
      <c r="B294" t="s">
        <v>18</v>
      </c>
      <c r="C294" t="s">
        <v>19</v>
      </c>
      <c r="D294" t="s">
        <v>20</v>
      </c>
      <c r="E294" s="2">
        <v>45301.397268518522</v>
      </c>
      <c r="F294" s="2">
        <v>45301.421574074076</v>
      </c>
      <c r="G294" t="str">
        <f t="shared" si="21"/>
        <v>01</v>
      </c>
      <c r="H294" t="str">
        <f t="shared" si="22"/>
        <v>10</v>
      </c>
      <c r="I294">
        <v>26</v>
      </c>
      <c r="J294">
        <f t="shared" si="23"/>
        <v>0.43333333333333335</v>
      </c>
      <c r="K294" t="s">
        <v>103</v>
      </c>
      <c r="L294" t="s">
        <v>22</v>
      </c>
      <c r="M294" t="s">
        <v>23</v>
      </c>
      <c r="N294" t="b">
        <v>0</v>
      </c>
      <c r="O294">
        <f>_xlfn.XLOOKUP(B294,Machine_Info!A:A,Machine_Info!E:E)</f>
        <v>16</v>
      </c>
      <c r="P294">
        <f t="shared" si="20"/>
        <v>15.566666666666666</v>
      </c>
      <c r="Q294">
        <f t="shared" si="24"/>
        <v>0.97291666666666665</v>
      </c>
    </row>
    <row r="295" spans="1:17" x14ac:dyDescent="0.2">
      <c r="A295" t="s">
        <v>413</v>
      </c>
      <c r="B295" t="s">
        <v>106</v>
      </c>
      <c r="C295" t="s">
        <v>107</v>
      </c>
      <c r="D295" t="s">
        <v>59</v>
      </c>
      <c r="E295" s="2">
        <v>45301.413993055547</v>
      </c>
      <c r="F295" s="2">
        <v>45301.523020833331</v>
      </c>
      <c r="G295" t="str">
        <f t="shared" si="21"/>
        <v>01</v>
      </c>
      <c r="H295" t="str">
        <f t="shared" si="22"/>
        <v>10</v>
      </c>
      <c r="I295">
        <v>14</v>
      </c>
      <c r="J295">
        <f t="shared" si="23"/>
        <v>0.23333333333333334</v>
      </c>
      <c r="K295" t="s">
        <v>71</v>
      </c>
      <c r="L295" t="s">
        <v>22</v>
      </c>
      <c r="M295" t="s">
        <v>23</v>
      </c>
      <c r="N295" t="b">
        <v>1</v>
      </c>
      <c r="O295">
        <f>_xlfn.XLOOKUP(B295,Machine_Info!A:A,Machine_Info!E:E)</f>
        <v>16</v>
      </c>
      <c r="P295">
        <f t="shared" si="20"/>
        <v>15.766666666666667</v>
      </c>
      <c r="Q295">
        <f t="shared" si="24"/>
        <v>0.98541666666666672</v>
      </c>
    </row>
    <row r="296" spans="1:17" x14ac:dyDescent="0.2">
      <c r="A296" t="s">
        <v>414</v>
      </c>
      <c r="B296" t="s">
        <v>89</v>
      </c>
      <c r="C296" t="s">
        <v>90</v>
      </c>
      <c r="D296" t="s">
        <v>32</v>
      </c>
      <c r="E296" s="2">
        <v>45301.470509259263</v>
      </c>
      <c r="F296" s="2">
        <v>45301.479537037027</v>
      </c>
      <c r="G296" t="str">
        <f t="shared" si="21"/>
        <v>01</v>
      </c>
      <c r="H296" t="str">
        <f t="shared" si="22"/>
        <v>10</v>
      </c>
      <c r="I296">
        <v>56</v>
      </c>
      <c r="J296">
        <f t="shared" si="23"/>
        <v>0.93333333333333335</v>
      </c>
      <c r="K296" t="s">
        <v>28</v>
      </c>
      <c r="L296" t="s">
        <v>10155</v>
      </c>
      <c r="M296" t="s">
        <v>44</v>
      </c>
      <c r="N296" t="b">
        <v>0</v>
      </c>
      <c r="O296">
        <f>_xlfn.XLOOKUP(B296,Machine_Info!A:A,Machine_Info!E:E)</f>
        <v>14</v>
      </c>
      <c r="P296">
        <f t="shared" si="20"/>
        <v>13.066666666666666</v>
      </c>
      <c r="Q296">
        <f t="shared" si="24"/>
        <v>0.93333333333333335</v>
      </c>
    </row>
    <row r="297" spans="1:17" x14ac:dyDescent="0.2">
      <c r="A297" t="s">
        <v>415</v>
      </c>
      <c r="B297" t="s">
        <v>25</v>
      </c>
      <c r="C297" t="s">
        <v>26</v>
      </c>
      <c r="D297" t="s">
        <v>27</v>
      </c>
      <c r="E297" s="2">
        <v>45301.484791666669</v>
      </c>
      <c r="F297" s="2">
        <v>45301.509097222217</v>
      </c>
      <c r="G297" t="str">
        <f t="shared" si="21"/>
        <v>01</v>
      </c>
      <c r="H297" t="str">
        <f t="shared" si="22"/>
        <v>10</v>
      </c>
      <c r="I297">
        <v>1254</v>
      </c>
      <c r="J297">
        <f t="shared" si="23"/>
        <v>20.9</v>
      </c>
      <c r="K297" t="s">
        <v>60</v>
      </c>
      <c r="L297" t="s">
        <v>112</v>
      </c>
      <c r="M297" t="s">
        <v>34</v>
      </c>
      <c r="N297" t="b">
        <v>0</v>
      </c>
      <c r="O297">
        <f>_xlfn.XLOOKUP(B297,Machine_Info!A:A,Machine_Info!E:E)</f>
        <v>22</v>
      </c>
      <c r="P297">
        <f t="shared" si="20"/>
        <v>1.1000000000000014</v>
      </c>
      <c r="Q297">
        <f t="shared" si="24"/>
        <v>5.0000000000000065E-2</v>
      </c>
    </row>
    <row r="298" spans="1:17" x14ac:dyDescent="0.2">
      <c r="A298" t="s">
        <v>416</v>
      </c>
      <c r="B298" t="s">
        <v>171</v>
      </c>
      <c r="C298" t="s">
        <v>172</v>
      </c>
      <c r="D298" t="s">
        <v>32</v>
      </c>
      <c r="E298" s="2">
        <v>45301.530613425923</v>
      </c>
      <c r="F298" s="2">
        <v>45301.717418981483</v>
      </c>
      <c r="G298" t="str">
        <f t="shared" si="21"/>
        <v>01</v>
      </c>
      <c r="H298" t="str">
        <f t="shared" si="22"/>
        <v>10</v>
      </c>
      <c r="I298">
        <v>132</v>
      </c>
      <c r="J298">
        <f t="shared" si="23"/>
        <v>2.2000000000000002</v>
      </c>
      <c r="K298" t="s">
        <v>46</v>
      </c>
      <c r="L298" t="s">
        <v>112</v>
      </c>
      <c r="M298" t="s">
        <v>34</v>
      </c>
      <c r="N298" t="b">
        <v>0</v>
      </c>
      <c r="O298">
        <f>_xlfn.XLOOKUP(B298,Machine_Info!A:A,Machine_Info!E:E)</f>
        <v>16</v>
      </c>
      <c r="P298">
        <f t="shared" si="20"/>
        <v>13.8</v>
      </c>
      <c r="Q298">
        <f t="shared" si="24"/>
        <v>0.86250000000000004</v>
      </c>
    </row>
    <row r="299" spans="1:17" x14ac:dyDescent="0.2">
      <c r="A299" t="s">
        <v>417</v>
      </c>
      <c r="B299" t="s">
        <v>78</v>
      </c>
      <c r="C299" t="s">
        <v>79</v>
      </c>
      <c r="D299" t="s">
        <v>32</v>
      </c>
      <c r="E299" s="2">
        <v>45301.544282407413</v>
      </c>
      <c r="F299" s="2">
        <v>45301.837337962963</v>
      </c>
      <c r="G299" t="str">
        <f t="shared" si="21"/>
        <v>01</v>
      </c>
      <c r="H299" t="str">
        <f t="shared" si="22"/>
        <v>10</v>
      </c>
      <c r="I299">
        <v>493</v>
      </c>
      <c r="J299">
        <f t="shared" si="23"/>
        <v>8.2166666666666668</v>
      </c>
      <c r="K299" t="s">
        <v>38</v>
      </c>
      <c r="L299" t="s">
        <v>10155</v>
      </c>
      <c r="M299" t="s">
        <v>44</v>
      </c>
      <c r="N299" t="b">
        <v>0</v>
      </c>
      <c r="O299">
        <f>_xlfn.XLOOKUP(B299,Machine_Info!A:A,Machine_Info!E:E)</f>
        <v>22</v>
      </c>
      <c r="P299">
        <f t="shared" si="20"/>
        <v>13.783333333333333</v>
      </c>
      <c r="Q299">
        <f t="shared" si="24"/>
        <v>0.62651515151515147</v>
      </c>
    </row>
    <row r="300" spans="1:17" x14ac:dyDescent="0.2">
      <c r="A300" t="s">
        <v>418</v>
      </c>
      <c r="B300" t="s">
        <v>89</v>
      </c>
      <c r="C300" t="s">
        <v>90</v>
      </c>
      <c r="D300" t="s">
        <v>32</v>
      </c>
      <c r="E300" s="2">
        <v>45301.620150462957</v>
      </c>
      <c r="F300" s="2">
        <v>45301.802094907413</v>
      </c>
      <c r="G300" t="str">
        <f t="shared" si="21"/>
        <v>01</v>
      </c>
      <c r="H300" t="str">
        <f t="shared" si="22"/>
        <v>10</v>
      </c>
      <c r="I300">
        <v>68</v>
      </c>
      <c r="J300">
        <f t="shared" si="23"/>
        <v>1.1333333333333333</v>
      </c>
      <c r="K300" t="s">
        <v>28</v>
      </c>
      <c r="L300" t="s">
        <v>22</v>
      </c>
      <c r="M300" t="s">
        <v>23</v>
      </c>
      <c r="N300" t="b">
        <v>0</v>
      </c>
      <c r="O300">
        <f>_xlfn.XLOOKUP(B300,Machine_Info!A:A,Machine_Info!E:E)</f>
        <v>14</v>
      </c>
      <c r="P300">
        <f t="shared" si="20"/>
        <v>12.866666666666667</v>
      </c>
      <c r="Q300">
        <f t="shared" si="24"/>
        <v>0.91904761904761911</v>
      </c>
    </row>
    <row r="301" spans="1:17" x14ac:dyDescent="0.2">
      <c r="A301" t="s">
        <v>419</v>
      </c>
      <c r="B301" t="s">
        <v>52</v>
      </c>
      <c r="C301" t="s">
        <v>53</v>
      </c>
      <c r="D301" t="s">
        <v>27</v>
      </c>
      <c r="E301" s="2">
        <v>45301.666180555563</v>
      </c>
      <c r="F301" s="2">
        <v>45301.793958333343</v>
      </c>
      <c r="G301" t="str">
        <f t="shared" si="21"/>
        <v>01</v>
      </c>
      <c r="H301" t="str">
        <f t="shared" si="22"/>
        <v>10</v>
      </c>
      <c r="I301">
        <v>27</v>
      </c>
      <c r="J301">
        <f t="shared" si="23"/>
        <v>0.45</v>
      </c>
      <c r="K301" t="s">
        <v>54</v>
      </c>
      <c r="L301" t="s">
        <v>112</v>
      </c>
      <c r="M301" t="s">
        <v>34</v>
      </c>
      <c r="N301" t="b">
        <v>1</v>
      </c>
      <c r="O301">
        <f>_xlfn.XLOOKUP(B301,Machine_Info!A:A,Machine_Info!E:E)</f>
        <v>16</v>
      </c>
      <c r="P301">
        <f t="shared" si="20"/>
        <v>15.55</v>
      </c>
      <c r="Q301">
        <f t="shared" si="24"/>
        <v>0.97187500000000004</v>
      </c>
    </row>
    <row r="302" spans="1:17" x14ac:dyDescent="0.2">
      <c r="A302" t="s">
        <v>420</v>
      </c>
      <c r="B302" t="s">
        <v>96</v>
      </c>
      <c r="C302" t="s">
        <v>97</v>
      </c>
      <c r="D302" t="s">
        <v>27</v>
      </c>
      <c r="E302" s="2">
        <v>45301.668530092589</v>
      </c>
      <c r="F302" s="2">
        <v>45301.671307870369</v>
      </c>
      <c r="G302" t="str">
        <f t="shared" si="21"/>
        <v>01</v>
      </c>
      <c r="H302" t="str">
        <f t="shared" si="22"/>
        <v>10</v>
      </c>
      <c r="I302">
        <v>172</v>
      </c>
      <c r="J302">
        <f t="shared" si="23"/>
        <v>2.8666666666666667</v>
      </c>
      <c r="K302" t="s">
        <v>71</v>
      </c>
      <c r="L302" t="s">
        <v>10155</v>
      </c>
      <c r="M302" t="s">
        <v>44</v>
      </c>
      <c r="N302" t="b">
        <v>1</v>
      </c>
      <c r="O302">
        <f>_xlfn.XLOOKUP(B302,Machine_Info!A:A,Machine_Info!E:E)</f>
        <v>20</v>
      </c>
      <c r="P302">
        <f t="shared" si="20"/>
        <v>17.133333333333333</v>
      </c>
      <c r="Q302">
        <f t="shared" si="24"/>
        <v>0.85666666666666669</v>
      </c>
    </row>
    <row r="303" spans="1:17" x14ac:dyDescent="0.2">
      <c r="A303" t="s">
        <v>421</v>
      </c>
      <c r="B303" t="s">
        <v>171</v>
      </c>
      <c r="C303" t="s">
        <v>172</v>
      </c>
      <c r="D303" t="s">
        <v>32</v>
      </c>
      <c r="E303" s="2">
        <v>45301.683194444442</v>
      </c>
      <c r="F303" s="2">
        <v>45301.731805555559</v>
      </c>
      <c r="G303" t="str">
        <f t="shared" si="21"/>
        <v>01</v>
      </c>
      <c r="H303" t="str">
        <f t="shared" si="22"/>
        <v>10</v>
      </c>
      <c r="I303">
        <v>344</v>
      </c>
      <c r="J303">
        <f t="shared" si="23"/>
        <v>5.7333333333333334</v>
      </c>
      <c r="K303" t="s">
        <v>28</v>
      </c>
      <c r="L303" t="s">
        <v>10155</v>
      </c>
      <c r="M303" t="s">
        <v>44</v>
      </c>
      <c r="N303" t="b">
        <v>0</v>
      </c>
      <c r="O303">
        <f>_xlfn.XLOOKUP(B303,Machine_Info!A:A,Machine_Info!E:E)</f>
        <v>16</v>
      </c>
      <c r="P303">
        <f t="shared" si="20"/>
        <v>10.266666666666666</v>
      </c>
      <c r="Q303">
        <f t="shared" si="24"/>
        <v>0.64166666666666661</v>
      </c>
    </row>
    <row r="304" spans="1:17" x14ac:dyDescent="0.2">
      <c r="A304" t="s">
        <v>422</v>
      </c>
      <c r="B304" t="s">
        <v>116</v>
      </c>
      <c r="C304" t="s">
        <v>117</v>
      </c>
      <c r="D304" t="s">
        <v>20</v>
      </c>
      <c r="E304" s="2">
        <v>45301.72556712963</v>
      </c>
      <c r="F304" s="2">
        <v>45301.730428240742</v>
      </c>
      <c r="G304" t="str">
        <f t="shared" si="21"/>
        <v>01</v>
      </c>
      <c r="H304" t="str">
        <f t="shared" si="22"/>
        <v>10</v>
      </c>
      <c r="I304">
        <v>29</v>
      </c>
      <c r="J304">
        <f t="shared" si="23"/>
        <v>0.48333333333333334</v>
      </c>
      <c r="K304" t="s">
        <v>110</v>
      </c>
      <c r="L304" t="s">
        <v>10155</v>
      </c>
      <c r="M304" t="s">
        <v>44</v>
      </c>
      <c r="N304" t="b">
        <v>0</v>
      </c>
      <c r="O304">
        <f>_xlfn.XLOOKUP(B304,Machine_Info!A:A,Machine_Info!E:E)</f>
        <v>16</v>
      </c>
      <c r="P304">
        <f t="shared" si="20"/>
        <v>15.516666666666667</v>
      </c>
      <c r="Q304">
        <f t="shared" si="24"/>
        <v>0.96979166666666672</v>
      </c>
    </row>
    <row r="305" spans="1:17" x14ac:dyDescent="0.2">
      <c r="A305" t="s">
        <v>423</v>
      </c>
      <c r="B305" t="s">
        <v>89</v>
      </c>
      <c r="C305" t="s">
        <v>90</v>
      </c>
      <c r="D305" t="s">
        <v>32</v>
      </c>
      <c r="E305" s="2">
        <v>45301.747013888889</v>
      </c>
      <c r="F305" s="2">
        <v>45301.877569444441</v>
      </c>
      <c r="G305" t="str">
        <f t="shared" si="21"/>
        <v>01</v>
      </c>
      <c r="H305" t="str">
        <f t="shared" si="22"/>
        <v>10</v>
      </c>
      <c r="I305">
        <v>27</v>
      </c>
      <c r="J305">
        <f t="shared" si="23"/>
        <v>0.45</v>
      </c>
      <c r="K305" t="s">
        <v>110</v>
      </c>
      <c r="L305" t="s">
        <v>22</v>
      </c>
      <c r="M305" t="s">
        <v>23</v>
      </c>
      <c r="N305" t="b">
        <v>0</v>
      </c>
      <c r="O305">
        <f>_xlfn.XLOOKUP(B305,Machine_Info!A:A,Machine_Info!E:E)</f>
        <v>14</v>
      </c>
      <c r="P305">
        <f t="shared" si="20"/>
        <v>13.55</v>
      </c>
      <c r="Q305">
        <f t="shared" si="24"/>
        <v>0.96785714285714286</v>
      </c>
    </row>
    <row r="306" spans="1:17" x14ac:dyDescent="0.2">
      <c r="A306" t="s">
        <v>424</v>
      </c>
      <c r="B306" t="s">
        <v>253</v>
      </c>
      <c r="C306" t="s">
        <v>254</v>
      </c>
      <c r="D306" t="s">
        <v>59</v>
      </c>
      <c r="E306" s="2">
        <v>45301.784675925926</v>
      </c>
      <c r="F306" s="2">
        <v>45301.924953703703</v>
      </c>
      <c r="G306" t="str">
        <f t="shared" si="21"/>
        <v>01</v>
      </c>
      <c r="H306" t="str">
        <f t="shared" si="22"/>
        <v>10</v>
      </c>
      <c r="I306">
        <v>10</v>
      </c>
      <c r="J306">
        <f t="shared" si="23"/>
        <v>0.16666666666666666</v>
      </c>
      <c r="K306" t="s">
        <v>46</v>
      </c>
      <c r="L306" t="s">
        <v>10155</v>
      </c>
      <c r="M306" t="s">
        <v>44</v>
      </c>
      <c r="N306" t="b">
        <v>0</v>
      </c>
      <c r="O306">
        <f>_xlfn.XLOOKUP(B306,Machine_Info!A:A,Machine_Info!E:E)</f>
        <v>22</v>
      </c>
      <c r="P306">
        <f t="shared" si="20"/>
        <v>21.833333333333332</v>
      </c>
      <c r="Q306">
        <f t="shared" si="24"/>
        <v>0.99242424242424232</v>
      </c>
    </row>
    <row r="307" spans="1:17" x14ac:dyDescent="0.2">
      <c r="A307" t="s">
        <v>425</v>
      </c>
      <c r="B307" t="s">
        <v>152</v>
      </c>
      <c r="C307" t="s">
        <v>153</v>
      </c>
      <c r="D307" t="s">
        <v>27</v>
      </c>
      <c r="E307" s="2">
        <v>45301.789247685178</v>
      </c>
      <c r="F307" s="2">
        <v>45301.801747685182</v>
      </c>
      <c r="G307" t="str">
        <f t="shared" si="21"/>
        <v>01</v>
      </c>
      <c r="H307" t="str">
        <f t="shared" si="22"/>
        <v>10</v>
      </c>
      <c r="I307">
        <v>254</v>
      </c>
      <c r="J307">
        <f t="shared" si="23"/>
        <v>4.2333333333333334</v>
      </c>
      <c r="K307" t="s">
        <v>28</v>
      </c>
      <c r="L307" t="s">
        <v>10155</v>
      </c>
      <c r="M307" t="s">
        <v>44</v>
      </c>
      <c r="N307" t="b">
        <v>0</v>
      </c>
      <c r="O307">
        <f>_xlfn.XLOOKUP(B307,Machine_Info!A:A,Machine_Info!E:E)</f>
        <v>18</v>
      </c>
      <c r="P307">
        <f t="shared" si="20"/>
        <v>13.766666666666666</v>
      </c>
      <c r="Q307">
        <f t="shared" si="24"/>
        <v>0.76481481481481473</v>
      </c>
    </row>
    <row r="308" spans="1:17" x14ac:dyDescent="0.2">
      <c r="A308" t="s">
        <v>426</v>
      </c>
      <c r="B308" t="s">
        <v>57</v>
      </c>
      <c r="C308" t="s">
        <v>58</v>
      </c>
      <c r="D308" t="s">
        <v>59</v>
      </c>
      <c r="E308" s="2">
        <v>45301.802685185183</v>
      </c>
      <c r="F308" s="2">
        <v>45301.810324074067</v>
      </c>
      <c r="G308" t="str">
        <f t="shared" si="21"/>
        <v>01</v>
      </c>
      <c r="H308" t="str">
        <f t="shared" si="22"/>
        <v>10</v>
      </c>
      <c r="I308">
        <v>12</v>
      </c>
      <c r="J308">
        <f t="shared" si="23"/>
        <v>0.2</v>
      </c>
      <c r="K308" t="s">
        <v>71</v>
      </c>
      <c r="L308" t="s">
        <v>22</v>
      </c>
      <c r="M308" t="s">
        <v>23</v>
      </c>
      <c r="N308" t="b">
        <v>1</v>
      </c>
      <c r="O308">
        <f>_xlfn.XLOOKUP(B308,Machine_Info!A:A,Machine_Info!E:E)</f>
        <v>18</v>
      </c>
      <c r="P308">
        <f t="shared" si="20"/>
        <v>17.8</v>
      </c>
      <c r="Q308">
        <f t="shared" si="24"/>
        <v>0.98888888888888893</v>
      </c>
    </row>
    <row r="309" spans="1:17" x14ac:dyDescent="0.2">
      <c r="A309" t="s">
        <v>427</v>
      </c>
      <c r="B309" t="s">
        <v>253</v>
      </c>
      <c r="C309" t="s">
        <v>254</v>
      </c>
      <c r="D309" t="s">
        <v>59</v>
      </c>
      <c r="E309" s="2">
        <v>45301.80746527778</v>
      </c>
      <c r="F309" s="2">
        <v>45302.177604166667</v>
      </c>
      <c r="G309" t="str">
        <f t="shared" si="21"/>
        <v>01</v>
      </c>
      <c r="H309" t="str">
        <f t="shared" si="22"/>
        <v>10</v>
      </c>
      <c r="I309">
        <v>12</v>
      </c>
      <c r="J309">
        <f t="shared" si="23"/>
        <v>0.2</v>
      </c>
      <c r="K309" t="s">
        <v>46</v>
      </c>
      <c r="L309" t="s">
        <v>112</v>
      </c>
      <c r="M309" t="s">
        <v>34</v>
      </c>
      <c r="N309" t="b">
        <v>0</v>
      </c>
      <c r="O309">
        <f>_xlfn.XLOOKUP(B309,Machine_Info!A:A,Machine_Info!E:E)</f>
        <v>22</v>
      </c>
      <c r="P309">
        <f t="shared" si="20"/>
        <v>21.8</v>
      </c>
      <c r="Q309">
        <f t="shared" si="24"/>
        <v>0.99090909090909096</v>
      </c>
    </row>
    <row r="310" spans="1:17" x14ac:dyDescent="0.2">
      <c r="A310" t="s">
        <v>428</v>
      </c>
      <c r="B310" t="s">
        <v>66</v>
      </c>
      <c r="C310" t="s">
        <v>67</v>
      </c>
      <c r="D310" t="s">
        <v>32</v>
      </c>
      <c r="E310" s="2">
        <v>45301.825208333343</v>
      </c>
      <c r="F310" s="2">
        <v>45301.840486111112</v>
      </c>
      <c r="G310" t="str">
        <f t="shared" si="21"/>
        <v>01</v>
      </c>
      <c r="H310" t="str">
        <f t="shared" si="22"/>
        <v>10</v>
      </c>
      <c r="I310">
        <v>133</v>
      </c>
      <c r="J310">
        <f t="shared" si="23"/>
        <v>2.2166666666666668</v>
      </c>
      <c r="K310" t="s">
        <v>46</v>
      </c>
      <c r="L310" t="s">
        <v>112</v>
      </c>
      <c r="M310" t="s">
        <v>34</v>
      </c>
      <c r="N310" t="b">
        <v>0</v>
      </c>
      <c r="O310">
        <f>_xlfn.XLOOKUP(B310,Machine_Info!A:A,Machine_Info!E:E)</f>
        <v>14</v>
      </c>
      <c r="P310">
        <f t="shared" si="20"/>
        <v>11.783333333333333</v>
      </c>
      <c r="Q310">
        <f t="shared" si="24"/>
        <v>0.84166666666666667</v>
      </c>
    </row>
    <row r="311" spans="1:17" x14ac:dyDescent="0.2">
      <c r="A311" t="s">
        <v>429</v>
      </c>
      <c r="B311" t="s">
        <v>92</v>
      </c>
      <c r="C311" t="s">
        <v>93</v>
      </c>
      <c r="D311" t="s">
        <v>59</v>
      </c>
      <c r="E311" s="2">
        <v>45301.892129629632</v>
      </c>
      <c r="F311" s="2">
        <v>45301.898379629631</v>
      </c>
      <c r="G311" t="str">
        <f t="shared" si="21"/>
        <v>01</v>
      </c>
      <c r="H311" t="str">
        <f t="shared" si="22"/>
        <v>10</v>
      </c>
      <c r="I311">
        <v>49</v>
      </c>
      <c r="J311">
        <f t="shared" si="23"/>
        <v>0.81666666666666665</v>
      </c>
      <c r="K311" t="s">
        <v>28</v>
      </c>
      <c r="L311" t="s">
        <v>10155</v>
      </c>
      <c r="M311" t="s">
        <v>44</v>
      </c>
      <c r="N311" t="b">
        <v>0</v>
      </c>
      <c r="O311">
        <f>_xlfn.XLOOKUP(B311,Machine_Info!A:A,Machine_Info!E:E)</f>
        <v>20</v>
      </c>
      <c r="P311">
        <f t="shared" si="20"/>
        <v>19.183333333333334</v>
      </c>
      <c r="Q311">
        <f t="shared" si="24"/>
        <v>0.95916666666666672</v>
      </c>
    </row>
    <row r="312" spans="1:17" x14ac:dyDescent="0.2">
      <c r="A312" t="s">
        <v>430</v>
      </c>
      <c r="B312" t="s">
        <v>174</v>
      </c>
      <c r="C312" t="s">
        <v>175</v>
      </c>
      <c r="D312" t="s">
        <v>59</v>
      </c>
      <c r="E312" s="2">
        <v>45301.909560185188</v>
      </c>
      <c r="F312" s="2">
        <v>45302.050532407397</v>
      </c>
      <c r="G312" t="str">
        <f t="shared" si="21"/>
        <v>01</v>
      </c>
      <c r="H312" t="str">
        <f t="shared" si="22"/>
        <v>10</v>
      </c>
      <c r="I312">
        <v>48</v>
      </c>
      <c r="J312">
        <f t="shared" si="23"/>
        <v>0.8</v>
      </c>
      <c r="K312" t="s">
        <v>28</v>
      </c>
      <c r="L312" t="s">
        <v>10155</v>
      </c>
      <c r="M312" t="s">
        <v>44</v>
      </c>
      <c r="N312" t="b">
        <v>0</v>
      </c>
      <c r="O312">
        <f>_xlfn.XLOOKUP(B312,Machine_Info!A:A,Machine_Info!E:E)</f>
        <v>14</v>
      </c>
      <c r="P312">
        <f t="shared" si="20"/>
        <v>13.2</v>
      </c>
      <c r="Q312">
        <f t="shared" si="24"/>
        <v>0.94285714285714284</v>
      </c>
    </row>
    <row r="313" spans="1:17" x14ac:dyDescent="0.2">
      <c r="A313" t="s">
        <v>431</v>
      </c>
      <c r="B313" t="s">
        <v>171</v>
      </c>
      <c r="C313" t="s">
        <v>172</v>
      </c>
      <c r="D313" t="s">
        <v>32</v>
      </c>
      <c r="E313" s="2">
        <v>45301.959143518521</v>
      </c>
      <c r="F313" s="2">
        <v>45302.117476851847</v>
      </c>
      <c r="G313" t="str">
        <f t="shared" si="21"/>
        <v>01</v>
      </c>
      <c r="H313" t="str">
        <f t="shared" si="22"/>
        <v>10</v>
      </c>
      <c r="I313">
        <v>317</v>
      </c>
      <c r="J313">
        <f t="shared" si="23"/>
        <v>5.2833333333333332</v>
      </c>
      <c r="K313" t="s">
        <v>46</v>
      </c>
      <c r="L313" t="s">
        <v>10155</v>
      </c>
      <c r="M313" t="s">
        <v>44</v>
      </c>
      <c r="N313" t="b">
        <v>0</v>
      </c>
      <c r="O313">
        <f>_xlfn.XLOOKUP(B313,Machine_Info!A:A,Machine_Info!E:E)</f>
        <v>16</v>
      </c>
      <c r="P313">
        <f t="shared" si="20"/>
        <v>10.716666666666667</v>
      </c>
      <c r="Q313">
        <f t="shared" si="24"/>
        <v>0.66979166666666667</v>
      </c>
    </row>
    <row r="314" spans="1:17" x14ac:dyDescent="0.2">
      <c r="A314" t="s">
        <v>432</v>
      </c>
      <c r="B314" t="s">
        <v>81</v>
      </c>
      <c r="C314" t="s">
        <v>82</v>
      </c>
      <c r="D314" t="s">
        <v>20</v>
      </c>
      <c r="E314" s="2">
        <v>45301.964259259257</v>
      </c>
      <c r="F314" s="2">
        <v>45301.995509259257</v>
      </c>
      <c r="G314" t="str">
        <f t="shared" si="21"/>
        <v>01</v>
      </c>
      <c r="H314" t="str">
        <f t="shared" si="22"/>
        <v>10</v>
      </c>
      <c r="I314">
        <v>303</v>
      </c>
      <c r="J314">
        <f t="shared" si="23"/>
        <v>5.05</v>
      </c>
      <c r="K314" t="s">
        <v>71</v>
      </c>
      <c r="L314" t="s">
        <v>22</v>
      </c>
      <c r="M314" t="s">
        <v>23</v>
      </c>
      <c r="N314" t="b">
        <v>1</v>
      </c>
      <c r="O314">
        <f>_xlfn.XLOOKUP(B314,Machine_Info!A:A,Machine_Info!E:E)</f>
        <v>14</v>
      </c>
      <c r="P314">
        <f t="shared" si="20"/>
        <v>8.9499999999999993</v>
      </c>
      <c r="Q314">
        <f t="shared" si="24"/>
        <v>0.63928571428571423</v>
      </c>
    </row>
    <row r="315" spans="1:17" x14ac:dyDescent="0.2">
      <c r="A315" t="s">
        <v>433</v>
      </c>
      <c r="B315" t="s">
        <v>66</v>
      </c>
      <c r="C315" t="s">
        <v>67</v>
      </c>
      <c r="D315" t="s">
        <v>32</v>
      </c>
      <c r="E315" s="2">
        <v>45301.976655092592</v>
      </c>
      <c r="F315" s="2">
        <v>45301.985682870371</v>
      </c>
      <c r="G315" t="str">
        <f t="shared" si="21"/>
        <v>01</v>
      </c>
      <c r="H315" t="str">
        <f t="shared" si="22"/>
        <v>10</v>
      </c>
      <c r="I315">
        <v>118</v>
      </c>
      <c r="J315">
        <f t="shared" si="23"/>
        <v>1.9666666666666666</v>
      </c>
      <c r="K315" t="s">
        <v>71</v>
      </c>
      <c r="L315" t="s">
        <v>22</v>
      </c>
      <c r="M315" t="s">
        <v>23</v>
      </c>
      <c r="N315" t="b">
        <v>1</v>
      </c>
      <c r="O315">
        <f>_xlfn.XLOOKUP(B315,Machine_Info!A:A,Machine_Info!E:E)</f>
        <v>14</v>
      </c>
      <c r="P315">
        <f t="shared" si="20"/>
        <v>12.033333333333333</v>
      </c>
      <c r="Q315">
        <f t="shared" si="24"/>
        <v>0.85952380952380947</v>
      </c>
    </row>
    <row r="316" spans="1:17" x14ac:dyDescent="0.2">
      <c r="A316" t="s">
        <v>434</v>
      </c>
      <c r="B316" t="s">
        <v>99</v>
      </c>
      <c r="C316" t="s">
        <v>100</v>
      </c>
      <c r="D316" t="s">
        <v>32</v>
      </c>
      <c r="E316" s="2">
        <v>45301.987928240742</v>
      </c>
      <c r="F316" s="2">
        <v>45302.005289351851</v>
      </c>
      <c r="G316" t="str">
        <f t="shared" si="21"/>
        <v>01</v>
      </c>
      <c r="H316" t="str">
        <f t="shared" si="22"/>
        <v>10</v>
      </c>
      <c r="I316">
        <v>58</v>
      </c>
      <c r="J316">
        <f t="shared" si="23"/>
        <v>0.96666666666666667</v>
      </c>
      <c r="K316" t="s">
        <v>28</v>
      </c>
      <c r="L316" t="s">
        <v>10155</v>
      </c>
      <c r="M316" t="s">
        <v>44</v>
      </c>
      <c r="N316" t="b">
        <v>0</v>
      </c>
      <c r="O316">
        <f>_xlfn.XLOOKUP(B316,Machine_Info!A:A,Machine_Info!E:E)</f>
        <v>16</v>
      </c>
      <c r="P316">
        <f t="shared" si="20"/>
        <v>15.033333333333333</v>
      </c>
      <c r="Q316">
        <f t="shared" si="24"/>
        <v>0.93958333333333333</v>
      </c>
    </row>
    <row r="317" spans="1:17" x14ac:dyDescent="0.2">
      <c r="A317" t="s">
        <v>435</v>
      </c>
      <c r="B317" t="s">
        <v>116</v>
      </c>
      <c r="C317" t="s">
        <v>117</v>
      </c>
      <c r="D317" t="s">
        <v>20</v>
      </c>
      <c r="E317" s="2">
        <v>45302.005497685182</v>
      </c>
      <c r="F317" s="2">
        <v>45302.010358796288</v>
      </c>
      <c r="G317" t="str">
        <f t="shared" si="21"/>
        <v>01</v>
      </c>
      <c r="H317" t="str">
        <f t="shared" si="22"/>
        <v>11</v>
      </c>
      <c r="I317">
        <v>347</v>
      </c>
      <c r="J317">
        <f t="shared" si="23"/>
        <v>5.7833333333333332</v>
      </c>
      <c r="K317" t="s">
        <v>103</v>
      </c>
      <c r="L317" t="s">
        <v>22</v>
      </c>
      <c r="M317" t="s">
        <v>23</v>
      </c>
      <c r="N317" t="b">
        <v>0</v>
      </c>
      <c r="O317">
        <f>_xlfn.XLOOKUP(B317,Machine_Info!A:A,Machine_Info!E:E)</f>
        <v>16</v>
      </c>
      <c r="P317">
        <f t="shared" si="20"/>
        <v>10.216666666666667</v>
      </c>
      <c r="Q317">
        <f t="shared" si="24"/>
        <v>0.63854166666666667</v>
      </c>
    </row>
    <row r="318" spans="1:17" x14ac:dyDescent="0.2">
      <c r="A318" t="s">
        <v>436</v>
      </c>
      <c r="B318" t="s">
        <v>139</v>
      </c>
      <c r="C318" t="s">
        <v>140</v>
      </c>
      <c r="D318" t="s">
        <v>59</v>
      </c>
      <c r="E318" s="2">
        <v>45302.02034722222</v>
      </c>
      <c r="F318" s="2">
        <v>45302.101597222223</v>
      </c>
      <c r="G318" t="str">
        <f t="shared" si="21"/>
        <v>01</v>
      </c>
      <c r="H318" t="str">
        <f t="shared" si="22"/>
        <v>11</v>
      </c>
      <c r="I318">
        <v>206</v>
      </c>
      <c r="J318">
        <f t="shared" si="23"/>
        <v>3.4333333333333331</v>
      </c>
      <c r="K318" t="s">
        <v>42</v>
      </c>
      <c r="L318" t="s">
        <v>10155</v>
      </c>
      <c r="M318" t="s">
        <v>44</v>
      </c>
      <c r="N318" t="b">
        <v>0</v>
      </c>
      <c r="O318">
        <f>_xlfn.XLOOKUP(B318,Machine_Info!A:A,Machine_Info!E:E)</f>
        <v>20</v>
      </c>
      <c r="P318">
        <f t="shared" si="20"/>
        <v>16.566666666666666</v>
      </c>
      <c r="Q318">
        <f t="shared" si="24"/>
        <v>0.82833333333333337</v>
      </c>
    </row>
    <row r="319" spans="1:17" x14ac:dyDescent="0.2">
      <c r="A319" t="s">
        <v>437</v>
      </c>
      <c r="B319" t="s">
        <v>135</v>
      </c>
      <c r="C319" t="s">
        <v>136</v>
      </c>
      <c r="D319" t="s">
        <v>32</v>
      </c>
      <c r="E319" s="2">
        <v>45302.027349537027</v>
      </c>
      <c r="F319" s="2">
        <v>45302.104432870372</v>
      </c>
      <c r="G319" t="str">
        <f t="shared" si="21"/>
        <v>01</v>
      </c>
      <c r="H319" t="str">
        <f t="shared" si="22"/>
        <v>11</v>
      </c>
      <c r="I319">
        <v>115</v>
      </c>
      <c r="J319">
        <f t="shared" si="23"/>
        <v>1.9166666666666667</v>
      </c>
      <c r="K319" t="s">
        <v>103</v>
      </c>
      <c r="L319" t="s">
        <v>10155</v>
      </c>
      <c r="M319" t="s">
        <v>44</v>
      </c>
      <c r="N319" t="b">
        <v>0</v>
      </c>
      <c r="O319">
        <f>_xlfn.XLOOKUP(B319,Machine_Info!A:A,Machine_Info!E:E)</f>
        <v>20</v>
      </c>
      <c r="P319">
        <f t="shared" si="20"/>
        <v>18.083333333333332</v>
      </c>
      <c r="Q319">
        <f t="shared" si="24"/>
        <v>0.90416666666666656</v>
      </c>
    </row>
    <row r="320" spans="1:17" x14ac:dyDescent="0.2">
      <c r="A320" t="s">
        <v>438</v>
      </c>
      <c r="B320" t="s">
        <v>69</v>
      </c>
      <c r="C320" t="s">
        <v>70</v>
      </c>
      <c r="D320" t="s">
        <v>27</v>
      </c>
      <c r="E320" s="2">
        <v>45302.047361111108</v>
      </c>
      <c r="F320" s="2">
        <v>45302.245972222219</v>
      </c>
      <c r="G320" t="str">
        <f t="shared" si="21"/>
        <v>01</v>
      </c>
      <c r="H320" t="str">
        <f t="shared" si="22"/>
        <v>11</v>
      </c>
      <c r="I320">
        <v>64</v>
      </c>
      <c r="J320">
        <f t="shared" si="23"/>
        <v>1.0666666666666667</v>
      </c>
      <c r="K320" t="s">
        <v>110</v>
      </c>
      <c r="L320" t="s">
        <v>112</v>
      </c>
      <c r="M320" t="s">
        <v>34</v>
      </c>
      <c r="N320" t="b">
        <v>0</v>
      </c>
      <c r="O320">
        <f>_xlfn.XLOOKUP(B320,Machine_Info!A:A,Machine_Info!E:E)</f>
        <v>16</v>
      </c>
      <c r="P320">
        <f t="shared" si="20"/>
        <v>14.933333333333334</v>
      </c>
      <c r="Q320">
        <f t="shared" si="24"/>
        <v>0.93333333333333335</v>
      </c>
    </row>
    <row r="321" spans="1:17" x14ac:dyDescent="0.2">
      <c r="A321" t="s">
        <v>439</v>
      </c>
      <c r="B321" t="s">
        <v>52</v>
      </c>
      <c r="C321" t="s">
        <v>53</v>
      </c>
      <c r="D321" t="s">
        <v>27</v>
      </c>
      <c r="E321" s="2">
        <v>45302.125821759262</v>
      </c>
      <c r="F321" s="2">
        <v>45302.267488425918</v>
      </c>
      <c r="G321" t="str">
        <f t="shared" si="21"/>
        <v>01</v>
      </c>
      <c r="H321" t="str">
        <f t="shared" si="22"/>
        <v>11</v>
      </c>
      <c r="I321">
        <v>63</v>
      </c>
      <c r="J321">
        <f t="shared" si="23"/>
        <v>1.05</v>
      </c>
      <c r="K321" t="s">
        <v>28</v>
      </c>
      <c r="L321" t="s">
        <v>112</v>
      </c>
      <c r="M321" t="s">
        <v>34</v>
      </c>
      <c r="N321" t="b">
        <v>0</v>
      </c>
      <c r="O321">
        <f>_xlfn.XLOOKUP(B321,Machine_Info!A:A,Machine_Info!E:E)</f>
        <v>16</v>
      </c>
      <c r="P321">
        <f t="shared" si="20"/>
        <v>14.95</v>
      </c>
      <c r="Q321">
        <f t="shared" si="24"/>
        <v>0.93437499999999996</v>
      </c>
    </row>
    <row r="322" spans="1:17" x14ac:dyDescent="0.2">
      <c r="A322" t="s">
        <v>440</v>
      </c>
      <c r="B322" t="s">
        <v>253</v>
      </c>
      <c r="C322" t="s">
        <v>254</v>
      </c>
      <c r="D322" t="s">
        <v>59</v>
      </c>
      <c r="E322" s="2">
        <v>45302.128217592603</v>
      </c>
      <c r="F322" s="2">
        <v>45302.137939814813</v>
      </c>
      <c r="G322" t="str">
        <f t="shared" si="21"/>
        <v>01</v>
      </c>
      <c r="H322" t="str">
        <f t="shared" si="22"/>
        <v>11</v>
      </c>
      <c r="I322">
        <v>14</v>
      </c>
      <c r="J322">
        <f t="shared" si="23"/>
        <v>0.23333333333333334</v>
      </c>
      <c r="K322" t="s">
        <v>28</v>
      </c>
      <c r="L322" t="s">
        <v>10155</v>
      </c>
      <c r="M322" t="s">
        <v>44</v>
      </c>
      <c r="N322" t="b">
        <v>0</v>
      </c>
      <c r="O322">
        <f>_xlfn.XLOOKUP(B322,Machine_Info!A:A,Machine_Info!E:E)</f>
        <v>22</v>
      </c>
      <c r="P322">
        <f t="shared" ref="P322:P385" si="25">O322-J322</f>
        <v>21.766666666666666</v>
      </c>
      <c r="Q322">
        <f t="shared" si="24"/>
        <v>0.98939393939393938</v>
      </c>
    </row>
    <row r="323" spans="1:17" x14ac:dyDescent="0.2">
      <c r="A323" t="s">
        <v>441</v>
      </c>
      <c r="B323" t="s">
        <v>152</v>
      </c>
      <c r="C323" t="s">
        <v>153</v>
      </c>
      <c r="D323" t="s">
        <v>27</v>
      </c>
      <c r="E323" s="2">
        <v>45302.156898148147</v>
      </c>
      <c r="F323" s="2">
        <v>45302.285370370373</v>
      </c>
      <c r="G323" t="str">
        <f t="shared" ref="G323:G386" si="26">TEXT(E323,"mm")</f>
        <v>01</v>
      </c>
      <c r="H323" t="str">
        <f t="shared" ref="H323:H386" si="27">TEXT(E323,"dd")</f>
        <v>11</v>
      </c>
      <c r="I323">
        <v>152</v>
      </c>
      <c r="J323">
        <f t="shared" ref="J323:J386" si="28">I323/60</f>
        <v>2.5333333333333332</v>
      </c>
      <c r="K323" t="s">
        <v>76</v>
      </c>
      <c r="L323" t="s">
        <v>22</v>
      </c>
      <c r="M323" t="s">
        <v>23</v>
      </c>
      <c r="N323" t="b">
        <v>0</v>
      </c>
      <c r="O323">
        <f>_xlfn.XLOOKUP(B323,Machine_Info!A:A,Machine_Info!E:E)</f>
        <v>18</v>
      </c>
      <c r="P323">
        <f t="shared" si="25"/>
        <v>15.466666666666667</v>
      </c>
      <c r="Q323">
        <f t="shared" ref="Q323:Q386" si="29">P323/O323</f>
        <v>0.85925925925925928</v>
      </c>
    </row>
    <row r="324" spans="1:17" x14ac:dyDescent="0.2">
      <c r="A324" t="s">
        <v>442</v>
      </c>
      <c r="B324" t="s">
        <v>152</v>
      </c>
      <c r="C324" t="s">
        <v>153</v>
      </c>
      <c r="D324" t="s">
        <v>27</v>
      </c>
      <c r="E324" s="2">
        <v>45302.227106481478</v>
      </c>
      <c r="F324" s="2">
        <v>45302.245162037027</v>
      </c>
      <c r="G324" t="str">
        <f t="shared" si="26"/>
        <v>01</v>
      </c>
      <c r="H324" t="str">
        <f t="shared" si="27"/>
        <v>11</v>
      </c>
      <c r="I324">
        <v>239</v>
      </c>
      <c r="J324">
        <f t="shared" si="28"/>
        <v>3.9833333333333334</v>
      </c>
      <c r="K324" t="s">
        <v>21</v>
      </c>
      <c r="L324" t="s">
        <v>22</v>
      </c>
      <c r="M324" t="s">
        <v>23</v>
      </c>
      <c r="N324" t="b">
        <v>1</v>
      </c>
      <c r="O324">
        <f>_xlfn.XLOOKUP(B324,Machine_Info!A:A,Machine_Info!E:E)</f>
        <v>18</v>
      </c>
      <c r="P324">
        <f t="shared" si="25"/>
        <v>14.016666666666666</v>
      </c>
      <c r="Q324">
        <f t="shared" si="29"/>
        <v>0.77870370370370368</v>
      </c>
    </row>
    <row r="325" spans="1:17" x14ac:dyDescent="0.2">
      <c r="A325" t="s">
        <v>443</v>
      </c>
      <c r="B325" t="s">
        <v>57</v>
      </c>
      <c r="C325" t="s">
        <v>58</v>
      </c>
      <c r="D325" t="s">
        <v>59</v>
      </c>
      <c r="E325" s="2">
        <v>45302.271423611113</v>
      </c>
      <c r="F325" s="2">
        <v>45302.362395833326</v>
      </c>
      <c r="G325" t="str">
        <f t="shared" si="26"/>
        <v>01</v>
      </c>
      <c r="H325" t="str">
        <f t="shared" si="27"/>
        <v>11</v>
      </c>
      <c r="I325">
        <v>12</v>
      </c>
      <c r="J325">
        <f t="shared" si="28"/>
        <v>0.2</v>
      </c>
      <c r="K325" t="s">
        <v>54</v>
      </c>
      <c r="L325" t="s">
        <v>10155</v>
      </c>
      <c r="M325" t="s">
        <v>44</v>
      </c>
      <c r="N325" t="b">
        <v>1</v>
      </c>
      <c r="O325">
        <f>_xlfn.XLOOKUP(B325,Machine_Info!A:A,Machine_Info!E:E)</f>
        <v>18</v>
      </c>
      <c r="P325">
        <f t="shared" si="25"/>
        <v>17.8</v>
      </c>
      <c r="Q325">
        <f t="shared" si="29"/>
        <v>0.98888888888888893</v>
      </c>
    </row>
    <row r="326" spans="1:17" x14ac:dyDescent="0.2">
      <c r="A326" t="s">
        <v>444</v>
      </c>
      <c r="B326" t="s">
        <v>163</v>
      </c>
      <c r="C326" t="s">
        <v>164</v>
      </c>
      <c r="D326" t="s">
        <v>32</v>
      </c>
      <c r="E326" s="2">
        <v>45302.502569444441</v>
      </c>
      <c r="F326" s="2">
        <v>45302.514374999999</v>
      </c>
      <c r="G326" t="str">
        <f t="shared" si="26"/>
        <v>01</v>
      </c>
      <c r="H326" t="str">
        <f t="shared" si="27"/>
        <v>11</v>
      </c>
      <c r="I326">
        <v>206</v>
      </c>
      <c r="J326">
        <f t="shared" si="28"/>
        <v>3.4333333333333331</v>
      </c>
      <c r="K326" t="s">
        <v>38</v>
      </c>
      <c r="L326" t="s">
        <v>112</v>
      </c>
      <c r="M326" t="s">
        <v>34</v>
      </c>
      <c r="N326" t="b">
        <v>0</v>
      </c>
      <c r="O326">
        <f>_xlfn.XLOOKUP(B326,Machine_Info!A:A,Machine_Info!E:E)</f>
        <v>20</v>
      </c>
      <c r="P326">
        <f t="shared" si="25"/>
        <v>16.566666666666666</v>
      </c>
      <c r="Q326">
        <f t="shared" si="29"/>
        <v>0.82833333333333337</v>
      </c>
    </row>
    <row r="327" spans="1:17" x14ac:dyDescent="0.2">
      <c r="A327" t="s">
        <v>445</v>
      </c>
      <c r="B327" t="s">
        <v>142</v>
      </c>
      <c r="C327" t="s">
        <v>143</v>
      </c>
      <c r="D327" t="s">
        <v>27</v>
      </c>
      <c r="E327" s="2">
        <v>45302.624085648153</v>
      </c>
      <c r="F327" s="2">
        <v>45303.055335648147</v>
      </c>
      <c r="G327" t="str">
        <f t="shared" si="26"/>
        <v>01</v>
      </c>
      <c r="H327" t="str">
        <f t="shared" si="27"/>
        <v>11</v>
      </c>
      <c r="I327">
        <v>436</v>
      </c>
      <c r="J327">
        <f t="shared" si="28"/>
        <v>7.2666666666666666</v>
      </c>
      <c r="K327" t="s">
        <v>103</v>
      </c>
      <c r="L327" t="s">
        <v>112</v>
      </c>
      <c r="M327" t="s">
        <v>34</v>
      </c>
      <c r="N327" t="b">
        <v>0</v>
      </c>
      <c r="O327">
        <f>_xlfn.XLOOKUP(B327,Machine_Info!A:A,Machine_Info!E:E)</f>
        <v>22</v>
      </c>
      <c r="P327">
        <f t="shared" si="25"/>
        <v>14.733333333333334</v>
      </c>
      <c r="Q327">
        <f t="shared" si="29"/>
        <v>0.66969696969696979</v>
      </c>
    </row>
    <row r="328" spans="1:17" x14ac:dyDescent="0.2">
      <c r="A328" t="s">
        <v>446</v>
      </c>
      <c r="B328" t="s">
        <v>263</v>
      </c>
      <c r="C328" t="s">
        <v>264</v>
      </c>
      <c r="D328" t="s">
        <v>27</v>
      </c>
      <c r="E328" s="2">
        <v>45302.658402777779</v>
      </c>
      <c r="F328" s="2">
        <v>45302.719513888893</v>
      </c>
      <c r="G328" t="str">
        <f t="shared" si="26"/>
        <v>01</v>
      </c>
      <c r="H328" t="str">
        <f t="shared" si="27"/>
        <v>11</v>
      </c>
      <c r="I328">
        <v>476</v>
      </c>
      <c r="J328">
        <f t="shared" si="28"/>
        <v>7.9333333333333336</v>
      </c>
      <c r="K328" t="s">
        <v>110</v>
      </c>
      <c r="L328" t="s">
        <v>112</v>
      </c>
      <c r="M328" t="s">
        <v>34</v>
      </c>
      <c r="N328" t="b">
        <v>0</v>
      </c>
      <c r="O328">
        <f>_xlfn.XLOOKUP(B328,Machine_Info!A:A,Machine_Info!E:E)</f>
        <v>22</v>
      </c>
      <c r="P328">
        <f t="shared" si="25"/>
        <v>14.066666666666666</v>
      </c>
      <c r="Q328">
        <f t="shared" si="29"/>
        <v>0.6393939393939394</v>
      </c>
    </row>
    <row r="329" spans="1:17" x14ac:dyDescent="0.2">
      <c r="A329" t="s">
        <v>447</v>
      </c>
      <c r="B329" t="s">
        <v>92</v>
      </c>
      <c r="C329" t="s">
        <v>93</v>
      </c>
      <c r="D329" t="s">
        <v>59</v>
      </c>
      <c r="E329" s="2">
        <v>45302.70857638889</v>
      </c>
      <c r="F329" s="2">
        <v>45302.891215277778</v>
      </c>
      <c r="G329" t="str">
        <f t="shared" si="26"/>
        <v>01</v>
      </c>
      <c r="H329" t="str">
        <f t="shared" si="27"/>
        <v>11</v>
      </c>
      <c r="I329">
        <v>30</v>
      </c>
      <c r="J329">
        <f t="shared" si="28"/>
        <v>0.5</v>
      </c>
      <c r="K329" t="s">
        <v>71</v>
      </c>
      <c r="L329" t="s">
        <v>112</v>
      </c>
      <c r="M329" t="s">
        <v>34</v>
      </c>
      <c r="N329" t="b">
        <v>1</v>
      </c>
      <c r="O329">
        <f>_xlfn.XLOOKUP(B329,Machine_Info!A:A,Machine_Info!E:E)</f>
        <v>20</v>
      </c>
      <c r="P329">
        <f t="shared" si="25"/>
        <v>19.5</v>
      </c>
      <c r="Q329">
        <f t="shared" si="29"/>
        <v>0.97499999999999998</v>
      </c>
    </row>
    <row r="330" spans="1:17" x14ac:dyDescent="0.2">
      <c r="A330" t="s">
        <v>448</v>
      </c>
      <c r="B330" t="s">
        <v>36</v>
      </c>
      <c r="C330" t="s">
        <v>37</v>
      </c>
      <c r="D330" t="s">
        <v>20</v>
      </c>
      <c r="E330" s="2">
        <v>45302.727835648147</v>
      </c>
      <c r="F330" s="2">
        <v>45302.737557870372</v>
      </c>
      <c r="G330" t="str">
        <f t="shared" si="26"/>
        <v>01</v>
      </c>
      <c r="H330" t="str">
        <f t="shared" si="27"/>
        <v>11</v>
      </c>
      <c r="I330">
        <v>1026</v>
      </c>
      <c r="J330">
        <f t="shared" si="28"/>
        <v>17.100000000000001</v>
      </c>
      <c r="K330" t="s">
        <v>38</v>
      </c>
      <c r="L330" t="s">
        <v>112</v>
      </c>
      <c r="M330" t="s">
        <v>34</v>
      </c>
      <c r="N330" t="b">
        <v>0</v>
      </c>
      <c r="O330">
        <f>_xlfn.XLOOKUP(B330,Machine_Info!A:A,Machine_Info!E:E)</f>
        <v>18</v>
      </c>
      <c r="P330">
        <f t="shared" si="25"/>
        <v>0.89999999999999858</v>
      </c>
      <c r="Q330">
        <f t="shared" si="29"/>
        <v>4.999999999999992E-2</v>
      </c>
    </row>
    <row r="331" spans="1:17" x14ac:dyDescent="0.2">
      <c r="A331" t="s">
        <v>449</v>
      </c>
      <c r="B331" t="s">
        <v>81</v>
      </c>
      <c r="C331" t="s">
        <v>82</v>
      </c>
      <c r="D331" t="s">
        <v>20</v>
      </c>
      <c r="E331" s="2">
        <v>45302.809560185182</v>
      </c>
      <c r="F331" s="2">
        <v>45302.856782407413</v>
      </c>
      <c r="G331" t="str">
        <f t="shared" si="26"/>
        <v>01</v>
      </c>
      <c r="H331" t="str">
        <f t="shared" si="27"/>
        <v>11</v>
      </c>
      <c r="I331">
        <v>173</v>
      </c>
      <c r="J331">
        <f t="shared" si="28"/>
        <v>2.8833333333333333</v>
      </c>
      <c r="K331" t="s">
        <v>42</v>
      </c>
      <c r="L331" t="s">
        <v>10155</v>
      </c>
      <c r="M331" t="s">
        <v>44</v>
      </c>
      <c r="N331" t="b">
        <v>0</v>
      </c>
      <c r="O331">
        <f>_xlfn.XLOOKUP(B331,Machine_Info!A:A,Machine_Info!E:E)</f>
        <v>14</v>
      </c>
      <c r="P331">
        <f t="shared" si="25"/>
        <v>11.116666666666667</v>
      </c>
      <c r="Q331">
        <f t="shared" si="29"/>
        <v>0.79404761904761911</v>
      </c>
    </row>
    <row r="332" spans="1:17" x14ac:dyDescent="0.2">
      <c r="A332" t="s">
        <v>450</v>
      </c>
      <c r="B332" t="s">
        <v>96</v>
      </c>
      <c r="C332" t="s">
        <v>97</v>
      </c>
      <c r="D332" t="s">
        <v>27</v>
      </c>
      <c r="E332" s="2">
        <v>45302.822615740741</v>
      </c>
      <c r="F332" s="2">
        <v>45303.014282407406</v>
      </c>
      <c r="G332" t="str">
        <f t="shared" si="26"/>
        <v>01</v>
      </c>
      <c r="H332" t="str">
        <f t="shared" si="27"/>
        <v>11</v>
      </c>
      <c r="I332">
        <v>461</v>
      </c>
      <c r="J332">
        <f t="shared" si="28"/>
        <v>7.6833333333333336</v>
      </c>
      <c r="K332" t="s">
        <v>110</v>
      </c>
      <c r="L332" t="s">
        <v>112</v>
      </c>
      <c r="M332" t="s">
        <v>34</v>
      </c>
      <c r="N332" t="b">
        <v>0</v>
      </c>
      <c r="O332">
        <f>_xlfn.XLOOKUP(B332,Machine_Info!A:A,Machine_Info!E:E)</f>
        <v>20</v>
      </c>
      <c r="P332">
        <f t="shared" si="25"/>
        <v>12.316666666666666</v>
      </c>
      <c r="Q332">
        <f t="shared" si="29"/>
        <v>0.61583333333333334</v>
      </c>
    </row>
    <row r="333" spans="1:17" x14ac:dyDescent="0.2">
      <c r="A333" t="s">
        <v>451</v>
      </c>
      <c r="B333" t="s">
        <v>99</v>
      </c>
      <c r="C333" t="s">
        <v>100</v>
      </c>
      <c r="D333" t="s">
        <v>32</v>
      </c>
      <c r="E333" s="2">
        <v>45302.856377314813</v>
      </c>
      <c r="F333" s="2">
        <v>45303.021655092591</v>
      </c>
      <c r="G333" t="str">
        <f t="shared" si="26"/>
        <v>01</v>
      </c>
      <c r="H333" t="str">
        <f t="shared" si="27"/>
        <v>11</v>
      </c>
      <c r="I333">
        <v>110</v>
      </c>
      <c r="J333">
        <f t="shared" si="28"/>
        <v>1.8333333333333333</v>
      </c>
      <c r="K333" t="s">
        <v>71</v>
      </c>
      <c r="L333" t="s">
        <v>22</v>
      </c>
      <c r="M333" t="s">
        <v>23</v>
      </c>
      <c r="N333" t="b">
        <v>1</v>
      </c>
      <c r="O333">
        <f>_xlfn.XLOOKUP(B333,Machine_Info!A:A,Machine_Info!E:E)</f>
        <v>16</v>
      </c>
      <c r="P333">
        <f t="shared" si="25"/>
        <v>14.166666666666666</v>
      </c>
      <c r="Q333">
        <f t="shared" si="29"/>
        <v>0.88541666666666663</v>
      </c>
    </row>
    <row r="334" spans="1:17" x14ac:dyDescent="0.2">
      <c r="A334" t="s">
        <v>452</v>
      </c>
      <c r="B334" t="s">
        <v>160</v>
      </c>
      <c r="C334" t="s">
        <v>161</v>
      </c>
      <c r="D334" t="s">
        <v>32</v>
      </c>
      <c r="E334" s="2">
        <v>45302.880358796298</v>
      </c>
      <c r="F334" s="2">
        <v>45302.983831018522</v>
      </c>
      <c r="G334" t="str">
        <f t="shared" si="26"/>
        <v>01</v>
      </c>
      <c r="H334" t="str">
        <f t="shared" si="27"/>
        <v>11</v>
      </c>
      <c r="I334">
        <v>344</v>
      </c>
      <c r="J334">
        <f t="shared" si="28"/>
        <v>5.7333333333333334</v>
      </c>
      <c r="K334" t="s">
        <v>60</v>
      </c>
      <c r="L334" t="s">
        <v>10155</v>
      </c>
      <c r="M334" t="s">
        <v>44</v>
      </c>
      <c r="N334" t="b">
        <v>0</v>
      </c>
      <c r="O334">
        <f>_xlfn.XLOOKUP(B334,Machine_Info!A:A,Machine_Info!E:E)</f>
        <v>20</v>
      </c>
      <c r="P334">
        <f t="shared" si="25"/>
        <v>14.266666666666666</v>
      </c>
      <c r="Q334">
        <f t="shared" si="29"/>
        <v>0.71333333333333326</v>
      </c>
    </row>
    <row r="335" spans="1:17" x14ac:dyDescent="0.2">
      <c r="A335" t="s">
        <v>453</v>
      </c>
      <c r="B335" t="s">
        <v>135</v>
      </c>
      <c r="C335" t="s">
        <v>136</v>
      </c>
      <c r="D335" t="s">
        <v>32</v>
      </c>
      <c r="E335" s="2">
        <v>45302.880949074082</v>
      </c>
      <c r="F335" s="2">
        <v>45302.894837962973</v>
      </c>
      <c r="G335" t="str">
        <f t="shared" si="26"/>
        <v>01</v>
      </c>
      <c r="H335" t="str">
        <f t="shared" si="27"/>
        <v>11</v>
      </c>
      <c r="I335">
        <v>181</v>
      </c>
      <c r="J335">
        <f t="shared" si="28"/>
        <v>3.0166666666666666</v>
      </c>
      <c r="K335" t="s">
        <v>76</v>
      </c>
      <c r="L335" t="s">
        <v>10155</v>
      </c>
      <c r="M335" t="s">
        <v>44</v>
      </c>
      <c r="N335" t="b">
        <v>0</v>
      </c>
      <c r="O335">
        <f>_xlfn.XLOOKUP(B335,Machine_Info!A:A,Machine_Info!E:E)</f>
        <v>20</v>
      </c>
      <c r="P335">
        <f t="shared" si="25"/>
        <v>16.983333333333334</v>
      </c>
      <c r="Q335">
        <f t="shared" si="29"/>
        <v>0.84916666666666674</v>
      </c>
    </row>
    <row r="336" spans="1:17" x14ac:dyDescent="0.2">
      <c r="A336" t="s">
        <v>454</v>
      </c>
      <c r="B336" t="s">
        <v>18</v>
      </c>
      <c r="C336" t="s">
        <v>19</v>
      </c>
      <c r="D336" t="s">
        <v>20</v>
      </c>
      <c r="E336" s="2">
        <v>45302.883333333331</v>
      </c>
      <c r="F336" s="2">
        <v>45302.902083333327</v>
      </c>
      <c r="G336" t="str">
        <f t="shared" si="26"/>
        <v>01</v>
      </c>
      <c r="H336" t="str">
        <f t="shared" si="27"/>
        <v>11</v>
      </c>
      <c r="I336">
        <v>27</v>
      </c>
      <c r="J336">
        <f t="shared" si="28"/>
        <v>0.45</v>
      </c>
      <c r="K336" t="s">
        <v>42</v>
      </c>
      <c r="L336" t="s">
        <v>22</v>
      </c>
      <c r="M336" t="s">
        <v>23</v>
      </c>
      <c r="N336" t="b">
        <v>0</v>
      </c>
      <c r="O336">
        <f>_xlfn.XLOOKUP(B336,Machine_Info!A:A,Machine_Info!E:E)</f>
        <v>16</v>
      </c>
      <c r="P336">
        <f t="shared" si="25"/>
        <v>15.55</v>
      </c>
      <c r="Q336">
        <f t="shared" si="29"/>
        <v>0.97187500000000004</v>
      </c>
    </row>
    <row r="337" spans="1:17" x14ac:dyDescent="0.2">
      <c r="A337" t="s">
        <v>455</v>
      </c>
      <c r="B337" t="s">
        <v>18</v>
      </c>
      <c r="C337" t="s">
        <v>19</v>
      </c>
      <c r="D337" t="s">
        <v>20</v>
      </c>
      <c r="E337" s="2">
        <v>45302.896192129629</v>
      </c>
      <c r="F337" s="2">
        <v>45303.067719907413</v>
      </c>
      <c r="G337" t="str">
        <f t="shared" si="26"/>
        <v>01</v>
      </c>
      <c r="H337" t="str">
        <f t="shared" si="27"/>
        <v>11</v>
      </c>
      <c r="I337">
        <v>194</v>
      </c>
      <c r="J337">
        <f t="shared" si="28"/>
        <v>3.2333333333333334</v>
      </c>
      <c r="K337" t="s">
        <v>28</v>
      </c>
      <c r="L337" t="s">
        <v>10155</v>
      </c>
      <c r="M337" t="s">
        <v>44</v>
      </c>
      <c r="N337" t="b">
        <v>0</v>
      </c>
      <c r="O337">
        <f>_xlfn.XLOOKUP(B337,Machine_Info!A:A,Machine_Info!E:E)</f>
        <v>16</v>
      </c>
      <c r="P337">
        <f t="shared" si="25"/>
        <v>12.766666666666666</v>
      </c>
      <c r="Q337">
        <f t="shared" si="29"/>
        <v>0.79791666666666661</v>
      </c>
    </row>
    <row r="338" spans="1:17" x14ac:dyDescent="0.2">
      <c r="A338" t="s">
        <v>456</v>
      </c>
      <c r="B338" t="s">
        <v>116</v>
      </c>
      <c r="C338" t="s">
        <v>117</v>
      </c>
      <c r="D338" t="s">
        <v>20</v>
      </c>
      <c r="E338" s="2">
        <v>45302.949236111112</v>
      </c>
      <c r="F338" s="2">
        <v>45303.061041666668</v>
      </c>
      <c r="G338" t="str">
        <f t="shared" si="26"/>
        <v>01</v>
      </c>
      <c r="H338" t="str">
        <f t="shared" si="27"/>
        <v>11</v>
      </c>
      <c r="I338">
        <v>324</v>
      </c>
      <c r="J338">
        <f t="shared" si="28"/>
        <v>5.4</v>
      </c>
      <c r="K338" t="s">
        <v>103</v>
      </c>
      <c r="L338" t="s">
        <v>22</v>
      </c>
      <c r="M338" t="s">
        <v>23</v>
      </c>
      <c r="N338" t="b">
        <v>0</v>
      </c>
      <c r="O338">
        <f>_xlfn.XLOOKUP(B338,Machine_Info!A:A,Machine_Info!E:E)</f>
        <v>16</v>
      </c>
      <c r="P338">
        <f t="shared" si="25"/>
        <v>10.6</v>
      </c>
      <c r="Q338">
        <f t="shared" si="29"/>
        <v>0.66249999999999998</v>
      </c>
    </row>
    <row r="339" spans="1:17" x14ac:dyDescent="0.2">
      <c r="A339" t="s">
        <v>457</v>
      </c>
      <c r="B339" t="s">
        <v>99</v>
      </c>
      <c r="C339" t="s">
        <v>100</v>
      </c>
      <c r="D339" t="s">
        <v>32</v>
      </c>
      <c r="E339" s="2">
        <v>45302.97252314815</v>
      </c>
      <c r="F339" s="2">
        <v>45303.103773148148</v>
      </c>
      <c r="G339" t="str">
        <f t="shared" si="26"/>
        <v>01</v>
      </c>
      <c r="H339" t="str">
        <f t="shared" si="27"/>
        <v>11</v>
      </c>
      <c r="I339">
        <v>85</v>
      </c>
      <c r="J339">
        <f t="shared" si="28"/>
        <v>1.4166666666666667</v>
      </c>
      <c r="K339" t="s">
        <v>38</v>
      </c>
      <c r="L339" t="s">
        <v>10155</v>
      </c>
      <c r="M339" t="s">
        <v>44</v>
      </c>
      <c r="N339" t="b">
        <v>0</v>
      </c>
      <c r="O339">
        <f>_xlfn.XLOOKUP(B339,Machine_Info!A:A,Machine_Info!E:E)</f>
        <v>16</v>
      </c>
      <c r="P339">
        <f t="shared" si="25"/>
        <v>14.583333333333334</v>
      </c>
      <c r="Q339">
        <f t="shared" si="29"/>
        <v>0.91145833333333337</v>
      </c>
    </row>
    <row r="340" spans="1:17" x14ac:dyDescent="0.2">
      <c r="A340" t="s">
        <v>458</v>
      </c>
      <c r="B340" t="s">
        <v>30</v>
      </c>
      <c r="C340" t="s">
        <v>31</v>
      </c>
      <c r="D340" t="s">
        <v>32</v>
      </c>
      <c r="E340" s="2">
        <v>45303.137650462973</v>
      </c>
      <c r="F340" s="2">
        <v>45303.252928240741</v>
      </c>
      <c r="G340" t="str">
        <f t="shared" si="26"/>
        <v>01</v>
      </c>
      <c r="H340" t="str">
        <f t="shared" si="27"/>
        <v>12</v>
      </c>
      <c r="I340">
        <v>114</v>
      </c>
      <c r="J340">
        <f t="shared" si="28"/>
        <v>1.9</v>
      </c>
      <c r="K340" t="s">
        <v>28</v>
      </c>
      <c r="L340" t="s">
        <v>22</v>
      </c>
      <c r="M340" t="s">
        <v>23</v>
      </c>
      <c r="N340" t="b">
        <v>0</v>
      </c>
      <c r="O340">
        <f>_xlfn.XLOOKUP(B340,Machine_Info!A:A,Machine_Info!E:E)</f>
        <v>22</v>
      </c>
      <c r="P340">
        <f t="shared" si="25"/>
        <v>20.100000000000001</v>
      </c>
      <c r="Q340">
        <f t="shared" si="29"/>
        <v>0.91363636363636369</v>
      </c>
    </row>
    <row r="341" spans="1:17" x14ac:dyDescent="0.2">
      <c r="A341" t="s">
        <v>459</v>
      </c>
      <c r="B341" t="s">
        <v>40</v>
      </c>
      <c r="C341" t="s">
        <v>41</v>
      </c>
      <c r="D341" t="s">
        <v>20</v>
      </c>
      <c r="E341" s="2">
        <v>45303.188159722216</v>
      </c>
      <c r="F341" s="2">
        <v>45303.445798611108</v>
      </c>
      <c r="G341" t="str">
        <f t="shared" si="26"/>
        <v>01</v>
      </c>
      <c r="H341" t="str">
        <f t="shared" si="27"/>
        <v>12</v>
      </c>
      <c r="I341">
        <v>884</v>
      </c>
      <c r="J341">
        <f t="shared" si="28"/>
        <v>14.733333333333333</v>
      </c>
      <c r="K341" t="s">
        <v>21</v>
      </c>
      <c r="L341" t="s">
        <v>22</v>
      </c>
      <c r="M341" t="s">
        <v>23</v>
      </c>
      <c r="N341" t="b">
        <v>1</v>
      </c>
      <c r="O341">
        <f>_xlfn.XLOOKUP(B341,Machine_Info!A:A,Machine_Info!E:E)</f>
        <v>18</v>
      </c>
      <c r="P341">
        <f t="shared" si="25"/>
        <v>3.2666666666666675</v>
      </c>
      <c r="Q341">
        <f t="shared" si="29"/>
        <v>0.18148148148148152</v>
      </c>
    </row>
    <row r="342" spans="1:17" x14ac:dyDescent="0.2">
      <c r="A342" t="s">
        <v>460</v>
      </c>
      <c r="B342" t="s">
        <v>99</v>
      </c>
      <c r="C342" t="s">
        <v>100</v>
      </c>
      <c r="D342" t="s">
        <v>32</v>
      </c>
      <c r="E342" s="2">
        <v>45303.218159722222</v>
      </c>
      <c r="F342" s="2">
        <v>45303.24732638889</v>
      </c>
      <c r="G342" t="str">
        <f t="shared" si="26"/>
        <v>01</v>
      </c>
      <c r="H342" t="str">
        <f t="shared" si="27"/>
        <v>12</v>
      </c>
      <c r="I342">
        <v>322</v>
      </c>
      <c r="J342">
        <f t="shared" si="28"/>
        <v>5.3666666666666663</v>
      </c>
      <c r="K342" t="s">
        <v>60</v>
      </c>
      <c r="L342" t="s">
        <v>22</v>
      </c>
      <c r="M342" t="s">
        <v>23</v>
      </c>
      <c r="N342" t="b">
        <v>0</v>
      </c>
      <c r="O342">
        <f>_xlfn.XLOOKUP(B342,Machine_Info!A:A,Machine_Info!E:E)</f>
        <v>16</v>
      </c>
      <c r="P342">
        <f t="shared" si="25"/>
        <v>10.633333333333333</v>
      </c>
      <c r="Q342">
        <f t="shared" si="29"/>
        <v>0.6645833333333333</v>
      </c>
    </row>
    <row r="343" spans="1:17" x14ac:dyDescent="0.2">
      <c r="A343" t="s">
        <v>461</v>
      </c>
      <c r="B343" t="s">
        <v>66</v>
      </c>
      <c r="C343" t="s">
        <v>67</v>
      </c>
      <c r="D343" t="s">
        <v>32</v>
      </c>
      <c r="E343" s="2">
        <v>45303.230694444443</v>
      </c>
      <c r="F343" s="2">
        <v>45303.254305555558</v>
      </c>
      <c r="G343" t="str">
        <f t="shared" si="26"/>
        <v>01</v>
      </c>
      <c r="H343" t="str">
        <f t="shared" si="27"/>
        <v>12</v>
      </c>
      <c r="I343">
        <v>134</v>
      </c>
      <c r="J343">
        <f t="shared" si="28"/>
        <v>2.2333333333333334</v>
      </c>
      <c r="K343" t="s">
        <v>42</v>
      </c>
      <c r="L343" t="s">
        <v>22</v>
      </c>
      <c r="M343" t="s">
        <v>23</v>
      </c>
      <c r="N343" t="b">
        <v>0</v>
      </c>
      <c r="O343">
        <f>_xlfn.XLOOKUP(B343,Machine_Info!A:A,Machine_Info!E:E)</f>
        <v>14</v>
      </c>
      <c r="P343">
        <f t="shared" si="25"/>
        <v>11.766666666666666</v>
      </c>
      <c r="Q343">
        <f t="shared" si="29"/>
        <v>0.84047619047619038</v>
      </c>
    </row>
    <row r="344" spans="1:17" x14ac:dyDescent="0.2">
      <c r="A344" t="s">
        <v>462</v>
      </c>
      <c r="B344" t="s">
        <v>78</v>
      </c>
      <c r="C344" t="s">
        <v>79</v>
      </c>
      <c r="D344" t="s">
        <v>32</v>
      </c>
      <c r="E344" s="2">
        <v>45303.285451388889</v>
      </c>
      <c r="F344" s="2">
        <v>45303.354201388887</v>
      </c>
      <c r="G344" t="str">
        <f t="shared" si="26"/>
        <v>01</v>
      </c>
      <c r="H344" t="str">
        <f t="shared" si="27"/>
        <v>12</v>
      </c>
      <c r="I344">
        <v>306</v>
      </c>
      <c r="J344">
        <f t="shared" si="28"/>
        <v>5.0999999999999996</v>
      </c>
      <c r="K344" t="s">
        <v>21</v>
      </c>
      <c r="L344" t="s">
        <v>112</v>
      </c>
      <c r="M344" t="s">
        <v>34</v>
      </c>
      <c r="N344" t="b">
        <v>1</v>
      </c>
      <c r="O344">
        <f>_xlfn.XLOOKUP(B344,Machine_Info!A:A,Machine_Info!E:E)</f>
        <v>22</v>
      </c>
      <c r="P344">
        <f t="shared" si="25"/>
        <v>16.899999999999999</v>
      </c>
      <c r="Q344">
        <f t="shared" si="29"/>
        <v>0.76818181818181808</v>
      </c>
    </row>
    <row r="345" spans="1:17" x14ac:dyDescent="0.2">
      <c r="A345" t="s">
        <v>463</v>
      </c>
      <c r="B345" t="s">
        <v>30</v>
      </c>
      <c r="C345" t="s">
        <v>31</v>
      </c>
      <c r="D345" t="s">
        <v>32</v>
      </c>
      <c r="E345" s="2">
        <v>45303.300219907411</v>
      </c>
      <c r="F345" s="2">
        <v>45303.44258101852</v>
      </c>
      <c r="G345" t="str">
        <f t="shared" si="26"/>
        <v>01</v>
      </c>
      <c r="H345" t="str">
        <f t="shared" si="27"/>
        <v>12</v>
      </c>
      <c r="I345">
        <v>103</v>
      </c>
      <c r="J345">
        <f t="shared" si="28"/>
        <v>1.7166666666666666</v>
      </c>
      <c r="K345" t="s">
        <v>110</v>
      </c>
      <c r="L345" t="s">
        <v>112</v>
      </c>
      <c r="M345" t="s">
        <v>34</v>
      </c>
      <c r="N345" t="b">
        <v>0</v>
      </c>
      <c r="O345">
        <f>_xlfn.XLOOKUP(B345,Machine_Info!A:A,Machine_Info!E:E)</f>
        <v>22</v>
      </c>
      <c r="P345">
        <f t="shared" si="25"/>
        <v>20.283333333333335</v>
      </c>
      <c r="Q345">
        <f t="shared" si="29"/>
        <v>0.92196969696969699</v>
      </c>
    </row>
    <row r="346" spans="1:17" x14ac:dyDescent="0.2">
      <c r="A346" t="s">
        <v>464</v>
      </c>
      <c r="B346" t="s">
        <v>18</v>
      </c>
      <c r="C346" t="s">
        <v>19</v>
      </c>
      <c r="D346" t="s">
        <v>20</v>
      </c>
      <c r="E346" s="2">
        <v>45303.303425925929</v>
      </c>
      <c r="F346" s="2">
        <v>45303.331203703703</v>
      </c>
      <c r="G346" t="str">
        <f t="shared" si="26"/>
        <v>01</v>
      </c>
      <c r="H346" t="str">
        <f t="shared" si="27"/>
        <v>12</v>
      </c>
      <c r="I346">
        <v>130</v>
      </c>
      <c r="J346">
        <f t="shared" si="28"/>
        <v>2.1666666666666665</v>
      </c>
      <c r="K346" t="s">
        <v>38</v>
      </c>
      <c r="L346" t="s">
        <v>112</v>
      </c>
      <c r="M346" t="s">
        <v>34</v>
      </c>
      <c r="N346" t="b">
        <v>0</v>
      </c>
      <c r="O346">
        <f>_xlfn.XLOOKUP(B346,Machine_Info!A:A,Machine_Info!E:E)</f>
        <v>16</v>
      </c>
      <c r="P346">
        <f t="shared" si="25"/>
        <v>13.833333333333334</v>
      </c>
      <c r="Q346">
        <f t="shared" si="29"/>
        <v>0.86458333333333337</v>
      </c>
    </row>
    <row r="347" spans="1:17" x14ac:dyDescent="0.2">
      <c r="A347" t="s">
        <v>465</v>
      </c>
      <c r="B347" t="s">
        <v>69</v>
      </c>
      <c r="C347" t="s">
        <v>70</v>
      </c>
      <c r="D347" t="s">
        <v>27</v>
      </c>
      <c r="E347" s="2">
        <v>45303.308761574073</v>
      </c>
      <c r="F347" s="2">
        <v>45303.377511574072</v>
      </c>
      <c r="G347" t="str">
        <f t="shared" si="26"/>
        <v>01</v>
      </c>
      <c r="H347" t="str">
        <f t="shared" si="27"/>
        <v>12</v>
      </c>
      <c r="I347">
        <v>132</v>
      </c>
      <c r="J347">
        <f t="shared" si="28"/>
        <v>2.2000000000000002</v>
      </c>
      <c r="K347" t="s">
        <v>28</v>
      </c>
      <c r="L347" t="s">
        <v>10155</v>
      </c>
      <c r="M347" t="s">
        <v>44</v>
      </c>
      <c r="N347" t="b">
        <v>0</v>
      </c>
      <c r="O347">
        <f>_xlfn.XLOOKUP(B347,Machine_Info!A:A,Machine_Info!E:E)</f>
        <v>16</v>
      </c>
      <c r="P347">
        <f t="shared" si="25"/>
        <v>13.8</v>
      </c>
      <c r="Q347">
        <f t="shared" si="29"/>
        <v>0.86250000000000004</v>
      </c>
    </row>
    <row r="348" spans="1:17" x14ac:dyDescent="0.2">
      <c r="A348" t="s">
        <v>466</v>
      </c>
      <c r="B348" t="s">
        <v>263</v>
      </c>
      <c r="C348" t="s">
        <v>264</v>
      </c>
      <c r="D348" t="s">
        <v>27</v>
      </c>
      <c r="E348" s="2">
        <v>45303.32172453704</v>
      </c>
      <c r="F348" s="2">
        <v>45303.337696759263</v>
      </c>
      <c r="G348" t="str">
        <f t="shared" si="26"/>
        <v>01</v>
      </c>
      <c r="H348" t="str">
        <f t="shared" si="27"/>
        <v>12</v>
      </c>
      <c r="I348">
        <v>160</v>
      </c>
      <c r="J348">
        <f t="shared" si="28"/>
        <v>2.6666666666666665</v>
      </c>
      <c r="K348" t="s">
        <v>54</v>
      </c>
      <c r="L348" t="s">
        <v>112</v>
      </c>
      <c r="M348" t="s">
        <v>34</v>
      </c>
      <c r="N348" t="b">
        <v>1</v>
      </c>
      <c r="O348">
        <f>_xlfn.XLOOKUP(B348,Machine_Info!A:A,Machine_Info!E:E)</f>
        <v>22</v>
      </c>
      <c r="P348">
        <f t="shared" si="25"/>
        <v>19.333333333333332</v>
      </c>
      <c r="Q348">
        <f t="shared" si="29"/>
        <v>0.87878787878787878</v>
      </c>
    </row>
    <row r="349" spans="1:17" x14ac:dyDescent="0.2">
      <c r="A349" t="s">
        <v>467</v>
      </c>
      <c r="B349" t="s">
        <v>92</v>
      </c>
      <c r="C349" t="s">
        <v>93</v>
      </c>
      <c r="D349" t="s">
        <v>59</v>
      </c>
      <c r="E349" s="2">
        <v>45303.33761574074</v>
      </c>
      <c r="F349" s="2">
        <v>45303.341087962966</v>
      </c>
      <c r="G349" t="str">
        <f t="shared" si="26"/>
        <v>01</v>
      </c>
      <c r="H349" t="str">
        <f t="shared" si="27"/>
        <v>12</v>
      </c>
      <c r="I349">
        <v>302</v>
      </c>
      <c r="J349">
        <f t="shared" si="28"/>
        <v>5.0333333333333332</v>
      </c>
      <c r="K349" t="s">
        <v>76</v>
      </c>
      <c r="L349" t="s">
        <v>10155</v>
      </c>
      <c r="M349" t="s">
        <v>44</v>
      </c>
      <c r="N349" t="b">
        <v>0</v>
      </c>
      <c r="O349">
        <f>_xlfn.XLOOKUP(B349,Machine_Info!A:A,Machine_Info!E:E)</f>
        <v>20</v>
      </c>
      <c r="P349">
        <f t="shared" si="25"/>
        <v>14.966666666666667</v>
      </c>
      <c r="Q349">
        <f t="shared" si="29"/>
        <v>0.74833333333333329</v>
      </c>
    </row>
    <row r="350" spans="1:17" x14ac:dyDescent="0.2">
      <c r="A350" t="s">
        <v>468</v>
      </c>
      <c r="B350" t="s">
        <v>57</v>
      </c>
      <c r="C350" t="s">
        <v>58</v>
      </c>
      <c r="D350" t="s">
        <v>59</v>
      </c>
      <c r="E350" s="2">
        <v>45303.350046296298</v>
      </c>
      <c r="F350" s="2">
        <v>45303.964629629627</v>
      </c>
      <c r="G350" t="str">
        <f t="shared" si="26"/>
        <v>01</v>
      </c>
      <c r="H350" t="str">
        <f t="shared" si="27"/>
        <v>12</v>
      </c>
      <c r="I350">
        <v>24</v>
      </c>
      <c r="J350">
        <f t="shared" si="28"/>
        <v>0.4</v>
      </c>
      <c r="K350" t="s">
        <v>46</v>
      </c>
      <c r="L350" t="s">
        <v>10155</v>
      </c>
      <c r="M350" t="s">
        <v>44</v>
      </c>
      <c r="N350" t="b">
        <v>0</v>
      </c>
      <c r="O350">
        <f>_xlfn.XLOOKUP(B350,Machine_Info!A:A,Machine_Info!E:E)</f>
        <v>18</v>
      </c>
      <c r="P350">
        <f t="shared" si="25"/>
        <v>17.600000000000001</v>
      </c>
      <c r="Q350">
        <f t="shared" si="29"/>
        <v>0.97777777777777786</v>
      </c>
    </row>
    <row r="351" spans="1:17" x14ac:dyDescent="0.2">
      <c r="A351" t="s">
        <v>469</v>
      </c>
      <c r="B351" t="s">
        <v>132</v>
      </c>
      <c r="C351" t="s">
        <v>133</v>
      </c>
      <c r="D351" t="s">
        <v>59</v>
      </c>
      <c r="E351" s="2">
        <v>45303.38685185185</v>
      </c>
      <c r="F351" s="2">
        <v>45303.464629629627</v>
      </c>
      <c r="G351" t="str">
        <f t="shared" si="26"/>
        <v>01</v>
      </c>
      <c r="H351" t="str">
        <f t="shared" si="27"/>
        <v>12</v>
      </c>
      <c r="I351">
        <v>163</v>
      </c>
      <c r="J351">
        <f t="shared" si="28"/>
        <v>2.7166666666666668</v>
      </c>
      <c r="K351" t="s">
        <v>28</v>
      </c>
      <c r="L351" t="s">
        <v>22</v>
      </c>
      <c r="M351" t="s">
        <v>23</v>
      </c>
      <c r="N351" t="b">
        <v>0</v>
      </c>
      <c r="O351">
        <f>_xlfn.XLOOKUP(B351,Machine_Info!A:A,Machine_Info!E:E)</f>
        <v>14</v>
      </c>
      <c r="P351">
        <f t="shared" si="25"/>
        <v>11.283333333333333</v>
      </c>
      <c r="Q351">
        <f t="shared" si="29"/>
        <v>0.80595238095238098</v>
      </c>
    </row>
    <row r="352" spans="1:17" x14ac:dyDescent="0.2">
      <c r="A352" t="s">
        <v>470</v>
      </c>
      <c r="B352" t="s">
        <v>99</v>
      </c>
      <c r="C352" t="s">
        <v>100</v>
      </c>
      <c r="D352" t="s">
        <v>32</v>
      </c>
      <c r="E352" s="2">
        <v>45303.39230324074</v>
      </c>
      <c r="F352" s="2">
        <v>45303.417997685188</v>
      </c>
      <c r="G352" t="str">
        <f t="shared" si="26"/>
        <v>01</v>
      </c>
      <c r="H352" t="str">
        <f t="shared" si="27"/>
        <v>12</v>
      </c>
      <c r="I352">
        <v>108</v>
      </c>
      <c r="J352">
        <f t="shared" si="28"/>
        <v>1.8</v>
      </c>
      <c r="K352" t="s">
        <v>28</v>
      </c>
      <c r="L352" t="s">
        <v>22</v>
      </c>
      <c r="M352" t="s">
        <v>23</v>
      </c>
      <c r="N352" t="b">
        <v>0</v>
      </c>
      <c r="O352">
        <f>_xlfn.XLOOKUP(B352,Machine_Info!A:A,Machine_Info!E:E)</f>
        <v>16</v>
      </c>
      <c r="P352">
        <f t="shared" si="25"/>
        <v>14.2</v>
      </c>
      <c r="Q352">
        <f t="shared" si="29"/>
        <v>0.88749999999999996</v>
      </c>
    </row>
    <row r="353" spans="1:17" x14ac:dyDescent="0.2">
      <c r="A353" t="s">
        <v>471</v>
      </c>
      <c r="B353" t="s">
        <v>89</v>
      </c>
      <c r="C353" t="s">
        <v>90</v>
      </c>
      <c r="D353" t="s">
        <v>32</v>
      </c>
      <c r="E353" s="2">
        <v>45303.456412037027</v>
      </c>
      <c r="F353" s="2">
        <v>45303.607800925929</v>
      </c>
      <c r="G353" t="str">
        <f t="shared" si="26"/>
        <v>01</v>
      </c>
      <c r="H353" t="str">
        <f t="shared" si="27"/>
        <v>12</v>
      </c>
      <c r="I353">
        <v>289</v>
      </c>
      <c r="J353">
        <f t="shared" si="28"/>
        <v>4.8166666666666664</v>
      </c>
      <c r="K353" t="s">
        <v>28</v>
      </c>
      <c r="L353" t="s">
        <v>10155</v>
      </c>
      <c r="M353" t="s">
        <v>44</v>
      </c>
      <c r="N353" t="b">
        <v>0</v>
      </c>
      <c r="O353">
        <f>_xlfn.XLOOKUP(B353,Machine_Info!A:A,Machine_Info!E:E)</f>
        <v>14</v>
      </c>
      <c r="P353">
        <f t="shared" si="25"/>
        <v>9.1833333333333336</v>
      </c>
      <c r="Q353">
        <f t="shared" si="29"/>
        <v>0.65595238095238095</v>
      </c>
    </row>
    <row r="354" spans="1:17" x14ac:dyDescent="0.2">
      <c r="A354" t="s">
        <v>472</v>
      </c>
      <c r="B354" t="s">
        <v>142</v>
      </c>
      <c r="C354" t="s">
        <v>143</v>
      </c>
      <c r="D354" t="s">
        <v>27</v>
      </c>
      <c r="E354" s="2">
        <v>45303.484537037039</v>
      </c>
      <c r="F354" s="2">
        <v>45303.550509259258</v>
      </c>
      <c r="G354" t="str">
        <f t="shared" si="26"/>
        <v>01</v>
      </c>
      <c r="H354" t="str">
        <f t="shared" si="27"/>
        <v>12</v>
      </c>
      <c r="I354">
        <v>414</v>
      </c>
      <c r="J354">
        <f t="shared" si="28"/>
        <v>6.9</v>
      </c>
      <c r="K354" t="s">
        <v>42</v>
      </c>
      <c r="L354" t="s">
        <v>112</v>
      </c>
      <c r="M354" t="s">
        <v>34</v>
      </c>
      <c r="N354" t="b">
        <v>0</v>
      </c>
      <c r="O354">
        <f>_xlfn.XLOOKUP(B354,Machine_Info!A:A,Machine_Info!E:E)</f>
        <v>22</v>
      </c>
      <c r="P354">
        <f t="shared" si="25"/>
        <v>15.1</v>
      </c>
      <c r="Q354">
        <f t="shared" si="29"/>
        <v>0.6863636363636364</v>
      </c>
    </row>
    <row r="355" spans="1:17" x14ac:dyDescent="0.2">
      <c r="A355" t="s">
        <v>473</v>
      </c>
      <c r="B355" t="s">
        <v>125</v>
      </c>
      <c r="C355" t="s">
        <v>126</v>
      </c>
      <c r="D355" t="s">
        <v>20</v>
      </c>
      <c r="E355" s="2">
        <v>45303.49019675926</v>
      </c>
      <c r="F355" s="2">
        <v>45303.510335648149</v>
      </c>
      <c r="G355" t="str">
        <f t="shared" si="26"/>
        <v>01</v>
      </c>
      <c r="H355" t="str">
        <f t="shared" si="27"/>
        <v>12</v>
      </c>
      <c r="I355">
        <v>170</v>
      </c>
      <c r="J355">
        <f t="shared" si="28"/>
        <v>2.8333333333333335</v>
      </c>
      <c r="K355" t="s">
        <v>38</v>
      </c>
      <c r="L355" t="s">
        <v>112</v>
      </c>
      <c r="M355" t="s">
        <v>34</v>
      </c>
      <c r="N355" t="b">
        <v>0</v>
      </c>
      <c r="O355">
        <f>_xlfn.XLOOKUP(B355,Machine_Info!A:A,Machine_Info!E:E)</f>
        <v>18</v>
      </c>
      <c r="P355">
        <f t="shared" si="25"/>
        <v>15.166666666666666</v>
      </c>
      <c r="Q355">
        <f t="shared" si="29"/>
        <v>0.84259259259259256</v>
      </c>
    </row>
    <row r="356" spans="1:17" x14ac:dyDescent="0.2">
      <c r="A356" t="s">
        <v>474</v>
      </c>
      <c r="B356" t="s">
        <v>135</v>
      </c>
      <c r="C356" t="s">
        <v>136</v>
      </c>
      <c r="D356" t="s">
        <v>32</v>
      </c>
      <c r="E356" s="2">
        <v>45303.523865740739</v>
      </c>
      <c r="F356" s="2">
        <v>45303.548171296286</v>
      </c>
      <c r="G356" t="str">
        <f t="shared" si="26"/>
        <v>01</v>
      </c>
      <c r="H356" t="str">
        <f t="shared" si="27"/>
        <v>12</v>
      </c>
      <c r="I356">
        <v>64</v>
      </c>
      <c r="J356">
        <f t="shared" si="28"/>
        <v>1.0666666666666667</v>
      </c>
      <c r="K356" t="s">
        <v>42</v>
      </c>
      <c r="L356" t="s">
        <v>10155</v>
      </c>
      <c r="M356" t="s">
        <v>44</v>
      </c>
      <c r="N356" t="b">
        <v>0</v>
      </c>
      <c r="O356">
        <f>_xlfn.XLOOKUP(B356,Machine_Info!A:A,Machine_Info!E:E)</f>
        <v>20</v>
      </c>
      <c r="P356">
        <f t="shared" si="25"/>
        <v>18.933333333333334</v>
      </c>
      <c r="Q356">
        <f t="shared" si="29"/>
        <v>0.94666666666666666</v>
      </c>
    </row>
    <row r="357" spans="1:17" x14ac:dyDescent="0.2">
      <c r="A357" t="s">
        <v>475</v>
      </c>
      <c r="B357" t="s">
        <v>57</v>
      </c>
      <c r="C357" t="s">
        <v>58</v>
      </c>
      <c r="D357" t="s">
        <v>59</v>
      </c>
      <c r="E357" s="2">
        <v>45303.533483796287</v>
      </c>
      <c r="F357" s="2">
        <v>45303.623067129629</v>
      </c>
      <c r="G357" t="str">
        <f t="shared" si="26"/>
        <v>01</v>
      </c>
      <c r="H357" t="str">
        <f t="shared" si="27"/>
        <v>12</v>
      </c>
      <c r="I357">
        <v>12</v>
      </c>
      <c r="J357">
        <f t="shared" si="28"/>
        <v>0.2</v>
      </c>
      <c r="K357" t="s">
        <v>21</v>
      </c>
      <c r="L357" t="s">
        <v>10155</v>
      </c>
      <c r="M357" t="s">
        <v>44</v>
      </c>
      <c r="N357" t="b">
        <v>1</v>
      </c>
      <c r="O357">
        <f>_xlfn.XLOOKUP(B357,Machine_Info!A:A,Machine_Info!E:E)</f>
        <v>18</v>
      </c>
      <c r="P357">
        <f t="shared" si="25"/>
        <v>17.8</v>
      </c>
      <c r="Q357">
        <f t="shared" si="29"/>
        <v>0.98888888888888893</v>
      </c>
    </row>
    <row r="358" spans="1:17" x14ac:dyDescent="0.2">
      <c r="A358" t="s">
        <v>476</v>
      </c>
      <c r="B358" t="s">
        <v>171</v>
      </c>
      <c r="C358" t="s">
        <v>172</v>
      </c>
      <c r="D358" t="s">
        <v>32</v>
      </c>
      <c r="E358" s="2">
        <v>45303.550983796304</v>
      </c>
      <c r="F358" s="2">
        <v>45303.580150462964</v>
      </c>
      <c r="G358" t="str">
        <f t="shared" si="26"/>
        <v>01</v>
      </c>
      <c r="H358" t="str">
        <f t="shared" si="27"/>
        <v>12</v>
      </c>
      <c r="I358">
        <v>248</v>
      </c>
      <c r="J358">
        <f t="shared" si="28"/>
        <v>4.1333333333333337</v>
      </c>
      <c r="K358" t="s">
        <v>103</v>
      </c>
      <c r="L358" t="s">
        <v>22</v>
      </c>
      <c r="M358" t="s">
        <v>23</v>
      </c>
      <c r="N358" t="b">
        <v>0</v>
      </c>
      <c r="O358">
        <f>_xlfn.XLOOKUP(B358,Machine_Info!A:A,Machine_Info!E:E)</f>
        <v>16</v>
      </c>
      <c r="P358">
        <f t="shared" si="25"/>
        <v>11.866666666666667</v>
      </c>
      <c r="Q358">
        <f t="shared" si="29"/>
        <v>0.7416666666666667</v>
      </c>
    </row>
    <row r="359" spans="1:17" x14ac:dyDescent="0.2">
      <c r="A359" t="s">
        <v>477</v>
      </c>
      <c r="B359" t="s">
        <v>30</v>
      </c>
      <c r="C359" t="s">
        <v>31</v>
      </c>
      <c r="D359" t="s">
        <v>32</v>
      </c>
      <c r="E359" s="2">
        <v>45303.714108796303</v>
      </c>
      <c r="F359" s="2">
        <v>45304.296747685177</v>
      </c>
      <c r="G359" t="str">
        <f t="shared" si="26"/>
        <v>01</v>
      </c>
      <c r="H359" t="str">
        <f t="shared" si="27"/>
        <v>12</v>
      </c>
      <c r="I359">
        <v>83</v>
      </c>
      <c r="J359">
        <f t="shared" si="28"/>
        <v>1.3833333333333333</v>
      </c>
      <c r="K359" t="s">
        <v>38</v>
      </c>
      <c r="L359" t="s">
        <v>10155</v>
      </c>
      <c r="M359" t="s">
        <v>44</v>
      </c>
      <c r="N359" t="b">
        <v>0</v>
      </c>
      <c r="O359">
        <f>_xlfn.XLOOKUP(B359,Machine_Info!A:A,Machine_Info!E:E)</f>
        <v>22</v>
      </c>
      <c r="P359">
        <f t="shared" si="25"/>
        <v>20.616666666666667</v>
      </c>
      <c r="Q359">
        <f t="shared" si="29"/>
        <v>0.93712121212121213</v>
      </c>
    </row>
    <row r="360" spans="1:17" x14ac:dyDescent="0.2">
      <c r="A360" t="s">
        <v>478</v>
      </c>
      <c r="B360" t="s">
        <v>92</v>
      </c>
      <c r="C360" t="s">
        <v>93</v>
      </c>
      <c r="D360" t="s">
        <v>59</v>
      </c>
      <c r="E360" s="2">
        <v>45303.725254629629</v>
      </c>
      <c r="F360" s="2">
        <v>45303.748865740738</v>
      </c>
      <c r="G360" t="str">
        <f t="shared" si="26"/>
        <v>01</v>
      </c>
      <c r="H360" t="str">
        <f t="shared" si="27"/>
        <v>12</v>
      </c>
      <c r="I360">
        <v>426</v>
      </c>
      <c r="J360">
        <f t="shared" si="28"/>
        <v>7.1</v>
      </c>
      <c r="K360" t="s">
        <v>38</v>
      </c>
      <c r="L360" t="s">
        <v>112</v>
      </c>
      <c r="M360" t="s">
        <v>34</v>
      </c>
      <c r="N360" t="b">
        <v>0</v>
      </c>
      <c r="O360">
        <f>_xlfn.XLOOKUP(B360,Machine_Info!A:A,Machine_Info!E:E)</f>
        <v>20</v>
      </c>
      <c r="P360">
        <f t="shared" si="25"/>
        <v>12.9</v>
      </c>
      <c r="Q360">
        <f t="shared" si="29"/>
        <v>0.64500000000000002</v>
      </c>
    </row>
    <row r="361" spans="1:17" x14ac:dyDescent="0.2">
      <c r="A361" t="s">
        <v>479</v>
      </c>
      <c r="B361" t="s">
        <v>202</v>
      </c>
      <c r="C361" t="s">
        <v>203</v>
      </c>
      <c r="D361" t="s">
        <v>32</v>
      </c>
      <c r="E361" s="2">
        <v>45303.808611111112</v>
      </c>
      <c r="F361" s="2">
        <v>45303.819722222222</v>
      </c>
      <c r="G361" t="str">
        <f t="shared" si="26"/>
        <v>01</v>
      </c>
      <c r="H361" t="str">
        <f t="shared" si="27"/>
        <v>12</v>
      </c>
      <c r="I361">
        <v>331</v>
      </c>
      <c r="J361">
        <f t="shared" si="28"/>
        <v>5.5166666666666666</v>
      </c>
      <c r="K361" t="s">
        <v>42</v>
      </c>
      <c r="L361" t="s">
        <v>112</v>
      </c>
      <c r="M361" t="s">
        <v>34</v>
      </c>
      <c r="N361" t="b">
        <v>0</v>
      </c>
      <c r="O361">
        <f>_xlfn.XLOOKUP(B361,Machine_Info!A:A,Machine_Info!E:E)</f>
        <v>22</v>
      </c>
      <c r="P361">
        <f t="shared" si="25"/>
        <v>16.483333333333334</v>
      </c>
      <c r="Q361">
        <f t="shared" si="29"/>
        <v>0.74924242424242427</v>
      </c>
    </row>
    <row r="362" spans="1:17" x14ac:dyDescent="0.2">
      <c r="A362" t="s">
        <v>480</v>
      </c>
      <c r="B362" t="s">
        <v>202</v>
      </c>
      <c r="C362" t="s">
        <v>203</v>
      </c>
      <c r="D362" t="s">
        <v>32</v>
      </c>
      <c r="E362" s="2">
        <v>45303.985254629632</v>
      </c>
      <c r="F362" s="2">
        <v>45304.34983796296</v>
      </c>
      <c r="G362" t="str">
        <f t="shared" si="26"/>
        <v>01</v>
      </c>
      <c r="H362" t="str">
        <f t="shared" si="27"/>
        <v>12</v>
      </c>
      <c r="I362">
        <v>301</v>
      </c>
      <c r="J362">
        <f t="shared" si="28"/>
        <v>5.0166666666666666</v>
      </c>
      <c r="K362" t="s">
        <v>42</v>
      </c>
      <c r="L362" t="s">
        <v>112</v>
      </c>
      <c r="M362" t="s">
        <v>34</v>
      </c>
      <c r="N362" t="b">
        <v>0</v>
      </c>
      <c r="O362">
        <f>_xlfn.XLOOKUP(B362,Machine_Info!A:A,Machine_Info!E:E)</f>
        <v>22</v>
      </c>
      <c r="P362">
        <f t="shared" si="25"/>
        <v>16.983333333333334</v>
      </c>
      <c r="Q362">
        <f t="shared" si="29"/>
        <v>0.77196969696969697</v>
      </c>
    </row>
    <row r="363" spans="1:17" x14ac:dyDescent="0.2">
      <c r="A363" t="s">
        <v>481</v>
      </c>
      <c r="B363" t="s">
        <v>142</v>
      </c>
      <c r="C363" t="s">
        <v>143</v>
      </c>
      <c r="D363" t="s">
        <v>27</v>
      </c>
      <c r="E363" s="2">
        <v>45304.06177083333</v>
      </c>
      <c r="F363" s="2">
        <v>45304.071493055562</v>
      </c>
      <c r="G363" t="str">
        <f t="shared" si="26"/>
        <v>01</v>
      </c>
      <c r="H363" t="str">
        <f t="shared" si="27"/>
        <v>13</v>
      </c>
      <c r="I363">
        <v>110</v>
      </c>
      <c r="J363">
        <f t="shared" si="28"/>
        <v>1.8333333333333333</v>
      </c>
      <c r="K363" t="s">
        <v>42</v>
      </c>
      <c r="L363" t="s">
        <v>112</v>
      </c>
      <c r="M363" t="s">
        <v>34</v>
      </c>
      <c r="N363" t="b">
        <v>0</v>
      </c>
      <c r="O363">
        <f>_xlfn.XLOOKUP(B363,Machine_Info!A:A,Machine_Info!E:E)</f>
        <v>22</v>
      </c>
      <c r="P363">
        <f t="shared" si="25"/>
        <v>20.166666666666668</v>
      </c>
      <c r="Q363">
        <f t="shared" si="29"/>
        <v>0.91666666666666674</v>
      </c>
    </row>
    <row r="364" spans="1:17" x14ac:dyDescent="0.2">
      <c r="A364" t="s">
        <v>482</v>
      </c>
      <c r="B364" t="s">
        <v>139</v>
      </c>
      <c r="C364" t="s">
        <v>140</v>
      </c>
      <c r="D364" t="s">
        <v>59</v>
      </c>
      <c r="E364" s="2">
        <v>45304.062372685177</v>
      </c>
      <c r="F364" s="2">
        <v>45304.081817129627</v>
      </c>
      <c r="G364" t="str">
        <f t="shared" si="26"/>
        <v>01</v>
      </c>
      <c r="H364" t="str">
        <f t="shared" si="27"/>
        <v>13</v>
      </c>
      <c r="I364">
        <v>202</v>
      </c>
      <c r="J364">
        <f t="shared" si="28"/>
        <v>3.3666666666666667</v>
      </c>
      <c r="K364" t="s">
        <v>28</v>
      </c>
      <c r="L364" t="s">
        <v>112</v>
      </c>
      <c r="M364" t="s">
        <v>34</v>
      </c>
      <c r="N364" t="b">
        <v>0</v>
      </c>
      <c r="O364">
        <f>_xlfn.XLOOKUP(B364,Machine_Info!A:A,Machine_Info!E:E)</f>
        <v>20</v>
      </c>
      <c r="P364">
        <f t="shared" si="25"/>
        <v>16.633333333333333</v>
      </c>
      <c r="Q364">
        <f t="shared" si="29"/>
        <v>0.83166666666666667</v>
      </c>
    </row>
    <row r="365" spans="1:17" x14ac:dyDescent="0.2">
      <c r="A365" t="s">
        <v>483</v>
      </c>
      <c r="B365" t="s">
        <v>18</v>
      </c>
      <c r="C365" t="s">
        <v>19</v>
      </c>
      <c r="D365" t="s">
        <v>20</v>
      </c>
      <c r="E365" s="2">
        <v>45304.086770833332</v>
      </c>
      <c r="F365" s="2">
        <v>45304.118715277778</v>
      </c>
      <c r="G365" t="str">
        <f t="shared" si="26"/>
        <v>01</v>
      </c>
      <c r="H365" t="str">
        <f t="shared" si="27"/>
        <v>13</v>
      </c>
      <c r="I365">
        <v>247</v>
      </c>
      <c r="J365">
        <f t="shared" si="28"/>
        <v>4.1166666666666663</v>
      </c>
      <c r="K365" t="s">
        <v>42</v>
      </c>
      <c r="L365" t="s">
        <v>112</v>
      </c>
      <c r="M365" t="s">
        <v>34</v>
      </c>
      <c r="N365" t="b">
        <v>0</v>
      </c>
      <c r="O365">
        <f>_xlfn.XLOOKUP(B365,Machine_Info!A:A,Machine_Info!E:E)</f>
        <v>16</v>
      </c>
      <c r="P365">
        <f t="shared" si="25"/>
        <v>11.883333333333333</v>
      </c>
      <c r="Q365">
        <f t="shared" si="29"/>
        <v>0.7427083333333333</v>
      </c>
    </row>
    <row r="366" spans="1:17" x14ac:dyDescent="0.2">
      <c r="A366" t="s">
        <v>484</v>
      </c>
      <c r="B366" t="s">
        <v>18</v>
      </c>
      <c r="C366" t="s">
        <v>19</v>
      </c>
      <c r="D366" t="s">
        <v>20</v>
      </c>
      <c r="E366" s="2">
        <v>45304.111979166657</v>
      </c>
      <c r="F366" s="2">
        <v>45304.188368055547</v>
      </c>
      <c r="G366" t="str">
        <f t="shared" si="26"/>
        <v>01</v>
      </c>
      <c r="H366" t="str">
        <f t="shared" si="27"/>
        <v>13</v>
      </c>
      <c r="I366">
        <v>262</v>
      </c>
      <c r="J366">
        <f t="shared" si="28"/>
        <v>4.3666666666666663</v>
      </c>
      <c r="K366" t="s">
        <v>38</v>
      </c>
      <c r="L366" t="s">
        <v>112</v>
      </c>
      <c r="M366" t="s">
        <v>34</v>
      </c>
      <c r="N366" t="b">
        <v>0</v>
      </c>
      <c r="O366">
        <f>_xlfn.XLOOKUP(B366,Machine_Info!A:A,Machine_Info!E:E)</f>
        <v>16</v>
      </c>
      <c r="P366">
        <f t="shared" si="25"/>
        <v>11.633333333333333</v>
      </c>
      <c r="Q366">
        <f t="shared" si="29"/>
        <v>0.7270833333333333</v>
      </c>
    </row>
    <row r="367" spans="1:17" x14ac:dyDescent="0.2">
      <c r="A367" t="s">
        <v>485</v>
      </c>
      <c r="B367" t="s">
        <v>202</v>
      </c>
      <c r="C367" t="s">
        <v>203</v>
      </c>
      <c r="D367" t="s">
        <v>32</v>
      </c>
      <c r="E367" s="2">
        <v>45304.165567129632</v>
      </c>
      <c r="F367" s="2">
        <v>45304.196122685193</v>
      </c>
      <c r="G367" t="str">
        <f t="shared" si="26"/>
        <v>01</v>
      </c>
      <c r="H367" t="str">
        <f t="shared" si="27"/>
        <v>13</v>
      </c>
      <c r="I367">
        <v>479</v>
      </c>
      <c r="J367">
        <f t="shared" si="28"/>
        <v>7.9833333333333334</v>
      </c>
      <c r="K367" t="s">
        <v>46</v>
      </c>
      <c r="L367" t="s">
        <v>112</v>
      </c>
      <c r="M367" t="s">
        <v>34</v>
      </c>
      <c r="N367" t="b">
        <v>0</v>
      </c>
      <c r="O367">
        <f>_xlfn.XLOOKUP(B367,Machine_Info!A:A,Machine_Info!E:E)</f>
        <v>22</v>
      </c>
      <c r="P367">
        <f t="shared" si="25"/>
        <v>14.016666666666666</v>
      </c>
      <c r="Q367">
        <f t="shared" si="29"/>
        <v>0.63712121212121209</v>
      </c>
    </row>
    <row r="368" spans="1:17" x14ac:dyDescent="0.2">
      <c r="A368" t="s">
        <v>486</v>
      </c>
      <c r="B368" t="s">
        <v>163</v>
      </c>
      <c r="C368" t="s">
        <v>164</v>
      </c>
      <c r="D368" t="s">
        <v>32</v>
      </c>
      <c r="E368" s="2">
        <v>45304.231053240743</v>
      </c>
      <c r="F368" s="2">
        <v>45304.260914351849</v>
      </c>
      <c r="G368" t="str">
        <f t="shared" si="26"/>
        <v>01</v>
      </c>
      <c r="H368" t="str">
        <f t="shared" si="27"/>
        <v>13</v>
      </c>
      <c r="I368">
        <v>112</v>
      </c>
      <c r="J368">
        <f t="shared" si="28"/>
        <v>1.8666666666666667</v>
      </c>
      <c r="K368" t="s">
        <v>60</v>
      </c>
      <c r="L368" t="s">
        <v>112</v>
      </c>
      <c r="M368" t="s">
        <v>34</v>
      </c>
      <c r="N368" t="b">
        <v>0</v>
      </c>
      <c r="O368">
        <f>_xlfn.XLOOKUP(B368,Machine_Info!A:A,Machine_Info!E:E)</f>
        <v>20</v>
      </c>
      <c r="P368">
        <f t="shared" si="25"/>
        <v>18.133333333333333</v>
      </c>
      <c r="Q368">
        <f t="shared" si="29"/>
        <v>0.90666666666666662</v>
      </c>
    </row>
    <row r="369" spans="1:17" x14ac:dyDescent="0.2">
      <c r="A369" t="s">
        <v>487</v>
      </c>
      <c r="B369" t="s">
        <v>139</v>
      </c>
      <c r="C369" t="s">
        <v>140</v>
      </c>
      <c r="D369" t="s">
        <v>59</v>
      </c>
      <c r="E369" s="2">
        <v>45304.319224537037</v>
      </c>
      <c r="F369" s="2">
        <v>45304.351168981477</v>
      </c>
      <c r="G369" t="str">
        <f t="shared" si="26"/>
        <v>01</v>
      </c>
      <c r="H369" t="str">
        <f t="shared" si="27"/>
        <v>13</v>
      </c>
      <c r="I369">
        <v>417</v>
      </c>
      <c r="J369">
        <f t="shared" si="28"/>
        <v>6.95</v>
      </c>
      <c r="K369" t="s">
        <v>28</v>
      </c>
      <c r="L369" t="s">
        <v>112</v>
      </c>
      <c r="M369" t="s">
        <v>34</v>
      </c>
      <c r="N369" t="b">
        <v>0</v>
      </c>
      <c r="O369">
        <f>_xlfn.XLOOKUP(B369,Machine_Info!A:A,Machine_Info!E:E)</f>
        <v>20</v>
      </c>
      <c r="P369">
        <f t="shared" si="25"/>
        <v>13.05</v>
      </c>
      <c r="Q369">
        <f t="shared" si="29"/>
        <v>0.65250000000000008</v>
      </c>
    </row>
    <row r="370" spans="1:17" x14ac:dyDescent="0.2">
      <c r="A370" t="s">
        <v>488</v>
      </c>
      <c r="B370" t="s">
        <v>99</v>
      </c>
      <c r="C370" t="s">
        <v>100</v>
      </c>
      <c r="D370" t="s">
        <v>32</v>
      </c>
      <c r="E370" s="2">
        <v>45304.344027777777</v>
      </c>
      <c r="F370" s="2">
        <v>45304.356527777767</v>
      </c>
      <c r="G370" t="str">
        <f t="shared" si="26"/>
        <v>01</v>
      </c>
      <c r="H370" t="str">
        <f t="shared" si="27"/>
        <v>13</v>
      </c>
      <c r="I370">
        <v>84</v>
      </c>
      <c r="J370">
        <f t="shared" si="28"/>
        <v>1.4</v>
      </c>
      <c r="K370" t="s">
        <v>38</v>
      </c>
      <c r="L370" t="s">
        <v>112</v>
      </c>
      <c r="M370" t="s">
        <v>34</v>
      </c>
      <c r="N370" t="b">
        <v>0</v>
      </c>
      <c r="O370">
        <f>_xlfn.XLOOKUP(B370,Machine_Info!A:A,Machine_Info!E:E)</f>
        <v>16</v>
      </c>
      <c r="P370">
        <f t="shared" si="25"/>
        <v>14.6</v>
      </c>
      <c r="Q370">
        <f t="shared" si="29"/>
        <v>0.91249999999999998</v>
      </c>
    </row>
    <row r="371" spans="1:17" x14ac:dyDescent="0.2">
      <c r="A371" t="s">
        <v>489</v>
      </c>
      <c r="B371" t="s">
        <v>116</v>
      </c>
      <c r="C371" t="s">
        <v>117</v>
      </c>
      <c r="D371" t="s">
        <v>20</v>
      </c>
      <c r="E371" s="2">
        <v>45304.389027777783</v>
      </c>
      <c r="F371" s="2">
        <v>45304.471666666657</v>
      </c>
      <c r="G371" t="str">
        <f t="shared" si="26"/>
        <v>01</v>
      </c>
      <c r="H371" t="str">
        <f t="shared" si="27"/>
        <v>13</v>
      </c>
      <c r="I371">
        <v>379</v>
      </c>
      <c r="J371">
        <f t="shared" si="28"/>
        <v>6.3166666666666664</v>
      </c>
      <c r="K371" t="s">
        <v>110</v>
      </c>
      <c r="L371" t="s">
        <v>10155</v>
      </c>
      <c r="M371" t="s">
        <v>44</v>
      </c>
      <c r="N371" t="b">
        <v>0</v>
      </c>
      <c r="O371">
        <f>_xlfn.XLOOKUP(B371,Machine_Info!A:A,Machine_Info!E:E)</f>
        <v>16</v>
      </c>
      <c r="P371">
        <f t="shared" si="25"/>
        <v>9.6833333333333336</v>
      </c>
      <c r="Q371">
        <f t="shared" si="29"/>
        <v>0.60520833333333335</v>
      </c>
    </row>
    <row r="372" spans="1:17" x14ac:dyDescent="0.2">
      <c r="A372" t="s">
        <v>490</v>
      </c>
      <c r="B372" t="s">
        <v>36</v>
      </c>
      <c r="C372" t="s">
        <v>37</v>
      </c>
      <c r="D372" t="s">
        <v>20</v>
      </c>
      <c r="E372" s="2">
        <v>45304.419953703713</v>
      </c>
      <c r="F372" s="2">
        <v>45304.591481481482</v>
      </c>
      <c r="G372" t="str">
        <f t="shared" si="26"/>
        <v>01</v>
      </c>
      <c r="H372" t="str">
        <f t="shared" si="27"/>
        <v>13</v>
      </c>
      <c r="I372">
        <v>733</v>
      </c>
      <c r="J372">
        <f t="shared" si="28"/>
        <v>12.216666666666667</v>
      </c>
      <c r="K372" t="s">
        <v>54</v>
      </c>
      <c r="L372" t="s">
        <v>112</v>
      </c>
      <c r="M372" t="s">
        <v>34</v>
      </c>
      <c r="N372" t="b">
        <v>1</v>
      </c>
      <c r="O372">
        <f>_xlfn.XLOOKUP(B372,Machine_Info!A:A,Machine_Info!E:E)</f>
        <v>18</v>
      </c>
      <c r="P372">
        <f t="shared" si="25"/>
        <v>5.7833333333333332</v>
      </c>
      <c r="Q372">
        <f t="shared" si="29"/>
        <v>0.3212962962962963</v>
      </c>
    </row>
    <row r="373" spans="1:17" x14ac:dyDescent="0.2">
      <c r="A373" t="s">
        <v>491</v>
      </c>
      <c r="B373" t="s">
        <v>40</v>
      </c>
      <c r="C373" t="s">
        <v>41</v>
      </c>
      <c r="D373" t="s">
        <v>20</v>
      </c>
      <c r="E373" s="2">
        <v>45304.421099537038</v>
      </c>
      <c r="F373" s="2">
        <v>45304.56554398148</v>
      </c>
      <c r="G373" t="str">
        <f t="shared" si="26"/>
        <v>01</v>
      </c>
      <c r="H373" t="str">
        <f t="shared" si="27"/>
        <v>13</v>
      </c>
      <c r="I373">
        <v>630</v>
      </c>
      <c r="J373">
        <f t="shared" si="28"/>
        <v>10.5</v>
      </c>
      <c r="K373" t="s">
        <v>54</v>
      </c>
      <c r="L373" t="s">
        <v>22</v>
      </c>
      <c r="M373" t="s">
        <v>23</v>
      </c>
      <c r="N373" t="b">
        <v>1</v>
      </c>
      <c r="O373">
        <f>_xlfn.XLOOKUP(B373,Machine_Info!A:A,Machine_Info!E:E)</f>
        <v>18</v>
      </c>
      <c r="P373">
        <f t="shared" si="25"/>
        <v>7.5</v>
      </c>
      <c r="Q373">
        <f t="shared" si="29"/>
        <v>0.41666666666666669</v>
      </c>
    </row>
    <row r="374" spans="1:17" x14ac:dyDescent="0.2">
      <c r="A374" t="s">
        <v>492</v>
      </c>
      <c r="B374" t="s">
        <v>202</v>
      </c>
      <c r="C374" t="s">
        <v>203</v>
      </c>
      <c r="D374" t="s">
        <v>32</v>
      </c>
      <c r="E374" s="2">
        <v>45304.477152777778</v>
      </c>
      <c r="F374" s="2">
        <v>45304.692430555559</v>
      </c>
      <c r="G374" t="str">
        <f t="shared" si="26"/>
        <v>01</v>
      </c>
      <c r="H374" t="str">
        <f t="shared" si="27"/>
        <v>13</v>
      </c>
      <c r="I374">
        <v>112</v>
      </c>
      <c r="J374">
        <f t="shared" si="28"/>
        <v>1.8666666666666667</v>
      </c>
      <c r="K374" t="s">
        <v>71</v>
      </c>
      <c r="L374" t="s">
        <v>22</v>
      </c>
      <c r="M374" t="s">
        <v>23</v>
      </c>
      <c r="N374" t="b">
        <v>1</v>
      </c>
      <c r="O374">
        <f>_xlfn.XLOOKUP(B374,Machine_Info!A:A,Machine_Info!E:E)</f>
        <v>22</v>
      </c>
      <c r="P374">
        <f t="shared" si="25"/>
        <v>20.133333333333333</v>
      </c>
      <c r="Q374">
        <f t="shared" si="29"/>
        <v>0.91515151515151516</v>
      </c>
    </row>
    <row r="375" spans="1:17" x14ac:dyDescent="0.2">
      <c r="A375" t="s">
        <v>493</v>
      </c>
      <c r="B375" t="s">
        <v>263</v>
      </c>
      <c r="C375" t="s">
        <v>264</v>
      </c>
      <c r="D375" t="s">
        <v>27</v>
      </c>
      <c r="E375" s="2">
        <v>45304.486319444448</v>
      </c>
      <c r="F375" s="2">
        <v>45304.596736111111</v>
      </c>
      <c r="G375" t="str">
        <f t="shared" si="26"/>
        <v>01</v>
      </c>
      <c r="H375" t="str">
        <f t="shared" si="27"/>
        <v>13</v>
      </c>
      <c r="I375">
        <v>121</v>
      </c>
      <c r="J375">
        <f t="shared" si="28"/>
        <v>2.0166666666666666</v>
      </c>
      <c r="K375" t="s">
        <v>38</v>
      </c>
      <c r="L375" t="s">
        <v>10155</v>
      </c>
      <c r="M375" t="s">
        <v>44</v>
      </c>
      <c r="N375" t="b">
        <v>0</v>
      </c>
      <c r="O375">
        <f>_xlfn.XLOOKUP(B375,Machine_Info!A:A,Machine_Info!E:E)</f>
        <v>22</v>
      </c>
      <c r="P375">
        <f t="shared" si="25"/>
        <v>19.983333333333334</v>
      </c>
      <c r="Q375">
        <f t="shared" si="29"/>
        <v>0.90833333333333333</v>
      </c>
    </row>
    <row r="376" spans="1:17" x14ac:dyDescent="0.2">
      <c r="A376" t="s">
        <v>494</v>
      </c>
      <c r="B376" t="s">
        <v>174</v>
      </c>
      <c r="C376" t="s">
        <v>175</v>
      </c>
      <c r="D376" t="s">
        <v>59</v>
      </c>
      <c r="E376" s="2">
        <v>45304.535636574074</v>
      </c>
      <c r="F376" s="2">
        <v>45304.548831018517</v>
      </c>
      <c r="G376" t="str">
        <f t="shared" si="26"/>
        <v>01</v>
      </c>
      <c r="H376" t="str">
        <f t="shared" si="27"/>
        <v>13</v>
      </c>
      <c r="I376">
        <v>38</v>
      </c>
      <c r="J376">
        <f t="shared" si="28"/>
        <v>0.6333333333333333</v>
      </c>
      <c r="K376" t="s">
        <v>110</v>
      </c>
      <c r="L376" t="s">
        <v>112</v>
      </c>
      <c r="M376" t="s">
        <v>34</v>
      </c>
      <c r="N376" t="b">
        <v>0</v>
      </c>
      <c r="O376">
        <f>_xlfn.XLOOKUP(B376,Machine_Info!A:A,Machine_Info!E:E)</f>
        <v>14</v>
      </c>
      <c r="P376">
        <f t="shared" si="25"/>
        <v>13.366666666666667</v>
      </c>
      <c r="Q376">
        <f t="shared" si="29"/>
        <v>0.95476190476190481</v>
      </c>
    </row>
    <row r="377" spans="1:17" x14ac:dyDescent="0.2">
      <c r="A377" t="s">
        <v>495</v>
      </c>
      <c r="B377" t="s">
        <v>106</v>
      </c>
      <c r="C377" t="s">
        <v>107</v>
      </c>
      <c r="D377" t="s">
        <v>59</v>
      </c>
      <c r="E377" s="2">
        <v>45304.543182870373</v>
      </c>
      <c r="F377" s="2">
        <v>45304.651516203703</v>
      </c>
      <c r="G377" t="str">
        <f t="shared" si="26"/>
        <v>01</v>
      </c>
      <c r="H377" t="str">
        <f t="shared" si="27"/>
        <v>13</v>
      </c>
      <c r="I377">
        <v>13</v>
      </c>
      <c r="J377">
        <f t="shared" si="28"/>
        <v>0.21666666666666667</v>
      </c>
      <c r="K377" t="s">
        <v>54</v>
      </c>
      <c r="L377" t="s">
        <v>22</v>
      </c>
      <c r="M377" t="s">
        <v>23</v>
      </c>
      <c r="N377" t="b">
        <v>1</v>
      </c>
      <c r="O377">
        <f>_xlfn.XLOOKUP(B377,Machine_Info!A:A,Machine_Info!E:E)</f>
        <v>16</v>
      </c>
      <c r="P377">
        <f t="shared" si="25"/>
        <v>15.783333333333333</v>
      </c>
      <c r="Q377">
        <f t="shared" si="29"/>
        <v>0.98645833333333333</v>
      </c>
    </row>
    <row r="378" spans="1:17" x14ac:dyDescent="0.2">
      <c r="A378" t="s">
        <v>496</v>
      </c>
      <c r="B378" t="s">
        <v>202</v>
      </c>
      <c r="C378" t="s">
        <v>203</v>
      </c>
      <c r="D378" t="s">
        <v>32</v>
      </c>
      <c r="E378" s="2">
        <v>45304.548877314817</v>
      </c>
      <c r="F378" s="2">
        <v>45304.567627314813</v>
      </c>
      <c r="G378" t="str">
        <f t="shared" si="26"/>
        <v>01</v>
      </c>
      <c r="H378" t="str">
        <f t="shared" si="27"/>
        <v>13</v>
      </c>
      <c r="I378">
        <v>306</v>
      </c>
      <c r="J378">
        <f t="shared" si="28"/>
        <v>5.0999999999999996</v>
      </c>
      <c r="K378" t="s">
        <v>110</v>
      </c>
      <c r="L378" t="s">
        <v>10155</v>
      </c>
      <c r="M378" t="s">
        <v>44</v>
      </c>
      <c r="N378" t="b">
        <v>0</v>
      </c>
      <c r="O378">
        <f>_xlfn.XLOOKUP(B378,Machine_Info!A:A,Machine_Info!E:E)</f>
        <v>22</v>
      </c>
      <c r="P378">
        <f t="shared" si="25"/>
        <v>16.899999999999999</v>
      </c>
      <c r="Q378">
        <f t="shared" si="29"/>
        <v>0.76818181818181808</v>
      </c>
    </row>
    <row r="379" spans="1:17" x14ac:dyDescent="0.2">
      <c r="A379" t="s">
        <v>497</v>
      </c>
      <c r="B379" t="s">
        <v>52</v>
      </c>
      <c r="C379" t="s">
        <v>53</v>
      </c>
      <c r="D379" t="s">
        <v>27</v>
      </c>
      <c r="E379" s="2">
        <v>45304.555289351847</v>
      </c>
      <c r="F379" s="2">
        <v>45304.558067129627</v>
      </c>
      <c r="G379" t="str">
        <f t="shared" si="26"/>
        <v>01</v>
      </c>
      <c r="H379" t="str">
        <f t="shared" si="27"/>
        <v>13</v>
      </c>
      <c r="I379">
        <v>58</v>
      </c>
      <c r="J379">
        <f t="shared" si="28"/>
        <v>0.96666666666666667</v>
      </c>
      <c r="K379" t="s">
        <v>28</v>
      </c>
      <c r="L379" t="s">
        <v>22</v>
      </c>
      <c r="M379" t="s">
        <v>23</v>
      </c>
      <c r="N379" t="b">
        <v>0</v>
      </c>
      <c r="O379">
        <f>_xlfn.XLOOKUP(B379,Machine_Info!A:A,Machine_Info!E:E)</f>
        <v>16</v>
      </c>
      <c r="P379">
        <f t="shared" si="25"/>
        <v>15.033333333333333</v>
      </c>
      <c r="Q379">
        <f t="shared" si="29"/>
        <v>0.93958333333333333</v>
      </c>
    </row>
    <row r="380" spans="1:17" x14ac:dyDescent="0.2">
      <c r="A380" t="s">
        <v>498</v>
      </c>
      <c r="B380" t="s">
        <v>160</v>
      </c>
      <c r="C380" t="s">
        <v>161</v>
      </c>
      <c r="D380" t="s">
        <v>32</v>
      </c>
      <c r="E380" s="2">
        <v>45304.56354166667</v>
      </c>
      <c r="F380" s="2">
        <v>45304.648958333331</v>
      </c>
      <c r="G380" t="str">
        <f t="shared" si="26"/>
        <v>01</v>
      </c>
      <c r="H380" t="str">
        <f t="shared" si="27"/>
        <v>13</v>
      </c>
      <c r="I380">
        <v>168</v>
      </c>
      <c r="J380">
        <f t="shared" si="28"/>
        <v>2.8</v>
      </c>
      <c r="K380" t="s">
        <v>21</v>
      </c>
      <c r="L380" t="s">
        <v>22</v>
      </c>
      <c r="M380" t="s">
        <v>23</v>
      </c>
      <c r="N380" t="b">
        <v>1</v>
      </c>
      <c r="O380">
        <f>_xlfn.XLOOKUP(B380,Machine_Info!A:A,Machine_Info!E:E)</f>
        <v>20</v>
      </c>
      <c r="P380">
        <f t="shared" si="25"/>
        <v>17.2</v>
      </c>
      <c r="Q380">
        <f t="shared" si="29"/>
        <v>0.86</v>
      </c>
    </row>
    <row r="381" spans="1:17" x14ac:dyDescent="0.2">
      <c r="A381" t="s">
        <v>499</v>
      </c>
      <c r="B381" t="s">
        <v>174</v>
      </c>
      <c r="C381" t="s">
        <v>175</v>
      </c>
      <c r="D381" t="s">
        <v>59</v>
      </c>
      <c r="E381" s="2">
        <v>45304.658773148149</v>
      </c>
      <c r="F381" s="2">
        <v>45304.683078703703</v>
      </c>
      <c r="G381" t="str">
        <f t="shared" si="26"/>
        <v>01</v>
      </c>
      <c r="H381" t="str">
        <f t="shared" si="27"/>
        <v>13</v>
      </c>
      <c r="I381">
        <v>205</v>
      </c>
      <c r="J381">
        <f t="shared" si="28"/>
        <v>3.4166666666666665</v>
      </c>
      <c r="K381" t="s">
        <v>42</v>
      </c>
      <c r="L381" t="s">
        <v>112</v>
      </c>
      <c r="M381" t="s">
        <v>34</v>
      </c>
      <c r="N381" t="b">
        <v>0</v>
      </c>
      <c r="O381">
        <f>_xlfn.XLOOKUP(B381,Machine_Info!A:A,Machine_Info!E:E)</f>
        <v>14</v>
      </c>
      <c r="P381">
        <f t="shared" si="25"/>
        <v>10.583333333333334</v>
      </c>
      <c r="Q381">
        <f t="shared" si="29"/>
        <v>0.75595238095238104</v>
      </c>
    </row>
    <row r="382" spans="1:17" x14ac:dyDescent="0.2">
      <c r="A382" t="s">
        <v>500</v>
      </c>
      <c r="B382" t="s">
        <v>132</v>
      </c>
      <c r="C382" t="s">
        <v>133</v>
      </c>
      <c r="D382" t="s">
        <v>59</v>
      </c>
      <c r="E382" s="2">
        <v>45304.695868055547</v>
      </c>
      <c r="F382" s="2">
        <v>45304.815312500003</v>
      </c>
      <c r="G382" t="str">
        <f t="shared" si="26"/>
        <v>01</v>
      </c>
      <c r="H382" t="str">
        <f t="shared" si="27"/>
        <v>13</v>
      </c>
      <c r="I382">
        <v>145</v>
      </c>
      <c r="J382">
        <f t="shared" si="28"/>
        <v>2.4166666666666665</v>
      </c>
      <c r="K382" t="s">
        <v>71</v>
      </c>
      <c r="L382" t="s">
        <v>112</v>
      </c>
      <c r="M382" t="s">
        <v>34</v>
      </c>
      <c r="N382" t="b">
        <v>1</v>
      </c>
      <c r="O382">
        <f>_xlfn.XLOOKUP(B382,Machine_Info!A:A,Machine_Info!E:E)</f>
        <v>14</v>
      </c>
      <c r="P382">
        <f t="shared" si="25"/>
        <v>11.583333333333334</v>
      </c>
      <c r="Q382">
        <f t="shared" si="29"/>
        <v>0.82738095238095244</v>
      </c>
    </row>
    <row r="383" spans="1:17" x14ac:dyDescent="0.2">
      <c r="A383" t="s">
        <v>501</v>
      </c>
      <c r="B383" t="s">
        <v>99</v>
      </c>
      <c r="C383" t="s">
        <v>100</v>
      </c>
      <c r="D383" t="s">
        <v>32</v>
      </c>
      <c r="E383" s="2">
        <v>45304.722013888888</v>
      </c>
      <c r="F383" s="2">
        <v>45305.247708333343</v>
      </c>
      <c r="G383" t="str">
        <f t="shared" si="26"/>
        <v>01</v>
      </c>
      <c r="H383" t="str">
        <f t="shared" si="27"/>
        <v>13</v>
      </c>
      <c r="I383">
        <v>299</v>
      </c>
      <c r="J383">
        <f t="shared" si="28"/>
        <v>4.9833333333333334</v>
      </c>
      <c r="K383" t="s">
        <v>42</v>
      </c>
      <c r="L383" t="s">
        <v>22</v>
      </c>
      <c r="M383" t="s">
        <v>23</v>
      </c>
      <c r="N383" t="b">
        <v>0</v>
      </c>
      <c r="O383">
        <f>_xlfn.XLOOKUP(B383,Machine_Info!A:A,Machine_Info!E:E)</f>
        <v>16</v>
      </c>
      <c r="P383">
        <f t="shared" si="25"/>
        <v>11.016666666666666</v>
      </c>
      <c r="Q383">
        <f t="shared" si="29"/>
        <v>0.68854166666666661</v>
      </c>
    </row>
    <row r="384" spans="1:17" x14ac:dyDescent="0.2">
      <c r="A384" t="s">
        <v>502</v>
      </c>
      <c r="B384" t="s">
        <v>125</v>
      </c>
      <c r="C384" t="s">
        <v>126</v>
      </c>
      <c r="D384" t="s">
        <v>20</v>
      </c>
      <c r="E384" s="2">
        <v>45304.7262962963</v>
      </c>
      <c r="F384" s="2">
        <v>45304.824907407397</v>
      </c>
      <c r="G384" t="str">
        <f t="shared" si="26"/>
        <v>01</v>
      </c>
      <c r="H384" t="str">
        <f t="shared" si="27"/>
        <v>13</v>
      </c>
      <c r="I384">
        <v>273</v>
      </c>
      <c r="J384">
        <f t="shared" si="28"/>
        <v>4.55</v>
      </c>
      <c r="K384" t="s">
        <v>28</v>
      </c>
      <c r="L384" t="s">
        <v>10155</v>
      </c>
      <c r="M384" t="s">
        <v>44</v>
      </c>
      <c r="N384" t="b">
        <v>0</v>
      </c>
      <c r="O384">
        <f>_xlfn.XLOOKUP(B384,Machine_Info!A:A,Machine_Info!E:E)</f>
        <v>18</v>
      </c>
      <c r="P384">
        <f t="shared" si="25"/>
        <v>13.45</v>
      </c>
      <c r="Q384">
        <f t="shared" si="29"/>
        <v>0.74722222222222223</v>
      </c>
    </row>
    <row r="385" spans="1:17" x14ac:dyDescent="0.2">
      <c r="A385" t="s">
        <v>503</v>
      </c>
      <c r="B385" t="s">
        <v>116</v>
      </c>
      <c r="C385" t="s">
        <v>117</v>
      </c>
      <c r="D385" t="s">
        <v>20</v>
      </c>
      <c r="E385" s="2">
        <v>45304.74150462963</v>
      </c>
      <c r="F385" s="2">
        <v>45304.760949074072</v>
      </c>
      <c r="G385" t="str">
        <f t="shared" si="26"/>
        <v>01</v>
      </c>
      <c r="H385" t="str">
        <f t="shared" si="27"/>
        <v>13</v>
      </c>
      <c r="I385">
        <v>125</v>
      </c>
      <c r="J385">
        <f t="shared" si="28"/>
        <v>2.0833333333333335</v>
      </c>
      <c r="K385" t="s">
        <v>60</v>
      </c>
      <c r="L385" t="s">
        <v>10155</v>
      </c>
      <c r="M385" t="s">
        <v>44</v>
      </c>
      <c r="N385" t="b">
        <v>0</v>
      </c>
      <c r="O385">
        <f>_xlfn.XLOOKUP(B385,Machine_Info!A:A,Machine_Info!E:E)</f>
        <v>16</v>
      </c>
      <c r="P385">
        <f t="shared" si="25"/>
        <v>13.916666666666666</v>
      </c>
      <c r="Q385">
        <f t="shared" si="29"/>
        <v>0.86979166666666663</v>
      </c>
    </row>
    <row r="386" spans="1:17" x14ac:dyDescent="0.2">
      <c r="A386" t="s">
        <v>504</v>
      </c>
      <c r="B386" t="s">
        <v>78</v>
      </c>
      <c r="C386" t="s">
        <v>79</v>
      </c>
      <c r="D386" t="s">
        <v>32</v>
      </c>
      <c r="E386" s="2">
        <v>45304.784490740742</v>
      </c>
      <c r="F386" s="2">
        <v>45304.946296296293</v>
      </c>
      <c r="G386" t="str">
        <f t="shared" si="26"/>
        <v>01</v>
      </c>
      <c r="H386" t="str">
        <f t="shared" si="27"/>
        <v>13</v>
      </c>
      <c r="I386">
        <v>550</v>
      </c>
      <c r="J386">
        <f t="shared" si="28"/>
        <v>9.1666666666666661</v>
      </c>
      <c r="K386" t="s">
        <v>42</v>
      </c>
      <c r="L386" t="s">
        <v>10155</v>
      </c>
      <c r="M386" t="s">
        <v>44</v>
      </c>
      <c r="N386" t="b">
        <v>0</v>
      </c>
      <c r="O386">
        <f>_xlfn.XLOOKUP(B386,Machine_Info!A:A,Machine_Info!E:E)</f>
        <v>22</v>
      </c>
      <c r="P386">
        <f t="shared" ref="P386:P449" si="30">O386-J386</f>
        <v>12.833333333333334</v>
      </c>
      <c r="Q386">
        <f t="shared" si="29"/>
        <v>0.58333333333333337</v>
      </c>
    </row>
    <row r="387" spans="1:17" x14ac:dyDescent="0.2">
      <c r="A387" t="s">
        <v>505</v>
      </c>
      <c r="B387" t="s">
        <v>106</v>
      </c>
      <c r="C387" t="s">
        <v>107</v>
      </c>
      <c r="D387" t="s">
        <v>59</v>
      </c>
      <c r="E387" s="2">
        <v>45304.814328703702</v>
      </c>
      <c r="F387" s="2">
        <v>45305.288634259261</v>
      </c>
      <c r="G387" t="str">
        <f t="shared" ref="G387:G450" si="31">TEXT(E387,"mm")</f>
        <v>01</v>
      </c>
      <c r="H387" t="str">
        <f t="shared" ref="H387:H450" si="32">TEXT(E387,"dd")</f>
        <v>13</v>
      </c>
      <c r="I387">
        <v>31</v>
      </c>
      <c r="J387">
        <f t="shared" ref="J387:J450" si="33">I387/60</f>
        <v>0.51666666666666672</v>
      </c>
      <c r="K387" t="s">
        <v>42</v>
      </c>
      <c r="L387" t="s">
        <v>10155</v>
      </c>
      <c r="M387" t="s">
        <v>44</v>
      </c>
      <c r="N387" t="b">
        <v>0</v>
      </c>
      <c r="O387">
        <f>_xlfn.XLOOKUP(B387,Machine_Info!A:A,Machine_Info!E:E)</f>
        <v>16</v>
      </c>
      <c r="P387">
        <f t="shared" si="30"/>
        <v>15.483333333333333</v>
      </c>
      <c r="Q387">
        <f t="shared" ref="Q387:Q450" si="34">P387/O387</f>
        <v>0.96770833333333328</v>
      </c>
    </row>
    <row r="388" spans="1:17" x14ac:dyDescent="0.2">
      <c r="A388" t="s">
        <v>506</v>
      </c>
      <c r="B388" t="s">
        <v>78</v>
      </c>
      <c r="C388" t="s">
        <v>79</v>
      </c>
      <c r="D388" t="s">
        <v>32</v>
      </c>
      <c r="E388" s="2">
        <v>45304.934699074067</v>
      </c>
      <c r="F388" s="2">
        <v>45304.943032407413</v>
      </c>
      <c r="G388" t="str">
        <f t="shared" si="31"/>
        <v>01</v>
      </c>
      <c r="H388" t="str">
        <f t="shared" si="32"/>
        <v>13</v>
      </c>
      <c r="I388">
        <v>268</v>
      </c>
      <c r="J388">
        <f t="shared" si="33"/>
        <v>4.4666666666666668</v>
      </c>
      <c r="K388" t="s">
        <v>71</v>
      </c>
      <c r="L388" t="s">
        <v>22</v>
      </c>
      <c r="M388" t="s">
        <v>23</v>
      </c>
      <c r="N388" t="b">
        <v>1</v>
      </c>
      <c r="O388">
        <f>_xlfn.XLOOKUP(B388,Machine_Info!A:A,Machine_Info!E:E)</f>
        <v>22</v>
      </c>
      <c r="P388">
        <f t="shared" si="30"/>
        <v>17.533333333333331</v>
      </c>
      <c r="Q388">
        <f t="shared" si="34"/>
        <v>0.79696969696969688</v>
      </c>
    </row>
    <row r="389" spans="1:17" x14ac:dyDescent="0.2">
      <c r="A389" t="s">
        <v>507</v>
      </c>
      <c r="B389" t="s">
        <v>132</v>
      </c>
      <c r="C389" t="s">
        <v>133</v>
      </c>
      <c r="D389" t="s">
        <v>59</v>
      </c>
      <c r="E389" s="2">
        <v>45304.935601851852</v>
      </c>
      <c r="F389" s="2">
        <v>45305.071018518523</v>
      </c>
      <c r="G389" t="str">
        <f t="shared" si="31"/>
        <v>01</v>
      </c>
      <c r="H389" t="str">
        <f t="shared" si="32"/>
        <v>13</v>
      </c>
      <c r="I389">
        <v>92</v>
      </c>
      <c r="J389">
        <f t="shared" si="33"/>
        <v>1.5333333333333334</v>
      </c>
      <c r="K389" t="s">
        <v>103</v>
      </c>
      <c r="L389" t="s">
        <v>10155</v>
      </c>
      <c r="M389" t="s">
        <v>44</v>
      </c>
      <c r="N389" t="b">
        <v>0</v>
      </c>
      <c r="O389">
        <f>_xlfn.XLOOKUP(B389,Machine_Info!A:A,Machine_Info!E:E)</f>
        <v>14</v>
      </c>
      <c r="P389">
        <f t="shared" si="30"/>
        <v>12.466666666666667</v>
      </c>
      <c r="Q389">
        <f t="shared" si="34"/>
        <v>0.89047619047619053</v>
      </c>
    </row>
    <row r="390" spans="1:17" x14ac:dyDescent="0.2">
      <c r="A390" t="s">
        <v>508</v>
      </c>
      <c r="B390" t="s">
        <v>36</v>
      </c>
      <c r="C390" t="s">
        <v>37</v>
      </c>
      <c r="D390" t="s">
        <v>20</v>
      </c>
      <c r="E390" s="2">
        <v>45304.938611111109</v>
      </c>
      <c r="F390" s="2">
        <v>45304.967083333337</v>
      </c>
      <c r="G390" t="str">
        <f t="shared" si="31"/>
        <v>01</v>
      </c>
      <c r="H390" t="str">
        <f t="shared" si="32"/>
        <v>13</v>
      </c>
      <c r="I390">
        <v>931</v>
      </c>
      <c r="J390">
        <f t="shared" si="33"/>
        <v>15.516666666666667</v>
      </c>
      <c r="K390" t="s">
        <v>28</v>
      </c>
      <c r="L390" t="s">
        <v>112</v>
      </c>
      <c r="M390" t="s">
        <v>34</v>
      </c>
      <c r="N390" t="b">
        <v>0</v>
      </c>
      <c r="O390">
        <f>_xlfn.XLOOKUP(B390,Machine_Info!A:A,Machine_Info!E:E)</f>
        <v>18</v>
      </c>
      <c r="P390">
        <f t="shared" si="30"/>
        <v>2.4833333333333325</v>
      </c>
      <c r="Q390">
        <f t="shared" si="34"/>
        <v>0.13796296296296293</v>
      </c>
    </row>
    <row r="391" spans="1:17" x14ac:dyDescent="0.2">
      <c r="A391" t="s">
        <v>509</v>
      </c>
      <c r="B391" t="s">
        <v>25</v>
      </c>
      <c r="C391" t="s">
        <v>26</v>
      </c>
      <c r="D391" t="s">
        <v>27</v>
      </c>
      <c r="E391" s="2">
        <v>45304.944618055553</v>
      </c>
      <c r="F391" s="2">
        <v>45305.114062499997</v>
      </c>
      <c r="G391" t="str">
        <f t="shared" si="31"/>
        <v>01</v>
      </c>
      <c r="H391" t="str">
        <f t="shared" si="32"/>
        <v>13</v>
      </c>
      <c r="I391">
        <v>1221</v>
      </c>
      <c r="J391">
        <f t="shared" si="33"/>
        <v>20.350000000000001</v>
      </c>
      <c r="K391" t="s">
        <v>28</v>
      </c>
      <c r="L391" t="s">
        <v>112</v>
      </c>
      <c r="M391" t="s">
        <v>34</v>
      </c>
      <c r="N391" t="b">
        <v>0</v>
      </c>
      <c r="O391">
        <f>_xlfn.XLOOKUP(B391,Machine_Info!A:A,Machine_Info!E:E)</f>
        <v>22</v>
      </c>
      <c r="P391">
        <f t="shared" si="30"/>
        <v>1.6499999999999986</v>
      </c>
      <c r="Q391">
        <f t="shared" si="34"/>
        <v>7.4999999999999942E-2</v>
      </c>
    </row>
    <row r="392" spans="1:17" x14ac:dyDescent="0.2">
      <c r="A392" t="s">
        <v>510</v>
      </c>
      <c r="B392" t="s">
        <v>152</v>
      </c>
      <c r="C392" t="s">
        <v>153</v>
      </c>
      <c r="D392" t="s">
        <v>27</v>
      </c>
      <c r="E392" s="2">
        <v>45305.013287037043</v>
      </c>
      <c r="F392" s="2">
        <v>45305.275092592587</v>
      </c>
      <c r="G392" t="str">
        <f t="shared" si="31"/>
        <v>01</v>
      </c>
      <c r="H392" t="str">
        <f t="shared" si="32"/>
        <v>14</v>
      </c>
      <c r="I392">
        <v>114</v>
      </c>
      <c r="J392">
        <f t="shared" si="33"/>
        <v>1.9</v>
      </c>
      <c r="K392" t="s">
        <v>46</v>
      </c>
      <c r="L392" t="s">
        <v>112</v>
      </c>
      <c r="M392" t="s">
        <v>34</v>
      </c>
      <c r="N392" t="b">
        <v>0</v>
      </c>
      <c r="O392">
        <f>_xlfn.XLOOKUP(B392,Machine_Info!A:A,Machine_Info!E:E)</f>
        <v>18</v>
      </c>
      <c r="P392">
        <f t="shared" si="30"/>
        <v>16.100000000000001</v>
      </c>
      <c r="Q392">
        <f t="shared" si="34"/>
        <v>0.89444444444444449</v>
      </c>
    </row>
    <row r="393" spans="1:17" x14ac:dyDescent="0.2">
      <c r="A393" t="s">
        <v>511</v>
      </c>
      <c r="B393" t="s">
        <v>92</v>
      </c>
      <c r="C393" t="s">
        <v>93</v>
      </c>
      <c r="D393" t="s">
        <v>59</v>
      </c>
      <c r="E393" s="2">
        <v>45305.03193287037</v>
      </c>
      <c r="F393" s="2">
        <v>45305.036793981482</v>
      </c>
      <c r="G393" t="str">
        <f t="shared" si="31"/>
        <v>01</v>
      </c>
      <c r="H393" t="str">
        <f t="shared" si="32"/>
        <v>14</v>
      </c>
      <c r="I393">
        <v>275</v>
      </c>
      <c r="J393">
        <f t="shared" si="33"/>
        <v>4.583333333333333</v>
      </c>
      <c r="K393" t="s">
        <v>71</v>
      </c>
      <c r="L393" t="s">
        <v>112</v>
      </c>
      <c r="M393" t="s">
        <v>34</v>
      </c>
      <c r="N393" t="b">
        <v>1</v>
      </c>
      <c r="O393">
        <f>_xlfn.XLOOKUP(B393,Machine_Info!A:A,Machine_Info!E:E)</f>
        <v>20</v>
      </c>
      <c r="P393">
        <f t="shared" si="30"/>
        <v>15.416666666666668</v>
      </c>
      <c r="Q393">
        <f t="shared" si="34"/>
        <v>0.77083333333333337</v>
      </c>
    </row>
    <row r="394" spans="1:17" x14ac:dyDescent="0.2">
      <c r="A394" t="s">
        <v>512</v>
      </c>
      <c r="B394" t="s">
        <v>174</v>
      </c>
      <c r="C394" t="s">
        <v>175</v>
      </c>
      <c r="D394" t="s">
        <v>59</v>
      </c>
      <c r="E394" s="2">
        <v>45305.033553240741</v>
      </c>
      <c r="F394" s="2">
        <v>45305.08494212963</v>
      </c>
      <c r="G394" t="str">
        <f t="shared" si="31"/>
        <v>01</v>
      </c>
      <c r="H394" t="str">
        <f t="shared" si="32"/>
        <v>14</v>
      </c>
      <c r="I394">
        <v>248</v>
      </c>
      <c r="J394">
        <f t="shared" si="33"/>
        <v>4.1333333333333337</v>
      </c>
      <c r="K394" t="s">
        <v>150</v>
      </c>
      <c r="L394" t="s">
        <v>10155</v>
      </c>
      <c r="M394" t="s">
        <v>44</v>
      </c>
      <c r="N394" t="b">
        <v>0</v>
      </c>
      <c r="O394">
        <f>_xlfn.XLOOKUP(B394,Machine_Info!A:A,Machine_Info!E:E)</f>
        <v>14</v>
      </c>
      <c r="P394">
        <f t="shared" si="30"/>
        <v>9.8666666666666671</v>
      </c>
      <c r="Q394">
        <f t="shared" si="34"/>
        <v>0.70476190476190481</v>
      </c>
    </row>
    <row r="395" spans="1:17" x14ac:dyDescent="0.2">
      <c r="A395" t="s">
        <v>513</v>
      </c>
      <c r="B395" t="s">
        <v>171</v>
      </c>
      <c r="C395" t="s">
        <v>172</v>
      </c>
      <c r="D395" t="s">
        <v>32</v>
      </c>
      <c r="E395" s="2">
        <v>45305.077743055554</v>
      </c>
      <c r="F395" s="2">
        <v>45305.085381944453</v>
      </c>
      <c r="G395" t="str">
        <f t="shared" si="31"/>
        <v>01</v>
      </c>
      <c r="H395" t="str">
        <f t="shared" si="32"/>
        <v>14</v>
      </c>
      <c r="I395">
        <v>191</v>
      </c>
      <c r="J395">
        <f t="shared" si="33"/>
        <v>3.1833333333333331</v>
      </c>
      <c r="K395" t="s">
        <v>28</v>
      </c>
      <c r="L395" t="s">
        <v>22</v>
      </c>
      <c r="M395" t="s">
        <v>23</v>
      </c>
      <c r="N395" t="b">
        <v>0</v>
      </c>
      <c r="O395">
        <f>_xlfn.XLOOKUP(B395,Machine_Info!A:A,Machine_Info!E:E)</f>
        <v>16</v>
      </c>
      <c r="P395">
        <f t="shared" si="30"/>
        <v>12.816666666666666</v>
      </c>
      <c r="Q395">
        <f t="shared" si="34"/>
        <v>0.80104166666666665</v>
      </c>
    </row>
    <row r="396" spans="1:17" x14ac:dyDescent="0.2">
      <c r="A396" t="s">
        <v>514</v>
      </c>
      <c r="B396" t="s">
        <v>25</v>
      </c>
      <c r="C396" t="s">
        <v>26</v>
      </c>
      <c r="D396" t="s">
        <v>27</v>
      </c>
      <c r="E396" s="2">
        <v>45305.149456018517</v>
      </c>
      <c r="F396" s="2">
        <v>45305.232094907413</v>
      </c>
      <c r="G396" t="str">
        <f t="shared" si="31"/>
        <v>01</v>
      </c>
      <c r="H396" t="str">
        <f t="shared" si="32"/>
        <v>14</v>
      </c>
      <c r="I396">
        <v>1254</v>
      </c>
      <c r="J396">
        <f t="shared" si="33"/>
        <v>20.9</v>
      </c>
      <c r="K396" t="s">
        <v>76</v>
      </c>
      <c r="L396" t="s">
        <v>22</v>
      </c>
      <c r="M396" t="s">
        <v>23</v>
      </c>
      <c r="N396" t="b">
        <v>0</v>
      </c>
      <c r="O396">
        <f>_xlfn.XLOOKUP(B396,Machine_Info!A:A,Machine_Info!E:E)</f>
        <v>22</v>
      </c>
      <c r="P396">
        <f t="shared" si="30"/>
        <v>1.1000000000000014</v>
      </c>
      <c r="Q396">
        <f t="shared" si="34"/>
        <v>5.0000000000000065E-2</v>
      </c>
    </row>
    <row r="397" spans="1:17" x14ac:dyDescent="0.2">
      <c r="A397" t="s">
        <v>515</v>
      </c>
      <c r="B397" t="s">
        <v>263</v>
      </c>
      <c r="C397" t="s">
        <v>264</v>
      </c>
      <c r="D397" t="s">
        <v>27</v>
      </c>
      <c r="E397" s="2">
        <v>45305.211099537039</v>
      </c>
      <c r="F397" s="2">
        <v>45305.422905092593</v>
      </c>
      <c r="G397" t="str">
        <f t="shared" si="31"/>
        <v>01</v>
      </c>
      <c r="H397" t="str">
        <f t="shared" si="32"/>
        <v>14</v>
      </c>
      <c r="I397">
        <v>274</v>
      </c>
      <c r="J397">
        <f t="shared" si="33"/>
        <v>4.5666666666666664</v>
      </c>
      <c r="K397" t="s">
        <v>150</v>
      </c>
      <c r="L397" t="s">
        <v>10155</v>
      </c>
      <c r="M397" t="s">
        <v>44</v>
      </c>
      <c r="N397" t="b">
        <v>0</v>
      </c>
      <c r="O397">
        <f>_xlfn.XLOOKUP(B397,Machine_Info!A:A,Machine_Info!E:E)</f>
        <v>22</v>
      </c>
      <c r="P397">
        <f t="shared" si="30"/>
        <v>17.433333333333334</v>
      </c>
      <c r="Q397">
        <f t="shared" si="34"/>
        <v>0.79242424242424248</v>
      </c>
    </row>
    <row r="398" spans="1:17" x14ac:dyDescent="0.2">
      <c r="A398" t="s">
        <v>516</v>
      </c>
      <c r="B398" t="s">
        <v>163</v>
      </c>
      <c r="C398" t="s">
        <v>164</v>
      </c>
      <c r="D398" t="s">
        <v>32</v>
      </c>
      <c r="E398" s="2">
        <v>45305.234988425917</v>
      </c>
      <c r="F398" s="2">
        <v>45305.491238425922</v>
      </c>
      <c r="G398" t="str">
        <f t="shared" si="31"/>
        <v>01</v>
      </c>
      <c r="H398" t="str">
        <f t="shared" si="32"/>
        <v>14</v>
      </c>
      <c r="I398">
        <v>358</v>
      </c>
      <c r="J398">
        <f t="shared" si="33"/>
        <v>5.9666666666666668</v>
      </c>
      <c r="K398" t="s">
        <v>42</v>
      </c>
      <c r="L398" t="s">
        <v>10155</v>
      </c>
      <c r="M398" t="s">
        <v>44</v>
      </c>
      <c r="N398" t="b">
        <v>0</v>
      </c>
      <c r="O398">
        <f>_xlfn.XLOOKUP(B398,Machine_Info!A:A,Machine_Info!E:E)</f>
        <v>20</v>
      </c>
      <c r="P398">
        <f t="shared" si="30"/>
        <v>14.033333333333333</v>
      </c>
      <c r="Q398">
        <f t="shared" si="34"/>
        <v>0.70166666666666666</v>
      </c>
    </row>
    <row r="399" spans="1:17" x14ac:dyDescent="0.2">
      <c r="A399" t="s">
        <v>517</v>
      </c>
      <c r="B399" t="s">
        <v>92</v>
      </c>
      <c r="C399" t="s">
        <v>93</v>
      </c>
      <c r="D399" t="s">
        <v>59</v>
      </c>
      <c r="E399" s="2">
        <v>45305.335277777784</v>
      </c>
      <c r="F399" s="2">
        <v>45305.879027777781</v>
      </c>
      <c r="G399" t="str">
        <f t="shared" si="31"/>
        <v>01</v>
      </c>
      <c r="H399" t="str">
        <f t="shared" si="32"/>
        <v>14</v>
      </c>
      <c r="I399">
        <v>30</v>
      </c>
      <c r="J399">
        <f t="shared" si="33"/>
        <v>0.5</v>
      </c>
      <c r="K399" t="s">
        <v>42</v>
      </c>
      <c r="L399" t="s">
        <v>22</v>
      </c>
      <c r="M399" t="s">
        <v>23</v>
      </c>
      <c r="N399" t="b">
        <v>0</v>
      </c>
      <c r="O399">
        <f>_xlfn.XLOOKUP(B399,Machine_Info!A:A,Machine_Info!E:E)</f>
        <v>20</v>
      </c>
      <c r="P399">
        <f t="shared" si="30"/>
        <v>19.5</v>
      </c>
      <c r="Q399">
        <f t="shared" si="34"/>
        <v>0.97499999999999998</v>
      </c>
    </row>
    <row r="400" spans="1:17" x14ac:dyDescent="0.2">
      <c r="A400" t="s">
        <v>518</v>
      </c>
      <c r="B400" t="s">
        <v>163</v>
      </c>
      <c r="C400" t="s">
        <v>164</v>
      </c>
      <c r="D400" t="s">
        <v>32</v>
      </c>
      <c r="E400" s="2">
        <v>45305.504386574074</v>
      </c>
      <c r="F400" s="2">
        <v>45305.528692129628</v>
      </c>
      <c r="G400" t="str">
        <f t="shared" si="31"/>
        <v>01</v>
      </c>
      <c r="H400" t="str">
        <f t="shared" si="32"/>
        <v>14</v>
      </c>
      <c r="I400">
        <v>103</v>
      </c>
      <c r="J400">
        <f t="shared" si="33"/>
        <v>1.7166666666666666</v>
      </c>
      <c r="K400" t="s">
        <v>21</v>
      </c>
      <c r="L400" t="s">
        <v>112</v>
      </c>
      <c r="M400" t="s">
        <v>34</v>
      </c>
      <c r="N400" t="b">
        <v>1</v>
      </c>
      <c r="O400">
        <f>_xlfn.XLOOKUP(B400,Machine_Info!A:A,Machine_Info!E:E)</f>
        <v>20</v>
      </c>
      <c r="P400">
        <f t="shared" si="30"/>
        <v>18.283333333333335</v>
      </c>
      <c r="Q400">
        <f t="shared" si="34"/>
        <v>0.91416666666666679</v>
      </c>
    </row>
    <row r="401" spans="1:17" x14ac:dyDescent="0.2">
      <c r="A401" t="s">
        <v>519</v>
      </c>
      <c r="B401" t="s">
        <v>202</v>
      </c>
      <c r="C401" t="s">
        <v>203</v>
      </c>
      <c r="D401" t="s">
        <v>32</v>
      </c>
      <c r="E401" s="2">
        <v>45305.537418981483</v>
      </c>
      <c r="F401" s="2">
        <v>45305.5471412037</v>
      </c>
      <c r="G401" t="str">
        <f t="shared" si="31"/>
        <v>01</v>
      </c>
      <c r="H401" t="str">
        <f t="shared" si="32"/>
        <v>14</v>
      </c>
      <c r="I401">
        <v>181</v>
      </c>
      <c r="J401">
        <f t="shared" si="33"/>
        <v>3.0166666666666666</v>
      </c>
      <c r="K401" t="s">
        <v>290</v>
      </c>
      <c r="L401" t="s">
        <v>112</v>
      </c>
      <c r="M401" t="s">
        <v>34</v>
      </c>
      <c r="N401" t="b">
        <v>0</v>
      </c>
      <c r="O401">
        <f>_xlfn.XLOOKUP(B401,Machine_Info!A:A,Machine_Info!E:E)</f>
        <v>22</v>
      </c>
      <c r="P401">
        <f t="shared" si="30"/>
        <v>18.983333333333334</v>
      </c>
      <c r="Q401">
        <f t="shared" si="34"/>
        <v>0.86287878787878791</v>
      </c>
    </row>
    <row r="402" spans="1:17" x14ac:dyDescent="0.2">
      <c r="A402" t="s">
        <v>520</v>
      </c>
      <c r="B402" t="s">
        <v>171</v>
      </c>
      <c r="C402" t="s">
        <v>172</v>
      </c>
      <c r="D402" t="s">
        <v>32</v>
      </c>
      <c r="E402" s="2">
        <v>45305.605219907397</v>
      </c>
      <c r="F402" s="2">
        <v>45305.675358796303</v>
      </c>
      <c r="G402" t="str">
        <f t="shared" si="31"/>
        <v>01</v>
      </c>
      <c r="H402" t="str">
        <f t="shared" si="32"/>
        <v>14</v>
      </c>
      <c r="I402">
        <v>150</v>
      </c>
      <c r="J402">
        <f t="shared" si="33"/>
        <v>2.5</v>
      </c>
      <c r="K402" t="s">
        <v>110</v>
      </c>
      <c r="L402" t="s">
        <v>22</v>
      </c>
      <c r="M402" t="s">
        <v>23</v>
      </c>
      <c r="N402" t="b">
        <v>0</v>
      </c>
      <c r="O402">
        <f>_xlfn.XLOOKUP(B402,Machine_Info!A:A,Machine_Info!E:E)</f>
        <v>16</v>
      </c>
      <c r="P402">
        <f t="shared" si="30"/>
        <v>13.5</v>
      </c>
      <c r="Q402">
        <f t="shared" si="34"/>
        <v>0.84375</v>
      </c>
    </row>
    <row r="403" spans="1:17" x14ac:dyDescent="0.2">
      <c r="A403" t="s">
        <v>521</v>
      </c>
      <c r="B403" t="s">
        <v>89</v>
      </c>
      <c r="C403" t="s">
        <v>90</v>
      </c>
      <c r="D403" t="s">
        <v>32</v>
      </c>
      <c r="E403" s="2">
        <v>45305.666875000003</v>
      </c>
      <c r="F403" s="2">
        <v>45305.672430555547</v>
      </c>
      <c r="G403" t="str">
        <f t="shared" si="31"/>
        <v>01</v>
      </c>
      <c r="H403" t="str">
        <f t="shared" si="32"/>
        <v>14</v>
      </c>
      <c r="I403">
        <v>279</v>
      </c>
      <c r="J403">
        <f t="shared" si="33"/>
        <v>4.6500000000000004</v>
      </c>
      <c r="K403" t="s">
        <v>110</v>
      </c>
      <c r="L403" t="s">
        <v>112</v>
      </c>
      <c r="M403" t="s">
        <v>34</v>
      </c>
      <c r="N403" t="b">
        <v>0</v>
      </c>
      <c r="O403">
        <f>_xlfn.XLOOKUP(B403,Machine_Info!A:A,Machine_Info!E:E)</f>
        <v>14</v>
      </c>
      <c r="P403">
        <f t="shared" si="30"/>
        <v>9.35</v>
      </c>
      <c r="Q403">
        <f t="shared" si="34"/>
        <v>0.66785714285714282</v>
      </c>
    </row>
    <row r="404" spans="1:17" x14ac:dyDescent="0.2">
      <c r="A404" t="s">
        <v>522</v>
      </c>
      <c r="B404" t="s">
        <v>40</v>
      </c>
      <c r="C404" t="s">
        <v>41</v>
      </c>
      <c r="D404" t="s">
        <v>20</v>
      </c>
      <c r="E404" s="2">
        <v>45305.671168981477</v>
      </c>
      <c r="F404" s="2">
        <v>45305.870474537027</v>
      </c>
      <c r="G404" t="str">
        <f t="shared" si="31"/>
        <v>01</v>
      </c>
      <c r="H404" t="str">
        <f t="shared" si="32"/>
        <v>14</v>
      </c>
      <c r="I404">
        <v>892</v>
      </c>
      <c r="J404">
        <f t="shared" si="33"/>
        <v>14.866666666666667</v>
      </c>
      <c r="K404" t="s">
        <v>42</v>
      </c>
      <c r="L404" t="s">
        <v>112</v>
      </c>
      <c r="M404" t="s">
        <v>34</v>
      </c>
      <c r="N404" t="b">
        <v>0</v>
      </c>
      <c r="O404">
        <f>_xlfn.XLOOKUP(B404,Machine_Info!A:A,Machine_Info!E:E)</f>
        <v>18</v>
      </c>
      <c r="P404">
        <f t="shared" si="30"/>
        <v>3.1333333333333329</v>
      </c>
      <c r="Q404">
        <f t="shared" si="34"/>
        <v>0.17407407407407405</v>
      </c>
    </row>
    <row r="405" spans="1:17" x14ac:dyDescent="0.2">
      <c r="A405" t="s">
        <v>523</v>
      </c>
      <c r="B405" t="s">
        <v>96</v>
      </c>
      <c r="C405" t="s">
        <v>97</v>
      </c>
      <c r="D405" t="s">
        <v>27</v>
      </c>
      <c r="E405" s="2">
        <v>45305.685254629629</v>
      </c>
      <c r="F405" s="2">
        <v>45305.760949074072</v>
      </c>
      <c r="G405" t="str">
        <f t="shared" si="31"/>
        <v>01</v>
      </c>
      <c r="H405" t="str">
        <f t="shared" si="32"/>
        <v>14</v>
      </c>
      <c r="I405">
        <v>442</v>
      </c>
      <c r="J405">
        <f t="shared" si="33"/>
        <v>7.3666666666666663</v>
      </c>
      <c r="K405" t="s">
        <v>110</v>
      </c>
      <c r="L405" t="s">
        <v>112</v>
      </c>
      <c r="M405" t="s">
        <v>34</v>
      </c>
      <c r="N405" t="b">
        <v>0</v>
      </c>
      <c r="O405">
        <f>_xlfn.XLOOKUP(B405,Machine_Info!A:A,Machine_Info!E:E)</f>
        <v>20</v>
      </c>
      <c r="P405">
        <f t="shared" si="30"/>
        <v>12.633333333333333</v>
      </c>
      <c r="Q405">
        <f t="shared" si="34"/>
        <v>0.6316666666666666</v>
      </c>
    </row>
    <row r="406" spans="1:17" x14ac:dyDescent="0.2">
      <c r="A406" t="s">
        <v>524</v>
      </c>
      <c r="B406" t="s">
        <v>92</v>
      </c>
      <c r="C406" t="s">
        <v>93</v>
      </c>
      <c r="D406" t="s">
        <v>59</v>
      </c>
      <c r="E406" s="2">
        <v>45305.687337962961</v>
      </c>
      <c r="F406" s="2">
        <v>45305.854004629633</v>
      </c>
      <c r="G406" t="str">
        <f t="shared" si="31"/>
        <v>01</v>
      </c>
      <c r="H406" t="str">
        <f t="shared" si="32"/>
        <v>14</v>
      </c>
      <c r="I406">
        <v>399</v>
      </c>
      <c r="J406">
        <f t="shared" si="33"/>
        <v>6.65</v>
      </c>
      <c r="K406" t="s">
        <v>54</v>
      </c>
      <c r="L406" t="s">
        <v>22</v>
      </c>
      <c r="M406" t="s">
        <v>23</v>
      </c>
      <c r="N406" t="b">
        <v>1</v>
      </c>
      <c r="O406">
        <f>_xlfn.XLOOKUP(B406,Machine_Info!A:A,Machine_Info!E:E)</f>
        <v>20</v>
      </c>
      <c r="P406">
        <f t="shared" si="30"/>
        <v>13.35</v>
      </c>
      <c r="Q406">
        <f t="shared" si="34"/>
        <v>0.66749999999999998</v>
      </c>
    </row>
    <row r="407" spans="1:17" x14ac:dyDescent="0.2">
      <c r="A407" t="s">
        <v>525</v>
      </c>
      <c r="B407" t="s">
        <v>167</v>
      </c>
      <c r="C407" t="s">
        <v>168</v>
      </c>
      <c r="D407" t="s">
        <v>59</v>
      </c>
      <c r="E407" s="2">
        <v>45305.783564814818</v>
      </c>
      <c r="F407" s="2">
        <v>45305.839814814812</v>
      </c>
      <c r="G407" t="str">
        <f t="shared" si="31"/>
        <v>01</v>
      </c>
      <c r="H407" t="str">
        <f t="shared" si="32"/>
        <v>14</v>
      </c>
      <c r="I407">
        <v>226</v>
      </c>
      <c r="J407">
        <f t="shared" si="33"/>
        <v>3.7666666666666666</v>
      </c>
      <c r="K407" t="s">
        <v>28</v>
      </c>
      <c r="L407" t="s">
        <v>22</v>
      </c>
      <c r="M407" t="s">
        <v>23</v>
      </c>
      <c r="N407" t="b">
        <v>0</v>
      </c>
      <c r="O407">
        <f>_xlfn.XLOOKUP(B407,Machine_Info!A:A,Machine_Info!E:E)</f>
        <v>14</v>
      </c>
      <c r="P407">
        <f t="shared" si="30"/>
        <v>10.233333333333334</v>
      </c>
      <c r="Q407">
        <f t="shared" si="34"/>
        <v>0.73095238095238102</v>
      </c>
    </row>
    <row r="408" spans="1:17" x14ac:dyDescent="0.2">
      <c r="A408" t="s">
        <v>526</v>
      </c>
      <c r="B408" t="s">
        <v>36</v>
      </c>
      <c r="C408" t="s">
        <v>37</v>
      </c>
      <c r="D408" t="s">
        <v>20</v>
      </c>
      <c r="E408" s="2">
        <v>45305.791875000003</v>
      </c>
      <c r="F408" s="2">
        <v>45305.943958333337</v>
      </c>
      <c r="G408" t="str">
        <f t="shared" si="31"/>
        <v>01</v>
      </c>
      <c r="H408" t="str">
        <f t="shared" si="32"/>
        <v>14</v>
      </c>
      <c r="I408">
        <v>1026</v>
      </c>
      <c r="J408">
        <f t="shared" si="33"/>
        <v>17.100000000000001</v>
      </c>
      <c r="K408" t="s">
        <v>28</v>
      </c>
      <c r="L408" t="s">
        <v>112</v>
      </c>
      <c r="M408" t="s">
        <v>34</v>
      </c>
      <c r="N408" t="b">
        <v>0</v>
      </c>
      <c r="O408">
        <f>_xlfn.XLOOKUP(B408,Machine_Info!A:A,Machine_Info!E:E)</f>
        <v>18</v>
      </c>
      <c r="P408">
        <f t="shared" si="30"/>
        <v>0.89999999999999858</v>
      </c>
      <c r="Q408">
        <f t="shared" si="34"/>
        <v>4.999999999999992E-2</v>
      </c>
    </row>
    <row r="409" spans="1:17" x14ac:dyDescent="0.2">
      <c r="A409" t="s">
        <v>527</v>
      </c>
      <c r="B409" t="s">
        <v>18</v>
      </c>
      <c r="C409" t="s">
        <v>19</v>
      </c>
      <c r="D409" t="s">
        <v>20</v>
      </c>
      <c r="E409" s="2">
        <v>45305.857777777783</v>
      </c>
      <c r="F409" s="2">
        <v>45305.952916666669</v>
      </c>
      <c r="G409" t="str">
        <f t="shared" si="31"/>
        <v>01</v>
      </c>
      <c r="H409" t="str">
        <f t="shared" si="32"/>
        <v>14</v>
      </c>
      <c r="I409">
        <v>346</v>
      </c>
      <c r="J409">
        <f t="shared" si="33"/>
        <v>5.7666666666666666</v>
      </c>
      <c r="K409" t="s">
        <v>46</v>
      </c>
      <c r="L409" t="s">
        <v>112</v>
      </c>
      <c r="M409" t="s">
        <v>34</v>
      </c>
      <c r="N409" t="b">
        <v>0</v>
      </c>
      <c r="O409">
        <f>_xlfn.XLOOKUP(B409,Machine_Info!A:A,Machine_Info!E:E)</f>
        <v>16</v>
      </c>
      <c r="P409">
        <f t="shared" si="30"/>
        <v>10.233333333333334</v>
      </c>
      <c r="Q409">
        <f t="shared" si="34"/>
        <v>0.63958333333333339</v>
      </c>
    </row>
    <row r="410" spans="1:17" x14ac:dyDescent="0.2">
      <c r="A410" t="s">
        <v>528</v>
      </c>
      <c r="B410" t="s">
        <v>78</v>
      </c>
      <c r="C410" t="s">
        <v>79</v>
      </c>
      <c r="D410" t="s">
        <v>32</v>
      </c>
      <c r="E410" s="2">
        <v>45305.877303240741</v>
      </c>
      <c r="F410" s="2">
        <v>45305.884942129633</v>
      </c>
      <c r="G410" t="str">
        <f t="shared" si="31"/>
        <v>01</v>
      </c>
      <c r="H410" t="str">
        <f t="shared" si="32"/>
        <v>14</v>
      </c>
      <c r="I410">
        <v>372</v>
      </c>
      <c r="J410">
        <f t="shared" si="33"/>
        <v>6.2</v>
      </c>
      <c r="K410" t="s">
        <v>21</v>
      </c>
      <c r="L410" t="s">
        <v>10155</v>
      </c>
      <c r="M410" t="s">
        <v>44</v>
      </c>
      <c r="N410" t="b">
        <v>1</v>
      </c>
      <c r="O410">
        <f>_xlfn.XLOOKUP(B410,Machine_Info!A:A,Machine_Info!E:E)</f>
        <v>22</v>
      </c>
      <c r="P410">
        <f t="shared" si="30"/>
        <v>15.8</v>
      </c>
      <c r="Q410">
        <f t="shared" si="34"/>
        <v>0.71818181818181825</v>
      </c>
    </row>
    <row r="411" spans="1:17" x14ac:dyDescent="0.2">
      <c r="A411" t="s">
        <v>529</v>
      </c>
      <c r="B411" t="s">
        <v>125</v>
      </c>
      <c r="C411" t="s">
        <v>126</v>
      </c>
      <c r="D411" t="s">
        <v>20</v>
      </c>
      <c r="E411" s="2">
        <v>45305.884432870371</v>
      </c>
      <c r="F411" s="2">
        <v>45305.974710648137</v>
      </c>
      <c r="G411" t="str">
        <f t="shared" si="31"/>
        <v>01</v>
      </c>
      <c r="H411" t="str">
        <f t="shared" si="32"/>
        <v>14</v>
      </c>
      <c r="I411">
        <v>219</v>
      </c>
      <c r="J411">
        <f t="shared" si="33"/>
        <v>3.65</v>
      </c>
      <c r="K411" t="s">
        <v>28</v>
      </c>
      <c r="L411" t="s">
        <v>10155</v>
      </c>
      <c r="M411" t="s">
        <v>44</v>
      </c>
      <c r="N411" t="b">
        <v>0</v>
      </c>
      <c r="O411">
        <f>_xlfn.XLOOKUP(B411,Machine_Info!A:A,Machine_Info!E:E)</f>
        <v>18</v>
      </c>
      <c r="P411">
        <f t="shared" si="30"/>
        <v>14.35</v>
      </c>
      <c r="Q411">
        <f t="shared" si="34"/>
        <v>0.79722222222222217</v>
      </c>
    </row>
    <row r="412" spans="1:17" x14ac:dyDescent="0.2">
      <c r="A412" t="s">
        <v>530</v>
      </c>
      <c r="B412" t="s">
        <v>92</v>
      </c>
      <c r="C412" t="s">
        <v>93</v>
      </c>
      <c r="D412" t="s">
        <v>59</v>
      </c>
      <c r="E412" s="2">
        <v>45305.930486111109</v>
      </c>
      <c r="F412" s="2">
        <v>45306.036736111113</v>
      </c>
      <c r="G412" t="str">
        <f t="shared" si="31"/>
        <v>01</v>
      </c>
      <c r="H412" t="str">
        <f t="shared" si="32"/>
        <v>14</v>
      </c>
      <c r="I412">
        <v>285</v>
      </c>
      <c r="J412">
        <f t="shared" si="33"/>
        <v>4.75</v>
      </c>
      <c r="K412" t="s">
        <v>110</v>
      </c>
      <c r="L412" t="s">
        <v>112</v>
      </c>
      <c r="M412" t="s">
        <v>34</v>
      </c>
      <c r="N412" t="b">
        <v>0</v>
      </c>
      <c r="O412">
        <f>_xlfn.XLOOKUP(B412,Machine_Info!A:A,Machine_Info!E:E)</f>
        <v>20</v>
      </c>
      <c r="P412">
        <f t="shared" si="30"/>
        <v>15.25</v>
      </c>
      <c r="Q412">
        <f t="shared" si="34"/>
        <v>0.76249999999999996</v>
      </c>
    </row>
    <row r="413" spans="1:17" x14ac:dyDescent="0.2">
      <c r="A413" t="s">
        <v>531</v>
      </c>
      <c r="B413" t="s">
        <v>263</v>
      </c>
      <c r="C413" t="s">
        <v>264</v>
      </c>
      <c r="D413" t="s">
        <v>27</v>
      </c>
      <c r="E413" s="2">
        <v>45305.958113425928</v>
      </c>
      <c r="F413" s="2">
        <v>45306.083113425928</v>
      </c>
      <c r="G413" t="str">
        <f t="shared" si="31"/>
        <v>01</v>
      </c>
      <c r="H413" t="str">
        <f t="shared" si="32"/>
        <v>14</v>
      </c>
      <c r="I413">
        <v>75</v>
      </c>
      <c r="J413">
        <f t="shared" si="33"/>
        <v>1.25</v>
      </c>
      <c r="K413" t="s">
        <v>21</v>
      </c>
      <c r="L413" t="s">
        <v>22</v>
      </c>
      <c r="M413" t="s">
        <v>23</v>
      </c>
      <c r="N413" t="b">
        <v>1</v>
      </c>
      <c r="O413">
        <f>_xlfn.XLOOKUP(B413,Machine_Info!A:A,Machine_Info!E:E)</f>
        <v>22</v>
      </c>
      <c r="P413">
        <f t="shared" si="30"/>
        <v>20.75</v>
      </c>
      <c r="Q413">
        <f t="shared" si="34"/>
        <v>0.94318181818181823</v>
      </c>
    </row>
    <row r="414" spans="1:17" x14ac:dyDescent="0.2">
      <c r="A414" t="s">
        <v>532</v>
      </c>
      <c r="B414" t="s">
        <v>163</v>
      </c>
      <c r="C414" t="s">
        <v>164</v>
      </c>
      <c r="D414" t="s">
        <v>32</v>
      </c>
      <c r="E414" s="2">
        <v>45305.976817129631</v>
      </c>
      <c r="F414" s="2">
        <v>45306.043483796297</v>
      </c>
      <c r="G414" t="str">
        <f t="shared" si="31"/>
        <v>01</v>
      </c>
      <c r="H414" t="str">
        <f t="shared" si="32"/>
        <v>14</v>
      </c>
      <c r="I414">
        <v>375</v>
      </c>
      <c r="J414">
        <f t="shared" si="33"/>
        <v>6.25</v>
      </c>
      <c r="K414" t="s">
        <v>21</v>
      </c>
      <c r="L414" t="s">
        <v>112</v>
      </c>
      <c r="M414" t="s">
        <v>34</v>
      </c>
      <c r="N414" t="b">
        <v>1</v>
      </c>
      <c r="O414">
        <f>_xlfn.XLOOKUP(B414,Machine_Info!A:A,Machine_Info!E:E)</f>
        <v>20</v>
      </c>
      <c r="P414">
        <f t="shared" si="30"/>
        <v>13.75</v>
      </c>
      <c r="Q414">
        <f t="shared" si="34"/>
        <v>0.6875</v>
      </c>
    </row>
    <row r="415" spans="1:17" x14ac:dyDescent="0.2">
      <c r="A415" t="s">
        <v>533</v>
      </c>
      <c r="B415" t="s">
        <v>96</v>
      </c>
      <c r="C415" t="s">
        <v>97</v>
      </c>
      <c r="D415" t="s">
        <v>27</v>
      </c>
      <c r="E415" s="2">
        <v>45306.060266203713</v>
      </c>
      <c r="F415" s="2">
        <v>45306.063043981478</v>
      </c>
      <c r="G415" t="str">
        <f t="shared" si="31"/>
        <v>01</v>
      </c>
      <c r="H415" t="str">
        <f t="shared" si="32"/>
        <v>15</v>
      </c>
      <c r="I415">
        <v>339</v>
      </c>
      <c r="J415">
        <f t="shared" si="33"/>
        <v>5.65</v>
      </c>
      <c r="K415" t="s">
        <v>42</v>
      </c>
      <c r="L415" t="s">
        <v>112</v>
      </c>
      <c r="M415" t="s">
        <v>34</v>
      </c>
      <c r="N415" t="b">
        <v>0</v>
      </c>
      <c r="O415">
        <f>_xlfn.XLOOKUP(B415,Machine_Info!A:A,Machine_Info!E:E)</f>
        <v>20</v>
      </c>
      <c r="P415">
        <f t="shared" si="30"/>
        <v>14.35</v>
      </c>
      <c r="Q415">
        <f t="shared" si="34"/>
        <v>0.71750000000000003</v>
      </c>
    </row>
    <row r="416" spans="1:17" x14ac:dyDescent="0.2">
      <c r="A416" t="s">
        <v>534</v>
      </c>
      <c r="B416" t="s">
        <v>263</v>
      </c>
      <c r="C416" t="s">
        <v>264</v>
      </c>
      <c r="D416" t="s">
        <v>27</v>
      </c>
      <c r="E416" s="2">
        <v>45306.069351851853</v>
      </c>
      <c r="F416" s="2">
        <v>45306.104074074072</v>
      </c>
      <c r="G416" t="str">
        <f t="shared" si="31"/>
        <v>01</v>
      </c>
      <c r="H416" t="str">
        <f t="shared" si="32"/>
        <v>15</v>
      </c>
      <c r="I416">
        <v>193</v>
      </c>
      <c r="J416">
        <f t="shared" si="33"/>
        <v>3.2166666666666668</v>
      </c>
      <c r="K416" t="s">
        <v>110</v>
      </c>
      <c r="L416" t="s">
        <v>10155</v>
      </c>
      <c r="M416" t="s">
        <v>44</v>
      </c>
      <c r="N416" t="b">
        <v>0</v>
      </c>
      <c r="O416">
        <f>_xlfn.XLOOKUP(B416,Machine_Info!A:A,Machine_Info!E:E)</f>
        <v>22</v>
      </c>
      <c r="P416">
        <f t="shared" si="30"/>
        <v>18.783333333333331</v>
      </c>
      <c r="Q416">
        <f t="shared" si="34"/>
        <v>0.85378787878787865</v>
      </c>
    </row>
    <row r="417" spans="1:17" x14ac:dyDescent="0.2">
      <c r="A417" t="s">
        <v>535</v>
      </c>
      <c r="B417" t="s">
        <v>174</v>
      </c>
      <c r="C417" t="s">
        <v>175</v>
      </c>
      <c r="D417" t="s">
        <v>59</v>
      </c>
      <c r="E417" s="2">
        <v>45306.077916666669</v>
      </c>
      <c r="F417" s="2">
        <v>45306.083472222221</v>
      </c>
      <c r="G417" t="str">
        <f t="shared" si="31"/>
        <v>01</v>
      </c>
      <c r="H417" t="str">
        <f t="shared" si="32"/>
        <v>15</v>
      </c>
      <c r="I417">
        <v>279</v>
      </c>
      <c r="J417">
        <f t="shared" si="33"/>
        <v>4.6500000000000004</v>
      </c>
      <c r="K417" t="s">
        <v>103</v>
      </c>
      <c r="L417" t="s">
        <v>112</v>
      </c>
      <c r="M417" t="s">
        <v>34</v>
      </c>
      <c r="N417" t="b">
        <v>0</v>
      </c>
      <c r="O417">
        <f>_xlfn.XLOOKUP(B417,Machine_Info!A:A,Machine_Info!E:E)</f>
        <v>14</v>
      </c>
      <c r="P417">
        <f t="shared" si="30"/>
        <v>9.35</v>
      </c>
      <c r="Q417">
        <f t="shared" si="34"/>
        <v>0.66785714285714282</v>
      </c>
    </row>
    <row r="418" spans="1:17" x14ac:dyDescent="0.2">
      <c r="A418" t="s">
        <v>536</v>
      </c>
      <c r="B418" t="s">
        <v>99</v>
      </c>
      <c r="C418" t="s">
        <v>100</v>
      </c>
      <c r="D418" t="s">
        <v>32</v>
      </c>
      <c r="E418" s="2">
        <v>45306.078587962962</v>
      </c>
      <c r="F418" s="2">
        <v>45306.37164351852</v>
      </c>
      <c r="G418" t="str">
        <f t="shared" si="31"/>
        <v>01</v>
      </c>
      <c r="H418" t="str">
        <f t="shared" si="32"/>
        <v>15</v>
      </c>
      <c r="I418">
        <v>148</v>
      </c>
      <c r="J418">
        <f t="shared" si="33"/>
        <v>2.4666666666666668</v>
      </c>
      <c r="K418" t="s">
        <v>38</v>
      </c>
      <c r="L418" t="s">
        <v>22</v>
      </c>
      <c r="M418" t="s">
        <v>23</v>
      </c>
      <c r="N418" t="b">
        <v>0</v>
      </c>
      <c r="O418">
        <f>_xlfn.XLOOKUP(B418,Machine_Info!A:A,Machine_Info!E:E)</f>
        <v>16</v>
      </c>
      <c r="P418">
        <f t="shared" si="30"/>
        <v>13.533333333333333</v>
      </c>
      <c r="Q418">
        <f t="shared" si="34"/>
        <v>0.84583333333333333</v>
      </c>
    </row>
    <row r="419" spans="1:17" x14ac:dyDescent="0.2">
      <c r="A419" t="s">
        <v>537</v>
      </c>
      <c r="B419" t="s">
        <v>125</v>
      </c>
      <c r="C419" t="s">
        <v>126</v>
      </c>
      <c r="D419" t="s">
        <v>20</v>
      </c>
      <c r="E419" s="2">
        <v>45306.112349537027</v>
      </c>
      <c r="F419" s="2">
        <v>45306.307488425933</v>
      </c>
      <c r="G419" t="str">
        <f t="shared" si="31"/>
        <v>01</v>
      </c>
      <c r="H419" t="str">
        <f t="shared" si="32"/>
        <v>15</v>
      </c>
      <c r="I419">
        <v>159</v>
      </c>
      <c r="J419">
        <f t="shared" si="33"/>
        <v>2.65</v>
      </c>
      <c r="K419" t="s">
        <v>42</v>
      </c>
      <c r="L419" t="s">
        <v>10155</v>
      </c>
      <c r="M419" t="s">
        <v>44</v>
      </c>
      <c r="N419" t="b">
        <v>0</v>
      </c>
      <c r="O419">
        <f>_xlfn.XLOOKUP(B419,Machine_Info!A:A,Machine_Info!E:E)</f>
        <v>18</v>
      </c>
      <c r="P419">
        <f t="shared" si="30"/>
        <v>15.35</v>
      </c>
      <c r="Q419">
        <f t="shared" si="34"/>
        <v>0.85277777777777775</v>
      </c>
    </row>
    <row r="420" spans="1:17" x14ac:dyDescent="0.2">
      <c r="A420" t="s">
        <v>538</v>
      </c>
      <c r="B420" t="s">
        <v>106</v>
      </c>
      <c r="C420" t="s">
        <v>107</v>
      </c>
      <c r="D420" t="s">
        <v>59</v>
      </c>
      <c r="E420" s="2">
        <v>45306.142361111109</v>
      </c>
      <c r="F420" s="2">
        <v>45306.207638888889</v>
      </c>
      <c r="G420" t="str">
        <f t="shared" si="31"/>
        <v>01</v>
      </c>
      <c r="H420" t="str">
        <f t="shared" si="32"/>
        <v>15</v>
      </c>
      <c r="I420">
        <v>28</v>
      </c>
      <c r="J420">
        <f t="shared" si="33"/>
        <v>0.46666666666666667</v>
      </c>
      <c r="K420" t="s">
        <v>28</v>
      </c>
      <c r="L420" t="s">
        <v>112</v>
      </c>
      <c r="M420" t="s">
        <v>34</v>
      </c>
      <c r="N420" t="b">
        <v>0</v>
      </c>
      <c r="O420">
        <f>_xlfn.XLOOKUP(B420,Machine_Info!A:A,Machine_Info!E:E)</f>
        <v>16</v>
      </c>
      <c r="P420">
        <f t="shared" si="30"/>
        <v>15.533333333333333</v>
      </c>
      <c r="Q420">
        <f t="shared" si="34"/>
        <v>0.97083333333333333</v>
      </c>
    </row>
    <row r="421" spans="1:17" x14ac:dyDescent="0.2">
      <c r="A421" t="s">
        <v>539</v>
      </c>
      <c r="B421" t="s">
        <v>132</v>
      </c>
      <c r="C421" t="s">
        <v>133</v>
      </c>
      <c r="D421" t="s">
        <v>59</v>
      </c>
      <c r="E421" s="2">
        <v>45306.183356481481</v>
      </c>
      <c r="F421" s="2">
        <v>45306.209050925929</v>
      </c>
      <c r="G421" t="str">
        <f t="shared" si="31"/>
        <v>01</v>
      </c>
      <c r="H421" t="str">
        <f t="shared" si="32"/>
        <v>15</v>
      </c>
      <c r="I421">
        <v>194</v>
      </c>
      <c r="J421">
        <f t="shared" si="33"/>
        <v>3.2333333333333334</v>
      </c>
      <c r="K421" t="s">
        <v>110</v>
      </c>
      <c r="L421" t="s">
        <v>10155</v>
      </c>
      <c r="M421" t="s">
        <v>44</v>
      </c>
      <c r="N421" t="b">
        <v>0</v>
      </c>
      <c r="O421">
        <f>_xlfn.XLOOKUP(B421,Machine_Info!A:A,Machine_Info!E:E)</f>
        <v>14</v>
      </c>
      <c r="P421">
        <f t="shared" si="30"/>
        <v>10.766666666666666</v>
      </c>
      <c r="Q421">
        <f t="shared" si="34"/>
        <v>0.76904761904761898</v>
      </c>
    </row>
    <row r="422" spans="1:17" x14ac:dyDescent="0.2">
      <c r="A422" t="s">
        <v>540</v>
      </c>
      <c r="B422" t="s">
        <v>99</v>
      </c>
      <c r="C422" t="s">
        <v>100</v>
      </c>
      <c r="D422" t="s">
        <v>32</v>
      </c>
      <c r="E422" s="2">
        <v>45306.18886574074</v>
      </c>
      <c r="F422" s="2">
        <v>45306.201365740737</v>
      </c>
      <c r="G422" t="str">
        <f t="shared" si="31"/>
        <v>01</v>
      </c>
      <c r="H422" t="str">
        <f t="shared" si="32"/>
        <v>15</v>
      </c>
      <c r="I422">
        <v>107</v>
      </c>
      <c r="J422">
        <f t="shared" si="33"/>
        <v>1.7833333333333334</v>
      </c>
      <c r="K422" t="s">
        <v>54</v>
      </c>
      <c r="L422" t="s">
        <v>22</v>
      </c>
      <c r="M422" t="s">
        <v>23</v>
      </c>
      <c r="N422" t="b">
        <v>1</v>
      </c>
      <c r="O422">
        <f>_xlfn.XLOOKUP(B422,Machine_Info!A:A,Machine_Info!E:E)</f>
        <v>16</v>
      </c>
      <c r="P422">
        <f t="shared" si="30"/>
        <v>14.216666666666667</v>
      </c>
      <c r="Q422">
        <f t="shared" si="34"/>
        <v>0.88854166666666667</v>
      </c>
    </row>
    <row r="423" spans="1:17" x14ac:dyDescent="0.2">
      <c r="A423" t="s">
        <v>541</v>
      </c>
      <c r="B423" t="s">
        <v>99</v>
      </c>
      <c r="C423" t="s">
        <v>100</v>
      </c>
      <c r="D423" t="s">
        <v>32</v>
      </c>
      <c r="E423" s="2">
        <v>45306.209722222222</v>
      </c>
      <c r="F423" s="2">
        <v>45306.213194444441</v>
      </c>
      <c r="G423" t="str">
        <f t="shared" si="31"/>
        <v>01</v>
      </c>
      <c r="H423" t="str">
        <f t="shared" si="32"/>
        <v>15</v>
      </c>
      <c r="I423">
        <v>20</v>
      </c>
      <c r="J423">
        <f t="shared" si="33"/>
        <v>0.33333333333333331</v>
      </c>
      <c r="K423" t="s">
        <v>71</v>
      </c>
      <c r="L423" t="s">
        <v>112</v>
      </c>
      <c r="M423" t="s">
        <v>34</v>
      </c>
      <c r="N423" t="b">
        <v>1</v>
      </c>
      <c r="O423">
        <f>_xlfn.XLOOKUP(B423,Machine_Info!A:A,Machine_Info!E:E)</f>
        <v>16</v>
      </c>
      <c r="P423">
        <f t="shared" si="30"/>
        <v>15.666666666666666</v>
      </c>
      <c r="Q423">
        <f t="shared" si="34"/>
        <v>0.97916666666666663</v>
      </c>
    </row>
    <row r="424" spans="1:17" x14ac:dyDescent="0.2">
      <c r="A424" t="s">
        <v>542</v>
      </c>
      <c r="B424" t="s">
        <v>36</v>
      </c>
      <c r="C424" t="s">
        <v>37</v>
      </c>
      <c r="D424" t="s">
        <v>20</v>
      </c>
      <c r="E424" s="2">
        <v>45306.222418981481</v>
      </c>
      <c r="F424" s="2">
        <v>45306.284224537027</v>
      </c>
      <c r="G424" t="str">
        <f t="shared" si="31"/>
        <v>01</v>
      </c>
      <c r="H424" t="str">
        <f t="shared" si="32"/>
        <v>15</v>
      </c>
      <c r="I424">
        <v>1026</v>
      </c>
      <c r="J424">
        <f t="shared" si="33"/>
        <v>17.100000000000001</v>
      </c>
      <c r="K424" t="s">
        <v>42</v>
      </c>
      <c r="L424" t="s">
        <v>22</v>
      </c>
      <c r="M424" t="s">
        <v>23</v>
      </c>
      <c r="N424" t="b">
        <v>0</v>
      </c>
      <c r="O424">
        <f>_xlfn.XLOOKUP(B424,Machine_Info!A:A,Machine_Info!E:E)</f>
        <v>18</v>
      </c>
      <c r="P424">
        <f t="shared" si="30"/>
        <v>0.89999999999999858</v>
      </c>
      <c r="Q424">
        <f t="shared" si="34"/>
        <v>4.999999999999992E-2</v>
      </c>
    </row>
    <row r="425" spans="1:17" x14ac:dyDescent="0.2">
      <c r="A425" t="s">
        <v>543</v>
      </c>
      <c r="B425" t="s">
        <v>174</v>
      </c>
      <c r="C425" t="s">
        <v>175</v>
      </c>
      <c r="D425" t="s">
        <v>59</v>
      </c>
      <c r="E425" s="2">
        <v>45306.261180555557</v>
      </c>
      <c r="F425" s="2">
        <v>45306.332013888888</v>
      </c>
      <c r="G425" t="str">
        <f t="shared" si="31"/>
        <v>01</v>
      </c>
      <c r="H425" t="str">
        <f t="shared" si="32"/>
        <v>15</v>
      </c>
      <c r="I425">
        <v>313</v>
      </c>
      <c r="J425">
        <f t="shared" si="33"/>
        <v>5.2166666666666668</v>
      </c>
      <c r="K425" t="s">
        <v>76</v>
      </c>
      <c r="L425" t="s">
        <v>10155</v>
      </c>
      <c r="M425" t="s">
        <v>44</v>
      </c>
      <c r="N425" t="b">
        <v>0</v>
      </c>
      <c r="O425">
        <f>_xlfn.XLOOKUP(B425,Machine_Info!A:A,Machine_Info!E:E)</f>
        <v>14</v>
      </c>
      <c r="P425">
        <f t="shared" si="30"/>
        <v>8.7833333333333332</v>
      </c>
      <c r="Q425">
        <f t="shared" si="34"/>
        <v>0.62738095238095237</v>
      </c>
    </row>
    <row r="426" spans="1:17" x14ac:dyDescent="0.2">
      <c r="A426" t="s">
        <v>544</v>
      </c>
      <c r="B426" t="s">
        <v>66</v>
      </c>
      <c r="C426" t="s">
        <v>67</v>
      </c>
      <c r="D426" t="s">
        <v>32</v>
      </c>
      <c r="E426" s="2">
        <v>45306.298946759263</v>
      </c>
      <c r="F426" s="2">
        <v>45306.308668981481</v>
      </c>
      <c r="G426" t="str">
        <f t="shared" si="31"/>
        <v>01</v>
      </c>
      <c r="H426" t="str">
        <f t="shared" si="32"/>
        <v>15</v>
      </c>
      <c r="I426">
        <v>280</v>
      </c>
      <c r="J426">
        <f t="shared" si="33"/>
        <v>4.666666666666667</v>
      </c>
      <c r="K426" t="s">
        <v>71</v>
      </c>
      <c r="L426" t="s">
        <v>22</v>
      </c>
      <c r="M426" t="s">
        <v>23</v>
      </c>
      <c r="N426" t="b">
        <v>1</v>
      </c>
      <c r="O426">
        <f>_xlfn.XLOOKUP(B426,Machine_Info!A:A,Machine_Info!E:E)</f>
        <v>14</v>
      </c>
      <c r="P426">
        <f t="shared" si="30"/>
        <v>9.3333333333333321</v>
      </c>
      <c r="Q426">
        <f t="shared" si="34"/>
        <v>0.66666666666666663</v>
      </c>
    </row>
    <row r="427" spans="1:17" x14ac:dyDescent="0.2">
      <c r="A427" t="s">
        <v>545</v>
      </c>
      <c r="B427" t="s">
        <v>49</v>
      </c>
      <c r="C427" t="s">
        <v>50</v>
      </c>
      <c r="D427" t="s">
        <v>20</v>
      </c>
      <c r="E427" s="2">
        <v>45306.315844907411</v>
      </c>
      <c r="F427" s="2">
        <v>45306.33390046296</v>
      </c>
      <c r="G427" t="str">
        <f t="shared" si="31"/>
        <v>01</v>
      </c>
      <c r="H427" t="str">
        <f t="shared" si="32"/>
        <v>15</v>
      </c>
      <c r="I427">
        <v>437</v>
      </c>
      <c r="J427">
        <f t="shared" si="33"/>
        <v>7.2833333333333332</v>
      </c>
      <c r="K427" t="s">
        <v>21</v>
      </c>
      <c r="L427" t="s">
        <v>22</v>
      </c>
      <c r="M427" t="s">
        <v>23</v>
      </c>
      <c r="N427" t="b">
        <v>1</v>
      </c>
      <c r="O427">
        <f>_xlfn.XLOOKUP(B427,Machine_Info!A:A,Machine_Info!E:E)</f>
        <v>22</v>
      </c>
      <c r="P427">
        <f t="shared" si="30"/>
        <v>14.716666666666667</v>
      </c>
      <c r="Q427">
        <f t="shared" si="34"/>
        <v>0.66893939393939394</v>
      </c>
    </row>
    <row r="428" spans="1:17" x14ac:dyDescent="0.2">
      <c r="A428" t="s">
        <v>546</v>
      </c>
      <c r="B428" t="s">
        <v>135</v>
      </c>
      <c r="C428" t="s">
        <v>136</v>
      </c>
      <c r="D428" t="s">
        <v>32</v>
      </c>
      <c r="E428" s="2">
        <v>45306.34165509259</v>
      </c>
      <c r="F428" s="2">
        <v>45306.589571759258</v>
      </c>
      <c r="G428" t="str">
        <f t="shared" si="31"/>
        <v>01</v>
      </c>
      <c r="H428" t="str">
        <f t="shared" si="32"/>
        <v>15</v>
      </c>
      <c r="I428">
        <v>94</v>
      </c>
      <c r="J428">
        <f t="shared" si="33"/>
        <v>1.5666666666666667</v>
      </c>
      <c r="K428" t="s">
        <v>103</v>
      </c>
      <c r="L428" t="s">
        <v>10155</v>
      </c>
      <c r="M428" t="s">
        <v>44</v>
      </c>
      <c r="N428" t="b">
        <v>0</v>
      </c>
      <c r="O428">
        <f>_xlfn.XLOOKUP(B428,Machine_Info!A:A,Machine_Info!E:E)</f>
        <v>20</v>
      </c>
      <c r="P428">
        <f t="shared" si="30"/>
        <v>18.433333333333334</v>
      </c>
      <c r="Q428">
        <f t="shared" si="34"/>
        <v>0.92166666666666663</v>
      </c>
    </row>
    <row r="429" spans="1:17" x14ac:dyDescent="0.2">
      <c r="A429" t="s">
        <v>547</v>
      </c>
      <c r="B429" t="s">
        <v>40</v>
      </c>
      <c r="C429" t="s">
        <v>41</v>
      </c>
      <c r="D429" t="s">
        <v>20</v>
      </c>
      <c r="E429" s="2">
        <v>45306.360983796287</v>
      </c>
      <c r="F429" s="2">
        <v>45306.797789351847</v>
      </c>
      <c r="G429" t="str">
        <f t="shared" si="31"/>
        <v>01</v>
      </c>
      <c r="H429" t="str">
        <f t="shared" si="32"/>
        <v>15</v>
      </c>
      <c r="I429">
        <v>701</v>
      </c>
      <c r="J429">
        <f t="shared" si="33"/>
        <v>11.683333333333334</v>
      </c>
      <c r="K429" t="s">
        <v>54</v>
      </c>
      <c r="L429" t="s">
        <v>22</v>
      </c>
      <c r="M429" t="s">
        <v>23</v>
      </c>
      <c r="N429" t="b">
        <v>1</v>
      </c>
      <c r="O429">
        <f>_xlfn.XLOOKUP(B429,Machine_Info!A:A,Machine_Info!E:E)</f>
        <v>18</v>
      </c>
      <c r="P429">
        <f t="shared" si="30"/>
        <v>6.3166666666666664</v>
      </c>
      <c r="Q429">
        <f t="shared" si="34"/>
        <v>0.35092592592592592</v>
      </c>
    </row>
    <row r="430" spans="1:17" x14ac:dyDescent="0.2">
      <c r="A430" t="s">
        <v>548</v>
      </c>
      <c r="B430" t="s">
        <v>18</v>
      </c>
      <c r="C430" t="s">
        <v>19</v>
      </c>
      <c r="D430" t="s">
        <v>20</v>
      </c>
      <c r="E430" s="2">
        <v>45306.488564814812</v>
      </c>
      <c r="F430" s="2">
        <v>45306.550370370373</v>
      </c>
      <c r="G430" t="str">
        <f t="shared" si="31"/>
        <v>01</v>
      </c>
      <c r="H430" t="str">
        <f t="shared" si="32"/>
        <v>15</v>
      </c>
      <c r="I430">
        <v>370</v>
      </c>
      <c r="J430">
        <f t="shared" si="33"/>
        <v>6.166666666666667</v>
      </c>
      <c r="K430" t="s">
        <v>103</v>
      </c>
      <c r="L430" t="s">
        <v>112</v>
      </c>
      <c r="M430" t="s">
        <v>34</v>
      </c>
      <c r="N430" t="b">
        <v>0</v>
      </c>
      <c r="O430">
        <f>_xlfn.XLOOKUP(B430,Machine_Info!A:A,Machine_Info!E:E)</f>
        <v>16</v>
      </c>
      <c r="P430">
        <f t="shared" si="30"/>
        <v>9.8333333333333321</v>
      </c>
      <c r="Q430">
        <f t="shared" si="34"/>
        <v>0.61458333333333326</v>
      </c>
    </row>
    <row r="431" spans="1:17" x14ac:dyDescent="0.2">
      <c r="A431" t="s">
        <v>549</v>
      </c>
      <c r="B431" t="s">
        <v>52</v>
      </c>
      <c r="C431" t="s">
        <v>53</v>
      </c>
      <c r="D431" t="s">
        <v>27</v>
      </c>
      <c r="E431" s="2">
        <v>45306.499988425923</v>
      </c>
      <c r="F431" s="2">
        <v>45306.518043981479</v>
      </c>
      <c r="G431" t="str">
        <f t="shared" si="31"/>
        <v>01</v>
      </c>
      <c r="H431" t="str">
        <f t="shared" si="32"/>
        <v>15</v>
      </c>
      <c r="I431">
        <v>62</v>
      </c>
      <c r="J431">
        <f t="shared" si="33"/>
        <v>1.0333333333333334</v>
      </c>
      <c r="K431" t="s">
        <v>38</v>
      </c>
      <c r="L431" t="s">
        <v>22</v>
      </c>
      <c r="M431" t="s">
        <v>23</v>
      </c>
      <c r="N431" t="b">
        <v>0</v>
      </c>
      <c r="O431">
        <f>_xlfn.XLOOKUP(B431,Machine_Info!A:A,Machine_Info!E:E)</f>
        <v>16</v>
      </c>
      <c r="P431">
        <f t="shared" si="30"/>
        <v>14.966666666666667</v>
      </c>
      <c r="Q431">
        <f t="shared" si="34"/>
        <v>0.93541666666666667</v>
      </c>
    </row>
    <row r="432" spans="1:17" x14ac:dyDescent="0.2">
      <c r="A432" t="s">
        <v>550</v>
      </c>
      <c r="B432" t="s">
        <v>81</v>
      </c>
      <c r="C432" t="s">
        <v>82</v>
      </c>
      <c r="D432" t="s">
        <v>20</v>
      </c>
      <c r="E432" s="2">
        <v>45306.5393287037</v>
      </c>
      <c r="F432" s="2">
        <v>45306.552523148152</v>
      </c>
      <c r="G432" t="str">
        <f t="shared" si="31"/>
        <v>01</v>
      </c>
      <c r="H432" t="str">
        <f t="shared" si="32"/>
        <v>15</v>
      </c>
      <c r="I432">
        <v>104</v>
      </c>
      <c r="J432">
        <f t="shared" si="33"/>
        <v>1.7333333333333334</v>
      </c>
      <c r="K432" t="s">
        <v>42</v>
      </c>
      <c r="L432" t="s">
        <v>10155</v>
      </c>
      <c r="M432" t="s">
        <v>44</v>
      </c>
      <c r="N432" t="b">
        <v>0</v>
      </c>
      <c r="O432">
        <f>_xlfn.XLOOKUP(B432,Machine_Info!A:A,Machine_Info!E:E)</f>
        <v>14</v>
      </c>
      <c r="P432">
        <f t="shared" si="30"/>
        <v>12.266666666666666</v>
      </c>
      <c r="Q432">
        <f t="shared" si="34"/>
        <v>0.87619047619047608</v>
      </c>
    </row>
    <row r="433" spans="1:17" x14ac:dyDescent="0.2">
      <c r="A433" t="s">
        <v>551</v>
      </c>
      <c r="B433" t="s">
        <v>218</v>
      </c>
      <c r="C433" t="s">
        <v>219</v>
      </c>
      <c r="D433" t="s">
        <v>20</v>
      </c>
      <c r="E433" s="2">
        <v>45306.560497685183</v>
      </c>
      <c r="F433" s="2">
        <v>45306.707719907397</v>
      </c>
      <c r="G433" t="str">
        <f t="shared" si="31"/>
        <v>01</v>
      </c>
      <c r="H433" t="str">
        <f t="shared" si="32"/>
        <v>15</v>
      </c>
      <c r="I433">
        <v>144</v>
      </c>
      <c r="J433">
        <f t="shared" si="33"/>
        <v>2.4</v>
      </c>
      <c r="K433" t="s">
        <v>42</v>
      </c>
      <c r="L433" t="s">
        <v>10155</v>
      </c>
      <c r="M433" t="s">
        <v>44</v>
      </c>
      <c r="N433" t="b">
        <v>0</v>
      </c>
      <c r="O433">
        <f>_xlfn.XLOOKUP(B433,Machine_Info!A:A,Machine_Info!E:E)</f>
        <v>14</v>
      </c>
      <c r="P433">
        <f t="shared" si="30"/>
        <v>11.6</v>
      </c>
      <c r="Q433">
        <f t="shared" si="34"/>
        <v>0.82857142857142851</v>
      </c>
    </row>
    <row r="434" spans="1:17" x14ac:dyDescent="0.2">
      <c r="A434" t="s">
        <v>552</v>
      </c>
      <c r="B434" t="s">
        <v>253</v>
      </c>
      <c r="C434" t="s">
        <v>254</v>
      </c>
      <c r="D434" t="s">
        <v>59</v>
      </c>
      <c r="E434" s="2">
        <v>45306.588055555563</v>
      </c>
      <c r="F434" s="2">
        <v>45306.590833333343</v>
      </c>
      <c r="G434" t="str">
        <f t="shared" si="31"/>
        <v>01</v>
      </c>
      <c r="H434" t="str">
        <f t="shared" si="32"/>
        <v>15</v>
      </c>
      <c r="I434">
        <v>12</v>
      </c>
      <c r="J434">
        <f t="shared" si="33"/>
        <v>0.2</v>
      </c>
      <c r="K434" t="s">
        <v>42</v>
      </c>
      <c r="L434" t="s">
        <v>112</v>
      </c>
      <c r="M434" t="s">
        <v>34</v>
      </c>
      <c r="N434" t="b">
        <v>0</v>
      </c>
      <c r="O434">
        <f>_xlfn.XLOOKUP(B434,Machine_Info!A:A,Machine_Info!E:E)</f>
        <v>22</v>
      </c>
      <c r="P434">
        <f t="shared" si="30"/>
        <v>21.8</v>
      </c>
      <c r="Q434">
        <f t="shared" si="34"/>
        <v>0.99090909090909096</v>
      </c>
    </row>
    <row r="435" spans="1:17" x14ac:dyDescent="0.2">
      <c r="A435" t="s">
        <v>553</v>
      </c>
      <c r="B435" t="s">
        <v>174</v>
      </c>
      <c r="C435" t="s">
        <v>175</v>
      </c>
      <c r="D435" t="s">
        <v>59</v>
      </c>
      <c r="E435" s="2">
        <v>45306.604224537034</v>
      </c>
      <c r="F435" s="2">
        <v>45306.607002314813</v>
      </c>
      <c r="G435" t="str">
        <f t="shared" si="31"/>
        <v>01</v>
      </c>
      <c r="H435" t="str">
        <f t="shared" si="32"/>
        <v>15</v>
      </c>
      <c r="I435">
        <v>68</v>
      </c>
      <c r="J435">
        <f t="shared" si="33"/>
        <v>1.1333333333333333</v>
      </c>
      <c r="K435" t="s">
        <v>103</v>
      </c>
      <c r="L435" t="s">
        <v>10155</v>
      </c>
      <c r="M435" t="s">
        <v>44</v>
      </c>
      <c r="N435" t="b">
        <v>0</v>
      </c>
      <c r="O435">
        <f>_xlfn.XLOOKUP(B435,Machine_Info!A:A,Machine_Info!E:E)</f>
        <v>14</v>
      </c>
      <c r="P435">
        <f t="shared" si="30"/>
        <v>12.866666666666667</v>
      </c>
      <c r="Q435">
        <f t="shared" si="34"/>
        <v>0.91904761904761911</v>
      </c>
    </row>
    <row r="436" spans="1:17" x14ac:dyDescent="0.2">
      <c r="A436" t="s">
        <v>554</v>
      </c>
      <c r="B436" t="s">
        <v>202</v>
      </c>
      <c r="C436" t="s">
        <v>203</v>
      </c>
      <c r="D436" t="s">
        <v>32</v>
      </c>
      <c r="E436" s="2">
        <v>45306.687708333331</v>
      </c>
      <c r="F436" s="2">
        <v>45306.702986111108</v>
      </c>
      <c r="G436" t="str">
        <f t="shared" si="31"/>
        <v>01</v>
      </c>
      <c r="H436" t="str">
        <f t="shared" si="32"/>
        <v>15</v>
      </c>
      <c r="I436">
        <v>68</v>
      </c>
      <c r="J436">
        <f t="shared" si="33"/>
        <v>1.1333333333333333</v>
      </c>
      <c r="K436" t="s">
        <v>38</v>
      </c>
      <c r="L436" t="s">
        <v>22</v>
      </c>
      <c r="M436" t="s">
        <v>23</v>
      </c>
      <c r="N436" t="b">
        <v>0</v>
      </c>
      <c r="O436">
        <f>_xlfn.XLOOKUP(B436,Machine_Info!A:A,Machine_Info!E:E)</f>
        <v>22</v>
      </c>
      <c r="P436">
        <f t="shared" si="30"/>
        <v>20.866666666666667</v>
      </c>
      <c r="Q436">
        <f t="shared" si="34"/>
        <v>0.94848484848484849</v>
      </c>
    </row>
    <row r="437" spans="1:17" x14ac:dyDescent="0.2">
      <c r="A437" t="s">
        <v>555</v>
      </c>
      <c r="B437" t="s">
        <v>92</v>
      </c>
      <c r="C437" t="s">
        <v>93</v>
      </c>
      <c r="D437" t="s">
        <v>59</v>
      </c>
      <c r="E437" s="2">
        <v>45306.787916666668</v>
      </c>
      <c r="F437" s="2">
        <v>45306.860138888893</v>
      </c>
      <c r="G437" t="str">
        <f t="shared" si="31"/>
        <v>01</v>
      </c>
      <c r="H437" t="str">
        <f t="shared" si="32"/>
        <v>15</v>
      </c>
      <c r="I437">
        <v>207</v>
      </c>
      <c r="J437">
        <f t="shared" si="33"/>
        <v>3.45</v>
      </c>
      <c r="K437" t="s">
        <v>38</v>
      </c>
      <c r="L437" t="s">
        <v>10155</v>
      </c>
      <c r="M437" t="s">
        <v>44</v>
      </c>
      <c r="N437" t="b">
        <v>0</v>
      </c>
      <c r="O437">
        <f>_xlfn.XLOOKUP(B437,Machine_Info!A:A,Machine_Info!E:E)</f>
        <v>20</v>
      </c>
      <c r="P437">
        <f t="shared" si="30"/>
        <v>16.55</v>
      </c>
      <c r="Q437">
        <f t="shared" si="34"/>
        <v>0.82750000000000001</v>
      </c>
    </row>
    <row r="438" spans="1:17" x14ac:dyDescent="0.2">
      <c r="A438" t="s">
        <v>556</v>
      </c>
      <c r="B438" t="s">
        <v>52</v>
      </c>
      <c r="C438" t="s">
        <v>53</v>
      </c>
      <c r="D438" t="s">
        <v>27</v>
      </c>
      <c r="E438" s="2">
        <v>45306.867789351847</v>
      </c>
      <c r="F438" s="2">
        <v>45307.092789351853</v>
      </c>
      <c r="G438" t="str">
        <f t="shared" si="31"/>
        <v>01</v>
      </c>
      <c r="H438" t="str">
        <f t="shared" si="32"/>
        <v>15</v>
      </c>
      <c r="I438">
        <v>51</v>
      </c>
      <c r="J438">
        <f t="shared" si="33"/>
        <v>0.85</v>
      </c>
      <c r="K438" t="s">
        <v>42</v>
      </c>
      <c r="L438" t="s">
        <v>10155</v>
      </c>
      <c r="M438" t="s">
        <v>44</v>
      </c>
      <c r="N438" t="b">
        <v>0</v>
      </c>
      <c r="O438">
        <f>_xlfn.XLOOKUP(B438,Machine_Info!A:A,Machine_Info!E:E)</f>
        <v>16</v>
      </c>
      <c r="P438">
        <f t="shared" si="30"/>
        <v>15.15</v>
      </c>
      <c r="Q438">
        <f t="shared" si="34"/>
        <v>0.94687500000000002</v>
      </c>
    </row>
    <row r="439" spans="1:17" x14ac:dyDescent="0.2">
      <c r="A439" t="s">
        <v>557</v>
      </c>
      <c r="B439" t="s">
        <v>25</v>
      </c>
      <c r="C439" t="s">
        <v>26</v>
      </c>
      <c r="D439" t="s">
        <v>27</v>
      </c>
      <c r="E439" s="2">
        <v>45306.888078703712</v>
      </c>
      <c r="F439" s="2">
        <v>45306.903356481482</v>
      </c>
      <c r="G439" t="str">
        <f t="shared" si="31"/>
        <v>01</v>
      </c>
      <c r="H439" t="str">
        <f t="shared" si="32"/>
        <v>15</v>
      </c>
      <c r="I439">
        <v>1122</v>
      </c>
      <c r="J439">
        <f t="shared" si="33"/>
        <v>18.7</v>
      </c>
      <c r="K439" t="s">
        <v>110</v>
      </c>
      <c r="L439" t="s">
        <v>22</v>
      </c>
      <c r="M439" t="s">
        <v>23</v>
      </c>
      <c r="N439" t="b">
        <v>0</v>
      </c>
      <c r="O439">
        <f>_xlfn.XLOOKUP(B439,Machine_Info!A:A,Machine_Info!E:E)</f>
        <v>22</v>
      </c>
      <c r="P439">
        <f t="shared" si="30"/>
        <v>3.3000000000000007</v>
      </c>
      <c r="Q439">
        <f t="shared" si="34"/>
        <v>0.15000000000000002</v>
      </c>
    </row>
    <row r="440" spans="1:17" x14ac:dyDescent="0.2">
      <c r="A440" t="s">
        <v>558</v>
      </c>
      <c r="B440" t="s">
        <v>18</v>
      </c>
      <c r="C440" t="s">
        <v>19</v>
      </c>
      <c r="D440" t="s">
        <v>20</v>
      </c>
      <c r="E440" s="2">
        <v>45306.903715277767</v>
      </c>
      <c r="F440" s="2">
        <v>45306.908576388887</v>
      </c>
      <c r="G440" t="str">
        <f t="shared" si="31"/>
        <v>01</v>
      </c>
      <c r="H440" t="str">
        <f t="shared" si="32"/>
        <v>15</v>
      </c>
      <c r="I440">
        <v>175</v>
      </c>
      <c r="J440">
        <f t="shared" si="33"/>
        <v>2.9166666666666665</v>
      </c>
      <c r="K440" t="s">
        <v>42</v>
      </c>
      <c r="L440" t="s">
        <v>112</v>
      </c>
      <c r="M440" t="s">
        <v>34</v>
      </c>
      <c r="N440" t="b">
        <v>0</v>
      </c>
      <c r="O440">
        <f>_xlfn.XLOOKUP(B440,Machine_Info!A:A,Machine_Info!E:E)</f>
        <v>16</v>
      </c>
      <c r="P440">
        <f t="shared" si="30"/>
        <v>13.083333333333334</v>
      </c>
      <c r="Q440">
        <f t="shared" si="34"/>
        <v>0.81770833333333337</v>
      </c>
    </row>
    <row r="441" spans="1:17" x14ac:dyDescent="0.2">
      <c r="A441" t="s">
        <v>559</v>
      </c>
      <c r="B441" t="s">
        <v>40</v>
      </c>
      <c r="C441" t="s">
        <v>41</v>
      </c>
      <c r="D441" t="s">
        <v>20</v>
      </c>
      <c r="E441" s="2">
        <v>45306.912708333337</v>
      </c>
      <c r="F441" s="2">
        <v>45306.948125000003</v>
      </c>
      <c r="G441" t="str">
        <f t="shared" si="31"/>
        <v>01</v>
      </c>
      <c r="H441" t="str">
        <f t="shared" si="32"/>
        <v>15</v>
      </c>
      <c r="I441">
        <v>1026</v>
      </c>
      <c r="J441">
        <f t="shared" si="33"/>
        <v>17.100000000000001</v>
      </c>
      <c r="K441" t="s">
        <v>38</v>
      </c>
      <c r="L441" t="s">
        <v>112</v>
      </c>
      <c r="M441" t="s">
        <v>34</v>
      </c>
      <c r="N441" t="b">
        <v>0</v>
      </c>
      <c r="O441">
        <f>_xlfn.XLOOKUP(B441,Machine_Info!A:A,Machine_Info!E:E)</f>
        <v>18</v>
      </c>
      <c r="P441">
        <f t="shared" si="30"/>
        <v>0.89999999999999858</v>
      </c>
      <c r="Q441">
        <f t="shared" si="34"/>
        <v>4.999999999999992E-2</v>
      </c>
    </row>
    <row r="442" spans="1:17" x14ac:dyDescent="0.2">
      <c r="A442" t="s">
        <v>560</v>
      </c>
      <c r="B442" t="s">
        <v>202</v>
      </c>
      <c r="C442" t="s">
        <v>203</v>
      </c>
      <c r="D442" t="s">
        <v>32</v>
      </c>
      <c r="E442" s="2">
        <v>45306.991446759261</v>
      </c>
      <c r="F442" s="2">
        <v>45306.995613425926</v>
      </c>
      <c r="G442" t="str">
        <f t="shared" si="31"/>
        <v>01</v>
      </c>
      <c r="H442" t="str">
        <f t="shared" si="32"/>
        <v>15</v>
      </c>
      <c r="I442">
        <v>328</v>
      </c>
      <c r="J442">
        <f t="shared" si="33"/>
        <v>5.4666666666666668</v>
      </c>
      <c r="K442" t="s">
        <v>28</v>
      </c>
      <c r="L442" t="s">
        <v>10155</v>
      </c>
      <c r="M442" t="s">
        <v>44</v>
      </c>
      <c r="N442" t="b">
        <v>0</v>
      </c>
      <c r="O442">
        <f>_xlfn.XLOOKUP(B442,Machine_Info!A:A,Machine_Info!E:E)</f>
        <v>22</v>
      </c>
      <c r="P442">
        <f t="shared" si="30"/>
        <v>16.533333333333331</v>
      </c>
      <c r="Q442">
        <f t="shared" si="34"/>
        <v>0.75151515151515147</v>
      </c>
    </row>
    <row r="443" spans="1:17" x14ac:dyDescent="0.2">
      <c r="A443" t="s">
        <v>561</v>
      </c>
      <c r="B443" t="s">
        <v>163</v>
      </c>
      <c r="C443" t="s">
        <v>164</v>
      </c>
      <c r="D443" t="s">
        <v>32</v>
      </c>
      <c r="E443" s="2">
        <v>45306.994791666657</v>
      </c>
      <c r="F443" s="2">
        <v>45307.150347222218</v>
      </c>
      <c r="G443" t="str">
        <f t="shared" si="31"/>
        <v>01</v>
      </c>
      <c r="H443" t="str">
        <f t="shared" si="32"/>
        <v>15</v>
      </c>
      <c r="I443">
        <v>57</v>
      </c>
      <c r="J443">
        <f t="shared" si="33"/>
        <v>0.95</v>
      </c>
      <c r="K443" t="s">
        <v>46</v>
      </c>
      <c r="L443" t="s">
        <v>10155</v>
      </c>
      <c r="M443" t="s">
        <v>44</v>
      </c>
      <c r="N443" t="b">
        <v>0</v>
      </c>
      <c r="O443">
        <f>_xlfn.XLOOKUP(B443,Machine_Info!A:A,Machine_Info!E:E)</f>
        <v>20</v>
      </c>
      <c r="P443">
        <f t="shared" si="30"/>
        <v>19.05</v>
      </c>
      <c r="Q443">
        <f t="shared" si="34"/>
        <v>0.95250000000000001</v>
      </c>
    </row>
    <row r="444" spans="1:17" x14ac:dyDescent="0.2">
      <c r="A444" t="s">
        <v>562</v>
      </c>
      <c r="B444" t="s">
        <v>253</v>
      </c>
      <c r="C444" t="s">
        <v>254</v>
      </c>
      <c r="D444" t="s">
        <v>59</v>
      </c>
      <c r="E444" s="2">
        <v>45307.131516203714</v>
      </c>
      <c r="F444" s="2">
        <v>45307.274571759262</v>
      </c>
      <c r="G444" t="str">
        <f t="shared" si="31"/>
        <v>01</v>
      </c>
      <c r="H444" t="str">
        <f t="shared" si="32"/>
        <v>16</v>
      </c>
      <c r="I444">
        <v>7</v>
      </c>
      <c r="J444">
        <f t="shared" si="33"/>
        <v>0.11666666666666667</v>
      </c>
      <c r="K444" t="s">
        <v>71</v>
      </c>
      <c r="L444" t="s">
        <v>10155</v>
      </c>
      <c r="M444" t="s">
        <v>44</v>
      </c>
      <c r="N444" t="b">
        <v>1</v>
      </c>
      <c r="O444">
        <f>_xlfn.XLOOKUP(B444,Machine_Info!A:A,Machine_Info!E:E)</f>
        <v>22</v>
      </c>
      <c r="P444">
        <f t="shared" si="30"/>
        <v>21.883333333333333</v>
      </c>
      <c r="Q444">
        <f t="shared" si="34"/>
        <v>0.99469696969696964</v>
      </c>
    </row>
    <row r="445" spans="1:17" x14ac:dyDescent="0.2">
      <c r="A445" t="s">
        <v>563</v>
      </c>
      <c r="B445" t="s">
        <v>142</v>
      </c>
      <c r="C445" t="s">
        <v>143</v>
      </c>
      <c r="D445" t="s">
        <v>27</v>
      </c>
      <c r="E445" s="2">
        <v>45307.169050925928</v>
      </c>
      <c r="F445" s="2">
        <v>45307.227384259262</v>
      </c>
      <c r="G445" t="str">
        <f t="shared" si="31"/>
        <v>01</v>
      </c>
      <c r="H445" t="str">
        <f t="shared" si="32"/>
        <v>16</v>
      </c>
      <c r="I445">
        <v>465</v>
      </c>
      <c r="J445">
        <f t="shared" si="33"/>
        <v>7.75</v>
      </c>
      <c r="K445" t="s">
        <v>21</v>
      </c>
      <c r="L445" t="s">
        <v>22</v>
      </c>
      <c r="M445" t="s">
        <v>23</v>
      </c>
      <c r="N445" t="b">
        <v>1</v>
      </c>
      <c r="O445">
        <f>_xlfn.XLOOKUP(B445,Machine_Info!A:A,Machine_Info!E:E)</f>
        <v>22</v>
      </c>
      <c r="P445">
        <f t="shared" si="30"/>
        <v>14.25</v>
      </c>
      <c r="Q445">
        <f t="shared" si="34"/>
        <v>0.64772727272727271</v>
      </c>
    </row>
    <row r="446" spans="1:17" x14ac:dyDescent="0.2">
      <c r="A446" t="s">
        <v>564</v>
      </c>
      <c r="B446" t="s">
        <v>40</v>
      </c>
      <c r="C446" t="s">
        <v>41</v>
      </c>
      <c r="D446" t="s">
        <v>20</v>
      </c>
      <c r="E446" s="2">
        <v>45307.19804398148</v>
      </c>
      <c r="F446" s="2">
        <v>45307.209849537037</v>
      </c>
      <c r="G446" t="str">
        <f t="shared" si="31"/>
        <v>01</v>
      </c>
      <c r="H446" t="str">
        <f t="shared" si="32"/>
        <v>16</v>
      </c>
      <c r="I446">
        <v>860</v>
      </c>
      <c r="J446">
        <f t="shared" si="33"/>
        <v>14.333333333333334</v>
      </c>
      <c r="K446" t="s">
        <v>110</v>
      </c>
      <c r="L446" t="s">
        <v>112</v>
      </c>
      <c r="M446" t="s">
        <v>34</v>
      </c>
      <c r="N446" t="b">
        <v>0</v>
      </c>
      <c r="O446">
        <f>_xlfn.XLOOKUP(B446,Machine_Info!A:A,Machine_Info!E:E)</f>
        <v>18</v>
      </c>
      <c r="P446">
        <f t="shared" si="30"/>
        <v>3.6666666666666661</v>
      </c>
      <c r="Q446">
        <f t="shared" si="34"/>
        <v>0.20370370370370366</v>
      </c>
    </row>
    <row r="447" spans="1:17" x14ac:dyDescent="0.2">
      <c r="A447" t="s">
        <v>565</v>
      </c>
      <c r="B447" t="s">
        <v>160</v>
      </c>
      <c r="C447" t="s">
        <v>161</v>
      </c>
      <c r="D447" t="s">
        <v>32</v>
      </c>
      <c r="E447" s="2">
        <v>45307.203356481477</v>
      </c>
      <c r="F447" s="2">
        <v>45307.295023148137</v>
      </c>
      <c r="G447" t="str">
        <f t="shared" si="31"/>
        <v>01</v>
      </c>
      <c r="H447" t="str">
        <f t="shared" si="32"/>
        <v>16</v>
      </c>
      <c r="I447">
        <v>310</v>
      </c>
      <c r="J447">
        <f t="shared" si="33"/>
        <v>5.166666666666667</v>
      </c>
      <c r="K447" t="s">
        <v>54</v>
      </c>
      <c r="L447" t="s">
        <v>112</v>
      </c>
      <c r="M447" t="s">
        <v>34</v>
      </c>
      <c r="N447" t="b">
        <v>1</v>
      </c>
      <c r="O447">
        <f>_xlfn.XLOOKUP(B447,Machine_Info!A:A,Machine_Info!E:E)</f>
        <v>20</v>
      </c>
      <c r="P447">
        <f t="shared" si="30"/>
        <v>14.833333333333332</v>
      </c>
      <c r="Q447">
        <f t="shared" si="34"/>
        <v>0.74166666666666659</v>
      </c>
    </row>
    <row r="448" spans="1:17" x14ac:dyDescent="0.2">
      <c r="A448" t="s">
        <v>566</v>
      </c>
      <c r="B448" t="s">
        <v>57</v>
      </c>
      <c r="C448" t="s">
        <v>58</v>
      </c>
      <c r="D448" t="s">
        <v>59</v>
      </c>
      <c r="E448" s="2">
        <v>45307.21837962963</v>
      </c>
      <c r="F448" s="2">
        <v>45307.242685185192</v>
      </c>
      <c r="G448" t="str">
        <f t="shared" si="31"/>
        <v>01</v>
      </c>
      <c r="H448" t="str">
        <f t="shared" si="32"/>
        <v>16</v>
      </c>
      <c r="I448">
        <v>13</v>
      </c>
      <c r="J448">
        <f t="shared" si="33"/>
        <v>0.21666666666666667</v>
      </c>
      <c r="K448" t="s">
        <v>71</v>
      </c>
      <c r="L448" t="s">
        <v>112</v>
      </c>
      <c r="M448" t="s">
        <v>34</v>
      </c>
      <c r="N448" t="b">
        <v>1</v>
      </c>
      <c r="O448">
        <f>_xlfn.XLOOKUP(B448,Machine_Info!A:A,Machine_Info!E:E)</f>
        <v>18</v>
      </c>
      <c r="P448">
        <f t="shared" si="30"/>
        <v>17.783333333333335</v>
      </c>
      <c r="Q448">
        <f t="shared" si="34"/>
        <v>0.98796296296296304</v>
      </c>
    </row>
    <row r="449" spans="1:17" x14ac:dyDescent="0.2">
      <c r="A449" t="s">
        <v>567</v>
      </c>
      <c r="B449" t="s">
        <v>18</v>
      </c>
      <c r="C449" t="s">
        <v>19</v>
      </c>
      <c r="D449" t="s">
        <v>20</v>
      </c>
      <c r="E449" s="2">
        <v>45307.343206018522</v>
      </c>
      <c r="F449" s="2">
        <v>45307.345983796287</v>
      </c>
      <c r="G449" t="str">
        <f t="shared" si="31"/>
        <v>01</v>
      </c>
      <c r="H449" t="str">
        <f t="shared" si="32"/>
        <v>16</v>
      </c>
      <c r="I449">
        <v>267</v>
      </c>
      <c r="J449">
        <f t="shared" si="33"/>
        <v>4.45</v>
      </c>
      <c r="K449" t="s">
        <v>76</v>
      </c>
      <c r="L449" t="s">
        <v>22</v>
      </c>
      <c r="M449" t="s">
        <v>23</v>
      </c>
      <c r="N449" t="b">
        <v>0</v>
      </c>
      <c r="O449">
        <f>_xlfn.XLOOKUP(B449,Machine_Info!A:A,Machine_Info!E:E)</f>
        <v>16</v>
      </c>
      <c r="P449">
        <f t="shared" si="30"/>
        <v>11.55</v>
      </c>
      <c r="Q449">
        <f t="shared" si="34"/>
        <v>0.72187500000000004</v>
      </c>
    </row>
    <row r="450" spans="1:17" x14ac:dyDescent="0.2">
      <c r="A450" t="s">
        <v>568</v>
      </c>
      <c r="B450" t="s">
        <v>96</v>
      </c>
      <c r="C450" t="s">
        <v>97</v>
      </c>
      <c r="D450" t="s">
        <v>27</v>
      </c>
      <c r="E450" s="2">
        <v>45307.353680555563</v>
      </c>
      <c r="F450" s="2">
        <v>45307.471736111111</v>
      </c>
      <c r="G450" t="str">
        <f t="shared" si="31"/>
        <v>01</v>
      </c>
      <c r="H450" t="str">
        <f t="shared" si="32"/>
        <v>16</v>
      </c>
      <c r="I450">
        <v>358</v>
      </c>
      <c r="J450">
        <f t="shared" si="33"/>
        <v>5.9666666666666668</v>
      </c>
      <c r="K450" t="s">
        <v>103</v>
      </c>
      <c r="L450" t="s">
        <v>112</v>
      </c>
      <c r="M450" t="s">
        <v>34</v>
      </c>
      <c r="N450" t="b">
        <v>0</v>
      </c>
      <c r="O450">
        <f>_xlfn.XLOOKUP(B450,Machine_Info!A:A,Machine_Info!E:E)</f>
        <v>20</v>
      </c>
      <c r="P450">
        <f t="shared" ref="P450:P513" si="35">O450-J450</f>
        <v>14.033333333333333</v>
      </c>
      <c r="Q450">
        <f t="shared" si="34"/>
        <v>0.70166666666666666</v>
      </c>
    </row>
    <row r="451" spans="1:17" x14ac:dyDescent="0.2">
      <c r="A451" t="s">
        <v>569</v>
      </c>
      <c r="B451" t="s">
        <v>63</v>
      </c>
      <c r="C451" t="s">
        <v>64</v>
      </c>
      <c r="D451" t="s">
        <v>32</v>
      </c>
      <c r="E451" s="2">
        <v>45307.419722222221</v>
      </c>
      <c r="F451" s="2">
        <v>45307.434305555558</v>
      </c>
      <c r="G451" t="str">
        <f t="shared" ref="G451:G514" si="36">TEXT(E451,"mm")</f>
        <v>01</v>
      </c>
      <c r="H451" t="str">
        <f t="shared" ref="H451:H514" si="37">TEXT(E451,"dd")</f>
        <v>16</v>
      </c>
      <c r="I451">
        <v>80</v>
      </c>
      <c r="J451">
        <f t="shared" ref="J451:J514" si="38">I451/60</f>
        <v>1.3333333333333333</v>
      </c>
      <c r="K451" t="s">
        <v>54</v>
      </c>
      <c r="L451" t="s">
        <v>22</v>
      </c>
      <c r="M451" t="s">
        <v>23</v>
      </c>
      <c r="N451" t="b">
        <v>1</v>
      </c>
      <c r="O451">
        <f>_xlfn.XLOOKUP(B451,Machine_Info!A:A,Machine_Info!E:E)</f>
        <v>20</v>
      </c>
      <c r="P451">
        <f t="shared" si="35"/>
        <v>18.666666666666668</v>
      </c>
      <c r="Q451">
        <f t="shared" ref="Q451:Q514" si="39">P451/O451</f>
        <v>0.93333333333333335</v>
      </c>
    </row>
    <row r="452" spans="1:17" x14ac:dyDescent="0.2">
      <c r="A452" t="s">
        <v>570</v>
      </c>
      <c r="B452" t="s">
        <v>78</v>
      </c>
      <c r="C452" t="s">
        <v>79</v>
      </c>
      <c r="D452" t="s">
        <v>32</v>
      </c>
      <c r="E452" s="2">
        <v>45307.445810185192</v>
      </c>
      <c r="F452" s="2">
        <v>45307.449282407397</v>
      </c>
      <c r="G452" t="str">
        <f t="shared" si="36"/>
        <v>01</v>
      </c>
      <c r="H452" t="str">
        <f t="shared" si="37"/>
        <v>16</v>
      </c>
      <c r="I452">
        <v>682</v>
      </c>
      <c r="J452">
        <f t="shared" si="38"/>
        <v>11.366666666666667</v>
      </c>
      <c r="K452" t="s">
        <v>28</v>
      </c>
      <c r="L452" t="s">
        <v>10155</v>
      </c>
      <c r="M452" t="s">
        <v>44</v>
      </c>
      <c r="N452" t="b">
        <v>0</v>
      </c>
      <c r="O452">
        <f>_xlfn.XLOOKUP(B452,Machine_Info!A:A,Machine_Info!E:E)</f>
        <v>22</v>
      </c>
      <c r="P452">
        <f t="shared" si="35"/>
        <v>10.633333333333333</v>
      </c>
      <c r="Q452">
        <f t="shared" si="39"/>
        <v>0.48333333333333334</v>
      </c>
    </row>
    <row r="453" spans="1:17" x14ac:dyDescent="0.2">
      <c r="A453" t="s">
        <v>571</v>
      </c>
      <c r="B453" t="s">
        <v>92</v>
      </c>
      <c r="C453" t="s">
        <v>93</v>
      </c>
      <c r="D453" t="s">
        <v>59</v>
      </c>
      <c r="E453" s="2">
        <v>45307.449062500003</v>
      </c>
      <c r="F453" s="2">
        <v>45307.463645833333</v>
      </c>
      <c r="G453" t="str">
        <f t="shared" si="36"/>
        <v>01</v>
      </c>
      <c r="H453" t="str">
        <f t="shared" si="37"/>
        <v>16</v>
      </c>
      <c r="I453">
        <v>68</v>
      </c>
      <c r="J453">
        <f t="shared" si="38"/>
        <v>1.1333333333333333</v>
      </c>
      <c r="K453" t="s">
        <v>103</v>
      </c>
      <c r="L453" t="s">
        <v>112</v>
      </c>
      <c r="M453" t="s">
        <v>34</v>
      </c>
      <c r="N453" t="b">
        <v>0</v>
      </c>
      <c r="O453">
        <f>_xlfn.XLOOKUP(B453,Machine_Info!A:A,Machine_Info!E:E)</f>
        <v>20</v>
      </c>
      <c r="P453">
        <f t="shared" si="35"/>
        <v>18.866666666666667</v>
      </c>
      <c r="Q453">
        <f t="shared" si="39"/>
        <v>0.94333333333333336</v>
      </c>
    </row>
    <row r="454" spans="1:17" x14ac:dyDescent="0.2">
      <c r="A454" t="s">
        <v>572</v>
      </c>
      <c r="B454" t="s">
        <v>40</v>
      </c>
      <c r="C454" t="s">
        <v>41</v>
      </c>
      <c r="D454" t="s">
        <v>20</v>
      </c>
      <c r="E454" s="2">
        <v>45307.473564814813</v>
      </c>
      <c r="F454" s="2">
        <v>45307.50273148148</v>
      </c>
      <c r="G454" t="str">
        <f t="shared" si="36"/>
        <v>01</v>
      </c>
      <c r="H454" t="str">
        <f t="shared" si="37"/>
        <v>16</v>
      </c>
      <c r="I454">
        <v>701</v>
      </c>
      <c r="J454">
        <f t="shared" si="38"/>
        <v>11.683333333333334</v>
      </c>
      <c r="K454" t="s">
        <v>54</v>
      </c>
      <c r="L454" t="s">
        <v>22</v>
      </c>
      <c r="M454" t="s">
        <v>23</v>
      </c>
      <c r="N454" t="b">
        <v>1</v>
      </c>
      <c r="O454">
        <f>_xlfn.XLOOKUP(B454,Machine_Info!A:A,Machine_Info!E:E)</f>
        <v>18</v>
      </c>
      <c r="P454">
        <f t="shared" si="35"/>
        <v>6.3166666666666664</v>
      </c>
      <c r="Q454">
        <f t="shared" si="39"/>
        <v>0.35092592592592592</v>
      </c>
    </row>
    <row r="455" spans="1:17" x14ac:dyDescent="0.2">
      <c r="A455" t="s">
        <v>573</v>
      </c>
      <c r="B455" t="s">
        <v>81</v>
      </c>
      <c r="C455" t="s">
        <v>82</v>
      </c>
      <c r="D455" t="s">
        <v>20</v>
      </c>
      <c r="E455" s="2">
        <v>45307.52039351852</v>
      </c>
      <c r="F455" s="2">
        <v>45307.541921296302</v>
      </c>
      <c r="G455" t="str">
        <f t="shared" si="36"/>
        <v>01</v>
      </c>
      <c r="H455" t="str">
        <f t="shared" si="37"/>
        <v>16</v>
      </c>
      <c r="I455">
        <v>28</v>
      </c>
      <c r="J455">
        <f t="shared" si="38"/>
        <v>0.46666666666666667</v>
      </c>
      <c r="K455" t="s">
        <v>46</v>
      </c>
      <c r="L455" t="s">
        <v>10155</v>
      </c>
      <c r="M455" t="s">
        <v>44</v>
      </c>
      <c r="N455" t="b">
        <v>0</v>
      </c>
      <c r="O455">
        <f>_xlfn.XLOOKUP(B455,Machine_Info!A:A,Machine_Info!E:E)</f>
        <v>14</v>
      </c>
      <c r="P455">
        <f t="shared" si="35"/>
        <v>13.533333333333333</v>
      </c>
      <c r="Q455">
        <f t="shared" si="39"/>
        <v>0.96666666666666667</v>
      </c>
    </row>
    <row r="456" spans="1:17" x14ac:dyDescent="0.2">
      <c r="A456" t="s">
        <v>574</v>
      </c>
      <c r="B456" t="s">
        <v>142</v>
      </c>
      <c r="C456" t="s">
        <v>143</v>
      </c>
      <c r="D456" t="s">
        <v>27</v>
      </c>
      <c r="E456" s="2">
        <v>45307.575138888889</v>
      </c>
      <c r="F456" s="2">
        <v>45307.701527777783</v>
      </c>
      <c r="G456" t="str">
        <f t="shared" si="36"/>
        <v>01</v>
      </c>
      <c r="H456" t="str">
        <f t="shared" si="37"/>
        <v>16</v>
      </c>
      <c r="I456">
        <v>478</v>
      </c>
      <c r="J456">
        <f t="shared" si="38"/>
        <v>7.9666666666666668</v>
      </c>
      <c r="K456" t="s">
        <v>110</v>
      </c>
      <c r="L456" t="s">
        <v>10155</v>
      </c>
      <c r="M456" t="s">
        <v>44</v>
      </c>
      <c r="N456" t="b">
        <v>0</v>
      </c>
      <c r="O456">
        <f>_xlfn.XLOOKUP(B456,Machine_Info!A:A,Machine_Info!E:E)</f>
        <v>22</v>
      </c>
      <c r="P456">
        <f t="shared" si="35"/>
        <v>14.033333333333333</v>
      </c>
      <c r="Q456">
        <f t="shared" si="39"/>
        <v>0.63787878787878782</v>
      </c>
    </row>
    <row r="457" spans="1:17" x14ac:dyDescent="0.2">
      <c r="A457" t="s">
        <v>575</v>
      </c>
      <c r="B457" t="s">
        <v>263</v>
      </c>
      <c r="C457" t="s">
        <v>264</v>
      </c>
      <c r="D457" t="s">
        <v>27</v>
      </c>
      <c r="E457" s="2">
        <v>45307.575509259259</v>
      </c>
      <c r="F457" s="2">
        <v>45307.598425925928</v>
      </c>
      <c r="G457" t="str">
        <f t="shared" si="36"/>
        <v>01</v>
      </c>
      <c r="H457" t="str">
        <f t="shared" si="37"/>
        <v>16</v>
      </c>
      <c r="I457">
        <v>471</v>
      </c>
      <c r="J457">
        <f t="shared" si="38"/>
        <v>7.85</v>
      </c>
      <c r="K457" t="s">
        <v>42</v>
      </c>
      <c r="L457" t="s">
        <v>22</v>
      </c>
      <c r="M457" t="s">
        <v>23</v>
      </c>
      <c r="N457" t="b">
        <v>0</v>
      </c>
      <c r="O457">
        <f>_xlfn.XLOOKUP(B457,Machine_Info!A:A,Machine_Info!E:E)</f>
        <v>22</v>
      </c>
      <c r="P457">
        <f t="shared" si="35"/>
        <v>14.15</v>
      </c>
      <c r="Q457">
        <f t="shared" si="39"/>
        <v>0.64318181818181819</v>
      </c>
    </row>
    <row r="458" spans="1:17" x14ac:dyDescent="0.2">
      <c r="A458" t="s">
        <v>576</v>
      </c>
      <c r="B458" t="s">
        <v>202</v>
      </c>
      <c r="C458" t="s">
        <v>203</v>
      </c>
      <c r="D458" t="s">
        <v>32</v>
      </c>
      <c r="E458" s="2">
        <v>45307.604224537034</v>
      </c>
      <c r="F458" s="2">
        <v>45307.609780092593</v>
      </c>
      <c r="G458" t="str">
        <f t="shared" si="36"/>
        <v>01</v>
      </c>
      <c r="H458" t="str">
        <f t="shared" si="37"/>
        <v>16</v>
      </c>
      <c r="I458">
        <v>26</v>
      </c>
      <c r="J458">
        <f t="shared" si="38"/>
        <v>0.43333333333333335</v>
      </c>
      <c r="K458" t="s">
        <v>42</v>
      </c>
      <c r="L458" t="s">
        <v>22</v>
      </c>
      <c r="M458" t="s">
        <v>23</v>
      </c>
      <c r="N458" t="b">
        <v>0</v>
      </c>
      <c r="O458">
        <f>_xlfn.XLOOKUP(B458,Machine_Info!A:A,Machine_Info!E:E)</f>
        <v>22</v>
      </c>
      <c r="P458">
        <f t="shared" si="35"/>
        <v>21.566666666666666</v>
      </c>
      <c r="Q458">
        <f t="shared" si="39"/>
        <v>0.98030303030303034</v>
      </c>
    </row>
    <row r="459" spans="1:17" x14ac:dyDescent="0.2">
      <c r="A459" t="s">
        <v>577</v>
      </c>
      <c r="B459" t="s">
        <v>36</v>
      </c>
      <c r="C459" t="s">
        <v>37</v>
      </c>
      <c r="D459" t="s">
        <v>20</v>
      </c>
      <c r="E459" s="2">
        <v>45307.680949074071</v>
      </c>
      <c r="F459" s="2">
        <v>45307.68372685185</v>
      </c>
      <c r="G459" t="str">
        <f t="shared" si="36"/>
        <v>01</v>
      </c>
      <c r="H459" t="str">
        <f t="shared" si="37"/>
        <v>16</v>
      </c>
      <c r="I459">
        <v>777</v>
      </c>
      <c r="J459">
        <f t="shared" si="38"/>
        <v>12.95</v>
      </c>
      <c r="K459" t="s">
        <v>54</v>
      </c>
      <c r="L459" t="s">
        <v>112</v>
      </c>
      <c r="M459" t="s">
        <v>34</v>
      </c>
      <c r="N459" t="b">
        <v>1</v>
      </c>
      <c r="O459">
        <f>_xlfn.XLOOKUP(B459,Machine_Info!A:A,Machine_Info!E:E)</f>
        <v>18</v>
      </c>
      <c r="P459">
        <f t="shared" si="35"/>
        <v>5.0500000000000007</v>
      </c>
      <c r="Q459">
        <f t="shared" si="39"/>
        <v>0.28055555555555561</v>
      </c>
    </row>
    <row r="460" spans="1:17" x14ac:dyDescent="0.2">
      <c r="A460" t="s">
        <v>578</v>
      </c>
      <c r="B460" t="s">
        <v>99</v>
      </c>
      <c r="C460" t="s">
        <v>100</v>
      </c>
      <c r="D460" t="s">
        <v>32</v>
      </c>
      <c r="E460" s="2">
        <v>45307.707129629627</v>
      </c>
      <c r="F460" s="2">
        <v>45307.83699074074</v>
      </c>
      <c r="G460" t="str">
        <f t="shared" si="36"/>
        <v>01</v>
      </c>
      <c r="H460" t="str">
        <f t="shared" si="37"/>
        <v>16</v>
      </c>
      <c r="I460">
        <v>28</v>
      </c>
      <c r="J460">
        <f t="shared" si="38"/>
        <v>0.46666666666666667</v>
      </c>
      <c r="K460" t="s">
        <v>42</v>
      </c>
      <c r="L460" t="s">
        <v>112</v>
      </c>
      <c r="M460" t="s">
        <v>34</v>
      </c>
      <c r="N460" t="b">
        <v>0</v>
      </c>
      <c r="O460">
        <f>_xlfn.XLOOKUP(B460,Machine_Info!A:A,Machine_Info!E:E)</f>
        <v>16</v>
      </c>
      <c r="P460">
        <f t="shared" si="35"/>
        <v>15.533333333333333</v>
      </c>
      <c r="Q460">
        <f t="shared" si="39"/>
        <v>0.97083333333333333</v>
      </c>
    </row>
    <row r="461" spans="1:17" x14ac:dyDescent="0.2">
      <c r="A461" t="s">
        <v>579</v>
      </c>
      <c r="B461" t="s">
        <v>132</v>
      </c>
      <c r="C461" t="s">
        <v>133</v>
      </c>
      <c r="D461" t="s">
        <v>59</v>
      </c>
      <c r="E461" s="2">
        <v>45307.777060185188</v>
      </c>
      <c r="F461" s="2">
        <v>45307.852060185192</v>
      </c>
      <c r="G461" t="str">
        <f t="shared" si="36"/>
        <v>01</v>
      </c>
      <c r="H461" t="str">
        <f t="shared" si="37"/>
        <v>16</v>
      </c>
      <c r="I461">
        <v>114</v>
      </c>
      <c r="J461">
        <f t="shared" si="38"/>
        <v>1.9</v>
      </c>
      <c r="K461" t="s">
        <v>71</v>
      </c>
      <c r="L461" t="s">
        <v>22</v>
      </c>
      <c r="M461" t="s">
        <v>23</v>
      </c>
      <c r="N461" t="b">
        <v>1</v>
      </c>
      <c r="O461">
        <f>_xlfn.XLOOKUP(B461,Machine_Info!A:A,Machine_Info!E:E)</f>
        <v>14</v>
      </c>
      <c r="P461">
        <f t="shared" si="35"/>
        <v>12.1</v>
      </c>
      <c r="Q461">
        <f t="shared" si="39"/>
        <v>0.86428571428571421</v>
      </c>
    </row>
    <row r="462" spans="1:17" x14ac:dyDescent="0.2">
      <c r="A462" t="s">
        <v>580</v>
      </c>
      <c r="B462" t="s">
        <v>163</v>
      </c>
      <c r="C462" t="s">
        <v>164</v>
      </c>
      <c r="D462" t="s">
        <v>32</v>
      </c>
      <c r="E462" s="2">
        <v>45307.800474537027</v>
      </c>
      <c r="F462" s="2">
        <v>45307.943530092591</v>
      </c>
      <c r="G462" t="str">
        <f t="shared" si="36"/>
        <v>01</v>
      </c>
      <c r="H462" t="str">
        <f t="shared" si="37"/>
        <v>16</v>
      </c>
      <c r="I462">
        <v>214</v>
      </c>
      <c r="J462">
        <f t="shared" si="38"/>
        <v>3.5666666666666669</v>
      </c>
      <c r="K462" t="s">
        <v>28</v>
      </c>
      <c r="L462" t="s">
        <v>10155</v>
      </c>
      <c r="M462" t="s">
        <v>44</v>
      </c>
      <c r="N462" t="b">
        <v>0</v>
      </c>
      <c r="O462">
        <f>_xlfn.XLOOKUP(B462,Machine_Info!A:A,Machine_Info!E:E)</f>
        <v>20</v>
      </c>
      <c r="P462">
        <f t="shared" si="35"/>
        <v>16.433333333333334</v>
      </c>
      <c r="Q462">
        <f t="shared" si="39"/>
        <v>0.82166666666666666</v>
      </c>
    </row>
    <row r="463" spans="1:17" x14ac:dyDescent="0.2">
      <c r="A463" t="s">
        <v>581</v>
      </c>
      <c r="B463" t="s">
        <v>160</v>
      </c>
      <c r="C463" t="s">
        <v>161</v>
      </c>
      <c r="D463" t="s">
        <v>32</v>
      </c>
      <c r="E463" s="2">
        <v>45307.840208333328</v>
      </c>
      <c r="F463" s="2">
        <v>45307.997152777767</v>
      </c>
      <c r="G463" t="str">
        <f t="shared" si="36"/>
        <v>01</v>
      </c>
      <c r="H463" t="str">
        <f t="shared" si="37"/>
        <v>16</v>
      </c>
      <c r="I463">
        <v>232</v>
      </c>
      <c r="J463">
        <f t="shared" si="38"/>
        <v>3.8666666666666667</v>
      </c>
      <c r="K463" t="s">
        <v>103</v>
      </c>
      <c r="L463" t="s">
        <v>10155</v>
      </c>
      <c r="M463" t="s">
        <v>44</v>
      </c>
      <c r="N463" t="b">
        <v>0</v>
      </c>
      <c r="O463">
        <f>_xlfn.XLOOKUP(B463,Machine_Info!A:A,Machine_Info!E:E)</f>
        <v>20</v>
      </c>
      <c r="P463">
        <f t="shared" si="35"/>
        <v>16.133333333333333</v>
      </c>
      <c r="Q463">
        <f t="shared" si="39"/>
        <v>0.80666666666666664</v>
      </c>
    </row>
    <row r="464" spans="1:17" x14ac:dyDescent="0.2">
      <c r="A464" t="s">
        <v>582</v>
      </c>
      <c r="B464" t="s">
        <v>135</v>
      </c>
      <c r="C464" t="s">
        <v>136</v>
      </c>
      <c r="D464" t="s">
        <v>32</v>
      </c>
      <c r="E464" s="2">
        <v>45307.842013888891</v>
      </c>
      <c r="F464" s="2">
        <v>45307.95590277778</v>
      </c>
      <c r="G464" t="str">
        <f t="shared" si="36"/>
        <v>01</v>
      </c>
      <c r="H464" t="str">
        <f t="shared" si="37"/>
        <v>16</v>
      </c>
      <c r="I464">
        <v>27</v>
      </c>
      <c r="J464">
        <f t="shared" si="38"/>
        <v>0.45</v>
      </c>
      <c r="K464" t="s">
        <v>21</v>
      </c>
      <c r="L464" t="s">
        <v>112</v>
      </c>
      <c r="M464" t="s">
        <v>34</v>
      </c>
      <c r="N464" t="b">
        <v>1</v>
      </c>
      <c r="O464">
        <f>_xlfn.XLOOKUP(B464,Machine_Info!A:A,Machine_Info!E:E)</f>
        <v>20</v>
      </c>
      <c r="P464">
        <f t="shared" si="35"/>
        <v>19.55</v>
      </c>
      <c r="Q464">
        <f t="shared" si="39"/>
        <v>0.97750000000000004</v>
      </c>
    </row>
    <row r="465" spans="1:17" x14ac:dyDescent="0.2">
      <c r="A465" t="s">
        <v>583</v>
      </c>
      <c r="B465" t="s">
        <v>135</v>
      </c>
      <c r="C465" t="s">
        <v>136</v>
      </c>
      <c r="D465" t="s">
        <v>32</v>
      </c>
      <c r="E465" s="2">
        <v>45307.909467592603</v>
      </c>
      <c r="F465" s="2">
        <v>45307.938634259262</v>
      </c>
      <c r="G465" t="str">
        <f t="shared" si="36"/>
        <v>01</v>
      </c>
      <c r="H465" t="str">
        <f t="shared" si="37"/>
        <v>16</v>
      </c>
      <c r="I465">
        <v>380</v>
      </c>
      <c r="J465">
        <f t="shared" si="38"/>
        <v>6.333333333333333</v>
      </c>
      <c r="K465" t="s">
        <v>21</v>
      </c>
      <c r="L465" t="s">
        <v>22</v>
      </c>
      <c r="M465" t="s">
        <v>23</v>
      </c>
      <c r="N465" t="b">
        <v>1</v>
      </c>
      <c r="O465">
        <f>_xlfn.XLOOKUP(B465,Machine_Info!A:A,Machine_Info!E:E)</f>
        <v>20</v>
      </c>
      <c r="P465">
        <f t="shared" si="35"/>
        <v>13.666666666666668</v>
      </c>
      <c r="Q465">
        <f t="shared" si="39"/>
        <v>0.68333333333333335</v>
      </c>
    </row>
    <row r="466" spans="1:17" x14ac:dyDescent="0.2">
      <c r="A466" t="s">
        <v>584</v>
      </c>
      <c r="B466" t="s">
        <v>63</v>
      </c>
      <c r="C466" t="s">
        <v>64</v>
      </c>
      <c r="D466" t="s">
        <v>32</v>
      </c>
      <c r="E466" s="2">
        <v>45307.940740740742</v>
      </c>
      <c r="F466" s="2">
        <v>45308.046990740739</v>
      </c>
      <c r="G466" t="str">
        <f t="shared" si="36"/>
        <v>01</v>
      </c>
      <c r="H466" t="str">
        <f t="shared" si="37"/>
        <v>16</v>
      </c>
      <c r="I466">
        <v>67</v>
      </c>
      <c r="J466">
        <f t="shared" si="38"/>
        <v>1.1166666666666667</v>
      </c>
      <c r="K466" t="s">
        <v>54</v>
      </c>
      <c r="L466" t="s">
        <v>10155</v>
      </c>
      <c r="M466" t="s">
        <v>44</v>
      </c>
      <c r="N466" t="b">
        <v>1</v>
      </c>
      <c r="O466">
        <f>_xlfn.XLOOKUP(B466,Machine_Info!A:A,Machine_Info!E:E)</f>
        <v>20</v>
      </c>
      <c r="P466">
        <f t="shared" si="35"/>
        <v>18.883333333333333</v>
      </c>
      <c r="Q466">
        <f t="shared" si="39"/>
        <v>0.9441666666666666</v>
      </c>
    </row>
    <row r="467" spans="1:17" x14ac:dyDescent="0.2">
      <c r="A467" t="s">
        <v>585</v>
      </c>
      <c r="B467" t="s">
        <v>36</v>
      </c>
      <c r="C467" t="s">
        <v>37</v>
      </c>
      <c r="D467" t="s">
        <v>20</v>
      </c>
      <c r="E467" s="2">
        <v>45307.964918981481</v>
      </c>
      <c r="F467" s="2">
        <v>45307.971863425933</v>
      </c>
      <c r="G467" t="str">
        <f t="shared" si="36"/>
        <v>01</v>
      </c>
      <c r="H467" t="str">
        <f t="shared" si="37"/>
        <v>16</v>
      </c>
      <c r="I467">
        <v>1026</v>
      </c>
      <c r="J467">
        <f t="shared" si="38"/>
        <v>17.100000000000001</v>
      </c>
      <c r="K467" t="s">
        <v>103</v>
      </c>
      <c r="L467" t="s">
        <v>22</v>
      </c>
      <c r="M467" t="s">
        <v>23</v>
      </c>
      <c r="N467" t="b">
        <v>0</v>
      </c>
      <c r="O467">
        <f>_xlfn.XLOOKUP(B467,Machine_Info!A:A,Machine_Info!E:E)</f>
        <v>18</v>
      </c>
      <c r="P467">
        <f t="shared" si="35"/>
        <v>0.89999999999999858</v>
      </c>
      <c r="Q467">
        <f t="shared" si="39"/>
        <v>4.999999999999992E-2</v>
      </c>
    </row>
    <row r="468" spans="1:17" x14ac:dyDescent="0.2">
      <c r="A468" t="s">
        <v>586</v>
      </c>
      <c r="B468" t="s">
        <v>174</v>
      </c>
      <c r="C468" t="s">
        <v>175</v>
      </c>
      <c r="D468" t="s">
        <v>59</v>
      </c>
      <c r="E468" s="2">
        <v>45307.99</v>
      </c>
      <c r="F468" s="2">
        <v>45308.115694444437</v>
      </c>
      <c r="G468" t="str">
        <f t="shared" si="36"/>
        <v>01</v>
      </c>
      <c r="H468" t="str">
        <f t="shared" si="37"/>
        <v>16</v>
      </c>
      <c r="I468">
        <v>127</v>
      </c>
      <c r="J468">
        <f t="shared" si="38"/>
        <v>2.1166666666666667</v>
      </c>
      <c r="K468" t="s">
        <v>38</v>
      </c>
      <c r="L468" t="s">
        <v>22</v>
      </c>
      <c r="M468" t="s">
        <v>23</v>
      </c>
      <c r="N468" t="b">
        <v>0</v>
      </c>
      <c r="O468">
        <f>_xlfn.XLOOKUP(B468,Machine_Info!A:A,Machine_Info!E:E)</f>
        <v>14</v>
      </c>
      <c r="P468">
        <f t="shared" si="35"/>
        <v>11.883333333333333</v>
      </c>
      <c r="Q468">
        <f t="shared" si="39"/>
        <v>0.84880952380952379</v>
      </c>
    </row>
    <row r="469" spans="1:17" x14ac:dyDescent="0.2">
      <c r="A469" t="s">
        <v>587</v>
      </c>
      <c r="B469" t="s">
        <v>171</v>
      </c>
      <c r="C469" t="s">
        <v>172</v>
      </c>
      <c r="D469" t="s">
        <v>32</v>
      </c>
      <c r="E469" s="2">
        <v>45308.005520833343</v>
      </c>
      <c r="F469" s="2">
        <v>45308.027743055558</v>
      </c>
      <c r="G469" t="str">
        <f t="shared" si="36"/>
        <v>01</v>
      </c>
      <c r="H469" t="str">
        <f t="shared" si="37"/>
        <v>17</v>
      </c>
      <c r="I469">
        <v>332</v>
      </c>
      <c r="J469">
        <f t="shared" si="38"/>
        <v>5.5333333333333332</v>
      </c>
      <c r="K469" t="s">
        <v>42</v>
      </c>
      <c r="L469" t="s">
        <v>10155</v>
      </c>
      <c r="M469" t="s">
        <v>44</v>
      </c>
      <c r="N469" t="b">
        <v>0</v>
      </c>
      <c r="O469">
        <f>_xlfn.XLOOKUP(B469,Machine_Info!A:A,Machine_Info!E:E)</f>
        <v>16</v>
      </c>
      <c r="P469">
        <f t="shared" si="35"/>
        <v>10.466666666666667</v>
      </c>
      <c r="Q469">
        <f t="shared" si="39"/>
        <v>0.65416666666666667</v>
      </c>
    </row>
    <row r="470" spans="1:17" x14ac:dyDescent="0.2">
      <c r="A470" t="s">
        <v>588</v>
      </c>
      <c r="B470" t="s">
        <v>202</v>
      </c>
      <c r="C470" t="s">
        <v>203</v>
      </c>
      <c r="D470" t="s">
        <v>32</v>
      </c>
      <c r="E470" s="2">
        <v>45308.100752314807</v>
      </c>
      <c r="F470" s="2">
        <v>45308.186863425923</v>
      </c>
      <c r="G470" t="str">
        <f t="shared" si="36"/>
        <v>01</v>
      </c>
      <c r="H470" t="str">
        <f t="shared" si="37"/>
        <v>17</v>
      </c>
      <c r="I470">
        <v>341</v>
      </c>
      <c r="J470">
        <f t="shared" si="38"/>
        <v>5.6833333333333336</v>
      </c>
      <c r="K470" t="s">
        <v>103</v>
      </c>
      <c r="L470" t="s">
        <v>22</v>
      </c>
      <c r="M470" t="s">
        <v>23</v>
      </c>
      <c r="N470" t="b">
        <v>0</v>
      </c>
      <c r="O470">
        <f>_xlfn.XLOOKUP(B470,Machine_Info!A:A,Machine_Info!E:E)</f>
        <v>22</v>
      </c>
      <c r="P470">
        <f t="shared" si="35"/>
        <v>16.316666666666666</v>
      </c>
      <c r="Q470">
        <f t="shared" si="39"/>
        <v>0.7416666666666667</v>
      </c>
    </row>
    <row r="471" spans="1:17" x14ac:dyDescent="0.2">
      <c r="A471" t="s">
        <v>589</v>
      </c>
      <c r="B471" t="s">
        <v>81</v>
      </c>
      <c r="C471" t="s">
        <v>82</v>
      </c>
      <c r="D471" t="s">
        <v>20</v>
      </c>
      <c r="E471" s="2">
        <v>45308.110810185193</v>
      </c>
      <c r="F471" s="2">
        <v>45308.251782407409</v>
      </c>
      <c r="G471" t="str">
        <f t="shared" si="36"/>
        <v>01</v>
      </c>
      <c r="H471" t="str">
        <f t="shared" si="37"/>
        <v>17</v>
      </c>
      <c r="I471">
        <v>34</v>
      </c>
      <c r="J471">
        <f t="shared" si="38"/>
        <v>0.56666666666666665</v>
      </c>
      <c r="K471" t="s">
        <v>42</v>
      </c>
      <c r="L471" t="s">
        <v>10155</v>
      </c>
      <c r="M471" t="s">
        <v>44</v>
      </c>
      <c r="N471" t="b">
        <v>0</v>
      </c>
      <c r="O471">
        <f>_xlfn.XLOOKUP(B471,Machine_Info!A:A,Machine_Info!E:E)</f>
        <v>14</v>
      </c>
      <c r="P471">
        <f t="shared" si="35"/>
        <v>13.433333333333334</v>
      </c>
      <c r="Q471">
        <f t="shared" si="39"/>
        <v>0.95952380952380956</v>
      </c>
    </row>
    <row r="472" spans="1:17" x14ac:dyDescent="0.2">
      <c r="A472" t="s">
        <v>590</v>
      </c>
      <c r="B472" t="s">
        <v>69</v>
      </c>
      <c r="C472" t="s">
        <v>70</v>
      </c>
      <c r="D472" t="s">
        <v>27</v>
      </c>
      <c r="E472" s="2">
        <v>45308.121145833327</v>
      </c>
      <c r="F472" s="2">
        <v>45308.138506944437</v>
      </c>
      <c r="G472" t="str">
        <f t="shared" si="36"/>
        <v>01</v>
      </c>
      <c r="H472" t="str">
        <f t="shared" si="37"/>
        <v>17</v>
      </c>
      <c r="I472">
        <v>226</v>
      </c>
      <c r="J472">
        <f t="shared" si="38"/>
        <v>3.7666666666666666</v>
      </c>
      <c r="K472" t="s">
        <v>28</v>
      </c>
      <c r="L472" t="s">
        <v>10155</v>
      </c>
      <c r="M472" t="s">
        <v>44</v>
      </c>
      <c r="N472" t="b">
        <v>0</v>
      </c>
      <c r="O472">
        <f>_xlfn.XLOOKUP(B472,Machine_Info!A:A,Machine_Info!E:E)</f>
        <v>16</v>
      </c>
      <c r="P472">
        <f t="shared" si="35"/>
        <v>12.233333333333334</v>
      </c>
      <c r="Q472">
        <f t="shared" si="39"/>
        <v>0.76458333333333339</v>
      </c>
    </row>
    <row r="473" spans="1:17" x14ac:dyDescent="0.2">
      <c r="A473" t="s">
        <v>591</v>
      </c>
      <c r="B473" t="s">
        <v>69</v>
      </c>
      <c r="C473" t="s">
        <v>70</v>
      </c>
      <c r="D473" t="s">
        <v>27</v>
      </c>
      <c r="E473" s="2">
        <v>45308.148958333331</v>
      </c>
      <c r="F473" s="2">
        <v>45308.164930555547</v>
      </c>
      <c r="G473" t="str">
        <f t="shared" si="36"/>
        <v>01</v>
      </c>
      <c r="H473" t="str">
        <f t="shared" si="37"/>
        <v>17</v>
      </c>
      <c r="I473">
        <v>62</v>
      </c>
      <c r="J473">
        <f t="shared" si="38"/>
        <v>1.0333333333333334</v>
      </c>
      <c r="K473" t="s">
        <v>21</v>
      </c>
      <c r="L473" t="s">
        <v>22</v>
      </c>
      <c r="M473" t="s">
        <v>23</v>
      </c>
      <c r="N473" t="b">
        <v>1</v>
      </c>
      <c r="O473">
        <f>_xlfn.XLOOKUP(B473,Machine_Info!A:A,Machine_Info!E:E)</f>
        <v>16</v>
      </c>
      <c r="P473">
        <f t="shared" si="35"/>
        <v>14.966666666666667</v>
      </c>
      <c r="Q473">
        <f t="shared" si="39"/>
        <v>0.93541666666666667</v>
      </c>
    </row>
    <row r="474" spans="1:17" x14ac:dyDescent="0.2">
      <c r="A474" t="s">
        <v>592</v>
      </c>
      <c r="B474" t="s">
        <v>89</v>
      </c>
      <c r="C474" t="s">
        <v>90</v>
      </c>
      <c r="D474" t="s">
        <v>32</v>
      </c>
      <c r="E474" s="2">
        <v>45308.15148148148</v>
      </c>
      <c r="F474" s="2">
        <v>45308.31050925926</v>
      </c>
      <c r="G474" t="str">
        <f t="shared" si="36"/>
        <v>01</v>
      </c>
      <c r="H474" t="str">
        <f t="shared" si="37"/>
        <v>17</v>
      </c>
      <c r="I474">
        <v>44</v>
      </c>
      <c r="J474">
        <f t="shared" si="38"/>
        <v>0.73333333333333328</v>
      </c>
      <c r="K474" t="s">
        <v>110</v>
      </c>
      <c r="L474" t="s">
        <v>112</v>
      </c>
      <c r="M474" t="s">
        <v>34</v>
      </c>
      <c r="N474" t="b">
        <v>0</v>
      </c>
      <c r="O474">
        <f>_xlfn.XLOOKUP(B474,Machine_Info!A:A,Machine_Info!E:E)</f>
        <v>14</v>
      </c>
      <c r="P474">
        <f t="shared" si="35"/>
        <v>13.266666666666667</v>
      </c>
      <c r="Q474">
        <f t="shared" si="39"/>
        <v>0.94761904761904769</v>
      </c>
    </row>
    <row r="475" spans="1:17" x14ac:dyDescent="0.2">
      <c r="A475" t="s">
        <v>593</v>
      </c>
      <c r="B475" t="s">
        <v>84</v>
      </c>
      <c r="C475" t="s">
        <v>85</v>
      </c>
      <c r="D475" t="s">
        <v>27</v>
      </c>
      <c r="E475" s="2">
        <v>45308.295624999999</v>
      </c>
      <c r="F475" s="2">
        <v>45308.374097222222</v>
      </c>
      <c r="G475" t="str">
        <f t="shared" si="36"/>
        <v>01</v>
      </c>
      <c r="H475" t="str">
        <f t="shared" si="37"/>
        <v>17</v>
      </c>
      <c r="I475">
        <v>235</v>
      </c>
      <c r="J475">
        <f t="shared" si="38"/>
        <v>3.9166666666666665</v>
      </c>
      <c r="K475" t="s">
        <v>28</v>
      </c>
      <c r="L475" t="s">
        <v>112</v>
      </c>
      <c r="M475" t="s">
        <v>34</v>
      </c>
      <c r="N475" t="b">
        <v>0</v>
      </c>
      <c r="O475">
        <f>_xlfn.XLOOKUP(B475,Machine_Info!A:A,Machine_Info!E:E)</f>
        <v>22</v>
      </c>
      <c r="P475">
        <f t="shared" si="35"/>
        <v>18.083333333333332</v>
      </c>
      <c r="Q475">
        <f t="shared" si="39"/>
        <v>0.82196969696969691</v>
      </c>
    </row>
    <row r="476" spans="1:17" x14ac:dyDescent="0.2">
      <c r="A476" t="s">
        <v>594</v>
      </c>
      <c r="B476" t="s">
        <v>152</v>
      </c>
      <c r="C476" t="s">
        <v>153</v>
      </c>
      <c r="D476" t="s">
        <v>27</v>
      </c>
      <c r="E476" s="2">
        <v>45308.369409722232</v>
      </c>
      <c r="F476" s="2">
        <v>45308.39371527778</v>
      </c>
      <c r="G476" t="str">
        <f t="shared" si="36"/>
        <v>01</v>
      </c>
      <c r="H476" t="str">
        <f t="shared" si="37"/>
        <v>17</v>
      </c>
      <c r="I476">
        <v>430</v>
      </c>
      <c r="J476">
        <f t="shared" si="38"/>
        <v>7.166666666666667</v>
      </c>
      <c r="K476" t="s">
        <v>28</v>
      </c>
      <c r="L476" t="s">
        <v>22</v>
      </c>
      <c r="M476" t="s">
        <v>23</v>
      </c>
      <c r="N476" t="b">
        <v>0</v>
      </c>
      <c r="O476">
        <f>_xlfn.XLOOKUP(B476,Machine_Info!A:A,Machine_Info!E:E)</f>
        <v>18</v>
      </c>
      <c r="P476">
        <f t="shared" si="35"/>
        <v>10.833333333333332</v>
      </c>
      <c r="Q476">
        <f t="shared" si="39"/>
        <v>0.60185185185185175</v>
      </c>
    </row>
    <row r="477" spans="1:17" x14ac:dyDescent="0.2">
      <c r="A477" t="s">
        <v>595</v>
      </c>
      <c r="B477" t="s">
        <v>63</v>
      </c>
      <c r="C477" t="s">
        <v>64</v>
      </c>
      <c r="D477" t="s">
        <v>32</v>
      </c>
      <c r="E477" s="2">
        <v>45308.371562499997</v>
      </c>
      <c r="F477" s="2">
        <v>45308.434756944444</v>
      </c>
      <c r="G477" t="str">
        <f t="shared" si="36"/>
        <v>01</v>
      </c>
      <c r="H477" t="str">
        <f t="shared" si="37"/>
        <v>17</v>
      </c>
      <c r="I477">
        <v>61</v>
      </c>
      <c r="J477">
        <f t="shared" si="38"/>
        <v>1.0166666666666666</v>
      </c>
      <c r="K477" t="s">
        <v>54</v>
      </c>
      <c r="L477" t="s">
        <v>22</v>
      </c>
      <c r="M477" t="s">
        <v>23</v>
      </c>
      <c r="N477" t="b">
        <v>1</v>
      </c>
      <c r="O477">
        <f>_xlfn.XLOOKUP(B477,Machine_Info!A:A,Machine_Info!E:E)</f>
        <v>20</v>
      </c>
      <c r="P477">
        <f t="shared" si="35"/>
        <v>18.983333333333334</v>
      </c>
      <c r="Q477">
        <f t="shared" si="39"/>
        <v>0.94916666666666671</v>
      </c>
    </row>
    <row r="478" spans="1:17" x14ac:dyDescent="0.2">
      <c r="A478" t="s">
        <v>596</v>
      </c>
      <c r="B478" t="s">
        <v>40</v>
      </c>
      <c r="C478" t="s">
        <v>41</v>
      </c>
      <c r="D478" t="s">
        <v>20</v>
      </c>
      <c r="E478" s="2">
        <v>45308.405011574083</v>
      </c>
      <c r="F478" s="2">
        <v>45308.49459490741</v>
      </c>
      <c r="G478" t="str">
        <f t="shared" si="36"/>
        <v>01</v>
      </c>
      <c r="H478" t="str">
        <f t="shared" si="37"/>
        <v>17</v>
      </c>
      <c r="I478">
        <v>851</v>
      </c>
      <c r="J478">
        <f t="shared" si="38"/>
        <v>14.183333333333334</v>
      </c>
      <c r="K478" t="s">
        <v>42</v>
      </c>
      <c r="L478" t="s">
        <v>22</v>
      </c>
      <c r="M478" t="s">
        <v>23</v>
      </c>
      <c r="N478" t="b">
        <v>0</v>
      </c>
      <c r="O478">
        <f>_xlfn.XLOOKUP(B478,Machine_Info!A:A,Machine_Info!E:E)</f>
        <v>18</v>
      </c>
      <c r="P478">
        <f t="shared" si="35"/>
        <v>3.8166666666666664</v>
      </c>
      <c r="Q478">
        <f t="shared" si="39"/>
        <v>0.21203703703703702</v>
      </c>
    </row>
    <row r="479" spans="1:17" x14ac:dyDescent="0.2">
      <c r="A479" t="s">
        <v>597</v>
      </c>
      <c r="B479" t="s">
        <v>202</v>
      </c>
      <c r="C479" t="s">
        <v>203</v>
      </c>
      <c r="D479" t="s">
        <v>32</v>
      </c>
      <c r="E479" s="2">
        <v>45308.407604166663</v>
      </c>
      <c r="F479" s="2">
        <v>45308.54996527778</v>
      </c>
      <c r="G479" t="str">
        <f t="shared" si="36"/>
        <v>01</v>
      </c>
      <c r="H479" t="str">
        <f t="shared" si="37"/>
        <v>17</v>
      </c>
      <c r="I479">
        <v>395</v>
      </c>
      <c r="J479">
        <f t="shared" si="38"/>
        <v>6.583333333333333</v>
      </c>
      <c r="K479" t="s">
        <v>103</v>
      </c>
      <c r="L479" t="s">
        <v>112</v>
      </c>
      <c r="M479" t="s">
        <v>34</v>
      </c>
      <c r="N479" t="b">
        <v>0</v>
      </c>
      <c r="O479">
        <f>_xlfn.XLOOKUP(B479,Machine_Info!A:A,Machine_Info!E:E)</f>
        <v>22</v>
      </c>
      <c r="P479">
        <f t="shared" si="35"/>
        <v>15.416666666666668</v>
      </c>
      <c r="Q479">
        <f t="shared" si="39"/>
        <v>0.7007575757575758</v>
      </c>
    </row>
    <row r="480" spans="1:17" x14ac:dyDescent="0.2">
      <c r="A480" t="s">
        <v>598</v>
      </c>
      <c r="B480" t="s">
        <v>116</v>
      </c>
      <c r="C480" t="s">
        <v>117</v>
      </c>
      <c r="D480" t="s">
        <v>20</v>
      </c>
      <c r="E480" s="2">
        <v>45308.435243055559</v>
      </c>
      <c r="F480" s="2">
        <v>45308.462326388893</v>
      </c>
      <c r="G480" t="str">
        <f t="shared" si="36"/>
        <v>01</v>
      </c>
      <c r="H480" t="str">
        <f t="shared" si="37"/>
        <v>17</v>
      </c>
      <c r="I480">
        <v>173</v>
      </c>
      <c r="J480">
        <f t="shared" si="38"/>
        <v>2.8833333333333333</v>
      </c>
      <c r="K480" t="s">
        <v>46</v>
      </c>
      <c r="L480" t="s">
        <v>22</v>
      </c>
      <c r="M480" t="s">
        <v>23</v>
      </c>
      <c r="N480" t="b">
        <v>0</v>
      </c>
      <c r="O480">
        <f>_xlfn.XLOOKUP(B480,Machine_Info!A:A,Machine_Info!E:E)</f>
        <v>16</v>
      </c>
      <c r="P480">
        <f t="shared" si="35"/>
        <v>13.116666666666667</v>
      </c>
      <c r="Q480">
        <f t="shared" si="39"/>
        <v>0.8197916666666667</v>
      </c>
    </row>
    <row r="481" spans="1:17" x14ac:dyDescent="0.2">
      <c r="A481" t="s">
        <v>599</v>
      </c>
      <c r="B481" t="s">
        <v>36</v>
      </c>
      <c r="C481" t="s">
        <v>37</v>
      </c>
      <c r="D481" t="s">
        <v>20</v>
      </c>
      <c r="E481" s="2">
        <v>45308.47556712963</v>
      </c>
      <c r="F481" s="2">
        <v>45308.485289351847</v>
      </c>
      <c r="G481" t="str">
        <f t="shared" si="36"/>
        <v>01</v>
      </c>
      <c r="H481" t="str">
        <f t="shared" si="37"/>
        <v>17</v>
      </c>
      <c r="I481">
        <v>986</v>
      </c>
      <c r="J481">
        <f t="shared" si="38"/>
        <v>16.433333333333334</v>
      </c>
      <c r="K481" t="s">
        <v>103</v>
      </c>
      <c r="L481" t="s">
        <v>10155</v>
      </c>
      <c r="M481" t="s">
        <v>44</v>
      </c>
      <c r="N481" t="b">
        <v>0</v>
      </c>
      <c r="O481">
        <f>_xlfn.XLOOKUP(B481,Machine_Info!A:A,Machine_Info!E:E)</f>
        <v>18</v>
      </c>
      <c r="P481">
        <f t="shared" si="35"/>
        <v>1.5666666666666664</v>
      </c>
      <c r="Q481">
        <f t="shared" si="39"/>
        <v>8.7037037037037024E-2</v>
      </c>
    </row>
    <row r="482" spans="1:17" x14ac:dyDescent="0.2">
      <c r="A482" t="s">
        <v>600</v>
      </c>
      <c r="B482" t="s">
        <v>106</v>
      </c>
      <c r="C482" t="s">
        <v>107</v>
      </c>
      <c r="D482" t="s">
        <v>59</v>
      </c>
      <c r="E482" s="2">
        <v>45308.518379629633</v>
      </c>
      <c r="F482" s="2">
        <v>45308.560740740737</v>
      </c>
      <c r="G482" t="str">
        <f t="shared" si="36"/>
        <v>01</v>
      </c>
      <c r="H482" t="str">
        <f t="shared" si="37"/>
        <v>17</v>
      </c>
      <c r="I482">
        <v>20</v>
      </c>
      <c r="J482">
        <f t="shared" si="38"/>
        <v>0.33333333333333331</v>
      </c>
      <c r="K482" t="s">
        <v>54</v>
      </c>
      <c r="L482" t="s">
        <v>112</v>
      </c>
      <c r="M482" t="s">
        <v>34</v>
      </c>
      <c r="N482" t="b">
        <v>1</v>
      </c>
      <c r="O482">
        <f>_xlfn.XLOOKUP(B482,Machine_Info!A:A,Machine_Info!E:E)</f>
        <v>16</v>
      </c>
      <c r="P482">
        <f t="shared" si="35"/>
        <v>15.666666666666666</v>
      </c>
      <c r="Q482">
        <f t="shared" si="39"/>
        <v>0.97916666666666663</v>
      </c>
    </row>
    <row r="483" spans="1:17" x14ac:dyDescent="0.2">
      <c r="A483" t="s">
        <v>601</v>
      </c>
      <c r="B483" t="s">
        <v>263</v>
      </c>
      <c r="C483" t="s">
        <v>264</v>
      </c>
      <c r="D483" t="s">
        <v>27</v>
      </c>
      <c r="E483" s="2">
        <v>45308.575324074067</v>
      </c>
      <c r="F483" s="2">
        <v>45308.705879629633</v>
      </c>
      <c r="G483" t="str">
        <f t="shared" si="36"/>
        <v>01</v>
      </c>
      <c r="H483" t="str">
        <f t="shared" si="37"/>
        <v>17</v>
      </c>
      <c r="I483">
        <v>95</v>
      </c>
      <c r="J483">
        <f t="shared" si="38"/>
        <v>1.5833333333333333</v>
      </c>
      <c r="K483" t="s">
        <v>60</v>
      </c>
      <c r="L483" t="s">
        <v>10155</v>
      </c>
      <c r="M483" t="s">
        <v>44</v>
      </c>
      <c r="N483" t="b">
        <v>0</v>
      </c>
      <c r="O483">
        <f>_xlfn.XLOOKUP(B483,Machine_Info!A:A,Machine_Info!E:E)</f>
        <v>22</v>
      </c>
      <c r="P483">
        <f t="shared" si="35"/>
        <v>20.416666666666668</v>
      </c>
      <c r="Q483">
        <f t="shared" si="39"/>
        <v>0.92803030303030309</v>
      </c>
    </row>
    <row r="484" spans="1:17" x14ac:dyDescent="0.2">
      <c r="A484" t="s">
        <v>602</v>
      </c>
      <c r="B484" t="s">
        <v>142</v>
      </c>
      <c r="C484" t="s">
        <v>143</v>
      </c>
      <c r="D484" t="s">
        <v>27</v>
      </c>
      <c r="E484" s="2">
        <v>45308.586805555547</v>
      </c>
      <c r="F484" s="2">
        <v>45308.604861111111</v>
      </c>
      <c r="G484" t="str">
        <f t="shared" si="36"/>
        <v>01</v>
      </c>
      <c r="H484" t="str">
        <f t="shared" si="37"/>
        <v>17</v>
      </c>
      <c r="I484">
        <v>336</v>
      </c>
      <c r="J484">
        <f t="shared" si="38"/>
        <v>5.6</v>
      </c>
      <c r="K484" t="s">
        <v>21</v>
      </c>
      <c r="L484" t="s">
        <v>22</v>
      </c>
      <c r="M484" t="s">
        <v>23</v>
      </c>
      <c r="N484" t="b">
        <v>1</v>
      </c>
      <c r="O484">
        <f>_xlfn.XLOOKUP(B484,Machine_Info!A:A,Machine_Info!E:E)</f>
        <v>22</v>
      </c>
      <c r="P484">
        <f t="shared" si="35"/>
        <v>16.399999999999999</v>
      </c>
      <c r="Q484">
        <f t="shared" si="39"/>
        <v>0.74545454545454537</v>
      </c>
    </row>
    <row r="485" spans="1:17" x14ac:dyDescent="0.2">
      <c r="A485" t="s">
        <v>603</v>
      </c>
      <c r="B485" t="s">
        <v>49</v>
      </c>
      <c r="C485" t="s">
        <v>50</v>
      </c>
      <c r="D485" t="s">
        <v>20</v>
      </c>
      <c r="E485" s="2">
        <v>45308.595775462964</v>
      </c>
      <c r="F485" s="2">
        <v>45308.699942129628</v>
      </c>
      <c r="G485" t="str">
        <f t="shared" si="36"/>
        <v>01</v>
      </c>
      <c r="H485" t="str">
        <f t="shared" si="37"/>
        <v>17</v>
      </c>
      <c r="I485">
        <v>1006</v>
      </c>
      <c r="J485">
        <f t="shared" si="38"/>
        <v>16.766666666666666</v>
      </c>
      <c r="K485" t="s">
        <v>290</v>
      </c>
      <c r="L485" t="s">
        <v>112</v>
      </c>
      <c r="M485" t="s">
        <v>34</v>
      </c>
      <c r="N485" t="b">
        <v>0</v>
      </c>
      <c r="O485">
        <f>_xlfn.XLOOKUP(B485,Machine_Info!A:A,Machine_Info!E:E)</f>
        <v>22</v>
      </c>
      <c r="P485">
        <f t="shared" si="35"/>
        <v>5.2333333333333343</v>
      </c>
      <c r="Q485">
        <f t="shared" si="39"/>
        <v>0.23787878787878791</v>
      </c>
    </row>
    <row r="486" spans="1:17" x14ac:dyDescent="0.2">
      <c r="A486" t="s">
        <v>604</v>
      </c>
      <c r="B486" t="s">
        <v>263</v>
      </c>
      <c r="C486" t="s">
        <v>264</v>
      </c>
      <c r="D486" t="s">
        <v>27</v>
      </c>
      <c r="E486" s="2">
        <v>45308.603414351863</v>
      </c>
      <c r="F486" s="2">
        <v>45308.615219907413</v>
      </c>
      <c r="G486" t="str">
        <f t="shared" si="36"/>
        <v>01</v>
      </c>
      <c r="H486" t="str">
        <f t="shared" si="37"/>
        <v>17</v>
      </c>
      <c r="I486">
        <v>174</v>
      </c>
      <c r="J486">
        <f t="shared" si="38"/>
        <v>2.9</v>
      </c>
      <c r="K486" t="s">
        <v>21</v>
      </c>
      <c r="L486" t="s">
        <v>22</v>
      </c>
      <c r="M486" t="s">
        <v>23</v>
      </c>
      <c r="N486" t="b">
        <v>1</v>
      </c>
      <c r="O486">
        <f>_xlfn.XLOOKUP(B486,Machine_Info!A:A,Machine_Info!E:E)</f>
        <v>22</v>
      </c>
      <c r="P486">
        <f t="shared" si="35"/>
        <v>19.100000000000001</v>
      </c>
      <c r="Q486">
        <f t="shared" si="39"/>
        <v>0.86818181818181828</v>
      </c>
    </row>
    <row r="487" spans="1:17" x14ac:dyDescent="0.2">
      <c r="A487" t="s">
        <v>605</v>
      </c>
      <c r="B487" t="s">
        <v>89</v>
      </c>
      <c r="C487" t="s">
        <v>90</v>
      </c>
      <c r="D487" t="s">
        <v>32</v>
      </c>
      <c r="E487" s="2">
        <v>45308.634293981479</v>
      </c>
      <c r="F487" s="2">
        <v>45308.663460648153</v>
      </c>
      <c r="G487" t="str">
        <f t="shared" si="36"/>
        <v>01</v>
      </c>
      <c r="H487" t="str">
        <f t="shared" si="37"/>
        <v>17</v>
      </c>
      <c r="I487">
        <v>104</v>
      </c>
      <c r="J487">
        <f t="shared" si="38"/>
        <v>1.7333333333333334</v>
      </c>
      <c r="K487" t="s">
        <v>60</v>
      </c>
      <c r="L487" t="s">
        <v>112</v>
      </c>
      <c r="M487" t="s">
        <v>34</v>
      </c>
      <c r="N487" t="b">
        <v>0</v>
      </c>
      <c r="O487">
        <f>_xlfn.XLOOKUP(B487,Machine_Info!A:A,Machine_Info!E:E)</f>
        <v>14</v>
      </c>
      <c r="P487">
        <f t="shared" si="35"/>
        <v>12.266666666666666</v>
      </c>
      <c r="Q487">
        <f t="shared" si="39"/>
        <v>0.87619047619047608</v>
      </c>
    </row>
    <row r="488" spans="1:17" x14ac:dyDescent="0.2">
      <c r="A488" t="s">
        <v>606</v>
      </c>
      <c r="B488" t="s">
        <v>96</v>
      </c>
      <c r="C488" t="s">
        <v>97</v>
      </c>
      <c r="D488" t="s">
        <v>27</v>
      </c>
      <c r="E488" s="2">
        <v>45308.64203703704</v>
      </c>
      <c r="F488" s="2">
        <v>45308.790648148148</v>
      </c>
      <c r="G488" t="str">
        <f t="shared" si="36"/>
        <v>01</v>
      </c>
      <c r="H488" t="str">
        <f t="shared" si="37"/>
        <v>17</v>
      </c>
      <c r="I488">
        <v>389</v>
      </c>
      <c r="J488">
        <f t="shared" si="38"/>
        <v>6.4833333333333334</v>
      </c>
      <c r="K488" t="s">
        <v>38</v>
      </c>
      <c r="L488" t="s">
        <v>22</v>
      </c>
      <c r="M488" t="s">
        <v>23</v>
      </c>
      <c r="N488" t="b">
        <v>0</v>
      </c>
      <c r="O488">
        <f>_xlfn.XLOOKUP(B488,Machine_Info!A:A,Machine_Info!E:E)</f>
        <v>20</v>
      </c>
      <c r="P488">
        <f t="shared" si="35"/>
        <v>13.516666666666666</v>
      </c>
      <c r="Q488">
        <f t="shared" si="39"/>
        <v>0.67583333333333329</v>
      </c>
    </row>
    <row r="489" spans="1:17" x14ac:dyDescent="0.2">
      <c r="A489" t="s">
        <v>607</v>
      </c>
      <c r="B489" t="s">
        <v>92</v>
      </c>
      <c r="C489" t="s">
        <v>93</v>
      </c>
      <c r="D489" t="s">
        <v>59</v>
      </c>
      <c r="E489" s="2">
        <v>45308.665173611109</v>
      </c>
      <c r="F489" s="2">
        <v>45308.679756944453</v>
      </c>
      <c r="G489" t="str">
        <f t="shared" si="36"/>
        <v>01</v>
      </c>
      <c r="H489" t="str">
        <f t="shared" si="37"/>
        <v>17</v>
      </c>
      <c r="I489">
        <v>298</v>
      </c>
      <c r="J489">
        <f t="shared" si="38"/>
        <v>4.9666666666666668</v>
      </c>
      <c r="K489" t="s">
        <v>46</v>
      </c>
      <c r="L489" t="s">
        <v>112</v>
      </c>
      <c r="M489" t="s">
        <v>34</v>
      </c>
      <c r="N489" t="b">
        <v>0</v>
      </c>
      <c r="O489">
        <f>_xlfn.XLOOKUP(B489,Machine_Info!A:A,Machine_Info!E:E)</f>
        <v>20</v>
      </c>
      <c r="P489">
        <f t="shared" si="35"/>
        <v>15.033333333333333</v>
      </c>
      <c r="Q489">
        <f t="shared" si="39"/>
        <v>0.75166666666666671</v>
      </c>
    </row>
    <row r="490" spans="1:17" x14ac:dyDescent="0.2">
      <c r="A490" t="s">
        <v>608</v>
      </c>
      <c r="B490" t="s">
        <v>218</v>
      </c>
      <c r="C490" t="s">
        <v>219</v>
      </c>
      <c r="D490" t="s">
        <v>20</v>
      </c>
      <c r="E490" s="2">
        <v>45308.675335648149</v>
      </c>
      <c r="F490" s="2">
        <v>45308.796168981477</v>
      </c>
      <c r="G490" t="str">
        <f t="shared" si="36"/>
        <v>01</v>
      </c>
      <c r="H490" t="str">
        <f t="shared" si="37"/>
        <v>17</v>
      </c>
      <c r="I490">
        <v>321</v>
      </c>
      <c r="J490">
        <f t="shared" si="38"/>
        <v>5.35</v>
      </c>
      <c r="K490" t="s">
        <v>42</v>
      </c>
      <c r="L490" t="s">
        <v>112</v>
      </c>
      <c r="M490" t="s">
        <v>34</v>
      </c>
      <c r="N490" t="b">
        <v>0</v>
      </c>
      <c r="O490">
        <f>_xlfn.XLOOKUP(B490,Machine_Info!A:A,Machine_Info!E:E)</f>
        <v>14</v>
      </c>
      <c r="P490">
        <f t="shared" si="35"/>
        <v>8.65</v>
      </c>
      <c r="Q490">
        <f t="shared" si="39"/>
        <v>0.61785714285714288</v>
      </c>
    </row>
    <row r="491" spans="1:17" x14ac:dyDescent="0.2">
      <c r="A491" t="s">
        <v>609</v>
      </c>
      <c r="B491" t="s">
        <v>92</v>
      </c>
      <c r="C491" t="s">
        <v>93</v>
      </c>
      <c r="D491" t="s">
        <v>59</v>
      </c>
      <c r="E491" s="2">
        <v>45308.809907407413</v>
      </c>
      <c r="F491" s="2">
        <v>45308.83699074074</v>
      </c>
      <c r="G491" t="str">
        <f t="shared" si="36"/>
        <v>01</v>
      </c>
      <c r="H491" t="str">
        <f t="shared" si="37"/>
        <v>17</v>
      </c>
      <c r="I491">
        <v>227</v>
      </c>
      <c r="J491">
        <f t="shared" si="38"/>
        <v>3.7833333333333332</v>
      </c>
      <c r="K491" t="s">
        <v>110</v>
      </c>
      <c r="L491" t="s">
        <v>10155</v>
      </c>
      <c r="M491" t="s">
        <v>44</v>
      </c>
      <c r="N491" t="b">
        <v>0</v>
      </c>
      <c r="O491">
        <f>_xlfn.XLOOKUP(B491,Machine_Info!A:A,Machine_Info!E:E)</f>
        <v>20</v>
      </c>
      <c r="P491">
        <f t="shared" si="35"/>
        <v>16.216666666666669</v>
      </c>
      <c r="Q491">
        <f t="shared" si="39"/>
        <v>0.81083333333333341</v>
      </c>
    </row>
    <row r="492" spans="1:17" x14ac:dyDescent="0.2">
      <c r="A492" t="s">
        <v>610</v>
      </c>
      <c r="B492" t="s">
        <v>116</v>
      </c>
      <c r="C492" t="s">
        <v>117</v>
      </c>
      <c r="D492" t="s">
        <v>20</v>
      </c>
      <c r="E492" s="2">
        <v>45308.852650462963</v>
      </c>
      <c r="F492" s="2">
        <v>45309.012372685182</v>
      </c>
      <c r="G492" t="str">
        <f t="shared" si="36"/>
        <v>01</v>
      </c>
      <c r="H492" t="str">
        <f t="shared" si="37"/>
        <v>17</v>
      </c>
      <c r="I492">
        <v>129</v>
      </c>
      <c r="J492">
        <f t="shared" si="38"/>
        <v>2.15</v>
      </c>
      <c r="K492" t="s">
        <v>28</v>
      </c>
      <c r="L492" t="s">
        <v>10155</v>
      </c>
      <c r="M492" t="s">
        <v>44</v>
      </c>
      <c r="N492" t="b">
        <v>0</v>
      </c>
      <c r="O492">
        <f>_xlfn.XLOOKUP(B492,Machine_Info!A:A,Machine_Info!E:E)</f>
        <v>16</v>
      </c>
      <c r="P492">
        <f t="shared" si="35"/>
        <v>13.85</v>
      </c>
      <c r="Q492">
        <f t="shared" si="39"/>
        <v>0.86562499999999998</v>
      </c>
    </row>
    <row r="493" spans="1:17" x14ac:dyDescent="0.2">
      <c r="A493" t="s">
        <v>611</v>
      </c>
      <c r="B493" t="s">
        <v>171</v>
      </c>
      <c r="C493" t="s">
        <v>172</v>
      </c>
      <c r="D493" t="s">
        <v>32</v>
      </c>
      <c r="E493" s="2">
        <v>45308.900833333333</v>
      </c>
      <c r="F493" s="2">
        <v>45308.97861111111</v>
      </c>
      <c r="G493" t="str">
        <f t="shared" si="36"/>
        <v>01</v>
      </c>
      <c r="H493" t="str">
        <f t="shared" si="37"/>
        <v>17</v>
      </c>
      <c r="I493">
        <v>249</v>
      </c>
      <c r="J493">
        <f t="shared" si="38"/>
        <v>4.1500000000000004</v>
      </c>
      <c r="K493" t="s">
        <v>150</v>
      </c>
      <c r="L493" t="s">
        <v>10155</v>
      </c>
      <c r="M493" t="s">
        <v>44</v>
      </c>
      <c r="N493" t="b">
        <v>0</v>
      </c>
      <c r="O493">
        <f>_xlfn.XLOOKUP(B493,Machine_Info!A:A,Machine_Info!E:E)</f>
        <v>16</v>
      </c>
      <c r="P493">
        <f t="shared" si="35"/>
        <v>11.85</v>
      </c>
      <c r="Q493">
        <f t="shared" si="39"/>
        <v>0.74062499999999998</v>
      </c>
    </row>
    <row r="494" spans="1:17" x14ac:dyDescent="0.2">
      <c r="A494" t="s">
        <v>612</v>
      </c>
      <c r="B494" t="s">
        <v>160</v>
      </c>
      <c r="C494" t="s">
        <v>161</v>
      </c>
      <c r="D494" t="s">
        <v>32</v>
      </c>
      <c r="E494" s="2">
        <v>45308.909479166658</v>
      </c>
      <c r="F494" s="2">
        <v>45309.468506944453</v>
      </c>
      <c r="G494" t="str">
        <f t="shared" si="36"/>
        <v>01</v>
      </c>
      <c r="H494" t="str">
        <f t="shared" si="37"/>
        <v>17</v>
      </c>
      <c r="I494">
        <v>351</v>
      </c>
      <c r="J494">
        <f t="shared" si="38"/>
        <v>5.85</v>
      </c>
      <c r="K494" t="s">
        <v>38</v>
      </c>
      <c r="L494" t="s">
        <v>10155</v>
      </c>
      <c r="M494" t="s">
        <v>44</v>
      </c>
      <c r="N494" t="b">
        <v>0</v>
      </c>
      <c r="O494">
        <f>_xlfn.XLOOKUP(B494,Machine_Info!A:A,Machine_Info!E:E)</f>
        <v>20</v>
      </c>
      <c r="P494">
        <f t="shared" si="35"/>
        <v>14.15</v>
      </c>
      <c r="Q494">
        <f t="shared" si="39"/>
        <v>0.70750000000000002</v>
      </c>
    </row>
    <row r="495" spans="1:17" x14ac:dyDescent="0.2">
      <c r="A495" t="s">
        <v>613</v>
      </c>
      <c r="B495" t="s">
        <v>63</v>
      </c>
      <c r="C495" t="s">
        <v>64</v>
      </c>
      <c r="D495" t="s">
        <v>32</v>
      </c>
      <c r="E495" s="2">
        <v>45308.916747685187</v>
      </c>
      <c r="F495" s="2">
        <v>45309.004942129628</v>
      </c>
      <c r="G495" t="str">
        <f t="shared" si="36"/>
        <v>01</v>
      </c>
      <c r="H495" t="str">
        <f t="shared" si="37"/>
        <v>17</v>
      </c>
      <c r="I495">
        <v>120</v>
      </c>
      <c r="J495">
        <f t="shared" si="38"/>
        <v>2</v>
      </c>
      <c r="K495" t="s">
        <v>103</v>
      </c>
      <c r="L495" t="s">
        <v>10155</v>
      </c>
      <c r="M495" t="s">
        <v>44</v>
      </c>
      <c r="N495" t="b">
        <v>0</v>
      </c>
      <c r="O495">
        <f>_xlfn.XLOOKUP(B495,Machine_Info!A:A,Machine_Info!E:E)</f>
        <v>20</v>
      </c>
      <c r="P495">
        <f t="shared" si="35"/>
        <v>18</v>
      </c>
      <c r="Q495">
        <f t="shared" si="39"/>
        <v>0.9</v>
      </c>
    </row>
    <row r="496" spans="1:17" x14ac:dyDescent="0.2">
      <c r="A496" t="s">
        <v>614</v>
      </c>
      <c r="B496" t="s">
        <v>152</v>
      </c>
      <c r="C496" t="s">
        <v>153</v>
      </c>
      <c r="D496" t="s">
        <v>27</v>
      </c>
      <c r="E496" s="2">
        <v>45308.935428240737</v>
      </c>
      <c r="F496" s="2">
        <v>45309.071539351848</v>
      </c>
      <c r="G496" t="str">
        <f t="shared" si="36"/>
        <v>01</v>
      </c>
      <c r="H496" t="str">
        <f t="shared" si="37"/>
        <v>17</v>
      </c>
      <c r="I496">
        <v>191</v>
      </c>
      <c r="J496">
        <f t="shared" si="38"/>
        <v>3.1833333333333331</v>
      </c>
      <c r="K496" t="s">
        <v>54</v>
      </c>
      <c r="L496" t="s">
        <v>112</v>
      </c>
      <c r="M496" t="s">
        <v>34</v>
      </c>
      <c r="N496" t="b">
        <v>1</v>
      </c>
      <c r="O496">
        <f>_xlfn.XLOOKUP(B496,Machine_Info!A:A,Machine_Info!E:E)</f>
        <v>18</v>
      </c>
      <c r="P496">
        <f t="shared" si="35"/>
        <v>14.816666666666666</v>
      </c>
      <c r="Q496">
        <f t="shared" si="39"/>
        <v>0.82314814814814818</v>
      </c>
    </row>
    <row r="497" spans="1:17" x14ac:dyDescent="0.2">
      <c r="A497" t="s">
        <v>615</v>
      </c>
      <c r="B497" t="s">
        <v>163</v>
      </c>
      <c r="C497" t="s">
        <v>164</v>
      </c>
      <c r="D497" t="s">
        <v>32</v>
      </c>
      <c r="E497" s="2">
        <v>45309.004479166673</v>
      </c>
      <c r="F497" s="2">
        <v>45309.0628125</v>
      </c>
      <c r="G497" t="str">
        <f t="shared" si="36"/>
        <v>01</v>
      </c>
      <c r="H497" t="str">
        <f t="shared" si="37"/>
        <v>18</v>
      </c>
      <c r="I497">
        <v>36</v>
      </c>
      <c r="J497">
        <f t="shared" si="38"/>
        <v>0.6</v>
      </c>
      <c r="K497" t="s">
        <v>46</v>
      </c>
      <c r="L497" t="s">
        <v>10155</v>
      </c>
      <c r="M497" t="s">
        <v>44</v>
      </c>
      <c r="N497" t="b">
        <v>0</v>
      </c>
      <c r="O497">
        <f>_xlfn.XLOOKUP(B497,Machine_Info!A:A,Machine_Info!E:E)</f>
        <v>20</v>
      </c>
      <c r="P497">
        <f t="shared" si="35"/>
        <v>19.399999999999999</v>
      </c>
      <c r="Q497">
        <f t="shared" si="39"/>
        <v>0.97</v>
      </c>
    </row>
    <row r="498" spans="1:17" x14ac:dyDescent="0.2">
      <c r="A498" t="s">
        <v>616</v>
      </c>
      <c r="B498" t="s">
        <v>132</v>
      </c>
      <c r="C498" t="s">
        <v>133</v>
      </c>
      <c r="D498" t="s">
        <v>59</v>
      </c>
      <c r="E498" s="2">
        <v>45309.009837962964</v>
      </c>
      <c r="F498" s="2">
        <v>45309.041087962964</v>
      </c>
      <c r="G498" t="str">
        <f t="shared" si="36"/>
        <v>01</v>
      </c>
      <c r="H498" t="str">
        <f t="shared" si="37"/>
        <v>18</v>
      </c>
      <c r="I498">
        <v>310</v>
      </c>
      <c r="J498">
        <f t="shared" si="38"/>
        <v>5.166666666666667</v>
      </c>
      <c r="K498" t="s">
        <v>21</v>
      </c>
      <c r="L498" t="s">
        <v>22</v>
      </c>
      <c r="M498" t="s">
        <v>23</v>
      </c>
      <c r="N498" t="b">
        <v>1</v>
      </c>
      <c r="O498">
        <f>_xlfn.XLOOKUP(B498,Machine_Info!A:A,Machine_Info!E:E)</f>
        <v>14</v>
      </c>
      <c r="P498">
        <f t="shared" si="35"/>
        <v>8.8333333333333321</v>
      </c>
      <c r="Q498">
        <f t="shared" si="39"/>
        <v>0.63095238095238082</v>
      </c>
    </row>
    <row r="499" spans="1:17" x14ac:dyDescent="0.2">
      <c r="A499" t="s">
        <v>617</v>
      </c>
      <c r="B499" t="s">
        <v>263</v>
      </c>
      <c r="C499" t="s">
        <v>264</v>
      </c>
      <c r="D499" t="s">
        <v>27</v>
      </c>
      <c r="E499" s="2">
        <v>45309.029108796298</v>
      </c>
      <c r="F499" s="2">
        <v>45309.033275462964</v>
      </c>
      <c r="G499" t="str">
        <f t="shared" si="36"/>
        <v>01</v>
      </c>
      <c r="H499" t="str">
        <f t="shared" si="37"/>
        <v>18</v>
      </c>
      <c r="I499">
        <v>392</v>
      </c>
      <c r="J499">
        <f t="shared" si="38"/>
        <v>6.5333333333333332</v>
      </c>
      <c r="K499" t="s">
        <v>38</v>
      </c>
      <c r="L499" t="s">
        <v>112</v>
      </c>
      <c r="M499" t="s">
        <v>34</v>
      </c>
      <c r="N499" t="b">
        <v>0</v>
      </c>
      <c r="O499">
        <f>_xlfn.XLOOKUP(B499,Machine_Info!A:A,Machine_Info!E:E)</f>
        <v>22</v>
      </c>
      <c r="P499">
        <f t="shared" si="35"/>
        <v>15.466666666666667</v>
      </c>
      <c r="Q499">
        <f t="shared" si="39"/>
        <v>0.70303030303030301</v>
      </c>
    </row>
    <row r="500" spans="1:17" x14ac:dyDescent="0.2">
      <c r="A500" t="s">
        <v>618</v>
      </c>
      <c r="B500" t="s">
        <v>99</v>
      </c>
      <c r="C500" t="s">
        <v>100</v>
      </c>
      <c r="D500" t="s">
        <v>32</v>
      </c>
      <c r="E500" s="2">
        <v>45309.037893518522</v>
      </c>
      <c r="F500" s="2">
        <v>45309.056643518517</v>
      </c>
      <c r="G500" t="str">
        <f t="shared" si="36"/>
        <v>01</v>
      </c>
      <c r="H500" t="str">
        <f t="shared" si="37"/>
        <v>18</v>
      </c>
      <c r="I500">
        <v>186</v>
      </c>
      <c r="J500">
        <f t="shared" si="38"/>
        <v>3.1</v>
      </c>
      <c r="K500" t="s">
        <v>71</v>
      </c>
      <c r="L500" t="s">
        <v>112</v>
      </c>
      <c r="M500" t="s">
        <v>34</v>
      </c>
      <c r="N500" t="b">
        <v>1</v>
      </c>
      <c r="O500">
        <f>_xlfn.XLOOKUP(B500,Machine_Info!A:A,Machine_Info!E:E)</f>
        <v>16</v>
      </c>
      <c r="P500">
        <f t="shared" si="35"/>
        <v>12.9</v>
      </c>
      <c r="Q500">
        <f t="shared" si="39"/>
        <v>0.80625000000000002</v>
      </c>
    </row>
    <row r="501" spans="1:17" x14ac:dyDescent="0.2">
      <c r="A501" t="s">
        <v>619</v>
      </c>
      <c r="B501" t="s">
        <v>89</v>
      </c>
      <c r="C501" t="s">
        <v>90</v>
      </c>
      <c r="D501" t="s">
        <v>32</v>
      </c>
      <c r="E501" s="2">
        <v>45309.061828703707</v>
      </c>
      <c r="F501" s="2">
        <v>45309.073634259257</v>
      </c>
      <c r="G501" t="str">
        <f t="shared" si="36"/>
        <v>01</v>
      </c>
      <c r="H501" t="str">
        <f t="shared" si="37"/>
        <v>18</v>
      </c>
      <c r="I501">
        <v>249</v>
      </c>
      <c r="J501">
        <f t="shared" si="38"/>
        <v>4.1500000000000004</v>
      </c>
      <c r="K501" t="s">
        <v>46</v>
      </c>
      <c r="L501" t="s">
        <v>10155</v>
      </c>
      <c r="M501" t="s">
        <v>44</v>
      </c>
      <c r="N501" t="b">
        <v>0</v>
      </c>
      <c r="O501">
        <f>_xlfn.XLOOKUP(B501,Machine_Info!A:A,Machine_Info!E:E)</f>
        <v>14</v>
      </c>
      <c r="P501">
        <f t="shared" si="35"/>
        <v>9.85</v>
      </c>
      <c r="Q501">
        <f t="shared" si="39"/>
        <v>0.70357142857142851</v>
      </c>
    </row>
    <row r="502" spans="1:17" x14ac:dyDescent="0.2">
      <c r="A502" t="s">
        <v>620</v>
      </c>
      <c r="B502" t="s">
        <v>57</v>
      </c>
      <c r="C502" t="s">
        <v>58</v>
      </c>
      <c r="D502" t="s">
        <v>59</v>
      </c>
      <c r="E502" s="2">
        <v>45309.110729166663</v>
      </c>
      <c r="F502" s="2">
        <v>45309.113506944443</v>
      </c>
      <c r="G502" t="str">
        <f t="shared" si="36"/>
        <v>01</v>
      </c>
      <c r="H502" t="str">
        <f t="shared" si="37"/>
        <v>18</v>
      </c>
      <c r="I502">
        <v>12</v>
      </c>
      <c r="J502">
        <f t="shared" si="38"/>
        <v>0.2</v>
      </c>
      <c r="K502" t="s">
        <v>21</v>
      </c>
      <c r="L502" t="s">
        <v>10156</v>
      </c>
      <c r="M502" t="s">
        <v>23</v>
      </c>
      <c r="N502" t="b">
        <v>1</v>
      </c>
      <c r="O502">
        <f>_xlfn.XLOOKUP(B502,Machine_Info!A:A,Machine_Info!E:E)</f>
        <v>18</v>
      </c>
      <c r="P502">
        <f t="shared" si="35"/>
        <v>17.8</v>
      </c>
      <c r="Q502">
        <f t="shared" si="39"/>
        <v>0.98888888888888893</v>
      </c>
    </row>
    <row r="503" spans="1:17" x14ac:dyDescent="0.2">
      <c r="A503" t="s">
        <v>621</v>
      </c>
      <c r="B503" t="s">
        <v>92</v>
      </c>
      <c r="C503" t="s">
        <v>93</v>
      </c>
      <c r="D503" t="s">
        <v>59</v>
      </c>
      <c r="E503" s="2">
        <v>45309.118773148148</v>
      </c>
      <c r="F503" s="2">
        <v>45309.12641203704</v>
      </c>
      <c r="G503" t="str">
        <f t="shared" si="36"/>
        <v>01</v>
      </c>
      <c r="H503" t="str">
        <f t="shared" si="37"/>
        <v>18</v>
      </c>
      <c r="I503">
        <v>434</v>
      </c>
      <c r="J503">
        <f t="shared" si="38"/>
        <v>7.2333333333333334</v>
      </c>
      <c r="K503" t="s">
        <v>103</v>
      </c>
      <c r="L503" t="s">
        <v>10156</v>
      </c>
      <c r="M503" t="s">
        <v>23</v>
      </c>
      <c r="N503" t="b">
        <v>0</v>
      </c>
      <c r="O503">
        <f>_xlfn.XLOOKUP(B503,Machine_Info!A:A,Machine_Info!E:E)</f>
        <v>20</v>
      </c>
      <c r="P503">
        <f t="shared" si="35"/>
        <v>12.766666666666666</v>
      </c>
      <c r="Q503">
        <f t="shared" si="39"/>
        <v>0.63833333333333331</v>
      </c>
    </row>
    <row r="504" spans="1:17" x14ac:dyDescent="0.2">
      <c r="A504" t="s">
        <v>622</v>
      </c>
      <c r="B504" t="s">
        <v>30</v>
      </c>
      <c r="C504" t="s">
        <v>31</v>
      </c>
      <c r="D504" t="s">
        <v>32</v>
      </c>
      <c r="E504" s="2">
        <v>45309.128993055558</v>
      </c>
      <c r="F504" s="2">
        <v>45309.147743055553</v>
      </c>
      <c r="G504" t="str">
        <f t="shared" si="36"/>
        <v>01</v>
      </c>
      <c r="H504" t="str">
        <f t="shared" si="37"/>
        <v>18</v>
      </c>
      <c r="I504">
        <v>64</v>
      </c>
      <c r="J504">
        <f t="shared" si="38"/>
        <v>1.0666666666666667</v>
      </c>
      <c r="K504" t="s">
        <v>54</v>
      </c>
      <c r="L504" t="s">
        <v>10156</v>
      </c>
      <c r="M504" t="s">
        <v>23</v>
      </c>
      <c r="N504" t="b">
        <v>1</v>
      </c>
      <c r="O504">
        <f>_xlfn.XLOOKUP(B504,Machine_Info!A:A,Machine_Info!E:E)</f>
        <v>22</v>
      </c>
      <c r="P504">
        <f t="shared" si="35"/>
        <v>20.933333333333334</v>
      </c>
      <c r="Q504">
        <f t="shared" si="39"/>
        <v>0.95151515151515154</v>
      </c>
    </row>
    <row r="505" spans="1:17" x14ac:dyDescent="0.2">
      <c r="A505" t="s">
        <v>623</v>
      </c>
      <c r="B505" t="s">
        <v>96</v>
      </c>
      <c r="C505" t="s">
        <v>97</v>
      </c>
      <c r="D505" t="s">
        <v>27</v>
      </c>
      <c r="E505" s="2">
        <v>45309.130636574067</v>
      </c>
      <c r="F505" s="2">
        <v>45309.141747685193</v>
      </c>
      <c r="G505" t="str">
        <f t="shared" si="36"/>
        <v>01</v>
      </c>
      <c r="H505" t="str">
        <f t="shared" si="37"/>
        <v>18</v>
      </c>
      <c r="I505">
        <v>451</v>
      </c>
      <c r="J505">
        <f t="shared" si="38"/>
        <v>7.5166666666666666</v>
      </c>
      <c r="K505" t="s">
        <v>110</v>
      </c>
      <c r="L505" t="s">
        <v>112</v>
      </c>
      <c r="M505" t="s">
        <v>34</v>
      </c>
      <c r="N505" t="b">
        <v>0</v>
      </c>
      <c r="O505">
        <f>_xlfn.XLOOKUP(B505,Machine_Info!A:A,Machine_Info!E:E)</f>
        <v>20</v>
      </c>
      <c r="P505">
        <f t="shared" si="35"/>
        <v>12.483333333333334</v>
      </c>
      <c r="Q505">
        <f t="shared" si="39"/>
        <v>0.62416666666666676</v>
      </c>
    </row>
    <row r="506" spans="1:17" x14ac:dyDescent="0.2">
      <c r="A506" t="s">
        <v>624</v>
      </c>
      <c r="B506" t="s">
        <v>132</v>
      </c>
      <c r="C506" t="s">
        <v>133</v>
      </c>
      <c r="D506" t="s">
        <v>59</v>
      </c>
      <c r="E506" s="2">
        <v>45309.153807870367</v>
      </c>
      <c r="F506" s="2">
        <v>45309.240613425929</v>
      </c>
      <c r="G506" t="str">
        <f t="shared" si="36"/>
        <v>01</v>
      </c>
      <c r="H506" t="str">
        <f t="shared" si="37"/>
        <v>18</v>
      </c>
      <c r="I506">
        <v>310</v>
      </c>
      <c r="J506">
        <f t="shared" si="38"/>
        <v>5.166666666666667</v>
      </c>
      <c r="K506" t="s">
        <v>71</v>
      </c>
      <c r="L506" t="s">
        <v>10155</v>
      </c>
      <c r="M506" t="s">
        <v>44</v>
      </c>
      <c r="N506" t="b">
        <v>1</v>
      </c>
      <c r="O506">
        <f>_xlfn.XLOOKUP(B506,Machine_Info!A:A,Machine_Info!E:E)</f>
        <v>14</v>
      </c>
      <c r="P506">
        <f t="shared" si="35"/>
        <v>8.8333333333333321</v>
      </c>
      <c r="Q506">
        <f t="shared" si="39"/>
        <v>0.63095238095238082</v>
      </c>
    </row>
    <row r="507" spans="1:17" x14ac:dyDescent="0.2">
      <c r="A507" t="s">
        <v>625</v>
      </c>
      <c r="B507" t="s">
        <v>142</v>
      </c>
      <c r="C507" t="s">
        <v>143</v>
      </c>
      <c r="D507" t="s">
        <v>27</v>
      </c>
      <c r="E507" s="2">
        <v>45309.231481481482</v>
      </c>
      <c r="F507" s="2">
        <v>45309.241898148153</v>
      </c>
      <c r="G507" t="str">
        <f t="shared" si="36"/>
        <v>01</v>
      </c>
      <c r="H507" t="str">
        <f t="shared" si="37"/>
        <v>18</v>
      </c>
      <c r="I507">
        <v>383</v>
      </c>
      <c r="J507">
        <f t="shared" si="38"/>
        <v>6.3833333333333337</v>
      </c>
      <c r="K507" t="s">
        <v>103</v>
      </c>
      <c r="L507" t="s">
        <v>10156</v>
      </c>
      <c r="M507" t="s">
        <v>23</v>
      </c>
      <c r="N507" t="b">
        <v>0</v>
      </c>
      <c r="O507">
        <f>_xlfn.XLOOKUP(B507,Machine_Info!A:A,Machine_Info!E:E)</f>
        <v>22</v>
      </c>
      <c r="P507">
        <f t="shared" si="35"/>
        <v>15.616666666666667</v>
      </c>
      <c r="Q507">
        <f t="shared" si="39"/>
        <v>0.70984848484848484</v>
      </c>
    </row>
    <row r="508" spans="1:17" x14ac:dyDescent="0.2">
      <c r="A508" t="s">
        <v>626</v>
      </c>
      <c r="B508" t="s">
        <v>36</v>
      </c>
      <c r="C508" t="s">
        <v>37</v>
      </c>
      <c r="D508" t="s">
        <v>20</v>
      </c>
      <c r="E508" s="2">
        <v>45309.259953703702</v>
      </c>
      <c r="F508" s="2">
        <v>45309.282175925917</v>
      </c>
      <c r="G508" t="str">
        <f t="shared" si="36"/>
        <v>01</v>
      </c>
      <c r="H508" t="str">
        <f t="shared" si="37"/>
        <v>18</v>
      </c>
      <c r="I508">
        <v>728</v>
      </c>
      <c r="J508">
        <f t="shared" si="38"/>
        <v>12.133333333333333</v>
      </c>
      <c r="K508" t="s">
        <v>54</v>
      </c>
      <c r="L508" t="s">
        <v>10156</v>
      </c>
      <c r="M508" t="s">
        <v>23</v>
      </c>
      <c r="N508" t="b">
        <v>1</v>
      </c>
      <c r="O508">
        <f>_xlfn.XLOOKUP(B508,Machine_Info!A:A,Machine_Info!E:E)</f>
        <v>18</v>
      </c>
      <c r="P508">
        <f t="shared" si="35"/>
        <v>5.8666666666666671</v>
      </c>
      <c r="Q508">
        <f t="shared" si="39"/>
        <v>0.32592592592592595</v>
      </c>
    </row>
    <row r="509" spans="1:17" x14ac:dyDescent="0.2">
      <c r="A509" t="s">
        <v>627</v>
      </c>
      <c r="B509" t="s">
        <v>160</v>
      </c>
      <c r="C509" t="s">
        <v>161</v>
      </c>
      <c r="D509" t="s">
        <v>32</v>
      </c>
      <c r="E509" s="2">
        <v>45309.295347222222</v>
      </c>
      <c r="F509" s="2">
        <v>45309.370347222219</v>
      </c>
      <c r="G509" t="str">
        <f t="shared" si="36"/>
        <v>01</v>
      </c>
      <c r="H509" t="str">
        <f t="shared" si="37"/>
        <v>18</v>
      </c>
      <c r="I509">
        <v>453</v>
      </c>
      <c r="J509">
        <f t="shared" si="38"/>
        <v>7.55</v>
      </c>
      <c r="K509" t="s">
        <v>71</v>
      </c>
      <c r="L509" t="s">
        <v>10156</v>
      </c>
      <c r="M509" t="s">
        <v>23</v>
      </c>
      <c r="N509" t="b">
        <v>1</v>
      </c>
      <c r="O509">
        <f>_xlfn.XLOOKUP(B509,Machine_Info!A:A,Machine_Info!E:E)</f>
        <v>20</v>
      </c>
      <c r="P509">
        <f t="shared" si="35"/>
        <v>12.45</v>
      </c>
      <c r="Q509">
        <f t="shared" si="39"/>
        <v>0.62249999999999994</v>
      </c>
    </row>
    <row r="510" spans="1:17" x14ac:dyDescent="0.2">
      <c r="A510" t="s">
        <v>628</v>
      </c>
      <c r="B510" t="s">
        <v>25</v>
      </c>
      <c r="C510" t="s">
        <v>26</v>
      </c>
      <c r="D510" t="s">
        <v>27</v>
      </c>
      <c r="E510" s="2">
        <v>45309.301990740743</v>
      </c>
      <c r="F510" s="2">
        <v>45309.308240740742</v>
      </c>
      <c r="G510" t="str">
        <f t="shared" si="36"/>
        <v>01</v>
      </c>
      <c r="H510" t="str">
        <f t="shared" si="37"/>
        <v>18</v>
      </c>
      <c r="I510">
        <v>1254</v>
      </c>
      <c r="J510">
        <f t="shared" si="38"/>
        <v>20.9</v>
      </c>
      <c r="K510" t="s">
        <v>42</v>
      </c>
      <c r="L510" t="s">
        <v>10155</v>
      </c>
      <c r="M510" t="s">
        <v>44</v>
      </c>
      <c r="N510" t="b">
        <v>0</v>
      </c>
      <c r="O510">
        <f>_xlfn.XLOOKUP(B510,Machine_Info!A:A,Machine_Info!E:E)</f>
        <v>22</v>
      </c>
      <c r="P510">
        <f t="shared" si="35"/>
        <v>1.1000000000000014</v>
      </c>
      <c r="Q510">
        <f t="shared" si="39"/>
        <v>5.0000000000000065E-2</v>
      </c>
    </row>
    <row r="511" spans="1:17" x14ac:dyDescent="0.2">
      <c r="A511" t="s">
        <v>629</v>
      </c>
      <c r="B511" t="s">
        <v>218</v>
      </c>
      <c r="C511" t="s">
        <v>219</v>
      </c>
      <c r="D511" t="s">
        <v>20</v>
      </c>
      <c r="E511" s="2">
        <v>45309.317106481481</v>
      </c>
      <c r="F511" s="2">
        <v>45309.40252314815</v>
      </c>
      <c r="G511" t="str">
        <f t="shared" si="36"/>
        <v>01</v>
      </c>
      <c r="H511" t="str">
        <f t="shared" si="37"/>
        <v>18</v>
      </c>
      <c r="I511">
        <v>168</v>
      </c>
      <c r="J511">
        <f t="shared" si="38"/>
        <v>2.8</v>
      </c>
      <c r="K511" t="s">
        <v>28</v>
      </c>
      <c r="L511" t="s">
        <v>10155</v>
      </c>
      <c r="M511" t="s">
        <v>44</v>
      </c>
      <c r="N511" t="b">
        <v>0</v>
      </c>
      <c r="O511">
        <f>_xlfn.XLOOKUP(B511,Machine_Info!A:A,Machine_Info!E:E)</f>
        <v>14</v>
      </c>
      <c r="P511">
        <f t="shared" si="35"/>
        <v>11.2</v>
      </c>
      <c r="Q511">
        <f t="shared" si="39"/>
        <v>0.79999999999999993</v>
      </c>
    </row>
    <row r="512" spans="1:17" x14ac:dyDescent="0.2">
      <c r="A512" t="s">
        <v>630</v>
      </c>
      <c r="B512" t="s">
        <v>218</v>
      </c>
      <c r="C512" t="s">
        <v>219</v>
      </c>
      <c r="D512" t="s">
        <v>20</v>
      </c>
      <c r="E512" s="2">
        <v>45309.384756944448</v>
      </c>
      <c r="F512" s="2">
        <v>45309.56045138889</v>
      </c>
      <c r="G512" t="str">
        <f t="shared" si="36"/>
        <v>01</v>
      </c>
      <c r="H512" t="str">
        <f t="shared" si="37"/>
        <v>18</v>
      </c>
      <c r="I512">
        <v>188</v>
      </c>
      <c r="J512">
        <f t="shared" si="38"/>
        <v>3.1333333333333333</v>
      </c>
      <c r="K512" t="s">
        <v>71</v>
      </c>
      <c r="L512" t="s">
        <v>112</v>
      </c>
      <c r="M512" t="s">
        <v>34</v>
      </c>
      <c r="N512" t="b">
        <v>1</v>
      </c>
      <c r="O512">
        <f>_xlfn.XLOOKUP(B512,Machine_Info!A:A,Machine_Info!E:E)</f>
        <v>14</v>
      </c>
      <c r="P512">
        <f t="shared" si="35"/>
        <v>10.866666666666667</v>
      </c>
      <c r="Q512">
        <f t="shared" si="39"/>
        <v>0.77619047619047621</v>
      </c>
    </row>
    <row r="513" spans="1:17" x14ac:dyDescent="0.2">
      <c r="A513" t="s">
        <v>631</v>
      </c>
      <c r="B513" t="s">
        <v>135</v>
      </c>
      <c r="C513" t="s">
        <v>136</v>
      </c>
      <c r="D513" t="s">
        <v>32</v>
      </c>
      <c r="E513" s="2">
        <v>45309.39298611111</v>
      </c>
      <c r="F513" s="2">
        <v>45309.50409722222</v>
      </c>
      <c r="G513" t="str">
        <f t="shared" si="36"/>
        <v>01</v>
      </c>
      <c r="H513" t="str">
        <f t="shared" si="37"/>
        <v>18</v>
      </c>
      <c r="I513">
        <v>84</v>
      </c>
      <c r="J513">
        <f t="shared" si="38"/>
        <v>1.4</v>
      </c>
      <c r="K513" t="s">
        <v>38</v>
      </c>
      <c r="L513" t="s">
        <v>10155</v>
      </c>
      <c r="M513" t="s">
        <v>44</v>
      </c>
      <c r="N513" t="b">
        <v>0</v>
      </c>
      <c r="O513">
        <f>_xlfn.XLOOKUP(B513,Machine_Info!A:A,Machine_Info!E:E)</f>
        <v>20</v>
      </c>
      <c r="P513">
        <f t="shared" si="35"/>
        <v>18.600000000000001</v>
      </c>
      <c r="Q513">
        <f t="shared" si="39"/>
        <v>0.93</v>
      </c>
    </row>
    <row r="514" spans="1:17" x14ac:dyDescent="0.2">
      <c r="A514" t="s">
        <v>632</v>
      </c>
      <c r="B514" t="s">
        <v>253</v>
      </c>
      <c r="C514" t="s">
        <v>254</v>
      </c>
      <c r="D514" t="s">
        <v>59</v>
      </c>
      <c r="E514" s="2">
        <v>45309.404583333337</v>
      </c>
      <c r="F514" s="2">
        <v>45309.408750000002</v>
      </c>
      <c r="G514" t="str">
        <f t="shared" si="36"/>
        <v>01</v>
      </c>
      <c r="H514" t="str">
        <f t="shared" si="37"/>
        <v>18</v>
      </c>
      <c r="I514">
        <v>15</v>
      </c>
      <c r="J514">
        <f t="shared" si="38"/>
        <v>0.25</v>
      </c>
      <c r="K514" t="s">
        <v>38</v>
      </c>
      <c r="L514" t="s">
        <v>112</v>
      </c>
      <c r="M514" t="s">
        <v>34</v>
      </c>
      <c r="N514" t="b">
        <v>0</v>
      </c>
      <c r="O514">
        <f>_xlfn.XLOOKUP(B514,Machine_Info!A:A,Machine_Info!E:E)</f>
        <v>22</v>
      </c>
      <c r="P514">
        <f t="shared" ref="P514:P577" si="40">O514-J514</f>
        <v>21.75</v>
      </c>
      <c r="Q514">
        <f t="shared" si="39"/>
        <v>0.98863636363636365</v>
      </c>
    </row>
    <row r="515" spans="1:17" x14ac:dyDescent="0.2">
      <c r="A515" t="s">
        <v>633</v>
      </c>
      <c r="B515" t="s">
        <v>69</v>
      </c>
      <c r="C515" t="s">
        <v>70</v>
      </c>
      <c r="D515" t="s">
        <v>27</v>
      </c>
      <c r="E515" s="2">
        <v>45309.481770833343</v>
      </c>
      <c r="F515" s="2">
        <v>45309.813020833331</v>
      </c>
      <c r="G515" t="str">
        <f t="shared" ref="G515:G578" si="41">TEXT(E515,"mm")</f>
        <v>01</v>
      </c>
      <c r="H515" t="str">
        <f t="shared" ref="H515:H578" si="42">TEXT(E515,"dd")</f>
        <v>18</v>
      </c>
      <c r="I515">
        <v>91</v>
      </c>
      <c r="J515">
        <f t="shared" ref="J515:J578" si="43">I515/60</f>
        <v>1.5166666666666666</v>
      </c>
      <c r="K515" t="s">
        <v>110</v>
      </c>
      <c r="L515" t="s">
        <v>10155</v>
      </c>
      <c r="M515" t="s">
        <v>44</v>
      </c>
      <c r="N515" t="b">
        <v>0</v>
      </c>
      <c r="O515">
        <f>_xlfn.XLOOKUP(B515,Machine_Info!A:A,Machine_Info!E:E)</f>
        <v>16</v>
      </c>
      <c r="P515">
        <f t="shared" si="40"/>
        <v>14.483333333333334</v>
      </c>
      <c r="Q515">
        <f t="shared" ref="Q515:Q578" si="44">P515/O515</f>
        <v>0.90520833333333339</v>
      </c>
    </row>
    <row r="516" spans="1:17" x14ac:dyDescent="0.2">
      <c r="A516" t="s">
        <v>634</v>
      </c>
      <c r="B516" t="s">
        <v>139</v>
      </c>
      <c r="C516" t="s">
        <v>140</v>
      </c>
      <c r="D516" t="s">
        <v>59</v>
      </c>
      <c r="E516" s="2">
        <v>45309.506053240737</v>
      </c>
      <c r="F516" s="2">
        <v>45309.703969907408</v>
      </c>
      <c r="G516" t="str">
        <f t="shared" si="41"/>
        <v>01</v>
      </c>
      <c r="H516" t="str">
        <f t="shared" si="42"/>
        <v>18</v>
      </c>
      <c r="I516">
        <v>295</v>
      </c>
      <c r="J516">
        <f t="shared" si="43"/>
        <v>4.916666666666667</v>
      </c>
      <c r="K516" t="s">
        <v>54</v>
      </c>
      <c r="L516" t="s">
        <v>10155</v>
      </c>
      <c r="M516" t="s">
        <v>44</v>
      </c>
      <c r="N516" t="b">
        <v>1</v>
      </c>
      <c r="O516">
        <f>_xlfn.XLOOKUP(B516,Machine_Info!A:A,Machine_Info!E:E)</f>
        <v>20</v>
      </c>
      <c r="P516">
        <f t="shared" si="40"/>
        <v>15.083333333333332</v>
      </c>
      <c r="Q516">
        <f t="shared" si="44"/>
        <v>0.75416666666666665</v>
      </c>
    </row>
    <row r="517" spans="1:17" x14ac:dyDescent="0.2">
      <c r="A517" t="s">
        <v>635</v>
      </c>
      <c r="B517" t="s">
        <v>30</v>
      </c>
      <c r="C517" t="s">
        <v>31</v>
      </c>
      <c r="D517" t="s">
        <v>32</v>
      </c>
      <c r="E517" s="2">
        <v>45309.527361111112</v>
      </c>
      <c r="F517" s="2">
        <v>45309.588472222233</v>
      </c>
      <c r="G517" t="str">
        <f t="shared" si="41"/>
        <v>01</v>
      </c>
      <c r="H517" t="str">
        <f t="shared" si="42"/>
        <v>18</v>
      </c>
      <c r="I517">
        <v>109</v>
      </c>
      <c r="J517">
        <f t="shared" si="43"/>
        <v>1.8166666666666667</v>
      </c>
      <c r="K517" t="s">
        <v>38</v>
      </c>
      <c r="L517" t="s">
        <v>10155</v>
      </c>
      <c r="M517" t="s">
        <v>44</v>
      </c>
      <c r="N517" t="b">
        <v>0</v>
      </c>
      <c r="O517">
        <f>_xlfn.XLOOKUP(B517,Machine_Info!A:A,Machine_Info!E:E)</f>
        <v>22</v>
      </c>
      <c r="P517">
        <f t="shared" si="40"/>
        <v>20.183333333333334</v>
      </c>
      <c r="Q517">
        <f t="shared" si="44"/>
        <v>0.91742424242424248</v>
      </c>
    </row>
    <row r="518" spans="1:17" x14ac:dyDescent="0.2">
      <c r="A518" t="s">
        <v>636</v>
      </c>
      <c r="B518" t="s">
        <v>202</v>
      </c>
      <c r="C518" t="s">
        <v>203</v>
      </c>
      <c r="D518" t="s">
        <v>32</v>
      </c>
      <c r="E518" s="2">
        <v>45309.610659722217</v>
      </c>
      <c r="F518" s="2">
        <v>45309.769687499997</v>
      </c>
      <c r="G518" t="str">
        <f t="shared" si="41"/>
        <v>01</v>
      </c>
      <c r="H518" t="str">
        <f t="shared" si="42"/>
        <v>18</v>
      </c>
      <c r="I518">
        <v>483</v>
      </c>
      <c r="J518">
        <f t="shared" si="43"/>
        <v>8.0500000000000007</v>
      </c>
      <c r="K518" t="s">
        <v>103</v>
      </c>
      <c r="L518" t="s">
        <v>112</v>
      </c>
      <c r="M518" t="s">
        <v>34</v>
      </c>
      <c r="N518" t="b">
        <v>0</v>
      </c>
      <c r="O518">
        <f>_xlfn.XLOOKUP(B518,Machine_Info!A:A,Machine_Info!E:E)</f>
        <v>22</v>
      </c>
      <c r="P518">
        <f t="shared" si="40"/>
        <v>13.95</v>
      </c>
      <c r="Q518">
        <f t="shared" si="44"/>
        <v>0.63409090909090904</v>
      </c>
    </row>
    <row r="519" spans="1:17" x14ac:dyDescent="0.2">
      <c r="A519" t="s">
        <v>637</v>
      </c>
      <c r="B519" t="s">
        <v>167</v>
      </c>
      <c r="C519" t="s">
        <v>168</v>
      </c>
      <c r="D519" t="s">
        <v>59</v>
      </c>
      <c r="E519" s="2">
        <v>45309.621458333328</v>
      </c>
      <c r="F519" s="2">
        <v>45309.806875000002</v>
      </c>
      <c r="G519" t="str">
        <f t="shared" si="41"/>
        <v>01</v>
      </c>
      <c r="H519" t="str">
        <f t="shared" si="42"/>
        <v>18</v>
      </c>
      <c r="I519">
        <v>174</v>
      </c>
      <c r="J519">
        <f t="shared" si="43"/>
        <v>2.9</v>
      </c>
      <c r="K519" t="s">
        <v>38</v>
      </c>
      <c r="L519" t="s">
        <v>10156</v>
      </c>
      <c r="M519" t="s">
        <v>23</v>
      </c>
      <c r="N519" t="b">
        <v>0</v>
      </c>
      <c r="O519">
        <f>_xlfn.XLOOKUP(B519,Machine_Info!A:A,Machine_Info!E:E)</f>
        <v>14</v>
      </c>
      <c r="P519">
        <f t="shared" si="40"/>
        <v>11.1</v>
      </c>
      <c r="Q519">
        <f t="shared" si="44"/>
        <v>0.79285714285714282</v>
      </c>
    </row>
    <row r="520" spans="1:17" x14ac:dyDescent="0.2">
      <c r="A520" t="s">
        <v>638</v>
      </c>
      <c r="B520" t="s">
        <v>125</v>
      </c>
      <c r="C520" t="s">
        <v>126</v>
      </c>
      <c r="D520" t="s">
        <v>20</v>
      </c>
      <c r="E520" s="2">
        <v>45309.702650462961</v>
      </c>
      <c r="F520" s="2">
        <v>45309.728344907409</v>
      </c>
      <c r="G520" t="str">
        <f t="shared" si="41"/>
        <v>01</v>
      </c>
      <c r="H520" t="str">
        <f t="shared" si="42"/>
        <v>18</v>
      </c>
      <c r="I520">
        <v>145</v>
      </c>
      <c r="J520">
        <f t="shared" si="43"/>
        <v>2.4166666666666665</v>
      </c>
      <c r="K520" t="s">
        <v>71</v>
      </c>
      <c r="L520" t="s">
        <v>10156</v>
      </c>
      <c r="M520" t="s">
        <v>23</v>
      </c>
      <c r="N520" t="b">
        <v>1</v>
      </c>
      <c r="O520">
        <f>_xlfn.XLOOKUP(B520,Machine_Info!A:A,Machine_Info!E:E)</f>
        <v>18</v>
      </c>
      <c r="P520">
        <f t="shared" si="40"/>
        <v>15.583333333333334</v>
      </c>
      <c r="Q520">
        <f t="shared" si="44"/>
        <v>0.86574074074074081</v>
      </c>
    </row>
    <row r="521" spans="1:17" x14ac:dyDescent="0.2">
      <c r="A521" t="s">
        <v>639</v>
      </c>
      <c r="B521" t="s">
        <v>116</v>
      </c>
      <c r="C521" t="s">
        <v>117</v>
      </c>
      <c r="D521" t="s">
        <v>20</v>
      </c>
      <c r="E521" s="2">
        <v>45309.709293981483</v>
      </c>
      <c r="F521" s="2">
        <v>45309.794710648152</v>
      </c>
      <c r="G521" t="str">
        <f t="shared" si="41"/>
        <v>01</v>
      </c>
      <c r="H521" t="str">
        <f t="shared" si="42"/>
        <v>18</v>
      </c>
      <c r="I521">
        <v>381</v>
      </c>
      <c r="J521">
        <f t="shared" si="43"/>
        <v>6.35</v>
      </c>
      <c r="K521" t="s">
        <v>42</v>
      </c>
      <c r="L521" t="s">
        <v>112</v>
      </c>
      <c r="M521" t="s">
        <v>34</v>
      </c>
      <c r="N521" t="b">
        <v>0</v>
      </c>
      <c r="O521">
        <f>_xlfn.XLOOKUP(B521,Machine_Info!A:A,Machine_Info!E:E)</f>
        <v>16</v>
      </c>
      <c r="P521">
        <f t="shared" si="40"/>
        <v>9.65</v>
      </c>
      <c r="Q521">
        <f t="shared" si="44"/>
        <v>0.60312500000000002</v>
      </c>
    </row>
    <row r="522" spans="1:17" x14ac:dyDescent="0.2">
      <c r="A522" t="s">
        <v>640</v>
      </c>
      <c r="B522" t="s">
        <v>18</v>
      </c>
      <c r="C522" t="s">
        <v>19</v>
      </c>
      <c r="D522" t="s">
        <v>20</v>
      </c>
      <c r="E522" s="2">
        <v>45309.736168981479</v>
      </c>
      <c r="F522" s="2">
        <v>45309.937557870369</v>
      </c>
      <c r="G522" t="str">
        <f t="shared" si="41"/>
        <v>01</v>
      </c>
      <c r="H522" t="str">
        <f t="shared" si="42"/>
        <v>18</v>
      </c>
      <c r="I522">
        <v>246</v>
      </c>
      <c r="J522">
        <f t="shared" si="43"/>
        <v>4.0999999999999996</v>
      </c>
      <c r="K522" t="s">
        <v>42</v>
      </c>
      <c r="L522" t="s">
        <v>10155</v>
      </c>
      <c r="M522" t="s">
        <v>44</v>
      </c>
      <c r="N522" t="b">
        <v>0</v>
      </c>
      <c r="O522">
        <f>_xlfn.XLOOKUP(B522,Machine_Info!A:A,Machine_Info!E:E)</f>
        <v>16</v>
      </c>
      <c r="P522">
        <f t="shared" si="40"/>
        <v>11.9</v>
      </c>
      <c r="Q522">
        <f t="shared" si="44"/>
        <v>0.74375000000000002</v>
      </c>
    </row>
    <row r="523" spans="1:17" x14ac:dyDescent="0.2">
      <c r="A523" t="s">
        <v>641</v>
      </c>
      <c r="B523" t="s">
        <v>25</v>
      </c>
      <c r="C523" t="s">
        <v>26</v>
      </c>
      <c r="D523" t="s">
        <v>27</v>
      </c>
      <c r="E523" s="2">
        <v>45309.783773148149</v>
      </c>
      <c r="F523" s="2">
        <v>45309.900439814817</v>
      </c>
      <c r="G523" t="str">
        <f t="shared" si="41"/>
        <v>01</v>
      </c>
      <c r="H523" t="str">
        <f t="shared" si="42"/>
        <v>18</v>
      </c>
      <c r="I523">
        <v>1253</v>
      </c>
      <c r="J523">
        <f t="shared" si="43"/>
        <v>20.883333333333333</v>
      </c>
      <c r="K523" t="s">
        <v>103</v>
      </c>
      <c r="L523" t="s">
        <v>10155</v>
      </c>
      <c r="M523" t="s">
        <v>44</v>
      </c>
      <c r="N523" t="b">
        <v>0</v>
      </c>
      <c r="O523">
        <f>_xlfn.XLOOKUP(B523,Machine_Info!A:A,Machine_Info!E:E)</f>
        <v>22</v>
      </c>
      <c r="P523">
        <f t="shared" si="40"/>
        <v>1.1166666666666671</v>
      </c>
      <c r="Q523">
        <f t="shared" si="44"/>
        <v>5.0757575757575779E-2</v>
      </c>
    </row>
    <row r="524" spans="1:17" x14ac:dyDescent="0.2">
      <c r="A524" t="s">
        <v>642</v>
      </c>
      <c r="B524" t="s">
        <v>218</v>
      </c>
      <c r="C524" t="s">
        <v>219</v>
      </c>
      <c r="D524" t="s">
        <v>20</v>
      </c>
      <c r="E524" s="2">
        <v>45309.807384259257</v>
      </c>
      <c r="F524" s="2">
        <v>45309.865023148152</v>
      </c>
      <c r="G524" t="str">
        <f t="shared" si="41"/>
        <v>01</v>
      </c>
      <c r="H524" t="str">
        <f t="shared" si="42"/>
        <v>18</v>
      </c>
      <c r="I524">
        <v>296</v>
      </c>
      <c r="J524">
        <f t="shared" si="43"/>
        <v>4.9333333333333336</v>
      </c>
      <c r="K524" t="s">
        <v>110</v>
      </c>
      <c r="L524" t="s">
        <v>10156</v>
      </c>
      <c r="M524" t="s">
        <v>23</v>
      </c>
      <c r="N524" t="b">
        <v>0</v>
      </c>
      <c r="O524">
        <f>_xlfn.XLOOKUP(B524,Machine_Info!A:A,Machine_Info!E:E)</f>
        <v>14</v>
      </c>
      <c r="P524">
        <f t="shared" si="40"/>
        <v>9.0666666666666664</v>
      </c>
      <c r="Q524">
        <f t="shared" si="44"/>
        <v>0.64761904761904765</v>
      </c>
    </row>
    <row r="525" spans="1:17" x14ac:dyDescent="0.2">
      <c r="A525" t="s">
        <v>643</v>
      </c>
      <c r="B525" t="s">
        <v>160</v>
      </c>
      <c r="C525" t="s">
        <v>161</v>
      </c>
      <c r="D525" t="s">
        <v>32</v>
      </c>
      <c r="E525" s="2">
        <v>45309.835752314822</v>
      </c>
      <c r="F525" s="2">
        <v>45310.217002314806</v>
      </c>
      <c r="G525" t="str">
        <f t="shared" si="41"/>
        <v>01</v>
      </c>
      <c r="H525" t="str">
        <f t="shared" si="42"/>
        <v>18</v>
      </c>
      <c r="I525">
        <v>283</v>
      </c>
      <c r="J525">
        <f t="shared" si="43"/>
        <v>4.7166666666666668</v>
      </c>
      <c r="K525" t="s">
        <v>38</v>
      </c>
      <c r="L525" t="s">
        <v>10155</v>
      </c>
      <c r="M525" t="s">
        <v>44</v>
      </c>
      <c r="N525" t="b">
        <v>0</v>
      </c>
      <c r="O525">
        <f>_xlfn.XLOOKUP(B525,Machine_Info!A:A,Machine_Info!E:E)</f>
        <v>20</v>
      </c>
      <c r="P525">
        <f t="shared" si="40"/>
        <v>15.283333333333333</v>
      </c>
      <c r="Q525">
        <f t="shared" si="44"/>
        <v>0.76416666666666666</v>
      </c>
    </row>
    <row r="526" spans="1:17" x14ac:dyDescent="0.2">
      <c r="A526" t="s">
        <v>644</v>
      </c>
      <c r="B526" t="s">
        <v>125</v>
      </c>
      <c r="C526" t="s">
        <v>126</v>
      </c>
      <c r="D526" t="s">
        <v>20</v>
      </c>
      <c r="E526" s="2">
        <v>45309.85832175926</v>
      </c>
      <c r="F526" s="2">
        <v>45309.882627314822</v>
      </c>
      <c r="G526" t="str">
        <f t="shared" si="41"/>
        <v>01</v>
      </c>
      <c r="H526" t="str">
        <f t="shared" si="42"/>
        <v>18</v>
      </c>
      <c r="I526">
        <v>427</v>
      </c>
      <c r="J526">
        <f t="shared" si="43"/>
        <v>7.1166666666666663</v>
      </c>
      <c r="K526" t="s">
        <v>110</v>
      </c>
      <c r="L526" t="s">
        <v>10156</v>
      </c>
      <c r="M526" t="s">
        <v>23</v>
      </c>
      <c r="N526" t="b">
        <v>0</v>
      </c>
      <c r="O526">
        <f>_xlfn.XLOOKUP(B526,Machine_Info!A:A,Machine_Info!E:E)</f>
        <v>18</v>
      </c>
      <c r="P526">
        <f t="shared" si="40"/>
        <v>10.883333333333333</v>
      </c>
      <c r="Q526">
        <f t="shared" si="44"/>
        <v>0.60462962962962963</v>
      </c>
    </row>
    <row r="527" spans="1:17" x14ac:dyDescent="0.2">
      <c r="A527" t="s">
        <v>645</v>
      </c>
      <c r="B527" t="s">
        <v>167</v>
      </c>
      <c r="C527" t="s">
        <v>168</v>
      </c>
      <c r="D527" t="s">
        <v>59</v>
      </c>
      <c r="E527" s="2">
        <v>45309.865358796298</v>
      </c>
      <c r="F527" s="2">
        <v>45309.883414351847</v>
      </c>
      <c r="G527" t="str">
        <f t="shared" si="41"/>
        <v>01</v>
      </c>
      <c r="H527" t="str">
        <f t="shared" si="42"/>
        <v>18</v>
      </c>
      <c r="I527">
        <v>133</v>
      </c>
      <c r="J527">
        <f t="shared" si="43"/>
        <v>2.2166666666666668</v>
      </c>
      <c r="K527" t="s">
        <v>103</v>
      </c>
      <c r="L527" t="s">
        <v>10155</v>
      </c>
      <c r="M527" t="s">
        <v>44</v>
      </c>
      <c r="N527" t="b">
        <v>0</v>
      </c>
      <c r="O527">
        <f>_xlfn.XLOOKUP(B527,Machine_Info!A:A,Machine_Info!E:E)</f>
        <v>14</v>
      </c>
      <c r="P527">
        <f t="shared" si="40"/>
        <v>11.783333333333333</v>
      </c>
      <c r="Q527">
        <f t="shared" si="44"/>
        <v>0.84166666666666667</v>
      </c>
    </row>
    <row r="528" spans="1:17" x14ac:dyDescent="0.2">
      <c r="A528" t="s">
        <v>646</v>
      </c>
      <c r="B528" t="s">
        <v>89</v>
      </c>
      <c r="C528" t="s">
        <v>90</v>
      </c>
      <c r="D528" t="s">
        <v>32</v>
      </c>
      <c r="E528" s="2">
        <v>45309.870740740742</v>
      </c>
      <c r="F528" s="2">
        <v>45310.016574074078</v>
      </c>
      <c r="G528" t="str">
        <f t="shared" si="41"/>
        <v>01</v>
      </c>
      <c r="H528" t="str">
        <f t="shared" si="42"/>
        <v>18</v>
      </c>
      <c r="I528">
        <v>199</v>
      </c>
      <c r="J528">
        <f t="shared" si="43"/>
        <v>3.3166666666666669</v>
      </c>
      <c r="K528" t="s">
        <v>42</v>
      </c>
      <c r="L528" t="s">
        <v>112</v>
      </c>
      <c r="M528" t="s">
        <v>34</v>
      </c>
      <c r="N528" t="b">
        <v>0</v>
      </c>
      <c r="O528">
        <f>_xlfn.XLOOKUP(B528,Machine_Info!A:A,Machine_Info!E:E)</f>
        <v>14</v>
      </c>
      <c r="P528">
        <f t="shared" si="40"/>
        <v>10.683333333333334</v>
      </c>
      <c r="Q528">
        <f t="shared" si="44"/>
        <v>0.76309523809523816</v>
      </c>
    </row>
    <row r="529" spans="1:17" x14ac:dyDescent="0.2">
      <c r="A529" t="s">
        <v>647</v>
      </c>
      <c r="B529" t="s">
        <v>106</v>
      </c>
      <c r="C529" t="s">
        <v>107</v>
      </c>
      <c r="D529" t="s">
        <v>59</v>
      </c>
      <c r="E529" s="2">
        <v>45309.882916666669</v>
      </c>
      <c r="F529" s="2">
        <v>45309.964861111112</v>
      </c>
      <c r="G529" t="str">
        <f t="shared" si="41"/>
        <v>01</v>
      </c>
      <c r="H529" t="str">
        <f t="shared" si="42"/>
        <v>18</v>
      </c>
      <c r="I529">
        <v>30</v>
      </c>
      <c r="J529">
        <f t="shared" si="43"/>
        <v>0.5</v>
      </c>
      <c r="K529" t="s">
        <v>71</v>
      </c>
      <c r="L529" t="s">
        <v>112</v>
      </c>
      <c r="M529" t="s">
        <v>34</v>
      </c>
      <c r="N529" t="b">
        <v>1</v>
      </c>
      <c r="O529">
        <f>_xlfn.XLOOKUP(B529,Machine_Info!A:A,Machine_Info!E:E)</f>
        <v>16</v>
      </c>
      <c r="P529">
        <f t="shared" si="40"/>
        <v>15.5</v>
      </c>
      <c r="Q529">
        <f t="shared" si="44"/>
        <v>0.96875</v>
      </c>
    </row>
    <row r="530" spans="1:17" x14ac:dyDescent="0.2">
      <c r="A530" t="s">
        <v>648</v>
      </c>
      <c r="B530" t="s">
        <v>218</v>
      </c>
      <c r="C530" t="s">
        <v>219</v>
      </c>
      <c r="D530" t="s">
        <v>20</v>
      </c>
      <c r="E530" s="2">
        <v>45309.903101851851</v>
      </c>
      <c r="F530" s="2">
        <v>45310.036435185182</v>
      </c>
      <c r="G530" t="str">
        <f t="shared" si="41"/>
        <v>01</v>
      </c>
      <c r="H530" t="str">
        <f t="shared" si="42"/>
        <v>18</v>
      </c>
      <c r="I530">
        <v>98</v>
      </c>
      <c r="J530">
        <f t="shared" si="43"/>
        <v>1.6333333333333333</v>
      </c>
      <c r="K530" t="s">
        <v>60</v>
      </c>
      <c r="L530" t="s">
        <v>10155</v>
      </c>
      <c r="M530" t="s">
        <v>44</v>
      </c>
      <c r="N530" t="b">
        <v>0</v>
      </c>
      <c r="O530">
        <f>_xlfn.XLOOKUP(B530,Machine_Info!A:A,Machine_Info!E:E)</f>
        <v>14</v>
      </c>
      <c r="P530">
        <f t="shared" si="40"/>
        <v>12.366666666666667</v>
      </c>
      <c r="Q530">
        <f t="shared" si="44"/>
        <v>0.88333333333333341</v>
      </c>
    </row>
    <row r="531" spans="1:17" x14ac:dyDescent="0.2">
      <c r="A531" t="s">
        <v>649</v>
      </c>
      <c r="B531" t="s">
        <v>139</v>
      </c>
      <c r="C531" t="s">
        <v>140</v>
      </c>
      <c r="D531" t="s">
        <v>59</v>
      </c>
      <c r="E531" s="2">
        <v>45309.908321759263</v>
      </c>
      <c r="F531" s="2">
        <v>45309.941655092603</v>
      </c>
      <c r="G531" t="str">
        <f t="shared" si="41"/>
        <v>01</v>
      </c>
      <c r="H531" t="str">
        <f t="shared" si="42"/>
        <v>18</v>
      </c>
      <c r="I531">
        <v>28</v>
      </c>
      <c r="J531">
        <f t="shared" si="43"/>
        <v>0.46666666666666667</v>
      </c>
      <c r="K531" t="s">
        <v>103</v>
      </c>
      <c r="L531" t="s">
        <v>10156</v>
      </c>
      <c r="M531" t="s">
        <v>23</v>
      </c>
      <c r="N531" t="b">
        <v>0</v>
      </c>
      <c r="O531">
        <f>_xlfn.XLOOKUP(B531,Machine_Info!A:A,Machine_Info!E:E)</f>
        <v>20</v>
      </c>
      <c r="P531">
        <f t="shared" si="40"/>
        <v>19.533333333333335</v>
      </c>
      <c r="Q531">
        <f t="shared" si="44"/>
        <v>0.97666666666666679</v>
      </c>
    </row>
    <row r="532" spans="1:17" x14ac:dyDescent="0.2">
      <c r="A532" t="s">
        <v>650</v>
      </c>
      <c r="B532" t="s">
        <v>132</v>
      </c>
      <c r="C532" t="s">
        <v>133</v>
      </c>
      <c r="D532" t="s">
        <v>59</v>
      </c>
      <c r="E532" s="2">
        <v>45309.918749999997</v>
      </c>
      <c r="F532" s="2">
        <v>45310.058333333327</v>
      </c>
      <c r="G532" t="str">
        <f t="shared" si="41"/>
        <v>01</v>
      </c>
      <c r="H532" t="str">
        <f t="shared" si="42"/>
        <v>18</v>
      </c>
      <c r="I532">
        <v>247</v>
      </c>
      <c r="J532">
        <f t="shared" si="43"/>
        <v>4.1166666666666663</v>
      </c>
      <c r="K532" t="s">
        <v>76</v>
      </c>
      <c r="L532" t="s">
        <v>10156</v>
      </c>
      <c r="M532" t="s">
        <v>23</v>
      </c>
      <c r="N532" t="b">
        <v>0</v>
      </c>
      <c r="O532">
        <f>_xlfn.XLOOKUP(B532,Machine_Info!A:A,Machine_Info!E:E)</f>
        <v>14</v>
      </c>
      <c r="P532">
        <f t="shared" si="40"/>
        <v>9.8833333333333329</v>
      </c>
      <c r="Q532">
        <f t="shared" si="44"/>
        <v>0.70595238095238089</v>
      </c>
    </row>
    <row r="533" spans="1:17" x14ac:dyDescent="0.2">
      <c r="A533" t="s">
        <v>651</v>
      </c>
      <c r="B533" t="s">
        <v>66</v>
      </c>
      <c r="C533" t="s">
        <v>67</v>
      </c>
      <c r="D533" t="s">
        <v>32</v>
      </c>
      <c r="E533" s="2">
        <v>45309.926053240742</v>
      </c>
      <c r="F533" s="2">
        <v>45309.953136574077</v>
      </c>
      <c r="G533" t="str">
        <f t="shared" si="41"/>
        <v>01</v>
      </c>
      <c r="H533" t="str">
        <f t="shared" si="42"/>
        <v>18</v>
      </c>
      <c r="I533">
        <v>318</v>
      </c>
      <c r="J533">
        <f t="shared" si="43"/>
        <v>5.3</v>
      </c>
      <c r="K533" t="s">
        <v>28</v>
      </c>
      <c r="L533" t="s">
        <v>10156</v>
      </c>
      <c r="M533" t="s">
        <v>23</v>
      </c>
      <c r="N533" t="b">
        <v>0</v>
      </c>
      <c r="O533">
        <f>_xlfn.XLOOKUP(B533,Machine_Info!A:A,Machine_Info!E:E)</f>
        <v>14</v>
      </c>
      <c r="P533">
        <f t="shared" si="40"/>
        <v>8.6999999999999993</v>
      </c>
      <c r="Q533">
        <f t="shared" si="44"/>
        <v>0.62142857142857133</v>
      </c>
    </row>
    <row r="534" spans="1:17" x14ac:dyDescent="0.2">
      <c r="A534" t="s">
        <v>652</v>
      </c>
      <c r="B534" t="s">
        <v>78</v>
      </c>
      <c r="C534" t="s">
        <v>79</v>
      </c>
      <c r="D534" t="s">
        <v>32</v>
      </c>
      <c r="E534" s="2">
        <v>45310.008819444447</v>
      </c>
      <c r="F534" s="2">
        <v>45310.081041666657</v>
      </c>
      <c r="G534" t="str">
        <f t="shared" si="41"/>
        <v>01</v>
      </c>
      <c r="H534" t="str">
        <f t="shared" si="42"/>
        <v>19</v>
      </c>
      <c r="I534">
        <v>513</v>
      </c>
      <c r="J534">
        <f t="shared" si="43"/>
        <v>8.5500000000000007</v>
      </c>
      <c r="K534" t="s">
        <v>38</v>
      </c>
      <c r="L534" t="s">
        <v>112</v>
      </c>
      <c r="M534" t="s">
        <v>34</v>
      </c>
      <c r="N534" t="b">
        <v>0</v>
      </c>
      <c r="O534">
        <f>_xlfn.XLOOKUP(B534,Machine_Info!A:A,Machine_Info!E:E)</f>
        <v>22</v>
      </c>
      <c r="P534">
        <f t="shared" si="40"/>
        <v>13.45</v>
      </c>
      <c r="Q534">
        <f t="shared" si="44"/>
        <v>0.61136363636363633</v>
      </c>
    </row>
    <row r="535" spans="1:17" x14ac:dyDescent="0.2">
      <c r="A535" t="s">
        <v>653</v>
      </c>
      <c r="B535" t="s">
        <v>92</v>
      </c>
      <c r="C535" t="s">
        <v>93</v>
      </c>
      <c r="D535" t="s">
        <v>59</v>
      </c>
      <c r="E535" s="2">
        <v>45310.096412037034</v>
      </c>
      <c r="F535" s="2">
        <v>45310.192245370366</v>
      </c>
      <c r="G535" t="str">
        <f t="shared" si="41"/>
        <v>01</v>
      </c>
      <c r="H535" t="str">
        <f t="shared" si="42"/>
        <v>19</v>
      </c>
      <c r="I535">
        <v>458</v>
      </c>
      <c r="J535">
        <f t="shared" si="43"/>
        <v>7.6333333333333337</v>
      </c>
      <c r="K535" t="s">
        <v>42</v>
      </c>
      <c r="L535" t="s">
        <v>112</v>
      </c>
      <c r="M535" t="s">
        <v>34</v>
      </c>
      <c r="N535" t="b">
        <v>0</v>
      </c>
      <c r="O535">
        <f>_xlfn.XLOOKUP(B535,Machine_Info!A:A,Machine_Info!E:E)</f>
        <v>20</v>
      </c>
      <c r="P535">
        <f t="shared" si="40"/>
        <v>12.366666666666667</v>
      </c>
      <c r="Q535">
        <f t="shared" si="44"/>
        <v>0.6183333333333334</v>
      </c>
    </row>
    <row r="536" spans="1:17" x14ac:dyDescent="0.2">
      <c r="A536" t="s">
        <v>654</v>
      </c>
      <c r="B536" t="s">
        <v>84</v>
      </c>
      <c r="C536" t="s">
        <v>85</v>
      </c>
      <c r="D536" t="s">
        <v>27</v>
      </c>
      <c r="E536" s="2">
        <v>45310.108611111107</v>
      </c>
      <c r="F536" s="2">
        <v>45310.558611111112</v>
      </c>
      <c r="G536" t="str">
        <f t="shared" si="41"/>
        <v>01</v>
      </c>
      <c r="H536" t="str">
        <f t="shared" si="42"/>
        <v>19</v>
      </c>
      <c r="I536">
        <v>201</v>
      </c>
      <c r="J536">
        <f t="shared" si="43"/>
        <v>3.35</v>
      </c>
      <c r="K536" t="s">
        <v>42</v>
      </c>
      <c r="L536" t="s">
        <v>10155</v>
      </c>
      <c r="M536" t="s">
        <v>44</v>
      </c>
      <c r="N536" t="b">
        <v>0</v>
      </c>
      <c r="O536">
        <f>_xlfn.XLOOKUP(B536,Machine_Info!A:A,Machine_Info!E:E)</f>
        <v>22</v>
      </c>
      <c r="P536">
        <f t="shared" si="40"/>
        <v>18.649999999999999</v>
      </c>
      <c r="Q536">
        <f t="shared" si="44"/>
        <v>0.84772727272727266</v>
      </c>
    </row>
    <row r="537" spans="1:17" x14ac:dyDescent="0.2">
      <c r="A537" t="s">
        <v>655</v>
      </c>
      <c r="B537" t="s">
        <v>106</v>
      </c>
      <c r="C537" t="s">
        <v>107</v>
      </c>
      <c r="D537" t="s">
        <v>59</v>
      </c>
      <c r="E537" s="2">
        <v>45310.111886574072</v>
      </c>
      <c r="F537" s="2">
        <v>45310.300775462973</v>
      </c>
      <c r="G537" t="str">
        <f t="shared" si="41"/>
        <v>01</v>
      </c>
      <c r="H537" t="str">
        <f t="shared" si="42"/>
        <v>19</v>
      </c>
      <c r="I537">
        <v>43</v>
      </c>
      <c r="J537">
        <f t="shared" si="43"/>
        <v>0.71666666666666667</v>
      </c>
      <c r="K537" t="s">
        <v>71</v>
      </c>
      <c r="L537" t="s">
        <v>112</v>
      </c>
      <c r="M537" t="s">
        <v>34</v>
      </c>
      <c r="N537" t="b">
        <v>1</v>
      </c>
      <c r="O537">
        <f>_xlfn.XLOOKUP(B537,Machine_Info!A:A,Machine_Info!E:E)</f>
        <v>16</v>
      </c>
      <c r="P537">
        <f t="shared" si="40"/>
        <v>15.283333333333333</v>
      </c>
      <c r="Q537">
        <f t="shared" si="44"/>
        <v>0.95520833333333333</v>
      </c>
    </row>
    <row r="538" spans="1:17" x14ac:dyDescent="0.2">
      <c r="A538" t="s">
        <v>656</v>
      </c>
      <c r="B538" t="s">
        <v>202</v>
      </c>
      <c r="C538" t="s">
        <v>203</v>
      </c>
      <c r="D538" t="s">
        <v>32</v>
      </c>
      <c r="E538" s="2">
        <v>45310.195057870369</v>
      </c>
      <c r="F538" s="2">
        <v>45310.207557870373</v>
      </c>
      <c r="G538" t="str">
        <f t="shared" si="41"/>
        <v>01</v>
      </c>
      <c r="H538" t="str">
        <f t="shared" si="42"/>
        <v>19</v>
      </c>
      <c r="I538">
        <v>154</v>
      </c>
      <c r="J538">
        <f t="shared" si="43"/>
        <v>2.5666666666666669</v>
      </c>
      <c r="K538" t="s">
        <v>38</v>
      </c>
      <c r="L538" t="s">
        <v>112</v>
      </c>
      <c r="M538" t="s">
        <v>34</v>
      </c>
      <c r="N538" t="b">
        <v>0</v>
      </c>
      <c r="O538">
        <f>_xlfn.XLOOKUP(B538,Machine_Info!A:A,Machine_Info!E:E)</f>
        <v>22</v>
      </c>
      <c r="P538">
        <f t="shared" si="40"/>
        <v>19.433333333333334</v>
      </c>
      <c r="Q538">
        <f t="shared" si="44"/>
        <v>0.8833333333333333</v>
      </c>
    </row>
    <row r="539" spans="1:17" x14ac:dyDescent="0.2">
      <c r="A539" t="s">
        <v>657</v>
      </c>
      <c r="B539" t="s">
        <v>263</v>
      </c>
      <c r="C539" t="s">
        <v>264</v>
      </c>
      <c r="D539" t="s">
        <v>27</v>
      </c>
      <c r="E539" s="2">
        <v>45310.227476851847</v>
      </c>
      <c r="F539" s="2">
        <v>45310.34275462963</v>
      </c>
      <c r="G539" t="str">
        <f t="shared" si="41"/>
        <v>01</v>
      </c>
      <c r="H539" t="str">
        <f t="shared" si="42"/>
        <v>19</v>
      </c>
      <c r="I539">
        <v>24</v>
      </c>
      <c r="J539">
        <f t="shared" si="43"/>
        <v>0.4</v>
      </c>
      <c r="K539" t="s">
        <v>54</v>
      </c>
      <c r="L539" t="s">
        <v>10156</v>
      </c>
      <c r="M539" t="s">
        <v>23</v>
      </c>
      <c r="N539" t="b">
        <v>1</v>
      </c>
      <c r="O539">
        <f>_xlfn.XLOOKUP(B539,Machine_Info!A:A,Machine_Info!E:E)</f>
        <v>22</v>
      </c>
      <c r="P539">
        <f t="shared" si="40"/>
        <v>21.6</v>
      </c>
      <c r="Q539">
        <f t="shared" si="44"/>
        <v>0.98181818181818192</v>
      </c>
    </row>
    <row r="540" spans="1:17" x14ac:dyDescent="0.2">
      <c r="A540" t="s">
        <v>658</v>
      </c>
      <c r="B540" t="s">
        <v>81</v>
      </c>
      <c r="C540" t="s">
        <v>82</v>
      </c>
      <c r="D540" t="s">
        <v>20</v>
      </c>
      <c r="E540" s="2">
        <v>45310.258645833332</v>
      </c>
      <c r="F540" s="2">
        <v>45310.382951388892</v>
      </c>
      <c r="G540" t="str">
        <f t="shared" si="41"/>
        <v>01</v>
      </c>
      <c r="H540" t="str">
        <f t="shared" si="42"/>
        <v>19</v>
      </c>
      <c r="I540">
        <v>46</v>
      </c>
      <c r="J540">
        <f t="shared" si="43"/>
        <v>0.76666666666666672</v>
      </c>
      <c r="K540" t="s">
        <v>110</v>
      </c>
      <c r="L540" t="s">
        <v>112</v>
      </c>
      <c r="M540" t="s">
        <v>34</v>
      </c>
      <c r="N540" t="b">
        <v>0</v>
      </c>
      <c r="O540">
        <f>_xlfn.XLOOKUP(B540,Machine_Info!A:A,Machine_Info!E:E)</f>
        <v>14</v>
      </c>
      <c r="P540">
        <f t="shared" si="40"/>
        <v>13.233333333333333</v>
      </c>
      <c r="Q540">
        <f t="shared" si="44"/>
        <v>0.94523809523809521</v>
      </c>
    </row>
    <row r="541" spans="1:17" x14ac:dyDescent="0.2">
      <c r="A541" t="s">
        <v>659</v>
      </c>
      <c r="B541" t="s">
        <v>78</v>
      </c>
      <c r="C541" t="s">
        <v>79</v>
      </c>
      <c r="D541" t="s">
        <v>32</v>
      </c>
      <c r="E541" s="2">
        <v>45310.284525462957</v>
      </c>
      <c r="F541" s="2">
        <v>45310.314386574071</v>
      </c>
      <c r="G541" t="str">
        <f t="shared" si="41"/>
        <v>01</v>
      </c>
      <c r="H541" t="str">
        <f t="shared" si="42"/>
        <v>19</v>
      </c>
      <c r="I541">
        <v>666</v>
      </c>
      <c r="J541">
        <f t="shared" si="43"/>
        <v>11.1</v>
      </c>
      <c r="K541" t="s">
        <v>38</v>
      </c>
      <c r="L541" t="s">
        <v>10156</v>
      </c>
      <c r="M541" t="s">
        <v>23</v>
      </c>
      <c r="N541" t="b">
        <v>0</v>
      </c>
      <c r="O541">
        <f>_xlfn.XLOOKUP(B541,Machine_Info!A:A,Machine_Info!E:E)</f>
        <v>22</v>
      </c>
      <c r="P541">
        <f t="shared" si="40"/>
        <v>10.9</v>
      </c>
      <c r="Q541">
        <f t="shared" si="44"/>
        <v>0.49545454545454548</v>
      </c>
    </row>
    <row r="542" spans="1:17" x14ac:dyDescent="0.2">
      <c r="A542" t="s">
        <v>660</v>
      </c>
      <c r="B542" t="s">
        <v>84</v>
      </c>
      <c r="C542" t="s">
        <v>85</v>
      </c>
      <c r="D542" t="s">
        <v>27</v>
      </c>
      <c r="E542" s="2">
        <v>45310.477893518517</v>
      </c>
      <c r="F542" s="2">
        <v>45310.492476851847</v>
      </c>
      <c r="G542" t="str">
        <f t="shared" si="41"/>
        <v>01</v>
      </c>
      <c r="H542" t="str">
        <f t="shared" si="42"/>
        <v>19</v>
      </c>
      <c r="I542">
        <v>445</v>
      </c>
      <c r="J542">
        <f t="shared" si="43"/>
        <v>7.416666666666667</v>
      </c>
      <c r="K542" t="s">
        <v>28</v>
      </c>
      <c r="L542" t="s">
        <v>112</v>
      </c>
      <c r="M542" t="s">
        <v>34</v>
      </c>
      <c r="N542" t="b">
        <v>0</v>
      </c>
      <c r="O542">
        <f>_xlfn.XLOOKUP(B542,Machine_Info!A:A,Machine_Info!E:E)</f>
        <v>22</v>
      </c>
      <c r="P542">
        <f t="shared" si="40"/>
        <v>14.583333333333332</v>
      </c>
      <c r="Q542">
        <f t="shared" si="44"/>
        <v>0.66287878787878785</v>
      </c>
    </row>
    <row r="543" spans="1:17" x14ac:dyDescent="0.2">
      <c r="A543" t="s">
        <v>661</v>
      </c>
      <c r="B543" t="s">
        <v>174</v>
      </c>
      <c r="C543" t="s">
        <v>175</v>
      </c>
      <c r="D543" t="s">
        <v>59</v>
      </c>
      <c r="E543" s="2">
        <v>45310.482870370368</v>
      </c>
      <c r="F543" s="2">
        <v>45310.573842592603</v>
      </c>
      <c r="G543" t="str">
        <f t="shared" si="41"/>
        <v>01</v>
      </c>
      <c r="H543" t="str">
        <f t="shared" si="42"/>
        <v>19</v>
      </c>
      <c r="I543">
        <v>59</v>
      </c>
      <c r="J543">
        <f t="shared" si="43"/>
        <v>0.98333333333333328</v>
      </c>
      <c r="K543" t="s">
        <v>71</v>
      </c>
      <c r="L543" t="s">
        <v>10156</v>
      </c>
      <c r="M543" t="s">
        <v>23</v>
      </c>
      <c r="N543" t="b">
        <v>1</v>
      </c>
      <c r="O543">
        <f>_xlfn.XLOOKUP(B543,Machine_Info!A:A,Machine_Info!E:E)</f>
        <v>14</v>
      </c>
      <c r="P543">
        <f t="shared" si="40"/>
        <v>13.016666666666667</v>
      </c>
      <c r="Q543">
        <f t="shared" si="44"/>
        <v>0.92976190476190479</v>
      </c>
    </row>
    <row r="544" spans="1:17" x14ac:dyDescent="0.2">
      <c r="A544" t="s">
        <v>662</v>
      </c>
      <c r="B544" t="s">
        <v>25</v>
      </c>
      <c r="C544" t="s">
        <v>26</v>
      </c>
      <c r="D544" t="s">
        <v>27</v>
      </c>
      <c r="E544" s="2">
        <v>45310.483703703707</v>
      </c>
      <c r="F544" s="2">
        <v>45310.54550925926</v>
      </c>
      <c r="G544" t="str">
        <f t="shared" si="41"/>
        <v>01</v>
      </c>
      <c r="H544" t="str">
        <f t="shared" si="42"/>
        <v>19</v>
      </c>
      <c r="I544">
        <v>1083</v>
      </c>
      <c r="J544">
        <f t="shared" si="43"/>
        <v>18.05</v>
      </c>
      <c r="K544" t="s">
        <v>110</v>
      </c>
      <c r="L544" t="s">
        <v>112</v>
      </c>
      <c r="M544" t="s">
        <v>34</v>
      </c>
      <c r="N544" t="b">
        <v>0</v>
      </c>
      <c r="O544">
        <f>_xlfn.XLOOKUP(B544,Machine_Info!A:A,Machine_Info!E:E)</f>
        <v>22</v>
      </c>
      <c r="P544">
        <f t="shared" si="40"/>
        <v>3.9499999999999993</v>
      </c>
      <c r="Q544">
        <f t="shared" si="44"/>
        <v>0.17954545454545451</v>
      </c>
    </row>
    <row r="545" spans="1:17" x14ac:dyDescent="0.2">
      <c r="A545" t="s">
        <v>663</v>
      </c>
      <c r="B545" t="s">
        <v>36</v>
      </c>
      <c r="C545" t="s">
        <v>37</v>
      </c>
      <c r="D545" t="s">
        <v>20</v>
      </c>
      <c r="E545" s="2">
        <v>45310.486319444448</v>
      </c>
      <c r="F545" s="2">
        <v>45310.496041666673</v>
      </c>
      <c r="G545" t="str">
        <f t="shared" si="41"/>
        <v>01</v>
      </c>
      <c r="H545" t="str">
        <f t="shared" si="42"/>
        <v>19</v>
      </c>
      <c r="I545">
        <v>1026</v>
      </c>
      <c r="J545">
        <f t="shared" si="43"/>
        <v>17.100000000000001</v>
      </c>
      <c r="K545" t="s">
        <v>103</v>
      </c>
      <c r="L545" t="s">
        <v>10155</v>
      </c>
      <c r="M545" t="s">
        <v>44</v>
      </c>
      <c r="N545" t="b">
        <v>0</v>
      </c>
      <c r="O545">
        <f>_xlfn.XLOOKUP(B545,Machine_Info!A:A,Machine_Info!E:E)</f>
        <v>18</v>
      </c>
      <c r="P545">
        <f t="shared" si="40"/>
        <v>0.89999999999999858</v>
      </c>
      <c r="Q545">
        <f t="shared" si="44"/>
        <v>4.999999999999992E-2</v>
      </c>
    </row>
    <row r="546" spans="1:17" x14ac:dyDescent="0.2">
      <c r="A546" t="s">
        <v>664</v>
      </c>
      <c r="B546" t="s">
        <v>36</v>
      </c>
      <c r="C546" t="s">
        <v>37</v>
      </c>
      <c r="D546" t="s">
        <v>20</v>
      </c>
      <c r="E546" s="2">
        <v>45310.55982638889</v>
      </c>
      <c r="F546" s="2">
        <v>45310.601493055547</v>
      </c>
      <c r="G546" t="str">
        <f t="shared" si="41"/>
        <v>01</v>
      </c>
      <c r="H546" t="str">
        <f t="shared" si="42"/>
        <v>19</v>
      </c>
      <c r="I546">
        <v>866</v>
      </c>
      <c r="J546">
        <f t="shared" si="43"/>
        <v>14.433333333333334</v>
      </c>
      <c r="K546" t="s">
        <v>103</v>
      </c>
      <c r="L546" t="s">
        <v>112</v>
      </c>
      <c r="M546" t="s">
        <v>34</v>
      </c>
      <c r="N546" t="b">
        <v>0</v>
      </c>
      <c r="O546">
        <f>_xlfn.XLOOKUP(B546,Machine_Info!A:A,Machine_Info!E:E)</f>
        <v>18</v>
      </c>
      <c r="P546">
        <f t="shared" si="40"/>
        <v>3.5666666666666664</v>
      </c>
      <c r="Q546">
        <f t="shared" si="44"/>
        <v>0.19814814814814813</v>
      </c>
    </row>
    <row r="547" spans="1:17" x14ac:dyDescent="0.2">
      <c r="A547" t="s">
        <v>665</v>
      </c>
      <c r="B547" t="s">
        <v>202</v>
      </c>
      <c r="C547" t="s">
        <v>203</v>
      </c>
      <c r="D547" t="s">
        <v>32</v>
      </c>
      <c r="E547" s="2">
        <v>45310.594351851847</v>
      </c>
      <c r="F547" s="2">
        <v>45310.674212962957</v>
      </c>
      <c r="G547" t="str">
        <f t="shared" si="41"/>
        <v>01</v>
      </c>
      <c r="H547" t="str">
        <f t="shared" si="42"/>
        <v>19</v>
      </c>
      <c r="I547">
        <v>527</v>
      </c>
      <c r="J547">
        <f t="shared" si="43"/>
        <v>8.7833333333333332</v>
      </c>
      <c r="K547" t="s">
        <v>38</v>
      </c>
      <c r="L547" t="s">
        <v>112</v>
      </c>
      <c r="M547" t="s">
        <v>34</v>
      </c>
      <c r="N547" t="b">
        <v>0</v>
      </c>
      <c r="O547">
        <f>_xlfn.XLOOKUP(B547,Machine_Info!A:A,Machine_Info!E:E)</f>
        <v>22</v>
      </c>
      <c r="P547">
        <f t="shared" si="40"/>
        <v>13.216666666666667</v>
      </c>
      <c r="Q547">
        <f t="shared" si="44"/>
        <v>0.60075757575757571</v>
      </c>
    </row>
    <row r="548" spans="1:17" x14ac:dyDescent="0.2">
      <c r="A548" t="s">
        <v>666</v>
      </c>
      <c r="B548" t="s">
        <v>263</v>
      </c>
      <c r="C548" t="s">
        <v>264</v>
      </c>
      <c r="D548" t="s">
        <v>27</v>
      </c>
      <c r="E548" s="2">
        <v>45310.642650462964</v>
      </c>
      <c r="F548" s="2">
        <v>45310.653761574067</v>
      </c>
      <c r="G548" t="str">
        <f t="shared" si="41"/>
        <v>01</v>
      </c>
      <c r="H548" t="str">
        <f t="shared" si="42"/>
        <v>19</v>
      </c>
      <c r="I548">
        <v>451</v>
      </c>
      <c r="J548">
        <f t="shared" si="43"/>
        <v>7.5166666666666666</v>
      </c>
      <c r="K548" t="s">
        <v>103</v>
      </c>
      <c r="L548" t="s">
        <v>10155</v>
      </c>
      <c r="M548" t="s">
        <v>44</v>
      </c>
      <c r="N548" t="b">
        <v>0</v>
      </c>
      <c r="O548">
        <f>_xlfn.XLOOKUP(B548,Machine_Info!A:A,Machine_Info!E:E)</f>
        <v>22</v>
      </c>
      <c r="P548">
        <f t="shared" si="40"/>
        <v>14.483333333333334</v>
      </c>
      <c r="Q548">
        <f t="shared" si="44"/>
        <v>0.65833333333333333</v>
      </c>
    </row>
    <row r="549" spans="1:17" x14ac:dyDescent="0.2">
      <c r="A549" t="s">
        <v>667</v>
      </c>
      <c r="B549" t="s">
        <v>81</v>
      </c>
      <c r="C549" t="s">
        <v>82</v>
      </c>
      <c r="D549" t="s">
        <v>20</v>
      </c>
      <c r="E549" s="2">
        <v>45310.677442129629</v>
      </c>
      <c r="F549" s="2">
        <v>45310.68577546296</v>
      </c>
      <c r="G549" t="str">
        <f t="shared" si="41"/>
        <v>01</v>
      </c>
      <c r="H549" t="str">
        <f t="shared" si="42"/>
        <v>19</v>
      </c>
      <c r="I549">
        <v>39</v>
      </c>
      <c r="J549">
        <f t="shared" si="43"/>
        <v>0.65</v>
      </c>
      <c r="K549" t="s">
        <v>71</v>
      </c>
      <c r="L549" t="s">
        <v>10156</v>
      </c>
      <c r="M549" t="s">
        <v>23</v>
      </c>
      <c r="N549" t="b">
        <v>1</v>
      </c>
      <c r="O549">
        <f>_xlfn.XLOOKUP(B549,Machine_Info!A:A,Machine_Info!E:E)</f>
        <v>14</v>
      </c>
      <c r="P549">
        <f t="shared" si="40"/>
        <v>13.35</v>
      </c>
      <c r="Q549">
        <f t="shared" si="44"/>
        <v>0.95357142857142851</v>
      </c>
    </row>
    <row r="550" spans="1:17" x14ac:dyDescent="0.2">
      <c r="A550" t="s">
        <v>668</v>
      </c>
      <c r="B550" t="s">
        <v>36</v>
      </c>
      <c r="C550" t="s">
        <v>37</v>
      </c>
      <c r="D550" t="s">
        <v>20</v>
      </c>
      <c r="E550" s="2">
        <v>45310.739259259259</v>
      </c>
      <c r="F550" s="2">
        <v>45310.748287037037</v>
      </c>
      <c r="G550" t="str">
        <f t="shared" si="41"/>
        <v>01</v>
      </c>
      <c r="H550" t="str">
        <f t="shared" si="42"/>
        <v>19</v>
      </c>
      <c r="I550">
        <v>1026</v>
      </c>
      <c r="J550">
        <f t="shared" si="43"/>
        <v>17.100000000000001</v>
      </c>
      <c r="K550" t="s">
        <v>103</v>
      </c>
      <c r="L550" t="s">
        <v>10156</v>
      </c>
      <c r="M550" t="s">
        <v>23</v>
      </c>
      <c r="N550" t="b">
        <v>0</v>
      </c>
      <c r="O550">
        <f>_xlfn.XLOOKUP(B550,Machine_Info!A:A,Machine_Info!E:E)</f>
        <v>18</v>
      </c>
      <c r="P550">
        <f t="shared" si="40"/>
        <v>0.89999999999999858</v>
      </c>
      <c r="Q550">
        <f t="shared" si="44"/>
        <v>4.999999999999992E-2</v>
      </c>
    </row>
    <row r="551" spans="1:17" x14ac:dyDescent="0.2">
      <c r="A551" t="s">
        <v>669</v>
      </c>
      <c r="B551" t="s">
        <v>18</v>
      </c>
      <c r="C551" t="s">
        <v>19</v>
      </c>
      <c r="D551" t="s">
        <v>20</v>
      </c>
      <c r="E551" s="2">
        <v>45310.75309027778</v>
      </c>
      <c r="F551" s="2">
        <v>45310.786423611113</v>
      </c>
      <c r="G551" t="str">
        <f t="shared" si="41"/>
        <v>01</v>
      </c>
      <c r="H551" t="str">
        <f t="shared" si="42"/>
        <v>19</v>
      </c>
      <c r="I551">
        <v>354</v>
      </c>
      <c r="J551">
        <f t="shared" si="43"/>
        <v>5.9</v>
      </c>
      <c r="K551" t="s">
        <v>54</v>
      </c>
      <c r="L551" t="s">
        <v>112</v>
      </c>
      <c r="M551" t="s">
        <v>34</v>
      </c>
      <c r="N551" t="b">
        <v>1</v>
      </c>
      <c r="O551">
        <f>_xlfn.XLOOKUP(B551,Machine_Info!A:A,Machine_Info!E:E)</f>
        <v>16</v>
      </c>
      <c r="P551">
        <f t="shared" si="40"/>
        <v>10.1</v>
      </c>
      <c r="Q551">
        <f t="shared" si="44"/>
        <v>0.63124999999999998</v>
      </c>
    </row>
    <row r="552" spans="1:17" x14ac:dyDescent="0.2">
      <c r="A552" t="s">
        <v>670</v>
      </c>
      <c r="B552" t="s">
        <v>63</v>
      </c>
      <c r="C552" t="s">
        <v>64</v>
      </c>
      <c r="D552" t="s">
        <v>32</v>
      </c>
      <c r="E552" s="2">
        <v>45310.999212962961</v>
      </c>
      <c r="F552" s="2">
        <v>45311.024907407409</v>
      </c>
      <c r="G552" t="str">
        <f t="shared" si="41"/>
        <v>01</v>
      </c>
      <c r="H552" t="str">
        <f t="shared" si="42"/>
        <v>19</v>
      </c>
      <c r="I552">
        <v>126</v>
      </c>
      <c r="J552">
        <f t="shared" si="43"/>
        <v>2.1</v>
      </c>
      <c r="K552" t="s">
        <v>42</v>
      </c>
      <c r="L552" t="s">
        <v>10155</v>
      </c>
      <c r="M552" t="s">
        <v>44</v>
      </c>
      <c r="N552" t="b">
        <v>0</v>
      </c>
      <c r="O552">
        <f>_xlfn.XLOOKUP(B552,Machine_Info!A:A,Machine_Info!E:E)</f>
        <v>20</v>
      </c>
      <c r="P552">
        <f t="shared" si="40"/>
        <v>17.899999999999999</v>
      </c>
      <c r="Q552">
        <f t="shared" si="44"/>
        <v>0.89499999999999991</v>
      </c>
    </row>
    <row r="553" spans="1:17" x14ac:dyDescent="0.2">
      <c r="A553" t="s">
        <v>671</v>
      </c>
      <c r="B553" t="s">
        <v>99</v>
      </c>
      <c r="C553" t="s">
        <v>100</v>
      </c>
      <c r="D553" t="s">
        <v>32</v>
      </c>
      <c r="E553" s="2">
        <v>45311.013692129629</v>
      </c>
      <c r="F553" s="2">
        <v>45311.044942129629</v>
      </c>
      <c r="G553" t="str">
        <f t="shared" si="41"/>
        <v>01</v>
      </c>
      <c r="H553" t="str">
        <f t="shared" si="42"/>
        <v>20</v>
      </c>
      <c r="I553">
        <v>284</v>
      </c>
      <c r="J553">
        <f t="shared" si="43"/>
        <v>4.7333333333333334</v>
      </c>
      <c r="K553" t="s">
        <v>28</v>
      </c>
      <c r="L553" t="s">
        <v>112</v>
      </c>
      <c r="M553" t="s">
        <v>34</v>
      </c>
      <c r="N553" t="b">
        <v>0</v>
      </c>
      <c r="O553">
        <f>_xlfn.XLOOKUP(B553,Machine_Info!A:A,Machine_Info!E:E)</f>
        <v>16</v>
      </c>
      <c r="P553">
        <f t="shared" si="40"/>
        <v>11.266666666666666</v>
      </c>
      <c r="Q553">
        <f t="shared" si="44"/>
        <v>0.70416666666666661</v>
      </c>
    </row>
    <row r="554" spans="1:17" x14ac:dyDescent="0.2">
      <c r="A554" t="s">
        <v>672</v>
      </c>
      <c r="B554" t="s">
        <v>81</v>
      </c>
      <c r="C554" t="s">
        <v>82</v>
      </c>
      <c r="D554" t="s">
        <v>20</v>
      </c>
      <c r="E554" s="2">
        <v>45311.030081018522</v>
      </c>
      <c r="F554" s="2">
        <v>45311.143275462957</v>
      </c>
      <c r="G554" t="str">
        <f t="shared" si="41"/>
        <v>01</v>
      </c>
      <c r="H554" t="str">
        <f t="shared" si="42"/>
        <v>20</v>
      </c>
      <c r="I554">
        <v>111</v>
      </c>
      <c r="J554">
        <f t="shared" si="43"/>
        <v>1.85</v>
      </c>
      <c r="K554" t="s">
        <v>71</v>
      </c>
      <c r="L554" t="s">
        <v>112</v>
      </c>
      <c r="M554" t="s">
        <v>34</v>
      </c>
      <c r="N554" t="b">
        <v>1</v>
      </c>
      <c r="O554">
        <f>_xlfn.XLOOKUP(B554,Machine_Info!A:A,Machine_Info!E:E)</f>
        <v>14</v>
      </c>
      <c r="P554">
        <f t="shared" si="40"/>
        <v>12.15</v>
      </c>
      <c r="Q554">
        <f t="shared" si="44"/>
        <v>0.86785714285714288</v>
      </c>
    </row>
    <row r="555" spans="1:17" x14ac:dyDescent="0.2">
      <c r="A555" t="s">
        <v>673</v>
      </c>
      <c r="B555" t="s">
        <v>106</v>
      </c>
      <c r="C555" t="s">
        <v>107</v>
      </c>
      <c r="D555" t="s">
        <v>59</v>
      </c>
      <c r="E555" s="2">
        <v>45311.041689814818</v>
      </c>
      <c r="F555" s="2">
        <v>45311.116689814808</v>
      </c>
      <c r="G555" t="str">
        <f t="shared" si="41"/>
        <v>01</v>
      </c>
      <c r="H555" t="str">
        <f t="shared" si="42"/>
        <v>20</v>
      </c>
      <c r="I555">
        <v>363</v>
      </c>
      <c r="J555">
        <f t="shared" si="43"/>
        <v>6.05</v>
      </c>
      <c r="K555" t="s">
        <v>71</v>
      </c>
      <c r="L555" t="s">
        <v>112</v>
      </c>
      <c r="M555" t="s">
        <v>34</v>
      </c>
      <c r="N555" t="b">
        <v>1</v>
      </c>
      <c r="O555">
        <f>_xlfn.XLOOKUP(B555,Machine_Info!A:A,Machine_Info!E:E)</f>
        <v>16</v>
      </c>
      <c r="P555">
        <f t="shared" si="40"/>
        <v>9.9499999999999993</v>
      </c>
      <c r="Q555">
        <f t="shared" si="44"/>
        <v>0.62187499999999996</v>
      </c>
    </row>
    <row r="556" spans="1:17" x14ac:dyDescent="0.2">
      <c r="A556" t="s">
        <v>674</v>
      </c>
      <c r="B556" t="s">
        <v>69</v>
      </c>
      <c r="C556" t="s">
        <v>70</v>
      </c>
      <c r="D556" t="s">
        <v>27</v>
      </c>
      <c r="E556" s="2">
        <v>45311.125844907408</v>
      </c>
      <c r="F556" s="2">
        <v>45311.128622685188</v>
      </c>
      <c r="G556" t="str">
        <f t="shared" si="41"/>
        <v>01</v>
      </c>
      <c r="H556" t="str">
        <f t="shared" si="42"/>
        <v>20</v>
      </c>
      <c r="I556">
        <v>133</v>
      </c>
      <c r="J556">
        <f t="shared" si="43"/>
        <v>2.2166666666666668</v>
      </c>
      <c r="K556" t="s">
        <v>290</v>
      </c>
      <c r="L556" t="s">
        <v>10156</v>
      </c>
      <c r="M556" t="s">
        <v>23</v>
      </c>
      <c r="N556" t="b">
        <v>0</v>
      </c>
      <c r="O556">
        <f>_xlfn.XLOOKUP(B556,Machine_Info!A:A,Machine_Info!E:E)</f>
        <v>16</v>
      </c>
      <c r="P556">
        <f t="shared" si="40"/>
        <v>13.783333333333333</v>
      </c>
      <c r="Q556">
        <f t="shared" si="44"/>
        <v>0.86145833333333333</v>
      </c>
    </row>
    <row r="557" spans="1:17" x14ac:dyDescent="0.2">
      <c r="A557" t="s">
        <v>675</v>
      </c>
      <c r="B557" t="s">
        <v>40</v>
      </c>
      <c r="C557" t="s">
        <v>41</v>
      </c>
      <c r="D557" t="s">
        <v>20</v>
      </c>
      <c r="E557" s="2">
        <v>45311.154016203713</v>
      </c>
      <c r="F557" s="2">
        <v>45311.388043981482</v>
      </c>
      <c r="G557" t="str">
        <f t="shared" si="41"/>
        <v>01</v>
      </c>
      <c r="H557" t="str">
        <f t="shared" si="42"/>
        <v>20</v>
      </c>
      <c r="I557">
        <v>997</v>
      </c>
      <c r="J557">
        <f t="shared" si="43"/>
        <v>16.616666666666667</v>
      </c>
      <c r="K557" t="s">
        <v>28</v>
      </c>
      <c r="L557" t="s">
        <v>10155</v>
      </c>
      <c r="M557" t="s">
        <v>44</v>
      </c>
      <c r="N557" t="b">
        <v>0</v>
      </c>
      <c r="O557">
        <f>_xlfn.XLOOKUP(B557,Machine_Info!A:A,Machine_Info!E:E)</f>
        <v>18</v>
      </c>
      <c r="P557">
        <f t="shared" si="40"/>
        <v>1.3833333333333329</v>
      </c>
      <c r="Q557">
        <f t="shared" si="44"/>
        <v>7.6851851851851824E-2</v>
      </c>
    </row>
    <row r="558" spans="1:17" x14ac:dyDescent="0.2">
      <c r="A558" t="s">
        <v>676</v>
      </c>
      <c r="B558" t="s">
        <v>78</v>
      </c>
      <c r="C558" t="s">
        <v>79</v>
      </c>
      <c r="D558" t="s">
        <v>32</v>
      </c>
      <c r="E558" s="2">
        <v>45311.188113425917</v>
      </c>
      <c r="F558" s="2">
        <v>45311.207557870373</v>
      </c>
      <c r="G558" t="str">
        <f t="shared" si="41"/>
        <v>01</v>
      </c>
      <c r="H558" t="str">
        <f t="shared" si="42"/>
        <v>20</v>
      </c>
      <c r="I558">
        <v>656</v>
      </c>
      <c r="J558">
        <f t="shared" si="43"/>
        <v>10.933333333333334</v>
      </c>
      <c r="K558" t="s">
        <v>103</v>
      </c>
      <c r="L558" t="s">
        <v>10155</v>
      </c>
      <c r="M558" t="s">
        <v>44</v>
      </c>
      <c r="N558" t="b">
        <v>0</v>
      </c>
      <c r="O558">
        <f>_xlfn.XLOOKUP(B558,Machine_Info!A:A,Machine_Info!E:E)</f>
        <v>22</v>
      </c>
      <c r="P558">
        <f t="shared" si="40"/>
        <v>11.066666666666666</v>
      </c>
      <c r="Q558">
        <f t="shared" si="44"/>
        <v>0.50303030303030305</v>
      </c>
    </row>
    <row r="559" spans="1:17" x14ac:dyDescent="0.2">
      <c r="A559" t="s">
        <v>677</v>
      </c>
      <c r="B559" t="s">
        <v>116</v>
      </c>
      <c r="C559" t="s">
        <v>117</v>
      </c>
      <c r="D559" t="s">
        <v>20</v>
      </c>
      <c r="E559" s="2">
        <v>45311.200740740736</v>
      </c>
      <c r="F559" s="2">
        <v>45311.210462962961</v>
      </c>
      <c r="G559" t="str">
        <f t="shared" si="41"/>
        <v>01</v>
      </c>
      <c r="H559" t="str">
        <f t="shared" si="42"/>
        <v>20</v>
      </c>
      <c r="I559">
        <v>372</v>
      </c>
      <c r="J559">
        <f t="shared" si="43"/>
        <v>6.2</v>
      </c>
      <c r="K559" t="s">
        <v>110</v>
      </c>
      <c r="L559" t="s">
        <v>112</v>
      </c>
      <c r="M559" t="s">
        <v>34</v>
      </c>
      <c r="N559" t="b">
        <v>0</v>
      </c>
      <c r="O559">
        <f>_xlfn.XLOOKUP(B559,Machine_Info!A:A,Machine_Info!E:E)</f>
        <v>16</v>
      </c>
      <c r="P559">
        <f t="shared" si="40"/>
        <v>9.8000000000000007</v>
      </c>
      <c r="Q559">
        <f t="shared" si="44"/>
        <v>0.61250000000000004</v>
      </c>
    </row>
    <row r="560" spans="1:17" x14ac:dyDescent="0.2">
      <c r="A560" t="s">
        <v>678</v>
      </c>
      <c r="B560" t="s">
        <v>81</v>
      </c>
      <c r="C560" t="s">
        <v>82</v>
      </c>
      <c r="D560" t="s">
        <v>20</v>
      </c>
      <c r="E560" s="2">
        <v>45311.214814814812</v>
      </c>
      <c r="F560" s="2">
        <v>45311.345370370371</v>
      </c>
      <c r="G560" t="str">
        <f t="shared" si="41"/>
        <v>01</v>
      </c>
      <c r="H560" t="str">
        <f t="shared" si="42"/>
        <v>20</v>
      </c>
      <c r="I560">
        <v>194</v>
      </c>
      <c r="J560">
        <f t="shared" si="43"/>
        <v>3.2333333333333334</v>
      </c>
      <c r="K560" t="s">
        <v>38</v>
      </c>
      <c r="L560" t="s">
        <v>10155</v>
      </c>
      <c r="M560" t="s">
        <v>44</v>
      </c>
      <c r="N560" t="b">
        <v>0</v>
      </c>
      <c r="O560">
        <f>_xlfn.XLOOKUP(B560,Machine_Info!A:A,Machine_Info!E:E)</f>
        <v>14</v>
      </c>
      <c r="P560">
        <f t="shared" si="40"/>
        <v>10.766666666666666</v>
      </c>
      <c r="Q560">
        <f t="shared" si="44"/>
        <v>0.76904761904761898</v>
      </c>
    </row>
    <row r="561" spans="1:17" x14ac:dyDescent="0.2">
      <c r="A561" t="s">
        <v>679</v>
      </c>
      <c r="B561" t="s">
        <v>36</v>
      </c>
      <c r="C561" t="s">
        <v>37</v>
      </c>
      <c r="D561" t="s">
        <v>20</v>
      </c>
      <c r="E561" s="2">
        <v>45311.228888888887</v>
      </c>
      <c r="F561" s="2">
        <v>45311.348333333342</v>
      </c>
      <c r="G561" t="str">
        <f t="shared" si="41"/>
        <v>01</v>
      </c>
      <c r="H561" t="str">
        <f t="shared" si="42"/>
        <v>20</v>
      </c>
      <c r="I561">
        <v>1022</v>
      </c>
      <c r="J561">
        <f t="shared" si="43"/>
        <v>17.033333333333335</v>
      </c>
      <c r="K561" t="s">
        <v>103</v>
      </c>
      <c r="L561" t="s">
        <v>112</v>
      </c>
      <c r="M561" t="s">
        <v>34</v>
      </c>
      <c r="N561" t="b">
        <v>0</v>
      </c>
      <c r="O561">
        <f>_xlfn.XLOOKUP(B561,Machine_Info!A:A,Machine_Info!E:E)</f>
        <v>18</v>
      </c>
      <c r="P561">
        <f t="shared" si="40"/>
        <v>0.96666666666666501</v>
      </c>
      <c r="Q561">
        <f t="shared" si="44"/>
        <v>5.3703703703703615E-2</v>
      </c>
    </row>
    <row r="562" spans="1:17" x14ac:dyDescent="0.2">
      <c r="A562" t="s">
        <v>680</v>
      </c>
      <c r="B562" t="s">
        <v>63</v>
      </c>
      <c r="C562" t="s">
        <v>64</v>
      </c>
      <c r="D562" t="s">
        <v>32</v>
      </c>
      <c r="E562" s="2">
        <v>45311.236805555563</v>
      </c>
      <c r="F562" s="2">
        <v>45311.402083333327</v>
      </c>
      <c r="G562" t="str">
        <f t="shared" si="41"/>
        <v>01</v>
      </c>
      <c r="H562" t="str">
        <f t="shared" si="42"/>
        <v>20</v>
      </c>
      <c r="I562">
        <v>84</v>
      </c>
      <c r="J562">
        <f t="shared" si="43"/>
        <v>1.4</v>
      </c>
      <c r="K562" t="s">
        <v>21</v>
      </c>
      <c r="L562" t="s">
        <v>10155</v>
      </c>
      <c r="M562" t="s">
        <v>44</v>
      </c>
      <c r="N562" t="b">
        <v>1</v>
      </c>
      <c r="O562">
        <f>_xlfn.XLOOKUP(B562,Machine_Info!A:A,Machine_Info!E:E)</f>
        <v>20</v>
      </c>
      <c r="P562">
        <f t="shared" si="40"/>
        <v>18.600000000000001</v>
      </c>
      <c r="Q562">
        <f t="shared" si="44"/>
        <v>0.93</v>
      </c>
    </row>
    <row r="563" spans="1:17" x14ac:dyDescent="0.2">
      <c r="A563" t="s">
        <v>681</v>
      </c>
      <c r="B563" t="s">
        <v>40</v>
      </c>
      <c r="C563" t="s">
        <v>41</v>
      </c>
      <c r="D563" t="s">
        <v>20</v>
      </c>
      <c r="E563" s="2">
        <v>45311.248333333337</v>
      </c>
      <c r="F563" s="2">
        <v>45311.269861111112</v>
      </c>
      <c r="G563" t="str">
        <f t="shared" si="41"/>
        <v>01</v>
      </c>
      <c r="H563" t="str">
        <f t="shared" si="42"/>
        <v>20</v>
      </c>
      <c r="I563">
        <v>1026</v>
      </c>
      <c r="J563">
        <f t="shared" si="43"/>
        <v>17.100000000000001</v>
      </c>
      <c r="K563" t="s">
        <v>290</v>
      </c>
      <c r="L563" t="s">
        <v>10155</v>
      </c>
      <c r="M563" t="s">
        <v>44</v>
      </c>
      <c r="N563" t="b">
        <v>0</v>
      </c>
      <c r="O563">
        <f>_xlfn.XLOOKUP(B563,Machine_Info!A:A,Machine_Info!E:E)</f>
        <v>18</v>
      </c>
      <c r="P563">
        <f t="shared" si="40"/>
        <v>0.89999999999999858</v>
      </c>
      <c r="Q563">
        <f t="shared" si="44"/>
        <v>4.999999999999992E-2</v>
      </c>
    </row>
    <row r="564" spans="1:17" x14ac:dyDescent="0.2">
      <c r="A564" t="s">
        <v>682</v>
      </c>
      <c r="B564" t="s">
        <v>78</v>
      </c>
      <c r="C564" t="s">
        <v>79</v>
      </c>
      <c r="D564" t="s">
        <v>32</v>
      </c>
      <c r="E564" s="2">
        <v>45311.263912037037</v>
      </c>
      <c r="F564" s="2">
        <v>45311.45349537037</v>
      </c>
      <c r="G564" t="str">
        <f t="shared" si="41"/>
        <v>01</v>
      </c>
      <c r="H564" t="str">
        <f t="shared" si="42"/>
        <v>20</v>
      </c>
      <c r="I564">
        <v>585</v>
      </c>
      <c r="J564">
        <f t="shared" si="43"/>
        <v>9.75</v>
      </c>
      <c r="K564" t="s">
        <v>38</v>
      </c>
      <c r="L564" t="s">
        <v>10156</v>
      </c>
      <c r="M564" t="s">
        <v>23</v>
      </c>
      <c r="N564" t="b">
        <v>0</v>
      </c>
      <c r="O564">
        <f>_xlfn.XLOOKUP(B564,Machine_Info!A:A,Machine_Info!E:E)</f>
        <v>22</v>
      </c>
      <c r="P564">
        <f t="shared" si="40"/>
        <v>12.25</v>
      </c>
      <c r="Q564">
        <f t="shared" si="44"/>
        <v>0.55681818181818177</v>
      </c>
    </row>
    <row r="565" spans="1:17" x14ac:dyDescent="0.2">
      <c r="A565" t="s">
        <v>683</v>
      </c>
      <c r="B565" t="s">
        <v>167</v>
      </c>
      <c r="C565" t="s">
        <v>168</v>
      </c>
      <c r="D565" t="s">
        <v>59</v>
      </c>
      <c r="E565" s="2">
        <v>45311.272615740738</v>
      </c>
      <c r="F565" s="2">
        <v>45311.288587962961</v>
      </c>
      <c r="G565" t="str">
        <f t="shared" si="41"/>
        <v>01</v>
      </c>
      <c r="H565" t="str">
        <f t="shared" si="42"/>
        <v>20</v>
      </c>
      <c r="I565">
        <v>144</v>
      </c>
      <c r="J565">
        <f t="shared" si="43"/>
        <v>2.4</v>
      </c>
      <c r="K565" t="s">
        <v>71</v>
      </c>
      <c r="L565" t="s">
        <v>10156</v>
      </c>
      <c r="M565" t="s">
        <v>23</v>
      </c>
      <c r="N565" t="b">
        <v>1</v>
      </c>
      <c r="O565">
        <f>_xlfn.XLOOKUP(B565,Machine_Info!A:A,Machine_Info!E:E)</f>
        <v>14</v>
      </c>
      <c r="P565">
        <f t="shared" si="40"/>
        <v>11.6</v>
      </c>
      <c r="Q565">
        <f t="shared" si="44"/>
        <v>0.82857142857142851</v>
      </c>
    </row>
    <row r="566" spans="1:17" x14ac:dyDescent="0.2">
      <c r="A566" t="s">
        <v>684</v>
      </c>
      <c r="B566" t="s">
        <v>142</v>
      </c>
      <c r="C566" t="s">
        <v>143</v>
      </c>
      <c r="D566" t="s">
        <v>27</v>
      </c>
      <c r="E566" s="2">
        <v>45311.30064814815</v>
      </c>
      <c r="F566" s="2">
        <v>45311.310370370367</v>
      </c>
      <c r="G566" t="str">
        <f t="shared" si="41"/>
        <v>01</v>
      </c>
      <c r="H566" t="str">
        <f t="shared" si="42"/>
        <v>20</v>
      </c>
      <c r="I566">
        <v>58</v>
      </c>
      <c r="J566">
        <f t="shared" si="43"/>
        <v>0.96666666666666667</v>
      </c>
      <c r="K566" t="s">
        <v>38</v>
      </c>
      <c r="L566" t="s">
        <v>112</v>
      </c>
      <c r="M566" t="s">
        <v>34</v>
      </c>
      <c r="N566" t="b">
        <v>0</v>
      </c>
      <c r="O566">
        <f>_xlfn.XLOOKUP(B566,Machine_Info!A:A,Machine_Info!E:E)</f>
        <v>22</v>
      </c>
      <c r="P566">
        <f t="shared" si="40"/>
        <v>21.033333333333335</v>
      </c>
      <c r="Q566">
        <f t="shared" si="44"/>
        <v>0.95606060606060617</v>
      </c>
    </row>
    <row r="567" spans="1:17" x14ac:dyDescent="0.2">
      <c r="A567" t="s">
        <v>685</v>
      </c>
      <c r="B567" t="s">
        <v>152</v>
      </c>
      <c r="C567" t="s">
        <v>153</v>
      </c>
      <c r="D567" t="s">
        <v>27</v>
      </c>
      <c r="E567" s="2">
        <v>45311.308576388888</v>
      </c>
      <c r="F567" s="2">
        <v>45311.425243055557</v>
      </c>
      <c r="G567" t="str">
        <f t="shared" si="41"/>
        <v>01</v>
      </c>
      <c r="H567" t="str">
        <f t="shared" si="42"/>
        <v>20</v>
      </c>
      <c r="I567">
        <v>274</v>
      </c>
      <c r="J567">
        <f t="shared" si="43"/>
        <v>4.5666666666666664</v>
      </c>
      <c r="K567" t="s">
        <v>54</v>
      </c>
      <c r="L567" t="s">
        <v>10156</v>
      </c>
      <c r="M567" t="s">
        <v>23</v>
      </c>
      <c r="N567" t="b">
        <v>1</v>
      </c>
      <c r="O567">
        <f>_xlfn.XLOOKUP(B567,Machine_Info!A:A,Machine_Info!E:E)</f>
        <v>18</v>
      </c>
      <c r="P567">
        <f t="shared" si="40"/>
        <v>13.433333333333334</v>
      </c>
      <c r="Q567">
        <f t="shared" si="44"/>
        <v>0.74629629629629635</v>
      </c>
    </row>
    <row r="568" spans="1:17" x14ac:dyDescent="0.2">
      <c r="A568" t="s">
        <v>686</v>
      </c>
      <c r="B568" t="s">
        <v>174</v>
      </c>
      <c r="C568" t="s">
        <v>175</v>
      </c>
      <c r="D568" t="s">
        <v>59</v>
      </c>
      <c r="E568" s="2">
        <v>45311.428229166668</v>
      </c>
      <c r="F568" s="2">
        <v>45311.454618055563</v>
      </c>
      <c r="G568" t="str">
        <f t="shared" si="41"/>
        <v>01</v>
      </c>
      <c r="H568" t="str">
        <f t="shared" si="42"/>
        <v>20</v>
      </c>
      <c r="I568">
        <v>317</v>
      </c>
      <c r="J568">
        <f t="shared" si="43"/>
        <v>5.2833333333333332</v>
      </c>
      <c r="K568" t="s">
        <v>54</v>
      </c>
      <c r="L568" t="s">
        <v>112</v>
      </c>
      <c r="M568" t="s">
        <v>34</v>
      </c>
      <c r="N568" t="b">
        <v>1</v>
      </c>
      <c r="O568">
        <f>_xlfn.XLOOKUP(B568,Machine_Info!A:A,Machine_Info!E:E)</f>
        <v>14</v>
      </c>
      <c r="P568">
        <f t="shared" si="40"/>
        <v>8.7166666666666668</v>
      </c>
      <c r="Q568">
        <f t="shared" si="44"/>
        <v>0.62261904761904763</v>
      </c>
    </row>
    <row r="569" spans="1:17" x14ac:dyDescent="0.2">
      <c r="A569" t="s">
        <v>687</v>
      </c>
      <c r="B569" t="s">
        <v>96</v>
      </c>
      <c r="C569" t="s">
        <v>97</v>
      </c>
      <c r="D569" t="s">
        <v>27</v>
      </c>
      <c r="E569" s="2">
        <v>45311.459918981483</v>
      </c>
      <c r="F569" s="2">
        <v>45311.909224537027</v>
      </c>
      <c r="G569" t="str">
        <f t="shared" si="41"/>
        <v>01</v>
      </c>
      <c r="H569" t="str">
        <f t="shared" si="42"/>
        <v>20</v>
      </c>
      <c r="I569">
        <v>347</v>
      </c>
      <c r="J569">
        <f t="shared" si="43"/>
        <v>5.7833333333333332</v>
      </c>
      <c r="K569" t="s">
        <v>42</v>
      </c>
      <c r="L569" t="s">
        <v>10155</v>
      </c>
      <c r="M569" t="s">
        <v>44</v>
      </c>
      <c r="N569" t="b">
        <v>0</v>
      </c>
      <c r="O569">
        <f>_xlfn.XLOOKUP(B569,Machine_Info!A:A,Machine_Info!E:E)</f>
        <v>20</v>
      </c>
      <c r="P569">
        <f t="shared" si="40"/>
        <v>14.216666666666667</v>
      </c>
      <c r="Q569">
        <f t="shared" si="44"/>
        <v>0.71083333333333332</v>
      </c>
    </row>
    <row r="570" spans="1:17" x14ac:dyDescent="0.2">
      <c r="A570" t="s">
        <v>688</v>
      </c>
      <c r="B570" t="s">
        <v>69</v>
      </c>
      <c r="C570" t="s">
        <v>70</v>
      </c>
      <c r="D570" t="s">
        <v>27</v>
      </c>
      <c r="E570" s="2">
        <v>45311.460312499999</v>
      </c>
      <c r="F570" s="2">
        <v>45311.594340277778</v>
      </c>
      <c r="G570" t="str">
        <f t="shared" si="41"/>
        <v>01</v>
      </c>
      <c r="H570" t="str">
        <f t="shared" si="42"/>
        <v>20</v>
      </c>
      <c r="I570">
        <v>100</v>
      </c>
      <c r="J570">
        <f t="shared" si="43"/>
        <v>1.6666666666666667</v>
      </c>
      <c r="K570" t="s">
        <v>42</v>
      </c>
      <c r="L570" t="s">
        <v>10155</v>
      </c>
      <c r="M570" t="s">
        <v>44</v>
      </c>
      <c r="N570" t="b">
        <v>0</v>
      </c>
      <c r="O570">
        <f>_xlfn.XLOOKUP(B570,Machine_Info!A:A,Machine_Info!E:E)</f>
        <v>16</v>
      </c>
      <c r="P570">
        <f t="shared" si="40"/>
        <v>14.333333333333334</v>
      </c>
      <c r="Q570">
        <f t="shared" si="44"/>
        <v>0.89583333333333337</v>
      </c>
    </row>
    <row r="571" spans="1:17" x14ac:dyDescent="0.2">
      <c r="A571" t="s">
        <v>689</v>
      </c>
      <c r="B571" t="s">
        <v>163</v>
      </c>
      <c r="C571" t="s">
        <v>164</v>
      </c>
      <c r="D571" t="s">
        <v>32</v>
      </c>
      <c r="E571" s="2">
        <v>45311.46297453704</v>
      </c>
      <c r="F571" s="2">
        <v>45311.48033564815</v>
      </c>
      <c r="G571" t="str">
        <f t="shared" si="41"/>
        <v>01</v>
      </c>
      <c r="H571" t="str">
        <f t="shared" si="42"/>
        <v>20</v>
      </c>
      <c r="I571">
        <v>127</v>
      </c>
      <c r="J571">
        <f t="shared" si="43"/>
        <v>2.1166666666666667</v>
      </c>
      <c r="K571" t="s">
        <v>42</v>
      </c>
      <c r="L571" t="s">
        <v>112</v>
      </c>
      <c r="M571" t="s">
        <v>34</v>
      </c>
      <c r="N571" t="b">
        <v>0</v>
      </c>
      <c r="O571">
        <f>_xlfn.XLOOKUP(B571,Machine_Info!A:A,Machine_Info!E:E)</f>
        <v>20</v>
      </c>
      <c r="P571">
        <f t="shared" si="40"/>
        <v>17.883333333333333</v>
      </c>
      <c r="Q571">
        <f t="shared" si="44"/>
        <v>0.89416666666666667</v>
      </c>
    </row>
    <row r="572" spans="1:17" x14ac:dyDescent="0.2">
      <c r="A572" t="s">
        <v>690</v>
      </c>
      <c r="B572" t="s">
        <v>84</v>
      </c>
      <c r="C572" t="s">
        <v>85</v>
      </c>
      <c r="D572" t="s">
        <v>27</v>
      </c>
      <c r="E572" s="2">
        <v>45311.470092592594</v>
      </c>
      <c r="F572" s="2">
        <v>45311.505509259259</v>
      </c>
      <c r="G572" t="str">
        <f t="shared" si="41"/>
        <v>01</v>
      </c>
      <c r="H572" t="str">
        <f t="shared" si="42"/>
        <v>20</v>
      </c>
      <c r="I572">
        <v>45</v>
      </c>
      <c r="J572">
        <f t="shared" si="43"/>
        <v>0.75</v>
      </c>
      <c r="K572" t="s">
        <v>42</v>
      </c>
      <c r="L572" t="s">
        <v>10156</v>
      </c>
      <c r="M572" t="s">
        <v>23</v>
      </c>
      <c r="N572" t="b">
        <v>0</v>
      </c>
      <c r="O572">
        <f>_xlfn.XLOOKUP(B572,Machine_Info!A:A,Machine_Info!E:E)</f>
        <v>22</v>
      </c>
      <c r="P572">
        <f t="shared" si="40"/>
        <v>21.25</v>
      </c>
      <c r="Q572">
        <f t="shared" si="44"/>
        <v>0.96590909090909094</v>
      </c>
    </row>
    <row r="573" spans="1:17" x14ac:dyDescent="0.2">
      <c r="A573" t="s">
        <v>691</v>
      </c>
      <c r="B573" t="s">
        <v>174</v>
      </c>
      <c r="C573" t="s">
        <v>175</v>
      </c>
      <c r="D573" t="s">
        <v>59</v>
      </c>
      <c r="E573" s="2">
        <v>45311.669861111113</v>
      </c>
      <c r="F573" s="2">
        <v>45311.819861111107</v>
      </c>
      <c r="G573" t="str">
        <f t="shared" si="41"/>
        <v>01</v>
      </c>
      <c r="H573" t="str">
        <f t="shared" si="42"/>
        <v>20</v>
      </c>
      <c r="I573">
        <v>307</v>
      </c>
      <c r="J573">
        <f t="shared" si="43"/>
        <v>5.1166666666666663</v>
      </c>
      <c r="K573" t="s">
        <v>21</v>
      </c>
      <c r="L573" t="s">
        <v>112</v>
      </c>
      <c r="M573" t="s">
        <v>34</v>
      </c>
      <c r="N573" t="b">
        <v>1</v>
      </c>
      <c r="O573">
        <f>_xlfn.XLOOKUP(B573,Machine_Info!A:A,Machine_Info!E:E)</f>
        <v>14</v>
      </c>
      <c r="P573">
        <f t="shared" si="40"/>
        <v>8.8833333333333329</v>
      </c>
      <c r="Q573">
        <f t="shared" si="44"/>
        <v>0.63452380952380949</v>
      </c>
    </row>
    <row r="574" spans="1:17" x14ac:dyDescent="0.2">
      <c r="A574" t="s">
        <v>692</v>
      </c>
      <c r="B574" t="s">
        <v>139</v>
      </c>
      <c r="C574" t="s">
        <v>140</v>
      </c>
      <c r="D574" t="s">
        <v>59</v>
      </c>
      <c r="E574" s="2">
        <v>45311.675428240742</v>
      </c>
      <c r="F574" s="2">
        <v>45311.953206018523</v>
      </c>
      <c r="G574" t="str">
        <f t="shared" si="41"/>
        <v>01</v>
      </c>
      <c r="H574" t="str">
        <f t="shared" si="42"/>
        <v>20</v>
      </c>
      <c r="I574">
        <v>477</v>
      </c>
      <c r="J574">
        <f t="shared" si="43"/>
        <v>7.95</v>
      </c>
      <c r="K574" t="s">
        <v>71</v>
      </c>
      <c r="L574" t="s">
        <v>10156</v>
      </c>
      <c r="M574" t="s">
        <v>23</v>
      </c>
      <c r="N574" t="b">
        <v>1</v>
      </c>
      <c r="O574">
        <f>_xlfn.XLOOKUP(B574,Machine_Info!A:A,Machine_Info!E:E)</f>
        <v>20</v>
      </c>
      <c r="P574">
        <f t="shared" si="40"/>
        <v>12.05</v>
      </c>
      <c r="Q574">
        <f t="shared" si="44"/>
        <v>0.60250000000000004</v>
      </c>
    </row>
    <row r="575" spans="1:17" x14ac:dyDescent="0.2">
      <c r="A575" t="s">
        <v>693</v>
      </c>
      <c r="B575" t="s">
        <v>125</v>
      </c>
      <c r="C575" t="s">
        <v>126</v>
      </c>
      <c r="D575" t="s">
        <v>20</v>
      </c>
      <c r="E575" s="2">
        <v>45311.698391203703</v>
      </c>
      <c r="F575" s="2">
        <v>45311.726863425924</v>
      </c>
      <c r="G575" t="str">
        <f t="shared" si="41"/>
        <v>01</v>
      </c>
      <c r="H575" t="str">
        <f t="shared" si="42"/>
        <v>20</v>
      </c>
      <c r="I575">
        <v>247</v>
      </c>
      <c r="J575">
        <f t="shared" si="43"/>
        <v>4.1166666666666663</v>
      </c>
      <c r="K575" t="s">
        <v>42</v>
      </c>
      <c r="L575" t="s">
        <v>10155</v>
      </c>
      <c r="M575" t="s">
        <v>44</v>
      </c>
      <c r="N575" t="b">
        <v>0</v>
      </c>
      <c r="O575">
        <f>_xlfn.XLOOKUP(B575,Machine_Info!A:A,Machine_Info!E:E)</f>
        <v>18</v>
      </c>
      <c r="P575">
        <f t="shared" si="40"/>
        <v>13.883333333333333</v>
      </c>
      <c r="Q575">
        <f t="shared" si="44"/>
        <v>0.77129629629629626</v>
      </c>
    </row>
    <row r="576" spans="1:17" x14ac:dyDescent="0.2">
      <c r="A576" t="s">
        <v>694</v>
      </c>
      <c r="B576" t="s">
        <v>78</v>
      </c>
      <c r="C576" t="s">
        <v>79</v>
      </c>
      <c r="D576" t="s">
        <v>32</v>
      </c>
      <c r="E576" s="2">
        <v>45311.741793981477</v>
      </c>
      <c r="F576" s="2">
        <v>45311.898738425924</v>
      </c>
      <c r="G576" t="str">
        <f t="shared" si="41"/>
        <v>01</v>
      </c>
      <c r="H576" t="str">
        <f t="shared" si="42"/>
        <v>20</v>
      </c>
      <c r="I576">
        <v>694</v>
      </c>
      <c r="J576">
        <f t="shared" si="43"/>
        <v>11.566666666666666</v>
      </c>
      <c r="K576" t="s">
        <v>103</v>
      </c>
      <c r="L576" t="s">
        <v>10155</v>
      </c>
      <c r="M576" t="s">
        <v>44</v>
      </c>
      <c r="N576" t="b">
        <v>0</v>
      </c>
      <c r="O576">
        <f>_xlfn.XLOOKUP(B576,Machine_Info!A:A,Machine_Info!E:E)</f>
        <v>22</v>
      </c>
      <c r="P576">
        <f t="shared" si="40"/>
        <v>10.433333333333334</v>
      </c>
      <c r="Q576">
        <f t="shared" si="44"/>
        <v>0.47424242424242424</v>
      </c>
    </row>
    <row r="577" spans="1:17" x14ac:dyDescent="0.2">
      <c r="A577" t="s">
        <v>695</v>
      </c>
      <c r="B577" t="s">
        <v>160</v>
      </c>
      <c r="C577" t="s">
        <v>161</v>
      </c>
      <c r="D577" t="s">
        <v>32</v>
      </c>
      <c r="E577" s="2">
        <v>45311.770138888889</v>
      </c>
      <c r="F577" s="2">
        <v>45311.939583333333</v>
      </c>
      <c r="G577" t="str">
        <f t="shared" si="41"/>
        <v>01</v>
      </c>
      <c r="H577" t="str">
        <f t="shared" si="42"/>
        <v>20</v>
      </c>
      <c r="I577">
        <v>324</v>
      </c>
      <c r="J577">
        <f t="shared" si="43"/>
        <v>5.4</v>
      </c>
      <c r="K577" t="s">
        <v>21</v>
      </c>
      <c r="L577" t="s">
        <v>10156</v>
      </c>
      <c r="M577" t="s">
        <v>23</v>
      </c>
      <c r="N577" t="b">
        <v>1</v>
      </c>
      <c r="O577">
        <f>_xlfn.XLOOKUP(B577,Machine_Info!A:A,Machine_Info!E:E)</f>
        <v>20</v>
      </c>
      <c r="P577">
        <f t="shared" si="40"/>
        <v>14.6</v>
      </c>
      <c r="Q577">
        <f t="shared" si="44"/>
        <v>0.73</v>
      </c>
    </row>
    <row r="578" spans="1:17" x14ac:dyDescent="0.2">
      <c r="A578" t="s">
        <v>696</v>
      </c>
      <c r="B578" t="s">
        <v>116</v>
      </c>
      <c r="C578" t="s">
        <v>117</v>
      </c>
      <c r="D578" t="s">
        <v>20</v>
      </c>
      <c r="E578" s="2">
        <v>45311.840520833342</v>
      </c>
      <c r="F578" s="2">
        <v>45311.854409722233</v>
      </c>
      <c r="G578" t="str">
        <f t="shared" si="41"/>
        <v>01</v>
      </c>
      <c r="H578" t="str">
        <f t="shared" si="42"/>
        <v>20</v>
      </c>
      <c r="I578">
        <v>183</v>
      </c>
      <c r="J578">
        <f t="shared" si="43"/>
        <v>3.05</v>
      </c>
      <c r="K578" t="s">
        <v>103</v>
      </c>
      <c r="L578" t="s">
        <v>10155</v>
      </c>
      <c r="M578" t="s">
        <v>44</v>
      </c>
      <c r="N578" t="b">
        <v>0</v>
      </c>
      <c r="O578">
        <f>_xlfn.XLOOKUP(B578,Machine_Info!A:A,Machine_Info!E:E)</f>
        <v>16</v>
      </c>
      <c r="P578">
        <f t="shared" ref="P578:P641" si="45">O578-J578</f>
        <v>12.95</v>
      </c>
      <c r="Q578">
        <f t="shared" si="44"/>
        <v>0.80937499999999996</v>
      </c>
    </row>
    <row r="579" spans="1:17" x14ac:dyDescent="0.2">
      <c r="A579" t="s">
        <v>697</v>
      </c>
      <c r="B579" t="s">
        <v>84</v>
      </c>
      <c r="C579" t="s">
        <v>85</v>
      </c>
      <c r="D579" t="s">
        <v>27</v>
      </c>
      <c r="E579" s="2">
        <v>45311.847581018519</v>
      </c>
      <c r="F579" s="2">
        <v>45311.89271990741</v>
      </c>
      <c r="G579" t="str">
        <f t="shared" ref="G579:G642" si="46">TEXT(E579,"mm")</f>
        <v>01</v>
      </c>
      <c r="H579" t="str">
        <f t="shared" ref="H579:H642" si="47">TEXT(E579,"dd")</f>
        <v>20</v>
      </c>
      <c r="I579">
        <v>373</v>
      </c>
      <c r="J579">
        <f t="shared" ref="J579:J642" si="48">I579/60</f>
        <v>6.2166666666666668</v>
      </c>
      <c r="K579" t="s">
        <v>42</v>
      </c>
      <c r="L579" t="s">
        <v>10155</v>
      </c>
      <c r="M579" t="s">
        <v>44</v>
      </c>
      <c r="N579" t="b">
        <v>0</v>
      </c>
      <c r="O579">
        <f>_xlfn.XLOOKUP(B579,Machine_Info!A:A,Machine_Info!E:E)</f>
        <v>22</v>
      </c>
      <c r="P579">
        <f t="shared" si="45"/>
        <v>15.783333333333333</v>
      </c>
      <c r="Q579">
        <f t="shared" ref="Q579:Q642" si="49">P579/O579</f>
        <v>0.71742424242424241</v>
      </c>
    </row>
    <row r="580" spans="1:17" x14ac:dyDescent="0.2">
      <c r="A580" t="s">
        <v>698</v>
      </c>
      <c r="B580" t="s">
        <v>160</v>
      </c>
      <c r="C580" t="s">
        <v>161</v>
      </c>
      <c r="D580" t="s">
        <v>32</v>
      </c>
      <c r="E580" s="2">
        <v>45311.853842592587</v>
      </c>
      <c r="F580" s="2">
        <v>45312.059398148151</v>
      </c>
      <c r="G580" t="str">
        <f t="shared" si="46"/>
        <v>01</v>
      </c>
      <c r="H580" t="str">
        <f t="shared" si="47"/>
        <v>20</v>
      </c>
      <c r="I580">
        <v>409</v>
      </c>
      <c r="J580">
        <f t="shared" si="48"/>
        <v>6.8166666666666664</v>
      </c>
      <c r="K580" t="s">
        <v>28</v>
      </c>
      <c r="L580" t="s">
        <v>10155</v>
      </c>
      <c r="M580" t="s">
        <v>44</v>
      </c>
      <c r="N580" t="b">
        <v>0</v>
      </c>
      <c r="O580">
        <f>_xlfn.XLOOKUP(B580,Machine_Info!A:A,Machine_Info!E:E)</f>
        <v>20</v>
      </c>
      <c r="P580">
        <f t="shared" si="45"/>
        <v>13.183333333333334</v>
      </c>
      <c r="Q580">
        <f t="shared" si="49"/>
        <v>0.65916666666666668</v>
      </c>
    </row>
    <row r="581" spans="1:17" x14ac:dyDescent="0.2">
      <c r="A581" t="s">
        <v>699</v>
      </c>
      <c r="B581" t="s">
        <v>96</v>
      </c>
      <c r="C581" t="s">
        <v>97</v>
      </c>
      <c r="D581" t="s">
        <v>27</v>
      </c>
      <c r="E581" s="2">
        <v>45311.859259259261</v>
      </c>
      <c r="F581" s="2">
        <v>45311.884953703702</v>
      </c>
      <c r="G581" t="str">
        <f t="shared" si="46"/>
        <v>01</v>
      </c>
      <c r="H581" t="str">
        <f t="shared" si="47"/>
        <v>20</v>
      </c>
      <c r="I581">
        <v>206</v>
      </c>
      <c r="J581">
        <f t="shared" si="48"/>
        <v>3.4333333333333331</v>
      </c>
      <c r="K581" t="s">
        <v>54</v>
      </c>
      <c r="L581" t="s">
        <v>10155</v>
      </c>
      <c r="M581" t="s">
        <v>44</v>
      </c>
      <c r="N581" t="b">
        <v>1</v>
      </c>
      <c r="O581">
        <f>_xlfn.XLOOKUP(B581,Machine_Info!A:A,Machine_Info!E:E)</f>
        <v>20</v>
      </c>
      <c r="P581">
        <f t="shared" si="45"/>
        <v>16.566666666666666</v>
      </c>
      <c r="Q581">
        <f t="shared" si="49"/>
        <v>0.82833333333333337</v>
      </c>
    </row>
    <row r="582" spans="1:17" x14ac:dyDescent="0.2">
      <c r="A582" t="s">
        <v>700</v>
      </c>
      <c r="B582" t="s">
        <v>152</v>
      </c>
      <c r="C582" t="s">
        <v>153</v>
      </c>
      <c r="D582" t="s">
        <v>27</v>
      </c>
      <c r="E582" s="2">
        <v>45311.868796296287</v>
      </c>
      <c r="F582" s="2">
        <v>45312.059074074074</v>
      </c>
      <c r="G582" t="str">
        <f t="shared" si="46"/>
        <v>01</v>
      </c>
      <c r="H582" t="str">
        <f t="shared" si="47"/>
        <v>20</v>
      </c>
      <c r="I582">
        <v>51</v>
      </c>
      <c r="J582">
        <f t="shared" si="48"/>
        <v>0.85</v>
      </c>
      <c r="K582" t="s">
        <v>71</v>
      </c>
      <c r="L582" t="s">
        <v>10156</v>
      </c>
      <c r="M582" t="s">
        <v>23</v>
      </c>
      <c r="N582" t="b">
        <v>1</v>
      </c>
      <c r="O582">
        <f>_xlfn.XLOOKUP(B582,Machine_Info!A:A,Machine_Info!E:E)</f>
        <v>18</v>
      </c>
      <c r="P582">
        <f t="shared" si="45"/>
        <v>17.149999999999999</v>
      </c>
      <c r="Q582">
        <f t="shared" si="49"/>
        <v>0.95277777777777772</v>
      </c>
    </row>
    <row r="583" spans="1:17" x14ac:dyDescent="0.2">
      <c r="A583" t="s">
        <v>701</v>
      </c>
      <c r="B583" t="s">
        <v>163</v>
      </c>
      <c r="C583" t="s">
        <v>164</v>
      </c>
      <c r="D583" t="s">
        <v>32</v>
      </c>
      <c r="E583" s="2">
        <v>45311.870613425926</v>
      </c>
      <c r="F583" s="2">
        <v>45311.986585648148</v>
      </c>
      <c r="G583" t="str">
        <f t="shared" si="46"/>
        <v>01</v>
      </c>
      <c r="H583" t="str">
        <f t="shared" si="47"/>
        <v>20</v>
      </c>
      <c r="I583">
        <v>120</v>
      </c>
      <c r="J583">
        <f t="shared" si="48"/>
        <v>2</v>
      </c>
      <c r="K583" t="s">
        <v>42</v>
      </c>
      <c r="L583" t="s">
        <v>112</v>
      </c>
      <c r="M583" t="s">
        <v>34</v>
      </c>
      <c r="N583" t="b">
        <v>0</v>
      </c>
      <c r="O583">
        <f>_xlfn.XLOOKUP(B583,Machine_Info!A:A,Machine_Info!E:E)</f>
        <v>20</v>
      </c>
      <c r="P583">
        <f t="shared" si="45"/>
        <v>18</v>
      </c>
      <c r="Q583">
        <f t="shared" si="49"/>
        <v>0.9</v>
      </c>
    </row>
    <row r="584" spans="1:17" x14ac:dyDescent="0.2">
      <c r="A584" t="s">
        <v>702</v>
      </c>
      <c r="B584" t="s">
        <v>92</v>
      </c>
      <c r="C584" t="s">
        <v>93</v>
      </c>
      <c r="D584" t="s">
        <v>59</v>
      </c>
      <c r="E584" s="2">
        <v>45311.875127314823</v>
      </c>
      <c r="F584" s="2">
        <v>45311.952905092592</v>
      </c>
      <c r="G584" t="str">
        <f t="shared" si="46"/>
        <v>01</v>
      </c>
      <c r="H584" t="str">
        <f t="shared" si="47"/>
        <v>20</v>
      </c>
      <c r="I584">
        <v>152</v>
      </c>
      <c r="J584">
        <f t="shared" si="48"/>
        <v>2.5333333333333332</v>
      </c>
      <c r="K584" t="s">
        <v>103</v>
      </c>
      <c r="L584" t="s">
        <v>10155</v>
      </c>
      <c r="M584" t="s">
        <v>44</v>
      </c>
      <c r="N584" t="b">
        <v>0</v>
      </c>
      <c r="O584">
        <f>_xlfn.XLOOKUP(B584,Machine_Info!A:A,Machine_Info!E:E)</f>
        <v>20</v>
      </c>
      <c r="P584">
        <f t="shared" si="45"/>
        <v>17.466666666666669</v>
      </c>
      <c r="Q584">
        <f t="shared" si="49"/>
        <v>0.87333333333333341</v>
      </c>
    </row>
    <row r="585" spans="1:17" x14ac:dyDescent="0.2">
      <c r="A585" t="s">
        <v>703</v>
      </c>
      <c r="B585" t="s">
        <v>18</v>
      </c>
      <c r="C585" t="s">
        <v>19</v>
      </c>
      <c r="D585" t="s">
        <v>20</v>
      </c>
      <c r="E585" s="2">
        <v>45311.879131944443</v>
      </c>
      <c r="F585" s="2">
        <v>45312.129826388889</v>
      </c>
      <c r="G585" t="str">
        <f t="shared" si="46"/>
        <v>01</v>
      </c>
      <c r="H585" t="str">
        <f t="shared" si="47"/>
        <v>20</v>
      </c>
      <c r="I585">
        <v>171</v>
      </c>
      <c r="J585">
        <f t="shared" si="48"/>
        <v>2.85</v>
      </c>
      <c r="K585" t="s">
        <v>28</v>
      </c>
      <c r="L585" t="s">
        <v>10156</v>
      </c>
      <c r="M585" t="s">
        <v>23</v>
      </c>
      <c r="N585" t="b">
        <v>0</v>
      </c>
      <c r="O585">
        <f>_xlfn.XLOOKUP(B585,Machine_Info!A:A,Machine_Info!E:E)</f>
        <v>16</v>
      </c>
      <c r="P585">
        <f t="shared" si="45"/>
        <v>13.15</v>
      </c>
      <c r="Q585">
        <f t="shared" si="49"/>
        <v>0.82187500000000002</v>
      </c>
    </row>
    <row r="586" spans="1:17" x14ac:dyDescent="0.2">
      <c r="A586" t="s">
        <v>704</v>
      </c>
      <c r="B586" t="s">
        <v>218</v>
      </c>
      <c r="C586" t="s">
        <v>219</v>
      </c>
      <c r="D586" t="s">
        <v>20</v>
      </c>
      <c r="E586" s="2">
        <v>45311.88653935185</v>
      </c>
      <c r="F586" s="2">
        <v>45312.433067129627</v>
      </c>
      <c r="G586" t="str">
        <f t="shared" si="46"/>
        <v>01</v>
      </c>
      <c r="H586" t="str">
        <f t="shared" si="47"/>
        <v>20</v>
      </c>
      <c r="I586">
        <v>143</v>
      </c>
      <c r="J586">
        <f t="shared" si="48"/>
        <v>2.3833333333333333</v>
      </c>
      <c r="K586" t="s">
        <v>110</v>
      </c>
      <c r="L586" t="s">
        <v>10155</v>
      </c>
      <c r="M586" t="s">
        <v>44</v>
      </c>
      <c r="N586" t="b">
        <v>0</v>
      </c>
      <c r="O586">
        <f>_xlfn.XLOOKUP(B586,Machine_Info!A:A,Machine_Info!E:E)</f>
        <v>14</v>
      </c>
      <c r="P586">
        <f t="shared" si="45"/>
        <v>11.616666666666667</v>
      </c>
      <c r="Q586">
        <f t="shared" si="49"/>
        <v>0.82976190476190481</v>
      </c>
    </row>
    <row r="587" spans="1:17" x14ac:dyDescent="0.2">
      <c r="A587" t="s">
        <v>705</v>
      </c>
      <c r="B587" t="s">
        <v>253</v>
      </c>
      <c r="C587" t="s">
        <v>254</v>
      </c>
      <c r="D587" t="s">
        <v>59</v>
      </c>
      <c r="E587" s="2">
        <v>45311.893206018518</v>
      </c>
      <c r="F587" s="2">
        <v>45311.916817129633</v>
      </c>
      <c r="G587" t="str">
        <f t="shared" si="46"/>
        <v>01</v>
      </c>
      <c r="H587" t="str">
        <f t="shared" si="47"/>
        <v>20</v>
      </c>
      <c r="I587">
        <v>17</v>
      </c>
      <c r="J587">
        <f t="shared" si="48"/>
        <v>0.28333333333333333</v>
      </c>
      <c r="K587" t="s">
        <v>28</v>
      </c>
      <c r="L587" t="s">
        <v>10155</v>
      </c>
      <c r="M587" t="s">
        <v>44</v>
      </c>
      <c r="N587" t="b">
        <v>0</v>
      </c>
      <c r="O587">
        <f>_xlfn.XLOOKUP(B587,Machine_Info!A:A,Machine_Info!E:E)</f>
        <v>22</v>
      </c>
      <c r="P587">
        <f t="shared" si="45"/>
        <v>21.716666666666665</v>
      </c>
      <c r="Q587">
        <f t="shared" si="49"/>
        <v>0.98712121212121207</v>
      </c>
    </row>
    <row r="588" spans="1:17" x14ac:dyDescent="0.2">
      <c r="A588" t="s">
        <v>706</v>
      </c>
      <c r="B588" t="s">
        <v>135</v>
      </c>
      <c r="C588" t="s">
        <v>136</v>
      </c>
      <c r="D588" t="s">
        <v>32</v>
      </c>
      <c r="E588" s="2">
        <v>45311.896134259259</v>
      </c>
      <c r="F588" s="2">
        <v>45311.927384259259</v>
      </c>
      <c r="G588" t="str">
        <f t="shared" si="46"/>
        <v>01</v>
      </c>
      <c r="H588" t="str">
        <f t="shared" si="47"/>
        <v>20</v>
      </c>
      <c r="I588">
        <v>438</v>
      </c>
      <c r="J588">
        <f t="shared" si="48"/>
        <v>7.3</v>
      </c>
      <c r="K588" t="s">
        <v>60</v>
      </c>
      <c r="L588" t="s">
        <v>112</v>
      </c>
      <c r="M588" t="s">
        <v>34</v>
      </c>
      <c r="N588" t="b">
        <v>0</v>
      </c>
      <c r="O588">
        <f>_xlfn.XLOOKUP(B588,Machine_Info!A:A,Machine_Info!E:E)</f>
        <v>20</v>
      </c>
      <c r="P588">
        <f t="shared" si="45"/>
        <v>12.7</v>
      </c>
      <c r="Q588">
        <f t="shared" si="49"/>
        <v>0.63500000000000001</v>
      </c>
    </row>
    <row r="589" spans="1:17" x14ac:dyDescent="0.2">
      <c r="A589" t="s">
        <v>707</v>
      </c>
      <c r="B589" t="s">
        <v>66</v>
      </c>
      <c r="C589" t="s">
        <v>67</v>
      </c>
      <c r="D589" t="s">
        <v>32</v>
      </c>
      <c r="E589" s="2">
        <v>45311.947106481479</v>
      </c>
      <c r="F589" s="2">
        <v>45312.06585648148</v>
      </c>
      <c r="G589" t="str">
        <f t="shared" si="46"/>
        <v>01</v>
      </c>
      <c r="H589" t="str">
        <f t="shared" si="47"/>
        <v>20</v>
      </c>
      <c r="I589">
        <v>312</v>
      </c>
      <c r="J589">
        <f t="shared" si="48"/>
        <v>5.2</v>
      </c>
      <c r="K589" t="s">
        <v>28</v>
      </c>
      <c r="L589" t="s">
        <v>10156</v>
      </c>
      <c r="M589" t="s">
        <v>23</v>
      </c>
      <c r="N589" t="b">
        <v>0</v>
      </c>
      <c r="O589">
        <f>_xlfn.XLOOKUP(B589,Machine_Info!A:A,Machine_Info!E:E)</f>
        <v>14</v>
      </c>
      <c r="P589">
        <f t="shared" si="45"/>
        <v>8.8000000000000007</v>
      </c>
      <c r="Q589">
        <f t="shared" si="49"/>
        <v>0.62857142857142867</v>
      </c>
    </row>
    <row r="590" spans="1:17" x14ac:dyDescent="0.2">
      <c r="A590" t="s">
        <v>708</v>
      </c>
      <c r="B590" t="s">
        <v>52</v>
      </c>
      <c r="C590" t="s">
        <v>53</v>
      </c>
      <c r="D590" t="s">
        <v>27</v>
      </c>
      <c r="E590" s="2">
        <v>45311.950370370367</v>
      </c>
      <c r="F590" s="2">
        <v>45311.962175925917</v>
      </c>
      <c r="G590" t="str">
        <f t="shared" si="46"/>
        <v>01</v>
      </c>
      <c r="H590" t="str">
        <f t="shared" si="47"/>
        <v>20</v>
      </c>
      <c r="I590">
        <v>71</v>
      </c>
      <c r="J590">
        <f t="shared" si="48"/>
        <v>1.1833333333333333</v>
      </c>
      <c r="K590" t="s">
        <v>110</v>
      </c>
      <c r="L590" t="s">
        <v>112</v>
      </c>
      <c r="M590" t="s">
        <v>34</v>
      </c>
      <c r="N590" t="b">
        <v>0</v>
      </c>
      <c r="O590">
        <f>_xlfn.XLOOKUP(B590,Machine_Info!A:A,Machine_Info!E:E)</f>
        <v>16</v>
      </c>
      <c r="P590">
        <f t="shared" si="45"/>
        <v>14.816666666666666</v>
      </c>
      <c r="Q590">
        <f t="shared" si="49"/>
        <v>0.92604166666666665</v>
      </c>
    </row>
    <row r="591" spans="1:17" x14ac:dyDescent="0.2">
      <c r="A591" t="s">
        <v>709</v>
      </c>
      <c r="B591" t="s">
        <v>36</v>
      </c>
      <c r="C591" t="s">
        <v>37</v>
      </c>
      <c r="D591" t="s">
        <v>20</v>
      </c>
      <c r="E591" s="2">
        <v>45311.956921296303</v>
      </c>
      <c r="F591" s="2">
        <v>45312.479143518518</v>
      </c>
      <c r="G591" t="str">
        <f t="shared" si="46"/>
        <v>01</v>
      </c>
      <c r="H591" t="str">
        <f t="shared" si="47"/>
        <v>20</v>
      </c>
      <c r="I591">
        <v>1026</v>
      </c>
      <c r="J591">
        <f t="shared" si="48"/>
        <v>17.100000000000001</v>
      </c>
      <c r="K591" t="s">
        <v>28</v>
      </c>
      <c r="L591" t="s">
        <v>10155</v>
      </c>
      <c r="M591" t="s">
        <v>44</v>
      </c>
      <c r="N591" t="b">
        <v>0</v>
      </c>
      <c r="O591">
        <f>_xlfn.XLOOKUP(B591,Machine_Info!A:A,Machine_Info!E:E)</f>
        <v>18</v>
      </c>
      <c r="P591">
        <f t="shared" si="45"/>
        <v>0.89999999999999858</v>
      </c>
      <c r="Q591">
        <f t="shared" si="49"/>
        <v>4.999999999999992E-2</v>
      </c>
    </row>
    <row r="592" spans="1:17" x14ac:dyDescent="0.2">
      <c r="A592" t="s">
        <v>710</v>
      </c>
      <c r="B592" t="s">
        <v>171</v>
      </c>
      <c r="C592" t="s">
        <v>172</v>
      </c>
      <c r="D592" t="s">
        <v>32</v>
      </c>
      <c r="E592" s="2">
        <v>45312.115254629629</v>
      </c>
      <c r="F592" s="2">
        <v>45312.331226851849</v>
      </c>
      <c r="G592" t="str">
        <f t="shared" si="46"/>
        <v>01</v>
      </c>
      <c r="H592" t="str">
        <f t="shared" si="47"/>
        <v>21</v>
      </c>
      <c r="I592">
        <v>43</v>
      </c>
      <c r="J592">
        <f t="shared" si="48"/>
        <v>0.71666666666666667</v>
      </c>
      <c r="K592" t="s">
        <v>290</v>
      </c>
      <c r="L592" t="s">
        <v>112</v>
      </c>
      <c r="M592" t="s">
        <v>34</v>
      </c>
      <c r="N592" t="b">
        <v>0</v>
      </c>
      <c r="O592">
        <f>_xlfn.XLOOKUP(B592,Machine_Info!A:A,Machine_Info!E:E)</f>
        <v>16</v>
      </c>
      <c r="P592">
        <f t="shared" si="45"/>
        <v>15.283333333333333</v>
      </c>
      <c r="Q592">
        <f t="shared" si="49"/>
        <v>0.95520833333333333</v>
      </c>
    </row>
    <row r="593" spans="1:17" x14ac:dyDescent="0.2">
      <c r="A593" t="s">
        <v>711</v>
      </c>
      <c r="B593" t="s">
        <v>171</v>
      </c>
      <c r="C593" t="s">
        <v>172</v>
      </c>
      <c r="D593" t="s">
        <v>32</v>
      </c>
      <c r="E593" s="2">
        <v>45312.124664351853</v>
      </c>
      <c r="F593" s="2">
        <v>45312.283692129633</v>
      </c>
      <c r="G593" t="str">
        <f t="shared" si="46"/>
        <v>01</v>
      </c>
      <c r="H593" t="str">
        <f t="shared" si="47"/>
        <v>21</v>
      </c>
      <c r="I593">
        <v>132</v>
      </c>
      <c r="J593">
        <f t="shared" si="48"/>
        <v>2.2000000000000002</v>
      </c>
      <c r="K593" t="s">
        <v>71</v>
      </c>
      <c r="L593" t="s">
        <v>10156</v>
      </c>
      <c r="M593" t="s">
        <v>23</v>
      </c>
      <c r="N593" t="b">
        <v>1</v>
      </c>
      <c r="O593">
        <f>_xlfn.XLOOKUP(B593,Machine_Info!A:A,Machine_Info!E:E)</f>
        <v>16</v>
      </c>
      <c r="P593">
        <f t="shared" si="45"/>
        <v>13.8</v>
      </c>
      <c r="Q593">
        <f t="shared" si="49"/>
        <v>0.86250000000000004</v>
      </c>
    </row>
    <row r="594" spans="1:17" x14ac:dyDescent="0.2">
      <c r="A594" t="s">
        <v>712</v>
      </c>
      <c r="B594" t="s">
        <v>92</v>
      </c>
      <c r="C594" t="s">
        <v>93</v>
      </c>
      <c r="D594" t="s">
        <v>59</v>
      </c>
      <c r="E594" s="2">
        <v>45312.172951388893</v>
      </c>
      <c r="F594" s="2">
        <v>45312.181979166657</v>
      </c>
      <c r="G594" t="str">
        <f t="shared" si="46"/>
        <v>01</v>
      </c>
      <c r="H594" t="str">
        <f t="shared" si="47"/>
        <v>21</v>
      </c>
      <c r="I594">
        <v>326</v>
      </c>
      <c r="J594">
        <f t="shared" si="48"/>
        <v>5.4333333333333336</v>
      </c>
      <c r="K594" t="s">
        <v>71</v>
      </c>
      <c r="L594" t="s">
        <v>112</v>
      </c>
      <c r="M594" t="s">
        <v>34</v>
      </c>
      <c r="N594" t="b">
        <v>1</v>
      </c>
      <c r="O594">
        <f>_xlfn.XLOOKUP(B594,Machine_Info!A:A,Machine_Info!E:E)</f>
        <v>20</v>
      </c>
      <c r="P594">
        <f t="shared" si="45"/>
        <v>14.566666666666666</v>
      </c>
      <c r="Q594">
        <f t="shared" si="49"/>
        <v>0.72833333333333328</v>
      </c>
    </row>
    <row r="595" spans="1:17" x14ac:dyDescent="0.2">
      <c r="A595" t="s">
        <v>713</v>
      </c>
      <c r="B595" t="s">
        <v>253</v>
      </c>
      <c r="C595" t="s">
        <v>254</v>
      </c>
      <c r="D595" t="s">
        <v>59</v>
      </c>
      <c r="E595" s="2">
        <v>45312.180196759262</v>
      </c>
      <c r="F595" s="2">
        <v>45312.183668981481</v>
      </c>
      <c r="G595" t="str">
        <f t="shared" si="46"/>
        <v>01</v>
      </c>
      <c r="H595" t="str">
        <f t="shared" si="47"/>
        <v>21</v>
      </c>
      <c r="I595">
        <v>17</v>
      </c>
      <c r="J595">
        <f t="shared" si="48"/>
        <v>0.28333333333333333</v>
      </c>
      <c r="K595" t="s">
        <v>28</v>
      </c>
      <c r="L595" t="s">
        <v>10156</v>
      </c>
      <c r="M595" t="s">
        <v>23</v>
      </c>
      <c r="N595" t="b">
        <v>0</v>
      </c>
      <c r="O595">
        <f>_xlfn.XLOOKUP(B595,Machine_Info!A:A,Machine_Info!E:E)</f>
        <v>22</v>
      </c>
      <c r="P595">
        <f t="shared" si="45"/>
        <v>21.716666666666665</v>
      </c>
      <c r="Q595">
        <f t="shared" si="49"/>
        <v>0.98712121212121207</v>
      </c>
    </row>
    <row r="596" spans="1:17" x14ac:dyDescent="0.2">
      <c r="A596" t="s">
        <v>714</v>
      </c>
      <c r="B596" t="s">
        <v>96</v>
      </c>
      <c r="C596" t="s">
        <v>97</v>
      </c>
      <c r="D596" t="s">
        <v>27</v>
      </c>
      <c r="E596" s="2">
        <v>45312.18178240741</v>
      </c>
      <c r="F596" s="2">
        <v>45312.300532407397</v>
      </c>
      <c r="G596" t="str">
        <f t="shared" si="46"/>
        <v>01</v>
      </c>
      <c r="H596" t="str">
        <f t="shared" si="47"/>
        <v>21</v>
      </c>
      <c r="I596">
        <v>425</v>
      </c>
      <c r="J596">
        <f t="shared" si="48"/>
        <v>7.083333333333333</v>
      </c>
      <c r="K596" t="s">
        <v>60</v>
      </c>
      <c r="L596" t="s">
        <v>10155</v>
      </c>
      <c r="M596" t="s">
        <v>44</v>
      </c>
      <c r="N596" t="b">
        <v>0</v>
      </c>
      <c r="O596">
        <f>_xlfn.XLOOKUP(B596,Machine_Info!A:A,Machine_Info!E:E)</f>
        <v>20</v>
      </c>
      <c r="P596">
        <f t="shared" si="45"/>
        <v>12.916666666666668</v>
      </c>
      <c r="Q596">
        <f t="shared" si="49"/>
        <v>0.64583333333333337</v>
      </c>
    </row>
    <row r="597" spans="1:17" x14ac:dyDescent="0.2">
      <c r="A597" t="s">
        <v>715</v>
      </c>
      <c r="B597" t="s">
        <v>66</v>
      </c>
      <c r="C597" t="s">
        <v>67</v>
      </c>
      <c r="D597" t="s">
        <v>32</v>
      </c>
      <c r="E597" s="2">
        <v>45312.226053240738</v>
      </c>
      <c r="F597" s="2">
        <v>45312.269108796303</v>
      </c>
      <c r="G597" t="str">
        <f t="shared" si="46"/>
        <v>01</v>
      </c>
      <c r="H597" t="str">
        <f t="shared" si="47"/>
        <v>21</v>
      </c>
      <c r="I597">
        <v>39</v>
      </c>
      <c r="J597">
        <f t="shared" si="48"/>
        <v>0.65</v>
      </c>
      <c r="K597" t="s">
        <v>54</v>
      </c>
      <c r="L597" t="s">
        <v>10156</v>
      </c>
      <c r="M597" t="s">
        <v>23</v>
      </c>
      <c r="N597" t="b">
        <v>1</v>
      </c>
      <c r="O597">
        <f>_xlfn.XLOOKUP(B597,Machine_Info!A:A,Machine_Info!E:E)</f>
        <v>14</v>
      </c>
      <c r="P597">
        <f t="shared" si="45"/>
        <v>13.35</v>
      </c>
      <c r="Q597">
        <f t="shared" si="49"/>
        <v>0.95357142857142851</v>
      </c>
    </row>
    <row r="598" spans="1:17" x14ac:dyDescent="0.2">
      <c r="A598" t="s">
        <v>716</v>
      </c>
      <c r="B598" t="s">
        <v>99</v>
      </c>
      <c r="C598" t="s">
        <v>100</v>
      </c>
      <c r="D598" t="s">
        <v>32</v>
      </c>
      <c r="E598" s="2">
        <v>45312.272002314807</v>
      </c>
      <c r="F598" s="2">
        <v>45312.281030092592</v>
      </c>
      <c r="G598" t="str">
        <f t="shared" si="46"/>
        <v>01</v>
      </c>
      <c r="H598" t="str">
        <f t="shared" si="47"/>
        <v>21</v>
      </c>
      <c r="I598">
        <v>207</v>
      </c>
      <c r="J598">
        <f t="shared" si="48"/>
        <v>3.45</v>
      </c>
      <c r="K598" t="s">
        <v>76</v>
      </c>
      <c r="L598" t="s">
        <v>112</v>
      </c>
      <c r="M598" t="s">
        <v>34</v>
      </c>
      <c r="N598" t="b">
        <v>0</v>
      </c>
      <c r="O598">
        <f>_xlfn.XLOOKUP(B598,Machine_Info!A:A,Machine_Info!E:E)</f>
        <v>16</v>
      </c>
      <c r="P598">
        <f t="shared" si="45"/>
        <v>12.55</v>
      </c>
      <c r="Q598">
        <f t="shared" si="49"/>
        <v>0.78437500000000004</v>
      </c>
    </row>
    <row r="599" spans="1:17" x14ac:dyDescent="0.2">
      <c r="A599" t="s">
        <v>717</v>
      </c>
      <c r="B599" t="s">
        <v>18</v>
      </c>
      <c r="C599" t="s">
        <v>19</v>
      </c>
      <c r="D599" t="s">
        <v>20</v>
      </c>
      <c r="E599" s="2">
        <v>45312.284432870372</v>
      </c>
      <c r="F599" s="2">
        <v>45312.483738425923</v>
      </c>
      <c r="G599" t="str">
        <f t="shared" si="46"/>
        <v>01</v>
      </c>
      <c r="H599" t="str">
        <f t="shared" si="47"/>
        <v>21</v>
      </c>
      <c r="I599">
        <v>34</v>
      </c>
      <c r="J599">
        <f t="shared" si="48"/>
        <v>0.56666666666666665</v>
      </c>
      <c r="K599" t="s">
        <v>46</v>
      </c>
      <c r="L599" t="s">
        <v>10155</v>
      </c>
      <c r="M599" t="s">
        <v>44</v>
      </c>
      <c r="N599" t="b">
        <v>0</v>
      </c>
      <c r="O599">
        <f>_xlfn.XLOOKUP(B599,Machine_Info!A:A,Machine_Info!E:E)</f>
        <v>16</v>
      </c>
      <c r="P599">
        <f t="shared" si="45"/>
        <v>15.433333333333334</v>
      </c>
      <c r="Q599">
        <f t="shared" si="49"/>
        <v>0.96458333333333335</v>
      </c>
    </row>
    <row r="600" spans="1:17" x14ac:dyDescent="0.2">
      <c r="A600" t="s">
        <v>718</v>
      </c>
      <c r="B600" t="s">
        <v>152</v>
      </c>
      <c r="C600" t="s">
        <v>153</v>
      </c>
      <c r="D600" t="s">
        <v>27</v>
      </c>
      <c r="E600" s="2">
        <v>45312.391053240739</v>
      </c>
      <c r="F600" s="2">
        <v>45312.555636574078</v>
      </c>
      <c r="G600" t="str">
        <f t="shared" si="46"/>
        <v>01</v>
      </c>
      <c r="H600" t="str">
        <f t="shared" si="47"/>
        <v>21</v>
      </c>
      <c r="I600">
        <v>198</v>
      </c>
      <c r="J600">
        <f t="shared" si="48"/>
        <v>3.3</v>
      </c>
      <c r="K600" t="s">
        <v>150</v>
      </c>
      <c r="L600" t="s">
        <v>10155</v>
      </c>
      <c r="M600" t="s">
        <v>44</v>
      </c>
      <c r="N600" t="b">
        <v>0</v>
      </c>
      <c r="O600">
        <f>_xlfn.XLOOKUP(B600,Machine_Info!A:A,Machine_Info!E:E)</f>
        <v>18</v>
      </c>
      <c r="P600">
        <f t="shared" si="45"/>
        <v>14.7</v>
      </c>
      <c r="Q600">
        <f t="shared" si="49"/>
        <v>0.81666666666666665</v>
      </c>
    </row>
    <row r="601" spans="1:17" x14ac:dyDescent="0.2">
      <c r="A601" t="s">
        <v>719</v>
      </c>
      <c r="B601" t="s">
        <v>116</v>
      </c>
      <c r="C601" t="s">
        <v>117</v>
      </c>
      <c r="D601" t="s">
        <v>20</v>
      </c>
      <c r="E601" s="2">
        <v>45312.395185185182</v>
      </c>
      <c r="F601" s="2">
        <v>45312.501435185193</v>
      </c>
      <c r="G601" t="str">
        <f t="shared" si="46"/>
        <v>01</v>
      </c>
      <c r="H601" t="str">
        <f t="shared" si="47"/>
        <v>21</v>
      </c>
      <c r="I601">
        <v>223</v>
      </c>
      <c r="J601">
        <f t="shared" si="48"/>
        <v>3.7166666666666668</v>
      </c>
      <c r="K601" t="s">
        <v>38</v>
      </c>
      <c r="L601" t="s">
        <v>10155</v>
      </c>
      <c r="M601" t="s">
        <v>44</v>
      </c>
      <c r="N601" t="b">
        <v>0</v>
      </c>
      <c r="O601">
        <f>_xlfn.XLOOKUP(B601,Machine_Info!A:A,Machine_Info!E:E)</f>
        <v>16</v>
      </c>
      <c r="P601">
        <f t="shared" si="45"/>
        <v>12.283333333333333</v>
      </c>
      <c r="Q601">
        <f t="shared" si="49"/>
        <v>0.76770833333333333</v>
      </c>
    </row>
    <row r="602" spans="1:17" x14ac:dyDescent="0.2">
      <c r="A602" t="s">
        <v>720</v>
      </c>
      <c r="B602" t="s">
        <v>171</v>
      </c>
      <c r="C602" t="s">
        <v>172</v>
      </c>
      <c r="D602" t="s">
        <v>32</v>
      </c>
      <c r="E602" s="2">
        <v>45312.418958333343</v>
      </c>
      <c r="F602" s="2">
        <v>45312.523819444446</v>
      </c>
      <c r="G602" t="str">
        <f t="shared" si="46"/>
        <v>01</v>
      </c>
      <c r="H602" t="str">
        <f t="shared" si="47"/>
        <v>21</v>
      </c>
      <c r="I602">
        <v>27</v>
      </c>
      <c r="J602">
        <f t="shared" si="48"/>
        <v>0.45</v>
      </c>
      <c r="K602" t="s">
        <v>42</v>
      </c>
      <c r="L602" t="s">
        <v>112</v>
      </c>
      <c r="M602" t="s">
        <v>34</v>
      </c>
      <c r="N602" t="b">
        <v>0</v>
      </c>
      <c r="O602">
        <f>_xlfn.XLOOKUP(B602,Machine_Info!A:A,Machine_Info!E:E)</f>
        <v>16</v>
      </c>
      <c r="P602">
        <f t="shared" si="45"/>
        <v>15.55</v>
      </c>
      <c r="Q602">
        <f t="shared" si="49"/>
        <v>0.97187500000000004</v>
      </c>
    </row>
    <row r="603" spans="1:17" x14ac:dyDescent="0.2">
      <c r="A603" t="s">
        <v>721</v>
      </c>
      <c r="B603" t="s">
        <v>81</v>
      </c>
      <c r="C603" t="s">
        <v>82</v>
      </c>
      <c r="D603" t="s">
        <v>20</v>
      </c>
      <c r="E603" s="2">
        <v>45312.420127314806</v>
      </c>
      <c r="F603" s="2">
        <v>45312.440266203703</v>
      </c>
      <c r="G603" t="str">
        <f t="shared" si="46"/>
        <v>01</v>
      </c>
      <c r="H603" t="str">
        <f t="shared" si="47"/>
        <v>21</v>
      </c>
      <c r="I603">
        <v>112</v>
      </c>
      <c r="J603">
        <f t="shared" si="48"/>
        <v>1.8666666666666667</v>
      </c>
      <c r="K603" t="s">
        <v>103</v>
      </c>
      <c r="L603" t="s">
        <v>112</v>
      </c>
      <c r="M603" t="s">
        <v>34</v>
      </c>
      <c r="N603" t="b">
        <v>0</v>
      </c>
      <c r="O603">
        <f>_xlfn.XLOOKUP(B603,Machine_Info!A:A,Machine_Info!E:E)</f>
        <v>14</v>
      </c>
      <c r="P603">
        <f t="shared" si="45"/>
        <v>12.133333333333333</v>
      </c>
      <c r="Q603">
        <f t="shared" si="49"/>
        <v>0.86666666666666659</v>
      </c>
    </row>
    <row r="604" spans="1:17" x14ac:dyDescent="0.2">
      <c r="A604" t="s">
        <v>722</v>
      </c>
      <c r="B604" t="s">
        <v>106</v>
      </c>
      <c r="C604" t="s">
        <v>107</v>
      </c>
      <c r="D604" t="s">
        <v>59</v>
      </c>
      <c r="E604" s="2">
        <v>45312.421875</v>
      </c>
      <c r="F604" s="2">
        <v>45312.448958333327</v>
      </c>
      <c r="G604" t="str">
        <f t="shared" si="46"/>
        <v>01</v>
      </c>
      <c r="H604" t="str">
        <f t="shared" si="47"/>
        <v>21</v>
      </c>
      <c r="I604">
        <v>15</v>
      </c>
      <c r="J604">
        <f t="shared" si="48"/>
        <v>0.25</v>
      </c>
      <c r="K604" t="s">
        <v>28</v>
      </c>
      <c r="L604" t="s">
        <v>10155</v>
      </c>
      <c r="M604" t="s">
        <v>44</v>
      </c>
      <c r="N604" t="b">
        <v>0</v>
      </c>
      <c r="O604">
        <f>_xlfn.XLOOKUP(B604,Machine_Info!A:A,Machine_Info!E:E)</f>
        <v>16</v>
      </c>
      <c r="P604">
        <f t="shared" si="45"/>
        <v>15.75</v>
      </c>
      <c r="Q604">
        <f t="shared" si="49"/>
        <v>0.984375</v>
      </c>
    </row>
    <row r="605" spans="1:17" x14ac:dyDescent="0.2">
      <c r="A605" t="s">
        <v>723</v>
      </c>
      <c r="B605" t="s">
        <v>40</v>
      </c>
      <c r="C605" t="s">
        <v>41</v>
      </c>
      <c r="D605" t="s">
        <v>20</v>
      </c>
      <c r="E605" s="2">
        <v>45312.443206018521</v>
      </c>
      <c r="F605" s="2">
        <v>45312.458483796298</v>
      </c>
      <c r="G605" t="str">
        <f t="shared" si="46"/>
        <v>01</v>
      </c>
      <c r="H605" t="str">
        <f t="shared" si="47"/>
        <v>21</v>
      </c>
      <c r="I605">
        <v>897</v>
      </c>
      <c r="J605">
        <f t="shared" si="48"/>
        <v>14.95</v>
      </c>
      <c r="K605" t="s">
        <v>42</v>
      </c>
      <c r="L605" t="s">
        <v>10155</v>
      </c>
      <c r="M605" t="s">
        <v>44</v>
      </c>
      <c r="N605" t="b">
        <v>0</v>
      </c>
      <c r="O605">
        <f>_xlfn.XLOOKUP(B605,Machine_Info!A:A,Machine_Info!E:E)</f>
        <v>18</v>
      </c>
      <c r="P605">
        <f t="shared" si="45"/>
        <v>3.0500000000000007</v>
      </c>
      <c r="Q605">
        <f t="shared" si="49"/>
        <v>0.16944444444444448</v>
      </c>
    </row>
    <row r="606" spans="1:17" x14ac:dyDescent="0.2">
      <c r="A606" t="s">
        <v>724</v>
      </c>
      <c r="B606" t="s">
        <v>81</v>
      </c>
      <c r="C606" t="s">
        <v>82</v>
      </c>
      <c r="D606" t="s">
        <v>20</v>
      </c>
      <c r="E606" s="2">
        <v>45312.458275462966</v>
      </c>
      <c r="F606" s="2">
        <v>45312.468692129631</v>
      </c>
      <c r="G606" t="str">
        <f t="shared" si="46"/>
        <v>01</v>
      </c>
      <c r="H606" t="str">
        <f t="shared" si="47"/>
        <v>21</v>
      </c>
      <c r="I606">
        <v>32</v>
      </c>
      <c r="J606">
        <f t="shared" si="48"/>
        <v>0.53333333333333333</v>
      </c>
      <c r="K606" t="s">
        <v>60</v>
      </c>
      <c r="L606" t="s">
        <v>10156</v>
      </c>
      <c r="M606" t="s">
        <v>23</v>
      </c>
      <c r="N606" t="b">
        <v>0</v>
      </c>
      <c r="O606">
        <f>_xlfn.XLOOKUP(B606,Machine_Info!A:A,Machine_Info!E:E)</f>
        <v>14</v>
      </c>
      <c r="P606">
        <f t="shared" si="45"/>
        <v>13.466666666666667</v>
      </c>
      <c r="Q606">
        <f t="shared" si="49"/>
        <v>0.96190476190476193</v>
      </c>
    </row>
    <row r="607" spans="1:17" x14ac:dyDescent="0.2">
      <c r="A607" t="s">
        <v>725</v>
      </c>
      <c r="B607" t="s">
        <v>142</v>
      </c>
      <c r="C607" t="s">
        <v>143</v>
      </c>
      <c r="D607" t="s">
        <v>27</v>
      </c>
      <c r="E607" s="2">
        <v>45312.464768518519</v>
      </c>
      <c r="F607" s="2">
        <v>45312.550185185188</v>
      </c>
      <c r="G607" t="str">
        <f t="shared" si="46"/>
        <v>01</v>
      </c>
      <c r="H607" t="str">
        <f t="shared" si="47"/>
        <v>21</v>
      </c>
      <c r="I607">
        <v>176</v>
      </c>
      <c r="J607">
        <f t="shared" si="48"/>
        <v>2.9333333333333331</v>
      </c>
      <c r="K607" t="s">
        <v>21</v>
      </c>
      <c r="L607" t="s">
        <v>10156</v>
      </c>
      <c r="M607" t="s">
        <v>23</v>
      </c>
      <c r="N607" t="b">
        <v>1</v>
      </c>
      <c r="O607">
        <f>_xlfn.XLOOKUP(B607,Machine_Info!A:A,Machine_Info!E:E)</f>
        <v>22</v>
      </c>
      <c r="P607">
        <f t="shared" si="45"/>
        <v>19.066666666666666</v>
      </c>
      <c r="Q607">
        <f t="shared" si="49"/>
        <v>0.8666666666666667</v>
      </c>
    </row>
    <row r="608" spans="1:17" x14ac:dyDescent="0.2">
      <c r="A608" t="s">
        <v>726</v>
      </c>
      <c r="B608" t="s">
        <v>152</v>
      </c>
      <c r="C608" t="s">
        <v>153</v>
      </c>
      <c r="D608" t="s">
        <v>27</v>
      </c>
      <c r="E608" s="2">
        <v>45312.497777777768</v>
      </c>
      <c r="F608" s="2">
        <v>45312.613749999997</v>
      </c>
      <c r="G608" t="str">
        <f t="shared" si="46"/>
        <v>01</v>
      </c>
      <c r="H608" t="str">
        <f t="shared" si="47"/>
        <v>21</v>
      </c>
      <c r="I608">
        <v>257</v>
      </c>
      <c r="J608">
        <f t="shared" si="48"/>
        <v>4.2833333333333332</v>
      </c>
      <c r="K608" t="s">
        <v>46</v>
      </c>
      <c r="L608" t="s">
        <v>10155</v>
      </c>
      <c r="M608" t="s">
        <v>44</v>
      </c>
      <c r="N608" t="b">
        <v>0</v>
      </c>
      <c r="O608">
        <f>_xlfn.XLOOKUP(B608,Machine_Info!A:A,Machine_Info!E:E)</f>
        <v>18</v>
      </c>
      <c r="P608">
        <f t="shared" si="45"/>
        <v>13.716666666666667</v>
      </c>
      <c r="Q608">
        <f t="shared" si="49"/>
        <v>0.76203703703703707</v>
      </c>
    </row>
    <row r="609" spans="1:17" x14ac:dyDescent="0.2">
      <c r="A609" t="s">
        <v>727</v>
      </c>
      <c r="B609" t="s">
        <v>57</v>
      </c>
      <c r="C609" t="s">
        <v>58</v>
      </c>
      <c r="D609" t="s">
        <v>59</v>
      </c>
      <c r="E609" s="2">
        <v>45312.560578703713</v>
      </c>
      <c r="F609" s="2">
        <v>45312.584189814806</v>
      </c>
      <c r="G609" t="str">
        <f t="shared" si="46"/>
        <v>01</v>
      </c>
      <c r="H609" t="str">
        <f t="shared" si="47"/>
        <v>21</v>
      </c>
      <c r="I609">
        <v>21</v>
      </c>
      <c r="J609">
        <f t="shared" si="48"/>
        <v>0.35</v>
      </c>
      <c r="K609" t="s">
        <v>42</v>
      </c>
      <c r="L609" t="s">
        <v>10155</v>
      </c>
      <c r="M609" t="s">
        <v>44</v>
      </c>
      <c r="N609" t="b">
        <v>0</v>
      </c>
      <c r="O609">
        <f>_xlfn.XLOOKUP(B609,Machine_Info!A:A,Machine_Info!E:E)</f>
        <v>18</v>
      </c>
      <c r="P609">
        <f t="shared" si="45"/>
        <v>17.649999999999999</v>
      </c>
      <c r="Q609">
        <f t="shared" si="49"/>
        <v>0.98055555555555551</v>
      </c>
    </row>
    <row r="610" spans="1:17" x14ac:dyDescent="0.2">
      <c r="A610" t="s">
        <v>728</v>
      </c>
      <c r="B610" t="s">
        <v>52</v>
      </c>
      <c r="C610" t="s">
        <v>53</v>
      </c>
      <c r="D610" t="s">
        <v>27</v>
      </c>
      <c r="E610" s="2">
        <v>45312.603032407409</v>
      </c>
      <c r="F610" s="2">
        <v>45312.714837962973</v>
      </c>
      <c r="G610" t="str">
        <f t="shared" si="46"/>
        <v>01</v>
      </c>
      <c r="H610" t="str">
        <f t="shared" si="47"/>
        <v>21</v>
      </c>
      <c r="I610">
        <v>63</v>
      </c>
      <c r="J610">
        <f t="shared" si="48"/>
        <v>1.05</v>
      </c>
      <c r="K610" t="s">
        <v>28</v>
      </c>
      <c r="L610" t="s">
        <v>10156</v>
      </c>
      <c r="M610" t="s">
        <v>23</v>
      </c>
      <c r="N610" t="b">
        <v>0</v>
      </c>
      <c r="O610">
        <f>_xlfn.XLOOKUP(B610,Machine_Info!A:A,Machine_Info!E:E)</f>
        <v>16</v>
      </c>
      <c r="P610">
        <f t="shared" si="45"/>
        <v>14.95</v>
      </c>
      <c r="Q610">
        <f t="shared" si="49"/>
        <v>0.93437499999999996</v>
      </c>
    </row>
    <row r="611" spans="1:17" x14ac:dyDescent="0.2">
      <c r="A611" t="s">
        <v>729</v>
      </c>
      <c r="B611" t="s">
        <v>99</v>
      </c>
      <c r="C611" t="s">
        <v>100</v>
      </c>
      <c r="D611" t="s">
        <v>32</v>
      </c>
      <c r="E611" s="2">
        <v>45312.650671296287</v>
      </c>
      <c r="F611" s="2">
        <v>45312.718726851846</v>
      </c>
      <c r="G611" t="str">
        <f t="shared" si="46"/>
        <v>01</v>
      </c>
      <c r="H611" t="str">
        <f t="shared" si="47"/>
        <v>21</v>
      </c>
      <c r="I611">
        <v>229</v>
      </c>
      <c r="J611">
        <f t="shared" si="48"/>
        <v>3.8166666666666669</v>
      </c>
      <c r="K611" t="s">
        <v>21</v>
      </c>
      <c r="L611" t="s">
        <v>10156</v>
      </c>
      <c r="M611" t="s">
        <v>23</v>
      </c>
      <c r="N611" t="b">
        <v>1</v>
      </c>
      <c r="O611">
        <f>_xlfn.XLOOKUP(B611,Machine_Info!A:A,Machine_Info!E:E)</f>
        <v>16</v>
      </c>
      <c r="P611">
        <f t="shared" si="45"/>
        <v>12.183333333333334</v>
      </c>
      <c r="Q611">
        <f t="shared" si="49"/>
        <v>0.76145833333333335</v>
      </c>
    </row>
    <row r="612" spans="1:17" x14ac:dyDescent="0.2">
      <c r="A612" t="s">
        <v>730</v>
      </c>
      <c r="B612" t="s">
        <v>202</v>
      </c>
      <c r="C612" t="s">
        <v>203</v>
      </c>
      <c r="D612" t="s">
        <v>32</v>
      </c>
      <c r="E612" s="2">
        <v>45312.652175925927</v>
      </c>
      <c r="F612" s="2">
        <v>45312.794537037043</v>
      </c>
      <c r="G612" t="str">
        <f t="shared" si="46"/>
        <v>01</v>
      </c>
      <c r="H612" t="str">
        <f t="shared" si="47"/>
        <v>21</v>
      </c>
      <c r="I612">
        <v>215</v>
      </c>
      <c r="J612">
        <f t="shared" si="48"/>
        <v>3.5833333333333335</v>
      </c>
      <c r="K612" t="s">
        <v>28</v>
      </c>
      <c r="L612" t="s">
        <v>10155</v>
      </c>
      <c r="M612" t="s">
        <v>44</v>
      </c>
      <c r="N612" t="b">
        <v>0</v>
      </c>
      <c r="O612">
        <f>_xlfn.XLOOKUP(B612,Machine_Info!A:A,Machine_Info!E:E)</f>
        <v>22</v>
      </c>
      <c r="P612">
        <f t="shared" si="45"/>
        <v>18.416666666666668</v>
      </c>
      <c r="Q612">
        <f t="shared" si="49"/>
        <v>0.83712121212121215</v>
      </c>
    </row>
    <row r="613" spans="1:17" x14ac:dyDescent="0.2">
      <c r="A613" t="s">
        <v>731</v>
      </c>
      <c r="B613" t="s">
        <v>63</v>
      </c>
      <c r="C613" t="s">
        <v>64</v>
      </c>
      <c r="D613" t="s">
        <v>32</v>
      </c>
      <c r="E613" s="2">
        <v>45312.69153935185</v>
      </c>
      <c r="F613" s="2">
        <v>45312.697789351849</v>
      </c>
      <c r="G613" t="str">
        <f t="shared" si="46"/>
        <v>01</v>
      </c>
      <c r="H613" t="str">
        <f t="shared" si="47"/>
        <v>21</v>
      </c>
      <c r="I613">
        <v>70</v>
      </c>
      <c r="J613">
        <f t="shared" si="48"/>
        <v>1.1666666666666667</v>
      </c>
      <c r="K613" t="s">
        <v>54</v>
      </c>
      <c r="L613" t="s">
        <v>10156</v>
      </c>
      <c r="M613" t="s">
        <v>23</v>
      </c>
      <c r="N613" t="b">
        <v>1</v>
      </c>
      <c r="O613">
        <f>_xlfn.XLOOKUP(B613,Machine_Info!A:A,Machine_Info!E:E)</f>
        <v>20</v>
      </c>
      <c r="P613">
        <f t="shared" si="45"/>
        <v>18.833333333333332</v>
      </c>
      <c r="Q613">
        <f t="shared" si="49"/>
        <v>0.94166666666666665</v>
      </c>
    </row>
    <row r="614" spans="1:17" x14ac:dyDescent="0.2">
      <c r="A614" t="s">
        <v>732</v>
      </c>
      <c r="B614" t="s">
        <v>171</v>
      </c>
      <c r="C614" t="s">
        <v>172</v>
      </c>
      <c r="D614" t="s">
        <v>32</v>
      </c>
      <c r="E614" s="2">
        <v>45312.703599537039</v>
      </c>
      <c r="F614" s="2">
        <v>45312.767488425918</v>
      </c>
      <c r="G614" t="str">
        <f t="shared" si="46"/>
        <v>01</v>
      </c>
      <c r="H614" t="str">
        <f t="shared" si="47"/>
        <v>21</v>
      </c>
      <c r="I614">
        <v>268</v>
      </c>
      <c r="J614">
        <f t="shared" si="48"/>
        <v>4.4666666666666668</v>
      </c>
      <c r="K614" t="s">
        <v>76</v>
      </c>
      <c r="L614" t="s">
        <v>10156</v>
      </c>
      <c r="M614" t="s">
        <v>23</v>
      </c>
      <c r="N614" t="b">
        <v>0</v>
      </c>
      <c r="O614">
        <f>_xlfn.XLOOKUP(B614,Machine_Info!A:A,Machine_Info!E:E)</f>
        <v>16</v>
      </c>
      <c r="P614">
        <f t="shared" si="45"/>
        <v>11.533333333333333</v>
      </c>
      <c r="Q614">
        <f t="shared" si="49"/>
        <v>0.72083333333333333</v>
      </c>
    </row>
    <row r="615" spans="1:17" x14ac:dyDescent="0.2">
      <c r="A615" t="s">
        <v>733</v>
      </c>
      <c r="B615" t="s">
        <v>135</v>
      </c>
      <c r="C615" t="s">
        <v>136</v>
      </c>
      <c r="D615" t="s">
        <v>32</v>
      </c>
      <c r="E615" s="2">
        <v>45312.735034722216</v>
      </c>
      <c r="F615" s="2">
        <v>45312.833645833343</v>
      </c>
      <c r="G615" t="str">
        <f t="shared" si="46"/>
        <v>01</v>
      </c>
      <c r="H615" t="str">
        <f t="shared" si="47"/>
        <v>21</v>
      </c>
      <c r="I615">
        <v>302</v>
      </c>
      <c r="J615">
        <f t="shared" si="48"/>
        <v>5.0333333333333332</v>
      </c>
      <c r="K615" t="s">
        <v>42</v>
      </c>
      <c r="L615" t="s">
        <v>10155</v>
      </c>
      <c r="M615" t="s">
        <v>44</v>
      </c>
      <c r="N615" t="b">
        <v>0</v>
      </c>
      <c r="O615">
        <f>_xlfn.XLOOKUP(B615,Machine_Info!A:A,Machine_Info!E:E)</f>
        <v>20</v>
      </c>
      <c r="P615">
        <f t="shared" si="45"/>
        <v>14.966666666666667</v>
      </c>
      <c r="Q615">
        <f t="shared" si="49"/>
        <v>0.74833333333333329</v>
      </c>
    </row>
    <row r="616" spans="1:17" x14ac:dyDescent="0.2">
      <c r="A616" t="s">
        <v>734</v>
      </c>
      <c r="B616" t="s">
        <v>152</v>
      </c>
      <c r="C616" t="s">
        <v>153</v>
      </c>
      <c r="D616" t="s">
        <v>27</v>
      </c>
      <c r="E616" s="2">
        <v>45312.758668981478</v>
      </c>
      <c r="F616" s="2">
        <v>45312.775335648148</v>
      </c>
      <c r="G616" t="str">
        <f t="shared" si="46"/>
        <v>01</v>
      </c>
      <c r="H616" t="str">
        <f t="shared" si="47"/>
        <v>21</v>
      </c>
      <c r="I616">
        <v>343</v>
      </c>
      <c r="J616">
        <f t="shared" si="48"/>
        <v>5.7166666666666668</v>
      </c>
      <c r="K616" t="s">
        <v>46</v>
      </c>
      <c r="L616" t="s">
        <v>10155</v>
      </c>
      <c r="M616" t="s">
        <v>44</v>
      </c>
      <c r="N616" t="b">
        <v>0</v>
      </c>
      <c r="O616">
        <f>_xlfn.XLOOKUP(B616,Machine_Info!A:A,Machine_Info!E:E)</f>
        <v>18</v>
      </c>
      <c r="P616">
        <f t="shared" si="45"/>
        <v>12.283333333333333</v>
      </c>
      <c r="Q616">
        <f t="shared" si="49"/>
        <v>0.68240740740740735</v>
      </c>
    </row>
    <row r="617" spans="1:17" x14ac:dyDescent="0.2">
      <c r="A617" t="s">
        <v>735</v>
      </c>
      <c r="B617" t="s">
        <v>78</v>
      </c>
      <c r="C617" t="s">
        <v>79</v>
      </c>
      <c r="D617" t="s">
        <v>32</v>
      </c>
      <c r="E617" s="2">
        <v>45312.803055555552</v>
      </c>
      <c r="F617" s="2">
        <v>45312.812083333331</v>
      </c>
      <c r="G617" t="str">
        <f t="shared" si="46"/>
        <v>01</v>
      </c>
      <c r="H617" t="str">
        <f t="shared" si="47"/>
        <v>21</v>
      </c>
      <c r="I617">
        <v>340</v>
      </c>
      <c r="J617">
        <f t="shared" si="48"/>
        <v>5.666666666666667</v>
      </c>
      <c r="K617" t="s">
        <v>21</v>
      </c>
      <c r="L617" t="s">
        <v>10156</v>
      </c>
      <c r="M617" t="s">
        <v>23</v>
      </c>
      <c r="N617" t="b">
        <v>1</v>
      </c>
      <c r="O617">
        <f>_xlfn.XLOOKUP(B617,Machine_Info!A:A,Machine_Info!E:E)</f>
        <v>22</v>
      </c>
      <c r="P617">
        <f t="shared" si="45"/>
        <v>16.333333333333332</v>
      </c>
      <c r="Q617">
        <f t="shared" si="49"/>
        <v>0.74242424242424232</v>
      </c>
    </row>
    <row r="618" spans="1:17" x14ac:dyDescent="0.2">
      <c r="A618" t="s">
        <v>736</v>
      </c>
      <c r="B618" t="s">
        <v>63</v>
      </c>
      <c r="C618" t="s">
        <v>64</v>
      </c>
      <c r="D618" t="s">
        <v>32</v>
      </c>
      <c r="E618" s="2">
        <v>45312.846342592587</v>
      </c>
      <c r="F618" s="2">
        <v>45313.290092592593</v>
      </c>
      <c r="G618" t="str">
        <f t="shared" si="46"/>
        <v>01</v>
      </c>
      <c r="H618" t="str">
        <f t="shared" si="47"/>
        <v>21</v>
      </c>
      <c r="I618">
        <v>134</v>
      </c>
      <c r="J618">
        <f t="shared" si="48"/>
        <v>2.2333333333333334</v>
      </c>
      <c r="K618" t="s">
        <v>28</v>
      </c>
      <c r="L618" t="s">
        <v>10155</v>
      </c>
      <c r="M618" t="s">
        <v>44</v>
      </c>
      <c r="N618" t="b">
        <v>0</v>
      </c>
      <c r="O618">
        <f>_xlfn.XLOOKUP(B618,Machine_Info!A:A,Machine_Info!E:E)</f>
        <v>20</v>
      </c>
      <c r="P618">
        <f t="shared" si="45"/>
        <v>17.766666666666666</v>
      </c>
      <c r="Q618">
        <f t="shared" si="49"/>
        <v>0.88833333333333331</v>
      </c>
    </row>
    <row r="619" spans="1:17" x14ac:dyDescent="0.2">
      <c r="A619" t="s">
        <v>737</v>
      </c>
      <c r="B619" t="s">
        <v>139</v>
      </c>
      <c r="C619" t="s">
        <v>140</v>
      </c>
      <c r="D619" t="s">
        <v>59</v>
      </c>
      <c r="E619" s="2">
        <v>45312.904930555553</v>
      </c>
      <c r="F619" s="2">
        <v>45312.909791666672</v>
      </c>
      <c r="G619" t="str">
        <f t="shared" si="46"/>
        <v>01</v>
      </c>
      <c r="H619" t="str">
        <f t="shared" si="47"/>
        <v>21</v>
      </c>
      <c r="I619">
        <v>427</v>
      </c>
      <c r="J619">
        <f t="shared" si="48"/>
        <v>7.1166666666666663</v>
      </c>
      <c r="K619" t="s">
        <v>28</v>
      </c>
      <c r="L619" t="s">
        <v>112</v>
      </c>
      <c r="M619" t="s">
        <v>34</v>
      </c>
      <c r="N619" t="b">
        <v>0</v>
      </c>
      <c r="O619">
        <f>_xlfn.XLOOKUP(B619,Machine_Info!A:A,Machine_Info!E:E)</f>
        <v>20</v>
      </c>
      <c r="P619">
        <f t="shared" si="45"/>
        <v>12.883333333333333</v>
      </c>
      <c r="Q619">
        <f t="shared" si="49"/>
        <v>0.64416666666666667</v>
      </c>
    </row>
    <row r="620" spans="1:17" x14ac:dyDescent="0.2">
      <c r="A620" t="s">
        <v>738</v>
      </c>
      <c r="B620" t="s">
        <v>89</v>
      </c>
      <c r="C620" t="s">
        <v>90</v>
      </c>
      <c r="D620" t="s">
        <v>32</v>
      </c>
      <c r="E620" s="2">
        <v>45313.072476851848</v>
      </c>
      <c r="F620" s="2">
        <v>45313.096782407411</v>
      </c>
      <c r="G620" t="str">
        <f t="shared" si="46"/>
        <v>01</v>
      </c>
      <c r="H620" t="str">
        <f t="shared" si="47"/>
        <v>22</v>
      </c>
      <c r="I620">
        <v>40</v>
      </c>
      <c r="J620">
        <f t="shared" si="48"/>
        <v>0.66666666666666663</v>
      </c>
      <c r="K620" t="s">
        <v>28</v>
      </c>
      <c r="L620" t="s">
        <v>112</v>
      </c>
      <c r="M620" t="s">
        <v>34</v>
      </c>
      <c r="N620" t="b">
        <v>0</v>
      </c>
      <c r="O620">
        <f>_xlfn.XLOOKUP(B620,Machine_Info!A:A,Machine_Info!E:E)</f>
        <v>14</v>
      </c>
      <c r="P620">
        <f t="shared" si="45"/>
        <v>13.333333333333334</v>
      </c>
      <c r="Q620">
        <f t="shared" si="49"/>
        <v>0.95238095238095244</v>
      </c>
    </row>
    <row r="621" spans="1:17" x14ac:dyDescent="0.2">
      <c r="A621" t="s">
        <v>739</v>
      </c>
      <c r="B621" t="s">
        <v>84</v>
      </c>
      <c r="C621" t="s">
        <v>85</v>
      </c>
      <c r="D621" t="s">
        <v>27</v>
      </c>
      <c r="E621" s="2">
        <v>45313.081180555557</v>
      </c>
      <c r="F621" s="2">
        <v>45313.209652777783</v>
      </c>
      <c r="G621" t="str">
        <f t="shared" si="46"/>
        <v>01</v>
      </c>
      <c r="H621" t="str">
        <f t="shared" si="47"/>
        <v>22</v>
      </c>
      <c r="I621">
        <v>270</v>
      </c>
      <c r="J621">
        <f t="shared" si="48"/>
        <v>4.5</v>
      </c>
      <c r="K621" t="s">
        <v>110</v>
      </c>
      <c r="L621" t="s">
        <v>10156</v>
      </c>
      <c r="M621" t="s">
        <v>23</v>
      </c>
      <c r="N621" t="b">
        <v>0</v>
      </c>
      <c r="O621">
        <f>_xlfn.XLOOKUP(B621,Machine_Info!A:A,Machine_Info!E:E)</f>
        <v>22</v>
      </c>
      <c r="P621">
        <f t="shared" si="45"/>
        <v>17.5</v>
      </c>
      <c r="Q621">
        <f t="shared" si="49"/>
        <v>0.79545454545454541</v>
      </c>
    </row>
    <row r="622" spans="1:17" x14ac:dyDescent="0.2">
      <c r="A622" t="s">
        <v>740</v>
      </c>
      <c r="B622" t="s">
        <v>139</v>
      </c>
      <c r="C622" t="s">
        <v>140</v>
      </c>
      <c r="D622" t="s">
        <v>59</v>
      </c>
      <c r="E622" s="2">
        <v>45313.139201388891</v>
      </c>
      <c r="F622" s="2">
        <v>45313.241284722222</v>
      </c>
      <c r="G622" t="str">
        <f t="shared" si="46"/>
        <v>01</v>
      </c>
      <c r="H622" t="str">
        <f t="shared" si="47"/>
        <v>22</v>
      </c>
      <c r="I622">
        <v>241</v>
      </c>
      <c r="J622">
        <f t="shared" si="48"/>
        <v>4.0166666666666666</v>
      </c>
      <c r="K622" t="s">
        <v>28</v>
      </c>
      <c r="L622" t="s">
        <v>10155</v>
      </c>
      <c r="M622" t="s">
        <v>44</v>
      </c>
      <c r="N622" t="b">
        <v>0</v>
      </c>
      <c r="O622">
        <f>_xlfn.XLOOKUP(B622,Machine_Info!A:A,Machine_Info!E:E)</f>
        <v>20</v>
      </c>
      <c r="P622">
        <f t="shared" si="45"/>
        <v>15.983333333333334</v>
      </c>
      <c r="Q622">
        <f t="shared" si="49"/>
        <v>0.79916666666666669</v>
      </c>
    </row>
    <row r="623" spans="1:17" x14ac:dyDescent="0.2">
      <c r="A623" t="s">
        <v>741</v>
      </c>
      <c r="B623" t="s">
        <v>116</v>
      </c>
      <c r="C623" t="s">
        <v>117</v>
      </c>
      <c r="D623" t="s">
        <v>20</v>
      </c>
      <c r="E623" s="2">
        <v>45313.210636574076</v>
      </c>
      <c r="F623" s="2">
        <v>45313.225914351853</v>
      </c>
      <c r="G623" t="str">
        <f t="shared" si="46"/>
        <v>01</v>
      </c>
      <c r="H623" t="str">
        <f t="shared" si="47"/>
        <v>22</v>
      </c>
      <c r="I623">
        <v>21</v>
      </c>
      <c r="J623">
        <f t="shared" si="48"/>
        <v>0.35</v>
      </c>
      <c r="K623" t="s">
        <v>38</v>
      </c>
      <c r="L623" t="s">
        <v>112</v>
      </c>
      <c r="M623" t="s">
        <v>34</v>
      </c>
      <c r="N623" t="b">
        <v>0</v>
      </c>
      <c r="O623">
        <f>_xlfn.XLOOKUP(B623,Machine_Info!A:A,Machine_Info!E:E)</f>
        <v>16</v>
      </c>
      <c r="P623">
        <f t="shared" si="45"/>
        <v>15.65</v>
      </c>
      <c r="Q623">
        <f t="shared" si="49"/>
        <v>0.97812500000000002</v>
      </c>
    </row>
    <row r="624" spans="1:17" x14ac:dyDescent="0.2">
      <c r="A624" t="s">
        <v>742</v>
      </c>
      <c r="B624" t="s">
        <v>171</v>
      </c>
      <c r="C624" t="s">
        <v>172</v>
      </c>
      <c r="D624" t="s">
        <v>32</v>
      </c>
      <c r="E624" s="2">
        <v>45313.227048611108</v>
      </c>
      <c r="F624" s="2">
        <v>45313.335381944453</v>
      </c>
      <c r="G624" t="str">
        <f t="shared" si="46"/>
        <v>01</v>
      </c>
      <c r="H624" t="str">
        <f t="shared" si="47"/>
        <v>22</v>
      </c>
      <c r="I624">
        <v>259</v>
      </c>
      <c r="J624">
        <f t="shared" si="48"/>
        <v>4.3166666666666664</v>
      </c>
      <c r="K624" t="s">
        <v>21</v>
      </c>
      <c r="L624" t="s">
        <v>10156</v>
      </c>
      <c r="M624" t="s">
        <v>23</v>
      </c>
      <c r="N624" t="b">
        <v>1</v>
      </c>
      <c r="O624">
        <f>_xlfn.XLOOKUP(B624,Machine_Info!A:A,Machine_Info!E:E)</f>
        <v>16</v>
      </c>
      <c r="P624">
        <f t="shared" si="45"/>
        <v>11.683333333333334</v>
      </c>
      <c r="Q624">
        <f t="shared" si="49"/>
        <v>0.73020833333333335</v>
      </c>
    </row>
    <row r="625" spans="1:17" x14ac:dyDescent="0.2">
      <c r="A625" t="s">
        <v>743</v>
      </c>
      <c r="B625" t="s">
        <v>132</v>
      </c>
      <c r="C625" t="s">
        <v>133</v>
      </c>
      <c r="D625" t="s">
        <v>59</v>
      </c>
      <c r="E625" s="2">
        <v>45313.242569444446</v>
      </c>
      <c r="F625" s="2">
        <v>45313.247430555559</v>
      </c>
      <c r="G625" t="str">
        <f t="shared" si="46"/>
        <v>01</v>
      </c>
      <c r="H625" t="str">
        <f t="shared" si="47"/>
        <v>22</v>
      </c>
      <c r="I625">
        <v>112</v>
      </c>
      <c r="J625">
        <f t="shared" si="48"/>
        <v>1.8666666666666667</v>
      </c>
      <c r="K625" t="s">
        <v>42</v>
      </c>
      <c r="L625" t="s">
        <v>10155</v>
      </c>
      <c r="M625" t="s">
        <v>44</v>
      </c>
      <c r="N625" t="b">
        <v>0</v>
      </c>
      <c r="O625">
        <f>_xlfn.XLOOKUP(B625,Machine_Info!A:A,Machine_Info!E:E)</f>
        <v>14</v>
      </c>
      <c r="P625">
        <f t="shared" si="45"/>
        <v>12.133333333333333</v>
      </c>
      <c r="Q625">
        <f t="shared" si="49"/>
        <v>0.86666666666666659</v>
      </c>
    </row>
    <row r="626" spans="1:17" x14ac:dyDescent="0.2">
      <c r="A626" t="s">
        <v>744</v>
      </c>
      <c r="B626" t="s">
        <v>25</v>
      </c>
      <c r="C626" t="s">
        <v>26</v>
      </c>
      <c r="D626" t="s">
        <v>27</v>
      </c>
      <c r="E626" s="2">
        <v>45313.292685185188</v>
      </c>
      <c r="F626" s="2">
        <v>45313.317685185182</v>
      </c>
      <c r="G626" t="str">
        <f t="shared" si="46"/>
        <v>01</v>
      </c>
      <c r="H626" t="str">
        <f t="shared" si="47"/>
        <v>22</v>
      </c>
      <c r="I626">
        <v>1254</v>
      </c>
      <c r="J626">
        <f t="shared" si="48"/>
        <v>20.9</v>
      </c>
      <c r="K626" t="s">
        <v>110</v>
      </c>
      <c r="L626" t="s">
        <v>10156</v>
      </c>
      <c r="M626" t="s">
        <v>23</v>
      </c>
      <c r="N626" t="b">
        <v>0</v>
      </c>
      <c r="O626">
        <f>_xlfn.XLOOKUP(B626,Machine_Info!A:A,Machine_Info!E:E)</f>
        <v>22</v>
      </c>
      <c r="P626">
        <f t="shared" si="45"/>
        <v>1.1000000000000014</v>
      </c>
      <c r="Q626">
        <f t="shared" si="49"/>
        <v>5.0000000000000065E-2</v>
      </c>
    </row>
    <row r="627" spans="1:17" x14ac:dyDescent="0.2">
      <c r="A627" t="s">
        <v>745</v>
      </c>
      <c r="B627" t="s">
        <v>167</v>
      </c>
      <c r="C627" t="s">
        <v>168</v>
      </c>
      <c r="D627" t="s">
        <v>59</v>
      </c>
      <c r="E627" s="2">
        <v>45313.336041666669</v>
      </c>
      <c r="F627" s="2">
        <v>45313.376319444447</v>
      </c>
      <c r="G627" t="str">
        <f t="shared" si="46"/>
        <v>01</v>
      </c>
      <c r="H627" t="str">
        <f t="shared" si="47"/>
        <v>22</v>
      </c>
      <c r="I627">
        <v>226</v>
      </c>
      <c r="J627">
        <f t="shared" si="48"/>
        <v>3.7666666666666666</v>
      </c>
      <c r="K627" t="s">
        <v>38</v>
      </c>
      <c r="L627" t="s">
        <v>112</v>
      </c>
      <c r="M627" t="s">
        <v>34</v>
      </c>
      <c r="N627" t="b">
        <v>0</v>
      </c>
      <c r="O627">
        <f>_xlfn.XLOOKUP(B627,Machine_Info!A:A,Machine_Info!E:E)</f>
        <v>14</v>
      </c>
      <c r="P627">
        <f t="shared" si="45"/>
        <v>10.233333333333334</v>
      </c>
      <c r="Q627">
        <f t="shared" si="49"/>
        <v>0.73095238095238102</v>
      </c>
    </row>
    <row r="628" spans="1:17" x14ac:dyDescent="0.2">
      <c r="A628" t="s">
        <v>746</v>
      </c>
      <c r="B628" t="s">
        <v>25</v>
      </c>
      <c r="C628" t="s">
        <v>26</v>
      </c>
      <c r="D628" t="s">
        <v>27</v>
      </c>
      <c r="E628" s="2">
        <v>45313.375925925917</v>
      </c>
      <c r="F628" s="2">
        <v>45313.394675925927</v>
      </c>
      <c r="G628" t="str">
        <f t="shared" si="46"/>
        <v>01</v>
      </c>
      <c r="H628" t="str">
        <f t="shared" si="47"/>
        <v>22</v>
      </c>
      <c r="I628">
        <v>1054</v>
      </c>
      <c r="J628">
        <f t="shared" si="48"/>
        <v>17.566666666666666</v>
      </c>
      <c r="K628" t="s">
        <v>28</v>
      </c>
      <c r="L628" t="s">
        <v>10156</v>
      </c>
      <c r="M628" t="s">
        <v>23</v>
      </c>
      <c r="N628" t="b">
        <v>0</v>
      </c>
      <c r="O628">
        <f>_xlfn.XLOOKUP(B628,Machine_Info!A:A,Machine_Info!E:E)</f>
        <v>22</v>
      </c>
      <c r="P628">
        <f t="shared" si="45"/>
        <v>4.4333333333333336</v>
      </c>
      <c r="Q628">
        <f t="shared" si="49"/>
        <v>0.20151515151515154</v>
      </c>
    </row>
    <row r="629" spans="1:17" x14ac:dyDescent="0.2">
      <c r="A629" t="s">
        <v>747</v>
      </c>
      <c r="B629" t="s">
        <v>49</v>
      </c>
      <c r="C629" t="s">
        <v>50</v>
      </c>
      <c r="D629" t="s">
        <v>20</v>
      </c>
      <c r="E629" s="2">
        <v>45313.38621527778</v>
      </c>
      <c r="F629" s="2">
        <v>45313.495937500003</v>
      </c>
      <c r="G629" t="str">
        <f t="shared" si="46"/>
        <v>01</v>
      </c>
      <c r="H629" t="str">
        <f t="shared" si="47"/>
        <v>22</v>
      </c>
      <c r="I629">
        <v>1053</v>
      </c>
      <c r="J629">
        <f t="shared" si="48"/>
        <v>17.55</v>
      </c>
      <c r="K629" t="s">
        <v>42</v>
      </c>
      <c r="L629" t="s">
        <v>112</v>
      </c>
      <c r="M629" t="s">
        <v>34</v>
      </c>
      <c r="N629" t="b">
        <v>0</v>
      </c>
      <c r="O629">
        <f>_xlfn.XLOOKUP(B629,Machine_Info!A:A,Machine_Info!E:E)</f>
        <v>22</v>
      </c>
      <c r="P629">
        <f t="shared" si="45"/>
        <v>4.4499999999999993</v>
      </c>
      <c r="Q629">
        <f t="shared" si="49"/>
        <v>0.20227272727272724</v>
      </c>
    </row>
    <row r="630" spans="1:17" x14ac:dyDescent="0.2">
      <c r="A630" t="s">
        <v>748</v>
      </c>
      <c r="B630" t="s">
        <v>66</v>
      </c>
      <c r="C630" t="s">
        <v>67</v>
      </c>
      <c r="D630" t="s">
        <v>32</v>
      </c>
      <c r="E630" s="2">
        <v>45313.410451388889</v>
      </c>
      <c r="F630" s="2">
        <v>45313.763923611114</v>
      </c>
      <c r="G630" t="str">
        <f t="shared" si="46"/>
        <v>01</v>
      </c>
      <c r="H630" t="str">
        <f t="shared" si="47"/>
        <v>22</v>
      </c>
      <c r="I630">
        <v>297</v>
      </c>
      <c r="J630">
        <f t="shared" si="48"/>
        <v>4.95</v>
      </c>
      <c r="K630" t="s">
        <v>46</v>
      </c>
      <c r="L630" t="s">
        <v>10155</v>
      </c>
      <c r="M630" t="s">
        <v>44</v>
      </c>
      <c r="N630" t="b">
        <v>0</v>
      </c>
      <c r="O630">
        <f>_xlfn.XLOOKUP(B630,Machine_Info!A:A,Machine_Info!E:E)</f>
        <v>14</v>
      </c>
      <c r="P630">
        <f t="shared" si="45"/>
        <v>9.0500000000000007</v>
      </c>
      <c r="Q630">
        <f t="shared" si="49"/>
        <v>0.64642857142857146</v>
      </c>
    </row>
    <row r="631" spans="1:17" x14ac:dyDescent="0.2">
      <c r="A631" t="s">
        <v>749</v>
      </c>
      <c r="B631" t="s">
        <v>160</v>
      </c>
      <c r="C631" t="s">
        <v>161</v>
      </c>
      <c r="D631" t="s">
        <v>32</v>
      </c>
      <c r="E631" s="2">
        <v>45313.473043981481</v>
      </c>
      <c r="F631" s="2">
        <v>45313.475821759261</v>
      </c>
      <c r="G631" t="str">
        <f t="shared" si="46"/>
        <v>01</v>
      </c>
      <c r="H631" t="str">
        <f t="shared" si="47"/>
        <v>22</v>
      </c>
      <c r="I631">
        <v>189</v>
      </c>
      <c r="J631">
        <f t="shared" si="48"/>
        <v>3.15</v>
      </c>
      <c r="K631" t="s">
        <v>42</v>
      </c>
      <c r="L631" t="s">
        <v>10155</v>
      </c>
      <c r="M631" t="s">
        <v>44</v>
      </c>
      <c r="N631" t="b">
        <v>0</v>
      </c>
      <c r="O631">
        <f>_xlfn.XLOOKUP(B631,Machine_Info!A:A,Machine_Info!E:E)</f>
        <v>20</v>
      </c>
      <c r="P631">
        <f t="shared" si="45"/>
        <v>16.850000000000001</v>
      </c>
      <c r="Q631">
        <f t="shared" si="49"/>
        <v>0.84250000000000003</v>
      </c>
    </row>
    <row r="632" spans="1:17" x14ac:dyDescent="0.2">
      <c r="A632" t="s">
        <v>750</v>
      </c>
      <c r="B632" t="s">
        <v>52</v>
      </c>
      <c r="C632" t="s">
        <v>53</v>
      </c>
      <c r="D632" t="s">
        <v>27</v>
      </c>
      <c r="E632" s="2">
        <v>45313.511458333327</v>
      </c>
      <c r="F632" s="2">
        <v>45313.534375000003</v>
      </c>
      <c r="G632" t="str">
        <f t="shared" si="46"/>
        <v>01</v>
      </c>
      <c r="H632" t="str">
        <f t="shared" si="47"/>
        <v>22</v>
      </c>
      <c r="I632">
        <v>57</v>
      </c>
      <c r="J632">
        <f t="shared" si="48"/>
        <v>0.95</v>
      </c>
      <c r="K632" t="s">
        <v>110</v>
      </c>
      <c r="L632" t="s">
        <v>10156</v>
      </c>
      <c r="M632" t="s">
        <v>23</v>
      </c>
      <c r="N632" t="b">
        <v>0</v>
      </c>
      <c r="O632">
        <f>_xlfn.XLOOKUP(B632,Machine_Info!A:A,Machine_Info!E:E)</f>
        <v>16</v>
      </c>
      <c r="P632">
        <f t="shared" si="45"/>
        <v>15.05</v>
      </c>
      <c r="Q632">
        <f t="shared" si="49"/>
        <v>0.94062500000000004</v>
      </c>
    </row>
    <row r="633" spans="1:17" x14ac:dyDescent="0.2">
      <c r="A633" t="s">
        <v>751</v>
      </c>
      <c r="B633" t="s">
        <v>84</v>
      </c>
      <c r="C633" t="s">
        <v>85</v>
      </c>
      <c r="D633" t="s">
        <v>27</v>
      </c>
      <c r="E633" s="2">
        <v>45313.539976851847</v>
      </c>
      <c r="F633" s="2">
        <v>45313.603865740741</v>
      </c>
      <c r="G633" t="str">
        <f t="shared" si="46"/>
        <v>01</v>
      </c>
      <c r="H633" t="str">
        <f t="shared" si="47"/>
        <v>22</v>
      </c>
      <c r="I633">
        <v>154</v>
      </c>
      <c r="J633">
        <f t="shared" si="48"/>
        <v>2.5666666666666669</v>
      </c>
      <c r="K633" t="s">
        <v>28</v>
      </c>
      <c r="L633" t="s">
        <v>10155</v>
      </c>
      <c r="M633" t="s">
        <v>44</v>
      </c>
      <c r="N633" t="b">
        <v>0</v>
      </c>
      <c r="O633">
        <f>_xlfn.XLOOKUP(B633,Machine_Info!A:A,Machine_Info!E:E)</f>
        <v>22</v>
      </c>
      <c r="P633">
        <f t="shared" si="45"/>
        <v>19.433333333333334</v>
      </c>
      <c r="Q633">
        <f t="shared" si="49"/>
        <v>0.8833333333333333</v>
      </c>
    </row>
    <row r="634" spans="1:17" x14ac:dyDescent="0.2">
      <c r="A634" t="s">
        <v>752</v>
      </c>
      <c r="B634" t="s">
        <v>89</v>
      </c>
      <c r="C634" t="s">
        <v>90</v>
      </c>
      <c r="D634" t="s">
        <v>32</v>
      </c>
      <c r="E634" s="2">
        <v>45313.552557870367</v>
      </c>
      <c r="F634" s="2">
        <v>45313.702557870369</v>
      </c>
      <c r="G634" t="str">
        <f t="shared" si="46"/>
        <v>01</v>
      </c>
      <c r="H634" t="str">
        <f t="shared" si="47"/>
        <v>22</v>
      </c>
      <c r="I634">
        <v>89</v>
      </c>
      <c r="J634">
        <f t="shared" si="48"/>
        <v>1.4833333333333334</v>
      </c>
      <c r="K634" t="s">
        <v>71</v>
      </c>
      <c r="L634" t="s">
        <v>10156</v>
      </c>
      <c r="M634" t="s">
        <v>23</v>
      </c>
      <c r="N634" t="b">
        <v>1</v>
      </c>
      <c r="O634">
        <f>_xlfn.XLOOKUP(B634,Machine_Info!A:A,Machine_Info!E:E)</f>
        <v>14</v>
      </c>
      <c r="P634">
        <f t="shared" si="45"/>
        <v>12.516666666666666</v>
      </c>
      <c r="Q634">
        <f t="shared" si="49"/>
        <v>0.89404761904761898</v>
      </c>
    </row>
    <row r="635" spans="1:17" x14ac:dyDescent="0.2">
      <c r="A635" t="s">
        <v>753</v>
      </c>
      <c r="B635" t="s">
        <v>99</v>
      </c>
      <c r="C635" t="s">
        <v>100</v>
      </c>
      <c r="D635" t="s">
        <v>32</v>
      </c>
      <c r="E635" s="2">
        <v>45313.552777777782</v>
      </c>
      <c r="F635" s="2">
        <v>45313.557638888888</v>
      </c>
      <c r="G635" t="str">
        <f t="shared" si="46"/>
        <v>01</v>
      </c>
      <c r="H635" t="str">
        <f t="shared" si="47"/>
        <v>22</v>
      </c>
      <c r="I635">
        <v>116</v>
      </c>
      <c r="J635">
        <f t="shared" si="48"/>
        <v>1.9333333333333333</v>
      </c>
      <c r="K635" t="s">
        <v>38</v>
      </c>
      <c r="L635" t="s">
        <v>10155</v>
      </c>
      <c r="M635" t="s">
        <v>44</v>
      </c>
      <c r="N635" t="b">
        <v>0</v>
      </c>
      <c r="O635">
        <f>_xlfn.XLOOKUP(B635,Machine_Info!A:A,Machine_Info!E:E)</f>
        <v>16</v>
      </c>
      <c r="P635">
        <f t="shared" si="45"/>
        <v>14.066666666666666</v>
      </c>
      <c r="Q635">
        <f t="shared" si="49"/>
        <v>0.87916666666666665</v>
      </c>
    </row>
    <row r="636" spans="1:17" x14ac:dyDescent="0.2">
      <c r="A636" t="s">
        <v>754</v>
      </c>
      <c r="B636" t="s">
        <v>160</v>
      </c>
      <c r="C636" t="s">
        <v>161</v>
      </c>
      <c r="D636" t="s">
        <v>32</v>
      </c>
      <c r="E636" s="2">
        <v>45313.557523148149</v>
      </c>
      <c r="F636" s="2">
        <v>45313.740162037036</v>
      </c>
      <c r="G636" t="str">
        <f t="shared" si="46"/>
        <v>01</v>
      </c>
      <c r="H636" t="str">
        <f t="shared" si="47"/>
        <v>22</v>
      </c>
      <c r="I636">
        <v>236</v>
      </c>
      <c r="J636">
        <f t="shared" si="48"/>
        <v>3.9333333333333331</v>
      </c>
      <c r="K636" t="s">
        <v>28</v>
      </c>
      <c r="L636" t="s">
        <v>112</v>
      </c>
      <c r="M636" t="s">
        <v>34</v>
      </c>
      <c r="N636" t="b">
        <v>0</v>
      </c>
      <c r="O636">
        <f>_xlfn.XLOOKUP(B636,Machine_Info!A:A,Machine_Info!E:E)</f>
        <v>20</v>
      </c>
      <c r="P636">
        <f t="shared" si="45"/>
        <v>16.066666666666666</v>
      </c>
      <c r="Q636">
        <f t="shared" si="49"/>
        <v>0.80333333333333334</v>
      </c>
    </row>
    <row r="637" spans="1:17" x14ac:dyDescent="0.2">
      <c r="A637" t="s">
        <v>755</v>
      </c>
      <c r="B637" t="s">
        <v>96</v>
      </c>
      <c r="C637" t="s">
        <v>97</v>
      </c>
      <c r="D637" t="s">
        <v>27</v>
      </c>
      <c r="E637" s="2">
        <v>45313.599351851852</v>
      </c>
      <c r="F637" s="2">
        <v>45313.616712962961</v>
      </c>
      <c r="G637" t="str">
        <f t="shared" si="46"/>
        <v>01</v>
      </c>
      <c r="H637" t="str">
        <f t="shared" si="47"/>
        <v>22</v>
      </c>
      <c r="I637">
        <v>333</v>
      </c>
      <c r="J637">
        <f t="shared" si="48"/>
        <v>5.55</v>
      </c>
      <c r="K637" t="s">
        <v>28</v>
      </c>
      <c r="L637" t="s">
        <v>10155</v>
      </c>
      <c r="M637" t="s">
        <v>44</v>
      </c>
      <c r="N637" t="b">
        <v>0</v>
      </c>
      <c r="O637">
        <f>_xlfn.XLOOKUP(B637,Machine_Info!A:A,Machine_Info!E:E)</f>
        <v>20</v>
      </c>
      <c r="P637">
        <f t="shared" si="45"/>
        <v>14.45</v>
      </c>
      <c r="Q637">
        <f t="shared" si="49"/>
        <v>0.72249999999999992</v>
      </c>
    </row>
    <row r="638" spans="1:17" x14ac:dyDescent="0.2">
      <c r="A638" t="s">
        <v>756</v>
      </c>
      <c r="B638" t="s">
        <v>25</v>
      </c>
      <c r="C638" t="s">
        <v>26</v>
      </c>
      <c r="D638" t="s">
        <v>27</v>
      </c>
      <c r="E638" s="2">
        <v>45313.637129629627</v>
      </c>
      <c r="F638" s="2">
        <v>45313.651018518518</v>
      </c>
      <c r="G638" t="str">
        <f t="shared" si="46"/>
        <v>01</v>
      </c>
      <c r="H638" t="str">
        <f t="shared" si="47"/>
        <v>22</v>
      </c>
      <c r="I638">
        <v>1109</v>
      </c>
      <c r="J638">
        <f t="shared" si="48"/>
        <v>18.483333333333334</v>
      </c>
      <c r="K638" t="s">
        <v>290</v>
      </c>
      <c r="L638" t="s">
        <v>112</v>
      </c>
      <c r="M638" t="s">
        <v>34</v>
      </c>
      <c r="N638" t="b">
        <v>0</v>
      </c>
      <c r="O638">
        <f>_xlfn.XLOOKUP(B638,Machine_Info!A:A,Machine_Info!E:E)</f>
        <v>22</v>
      </c>
      <c r="P638">
        <f t="shared" si="45"/>
        <v>3.5166666666666657</v>
      </c>
      <c r="Q638">
        <f t="shared" si="49"/>
        <v>0.1598484848484848</v>
      </c>
    </row>
    <row r="639" spans="1:17" x14ac:dyDescent="0.2">
      <c r="A639" t="s">
        <v>757</v>
      </c>
      <c r="B639" t="s">
        <v>142</v>
      </c>
      <c r="C639" t="s">
        <v>143</v>
      </c>
      <c r="D639" t="s">
        <v>27</v>
      </c>
      <c r="E639" s="2">
        <v>45313.65693287037</v>
      </c>
      <c r="F639" s="2">
        <v>45313.678460648152</v>
      </c>
      <c r="G639" t="str">
        <f t="shared" si="46"/>
        <v>01</v>
      </c>
      <c r="H639" t="str">
        <f t="shared" si="47"/>
        <v>22</v>
      </c>
      <c r="I639">
        <v>347</v>
      </c>
      <c r="J639">
        <f t="shared" si="48"/>
        <v>5.7833333333333332</v>
      </c>
      <c r="K639" t="s">
        <v>103</v>
      </c>
      <c r="L639" t="s">
        <v>112</v>
      </c>
      <c r="M639" t="s">
        <v>34</v>
      </c>
      <c r="N639" t="b">
        <v>0</v>
      </c>
      <c r="O639">
        <f>_xlfn.XLOOKUP(B639,Machine_Info!A:A,Machine_Info!E:E)</f>
        <v>22</v>
      </c>
      <c r="P639">
        <f t="shared" si="45"/>
        <v>16.216666666666669</v>
      </c>
      <c r="Q639">
        <f t="shared" si="49"/>
        <v>0.73712121212121218</v>
      </c>
    </row>
    <row r="640" spans="1:17" x14ac:dyDescent="0.2">
      <c r="A640" t="s">
        <v>758</v>
      </c>
      <c r="B640" t="s">
        <v>40</v>
      </c>
      <c r="C640" t="s">
        <v>41</v>
      </c>
      <c r="D640" t="s">
        <v>20</v>
      </c>
      <c r="E640" s="2">
        <v>45313.660729166673</v>
      </c>
      <c r="F640" s="2">
        <v>45313.667673611111</v>
      </c>
      <c r="G640" t="str">
        <f t="shared" si="46"/>
        <v>01</v>
      </c>
      <c r="H640" t="str">
        <f t="shared" si="47"/>
        <v>22</v>
      </c>
      <c r="I640">
        <v>1026</v>
      </c>
      <c r="J640">
        <f t="shared" si="48"/>
        <v>17.100000000000001</v>
      </c>
      <c r="K640" t="s">
        <v>290</v>
      </c>
      <c r="L640" t="s">
        <v>10156</v>
      </c>
      <c r="M640" t="s">
        <v>23</v>
      </c>
      <c r="N640" t="b">
        <v>0</v>
      </c>
      <c r="O640">
        <f>_xlfn.XLOOKUP(B640,Machine_Info!A:A,Machine_Info!E:E)</f>
        <v>18</v>
      </c>
      <c r="P640">
        <f t="shared" si="45"/>
        <v>0.89999999999999858</v>
      </c>
      <c r="Q640">
        <f t="shared" si="49"/>
        <v>4.999999999999992E-2</v>
      </c>
    </row>
    <row r="641" spans="1:17" x14ac:dyDescent="0.2">
      <c r="A641" t="s">
        <v>759</v>
      </c>
      <c r="B641" t="s">
        <v>96</v>
      </c>
      <c r="C641" t="s">
        <v>97</v>
      </c>
      <c r="D641" t="s">
        <v>27</v>
      </c>
      <c r="E641" s="2">
        <v>45313.681284722217</v>
      </c>
      <c r="F641" s="2">
        <v>45313.776423611111</v>
      </c>
      <c r="G641" t="str">
        <f t="shared" si="46"/>
        <v>01</v>
      </c>
      <c r="H641" t="str">
        <f t="shared" si="47"/>
        <v>22</v>
      </c>
      <c r="I641">
        <v>379</v>
      </c>
      <c r="J641">
        <f t="shared" si="48"/>
        <v>6.3166666666666664</v>
      </c>
      <c r="K641" t="s">
        <v>110</v>
      </c>
      <c r="L641" t="s">
        <v>10155</v>
      </c>
      <c r="M641" t="s">
        <v>44</v>
      </c>
      <c r="N641" t="b">
        <v>0</v>
      </c>
      <c r="O641">
        <f>_xlfn.XLOOKUP(B641,Machine_Info!A:A,Machine_Info!E:E)</f>
        <v>20</v>
      </c>
      <c r="P641">
        <f t="shared" si="45"/>
        <v>13.683333333333334</v>
      </c>
      <c r="Q641">
        <f t="shared" si="49"/>
        <v>0.6841666666666667</v>
      </c>
    </row>
    <row r="642" spans="1:17" x14ac:dyDescent="0.2">
      <c r="A642" t="s">
        <v>760</v>
      </c>
      <c r="B642" t="s">
        <v>253</v>
      </c>
      <c r="C642" t="s">
        <v>254</v>
      </c>
      <c r="D642" t="s">
        <v>59</v>
      </c>
      <c r="E642" s="2">
        <v>45313.759375000001</v>
      </c>
      <c r="F642" s="2">
        <v>45313.770486111112</v>
      </c>
      <c r="G642" t="str">
        <f t="shared" si="46"/>
        <v>01</v>
      </c>
      <c r="H642" t="str">
        <f t="shared" si="47"/>
        <v>22</v>
      </c>
      <c r="I642">
        <v>9</v>
      </c>
      <c r="J642">
        <f t="shared" si="48"/>
        <v>0.15</v>
      </c>
      <c r="K642" t="s">
        <v>71</v>
      </c>
      <c r="L642" t="s">
        <v>112</v>
      </c>
      <c r="M642" t="s">
        <v>34</v>
      </c>
      <c r="N642" t="b">
        <v>1</v>
      </c>
      <c r="O642">
        <f>_xlfn.XLOOKUP(B642,Machine_Info!A:A,Machine_Info!E:E)</f>
        <v>22</v>
      </c>
      <c r="P642">
        <f t="shared" ref="P642:P705" si="50">O642-J642</f>
        <v>21.85</v>
      </c>
      <c r="Q642">
        <f t="shared" si="49"/>
        <v>0.99318181818181828</v>
      </c>
    </row>
    <row r="643" spans="1:17" x14ac:dyDescent="0.2">
      <c r="A643" t="s">
        <v>761</v>
      </c>
      <c r="B643" t="s">
        <v>263</v>
      </c>
      <c r="C643" t="s">
        <v>264</v>
      </c>
      <c r="D643" t="s">
        <v>27</v>
      </c>
      <c r="E643" s="2">
        <v>45313.788472222222</v>
      </c>
      <c r="F643" s="2">
        <v>45313.819722222222</v>
      </c>
      <c r="G643" t="str">
        <f t="shared" ref="G643:G706" si="51">TEXT(E643,"mm")</f>
        <v>01</v>
      </c>
      <c r="H643" t="str">
        <f t="shared" ref="H643:H706" si="52">TEXT(E643,"dd")</f>
        <v>22</v>
      </c>
      <c r="I643">
        <v>317</v>
      </c>
      <c r="J643">
        <f t="shared" ref="J643:J706" si="53">I643/60</f>
        <v>5.2833333333333332</v>
      </c>
      <c r="K643" t="s">
        <v>28</v>
      </c>
      <c r="L643" t="s">
        <v>112</v>
      </c>
      <c r="M643" t="s">
        <v>34</v>
      </c>
      <c r="N643" t="b">
        <v>0</v>
      </c>
      <c r="O643">
        <f>_xlfn.XLOOKUP(B643,Machine_Info!A:A,Machine_Info!E:E)</f>
        <v>22</v>
      </c>
      <c r="P643">
        <f t="shared" si="50"/>
        <v>16.716666666666669</v>
      </c>
      <c r="Q643">
        <f t="shared" ref="Q643:Q706" si="54">P643/O643</f>
        <v>0.75984848484848488</v>
      </c>
    </row>
    <row r="644" spans="1:17" x14ac:dyDescent="0.2">
      <c r="A644" t="s">
        <v>762</v>
      </c>
      <c r="B644" t="s">
        <v>160</v>
      </c>
      <c r="C644" t="s">
        <v>161</v>
      </c>
      <c r="D644" t="s">
        <v>32</v>
      </c>
      <c r="E644" s="2">
        <v>45313.790914351863</v>
      </c>
      <c r="F644" s="2">
        <v>45314.255497685182</v>
      </c>
      <c r="G644" t="str">
        <f t="shared" si="51"/>
        <v>01</v>
      </c>
      <c r="H644" t="str">
        <f t="shared" si="52"/>
        <v>22</v>
      </c>
      <c r="I644">
        <v>97</v>
      </c>
      <c r="J644">
        <f t="shared" si="53"/>
        <v>1.6166666666666667</v>
      </c>
      <c r="K644" t="s">
        <v>42</v>
      </c>
      <c r="L644" t="s">
        <v>10155</v>
      </c>
      <c r="M644" t="s">
        <v>44</v>
      </c>
      <c r="N644" t="b">
        <v>0</v>
      </c>
      <c r="O644">
        <f>_xlfn.XLOOKUP(B644,Machine_Info!A:A,Machine_Info!E:E)</f>
        <v>20</v>
      </c>
      <c r="P644">
        <f t="shared" si="50"/>
        <v>18.383333333333333</v>
      </c>
      <c r="Q644">
        <f t="shared" si="54"/>
        <v>0.91916666666666669</v>
      </c>
    </row>
    <row r="645" spans="1:17" x14ac:dyDescent="0.2">
      <c r="A645" t="s">
        <v>763</v>
      </c>
      <c r="B645" t="s">
        <v>57</v>
      </c>
      <c r="C645" t="s">
        <v>58</v>
      </c>
      <c r="D645" t="s">
        <v>59</v>
      </c>
      <c r="E645" s="2">
        <v>45313.794768518521</v>
      </c>
      <c r="F645" s="2">
        <v>45313.838518518518</v>
      </c>
      <c r="G645" t="str">
        <f t="shared" si="51"/>
        <v>01</v>
      </c>
      <c r="H645" t="str">
        <f t="shared" si="52"/>
        <v>22</v>
      </c>
      <c r="I645">
        <v>21</v>
      </c>
      <c r="J645">
        <f t="shared" si="53"/>
        <v>0.35</v>
      </c>
      <c r="K645" t="s">
        <v>110</v>
      </c>
      <c r="L645" t="s">
        <v>10155</v>
      </c>
      <c r="M645" t="s">
        <v>44</v>
      </c>
      <c r="N645" t="b">
        <v>0</v>
      </c>
      <c r="O645">
        <f>_xlfn.XLOOKUP(B645,Machine_Info!A:A,Machine_Info!E:E)</f>
        <v>18</v>
      </c>
      <c r="P645">
        <f t="shared" si="50"/>
        <v>17.649999999999999</v>
      </c>
      <c r="Q645">
        <f t="shared" si="54"/>
        <v>0.98055555555555551</v>
      </c>
    </row>
    <row r="646" spans="1:17" x14ac:dyDescent="0.2">
      <c r="A646" t="s">
        <v>764</v>
      </c>
      <c r="B646" t="s">
        <v>171</v>
      </c>
      <c r="C646" t="s">
        <v>172</v>
      </c>
      <c r="D646" t="s">
        <v>32</v>
      </c>
      <c r="E646" s="2">
        <v>45313.821782407409</v>
      </c>
      <c r="F646" s="2">
        <v>45313.834976851853</v>
      </c>
      <c r="G646" t="str">
        <f t="shared" si="51"/>
        <v>01</v>
      </c>
      <c r="H646" t="str">
        <f t="shared" si="52"/>
        <v>22</v>
      </c>
      <c r="I646">
        <v>144</v>
      </c>
      <c r="J646">
        <f t="shared" si="53"/>
        <v>2.4</v>
      </c>
      <c r="K646" t="s">
        <v>38</v>
      </c>
      <c r="L646" t="s">
        <v>112</v>
      </c>
      <c r="M646" t="s">
        <v>34</v>
      </c>
      <c r="N646" t="b">
        <v>0</v>
      </c>
      <c r="O646">
        <f>_xlfn.XLOOKUP(B646,Machine_Info!A:A,Machine_Info!E:E)</f>
        <v>16</v>
      </c>
      <c r="P646">
        <f t="shared" si="50"/>
        <v>13.6</v>
      </c>
      <c r="Q646">
        <f t="shared" si="54"/>
        <v>0.85</v>
      </c>
    </row>
    <row r="647" spans="1:17" x14ac:dyDescent="0.2">
      <c r="A647" t="s">
        <v>765</v>
      </c>
      <c r="B647" t="s">
        <v>152</v>
      </c>
      <c r="C647" t="s">
        <v>153</v>
      </c>
      <c r="D647" t="s">
        <v>27</v>
      </c>
      <c r="E647" s="2">
        <v>45313.845011574071</v>
      </c>
      <c r="F647" s="2">
        <v>45314.008900462963</v>
      </c>
      <c r="G647" t="str">
        <f t="shared" si="51"/>
        <v>01</v>
      </c>
      <c r="H647" t="str">
        <f t="shared" si="52"/>
        <v>22</v>
      </c>
      <c r="I647">
        <v>412</v>
      </c>
      <c r="J647">
        <f t="shared" si="53"/>
        <v>6.8666666666666663</v>
      </c>
      <c r="K647" t="s">
        <v>38</v>
      </c>
      <c r="L647" t="s">
        <v>10156</v>
      </c>
      <c r="M647" t="s">
        <v>23</v>
      </c>
      <c r="N647" t="b">
        <v>0</v>
      </c>
      <c r="O647">
        <f>_xlfn.XLOOKUP(B647,Machine_Info!A:A,Machine_Info!E:E)</f>
        <v>18</v>
      </c>
      <c r="P647">
        <f t="shared" si="50"/>
        <v>11.133333333333333</v>
      </c>
      <c r="Q647">
        <f t="shared" si="54"/>
        <v>0.61851851851851847</v>
      </c>
    </row>
    <row r="648" spans="1:17" x14ac:dyDescent="0.2">
      <c r="A648" t="s">
        <v>766</v>
      </c>
      <c r="B648" t="s">
        <v>92</v>
      </c>
      <c r="C648" t="s">
        <v>93</v>
      </c>
      <c r="D648" t="s">
        <v>59</v>
      </c>
      <c r="E648" s="2">
        <v>45313.85019675926</v>
      </c>
      <c r="F648" s="2">
        <v>45313.880057870367</v>
      </c>
      <c r="G648" t="str">
        <f t="shared" si="51"/>
        <v>01</v>
      </c>
      <c r="H648" t="str">
        <f t="shared" si="52"/>
        <v>22</v>
      </c>
      <c r="I648">
        <v>146</v>
      </c>
      <c r="J648">
        <f t="shared" si="53"/>
        <v>2.4333333333333331</v>
      </c>
      <c r="K648" t="s">
        <v>21</v>
      </c>
      <c r="L648" t="s">
        <v>10155</v>
      </c>
      <c r="M648" t="s">
        <v>44</v>
      </c>
      <c r="N648" t="b">
        <v>1</v>
      </c>
      <c r="O648">
        <f>_xlfn.XLOOKUP(B648,Machine_Info!A:A,Machine_Info!E:E)</f>
        <v>20</v>
      </c>
      <c r="P648">
        <f t="shared" si="50"/>
        <v>17.566666666666666</v>
      </c>
      <c r="Q648">
        <f t="shared" si="54"/>
        <v>0.8783333333333333</v>
      </c>
    </row>
    <row r="649" spans="1:17" x14ac:dyDescent="0.2">
      <c r="A649" t="s">
        <v>767</v>
      </c>
      <c r="B649" t="s">
        <v>30</v>
      </c>
      <c r="C649" t="s">
        <v>31</v>
      </c>
      <c r="D649" t="s">
        <v>32</v>
      </c>
      <c r="E649" s="2">
        <v>45313.858738425923</v>
      </c>
      <c r="F649" s="2">
        <v>45314.059432870366</v>
      </c>
      <c r="G649" t="str">
        <f t="shared" si="51"/>
        <v>01</v>
      </c>
      <c r="H649" t="str">
        <f t="shared" si="52"/>
        <v>22</v>
      </c>
      <c r="I649">
        <v>55</v>
      </c>
      <c r="J649">
        <f t="shared" si="53"/>
        <v>0.91666666666666663</v>
      </c>
      <c r="K649" t="s">
        <v>21</v>
      </c>
      <c r="L649" t="s">
        <v>10156</v>
      </c>
      <c r="M649" t="s">
        <v>23</v>
      </c>
      <c r="N649" t="b">
        <v>1</v>
      </c>
      <c r="O649">
        <f>_xlfn.XLOOKUP(B649,Machine_Info!A:A,Machine_Info!E:E)</f>
        <v>22</v>
      </c>
      <c r="P649">
        <f t="shared" si="50"/>
        <v>21.083333333333332</v>
      </c>
      <c r="Q649">
        <f t="shared" si="54"/>
        <v>0.95833333333333326</v>
      </c>
    </row>
    <row r="650" spans="1:17" x14ac:dyDescent="0.2">
      <c r="A650" t="s">
        <v>768</v>
      </c>
      <c r="B650" t="s">
        <v>49</v>
      </c>
      <c r="C650" t="s">
        <v>50</v>
      </c>
      <c r="D650" t="s">
        <v>20</v>
      </c>
      <c r="E650" s="2">
        <v>45313.911504629628</v>
      </c>
      <c r="F650" s="2">
        <v>45314.533032407409</v>
      </c>
      <c r="G650" t="str">
        <f t="shared" si="51"/>
        <v>01</v>
      </c>
      <c r="H650" t="str">
        <f t="shared" si="52"/>
        <v>22</v>
      </c>
      <c r="I650">
        <v>918</v>
      </c>
      <c r="J650">
        <f t="shared" si="53"/>
        <v>15.3</v>
      </c>
      <c r="K650" t="s">
        <v>42</v>
      </c>
      <c r="L650" t="s">
        <v>112</v>
      </c>
      <c r="M650" t="s">
        <v>34</v>
      </c>
      <c r="N650" t="b">
        <v>0</v>
      </c>
      <c r="O650">
        <f>_xlfn.XLOOKUP(B650,Machine_Info!A:A,Machine_Info!E:E)</f>
        <v>22</v>
      </c>
      <c r="P650">
        <f t="shared" si="50"/>
        <v>6.6999999999999993</v>
      </c>
      <c r="Q650">
        <f t="shared" si="54"/>
        <v>0.30454545454545451</v>
      </c>
    </row>
    <row r="651" spans="1:17" x14ac:dyDescent="0.2">
      <c r="A651" t="s">
        <v>769</v>
      </c>
      <c r="B651" t="s">
        <v>142</v>
      </c>
      <c r="C651" t="s">
        <v>143</v>
      </c>
      <c r="D651" t="s">
        <v>27</v>
      </c>
      <c r="E651" s="2">
        <v>45313.917662037027</v>
      </c>
      <c r="F651" s="2">
        <v>45314.053078703713</v>
      </c>
      <c r="G651" t="str">
        <f t="shared" si="51"/>
        <v>01</v>
      </c>
      <c r="H651" t="str">
        <f t="shared" si="52"/>
        <v>22</v>
      </c>
      <c r="I651">
        <v>206</v>
      </c>
      <c r="J651">
        <f t="shared" si="53"/>
        <v>3.4333333333333331</v>
      </c>
      <c r="K651" t="s">
        <v>76</v>
      </c>
      <c r="L651" t="s">
        <v>10156</v>
      </c>
      <c r="M651" t="s">
        <v>23</v>
      </c>
      <c r="N651" t="b">
        <v>0</v>
      </c>
      <c r="O651">
        <f>_xlfn.XLOOKUP(B651,Machine_Info!A:A,Machine_Info!E:E)</f>
        <v>22</v>
      </c>
      <c r="P651">
        <f t="shared" si="50"/>
        <v>18.566666666666666</v>
      </c>
      <c r="Q651">
        <f t="shared" si="54"/>
        <v>0.84393939393939388</v>
      </c>
    </row>
    <row r="652" spans="1:17" x14ac:dyDescent="0.2">
      <c r="A652" t="s">
        <v>770</v>
      </c>
      <c r="B652" t="s">
        <v>63</v>
      </c>
      <c r="C652" t="s">
        <v>64</v>
      </c>
      <c r="D652" t="s">
        <v>32</v>
      </c>
      <c r="E652" s="2">
        <v>45314.00476851852</v>
      </c>
      <c r="F652" s="2">
        <v>45314.033935185187</v>
      </c>
      <c r="G652" t="str">
        <f t="shared" si="51"/>
        <v>01</v>
      </c>
      <c r="H652" t="str">
        <f t="shared" si="52"/>
        <v>23</v>
      </c>
      <c r="I652">
        <v>134</v>
      </c>
      <c r="J652">
        <f t="shared" si="53"/>
        <v>2.2333333333333334</v>
      </c>
      <c r="K652" t="s">
        <v>28</v>
      </c>
      <c r="L652" t="s">
        <v>10156</v>
      </c>
      <c r="M652" t="s">
        <v>23</v>
      </c>
      <c r="N652" t="b">
        <v>0</v>
      </c>
      <c r="O652">
        <f>_xlfn.XLOOKUP(B652,Machine_Info!A:A,Machine_Info!E:E)</f>
        <v>20</v>
      </c>
      <c r="P652">
        <f t="shared" si="50"/>
        <v>17.766666666666666</v>
      </c>
      <c r="Q652">
        <f t="shared" si="54"/>
        <v>0.88833333333333331</v>
      </c>
    </row>
    <row r="653" spans="1:17" x14ac:dyDescent="0.2">
      <c r="A653" t="s">
        <v>771</v>
      </c>
      <c r="B653" t="s">
        <v>66</v>
      </c>
      <c r="C653" t="s">
        <v>67</v>
      </c>
      <c r="D653" t="s">
        <v>32</v>
      </c>
      <c r="E653" s="2">
        <v>45314.174120370371</v>
      </c>
      <c r="F653" s="2">
        <v>45314.192870370367</v>
      </c>
      <c r="G653" t="str">
        <f t="shared" si="51"/>
        <v>01</v>
      </c>
      <c r="H653" t="str">
        <f t="shared" si="52"/>
        <v>23</v>
      </c>
      <c r="I653">
        <v>78</v>
      </c>
      <c r="J653">
        <f t="shared" si="53"/>
        <v>1.3</v>
      </c>
      <c r="K653" t="s">
        <v>21</v>
      </c>
      <c r="L653" t="s">
        <v>10156</v>
      </c>
      <c r="M653" t="s">
        <v>23</v>
      </c>
      <c r="N653" t="b">
        <v>1</v>
      </c>
      <c r="O653">
        <f>_xlfn.XLOOKUP(B653,Machine_Info!A:A,Machine_Info!E:E)</f>
        <v>14</v>
      </c>
      <c r="P653">
        <f t="shared" si="50"/>
        <v>12.7</v>
      </c>
      <c r="Q653">
        <f t="shared" si="54"/>
        <v>0.90714285714285714</v>
      </c>
    </row>
    <row r="654" spans="1:17" x14ac:dyDescent="0.2">
      <c r="A654" t="s">
        <v>772</v>
      </c>
      <c r="B654" t="s">
        <v>167</v>
      </c>
      <c r="C654" t="s">
        <v>168</v>
      </c>
      <c r="D654" t="s">
        <v>59</v>
      </c>
      <c r="E654" s="2">
        <v>45314.194467592592</v>
      </c>
      <c r="F654" s="2">
        <v>45314.219467592593</v>
      </c>
      <c r="G654" t="str">
        <f t="shared" si="51"/>
        <v>01</v>
      </c>
      <c r="H654" t="str">
        <f t="shared" si="52"/>
        <v>23</v>
      </c>
      <c r="I654">
        <v>21</v>
      </c>
      <c r="J654">
        <f t="shared" si="53"/>
        <v>0.35</v>
      </c>
      <c r="K654" t="s">
        <v>28</v>
      </c>
      <c r="L654" t="s">
        <v>112</v>
      </c>
      <c r="M654" t="s">
        <v>34</v>
      </c>
      <c r="N654" t="b">
        <v>0</v>
      </c>
      <c r="O654">
        <f>_xlfn.XLOOKUP(B654,Machine_Info!A:A,Machine_Info!E:E)</f>
        <v>14</v>
      </c>
      <c r="P654">
        <f t="shared" si="50"/>
        <v>13.65</v>
      </c>
      <c r="Q654">
        <f t="shared" si="54"/>
        <v>0.97499999999999998</v>
      </c>
    </row>
    <row r="655" spans="1:17" x14ac:dyDescent="0.2">
      <c r="A655" t="s">
        <v>773</v>
      </c>
      <c r="B655" t="s">
        <v>40</v>
      </c>
      <c r="C655" t="s">
        <v>41</v>
      </c>
      <c r="D655" t="s">
        <v>20</v>
      </c>
      <c r="E655" s="2">
        <v>45314.23715277778</v>
      </c>
      <c r="F655" s="2">
        <v>45314.29965277778</v>
      </c>
      <c r="G655" t="str">
        <f t="shared" si="51"/>
        <v>01</v>
      </c>
      <c r="H655" t="str">
        <f t="shared" si="52"/>
        <v>23</v>
      </c>
      <c r="I655">
        <v>809</v>
      </c>
      <c r="J655">
        <f t="shared" si="53"/>
        <v>13.483333333333333</v>
      </c>
      <c r="K655" t="s">
        <v>54</v>
      </c>
      <c r="L655" t="s">
        <v>10156</v>
      </c>
      <c r="M655" t="s">
        <v>23</v>
      </c>
      <c r="N655" t="b">
        <v>1</v>
      </c>
      <c r="O655">
        <f>_xlfn.XLOOKUP(B655,Machine_Info!A:A,Machine_Info!E:E)</f>
        <v>18</v>
      </c>
      <c r="P655">
        <f t="shared" si="50"/>
        <v>4.5166666666666675</v>
      </c>
      <c r="Q655">
        <f t="shared" si="54"/>
        <v>0.250925925925926</v>
      </c>
    </row>
    <row r="656" spans="1:17" x14ac:dyDescent="0.2">
      <c r="A656" t="s">
        <v>774</v>
      </c>
      <c r="B656" t="s">
        <v>25</v>
      </c>
      <c r="C656" t="s">
        <v>26</v>
      </c>
      <c r="D656" t="s">
        <v>27</v>
      </c>
      <c r="E656" s="2">
        <v>45314.260844907411</v>
      </c>
      <c r="F656" s="2">
        <v>45314.418483796297</v>
      </c>
      <c r="G656" t="str">
        <f t="shared" si="51"/>
        <v>01</v>
      </c>
      <c r="H656" t="str">
        <f t="shared" si="52"/>
        <v>23</v>
      </c>
      <c r="I656">
        <v>1254</v>
      </c>
      <c r="J656">
        <f t="shared" si="53"/>
        <v>20.9</v>
      </c>
      <c r="K656" t="s">
        <v>42</v>
      </c>
      <c r="L656" t="s">
        <v>112</v>
      </c>
      <c r="M656" t="s">
        <v>34</v>
      </c>
      <c r="N656" t="b">
        <v>0</v>
      </c>
      <c r="O656">
        <f>_xlfn.XLOOKUP(B656,Machine_Info!A:A,Machine_Info!E:E)</f>
        <v>22</v>
      </c>
      <c r="P656">
        <f t="shared" si="50"/>
        <v>1.1000000000000014</v>
      </c>
      <c r="Q656">
        <f t="shared" si="54"/>
        <v>5.0000000000000065E-2</v>
      </c>
    </row>
    <row r="657" spans="1:17" x14ac:dyDescent="0.2">
      <c r="A657" t="s">
        <v>775</v>
      </c>
      <c r="B657" t="s">
        <v>66</v>
      </c>
      <c r="C657" t="s">
        <v>67</v>
      </c>
      <c r="D657" t="s">
        <v>32</v>
      </c>
      <c r="E657" s="2">
        <v>45314.339849537027</v>
      </c>
      <c r="F657" s="2">
        <v>45314.36346064815</v>
      </c>
      <c r="G657" t="str">
        <f t="shared" si="51"/>
        <v>01</v>
      </c>
      <c r="H657" t="str">
        <f t="shared" si="52"/>
        <v>23</v>
      </c>
      <c r="I657">
        <v>89</v>
      </c>
      <c r="J657">
        <f t="shared" si="53"/>
        <v>1.4833333333333334</v>
      </c>
      <c r="K657" t="s">
        <v>60</v>
      </c>
      <c r="L657" t="s">
        <v>112</v>
      </c>
      <c r="M657" t="s">
        <v>34</v>
      </c>
      <c r="N657" t="b">
        <v>0</v>
      </c>
      <c r="O657">
        <f>_xlfn.XLOOKUP(B657,Machine_Info!A:A,Machine_Info!E:E)</f>
        <v>14</v>
      </c>
      <c r="P657">
        <f t="shared" si="50"/>
        <v>12.516666666666666</v>
      </c>
      <c r="Q657">
        <f t="shared" si="54"/>
        <v>0.89404761904761898</v>
      </c>
    </row>
    <row r="658" spans="1:17" x14ac:dyDescent="0.2">
      <c r="A658" t="s">
        <v>776</v>
      </c>
      <c r="B658" t="s">
        <v>106</v>
      </c>
      <c r="C658" t="s">
        <v>107</v>
      </c>
      <c r="D658" t="s">
        <v>59</v>
      </c>
      <c r="E658" s="2">
        <v>45314.360115740739</v>
      </c>
      <c r="F658" s="2">
        <v>45314.380254629628</v>
      </c>
      <c r="G658" t="str">
        <f t="shared" si="51"/>
        <v>01</v>
      </c>
      <c r="H658" t="str">
        <f t="shared" si="52"/>
        <v>23</v>
      </c>
      <c r="I658">
        <v>7</v>
      </c>
      <c r="J658">
        <f t="shared" si="53"/>
        <v>0.11666666666666667</v>
      </c>
      <c r="K658" t="s">
        <v>21</v>
      </c>
      <c r="L658" t="s">
        <v>10156</v>
      </c>
      <c r="M658" t="s">
        <v>23</v>
      </c>
      <c r="N658" t="b">
        <v>1</v>
      </c>
      <c r="O658">
        <f>_xlfn.XLOOKUP(B658,Machine_Info!A:A,Machine_Info!E:E)</f>
        <v>16</v>
      </c>
      <c r="P658">
        <f t="shared" si="50"/>
        <v>15.883333333333333</v>
      </c>
      <c r="Q658">
        <f t="shared" si="54"/>
        <v>0.9927083333333333</v>
      </c>
    </row>
    <row r="659" spans="1:17" x14ac:dyDescent="0.2">
      <c r="A659" t="s">
        <v>777</v>
      </c>
      <c r="B659" t="s">
        <v>263</v>
      </c>
      <c r="C659" t="s">
        <v>264</v>
      </c>
      <c r="D659" t="s">
        <v>27</v>
      </c>
      <c r="E659" s="2">
        <v>45314.420624999999</v>
      </c>
      <c r="F659" s="2">
        <v>45314.425486111111</v>
      </c>
      <c r="G659" t="str">
        <f t="shared" si="51"/>
        <v>01</v>
      </c>
      <c r="H659" t="str">
        <f t="shared" si="52"/>
        <v>23</v>
      </c>
      <c r="I659">
        <v>132</v>
      </c>
      <c r="J659">
        <f t="shared" si="53"/>
        <v>2.2000000000000002</v>
      </c>
      <c r="K659" t="s">
        <v>54</v>
      </c>
      <c r="L659" t="s">
        <v>10156</v>
      </c>
      <c r="M659" t="s">
        <v>23</v>
      </c>
      <c r="N659" t="b">
        <v>1</v>
      </c>
      <c r="O659">
        <f>_xlfn.XLOOKUP(B659,Machine_Info!A:A,Machine_Info!E:E)</f>
        <v>22</v>
      </c>
      <c r="P659">
        <f t="shared" si="50"/>
        <v>19.8</v>
      </c>
      <c r="Q659">
        <f t="shared" si="54"/>
        <v>0.9</v>
      </c>
    </row>
    <row r="660" spans="1:17" x14ac:dyDescent="0.2">
      <c r="A660" t="s">
        <v>778</v>
      </c>
      <c r="B660" t="s">
        <v>125</v>
      </c>
      <c r="C660" t="s">
        <v>126</v>
      </c>
      <c r="D660" t="s">
        <v>20</v>
      </c>
      <c r="E660" s="2">
        <v>45314.421319444453</v>
      </c>
      <c r="F660" s="2">
        <v>45314.583819444437</v>
      </c>
      <c r="G660" t="str">
        <f t="shared" si="51"/>
        <v>01</v>
      </c>
      <c r="H660" t="str">
        <f t="shared" si="52"/>
        <v>23</v>
      </c>
      <c r="I660">
        <v>156</v>
      </c>
      <c r="J660">
        <f t="shared" si="53"/>
        <v>2.6</v>
      </c>
      <c r="K660" t="s">
        <v>21</v>
      </c>
      <c r="L660" t="s">
        <v>10155</v>
      </c>
      <c r="M660" t="s">
        <v>44</v>
      </c>
      <c r="N660" t="b">
        <v>1</v>
      </c>
      <c r="O660">
        <f>_xlfn.XLOOKUP(B660,Machine_Info!A:A,Machine_Info!E:E)</f>
        <v>18</v>
      </c>
      <c r="P660">
        <f t="shared" si="50"/>
        <v>15.4</v>
      </c>
      <c r="Q660">
        <f t="shared" si="54"/>
        <v>0.85555555555555562</v>
      </c>
    </row>
    <row r="661" spans="1:17" x14ac:dyDescent="0.2">
      <c r="A661" t="s">
        <v>779</v>
      </c>
      <c r="B661" t="s">
        <v>125</v>
      </c>
      <c r="C661" t="s">
        <v>126</v>
      </c>
      <c r="D661" t="s">
        <v>20</v>
      </c>
      <c r="E661" s="2">
        <v>45314.534814814811</v>
      </c>
      <c r="F661" s="2">
        <v>45314.596620370372</v>
      </c>
      <c r="G661" t="str">
        <f t="shared" si="51"/>
        <v>01</v>
      </c>
      <c r="H661" t="str">
        <f t="shared" si="52"/>
        <v>23</v>
      </c>
      <c r="I661">
        <v>147</v>
      </c>
      <c r="J661">
        <f t="shared" si="53"/>
        <v>2.4500000000000002</v>
      </c>
      <c r="K661" t="s">
        <v>21</v>
      </c>
      <c r="L661" t="s">
        <v>10155</v>
      </c>
      <c r="M661" t="s">
        <v>44</v>
      </c>
      <c r="N661" t="b">
        <v>1</v>
      </c>
      <c r="O661">
        <f>_xlfn.XLOOKUP(B661,Machine_Info!A:A,Machine_Info!E:E)</f>
        <v>18</v>
      </c>
      <c r="P661">
        <f t="shared" si="50"/>
        <v>15.55</v>
      </c>
      <c r="Q661">
        <f t="shared" si="54"/>
        <v>0.86388888888888893</v>
      </c>
    </row>
    <row r="662" spans="1:17" x14ac:dyDescent="0.2">
      <c r="A662" t="s">
        <v>780</v>
      </c>
      <c r="B662" t="s">
        <v>116</v>
      </c>
      <c r="C662" t="s">
        <v>117</v>
      </c>
      <c r="D662" t="s">
        <v>20</v>
      </c>
      <c r="E662" s="2">
        <v>45314.540219907409</v>
      </c>
      <c r="F662" s="2">
        <v>45314.562442129631</v>
      </c>
      <c r="G662" t="str">
        <f t="shared" si="51"/>
        <v>01</v>
      </c>
      <c r="H662" t="str">
        <f t="shared" si="52"/>
        <v>23</v>
      </c>
      <c r="I662">
        <v>61</v>
      </c>
      <c r="J662">
        <f t="shared" si="53"/>
        <v>1.0166666666666666</v>
      </c>
      <c r="K662" t="s">
        <v>54</v>
      </c>
      <c r="L662" t="s">
        <v>10156</v>
      </c>
      <c r="M662" t="s">
        <v>23</v>
      </c>
      <c r="N662" t="b">
        <v>1</v>
      </c>
      <c r="O662">
        <f>_xlfn.XLOOKUP(B662,Machine_Info!A:A,Machine_Info!E:E)</f>
        <v>16</v>
      </c>
      <c r="P662">
        <f t="shared" si="50"/>
        <v>14.983333333333334</v>
      </c>
      <c r="Q662">
        <f t="shared" si="54"/>
        <v>0.93645833333333339</v>
      </c>
    </row>
    <row r="663" spans="1:17" x14ac:dyDescent="0.2">
      <c r="A663" t="s">
        <v>781</v>
      </c>
      <c r="B663" t="s">
        <v>174</v>
      </c>
      <c r="C663" t="s">
        <v>175</v>
      </c>
      <c r="D663" t="s">
        <v>59</v>
      </c>
      <c r="E663" s="2">
        <v>45314.554664351846</v>
      </c>
      <c r="F663" s="2">
        <v>45314.567858796298</v>
      </c>
      <c r="G663" t="str">
        <f t="shared" si="51"/>
        <v>01</v>
      </c>
      <c r="H663" t="str">
        <f t="shared" si="52"/>
        <v>23</v>
      </c>
      <c r="I663">
        <v>212</v>
      </c>
      <c r="J663">
        <f t="shared" si="53"/>
        <v>3.5333333333333332</v>
      </c>
      <c r="K663" t="s">
        <v>38</v>
      </c>
      <c r="L663" t="s">
        <v>10155</v>
      </c>
      <c r="M663" t="s">
        <v>44</v>
      </c>
      <c r="N663" t="b">
        <v>0</v>
      </c>
      <c r="O663">
        <f>_xlfn.XLOOKUP(B663,Machine_Info!A:A,Machine_Info!E:E)</f>
        <v>14</v>
      </c>
      <c r="P663">
        <f t="shared" si="50"/>
        <v>10.466666666666667</v>
      </c>
      <c r="Q663">
        <f t="shared" si="54"/>
        <v>0.74761904761904763</v>
      </c>
    </row>
    <row r="664" spans="1:17" x14ac:dyDescent="0.2">
      <c r="A664" t="s">
        <v>782</v>
      </c>
      <c r="B664" t="s">
        <v>218</v>
      </c>
      <c r="C664" t="s">
        <v>219</v>
      </c>
      <c r="D664" t="s">
        <v>20</v>
      </c>
      <c r="E664" s="2">
        <v>45314.582673611112</v>
      </c>
      <c r="F664" s="2">
        <v>45314.612534722219</v>
      </c>
      <c r="G664" t="str">
        <f t="shared" si="51"/>
        <v>01</v>
      </c>
      <c r="H664" t="str">
        <f t="shared" si="52"/>
        <v>23</v>
      </c>
      <c r="I664">
        <v>112</v>
      </c>
      <c r="J664">
        <f t="shared" si="53"/>
        <v>1.8666666666666667</v>
      </c>
      <c r="K664" t="s">
        <v>38</v>
      </c>
      <c r="L664" t="s">
        <v>112</v>
      </c>
      <c r="M664" t="s">
        <v>34</v>
      </c>
      <c r="N664" t="b">
        <v>0</v>
      </c>
      <c r="O664">
        <f>_xlfn.XLOOKUP(B664,Machine_Info!A:A,Machine_Info!E:E)</f>
        <v>14</v>
      </c>
      <c r="P664">
        <f t="shared" si="50"/>
        <v>12.133333333333333</v>
      </c>
      <c r="Q664">
        <f t="shared" si="54"/>
        <v>0.86666666666666659</v>
      </c>
    </row>
    <row r="665" spans="1:17" x14ac:dyDescent="0.2">
      <c r="A665" t="s">
        <v>783</v>
      </c>
      <c r="B665" t="s">
        <v>139</v>
      </c>
      <c r="C665" t="s">
        <v>140</v>
      </c>
      <c r="D665" t="s">
        <v>59</v>
      </c>
      <c r="E665" s="2">
        <v>45314.591180555559</v>
      </c>
      <c r="F665" s="2">
        <v>45314.691874999997</v>
      </c>
      <c r="G665" t="str">
        <f t="shared" si="51"/>
        <v>01</v>
      </c>
      <c r="H665" t="str">
        <f t="shared" si="52"/>
        <v>23</v>
      </c>
      <c r="I665">
        <v>399</v>
      </c>
      <c r="J665">
        <f t="shared" si="53"/>
        <v>6.65</v>
      </c>
      <c r="K665" t="s">
        <v>42</v>
      </c>
      <c r="L665" t="s">
        <v>112</v>
      </c>
      <c r="M665" t="s">
        <v>34</v>
      </c>
      <c r="N665" t="b">
        <v>0</v>
      </c>
      <c r="O665">
        <f>_xlfn.XLOOKUP(B665,Machine_Info!A:A,Machine_Info!E:E)</f>
        <v>20</v>
      </c>
      <c r="P665">
        <f t="shared" si="50"/>
        <v>13.35</v>
      </c>
      <c r="Q665">
        <f t="shared" si="54"/>
        <v>0.66749999999999998</v>
      </c>
    </row>
    <row r="666" spans="1:17" x14ac:dyDescent="0.2">
      <c r="A666" t="s">
        <v>784</v>
      </c>
      <c r="B666" t="s">
        <v>202</v>
      </c>
      <c r="C666" t="s">
        <v>203</v>
      </c>
      <c r="D666" t="s">
        <v>32</v>
      </c>
      <c r="E666" s="2">
        <v>45314.604780092603</v>
      </c>
      <c r="F666" s="2">
        <v>45314.666585648149</v>
      </c>
      <c r="G666" t="str">
        <f t="shared" si="51"/>
        <v>01</v>
      </c>
      <c r="H666" t="str">
        <f t="shared" si="52"/>
        <v>23</v>
      </c>
      <c r="I666">
        <v>254</v>
      </c>
      <c r="J666">
        <f t="shared" si="53"/>
        <v>4.2333333333333334</v>
      </c>
      <c r="K666" t="s">
        <v>21</v>
      </c>
      <c r="L666" t="s">
        <v>10155</v>
      </c>
      <c r="M666" t="s">
        <v>44</v>
      </c>
      <c r="N666" t="b">
        <v>1</v>
      </c>
      <c r="O666">
        <f>_xlfn.XLOOKUP(B666,Machine_Info!A:A,Machine_Info!E:E)</f>
        <v>22</v>
      </c>
      <c r="P666">
        <f t="shared" si="50"/>
        <v>17.766666666666666</v>
      </c>
      <c r="Q666">
        <f t="shared" si="54"/>
        <v>0.8075757575757575</v>
      </c>
    </row>
    <row r="667" spans="1:17" x14ac:dyDescent="0.2">
      <c r="A667" t="s">
        <v>785</v>
      </c>
      <c r="B667" t="s">
        <v>116</v>
      </c>
      <c r="C667" t="s">
        <v>117</v>
      </c>
      <c r="D667" t="s">
        <v>20</v>
      </c>
      <c r="E667" s="2">
        <v>45314.620439814818</v>
      </c>
      <c r="F667" s="2">
        <v>45314.646134259259</v>
      </c>
      <c r="G667" t="str">
        <f t="shared" si="51"/>
        <v>01</v>
      </c>
      <c r="H667" t="str">
        <f t="shared" si="52"/>
        <v>23</v>
      </c>
      <c r="I667">
        <v>194</v>
      </c>
      <c r="J667">
        <f t="shared" si="53"/>
        <v>3.2333333333333334</v>
      </c>
      <c r="K667" t="s">
        <v>54</v>
      </c>
      <c r="L667" t="s">
        <v>10156</v>
      </c>
      <c r="M667" t="s">
        <v>23</v>
      </c>
      <c r="N667" t="b">
        <v>1</v>
      </c>
      <c r="O667">
        <f>_xlfn.XLOOKUP(B667,Machine_Info!A:A,Machine_Info!E:E)</f>
        <v>16</v>
      </c>
      <c r="P667">
        <f t="shared" si="50"/>
        <v>12.766666666666666</v>
      </c>
      <c r="Q667">
        <f t="shared" si="54"/>
        <v>0.79791666666666661</v>
      </c>
    </row>
    <row r="668" spans="1:17" x14ac:dyDescent="0.2">
      <c r="A668" t="s">
        <v>786</v>
      </c>
      <c r="B668" t="s">
        <v>63</v>
      </c>
      <c r="C668" t="s">
        <v>64</v>
      </c>
      <c r="D668" t="s">
        <v>32</v>
      </c>
      <c r="E668" s="2">
        <v>45314.6328587963</v>
      </c>
      <c r="F668" s="2">
        <v>45314.86341435185</v>
      </c>
      <c r="G668" t="str">
        <f t="shared" si="51"/>
        <v>01</v>
      </c>
      <c r="H668" t="str">
        <f t="shared" si="52"/>
        <v>23</v>
      </c>
      <c r="I668">
        <v>74</v>
      </c>
      <c r="J668">
        <f t="shared" si="53"/>
        <v>1.2333333333333334</v>
      </c>
      <c r="K668" t="s">
        <v>54</v>
      </c>
      <c r="L668" t="s">
        <v>10156</v>
      </c>
      <c r="M668" t="s">
        <v>23</v>
      </c>
      <c r="N668" t="b">
        <v>1</v>
      </c>
      <c r="O668">
        <f>_xlfn.XLOOKUP(B668,Machine_Info!A:A,Machine_Info!E:E)</f>
        <v>20</v>
      </c>
      <c r="P668">
        <f t="shared" si="50"/>
        <v>18.766666666666666</v>
      </c>
      <c r="Q668">
        <f t="shared" si="54"/>
        <v>0.93833333333333324</v>
      </c>
    </row>
    <row r="669" spans="1:17" x14ac:dyDescent="0.2">
      <c r="A669" t="s">
        <v>787</v>
      </c>
      <c r="B669" t="s">
        <v>89</v>
      </c>
      <c r="C669" t="s">
        <v>90</v>
      </c>
      <c r="D669" t="s">
        <v>32</v>
      </c>
      <c r="E669" s="2">
        <v>45314.653564814813</v>
      </c>
      <c r="F669" s="2">
        <v>45314.960509259261</v>
      </c>
      <c r="G669" t="str">
        <f t="shared" si="51"/>
        <v>01</v>
      </c>
      <c r="H669" t="str">
        <f t="shared" si="52"/>
        <v>23</v>
      </c>
      <c r="I669">
        <v>220</v>
      </c>
      <c r="J669">
        <f t="shared" si="53"/>
        <v>3.6666666666666665</v>
      </c>
      <c r="K669" t="s">
        <v>71</v>
      </c>
      <c r="L669" t="s">
        <v>10156</v>
      </c>
      <c r="M669" t="s">
        <v>23</v>
      </c>
      <c r="N669" t="b">
        <v>1</v>
      </c>
      <c r="O669">
        <f>_xlfn.XLOOKUP(B669,Machine_Info!A:A,Machine_Info!E:E)</f>
        <v>14</v>
      </c>
      <c r="P669">
        <f t="shared" si="50"/>
        <v>10.333333333333334</v>
      </c>
      <c r="Q669">
        <f t="shared" si="54"/>
        <v>0.73809523809523814</v>
      </c>
    </row>
    <row r="670" spans="1:17" x14ac:dyDescent="0.2">
      <c r="A670" t="s">
        <v>788</v>
      </c>
      <c r="B670" t="s">
        <v>89</v>
      </c>
      <c r="C670" t="s">
        <v>90</v>
      </c>
      <c r="D670" t="s">
        <v>32</v>
      </c>
      <c r="E670" s="2">
        <v>45314.671793981477</v>
      </c>
      <c r="F670" s="2">
        <v>45314.689849537041</v>
      </c>
      <c r="G670" t="str">
        <f t="shared" si="51"/>
        <v>01</v>
      </c>
      <c r="H670" t="str">
        <f t="shared" si="52"/>
        <v>23</v>
      </c>
      <c r="I670">
        <v>73</v>
      </c>
      <c r="J670">
        <f t="shared" si="53"/>
        <v>1.2166666666666666</v>
      </c>
      <c r="K670" t="s">
        <v>42</v>
      </c>
      <c r="L670" t="s">
        <v>112</v>
      </c>
      <c r="M670" t="s">
        <v>34</v>
      </c>
      <c r="N670" t="b">
        <v>0</v>
      </c>
      <c r="O670">
        <f>_xlfn.XLOOKUP(B670,Machine_Info!A:A,Machine_Info!E:E)</f>
        <v>14</v>
      </c>
      <c r="P670">
        <f t="shared" si="50"/>
        <v>12.783333333333333</v>
      </c>
      <c r="Q670">
        <f t="shared" si="54"/>
        <v>0.91309523809523807</v>
      </c>
    </row>
    <row r="671" spans="1:17" x14ac:dyDescent="0.2">
      <c r="A671" t="s">
        <v>789</v>
      </c>
      <c r="B671" t="s">
        <v>78</v>
      </c>
      <c r="C671" t="s">
        <v>79</v>
      </c>
      <c r="D671" t="s">
        <v>32</v>
      </c>
      <c r="E671" s="2">
        <v>45314.690891203703</v>
      </c>
      <c r="F671" s="2">
        <v>45314.80269675926</v>
      </c>
      <c r="G671" t="str">
        <f t="shared" si="51"/>
        <v>01</v>
      </c>
      <c r="H671" t="str">
        <f t="shared" si="52"/>
        <v>23</v>
      </c>
      <c r="I671">
        <v>697</v>
      </c>
      <c r="J671">
        <f t="shared" si="53"/>
        <v>11.616666666666667</v>
      </c>
      <c r="K671" t="s">
        <v>76</v>
      </c>
      <c r="L671" t="s">
        <v>10156</v>
      </c>
      <c r="M671" t="s">
        <v>23</v>
      </c>
      <c r="N671" t="b">
        <v>0</v>
      </c>
      <c r="O671">
        <f>_xlfn.XLOOKUP(B671,Machine_Info!A:A,Machine_Info!E:E)</f>
        <v>22</v>
      </c>
      <c r="P671">
        <f t="shared" si="50"/>
        <v>10.383333333333333</v>
      </c>
      <c r="Q671">
        <f t="shared" si="54"/>
        <v>0.47196969696969693</v>
      </c>
    </row>
    <row r="672" spans="1:17" x14ac:dyDescent="0.2">
      <c r="A672" t="s">
        <v>790</v>
      </c>
      <c r="B672" t="s">
        <v>132</v>
      </c>
      <c r="C672" t="s">
        <v>133</v>
      </c>
      <c r="D672" t="s">
        <v>59</v>
      </c>
      <c r="E672" s="2">
        <v>45314.7655787037</v>
      </c>
      <c r="F672" s="2">
        <v>45314.86210648148</v>
      </c>
      <c r="G672" t="str">
        <f t="shared" si="51"/>
        <v>01</v>
      </c>
      <c r="H672" t="str">
        <f t="shared" si="52"/>
        <v>23</v>
      </c>
      <c r="I672">
        <v>285</v>
      </c>
      <c r="J672">
        <f t="shared" si="53"/>
        <v>4.75</v>
      </c>
      <c r="K672" t="s">
        <v>54</v>
      </c>
      <c r="L672" t="s">
        <v>10156</v>
      </c>
      <c r="M672" t="s">
        <v>23</v>
      </c>
      <c r="N672" t="b">
        <v>1</v>
      </c>
      <c r="O672">
        <f>_xlfn.XLOOKUP(B672,Machine_Info!A:A,Machine_Info!E:E)</f>
        <v>14</v>
      </c>
      <c r="P672">
        <f t="shared" si="50"/>
        <v>9.25</v>
      </c>
      <c r="Q672">
        <f t="shared" si="54"/>
        <v>0.6607142857142857</v>
      </c>
    </row>
    <row r="673" spans="1:17" x14ac:dyDescent="0.2">
      <c r="A673" t="s">
        <v>791</v>
      </c>
      <c r="B673" t="s">
        <v>69</v>
      </c>
      <c r="C673" t="s">
        <v>70</v>
      </c>
      <c r="D673" t="s">
        <v>27</v>
      </c>
      <c r="E673" s="2">
        <v>45314.811874999999</v>
      </c>
      <c r="F673" s="2">
        <v>45314.893125000002</v>
      </c>
      <c r="G673" t="str">
        <f t="shared" si="51"/>
        <v>01</v>
      </c>
      <c r="H673" t="str">
        <f t="shared" si="52"/>
        <v>23</v>
      </c>
      <c r="I673">
        <v>111</v>
      </c>
      <c r="J673">
        <f t="shared" si="53"/>
        <v>1.85</v>
      </c>
      <c r="K673" t="s">
        <v>54</v>
      </c>
      <c r="L673" t="s">
        <v>10156</v>
      </c>
      <c r="M673" t="s">
        <v>23</v>
      </c>
      <c r="N673" t="b">
        <v>1</v>
      </c>
      <c r="O673">
        <f>_xlfn.XLOOKUP(B673,Machine_Info!A:A,Machine_Info!E:E)</f>
        <v>16</v>
      </c>
      <c r="P673">
        <f t="shared" si="50"/>
        <v>14.15</v>
      </c>
      <c r="Q673">
        <f t="shared" si="54"/>
        <v>0.88437500000000002</v>
      </c>
    </row>
    <row r="674" spans="1:17" x14ac:dyDescent="0.2">
      <c r="A674" t="s">
        <v>792</v>
      </c>
      <c r="B674" t="s">
        <v>30</v>
      </c>
      <c r="C674" t="s">
        <v>31</v>
      </c>
      <c r="D674" t="s">
        <v>32</v>
      </c>
      <c r="E674" s="2">
        <v>45314.83935185185</v>
      </c>
      <c r="F674" s="2">
        <v>45314.860185185193</v>
      </c>
      <c r="G674" t="str">
        <f t="shared" si="51"/>
        <v>01</v>
      </c>
      <c r="H674" t="str">
        <f t="shared" si="52"/>
        <v>23</v>
      </c>
      <c r="I674">
        <v>104</v>
      </c>
      <c r="J674">
        <f t="shared" si="53"/>
        <v>1.7333333333333334</v>
      </c>
      <c r="K674" t="s">
        <v>28</v>
      </c>
      <c r="L674" t="s">
        <v>10156</v>
      </c>
      <c r="M674" t="s">
        <v>23</v>
      </c>
      <c r="N674" t="b">
        <v>0</v>
      </c>
      <c r="O674">
        <f>_xlfn.XLOOKUP(B674,Machine_Info!A:A,Machine_Info!E:E)</f>
        <v>22</v>
      </c>
      <c r="P674">
        <f t="shared" si="50"/>
        <v>20.266666666666666</v>
      </c>
      <c r="Q674">
        <f t="shared" si="54"/>
        <v>0.92121212121212115</v>
      </c>
    </row>
    <row r="675" spans="1:17" x14ac:dyDescent="0.2">
      <c r="A675" t="s">
        <v>793</v>
      </c>
      <c r="B675" t="s">
        <v>160</v>
      </c>
      <c r="C675" t="s">
        <v>161</v>
      </c>
      <c r="D675" t="s">
        <v>32</v>
      </c>
      <c r="E675" s="2">
        <v>45314.85601851852</v>
      </c>
      <c r="F675" s="2">
        <v>45314.867129629631</v>
      </c>
      <c r="G675" t="str">
        <f t="shared" si="51"/>
        <v>01</v>
      </c>
      <c r="H675" t="str">
        <f t="shared" si="52"/>
        <v>23</v>
      </c>
      <c r="I675">
        <v>391</v>
      </c>
      <c r="J675">
        <f t="shared" si="53"/>
        <v>6.5166666666666666</v>
      </c>
      <c r="K675" t="s">
        <v>21</v>
      </c>
      <c r="L675" t="s">
        <v>10156</v>
      </c>
      <c r="M675" t="s">
        <v>23</v>
      </c>
      <c r="N675" t="b">
        <v>1</v>
      </c>
      <c r="O675">
        <f>_xlfn.XLOOKUP(B675,Machine_Info!A:A,Machine_Info!E:E)</f>
        <v>20</v>
      </c>
      <c r="P675">
        <f t="shared" si="50"/>
        <v>13.483333333333334</v>
      </c>
      <c r="Q675">
        <f t="shared" si="54"/>
        <v>0.67416666666666669</v>
      </c>
    </row>
    <row r="676" spans="1:17" x14ac:dyDescent="0.2">
      <c r="A676" t="s">
        <v>794</v>
      </c>
      <c r="B676" t="s">
        <v>139</v>
      </c>
      <c r="C676" t="s">
        <v>140</v>
      </c>
      <c r="D676" t="s">
        <v>59</v>
      </c>
      <c r="E676" s="2">
        <v>45314.896087962959</v>
      </c>
      <c r="F676" s="2">
        <v>45315.038449074083</v>
      </c>
      <c r="G676" t="str">
        <f t="shared" si="51"/>
        <v>01</v>
      </c>
      <c r="H676" t="str">
        <f t="shared" si="52"/>
        <v>23</v>
      </c>
      <c r="I676">
        <v>463</v>
      </c>
      <c r="J676">
        <f t="shared" si="53"/>
        <v>7.7166666666666668</v>
      </c>
      <c r="K676" t="s">
        <v>21</v>
      </c>
      <c r="L676" t="s">
        <v>10156</v>
      </c>
      <c r="M676" t="s">
        <v>23</v>
      </c>
      <c r="N676" t="b">
        <v>1</v>
      </c>
      <c r="O676">
        <f>_xlfn.XLOOKUP(B676,Machine_Info!A:A,Machine_Info!E:E)</f>
        <v>20</v>
      </c>
      <c r="P676">
        <f t="shared" si="50"/>
        <v>12.283333333333333</v>
      </c>
      <c r="Q676">
        <f t="shared" si="54"/>
        <v>0.61416666666666664</v>
      </c>
    </row>
    <row r="677" spans="1:17" x14ac:dyDescent="0.2">
      <c r="A677" t="s">
        <v>795</v>
      </c>
      <c r="B677" t="s">
        <v>160</v>
      </c>
      <c r="C677" t="s">
        <v>161</v>
      </c>
      <c r="D677" t="s">
        <v>32</v>
      </c>
      <c r="E677" s="2">
        <v>45314.94635416667</v>
      </c>
      <c r="F677" s="2">
        <v>45314.976909722223</v>
      </c>
      <c r="G677" t="str">
        <f t="shared" si="51"/>
        <v>01</v>
      </c>
      <c r="H677" t="str">
        <f t="shared" si="52"/>
        <v>23</v>
      </c>
      <c r="I677">
        <v>458</v>
      </c>
      <c r="J677">
        <f t="shared" si="53"/>
        <v>7.6333333333333337</v>
      </c>
      <c r="K677" t="s">
        <v>21</v>
      </c>
      <c r="L677" t="s">
        <v>10156</v>
      </c>
      <c r="M677" t="s">
        <v>23</v>
      </c>
      <c r="N677" t="b">
        <v>1</v>
      </c>
      <c r="O677">
        <f>_xlfn.XLOOKUP(B677,Machine_Info!A:A,Machine_Info!E:E)</f>
        <v>20</v>
      </c>
      <c r="P677">
        <f t="shared" si="50"/>
        <v>12.366666666666667</v>
      </c>
      <c r="Q677">
        <f t="shared" si="54"/>
        <v>0.6183333333333334</v>
      </c>
    </row>
    <row r="678" spans="1:17" x14ac:dyDescent="0.2">
      <c r="A678" t="s">
        <v>796</v>
      </c>
      <c r="B678" t="s">
        <v>167</v>
      </c>
      <c r="C678" t="s">
        <v>168</v>
      </c>
      <c r="D678" t="s">
        <v>59</v>
      </c>
      <c r="E678" s="2">
        <v>45314.958935185183</v>
      </c>
      <c r="F678" s="2">
        <v>45314.972824074073</v>
      </c>
      <c r="G678" t="str">
        <f t="shared" si="51"/>
        <v>01</v>
      </c>
      <c r="H678" t="str">
        <f t="shared" si="52"/>
        <v>23</v>
      </c>
      <c r="I678">
        <v>85</v>
      </c>
      <c r="J678">
        <f t="shared" si="53"/>
        <v>1.4166666666666667</v>
      </c>
      <c r="K678" t="s">
        <v>54</v>
      </c>
      <c r="L678" t="s">
        <v>112</v>
      </c>
      <c r="M678" t="s">
        <v>34</v>
      </c>
      <c r="N678" t="b">
        <v>1</v>
      </c>
      <c r="O678">
        <f>_xlfn.XLOOKUP(B678,Machine_Info!A:A,Machine_Info!E:E)</f>
        <v>14</v>
      </c>
      <c r="P678">
        <f t="shared" si="50"/>
        <v>12.583333333333334</v>
      </c>
      <c r="Q678">
        <f t="shared" si="54"/>
        <v>0.89880952380952384</v>
      </c>
    </row>
    <row r="679" spans="1:17" x14ac:dyDescent="0.2">
      <c r="A679" t="s">
        <v>797</v>
      </c>
      <c r="B679" t="s">
        <v>92</v>
      </c>
      <c r="C679" t="s">
        <v>93</v>
      </c>
      <c r="D679" t="s">
        <v>59</v>
      </c>
      <c r="E679" s="2">
        <v>45314.975636574083</v>
      </c>
      <c r="F679" s="2">
        <v>45315.00341435185</v>
      </c>
      <c r="G679" t="str">
        <f t="shared" si="51"/>
        <v>01</v>
      </c>
      <c r="H679" t="str">
        <f t="shared" si="52"/>
        <v>23</v>
      </c>
      <c r="I679">
        <v>356</v>
      </c>
      <c r="J679">
        <f t="shared" si="53"/>
        <v>5.9333333333333336</v>
      </c>
      <c r="K679" t="s">
        <v>76</v>
      </c>
      <c r="L679" t="s">
        <v>10155</v>
      </c>
      <c r="M679" t="s">
        <v>44</v>
      </c>
      <c r="N679" t="b">
        <v>0</v>
      </c>
      <c r="O679">
        <f>_xlfn.XLOOKUP(B679,Machine_Info!A:A,Machine_Info!E:E)</f>
        <v>20</v>
      </c>
      <c r="P679">
        <f t="shared" si="50"/>
        <v>14.066666666666666</v>
      </c>
      <c r="Q679">
        <f t="shared" si="54"/>
        <v>0.70333333333333337</v>
      </c>
    </row>
    <row r="680" spans="1:17" x14ac:dyDescent="0.2">
      <c r="A680" t="s">
        <v>798</v>
      </c>
      <c r="B680" t="s">
        <v>218</v>
      </c>
      <c r="C680" t="s">
        <v>219</v>
      </c>
      <c r="D680" t="s">
        <v>20</v>
      </c>
      <c r="E680" s="2">
        <v>45315.044907407413</v>
      </c>
      <c r="F680" s="2">
        <v>45315.049074074072</v>
      </c>
      <c r="G680" t="str">
        <f t="shared" si="51"/>
        <v>01</v>
      </c>
      <c r="H680" t="str">
        <f t="shared" si="52"/>
        <v>24</v>
      </c>
      <c r="I680">
        <v>319</v>
      </c>
      <c r="J680">
        <f t="shared" si="53"/>
        <v>5.3166666666666664</v>
      </c>
      <c r="K680" t="s">
        <v>38</v>
      </c>
      <c r="L680" t="s">
        <v>10156</v>
      </c>
      <c r="M680" t="s">
        <v>23</v>
      </c>
      <c r="N680" t="b">
        <v>0</v>
      </c>
      <c r="O680">
        <f>_xlfn.XLOOKUP(B680,Machine_Info!A:A,Machine_Info!E:E)</f>
        <v>14</v>
      </c>
      <c r="P680">
        <f t="shared" si="50"/>
        <v>8.6833333333333336</v>
      </c>
      <c r="Q680">
        <f t="shared" si="54"/>
        <v>0.62023809523809526</v>
      </c>
    </row>
    <row r="681" spans="1:17" x14ac:dyDescent="0.2">
      <c r="A681" t="s">
        <v>799</v>
      </c>
      <c r="B681" t="s">
        <v>49</v>
      </c>
      <c r="C681" t="s">
        <v>50</v>
      </c>
      <c r="D681" t="s">
        <v>20</v>
      </c>
      <c r="E681" s="2">
        <v>45315.2344212963</v>
      </c>
      <c r="F681" s="2">
        <v>45315.312893518523</v>
      </c>
      <c r="G681" t="str">
        <f t="shared" si="51"/>
        <v>01</v>
      </c>
      <c r="H681" t="str">
        <f t="shared" si="52"/>
        <v>24</v>
      </c>
      <c r="I681">
        <v>914</v>
      </c>
      <c r="J681">
        <f t="shared" si="53"/>
        <v>15.233333333333333</v>
      </c>
      <c r="K681" t="s">
        <v>38</v>
      </c>
      <c r="L681" t="s">
        <v>112</v>
      </c>
      <c r="M681" t="s">
        <v>34</v>
      </c>
      <c r="N681" t="b">
        <v>0</v>
      </c>
      <c r="O681">
        <f>_xlfn.XLOOKUP(B681,Machine_Info!A:A,Machine_Info!E:E)</f>
        <v>22</v>
      </c>
      <c r="P681">
        <f t="shared" si="50"/>
        <v>6.7666666666666675</v>
      </c>
      <c r="Q681">
        <f t="shared" si="54"/>
        <v>0.30757575757575761</v>
      </c>
    </row>
    <row r="682" spans="1:17" x14ac:dyDescent="0.2">
      <c r="A682" t="s">
        <v>800</v>
      </c>
      <c r="B682" t="s">
        <v>174</v>
      </c>
      <c r="C682" t="s">
        <v>175</v>
      </c>
      <c r="D682" t="s">
        <v>59</v>
      </c>
      <c r="E682" s="2">
        <v>45315.277141203696</v>
      </c>
      <c r="F682" s="2">
        <v>45315.374363425923</v>
      </c>
      <c r="G682" t="str">
        <f t="shared" si="51"/>
        <v>01</v>
      </c>
      <c r="H682" t="str">
        <f t="shared" si="52"/>
        <v>24</v>
      </c>
      <c r="I682">
        <v>197</v>
      </c>
      <c r="J682">
        <f t="shared" si="53"/>
        <v>3.2833333333333332</v>
      </c>
      <c r="K682" t="s">
        <v>150</v>
      </c>
      <c r="L682" t="s">
        <v>10155</v>
      </c>
      <c r="M682" t="s">
        <v>44</v>
      </c>
      <c r="N682" t="b">
        <v>0</v>
      </c>
      <c r="O682">
        <f>_xlfn.XLOOKUP(B682,Machine_Info!A:A,Machine_Info!E:E)</f>
        <v>14</v>
      </c>
      <c r="P682">
        <f t="shared" si="50"/>
        <v>10.716666666666667</v>
      </c>
      <c r="Q682">
        <f t="shared" si="54"/>
        <v>0.76547619047619053</v>
      </c>
    </row>
    <row r="683" spans="1:17" x14ac:dyDescent="0.2">
      <c r="A683" t="s">
        <v>801</v>
      </c>
      <c r="B683" t="s">
        <v>171</v>
      </c>
      <c r="C683" t="s">
        <v>172</v>
      </c>
      <c r="D683" t="s">
        <v>32</v>
      </c>
      <c r="E683" s="2">
        <v>45315.354004629633</v>
      </c>
      <c r="F683" s="2">
        <v>45315.356782407413</v>
      </c>
      <c r="G683" t="str">
        <f t="shared" si="51"/>
        <v>01</v>
      </c>
      <c r="H683" t="str">
        <f t="shared" si="52"/>
        <v>24</v>
      </c>
      <c r="I683">
        <v>130</v>
      </c>
      <c r="J683">
        <f t="shared" si="53"/>
        <v>2.1666666666666665</v>
      </c>
      <c r="K683" t="s">
        <v>42</v>
      </c>
      <c r="L683" t="s">
        <v>10156</v>
      </c>
      <c r="M683" t="s">
        <v>23</v>
      </c>
      <c r="N683" t="b">
        <v>0</v>
      </c>
      <c r="O683">
        <f>_xlfn.XLOOKUP(B683,Machine_Info!A:A,Machine_Info!E:E)</f>
        <v>16</v>
      </c>
      <c r="P683">
        <f t="shared" si="50"/>
        <v>13.833333333333334</v>
      </c>
      <c r="Q683">
        <f t="shared" si="54"/>
        <v>0.86458333333333337</v>
      </c>
    </row>
    <row r="684" spans="1:17" x14ac:dyDescent="0.2">
      <c r="A684" t="s">
        <v>802</v>
      </c>
      <c r="B684" t="s">
        <v>92</v>
      </c>
      <c r="C684" t="s">
        <v>93</v>
      </c>
      <c r="D684" t="s">
        <v>59</v>
      </c>
      <c r="E684" s="2">
        <v>45315.369120370371</v>
      </c>
      <c r="F684" s="2">
        <v>45315.393425925933</v>
      </c>
      <c r="G684" t="str">
        <f t="shared" si="51"/>
        <v>01</v>
      </c>
      <c r="H684" t="str">
        <f t="shared" si="52"/>
        <v>24</v>
      </c>
      <c r="I684">
        <v>130</v>
      </c>
      <c r="J684">
        <f t="shared" si="53"/>
        <v>2.1666666666666665</v>
      </c>
      <c r="K684" t="s">
        <v>54</v>
      </c>
      <c r="L684" t="s">
        <v>10156</v>
      </c>
      <c r="M684" t="s">
        <v>23</v>
      </c>
      <c r="N684" t="b">
        <v>1</v>
      </c>
      <c r="O684">
        <f>_xlfn.XLOOKUP(B684,Machine_Info!A:A,Machine_Info!E:E)</f>
        <v>20</v>
      </c>
      <c r="P684">
        <f t="shared" si="50"/>
        <v>17.833333333333332</v>
      </c>
      <c r="Q684">
        <f t="shared" si="54"/>
        <v>0.89166666666666661</v>
      </c>
    </row>
    <row r="685" spans="1:17" x14ac:dyDescent="0.2">
      <c r="A685" t="s">
        <v>803</v>
      </c>
      <c r="B685" t="s">
        <v>78</v>
      </c>
      <c r="C685" t="s">
        <v>79</v>
      </c>
      <c r="D685" t="s">
        <v>32</v>
      </c>
      <c r="E685" s="2">
        <v>45315.407835648148</v>
      </c>
      <c r="F685" s="2">
        <v>45315.544641203713</v>
      </c>
      <c r="G685" t="str">
        <f t="shared" si="51"/>
        <v>01</v>
      </c>
      <c r="H685" t="str">
        <f t="shared" si="52"/>
        <v>24</v>
      </c>
      <c r="I685">
        <v>572</v>
      </c>
      <c r="J685">
        <f t="shared" si="53"/>
        <v>9.5333333333333332</v>
      </c>
      <c r="K685" t="s">
        <v>103</v>
      </c>
      <c r="L685" t="s">
        <v>10156</v>
      </c>
      <c r="M685" t="s">
        <v>23</v>
      </c>
      <c r="N685" t="b">
        <v>0</v>
      </c>
      <c r="O685">
        <f>_xlfn.XLOOKUP(B685,Machine_Info!A:A,Machine_Info!E:E)</f>
        <v>22</v>
      </c>
      <c r="P685">
        <f t="shared" si="50"/>
        <v>12.466666666666667</v>
      </c>
      <c r="Q685">
        <f t="shared" si="54"/>
        <v>0.56666666666666665</v>
      </c>
    </row>
    <row r="686" spans="1:17" x14ac:dyDescent="0.2">
      <c r="A686" t="s">
        <v>804</v>
      </c>
      <c r="B686" t="s">
        <v>263</v>
      </c>
      <c r="C686" t="s">
        <v>264</v>
      </c>
      <c r="D686" t="s">
        <v>27</v>
      </c>
      <c r="E686" s="2">
        <v>45315.464398148149</v>
      </c>
      <c r="F686" s="2">
        <v>45315.469259259262</v>
      </c>
      <c r="G686" t="str">
        <f t="shared" si="51"/>
        <v>01</v>
      </c>
      <c r="H686" t="str">
        <f t="shared" si="52"/>
        <v>24</v>
      </c>
      <c r="I686">
        <v>92</v>
      </c>
      <c r="J686">
        <f t="shared" si="53"/>
        <v>1.5333333333333334</v>
      </c>
      <c r="K686" t="s">
        <v>21</v>
      </c>
      <c r="L686" t="s">
        <v>10156</v>
      </c>
      <c r="M686" t="s">
        <v>23</v>
      </c>
      <c r="N686" t="b">
        <v>1</v>
      </c>
      <c r="O686">
        <f>_xlfn.XLOOKUP(B686,Machine_Info!A:A,Machine_Info!E:E)</f>
        <v>22</v>
      </c>
      <c r="P686">
        <f t="shared" si="50"/>
        <v>20.466666666666665</v>
      </c>
      <c r="Q686">
        <f t="shared" si="54"/>
        <v>0.93030303030303019</v>
      </c>
    </row>
    <row r="687" spans="1:17" x14ac:dyDescent="0.2">
      <c r="A687" t="s">
        <v>805</v>
      </c>
      <c r="B687" t="s">
        <v>253</v>
      </c>
      <c r="C687" t="s">
        <v>254</v>
      </c>
      <c r="D687" t="s">
        <v>59</v>
      </c>
      <c r="E687" s="2">
        <v>45315.473726851851</v>
      </c>
      <c r="F687" s="2">
        <v>45315.695949074077</v>
      </c>
      <c r="G687" t="str">
        <f t="shared" si="51"/>
        <v>01</v>
      </c>
      <c r="H687" t="str">
        <f t="shared" si="52"/>
        <v>24</v>
      </c>
      <c r="I687">
        <v>17</v>
      </c>
      <c r="J687">
        <f t="shared" si="53"/>
        <v>0.28333333333333333</v>
      </c>
      <c r="K687" t="s">
        <v>103</v>
      </c>
      <c r="L687" t="s">
        <v>112</v>
      </c>
      <c r="M687" t="s">
        <v>34</v>
      </c>
      <c r="N687" t="b">
        <v>0</v>
      </c>
      <c r="O687">
        <f>_xlfn.XLOOKUP(B687,Machine_Info!A:A,Machine_Info!E:E)</f>
        <v>22</v>
      </c>
      <c r="P687">
        <f t="shared" si="50"/>
        <v>21.716666666666665</v>
      </c>
      <c r="Q687">
        <f t="shared" si="54"/>
        <v>0.98712121212121207</v>
      </c>
    </row>
    <row r="688" spans="1:17" x14ac:dyDescent="0.2">
      <c r="A688" t="s">
        <v>806</v>
      </c>
      <c r="B688" t="s">
        <v>135</v>
      </c>
      <c r="C688" t="s">
        <v>136</v>
      </c>
      <c r="D688" t="s">
        <v>32</v>
      </c>
      <c r="E688" s="2">
        <v>45315.519965277781</v>
      </c>
      <c r="F688" s="2">
        <v>45315.564409722218</v>
      </c>
      <c r="G688" t="str">
        <f t="shared" si="51"/>
        <v>01</v>
      </c>
      <c r="H688" t="str">
        <f t="shared" si="52"/>
        <v>24</v>
      </c>
      <c r="I688">
        <v>30</v>
      </c>
      <c r="J688">
        <f t="shared" si="53"/>
        <v>0.5</v>
      </c>
      <c r="K688" t="s">
        <v>60</v>
      </c>
      <c r="L688" t="s">
        <v>10155</v>
      </c>
      <c r="M688" t="s">
        <v>44</v>
      </c>
      <c r="N688" t="b">
        <v>0</v>
      </c>
      <c r="O688">
        <f>_xlfn.XLOOKUP(B688,Machine_Info!A:A,Machine_Info!E:E)</f>
        <v>20</v>
      </c>
      <c r="P688">
        <f t="shared" si="50"/>
        <v>19.5</v>
      </c>
      <c r="Q688">
        <f t="shared" si="54"/>
        <v>0.97499999999999998</v>
      </c>
    </row>
    <row r="689" spans="1:17" x14ac:dyDescent="0.2">
      <c r="A689" t="s">
        <v>807</v>
      </c>
      <c r="B689" t="s">
        <v>174</v>
      </c>
      <c r="C689" t="s">
        <v>175</v>
      </c>
      <c r="D689" t="s">
        <v>59</v>
      </c>
      <c r="E689" s="2">
        <v>45315.552465277768</v>
      </c>
      <c r="F689" s="2">
        <v>45315.627465277779</v>
      </c>
      <c r="G689" t="str">
        <f t="shared" si="51"/>
        <v>01</v>
      </c>
      <c r="H689" t="str">
        <f t="shared" si="52"/>
        <v>24</v>
      </c>
      <c r="I689">
        <v>274</v>
      </c>
      <c r="J689">
        <f t="shared" si="53"/>
        <v>4.5666666666666664</v>
      </c>
      <c r="K689" t="s">
        <v>60</v>
      </c>
      <c r="L689" t="s">
        <v>10155</v>
      </c>
      <c r="M689" t="s">
        <v>44</v>
      </c>
      <c r="N689" t="b">
        <v>0</v>
      </c>
      <c r="O689">
        <f>_xlfn.XLOOKUP(B689,Machine_Info!A:A,Machine_Info!E:E)</f>
        <v>14</v>
      </c>
      <c r="P689">
        <f t="shared" si="50"/>
        <v>9.4333333333333336</v>
      </c>
      <c r="Q689">
        <f t="shared" si="54"/>
        <v>0.67380952380952386</v>
      </c>
    </row>
    <row r="690" spans="1:17" x14ac:dyDescent="0.2">
      <c r="A690" t="s">
        <v>808</v>
      </c>
      <c r="B690" t="s">
        <v>263</v>
      </c>
      <c r="C690" t="s">
        <v>264</v>
      </c>
      <c r="D690" t="s">
        <v>27</v>
      </c>
      <c r="E690" s="2">
        <v>45315.569618055553</v>
      </c>
      <c r="F690" s="2">
        <v>45315.639062499999</v>
      </c>
      <c r="G690" t="str">
        <f t="shared" si="51"/>
        <v>01</v>
      </c>
      <c r="H690" t="str">
        <f t="shared" si="52"/>
        <v>24</v>
      </c>
      <c r="I690">
        <v>242</v>
      </c>
      <c r="J690">
        <f t="shared" si="53"/>
        <v>4.0333333333333332</v>
      </c>
      <c r="K690" t="s">
        <v>28</v>
      </c>
      <c r="L690" t="s">
        <v>10155</v>
      </c>
      <c r="M690" t="s">
        <v>44</v>
      </c>
      <c r="N690" t="b">
        <v>0</v>
      </c>
      <c r="O690">
        <f>_xlfn.XLOOKUP(B690,Machine_Info!A:A,Machine_Info!E:E)</f>
        <v>22</v>
      </c>
      <c r="P690">
        <f t="shared" si="50"/>
        <v>17.966666666666669</v>
      </c>
      <c r="Q690">
        <f t="shared" si="54"/>
        <v>0.81666666666666676</v>
      </c>
    </row>
    <row r="691" spans="1:17" x14ac:dyDescent="0.2">
      <c r="A691" t="s">
        <v>809</v>
      </c>
      <c r="B691" t="s">
        <v>142</v>
      </c>
      <c r="C691" t="s">
        <v>143</v>
      </c>
      <c r="D691" t="s">
        <v>27</v>
      </c>
      <c r="E691" s="2">
        <v>45315.642789351848</v>
      </c>
      <c r="F691" s="2">
        <v>45315.658067129632</v>
      </c>
      <c r="G691" t="str">
        <f t="shared" si="51"/>
        <v>01</v>
      </c>
      <c r="H691" t="str">
        <f t="shared" si="52"/>
        <v>24</v>
      </c>
      <c r="I691">
        <v>134</v>
      </c>
      <c r="J691">
        <f t="shared" si="53"/>
        <v>2.2333333333333334</v>
      </c>
      <c r="K691" t="s">
        <v>42</v>
      </c>
      <c r="L691" t="s">
        <v>10156</v>
      </c>
      <c r="M691" t="s">
        <v>23</v>
      </c>
      <c r="N691" t="b">
        <v>0</v>
      </c>
      <c r="O691">
        <f>_xlfn.XLOOKUP(B691,Machine_Info!A:A,Machine_Info!E:E)</f>
        <v>22</v>
      </c>
      <c r="P691">
        <f t="shared" si="50"/>
        <v>19.766666666666666</v>
      </c>
      <c r="Q691">
        <f t="shared" si="54"/>
        <v>0.89848484848484844</v>
      </c>
    </row>
    <row r="692" spans="1:17" x14ac:dyDescent="0.2">
      <c r="A692" t="s">
        <v>810</v>
      </c>
      <c r="B692" t="s">
        <v>92</v>
      </c>
      <c r="C692" t="s">
        <v>93</v>
      </c>
      <c r="D692" t="s">
        <v>59</v>
      </c>
      <c r="E692" s="2">
        <v>45315.66034722222</v>
      </c>
      <c r="F692" s="2">
        <v>45315.743680555563</v>
      </c>
      <c r="G692" t="str">
        <f t="shared" si="51"/>
        <v>01</v>
      </c>
      <c r="H692" t="str">
        <f t="shared" si="52"/>
        <v>24</v>
      </c>
      <c r="I692">
        <v>370</v>
      </c>
      <c r="J692">
        <f t="shared" si="53"/>
        <v>6.166666666666667</v>
      </c>
      <c r="K692" t="s">
        <v>38</v>
      </c>
      <c r="L692" t="s">
        <v>10155</v>
      </c>
      <c r="M692" t="s">
        <v>44</v>
      </c>
      <c r="N692" t="b">
        <v>0</v>
      </c>
      <c r="O692">
        <f>_xlfn.XLOOKUP(B692,Machine_Info!A:A,Machine_Info!E:E)</f>
        <v>20</v>
      </c>
      <c r="P692">
        <f t="shared" si="50"/>
        <v>13.833333333333332</v>
      </c>
      <c r="Q692">
        <f t="shared" si="54"/>
        <v>0.69166666666666665</v>
      </c>
    </row>
    <row r="693" spans="1:17" x14ac:dyDescent="0.2">
      <c r="A693" t="s">
        <v>811</v>
      </c>
      <c r="B693" t="s">
        <v>40</v>
      </c>
      <c r="C693" t="s">
        <v>41</v>
      </c>
      <c r="D693" t="s">
        <v>20</v>
      </c>
      <c r="E693" s="2">
        <v>45315.67564814815</v>
      </c>
      <c r="F693" s="2">
        <v>45315.69023148148</v>
      </c>
      <c r="G693" t="str">
        <f t="shared" si="51"/>
        <v>01</v>
      </c>
      <c r="H693" t="str">
        <f t="shared" si="52"/>
        <v>24</v>
      </c>
      <c r="I693">
        <v>1026</v>
      </c>
      <c r="J693">
        <f t="shared" si="53"/>
        <v>17.100000000000001</v>
      </c>
      <c r="K693" t="s">
        <v>42</v>
      </c>
      <c r="L693" t="s">
        <v>112</v>
      </c>
      <c r="M693" t="s">
        <v>34</v>
      </c>
      <c r="N693" t="b">
        <v>0</v>
      </c>
      <c r="O693">
        <f>_xlfn.XLOOKUP(B693,Machine_Info!A:A,Machine_Info!E:E)</f>
        <v>18</v>
      </c>
      <c r="P693">
        <f t="shared" si="50"/>
        <v>0.89999999999999858</v>
      </c>
      <c r="Q693">
        <f t="shared" si="54"/>
        <v>4.999999999999992E-2</v>
      </c>
    </row>
    <row r="694" spans="1:17" x14ac:dyDescent="0.2">
      <c r="A694" t="s">
        <v>812</v>
      </c>
      <c r="B694" t="s">
        <v>263</v>
      </c>
      <c r="C694" t="s">
        <v>264</v>
      </c>
      <c r="D694" t="s">
        <v>27</v>
      </c>
      <c r="E694" s="2">
        <v>45315.759560185194</v>
      </c>
      <c r="F694" s="2">
        <v>45315.804699074077</v>
      </c>
      <c r="G694" t="str">
        <f t="shared" si="51"/>
        <v>01</v>
      </c>
      <c r="H694" t="str">
        <f t="shared" si="52"/>
        <v>24</v>
      </c>
      <c r="I694">
        <v>437</v>
      </c>
      <c r="J694">
        <f t="shared" si="53"/>
        <v>7.2833333333333332</v>
      </c>
      <c r="K694" t="s">
        <v>71</v>
      </c>
      <c r="L694" t="s">
        <v>112</v>
      </c>
      <c r="M694" t="s">
        <v>34</v>
      </c>
      <c r="N694" t="b">
        <v>1</v>
      </c>
      <c r="O694">
        <f>_xlfn.XLOOKUP(B694,Machine_Info!A:A,Machine_Info!E:E)</f>
        <v>22</v>
      </c>
      <c r="P694">
        <f t="shared" si="50"/>
        <v>14.716666666666667</v>
      </c>
      <c r="Q694">
        <f t="shared" si="54"/>
        <v>0.66893939393939394</v>
      </c>
    </row>
    <row r="695" spans="1:17" x14ac:dyDescent="0.2">
      <c r="A695" t="s">
        <v>813</v>
      </c>
      <c r="B695" t="s">
        <v>66</v>
      </c>
      <c r="C695" t="s">
        <v>67</v>
      </c>
      <c r="D695" t="s">
        <v>32</v>
      </c>
      <c r="E695" s="2">
        <v>45315.760046296287</v>
      </c>
      <c r="F695" s="2">
        <v>45315.768379629633</v>
      </c>
      <c r="G695" t="str">
        <f t="shared" si="51"/>
        <v>01</v>
      </c>
      <c r="H695" t="str">
        <f t="shared" si="52"/>
        <v>24</v>
      </c>
      <c r="I695">
        <v>312</v>
      </c>
      <c r="J695">
        <f t="shared" si="53"/>
        <v>5.2</v>
      </c>
      <c r="K695" t="s">
        <v>21</v>
      </c>
      <c r="L695" t="s">
        <v>10156</v>
      </c>
      <c r="M695" t="s">
        <v>23</v>
      </c>
      <c r="N695" t="b">
        <v>1</v>
      </c>
      <c r="O695">
        <f>_xlfn.XLOOKUP(B695,Machine_Info!A:A,Machine_Info!E:E)</f>
        <v>14</v>
      </c>
      <c r="P695">
        <f t="shared" si="50"/>
        <v>8.8000000000000007</v>
      </c>
      <c r="Q695">
        <f t="shared" si="54"/>
        <v>0.62857142857142867</v>
      </c>
    </row>
    <row r="696" spans="1:17" x14ac:dyDescent="0.2">
      <c r="A696" t="s">
        <v>814</v>
      </c>
      <c r="B696" t="s">
        <v>57</v>
      </c>
      <c r="C696" t="s">
        <v>58</v>
      </c>
      <c r="D696" t="s">
        <v>59</v>
      </c>
      <c r="E696" s="2">
        <v>45315.775833333333</v>
      </c>
      <c r="F696" s="2">
        <v>45315.796666666669</v>
      </c>
      <c r="G696" t="str">
        <f t="shared" si="51"/>
        <v>01</v>
      </c>
      <c r="H696" t="str">
        <f t="shared" si="52"/>
        <v>24</v>
      </c>
      <c r="I696">
        <v>25</v>
      </c>
      <c r="J696">
        <f t="shared" si="53"/>
        <v>0.41666666666666669</v>
      </c>
      <c r="K696" t="s">
        <v>28</v>
      </c>
      <c r="L696" t="s">
        <v>10155</v>
      </c>
      <c r="M696" t="s">
        <v>44</v>
      </c>
      <c r="N696" t="b">
        <v>0</v>
      </c>
      <c r="O696">
        <f>_xlfn.XLOOKUP(B696,Machine_Info!A:A,Machine_Info!E:E)</f>
        <v>18</v>
      </c>
      <c r="P696">
        <f t="shared" si="50"/>
        <v>17.583333333333332</v>
      </c>
      <c r="Q696">
        <f t="shared" si="54"/>
        <v>0.97685185185185175</v>
      </c>
    </row>
    <row r="697" spans="1:17" x14ac:dyDescent="0.2">
      <c r="A697" t="s">
        <v>815</v>
      </c>
      <c r="B697" t="s">
        <v>57</v>
      </c>
      <c r="C697" t="s">
        <v>58</v>
      </c>
      <c r="D697" t="s">
        <v>59</v>
      </c>
      <c r="E697" s="2">
        <v>45315.7809837963</v>
      </c>
      <c r="F697" s="2">
        <v>45315.794178240743</v>
      </c>
      <c r="G697" t="str">
        <f t="shared" si="51"/>
        <v>01</v>
      </c>
      <c r="H697" t="str">
        <f t="shared" si="52"/>
        <v>24</v>
      </c>
      <c r="I697">
        <v>24</v>
      </c>
      <c r="J697">
        <f t="shared" si="53"/>
        <v>0.4</v>
      </c>
      <c r="K697" t="s">
        <v>42</v>
      </c>
      <c r="L697" t="s">
        <v>10155</v>
      </c>
      <c r="M697" t="s">
        <v>44</v>
      </c>
      <c r="N697" t="b">
        <v>0</v>
      </c>
      <c r="O697">
        <f>_xlfn.XLOOKUP(B697,Machine_Info!A:A,Machine_Info!E:E)</f>
        <v>18</v>
      </c>
      <c r="P697">
        <f t="shared" si="50"/>
        <v>17.600000000000001</v>
      </c>
      <c r="Q697">
        <f t="shared" si="54"/>
        <v>0.97777777777777786</v>
      </c>
    </row>
    <row r="698" spans="1:17" x14ac:dyDescent="0.2">
      <c r="A698" t="s">
        <v>816</v>
      </c>
      <c r="B698" t="s">
        <v>135</v>
      </c>
      <c r="C698" t="s">
        <v>136</v>
      </c>
      <c r="D698" t="s">
        <v>32</v>
      </c>
      <c r="E698" s="2">
        <v>45315.808217592603</v>
      </c>
      <c r="F698" s="2">
        <v>45316.420023148137</v>
      </c>
      <c r="G698" t="str">
        <f t="shared" si="51"/>
        <v>01</v>
      </c>
      <c r="H698" t="str">
        <f t="shared" si="52"/>
        <v>24</v>
      </c>
      <c r="I698">
        <v>75</v>
      </c>
      <c r="J698">
        <f t="shared" si="53"/>
        <v>1.25</v>
      </c>
      <c r="K698" t="s">
        <v>46</v>
      </c>
      <c r="L698" t="s">
        <v>10156</v>
      </c>
      <c r="M698" t="s">
        <v>23</v>
      </c>
      <c r="N698" t="b">
        <v>0</v>
      </c>
      <c r="O698">
        <f>_xlfn.XLOOKUP(B698,Machine_Info!A:A,Machine_Info!E:E)</f>
        <v>20</v>
      </c>
      <c r="P698">
        <f t="shared" si="50"/>
        <v>18.75</v>
      </c>
      <c r="Q698">
        <f t="shared" si="54"/>
        <v>0.9375</v>
      </c>
    </row>
    <row r="699" spans="1:17" x14ac:dyDescent="0.2">
      <c r="A699" t="s">
        <v>817</v>
      </c>
      <c r="B699" t="s">
        <v>171</v>
      </c>
      <c r="C699" t="s">
        <v>172</v>
      </c>
      <c r="D699" t="s">
        <v>32</v>
      </c>
      <c r="E699" s="2">
        <v>45315.811203703714</v>
      </c>
      <c r="F699" s="2">
        <v>45315.865370370368</v>
      </c>
      <c r="G699" t="str">
        <f t="shared" si="51"/>
        <v>01</v>
      </c>
      <c r="H699" t="str">
        <f t="shared" si="52"/>
        <v>24</v>
      </c>
      <c r="I699">
        <v>281</v>
      </c>
      <c r="J699">
        <f t="shared" si="53"/>
        <v>4.6833333333333336</v>
      </c>
      <c r="K699" t="s">
        <v>71</v>
      </c>
      <c r="L699" t="s">
        <v>10156</v>
      </c>
      <c r="M699" t="s">
        <v>23</v>
      </c>
      <c r="N699" t="b">
        <v>1</v>
      </c>
      <c r="O699">
        <f>_xlfn.XLOOKUP(B699,Machine_Info!A:A,Machine_Info!E:E)</f>
        <v>16</v>
      </c>
      <c r="P699">
        <f t="shared" si="50"/>
        <v>11.316666666666666</v>
      </c>
      <c r="Q699">
        <f t="shared" si="54"/>
        <v>0.70729166666666665</v>
      </c>
    </row>
    <row r="700" spans="1:17" x14ac:dyDescent="0.2">
      <c r="A700" t="s">
        <v>818</v>
      </c>
      <c r="B700" t="s">
        <v>253</v>
      </c>
      <c r="C700" t="s">
        <v>254</v>
      </c>
      <c r="D700" t="s">
        <v>59</v>
      </c>
      <c r="E700" s="2">
        <v>45315.84820601852</v>
      </c>
      <c r="F700" s="2">
        <v>45315.933622685188</v>
      </c>
      <c r="G700" t="str">
        <f t="shared" si="51"/>
        <v>01</v>
      </c>
      <c r="H700" t="str">
        <f t="shared" si="52"/>
        <v>24</v>
      </c>
      <c r="I700">
        <v>13</v>
      </c>
      <c r="J700">
        <f t="shared" si="53"/>
        <v>0.21666666666666667</v>
      </c>
      <c r="K700" t="s">
        <v>54</v>
      </c>
      <c r="L700" t="s">
        <v>112</v>
      </c>
      <c r="M700" t="s">
        <v>34</v>
      </c>
      <c r="N700" t="b">
        <v>1</v>
      </c>
      <c r="O700">
        <f>_xlfn.XLOOKUP(B700,Machine_Info!A:A,Machine_Info!E:E)</f>
        <v>22</v>
      </c>
      <c r="P700">
        <f t="shared" si="50"/>
        <v>21.783333333333335</v>
      </c>
      <c r="Q700">
        <f t="shared" si="54"/>
        <v>0.99015151515151523</v>
      </c>
    </row>
    <row r="701" spans="1:17" x14ac:dyDescent="0.2">
      <c r="A701" t="s">
        <v>819</v>
      </c>
      <c r="B701" t="s">
        <v>174</v>
      </c>
      <c r="C701" t="s">
        <v>175</v>
      </c>
      <c r="D701" t="s">
        <v>59</v>
      </c>
      <c r="E701" s="2">
        <v>45315.908553240741</v>
      </c>
      <c r="F701" s="2">
        <v>45316.069664351853</v>
      </c>
      <c r="G701" t="str">
        <f t="shared" si="51"/>
        <v>01</v>
      </c>
      <c r="H701" t="str">
        <f t="shared" si="52"/>
        <v>24</v>
      </c>
      <c r="I701">
        <v>260</v>
      </c>
      <c r="J701">
        <f t="shared" si="53"/>
        <v>4.333333333333333</v>
      </c>
      <c r="K701" t="s">
        <v>21</v>
      </c>
      <c r="L701" t="s">
        <v>10156</v>
      </c>
      <c r="M701" t="s">
        <v>23</v>
      </c>
      <c r="N701" t="b">
        <v>1</v>
      </c>
      <c r="O701">
        <f>_xlfn.XLOOKUP(B701,Machine_Info!A:A,Machine_Info!E:E)</f>
        <v>14</v>
      </c>
      <c r="P701">
        <f t="shared" si="50"/>
        <v>9.6666666666666679</v>
      </c>
      <c r="Q701">
        <f t="shared" si="54"/>
        <v>0.69047619047619058</v>
      </c>
    </row>
    <row r="702" spans="1:17" x14ac:dyDescent="0.2">
      <c r="A702" t="s">
        <v>820</v>
      </c>
      <c r="B702" t="s">
        <v>132</v>
      </c>
      <c r="C702" t="s">
        <v>133</v>
      </c>
      <c r="D702" t="s">
        <v>59</v>
      </c>
      <c r="E702" s="2">
        <v>45315.926539351851</v>
      </c>
      <c r="F702" s="2">
        <v>45316.089039351849</v>
      </c>
      <c r="G702" t="str">
        <f t="shared" si="51"/>
        <v>01</v>
      </c>
      <c r="H702" t="str">
        <f t="shared" si="52"/>
        <v>24</v>
      </c>
      <c r="I702">
        <v>67</v>
      </c>
      <c r="J702">
        <f t="shared" si="53"/>
        <v>1.1166666666666667</v>
      </c>
      <c r="K702" t="s">
        <v>76</v>
      </c>
      <c r="L702" t="s">
        <v>112</v>
      </c>
      <c r="M702" t="s">
        <v>34</v>
      </c>
      <c r="N702" t="b">
        <v>0</v>
      </c>
      <c r="O702">
        <f>_xlfn.XLOOKUP(B702,Machine_Info!A:A,Machine_Info!E:E)</f>
        <v>14</v>
      </c>
      <c r="P702">
        <f t="shared" si="50"/>
        <v>12.883333333333333</v>
      </c>
      <c r="Q702">
        <f t="shared" si="54"/>
        <v>0.92023809523809519</v>
      </c>
    </row>
    <row r="703" spans="1:17" x14ac:dyDescent="0.2">
      <c r="A703" t="s">
        <v>821</v>
      </c>
      <c r="B703" t="s">
        <v>152</v>
      </c>
      <c r="C703" t="s">
        <v>153</v>
      </c>
      <c r="D703" t="s">
        <v>27</v>
      </c>
      <c r="E703" s="2">
        <v>45315.944456018522</v>
      </c>
      <c r="F703" s="2">
        <v>45316.32917824074</v>
      </c>
      <c r="G703" t="str">
        <f t="shared" si="51"/>
        <v>01</v>
      </c>
      <c r="H703" t="str">
        <f t="shared" si="52"/>
        <v>24</v>
      </c>
      <c r="I703">
        <v>90</v>
      </c>
      <c r="J703">
        <f t="shared" si="53"/>
        <v>1.5</v>
      </c>
      <c r="K703" t="s">
        <v>42</v>
      </c>
      <c r="L703" t="s">
        <v>10156</v>
      </c>
      <c r="M703" t="s">
        <v>23</v>
      </c>
      <c r="N703" t="b">
        <v>0</v>
      </c>
      <c r="O703">
        <f>_xlfn.XLOOKUP(B703,Machine_Info!A:A,Machine_Info!E:E)</f>
        <v>18</v>
      </c>
      <c r="P703">
        <f t="shared" si="50"/>
        <v>16.5</v>
      </c>
      <c r="Q703">
        <f t="shared" si="54"/>
        <v>0.91666666666666663</v>
      </c>
    </row>
    <row r="704" spans="1:17" x14ac:dyDescent="0.2">
      <c r="A704" t="s">
        <v>822</v>
      </c>
      <c r="B704" t="s">
        <v>40</v>
      </c>
      <c r="C704" t="s">
        <v>41</v>
      </c>
      <c r="D704" t="s">
        <v>20</v>
      </c>
      <c r="E704" s="2">
        <v>45315.950474537043</v>
      </c>
      <c r="F704" s="2">
        <v>45315.962280092594</v>
      </c>
      <c r="G704" t="str">
        <f t="shared" si="51"/>
        <v>01</v>
      </c>
      <c r="H704" t="str">
        <f t="shared" si="52"/>
        <v>24</v>
      </c>
      <c r="I704">
        <v>1026</v>
      </c>
      <c r="J704">
        <f t="shared" si="53"/>
        <v>17.100000000000001</v>
      </c>
      <c r="K704" t="s">
        <v>28</v>
      </c>
      <c r="L704" t="s">
        <v>10155</v>
      </c>
      <c r="M704" t="s">
        <v>44</v>
      </c>
      <c r="N704" t="b">
        <v>0</v>
      </c>
      <c r="O704">
        <f>_xlfn.XLOOKUP(B704,Machine_Info!A:A,Machine_Info!E:E)</f>
        <v>18</v>
      </c>
      <c r="P704">
        <f t="shared" si="50"/>
        <v>0.89999999999999858</v>
      </c>
      <c r="Q704">
        <f t="shared" si="54"/>
        <v>4.999999999999992E-2</v>
      </c>
    </row>
    <row r="705" spans="1:17" x14ac:dyDescent="0.2">
      <c r="A705" t="s">
        <v>823</v>
      </c>
      <c r="B705" t="s">
        <v>202</v>
      </c>
      <c r="C705" t="s">
        <v>203</v>
      </c>
      <c r="D705" t="s">
        <v>32</v>
      </c>
      <c r="E705" s="2">
        <v>45315.976898148147</v>
      </c>
      <c r="F705" s="2">
        <v>45316.08384259259</v>
      </c>
      <c r="G705" t="str">
        <f t="shared" si="51"/>
        <v>01</v>
      </c>
      <c r="H705" t="str">
        <f t="shared" si="52"/>
        <v>24</v>
      </c>
      <c r="I705">
        <v>409</v>
      </c>
      <c r="J705">
        <f t="shared" si="53"/>
        <v>6.8166666666666664</v>
      </c>
      <c r="K705" t="s">
        <v>71</v>
      </c>
      <c r="L705" t="s">
        <v>112</v>
      </c>
      <c r="M705" t="s">
        <v>34</v>
      </c>
      <c r="N705" t="b">
        <v>1</v>
      </c>
      <c r="O705">
        <f>_xlfn.XLOOKUP(B705,Machine_Info!A:A,Machine_Info!E:E)</f>
        <v>22</v>
      </c>
      <c r="P705">
        <f t="shared" si="50"/>
        <v>15.183333333333334</v>
      </c>
      <c r="Q705">
        <f t="shared" si="54"/>
        <v>0.69015151515151518</v>
      </c>
    </row>
    <row r="706" spans="1:17" x14ac:dyDescent="0.2">
      <c r="A706" t="s">
        <v>824</v>
      </c>
      <c r="B706" t="s">
        <v>63</v>
      </c>
      <c r="C706" t="s">
        <v>64</v>
      </c>
      <c r="D706" t="s">
        <v>32</v>
      </c>
      <c r="E706" s="2">
        <v>45316.021921296298</v>
      </c>
      <c r="F706" s="2">
        <v>45316.636504629627</v>
      </c>
      <c r="G706" t="str">
        <f t="shared" si="51"/>
        <v>01</v>
      </c>
      <c r="H706" t="str">
        <f t="shared" si="52"/>
        <v>25</v>
      </c>
      <c r="I706">
        <v>60</v>
      </c>
      <c r="J706">
        <f t="shared" si="53"/>
        <v>1</v>
      </c>
      <c r="K706" t="s">
        <v>54</v>
      </c>
      <c r="L706" t="s">
        <v>10156</v>
      </c>
      <c r="M706" t="s">
        <v>23</v>
      </c>
      <c r="N706" t="b">
        <v>1</v>
      </c>
      <c r="O706">
        <f>_xlfn.XLOOKUP(B706,Machine_Info!A:A,Machine_Info!E:E)</f>
        <v>20</v>
      </c>
      <c r="P706">
        <f t="shared" ref="P706:P769" si="55">O706-J706</f>
        <v>19</v>
      </c>
      <c r="Q706">
        <f t="shared" si="54"/>
        <v>0.95</v>
      </c>
    </row>
    <row r="707" spans="1:17" x14ac:dyDescent="0.2">
      <c r="A707" t="s">
        <v>825</v>
      </c>
      <c r="B707" t="s">
        <v>89</v>
      </c>
      <c r="C707" t="s">
        <v>90</v>
      </c>
      <c r="D707" t="s">
        <v>32</v>
      </c>
      <c r="E707" s="2">
        <v>45316.064560185187</v>
      </c>
      <c r="F707" s="2">
        <v>45316.086782407408</v>
      </c>
      <c r="G707" t="str">
        <f t="shared" ref="G707:G770" si="56">TEXT(E707,"mm")</f>
        <v>01</v>
      </c>
      <c r="H707" t="str">
        <f t="shared" ref="H707:H770" si="57">TEXT(E707,"dd")</f>
        <v>25</v>
      </c>
      <c r="I707">
        <v>329</v>
      </c>
      <c r="J707">
        <f t="shared" ref="J707:J770" si="58">I707/60</f>
        <v>5.4833333333333334</v>
      </c>
      <c r="K707" t="s">
        <v>103</v>
      </c>
      <c r="L707" t="s">
        <v>10155</v>
      </c>
      <c r="M707" t="s">
        <v>44</v>
      </c>
      <c r="N707" t="b">
        <v>0</v>
      </c>
      <c r="O707">
        <f>_xlfn.XLOOKUP(B707,Machine_Info!A:A,Machine_Info!E:E)</f>
        <v>14</v>
      </c>
      <c r="P707">
        <f t="shared" si="55"/>
        <v>8.5166666666666657</v>
      </c>
      <c r="Q707">
        <f t="shared" ref="Q707:Q770" si="59">P707/O707</f>
        <v>0.60833333333333328</v>
      </c>
    </row>
    <row r="708" spans="1:17" x14ac:dyDescent="0.2">
      <c r="A708" t="s">
        <v>826</v>
      </c>
      <c r="B708" t="s">
        <v>18</v>
      </c>
      <c r="C708" t="s">
        <v>19</v>
      </c>
      <c r="D708" t="s">
        <v>20</v>
      </c>
      <c r="E708" s="2">
        <v>45316.156111111108</v>
      </c>
      <c r="F708" s="2">
        <v>45316.267916666657</v>
      </c>
      <c r="G708" t="str">
        <f t="shared" si="56"/>
        <v>01</v>
      </c>
      <c r="H708" t="str">
        <f t="shared" si="57"/>
        <v>25</v>
      </c>
      <c r="I708">
        <v>125</v>
      </c>
      <c r="J708">
        <f t="shared" si="58"/>
        <v>2.0833333333333335</v>
      </c>
      <c r="K708" t="s">
        <v>54</v>
      </c>
      <c r="L708" t="s">
        <v>10155</v>
      </c>
      <c r="M708" t="s">
        <v>44</v>
      </c>
      <c r="N708" t="b">
        <v>1</v>
      </c>
      <c r="O708">
        <f>_xlfn.XLOOKUP(B708,Machine_Info!A:A,Machine_Info!E:E)</f>
        <v>16</v>
      </c>
      <c r="P708">
        <f t="shared" si="55"/>
        <v>13.916666666666666</v>
      </c>
      <c r="Q708">
        <f t="shared" si="59"/>
        <v>0.86979166666666663</v>
      </c>
    </row>
    <row r="709" spans="1:17" x14ac:dyDescent="0.2">
      <c r="A709" t="s">
        <v>827</v>
      </c>
      <c r="B709" t="s">
        <v>18</v>
      </c>
      <c r="C709" t="s">
        <v>19</v>
      </c>
      <c r="D709" t="s">
        <v>20</v>
      </c>
      <c r="E709" s="2">
        <v>45316.166886574072</v>
      </c>
      <c r="F709" s="2">
        <v>45316.193969907406</v>
      </c>
      <c r="G709" t="str">
        <f t="shared" si="56"/>
        <v>01</v>
      </c>
      <c r="H709" t="str">
        <f t="shared" si="57"/>
        <v>25</v>
      </c>
      <c r="I709">
        <v>202</v>
      </c>
      <c r="J709">
        <f t="shared" si="58"/>
        <v>3.3666666666666667</v>
      </c>
      <c r="K709" t="s">
        <v>21</v>
      </c>
      <c r="L709" t="s">
        <v>10156</v>
      </c>
      <c r="M709" t="s">
        <v>23</v>
      </c>
      <c r="N709" t="b">
        <v>1</v>
      </c>
      <c r="O709">
        <f>_xlfn.XLOOKUP(B709,Machine_Info!A:A,Machine_Info!E:E)</f>
        <v>16</v>
      </c>
      <c r="P709">
        <f t="shared" si="55"/>
        <v>12.633333333333333</v>
      </c>
      <c r="Q709">
        <f t="shared" si="59"/>
        <v>0.7895833333333333</v>
      </c>
    </row>
    <row r="710" spans="1:17" x14ac:dyDescent="0.2">
      <c r="A710" t="s">
        <v>828</v>
      </c>
      <c r="B710" t="s">
        <v>63</v>
      </c>
      <c r="C710" t="s">
        <v>64</v>
      </c>
      <c r="D710" t="s">
        <v>32</v>
      </c>
      <c r="E710" s="2">
        <v>45316.178171296298</v>
      </c>
      <c r="F710" s="2">
        <v>45316.308032407411</v>
      </c>
      <c r="G710" t="str">
        <f t="shared" si="56"/>
        <v>01</v>
      </c>
      <c r="H710" t="str">
        <f t="shared" si="57"/>
        <v>25</v>
      </c>
      <c r="I710">
        <v>156</v>
      </c>
      <c r="J710">
        <f t="shared" si="58"/>
        <v>2.6</v>
      </c>
      <c r="K710" t="s">
        <v>46</v>
      </c>
      <c r="L710" t="s">
        <v>10155</v>
      </c>
      <c r="M710" t="s">
        <v>44</v>
      </c>
      <c r="N710" t="b">
        <v>0</v>
      </c>
      <c r="O710">
        <f>_xlfn.XLOOKUP(B710,Machine_Info!A:A,Machine_Info!E:E)</f>
        <v>20</v>
      </c>
      <c r="P710">
        <f t="shared" si="55"/>
        <v>17.399999999999999</v>
      </c>
      <c r="Q710">
        <f t="shared" si="59"/>
        <v>0.86999999999999988</v>
      </c>
    </row>
    <row r="711" spans="1:17" x14ac:dyDescent="0.2">
      <c r="A711" t="s">
        <v>829</v>
      </c>
      <c r="B711" t="s">
        <v>171</v>
      </c>
      <c r="C711" t="s">
        <v>172</v>
      </c>
      <c r="D711" t="s">
        <v>32</v>
      </c>
      <c r="E711" s="2">
        <v>45316.190694444442</v>
      </c>
      <c r="F711" s="2">
        <v>45316.258750000001</v>
      </c>
      <c r="G711" t="str">
        <f t="shared" si="56"/>
        <v>01</v>
      </c>
      <c r="H711" t="str">
        <f t="shared" si="57"/>
        <v>25</v>
      </c>
      <c r="I711">
        <v>363</v>
      </c>
      <c r="J711">
        <f t="shared" si="58"/>
        <v>6.05</v>
      </c>
      <c r="K711" t="s">
        <v>28</v>
      </c>
      <c r="L711" t="s">
        <v>10156</v>
      </c>
      <c r="M711" t="s">
        <v>23</v>
      </c>
      <c r="N711" t="b">
        <v>0</v>
      </c>
      <c r="O711">
        <f>_xlfn.XLOOKUP(B711,Machine_Info!A:A,Machine_Info!E:E)</f>
        <v>16</v>
      </c>
      <c r="P711">
        <f t="shared" si="55"/>
        <v>9.9499999999999993</v>
      </c>
      <c r="Q711">
        <f t="shared" si="59"/>
        <v>0.62187499999999996</v>
      </c>
    </row>
    <row r="712" spans="1:17" x14ac:dyDescent="0.2">
      <c r="A712" t="s">
        <v>830</v>
      </c>
      <c r="B712" t="s">
        <v>25</v>
      </c>
      <c r="C712" t="s">
        <v>26</v>
      </c>
      <c r="D712" t="s">
        <v>27</v>
      </c>
      <c r="E712" s="2">
        <v>45316.209108796298</v>
      </c>
      <c r="F712" s="2">
        <v>45316.573692129627</v>
      </c>
      <c r="G712" t="str">
        <f t="shared" si="56"/>
        <v>01</v>
      </c>
      <c r="H712" t="str">
        <f t="shared" si="57"/>
        <v>25</v>
      </c>
      <c r="I712">
        <v>990</v>
      </c>
      <c r="J712">
        <f t="shared" si="58"/>
        <v>16.5</v>
      </c>
      <c r="K712" t="s">
        <v>54</v>
      </c>
      <c r="L712" t="s">
        <v>10155</v>
      </c>
      <c r="M712" t="s">
        <v>44</v>
      </c>
      <c r="N712" t="b">
        <v>1</v>
      </c>
      <c r="O712">
        <f>_xlfn.XLOOKUP(B712,Machine_Info!A:A,Machine_Info!E:E)</f>
        <v>22</v>
      </c>
      <c r="P712">
        <f t="shared" si="55"/>
        <v>5.5</v>
      </c>
      <c r="Q712">
        <f t="shared" si="59"/>
        <v>0.25</v>
      </c>
    </row>
    <row r="713" spans="1:17" x14ac:dyDescent="0.2">
      <c r="A713" t="s">
        <v>831</v>
      </c>
      <c r="B713" t="s">
        <v>89</v>
      </c>
      <c r="C713" t="s">
        <v>90</v>
      </c>
      <c r="D713" t="s">
        <v>32</v>
      </c>
      <c r="E713" s="2">
        <v>45316.223252314812</v>
      </c>
      <c r="F713" s="2">
        <v>45316.301030092603</v>
      </c>
      <c r="G713" t="str">
        <f t="shared" si="56"/>
        <v>01</v>
      </c>
      <c r="H713" t="str">
        <f t="shared" si="57"/>
        <v>25</v>
      </c>
      <c r="I713">
        <v>58</v>
      </c>
      <c r="J713">
        <f t="shared" si="58"/>
        <v>0.96666666666666667</v>
      </c>
      <c r="K713" t="s">
        <v>46</v>
      </c>
      <c r="L713" t="s">
        <v>10155</v>
      </c>
      <c r="M713" t="s">
        <v>44</v>
      </c>
      <c r="N713" t="b">
        <v>0</v>
      </c>
      <c r="O713">
        <f>_xlfn.XLOOKUP(B713,Machine_Info!A:A,Machine_Info!E:E)</f>
        <v>14</v>
      </c>
      <c r="P713">
        <f t="shared" si="55"/>
        <v>13.033333333333333</v>
      </c>
      <c r="Q713">
        <f t="shared" si="59"/>
        <v>0.93095238095238098</v>
      </c>
    </row>
    <row r="714" spans="1:17" x14ac:dyDescent="0.2">
      <c r="A714" t="s">
        <v>832</v>
      </c>
      <c r="B714" t="s">
        <v>174</v>
      </c>
      <c r="C714" t="s">
        <v>175</v>
      </c>
      <c r="D714" t="s">
        <v>59</v>
      </c>
      <c r="E714" s="2">
        <v>45316.225671296299</v>
      </c>
      <c r="F714" s="2">
        <v>45316.227754629632</v>
      </c>
      <c r="G714" t="str">
        <f t="shared" si="56"/>
        <v>01</v>
      </c>
      <c r="H714" t="str">
        <f t="shared" si="57"/>
        <v>25</v>
      </c>
      <c r="I714">
        <v>248</v>
      </c>
      <c r="J714">
        <f t="shared" si="58"/>
        <v>4.1333333333333337</v>
      </c>
      <c r="K714" t="s">
        <v>21</v>
      </c>
      <c r="L714" t="s">
        <v>10156</v>
      </c>
      <c r="M714" t="s">
        <v>23</v>
      </c>
      <c r="N714" t="b">
        <v>1</v>
      </c>
      <c r="O714">
        <f>_xlfn.XLOOKUP(B714,Machine_Info!A:A,Machine_Info!E:E)</f>
        <v>14</v>
      </c>
      <c r="P714">
        <f t="shared" si="55"/>
        <v>9.8666666666666671</v>
      </c>
      <c r="Q714">
        <f t="shared" si="59"/>
        <v>0.70476190476190481</v>
      </c>
    </row>
    <row r="715" spans="1:17" x14ac:dyDescent="0.2">
      <c r="A715" t="s">
        <v>833</v>
      </c>
      <c r="B715" t="s">
        <v>253</v>
      </c>
      <c r="C715" t="s">
        <v>254</v>
      </c>
      <c r="D715" t="s">
        <v>59</v>
      </c>
      <c r="E715" s="2">
        <v>45316.250243055547</v>
      </c>
      <c r="F715" s="2">
        <v>45316.376631944448</v>
      </c>
      <c r="G715" t="str">
        <f t="shared" si="56"/>
        <v>01</v>
      </c>
      <c r="H715" t="str">
        <f t="shared" si="57"/>
        <v>25</v>
      </c>
      <c r="I715">
        <v>25</v>
      </c>
      <c r="J715">
        <f t="shared" si="58"/>
        <v>0.41666666666666669</v>
      </c>
      <c r="K715" t="s">
        <v>110</v>
      </c>
      <c r="L715" t="s">
        <v>112</v>
      </c>
      <c r="M715" t="s">
        <v>34</v>
      </c>
      <c r="N715" t="b">
        <v>0</v>
      </c>
      <c r="O715">
        <f>_xlfn.XLOOKUP(B715,Machine_Info!A:A,Machine_Info!E:E)</f>
        <v>22</v>
      </c>
      <c r="P715">
        <f t="shared" si="55"/>
        <v>21.583333333333332</v>
      </c>
      <c r="Q715">
        <f t="shared" si="59"/>
        <v>0.98106060606060597</v>
      </c>
    </row>
    <row r="716" spans="1:17" x14ac:dyDescent="0.2">
      <c r="A716" t="s">
        <v>834</v>
      </c>
      <c r="B716" t="s">
        <v>106</v>
      </c>
      <c r="C716" t="s">
        <v>107</v>
      </c>
      <c r="D716" t="s">
        <v>59</v>
      </c>
      <c r="E716" s="2">
        <v>45316.251238425917</v>
      </c>
      <c r="F716" s="2">
        <v>45316.333182870367</v>
      </c>
      <c r="G716" t="str">
        <f t="shared" si="56"/>
        <v>01</v>
      </c>
      <c r="H716" t="str">
        <f t="shared" si="57"/>
        <v>25</v>
      </c>
      <c r="I716">
        <v>16</v>
      </c>
      <c r="J716">
        <f t="shared" si="58"/>
        <v>0.26666666666666666</v>
      </c>
      <c r="K716" t="s">
        <v>76</v>
      </c>
      <c r="L716" t="s">
        <v>10156</v>
      </c>
      <c r="M716" t="s">
        <v>23</v>
      </c>
      <c r="N716" t="b">
        <v>0</v>
      </c>
      <c r="O716">
        <f>_xlfn.XLOOKUP(B716,Machine_Info!A:A,Machine_Info!E:E)</f>
        <v>16</v>
      </c>
      <c r="P716">
        <f t="shared" si="55"/>
        <v>15.733333333333333</v>
      </c>
      <c r="Q716">
        <f t="shared" si="59"/>
        <v>0.98333333333333328</v>
      </c>
    </row>
    <row r="717" spans="1:17" x14ac:dyDescent="0.2">
      <c r="A717" t="s">
        <v>835</v>
      </c>
      <c r="B717" t="s">
        <v>263</v>
      </c>
      <c r="C717" t="s">
        <v>264</v>
      </c>
      <c r="D717" t="s">
        <v>27</v>
      </c>
      <c r="E717" s="2">
        <v>45316.258553240739</v>
      </c>
      <c r="F717" s="2">
        <v>45316.496747685182</v>
      </c>
      <c r="G717" t="str">
        <f t="shared" si="56"/>
        <v>01</v>
      </c>
      <c r="H717" t="str">
        <f t="shared" si="57"/>
        <v>25</v>
      </c>
      <c r="I717">
        <v>446</v>
      </c>
      <c r="J717">
        <f t="shared" si="58"/>
        <v>7.4333333333333336</v>
      </c>
      <c r="K717" t="s">
        <v>38</v>
      </c>
      <c r="L717" t="s">
        <v>10155</v>
      </c>
      <c r="M717" t="s">
        <v>44</v>
      </c>
      <c r="N717" t="b">
        <v>0</v>
      </c>
      <c r="O717">
        <f>_xlfn.XLOOKUP(B717,Machine_Info!A:A,Machine_Info!E:E)</f>
        <v>22</v>
      </c>
      <c r="P717">
        <f t="shared" si="55"/>
        <v>14.566666666666666</v>
      </c>
      <c r="Q717">
        <f t="shared" si="59"/>
        <v>0.66212121212121211</v>
      </c>
    </row>
    <row r="718" spans="1:17" x14ac:dyDescent="0.2">
      <c r="A718" t="s">
        <v>836</v>
      </c>
      <c r="B718" t="s">
        <v>89</v>
      </c>
      <c r="C718" t="s">
        <v>90</v>
      </c>
      <c r="D718" t="s">
        <v>32</v>
      </c>
      <c r="E718" s="2">
        <v>45316.317777777767</v>
      </c>
      <c r="F718" s="2">
        <v>45316.342083333337</v>
      </c>
      <c r="G718" t="str">
        <f t="shared" si="56"/>
        <v>01</v>
      </c>
      <c r="H718" t="str">
        <f t="shared" si="57"/>
        <v>25</v>
      </c>
      <c r="I718">
        <v>67</v>
      </c>
      <c r="J718">
        <f t="shared" si="58"/>
        <v>1.1166666666666667</v>
      </c>
      <c r="K718" t="s">
        <v>28</v>
      </c>
      <c r="L718" t="s">
        <v>112</v>
      </c>
      <c r="M718" t="s">
        <v>34</v>
      </c>
      <c r="N718" t="b">
        <v>0</v>
      </c>
      <c r="O718">
        <f>_xlfn.XLOOKUP(B718,Machine_Info!A:A,Machine_Info!E:E)</f>
        <v>14</v>
      </c>
      <c r="P718">
        <f t="shared" si="55"/>
        <v>12.883333333333333</v>
      </c>
      <c r="Q718">
        <f t="shared" si="59"/>
        <v>0.92023809523809519</v>
      </c>
    </row>
    <row r="719" spans="1:17" x14ac:dyDescent="0.2">
      <c r="A719" t="s">
        <v>837</v>
      </c>
      <c r="B719" t="s">
        <v>167</v>
      </c>
      <c r="C719" t="s">
        <v>168</v>
      </c>
      <c r="D719" t="s">
        <v>59</v>
      </c>
      <c r="E719" s="2">
        <v>45316.344629629632</v>
      </c>
      <c r="F719" s="2">
        <v>45316.352962962963</v>
      </c>
      <c r="G719" t="str">
        <f t="shared" si="56"/>
        <v>01</v>
      </c>
      <c r="H719" t="str">
        <f t="shared" si="57"/>
        <v>25</v>
      </c>
      <c r="I719">
        <v>288</v>
      </c>
      <c r="J719">
        <f t="shared" si="58"/>
        <v>4.8</v>
      </c>
      <c r="K719" t="s">
        <v>46</v>
      </c>
      <c r="L719" t="s">
        <v>10155</v>
      </c>
      <c r="M719" t="s">
        <v>44</v>
      </c>
      <c r="N719" t="b">
        <v>0</v>
      </c>
      <c r="O719">
        <f>_xlfn.XLOOKUP(B719,Machine_Info!A:A,Machine_Info!E:E)</f>
        <v>14</v>
      </c>
      <c r="P719">
        <f t="shared" si="55"/>
        <v>9.1999999999999993</v>
      </c>
      <c r="Q719">
        <f t="shared" si="59"/>
        <v>0.65714285714285714</v>
      </c>
    </row>
    <row r="720" spans="1:17" x14ac:dyDescent="0.2">
      <c r="A720" t="s">
        <v>838</v>
      </c>
      <c r="B720" t="s">
        <v>152</v>
      </c>
      <c r="C720" t="s">
        <v>153</v>
      </c>
      <c r="D720" t="s">
        <v>27</v>
      </c>
      <c r="E720" s="2">
        <v>45316.361284722218</v>
      </c>
      <c r="F720" s="2">
        <v>45316.371701388889</v>
      </c>
      <c r="G720" t="str">
        <f t="shared" si="56"/>
        <v>01</v>
      </c>
      <c r="H720" t="str">
        <f t="shared" si="57"/>
        <v>25</v>
      </c>
      <c r="I720">
        <v>231</v>
      </c>
      <c r="J720">
        <f t="shared" si="58"/>
        <v>3.85</v>
      </c>
      <c r="K720" t="s">
        <v>42</v>
      </c>
      <c r="L720" t="s">
        <v>10155</v>
      </c>
      <c r="M720" t="s">
        <v>44</v>
      </c>
      <c r="N720" t="b">
        <v>0</v>
      </c>
      <c r="O720">
        <f>_xlfn.XLOOKUP(B720,Machine_Info!A:A,Machine_Info!E:E)</f>
        <v>18</v>
      </c>
      <c r="P720">
        <f t="shared" si="55"/>
        <v>14.15</v>
      </c>
      <c r="Q720">
        <f t="shared" si="59"/>
        <v>0.78611111111111109</v>
      </c>
    </row>
    <row r="721" spans="1:17" x14ac:dyDescent="0.2">
      <c r="A721" t="s">
        <v>839</v>
      </c>
      <c r="B721" t="s">
        <v>163</v>
      </c>
      <c r="C721" t="s">
        <v>164</v>
      </c>
      <c r="D721" t="s">
        <v>32</v>
      </c>
      <c r="E721" s="2">
        <v>45316.466435185182</v>
      </c>
      <c r="F721" s="2">
        <v>45316.538657407407</v>
      </c>
      <c r="G721" t="str">
        <f t="shared" si="56"/>
        <v>01</v>
      </c>
      <c r="H721" t="str">
        <f t="shared" si="57"/>
        <v>25</v>
      </c>
      <c r="I721">
        <v>225</v>
      </c>
      <c r="J721">
        <f t="shared" si="58"/>
        <v>3.75</v>
      </c>
      <c r="K721" t="s">
        <v>54</v>
      </c>
      <c r="L721" t="s">
        <v>10156</v>
      </c>
      <c r="M721" t="s">
        <v>23</v>
      </c>
      <c r="N721" t="b">
        <v>1</v>
      </c>
      <c r="O721">
        <f>_xlfn.XLOOKUP(B721,Machine_Info!A:A,Machine_Info!E:E)</f>
        <v>20</v>
      </c>
      <c r="P721">
        <f t="shared" si="55"/>
        <v>16.25</v>
      </c>
      <c r="Q721">
        <f t="shared" si="59"/>
        <v>0.8125</v>
      </c>
    </row>
    <row r="722" spans="1:17" x14ac:dyDescent="0.2">
      <c r="A722" t="s">
        <v>840</v>
      </c>
      <c r="B722" t="s">
        <v>218</v>
      </c>
      <c r="C722" t="s">
        <v>219</v>
      </c>
      <c r="D722" t="s">
        <v>20</v>
      </c>
      <c r="E722" s="2">
        <v>45316.493726851862</v>
      </c>
      <c r="F722" s="2">
        <v>45316.523587962962</v>
      </c>
      <c r="G722" t="str">
        <f t="shared" si="56"/>
        <v>01</v>
      </c>
      <c r="H722" t="str">
        <f t="shared" si="57"/>
        <v>25</v>
      </c>
      <c r="I722">
        <v>67</v>
      </c>
      <c r="J722">
        <f t="shared" si="58"/>
        <v>1.1166666666666667</v>
      </c>
      <c r="K722" t="s">
        <v>71</v>
      </c>
      <c r="L722" t="s">
        <v>10156</v>
      </c>
      <c r="M722" t="s">
        <v>23</v>
      </c>
      <c r="N722" t="b">
        <v>1</v>
      </c>
      <c r="O722">
        <f>_xlfn.XLOOKUP(B722,Machine_Info!A:A,Machine_Info!E:E)</f>
        <v>14</v>
      </c>
      <c r="P722">
        <f t="shared" si="55"/>
        <v>12.883333333333333</v>
      </c>
      <c r="Q722">
        <f t="shared" si="59"/>
        <v>0.92023809523809519</v>
      </c>
    </row>
    <row r="723" spans="1:17" x14ac:dyDescent="0.2">
      <c r="A723" t="s">
        <v>841</v>
      </c>
      <c r="B723" t="s">
        <v>171</v>
      </c>
      <c r="C723" t="s">
        <v>172</v>
      </c>
      <c r="D723" t="s">
        <v>32</v>
      </c>
      <c r="E723" s="2">
        <v>45316.558032407411</v>
      </c>
      <c r="F723" s="2">
        <v>45316.569143518522</v>
      </c>
      <c r="G723" t="str">
        <f t="shared" si="56"/>
        <v>01</v>
      </c>
      <c r="H723" t="str">
        <f t="shared" si="57"/>
        <v>25</v>
      </c>
      <c r="I723">
        <v>365</v>
      </c>
      <c r="J723">
        <f t="shared" si="58"/>
        <v>6.083333333333333</v>
      </c>
      <c r="K723" t="s">
        <v>71</v>
      </c>
      <c r="L723" t="s">
        <v>10156</v>
      </c>
      <c r="M723" t="s">
        <v>23</v>
      </c>
      <c r="N723" t="b">
        <v>1</v>
      </c>
      <c r="O723">
        <f>_xlfn.XLOOKUP(B723,Machine_Info!A:A,Machine_Info!E:E)</f>
        <v>16</v>
      </c>
      <c r="P723">
        <f t="shared" si="55"/>
        <v>9.9166666666666679</v>
      </c>
      <c r="Q723">
        <f t="shared" si="59"/>
        <v>0.61979166666666674</v>
      </c>
    </row>
    <row r="724" spans="1:17" x14ac:dyDescent="0.2">
      <c r="A724" t="s">
        <v>842</v>
      </c>
      <c r="B724" t="s">
        <v>139</v>
      </c>
      <c r="C724" t="s">
        <v>140</v>
      </c>
      <c r="D724" t="s">
        <v>59</v>
      </c>
      <c r="E724" s="2">
        <v>45316.57540509259</v>
      </c>
      <c r="F724" s="2">
        <v>45316.614293981482</v>
      </c>
      <c r="G724" t="str">
        <f t="shared" si="56"/>
        <v>01</v>
      </c>
      <c r="H724" t="str">
        <f t="shared" si="57"/>
        <v>25</v>
      </c>
      <c r="I724">
        <v>364</v>
      </c>
      <c r="J724">
        <f t="shared" si="58"/>
        <v>6.0666666666666664</v>
      </c>
      <c r="K724" t="s">
        <v>103</v>
      </c>
      <c r="L724" t="s">
        <v>10155</v>
      </c>
      <c r="M724" t="s">
        <v>44</v>
      </c>
      <c r="N724" t="b">
        <v>0</v>
      </c>
      <c r="O724">
        <f>_xlfn.XLOOKUP(B724,Machine_Info!A:A,Machine_Info!E:E)</f>
        <v>20</v>
      </c>
      <c r="P724">
        <f t="shared" si="55"/>
        <v>13.933333333333334</v>
      </c>
      <c r="Q724">
        <f t="shared" si="59"/>
        <v>0.69666666666666666</v>
      </c>
    </row>
    <row r="725" spans="1:17" x14ac:dyDescent="0.2">
      <c r="A725" t="s">
        <v>843</v>
      </c>
      <c r="B725" t="s">
        <v>63</v>
      </c>
      <c r="C725" t="s">
        <v>64</v>
      </c>
      <c r="D725" t="s">
        <v>32</v>
      </c>
      <c r="E725" s="2">
        <v>45316.590613425928</v>
      </c>
      <c r="F725" s="2">
        <v>45316.680891203701</v>
      </c>
      <c r="G725" t="str">
        <f t="shared" si="56"/>
        <v>01</v>
      </c>
      <c r="H725" t="str">
        <f t="shared" si="57"/>
        <v>25</v>
      </c>
      <c r="I725">
        <v>62</v>
      </c>
      <c r="J725">
        <f t="shared" si="58"/>
        <v>1.0333333333333334</v>
      </c>
      <c r="K725" t="s">
        <v>54</v>
      </c>
      <c r="L725" t="s">
        <v>10156</v>
      </c>
      <c r="M725" t="s">
        <v>23</v>
      </c>
      <c r="N725" t="b">
        <v>1</v>
      </c>
      <c r="O725">
        <f>_xlfn.XLOOKUP(B725,Machine_Info!A:A,Machine_Info!E:E)</f>
        <v>20</v>
      </c>
      <c r="P725">
        <f t="shared" si="55"/>
        <v>18.966666666666665</v>
      </c>
      <c r="Q725">
        <f t="shared" si="59"/>
        <v>0.94833333333333325</v>
      </c>
    </row>
    <row r="726" spans="1:17" x14ac:dyDescent="0.2">
      <c r="A726" t="s">
        <v>844</v>
      </c>
      <c r="B726" t="s">
        <v>253</v>
      </c>
      <c r="C726" t="s">
        <v>254</v>
      </c>
      <c r="D726" t="s">
        <v>59</v>
      </c>
      <c r="E726" s="2">
        <v>45316.620740740742</v>
      </c>
      <c r="F726" s="2">
        <v>45316.703379629631</v>
      </c>
      <c r="G726" t="str">
        <f t="shared" si="56"/>
        <v>01</v>
      </c>
      <c r="H726" t="str">
        <f t="shared" si="57"/>
        <v>25</v>
      </c>
      <c r="I726">
        <v>41</v>
      </c>
      <c r="J726">
        <f t="shared" si="58"/>
        <v>0.68333333333333335</v>
      </c>
      <c r="K726" t="s">
        <v>103</v>
      </c>
      <c r="L726" t="s">
        <v>10156</v>
      </c>
      <c r="M726" t="s">
        <v>23</v>
      </c>
      <c r="N726" t="b">
        <v>0</v>
      </c>
      <c r="O726">
        <f>_xlfn.XLOOKUP(B726,Machine_Info!A:A,Machine_Info!E:E)</f>
        <v>22</v>
      </c>
      <c r="P726">
        <f t="shared" si="55"/>
        <v>21.316666666666666</v>
      </c>
      <c r="Q726">
        <f t="shared" si="59"/>
        <v>0.96893939393939388</v>
      </c>
    </row>
    <row r="727" spans="1:17" x14ac:dyDescent="0.2">
      <c r="A727" t="s">
        <v>845</v>
      </c>
      <c r="B727" t="s">
        <v>139</v>
      </c>
      <c r="C727" t="s">
        <v>140</v>
      </c>
      <c r="D727" t="s">
        <v>59</v>
      </c>
      <c r="E727" s="2">
        <v>45316.746631944443</v>
      </c>
      <c r="F727" s="2">
        <v>45316.829270833332</v>
      </c>
      <c r="G727" t="str">
        <f t="shared" si="56"/>
        <v>01</v>
      </c>
      <c r="H727" t="str">
        <f t="shared" si="57"/>
        <v>25</v>
      </c>
      <c r="I727">
        <v>409</v>
      </c>
      <c r="J727">
        <f t="shared" si="58"/>
        <v>6.8166666666666664</v>
      </c>
      <c r="K727" t="s">
        <v>54</v>
      </c>
      <c r="L727" t="s">
        <v>10156</v>
      </c>
      <c r="M727" t="s">
        <v>23</v>
      </c>
      <c r="N727" t="b">
        <v>1</v>
      </c>
      <c r="O727">
        <f>_xlfn.XLOOKUP(B727,Machine_Info!A:A,Machine_Info!E:E)</f>
        <v>20</v>
      </c>
      <c r="P727">
        <f t="shared" si="55"/>
        <v>13.183333333333334</v>
      </c>
      <c r="Q727">
        <f t="shared" si="59"/>
        <v>0.65916666666666668</v>
      </c>
    </row>
    <row r="728" spans="1:17" x14ac:dyDescent="0.2">
      <c r="A728" t="s">
        <v>846</v>
      </c>
      <c r="B728" t="s">
        <v>49</v>
      </c>
      <c r="C728" t="s">
        <v>50</v>
      </c>
      <c r="D728" t="s">
        <v>20</v>
      </c>
      <c r="E728" s="2">
        <v>45316.747546296298</v>
      </c>
      <c r="F728" s="2">
        <v>45316.996851851851</v>
      </c>
      <c r="G728" t="str">
        <f t="shared" si="56"/>
        <v>01</v>
      </c>
      <c r="H728" t="str">
        <f t="shared" si="57"/>
        <v>25</v>
      </c>
      <c r="I728">
        <v>1082</v>
      </c>
      <c r="J728">
        <f t="shared" si="58"/>
        <v>18.033333333333335</v>
      </c>
      <c r="K728" t="s">
        <v>28</v>
      </c>
      <c r="L728" t="s">
        <v>112</v>
      </c>
      <c r="M728" t="s">
        <v>34</v>
      </c>
      <c r="N728" t="b">
        <v>0</v>
      </c>
      <c r="O728">
        <f>_xlfn.XLOOKUP(B728,Machine_Info!A:A,Machine_Info!E:E)</f>
        <v>22</v>
      </c>
      <c r="P728">
        <f t="shared" si="55"/>
        <v>3.966666666666665</v>
      </c>
      <c r="Q728">
        <f t="shared" si="59"/>
        <v>0.18030303030303022</v>
      </c>
    </row>
    <row r="729" spans="1:17" x14ac:dyDescent="0.2">
      <c r="A729" t="s">
        <v>847</v>
      </c>
      <c r="B729" t="s">
        <v>69</v>
      </c>
      <c r="C729" t="s">
        <v>70</v>
      </c>
      <c r="D729" t="s">
        <v>27</v>
      </c>
      <c r="E729" s="2">
        <v>45316.748055555552</v>
      </c>
      <c r="F729" s="2">
        <v>45316.811249999999</v>
      </c>
      <c r="G729" t="str">
        <f t="shared" si="56"/>
        <v>01</v>
      </c>
      <c r="H729" t="str">
        <f t="shared" si="57"/>
        <v>25</v>
      </c>
      <c r="I729">
        <v>30</v>
      </c>
      <c r="J729">
        <f t="shared" si="58"/>
        <v>0.5</v>
      </c>
      <c r="K729" t="s">
        <v>71</v>
      </c>
      <c r="L729" t="s">
        <v>10156</v>
      </c>
      <c r="M729" t="s">
        <v>23</v>
      </c>
      <c r="N729" t="b">
        <v>1</v>
      </c>
      <c r="O729">
        <f>_xlfn.XLOOKUP(B729,Machine_Info!A:A,Machine_Info!E:E)</f>
        <v>16</v>
      </c>
      <c r="P729">
        <f t="shared" si="55"/>
        <v>15.5</v>
      </c>
      <c r="Q729">
        <f t="shared" si="59"/>
        <v>0.96875</v>
      </c>
    </row>
    <row r="730" spans="1:17" x14ac:dyDescent="0.2">
      <c r="A730" t="s">
        <v>848</v>
      </c>
      <c r="B730" t="s">
        <v>78</v>
      </c>
      <c r="C730" t="s">
        <v>79</v>
      </c>
      <c r="D730" t="s">
        <v>32</v>
      </c>
      <c r="E730" s="2">
        <v>45316.762060185189</v>
      </c>
      <c r="F730" s="2">
        <v>45316.878032407411</v>
      </c>
      <c r="G730" t="str">
        <f t="shared" si="56"/>
        <v>01</v>
      </c>
      <c r="H730" t="str">
        <f t="shared" si="57"/>
        <v>25</v>
      </c>
      <c r="I730">
        <v>681</v>
      </c>
      <c r="J730">
        <f t="shared" si="58"/>
        <v>11.35</v>
      </c>
      <c r="K730" t="s">
        <v>46</v>
      </c>
      <c r="L730" t="s">
        <v>10155</v>
      </c>
      <c r="M730" t="s">
        <v>44</v>
      </c>
      <c r="N730" t="b">
        <v>0</v>
      </c>
      <c r="O730">
        <f>_xlfn.XLOOKUP(B730,Machine_Info!A:A,Machine_Info!E:E)</f>
        <v>22</v>
      </c>
      <c r="P730">
        <f t="shared" si="55"/>
        <v>10.65</v>
      </c>
      <c r="Q730">
        <f t="shared" si="59"/>
        <v>0.48409090909090913</v>
      </c>
    </row>
    <row r="731" spans="1:17" x14ac:dyDescent="0.2">
      <c r="A731" t="s">
        <v>849</v>
      </c>
      <c r="B731" t="s">
        <v>142</v>
      </c>
      <c r="C731" t="s">
        <v>143</v>
      </c>
      <c r="D731" t="s">
        <v>27</v>
      </c>
      <c r="E731" s="2">
        <v>45316.843518518523</v>
      </c>
      <c r="F731" s="2">
        <v>45316.847685185188</v>
      </c>
      <c r="G731" t="str">
        <f t="shared" si="56"/>
        <v>01</v>
      </c>
      <c r="H731" t="str">
        <f t="shared" si="57"/>
        <v>25</v>
      </c>
      <c r="I731">
        <v>510</v>
      </c>
      <c r="J731">
        <f t="shared" si="58"/>
        <v>8.5</v>
      </c>
      <c r="K731" t="s">
        <v>103</v>
      </c>
      <c r="L731" t="s">
        <v>112</v>
      </c>
      <c r="M731" t="s">
        <v>34</v>
      </c>
      <c r="N731" t="b">
        <v>0</v>
      </c>
      <c r="O731">
        <f>_xlfn.XLOOKUP(B731,Machine_Info!A:A,Machine_Info!E:E)</f>
        <v>22</v>
      </c>
      <c r="P731">
        <f t="shared" si="55"/>
        <v>13.5</v>
      </c>
      <c r="Q731">
        <f t="shared" si="59"/>
        <v>0.61363636363636365</v>
      </c>
    </row>
    <row r="732" spans="1:17" x14ac:dyDescent="0.2">
      <c r="A732" t="s">
        <v>850</v>
      </c>
      <c r="B732" t="s">
        <v>30</v>
      </c>
      <c r="C732" t="s">
        <v>31</v>
      </c>
      <c r="D732" t="s">
        <v>32</v>
      </c>
      <c r="E732" s="2">
        <v>45316.924317129633</v>
      </c>
      <c r="F732" s="2">
        <v>45317.188206018523</v>
      </c>
      <c r="G732" t="str">
        <f t="shared" si="56"/>
        <v>01</v>
      </c>
      <c r="H732" t="str">
        <f t="shared" si="57"/>
        <v>25</v>
      </c>
      <c r="I732">
        <v>93</v>
      </c>
      <c r="J732">
        <f t="shared" si="58"/>
        <v>1.55</v>
      </c>
      <c r="K732" t="s">
        <v>42</v>
      </c>
      <c r="L732" t="s">
        <v>10155</v>
      </c>
      <c r="M732" t="s">
        <v>44</v>
      </c>
      <c r="N732" t="b">
        <v>0</v>
      </c>
      <c r="O732">
        <f>_xlfn.XLOOKUP(B732,Machine_Info!A:A,Machine_Info!E:E)</f>
        <v>22</v>
      </c>
      <c r="P732">
        <f t="shared" si="55"/>
        <v>20.45</v>
      </c>
      <c r="Q732">
        <f t="shared" si="59"/>
        <v>0.92954545454545456</v>
      </c>
    </row>
    <row r="733" spans="1:17" x14ac:dyDescent="0.2">
      <c r="A733" t="s">
        <v>851</v>
      </c>
      <c r="B733" t="s">
        <v>30</v>
      </c>
      <c r="C733" t="s">
        <v>31</v>
      </c>
      <c r="D733" t="s">
        <v>32</v>
      </c>
      <c r="E733" s="2">
        <v>45316.930555555547</v>
      </c>
      <c r="F733" s="2">
        <v>45316.960416666669</v>
      </c>
      <c r="G733" t="str">
        <f t="shared" si="56"/>
        <v>01</v>
      </c>
      <c r="H733" t="str">
        <f t="shared" si="57"/>
        <v>25</v>
      </c>
      <c r="I733">
        <v>99</v>
      </c>
      <c r="J733">
        <f t="shared" si="58"/>
        <v>1.65</v>
      </c>
      <c r="K733" t="s">
        <v>46</v>
      </c>
      <c r="L733" t="s">
        <v>112</v>
      </c>
      <c r="M733" t="s">
        <v>34</v>
      </c>
      <c r="N733" t="b">
        <v>0</v>
      </c>
      <c r="O733">
        <f>_xlfn.XLOOKUP(B733,Machine_Info!A:A,Machine_Info!E:E)</f>
        <v>22</v>
      </c>
      <c r="P733">
        <f t="shared" si="55"/>
        <v>20.350000000000001</v>
      </c>
      <c r="Q733">
        <f t="shared" si="59"/>
        <v>0.92500000000000004</v>
      </c>
    </row>
    <row r="734" spans="1:17" x14ac:dyDescent="0.2">
      <c r="A734" t="s">
        <v>852</v>
      </c>
      <c r="B734" t="s">
        <v>84</v>
      </c>
      <c r="C734" t="s">
        <v>85</v>
      </c>
      <c r="D734" t="s">
        <v>27</v>
      </c>
      <c r="E734" s="2">
        <v>45316.941064814811</v>
      </c>
      <c r="F734" s="2">
        <v>45316.943842592591</v>
      </c>
      <c r="G734" t="str">
        <f t="shared" si="56"/>
        <v>01</v>
      </c>
      <c r="H734" t="str">
        <f t="shared" si="57"/>
        <v>25</v>
      </c>
      <c r="I734">
        <v>15</v>
      </c>
      <c r="J734">
        <f t="shared" si="58"/>
        <v>0.25</v>
      </c>
      <c r="K734" t="s">
        <v>103</v>
      </c>
      <c r="L734" t="s">
        <v>10155</v>
      </c>
      <c r="M734" t="s">
        <v>44</v>
      </c>
      <c r="N734" t="b">
        <v>0</v>
      </c>
      <c r="O734">
        <f>_xlfn.XLOOKUP(B734,Machine_Info!A:A,Machine_Info!E:E)</f>
        <v>22</v>
      </c>
      <c r="P734">
        <f t="shared" si="55"/>
        <v>21.75</v>
      </c>
      <c r="Q734">
        <f t="shared" si="59"/>
        <v>0.98863636363636365</v>
      </c>
    </row>
    <row r="735" spans="1:17" x14ac:dyDescent="0.2">
      <c r="A735" t="s">
        <v>853</v>
      </c>
      <c r="B735" t="s">
        <v>116</v>
      </c>
      <c r="C735" t="s">
        <v>117</v>
      </c>
      <c r="D735" t="s">
        <v>20</v>
      </c>
      <c r="E735" s="2">
        <v>45316.944745370369</v>
      </c>
      <c r="F735" s="2">
        <v>45316.963495370372</v>
      </c>
      <c r="G735" t="str">
        <f t="shared" si="56"/>
        <v>01</v>
      </c>
      <c r="H735" t="str">
        <f t="shared" si="57"/>
        <v>25</v>
      </c>
      <c r="I735">
        <v>321</v>
      </c>
      <c r="J735">
        <f t="shared" si="58"/>
        <v>5.35</v>
      </c>
      <c r="K735" t="s">
        <v>28</v>
      </c>
      <c r="L735" t="s">
        <v>10156</v>
      </c>
      <c r="M735" t="s">
        <v>23</v>
      </c>
      <c r="N735" t="b">
        <v>0</v>
      </c>
      <c r="O735">
        <f>_xlfn.XLOOKUP(B735,Machine_Info!A:A,Machine_Info!E:E)</f>
        <v>16</v>
      </c>
      <c r="P735">
        <f t="shared" si="55"/>
        <v>10.65</v>
      </c>
      <c r="Q735">
        <f t="shared" si="59"/>
        <v>0.66562500000000002</v>
      </c>
    </row>
    <row r="736" spans="1:17" x14ac:dyDescent="0.2">
      <c r="A736" t="s">
        <v>854</v>
      </c>
      <c r="B736" t="s">
        <v>96</v>
      </c>
      <c r="C736" t="s">
        <v>97</v>
      </c>
      <c r="D736" t="s">
        <v>27</v>
      </c>
      <c r="E736" s="2">
        <v>45316.952499999999</v>
      </c>
      <c r="F736" s="2">
        <v>45317.017083333332</v>
      </c>
      <c r="G736" t="str">
        <f t="shared" si="56"/>
        <v>01</v>
      </c>
      <c r="H736" t="str">
        <f t="shared" si="57"/>
        <v>25</v>
      </c>
      <c r="I736">
        <v>418</v>
      </c>
      <c r="J736">
        <f t="shared" si="58"/>
        <v>6.9666666666666668</v>
      </c>
      <c r="K736" t="s">
        <v>110</v>
      </c>
      <c r="L736" t="s">
        <v>112</v>
      </c>
      <c r="M736" t="s">
        <v>34</v>
      </c>
      <c r="N736" t="b">
        <v>0</v>
      </c>
      <c r="O736">
        <f>_xlfn.XLOOKUP(B736,Machine_Info!A:A,Machine_Info!E:E)</f>
        <v>20</v>
      </c>
      <c r="P736">
        <f t="shared" si="55"/>
        <v>13.033333333333333</v>
      </c>
      <c r="Q736">
        <f t="shared" si="59"/>
        <v>0.65166666666666662</v>
      </c>
    </row>
    <row r="737" spans="1:17" x14ac:dyDescent="0.2">
      <c r="A737" t="s">
        <v>855</v>
      </c>
      <c r="B737" t="s">
        <v>163</v>
      </c>
      <c r="C737" t="s">
        <v>164</v>
      </c>
      <c r="D737" t="s">
        <v>32</v>
      </c>
      <c r="E737" s="2">
        <v>45316.962627314817</v>
      </c>
      <c r="F737" s="2">
        <v>45317.002905092602</v>
      </c>
      <c r="G737" t="str">
        <f t="shared" si="56"/>
        <v>01</v>
      </c>
      <c r="H737" t="str">
        <f t="shared" si="57"/>
        <v>25</v>
      </c>
      <c r="I737">
        <v>222</v>
      </c>
      <c r="J737">
        <f t="shared" si="58"/>
        <v>3.7</v>
      </c>
      <c r="K737" t="s">
        <v>42</v>
      </c>
      <c r="L737" t="s">
        <v>10155</v>
      </c>
      <c r="M737" t="s">
        <v>44</v>
      </c>
      <c r="N737" t="b">
        <v>0</v>
      </c>
      <c r="O737">
        <f>_xlfn.XLOOKUP(B737,Machine_Info!A:A,Machine_Info!E:E)</f>
        <v>20</v>
      </c>
      <c r="P737">
        <f t="shared" si="55"/>
        <v>16.3</v>
      </c>
      <c r="Q737">
        <f t="shared" si="59"/>
        <v>0.81500000000000006</v>
      </c>
    </row>
    <row r="738" spans="1:17" x14ac:dyDescent="0.2">
      <c r="A738" t="s">
        <v>856</v>
      </c>
      <c r="B738" t="s">
        <v>78</v>
      </c>
      <c r="C738" t="s">
        <v>79</v>
      </c>
      <c r="D738" t="s">
        <v>32</v>
      </c>
      <c r="E738" s="2">
        <v>45316.979745370372</v>
      </c>
      <c r="F738" s="2">
        <v>45317.081134259257</v>
      </c>
      <c r="G738" t="str">
        <f t="shared" si="56"/>
        <v>01</v>
      </c>
      <c r="H738" t="str">
        <f t="shared" si="57"/>
        <v>25</v>
      </c>
      <c r="I738">
        <v>274</v>
      </c>
      <c r="J738">
        <f t="shared" si="58"/>
        <v>4.5666666666666664</v>
      </c>
      <c r="K738" t="s">
        <v>21</v>
      </c>
      <c r="L738" t="s">
        <v>10156</v>
      </c>
      <c r="M738" t="s">
        <v>23</v>
      </c>
      <c r="N738" t="b">
        <v>1</v>
      </c>
      <c r="O738">
        <f>_xlfn.XLOOKUP(B738,Machine_Info!A:A,Machine_Info!E:E)</f>
        <v>22</v>
      </c>
      <c r="P738">
        <f t="shared" si="55"/>
        <v>17.433333333333334</v>
      </c>
      <c r="Q738">
        <f t="shared" si="59"/>
        <v>0.79242424242424248</v>
      </c>
    </row>
    <row r="739" spans="1:17" x14ac:dyDescent="0.2">
      <c r="A739" t="s">
        <v>857</v>
      </c>
      <c r="B739" t="s">
        <v>174</v>
      </c>
      <c r="C739" t="s">
        <v>175</v>
      </c>
      <c r="D739" t="s">
        <v>59</v>
      </c>
      <c r="E739" s="2">
        <v>45317.093761574077</v>
      </c>
      <c r="F739" s="2">
        <v>45317.21806712963</v>
      </c>
      <c r="G739" t="str">
        <f t="shared" si="56"/>
        <v>01</v>
      </c>
      <c r="H739" t="str">
        <f t="shared" si="57"/>
        <v>26</v>
      </c>
      <c r="I739">
        <v>269</v>
      </c>
      <c r="J739">
        <f t="shared" si="58"/>
        <v>4.4833333333333334</v>
      </c>
      <c r="K739" t="s">
        <v>21</v>
      </c>
      <c r="L739" t="s">
        <v>10156</v>
      </c>
      <c r="M739" t="s">
        <v>23</v>
      </c>
      <c r="N739" t="b">
        <v>1</v>
      </c>
      <c r="O739">
        <f>_xlfn.XLOOKUP(B739,Machine_Info!A:A,Machine_Info!E:E)</f>
        <v>14</v>
      </c>
      <c r="P739">
        <f t="shared" si="55"/>
        <v>9.5166666666666657</v>
      </c>
      <c r="Q739">
        <f t="shared" si="59"/>
        <v>0.67976190476190468</v>
      </c>
    </row>
    <row r="740" spans="1:17" x14ac:dyDescent="0.2">
      <c r="A740" t="s">
        <v>858</v>
      </c>
      <c r="B740" t="s">
        <v>163</v>
      </c>
      <c r="C740" t="s">
        <v>164</v>
      </c>
      <c r="D740" t="s">
        <v>32</v>
      </c>
      <c r="E740" s="2">
        <v>45317.12877314815</v>
      </c>
      <c r="F740" s="2">
        <v>45317.153773148151</v>
      </c>
      <c r="G740" t="str">
        <f t="shared" si="56"/>
        <v>01</v>
      </c>
      <c r="H740" t="str">
        <f t="shared" si="57"/>
        <v>26</v>
      </c>
      <c r="I740">
        <v>138</v>
      </c>
      <c r="J740">
        <f t="shared" si="58"/>
        <v>2.2999999999999998</v>
      </c>
      <c r="K740" t="s">
        <v>28</v>
      </c>
      <c r="L740" t="s">
        <v>10155</v>
      </c>
      <c r="M740" t="s">
        <v>44</v>
      </c>
      <c r="N740" t="b">
        <v>0</v>
      </c>
      <c r="O740">
        <f>_xlfn.XLOOKUP(B740,Machine_Info!A:A,Machine_Info!E:E)</f>
        <v>20</v>
      </c>
      <c r="P740">
        <f t="shared" si="55"/>
        <v>17.7</v>
      </c>
      <c r="Q740">
        <f t="shared" si="59"/>
        <v>0.88500000000000001</v>
      </c>
    </row>
    <row r="741" spans="1:17" x14ac:dyDescent="0.2">
      <c r="A741" t="s">
        <v>859</v>
      </c>
      <c r="B741" t="s">
        <v>202</v>
      </c>
      <c r="C741" t="s">
        <v>203</v>
      </c>
      <c r="D741" t="s">
        <v>32</v>
      </c>
      <c r="E741" s="2">
        <v>45317.183657407397</v>
      </c>
      <c r="F741" s="2">
        <v>45317.76421296296</v>
      </c>
      <c r="G741" t="str">
        <f t="shared" si="56"/>
        <v>01</v>
      </c>
      <c r="H741" t="str">
        <f t="shared" si="57"/>
        <v>26</v>
      </c>
      <c r="I741">
        <v>513</v>
      </c>
      <c r="J741">
        <f t="shared" si="58"/>
        <v>8.5500000000000007</v>
      </c>
      <c r="K741" t="s">
        <v>71</v>
      </c>
      <c r="L741" t="s">
        <v>10156</v>
      </c>
      <c r="M741" t="s">
        <v>23</v>
      </c>
      <c r="N741" t="b">
        <v>1</v>
      </c>
      <c r="O741">
        <f>_xlfn.XLOOKUP(B741,Machine_Info!A:A,Machine_Info!E:E)</f>
        <v>22</v>
      </c>
      <c r="P741">
        <f t="shared" si="55"/>
        <v>13.45</v>
      </c>
      <c r="Q741">
        <f t="shared" si="59"/>
        <v>0.61136363636363633</v>
      </c>
    </row>
    <row r="742" spans="1:17" x14ac:dyDescent="0.2">
      <c r="A742" t="s">
        <v>860</v>
      </c>
      <c r="B742" t="s">
        <v>40</v>
      </c>
      <c r="C742" t="s">
        <v>41</v>
      </c>
      <c r="D742" t="s">
        <v>20</v>
      </c>
      <c r="E742" s="2">
        <v>45317.204768518517</v>
      </c>
      <c r="F742" s="2">
        <v>45317.221435185187</v>
      </c>
      <c r="G742" t="str">
        <f t="shared" si="56"/>
        <v>01</v>
      </c>
      <c r="H742" t="str">
        <f t="shared" si="57"/>
        <v>26</v>
      </c>
      <c r="I742">
        <v>939</v>
      </c>
      <c r="J742">
        <f t="shared" si="58"/>
        <v>15.65</v>
      </c>
      <c r="K742" t="s">
        <v>103</v>
      </c>
      <c r="L742" t="s">
        <v>112</v>
      </c>
      <c r="M742" t="s">
        <v>34</v>
      </c>
      <c r="N742" t="b">
        <v>0</v>
      </c>
      <c r="O742">
        <f>_xlfn.XLOOKUP(B742,Machine_Info!A:A,Machine_Info!E:E)</f>
        <v>18</v>
      </c>
      <c r="P742">
        <f t="shared" si="55"/>
        <v>2.3499999999999996</v>
      </c>
      <c r="Q742">
        <f t="shared" si="59"/>
        <v>0.13055555555555554</v>
      </c>
    </row>
    <row r="743" spans="1:17" x14ac:dyDescent="0.2">
      <c r="A743" t="s">
        <v>861</v>
      </c>
      <c r="B743" t="s">
        <v>218</v>
      </c>
      <c r="C743" t="s">
        <v>219</v>
      </c>
      <c r="D743" t="s">
        <v>20</v>
      </c>
      <c r="E743" s="2">
        <v>45317.290810185194</v>
      </c>
      <c r="F743" s="2">
        <v>45317.421365740738</v>
      </c>
      <c r="G743" t="str">
        <f t="shared" si="56"/>
        <v>01</v>
      </c>
      <c r="H743" t="str">
        <f t="shared" si="57"/>
        <v>26</v>
      </c>
      <c r="I743">
        <v>312</v>
      </c>
      <c r="J743">
        <f t="shared" si="58"/>
        <v>5.2</v>
      </c>
      <c r="K743" t="s">
        <v>38</v>
      </c>
      <c r="L743" t="s">
        <v>10156</v>
      </c>
      <c r="M743" t="s">
        <v>23</v>
      </c>
      <c r="N743" t="b">
        <v>0</v>
      </c>
      <c r="O743">
        <f>_xlfn.XLOOKUP(B743,Machine_Info!A:A,Machine_Info!E:E)</f>
        <v>14</v>
      </c>
      <c r="P743">
        <f t="shared" si="55"/>
        <v>8.8000000000000007</v>
      </c>
      <c r="Q743">
        <f t="shared" si="59"/>
        <v>0.62857142857142867</v>
      </c>
    </row>
    <row r="744" spans="1:17" x14ac:dyDescent="0.2">
      <c r="A744" t="s">
        <v>862</v>
      </c>
      <c r="B744" t="s">
        <v>202</v>
      </c>
      <c r="C744" t="s">
        <v>203</v>
      </c>
      <c r="D744" t="s">
        <v>32</v>
      </c>
      <c r="E744" s="2">
        <v>45317.3046412037</v>
      </c>
      <c r="F744" s="2">
        <v>45317.334502314807</v>
      </c>
      <c r="G744" t="str">
        <f t="shared" si="56"/>
        <v>01</v>
      </c>
      <c r="H744" t="str">
        <f t="shared" si="57"/>
        <v>26</v>
      </c>
      <c r="I744">
        <v>37</v>
      </c>
      <c r="J744">
        <f t="shared" si="58"/>
        <v>0.6166666666666667</v>
      </c>
      <c r="K744" t="s">
        <v>71</v>
      </c>
      <c r="L744" t="s">
        <v>10156</v>
      </c>
      <c r="M744" t="s">
        <v>23</v>
      </c>
      <c r="N744" t="b">
        <v>1</v>
      </c>
      <c r="O744">
        <f>_xlfn.XLOOKUP(B744,Machine_Info!A:A,Machine_Info!E:E)</f>
        <v>22</v>
      </c>
      <c r="P744">
        <f t="shared" si="55"/>
        <v>21.383333333333333</v>
      </c>
      <c r="Q744">
        <f t="shared" si="59"/>
        <v>0.97196969696969693</v>
      </c>
    </row>
    <row r="745" spans="1:17" x14ac:dyDescent="0.2">
      <c r="A745" t="s">
        <v>863</v>
      </c>
      <c r="B745" t="s">
        <v>89</v>
      </c>
      <c r="C745" t="s">
        <v>90</v>
      </c>
      <c r="D745" t="s">
        <v>32</v>
      </c>
      <c r="E745" s="2">
        <v>45317.331076388888</v>
      </c>
      <c r="F745" s="2">
        <v>45317.494270833333</v>
      </c>
      <c r="G745" t="str">
        <f t="shared" si="56"/>
        <v>01</v>
      </c>
      <c r="H745" t="str">
        <f t="shared" si="57"/>
        <v>26</v>
      </c>
      <c r="I745">
        <v>128</v>
      </c>
      <c r="J745">
        <f t="shared" si="58"/>
        <v>2.1333333333333333</v>
      </c>
      <c r="K745" t="s">
        <v>110</v>
      </c>
      <c r="L745" t="s">
        <v>10155</v>
      </c>
      <c r="M745" t="s">
        <v>44</v>
      </c>
      <c r="N745" t="b">
        <v>0</v>
      </c>
      <c r="O745">
        <f>_xlfn.XLOOKUP(B745,Machine_Info!A:A,Machine_Info!E:E)</f>
        <v>14</v>
      </c>
      <c r="P745">
        <f t="shared" si="55"/>
        <v>11.866666666666667</v>
      </c>
      <c r="Q745">
        <f t="shared" si="59"/>
        <v>0.84761904761904761</v>
      </c>
    </row>
    <row r="746" spans="1:17" x14ac:dyDescent="0.2">
      <c r="A746" t="s">
        <v>864</v>
      </c>
      <c r="B746" t="s">
        <v>66</v>
      </c>
      <c r="C746" t="s">
        <v>67</v>
      </c>
      <c r="D746" t="s">
        <v>32</v>
      </c>
      <c r="E746" s="2">
        <v>45317.367754629631</v>
      </c>
      <c r="F746" s="2">
        <v>45317.378865740742</v>
      </c>
      <c r="G746" t="str">
        <f t="shared" si="56"/>
        <v>01</v>
      </c>
      <c r="H746" t="str">
        <f t="shared" si="57"/>
        <v>26</v>
      </c>
      <c r="I746">
        <v>63</v>
      </c>
      <c r="J746">
        <f t="shared" si="58"/>
        <v>1.05</v>
      </c>
      <c r="K746" t="s">
        <v>103</v>
      </c>
      <c r="L746" t="s">
        <v>10155</v>
      </c>
      <c r="M746" t="s">
        <v>44</v>
      </c>
      <c r="N746" t="b">
        <v>0</v>
      </c>
      <c r="O746">
        <f>_xlfn.XLOOKUP(B746,Machine_Info!A:A,Machine_Info!E:E)</f>
        <v>14</v>
      </c>
      <c r="P746">
        <f t="shared" si="55"/>
        <v>12.95</v>
      </c>
      <c r="Q746">
        <f t="shared" si="59"/>
        <v>0.92499999999999993</v>
      </c>
    </row>
    <row r="747" spans="1:17" x14ac:dyDescent="0.2">
      <c r="A747" t="s">
        <v>865</v>
      </c>
      <c r="B747" t="s">
        <v>99</v>
      </c>
      <c r="C747" t="s">
        <v>100</v>
      </c>
      <c r="D747" t="s">
        <v>32</v>
      </c>
      <c r="E747" s="2">
        <v>45317.373657407406</v>
      </c>
      <c r="F747" s="2">
        <v>45317.380601851852</v>
      </c>
      <c r="G747" t="str">
        <f t="shared" si="56"/>
        <v>01</v>
      </c>
      <c r="H747" t="str">
        <f t="shared" si="57"/>
        <v>26</v>
      </c>
      <c r="I747">
        <v>284</v>
      </c>
      <c r="J747">
        <f t="shared" si="58"/>
        <v>4.7333333333333334</v>
      </c>
      <c r="K747" t="s">
        <v>28</v>
      </c>
      <c r="L747" t="s">
        <v>10156</v>
      </c>
      <c r="M747" t="s">
        <v>23</v>
      </c>
      <c r="N747" t="b">
        <v>0</v>
      </c>
      <c r="O747">
        <f>_xlfn.XLOOKUP(B747,Machine_Info!A:A,Machine_Info!E:E)</f>
        <v>16</v>
      </c>
      <c r="P747">
        <f t="shared" si="55"/>
        <v>11.266666666666666</v>
      </c>
      <c r="Q747">
        <f t="shared" si="59"/>
        <v>0.70416666666666661</v>
      </c>
    </row>
    <row r="748" spans="1:17" x14ac:dyDescent="0.2">
      <c r="A748" t="s">
        <v>866</v>
      </c>
      <c r="B748" t="s">
        <v>142</v>
      </c>
      <c r="C748" t="s">
        <v>143</v>
      </c>
      <c r="D748" t="s">
        <v>27</v>
      </c>
      <c r="E748" s="2">
        <v>45317.403113425928</v>
      </c>
      <c r="F748" s="2">
        <v>45317.426030092603</v>
      </c>
      <c r="G748" t="str">
        <f t="shared" si="56"/>
        <v>01</v>
      </c>
      <c r="H748" t="str">
        <f t="shared" si="57"/>
        <v>26</v>
      </c>
      <c r="I748">
        <v>190</v>
      </c>
      <c r="J748">
        <f t="shared" si="58"/>
        <v>3.1666666666666665</v>
      </c>
      <c r="K748" t="s">
        <v>103</v>
      </c>
      <c r="L748" t="s">
        <v>112</v>
      </c>
      <c r="M748" t="s">
        <v>34</v>
      </c>
      <c r="N748" t="b">
        <v>0</v>
      </c>
      <c r="O748">
        <f>_xlfn.XLOOKUP(B748,Machine_Info!A:A,Machine_Info!E:E)</f>
        <v>22</v>
      </c>
      <c r="P748">
        <f t="shared" si="55"/>
        <v>18.833333333333332</v>
      </c>
      <c r="Q748">
        <f t="shared" si="59"/>
        <v>0.85606060606060597</v>
      </c>
    </row>
    <row r="749" spans="1:17" x14ac:dyDescent="0.2">
      <c r="A749" t="s">
        <v>867</v>
      </c>
      <c r="B749" t="s">
        <v>52</v>
      </c>
      <c r="C749" t="s">
        <v>53</v>
      </c>
      <c r="D749" t="s">
        <v>27</v>
      </c>
      <c r="E749" s="2">
        <v>45317.41679398148</v>
      </c>
      <c r="F749" s="2">
        <v>45317.591793981483</v>
      </c>
      <c r="G749" t="str">
        <f t="shared" si="56"/>
        <v>01</v>
      </c>
      <c r="H749" t="str">
        <f t="shared" si="57"/>
        <v>26</v>
      </c>
      <c r="I749">
        <v>36</v>
      </c>
      <c r="J749">
        <f t="shared" si="58"/>
        <v>0.6</v>
      </c>
      <c r="K749" t="s">
        <v>71</v>
      </c>
      <c r="L749" t="s">
        <v>10156</v>
      </c>
      <c r="M749" t="s">
        <v>23</v>
      </c>
      <c r="N749" t="b">
        <v>1</v>
      </c>
      <c r="O749">
        <f>_xlfn.XLOOKUP(B749,Machine_Info!A:A,Machine_Info!E:E)</f>
        <v>16</v>
      </c>
      <c r="P749">
        <f t="shared" si="55"/>
        <v>15.4</v>
      </c>
      <c r="Q749">
        <f t="shared" si="59"/>
        <v>0.96250000000000002</v>
      </c>
    </row>
    <row r="750" spans="1:17" x14ac:dyDescent="0.2">
      <c r="A750" t="s">
        <v>868</v>
      </c>
      <c r="B750" t="s">
        <v>99</v>
      </c>
      <c r="C750" t="s">
        <v>100</v>
      </c>
      <c r="D750" t="s">
        <v>32</v>
      </c>
      <c r="E750" s="2">
        <v>45317.519502314812</v>
      </c>
      <c r="F750" s="2">
        <v>45317.713252314818</v>
      </c>
      <c r="G750" t="str">
        <f t="shared" si="56"/>
        <v>01</v>
      </c>
      <c r="H750" t="str">
        <f t="shared" si="57"/>
        <v>26</v>
      </c>
      <c r="I750">
        <v>201</v>
      </c>
      <c r="J750">
        <f t="shared" si="58"/>
        <v>3.35</v>
      </c>
      <c r="K750" t="s">
        <v>71</v>
      </c>
      <c r="L750" t="s">
        <v>112</v>
      </c>
      <c r="M750" t="s">
        <v>34</v>
      </c>
      <c r="N750" t="b">
        <v>1</v>
      </c>
      <c r="O750">
        <f>_xlfn.XLOOKUP(B750,Machine_Info!A:A,Machine_Info!E:E)</f>
        <v>16</v>
      </c>
      <c r="P750">
        <f t="shared" si="55"/>
        <v>12.65</v>
      </c>
      <c r="Q750">
        <f t="shared" si="59"/>
        <v>0.79062500000000002</v>
      </c>
    </row>
    <row r="751" spans="1:17" x14ac:dyDescent="0.2">
      <c r="A751" t="s">
        <v>869</v>
      </c>
      <c r="B751" t="s">
        <v>99</v>
      </c>
      <c r="C751" t="s">
        <v>100</v>
      </c>
      <c r="D751" t="s">
        <v>32</v>
      </c>
      <c r="E751" s="2">
        <v>45317.537916666668</v>
      </c>
      <c r="F751" s="2">
        <v>45317.544861111113</v>
      </c>
      <c r="G751" t="str">
        <f t="shared" si="56"/>
        <v>01</v>
      </c>
      <c r="H751" t="str">
        <f t="shared" si="57"/>
        <v>26</v>
      </c>
      <c r="I751">
        <v>315</v>
      </c>
      <c r="J751">
        <f t="shared" si="58"/>
        <v>5.25</v>
      </c>
      <c r="K751" t="s">
        <v>42</v>
      </c>
      <c r="L751" t="s">
        <v>112</v>
      </c>
      <c r="M751" t="s">
        <v>34</v>
      </c>
      <c r="N751" t="b">
        <v>0</v>
      </c>
      <c r="O751">
        <f>_xlfn.XLOOKUP(B751,Machine_Info!A:A,Machine_Info!E:E)</f>
        <v>16</v>
      </c>
      <c r="P751">
        <f t="shared" si="55"/>
        <v>10.75</v>
      </c>
      <c r="Q751">
        <f t="shared" si="59"/>
        <v>0.671875</v>
      </c>
    </row>
    <row r="752" spans="1:17" x14ac:dyDescent="0.2">
      <c r="A752" t="s">
        <v>870</v>
      </c>
      <c r="B752" t="s">
        <v>218</v>
      </c>
      <c r="C752" t="s">
        <v>219</v>
      </c>
      <c r="D752" t="s">
        <v>20</v>
      </c>
      <c r="E752" s="2">
        <v>45317.600729166668</v>
      </c>
      <c r="F752" s="2">
        <v>45317.622256944444</v>
      </c>
      <c r="G752" t="str">
        <f t="shared" si="56"/>
        <v>01</v>
      </c>
      <c r="H752" t="str">
        <f t="shared" si="57"/>
        <v>26</v>
      </c>
      <c r="I752">
        <v>283</v>
      </c>
      <c r="J752">
        <f t="shared" si="58"/>
        <v>4.7166666666666668</v>
      </c>
      <c r="K752" t="s">
        <v>28</v>
      </c>
      <c r="L752" t="s">
        <v>112</v>
      </c>
      <c r="M752" t="s">
        <v>34</v>
      </c>
      <c r="N752" t="b">
        <v>0</v>
      </c>
      <c r="O752">
        <f>_xlfn.XLOOKUP(B752,Machine_Info!A:A,Machine_Info!E:E)</f>
        <v>14</v>
      </c>
      <c r="P752">
        <f t="shared" si="55"/>
        <v>9.2833333333333332</v>
      </c>
      <c r="Q752">
        <f t="shared" si="59"/>
        <v>0.66309523809523807</v>
      </c>
    </row>
    <row r="753" spans="1:17" x14ac:dyDescent="0.2">
      <c r="A753" t="s">
        <v>871</v>
      </c>
      <c r="B753" t="s">
        <v>96</v>
      </c>
      <c r="C753" t="s">
        <v>97</v>
      </c>
      <c r="D753" t="s">
        <v>27</v>
      </c>
      <c r="E753" s="2">
        <v>45317.603078703702</v>
      </c>
      <c r="F753" s="2">
        <v>45317.756550925929</v>
      </c>
      <c r="G753" t="str">
        <f t="shared" si="56"/>
        <v>01</v>
      </c>
      <c r="H753" t="str">
        <f t="shared" si="57"/>
        <v>26</v>
      </c>
      <c r="I753">
        <v>332</v>
      </c>
      <c r="J753">
        <f t="shared" si="58"/>
        <v>5.5333333333333332</v>
      </c>
      <c r="K753" t="s">
        <v>38</v>
      </c>
      <c r="L753" t="s">
        <v>10155</v>
      </c>
      <c r="M753" t="s">
        <v>44</v>
      </c>
      <c r="N753" t="b">
        <v>0</v>
      </c>
      <c r="O753">
        <f>_xlfn.XLOOKUP(B753,Machine_Info!A:A,Machine_Info!E:E)</f>
        <v>20</v>
      </c>
      <c r="P753">
        <f t="shared" si="55"/>
        <v>14.466666666666667</v>
      </c>
      <c r="Q753">
        <f t="shared" si="59"/>
        <v>0.72333333333333338</v>
      </c>
    </row>
    <row r="754" spans="1:17" x14ac:dyDescent="0.2">
      <c r="A754" t="s">
        <v>872</v>
      </c>
      <c r="B754" t="s">
        <v>171</v>
      </c>
      <c r="C754" t="s">
        <v>172</v>
      </c>
      <c r="D754" t="s">
        <v>32</v>
      </c>
      <c r="E754" s="2">
        <v>45317.641631944447</v>
      </c>
      <c r="F754" s="2">
        <v>45317.645798611113</v>
      </c>
      <c r="G754" t="str">
        <f t="shared" si="56"/>
        <v>01</v>
      </c>
      <c r="H754" t="str">
        <f t="shared" si="57"/>
        <v>26</v>
      </c>
      <c r="I754">
        <v>183</v>
      </c>
      <c r="J754">
        <f t="shared" si="58"/>
        <v>3.05</v>
      </c>
      <c r="K754" t="s">
        <v>71</v>
      </c>
      <c r="L754" t="s">
        <v>10156</v>
      </c>
      <c r="M754" t="s">
        <v>23</v>
      </c>
      <c r="N754" t="b">
        <v>1</v>
      </c>
      <c r="O754">
        <f>_xlfn.XLOOKUP(B754,Machine_Info!A:A,Machine_Info!E:E)</f>
        <v>16</v>
      </c>
      <c r="P754">
        <f t="shared" si="55"/>
        <v>12.95</v>
      </c>
      <c r="Q754">
        <f t="shared" si="59"/>
        <v>0.80937499999999996</v>
      </c>
    </row>
    <row r="755" spans="1:17" x14ac:dyDescent="0.2">
      <c r="A755" t="s">
        <v>873</v>
      </c>
      <c r="B755" t="s">
        <v>69</v>
      </c>
      <c r="C755" t="s">
        <v>70</v>
      </c>
      <c r="D755" t="s">
        <v>27</v>
      </c>
      <c r="E755" s="2">
        <v>45317.6637962963</v>
      </c>
      <c r="F755" s="2">
        <v>45317.880462962959</v>
      </c>
      <c r="G755" t="str">
        <f t="shared" si="56"/>
        <v>01</v>
      </c>
      <c r="H755" t="str">
        <f t="shared" si="57"/>
        <v>26</v>
      </c>
      <c r="I755">
        <v>99</v>
      </c>
      <c r="J755">
        <f t="shared" si="58"/>
        <v>1.65</v>
      </c>
      <c r="K755" t="s">
        <v>38</v>
      </c>
      <c r="L755" t="s">
        <v>112</v>
      </c>
      <c r="M755" t="s">
        <v>34</v>
      </c>
      <c r="N755" t="b">
        <v>0</v>
      </c>
      <c r="O755">
        <f>_xlfn.XLOOKUP(B755,Machine_Info!A:A,Machine_Info!E:E)</f>
        <v>16</v>
      </c>
      <c r="P755">
        <f t="shared" si="55"/>
        <v>14.35</v>
      </c>
      <c r="Q755">
        <f t="shared" si="59"/>
        <v>0.89687499999999998</v>
      </c>
    </row>
    <row r="756" spans="1:17" x14ac:dyDescent="0.2">
      <c r="A756" t="s">
        <v>874</v>
      </c>
      <c r="B756" t="s">
        <v>139</v>
      </c>
      <c r="C756" t="s">
        <v>140</v>
      </c>
      <c r="D756" t="s">
        <v>59</v>
      </c>
      <c r="E756" s="2">
        <v>45317.68509259259</v>
      </c>
      <c r="F756" s="2">
        <v>45317.87537037037</v>
      </c>
      <c r="G756" t="str">
        <f t="shared" si="56"/>
        <v>01</v>
      </c>
      <c r="H756" t="str">
        <f t="shared" si="57"/>
        <v>26</v>
      </c>
      <c r="I756">
        <v>300</v>
      </c>
      <c r="J756">
        <f t="shared" si="58"/>
        <v>5</v>
      </c>
      <c r="K756" t="s">
        <v>28</v>
      </c>
      <c r="L756" t="s">
        <v>10155</v>
      </c>
      <c r="M756" t="s">
        <v>44</v>
      </c>
      <c r="N756" t="b">
        <v>0</v>
      </c>
      <c r="O756">
        <f>_xlfn.XLOOKUP(B756,Machine_Info!A:A,Machine_Info!E:E)</f>
        <v>20</v>
      </c>
      <c r="P756">
        <f t="shared" si="55"/>
        <v>15</v>
      </c>
      <c r="Q756">
        <f t="shared" si="59"/>
        <v>0.75</v>
      </c>
    </row>
    <row r="757" spans="1:17" x14ac:dyDescent="0.2">
      <c r="A757" t="s">
        <v>875</v>
      </c>
      <c r="B757" t="s">
        <v>81</v>
      </c>
      <c r="C757" t="s">
        <v>82</v>
      </c>
      <c r="D757" t="s">
        <v>20</v>
      </c>
      <c r="E757" s="2">
        <v>45317.70511574074</v>
      </c>
      <c r="F757" s="2">
        <v>45317.714143518519</v>
      </c>
      <c r="G757" t="str">
        <f t="shared" si="56"/>
        <v>01</v>
      </c>
      <c r="H757" t="str">
        <f t="shared" si="57"/>
        <v>26</v>
      </c>
      <c r="I757">
        <v>145</v>
      </c>
      <c r="J757">
        <f t="shared" si="58"/>
        <v>2.4166666666666665</v>
      </c>
      <c r="K757" t="s">
        <v>110</v>
      </c>
      <c r="L757" t="s">
        <v>10156</v>
      </c>
      <c r="M757" t="s">
        <v>23</v>
      </c>
      <c r="N757" t="b">
        <v>0</v>
      </c>
      <c r="O757">
        <f>_xlfn.XLOOKUP(B757,Machine_Info!A:A,Machine_Info!E:E)</f>
        <v>14</v>
      </c>
      <c r="P757">
        <f t="shared" si="55"/>
        <v>11.583333333333334</v>
      </c>
      <c r="Q757">
        <f t="shared" si="59"/>
        <v>0.82738095238095244</v>
      </c>
    </row>
    <row r="758" spans="1:17" x14ac:dyDescent="0.2">
      <c r="A758" t="s">
        <v>876</v>
      </c>
      <c r="B758" t="s">
        <v>174</v>
      </c>
      <c r="C758" t="s">
        <v>175</v>
      </c>
      <c r="D758" t="s">
        <v>59</v>
      </c>
      <c r="E758" s="2">
        <v>45317.735671296286</v>
      </c>
      <c r="F758" s="2">
        <v>45317.844699074078</v>
      </c>
      <c r="G758" t="str">
        <f t="shared" si="56"/>
        <v>01</v>
      </c>
      <c r="H758" t="str">
        <f t="shared" si="57"/>
        <v>26</v>
      </c>
      <c r="I758">
        <v>214</v>
      </c>
      <c r="J758">
        <f t="shared" si="58"/>
        <v>3.5666666666666669</v>
      </c>
      <c r="K758" t="s">
        <v>103</v>
      </c>
      <c r="L758" t="s">
        <v>10156</v>
      </c>
      <c r="M758" t="s">
        <v>23</v>
      </c>
      <c r="N758" t="b">
        <v>0</v>
      </c>
      <c r="O758">
        <f>_xlfn.XLOOKUP(B758,Machine_Info!A:A,Machine_Info!E:E)</f>
        <v>14</v>
      </c>
      <c r="P758">
        <f t="shared" si="55"/>
        <v>10.433333333333334</v>
      </c>
      <c r="Q758">
        <f t="shared" si="59"/>
        <v>0.74523809523809526</v>
      </c>
    </row>
    <row r="759" spans="1:17" x14ac:dyDescent="0.2">
      <c r="A759" t="s">
        <v>877</v>
      </c>
      <c r="B759" t="s">
        <v>167</v>
      </c>
      <c r="C759" t="s">
        <v>168</v>
      </c>
      <c r="D759" t="s">
        <v>59</v>
      </c>
      <c r="E759" s="2">
        <v>45317.760023148148</v>
      </c>
      <c r="F759" s="2">
        <v>45318.100300925929</v>
      </c>
      <c r="G759" t="str">
        <f t="shared" si="56"/>
        <v>01</v>
      </c>
      <c r="H759" t="str">
        <f t="shared" si="57"/>
        <v>26</v>
      </c>
      <c r="I759">
        <v>104</v>
      </c>
      <c r="J759">
        <f t="shared" si="58"/>
        <v>1.7333333333333334</v>
      </c>
      <c r="K759" t="s">
        <v>54</v>
      </c>
      <c r="L759" t="s">
        <v>10156</v>
      </c>
      <c r="M759" t="s">
        <v>23</v>
      </c>
      <c r="N759" t="b">
        <v>1</v>
      </c>
      <c r="O759">
        <f>_xlfn.XLOOKUP(B759,Machine_Info!A:A,Machine_Info!E:E)</f>
        <v>14</v>
      </c>
      <c r="P759">
        <f t="shared" si="55"/>
        <v>12.266666666666666</v>
      </c>
      <c r="Q759">
        <f t="shared" si="59"/>
        <v>0.87619047619047608</v>
      </c>
    </row>
    <row r="760" spans="1:17" x14ac:dyDescent="0.2">
      <c r="A760" t="s">
        <v>878</v>
      </c>
      <c r="B760" t="s">
        <v>99</v>
      </c>
      <c r="C760" t="s">
        <v>100</v>
      </c>
      <c r="D760" t="s">
        <v>32</v>
      </c>
      <c r="E760" s="2">
        <v>45317.878194444442</v>
      </c>
      <c r="F760" s="2">
        <v>45317.90388888889</v>
      </c>
      <c r="G760" t="str">
        <f t="shared" si="56"/>
        <v>01</v>
      </c>
      <c r="H760" t="str">
        <f t="shared" si="57"/>
        <v>26</v>
      </c>
      <c r="I760">
        <v>134</v>
      </c>
      <c r="J760">
        <f t="shared" si="58"/>
        <v>2.2333333333333334</v>
      </c>
      <c r="K760" t="s">
        <v>38</v>
      </c>
      <c r="L760" t="s">
        <v>112</v>
      </c>
      <c r="M760" t="s">
        <v>34</v>
      </c>
      <c r="N760" t="b">
        <v>0</v>
      </c>
      <c r="O760">
        <f>_xlfn.XLOOKUP(B760,Machine_Info!A:A,Machine_Info!E:E)</f>
        <v>16</v>
      </c>
      <c r="P760">
        <f t="shared" si="55"/>
        <v>13.766666666666666</v>
      </c>
      <c r="Q760">
        <f t="shared" si="59"/>
        <v>0.86041666666666661</v>
      </c>
    </row>
    <row r="761" spans="1:17" x14ac:dyDescent="0.2">
      <c r="A761" t="s">
        <v>879</v>
      </c>
      <c r="B761" t="s">
        <v>49</v>
      </c>
      <c r="C761" t="s">
        <v>50</v>
      </c>
      <c r="D761" t="s">
        <v>20</v>
      </c>
      <c r="E761" s="2">
        <v>45317.909375000003</v>
      </c>
      <c r="F761" s="2">
        <v>45318.296875</v>
      </c>
      <c r="G761" t="str">
        <f t="shared" si="56"/>
        <v>01</v>
      </c>
      <c r="H761" t="str">
        <f t="shared" si="57"/>
        <v>26</v>
      </c>
      <c r="I761">
        <v>1071</v>
      </c>
      <c r="J761">
        <f t="shared" si="58"/>
        <v>17.850000000000001</v>
      </c>
      <c r="K761" t="s">
        <v>60</v>
      </c>
      <c r="L761" t="s">
        <v>112</v>
      </c>
      <c r="M761" t="s">
        <v>34</v>
      </c>
      <c r="N761" t="b">
        <v>0</v>
      </c>
      <c r="O761">
        <f>_xlfn.XLOOKUP(B761,Machine_Info!A:A,Machine_Info!E:E)</f>
        <v>22</v>
      </c>
      <c r="P761">
        <f t="shared" si="55"/>
        <v>4.1499999999999986</v>
      </c>
      <c r="Q761">
        <f t="shared" si="59"/>
        <v>0.18863636363636357</v>
      </c>
    </row>
    <row r="762" spans="1:17" x14ac:dyDescent="0.2">
      <c r="A762" t="s">
        <v>880</v>
      </c>
      <c r="B762" t="s">
        <v>25</v>
      </c>
      <c r="C762" t="s">
        <v>26</v>
      </c>
      <c r="D762" t="s">
        <v>27</v>
      </c>
      <c r="E762" s="2">
        <v>45317.915937500002</v>
      </c>
      <c r="F762" s="2">
        <v>45318.020104166673</v>
      </c>
      <c r="G762" t="str">
        <f t="shared" si="56"/>
        <v>01</v>
      </c>
      <c r="H762" t="str">
        <f t="shared" si="57"/>
        <v>26</v>
      </c>
      <c r="I762">
        <v>1254</v>
      </c>
      <c r="J762">
        <f t="shared" si="58"/>
        <v>20.9</v>
      </c>
      <c r="K762" t="s">
        <v>28</v>
      </c>
      <c r="L762" t="s">
        <v>112</v>
      </c>
      <c r="M762" t="s">
        <v>34</v>
      </c>
      <c r="N762" t="b">
        <v>0</v>
      </c>
      <c r="O762">
        <f>_xlfn.XLOOKUP(B762,Machine_Info!A:A,Machine_Info!E:E)</f>
        <v>22</v>
      </c>
      <c r="P762">
        <f t="shared" si="55"/>
        <v>1.1000000000000014</v>
      </c>
      <c r="Q762">
        <f t="shared" si="59"/>
        <v>5.0000000000000065E-2</v>
      </c>
    </row>
    <row r="763" spans="1:17" x14ac:dyDescent="0.2">
      <c r="A763" t="s">
        <v>881</v>
      </c>
      <c r="B763" t="s">
        <v>253</v>
      </c>
      <c r="C763" t="s">
        <v>254</v>
      </c>
      <c r="D763" t="s">
        <v>59</v>
      </c>
      <c r="E763" s="2">
        <v>45317.981087962973</v>
      </c>
      <c r="F763" s="2">
        <v>45318.16511574074</v>
      </c>
      <c r="G763" t="str">
        <f t="shared" si="56"/>
        <v>01</v>
      </c>
      <c r="H763" t="str">
        <f t="shared" si="57"/>
        <v>26</v>
      </c>
      <c r="I763">
        <v>48</v>
      </c>
      <c r="J763">
        <f t="shared" si="58"/>
        <v>0.8</v>
      </c>
      <c r="K763" t="s">
        <v>54</v>
      </c>
      <c r="L763" t="s">
        <v>112</v>
      </c>
      <c r="M763" t="s">
        <v>34</v>
      </c>
      <c r="N763" t="b">
        <v>1</v>
      </c>
      <c r="O763">
        <f>_xlfn.XLOOKUP(B763,Machine_Info!A:A,Machine_Info!E:E)</f>
        <v>22</v>
      </c>
      <c r="P763">
        <f t="shared" si="55"/>
        <v>21.2</v>
      </c>
      <c r="Q763">
        <f t="shared" si="59"/>
        <v>0.96363636363636362</v>
      </c>
    </row>
    <row r="764" spans="1:17" x14ac:dyDescent="0.2">
      <c r="A764" t="s">
        <v>882</v>
      </c>
      <c r="B764" t="s">
        <v>160</v>
      </c>
      <c r="C764" t="s">
        <v>161</v>
      </c>
      <c r="D764" t="s">
        <v>32</v>
      </c>
      <c r="E764" s="2">
        <v>45317.993368055562</v>
      </c>
      <c r="F764" s="2">
        <v>45318.148923611108</v>
      </c>
      <c r="G764" t="str">
        <f t="shared" si="56"/>
        <v>01</v>
      </c>
      <c r="H764" t="str">
        <f t="shared" si="57"/>
        <v>26</v>
      </c>
      <c r="I764">
        <v>387</v>
      </c>
      <c r="J764">
        <f t="shared" si="58"/>
        <v>6.45</v>
      </c>
      <c r="K764" t="s">
        <v>28</v>
      </c>
      <c r="L764" t="s">
        <v>10156</v>
      </c>
      <c r="M764" t="s">
        <v>23</v>
      </c>
      <c r="N764" t="b">
        <v>0</v>
      </c>
      <c r="O764">
        <f>_xlfn.XLOOKUP(B764,Machine_Info!A:A,Machine_Info!E:E)</f>
        <v>20</v>
      </c>
      <c r="P764">
        <f t="shared" si="55"/>
        <v>13.55</v>
      </c>
      <c r="Q764">
        <f t="shared" si="59"/>
        <v>0.67749999999999999</v>
      </c>
    </row>
    <row r="765" spans="1:17" x14ac:dyDescent="0.2">
      <c r="A765" t="s">
        <v>883</v>
      </c>
      <c r="B765" t="s">
        <v>174</v>
      </c>
      <c r="C765" t="s">
        <v>175</v>
      </c>
      <c r="D765" t="s">
        <v>59</v>
      </c>
      <c r="E765" s="2">
        <v>45318.069386574083</v>
      </c>
      <c r="F765" s="2">
        <v>45318.099247685182</v>
      </c>
      <c r="G765" t="str">
        <f t="shared" si="56"/>
        <v>01</v>
      </c>
      <c r="H765" t="str">
        <f t="shared" si="57"/>
        <v>27</v>
      </c>
      <c r="I765">
        <v>263</v>
      </c>
      <c r="J765">
        <f t="shared" si="58"/>
        <v>4.3833333333333337</v>
      </c>
      <c r="K765" t="s">
        <v>38</v>
      </c>
      <c r="L765" t="s">
        <v>10155</v>
      </c>
      <c r="M765" t="s">
        <v>44</v>
      </c>
      <c r="N765" t="b">
        <v>0</v>
      </c>
      <c r="O765">
        <f>_xlfn.XLOOKUP(B765,Machine_Info!A:A,Machine_Info!E:E)</f>
        <v>14</v>
      </c>
      <c r="P765">
        <f t="shared" si="55"/>
        <v>9.6166666666666671</v>
      </c>
      <c r="Q765">
        <f t="shared" si="59"/>
        <v>0.68690476190476191</v>
      </c>
    </row>
    <row r="766" spans="1:17" x14ac:dyDescent="0.2">
      <c r="A766" t="s">
        <v>884</v>
      </c>
      <c r="B766" t="s">
        <v>139</v>
      </c>
      <c r="C766" t="s">
        <v>140</v>
      </c>
      <c r="D766" t="s">
        <v>59</v>
      </c>
      <c r="E766" s="2">
        <v>45318.081516203703</v>
      </c>
      <c r="F766" s="2">
        <v>45318.525960648149</v>
      </c>
      <c r="G766" t="str">
        <f t="shared" si="56"/>
        <v>01</v>
      </c>
      <c r="H766" t="str">
        <f t="shared" si="57"/>
        <v>27</v>
      </c>
      <c r="I766">
        <v>382</v>
      </c>
      <c r="J766">
        <f t="shared" si="58"/>
        <v>6.3666666666666663</v>
      </c>
      <c r="K766" t="s">
        <v>28</v>
      </c>
      <c r="L766" t="s">
        <v>10156</v>
      </c>
      <c r="M766" t="s">
        <v>23</v>
      </c>
      <c r="N766" t="b">
        <v>0</v>
      </c>
      <c r="O766">
        <f>_xlfn.XLOOKUP(B766,Machine_Info!A:A,Machine_Info!E:E)</f>
        <v>20</v>
      </c>
      <c r="P766">
        <f t="shared" si="55"/>
        <v>13.633333333333333</v>
      </c>
      <c r="Q766">
        <f t="shared" si="59"/>
        <v>0.68166666666666664</v>
      </c>
    </row>
    <row r="767" spans="1:17" x14ac:dyDescent="0.2">
      <c r="A767" t="s">
        <v>885</v>
      </c>
      <c r="B767" t="s">
        <v>160</v>
      </c>
      <c r="C767" t="s">
        <v>161</v>
      </c>
      <c r="D767" t="s">
        <v>32</v>
      </c>
      <c r="E767" s="2">
        <v>45318.100729166668</v>
      </c>
      <c r="F767" s="2">
        <v>45318.104201388887</v>
      </c>
      <c r="G767" t="str">
        <f t="shared" si="56"/>
        <v>01</v>
      </c>
      <c r="H767" t="str">
        <f t="shared" si="57"/>
        <v>27</v>
      </c>
      <c r="I767">
        <v>270</v>
      </c>
      <c r="J767">
        <f t="shared" si="58"/>
        <v>4.5</v>
      </c>
      <c r="K767" t="s">
        <v>54</v>
      </c>
      <c r="L767" t="s">
        <v>10156</v>
      </c>
      <c r="M767" t="s">
        <v>23</v>
      </c>
      <c r="N767" t="b">
        <v>1</v>
      </c>
      <c r="O767">
        <f>_xlfn.XLOOKUP(B767,Machine_Info!A:A,Machine_Info!E:E)</f>
        <v>20</v>
      </c>
      <c r="P767">
        <f t="shared" si="55"/>
        <v>15.5</v>
      </c>
      <c r="Q767">
        <f t="shared" si="59"/>
        <v>0.77500000000000002</v>
      </c>
    </row>
    <row r="768" spans="1:17" x14ac:dyDescent="0.2">
      <c r="A768" t="s">
        <v>886</v>
      </c>
      <c r="B768" t="s">
        <v>89</v>
      </c>
      <c r="C768" t="s">
        <v>90</v>
      </c>
      <c r="D768" t="s">
        <v>32</v>
      </c>
      <c r="E768" s="2">
        <v>45318.162534722222</v>
      </c>
      <c r="F768" s="2">
        <v>45318.238229166673</v>
      </c>
      <c r="G768" t="str">
        <f t="shared" si="56"/>
        <v>01</v>
      </c>
      <c r="H768" t="str">
        <f t="shared" si="57"/>
        <v>27</v>
      </c>
      <c r="I768">
        <v>291</v>
      </c>
      <c r="J768">
        <f t="shared" si="58"/>
        <v>4.8499999999999996</v>
      </c>
      <c r="K768" t="s">
        <v>38</v>
      </c>
      <c r="L768" t="s">
        <v>10155</v>
      </c>
      <c r="M768" t="s">
        <v>44</v>
      </c>
      <c r="N768" t="b">
        <v>0</v>
      </c>
      <c r="O768">
        <f>_xlfn.XLOOKUP(B768,Machine_Info!A:A,Machine_Info!E:E)</f>
        <v>14</v>
      </c>
      <c r="P768">
        <f t="shared" si="55"/>
        <v>9.15</v>
      </c>
      <c r="Q768">
        <f t="shared" si="59"/>
        <v>0.65357142857142858</v>
      </c>
    </row>
    <row r="769" spans="1:17" x14ac:dyDescent="0.2">
      <c r="A769" t="s">
        <v>887</v>
      </c>
      <c r="B769" t="s">
        <v>57</v>
      </c>
      <c r="C769" t="s">
        <v>58</v>
      </c>
      <c r="D769" t="s">
        <v>59</v>
      </c>
      <c r="E769" s="2">
        <v>45318.178368055553</v>
      </c>
      <c r="F769" s="2">
        <v>45318.354756944442</v>
      </c>
      <c r="G769" t="str">
        <f t="shared" si="56"/>
        <v>01</v>
      </c>
      <c r="H769" t="str">
        <f t="shared" si="57"/>
        <v>27</v>
      </c>
      <c r="I769">
        <v>25</v>
      </c>
      <c r="J769">
        <f t="shared" si="58"/>
        <v>0.41666666666666669</v>
      </c>
      <c r="K769" t="s">
        <v>38</v>
      </c>
      <c r="L769" t="s">
        <v>10156</v>
      </c>
      <c r="M769" t="s">
        <v>23</v>
      </c>
      <c r="N769" t="b">
        <v>0</v>
      </c>
      <c r="O769">
        <f>_xlfn.XLOOKUP(B769,Machine_Info!A:A,Machine_Info!E:E)</f>
        <v>18</v>
      </c>
      <c r="P769">
        <f t="shared" si="55"/>
        <v>17.583333333333332</v>
      </c>
      <c r="Q769">
        <f t="shared" si="59"/>
        <v>0.97685185185185175</v>
      </c>
    </row>
    <row r="770" spans="1:17" x14ac:dyDescent="0.2">
      <c r="A770" t="s">
        <v>888</v>
      </c>
      <c r="B770" t="s">
        <v>30</v>
      </c>
      <c r="C770" t="s">
        <v>31</v>
      </c>
      <c r="D770" t="s">
        <v>32</v>
      </c>
      <c r="E770" s="2">
        <v>45318.19494212963</v>
      </c>
      <c r="F770" s="2">
        <v>45318.313692129632</v>
      </c>
      <c r="G770" t="str">
        <f t="shared" si="56"/>
        <v>01</v>
      </c>
      <c r="H770" t="str">
        <f t="shared" si="57"/>
        <v>27</v>
      </c>
      <c r="I770">
        <v>54</v>
      </c>
      <c r="J770">
        <f t="shared" si="58"/>
        <v>0.9</v>
      </c>
      <c r="K770" t="s">
        <v>71</v>
      </c>
      <c r="L770" t="s">
        <v>10156</v>
      </c>
      <c r="M770" t="s">
        <v>23</v>
      </c>
      <c r="N770" t="b">
        <v>1</v>
      </c>
      <c r="O770">
        <f>_xlfn.XLOOKUP(B770,Machine_Info!A:A,Machine_Info!E:E)</f>
        <v>22</v>
      </c>
      <c r="P770">
        <f t="shared" ref="P770:P833" si="60">O770-J770</f>
        <v>21.1</v>
      </c>
      <c r="Q770">
        <f t="shared" si="59"/>
        <v>0.95909090909090911</v>
      </c>
    </row>
    <row r="771" spans="1:17" x14ac:dyDescent="0.2">
      <c r="A771" t="s">
        <v>889</v>
      </c>
      <c r="B771" t="s">
        <v>84</v>
      </c>
      <c r="C771" t="s">
        <v>85</v>
      </c>
      <c r="D771" t="s">
        <v>27</v>
      </c>
      <c r="E771" s="2">
        <v>45318.246712962973</v>
      </c>
      <c r="F771" s="2">
        <v>45318.258518518523</v>
      </c>
      <c r="G771" t="str">
        <f t="shared" ref="G771:G834" si="61">TEXT(E771,"mm")</f>
        <v>01</v>
      </c>
      <c r="H771" t="str">
        <f t="shared" ref="H771:H834" si="62">TEXT(E771,"dd")</f>
        <v>27</v>
      </c>
      <c r="I771">
        <v>310</v>
      </c>
      <c r="J771">
        <f t="shared" ref="J771:J834" si="63">I771/60</f>
        <v>5.166666666666667</v>
      </c>
      <c r="K771" t="s">
        <v>71</v>
      </c>
      <c r="L771" t="s">
        <v>10156</v>
      </c>
      <c r="M771" t="s">
        <v>23</v>
      </c>
      <c r="N771" t="b">
        <v>1</v>
      </c>
      <c r="O771">
        <f>_xlfn.XLOOKUP(B771,Machine_Info!A:A,Machine_Info!E:E)</f>
        <v>22</v>
      </c>
      <c r="P771">
        <f t="shared" si="60"/>
        <v>16.833333333333332</v>
      </c>
      <c r="Q771">
        <f t="shared" ref="Q771:Q834" si="64">P771/O771</f>
        <v>0.76515151515151514</v>
      </c>
    </row>
    <row r="772" spans="1:17" x14ac:dyDescent="0.2">
      <c r="A772" t="s">
        <v>890</v>
      </c>
      <c r="B772" t="s">
        <v>163</v>
      </c>
      <c r="C772" t="s">
        <v>164</v>
      </c>
      <c r="D772" t="s">
        <v>32</v>
      </c>
      <c r="E772" s="2">
        <v>45318.266550925917</v>
      </c>
      <c r="F772" s="2">
        <v>45318.290856481479</v>
      </c>
      <c r="G772" t="str">
        <f t="shared" si="61"/>
        <v>01</v>
      </c>
      <c r="H772" t="str">
        <f t="shared" si="62"/>
        <v>27</v>
      </c>
      <c r="I772">
        <v>326</v>
      </c>
      <c r="J772">
        <f t="shared" si="63"/>
        <v>5.4333333333333336</v>
      </c>
      <c r="K772" t="s">
        <v>38</v>
      </c>
      <c r="L772" t="s">
        <v>10156</v>
      </c>
      <c r="M772" t="s">
        <v>23</v>
      </c>
      <c r="N772" t="b">
        <v>0</v>
      </c>
      <c r="O772">
        <f>_xlfn.XLOOKUP(B772,Machine_Info!A:A,Machine_Info!E:E)</f>
        <v>20</v>
      </c>
      <c r="P772">
        <f t="shared" si="60"/>
        <v>14.566666666666666</v>
      </c>
      <c r="Q772">
        <f t="shared" si="64"/>
        <v>0.72833333333333328</v>
      </c>
    </row>
    <row r="773" spans="1:17" x14ac:dyDescent="0.2">
      <c r="A773" t="s">
        <v>891</v>
      </c>
      <c r="B773" t="s">
        <v>160</v>
      </c>
      <c r="C773" t="s">
        <v>161</v>
      </c>
      <c r="D773" t="s">
        <v>32</v>
      </c>
      <c r="E773" s="2">
        <v>45318.280486111107</v>
      </c>
      <c r="F773" s="2">
        <v>45318.370763888888</v>
      </c>
      <c r="G773" t="str">
        <f t="shared" si="61"/>
        <v>01</v>
      </c>
      <c r="H773" t="str">
        <f t="shared" si="62"/>
        <v>27</v>
      </c>
      <c r="I773">
        <v>359</v>
      </c>
      <c r="J773">
        <f t="shared" si="63"/>
        <v>5.9833333333333334</v>
      </c>
      <c r="K773" t="s">
        <v>28</v>
      </c>
      <c r="L773" t="s">
        <v>10156</v>
      </c>
      <c r="M773" t="s">
        <v>23</v>
      </c>
      <c r="N773" t="b">
        <v>0</v>
      </c>
      <c r="O773">
        <f>_xlfn.XLOOKUP(B773,Machine_Info!A:A,Machine_Info!E:E)</f>
        <v>20</v>
      </c>
      <c r="P773">
        <f t="shared" si="60"/>
        <v>14.016666666666666</v>
      </c>
      <c r="Q773">
        <f t="shared" si="64"/>
        <v>0.70083333333333331</v>
      </c>
    </row>
    <row r="774" spans="1:17" x14ac:dyDescent="0.2">
      <c r="A774" t="s">
        <v>892</v>
      </c>
      <c r="B774" t="s">
        <v>167</v>
      </c>
      <c r="C774" t="s">
        <v>168</v>
      </c>
      <c r="D774" t="s">
        <v>59</v>
      </c>
      <c r="E774" s="2">
        <v>45318.318310185183</v>
      </c>
      <c r="F774" s="2">
        <v>45318.34747685185</v>
      </c>
      <c r="G774" t="str">
        <f t="shared" si="61"/>
        <v>01</v>
      </c>
      <c r="H774" t="str">
        <f t="shared" si="62"/>
        <v>27</v>
      </c>
      <c r="I774">
        <v>322</v>
      </c>
      <c r="J774">
        <f t="shared" si="63"/>
        <v>5.3666666666666663</v>
      </c>
      <c r="K774" t="s">
        <v>38</v>
      </c>
      <c r="L774" t="s">
        <v>112</v>
      </c>
      <c r="M774" t="s">
        <v>34</v>
      </c>
      <c r="N774" t="b">
        <v>0</v>
      </c>
      <c r="O774">
        <f>_xlfn.XLOOKUP(B774,Machine_Info!A:A,Machine_Info!E:E)</f>
        <v>14</v>
      </c>
      <c r="P774">
        <f t="shared" si="60"/>
        <v>8.6333333333333329</v>
      </c>
      <c r="Q774">
        <f t="shared" si="64"/>
        <v>0.61666666666666659</v>
      </c>
    </row>
    <row r="775" spans="1:17" x14ac:dyDescent="0.2">
      <c r="A775" t="s">
        <v>893</v>
      </c>
      <c r="B775" t="s">
        <v>106</v>
      </c>
      <c r="C775" t="s">
        <v>107</v>
      </c>
      <c r="D775" t="s">
        <v>59</v>
      </c>
      <c r="E775" s="2">
        <v>45318.343530092592</v>
      </c>
      <c r="F775" s="2">
        <v>45318.380335648151</v>
      </c>
      <c r="G775" t="str">
        <f t="shared" si="61"/>
        <v>01</v>
      </c>
      <c r="H775" t="str">
        <f t="shared" si="62"/>
        <v>27</v>
      </c>
      <c r="I775">
        <v>12</v>
      </c>
      <c r="J775">
        <f t="shared" si="63"/>
        <v>0.2</v>
      </c>
      <c r="K775" t="s">
        <v>103</v>
      </c>
      <c r="L775" t="s">
        <v>10155</v>
      </c>
      <c r="M775" t="s">
        <v>44</v>
      </c>
      <c r="N775" t="b">
        <v>0</v>
      </c>
      <c r="O775">
        <f>_xlfn.XLOOKUP(B775,Machine_Info!A:A,Machine_Info!E:E)</f>
        <v>16</v>
      </c>
      <c r="P775">
        <f t="shared" si="60"/>
        <v>15.8</v>
      </c>
      <c r="Q775">
        <f t="shared" si="64"/>
        <v>0.98750000000000004</v>
      </c>
    </row>
    <row r="776" spans="1:17" x14ac:dyDescent="0.2">
      <c r="A776" t="s">
        <v>894</v>
      </c>
      <c r="B776" t="s">
        <v>30</v>
      </c>
      <c r="C776" t="s">
        <v>31</v>
      </c>
      <c r="D776" t="s">
        <v>32</v>
      </c>
      <c r="E776" s="2">
        <v>45318.344027777777</v>
      </c>
      <c r="F776" s="2">
        <v>45318.366249999999</v>
      </c>
      <c r="G776" t="str">
        <f t="shared" si="61"/>
        <v>01</v>
      </c>
      <c r="H776" t="str">
        <f t="shared" si="62"/>
        <v>27</v>
      </c>
      <c r="I776">
        <v>93</v>
      </c>
      <c r="J776">
        <f t="shared" si="63"/>
        <v>1.55</v>
      </c>
      <c r="K776" t="s">
        <v>42</v>
      </c>
      <c r="L776" t="s">
        <v>10155</v>
      </c>
      <c r="M776" t="s">
        <v>44</v>
      </c>
      <c r="N776" t="b">
        <v>0</v>
      </c>
      <c r="O776">
        <f>_xlfn.XLOOKUP(B776,Machine_Info!A:A,Machine_Info!E:E)</f>
        <v>22</v>
      </c>
      <c r="P776">
        <f t="shared" si="60"/>
        <v>20.45</v>
      </c>
      <c r="Q776">
        <f t="shared" si="64"/>
        <v>0.92954545454545456</v>
      </c>
    </row>
    <row r="777" spans="1:17" x14ac:dyDescent="0.2">
      <c r="A777" t="s">
        <v>895</v>
      </c>
      <c r="B777" t="s">
        <v>171</v>
      </c>
      <c r="C777" t="s">
        <v>172</v>
      </c>
      <c r="D777" t="s">
        <v>32</v>
      </c>
      <c r="E777" s="2">
        <v>45318.37</v>
      </c>
      <c r="F777" s="2">
        <v>45318.385972222219</v>
      </c>
      <c r="G777" t="str">
        <f t="shared" si="61"/>
        <v>01</v>
      </c>
      <c r="H777" t="str">
        <f t="shared" si="62"/>
        <v>27</v>
      </c>
      <c r="I777">
        <v>258</v>
      </c>
      <c r="J777">
        <f t="shared" si="63"/>
        <v>4.3</v>
      </c>
      <c r="K777" t="s">
        <v>42</v>
      </c>
      <c r="L777" t="s">
        <v>112</v>
      </c>
      <c r="M777" t="s">
        <v>34</v>
      </c>
      <c r="N777" t="b">
        <v>0</v>
      </c>
      <c r="O777">
        <f>_xlfn.XLOOKUP(B777,Machine_Info!A:A,Machine_Info!E:E)</f>
        <v>16</v>
      </c>
      <c r="P777">
        <f t="shared" si="60"/>
        <v>11.7</v>
      </c>
      <c r="Q777">
        <f t="shared" si="64"/>
        <v>0.73124999999999996</v>
      </c>
    </row>
    <row r="778" spans="1:17" x14ac:dyDescent="0.2">
      <c r="A778" t="s">
        <v>896</v>
      </c>
      <c r="B778" t="s">
        <v>36</v>
      </c>
      <c r="C778" t="s">
        <v>37</v>
      </c>
      <c r="D778" t="s">
        <v>20</v>
      </c>
      <c r="E778" s="2">
        <v>45318.372708333343</v>
      </c>
      <c r="F778" s="2">
        <v>45318.541458333333</v>
      </c>
      <c r="G778" t="str">
        <f t="shared" si="61"/>
        <v>01</v>
      </c>
      <c r="H778" t="str">
        <f t="shared" si="62"/>
        <v>27</v>
      </c>
      <c r="I778">
        <v>1026</v>
      </c>
      <c r="J778">
        <f t="shared" si="63"/>
        <v>17.100000000000001</v>
      </c>
      <c r="K778" t="s">
        <v>28</v>
      </c>
      <c r="L778" t="s">
        <v>10156</v>
      </c>
      <c r="M778" t="s">
        <v>23</v>
      </c>
      <c r="N778" t="b">
        <v>0</v>
      </c>
      <c r="O778">
        <f>_xlfn.XLOOKUP(B778,Machine_Info!A:A,Machine_Info!E:E)</f>
        <v>18</v>
      </c>
      <c r="P778">
        <f t="shared" si="60"/>
        <v>0.89999999999999858</v>
      </c>
      <c r="Q778">
        <f t="shared" si="64"/>
        <v>4.999999999999992E-2</v>
      </c>
    </row>
    <row r="779" spans="1:17" x14ac:dyDescent="0.2">
      <c r="A779" t="s">
        <v>897</v>
      </c>
      <c r="B779" t="s">
        <v>96</v>
      </c>
      <c r="C779" t="s">
        <v>97</v>
      </c>
      <c r="D779" t="s">
        <v>27</v>
      </c>
      <c r="E779" s="2">
        <v>45318.379756944443</v>
      </c>
      <c r="F779" s="2">
        <v>45318.391562500001</v>
      </c>
      <c r="G779" t="str">
        <f t="shared" si="61"/>
        <v>01</v>
      </c>
      <c r="H779" t="str">
        <f t="shared" si="62"/>
        <v>27</v>
      </c>
      <c r="I779">
        <v>415</v>
      </c>
      <c r="J779">
        <f t="shared" si="63"/>
        <v>6.916666666666667</v>
      </c>
      <c r="K779" t="s">
        <v>38</v>
      </c>
      <c r="L779" t="s">
        <v>10156</v>
      </c>
      <c r="M779" t="s">
        <v>23</v>
      </c>
      <c r="N779" t="b">
        <v>0</v>
      </c>
      <c r="O779">
        <f>_xlfn.XLOOKUP(B779,Machine_Info!A:A,Machine_Info!E:E)</f>
        <v>20</v>
      </c>
      <c r="P779">
        <f t="shared" si="60"/>
        <v>13.083333333333332</v>
      </c>
      <c r="Q779">
        <f t="shared" si="64"/>
        <v>0.65416666666666656</v>
      </c>
    </row>
    <row r="780" spans="1:17" x14ac:dyDescent="0.2">
      <c r="A780" t="s">
        <v>898</v>
      </c>
      <c r="B780" t="s">
        <v>84</v>
      </c>
      <c r="C780" t="s">
        <v>85</v>
      </c>
      <c r="D780" t="s">
        <v>27</v>
      </c>
      <c r="E780" s="2">
        <v>45318.399375000001</v>
      </c>
      <c r="F780" s="2">
        <v>45318.411874999998</v>
      </c>
      <c r="G780" t="str">
        <f t="shared" si="61"/>
        <v>01</v>
      </c>
      <c r="H780" t="str">
        <f t="shared" si="62"/>
        <v>27</v>
      </c>
      <c r="I780">
        <v>399</v>
      </c>
      <c r="J780">
        <f t="shared" si="63"/>
        <v>6.65</v>
      </c>
      <c r="K780" t="s">
        <v>28</v>
      </c>
      <c r="L780" t="s">
        <v>10156</v>
      </c>
      <c r="M780" t="s">
        <v>23</v>
      </c>
      <c r="N780" t="b">
        <v>0</v>
      </c>
      <c r="O780">
        <f>_xlfn.XLOOKUP(B780,Machine_Info!A:A,Machine_Info!E:E)</f>
        <v>22</v>
      </c>
      <c r="P780">
        <f t="shared" si="60"/>
        <v>15.35</v>
      </c>
      <c r="Q780">
        <f t="shared" si="64"/>
        <v>0.69772727272727275</v>
      </c>
    </row>
    <row r="781" spans="1:17" x14ac:dyDescent="0.2">
      <c r="A781" t="s">
        <v>899</v>
      </c>
      <c r="B781" t="s">
        <v>139</v>
      </c>
      <c r="C781" t="s">
        <v>140</v>
      </c>
      <c r="D781" t="s">
        <v>59</v>
      </c>
      <c r="E781" s="2">
        <v>45318.493622685193</v>
      </c>
      <c r="F781" s="2">
        <v>45318.517233796287</v>
      </c>
      <c r="G781" t="str">
        <f t="shared" si="61"/>
        <v>01</v>
      </c>
      <c r="H781" t="str">
        <f t="shared" si="62"/>
        <v>27</v>
      </c>
      <c r="I781">
        <v>109</v>
      </c>
      <c r="J781">
        <f t="shared" si="63"/>
        <v>1.8166666666666667</v>
      </c>
      <c r="K781" t="s">
        <v>38</v>
      </c>
      <c r="L781" t="s">
        <v>10156</v>
      </c>
      <c r="M781" t="s">
        <v>23</v>
      </c>
      <c r="N781" t="b">
        <v>0</v>
      </c>
      <c r="O781">
        <f>_xlfn.XLOOKUP(B781,Machine_Info!A:A,Machine_Info!E:E)</f>
        <v>20</v>
      </c>
      <c r="P781">
        <f t="shared" si="60"/>
        <v>18.183333333333334</v>
      </c>
      <c r="Q781">
        <f t="shared" si="64"/>
        <v>0.90916666666666668</v>
      </c>
    </row>
    <row r="782" spans="1:17" x14ac:dyDescent="0.2">
      <c r="A782" t="s">
        <v>900</v>
      </c>
      <c r="B782" t="s">
        <v>66</v>
      </c>
      <c r="C782" t="s">
        <v>67</v>
      </c>
      <c r="D782" t="s">
        <v>32</v>
      </c>
      <c r="E782" s="2">
        <v>45318.604571759257</v>
      </c>
      <c r="F782" s="2">
        <v>45318.719155092593</v>
      </c>
      <c r="G782" t="str">
        <f t="shared" si="61"/>
        <v>01</v>
      </c>
      <c r="H782" t="str">
        <f t="shared" si="62"/>
        <v>27</v>
      </c>
      <c r="I782">
        <v>135</v>
      </c>
      <c r="J782">
        <f t="shared" si="63"/>
        <v>2.25</v>
      </c>
      <c r="K782" t="s">
        <v>46</v>
      </c>
      <c r="L782" t="s">
        <v>10155</v>
      </c>
      <c r="M782" t="s">
        <v>44</v>
      </c>
      <c r="N782" t="b">
        <v>0</v>
      </c>
      <c r="O782">
        <f>_xlfn.XLOOKUP(B782,Machine_Info!A:A,Machine_Info!E:E)</f>
        <v>14</v>
      </c>
      <c r="P782">
        <f t="shared" si="60"/>
        <v>11.75</v>
      </c>
      <c r="Q782">
        <f t="shared" si="64"/>
        <v>0.8392857142857143</v>
      </c>
    </row>
    <row r="783" spans="1:17" x14ac:dyDescent="0.2">
      <c r="A783" t="s">
        <v>901</v>
      </c>
      <c r="B783" t="s">
        <v>81</v>
      </c>
      <c r="C783" t="s">
        <v>82</v>
      </c>
      <c r="D783" t="s">
        <v>20</v>
      </c>
      <c r="E783" s="2">
        <v>45318.640034722222</v>
      </c>
      <c r="F783" s="2">
        <v>45318.828229166669</v>
      </c>
      <c r="G783" t="str">
        <f t="shared" si="61"/>
        <v>01</v>
      </c>
      <c r="H783" t="str">
        <f t="shared" si="62"/>
        <v>27</v>
      </c>
      <c r="I783">
        <v>19</v>
      </c>
      <c r="J783">
        <f t="shared" si="63"/>
        <v>0.31666666666666665</v>
      </c>
      <c r="K783" t="s">
        <v>71</v>
      </c>
      <c r="L783" t="s">
        <v>10156</v>
      </c>
      <c r="M783" t="s">
        <v>23</v>
      </c>
      <c r="N783" t="b">
        <v>1</v>
      </c>
      <c r="O783">
        <f>_xlfn.XLOOKUP(B783,Machine_Info!A:A,Machine_Info!E:E)</f>
        <v>14</v>
      </c>
      <c r="P783">
        <f t="shared" si="60"/>
        <v>13.683333333333334</v>
      </c>
      <c r="Q783">
        <f t="shared" si="64"/>
        <v>0.97738095238095235</v>
      </c>
    </row>
    <row r="784" spans="1:17" x14ac:dyDescent="0.2">
      <c r="A784" t="s">
        <v>902</v>
      </c>
      <c r="B784" t="s">
        <v>52</v>
      </c>
      <c r="C784" t="s">
        <v>53</v>
      </c>
      <c r="D784" t="s">
        <v>27</v>
      </c>
      <c r="E784" s="2">
        <v>45318.654930555553</v>
      </c>
      <c r="F784" s="2">
        <v>45318.684791666667</v>
      </c>
      <c r="G784" t="str">
        <f t="shared" si="61"/>
        <v>01</v>
      </c>
      <c r="H784" t="str">
        <f t="shared" si="62"/>
        <v>27</v>
      </c>
      <c r="I784">
        <v>31</v>
      </c>
      <c r="J784">
        <f t="shared" si="63"/>
        <v>0.51666666666666672</v>
      </c>
      <c r="K784" t="s">
        <v>54</v>
      </c>
      <c r="L784" t="s">
        <v>112</v>
      </c>
      <c r="M784" t="s">
        <v>34</v>
      </c>
      <c r="N784" t="b">
        <v>1</v>
      </c>
      <c r="O784">
        <f>_xlfn.XLOOKUP(B784,Machine_Info!A:A,Machine_Info!E:E)</f>
        <v>16</v>
      </c>
      <c r="P784">
        <f t="shared" si="60"/>
        <v>15.483333333333333</v>
      </c>
      <c r="Q784">
        <f t="shared" si="64"/>
        <v>0.96770833333333328</v>
      </c>
    </row>
    <row r="785" spans="1:17" x14ac:dyDescent="0.2">
      <c r="A785" t="s">
        <v>903</v>
      </c>
      <c r="B785" t="s">
        <v>78</v>
      </c>
      <c r="C785" t="s">
        <v>79</v>
      </c>
      <c r="D785" t="s">
        <v>32</v>
      </c>
      <c r="E785" s="2">
        <v>45318.701006944437</v>
      </c>
      <c r="F785" s="2">
        <v>45318.803090277783</v>
      </c>
      <c r="G785" t="str">
        <f t="shared" si="61"/>
        <v>01</v>
      </c>
      <c r="H785" t="str">
        <f t="shared" si="62"/>
        <v>27</v>
      </c>
      <c r="I785">
        <v>666</v>
      </c>
      <c r="J785">
        <f t="shared" si="63"/>
        <v>11.1</v>
      </c>
      <c r="K785" t="s">
        <v>42</v>
      </c>
      <c r="L785" t="s">
        <v>10155</v>
      </c>
      <c r="M785" t="s">
        <v>44</v>
      </c>
      <c r="N785" t="b">
        <v>0</v>
      </c>
      <c r="O785">
        <f>_xlfn.XLOOKUP(B785,Machine_Info!A:A,Machine_Info!E:E)</f>
        <v>22</v>
      </c>
      <c r="P785">
        <f t="shared" si="60"/>
        <v>10.9</v>
      </c>
      <c r="Q785">
        <f t="shared" si="64"/>
        <v>0.49545454545454548</v>
      </c>
    </row>
    <row r="786" spans="1:17" x14ac:dyDescent="0.2">
      <c r="A786" t="s">
        <v>904</v>
      </c>
      <c r="B786" t="s">
        <v>57</v>
      </c>
      <c r="C786" t="s">
        <v>58</v>
      </c>
      <c r="D786" t="s">
        <v>59</v>
      </c>
      <c r="E786" s="2">
        <v>45318.771898148138</v>
      </c>
      <c r="F786" s="2">
        <v>45318.978842592587</v>
      </c>
      <c r="G786" t="str">
        <f t="shared" si="61"/>
        <v>01</v>
      </c>
      <c r="H786" t="str">
        <f t="shared" si="62"/>
        <v>27</v>
      </c>
      <c r="I786">
        <v>12</v>
      </c>
      <c r="J786">
        <f t="shared" si="63"/>
        <v>0.2</v>
      </c>
      <c r="K786" t="s">
        <v>21</v>
      </c>
      <c r="L786" t="s">
        <v>10156</v>
      </c>
      <c r="M786" t="s">
        <v>23</v>
      </c>
      <c r="N786" t="b">
        <v>1</v>
      </c>
      <c r="O786">
        <f>_xlfn.XLOOKUP(B786,Machine_Info!A:A,Machine_Info!E:E)</f>
        <v>18</v>
      </c>
      <c r="P786">
        <f t="shared" si="60"/>
        <v>17.8</v>
      </c>
      <c r="Q786">
        <f t="shared" si="64"/>
        <v>0.98888888888888893</v>
      </c>
    </row>
    <row r="787" spans="1:17" x14ac:dyDescent="0.2">
      <c r="A787" t="s">
        <v>905</v>
      </c>
      <c r="B787" t="s">
        <v>30</v>
      </c>
      <c r="C787" t="s">
        <v>31</v>
      </c>
      <c r="D787" t="s">
        <v>32</v>
      </c>
      <c r="E787" s="2">
        <v>45318.820231481477</v>
      </c>
      <c r="F787" s="2">
        <v>45318.845925925933</v>
      </c>
      <c r="G787" t="str">
        <f t="shared" si="61"/>
        <v>01</v>
      </c>
      <c r="H787" t="str">
        <f t="shared" si="62"/>
        <v>27</v>
      </c>
      <c r="I787">
        <v>58</v>
      </c>
      <c r="J787">
        <f t="shared" si="63"/>
        <v>0.96666666666666667</v>
      </c>
      <c r="K787" t="s">
        <v>54</v>
      </c>
      <c r="L787" t="s">
        <v>112</v>
      </c>
      <c r="M787" t="s">
        <v>34</v>
      </c>
      <c r="N787" t="b">
        <v>1</v>
      </c>
      <c r="O787">
        <f>_xlfn.XLOOKUP(B787,Machine_Info!A:A,Machine_Info!E:E)</f>
        <v>22</v>
      </c>
      <c r="P787">
        <f t="shared" si="60"/>
        <v>21.033333333333335</v>
      </c>
      <c r="Q787">
        <f t="shared" si="64"/>
        <v>0.95606060606060617</v>
      </c>
    </row>
    <row r="788" spans="1:17" x14ac:dyDescent="0.2">
      <c r="A788" t="s">
        <v>906</v>
      </c>
      <c r="B788" t="s">
        <v>18</v>
      </c>
      <c r="C788" t="s">
        <v>19</v>
      </c>
      <c r="D788" t="s">
        <v>20</v>
      </c>
      <c r="E788" s="2">
        <v>45318.827638888892</v>
      </c>
      <c r="F788" s="2">
        <v>45318.897777777784</v>
      </c>
      <c r="G788" t="str">
        <f t="shared" si="61"/>
        <v>01</v>
      </c>
      <c r="H788" t="str">
        <f t="shared" si="62"/>
        <v>27</v>
      </c>
      <c r="I788">
        <v>38</v>
      </c>
      <c r="J788">
        <f t="shared" si="63"/>
        <v>0.6333333333333333</v>
      </c>
      <c r="K788" t="s">
        <v>21</v>
      </c>
      <c r="L788" t="s">
        <v>10156</v>
      </c>
      <c r="M788" t="s">
        <v>23</v>
      </c>
      <c r="N788" t="b">
        <v>1</v>
      </c>
      <c r="O788">
        <f>_xlfn.XLOOKUP(B788,Machine_Info!A:A,Machine_Info!E:E)</f>
        <v>16</v>
      </c>
      <c r="P788">
        <f t="shared" si="60"/>
        <v>15.366666666666667</v>
      </c>
      <c r="Q788">
        <f t="shared" si="64"/>
        <v>0.9604166666666667</v>
      </c>
    </row>
    <row r="789" spans="1:17" x14ac:dyDescent="0.2">
      <c r="A789" t="s">
        <v>907</v>
      </c>
      <c r="B789" t="s">
        <v>142</v>
      </c>
      <c r="C789" t="s">
        <v>143</v>
      </c>
      <c r="D789" t="s">
        <v>27</v>
      </c>
      <c r="E789" s="2">
        <v>45318.943460648137</v>
      </c>
      <c r="F789" s="2">
        <v>45319.018460648149</v>
      </c>
      <c r="G789" t="str">
        <f t="shared" si="61"/>
        <v>01</v>
      </c>
      <c r="H789" t="str">
        <f t="shared" si="62"/>
        <v>27</v>
      </c>
      <c r="I789">
        <v>492</v>
      </c>
      <c r="J789">
        <f t="shared" si="63"/>
        <v>8.1999999999999993</v>
      </c>
      <c r="K789" t="s">
        <v>42</v>
      </c>
      <c r="L789" t="s">
        <v>112</v>
      </c>
      <c r="M789" t="s">
        <v>34</v>
      </c>
      <c r="N789" t="b">
        <v>0</v>
      </c>
      <c r="O789">
        <f>_xlfn.XLOOKUP(B789,Machine_Info!A:A,Machine_Info!E:E)</f>
        <v>22</v>
      </c>
      <c r="P789">
        <f t="shared" si="60"/>
        <v>13.8</v>
      </c>
      <c r="Q789">
        <f t="shared" si="64"/>
        <v>0.62727272727272732</v>
      </c>
    </row>
    <row r="790" spans="1:17" x14ac:dyDescent="0.2">
      <c r="A790" t="s">
        <v>908</v>
      </c>
      <c r="B790" t="s">
        <v>152</v>
      </c>
      <c r="C790" t="s">
        <v>153</v>
      </c>
      <c r="D790" t="s">
        <v>27</v>
      </c>
      <c r="E790" s="2">
        <v>45318.988182870373</v>
      </c>
      <c r="F790" s="2">
        <v>45319.079155092593</v>
      </c>
      <c r="G790" t="str">
        <f t="shared" si="61"/>
        <v>01</v>
      </c>
      <c r="H790" t="str">
        <f t="shared" si="62"/>
        <v>27</v>
      </c>
      <c r="I790">
        <v>224</v>
      </c>
      <c r="J790">
        <f t="shared" si="63"/>
        <v>3.7333333333333334</v>
      </c>
      <c r="K790" t="s">
        <v>42</v>
      </c>
      <c r="L790" t="s">
        <v>112</v>
      </c>
      <c r="M790" t="s">
        <v>34</v>
      </c>
      <c r="N790" t="b">
        <v>0</v>
      </c>
      <c r="O790">
        <f>_xlfn.XLOOKUP(B790,Machine_Info!A:A,Machine_Info!E:E)</f>
        <v>18</v>
      </c>
      <c r="P790">
        <f t="shared" si="60"/>
        <v>14.266666666666666</v>
      </c>
      <c r="Q790">
        <f t="shared" si="64"/>
        <v>0.79259259259259252</v>
      </c>
    </row>
    <row r="791" spans="1:17" x14ac:dyDescent="0.2">
      <c r="A791" t="s">
        <v>909</v>
      </c>
      <c r="B791" t="s">
        <v>18</v>
      </c>
      <c r="C791" t="s">
        <v>19</v>
      </c>
      <c r="D791" t="s">
        <v>20</v>
      </c>
      <c r="E791" s="2">
        <v>45318.999085648153</v>
      </c>
      <c r="F791" s="2">
        <v>45319.134502314817</v>
      </c>
      <c r="G791" t="str">
        <f t="shared" si="61"/>
        <v>01</v>
      </c>
      <c r="H791" t="str">
        <f t="shared" si="62"/>
        <v>27</v>
      </c>
      <c r="I791">
        <v>195</v>
      </c>
      <c r="J791">
        <f t="shared" si="63"/>
        <v>3.25</v>
      </c>
      <c r="K791" t="s">
        <v>71</v>
      </c>
      <c r="L791" t="s">
        <v>10156</v>
      </c>
      <c r="M791" t="s">
        <v>23</v>
      </c>
      <c r="N791" t="b">
        <v>1</v>
      </c>
      <c r="O791">
        <f>_xlfn.XLOOKUP(B791,Machine_Info!A:A,Machine_Info!E:E)</f>
        <v>16</v>
      </c>
      <c r="P791">
        <f t="shared" si="60"/>
        <v>12.75</v>
      </c>
      <c r="Q791">
        <f t="shared" si="64"/>
        <v>0.796875</v>
      </c>
    </row>
    <row r="792" spans="1:17" x14ac:dyDescent="0.2">
      <c r="A792" t="s">
        <v>910</v>
      </c>
      <c r="B792" t="s">
        <v>40</v>
      </c>
      <c r="C792" t="s">
        <v>41</v>
      </c>
      <c r="D792" t="s">
        <v>20</v>
      </c>
      <c r="E792" s="2">
        <v>45319.024606481478</v>
      </c>
      <c r="F792" s="2">
        <v>45319.038495370369</v>
      </c>
      <c r="G792" t="str">
        <f t="shared" si="61"/>
        <v>01</v>
      </c>
      <c r="H792" t="str">
        <f t="shared" si="62"/>
        <v>28</v>
      </c>
      <c r="I792">
        <v>829</v>
      </c>
      <c r="J792">
        <f t="shared" si="63"/>
        <v>13.816666666666666</v>
      </c>
      <c r="K792" t="s">
        <v>103</v>
      </c>
      <c r="L792" t="s">
        <v>112</v>
      </c>
      <c r="M792" t="s">
        <v>34</v>
      </c>
      <c r="N792" t="b">
        <v>0</v>
      </c>
      <c r="O792">
        <f>_xlfn.XLOOKUP(B792,Machine_Info!A:A,Machine_Info!E:E)</f>
        <v>18</v>
      </c>
      <c r="P792">
        <f t="shared" si="60"/>
        <v>4.1833333333333336</v>
      </c>
      <c r="Q792">
        <f t="shared" si="64"/>
        <v>0.23240740740740742</v>
      </c>
    </row>
    <row r="793" spans="1:17" x14ac:dyDescent="0.2">
      <c r="A793" t="s">
        <v>911</v>
      </c>
      <c r="B793" t="s">
        <v>135</v>
      </c>
      <c r="C793" t="s">
        <v>136</v>
      </c>
      <c r="D793" t="s">
        <v>32</v>
      </c>
      <c r="E793" s="2">
        <v>45319.057511574072</v>
      </c>
      <c r="F793" s="2">
        <v>45319.601261574076</v>
      </c>
      <c r="G793" t="str">
        <f t="shared" si="61"/>
        <v>01</v>
      </c>
      <c r="H793" t="str">
        <f t="shared" si="62"/>
        <v>28</v>
      </c>
      <c r="I793">
        <v>271</v>
      </c>
      <c r="J793">
        <f t="shared" si="63"/>
        <v>4.5166666666666666</v>
      </c>
      <c r="K793" t="s">
        <v>38</v>
      </c>
      <c r="L793" t="s">
        <v>10155</v>
      </c>
      <c r="M793" t="s">
        <v>44</v>
      </c>
      <c r="N793" t="b">
        <v>0</v>
      </c>
      <c r="O793">
        <f>_xlfn.XLOOKUP(B793,Machine_Info!A:A,Machine_Info!E:E)</f>
        <v>20</v>
      </c>
      <c r="P793">
        <f t="shared" si="60"/>
        <v>15.483333333333334</v>
      </c>
      <c r="Q793">
        <f t="shared" si="64"/>
        <v>0.77416666666666667</v>
      </c>
    </row>
    <row r="794" spans="1:17" x14ac:dyDescent="0.2">
      <c r="A794" t="s">
        <v>912</v>
      </c>
      <c r="B794" t="s">
        <v>78</v>
      </c>
      <c r="C794" t="s">
        <v>79</v>
      </c>
      <c r="D794" t="s">
        <v>32</v>
      </c>
      <c r="E794" s="2">
        <v>45319.066527777781</v>
      </c>
      <c r="F794" s="2">
        <v>45319.099861111114</v>
      </c>
      <c r="G794" t="str">
        <f t="shared" si="61"/>
        <v>01</v>
      </c>
      <c r="H794" t="str">
        <f t="shared" si="62"/>
        <v>28</v>
      </c>
      <c r="I794">
        <v>281</v>
      </c>
      <c r="J794">
        <f t="shared" si="63"/>
        <v>4.6833333333333336</v>
      </c>
      <c r="K794" t="s">
        <v>21</v>
      </c>
      <c r="L794" t="s">
        <v>10156</v>
      </c>
      <c r="M794" t="s">
        <v>23</v>
      </c>
      <c r="N794" t="b">
        <v>1</v>
      </c>
      <c r="O794">
        <f>_xlfn.XLOOKUP(B794,Machine_Info!A:A,Machine_Info!E:E)</f>
        <v>22</v>
      </c>
      <c r="P794">
        <f t="shared" si="60"/>
        <v>17.316666666666666</v>
      </c>
      <c r="Q794">
        <f t="shared" si="64"/>
        <v>0.78712121212121211</v>
      </c>
    </row>
    <row r="795" spans="1:17" x14ac:dyDescent="0.2">
      <c r="A795" t="s">
        <v>913</v>
      </c>
      <c r="B795" t="s">
        <v>116</v>
      </c>
      <c r="C795" t="s">
        <v>117</v>
      </c>
      <c r="D795" t="s">
        <v>20</v>
      </c>
      <c r="E795" s="2">
        <v>45319.122175925928</v>
      </c>
      <c r="F795" s="2">
        <v>45319.128425925926</v>
      </c>
      <c r="G795" t="str">
        <f t="shared" si="61"/>
        <v>01</v>
      </c>
      <c r="H795" t="str">
        <f t="shared" si="62"/>
        <v>28</v>
      </c>
      <c r="I795">
        <v>124</v>
      </c>
      <c r="J795">
        <f t="shared" si="63"/>
        <v>2.0666666666666669</v>
      </c>
      <c r="K795" t="s">
        <v>42</v>
      </c>
      <c r="L795" t="s">
        <v>112</v>
      </c>
      <c r="M795" t="s">
        <v>34</v>
      </c>
      <c r="N795" t="b">
        <v>0</v>
      </c>
      <c r="O795">
        <f>_xlfn.XLOOKUP(B795,Machine_Info!A:A,Machine_Info!E:E)</f>
        <v>16</v>
      </c>
      <c r="P795">
        <f t="shared" si="60"/>
        <v>13.933333333333334</v>
      </c>
      <c r="Q795">
        <f t="shared" si="64"/>
        <v>0.87083333333333335</v>
      </c>
    </row>
    <row r="796" spans="1:17" x14ac:dyDescent="0.2">
      <c r="A796" t="s">
        <v>914</v>
      </c>
      <c r="B796" t="s">
        <v>36</v>
      </c>
      <c r="C796" t="s">
        <v>37</v>
      </c>
      <c r="D796" t="s">
        <v>20</v>
      </c>
      <c r="E796" s="2">
        <v>45319.152708333328</v>
      </c>
      <c r="F796" s="2">
        <v>45319.245069444441</v>
      </c>
      <c r="G796" t="str">
        <f t="shared" si="61"/>
        <v>01</v>
      </c>
      <c r="H796" t="str">
        <f t="shared" si="62"/>
        <v>28</v>
      </c>
      <c r="I796">
        <v>858</v>
      </c>
      <c r="J796">
        <f t="shared" si="63"/>
        <v>14.3</v>
      </c>
      <c r="K796" t="s">
        <v>42</v>
      </c>
      <c r="L796" t="s">
        <v>112</v>
      </c>
      <c r="M796" t="s">
        <v>34</v>
      </c>
      <c r="N796" t="b">
        <v>0</v>
      </c>
      <c r="O796">
        <f>_xlfn.XLOOKUP(B796,Machine_Info!A:A,Machine_Info!E:E)</f>
        <v>18</v>
      </c>
      <c r="P796">
        <f t="shared" si="60"/>
        <v>3.6999999999999993</v>
      </c>
      <c r="Q796">
        <f t="shared" si="64"/>
        <v>0.20555555555555552</v>
      </c>
    </row>
    <row r="797" spans="1:17" x14ac:dyDescent="0.2">
      <c r="A797" t="s">
        <v>915</v>
      </c>
      <c r="B797" t="s">
        <v>30</v>
      </c>
      <c r="C797" t="s">
        <v>31</v>
      </c>
      <c r="D797" t="s">
        <v>32</v>
      </c>
      <c r="E797" s="2">
        <v>45319.188518518517</v>
      </c>
      <c r="F797" s="2">
        <v>45319.484351851846</v>
      </c>
      <c r="G797" t="str">
        <f t="shared" si="61"/>
        <v>01</v>
      </c>
      <c r="H797" t="str">
        <f t="shared" si="62"/>
        <v>28</v>
      </c>
      <c r="I797">
        <v>102</v>
      </c>
      <c r="J797">
        <f t="shared" si="63"/>
        <v>1.7</v>
      </c>
      <c r="K797" t="s">
        <v>38</v>
      </c>
      <c r="L797" t="s">
        <v>112</v>
      </c>
      <c r="M797" t="s">
        <v>34</v>
      </c>
      <c r="N797" t="b">
        <v>0</v>
      </c>
      <c r="O797">
        <f>_xlfn.XLOOKUP(B797,Machine_Info!A:A,Machine_Info!E:E)</f>
        <v>22</v>
      </c>
      <c r="P797">
        <f t="shared" si="60"/>
        <v>20.3</v>
      </c>
      <c r="Q797">
        <f t="shared" si="64"/>
        <v>0.92272727272727273</v>
      </c>
    </row>
    <row r="798" spans="1:17" x14ac:dyDescent="0.2">
      <c r="A798" t="s">
        <v>916</v>
      </c>
      <c r="B798" t="s">
        <v>96</v>
      </c>
      <c r="C798" t="s">
        <v>97</v>
      </c>
      <c r="D798" t="s">
        <v>27</v>
      </c>
      <c r="E798" s="2">
        <v>45319.209814814807</v>
      </c>
      <c r="F798" s="2">
        <v>45319.408425925933</v>
      </c>
      <c r="G798" t="str">
        <f t="shared" si="61"/>
        <v>01</v>
      </c>
      <c r="H798" t="str">
        <f t="shared" si="62"/>
        <v>28</v>
      </c>
      <c r="I798">
        <v>355</v>
      </c>
      <c r="J798">
        <f t="shared" si="63"/>
        <v>5.916666666666667</v>
      </c>
      <c r="K798" t="s">
        <v>103</v>
      </c>
      <c r="L798" t="s">
        <v>10156</v>
      </c>
      <c r="M798" t="s">
        <v>23</v>
      </c>
      <c r="N798" t="b">
        <v>0</v>
      </c>
      <c r="O798">
        <f>_xlfn.XLOOKUP(B798,Machine_Info!A:A,Machine_Info!E:E)</f>
        <v>20</v>
      </c>
      <c r="P798">
        <f t="shared" si="60"/>
        <v>14.083333333333332</v>
      </c>
      <c r="Q798">
        <f t="shared" si="64"/>
        <v>0.70416666666666661</v>
      </c>
    </row>
    <row r="799" spans="1:17" x14ac:dyDescent="0.2">
      <c r="A799" t="s">
        <v>917</v>
      </c>
      <c r="B799" t="s">
        <v>174</v>
      </c>
      <c r="C799" t="s">
        <v>175</v>
      </c>
      <c r="D799" t="s">
        <v>59</v>
      </c>
      <c r="E799" s="2">
        <v>45319.238171296303</v>
      </c>
      <c r="F799" s="2">
        <v>45319.370810185188</v>
      </c>
      <c r="G799" t="str">
        <f t="shared" si="61"/>
        <v>01</v>
      </c>
      <c r="H799" t="str">
        <f t="shared" si="62"/>
        <v>28</v>
      </c>
      <c r="I799">
        <v>160</v>
      </c>
      <c r="J799">
        <f t="shared" si="63"/>
        <v>2.6666666666666665</v>
      </c>
      <c r="K799" t="s">
        <v>28</v>
      </c>
      <c r="L799" t="s">
        <v>10155</v>
      </c>
      <c r="M799" t="s">
        <v>44</v>
      </c>
      <c r="N799" t="b">
        <v>0</v>
      </c>
      <c r="O799">
        <f>_xlfn.XLOOKUP(B799,Machine_Info!A:A,Machine_Info!E:E)</f>
        <v>14</v>
      </c>
      <c r="P799">
        <f t="shared" si="60"/>
        <v>11.333333333333334</v>
      </c>
      <c r="Q799">
        <f t="shared" si="64"/>
        <v>0.80952380952380953</v>
      </c>
    </row>
    <row r="800" spans="1:17" x14ac:dyDescent="0.2">
      <c r="A800" t="s">
        <v>918</v>
      </c>
      <c r="B800" t="s">
        <v>63</v>
      </c>
      <c r="C800" t="s">
        <v>64</v>
      </c>
      <c r="D800" t="s">
        <v>32</v>
      </c>
      <c r="E800" s="2">
        <v>45319.279513888891</v>
      </c>
      <c r="F800" s="2">
        <v>45319.444097222222</v>
      </c>
      <c r="G800" t="str">
        <f t="shared" si="61"/>
        <v>01</v>
      </c>
      <c r="H800" t="str">
        <f t="shared" si="62"/>
        <v>28</v>
      </c>
      <c r="I800">
        <v>76</v>
      </c>
      <c r="J800">
        <f t="shared" si="63"/>
        <v>1.2666666666666666</v>
      </c>
      <c r="K800" t="s">
        <v>54</v>
      </c>
      <c r="L800" t="s">
        <v>112</v>
      </c>
      <c r="M800" t="s">
        <v>34</v>
      </c>
      <c r="N800" t="b">
        <v>1</v>
      </c>
      <c r="O800">
        <f>_xlfn.XLOOKUP(B800,Machine_Info!A:A,Machine_Info!E:E)</f>
        <v>20</v>
      </c>
      <c r="P800">
        <f t="shared" si="60"/>
        <v>18.733333333333334</v>
      </c>
      <c r="Q800">
        <f t="shared" si="64"/>
        <v>0.93666666666666676</v>
      </c>
    </row>
    <row r="801" spans="1:17" x14ac:dyDescent="0.2">
      <c r="A801" t="s">
        <v>919</v>
      </c>
      <c r="B801" t="s">
        <v>125</v>
      </c>
      <c r="C801" t="s">
        <v>126</v>
      </c>
      <c r="D801" t="s">
        <v>20</v>
      </c>
      <c r="E801" s="2">
        <v>45319.306898148148</v>
      </c>
      <c r="F801" s="2">
        <v>45319.344398148147</v>
      </c>
      <c r="G801" t="str">
        <f t="shared" si="61"/>
        <v>01</v>
      </c>
      <c r="H801" t="str">
        <f t="shared" si="62"/>
        <v>28</v>
      </c>
      <c r="I801">
        <v>239</v>
      </c>
      <c r="J801">
        <f t="shared" si="63"/>
        <v>3.9833333333333334</v>
      </c>
      <c r="K801" t="s">
        <v>28</v>
      </c>
      <c r="L801" t="s">
        <v>10155</v>
      </c>
      <c r="M801" t="s">
        <v>44</v>
      </c>
      <c r="N801" t="b">
        <v>0</v>
      </c>
      <c r="O801">
        <f>_xlfn.XLOOKUP(B801,Machine_Info!A:A,Machine_Info!E:E)</f>
        <v>18</v>
      </c>
      <c r="P801">
        <f t="shared" si="60"/>
        <v>14.016666666666666</v>
      </c>
      <c r="Q801">
        <f t="shared" si="64"/>
        <v>0.77870370370370368</v>
      </c>
    </row>
    <row r="802" spans="1:17" x14ac:dyDescent="0.2">
      <c r="A802" t="s">
        <v>920</v>
      </c>
      <c r="B802" t="s">
        <v>116</v>
      </c>
      <c r="C802" t="s">
        <v>117</v>
      </c>
      <c r="D802" t="s">
        <v>20</v>
      </c>
      <c r="E802" s="2">
        <v>45319.527361111112</v>
      </c>
      <c r="F802" s="2">
        <v>45319.547500000001</v>
      </c>
      <c r="G802" t="str">
        <f t="shared" si="61"/>
        <v>01</v>
      </c>
      <c r="H802" t="str">
        <f t="shared" si="62"/>
        <v>28</v>
      </c>
      <c r="I802">
        <v>119</v>
      </c>
      <c r="J802">
        <f t="shared" si="63"/>
        <v>1.9833333333333334</v>
      </c>
      <c r="K802" t="s">
        <v>42</v>
      </c>
      <c r="L802" t="s">
        <v>10155</v>
      </c>
      <c r="M802" t="s">
        <v>44</v>
      </c>
      <c r="N802" t="b">
        <v>0</v>
      </c>
      <c r="O802">
        <f>_xlfn.XLOOKUP(B802,Machine_Info!A:A,Machine_Info!E:E)</f>
        <v>16</v>
      </c>
      <c r="P802">
        <f t="shared" si="60"/>
        <v>14.016666666666666</v>
      </c>
      <c r="Q802">
        <f t="shared" si="64"/>
        <v>0.87604166666666661</v>
      </c>
    </row>
    <row r="803" spans="1:17" x14ac:dyDescent="0.2">
      <c r="A803" t="s">
        <v>921</v>
      </c>
      <c r="B803" t="s">
        <v>106</v>
      </c>
      <c r="C803" t="s">
        <v>107</v>
      </c>
      <c r="D803" t="s">
        <v>59</v>
      </c>
      <c r="E803" s="2">
        <v>45319.612164351849</v>
      </c>
      <c r="F803" s="2">
        <v>45319.634386574071</v>
      </c>
      <c r="G803" t="str">
        <f t="shared" si="61"/>
        <v>01</v>
      </c>
      <c r="H803" t="str">
        <f t="shared" si="62"/>
        <v>28</v>
      </c>
      <c r="I803">
        <v>8</v>
      </c>
      <c r="J803">
        <f t="shared" si="63"/>
        <v>0.13333333333333333</v>
      </c>
      <c r="K803" t="s">
        <v>21</v>
      </c>
      <c r="L803" t="s">
        <v>10156</v>
      </c>
      <c r="M803" t="s">
        <v>23</v>
      </c>
      <c r="N803" t="b">
        <v>1</v>
      </c>
      <c r="O803">
        <f>_xlfn.XLOOKUP(B803,Machine_Info!A:A,Machine_Info!E:E)</f>
        <v>16</v>
      </c>
      <c r="P803">
        <f t="shared" si="60"/>
        <v>15.866666666666667</v>
      </c>
      <c r="Q803">
        <f t="shared" si="64"/>
        <v>0.9916666666666667</v>
      </c>
    </row>
    <row r="804" spans="1:17" x14ac:dyDescent="0.2">
      <c r="A804" t="s">
        <v>922</v>
      </c>
      <c r="B804" t="s">
        <v>66</v>
      </c>
      <c r="C804" t="s">
        <v>67</v>
      </c>
      <c r="D804" t="s">
        <v>32</v>
      </c>
      <c r="E804" s="2">
        <v>45319.649722222217</v>
      </c>
      <c r="F804" s="2">
        <v>45319.674722222233</v>
      </c>
      <c r="G804" t="str">
        <f t="shared" si="61"/>
        <v>01</v>
      </c>
      <c r="H804" t="str">
        <f t="shared" si="62"/>
        <v>28</v>
      </c>
      <c r="I804">
        <v>198</v>
      </c>
      <c r="J804">
        <f t="shared" si="63"/>
        <v>3.3</v>
      </c>
      <c r="K804" t="s">
        <v>42</v>
      </c>
      <c r="L804" t="s">
        <v>112</v>
      </c>
      <c r="M804" t="s">
        <v>34</v>
      </c>
      <c r="N804" t="b">
        <v>0</v>
      </c>
      <c r="O804">
        <f>_xlfn.XLOOKUP(B804,Machine_Info!A:A,Machine_Info!E:E)</f>
        <v>14</v>
      </c>
      <c r="P804">
        <f t="shared" si="60"/>
        <v>10.7</v>
      </c>
      <c r="Q804">
        <f t="shared" si="64"/>
        <v>0.76428571428571423</v>
      </c>
    </row>
    <row r="805" spans="1:17" x14ac:dyDescent="0.2">
      <c r="A805" t="s">
        <v>923</v>
      </c>
      <c r="B805" t="s">
        <v>96</v>
      </c>
      <c r="C805" t="s">
        <v>97</v>
      </c>
      <c r="D805" t="s">
        <v>27</v>
      </c>
      <c r="E805" s="2">
        <v>45319.659641203703</v>
      </c>
      <c r="F805" s="2">
        <v>45319.683252314811</v>
      </c>
      <c r="G805" t="str">
        <f t="shared" si="61"/>
        <v>01</v>
      </c>
      <c r="H805" t="str">
        <f t="shared" si="62"/>
        <v>28</v>
      </c>
      <c r="I805">
        <v>387</v>
      </c>
      <c r="J805">
        <f t="shared" si="63"/>
        <v>6.45</v>
      </c>
      <c r="K805" t="s">
        <v>103</v>
      </c>
      <c r="L805" t="s">
        <v>112</v>
      </c>
      <c r="M805" t="s">
        <v>34</v>
      </c>
      <c r="N805" t="b">
        <v>0</v>
      </c>
      <c r="O805">
        <f>_xlfn.XLOOKUP(B805,Machine_Info!A:A,Machine_Info!E:E)</f>
        <v>20</v>
      </c>
      <c r="P805">
        <f t="shared" si="60"/>
        <v>13.55</v>
      </c>
      <c r="Q805">
        <f t="shared" si="64"/>
        <v>0.67749999999999999</v>
      </c>
    </row>
    <row r="806" spans="1:17" x14ac:dyDescent="0.2">
      <c r="A806" t="s">
        <v>924</v>
      </c>
      <c r="B806" t="s">
        <v>78</v>
      </c>
      <c r="C806" t="s">
        <v>79</v>
      </c>
      <c r="D806" t="s">
        <v>32</v>
      </c>
      <c r="E806" s="2">
        <v>45319.664606481478</v>
      </c>
      <c r="F806" s="2">
        <v>45319.694467592592</v>
      </c>
      <c r="G806" t="str">
        <f t="shared" si="61"/>
        <v>01</v>
      </c>
      <c r="H806" t="str">
        <f t="shared" si="62"/>
        <v>28</v>
      </c>
      <c r="I806">
        <v>561</v>
      </c>
      <c r="J806">
        <f t="shared" si="63"/>
        <v>9.35</v>
      </c>
      <c r="K806" t="s">
        <v>110</v>
      </c>
      <c r="L806" t="s">
        <v>112</v>
      </c>
      <c r="M806" t="s">
        <v>34</v>
      </c>
      <c r="N806" t="b">
        <v>0</v>
      </c>
      <c r="O806">
        <f>_xlfn.XLOOKUP(B806,Machine_Info!A:A,Machine_Info!E:E)</f>
        <v>22</v>
      </c>
      <c r="P806">
        <f t="shared" si="60"/>
        <v>12.65</v>
      </c>
      <c r="Q806">
        <f t="shared" si="64"/>
        <v>0.57500000000000007</v>
      </c>
    </row>
    <row r="807" spans="1:17" x14ac:dyDescent="0.2">
      <c r="A807" t="s">
        <v>925</v>
      </c>
      <c r="B807" t="s">
        <v>99</v>
      </c>
      <c r="C807" t="s">
        <v>100</v>
      </c>
      <c r="D807" t="s">
        <v>32</v>
      </c>
      <c r="E807" s="2">
        <v>45319.672754629632</v>
      </c>
      <c r="F807" s="2">
        <v>45319.682476851849</v>
      </c>
      <c r="G807" t="str">
        <f t="shared" si="61"/>
        <v>01</v>
      </c>
      <c r="H807" t="str">
        <f t="shared" si="62"/>
        <v>28</v>
      </c>
      <c r="I807">
        <v>58</v>
      </c>
      <c r="J807">
        <f t="shared" si="63"/>
        <v>0.96666666666666667</v>
      </c>
      <c r="K807" t="s">
        <v>42</v>
      </c>
      <c r="L807" t="s">
        <v>10156</v>
      </c>
      <c r="M807" t="s">
        <v>23</v>
      </c>
      <c r="N807" t="b">
        <v>0</v>
      </c>
      <c r="O807">
        <f>_xlfn.XLOOKUP(B807,Machine_Info!A:A,Machine_Info!E:E)</f>
        <v>16</v>
      </c>
      <c r="P807">
        <f t="shared" si="60"/>
        <v>15.033333333333333</v>
      </c>
      <c r="Q807">
        <f t="shared" si="64"/>
        <v>0.93958333333333333</v>
      </c>
    </row>
    <row r="808" spans="1:17" x14ac:dyDescent="0.2">
      <c r="A808" t="s">
        <v>926</v>
      </c>
      <c r="B808" t="s">
        <v>36</v>
      </c>
      <c r="C808" t="s">
        <v>37</v>
      </c>
      <c r="D808" t="s">
        <v>20</v>
      </c>
      <c r="E808" s="2">
        <v>45319.68377314815</v>
      </c>
      <c r="F808" s="2">
        <v>45319.800439814811</v>
      </c>
      <c r="G808" t="str">
        <f t="shared" si="61"/>
        <v>01</v>
      </c>
      <c r="H808" t="str">
        <f t="shared" si="62"/>
        <v>28</v>
      </c>
      <c r="I808">
        <v>971</v>
      </c>
      <c r="J808">
        <f t="shared" si="63"/>
        <v>16.183333333333334</v>
      </c>
      <c r="K808" t="s">
        <v>54</v>
      </c>
      <c r="L808" t="s">
        <v>112</v>
      </c>
      <c r="M808" t="s">
        <v>34</v>
      </c>
      <c r="N808" t="b">
        <v>1</v>
      </c>
      <c r="O808">
        <f>_xlfn.XLOOKUP(B808,Machine_Info!A:A,Machine_Info!E:E)</f>
        <v>18</v>
      </c>
      <c r="P808">
        <f t="shared" si="60"/>
        <v>1.8166666666666664</v>
      </c>
      <c r="Q808">
        <f t="shared" si="64"/>
        <v>0.10092592592592592</v>
      </c>
    </row>
    <row r="809" spans="1:17" x14ac:dyDescent="0.2">
      <c r="A809" t="s">
        <v>927</v>
      </c>
      <c r="B809" t="s">
        <v>52</v>
      </c>
      <c r="C809" t="s">
        <v>53</v>
      </c>
      <c r="D809" t="s">
        <v>27</v>
      </c>
      <c r="E809" s="2">
        <v>45319.777569444443</v>
      </c>
      <c r="F809" s="2">
        <v>45319.903263888889</v>
      </c>
      <c r="G809" t="str">
        <f t="shared" si="61"/>
        <v>01</v>
      </c>
      <c r="H809" t="str">
        <f t="shared" si="62"/>
        <v>28</v>
      </c>
      <c r="I809">
        <v>71</v>
      </c>
      <c r="J809">
        <f t="shared" si="63"/>
        <v>1.1833333333333333</v>
      </c>
      <c r="K809" t="s">
        <v>38</v>
      </c>
      <c r="L809" t="s">
        <v>112</v>
      </c>
      <c r="M809" t="s">
        <v>34</v>
      </c>
      <c r="N809" t="b">
        <v>0</v>
      </c>
      <c r="O809">
        <f>_xlfn.XLOOKUP(B809,Machine_Info!A:A,Machine_Info!E:E)</f>
        <v>16</v>
      </c>
      <c r="P809">
        <f t="shared" si="60"/>
        <v>14.816666666666666</v>
      </c>
      <c r="Q809">
        <f t="shared" si="64"/>
        <v>0.92604166666666665</v>
      </c>
    </row>
    <row r="810" spans="1:17" x14ac:dyDescent="0.2">
      <c r="A810" t="s">
        <v>928</v>
      </c>
      <c r="B810" t="s">
        <v>52</v>
      </c>
      <c r="C810" t="s">
        <v>53</v>
      </c>
      <c r="D810" t="s">
        <v>27</v>
      </c>
      <c r="E810" s="2">
        <v>45319.922800925917</v>
      </c>
      <c r="F810" s="2">
        <v>45320.135300925933</v>
      </c>
      <c r="G810" t="str">
        <f t="shared" si="61"/>
        <v>01</v>
      </c>
      <c r="H810" t="str">
        <f t="shared" si="62"/>
        <v>28</v>
      </c>
      <c r="I810">
        <v>59</v>
      </c>
      <c r="J810">
        <f t="shared" si="63"/>
        <v>0.98333333333333328</v>
      </c>
      <c r="K810" t="s">
        <v>28</v>
      </c>
      <c r="L810" t="s">
        <v>112</v>
      </c>
      <c r="M810" t="s">
        <v>34</v>
      </c>
      <c r="N810" t="b">
        <v>0</v>
      </c>
      <c r="O810">
        <f>_xlfn.XLOOKUP(B810,Machine_Info!A:A,Machine_Info!E:E)</f>
        <v>16</v>
      </c>
      <c r="P810">
        <f t="shared" si="60"/>
        <v>15.016666666666667</v>
      </c>
      <c r="Q810">
        <f t="shared" si="64"/>
        <v>0.93854166666666672</v>
      </c>
    </row>
    <row r="811" spans="1:17" x14ac:dyDescent="0.2">
      <c r="A811" t="s">
        <v>929</v>
      </c>
      <c r="B811" t="s">
        <v>69</v>
      </c>
      <c r="C811" t="s">
        <v>70</v>
      </c>
      <c r="D811" t="s">
        <v>27</v>
      </c>
      <c r="E811" s="2">
        <v>45319.935624999998</v>
      </c>
      <c r="F811" s="2">
        <v>45319.970347222217</v>
      </c>
      <c r="G811" t="str">
        <f t="shared" si="61"/>
        <v>01</v>
      </c>
      <c r="H811" t="str">
        <f t="shared" si="62"/>
        <v>28</v>
      </c>
      <c r="I811">
        <v>287</v>
      </c>
      <c r="J811">
        <f t="shared" si="63"/>
        <v>4.7833333333333332</v>
      </c>
      <c r="K811" t="s">
        <v>103</v>
      </c>
      <c r="L811" t="s">
        <v>10155</v>
      </c>
      <c r="M811" t="s">
        <v>44</v>
      </c>
      <c r="N811" t="b">
        <v>0</v>
      </c>
      <c r="O811">
        <f>_xlfn.XLOOKUP(B811,Machine_Info!A:A,Machine_Info!E:E)</f>
        <v>16</v>
      </c>
      <c r="P811">
        <f t="shared" si="60"/>
        <v>11.216666666666667</v>
      </c>
      <c r="Q811">
        <f t="shared" si="64"/>
        <v>0.70104166666666667</v>
      </c>
    </row>
    <row r="812" spans="1:17" x14ac:dyDescent="0.2">
      <c r="A812" t="s">
        <v>930</v>
      </c>
      <c r="B812" t="s">
        <v>142</v>
      </c>
      <c r="C812" t="s">
        <v>143</v>
      </c>
      <c r="D812" t="s">
        <v>27</v>
      </c>
      <c r="E812" s="2">
        <v>45319.957881944443</v>
      </c>
      <c r="F812" s="2">
        <v>45319.986354166656</v>
      </c>
      <c r="G812" t="str">
        <f t="shared" si="61"/>
        <v>01</v>
      </c>
      <c r="H812" t="str">
        <f t="shared" si="62"/>
        <v>28</v>
      </c>
      <c r="I812">
        <v>169</v>
      </c>
      <c r="J812">
        <f t="shared" si="63"/>
        <v>2.8166666666666669</v>
      </c>
      <c r="K812" t="s">
        <v>71</v>
      </c>
      <c r="L812" t="s">
        <v>10156</v>
      </c>
      <c r="M812" t="s">
        <v>23</v>
      </c>
      <c r="N812" t="b">
        <v>1</v>
      </c>
      <c r="O812">
        <f>_xlfn.XLOOKUP(B812,Machine_Info!A:A,Machine_Info!E:E)</f>
        <v>22</v>
      </c>
      <c r="P812">
        <f t="shared" si="60"/>
        <v>19.183333333333334</v>
      </c>
      <c r="Q812">
        <f t="shared" si="64"/>
        <v>0.87196969696969695</v>
      </c>
    </row>
    <row r="813" spans="1:17" x14ac:dyDescent="0.2">
      <c r="A813" t="s">
        <v>931</v>
      </c>
      <c r="B813" t="s">
        <v>66</v>
      </c>
      <c r="C813" t="s">
        <v>67</v>
      </c>
      <c r="D813" t="s">
        <v>32</v>
      </c>
      <c r="E813" s="2">
        <v>45320.050833333327</v>
      </c>
      <c r="F813" s="2">
        <v>45320.441805555558</v>
      </c>
      <c r="G813" t="str">
        <f t="shared" si="61"/>
        <v>01</v>
      </c>
      <c r="H813" t="str">
        <f t="shared" si="62"/>
        <v>29</v>
      </c>
      <c r="I813">
        <v>275</v>
      </c>
      <c r="J813">
        <f t="shared" si="63"/>
        <v>4.583333333333333</v>
      </c>
      <c r="K813" t="s">
        <v>38</v>
      </c>
      <c r="L813" t="s">
        <v>10156</v>
      </c>
      <c r="M813" t="s">
        <v>23</v>
      </c>
      <c r="N813" t="b">
        <v>0</v>
      </c>
      <c r="O813">
        <f>_xlfn.XLOOKUP(B813,Machine_Info!A:A,Machine_Info!E:E)</f>
        <v>14</v>
      </c>
      <c r="P813">
        <f t="shared" si="60"/>
        <v>9.4166666666666679</v>
      </c>
      <c r="Q813">
        <f t="shared" si="64"/>
        <v>0.67261904761904767</v>
      </c>
    </row>
    <row r="814" spans="1:17" x14ac:dyDescent="0.2">
      <c r="A814" t="s">
        <v>932</v>
      </c>
      <c r="B814" t="s">
        <v>106</v>
      </c>
      <c r="C814" t="s">
        <v>107</v>
      </c>
      <c r="D814" t="s">
        <v>59</v>
      </c>
      <c r="E814" s="2">
        <v>45320.082280092603</v>
      </c>
      <c r="F814" s="2">
        <v>45320.23228009259</v>
      </c>
      <c r="G814" t="str">
        <f t="shared" si="61"/>
        <v>01</v>
      </c>
      <c r="H814" t="str">
        <f t="shared" si="62"/>
        <v>29</v>
      </c>
      <c r="I814">
        <v>17</v>
      </c>
      <c r="J814">
        <f t="shared" si="63"/>
        <v>0.28333333333333333</v>
      </c>
      <c r="K814" t="s">
        <v>42</v>
      </c>
      <c r="L814" t="s">
        <v>10156</v>
      </c>
      <c r="M814" t="s">
        <v>23</v>
      </c>
      <c r="N814" t="b">
        <v>0</v>
      </c>
      <c r="O814">
        <f>_xlfn.XLOOKUP(B814,Machine_Info!A:A,Machine_Info!E:E)</f>
        <v>16</v>
      </c>
      <c r="P814">
        <f t="shared" si="60"/>
        <v>15.716666666666667</v>
      </c>
      <c r="Q814">
        <f t="shared" si="64"/>
        <v>0.98229166666666667</v>
      </c>
    </row>
    <row r="815" spans="1:17" x14ac:dyDescent="0.2">
      <c r="A815" t="s">
        <v>933</v>
      </c>
      <c r="B815" t="s">
        <v>63</v>
      </c>
      <c r="C815" t="s">
        <v>64</v>
      </c>
      <c r="D815" t="s">
        <v>32</v>
      </c>
      <c r="E815" s="2">
        <v>45320.099687499998</v>
      </c>
      <c r="F815" s="2">
        <v>45320.105243055557</v>
      </c>
      <c r="G815" t="str">
        <f t="shared" si="61"/>
        <v>01</v>
      </c>
      <c r="H815" t="str">
        <f t="shared" si="62"/>
        <v>29</v>
      </c>
      <c r="I815">
        <v>70</v>
      </c>
      <c r="J815">
        <f t="shared" si="63"/>
        <v>1.1666666666666667</v>
      </c>
      <c r="K815" t="s">
        <v>54</v>
      </c>
      <c r="L815" t="s">
        <v>10156</v>
      </c>
      <c r="M815" t="s">
        <v>23</v>
      </c>
      <c r="N815" t="b">
        <v>1</v>
      </c>
      <c r="O815">
        <f>_xlfn.XLOOKUP(B815,Machine_Info!A:A,Machine_Info!E:E)</f>
        <v>20</v>
      </c>
      <c r="P815">
        <f t="shared" si="60"/>
        <v>18.833333333333332</v>
      </c>
      <c r="Q815">
        <f t="shared" si="64"/>
        <v>0.94166666666666665</v>
      </c>
    </row>
    <row r="816" spans="1:17" x14ac:dyDescent="0.2">
      <c r="A816" t="s">
        <v>934</v>
      </c>
      <c r="B816" t="s">
        <v>142</v>
      </c>
      <c r="C816" t="s">
        <v>143</v>
      </c>
      <c r="D816" t="s">
        <v>27</v>
      </c>
      <c r="E816" s="2">
        <v>45320.099965277783</v>
      </c>
      <c r="F816" s="2">
        <v>45320.118715277778</v>
      </c>
      <c r="G816" t="str">
        <f t="shared" si="61"/>
        <v>01</v>
      </c>
      <c r="H816" t="str">
        <f t="shared" si="62"/>
        <v>29</v>
      </c>
      <c r="I816">
        <v>490</v>
      </c>
      <c r="J816">
        <f t="shared" si="63"/>
        <v>8.1666666666666661</v>
      </c>
      <c r="K816" t="s">
        <v>28</v>
      </c>
      <c r="L816" t="s">
        <v>112</v>
      </c>
      <c r="M816" t="s">
        <v>34</v>
      </c>
      <c r="N816" t="b">
        <v>0</v>
      </c>
      <c r="O816">
        <f>_xlfn.XLOOKUP(B816,Machine_Info!A:A,Machine_Info!E:E)</f>
        <v>22</v>
      </c>
      <c r="P816">
        <f t="shared" si="60"/>
        <v>13.833333333333334</v>
      </c>
      <c r="Q816">
        <f t="shared" si="64"/>
        <v>0.62878787878787878</v>
      </c>
    </row>
    <row r="817" spans="1:17" x14ac:dyDescent="0.2">
      <c r="A817" t="s">
        <v>935</v>
      </c>
      <c r="B817" t="s">
        <v>142</v>
      </c>
      <c r="C817" t="s">
        <v>143</v>
      </c>
      <c r="D817" t="s">
        <v>27</v>
      </c>
      <c r="E817" s="2">
        <v>45320.110694444447</v>
      </c>
      <c r="F817" s="2">
        <v>45320.244027777779</v>
      </c>
      <c r="G817" t="str">
        <f t="shared" si="61"/>
        <v>01</v>
      </c>
      <c r="H817" t="str">
        <f t="shared" si="62"/>
        <v>29</v>
      </c>
      <c r="I817">
        <v>326</v>
      </c>
      <c r="J817">
        <f t="shared" si="63"/>
        <v>5.4333333333333336</v>
      </c>
      <c r="K817" t="s">
        <v>110</v>
      </c>
      <c r="L817" t="s">
        <v>10155</v>
      </c>
      <c r="M817" t="s">
        <v>44</v>
      </c>
      <c r="N817" t="b">
        <v>0</v>
      </c>
      <c r="O817">
        <f>_xlfn.XLOOKUP(B817,Machine_Info!A:A,Machine_Info!E:E)</f>
        <v>22</v>
      </c>
      <c r="P817">
        <f t="shared" si="60"/>
        <v>16.566666666666666</v>
      </c>
      <c r="Q817">
        <f t="shared" si="64"/>
        <v>0.75303030303030305</v>
      </c>
    </row>
    <row r="818" spans="1:17" x14ac:dyDescent="0.2">
      <c r="A818" t="s">
        <v>936</v>
      </c>
      <c r="B818" t="s">
        <v>99</v>
      </c>
      <c r="C818" t="s">
        <v>100</v>
      </c>
      <c r="D818" t="s">
        <v>32</v>
      </c>
      <c r="E818" s="2">
        <v>45320.148032407407</v>
      </c>
      <c r="F818" s="2">
        <v>45320.174421296288</v>
      </c>
      <c r="G818" t="str">
        <f t="shared" si="61"/>
        <v>01</v>
      </c>
      <c r="H818" t="str">
        <f t="shared" si="62"/>
        <v>29</v>
      </c>
      <c r="I818">
        <v>290</v>
      </c>
      <c r="J818">
        <f t="shared" si="63"/>
        <v>4.833333333333333</v>
      </c>
      <c r="K818" t="s">
        <v>38</v>
      </c>
      <c r="L818" t="s">
        <v>10155</v>
      </c>
      <c r="M818" t="s">
        <v>44</v>
      </c>
      <c r="N818" t="b">
        <v>0</v>
      </c>
      <c r="O818">
        <f>_xlfn.XLOOKUP(B818,Machine_Info!A:A,Machine_Info!E:E)</f>
        <v>16</v>
      </c>
      <c r="P818">
        <f t="shared" si="60"/>
        <v>11.166666666666668</v>
      </c>
      <c r="Q818">
        <f t="shared" si="64"/>
        <v>0.69791666666666674</v>
      </c>
    </row>
    <row r="819" spans="1:17" x14ac:dyDescent="0.2">
      <c r="A819" t="s">
        <v>937</v>
      </c>
      <c r="B819" t="s">
        <v>135</v>
      </c>
      <c r="C819" t="s">
        <v>136</v>
      </c>
      <c r="D819" t="s">
        <v>32</v>
      </c>
      <c r="E819" s="2">
        <v>45320.157326388893</v>
      </c>
      <c r="F819" s="2">
        <v>45320.362187500003</v>
      </c>
      <c r="G819" t="str">
        <f t="shared" si="61"/>
        <v>01</v>
      </c>
      <c r="H819" t="str">
        <f t="shared" si="62"/>
        <v>29</v>
      </c>
      <c r="I819">
        <v>254</v>
      </c>
      <c r="J819">
        <f t="shared" si="63"/>
        <v>4.2333333333333334</v>
      </c>
      <c r="K819" t="s">
        <v>54</v>
      </c>
      <c r="L819" t="s">
        <v>10156</v>
      </c>
      <c r="M819" t="s">
        <v>23</v>
      </c>
      <c r="N819" t="b">
        <v>1</v>
      </c>
      <c r="O819">
        <f>_xlfn.XLOOKUP(B819,Machine_Info!A:A,Machine_Info!E:E)</f>
        <v>20</v>
      </c>
      <c r="P819">
        <f t="shared" si="60"/>
        <v>15.766666666666666</v>
      </c>
      <c r="Q819">
        <f t="shared" si="64"/>
        <v>0.78833333333333333</v>
      </c>
    </row>
    <row r="820" spans="1:17" x14ac:dyDescent="0.2">
      <c r="A820" t="s">
        <v>938</v>
      </c>
      <c r="B820" t="s">
        <v>69</v>
      </c>
      <c r="C820" t="s">
        <v>70</v>
      </c>
      <c r="D820" t="s">
        <v>27</v>
      </c>
      <c r="E820" s="2">
        <v>45320.255057870367</v>
      </c>
      <c r="F820" s="2">
        <v>45320.371724537043</v>
      </c>
      <c r="G820" t="str">
        <f t="shared" si="61"/>
        <v>01</v>
      </c>
      <c r="H820" t="str">
        <f t="shared" si="62"/>
        <v>29</v>
      </c>
      <c r="I820">
        <v>327</v>
      </c>
      <c r="J820">
        <f t="shared" si="63"/>
        <v>5.45</v>
      </c>
      <c r="K820" t="s">
        <v>38</v>
      </c>
      <c r="L820" t="s">
        <v>10155</v>
      </c>
      <c r="M820" t="s">
        <v>44</v>
      </c>
      <c r="N820" t="b">
        <v>0</v>
      </c>
      <c r="O820">
        <f>_xlfn.XLOOKUP(B820,Machine_Info!A:A,Machine_Info!E:E)</f>
        <v>16</v>
      </c>
      <c r="P820">
        <f t="shared" si="60"/>
        <v>10.55</v>
      </c>
      <c r="Q820">
        <f t="shared" si="64"/>
        <v>0.65937500000000004</v>
      </c>
    </row>
    <row r="821" spans="1:17" x14ac:dyDescent="0.2">
      <c r="A821" t="s">
        <v>939</v>
      </c>
      <c r="B821" t="s">
        <v>116</v>
      </c>
      <c r="C821" t="s">
        <v>117</v>
      </c>
      <c r="D821" t="s">
        <v>20</v>
      </c>
      <c r="E821" s="2">
        <v>45320.321458333332</v>
      </c>
      <c r="F821" s="2">
        <v>45320.33326388889</v>
      </c>
      <c r="G821" t="str">
        <f t="shared" si="61"/>
        <v>01</v>
      </c>
      <c r="H821" t="str">
        <f t="shared" si="62"/>
        <v>29</v>
      </c>
      <c r="I821">
        <v>308</v>
      </c>
      <c r="J821">
        <f t="shared" si="63"/>
        <v>5.1333333333333337</v>
      </c>
      <c r="K821" t="s">
        <v>110</v>
      </c>
      <c r="L821" t="s">
        <v>10155</v>
      </c>
      <c r="M821" t="s">
        <v>44</v>
      </c>
      <c r="N821" t="b">
        <v>0</v>
      </c>
      <c r="O821">
        <f>_xlfn.XLOOKUP(B821,Machine_Info!A:A,Machine_Info!E:E)</f>
        <v>16</v>
      </c>
      <c r="P821">
        <f t="shared" si="60"/>
        <v>10.866666666666667</v>
      </c>
      <c r="Q821">
        <f t="shared" si="64"/>
        <v>0.6791666666666667</v>
      </c>
    </row>
    <row r="822" spans="1:17" x14ac:dyDescent="0.2">
      <c r="A822" t="s">
        <v>940</v>
      </c>
      <c r="B822" t="s">
        <v>139</v>
      </c>
      <c r="C822" t="s">
        <v>140</v>
      </c>
      <c r="D822" t="s">
        <v>59</v>
      </c>
      <c r="E822" s="2">
        <v>45320.355740740742</v>
      </c>
      <c r="F822" s="2">
        <v>45320.371018518519</v>
      </c>
      <c r="G822" t="str">
        <f t="shared" si="61"/>
        <v>01</v>
      </c>
      <c r="H822" t="str">
        <f t="shared" si="62"/>
        <v>29</v>
      </c>
      <c r="I822">
        <v>318</v>
      </c>
      <c r="J822">
        <f t="shared" si="63"/>
        <v>5.3</v>
      </c>
      <c r="K822" t="s">
        <v>110</v>
      </c>
      <c r="L822" t="s">
        <v>10155</v>
      </c>
      <c r="M822" t="s">
        <v>44</v>
      </c>
      <c r="N822" t="b">
        <v>0</v>
      </c>
      <c r="O822">
        <f>_xlfn.XLOOKUP(B822,Machine_Info!A:A,Machine_Info!E:E)</f>
        <v>20</v>
      </c>
      <c r="P822">
        <f t="shared" si="60"/>
        <v>14.7</v>
      </c>
      <c r="Q822">
        <f t="shared" si="64"/>
        <v>0.73499999999999999</v>
      </c>
    </row>
    <row r="823" spans="1:17" x14ac:dyDescent="0.2">
      <c r="A823" t="s">
        <v>941</v>
      </c>
      <c r="B823" t="s">
        <v>163</v>
      </c>
      <c r="C823" t="s">
        <v>164</v>
      </c>
      <c r="D823" t="s">
        <v>32</v>
      </c>
      <c r="E823" s="2">
        <v>45320.370775462958</v>
      </c>
      <c r="F823" s="2">
        <v>45320.479803240742</v>
      </c>
      <c r="G823" t="str">
        <f t="shared" si="61"/>
        <v>01</v>
      </c>
      <c r="H823" t="str">
        <f t="shared" si="62"/>
        <v>29</v>
      </c>
      <c r="I823">
        <v>477</v>
      </c>
      <c r="J823">
        <f t="shared" si="63"/>
        <v>7.95</v>
      </c>
      <c r="K823" t="s">
        <v>42</v>
      </c>
      <c r="L823" t="s">
        <v>112</v>
      </c>
      <c r="M823" t="s">
        <v>34</v>
      </c>
      <c r="N823" t="b">
        <v>0</v>
      </c>
      <c r="O823">
        <f>_xlfn.XLOOKUP(B823,Machine_Info!A:A,Machine_Info!E:E)</f>
        <v>20</v>
      </c>
      <c r="P823">
        <f t="shared" si="60"/>
        <v>12.05</v>
      </c>
      <c r="Q823">
        <f t="shared" si="64"/>
        <v>0.60250000000000004</v>
      </c>
    </row>
    <row r="824" spans="1:17" x14ac:dyDescent="0.2">
      <c r="A824" t="s">
        <v>942</v>
      </c>
      <c r="B824" t="s">
        <v>263</v>
      </c>
      <c r="C824" t="s">
        <v>264</v>
      </c>
      <c r="D824" t="s">
        <v>27</v>
      </c>
      <c r="E824" s="2">
        <v>45320.38989583333</v>
      </c>
      <c r="F824" s="2">
        <v>45320.393368055556</v>
      </c>
      <c r="G824" t="str">
        <f t="shared" si="61"/>
        <v>01</v>
      </c>
      <c r="H824" t="str">
        <f t="shared" si="62"/>
        <v>29</v>
      </c>
      <c r="I824">
        <v>395</v>
      </c>
      <c r="J824">
        <f t="shared" si="63"/>
        <v>6.583333333333333</v>
      </c>
      <c r="K824" t="s">
        <v>71</v>
      </c>
      <c r="L824" t="s">
        <v>112</v>
      </c>
      <c r="M824" t="s">
        <v>34</v>
      </c>
      <c r="N824" t="b">
        <v>1</v>
      </c>
      <c r="O824">
        <f>_xlfn.XLOOKUP(B824,Machine_Info!A:A,Machine_Info!E:E)</f>
        <v>22</v>
      </c>
      <c r="P824">
        <f t="shared" si="60"/>
        <v>15.416666666666668</v>
      </c>
      <c r="Q824">
        <f t="shared" si="64"/>
        <v>0.7007575757575758</v>
      </c>
    </row>
    <row r="825" spans="1:17" x14ac:dyDescent="0.2">
      <c r="A825" t="s">
        <v>943</v>
      </c>
      <c r="B825" t="s">
        <v>78</v>
      </c>
      <c r="C825" t="s">
        <v>79</v>
      </c>
      <c r="D825" t="s">
        <v>32</v>
      </c>
      <c r="E825" s="2">
        <v>45320.464259259257</v>
      </c>
      <c r="F825" s="2">
        <v>45320.569814814808</v>
      </c>
      <c r="G825" t="str">
        <f t="shared" si="61"/>
        <v>01</v>
      </c>
      <c r="H825" t="str">
        <f t="shared" si="62"/>
        <v>29</v>
      </c>
      <c r="I825">
        <v>673</v>
      </c>
      <c r="J825">
        <f t="shared" si="63"/>
        <v>11.216666666666667</v>
      </c>
      <c r="K825" t="s">
        <v>103</v>
      </c>
      <c r="L825" t="s">
        <v>10155</v>
      </c>
      <c r="M825" t="s">
        <v>44</v>
      </c>
      <c r="N825" t="b">
        <v>0</v>
      </c>
      <c r="O825">
        <f>_xlfn.XLOOKUP(B825,Machine_Info!A:A,Machine_Info!E:E)</f>
        <v>22</v>
      </c>
      <c r="P825">
        <f t="shared" si="60"/>
        <v>10.783333333333333</v>
      </c>
      <c r="Q825">
        <f t="shared" si="64"/>
        <v>0.49015151515151517</v>
      </c>
    </row>
    <row r="826" spans="1:17" x14ac:dyDescent="0.2">
      <c r="A826" t="s">
        <v>944</v>
      </c>
      <c r="B826" t="s">
        <v>218</v>
      </c>
      <c r="C826" t="s">
        <v>219</v>
      </c>
      <c r="D826" t="s">
        <v>20</v>
      </c>
      <c r="E826" s="2">
        <v>45320.488877314812</v>
      </c>
      <c r="F826" s="2">
        <v>45320.504155092603</v>
      </c>
      <c r="G826" t="str">
        <f t="shared" si="61"/>
        <v>01</v>
      </c>
      <c r="H826" t="str">
        <f t="shared" si="62"/>
        <v>29</v>
      </c>
      <c r="I826">
        <v>101</v>
      </c>
      <c r="J826">
        <f t="shared" si="63"/>
        <v>1.6833333333333333</v>
      </c>
      <c r="K826" t="s">
        <v>42</v>
      </c>
      <c r="L826" t="s">
        <v>112</v>
      </c>
      <c r="M826" t="s">
        <v>34</v>
      </c>
      <c r="N826" t="b">
        <v>0</v>
      </c>
      <c r="O826">
        <f>_xlfn.XLOOKUP(B826,Machine_Info!A:A,Machine_Info!E:E)</f>
        <v>14</v>
      </c>
      <c r="P826">
        <f t="shared" si="60"/>
        <v>12.316666666666666</v>
      </c>
      <c r="Q826">
        <f t="shared" si="64"/>
        <v>0.87976190476190474</v>
      </c>
    </row>
    <row r="827" spans="1:17" x14ac:dyDescent="0.2">
      <c r="A827" t="s">
        <v>945</v>
      </c>
      <c r="B827" t="s">
        <v>57</v>
      </c>
      <c r="C827" t="s">
        <v>58</v>
      </c>
      <c r="D827" t="s">
        <v>59</v>
      </c>
      <c r="E827" s="2">
        <v>45320.492534722223</v>
      </c>
      <c r="F827" s="2">
        <v>45320.505729166667</v>
      </c>
      <c r="G827" t="str">
        <f t="shared" si="61"/>
        <v>01</v>
      </c>
      <c r="H827" t="str">
        <f t="shared" si="62"/>
        <v>29</v>
      </c>
      <c r="I827">
        <v>21</v>
      </c>
      <c r="J827">
        <f t="shared" si="63"/>
        <v>0.35</v>
      </c>
      <c r="K827" t="s">
        <v>103</v>
      </c>
      <c r="L827" t="s">
        <v>10156</v>
      </c>
      <c r="M827" t="s">
        <v>23</v>
      </c>
      <c r="N827" t="b">
        <v>0</v>
      </c>
      <c r="O827">
        <f>_xlfn.XLOOKUP(B827,Machine_Info!A:A,Machine_Info!E:E)</f>
        <v>18</v>
      </c>
      <c r="P827">
        <f t="shared" si="60"/>
        <v>17.649999999999999</v>
      </c>
      <c r="Q827">
        <f t="shared" si="64"/>
        <v>0.98055555555555551</v>
      </c>
    </row>
    <row r="828" spans="1:17" x14ac:dyDescent="0.2">
      <c r="A828" t="s">
        <v>946</v>
      </c>
      <c r="B828" t="s">
        <v>106</v>
      </c>
      <c r="C828" t="s">
        <v>107</v>
      </c>
      <c r="D828" t="s">
        <v>59</v>
      </c>
      <c r="E828" s="2">
        <v>45320.502326388887</v>
      </c>
      <c r="F828" s="2">
        <v>45320.509965277779</v>
      </c>
      <c r="G828" t="str">
        <f t="shared" si="61"/>
        <v>01</v>
      </c>
      <c r="H828" t="str">
        <f t="shared" si="62"/>
        <v>29</v>
      </c>
      <c r="I828">
        <v>8</v>
      </c>
      <c r="J828">
        <f t="shared" si="63"/>
        <v>0.13333333333333333</v>
      </c>
      <c r="K828" t="s">
        <v>71</v>
      </c>
      <c r="L828" t="s">
        <v>112</v>
      </c>
      <c r="M828" t="s">
        <v>34</v>
      </c>
      <c r="N828" t="b">
        <v>1</v>
      </c>
      <c r="O828">
        <f>_xlfn.XLOOKUP(B828,Machine_Info!A:A,Machine_Info!E:E)</f>
        <v>16</v>
      </c>
      <c r="P828">
        <f t="shared" si="60"/>
        <v>15.866666666666667</v>
      </c>
      <c r="Q828">
        <f t="shared" si="64"/>
        <v>0.9916666666666667</v>
      </c>
    </row>
    <row r="829" spans="1:17" x14ac:dyDescent="0.2">
      <c r="A829" t="s">
        <v>947</v>
      </c>
      <c r="B829" t="s">
        <v>218</v>
      </c>
      <c r="C829" t="s">
        <v>219</v>
      </c>
      <c r="D829" t="s">
        <v>20</v>
      </c>
      <c r="E829" s="2">
        <v>45320.571458333332</v>
      </c>
      <c r="F829" s="2">
        <v>45320.665902777779</v>
      </c>
      <c r="G829" t="str">
        <f t="shared" si="61"/>
        <v>01</v>
      </c>
      <c r="H829" t="str">
        <f t="shared" si="62"/>
        <v>29</v>
      </c>
      <c r="I829">
        <v>120</v>
      </c>
      <c r="J829">
        <f t="shared" si="63"/>
        <v>2</v>
      </c>
      <c r="K829" t="s">
        <v>21</v>
      </c>
      <c r="L829" t="s">
        <v>112</v>
      </c>
      <c r="M829" t="s">
        <v>34</v>
      </c>
      <c r="N829" t="b">
        <v>1</v>
      </c>
      <c r="O829">
        <f>_xlfn.XLOOKUP(B829,Machine_Info!A:A,Machine_Info!E:E)</f>
        <v>14</v>
      </c>
      <c r="P829">
        <f t="shared" si="60"/>
        <v>12</v>
      </c>
      <c r="Q829">
        <f t="shared" si="64"/>
        <v>0.8571428571428571</v>
      </c>
    </row>
    <row r="830" spans="1:17" x14ac:dyDescent="0.2">
      <c r="A830" t="s">
        <v>948</v>
      </c>
      <c r="B830" t="s">
        <v>142</v>
      </c>
      <c r="C830" t="s">
        <v>143</v>
      </c>
      <c r="D830" t="s">
        <v>27</v>
      </c>
      <c r="E830" s="2">
        <v>45320.573993055557</v>
      </c>
      <c r="F830" s="2">
        <v>45320.603159722217</v>
      </c>
      <c r="G830" t="str">
        <f t="shared" si="61"/>
        <v>01</v>
      </c>
      <c r="H830" t="str">
        <f t="shared" si="62"/>
        <v>29</v>
      </c>
      <c r="I830">
        <v>149</v>
      </c>
      <c r="J830">
        <f t="shared" si="63"/>
        <v>2.4833333333333334</v>
      </c>
      <c r="K830" t="s">
        <v>54</v>
      </c>
      <c r="L830" t="s">
        <v>112</v>
      </c>
      <c r="M830" t="s">
        <v>34</v>
      </c>
      <c r="N830" t="b">
        <v>1</v>
      </c>
      <c r="O830">
        <f>_xlfn.XLOOKUP(B830,Machine_Info!A:A,Machine_Info!E:E)</f>
        <v>22</v>
      </c>
      <c r="P830">
        <f t="shared" si="60"/>
        <v>19.516666666666666</v>
      </c>
      <c r="Q830">
        <f t="shared" si="64"/>
        <v>0.88712121212121209</v>
      </c>
    </row>
    <row r="831" spans="1:17" x14ac:dyDescent="0.2">
      <c r="A831" t="s">
        <v>949</v>
      </c>
      <c r="B831" t="s">
        <v>92</v>
      </c>
      <c r="C831" t="s">
        <v>93</v>
      </c>
      <c r="D831" t="s">
        <v>59</v>
      </c>
      <c r="E831" s="2">
        <v>45320.579606481479</v>
      </c>
      <c r="F831" s="2">
        <v>45320.950439814813</v>
      </c>
      <c r="G831" t="str">
        <f t="shared" si="61"/>
        <v>01</v>
      </c>
      <c r="H831" t="str">
        <f t="shared" si="62"/>
        <v>29</v>
      </c>
      <c r="I831">
        <v>457</v>
      </c>
      <c r="J831">
        <f t="shared" si="63"/>
        <v>7.6166666666666663</v>
      </c>
      <c r="K831" t="s">
        <v>54</v>
      </c>
      <c r="L831" t="s">
        <v>112</v>
      </c>
      <c r="M831" t="s">
        <v>34</v>
      </c>
      <c r="N831" t="b">
        <v>1</v>
      </c>
      <c r="O831">
        <f>_xlfn.XLOOKUP(B831,Machine_Info!A:A,Machine_Info!E:E)</f>
        <v>20</v>
      </c>
      <c r="P831">
        <f t="shared" si="60"/>
        <v>12.383333333333333</v>
      </c>
      <c r="Q831">
        <f t="shared" si="64"/>
        <v>0.61916666666666664</v>
      </c>
    </row>
    <row r="832" spans="1:17" x14ac:dyDescent="0.2">
      <c r="A832" t="s">
        <v>950</v>
      </c>
      <c r="B832" t="s">
        <v>171</v>
      </c>
      <c r="C832" t="s">
        <v>172</v>
      </c>
      <c r="D832" t="s">
        <v>32</v>
      </c>
      <c r="E832" s="2">
        <v>45320.666446759264</v>
      </c>
      <c r="F832" s="2">
        <v>45320.684502314813</v>
      </c>
      <c r="G832" t="str">
        <f t="shared" si="61"/>
        <v>01</v>
      </c>
      <c r="H832" t="str">
        <f t="shared" si="62"/>
        <v>29</v>
      </c>
      <c r="I832">
        <v>159</v>
      </c>
      <c r="J832">
        <f t="shared" si="63"/>
        <v>2.65</v>
      </c>
      <c r="K832" t="s">
        <v>28</v>
      </c>
      <c r="L832" t="s">
        <v>10155</v>
      </c>
      <c r="M832" t="s">
        <v>44</v>
      </c>
      <c r="N832" t="b">
        <v>0</v>
      </c>
      <c r="O832">
        <f>_xlfn.XLOOKUP(B832,Machine_Info!A:A,Machine_Info!E:E)</f>
        <v>16</v>
      </c>
      <c r="P832">
        <f t="shared" si="60"/>
        <v>13.35</v>
      </c>
      <c r="Q832">
        <f t="shared" si="64"/>
        <v>0.83437499999999998</v>
      </c>
    </row>
    <row r="833" spans="1:17" x14ac:dyDescent="0.2">
      <c r="A833" t="s">
        <v>951</v>
      </c>
      <c r="B833" t="s">
        <v>84</v>
      </c>
      <c r="C833" t="s">
        <v>85</v>
      </c>
      <c r="D833" t="s">
        <v>27</v>
      </c>
      <c r="E833" s="2">
        <v>45320.668275462973</v>
      </c>
      <c r="F833" s="2">
        <v>45320.676608796297</v>
      </c>
      <c r="G833" t="str">
        <f t="shared" si="61"/>
        <v>01</v>
      </c>
      <c r="H833" t="str">
        <f t="shared" si="62"/>
        <v>29</v>
      </c>
      <c r="I833">
        <v>19</v>
      </c>
      <c r="J833">
        <f t="shared" si="63"/>
        <v>0.31666666666666665</v>
      </c>
      <c r="K833" t="s">
        <v>42</v>
      </c>
      <c r="L833" t="s">
        <v>10155</v>
      </c>
      <c r="M833" t="s">
        <v>44</v>
      </c>
      <c r="N833" t="b">
        <v>0</v>
      </c>
      <c r="O833">
        <f>_xlfn.XLOOKUP(B833,Machine_Info!A:A,Machine_Info!E:E)</f>
        <v>22</v>
      </c>
      <c r="P833">
        <f t="shared" si="60"/>
        <v>21.683333333333334</v>
      </c>
      <c r="Q833">
        <f t="shared" si="64"/>
        <v>0.9856060606060606</v>
      </c>
    </row>
    <row r="834" spans="1:17" x14ac:dyDescent="0.2">
      <c r="A834" t="s">
        <v>952</v>
      </c>
      <c r="B834" t="s">
        <v>18</v>
      </c>
      <c r="C834" t="s">
        <v>19</v>
      </c>
      <c r="D834" t="s">
        <v>20</v>
      </c>
      <c r="E834" s="2">
        <v>45320.682708333326</v>
      </c>
      <c r="F834" s="2">
        <v>45320.713263888887</v>
      </c>
      <c r="G834" t="str">
        <f t="shared" si="61"/>
        <v>01</v>
      </c>
      <c r="H834" t="str">
        <f t="shared" si="62"/>
        <v>29</v>
      </c>
      <c r="I834">
        <v>277</v>
      </c>
      <c r="J834">
        <f t="shared" si="63"/>
        <v>4.6166666666666663</v>
      </c>
      <c r="K834" t="s">
        <v>54</v>
      </c>
      <c r="L834" t="s">
        <v>10156</v>
      </c>
      <c r="M834" t="s">
        <v>23</v>
      </c>
      <c r="N834" t="b">
        <v>1</v>
      </c>
      <c r="O834">
        <f>_xlfn.XLOOKUP(B834,Machine_Info!A:A,Machine_Info!E:E)</f>
        <v>16</v>
      </c>
      <c r="P834">
        <f t="shared" ref="P834:P897" si="65">O834-J834</f>
        <v>11.383333333333333</v>
      </c>
      <c r="Q834">
        <f t="shared" si="64"/>
        <v>0.7114583333333333</v>
      </c>
    </row>
    <row r="835" spans="1:17" x14ac:dyDescent="0.2">
      <c r="A835" t="s">
        <v>953</v>
      </c>
      <c r="B835" t="s">
        <v>69</v>
      </c>
      <c r="C835" t="s">
        <v>70</v>
      </c>
      <c r="D835" t="s">
        <v>27</v>
      </c>
      <c r="E835" s="2">
        <v>45320.682974537027</v>
      </c>
      <c r="F835" s="2">
        <v>45320.705891203703</v>
      </c>
      <c r="G835" t="str">
        <f t="shared" ref="G835:G898" si="66">TEXT(E835,"mm")</f>
        <v>01</v>
      </c>
      <c r="H835" t="str">
        <f t="shared" ref="H835:H898" si="67">TEXT(E835,"dd")</f>
        <v>29</v>
      </c>
      <c r="I835">
        <v>292</v>
      </c>
      <c r="J835">
        <f t="shared" ref="J835:J898" si="68">I835/60</f>
        <v>4.8666666666666663</v>
      </c>
      <c r="K835" t="s">
        <v>38</v>
      </c>
      <c r="L835" t="s">
        <v>112</v>
      </c>
      <c r="M835" t="s">
        <v>34</v>
      </c>
      <c r="N835" t="b">
        <v>0</v>
      </c>
      <c r="O835">
        <f>_xlfn.XLOOKUP(B835,Machine_Info!A:A,Machine_Info!E:E)</f>
        <v>16</v>
      </c>
      <c r="P835">
        <f t="shared" si="65"/>
        <v>11.133333333333333</v>
      </c>
      <c r="Q835">
        <f t="shared" ref="Q835:Q898" si="69">P835/O835</f>
        <v>0.6958333333333333</v>
      </c>
    </row>
    <row r="836" spans="1:17" x14ac:dyDescent="0.2">
      <c r="A836" t="s">
        <v>954</v>
      </c>
      <c r="B836" t="s">
        <v>57</v>
      </c>
      <c r="C836" t="s">
        <v>58</v>
      </c>
      <c r="D836" t="s">
        <v>59</v>
      </c>
      <c r="E836" s="2">
        <v>45320.718298611107</v>
      </c>
      <c r="F836" s="2">
        <v>45320.789826388893</v>
      </c>
      <c r="G836" t="str">
        <f t="shared" si="66"/>
        <v>01</v>
      </c>
      <c r="H836" t="str">
        <f t="shared" si="67"/>
        <v>29</v>
      </c>
      <c r="I836">
        <v>27</v>
      </c>
      <c r="J836">
        <f t="shared" si="68"/>
        <v>0.45</v>
      </c>
      <c r="K836" t="s">
        <v>110</v>
      </c>
      <c r="L836" t="s">
        <v>10155</v>
      </c>
      <c r="M836" t="s">
        <v>44</v>
      </c>
      <c r="N836" t="b">
        <v>0</v>
      </c>
      <c r="O836">
        <f>_xlfn.XLOOKUP(B836,Machine_Info!A:A,Machine_Info!E:E)</f>
        <v>18</v>
      </c>
      <c r="P836">
        <f t="shared" si="65"/>
        <v>17.55</v>
      </c>
      <c r="Q836">
        <f t="shared" si="69"/>
        <v>0.97500000000000009</v>
      </c>
    </row>
    <row r="837" spans="1:17" x14ac:dyDescent="0.2">
      <c r="A837" t="s">
        <v>955</v>
      </c>
      <c r="B837" t="s">
        <v>106</v>
      </c>
      <c r="C837" t="s">
        <v>107</v>
      </c>
      <c r="D837" t="s">
        <v>59</v>
      </c>
      <c r="E837" s="2">
        <v>45320.721203703702</v>
      </c>
      <c r="F837" s="2">
        <v>45320.751064814824</v>
      </c>
      <c r="G837" t="str">
        <f t="shared" si="66"/>
        <v>01</v>
      </c>
      <c r="H837" t="str">
        <f t="shared" si="67"/>
        <v>29</v>
      </c>
      <c r="I837">
        <v>15</v>
      </c>
      <c r="J837">
        <f t="shared" si="68"/>
        <v>0.25</v>
      </c>
      <c r="K837" t="s">
        <v>42</v>
      </c>
      <c r="L837" t="s">
        <v>10155</v>
      </c>
      <c r="M837" t="s">
        <v>44</v>
      </c>
      <c r="N837" t="b">
        <v>0</v>
      </c>
      <c r="O837">
        <f>_xlfn.XLOOKUP(B837,Machine_Info!A:A,Machine_Info!E:E)</f>
        <v>16</v>
      </c>
      <c r="P837">
        <f t="shared" si="65"/>
        <v>15.75</v>
      </c>
      <c r="Q837">
        <f t="shared" si="69"/>
        <v>0.984375</v>
      </c>
    </row>
    <row r="838" spans="1:17" x14ac:dyDescent="0.2">
      <c r="A838" t="s">
        <v>956</v>
      </c>
      <c r="B838" t="s">
        <v>253</v>
      </c>
      <c r="C838" t="s">
        <v>254</v>
      </c>
      <c r="D838" t="s">
        <v>59</v>
      </c>
      <c r="E838" s="2">
        <v>45320.772847222222</v>
      </c>
      <c r="F838" s="2">
        <v>45320.786736111113</v>
      </c>
      <c r="G838" t="str">
        <f t="shared" si="66"/>
        <v>01</v>
      </c>
      <c r="H838" t="str">
        <f t="shared" si="67"/>
        <v>29</v>
      </c>
      <c r="I838">
        <v>9</v>
      </c>
      <c r="J838">
        <f t="shared" si="68"/>
        <v>0.15</v>
      </c>
      <c r="K838" t="s">
        <v>28</v>
      </c>
      <c r="L838" t="s">
        <v>10156</v>
      </c>
      <c r="M838" t="s">
        <v>23</v>
      </c>
      <c r="N838" t="b">
        <v>0</v>
      </c>
      <c r="O838">
        <f>_xlfn.XLOOKUP(B838,Machine_Info!A:A,Machine_Info!E:E)</f>
        <v>22</v>
      </c>
      <c r="P838">
        <f t="shared" si="65"/>
        <v>21.85</v>
      </c>
      <c r="Q838">
        <f t="shared" si="69"/>
        <v>0.99318181818181828</v>
      </c>
    </row>
    <row r="839" spans="1:17" x14ac:dyDescent="0.2">
      <c r="A839" t="s">
        <v>957</v>
      </c>
      <c r="B839" t="s">
        <v>99</v>
      </c>
      <c r="C839" t="s">
        <v>100</v>
      </c>
      <c r="D839" t="s">
        <v>32</v>
      </c>
      <c r="E839" s="2">
        <v>45320.800358796303</v>
      </c>
      <c r="F839" s="2">
        <v>45320.872581018521</v>
      </c>
      <c r="G839" t="str">
        <f t="shared" si="66"/>
        <v>01</v>
      </c>
      <c r="H839" t="str">
        <f t="shared" si="67"/>
        <v>29</v>
      </c>
      <c r="I839">
        <v>42</v>
      </c>
      <c r="J839">
        <f t="shared" si="68"/>
        <v>0.7</v>
      </c>
      <c r="K839" t="s">
        <v>71</v>
      </c>
      <c r="L839" t="s">
        <v>10156</v>
      </c>
      <c r="M839" t="s">
        <v>23</v>
      </c>
      <c r="N839" t="b">
        <v>1</v>
      </c>
      <c r="O839">
        <f>_xlfn.XLOOKUP(B839,Machine_Info!A:A,Machine_Info!E:E)</f>
        <v>16</v>
      </c>
      <c r="P839">
        <f t="shared" si="65"/>
        <v>15.3</v>
      </c>
      <c r="Q839">
        <f t="shared" si="69"/>
        <v>0.95625000000000004</v>
      </c>
    </row>
    <row r="840" spans="1:17" x14ac:dyDescent="0.2">
      <c r="A840" t="s">
        <v>958</v>
      </c>
      <c r="B840" t="s">
        <v>160</v>
      </c>
      <c r="C840" t="s">
        <v>161</v>
      </c>
      <c r="D840" t="s">
        <v>32</v>
      </c>
      <c r="E840" s="2">
        <v>45320.861157407409</v>
      </c>
      <c r="F840" s="2">
        <v>45321.090324074074</v>
      </c>
      <c r="G840" t="str">
        <f t="shared" si="66"/>
        <v>01</v>
      </c>
      <c r="H840" t="str">
        <f t="shared" si="67"/>
        <v>29</v>
      </c>
      <c r="I840">
        <v>132</v>
      </c>
      <c r="J840">
        <f t="shared" si="68"/>
        <v>2.2000000000000002</v>
      </c>
      <c r="K840" t="s">
        <v>54</v>
      </c>
      <c r="L840" t="s">
        <v>10156</v>
      </c>
      <c r="M840" t="s">
        <v>23</v>
      </c>
      <c r="N840" t="b">
        <v>1</v>
      </c>
      <c r="O840">
        <f>_xlfn.XLOOKUP(B840,Machine_Info!A:A,Machine_Info!E:E)</f>
        <v>20</v>
      </c>
      <c r="P840">
        <f t="shared" si="65"/>
        <v>17.8</v>
      </c>
      <c r="Q840">
        <f t="shared" si="69"/>
        <v>0.89</v>
      </c>
    </row>
    <row r="841" spans="1:17" x14ac:dyDescent="0.2">
      <c r="A841" t="s">
        <v>959</v>
      </c>
      <c r="B841" t="s">
        <v>69</v>
      </c>
      <c r="C841" t="s">
        <v>70</v>
      </c>
      <c r="D841" t="s">
        <v>27</v>
      </c>
      <c r="E841" s="2">
        <v>45320.908414351848</v>
      </c>
      <c r="F841" s="2">
        <v>45320.912581018521</v>
      </c>
      <c r="G841" t="str">
        <f t="shared" si="66"/>
        <v>01</v>
      </c>
      <c r="H841" t="str">
        <f t="shared" si="67"/>
        <v>29</v>
      </c>
      <c r="I841">
        <v>291</v>
      </c>
      <c r="J841">
        <f t="shared" si="68"/>
        <v>4.8499999999999996</v>
      </c>
      <c r="K841" t="s">
        <v>110</v>
      </c>
      <c r="L841" t="s">
        <v>10156</v>
      </c>
      <c r="M841" t="s">
        <v>23</v>
      </c>
      <c r="N841" t="b">
        <v>0</v>
      </c>
      <c r="O841">
        <f>_xlfn.XLOOKUP(B841,Machine_Info!A:A,Machine_Info!E:E)</f>
        <v>16</v>
      </c>
      <c r="P841">
        <f t="shared" si="65"/>
        <v>11.15</v>
      </c>
      <c r="Q841">
        <f t="shared" si="69"/>
        <v>0.69687500000000002</v>
      </c>
    </row>
    <row r="842" spans="1:17" x14ac:dyDescent="0.2">
      <c r="A842" t="s">
        <v>960</v>
      </c>
      <c r="B842" t="s">
        <v>167</v>
      </c>
      <c r="C842" t="s">
        <v>168</v>
      </c>
      <c r="D842" t="s">
        <v>59</v>
      </c>
      <c r="E842" s="2">
        <v>45320.91</v>
      </c>
      <c r="F842" s="2">
        <v>45320.935694444437</v>
      </c>
      <c r="G842" t="str">
        <f t="shared" si="66"/>
        <v>01</v>
      </c>
      <c r="H842" t="str">
        <f t="shared" si="67"/>
        <v>29</v>
      </c>
      <c r="I842">
        <v>143</v>
      </c>
      <c r="J842">
        <f t="shared" si="68"/>
        <v>2.3833333333333333</v>
      </c>
      <c r="K842" t="s">
        <v>290</v>
      </c>
      <c r="L842" t="s">
        <v>112</v>
      </c>
      <c r="M842" t="s">
        <v>34</v>
      </c>
      <c r="N842" t="b">
        <v>0</v>
      </c>
      <c r="O842">
        <f>_xlfn.XLOOKUP(B842,Machine_Info!A:A,Machine_Info!E:E)</f>
        <v>14</v>
      </c>
      <c r="P842">
        <f t="shared" si="65"/>
        <v>11.616666666666667</v>
      </c>
      <c r="Q842">
        <f t="shared" si="69"/>
        <v>0.82976190476190481</v>
      </c>
    </row>
    <row r="843" spans="1:17" x14ac:dyDescent="0.2">
      <c r="A843" t="s">
        <v>961</v>
      </c>
      <c r="B843" t="s">
        <v>152</v>
      </c>
      <c r="C843" t="s">
        <v>153</v>
      </c>
      <c r="D843" t="s">
        <v>27</v>
      </c>
      <c r="E843" s="2">
        <v>45320.930694444447</v>
      </c>
      <c r="F843" s="2">
        <v>45320.977222222216</v>
      </c>
      <c r="G843" t="str">
        <f t="shared" si="66"/>
        <v>01</v>
      </c>
      <c r="H843" t="str">
        <f t="shared" si="67"/>
        <v>29</v>
      </c>
      <c r="I843">
        <v>166</v>
      </c>
      <c r="J843">
        <f t="shared" si="68"/>
        <v>2.7666666666666666</v>
      </c>
      <c r="K843" t="s">
        <v>71</v>
      </c>
      <c r="L843" t="s">
        <v>10156</v>
      </c>
      <c r="M843" t="s">
        <v>23</v>
      </c>
      <c r="N843" t="b">
        <v>1</v>
      </c>
      <c r="O843">
        <f>_xlfn.XLOOKUP(B843,Machine_Info!A:A,Machine_Info!E:E)</f>
        <v>18</v>
      </c>
      <c r="P843">
        <f t="shared" si="65"/>
        <v>15.233333333333334</v>
      </c>
      <c r="Q843">
        <f t="shared" si="69"/>
        <v>0.84629629629629632</v>
      </c>
    </row>
    <row r="844" spans="1:17" x14ac:dyDescent="0.2">
      <c r="A844" t="s">
        <v>962</v>
      </c>
      <c r="B844" t="s">
        <v>84</v>
      </c>
      <c r="C844" t="s">
        <v>85</v>
      </c>
      <c r="D844" t="s">
        <v>27</v>
      </c>
      <c r="E844" s="2">
        <v>45320.954004629632</v>
      </c>
      <c r="F844" s="2">
        <v>45320.956782407397</v>
      </c>
      <c r="G844" t="str">
        <f t="shared" si="66"/>
        <v>01</v>
      </c>
      <c r="H844" t="str">
        <f t="shared" si="67"/>
        <v>29</v>
      </c>
      <c r="I844">
        <v>293</v>
      </c>
      <c r="J844">
        <f t="shared" si="68"/>
        <v>4.8833333333333337</v>
      </c>
      <c r="K844" t="s">
        <v>38</v>
      </c>
      <c r="L844" t="s">
        <v>112</v>
      </c>
      <c r="M844" t="s">
        <v>34</v>
      </c>
      <c r="N844" t="b">
        <v>0</v>
      </c>
      <c r="O844">
        <f>_xlfn.XLOOKUP(B844,Machine_Info!A:A,Machine_Info!E:E)</f>
        <v>22</v>
      </c>
      <c r="P844">
        <f t="shared" si="65"/>
        <v>17.116666666666667</v>
      </c>
      <c r="Q844">
        <f t="shared" si="69"/>
        <v>0.77803030303030307</v>
      </c>
    </row>
    <row r="845" spans="1:17" x14ac:dyDescent="0.2">
      <c r="A845" t="s">
        <v>963</v>
      </c>
      <c r="B845" t="s">
        <v>52</v>
      </c>
      <c r="C845" t="s">
        <v>53</v>
      </c>
      <c r="D845" t="s">
        <v>27</v>
      </c>
      <c r="E845" s="2">
        <v>45320.964722222219</v>
      </c>
      <c r="F845" s="2">
        <v>45321.102916666663</v>
      </c>
      <c r="G845" t="str">
        <f t="shared" si="66"/>
        <v>01</v>
      </c>
      <c r="H845" t="str">
        <f t="shared" si="67"/>
        <v>29</v>
      </c>
      <c r="I845">
        <v>58</v>
      </c>
      <c r="J845">
        <f t="shared" si="68"/>
        <v>0.96666666666666667</v>
      </c>
      <c r="K845" t="s">
        <v>28</v>
      </c>
      <c r="L845" t="s">
        <v>10156</v>
      </c>
      <c r="M845" t="s">
        <v>23</v>
      </c>
      <c r="N845" t="b">
        <v>0</v>
      </c>
      <c r="O845">
        <f>_xlfn.XLOOKUP(B845,Machine_Info!A:A,Machine_Info!E:E)</f>
        <v>16</v>
      </c>
      <c r="P845">
        <f t="shared" si="65"/>
        <v>15.033333333333333</v>
      </c>
      <c r="Q845">
        <f t="shared" si="69"/>
        <v>0.93958333333333333</v>
      </c>
    </row>
    <row r="846" spans="1:17" x14ac:dyDescent="0.2">
      <c r="A846" t="s">
        <v>964</v>
      </c>
      <c r="B846" t="s">
        <v>167</v>
      </c>
      <c r="C846" t="s">
        <v>168</v>
      </c>
      <c r="D846" t="s">
        <v>59</v>
      </c>
      <c r="E846" s="2">
        <v>45321.087893518517</v>
      </c>
      <c r="F846" s="2">
        <v>45321.207337962973</v>
      </c>
      <c r="G846" t="str">
        <f t="shared" si="66"/>
        <v>01</v>
      </c>
      <c r="H846" t="str">
        <f t="shared" si="67"/>
        <v>30</v>
      </c>
      <c r="I846">
        <v>330</v>
      </c>
      <c r="J846">
        <f t="shared" si="68"/>
        <v>5.5</v>
      </c>
      <c r="K846" t="s">
        <v>110</v>
      </c>
      <c r="L846" t="s">
        <v>10156</v>
      </c>
      <c r="M846" t="s">
        <v>23</v>
      </c>
      <c r="N846" t="b">
        <v>0</v>
      </c>
      <c r="O846">
        <f>_xlfn.XLOOKUP(B846,Machine_Info!A:A,Machine_Info!E:E)</f>
        <v>14</v>
      </c>
      <c r="P846">
        <f t="shared" si="65"/>
        <v>8.5</v>
      </c>
      <c r="Q846">
        <f t="shared" si="69"/>
        <v>0.6071428571428571</v>
      </c>
    </row>
    <row r="847" spans="1:17" x14ac:dyDescent="0.2">
      <c r="A847" t="s">
        <v>965</v>
      </c>
      <c r="B847" t="s">
        <v>125</v>
      </c>
      <c r="C847" t="s">
        <v>126</v>
      </c>
      <c r="D847" t="s">
        <v>20</v>
      </c>
      <c r="E847" s="2">
        <v>45321.106608796297</v>
      </c>
      <c r="F847" s="2">
        <v>45321.673275462963</v>
      </c>
      <c r="G847" t="str">
        <f t="shared" si="66"/>
        <v>01</v>
      </c>
      <c r="H847" t="str">
        <f t="shared" si="67"/>
        <v>30</v>
      </c>
      <c r="I847">
        <v>428</v>
      </c>
      <c r="J847">
        <f t="shared" si="68"/>
        <v>7.1333333333333337</v>
      </c>
      <c r="K847" t="s">
        <v>54</v>
      </c>
      <c r="L847" t="s">
        <v>10156</v>
      </c>
      <c r="M847" t="s">
        <v>23</v>
      </c>
      <c r="N847" t="b">
        <v>1</v>
      </c>
      <c r="O847">
        <f>_xlfn.XLOOKUP(B847,Machine_Info!A:A,Machine_Info!E:E)</f>
        <v>18</v>
      </c>
      <c r="P847">
        <f t="shared" si="65"/>
        <v>10.866666666666667</v>
      </c>
      <c r="Q847">
        <f t="shared" si="69"/>
        <v>0.60370370370370374</v>
      </c>
    </row>
    <row r="848" spans="1:17" x14ac:dyDescent="0.2">
      <c r="A848" t="s">
        <v>966</v>
      </c>
      <c r="B848" t="s">
        <v>81</v>
      </c>
      <c r="C848" t="s">
        <v>82</v>
      </c>
      <c r="D848" t="s">
        <v>20</v>
      </c>
      <c r="E848" s="2">
        <v>45321.107395833344</v>
      </c>
      <c r="F848" s="2">
        <v>45321.130312499998</v>
      </c>
      <c r="G848" t="str">
        <f t="shared" si="66"/>
        <v>01</v>
      </c>
      <c r="H848" t="str">
        <f t="shared" si="67"/>
        <v>30</v>
      </c>
      <c r="I848">
        <v>59</v>
      </c>
      <c r="J848">
        <f t="shared" si="68"/>
        <v>0.98333333333333328</v>
      </c>
      <c r="K848" t="s">
        <v>76</v>
      </c>
      <c r="L848" t="s">
        <v>10155</v>
      </c>
      <c r="M848" t="s">
        <v>44</v>
      </c>
      <c r="N848" t="b">
        <v>0</v>
      </c>
      <c r="O848">
        <f>_xlfn.XLOOKUP(B848,Machine_Info!A:A,Machine_Info!E:E)</f>
        <v>14</v>
      </c>
      <c r="P848">
        <f t="shared" si="65"/>
        <v>13.016666666666667</v>
      </c>
      <c r="Q848">
        <f t="shared" si="69"/>
        <v>0.92976190476190479</v>
      </c>
    </row>
    <row r="849" spans="1:17" x14ac:dyDescent="0.2">
      <c r="A849" t="s">
        <v>967</v>
      </c>
      <c r="B849" t="s">
        <v>263</v>
      </c>
      <c r="C849" t="s">
        <v>264</v>
      </c>
      <c r="D849" t="s">
        <v>27</v>
      </c>
      <c r="E849" s="2">
        <v>45321.107488425929</v>
      </c>
      <c r="F849" s="2">
        <v>45321.442210648151</v>
      </c>
      <c r="G849" t="str">
        <f t="shared" si="66"/>
        <v>01</v>
      </c>
      <c r="H849" t="str">
        <f t="shared" si="67"/>
        <v>30</v>
      </c>
      <c r="I849">
        <v>275</v>
      </c>
      <c r="J849">
        <f t="shared" si="68"/>
        <v>4.583333333333333</v>
      </c>
      <c r="K849" t="s">
        <v>28</v>
      </c>
      <c r="L849" t="s">
        <v>10155</v>
      </c>
      <c r="M849" t="s">
        <v>44</v>
      </c>
      <c r="N849" t="b">
        <v>0</v>
      </c>
      <c r="O849">
        <f>_xlfn.XLOOKUP(B849,Machine_Info!A:A,Machine_Info!E:E)</f>
        <v>22</v>
      </c>
      <c r="P849">
        <f t="shared" si="65"/>
        <v>17.416666666666668</v>
      </c>
      <c r="Q849">
        <f t="shared" si="69"/>
        <v>0.79166666666666674</v>
      </c>
    </row>
    <row r="850" spans="1:17" x14ac:dyDescent="0.2">
      <c r="A850" t="s">
        <v>968</v>
      </c>
      <c r="B850" t="s">
        <v>40</v>
      </c>
      <c r="C850" t="s">
        <v>41</v>
      </c>
      <c r="D850" t="s">
        <v>20</v>
      </c>
      <c r="E850" s="2">
        <v>45321.117951388893</v>
      </c>
      <c r="F850" s="2">
        <v>45321.25267361111</v>
      </c>
      <c r="G850" t="str">
        <f t="shared" si="66"/>
        <v>01</v>
      </c>
      <c r="H850" t="str">
        <f t="shared" si="67"/>
        <v>30</v>
      </c>
      <c r="I850">
        <v>877</v>
      </c>
      <c r="J850">
        <f t="shared" si="68"/>
        <v>14.616666666666667</v>
      </c>
      <c r="K850" t="s">
        <v>54</v>
      </c>
      <c r="L850" t="s">
        <v>112</v>
      </c>
      <c r="M850" t="s">
        <v>34</v>
      </c>
      <c r="N850" t="b">
        <v>1</v>
      </c>
      <c r="O850">
        <f>_xlfn.XLOOKUP(B850,Machine_Info!A:A,Machine_Info!E:E)</f>
        <v>18</v>
      </c>
      <c r="P850">
        <f t="shared" si="65"/>
        <v>3.3833333333333329</v>
      </c>
      <c r="Q850">
        <f t="shared" si="69"/>
        <v>0.18796296296296294</v>
      </c>
    </row>
    <row r="851" spans="1:17" x14ac:dyDescent="0.2">
      <c r="A851" t="s">
        <v>969</v>
      </c>
      <c r="B851" t="s">
        <v>125</v>
      </c>
      <c r="C851" t="s">
        <v>126</v>
      </c>
      <c r="D851" t="s">
        <v>20</v>
      </c>
      <c r="E851" s="2">
        <v>45321.221620370372</v>
      </c>
      <c r="F851" s="2">
        <v>45321.332731481481</v>
      </c>
      <c r="G851" t="str">
        <f t="shared" si="66"/>
        <v>01</v>
      </c>
      <c r="H851" t="str">
        <f t="shared" si="67"/>
        <v>30</v>
      </c>
      <c r="I851">
        <v>79</v>
      </c>
      <c r="J851">
        <f t="shared" si="68"/>
        <v>1.3166666666666667</v>
      </c>
      <c r="K851" t="s">
        <v>54</v>
      </c>
      <c r="L851" t="s">
        <v>10156</v>
      </c>
      <c r="M851" t="s">
        <v>23</v>
      </c>
      <c r="N851" t="b">
        <v>1</v>
      </c>
      <c r="O851">
        <f>_xlfn.XLOOKUP(B851,Machine_Info!A:A,Machine_Info!E:E)</f>
        <v>18</v>
      </c>
      <c r="P851">
        <f t="shared" si="65"/>
        <v>16.683333333333334</v>
      </c>
      <c r="Q851">
        <f t="shared" si="69"/>
        <v>0.92685185185185182</v>
      </c>
    </row>
    <row r="852" spans="1:17" x14ac:dyDescent="0.2">
      <c r="A852" t="s">
        <v>970</v>
      </c>
      <c r="B852" t="s">
        <v>106</v>
      </c>
      <c r="C852" t="s">
        <v>107</v>
      </c>
      <c r="D852" t="s">
        <v>59</v>
      </c>
      <c r="E852" s="2">
        <v>45321.232465277782</v>
      </c>
      <c r="F852" s="2">
        <v>45321.254687499997</v>
      </c>
      <c r="G852" t="str">
        <f t="shared" si="66"/>
        <v>01</v>
      </c>
      <c r="H852" t="str">
        <f t="shared" si="67"/>
        <v>30</v>
      </c>
      <c r="I852">
        <v>13</v>
      </c>
      <c r="J852">
        <f t="shared" si="68"/>
        <v>0.21666666666666667</v>
      </c>
      <c r="K852" t="s">
        <v>28</v>
      </c>
      <c r="L852" t="s">
        <v>10155</v>
      </c>
      <c r="M852" t="s">
        <v>44</v>
      </c>
      <c r="N852" t="b">
        <v>0</v>
      </c>
      <c r="O852">
        <f>_xlfn.XLOOKUP(B852,Machine_Info!A:A,Machine_Info!E:E)</f>
        <v>16</v>
      </c>
      <c r="P852">
        <f t="shared" si="65"/>
        <v>15.783333333333333</v>
      </c>
      <c r="Q852">
        <f t="shared" si="69"/>
        <v>0.98645833333333333</v>
      </c>
    </row>
    <row r="853" spans="1:17" x14ac:dyDescent="0.2">
      <c r="A853" t="s">
        <v>971</v>
      </c>
      <c r="B853" t="s">
        <v>89</v>
      </c>
      <c r="C853" t="s">
        <v>90</v>
      </c>
      <c r="D853" t="s">
        <v>32</v>
      </c>
      <c r="E853" s="2">
        <v>45321.298993055563</v>
      </c>
      <c r="F853" s="2">
        <v>45321.327465277784</v>
      </c>
      <c r="G853" t="str">
        <f t="shared" si="66"/>
        <v>01</v>
      </c>
      <c r="H853" t="str">
        <f t="shared" si="67"/>
        <v>30</v>
      </c>
      <c r="I853">
        <v>25</v>
      </c>
      <c r="J853">
        <f t="shared" si="68"/>
        <v>0.41666666666666669</v>
      </c>
      <c r="K853" t="s">
        <v>54</v>
      </c>
      <c r="L853" t="s">
        <v>112</v>
      </c>
      <c r="M853" t="s">
        <v>34</v>
      </c>
      <c r="N853" t="b">
        <v>1</v>
      </c>
      <c r="O853">
        <f>_xlfn.XLOOKUP(B853,Machine_Info!A:A,Machine_Info!E:E)</f>
        <v>14</v>
      </c>
      <c r="P853">
        <f t="shared" si="65"/>
        <v>13.583333333333334</v>
      </c>
      <c r="Q853">
        <f t="shared" si="69"/>
        <v>0.97023809523809523</v>
      </c>
    </row>
    <row r="854" spans="1:17" x14ac:dyDescent="0.2">
      <c r="A854" t="s">
        <v>972</v>
      </c>
      <c r="B854" t="s">
        <v>139</v>
      </c>
      <c r="C854" t="s">
        <v>140</v>
      </c>
      <c r="D854" t="s">
        <v>59</v>
      </c>
      <c r="E854" s="2">
        <v>45321.311793981477</v>
      </c>
      <c r="F854" s="2">
        <v>45321.449988425928</v>
      </c>
      <c r="G854" t="str">
        <f t="shared" si="66"/>
        <v>01</v>
      </c>
      <c r="H854" t="str">
        <f t="shared" si="67"/>
        <v>30</v>
      </c>
      <c r="I854">
        <v>309</v>
      </c>
      <c r="J854">
        <f t="shared" si="68"/>
        <v>5.15</v>
      </c>
      <c r="K854" t="s">
        <v>103</v>
      </c>
      <c r="L854" t="s">
        <v>112</v>
      </c>
      <c r="M854" t="s">
        <v>34</v>
      </c>
      <c r="N854" t="b">
        <v>0</v>
      </c>
      <c r="O854">
        <f>_xlfn.XLOOKUP(B854,Machine_Info!A:A,Machine_Info!E:E)</f>
        <v>20</v>
      </c>
      <c r="P854">
        <f t="shared" si="65"/>
        <v>14.85</v>
      </c>
      <c r="Q854">
        <f t="shared" si="69"/>
        <v>0.74249999999999994</v>
      </c>
    </row>
    <row r="855" spans="1:17" x14ac:dyDescent="0.2">
      <c r="A855" t="s">
        <v>973</v>
      </c>
      <c r="B855" t="s">
        <v>253</v>
      </c>
      <c r="C855" t="s">
        <v>254</v>
      </c>
      <c r="D855" t="s">
        <v>59</v>
      </c>
      <c r="E855" s="2">
        <v>45321.4216087963</v>
      </c>
      <c r="F855" s="2">
        <v>45321.581331018519</v>
      </c>
      <c r="G855" t="str">
        <f t="shared" si="66"/>
        <v>01</v>
      </c>
      <c r="H855" t="str">
        <f t="shared" si="67"/>
        <v>30</v>
      </c>
      <c r="I855">
        <v>11</v>
      </c>
      <c r="J855">
        <f t="shared" si="68"/>
        <v>0.18333333333333332</v>
      </c>
      <c r="K855" t="s">
        <v>28</v>
      </c>
      <c r="L855" t="s">
        <v>10156</v>
      </c>
      <c r="M855" t="s">
        <v>23</v>
      </c>
      <c r="N855" t="b">
        <v>0</v>
      </c>
      <c r="O855">
        <f>_xlfn.XLOOKUP(B855,Machine_Info!A:A,Machine_Info!E:E)</f>
        <v>22</v>
      </c>
      <c r="P855">
        <f t="shared" si="65"/>
        <v>21.816666666666666</v>
      </c>
      <c r="Q855">
        <f t="shared" si="69"/>
        <v>0.9916666666666667</v>
      </c>
    </row>
    <row r="856" spans="1:17" x14ac:dyDescent="0.2">
      <c r="A856" t="s">
        <v>974</v>
      </c>
      <c r="B856" t="s">
        <v>116</v>
      </c>
      <c r="C856" t="s">
        <v>117</v>
      </c>
      <c r="D856" t="s">
        <v>20</v>
      </c>
      <c r="E856" s="2">
        <v>45321.440046296288</v>
      </c>
      <c r="F856" s="2">
        <v>45321.483101851853</v>
      </c>
      <c r="G856" t="str">
        <f t="shared" si="66"/>
        <v>01</v>
      </c>
      <c r="H856" t="str">
        <f t="shared" si="67"/>
        <v>30</v>
      </c>
      <c r="I856">
        <v>120</v>
      </c>
      <c r="J856">
        <f t="shared" si="68"/>
        <v>2</v>
      </c>
      <c r="K856" t="s">
        <v>42</v>
      </c>
      <c r="L856" t="s">
        <v>112</v>
      </c>
      <c r="M856" t="s">
        <v>34</v>
      </c>
      <c r="N856" t="b">
        <v>0</v>
      </c>
      <c r="O856">
        <f>_xlfn.XLOOKUP(B856,Machine_Info!A:A,Machine_Info!E:E)</f>
        <v>16</v>
      </c>
      <c r="P856">
        <f t="shared" si="65"/>
        <v>14</v>
      </c>
      <c r="Q856">
        <f t="shared" si="69"/>
        <v>0.875</v>
      </c>
    </row>
    <row r="857" spans="1:17" x14ac:dyDescent="0.2">
      <c r="A857" t="s">
        <v>975</v>
      </c>
      <c r="B857" t="s">
        <v>202</v>
      </c>
      <c r="C857" t="s">
        <v>203</v>
      </c>
      <c r="D857" t="s">
        <v>32</v>
      </c>
      <c r="E857" s="2">
        <v>45321.469583333332</v>
      </c>
      <c r="F857" s="2">
        <v>45321.555694444447</v>
      </c>
      <c r="G857" t="str">
        <f t="shared" si="66"/>
        <v>01</v>
      </c>
      <c r="H857" t="str">
        <f t="shared" si="67"/>
        <v>30</v>
      </c>
      <c r="I857">
        <v>193</v>
      </c>
      <c r="J857">
        <f t="shared" si="68"/>
        <v>3.2166666666666668</v>
      </c>
      <c r="K857" t="s">
        <v>54</v>
      </c>
      <c r="L857" t="s">
        <v>10156</v>
      </c>
      <c r="M857" t="s">
        <v>23</v>
      </c>
      <c r="N857" t="b">
        <v>1</v>
      </c>
      <c r="O857">
        <f>_xlfn.XLOOKUP(B857,Machine_Info!A:A,Machine_Info!E:E)</f>
        <v>22</v>
      </c>
      <c r="P857">
        <f t="shared" si="65"/>
        <v>18.783333333333331</v>
      </c>
      <c r="Q857">
        <f t="shared" si="69"/>
        <v>0.85378787878787865</v>
      </c>
    </row>
    <row r="858" spans="1:17" x14ac:dyDescent="0.2">
      <c r="A858" t="s">
        <v>976</v>
      </c>
      <c r="B858" t="s">
        <v>142</v>
      </c>
      <c r="C858" t="s">
        <v>143</v>
      </c>
      <c r="D858" t="s">
        <v>27</v>
      </c>
      <c r="E858" s="2">
        <v>45321.502199074072</v>
      </c>
      <c r="F858" s="2">
        <v>45321.516087962962</v>
      </c>
      <c r="G858" t="str">
        <f t="shared" si="66"/>
        <v>01</v>
      </c>
      <c r="H858" t="str">
        <f t="shared" si="67"/>
        <v>30</v>
      </c>
      <c r="I858">
        <v>55</v>
      </c>
      <c r="J858">
        <f t="shared" si="68"/>
        <v>0.91666666666666663</v>
      </c>
      <c r="K858" t="s">
        <v>110</v>
      </c>
      <c r="L858" t="s">
        <v>10155</v>
      </c>
      <c r="M858" t="s">
        <v>44</v>
      </c>
      <c r="N858" t="b">
        <v>0</v>
      </c>
      <c r="O858">
        <f>_xlfn.XLOOKUP(B858,Machine_Info!A:A,Machine_Info!E:E)</f>
        <v>22</v>
      </c>
      <c r="P858">
        <f t="shared" si="65"/>
        <v>21.083333333333332</v>
      </c>
      <c r="Q858">
        <f t="shared" si="69"/>
        <v>0.95833333333333326</v>
      </c>
    </row>
    <row r="859" spans="1:17" x14ac:dyDescent="0.2">
      <c r="A859" t="s">
        <v>977</v>
      </c>
      <c r="B859" t="s">
        <v>116</v>
      </c>
      <c r="C859" t="s">
        <v>117</v>
      </c>
      <c r="D859" t="s">
        <v>20</v>
      </c>
      <c r="E859" s="2">
        <v>45321.50885416667</v>
      </c>
      <c r="F859" s="2">
        <v>45321.535937499997</v>
      </c>
      <c r="G859" t="str">
        <f t="shared" si="66"/>
        <v>01</v>
      </c>
      <c r="H859" t="str">
        <f t="shared" si="67"/>
        <v>30</v>
      </c>
      <c r="I859">
        <v>162</v>
      </c>
      <c r="J859">
        <f t="shared" si="68"/>
        <v>2.7</v>
      </c>
      <c r="K859" t="s">
        <v>110</v>
      </c>
      <c r="L859" t="s">
        <v>112</v>
      </c>
      <c r="M859" t="s">
        <v>34</v>
      </c>
      <c r="N859" t="b">
        <v>0</v>
      </c>
      <c r="O859">
        <f>_xlfn.XLOOKUP(B859,Machine_Info!A:A,Machine_Info!E:E)</f>
        <v>16</v>
      </c>
      <c r="P859">
        <f t="shared" si="65"/>
        <v>13.3</v>
      </c>
      <c r="Q859">
        <f t="shared" si="69"/>
        <v>0.83125000000000004</v>
      </c>
    </row>
    <row r="860" spans="1:17" x14ac:dyDescent="0.2">
      <c r="A860" t="s">
        <v>978</v>
      </c>
      <c r="B860" t="s">
        <v>57</v>
      </c>
      <c r="C860" t="s">
        <v>58</v>
      </c>
      <c r="D860" t="s">
        <v>59</v>
      </c>
      <c r="E860" s="2">
        <v>45321.581423611111</v>
      </c>
      <c r="F860" s="2">
        <v>45321.608506944453</v>
      </c>
      <c r="G860" t="str">
        <f t="shared" si="66"/>
        <v>01</v>
      </c>
      <c r="H860" t="str">
        <f t="shared" si="67"/>
        <v>30</v>
      </c>
      <c r="I860">
        <v>21</v>
      </c>
      <c r="J860">
        <f t="shared" si="68"/>
        <v>0.35</v>
      </c>
      <c r="K860" t="s">
        <v>28</v>
      </c>
      <c r="L860" t="s">
        <v>10156</v>
      </c>
      <c r="M860" t="s">
        <v>23</v>
      </c>
      <c r="N860" t="b">
        <v>0</v>
      </c>
      <c r="O860">
        <f>_xlfn.XLOOKUP(B860,Machine_Info!A:A,Machine_Info!E:E)</f>
        <v>18</v>
      </c>
      <c r="P860">
        <f t="shared" si="65"/>
        <v>17.649999999999999</v>
      </c>
      <c r="Q860">
        <f t="shared" si="69"/>
        <v>0.98055555555555551</v>
      </c>
    </row>
    <row r="861" spans="1:17" x14ac:dyDescent="0.2">
      <c r="A861" t="s">
        <v>979</v>
      </c>
      <c r="B861" t="s">
        <v>96</v>
      </c>
      <c r="C861" t="s">
        <v>97</v>
      </c>
      <c r="D861" t="s">
        <v>27</v>
      </c>
      <c r="E861" s="2">
        <v>45321.633113425924</v>
      </c>
      <c r="F861" s="2">
        <v>45321.697696759264</v>
      </c>
      <c r="G861" t="str">
        <f t="shared" si="66"/>
        <v>01</v>
      </c>
      <c r="H861" t="str">
        <f t="shared" si="67"/>
        <v>30</v>
      </c>
      <c r="I861">
        <v>450</v>
      </c>
      <c r="J861">
        <f t="shared" si="68"/>
        <v>7.5</v>
      </c>
      <c r="K861" t="s">
        <v>42</v>
      </c>
      <c r="L861" t="s">
        <v>10155</v>
      </c>
      <c r="M861" t="s">
        <v>44</v>
      </c>
      <c r="N861" t="b">
        <v>0</v>
      </c>
      <c r="O861">
        <f>_xlfn.XLOOKUP(B861,Machine_Info!A:A,Machine_Info!E:E)</f>
        <v>20</v>
      </c>
      <c r="P861">
        <f t="shared" si="65"/>
        <v>12.5</v>
      </c>
      <c r="Q861">
        <f t="shared" si="69"/>
        <v>0.625</v>
      </c>
    </row>
    <row r="862" spans="1:17" x14ac:dyDescent="0.2">
      <c r="A862" t="s">
        <v>980</v>
      </c>
      <c r="B862" t="s">
        <v>132</v>
      </c>
      <c r="C862" t="s">
        <v>133</v>
      </c>
      <c r="D862" t="s">
        <v>59</v>
      </c>
      <c r="E862" s="2">
        <v>45321.641111111108</v>
      </c>
      <c r="F862" s="2">
        <v>45321.643194444441</v>
      </c>
      <c r="G862" t="str">
        <f t="shared" si="66"/>
        <v>01</v>
      </c>
      <c r="H862" t="str">
        <f t="shared" si="67"/>
        <v>30</v>
      </c>
      <c r="I862">
        <v>184</v>
      </c>
      <c r="J862">
        <f t="shared" si="68"/>
        <v>3.0666666666666669</v>
      </c>
      <c r="K862" t="s">
        <v>54</v>
      </c>
      <c r="L862" t="s">
        <v>10156</v>
      </c>
      <c r="M862" t="s">
        <v>23</v>
      </c>
      <c r="N862" t="b">
        <v>1</v>
      </c>
      <c r="O862">
        <f>_xlfn.XLOOKUP(B862,Machine_Info!A:A,Machine_Info!E:E)</f>
        <v>14</v>
      </c>
      <c r="P862">
        <f t="shared" si="65"/>
        <v>10.933333333333334</v>
      </c>
      <c r="Q862">
        <f t="shared" si="69"/>
        <v>0.78095238095238095</v>
      </c>
    </row>
    <row r="863" spans="1:17" x14ac:dyDescent="0.2">
      <c r="A863" t="s">
        <v>981</v>
      </c>
      <c r="B863" t="s">
        <v>78</v>
      </c>
      <c r="C863" t="s">
        <v>79</v>
      </c>
      <c r="D863" t="s">
        <v>32</v>
      </c>
      <c r="E863" s="2">
        <v>45321.711597222216</v>
      </c>
      <c r="F863" s="2">
        <v>45321.842152777783</v>
      </c>
      <c r="G863" t="str">
        <f t="shared" si="66"/>
        <v>01</v>
      </c>
      <c r="H863" t="str">
        <f t="shared" si="67"/>
        <v>30</v>
      </c>
      <c r="I863">
        <v>289</v>
      </c>
      <c r="J863">
        <f t="shared" si="68"/>
        <v>4.8166666666666664</v>
      </c>
      <c r="K863" t="s">
        <v>21</v>
      </c>
      <c r="L863" t="s">
        <v>112</v>
      </c>
      <c r="M863" t="s">
        <v>34</v>
      </c>
      <c r="N863" t="b">
        <v>1</v>
      </c>
      <c r="O863">
        <f>_xlfn.XLOOKUP(B863,Machine_Info!A:A,Machine_Info!E:E)</f>
        <v>22</v>
      </c>
      <c r="P863">
        <f t="shared" si="65"/>
        <v>17.183333333333334</v>
      </c>
      <c r="Q863">
        <f t="shared" si="69"/>
        <v>0.78106060606060612</v>
      </c>
    </row>
    <row r="864" spans="1:17" x14ac:dyDescent="0.2">
      <c r="A864" t="s">
        <v>982</v>
      </c>
      <c r="B864" t="s">
        <v>171</v>
      </c>
      <c r="C864" t="s">
        <v>172</v>
      </c>
      <c r="D864" t="s">
        <v>32</v>
      </c>
      <c r="E864" s="2">
        <v>45321.784398148149</v>
      </c>
      <c r="F864" s="2">
        <v>45321.801759259259</v>
      </c>
      <c r="G864" t="str">
        <f t="shared" si="66"/>
        <v>01</v>
      </c>
      <c r="H864" t="str">
        <f t="shared" si="67"/>
        <v>30</v>
      </c>
      <c r="I864">
        <v>288</v>
      </c>
      <c r="J864">
        <f t="shared" si="68"/>
        <v>4.8</v>
      </c>
      <c r="K864" t="s">
        <v>103</v>
      </c>
      <c r="L864" t="s">
        <v>10156</v>
      </c>
      <c r="M864" t="s">
        <v>23</v>
      </c>
      <c r="N864" t="b">
        <v>0</v>
      </c>
      <c r="O864">
        <f>_xlfn.XLOOKUP(B864,Machine_Info!A:A,Machine_Info!E:E)</f>
        <v>16</v>
      </c>
      <c r="P864">
        <f t="shared" si="65"/>
        <v>11.2</v>
      </c>
      <c r="Q864">
        <f t="shared" si="69"/>
        <v>0.7</v>
      </c>
    </row>
    <row r="865" spans="1:17" x14ac:dyDescent="0.2">
      <c r="A865" t="s">
        <v>983</v>
      </c>
      <c r="B865" t="s">
        <v>49</v>
      </c>
      <c r="C865" t="s">
        <v>50</v>
      </c>
      <c r="D865" t="s">
        <v>20</v>
      </c>
      <c r="E865" s="2">
        <v>45321.79446759259</v>
      </c>
      <c r="F865" s="2">
        <v>45321.806273148148</v>
      </c>
      <c r="G865" t="str">
        <f t="shared" si="66"/>
        <v>01</v>
      </c>
      <c r="H865" t="str">
        <f t="shared" si="67"/>
        <v>30</v>
      </c>
      <c r="I865">
        <v>977</v>
      </c>
      <c r="J865">
        <f t="shared" si="68"/>
        <v>16.283333333333335</v>
      </c>
      <c r="K865" t="s">
        <v>28</v>
      </c>
      <c r="L865" t="s">
        <v>10155</v>
      </c>
      <c r="M865" t="s">
        <v>44</v>
      </c>
      <c r="N865" t="b">
        <v>0</v>
      </c>
      <c r="O865">
        <f>_xlfn.XLOOKUP(B865,Machine_Info!A:A,Machine_Info!E:E)</f>
        <v>22</v>
      </c>
      <c r="P865">
        <f t="shared" si="65"/>
        <v>5.716666666666665</v>
      </c>
      <c r="Q865">
        <f t="shared" si="69"/>
        <v>0.25984848484848477</v>
      </c>
    </row>
    <row r="866" spans="1:17" x14ac:dyDescent="0.2">
      <c r="A866" t="s">
        <v>984</v>
      </c>
      <c r="B866" t="s">
        <v>99</v>
      </c>
      <c r="C866" t="s">
        <v>100</v>
      </c>
      <c r="D866" t="s">
        <v>32</v>
      </c>
      <c r="E866" s="2">
        <v>45321.821712962963</v>
      </c>
      <c r="F866" s="2">
        <v>45321.855740740742</v>
      </c>
      <c r="G866" t="str">
        <f t="shared" si="66"/>
        <v>01</v>
      </c>
      <c r="H866" t="str">
        <f t="shared" si="67"/>
        <v>30</v>
      </c>
      <c r="I866">
        <v>231</v>
      </c>
      <c r="J866">
        <f t="shared" si="68"/>
        <v>3.85</v>
      </c>
      <c r="K866" t="s">
        <v>54</v>
      </c>
      <c r="L866" t="s">
        <v>10156</v>
      </c>
      <c r="M866" t="s">
        <v>23</v>
      </c>
      <c r="N866" t="b">
        <v>1</v>
      </c>
      <c r="O866">
        <f>_xlfn.XLOOKUP(B866,Machine_Info!A:A,Machine_Info!E:E)</f>
        <v>16</v>
      </c>
      <c r="P866">
        <f t="shared" si="65"/>
        <v>12.15</v>
      </c>
      <c r="Q866">
        <f t="shared" si="69"/>
        <v>0.75937500000000002</v>
      </c>
    </row>
    <row r="867" spans="1:17" x14ac:dyDescent="0.2">
      <c r="A867" t="s">
        <v>985</v>
      </c>
      <c r="B867" t="s">
        <v>171</v>
      </c>
      <c r="C867" t="s">
        <v>172</v>
      </c>
      <c r="D867" t="s">
        <v>32</v>
      </c>
      <c r="E867" s="2">
        <v>45321.922546296293</v>
      </c>
      <c r="F867" s="2">
        <v>45322.080879629633</v>
      </c>
      <c r="G867" t="str">
        <f t="shared" si="66"/>
        <v>01</v>
      </c>
      <c r="H867" t="str">
        <f t="shared" si="67"/>
        <v>30</v>
      </c>
      <c r="I867">
        <v>298</v>
      </c>
      <c r="J867">
        <f t="shared" si="68"/>
        <v>4.9666666666666668</v>
      </c>
      <c r="K867" t="s">
        <v>21</v>
      </c>
      <c r="L867" t="s">
        <v>10156</v>
      </c>
      <c r="M867" t="s">
        <v>23</v>
      </c>
      <c r="N867" t="b">
        <v>1</v>
      </c>
      <c r="O867">
        <f>_xlfn.XLOOKUP(B867,Machine_Info!A:A,Machine_Info!E:E)</f>
        <v>16</v>
      </c>
      <c r="P867">
        <f t="shared" si="65"/>
        <v>11.033333333333333</v>
      </c>
      <c r="Q867">
        <f t="shared" si="69"/>
        <v>0.68958333333333333</v>
      </c>
    </row>
    <row r="868" spans="1:17" x14ac:dyDescent="0.2">
      <c r="A868" t="s">
        <v>986</v>
      </c>
      <c r="B868" t="s">
        <v>63</v>
      </c>
      <c r="C868" t="s">
        <v>64</v>
      </c>
      <c r="D868" t="s">
        <v>32</v>
      </c>
      <c r="E868" s="2">
        <v>45321.953900462962</v>
      </c>
      <c r="F868" s="2">
        <v>45321.978900462957</v>
      </c>
      <c r="G868" t="str">
        <f t="shared" si="66"/>
        <v>01</v>
      </c>
      <c r="H868" t="str">
        <f t="shared" si="67"/>
        <v>30</v>
      </c>
      <c r="I868">
        <v>157</v>
      </c>
      <c r="J868">
        <f t="shared" si="68"/>
        <v>2.6166666666666667</v>
      </c>
      <c r="K868" t="s">
        <v>42</v>
      </c>
      <c r="L868" t="s">
        <v>112</v>
      </c>
      <c r="M868" t="s">
        <v>34</v>
      </c>
      <c r="N868" t="b">
        <v>0</v>
      </c>
      <c r="O868">
        <f>_xlfn.XLOOKUP(B868,Machine_Info!A:A,Machine_Info!E:E)</f>
        <v>20</v>
      </c>
      <c r="P868">
        <f t="shared" si="65"/>
        <v>17.383333333333333</v>
      </c>
      <c r="Q868">
        <f t="shared" si="69"/>
        <v>0.86916666666666664</v>
      </c>
    </row>
    <row r="869" spans="1:17" x14ac:dyDescent="0.2">
      <c r="A869" t="s">
        <v>987</v>
      </c>
      <c r="B869" t="s">
        <v>84</v>
      </c>
      <c r="C869" t="s">
        <v>85</v>
      </c>
      <c r="D869" t="s">
        <v>27</v>
      </c>
      <c r="E869" s="2">
        <v>45321.983449074083</v>
      </c>
      <c r="F869" s="2">
        <v>45322.158449074072</v>
      </c>
      <c r="G869" t="str">
        <f t="shared" si="66"/>
        <v>01</v>
      </c>
      <c r="H869" t="str">
        <f t="shared" si="67"/>
        <v>30</v>
      </c>
      <c r="I869">
        <v>353</v>
      </c>
      <c r="J869">
        <f t="shared" si="68"/>
        <v>5.8833333333333337</v>
      </c>
      <c r="K869" t="s">
        <v>46</v>
      </c>
      <c r="L869" t="s">
        <v>10156</v>
      </c>
      <c r="M869" t="s">
        <v>23</v>
      </c>
      <c r="N869" t="b">
        <v>0</v>
      </c>
      <c r="O869">
        <f>_xlfn.XLOOKUP(B869,Machine_Info!A:A,Machine_Info!E:E)</f>
        <v>22</v>
      </c>
      <c r="P869">
        <f t="shared" si="65"/>
        <v>16.116666666666667</v>
      </c>
      <c r="Q869">
        <f t="shared" si="69"/>
        <v>0.73257575757575755</v>
      </c>
    </row>
    <row r="870" spans="1:17" x14ac:dyDescent="0.2">
      <c r="A870" t="s">
        <v>988</v>
      </c>
      <c r="B870" t="s">
        <v>253</v>
      </c>
      <c r="C870" t="s">
        <v>254</v>
      </c>
      <c r="D870" t="s">
        <v>59</v>
      </c>
      <c r="E870" s="2">
        <v>45322.061342592591</v>
      </c>
      <c r="F870" s="2">
        <v>45322.232175925928</v>
      </c>
      <c r="G870" t="str">
        <f t="shared" si="66"/>
        <v>01</v>
      </c>
      <c r="H870" t="str">
        <f t="shared" si="67"/>
        <v>31</v>
      </c>
      <c r="I870">
        <v>10</v>
      </c>
      <c r="J870">
        <f t="shared" si="68"/>
        <v>0.16666666666666666</v>
      </c>
      <c r="K870" t="s">
        <v>76</v>
      </c>
      <c r="L870" t="s">
        <v>10155</v>
      </c>
      <c r="M870" t="s">
        <v>44</v>
      </c>
      <c r="N870" t="b">
        <v>0</v>
      </c>
      <c r="O870">
        <f>_xlfn.XLOOKUP(B870,Machine_Info!A:A,Machine_Info!E:E)</f>
        <v>22</v>
      </c>
      <c r="P870">
        <f t="shared" si="65"/>
        <v>21.833333333333332</v>
      </c>
      <c r="Q870">
        <f t="shared" si="69"/>
        <v>0.99242424242424232</v>
      </c>
    </row>
    <row r="871" spans="1:17" x14ac:dyDescent="0.2">
      <c r="A871" t="s">
        <v>989</v>
      </c>
      <c r="B871" t="s">
        <v>171</v>
      </c>
      <c r="C871" t="s">
        <v>172</v>
      </c>
      <c r="D871" t="s">
        <v>32</v>
      </c>
      <c r="E871" s="2">
        <v>45322.087777777779</v>
      </c>
      <c r="F871" s="2">
        <v>45322.093333333331</v>
      </c>
      <c r="G871" t="str">
        <f t="shared" si="66"/>
        <v>01</v>
      </c>
      <c r="H871" t="str">
        <f t="shared" si="67"/>
        <v>31</v>
      </c>
      <c r="I871">
        <v>324</v>
      </c>
      <c r="J871">
        <f t="shared" si="68"/>
        <v>5.4</v>
      </c>
      <c r="K871" t="s">
        <v>60</v>
      </c>
      <c r="L871" t="s">
        <v>10155</v>
      </c>
      <c r="M871" t="s">
        <v>44</v>
      </c>
      <c r="N871" t="b">
        <v>0</v>
      </c>
      <c r="O871">
        <f>_xlfn.XLOOKUP(B871,Machine_Info!A:A,Machine_Info!E:E)</f>
        <v>16</v>
      </c>
      <c r="P871">
        <f t="shared" si="65"/>
        <v>10.6</v>
      </c>
      <c r="Q871">
        <f t="shared" si="69"/>
        <v>0.66249999999999998</v>
      </c>
    </row>
    <row r="872" spans="1:17" x14ac:dyDescent="0.2">
      <c r="A872" t="s">
        <v>990</v>
      </c>
      <c r="B872" t="s">
        <v>171</v>
      </c>
      <c r="C872" t="s">
        <v>172</v>
      </c>
      <c r="D872" t="s">
        <v>32</v>
      </c>
      <c r="E872" s="2">
        <v>45322.146249999998</v>
      </c>
      <c r="F872" s="2">
        <v>45322.323333333326</v>
      </c>
      <c r="G872" t="str">
        <f t="shared" si="66"/>
        <v>01</v>
      </c>
      <c r="H872" t="str">
        <f t="shared" si="67"/>
        <v>31</v>
      </c>
      <c r="I872">
        <v>232</v>
      </c>
      <c r="J872">
        <f t="shared" si="68"/>
        <v>3.8666666666666667</v>
      </c>
      <c r="K872" t="s">
        <v>76</v>
      </c>
      <c r="L872" t="s">
        <v>10155</v>
      </c>
      <c r="M872" t="s">
        <v>44</v>
      </c>
      <c r="N872" t="b">
        <v>0</v>
      </c>
      <c r="O872">
        <f>_xlfn.XLOOKUP(B872,Machine_Info!A:A,Machine_Info!E:E)</f>
        <v>16</v>
      </c>
      <c r="P872">
        <f t="shared" si="65"/>
        <v>12.133333333333333</v>
      </c>
      <c r="Q872">
        <f t="shared" si="69"/>
        <v>0.7583333333333333</v>
      </c>
    </row>
    <row r="873" spans="1:17" x14ac:dyDescent="0.2">
      <c r="A873" t="s">
        <v>991</v>
      </c>
      <c r="B873" t="s">
        <v>163</v>
      </c>
      <c r="C873" t="s">
        <v>164</v>
      </c>
      <c r="D873" t="s">
        <v>32</v>
      </c>
      <c r="E873" s="2">
        <v>45322.184039351851</v>
      </c>
      <c r="F873" s="2">
        <v>45322.363900462973</v>
      </c>
      <c r="G873" t="str">
        <f t="shared" si="66"/>
        <v>01</v>
      </c>
      <c r="H873" t="str">
        <f t="shared" si="67"/>
        <v>31</v>
      </c>
      <c r="I873">
        <v>189</v>
      </c>
      <c r="J873">
        <f t="shared" si="68"/>
        <v>3.15</v>
      </c>
      <c r="K873" t="s">
        <v>54</v>
      </c>
      <c r="L873" t="s">
        <v>10156</v>
      </c>
      <c r="M873" t="s">
        <v>23</v>
      </c>
      <c r="N873" t="b">
        <v>1</v>
      </c>
      <c r="O873">
        <f>_xlfn.XLOOKUP(B873,Machine_Info!A:A,Machine_Info!E:E)</f>
        <v>20</v>
      </c>
      <c r="P873">
        <f t="shared" si="65"/>
        <v>16.850000000000001</v>
      </c>
      <c r="Q873">
        <f t="shared" si="69"/>
        <v>0.84250000000000003</v>
      </c>
    </row>
    <row r="874" spans="1:17" x14ac:dyDescent="0.2">
      <c r="A874" t="s">
        <v>992</v>
      </c>
      <c r="B874" t="s">
        <v>36</v>
      </c>
      <c r="C874" t="s">
        <v>37</v>
      </c>
      <c r="D874" t="s">
        <v>20</v>
      </c>
      <c r="E874" s="2">
        <v>45322.211087962962</v>
      </c>
      <c r="F874" s="2">
        <v>45322.241643518522</v>
      </c>
      <c r="G874" t="str">
        <f t="shared" si="66"/>
        <v>01</v>
      </c>
      <c r="H874" t="str">
        <f t="shared" si="67"/>
        <v>31</v>
      </c>
      <c r="I874">
        <v>972</v>
      </c>
      <c r="J874">
        <f t="shared" si="68"/>
        <v>16.2</v>
      </c>
      <c r="K874" t="s">
        <v>54</v>
      </c>
      <c r="L874" t="s">
        <v>10156</v>
      </c>
      <c r="M874" t="s">
        <v>23</v>
      </c>
      <c r="N874" t="b">
        <v>1</v>
      </c>
      <c r="O874">
        <f>_xlfn.XLOOKUP(B874,Machine_Info!A:A,Machine_Info!E:E)</f>
        <v>18</v>
      </c>
      <c r="P874">
        <f t="shared" si="65"/>
        <v>1.8000000000000007</v>
      </c>
      <c r="Q874">
        <f t="shared" si="69"/>
        <v>0.10000000000000003</v>
      </c>
    </row>
    <row r="875" spans="1:17" x14ac:dyDescent="0.2">
      <c r="A875" t="s">
        <v>993</v>
      </c>
      <c r="B875" t="s">
        <v>49</v>
      </c>
      <c r="C875" t="s">
        <v>50</v>
      </c>
      <c r="D875" t="s">
        <v>20</v>
      </c>
      <c r="E875" s="2">
        <v>45322.280902777777</v>
      </c>
      <c r="F875" s="2">
        <v>45322.307291666657</v>
      </c>
      <c r="G875" t="str">
        <f t="shared" si="66"/>
        <v>01</v>
      </c>
      <c r="H875" t="str">
        <f t="shared" si="67"/>
        <v>31</v>
      </c>
      <c r="I875">
        <v>1042</v>
      </c>
      <c r="J875">
        <f t="shared" si="68"/>
        <v>17.366666666666667</v>
      </c>
      <c r="K875" t="s">
        <v>103</v>
      </c>
      <c r="L875" t="s">
        <v>112</v>
      </c>
      <c r="M875" t="s">
        <v>34</v>
      </c>
      <c r="N875" t="b">
        <v>0</v>
      </c>
      <c r="O875">
        <f>_xlfn.XLOOKUP(B875,Machine_Info!A:A,Machine_Info!E:E)</f>
        <v>22</v>
      </c>
      <c r="P875">
        <f t="shared" si="65"/>
        <v>4.6333333333333329</v>
      </c>
      <c r="Q875">
        <f t="shared" si="69"/>
        <v>0.21060606060606057</v>
      </c>
    </row>
    <row r="876" spans="1:17" x14ac:dyDescent="0.2">
      <c r="A876" t="s">
        <v>994</v>
      </c>
      <c r="B876" t="s">
        <v>84</v>
      </c>
      <c r="C876" t="s">
        <v>85</v>
      </c>
      <c r="D876" t="s">
        <v>27</v>
      </c>
      <c r="E876" s="2">
        <v>45322.302997685183</v>
      </c>
      <c r="F876" s="2">
        <v>45322.315497685187</v>
      </c>
      <c r="G876" t="str">
        <f t="shared" si="66"/>
        <v>01</v>
      </c>
      <c r="H876" t="str">
        <f t="shared" si="67"/>
        <v>31</v>
      </c>
      <c r="I876">
        <v>391</v>
      </c>
      <c r="J876">
        <f t="shared" si="68"/>
        <v>6.5166666666666666</v>
      </c>
      <c r="K876" t="s">
        <v>28</v>
      </c>
      <c r="L876" t="s">
        <v>10155</v>
      </c>
      <c r="M876" t="s">
        <v>44</v>
      </c>
      <c r="N876" t="b">
        <v>0</v>
      </c>
      <c r="O876">
        <f>_xlfn.XLOOKUP(B876,Machine_Info!A:A,Machine_Info!E:E)</f>
        <v>22</v>
      </c>
      <c r="P876">
        <f t="shared" si="65"/>
        <v>15.483333333333334</v>
      </c>
      <c r="Q876">
        <f t="shared" si="69"/>
        <v>0.70378787878787885</v>
      </c>
    </row>
    <row r="877" spans="1:17" x14ac:dyDescent="0.2">
      <c r="A877" t="s">
        <v>995</v>
      </c>
      <c r="B877" t="s">
        <v>135</v>
      </c>
      <c r="C877" t="s">
        <v>136</v>
      </c>
      <c r="D877" t="s">
        <v>32</v>
      </c>
      <c r="E877" s="2">
        <v>45322.339398148149</v>
      </c>
      <c r="F877" s="2">
        <v>45322.363703703697</v>
      </c>
      <c r="G877" t="str">
        <f t="shared" si="66"/>
        <v>01</v>
      </c>
      <c r="H877" t="str">
        <f t="shared" si="67"/>
        <v>31</v>
      </c>
      <c r="I877">
        <v>127</v>
      </c>
      <c r="J877">
        <f t="shared" si="68"/>
        <v>2.1166666666666667</v>
      </c>
      <c r="K877" t="s">
        <v>42</v>
      </c>
      <c r="L877" t="s">
        <v>10155</v>
      </c>
      <c r="M877" t="s">
        <v>44</v>
      </c>
      <c r="N877" t="b">
        <v>0</v>
      </c>
      <c r="O877">
        <f>_xlfn.XLOOKUP(B877,Machine_Info!A:A,Machine_Info!E:E)</f>
        <v>20</v>
      </c>
      <c r="P877">
        <f t="shared" si="65"/>
        <v>17.883333333333333</v>
      </c>
      <c r="Q877">
        <f t="shared" si="69"/>
        <v>0.89416666666666667</v>
      </c>
    </row>
    <row r="878" spans="1:17" x14ac:dyDescent="0.2">
      <c r="A878" t="s">
        <v>996</v>
      </c>
      <c r="B878" t="s">
        <v>125</v>
      </c>
      <c r="C878" t="s">
        <v>126</v>
      </c>
      <c r="D878" t="s">
        <v>20</v>
      </c>
      <c r="E878" s="2">
        <v>45322.37159722222</v>
      </c>
      <c r="F878" s="2">
        <v>45322.463263888887</v>
      </c>
      <c r="G878" t="str">
        <f t="shared" si="66"/>
        <v>01</v>
      </c>
      <c r="H878" t="str">
        <f t="shared" si="67"/>
        <v>31</v>
      </c>
      <c r="I878">
        <v>90</v>
      </c>
      <c r="J878">
        <f t="shared" si="68"/>
        <v>1.5</v>
      </c>
      <c r="K878" t="s">
        <v>103</v>
      </c>
      <c r="L878" t="s">
        <v>10155</v>
      </c>
      <c r="M878" t="s">
        <v>44</v>
      </c>
      <c r="N878" t="b">
        <v>0</v>
      </c>
      <c r="O878">
        <f>_xlfn.XLOOKUP(B878,Machine_Info!A:A,Machine_Info!E:E)</f>
        <v>18</v>
      </c>
      <c r="P878">
        <f t="shared" si="65"/>
        <v>16.5</v>
      </c>
      <c r="Q878">
        <f t="shared" si="69"/>
        <v>0.91666666666666663</v>
      </c>
    </row>
    <row r="879" spans="1:17" x14ac:dyDescent="0.2">
      <c r="A879" t="s">
        <v>997</v>
      </c>
      <c r="B879" t="s">
        <v>69</v>
      </c>
      <c r="C879" t="s">
        <v>70</v>
      </c>
      <c r="D879" t="s">
        <v>27</v>
      </c>
      <c r="E879" s="2">
        <v>45322.404143518521</v>
      </c>
      <c r="F879" s="2">
        <v>45322.430532407408</v>
      </c>
      <c r="G879" t="str">
        <f t="shared" si="66"/>
        <v>01</v>
      </c>
      <c r="H879" t="str">
        <f t="shared" si="67"/>
        <v>31</v>
      </c>
      <c r="I879">
        <v>360</v>
      </c>
      <c r="J879">
        <f t="shared" si="68"/>
        <v>6</v>
      </c>
      <c r="K879" t="s">
        <v>42</v>
      </c>
      <c r="L879" t="s">
        <v>10156</v>
      </c>
      <c r="M879" t="s">
        <v>23</v>
      </c>
      <c r="N879" t="b">
        <v>0</v>
      </c>
      <c r="O879">
        <f>_xlfn.XLOOKUP(B879,Machine_Info!A:A,Machine_Info!E:E)</f>
        <v>16</v>
      </c>
      <c r="P879">
        <f t="shared" si="65"/>
        <v>10</v>
      </c>
      <c r="Q879">
        <f t="shared" si="69"/>
        <v>0.625</v>
      </c>
    </row>
    <row r="880" spans="1:17" x14ac:dyDescent="0.2">
      <c r="A880" t="s">
        <v>998</v>
      </c>
      <c r="B880" t="s">
        <v>125</v>
      </c>
      <c r="C880" t="s">
        <v>126</v>
      </c>
      <c r="D880" t="s">
        <v>20</v>
      </c>
      <c r="E880" s="2">
        <v>45322.413055555553</v>
      </c>
      <c r="F880" s="2">
        <v>45322.416527777779</v>
      </c>
      <c r="G880" t="str">
        <f t="shared" si="66"/>
        <v>01</v>
      </c>
      <c r="H880" t="str">
        <f t="shared" si="67"/>
        <v>31</v>
      </c>
      <c r="I880">
        <v>396</v>
      </c>
      <c r="J880">
        <f t="shared" si="68"/>
        <v>6.6</v>
      </c>
      <c r="K880" t="s">
        <v>28</v>
      </c>
      <c r="L880" t="s">
        <v>112</v>
      </c>
      <c r="M880" t="s">
        <v>34</v>
      </c>
      <c r="N880" t="b">
        <v>0</v>
      </c>
      <c r="O880">
        <f>_xlfn.XLOOKUP(B880,Machine_Info!A:A,Machine_Info!E:E)</f>
        <v>18</v>
      </c>
      <c r="P880">
        <f t="shared" si="65"/>
        <v>11.4</v>
      </c>
      <c r="Q880">
        <f t="shared" si="69"/>
        <v>0.6333333333333333</v>
      </c>
    </row>
    <row r="881" spans="1:17" x14ac:dyDescent="0.2">
      <c r="A881" t="s">
        <v>999</v>
      </c>
      <c r="B881" t="s">
        <v>66</v>
      </c>
      <c r="C881" t="s">
        <v>67</v>
      </c>
      <c r="D881" t="s">
        <v>32</v>
      </c>
      <c r="E881" s="2">
        <v>45322.429502314822</v>
      </c>
      <c r="F881" s="2">
        <v>45322.54755787037</v>
      </c>
      <c r="G881" t="str">
        <f t="shared" si="66"/>
        <v>01</v>
      </c>
      <c r="H881" t="str">
        <f t="shared" si="67"/>
        <v>31</v>
      </c>
      <c r="I881">
        <v>308</v>
      </c>
      <c r="J881">
        <f t="shared" si="68"/>
        <v>5.1333333333333337</v>
      </c>
      <c r="K881" t="s">
        <v>71</v>
      </c>
      <c r="L881" t="s">
        <v>112</v>
      </c>
      <c r="M881" t="s">
        <v>34</v>
      </c>
      <c r="N881" t="b">
        <v>1</v>
      </c>
      <c r="O881">
        <f>_xlfn.XLOOKUP(B881,Machine_Info!A:A,Machine_Info!E:E)</f>
        <v>14</v>
      </c>
      <c r="P881">
        <f t="shared" si="65"/>
        <v>8.8666666666666671</v>
      </c>
      <c r="Q881">
        <f t="shared" si="69"/>
        <v>0.63333333333333341</v>
      </c>
    </row>
    <row r="882" spans="1:17" x14ac:dyDescent="0.2">
      <c r="A882" t="s">
        <v>1000</v>
      </c>
      <c r="B882" t="s">
        <v>163</v>
      </c>
      <c r="C882" t="s">
        <v>164</v>
      </c>
      <c r="D882" t="s">
        <v>32</v>
      </c>
      <c r="E882" s="2">
        <v>45322.431620370371</v>
      </c>
      <c r="F882" s="2">
        <v>45322.537175925929</v>
      </c>
      <c r="G882" t="str">
        <f t="shared" si="66"/>
        <v>01</v>
      </c>
      <c r="H882" t="str">
        <f t="shared" si="67"/>
        <v>31</v>
      </c>
      <c r="I882">
        <v>171</v>
      </c>
      <c r="J882">
        <f t="shared" si="68"/>
        <v>2.85</v>
      </c>
      <c r="K882" t="s">
        <v>54</v>
      </c>
      <c r="L882" t="s">
        <v>10155</v>
      </c>
      <c r="M882" t="s">
        <v>44</v>
      </c>
      <c r="N882" t="b">
        <v>1</v>
      </c>
      <c r="O882">
        <f>_xlfn.XLOOKUP(B882,Machine_Info!A:A,Machine_Info!E:E)</f>
        <v>20</v>
      </c>
      <c r="P882">
        <f t="shared" si="65"/>
        <v>17.149999999999999</v>
      </c>
      <c r="Q882">
        <f t="shared" si="69"/>
        <v>0.85749999999999993</v>
      </c>
    </row>
    <row r="883" spans="1:17" x14ac:dyDescent="0.2">
      <c r="A883" t="s">
        <v>1001</v>
      </c>
      <c r="B883" t="s">
        <v>66</v>
      </c>
      <c r="C883" t="s">
        <v>67</v>
      </c>
      <c r="D883" t="s">
        <v>32</v>
      </c>
      <c r="E883" s="2">
        <v>45322.448275462957</v>
      </c>
      <c r="F883" s="2">
        <v>45322.453136574077</v>
      </c>
      <c r="G883" t="str">
        <f t="shared" si="66"/>
        <v>01</v>
      </c>
      <c r="H883" t="str">
        <f t="shared" si="67"/>
        <v>31</v>
      </c>
      <c r="I883">
        <v>108</v>
      </c>
      <c r="J883">
        <f t="shared" si="68"/>
        <v>1.8</v>
      </c>
      <c r="K883" t="s">
        <v>42</v>
      </c>
      <c r="L883" t="s">
        <v>112</v>
      </c>
      <c r="M883" t="s">
        <v>34</v>
      </c>
      <c r="N883" t="b">
        <v>0</v>
      </c>
      <c r="O883">
        <f>_xlfn.XLOOKUP(B883,Machine_Info!A:A,Machine_Info!E:E)</f>
        <v>14</v>
      </c>
      <c r="P883">
        <f t="shared" si="65"/>
        <v>12.2</v>
      </c>
      <c r="Q883">
        <f t="shared" si="69"/>
        <v>0.87142857142857133</v>
      </c>
    </row>
    <row r="884" spans="1:17" x14ac:dyDescent="0.2">
      <c r="A884" t="s">
        <v>1002</v>
      </c>
      <c r="B884" t="s">
        <v>218</v>
      </c>
      <c r="C884" t="s">
        <v>219</v>
      </c>
      <c r="D884" t="s">
        <v>20</v>
      </c>
      <c r="E884" s="2">
        <v>45322.453958333332</v>
      </c>
      <c r="F884" s="2">
        <v>45322.478958333333</v>
      </c>
      <c r="G884" t="str">
        <f t="shared" si="66"/>
        <v>01</v>
      </c>
      <c r="H884" t="str">
        <f t="shared" si="67"/>
        <v>31</v>
      </c>
      <c r="I884">
        <v>286</v>
      </c>
      <c r="J884">
        <f t="shared" si="68"/>
        <v>4.7666666666666666</v>
      </c>
      <c r="K884" t="s">
        <v>28</v>
      </c>
      <c r="L884" t="s">
        <v>112</v>
      </c>
      <c r="M884" t="s">
        <v>34</v>
      </c>
      <c r="N884" t="b">
        <v>0</v>
      </c>
      <c r="O884">
        <f>_xlfn.XLOOKUP(B884,Machine_Info!A:A,Machine_Info!E:E)</f>
        <v>14</v>
      </c>
      <c r="P884">
        <f t="shared" si="65"/>
        <v>9.2333333333333343</v>
      </c>
      <c r="Q884">
        <f t="shared" si="69"/>
        <v>0.65952380952380962</v>
      </c>
    </row>
    <row r="885" spans="1:17" x14ac:dyDescent="0.2">
      <c r="A885" t="s">
        <v>1003</v>
      </c>
      <c r="B885" t="s">
        <v>36</v>
      </c>
      <c r="C885" t="s">
        <v>37</v>
      </c>
      <c r="D885" t="s">
        <v>20</v>
      </c>
      <c r="E885" s="2">
        <v>45322.476365740738</v>
      </c>
      <c r="F885" s="2">
        <v>45322.625671296293</v>
      </c>
      <c r="G885" t="str">
        <f t="shared" si="66"/>
        <v>01</v>
      </c>
      <c r="H885" t="str">
        <f t="shared" si="67"/>
        <v>31</v>
      </c>
      <c r="I885">
        <v>822</v>
      </c>
      <c r="J885">
        <f t="shared" si="68"/>
        <v>13.7</v>
      </c>
      <c r="K885" t="s">
        <v>76</v>
      </c>
      <c r="L885" t="s">
        <v>112</v>
      </c>
      <c r="M885" t="s">
        <v>34</v>
      </c>
      <c r="N885" t="b">
        <v>0</v>
      </c>
      <c r="O885">
        <f>_xlfn.XLOOKUP(B885,Machine_Info!A:A,Machine_Info!E:E)</f>
        <v>18</v>
      </c>
      <c r="P885">
        <f t="shared" si="65"/>
        <v>4.3000000000000007</v>
      </c>
      <c r="Q885">
        <f t="shared" si="69"/>
        <v>0.23888888888888893</v>
      </c>
    </row>
    <row r="886" spans="1:17" x14ac:dyDescent="0.2">
      <c r="A886" t="s">
        <v>1004</v>
      </c>
      <c r="B886" t="s">
        <v>69</v>
      </c>
      <c r="C886" t="s">
        <v>70</v>
      </c>
      <c r="D886" t="s">
        <v>27</v>
      </c>
      <c r="E886" s="2">
        <v>45322.511828703697</v>
      </c>
      <c r="F886" s="2">
        <v>45322.549328703702</v>
      </c>
      <c r="G886" t="str">
        <f t="shared" si="66"/>
        <v>01</v>
      </c>
      <c r="H886" t="str">
        <f t="shared" si="67"/>
        <v>31</v>
      </c>
      <c r="I886">
        <v>115</v>
      </c>
      <c r="J886">
        <f t="shared" si="68"/>
        <v>1.9166666666666667</v>
      </c>
      <c r="K886" t="s">
        <v>103</v>
      </c>
      <c r="L886" t="s">
        <v>10156</v>
      </c>
      <c r="M886" t="s">
        <v>23</v>
      </c>
      <c r="N886" t="b">
        <v>0</v>
      </c>
      <c r="O886">
        <f>_xlfn.XLOOKUP(B886,Machine_Info!A:A,Machine_Info!E:E)</f>
        <v>16</v>
      </c>
      <c r="P886">
        <f t="shared" si="65"/>
        <v>14.083333333333334</v>
      </c>
      <c r="Q886">
        <f t="shared" si="69"/>
        <v>0.88020833333333337</v>
      </c>
    </row>
    <row r="887" spans="1:17" x14ac:dyDescent="0.2">
      <c r="A887" t="s">
        <v>1005</v>
      </c>
      <c r="B887" t="s">
        <v>57</v>
      </c>
      <c r="C887" t="s">
        <v>58</v>
      </c>
      <c r="D887" t="s">
        <v>59</v>
      </c>
      <c r="E887" s="2">
        <v>45322.514131944437</v>
      </c>
      <c r="F887" s="2">
        <v>45322.537743055553</v>
      </c>
      <c r="G887" t="str">
        <f t="shared" si="66"/>
        <v>01</v>
      </c>
      <c r="H887" t="str">
        <f t="shared" si="67"/>
        <v>31</v>
      </c>
      <c r="I887">
        <v>26</v>
      </c>
      <c r="J887">
        <f t="shared" si="68"/>
        <v>0.43333333333333335</v>
      </c>
      <c r="K887" t="s">
        <v>76</v>
      </c>
      <c r="L887" t="s">
        <v>10155</v>
      </c>
      <c r="M887" t="s">
        <v>44</v>
      </c>
      <c r="N887" t="b">
        <v>0</v>
      </c>
      <c r="O887">
        <f>_xlfn.XLOOKUP(B887,Machine_Info!A:A,Machine_Info!E:E)</f>
        <v>18</v>
      </c>
      <c r="P887">
        <f t="shared" si="65"/>
        <v>17.566666666666666</v>
      </c>
      <c r="Q887">
        <f t="shared" si="69"/>
        <v>0.97592592592592586</v>
      </c>
    </row>
    <row r="888" spans="1:17" x14ac:dyDescent="0.2">
      <c r="A888" t="s">
        <v>1006</v>
      </c>
      <c r="B888" t="s">
        <v>89</v>
      </c>
      <c r="C888" t="s">
        <v>90</v>
      </c>
      <c r="D888" t="s">
        <v>32</v>
      </c>
      <c r="E888" s="2">
        <v>45322.546516203707</v>
      </c>
      <c r="F888" s="2">
        <v>45322.554849537039</v>
      </c>
      <c r="G888" t="str">
        <f t="shared" si="66"/>
        <v>01</v>
      </c>
      <c r="H888" t="str">
        <f t="shared" si="67"/>
        <v>31</v>
      </c>
      <c r="I888">
        <v>52</v>
      </c>
      <c r="J888">
        <f t="shared" si="68"/>
        <v>0.8666666666666667</v>
      </c>
      <c r="K888" t="s">
        <v>38</v>
      </c>
      <c r="L888" t="s">
        <v>10155</v>
      </c>
      <c r="M888" t="s">
        <v>44</v>
      </c>
      <c r="N888" t="b">
        <v>0</v>
      </c>
      <c r="O888">
        <f>_xlfn.XLOOKUP(B888,Machine_Info!A:A,Machine_Info!E:E)</f>
        <v>14</v>
      </c>
      <c r="P888">
        <f t="shared" si="65"/>
        <v>13.133333333333333</v>
      </c>
      <c r="Q888">
        <f t="shared" si="69"/>
        <v>0.93809523809523809</v>
      </c>
    </row>
    <row r="889" spans="1:17" x14ac:dyDescent="0.2">
      <c r="A889" t="s">
        <v>1007</v>
      </c>
      <c r="B889" t="s">
        <v>253</v>
      </c>
      <c r="C889" t="s">
        <v>254</v>
      </c>
      <c r="D889" t="s">
        <v>59</v>
      </c>
      <c r="E889" s="2">
        <v>45322.557222222233</v>
      </c>
      <c r="F889" s="2">
        <v>45322.78361111111</v>
      </c>
      <c r="G889" t="str">
        <f t="shared" si="66"/>
        <v>01</v>
      </c>
      <c r="H889" t="str">
        <f t="shared" si="67"/>
        <v>31</v>
      </c>
      <c r="I889">
        <v>11</v>
      </c>
      <c r="J889">
        <f t="shared" si="68"/>
        <v>0.18333333333333332</v>
      </c>
      <c r="K889" t="s">
        <v>42</v>
      </c>
      <c r="L889" t="s">
        <v>10156</v>
      </c>
      <c r="M889" t="s">
        <v>23</v>
      </c>
      <c r="N889" t="b">
        <v>0</v>
      </c>
      <c r="O889">
        <f>_xlfn.XLOOKUP(B889,Machine_Info!A:A,Machine_Info!E:E)</f>
        <v>22</v>
      </c>
      <c r="P889">
        <f t="shared" si="65"/>
        <v>21.816666666666666</v>
      </c>
      <c r="Q889">
        <f t="shared" si="69"/>
        <v>0.9916666666666667</v>
      </c>
    </row>
    <row r="890" spans="1:17" x14ac:dyDescent="0.2">
      <c r="A890" t="s">
        <v>1008</v>
      </c>
      <c r="B890" t="s">
        <v>160</v>
      </c>
      <c r="C890" t="s">
        <v>161</v>
      </c>
      <c r="D890" t="s">
        <v>32</v>
      </c>
      <c r="E890" s="2">
        <v>45322.585902777777</v>
      </c>
      <c r="F890" s="2">
        <v>45322.737986111111</v>
      </c>
      <c r="G890" t="str">
        <f t="shared" si="66"/>
        <v>01</v>
      </c>
      <c r="H890" t="str">
        <f t="shared" si="67"/>
        <v>31</v>
      </c>
      <c r="I890">
        <v>264</v>
      </c>
      <c r="J890">
        <f t="shared" si="68"/>
        <v>4.4000000000000004</v>
      </c>
      <c r="K890" t="s">
        <v>28</v>
      </c>
      <c r="L890" t="s">
        <v>10155</v>
      </c>
      <c r="M890" t="s">
        <v>44</v>
      </c>
      <c r="N890" t="b">
        <v>0</v>
      </c>
      <c r="O890">
        <f>_xlfn.XLOOKUP(B890,Machine_Info!A:A,Machine_Info!E:E)</f>
        <v>20</v>
      </c>
      <c r="P890">
        <f t="shared" si="65"/>
        <v>15.6</v>
      </c>
      <c r="Q890">
        <f t="shared" si="69"/>
        <v>0.78</v>
      </c>
    </row>
    <row r="891" spans="1:17" x14ac:dyDescent="0.2">
      <c r="A891" t="s">
        <v>1009</v>
      </c>
      <c r="B891" t="s">
        <v>25</v>
      </c>
      <c r="C891" t="s">
        <v>26</v>
      </c>
      <c r="D891" t="s">
        <v>27</v>
      </c>
      <c r="E891" s="2">
        <v>45322.586643518523</v>
      </c>
      <c r="F891" s="2">
        <v>45322.604699074072</v>
      </c>
      <c r="G891" t="str">
        <f t="shared" si="66"/>
        <v>01</v>
      </c>
      <c r="H891" t="str">
        <f t="shared" si="67"/>
        <v>31</v>
      </c>
      <c r="I891">
        <v>1037</v>
      </c>
      <c r="J891">
        <f t="shared" si="68"/>
        <v>17.283333333333335</v>
      </c>
      <c r="K891" t="s">
        <v>42</v>
      </c>
      <c r="L891" t="s">
        <v>10156</v>
      </c>
      <c r="M891" t="s">
        <v>23</v>
      </c>
      <c r="N891" t="b">
        <v>0</v>
      </c>
      <c r="O891">
        <f>_xlfn.XLOOKUP(B891,Machine_Info!A:A,Machine_Info!E:E)</f>
        <v>22</v>
      </c>
      <c r="P891">
        <f t="shared" si="65"/>
        <v>4.716666666666665</v>
      </c>
      <c r="Q891">
        <f t="shared" si="69"/>
        <v>0.21439393939393933</v>
      </c>
    </row>
    <row r="892" spans="1:17" x14ac:dyDescent="0.2">
      <c r="A892" t="s">
        <v>1010</v>
      </c>
      <c r="B892" t="s">
        <v>25</v>
      </c>
      <c r="C892" t="s">
        <v>26</v>
      </c>
      <c r="D892" t="s">
        <v>27</v>
      </c>
      <c r="E892" s="2">
        <v>45322.700844907413</v>
      </c>
      <c r="F892" s="2">
        <v>45322.718206018522</v>
      </c>
      <c r="G892" t="str">
        <f t="shared" si="66"/>
        <v>01</v>
      </c>
      <c r="H892" t="str">
        <f t="shared" si="67"/>
        <v>31</v>
      </c>
      <c r="I892">
        <v>950</v>
      </c>
      <c r="J892">
        <f t="shared" si="68"/>
        <v>15.833333333333334</v>
      </c>
      <c r="K892" t="s">
        <v>71</v>
      </c>
      <c r="L892" t="s">
        <v>10156</v>
      </c>
      <c r="M892" t="s">
        <v>23</v>
      </c>
      <c r="N892" t="b">
        <v>1</v>
      </c>
      <c r="O892">
        <f>_xlfn.XLOOKUP(B892,Machine_Info!A:A,Machine_Info!E:E)</f>
        <v>22</v>
      </c>
      <c r="P892">
        <f t="shared" si="65"/>
        <v>6.1666666666666661</v>
      </c>
      <c r="Q892">
        <f t="shared" si="69"/>
        <v>0.28030303030303028</v>
      </c>
    </row>
    <row r="893" spans="1:17" x14ac:dyDescent="0.2">
      <c r="A893" t="s">
        <v>1011</v>
      </c>
      <c r="B893" t="s">
        <v>69</v>
      </c>
      <c r="C893" t="s">
        <v>70</v>
      </c>
      <c r="D893" t="s">
        <v>27</v>
      </c>
      <c r="E893" s="2">
        <v>45322.796597222223</v>
      </c>
      <c r="F893" s="2">
        <v>45322.925069444442</v>
      </c>
      <c r="G893" t="str">
        <f t="shared" si="66"/>
        <v>01</v>
      </c>
      <c r="H893" t="str">
        <f t="shared" si="67"/>
        <v>31</v>
      </c>
      <c r="I893">
        <v>264</v>
      </c>
      <c r="J893">
        <f t="shared" si="68"/>
        <v>4.4000000000000004</v>
      </c>
      <c r="K893" t="s">
        <v>103</v>
      </c>
      <c r="L893" t="s">
        <v>10156</v>
      </c>
      <c r="M893" t="s">
        <v>23</v>
      </c>
      <c r="N893" t="b">
        <v>0</v>
      </c>
      <c r="O893">
        <f>_xlfn.XLOOKUP(B893,Machine_Info!A:A,Machine_Info!E:E)</f>
        <v>16</v>
      </c>
      <c r="P893">
        <f t="shared" si="65"/>
        <v>11.6</v>
      </c>
      <c r="Q893">
        <f t="shared" si="69"/>
        <v>0.72499999999999998</v>
      </c>
    </row>
    <row r="894" spans="1:17" x14ac:dyDescent="0.2">
      <c r="A894" t="s">
        <v>1012</v>
      </c>
      <c r="B894" t="s">
        <v>96</v>
      </c>
      <c r="C894" t="s">
        <v>97</v>
      </c>
      <c r="D894" t="s">
        <v>27</v>
      </c>
      <c r="E894" s="2">
        <v>45322.802256944437</v>
      </c>
      <c r="F894" s="2">
        <v>45322.860590277778</v>
      </c>
      <c r="G894" t="str">
        <f t="shared" si="66"/>
        <v>01</v>
      </c>
      <c r="H894" t="str">
        <f t="shared" si="67"/>
        <v>31</v>
      </c>
      <c r="I894">
        <v>322</v>
      </c>
      <c r="J894">
        <f t="shared" si="68"/>
        <v>5.3666666666666663</v>
      </c>
      <c r="K894" t="s">
        <v>42</v>
      </c>
      <c r="L894" t="s">
        <v>112</v>
      </c>
      <c r="M894" t="s">
        <v>34</v>
      </c>
      <c r="N894" t="b">
        <v>0</v>
      </c>
      <c r="O894">
        <f>_xlfn.XLOOKUP(B894,Machine_Info!A:A,Machine_Info!E:E)</f>
        <v>20</v>
      </c>
      <c r="P894">
        <f t="shared" si="65"/>
        <v>14.633333333333333</v>
      </c>
      <c r="Q894">
        <f t="shared" si="69"/>
        <v>0.73166666666666669</v>
      </c>
    </row>
    <row r="895" spans="1:17" x14ac:dyDescent="0.2">
      <c r="A895" t="s">
        <v>1013</v>
      </c>
      <c r="B895" t="s">
        <v>66</v>
      </c>
      <c r="C895" t="s">
        <v>67</v>
      </c>
      <c r="D895" t="s">
        <v>32</v>
      </c>
      <c r="E895" s="2">
        <v>45322.843344907407</v>
      </c>
      <c r="F895" s="2">
        <v>45322.854456018518</v>
      </c>
      <c r="G895" t="str">
        <f t="shared" si="66"/>
        <v>01</v>
      </c>
      <c r="H895" t="str">
        <f t="shared" si="67"/>
        <v>31</v>
      </c>
      <c r="I895">
        <v>143</v>
      </c>
      <c r="J895">
        <f t="shared" si="68"/>
        <v>2.3833333333333333</v>
      </c>
      <c r="K895" t="s">
        <v>110</v>
      </c>
      <c r="L895" t="s">
        <v>10155</v>
      </c>
      <c r="M895" t="s">
        <v>44</v>
      </c>
      <c r="N895" t="b">
        <v>0</v>
      </c>
      <c r="O895">
        <f>_xlfn.XLOOKUP(B895,Machine_Info!A:A,Machine_Info!E:E)</f>
        <v>14</v>
      </c>
      <c r="P895">
        <f t="shared" si="65"/>
        <v>11.616666666666667</v>
      </c>
      <c r="Q895">
        <f t="shared" si="69"/>
        <v>0.82976190476190481</v>
      </c>
    </row>
    <row r="896" spans="1:17" x14ac:dyDescent="0.2">
      <c r="A896" t="s">
        <v>1014</v>
      </c>
      <c r="B896" t="s">
        <v>25</v>
      </c>
      <c r="C896" t="s">
        <v>26</v>
      </c>
      <c r="D896" t="s">
        <v>27</v>
      </c>
      <c r="E896" s="2">
        <v>45322.888425925928</v>
      </c>
      <c r="F896" s="2">
        <v>45322.97384259259</v>
      </c>
      <c r="G896" t="str">
        <f t="shared" si="66"/>
        <v>01</v>
      </c>
      <c r="H896" t="str">
        <f t="shared" si="67"/>
        <v>31</v>
      </c>
      <c r="I896">
        <v>1035</v>
      </c>
      <c r="J896">
        <f t="shared" si="68"/>
        <v>17.25</v>
      </c>
      <c r="K896" t="s">
        <v>103</v>
      </c>
      <c r="L896" t="s">
        <v>10155</v>
      </c>
      <c r="M896" t="s">
        <v>44</v>
      </c>
      <c r="N896" t="b">
        <v>0</v>
      </c>
      <c r="O896">
        <f>_xlfn.XLOOKUP(B896,Machine_Info!A:A,Machine_Info!E:E)</f>
        <v>22</v>
      </c>
      <c r="P896">
        <f t="shared" si="65"/>
        <v>4.75</v>
      </c>
      <c r="Q896">
        <f t="shared" si="69"/>
        <v>0.21590909090909091</v>
      </c>
    </row>
    <row r="897" spans="1:17" x14ac:dyDescent="0.2">
      <c r="A897" t="s">
        <v>1015</v>
      </c>
      <c r="B897" t="s">
        <v>132</v>
      </c>
      <c r="C897" t="s">
        <v>133</v>
      </c>
      <c r="D897" t="s">
        <v>59</v>
      </c>
      <c r="E897" s="2">
        <v>45322.904583333337</v>
      </c>
      <c r="F897" s="2">
        <v>45322.919861111113</v>
      </c>
      <c r="G897" t="str">
        <f t="shared" si="66"/>
        <v>01</v>
      </c>
      <c r="H897" t="str">
        <f t="shared" si="67"/>
        <v>31</v>
      </c>
      <c r="I897">
        <v>103</v>
      </c>
      <c r="J897">
        <f t="shared" si="68"/>
        <v>1.7166666666666666</v>
      </c>
      <c r="K897" t="s">
        <v>110</v>
      </c>
      <c r="L897" t="s">
        <v>10155</v>
      </c>
      <c r="M897" t="s">
        <v>44</v>
      </c>
      <c r="N897" t="b">
        <v>0</v>
      </c>
      <c r="O897">
        <f>_xlfn.XLOOKUP(B897,Machine_Info!A:A,Machine_Info!E:E)</f>
        <v>14</v>
      </c>
      <c r="P897">
        <f t="shared" si="65"/>
        <v>12.283333333333333</v>
      </c>
      <c r="Q897">
        <f t="shared" si="69"/>
        <v>0.87738095238095237</v>
      </c>
    </row>
    <row r="898" spans="1:17" x14ac:dyDescent="0.2">
      <c r="A898" t="s">
        <v>1016</v>
      </c>
      <c r="B898" t="s">
        <v>78</v>
      </c>
      <c r="C898" t="s">
        <v>79</v>
      </c>
      <c r="D898" t="s">
        <v>32</v>
      </c>
      <c r="E898" s="2">
        <v>45322.924293981479</v>
      </c>
      <c r="F898" s="2">
        <v>45323.059016203697</v>
      </c>
      <c r="G898" t="str">
        <f t="shared" si="66"/>
        <v>01</v>
      </c>
      <c r="H898" t="str">
        <f t="shared" si="67"/>
        <v>31</v>
      </c>
      <c r="I898">
        <v>720</v>
      </c>
      <c r="J898">
        <f t="shared" si="68"/>
        <v>12</v>
      </c>
      <c r="K898" t="s">
        <v>28</v>
      </c>
      <c r="L898" t="s">
        <v>10155</v>
      </c>
      <c r="M898" t="s">
        <v>44</v>
      </c>
      <c r="N898" t="b">
        <v>0</v>
      </c>
      <c r="O898">
        <f>_xlfn.XLOOKUP(B898,Machine_Info!A:A,Machine_Info!E:E)</f>
        <v>22</v>
      </c>
      <c r="P898">
        <f t="shared" ref="P898:P961" si="70">O898-J898</f>
        <v>10</v>
      </c>
      <c r="Q898">
        <f t="shared" si="69"/>
        <v>0.45454545454545453</v>
      </c>
    </row>
    <row r="899" spans="1:17" x14ac:dyDescent="0.2">
      <c r="A899" t="s">
        <v>1017</v>
      </c>
      <c r="B899" t="s">
        <v>52</v>
      </c>
      <c r="C899" t="s">
        <v>53</v>
      </c>
      <c r="D899" t="s">
        <v>27</v>
      </c>
      <c r="E899" s="2">
        <v>45322.941770833328</v>
      </c>
      <c r="F899" s="2">
        <v>45323.072326388887</v>
      </c>
      <c r="G899" t="str">
        <f t="shared" ref="G899:G962" si="71">TEXT(E899,"mm")</f>
        <v>01</v>
      </c>
      <c r="H899" t="str">
        <f t="shared" ref="H899:H962" si="72">TEXT(E899,"dd")</f>
        <v>31</v>
      </c>
      <c r="I899">
        <v>69</v>
      </c>
      <c r="J899">
        <f t="shared" ref="J899:J962" si="73">I899/60</f>
        <v>1.1499999999999999</v>
      </c>
      <c r="K899" t="s">
        <v>28</v>
      </c>
      <c r="L899" t="s">
        <v>10155</v>
      </c>
      <c r="M899" t="s">
        <v>44</v>
      </c>
      <c r="N899" t="b">
        <v>0</v>
      </c>
      <c r="O899">
        <f>_xlfn.XLOOKUP(B899,Machine_Info!A:A,Machine_Info!E:E)</f>
        <v>16</v>
      </c>
      <c r="P899">
        <f t="shared" si="70"/>
        <v>14.85</v>
      </c>
      <c r="Q899">
        <f t="shared" ref="Q899:Q962" si="74">P899/O899</f>
        <v>0.92812499999999998</v>
      </c>
    </row>
    <row r="900" spans="1:17" x14ac:dyDescent="0.2">
      <c r="A900" t="s">
        <v>1018</v>
      </c>
      <c r="B900" t="s">
        <v>116</v>
      </c>
      <c r="C900" t="s">
        <v>117</v>
      </c>
      <c r="D900" t="s">
        <v>20</v>
      </c>
      <c r="E900" s="2">
        <v>45322.968576388892</v>
      </c>
      <c r="F900" s="2">
        <v>45322.976215277777</v>
      </c>
      <c r="G900" t="str">
        <f t="shared" si="71"/>
        <v>01</v>
      </c>
      <c r="H900" t="str">
        <f t="shared" si="72"/>
        <v>31</v>
      </c>
      <c r="I900">
        <v>319</v>
      </c>
      <c r="J900">
        <f t="shared" si="73"/>
        <v>5.3166666666666664</v>
      </c>
      <c r="K900" t="s">
        <v>28</v>
      </c>
      <c r="L900" t="s">
        <v>10155</v>
      </c>
      <c r="M900" t="s">
        <v>44</v>
      </c>
      <c r="N900" t="b">
        <v>0</v>
      </c>
      <c r="O900">
        <f>_xlfn.XLOOKUP(B900,Machine_Info!A:A,Machine_Info!E:E)</f>
        <v>16</v>
      </c>
      <c r="P900">
        <f t="shared" si="70"/>
        <v>10.683333333333334</v>
      </c>
      <c r="Q900">
        <f t="shared" si="74"/>
        <v>0.66770833333333335</v>
      </c>
    </row>
    <row r="901" spans="1:17" x14ac:dyDescent="0.2">
      <c r="A901" t="s">
        <v>1019</v>
      </c>
      <c r="B901" t="s">
        <v>135</v>
      </c>
      <c r="C901" t="s">
        <v>136</v>
      </c>
      <c r="D901" t="s">
        <v>32</v>
      </c>
      <c r="E901" s="2">
        <v>45323.030543981477</v>
      </c>
      <c r="F901" s="2">
        <v>45323.147210648152</v>
      </c>
      <c r="G901" t="str">
        <f t="shared" si="71"/>
        <v>02</v>
      </c>
      <c r="H901" t="str">
        <f t="shared" si="72"/>
        <v>01</v>
      </c>
      <c r="I901">
        <v>307</v>
      </c>
      <c r="J901">
        <f t="shared" si="73"/>
        <v>5.1166666666666663</v>
      </c>
      <c r="K901" t="s">
        <v>71</v>
      </c>
      <c r="L901" t="s">
        <v>10155</v>
      </c>
      <c r="M901" t="s">
        <v>44</v>
      </c>
      <c r="N901" t="b">
        <v>1</v>
      </c>
      <c r="O901">
        <f>_xlfn.XLOOKUP(B901,Machine_Info!A:A,Machine_Info!E:E)</f>
        <v>20</v>
      </c>
      <c r="P901">
        <f t="shared" si="70"/>
        <v>14.883333333333333</v>
      </c>
      <c r="Q901">
        <f t="shared" si="74"/>
        <v>0.74416666666666664</v>
      </c>
    </row>
    <row r="902" spans="1:17" x14ac:dyDescent="0.2">
      <c r="A902" t="s">
        <v>1020</v>
      </c>
      <c r="B902" t="s">
        <v>57</v>
      </c>
      <c r="C902" t="s">
        <v>58</v>
      </c>
      <c r="D902" t="s">
        <v>59</v>
      </c>
      <c r="E902" s="2">
        <v>45323.059305555558</v>
      </c>
      <c r="F902" s="2">
        <v>45323.186388888891</v>
      </c>
      <c r="G902" t="str">
        <f t="shared" si="71"/>
        <v>02</v>
      </c>
      <c r="H902" t="str">
        <f t="shared" si="72"/>
        <v>01</v>
      </c>
      <c r="I902">
        <v>12</v>
      </c>
      <c r="J902">
        <f t="shared" si="73"/>
        <v>0.2</v>
      </c>
      <c r="K902" t="s">
        <v>54</v>
      </c>
      <c r="L902" t="s">
        <v>10155</v>
      </c>
      <c r="M902" t="s">
        <v>44</v>
      </c>
      <c r="N902" t="b">
        <v>1</v>
      </c>
      <c r="O902">
        <f>_xlfn.XLOOKUP(B902,Machine_Info!A:A,Machine_Info!E:E)</f>
        <v>18</v>
      </c>
      <c r="P902">
        <f t="shared" si="70"/>
        <v>17.8</v>
      </c>
      <c r="Q902">
        <f t="shared" si="74"/>
        <v>0.98888888888888893</v>
      </c>
    </row>
    <row r="903" spans="1:17" x14ac:dyDescent="0.2">
      <c r="A903" t="s">
        <v>1021</v>
      </c>
      <c r="B903" t="s">
        <v>92</v>
      </c>
      <c r="C903" t="s">
        <v>93</v>
      </c>
      <c r="D903" t="s">
        <v>59</v>
      </c>
      <c r="E903" s="2">
        <v>45323.092592592591</v>
      </c>
      <c r="F903" s="2">
        <v>45323.11273148148</v>
      </c>
      <c r="G903" t="str">
        <f t="shared" si="71"/>
        <v>02</v>
      </c>
      <c r="H903" t="str">
        <f t="shared" si="72"/>
        <v>01</v>
      </c>
      <c r="I903">
        <v>269</v>
      </c>
      <c r="J903">
        <f t="shared" si="73"/>
        <v>4.4833333333333334</v>
      </c>
      <c r="K903" t="s">
        <v>54</v>
      </c>
      <c r="L903" t="s">
        <v>112</v>
      </c>
      <c r="M903" t="s">
        <v>34</v>
      </c>
      <c r="N903" t="b">
        <v>1</v>
      </c>
      <c r="O903">
        <f>_xlfn.XLOOKUP(B903,Machine_Info!A:A,Machine_Info!E:E)</f>
        <v>20</v>
      </c>
      <c r="P903">
        <f t="shared" si="70"/>
        <v>15.516666666666666</v>
      </c>
      <c r="Q903">
        <f t="shared" si="74"/>
        <v>0.77583333333333326</v>
      </c>
    </row>
    <row r="904" spans="1:17" x14ac:dyDescent="0.2">
      <c r="A904" t="s">
        <v>1022</v>
      </c>
      <c r="B904" t="s">
        <v>174</v>
      </c>
      <c r="C904" t="s">
        <v>175</v>
      </c>
      <c r="D904" t="s">
        <v>59</v>
      </c>
      <c r="E904" s="2">
        <v>45323.109305555547</v>
      </c>
      <c r="F904" s="2">
        <v>45323.124583333331</v>
      </c>
      <c r="G904" t="str">
        <f t="shared" si="71"/>
        <v>02</v>
      </c>
      <c r="H904" t="str">
        <f t="shared" si="72"/>
        <v>01</v>
      </c>
      <c r="I904">
        <v>288</v>
      </c>
      <c r="J904">
        <f t="shared" si="73"/>
        <v>4.8</v>
      </c>
      <c r="K904" t="s">
        <v>103</v>
      </c>
      <c r="L904" t="s">
        <v>10155</v>
      </c>
      <c r="M904" t="s">
        <v>44</v>
      </c>
      <c r="N904" t="b">
        <v>0</v>
      </c>
      <c r="O904">
        <f>_xlfn.XLOOKUP(B904,Machine_Info!A:A,Machine_Info!E:E)</f>
        <v>14</v>
      </c>
      <c r="P904">
        <f t="shared" si="70"/>
        <v>9.1999999999999993</v>
      </c>
      <c r="Q904">
        <f t="shared" si="74"/>
        <v>0.65714285714285714</v>
      </c>
    </row>
    <row r="905" spans="1:17" x14ac:dyDescent="0.2">
      <c r="A905" t="s">
        <v>1023</v>
      </c>
      <c r="B905" t="s">
        <v>30</v>
      </c>
      <c r="C905" t="s">
        <v>31</v>
      </c>
      <c r="D905" t="s">
        <v>32</v>
      </c>
      <c r="E905" s="2">
        <v>45323.110520833332</v>
      </c>
      <c r="F905" s="2">
        <v>45323.273715277777</v>
      </c>
      <c r="G905" t="str">
        <f t="shared" si="71"/>
        <v>02</v>
      </c>
      <c r="H905" t="str">
        <f t="shared" si="72"/>
        <v>01</v>
      </c>
      <c r="I905">
        <v>107</v>
      </c>
      <c r="J905">
        <f t="shared" si="73"/>
        <v>1.7833333333333334</v>
      </c>
      <c r="K905" t="s">
        <v>38</v>
      </c>
      <c r="L905" t="s">
        <v>10155</v>
      </c>
      <c r="M905" t="s">
        <v>44</v>
      </c>
      <c r="N905" t="b">
        <v>0</v>
      </c>
      <c r="O905">
        <f>_xlfn.XLOOKUP(B905,Machine_Info!A:A,Machine_Info!E:E)</f>
        <v>22</v>
      </c>
      <c r="P905">
        <f t="shared" si="70"/>
        <v>20.216666666666665</v>
      </c>
      <c r="Q905">
        <f t="shared" si="74"/>
        <v>0.91893939393939383</v>
      </c>
    </row>
    <row r="906" spans="1:17" x14ac:dyDescent="0.2">
      <c r="A906" t="s">
        <v>1024</v>
      </c>
      <c r="B906" t="s">
        <v>92</v>
      </c>
      <c r="C906" t="s">
        <v>93</v>
      </c>
      <c r="D906" t="s">
        <v>59</v>
      </c>
      <c r="E906" s="2">
        <v>45323.139791666668</v>
      </c>
      <c r="F906" s="2">
        <v>45323.273819444446</v>
      </c>
      <c r="G906" t="str">
        <f t="shared" si="71"/>
        <v>02</v>
      </c>
      <c r="H906" t="str">
        <f t="shared" si="72"/>
        <v>01</v>
      </c>
      <c r="I906">
        <v>302</v>
      </c>
      <c r="J906">
        <f t="shared" si="73"/>
        <v>5.0333333333333332</v>
      </c>
      <c r="K906" t="s">
        <v>21</v>
      </c>
      <c r="L906" t="s">
        <v>10155</v>
      </c>
      <c r="M906" t="s">
        <v>44</v>
      </c>
      <c r="N906" t="b">
        <v>1</v>
      </c>
      <c r="O906">
        <f>_xlfn.XLOOKUP(B906,Machine_Info!A:A,Machine_Info!E:E)</f>
        <v>20</v>
      </c>
      <c r="P906">
        <f t="shared" si="70"/>
        <v>14.966666666666667</v>
      </c>
      <c r="Q906">
        <f t="shared" si="74"/>
        <v>0.74833333333333329</v>
      </c>
    </row>
    <row r="907" spans="1:17" x14ac:dyDescent="0.2">
      <c r="A907" t="s">
        <v>1025</v>
      </c>
      <c r="B907" t="s">
        <v>49</v>
      </c>
      <c r="C907" t="s">
        <v>50</v>
      </c>
      <c r="D907" t="s">
        <v>20</v>
      </c>
      <c r="E907" s="2">
        <v>45323.150023148148</v>
      </c>
      <c r="F907" s="2">
        <v>45323.320162037038</v>
      </c>
      <c r="G907" t="str">
        <f t="shared" si="71"/>
        <v>02</v>
      </c>
      <c r="H907" t="str">
        <f t="shared" si="72"/>
        <v>01</v>
      </c>
      <c r="I907">
        <v>817</v>
      </c>
      <c r="J907">
        <f t="shared" si="73"/>
        <v>13.616666666666667</v>
      </c>
      <c r="K907" t="s">
        <v>110</v>
      </c>
      <c r="L907" t="s">
        <v>10156</v>
      </c>
      <c r="M907" t="s">
        <v>23</v>
      </c>
      <c r="N907" t="b">
        <v>0</v>
      </c>
      <c r="O907">
        <f>_xlfn.XLOOKUP(B907,Machine_Info!A:A,Machine_Info!E:E)</f>
        <v>22</v>
      </c>
      <c r="P907">
        <f t="shared" si="70"/>
        <v>8.3833333333333329</v>
      </c>
      <c r="Q907">
        <f t="shared" si="74"/>
        <v>0.38106060606060604</v>
      </c>
    </row>
    <row r="908" spans="1:17" x14ac:dyDescent="0.2">
      <c r="A908" t="s">
        <v>1026</v>
      </c>
      <c r="B908" t="s">
        <v>36</v>
      </c>
      <c r="C908" t="s">
        <v>37</v>
      </c>
      <c r="D908" t="s">
        <v>20</v>
      </c>
      <c r="E908" s="2">
        <v>45323.178842592592</v>
      </c>
      <c r="F908" s="2">
        <v>45323.18509259259</v>
      </c>
      <c r="G908" t="str">
        <f t="shared" si="71"/>
        <v>02</v>
      </c>
      <c r="H908" t="str">
        <f t="shared" si="72"/>
        <v>01</v>
      </c>
      <c r="I908">
        <v>1026</v>
      </c>
      <c r="J908">
        <f t="shared" si="73"/>
        <v>17.100000000000001</v>
      </c>
      <c r="K908" t="s">
        <v>28</v>
      </c>
      <c r="L908" t="s">
        <v>10155</v>
      </c>
      <c r="M908" t="s">
        <v>44</v>
      </c>
      <c r="N908" t="b">
        <v>0</v>
      </c>
      <c r="O908">
        <f>_xlfn.XLOOKUP(B908,Machine_Info!A:A,Machine_Info!E:E)</f>
        <v>18</v>
      </c>
      <c r="P908">
        <f t="shared" si="70"/>
        <v>0.89999999999999858</v>
      </c>
      <c r="Q908">
        <f t="shared" si="74"/>
        <v>4.999999999999992E-2</v>
      </c>
    </row>
    <row r="909" spans="1:17" x14ac:dyDescent="0.2">
      <c r="A909" t="s">
        <v>1027</v>
      </c>
      <c r="B909" t="s">
        <v>99</v>
      </c>
      <c r="C909" t="s">
        <v>100</v>
      </c>
      <c r="D909" t="s">
        <v>32</v>
      </c>
      <c r="E909" s="2">
        <v>45323.258414351847</v>
      </c>
      <c r="F909" s="2">
        <v>45323.269525462973</v>
      </c>
      <c r="G909" t="str">
        <f t="shared" si="71"/>
        <v>02</v>
      </c>
      <c r="H909" t="str">
        <f t="shared" si="72"/>
        <v>01</v>
      </c>
      <c r="I909">
        <v>91</v>
      </c>
      <c r="J909">
        <f t="shared" si="73"/>
        <v>1.5166666666666666</v>
      </c>
      <c r="K909" t="s">
        <v>21</v>
      </c>
      <c r="L909" t="s">
        <v>10155</v>
      </c>
      <c r="M909" t="s">
        <v>44</v>
      </c>
      <c r="N909" t="b">
        <v>1</v>
      </c>
      <c r="O909">
        <f>_xlfn.XLOOKUP(B909,Machine_Info!A:A,Machine_Info!E:E)</f>
        <v>16</v>
      </c>
      <c r="P909">
        <f t="shared" si="70"/>
        <v>14.483333333333334</v>
      </c>
      <c r="Q909">
        <f t="shared" si="74"/>
        <v>0.90520833333333339</v>
      </c>
    </row>
    <row r="910" spans="1:17" x14ac:dyDescent="0.2">
      <c r="A910" t="s">
        <v>1028</v>
      </c>
      <c r="B910" t="s">
        <v>84</v>
      </c>
      <c r="C910" t="s">
        <v>85</v>
      </c>
      <c r="D910" t="s">
        <v>27</v>
      </c>
      <c r="E910" s="2">
        <v>45323.311249999999</v>
      </c>
      <c r="F910" s="2">
        <v>45323.359861111108</v>
      </c>
      <c r="G910" t="str">
        <f t="shared" si="71"/>
        <v>02</v>
      </c>
      <c r="H910" t="str">
        <f t="shared" si="72"/>
        <v>01</v>
      </c>
      <c r="I910">
        <v>390</v>
      </c>
      <c r="J910">
        <f t="shared" si="73"/>
        <v>6.5</v>
      </c>
      <c r="K910" t="s">
        <v>76</v>
      </c>
      <c r="L910" t="s">
        <v>112</v>
      </c>
      <c r="M910" t="s">
        <v>34</v>
      </c>
      <c r="N910" t="b">
        <v>0</v>
      </c>
      <c r="O910">
        <f>_xlfn.XLOOKUP(B910,Machine_Info!A:A,Machine_Info!E:E)</f>
        <v>22</v>
      </c>
      <c r="P910">
        <f t="shared" si="70"/>
        <v>15.5</v>
      </c>
      <c r="Q910">
        <f t="shared" si="74"/>
        <v>0.70454545454545459</v>
      </c>
    </row>
    <row r="911" spans="1:17" x14ac:dyDescent="0.2">
      <c r="A911" t="s">
        <v>1029</v>
      </c>
      <c r="B911" t="s">
        <v>132</v>
      </c>
      <c r="C911" t="s">
        <v>133</v>
      </c>
      <c r="D911" t="s">
        <v>59</v>
      </c>
      <c r="E911" s="2">
        <v>45323.322685185187</v>
      </c>
      <c r="F911" s="2">
        <v>45323.328240740739</v>
      </c>
      <c r="G911" t="str">
        <f t="shared" si="71"/>
        <v>02</v>
      </c>
      <c r="H911" t="str">
        <f t="shared" si="72"/>
        <v>01</v>
      </c>
      <c r="I911">
        <v>236</v>
      </c>
      <c r="J911">
        <f t="shared" si="73"/>
        <v>3.9333333333333331</v>
      </c>
      <c r="K911" t="s">
        <v>28</v>
      </c>
      <c r="L911" t="s">
        <v>10156</v>
      </c>
      <c r="M911" t="s">
        <v>23</v>
      </c>
      <c r="N911" t="b">
        <v>0</v>
      </c>
      <c r="O911">
        <f>_xlfn.XLOOKUP(B911,Machine_Info!A:A,Machine_Info!E:E)</f>
        <v>14</v>
      </c>
      <c r="P911">
        <f t="shared" si="70"/>
        <v>10.066666666666666</v>
      </c>
      <c r="Q911">
        <f t="shared" si="74"/>
        <v>0.71904761904761905</v>
      </c>
    </row>
    <row r="912" spans="1:17" x14ac:dyDescent="0.2">
      <c r="A912" t="s">
        <v>1030</v>
      </c>
      <c r="B912" t="s">
        <v>49</v>
      </c>
      <c r="C912" t="s">
        <v>50</v>
      </c>
      <c r="D912" t="s">
        <v>20</v>
      </c>
      <c r="E912" s="2">
        <v>45323.328449074077</v>
      </c>
      <c r="F912" s="2">
        <v>45323.418032407397</v>
      </c>
      <c r="G912" t="str">
        <f t="shared" si="71"/>
        <v>02</v>
      </c>
      <c r="H912" t="str">
        <f t="shared" si="72"/>
        <v>01</v>
      </c>
      <c r="I912">
        <v>986</v>
      </c>
      <c r="J912">
        <f t="shared" si="73"/>
        <v>16.433333333333334</v>
      </c>
      <c r="K912" t="s">
        <v>110</v>
      </c>
      <c r="L912" t="s">
        <v>10156</v>
      </c>
      <c r="M912" t="s">
        <v>23</v>
      </c>
      <c r="N912" t="b">
        <v>0</v>
      </c>
      <c r="O912">
        <f>_xlfn.XLOOKUP(B912,Machine_Info!A:A,Machine_Info!E:E)</f>
        <v>22</v>
      </c>
      <c r="P912">
        <f t="shared" si="70"/>
        <v>5.5666666666666664</v>
      </c>
      <c r="Q912">
        <f t="shared" si="74"/>
        <v>0.25303030303030299</v>
      </c>
    </row>
    <row r="913" spans="1:17" x14ac:dyDescent="0.2">
      <c r="A913" t="s">
        <v>1031</v>
      </c>
      <c r="B913" t="s">
        <v>202</v>
      </c>
      <c r="C913" t="s">
        <v>203</v>
      </c>
      <c r="D913" t="s">
        <v>32</v>
      </c>
      <c r="E913" s="2">
        <v>45323.341111111113</v>
      </c>
      <c r="F913" s="2">
        <v>45323.550138888888</v>
      </c>
      <c r="G913" t="str">
        <f t="shared" si="71"/>
        <v>02</v>
      </c>
      <c r="H913" t="str">
        <f t="shared" si="72"/>
        <v>01</v>
      </c>
      <c r="I913">
        <v>94</v>
      </c>
      <c r="J913">
        <f t="shared" si="73"/>
        <v>1.5666666666666667</v>
      </c>
      <c r="K913" t="s">
        <v>76</v>
      </c>
      <c r="L913" t="s">
        <v>10155</v>
      </c>
      <c r="M913" t="s">
        <v>44</v>
      </c>
      <c r="N913" t="b">
        <v>0</v>
      </c>
      <c r="O913">
        <f>_xlfn.XLOOKUP(B913,Machine_Info!A:A,Machine_Info!E:E)</f>
        <v>22</v>
      </c>
      <c r="P913">
        <f t="shared" si="70"/>
        <v>20.433333333333334</v>
      </c>
      <c r="Q913">
        <f t="shared" si="74"/>
        <v>0.92878787878787883</v>
      </c>
    </row>
    <row r="914" spans="1:17" x14ac:dyDescent="0.2">
      <c r="A914" t="s">
        <v>1032</v>
      </c>
      <c r="B914" t="s">
        <v>18</v>
      </c>
      <c r="C914" t="s">
        <v>19</v>
      </c>
      <c r="D914" t="s">
        <v>20</v>
      </c>
      <c r="E914" s="2">
        <v>45323.349398148152</v>
      </c>
      <c r="F914" s="2">
        <v>45323.466064814813</v>
      </c>
      <c r="G914" t="str">
        <f t="shared" si="71"/>
        <v>02</v>
      </c>
      <c r="H914" t="str">
        <f t="shared" si="72"/>
        <v>01</v>
      </c>
      <c r="I914">
        <v>257</v>
      </c>
      <c r="J914">
        <f t="shared" si="73"/>
        <v>4.2833333333333332</v>
      </c>
      <c r="K914" t="s">
        <v>54</v>
      </c>
      <c r="L914" t="s">
        <v>10156</v>
      </c>
      <c r="M914" t="s">
        <v>23</v>
      </c>
      <c r="N914" t="b">
        <v>1</v>
      </c>
      <c r="O914">
        <f>_xlfn.XLOOKUP(B914,Machine_Info!A:A,Machine_Info!E:E)</f>
        <v>16</v>
      </c>
      <c r="P914">
        <f t="shared" si="70"/>
        <v>11.716666666666667</v>
      </c>
      <c r="Q914">
        <f t="shared" si="74"/>
        <v>0.73229166666666667</v>
      </c>
    </row>
    <row r="915" spans="1:17" x14ac:dyDescent="0.2">
      <c r="A915" t="s">
        <v>1033</v>
      </c>
      <c r="B915" t="s">
        <v>18</v>
      </c>
      <c r="C915" t="s">
        <v>19</v>
      </c>
      <c r="D915" t="s">
        <v>20</v>
      </c>
      <c r="E915" s="2">
        <v>45323.366180555553</v>
      </c>
      <c r="F915" s="2">
        <v>45323.50576388889</v>
      </c>
      <c r="G915" t="str">
        <f t="shared" si="71"/>
        <v>02</v>
      </c>
      <c r="H915" t="str">
        <f t="shared" si="72"/>
        <v>01</v>
      </c>
      <c r="I915">
        <v>179</v>
      </c>
      <c r="J915">
        <f t="shared" si="73"/>
        <v>2.9833333333333334</v>
      </c>
      <c r="K915" t="s">
        <v>42</v>
      </c>
      <c r="L915" t="s">
        <v>10155</v>
      </c>
      <c r="M915" t="s">
        <v>44</v>
      </c>
      <c r="N915" t="b">
        <v>0</v>
      </c>
      <c r="O915">
        <f>_xlfn.XLOOKUP(B915,Machine_Info!A:A,Machine_Info!E:E)</f>
        <v>16</v>
      </c>
      <c r="P915">
        <f t="shared" si="70"/>
        <v>13.016666666666666</v>
      </c>
      <c r="Q915">
        <f t="shared" si="74"/>
        <v>0.81354166666666661</v>
      </c>
    </row>
    <row r="916" spans="1:17" x14ac:dyDescent="0.2">
      <c r="A916" t="s">
        <v>1034</v>
      </c>
      <c r="B916" t="s">
        <v>81</v>
      </c>
      <c r="C916" t="s">
        <v>82</v>
      </c>
      <c r="D916" t="s">
        <v>20</v>
      </c>
      <c r="E916" s="2">
        <v>45323.486006944448</v>
      </c>
      <c r="F916" s="2">
        <v>45323.540173611109</v>
      </c>
      <c r="G916" t="str">
        <f t="shared" si="71"/>
        <v>02</v>
      </c>
      <c r="H916" t="str">
        <f t="shared" si="72"/>
        <v>01</v>
      </c>
      <c r="I916">
        <v>188</v>
      </c>
      <c r="J916">
        <f t="shared" si="73"/>
        <v>3.1333333333333333</v>
      </c>
      <c r="K916" t="s">
        <v>38</v>
      </c>
      <c r="L916" t="s">
        <v>10156</v>
      </c>
      <c r="M916" t="s">
        <v>23</v>
      </c>
      <c r="N916" t="b">
        <v>0</v>
      </c>
      <c r="O916">
        <f>_xlfn.XLOOKUP(B916,Machine_Info!A:A,Machine_Info!E:E)</f>
        <v>14</v>
      </c>
      <c r="P916">
        <f t="shared" si="70"/>
        <v>10.866666666666667</v>
      </c>
      <c r="Q916">
        <f t="shared" si="74"/>
        <v>0.77619047619047621</v>
      </c>
    </row>
    <row r="917" spans="1:17" x14ac:dyDescent="0.2">
      <c r="A917" t="s">
        <v>1035</v>
      </c>
      <c r="B917" t="s">
        <v>132</v>
      </c>
      <c r="C917" t="s">
        <v>133</v>
      </c>
      <c r="D917" t="s">
        <v>59</v>
      </c>
      <c r="E917" s="2">
        <v>45323.488275462973</v>
      </c>
      <c r="F917" s="2">
        <v>45323.663969907408</v>
      </c>
      <c r="G917" t="str">
        <f t="shared" si="71"/>
        <v>02</v>
      </c>
      <c r="H917" t="str">
        <f t="shared" si="72"/>
        <v>01</v>
      </c>
      <c r="I917">
        <v>47</v>
      </c>
      <c r="J917">
        <f t="shared" si="73"/>
        <v>0.78333333333333333</v>
      </c>
      <c r="K917" t="s">
        <v>71</v>
      </c>
      <c r="L917" t="s">
        <v>10156</v>
      </c>
      <c r="M917" t="s">
        <v>23</v>
      </c>
      <c r="N917" t="b">
        <v>1</v>
      </c>
      <c r="O917">
        <f>_xlfn.XLOOKUP(B917,Machine_Info!A:A,Machine_Info!E:E)</f>
        <v>14</v>
      </c>
      <c r="P917">
        <f t="shared" si="70"/>
        <v>13.216666666666667</v>
      </c>
      <c r="Q917">
        <f t="shared" si="74"/>
        <v>0.94404761904761902</v>
      </c>
    </row>
    <row r="918" spans="1:17" x14ac:dyDescent="0.2">
      <c r="A918" t="s">
        <v>1036</v>
      </c>
      <c r="B918" t="s">
        <v>25</v>
      </c>
      <c r="C918" t="s">
        <v>26</v>
      </c>
      <c r="D918" t="s">
        <v>27</v>
      </c>
      <c r="E918" s="2">
        <v>45323.565428240741</v>
      </c>
      <c r="F918" s="2">
        <v>45323.785567129627</v>
      </c>
      <c r="G918" t="str">
        <f t="shared" si="71"/>
        <v>02</v>
      </c>
      <c r="H918" t="str">
        <f t="shared" si="72"/>
        <v>01</v>
      </c>
      <c r="I918">
        <v>1164</v>
      </c>
      <c r="J918">
        <f t="shared" si="73"/>
        <v>19.399999999999999</v>
      </c>
      <c r="K918" t="s">
        <v>28</v>
      </c>
      <c r="L918" t="s">
        <v>10155</v>
      </c>
      <c r="M918" t="s">
        <v>44</v>
      </c>
      <c r="N918" t="b">
        <v>0</v>
      </c>
      <c r="O918">
        <f>_xlfn.XLOOKUP(B918,Machine_Info!A:A,Machine_Info!E:E)</f>
        <v>22</v>
      </c>
      <c r="P918">
        <f t="shared" si="70"/>
        <v>2.6000000000000014</v>
      </c>
      <c r="Q918">
        <f t="shared" si="74"/>
        <v>0.11818181818181825</v>
      </c>
    </row>
    <row r="919" spans="1:17" x14ac:dyDescent="0.2">
      <c r="A919" t="s">
        <v>1037</v>
      </c>
      <c r="B919" t="s">
        <v>125</v>
      </c>
      <c r="C919" t="s">
        <v>126</v>
      </c>
      <c r="D919" t="s">
        <v>20</v>
      </c>
      <c r="E919" s="2">
        <v>45323.764826388891</v>
      </c>
      <c r="F919" s="2">
        <v>45323.774548611109</v>
      </c>
      <c r="G919" t="str">
        <f t="shared" si="71"/>
        <v>02</v>
      </c>
      <c r="H919" t="str">
        <f t="shared" si="72"/>
        <v>01</v>
      </c>
      <c r="I919">
        <v>384</v>
      </c>
      <c r="J919">
        <f t="shared" si="73"/>
        <v>6.4</v>
      </c>
      <c r="K919" t="s">
        <v>150</v>
      </c>
      <c r="L919" t="s">
        <v>10155</v>
      </c>
      <c r="M919" t="s">
        <v>44</v>
      </c>
      <c r="N919" t="b">
        <v>0</v>
      </c>
      <c r="O919">
        <f>_xlfn.XLOOKUP(B919,Machine_Info!A:A,Machine_Info!E:E)</f>
        <v>18</v>
      </c>
      <c r="P919">
        <f t="shared" si="70"/>
        <v>11.6</v>
      </c>
      <c r="Q919">
        <f t="shared" si="74"/>
        <v>0.64444444444444438</v>
      </c>
    </row>
    <row r="920" spans="1:17" x14ac:dyDescent="0.2">
      <c r="A920" t="s">
        <v>1038</v>
      </c>
      <c r="B920" t="s">
        <v>142</v>
      </c>
      <c r="C920" t="s">
        <v>143</v>
      </c>
      <c r="D920" t="s">
        <v>27</v>
      </c>
      <c r="E920" s="2">
        <v>45323.808275462958</v>
      </c>
      <c r="F920" s="2">
        <v>45323.865219907413</v>
      </c>
      <c r="G920" t="str">
        <f t="shared" si="71"/>
        <v>02</v>
      </c>
      <c r="H920" t="str">
        <f t="shared" si="72"/>
        <v>01</v>
      </c>
      <c r="I920">
        <v>226</v>
      </c>
      <c r="J920">
        <f t="shared" si="73"/>
        <v>3.7666666666666666</v>
      </c>
      <c r="K920" t="s">
        <v>28</v>
      </c>
      <c r="L920" t="s">
        <v>112</v>
      </c>
      <c r="M920" t="s">
        <v>34</v>
      </c>
      <c r="N920" t="b">
        <v>0</v>
      </c>
      <c r="O920">
        <f>_xlfn.XLOOKUP(B920,Machine_Info!A:A,Machine_Info!E:E)</f>
        <v>22</v>
      </c>
      <c r="P920">
        <f t="shared" si="70"/>
        <v>18.233333333333334</v>
      </c>
      <c r="Q920">
        <f t="shared" si="74"/>
        <v>0.82878787878787885</v>
      </c>
    </row>
    <row r="921" spans="1:17" x14ac:dyDescent="0.2">
      <c r="A921" t="s">
        <v>1039</v>
      </c>
      <c r="B921" t="s">
        <v>163</v>
      </c>
      <c r="C921" t="s">
        <v>164</v>
      </c>
      <c r="D921" t="s">
        <v>32</v>
      </c>
      <c r="E921" s="2">
        <v>45323.851493055547</v>
      </c>
      <c r="F921" s="2">
        <v>45323.873715277783</v>
      </c>
      <c r="G921" t="str">
        <f t="shared" si="71"/>
        <v>02</v>
      </c>
      <c r="H921" t="str">
        <f t="shared" si="72"/>
        <v>01</v>
      </c>
      <c r="I921">
        <v>85</v>
      </c>
      <c r="J921">
        <f t="shared" si="73"/>
        <v>1.4166666666666667</v>
      </c>
      <c r="K921" t="s">
        <v>42</v>
      </c>
      <c r="L921" t="s">
        <v>10156</v>
      </c>
      <c r="M921" t="s">
        <v>23</v>
      </c>
      <c r="N921" t="b">
        <v>0</v>
      </c>
      <c r="O921">
        <f>_xlfn.XLOOKUP(B921,Machine_Info!A:A,Machine_Info!E:E)</f>
        <v>20</v>
      </c>
      <c r="P921">
        <f t="shared" si="70"/>
        <v>18.583333333333332</v>
      </c>
      <c r="Q921">
        <f t="shared" si="74"/>
        <v>0.92916666666666659</v>
      </c>
    </row>
    <row r="922" spans="1:17" x14ac:dyDescent="0.2">
      <c r="A922" t="s">
        <v>1040</v>
      </c>
      <c r="B922" t="s">
        <v>89</v>
      </c>
      <c r="C922" t="s">
        <v>90</v>
      </c>
      <c r="D922" t="s">
        <v>32</v>
      </c>
      <c r="E922" s="2">
        <v>45323.863495370373</v>
      </c>
      <c r="F922" s="2">
        <v>45323.900995370372</v>
      </c>
      <c r="G922" t="str">
        <f t="shared" si="71"/>
        <v>02</v>
      </c>
      <c r="H922" t="str">
        <f t="shared" si="72"/>
        <v>01</v>
      </c>
      <c r="I922">
        <v>216</v>
      </c>
      <c r="J922">
        <f t="shared" si="73"/>
        <v>3.6</v>
      </c>
      <c r="K922" t="s">
        <v>42</v>
      </c>
      <c r="L922" t="s">
        <v>10156</v>
      </c>
      <c r="M922" t="s">
        <v>23</v>
      </c>
      <c r="N922" t="b">
        <v>0</v>
      </c>
      <c r="O922">
        <f>_xlfn.XLOOKUP(B922,Machine_Info!A:A,Machine_Info!E:E)</f>
        <v>14</v>
      </c>
      <c r="P922">
        <f t="shared" si="70"/>
        <v>10.4</v>
      </c>
      <c r="Q922">
        <f t="shared" si="74"/>
        <v>0.74285714285714288</v>
      </c>
    </row>
    <row r="923" spans="1:17" x14ac:dyDescent="0.2">
      <c r="A923" t="s">
        <v>1041</v>
      </c>
      <c r="B923" t="s">
        <v>106</v>
      </c>
      <c r="C923" t="s">
        <v>107</v>
      </c>
      <c r="D923" t="s">
        <v>59</v>
      </c>
      <c r="E923" s="2">
        <v>45323.871770833342</v>
      </c>
      <c r="F923" s="2">
        <v>45323.94190972222</v>
      </c>
      <c r="G923" t="str">
        <f t="shared" si="71"/>
        <v>02</v>
      </c>
      <c r="H923" t="str">
        <f t="shared" si="72"/>
        <v>01</v>
      </c>
      <c r="I923">
        <v>14</v>
      </c>
      <c r="J923">
        <f t="shared" si="73"/>
        <v>0.23333333333333334</v>
      </c>
      <c r="K923" t="s">
        <v>60</v>
      </c>
      <c r="L923" t="s">
        <v>112</v>
      </c>
      <c r="M923" t="s">
        <v>34</v>
      </c>
      <c r="N923" t="b">
        <v>0</v>
      </c>
      <c r="O923">
        <f>_xlfn.XLOOKUP(B923,Machine_Info!A:A,Machine_Info!E:E)</f>
        <v>16</v>
      </c>
      <c r="P923">
        <f t="shared" si="70"/>
        <v>15.766666666666667</v>
      </c>
      <c r="Q923">
        <f t="shared" si="74"/>
        <v>0.98541666666666672</v>
      </c>
    </row>
    <row r="924" spans="1:17" x14ac:dyDescent="0.2">
      <c r="A924" t="s">
        <v>1042</v>
      </c>
      <c r="B924" t="s">
        <v>142</v>
      </c>
      <c r="C924" t="s">
        <v>143</v>
      </c>
      <c r="D924" t="s">
        <v>27</v>
      </c>
      <c r="E924" s="2">
        <v>45323.89</v>
      </c>
      <c r="F924" s="2">
        <v>45323.985138888893</v>
      </c>
      <c r="G924" t="str">
        <f t="shared" si="71"/>
        <v>02</v>
      </c>
      <c r="H924" t="str">
        <f t="shared" si="72"/>
        <v>01</v>
      </c>
      <c r="I924">
        <v>34</v>
      </c>
      <c r="J924">
        <f t="shared" si="73"/>
        <v>0.56666666666666665</v>
      </c>
      <c r="K924" t="s">
        <v>28</v>
      </c>
      <c r="L924" t="s">
        <v>112</v>
      </c>
      <c r="M924" t="s">
        <v>34</v>
      </c>
      <c r="N924" t="b">
        <v>0</v>
      </c>
      <c r="O924">
        <f>_xlfn.XLOOKUP(B924,Machine_Info!A:A,Machine_Info!E:E)</f>
        <v>22</v>
      </c>
      <c r="P924">
        <f t="shared" si="70"/>
        <v>21.433333333333334</v>
      </c>
      <c r="Q924">
        <f t="shared" si="74"/>
        <v>0.97424242424242424</v>
      </c>
    </row>
    <row r="925" spans="1:17" x14ac:dyDescent="0.2">
      <c r="A925" t="s">
        <v>1043</v>
      </c>
      <c r="B925" t="s">
        <v>25</v>
      </c>
      <c r="C925" t="s">
        <v>26</v>
      </c>
      <c r="D925" t="s">
        <v>27</v>
      </c>
      <c r="E925" s="2">
        <v>45323.930532407408</v>
      </c>
      <c r="F925" s="2">
        <v>45323.959004629629</v>
      </c>
      <c r="G925" t="str">
        <f t="shared" si="71"/>
        <v>02</v>
      </c>
      <c r="H925" t="str">
        <f t="shared" si="72"/>
        <v>01</v>
      </c>
      <c r="I925">
        <v>1254</v>
      </c>
      <c r="J925">
        <f t="shared" si="73"/>
        <v>20.9</v>
      </c>
      <c r="K925" t="s">
        <v>42</v>
      </c>
      <c r="L925" t="s">
        <v>112</v>
      </c>
      <c r="M925" t="s">
        <v>34</v>
      </c>
      <c r="N925" t="b">
        <v>0</v>
      </c>
      <c r="O925">
        <f>_xlfn.XLOOKUP(B925,Machine_Info!A:A,Machine_Info!E:E)</f>
        <v>22</v>
      </c>
      <c r="P925">
        <f t="shared" si="70"/>
        <v>1.1000000000000014</v>
      </c>
      <c r="Q925">
        <f t="shared" si="74"/>
        <v>5.0000000000000065E-2</v>
      </c>
    </row>
    <row r="926" spans="1:17" x14ac:dyDescent="0.2">
      <c r="A926" t="s">
        <v>1044</v>
      </c>
      <c r="B926" t="s">
        <v>81</v>
      </c>
      <c r="C926" t="s">
        <v>82</v>
      </c>
      <c r="D926" t="s">
        <v>20</v>
      </c>
      <c r="E926" s="2">
        <v>45323.948159722233</v>
      </c>
      <c r="F926" s="2">
        <v>45324.00440972222</v>
      </c>
      <c r="G926" t="str">
        <f t="shared" si="71"/>
        <v>02</v>
      </c>
      <c r="H926" t="str">
        <f t="shared" si="72"/>
        <v>01</v>
      </c>
      <c r="I926">
        <v>291</v>
      </c>
      <c r="J926">
        <f t="shared" si="73"/>
        <v>4.8499999999999996</v>
      </c>
      <c r="K926" t="s">
        <v>28</v>
      </c>
      <c r="L926" t="s">
        <v>10155</v>
      </c>
      <c r="M926" t="s">
        <v>44</v>
      </c>
      <c r="N926" t="b">
        <v>0</v>
      </c>
      <c r="O926">
        <f>_xlfn.XLOOKUP(B926,Machine_Info!A:A,Machine_Info!E:E)</f>
        <v>14</v>
      </c>
      <c r="P926">
        <f t="shared" si="70"/>
        <v>9.15</v>
      </c>
      <c r="Q926">
        <f t="shared" si="74"/>
        <v>0.65357142857142858</v>
      </c>
    </row>
    <row r="927" spans="1:17" x14ac:dyDescent="0.2">
      <c r="A927" t="s">
        <v>1045</v>
      </c>
      <c r="B927" t="s">
        <v>163</v>
      </c>
      <c r="C927" t="s">
        <v>164</v>
      </c>
      <c r="D927" t="s">
        <v>32</v>
      </c>
      <c r="E927" s="2">
        <v>45324.007662037038</v>
      </c>
      <c r="F927" s="2">
        <v>45324.127800925933</v>
      </c>
      <c r="G927" t="str">
        <f t="shared" si="71"/>
        <v>02</v>
      </c>
      <c r="H927" t="str">
        <f t="shared" si="72"/>
        <v>02</v>
      </c>
      <c r="I927">
        <v>406</v>
      </c>
      <c r="J927">
        <f t="shared" si="73"/>
        <v>6.7666666666666666</v>
      </c>
      <c r="K927" t="s">
        <v>71</v>
      </c>
      <c r="L927" t="s">
        <v>10156</v>
      </c>
      <c r="M927" t="s">
        <v>23</v>
      </c>
      <c r="N927" t="b">
        <v>1</v>
      </c>
      <c r="O927">
        <f>_xlfn.XLOOKUP(B927,Machine_Info!A:A,Machine_Info!E:E)</f>
        <v>20</v>
      </c>
      <c r="P927">
        <f t="shared" si="70"/>
        <v>13.233333333333334</v>
      </c>
      <c r="Q927">
        <f t="shared" si="74"/>
        <v>0.66166666666666674</v>
      </c>
    </row>
    <row r="928" spans="1:17" x14ac:dyDescent="0.2">
      <c r="A928" t="s">
        <v>1046</v>
      </c>
      <c r="B928" t="s">
        <v>163</v>
      </c>
      <c r="C928" t="s">
        <v>164</v>
      </c>
      <c r="D928" t="s">
        <v>32</v>
      </c>
      <c r="E928" s="2">
        <v>45324.052083333343</v>
      </c>
      <c r="F928" s="2">
        <v>45324.243055555547</v>
      </c>
      <c r="G928" t="str">
        <f t="shared" si="71"/>
        <v>02</v>
      </c>
      <c r="H928" t="str">
        <f t="shared" si="72"/>
        <v>02</v>
      </c>
      <c r="I928">
        <v>69</v>
      </c>
      <c r="J928">
        <f t="shared" si="73"/>
        <v>1.1499999999999999</v>
      </c>
      <c r="K928" t="s">
        <v>103</v>
      </c>
      <c r="L928" t="s">
        <v>112</v>
      </c>
      <c r="M928" t="s">
        <v>34</v>
      </c>
      <c r="N928" t="b">
        <v>0</v>
      </c>
      <c r="O928">
        <f>_xlfn.XLOOKUP(B928,Machine_Info!A:A,Machine_Info!E:E)</f>
        <v>20</v>
      </c>
      <c r="P928">
        <f t="shared" si="70"/>
        <v>18.850000000000001</v>
      </c>
      <c r="Q928">
        <f t="shared" si="74"/>
        <v>0.94250000000000012</v>
      </c>
    </row>
    <row r="929" spans="1:17" x14ac:dyDescent="0.2">
      <c r="A929" t="s">
        <v>1047</v>
      </c>
      <c r="B929" t="s">
        <v>30</v>
      </c>
      <c r="C929" t="s">
        <v>31</v>
      </c>
      <c r="D929" t="s">
        <v>32</v>
      </c>
      <c r="E929" s="2">
        <v>45324.082754629628</v>
      </c>
      <c r="F929" s="2">
        <v>45324.191782407397</v>
      </c>
      <c r="G929" t="str">
        <f t="shared" si="71"/>
        <v>02</v>
      </c>
      <c r="H929" t="str">
        <f t="shared" si="72"/>
        <v>02</v>
      </c>
      <c r="I929">
        <v>105</v>
      </c>
      <c r="J929">
        <f t="shared" si="73"/>
        <v>1.75</v>
      </c>
      <c r="K929" t="s">
        <v>46</v>
      </c>
      <c r="L929" t="s">
        <v>112</v>
      </c>
      <c r="M929" t="s">
        <v>34</v>
      </c>
      <c r="N929" t="b">
        <v>0</v>
      </c>
      <c r="O929">
        <f>_xlfn.XLOOKUP(B929,Machine_Info!A:A,Machine_Info!E:E)</f>
        <v>22</v>
      </c>
      <c r="P929">
        <f t="shared" si="70"/>
        <v>20.25</v>
      </c>
      <c r="Q929">
        <f t="shared" si="74"/>
        <v>0.92045454545454541</v>
      </c>
    </row>
    <row r="930" spans="1:17" x14ac:dyDescent="0.2">
      <c r="A930" t="s">
        <v>1048</v>
      </c>
      <c r="B930" t="s">
        <v>125</v>
      </c>
      <c r="C930" t="s">
        <v>126</v>
      </c>
      <c r="D930" t="s">
        <v>20</v>
      </c>
      <c r="E930" s="2">
        <v>45324.107824074083</v>
      </c>
      <c r="F930" s="2">
        <v>45324.13490740741</v>
      </c>
      <c r="G930" t="str">
        <f t="shared" si="71"/>
        <v>02</v>
      </c>
      <c r="H930" t="str">
        <f t="shared" si="72"/>
        <v>02</v>
      </c>
      <c r="I930">
        <v>115</v>
      </c>
      <c r="J930">
        <f t="shared" si="73"/>
        <v>1.9166666666666667</v>
      </c>
      <c r="K930" t="s">
        <v>76</v>
      </c>
      <c r="L930" t="s">
        <v>112</v>
      </c>
      <c r="M930" t="s">
        <v>34</v>
      </c>
      <c r="N930" t="b">
        <v>0</v>
      </c>
      <c r="O930">
        <f>_xlfn.XLOOKUP(B930,Machine_Info!A:A,Machine_Info!E:E)</f>
        <v>18</v>
      </c>
      <c r="P930">
        <f t="shared" si="70"/>
        <v>16.083333333333332</v>
      </c>
      <c r="Q930">
        <f t="shared" si="74"/>
        <v>0.89351851851851849</v>
      </c>
    </row>
    <row r="931" spans="1:17" x14ac:dyDescent="0.2">
      <c r="A931" t="s">
        <v>1049</v>
      </c>
      <c r="B931" t="s">
        <v>89</v>
      </c>
      <c r="C931" t="s">
        <v>90</v>
      </c>
      <c r="D931" t="s">
        <v>32</v>
      </c>
      <c r="E931" s="2">
        <v>45324.129687499997</v>
      </c>
      <c r="F931" s="2">
        <v>45324.267881944441</v>
      </c>
      <c r="G931" t="str">
        <f t="shared" si="71"/>
        <v>02</v>
      </c>
      <c r="H931" t="str">
        <f t="shared" si="72"/>
        <v>02</v>
      </c>
      <c r="I931">
        <v>319</v>
      </c>
      <c r="J931">
        <f t="shared" si="73"/>
        <v>5.3166666666666664</v>
      </c>
      <c r="K931" t="s">
        <v>60</v>
      </c>
      <c r="L931" t="s">
        <v>112</v>
      </c>
      <c r="M931" t="s">
        <v>34</v>
      </c>
      <c r="N931" t="b">
        <v>0</v>
      </c>
      <c r="O931">
        <f>_xlfn.XLOOKUP(B931,Machine_Info!A:A,Machine_Info!E:E)</f>
        <v>14</v>
      </c>
      <c r="P931">
        <f t="shared" si="70"/>
        <v>8.6833333333333336</v>
      </c>
      <c r="Q931">
        <f t="shared" si="74"/>
        <v>0.62023809523809526</v>
      </c>
    </row>
    <row r="932" spans="1:17" x14ac:dyDescent="0.2">
      <c r="A932" t="s">
        <v>1050</v>
      </c>
      <c r="B932" t="s">
        <v>52</v>
      </c>
      <c r="C932" t="s">
        <v>53</v>
      </c>
      <c r="D932" t="s">
        <v>27</v>
      </c>
      <c r="E932" s="2">
        <v>45324.148726851847</v>
      </c>
      <c r="F932" s="2">
        <v>45324.205671296288</v>
      </c>
      <c r="G932" t="str">
        <f t="shared" si="71"/>
        <v>02</v>
      </c>
      <c r="H932" t="str">
        <f t="shared" si="72"/>
        <v>02</v>
      </c>
      <c r="I932">
        <v>33</v>
      </c>
      <c r="J932">
        <f t="shared" si="73"/>
        <v>0.55000000000000004</v>
      </c>
      <c r="K932" t="s">
        <v>21</v>
      </c>
      <c r="L932" t="s">
        <v>10156</v>
      </c>
      <c r="M932" t="s">
        <v>23</v>
      </c>
      <c r="N932" t="b">
        <v>1</v>
      </c>
      <c r="O932">
        <f>_xlfn.XLOOKUP(B932,Machine_Info!A:A,Machine_Info!E:E)</f>
        <v>16</v>
      </c>
      <c r="P932">
        <f t="shared" si="70"/>
        <v>15.45</v>
      </c>
      <c r="Q932">
        <f t="shared" si="74"/>
        <v>0.96562499999999996</v>
      </c>
    </row>
    <row r="933" spans="1:17" x14ac:dyDescent="0.2">
      <c r="A933" t="s">
        <v>1051</v>
      </c>
      <c r="B933" t="s">
        <v>92</v>
      </c>
      <c r="C933" t="s">
        <v>93</v>
      </c>
      <c r="D933" t="s">
        <v>59</v>
      </c>
      <c r="E933" s="2">
        <v>45324.303784722222</v>
      </c>
      <c r="F933" s="2">
        <v>45324.341979166667</v>
      </c>
      <c r="G933" t="str">
        <f t="shared" si="71"/>
        <v>02</v>
      </c>
      <c r="H933" t="str">
        <f t="shared" si="72"/>
        <v>02</v>
      </c>
      <c r="I933">
        <v>27</v>
      </c>
      <c r="J933">
        <f t="shared" si="73"/>
        <v>0.45</v>
      </c>
      <c r="K933" t="s">
        <v>28</v>
      </c>
      <c r="L933" t="s">
        <v>10155</v>
      </c>
      <c r="M933" t="s">
        <v>44</v>
      </c>
      <c r="N933" t="b">
        <v>0</v>
      </c>
      <c r="O933">
        <f>_xlfn.XLOOKUP(B933,Machine_Info!A:A,Machine_Info!E:E)</f>
        <v>20</v>
      </c>
      <c r="P933">
        <f t="shared" si="70"/>
        <v>19.55</v>
      </c>
      <c r="Q933">
        <f t="shared" si="74"/>
        <v>0.97750000000000004</v>
      </c>
    </row>
    <row r="934" spans="1:17" x14ac:dyDescent="0.2">
      <c r="A934" t="s">
        <v>1052</v>
      </c>
      <c r="B934" t="s">
        <v>142</v>
      </c>
      <c r="C934" t="s">
        <v>143</v>
      </c>
      <c r="D934" t="s">
        <v>27</v>
      </c>
      <c r="E934" s="2">
        <v>45324.408391203702</v>
      </c>
      <c r="F934" s="2">
        <v>45324.435474537036</v>
      </c>
      <c r="G934" t="str">
        <f t="shared" si="71"/>
        <v>02</v>
      </c>
      <c r="H934" t="str">
        <f t="shared" si="72"/>
        <v>02</v>
      </c>
      <c r="I934">
        <v>147</v>
      </c>
      <c r="J934">
        <f t="shared" si="73"/>
        <v>2.4500000000000002</v>
      </c>
      <c r="K934" t="s">
        <v>38</v>
      </c>
      <c r="L934" t="s">
        <v>10156</v>
      </c>
      <c r="M934" t="s">
        <v>23</v>
      </c>
      <c r="N934" t="b">
        <v>0</v>
      </c>
      <c r="O934">
        <f>_xlfn.XLOOKUP(B934,Machine_Info!A:A,Machine_Info!E:E)</f>
        <v>22</v>
      </c>
      <c r="P934">
        <f t="shared" si="70"/>
        <v>19.55</v>
      </c>
      <c r="Q934">
        <f t="shared" si="74"/>
        <v>0.88863636363636367</v>
      </c>
    </row>
    <row r="935" spans="1:17" x14ac:dyDescent="0.2">
      <c r="A935" t="s">
        <v>1053</v>
      </c>
      <c r="B935" t="s">
        <v>84</v>
      </c>
      <c r="C935" t="s">
        <v>85</v>
      </c>
      <c r="D935" t="s">
        <v>27</v>
      </c>
      <c r="E935" s="2">
        <v>45324.426030092603</v>
      </c>
      <c r="F935" s="2">
        <v>45324.452418981477</v>
      </c>
      <c r="G935" t="str">
        <f t="shared" si="71"/>
        <v>02</v>
      </c>
      <c r="H935" t="str">
        <f t="shared" si="72"/>
        <v>02</v>
      </c>
      <c r="I935">
        <v>157</v>
      </c>
      <c r="J935">
        <f t="shared" si="73"/>
        <v>2.6166666666666667</v>
      </c>
      <c r="K935" t="s">
        <v>54</v>
      </c>
      <c r="L935" t="s">
        <v>112</v>
      </c>
      <c r="M935" t="s">
        <v>34</v>
      </c>
      <c r="N935" t="b">
        <v>1</v>
      </c>
      <c r="O935">
        <f>_xlfn.XLOOKUP(B935,Machine_Info!A:A,Machine_Info!E:E)</f>
        <v>22</v>
      </c>
      <c r="P935">
        <f t="shared" si="70"/>
        <v>19.383333333333333</v>
      </c>
      <c r="Q935">
        <f t="shared" si="74"/>
        <v>0.88106060606060599</v>
      </c>
    </row>
    <row r="936" spans="1:17" x14ac:dyDescent="0.2">
      <c r="A936" t="s">
        <v>1054</v>
      </c>
      <c r="B936" t="s">
        <v>125</v>
      </c>
      <c r="C936" t="s">
        <v>126</v>
      </c>
      <c r="D936" t="s">
        <v>20</v>
      </c>
      <c r="E936" s="2">
        <v>45324.429398148153</v>
      </c>
      <c r="F936" s="2">
        <v>45324.568981481483</v>
      </c>
      <c r="G936" t="str">
        <f t="shared" si="71"/>
        <v>02</v>
      </c>
      <c r="H936" t="str">
        <f t="shared" si="72"/>
        <v>02</v>
      </c>
      <c r="I936">
        <v>58</v>
      </c>
      <c r="J936">
        <f t="shared" si="73"/>
        <v>0.96666666666666667</v>
      </c>
      <c r="K936" t="s">
        <v>71</v>
      </c>
      <c r="L936" t="s">
        <v>10156</v>
      </c>
      <c r="M936" t="s">
        <v>23</v>
      </c>
      <c r="N936" t="b">
        <v>1</v>
      </c>
      <c r="O936">
        <f>_xlfn.XLOOKUP(B936,Machine_Info!A:A,Machine_Info!E:E)</f>
        <v>18</v>
      </c>
      <c r="P936">
        <f t="shared" si="70"/>
        <v>17.033333333333335</v>
      </c>
      <c r="Q936">
        <f t="shared" si="74"/>
        <v>0.94629629629629641</v>
      </c>
    </row>
    <row r="937" spans="1:17" x14ac:dyDescent="0.2">
      <c r="A937" t="s">
        <v>1055</v>
      </c>
      <c r="B937" t="s">
        <v>30</v>
      </c>
      <c r="C937" t="s">
        <v>31</v>
      </c>
      <c r="D937" t="s">
        <v>32</v>
      </c>
      <c r="E937" s="2">
        <v>45324.50854166667</v>
      </c>
      <c r="F937" s="2">
        <v>45324.514791666668</v>
      </c>
      <c r="G937" t="str">
        <f t="shared" si="71"/>
        <v>02</v>
      </c>
      <c r="H937" t="str">
        <f t="shared" si="72"/>
        <v>02</v>
      </c>
      <c r="I937">
        <v>93</v>
      </c>
      <c r="J937">
        <f t="shared" si="73"/>
        <v>1.55</v>
      </c>
      <c r="K937" t="s">
        <v>28</v>
      </c>
      <c r="L937" t="s">
        <v>10155</v>
      </c>
      <c r="M937" t="s">
        <v>44</v>
      </c>
      <c r="N937" t="b">
        <v>0</v>
      </c>
      <c r="O937">
        <f>_xlfn.XLOOKUP(B937,Machine_Info!A:A,Machine_Info!E:E)</f>
        <v>22</v>
      </c>
      <c r="P937">
        <f t="shared" si="70"/>
        <v>20.45</v>
      </c>
      <c r="Q937">
        <f t="shared" si="74"/>
        <v>0.92954545454545456</v>
      </c>
    </row>
    <row r="938" spans="1:17" x14ac:dyDescent="0.2">
      <c r="A938" t="s">
        <v>1056</v>
      </c>
      <c r="B938" t="s">
        <v>142</v>
      </c>
      <c r="C938" t="s">
        <v>143</v>
      </c>
      <c r="D938" t="s">
        <v>27</v>
      </c>
      <c r="E938" s="2">
        <v>45324.513055555559</v>
      </c>
      <c r="F938" s="2">
        <v>45324.58666666667</v>
      </c>
      <c r="G938" t="str">
        <f t="shared" si="71"/>
        <v>02</v>
      </c>
      <c r="H938" t="str">
        <f t="shared" si="72"/>
        <v>02</v>
      </c>
      <c r="I938">
        <v>495</v>
      </c>
      <c r="J938">
        <f t="shared" si="73"/>
        <v>8.25</v>
      </c>
      <c r="K938" t="s">
        <v>54</v>
      </c>
      <c r="L938" t="s">
        <v>112</v>
      </c>
      <c r="M938" t="s">
        <v>34</v>
      </c>
      <c r="N938" t="b">
        <v>1</v>
      </c>
      <c r="O938">
        <f>_xlfn.XLOOKUP(B938,Machine_Info!A:A,Machine_Info!E:E)</f>
        <v>22</v>
      </c>
      <c r="P938">
        <f t="shared" si="70"/>
        <v>13.75</v>
      </c>
      <c r="Q938">
        <f t="shared" si="74"/>
        <v>0.625</v>
      </c>
    </row>
    <row r="939" spans="1:17" x14ac:dyDescent="0.2">
      <c r="A939" t="s">
        <v>1057</v>
      </c>
      <c r="B939" t="s">
        <v>78</v>
      </c>
      <c r="C939" t="s">
        <v>79</v>
      </c>
      <c r="D939" t="s">
        <v>32</v>
      </c>
      <c r="E939" s="2">
        <v>45324.539629629631</v>
      </c>
      <c r="F939" s="2">
        <v>45324.881296296298</v>
      </c>
      <c r="G939" t="str">
        <f t="shared" si="71"/>
        <v>02</v>
      </c>
      <c r="H939" t="str">
        <f t="shared" si="72"/>
        <v>02</v>
      </c>
      <c r="I939">
        <v>543</v>
      </c>
      <c r="J939">
        <f t="shared" si="73"/>
        <v>9.0500000000000007</v>
      </c>
      <c r="K939" t="s">
        <v>76</v>
      </c>
      <c r="L939" t="s">
        <v>10155</v>
      </c>
      <c r="M939" t="s">
        <v>44</v>
      </c>
      <c r="N939" t="b">
        <v>0</v>
      </c>
      <c r="O939">
        <f>_xlfn.XLOOKUP(B939,Machine_Info!A:A,Machine_Info!E:E)</f>
        <v>22</v>
      </c>
      <c r="P939">
        <f t="shared" si="70"/>
        <v>12.95</v>
      </c>
      <c r="Q939">
        <f t="shared" si="74"/>
        <v>0.58863636363636362</v>
      </c>
    </row>
    <row r="940" spans="1:17" x14ac:dyDescent="0.2">
      <c r="A940" t="s">
        <v>1058</v>
      </c>
      <c r="B940" t="s">
        <v>52</v>
      </c>
      <c r="C940" t="s">
        <v>53</v>
      </c>
      <c r="D940" t="s">
        <v>27</v>
      </c>
      <c r="E940" s="2">
        <v>45324.581192129634</v>
      </c>
      <c r="F940" s="2">
        <v>45324.604108796288</v>
      </c>
      <c r="G940" t="str">
        <f t="shared" si="71"/>
        <v>02</v>
      </c>
      <c r="H940" t="str">
        <f t="shared" si="72"/>
        <v>02</v>
      </c>
      <c r="I940">
        <v>59</v>
      </c>
      <c r="J940">
        <f t="shared" si="73"/>
        <v>0.98333333333333328</v>
      </c>
      <c r="K940" t="s">
        <v>110</v>
      </c>
      <c r="L940" t="s">
        <v>10155</v>
      </c>
      <c r="M940" t="s">
        <v>44</v>
      </c>
      <c r="N940" t="b">
        <v>0</v>
      </c>
      <c r="O940">
        <f>_xlfn.XLOOKUP(B940,Machine_Info!A:A,Machine_Info!E:E)</f>
        <v>16</v>
      </c>
      <c r="P940">
        <f t="shared" si="70"/>
        <v>15.016666666666667</v>
      </c>
      <c r="Q940">
        <f t="shared" si="74"/>
        <v>0.93854166666666672</v>
      </c>
    </row>
    <row r="941" spans="1:17" x14ac:dyDescent="0.2">
      <c r="A941" t="s">
        <v>1059</v>
      </c>
      <c r="B941" t="s">
        <v>57</v>
      </c>
      <c r="C941" t="s">
        <v>58</v>
      </c>
      <c r="D941" t="s">
        <v>59</v>
      </c>
      <c r="E941" s="2">
        <v>45324.610462962963</v>
      </c>
      <c r="F941" s="2">
        <v>45324.753518518519</v>
      </c>
      <c r="G941" t="str">
        <f t="shared" si="71"/>
        <v>02</v>
      </c>
      <c r="H941" t="str">
        <f t="shared" si="72"/>
        <v>02</v>
      </c>
      <c r="I941">
        <v>14</v>
      </c>
      <c r="J941">
        <f t="shared" si="73"/>
        <v>0.23333333333333334</v>
      </c>
      <c r="K941" t="s">
        <v>54</v>
      </c>
      <c r="L941" t="s">
        <v>10156</v>
      </c>
      <c r="M941" t="s">
        <v>23</v>
      </c>
      <c r="N941" t="b">
        <v>1</v>
      </c>
      <c r="O941">
        <f>_xlfn.XLOOKUP(B941,Machine_Info!A:A,Machine_Info!E:E)</f>
        <v>18</v>
      </c>
      <c r="P941">
        <f t="shared" si="70"/>
        <v>17.766666666666666</v>
      </c>
      <c r="Q941">
        <f t="shared" si="74"/>
        <v>0.98703703703703694</v>
      </c>
    </row>
    <row r="942" spans="1:17" x14ac:dyDescent="0.2">
      <c r="A942" t="s">
        <v>1060</v>
      </c>
      <c r="B942" t="s">
        <v>52</v>
      </c>
      <c r="C942" t="s">
        <v>53</v>
      </c>
      <c r="D942" t="s">
        <v>27</v>
      </c>
      <c r="E942" s="2">
        <v>45324.646423611113</v>
      </c>
      <c r="F942" s="2">
        <v>45324.778368055559</v>
      </c>
      <c r="G942" t="str">
        <f t="shared" si="71"/>
        <v>02</v>
      </c>
      <c r="H942" t="str">
        <f t="shared" si="72"/>
        <v>02</v>
      </c>
      <c r="I942">
        <v>65</v>
      </c>
      <c r="J942">
        <f t="shared" si="73"/>
        <v>1.0833333333333333</v>
      </c>
      <c r="K942" t="s">
        <v>28</v>
      </c>
      <c r="L942" t="s">
        <v>10155</v>
      </c>
      <c r="M942" t="s">
        <v>44</v>
      </c>
      <c r="N942" t="b">
        <v>0</v>
      </c>
      <c r="O942">
        <f>_xlfn.XLOOKUP(B942,Machine_Info!A:A,Machine_Info!E:E)</f>
        <v>16</v>
      </c>
      <c r="P942">
        <f t="shared" si="70"/>
        <v>14.916666666666666</v>
      </c>
      <c r="Q942">
        <f t="shared" si="74"/>
        <v>0.93229166666666663</v>
      </c>
    </row>
    <row r="943" spans="1:17" x14ac:dyDescent="0.2">
      <c r="A943" t="s">
        <v>1061</v>
      </c>
      <c r="B943" t="s">
        <v>92</v>
      </c>
      <c r="C943" t="s">
        <v>93</v>
      </c>
      <c r="D943" t="s">
        <v>59</v>
      </c>
      <c r="E943" s="2">
        <v>45324.654849537037</v>
      </c>
      <c r="F943" s="2">
        <v>45324.735405092593</v>
      </c>
      <c r="G943" t="str">
        <f t="shared" si="71"/>
        <v>02</v>
      </c>
      <c r="H943" t="str">
        <f t="shared" si="72"/>
        <v>02</v>
      </c>
      <c r="I943">
        <v>50</v>
      </c>
      <c r="J943">
        <f t="shared" si="73"/>
        <v>0.83333333333333337</v>
      </c>
      <c r="K943" t="s">
        <v>71</v>
      </c>
      <c r="L943" t="s">
        <v>112</v>
      </c>
      <c r="M943" t="s">
        <v>34</v>
      </c>
      <c r="N943" t="b">
        <v>1</v>
      </c>
      <c r="O943">
        <f>_xlfn.XLOOKUP(B943,Machine_Info!A:A,Machine_Info!E:E)</f>
        <v>20</v>
      </c>
      <c r="P943">
        <f t="shared" si="70"/>
        <v>19.166666666666668</v>
      </c>
      <c r="Q943">
        <f t="shared" si="74"/>
        <v>0.95833333333333337</v>
      </c>
    </row>
    <row r="944" spans="1:17" x14ac:dyDescent="0.2">
      <c r="A944" t="s">
        <v>1062</v>
      </c>
      <c r="B944" t="s">
        <v>57</v>
      </c>
      <c r="C944" t="s">
        <v>58</v>
      </c>
      <c r="D944" t="s">
        <v>59</v>
      </c>
      <c r="E944" s="2">
        <v>45324.715532407397</v>
      </c>
      <c r="F944" s="2">
        <v>45324.855115740742</v>
      </c>
      <c r="G944" t="str">
        <f t="shared" si="71"/>
        <v>02</v>
      </c>
      <c r="H944" t="str">
        <f t="shared" si="72"/>
        <v>02</v>
      </c>
      <c r="I944">
        <v>20</v>
      </c>
      <c r="J944">
        <f t="shared" si="73"/>
        <v>0.33333333333333331</v>
      </c>
      <c r="K944" t="s">
        <v>28</v>
      </c>
      <c r="L944" t="s">
        <v>112</v>
      </c>
      <c r="M944" t="s">
        <v>34</v>
      </c>
      <c r="N944" t="b">
        <v>0</v>
      </c>
      <c r="O944">
        <f>_xlfn.XLOOKUP(B944,Machine_Info!A:A,Machine_Info!E:E)</f>
        <v>18</v>
      </c>
      <c r="P944">
        <f t="shared" si="70"/>
        <v>17.666666666666668</v>
      </c>
      <c r="Q944">
        <f t="shared" si="74"/>
        <v>0.98148148148148151</v>
      </c>
    </row>
    <row r="945" spans="1:17" x14ac:dyDescent="0.2">
      <c r="A945" t="s">
        <v>1063</v>
      </c>
      <c r="B945" t="s">
        <v>25</v>
      </c>
      <c r="C945" t="s">
        <v>26</v>
      </c>
      <c r="D945" t="s">
        <v>27</v>
      </c>
      <c r="E945" s="2">
        <v>45324.788240740738</v>
      </c>
      <c r="F945" s="2">
        <v>45324.856296296297</v>
      </c>
      <c r="G945" t="str">
        <f t="shared" si="71"/>
        <v>02</v>
      </c>
      <c r="H945" t="str">
        <f t="shared" si="72"/>
        <v>02</v>
      </c>
      <c r="I945">
        <v>1220</v>
      </c>
      <c r="J945">
        <f t="shared" si="73"/>
        <v>20.333333333333332</v>
      </c>
      <c r="K945" t="s">
        <v>110</v>
      </c>
      <c r="L945" t="s">
        <v>10155</v>
      </c>
      <c r="M945" t="s">
        <v>44</v>
      </c>
      <c r="N945" t="b">
        <v>0</v>
      </c>
      <c r="O945">
        <f>_xlfn.XLOOKUP(B945,Machine_Info!A:A,Machine_Info!E:E)</f>
        <v>22</v>
      </c>
      <c r="P945">
        <f t="shared" si="70"/>
        <v>1.6666666666666679</v>
      </c>
      <c r="Q945">
        <f t="shared" si="74"/>
        <v>7.5757575757575815E-2</v>
      </c>
    </row>
    <row r="946" spans="1:17" x14ac:dyDescent="0.2">
      <c r="A946" t="s">
        <v>1064</v>
      </c>
      <c r="B946" t="s">
        <v>49</v>
      </c>
      <c r="C946" t="s">
        <v>50</v>
      </c>
      <c r="D946" t="s">
        <v>20</v>
      </c>
      <c r="E946" s="2">
        <v>45324.851886574077</v>
      </c>
      <c r="F946" s="2">
        <v>45324.881747685176</v>
      </c>
      <c r="G946" t="str">
        <f t="shared" si="71"/>
        <v>02</v>
      </c>
      <c r="H946" t="str">
        <f t="shared" si="72"/>
        <v>02</v>
      </c>
      <c r="I946">
        <v>429</v>
      </c>
      <c r="J946">
        <f t="shared" si="73"/>
        <v>7.15</v>
      </c>
      <c r="K946" t="s">
        <v>54</v>
      </c>
      <c r="L946" t="s">
        <v>112</v>
      </c>
      <c r="M946" t="s">
        <v>34</v>
      </c>
      <c r="N946" t="b">
        <v>1</v>
      </c>
      <c r="O946">
        <f>_xlfn.XLOOKUP(B946,Machine_Info!A:A,Machine_Info!E:E)</f>
        <v>22</v>
      </c>
      <c r="P946">
        <f t="shared" si="70"/>
        <v>14.85</v>
      </c>
      <c r="Q946">
        <f t="shared" si="74"/>
        <v>0.67499999999999993</v>
      </c>
    </row>
    <row r="947" spans="1:17" x14ac:dyDescent="0.2">
      <c r="A947" t="s">
        <v>1065</v>
      </c>
      <c r="B947" t="s">
        <v>171</v>
      </c>
      <c r="C947" t="s">
        <v>172</v>
      </c>
      <c r="D947" t="s">
        <v>32</v>
      </c>
      <c r="E947" s="2">
        <v>45324.941504629627</v>
      </c>
      <c r="F947" s="2">
        <v>45324.994976851849</v>
      </c>
      <c r="G947" t="str">
        <f t="shared" si="71"/>
        <v>02</v>
      </c>
      <c r="H947" t="str">
        <f t="shared" si="72"/>
        <v>02</v>
      </c>
      <c r="I947">
        <v>48</v>
      </c>
      <c r="J947">
        <f t="shared" si="73"/>
        <v>0.8</v>
      </c>
      <c r="K947" t="s">
        <v>46</v>
      </c>
      <c r="L947" t="s">
        <v>10156</v>
      </c>
      <c r="M947" t="s">
        <v>23</v>
      </c>
      <c r="N947" t="b">
        <v>0</v>
      </c>
      <c r="O947">
        <f>_xlfn.XLOOKUP(B947,Machine_Info!A:A,Machine_Info!E:E)</f>
        <v>16</v>
      </c>
      <c r="P947">
        <f t="shared" si="70"/>
        <v>15.2</v>
      </c>
      <c r="Q947">
        <f t="shared" si="74"/>
        <v>0.95</v>
      </c>
    </row>
    <row r="948" spans="1:17" x14ac:dyDescent="0.2">
      <c r="A948" t="s">
        <v>1066</v>
      </c>
      <c r="B948" t="s">
        <v>152</v>
      </c>
      <c r="C948" t="s">
        <v>153</v>
      </c>
      <c r="D948" t="s">
        <v>27</v>
      </c>
      <c r="E948" s="2">
        <v>45324.959143518521</v>
      </c>
      <c r="F948" s="2">
        <v>45324.968865740739</v>
      </c>
      <c r="G948" t="str">
        <f t="shared" si="71"/>
        <v>02</v>
      </c>
      <c r="H948" t="str">
        <f t="shared" si="72"/>
        <v>02</v>
      </c>
      <c r="I948">
        <v>105</v>
      </c>
      <c r="J948">
        <f t="shared" si="73"/>
        <v>1.75</v>
      </c>
      <c r="K948" t="s">
        <v>28</v>
      </c>
      <c r="L948" t="s">
        <v>112</v>
      </c>
      <c r="M948" t="s">
        <v>34</v>
      </c>
      <c r="N948" t="b">
        <v>0</v>
      </c>
      <c r="O948">
        <f>_xlfn.XLOOKUP(B948,Machine_Info!A:A,Machine_Info!E:E)</f>
        <v>18</v>
      </c>
      <c r="P948">
        <f t="shared" si="70"/>
        <v>16.25</v>
      </c>
      <c r="Q948">
        <f t="shared" si="74"/>
        <v>0.90277777777777779</v>
      </c>
    </row>
    <row r="949" spans="1:17" x14ac:dyDescent="0.2">
      <c r="A949" t="s">
        <v>1067</v>
      </c>
      <c r="B949" t="s">
        <v>106</v>
      </c>
      <c r="C949" t="s">
        <v>107</v>
      </c>
      <c r="D949" t="s">
        <v>59</v>
      </c>
      <c r="E949" s="2">
        <v>45324.966666666667</v>
      </c>
      <c r="F949" s="2">
        <v>45325.038888888892</v>
      </c>
      <c r="G949" t="str">
        <f t="shared" si="71"/>
        <v>02</v>
      </c>
      <c r="H949" t="str">
        <f t="shared" si="72"/>
        <v>02</v>
      </c>
      <c r="I949">
        <v>12</v>
      </c>
      <c r="J949">
        <f t="shared" si="73"/>
        <v>0.2</v>
      </c>
      <c r="K949" t="s">
        <v>42</v>
      </c>
      <c r="L949" t="s">
        <v>112</v>
      </c>
      <c r="M949" t="s">
        <v>34</v>
      </c>
      <c r="N949" t="b">
        <v>0</v>
      </c>
      <c r="O949">
        <f>_xlfn.XLOOKUP(B949,Machine_Info!A:A,Machine_Info!E:E)</f>
        <v>16</v>
      </c>
      <c r="P949">
        <f t="shared" si="70"/>
        <v>15.8</v>
      </c>
      <c r="Q949">
        <f t="shared" si="74"/>
        <v>0.98750000000000004</v>
      </c>
    </row>
    <row r="950" spans="1:17" x14ac:dyDescent="0.2">
      <c r="A950" t="s">
        <v>1068</v>
      </c>
      <c r="B950" t="s">
        <v>218</v>
      </c>
      <c r="C950" t="s">
        <v>219</v>
      </c>
      <c r="D950" t="s">
        <v>20</v>
      </c>
      <c r="E950" s="2">
        <v>45325.015081018522</v>
      </c>
      <c r="F950" s="2">
        <v>45325.017164351862</v>
      </c>
      <c r="G950" t="str">
        <f t="shared" si="71"/>
        <v>02</v>
      </c>
      <c r="H950" t="str">
        <f t="shared" si="72"/>
        <v>03</v>
      </c>
      <c r="I950">
        <v>114</v>
      </c>
      <c r="J950">
        <f t="shared" si="73"/>
        <v>1.9</v>
      </c>
      <c r="K950" t="s">
        <v>103</v>
      </c>
      <c r="L950" t="s">
        <v>10156</v>
      </c>
      <c r="M950" t="s">
        <v>23</v>
      </c>
      <c r="N950" t="b">
        <v>0</v>
      </c>
      <c r="O950">
        <f>_xlfn.XLOOKUP(B950,Machine_Info!A:A,Machine_Info!E:E)</f>
        <v>14</v>
      </c>
      <c r="P950">
        <f t="shared" si="70"/>
        <v>12.1</v>
      </c>
      <c r="Q950">
        <f t="shared" si="74"/>
        <v>0.86428571428571421</v>
      </c>
    </row>
    <row r="951" spans="1:17" x14ac:dyDescent="0.2">
      <c r="A951" t="s">
        <v>1069</v>
      </c>
      <c r="B951" t="s">
        <v>84</v>
      </c>
      <c r="C951" t="s">
        <v>85</v>
      </c>
      <c r="D951" t="s">
        <v>27</v>
      </c>
      <c r="E951" s="2">
        <v>45325.029687499999</v>
      </c>
      <c r="F951" s="2">
        <v>45325.036631944437</v>
      </c>
      <c r="G951" t="str">
        <f t="shared" si="71"/>
        <v>02</v>
      </c>
      <c r="H951" t="str">
        <f t="shared" si="72"/>
        <v>03</v>
      </c>
      <c r="I951">
        <v>61</v>
      </c>
      <c r="J951">
        <f t="shared" si="73"/>
        <v>1.0166666666666666</v>
      </c>
      <c r="K951" t="s">
        <v>71</v>
      </c>
      <c r="L951" t="s">
        <v>112</v>
      </c>
      <c r="M951" t="s">
        <v>34</v>
      </c>
      <c r="N951" t="b">
        <v>1</v>
      </c>
      <c r="O951">
        <f>_xlfn.XLOOKUP(B951,Machine_Info!A:A,Machine_Info!E:E)</f>
        <v>22</v>
      </c>
      <c r="P951">
        <f t="shared" si="70"/>
        <v>20.983333333333334</v>
      </c>
      <c r="Q951">
        <f t="shared" si="74"/>
        <v>0.95378787878787885</v>
      </c>
    </row>
    <row r="952" spans="1:17" x14ac:dyDescent="0.2">
      <c r="A952" t="s">
        <v>1070</v>
      </c>
      <c r="B952" t="s">
        <v>125</v>
      </c>
      <c r="C952" t="s">
        <v>126</v>
      </c>
      <c r="D952" t="s">
        <v>20</v>
      </c>
      <c r="E952" s="2">
        <v>45325.032777777778</v>
      </c>
      <c r="F952" s="2">
        <v>45325.189027777778</v>
      </c>
      <c r="G952" t="str">
        <f t="shared" si="71"/>
        <v>02</v>
      </c>
      <c r="H952" t="str">
        <f t="shared" si="72"/>
        <v>03</v>
      </c>
      <c r="I952">
        <v>239</v>
      </c>
      <c r="J952">
        <f t="shared" si="73"/>
        <v>3.9833333333333334</v>
      </c>
      <c r="K952" t="s">
        <v>150</v>
      </c>
      <c r="L952" t="s">
        <v>112</v>
      </c>
      <c r="M952" t="s">
        <v>34</v>
      </c>
      <c r="N952" t="b">
        <v>0</v>
      </c>
      <c r="O952">
        <f>_xlfn.XLOOKUP(B952,Machine_Info!A:A,Machine_Info!E:E)</f>
        <v>18</v>
      </c>
      <c r="P952">
        <f t="shared" si="70"/>
        <v>14.016666666666666</v>
      </c>
      <c r="Q952">
        <f t="shared" si="74"/>
        <v>0.77870370370370368</v>
      </c>
    </row>
    <row r="953" spans="1:17" x14ac:dyDescent="0.2">
      <c r="A953" t="s">
        <v>1071</v>
      </c>
      <c r="B953" t="s">
        <v>69</v>
      </c>
      <c r="C953" t="s">
        <v>70</v>
      </c>
      <c r="D953" t="s">
        <v>27</v>
      </c>
      <c r="E953" s="2">
        <v>45325.057615740741</v>
      </c>
      <c r="F953" s="2">
        <v>45325.194421296299</v>
      </c>
      <c r="G953" t="str">
        <f t="shared" si="71"/>
        <v>02</v>
      </c>
      <c r="H953" t="str">
        <f t="shared" si="72"/>
        <v>03</v>
      </c>
      <c r="I953">
        <v>332</v>
      </c>
      <c r="J953">
        <f t="shared" si="73"/>
        <v>5.5333333333333332</v>
      </c>
      <c r="K953" t="s">
        <v>46</v>
      </c>
      <c r="L953" t="s">
        <v>10156</v>
      </c>
      <c r="M953" t="s">
        <v>23</v>
      </c>
      <c r="N953" t="b">
        <v>0</v>
      </c>
      <c r="O953">
        <f>_xlfn.XLOOKUP(B953,Machine_Info!A:A,Machine_Info!E:E)</f>
        <v>16</v>
      </c>
      <c r="P953">
        <f t="shared" si="70"/>
        <v>10.466666666666667</v>
      </c>
      <c r="Q953">
        <f t="shared" si="74"/>
        <v>0.65416666666666667</v>
      </c>
    </row>
    <row r="954" spans="1:17" x14ac:dyDescent="0.2">
      <c r="A954" t="s">
        <v>1072</v>
      </c>
      <c r="B954" t="s">
        <v>36</v>
      </c>
      <c r="C954" t="s">
        <v>37</v>
      </c>
      <c r="D954" t="s">
        <v>20</v>
      </c>
      <c r="E954" s="2">
        <v>45325.095729166656</v>
      </c>
      <c r="F954" s="2">
        <v>45325.147118055553</v>
      </c>
      <c r="G954" t="str">
        <f t="shared" si="71"/>
        <v>02</v>
      </c>
      <c r="H954" t="str">
        <f t="shared" si="72"/>
        <v>03</v>
      </c>
      <c r="I954">
        <v>995</v>
      </c>
      <c r="J954">
        <f t="shared" si="73"/>
        <v>16.583333333333332</v>
      </c>
      <c r="K954" t="s">
        <v>28</v>
      </c>
      <c r="L954" t="s">
        <v>10156</v>
      </c>
      <c r="M954" t="s">
        <v>23</v>
      </c>
      <c r="N954" t="b">
        <v>0</v>
      </c>
      <c r="O954">
        <f>_xlfn.XLOOKUP(B954,Machine_Info!A:A,Machine_Info!E:E)</f>
        <v>18</v>
      </c>
      <c r="P954">
        <f t="shared" si="70"/>
        <v>1.4166666666666679</v>
      </c>
      <c r="Q954">
        <f t="shared" si="74"/>
        <v>7.8703703703703776E-2</v>
      </c>
    </row>
    <row r="955" spans="1:17" x14ac:dyDescent="0.2">
      <c r="A955" t="s">
        <v>1073</v>
      </c>
      <c r="B955" t="s">
        <v>96</v>
      </c>
      <c r="C955" t="s">
        <v>97</v>
      </c>
      <c r="D955" t="s">
        <v>27</v>
      </c>
      <c r="E955" s="2">
        <v>45325.107048611113</v>
      </c>
      <c r="F955" s="2">
        <v>45325.127881944441</v>
      </c>
      <c r="G955" t="str">
        <f t="shared" si="71"/>
        <v>02</v>
      </c>
      <c r="H955" t="str">
        <f t="shared" si="72"/>
        <v>03</v>
      </c>
      <c r="I955">
        <v>390</v>
      </c>
      <c r="J955">
        <f t="shared" si="73"/>
        <v>6.5</v>
      </c>
      <c r="K955" t="s">
        <v>103</v>
      </c>
      <c r="L955" t="s">
        <v>10156</v>
      </c>
      <c r="M955" t="s">
        <v>23</v>
      </c>
      <c r="N955" t="b">
        <v>0</v>
      </c>
      <c r="O955">
        <f>_xlfn.XLOOKUP(B955,Machine_Info!A:A,Machine_Info!E:E)</f>
        <v>20</v>
      </c>
      <c r="P955">
        <f t="shared" si="70"/>
        <v>13.5</v>
      </c>
      <c r="Q955">
        <f t="shared" si="74"/>
        <v>0.67500000000000004</v>
      </c>
    </row>
    <row r="956" spans="1:17" x14ac:dyDescent="0.2">
      <c r="A956" t="s">
        <v>1074</v>
      </c>
      <c r="B956" t="s">
        <v>163</v>
      </c>
      <c r="C956" t="s">
        <v>164</v>
      </c>
      <c r="D956" t="s">
        <v>32</v>
      </c>
      <c r="E956" s="2">
        <v>45325.134432870371</v>
      </c>
      <c r="F956" s="2">
        <v>45325.260127314818</v>
      </c>
      <c r="G956" t="str">
        <f t="shared" si="71"/>
        <v>02</v>
      </c>
      <c r="H956" t="str">
        <f t="shared" si="72"/>
        <v>03</v>
      </c>
      <c r="I956">
        <v>441</v>
      </c>
      <c r="J956">
        <f t="shared" si="73"/>
        <v>7.35</v>
      </c>
      <c r="K956" t="s">
        <v>28</v>
      </c>
      <c r="L956" t="s">
        <v>112</v>
      </c>
      <c r="M956" t="s">
        <v>34</v>
      </c>
      <c r="N956" t="b">
        <v>0</v>
      </c>
      <c r="O956">
        <f>_xlfn.XLOOKUP(B956,Machine_Info!A:A,Machine_Info!E:E)</f>
        <v>20</v>
      </c>
      <c r="P956">
        <f t="shared" si="70"/>
        <v>12.65</v>
      </c>
      <c r="Q956">
        <f t="shared" si="74"/>
        <v>0.63250000000000006</v>
      </c>
    </row>
    <row r="957" spans="1:17" x14ac:dyDescent="0.2">
      <c r="A957" t="s">
        <v>1075</v>
      </c>
      <c r="B957" t="s">
        <v>253</v>
      </c>
      <c r="C957" t="s">
        <v>254</v>
      </c>
      <c r="D957" t="s">
        <v>59</v>
      </c>
      <c r="E957" s="2">
        <v>45325.15115740741</v>
      </c>
      <c r="F957" s="2">
        <v>45325.159490740742</v>
      </c>
      <c r="G957" t="str">
        <f t="shared" si="71"/>
        <v>02</v>
      </c>
      <c r="H957" t="str">
        <f t="shared" si="72"/>
        <v>03</v>
      </c>
      <c r="I957">
        <v>8</v>
      </c>
      <c r="J957">
        <f t="shared" si="73"/>
        <v>0.13333333333333333</v>
      </c>
      <c r="K957" t="s">
        <v>38</v>
      </c>
      <c r="L957" t="s">
        <v>10155</v>
      </c>
      <c r="M957" t="s">
        <v>44</v>
      </c>
      <c r="N957" t="b">
        <v>0</v>
      </c>
      <c r="O957">
        <f>_xlfn.XLOOKUP(B957,Machine_Info!A:A,Machine_Info!E:E)</f>
        <v>22</v>
      </c>
      <c r="P957">
        <f t="shared" si="70"/>
        <v>21.866666666666667</v>
      </c>
      <c r="Q957">
        <f t="shared" si="74"/>
        <v>0.99393939393939401</v>
      </c>
    </row>
    <row r="958" spans="1:17" x14ac:dyDescent="0.2">
      <c r="A958" t="s">
        <v>1076</v>
      </c>
      <c r="B958" t="s">
        <v>116</v>
      </c>
      <c r="C958" t="s">
        <v>117</v>
      </c>
      <c r="D958" t="s">
        <v>20</v>
      </c>
      <c r="E958" s="2">
        <v>45325.151956018519</v>
      </c>
      <c r="F958" s="2">
        <v>45325.181122685193</v>
      </c>
      <c r="G958" t="str">
        <f t="shared" si="71"/>
        <v>02</v>
      </c>
      <c r="H958" t="str">
        <f t="shared" si="72"/>
        <v>03</v>
      </c>
      <c r="I958">
        <v>70</v>
      </c>
      <c r="J958">
        <f t="shared" si="73"/>
        <v>1.1666666666666667</v>
      </c>
      <c r="K958" t="s">
        <v>71</v>
      </c>
      <c r="L958" t="s">
        <v>10156</v>
      </c>
      <c r="M958" t="s">
        <v>23</v>
      </c>
      <c r="N958" t="b">
        <v>1</v>
      </c>
      <c r="O958">
        <f>_xlfn.XLOOKUP(B958,Machine_Info!A:A,Machine_Info!E:E)</f>
        <v>16</v>
      </c>
      <c r="P958">
        <f t="shared" si="70"/>
        <v>14.833333333333334</v>
      </c>
      <c r="Q958">
        <f t="shared" si="74"/>
        <v>0.92708333333333337</v>
      </c>
    </row>
    <row r="959" spans="1:17" x14ac:dyDescent="0.2">
      <c r="A959" t="s">
        <v>1077</v>
      </c>
      <c r="B959" t="s">
        <v>69</v>
      </c>
      <c r="C959" t="s">
        <v>70</v>
      </c>
      <c r="D959" t="s">
        <v>27</v>
      </c>
      <c r="E959" s="2">
        <v>45325.172199074077</v>
      </c>
      <c r="F959" s="2">
        <v>45325.177754629629</v>
      </c>
      <c r="G959" t="str">
        <f t="shared" si="71"/>
        <v>02</v>
      </c>
      <c r="H959" t="str">
        <f t="shared" si="72"/>
        <v>03</v>
      </c>
      <c r="I959">
        <v>199</v>
      </c>
      <c r="J959">
        <f t="shared" si="73"/>
        <v>3.3166666666666669</v>
      </c>
      <c r="K959" t="s">
        <v>42</v>
      </c>
      <c r="L959" t="s">
        <v>112</v>
      </c>
      <c r="M959" t="s">
        <v>34</v>
      </c>
      <c r="N959" t="b">
        <v>0</v>
      </c>
      <c r="O959">
        <f>_xlfn.XLOOKUP(B959,Machine_Info!A:A,Machine_Info!E:E)</f>
        <v>16</v>
      </c>
      <c r="P959">
        <f t="shared" si="70"/>
        <v>12.683333333333334</v>
      </c>
      <c r="Q959">
        <f t="shared" si="74"/>
        <v>0.79270833333333335</v>
      </c>
    </row>
    <row r="960" spans="1:17" x14ac:dyDescent="0.2">
      <c r="A960" t="s">
        <v>1078</v>
      </c>
      <c r="B960" t="s">
        <v>89</v>
      </c>
      <c r="C960" t="s">
        <v>90</v>
      </c>
      <c r="D960" t="s">
        <v>32</v>
      </c>
      <c r="E960" s="2">
        <v>45325.175798611112</v>
      </c>
      <c r="F960" s="2">
        <v>45325.178576388891</v>
      </c>
      <c r="G960" t="str">
        <f t="shared" si="71"/>
        <v>02</v>
      </c>
      <c r="H960" t="str">
        <f t="shared" si="72"/>
        <v>03</v>
      </c>
      <c r="I960">
        <v>62</v>
      </c>
      <c r="J960">
        <f t="shared" si="73"/>
        <v>1.0333333333333334</v>
      </c>
      <c r="K960" t="s">
        <v>21</v>
      </c>
      <c r="L960" t="s">
        <v>112</v>
      </c>
      <c r="M960" t="s">
        <v>34</v>
      </c>
      <c r="N960" t="b">
        <v>1</v>
      </c>
      <c r="O960">
        <f>_xlfn.XLOOKUP(B960,Machine_Info!A:A,Machine_Info!E:E)</f>
        <v>14</v>
      </c>
      <c r="P960">
        <f t="shared" si="70"/>
        <v>12.966666666666667</v>
      </c>
      <c r="Q960">
        <f t="shared" si="74"/>
        <v>0.92619047619047623</v>
      </c>
    </row>
    <row r="961" spans="1:17" x14ac:dyDescent="0.2">
      <c r="A961" t="s">
        <v>1079</v>
      </c>
      <c r="B961" t="s">
        <v>84</v>
      </c>
      <c r="C961" t="s">
        <v>85</v>
      </c>
      <c r="D961" t="s">
        <v>27</v>
      </c>
      <c r="E961" s="2">
        <v>45325.187268518523</v>
      </c>
      <c r="F961" s="2">
        <v>45325.449074074073</v>
      </c>
      <c r="G961" t="str">
        <f t="shared" si="71"/>
        <v>02</v>
      </c>
      <c r="H961" t="str">
        <f t="shared" si="72"/>
        <v>03</v>
      </c>
      <c r="I961">
        <v>514</v>
      </c>
      <c r="J961">
        <f t="shared" si="73"/>
        <v>8.5666666666666664</v>
      </c>
      <c r="K961" t="s">
        <v>38</v>
      </c>
      <c r="L961" t="s">
        <v>10155</v>
      </c>
      <c r="M961" t="s">
        <v>44</v>
      </c>
      <c r="N961" t="b">
        <v>0</v>
      </c>
      <c r="O961">
        <f>_xlfn.XLOOKUP(B961,Machine_Info!A:A,Machine_Info!E:E)</f>
        <v>22</v>
      </c>
      <c r="P961">
        <f t="shared" si="70"/>
        <v>13.433333333333334</v>
      </c>
      <c r="Q961">
        <f t="shared" si="74"/>
        <v>0.6106060606060606</v>
      </c>
    </row>
    <row r="962" spans="1:17" x14ac:dyDescent="0.2">
      <c r="A962" t="s">
        <v>1080</v>
      </c>
      <c r="B962" t="s">
        <v>63</v>
      </c>
      <c r="C962" t="s">
        <v>64</v>
      </c>
      <c r="D962" t="s">
        <v>32</v>
      </c>
      <c r="E962" s="2">
        <v>45325.229479166657</v>
      </c>
      <c r="F962" s="2">
        <v>45325.237118055556</v>
      </c>
      <c r="G962" t="str">
        <f t="shared" si="71"/>
        <v>02</v>
      </c>
      <c r="H962" t="str">
        <f t="shared" si="72"/>
        <v>03</v>
      </c>
      <c r="I962">
        <v>152</v>
      </c>
      <c r="J962">
        <f t="shared" si="73"/>
        <v>2.5333333333333332</v>
      </c>
      <c r="K962" t="s">
        <v>28</v>
      </c>
      <c r="L962" t="s">
        <v>10156</v>
      </c>
      <c r="M962" t="s">
        <v>23</v>
      </c>
      <c r="N962" t="b">
        <v>0</v>
      </c>
      <c r="O962">
        <f>_xlfn.XLOOKUP(B962,Machine_Info!A:A,Machine_Info!E:E)</f>
        <v>20</v>
      </c>
      <c r="P962">
        <f t="shared" ref="P962:P1025" si="75">O962-J962</f>
        <v>17.466666666666669</v>
      </c>
      <c r="Q962">
        <f t="shared" si="74"/>
        <v>0.87333333333333341</v>
      </c>
    </row>
    <row r="963" spans="1:17" x14ac:dyDescent="0.2">
      <c r="A963" t="s">
        <v>1081</v>
      </c>
      <c r="B963" t="s">
        <v>92</v>
      </c>
      <c r="C963" t="s">
        <v>93</v>
      </c>
      <c r="D963" t="s">
        <v>59</v>
      </c>
      <c r="E963" s="2">
        <v>45325.262141203697</v>
      </c>
      <c r="F963" s="2">
        <v>45325.444085648152</v>
      </c>
      <c r="G963" t="str">
        <f t="shared" ref="G963:G1026" si="76">TEXT(E963,"mm")</f>
        <v>02</v>
      </c>
      <c r="H963" t="str">
        <f t="shared" ref="H963:H1026" si="77">TEXT(E963,"dd")</f>
        <v>03</v>
      </c>
      <c r="I963">
        <v>100</v>
      </c>
      <c r="J963">
        <f t="shared" ref="J963:J1026" si="78">I963/60</f>
        <v>1.6666666666666667</v>
      </c>
      <c r="K963" t="s">
        <v>71</v>
      </c>
      <c r="L963" t="s">
        <v>112</v>
      </c>
      <c r="M963" t="s">
        <v>34</v>
      </c>
      <c r="N963" t="b">
        <v>1</v>
      </c>
      <c r="O963">
        <f>_xlfn.XLOOKUP(B963,Machine_Info!A:A,Machine_Info!E:E)</f>
        <v>20</v>
      </c>
      <c r="P963">
        <f t="shared" si="75"/>
        <v>18.333333333333332</v>
      </c>
      <c r="Q963">
        <f t="shared" ref="Q963:Q1026" si="79">P963/O963</f>
        <v>0.91666666666666663</v>
      </c>
    </row>
    <row r="964" spans="1:17" x14ac:dyDescent="0.2">
      <c r="A964" t="s">
        <v>1082</v>
      </c>
      <c r="B964" t="s">
        <v>40</v>
      </c>
      <c r="C964" t="s">
        <v>41</v>
      </c>
      <c r="D964" t="s">
        <v>20</v>
      </c>
      <c r="E964" s="2">
        <v>45325.291828703703</v>
      </c>
      <c r="F964" s="2">
        <v>45325.320300925923</v>
      </c>
      <c r="G964" t="str">
        <f t="shared" si="76"/>
        <v>02</v>
      </c>
      <c r="H964" t="str">
        <f t="shared" si="77"/>
        <v>03</v>
      </c>
      <c r="I964">
        <v>1026</v>
      </c>
      <c r="J964">
        <f t="shared" si="78"/>
        <v>17.100000000000001</v>
      </c>
      <c r="K964" t="s">
        <v>42</v>
      </c>
      <c r="L964" t="s">
        <v>10156</v>
      </c>
      <c r="M964" t="s">
        <v>23</v>
      </c>
      <c r="N964" t="b">
        <v>0</v>
      </c>
      <c r="O964">
        <f>_xlfn.XLOOKUP(B964,Machine_Info!A:A,Machine_Info!E:E)</f>
        <v>18</v>
      </c>
      <c r="P964">
        <f t="shared" si="75"/>
        <v>0.89999999999999858</v>
      </c>
      <c r="Q964">
        <f t="shared" si="79"/>
        <v>4.999999999999992E-2</v>
      </c>
    </row>
    <row r="965" spans="1:17" x14ac:dyDescent="0.2">
      <c r="A965" t="s">
        <v>1083</v>
      </c>
      <c r="B965" t="s">
        <v>116</v>
      </c>
      <c r="C965" t="s">
        <v>117</v>
      </c>
      <c r="D965" t="s">
        <v>20</v>
      </c>
      <c r="E965" s="2">
        <v>45325.29650462963</v>
      </c>
      <c r="F965" s="2">
        <v>45325.320115740738</v>
      </c>
      <c r="G965" t="str">
        <f t="shared" si="76"/>
        <v>02</v>
      </c>
      <c r="H965" t="str">
        <f t="shared" si="77"/>
        <v>03</v>
      </c>
      <c r="I965">
        <v>24</v>
      </c>
      <c r="J965">
        <f t="shared" si="78"/>
        <v>0.4</v>
      </c>
      <c r="K965" t="s">
        <v>290</v>
      </c>
      <c r="L965" t="s">
        <v>112</v>
      </c>
      <c r="M965" t="s">
        <v>34</v>
      </c>
      <c r="N965" t="b">
        <v>0</v>
      </c>
      <c r="O965">
        <f>_xlfn.XLOOKUP(B965,Machine_Info!A:A,Machine_Info!E:E)</f>
        <v>16</v>
      </c>
      <c r="P965">
        <f t="shared" si="75"/>
        <v>15.6</v>
      </c>
      <c r="Q965">
        <f t="shared" si="79"/>
        <v>0.97499999999999998</v>
      </c>
    </row>
    <row r="966" spans="1:17" x14ac:dyDescent="0.2">
      <c r="A966" t="s">
        <v>1084</v>
      </c>
      <c r="B966" t="s">
        <v>202</v>
      </c>
      <c r="C966" t="s">
        <v>203</v>
      </c>
      <c r="D966" t="s">
        <v>32</v>
      </c>
      <c r="E966" s="2">
        <v>45325.320416666669</v>
      </c>
      <c r="F966" s="2">
        <v>45325.430833333332</v>
      </c>
      <c r="G966" t="str">
        <f t="shared" si="76"/>
        <v>02</v>
      </c>
      <c r="H966" t="str">
        <f t="shared" si="77"/>
        <v>03</v>
      </c>
      <c r="I966">
        <v>351</v>
      </c>
      <c r="J966">
        <f t="shared" si="78"/>
        <v>5.85</v>
      </c>
      <c r="K966" t="s">
        <v>42</v>
      </c>
      <c r="L966" t="s">
        <v>10155</v>
      </c>
      <c r="M966" t="s">
        <v>44</v>
      </c>
      <c r="N966" t="b">
        <v>0</v>
      </c>
      <c r="O966">
        <f>_xlfn.XLOOKUP(B966,Machine_Info!A:A,Machine_Info!E:E)</f>
        <v>22</v>
      </c>
      <c r="P966">
        <f t="shared" si="75"/>
        <v>16.149999999999999</v>
      </c>
      <c r="Q966">
        <f t="shared" si="79"/>
        <v>0.73409090909090902</v>
      </c>
    </row>
    <row r="967" spans="1:17" x14ac:dyDescent="0.2">
      <c r="A967" t="s">
        <v>1085</v>
      </c>
      <c r="B967" t="s">
        <v>89</v>
      </c>
      <c r="C967" t="s">
        <v>90</v>
      </c>
      <c r="D967" t="s">
        <v>32</v>
      </c>
      <c r="E967" s="2">
        <v>45325.392407407409</v>
      </c>
      <c r="F967" s="2">
        <v>45325.423657407409</v>
      </c>
      <c r="G967" t="str">
        <f t="shared" si="76"/>
        <v>02</v>
      </c>
      <c r="H967" t="str">
        <f t="shared" si="77"/>
        <v>03</v>
      </c>
      <c r="I967">
        <v>79</v>
      </c>
      <c r="J967">
        <f t="shared" si="78"/>
        <v>1.3166666666666667</v>
      </c>
      <c r="K967" t="s">
        <v>76</v>
      </c>
      <c r="L967" t="s">
        <v>10156</v>
      </c>
      <c r="M967" t="s">
        <v>23</v>
      </c>
      <c r="N967" t="b">
        <v>0</v>
      </c>
      <c r="O967">
        <f>_xlfn.XLOOKUP(B967,Machine_Info!A:A,Machine_Info!E:E)</f>
        <v>14</v>
      </c>
      <c r="P967">
        <f t="shared" si="75"/>
        <v>12.683333333333334</v>
      </c>
      <c r="Q967">
        <f t="shared" si="79"/>
        <v>0.90595238095238095</v>
      </c>
    </row>
    <row r="968" spans="1:17" x14ac:dyDescent="0.2">
      <c r="A968" t="s">
        <v>1086</v>
      </c>
      <c r="B968" t="s">
        <v>202</v>
      </c>
      <c r="C968" t="s">
        <v>203</v>
      </c>
      <c r="D968" t="s">
        <v>32</v>
      </c>
      <c r="E968" s="2">
        <v>45325.449201388888</v>
      </c>
      <c r="F968" s="2">
        <v>45325.555451388893</v>
      </c>
      <c r="G968" t="str">
        <f t="shared" si="76"/>
        <v>02</v>
      </c>
      <c r="H968" t="str">
        <f t="shared" si="77"/>
        <v>03</v>
      </c>
      <c r="I968">
        <v>115</v>
      </c>
      <c r="J968">
        <f t="shared" si="78"/>
        <v>1.9166666666666667</v>
      </c>
      <c r="K968" t="s">
        <v>42</v>
      </c>
      <c r="L968" t="s">
        <v>10155</v>
      </c>
      <c r="M968" t="s">
        <v>44</v>
      </c>
      <c r="N968" t="b">
        <v>0</v>
      </c>
      <c r="O968">
        <f>_xlfn.XLOOKUP(B968,Machine_Info!A:A,Machine_Info!E:E)</f>
        <v>22</v>
      </c>
      <c r="P968">
        <f t="shared" si="75"/>
        <v>20.083333333333332</v>
      </c>
      <c r="Q968">
        <f t="shared" si="79"/>
        <v>0.91287878787878785</v>
      </c>
    </row>
    <row r="969" spans="1:17" x14ac:dyDescent="0.2">
      <c r="A969" t="s">
        <v>1087</v>
      </c>
      <c r="B969" t="s">
        <v>160</v>
      </c>
      <c r="C969" t="s">
        <v>161</v>
      </c>
      <c r="D969" t="s">
        <v>32</v>
      </c>
      <c r="E969" s="2">
        <v>45325.459606481483</v>
      </c>
      <c r="F969" s="2">
        <v>45325.638773148137</v>
      </c>
      <c r="G969" t="str">
        <f t="shared" si="76"/>
        <v>02</v>
      </c>
      <c r="H969" t="str">
        <f t="shared" si="77"/>
        <v>03</v>
      </c>
      <c r="I969">
        <v>167</v>
      </c>
      <c r="J969">
        <f t="shared" si="78"/>
        <v>2.7833333333333332</v>
      </c>
      <c r="K969" t="s">
        <v>21</v>
      </c>
      <c r="L969" t="s">
        <v>10156</v>
      </c>
      <c r="M969" t="s">
        <v>23</v>
      </c>
      <c r="N969" t="b">
        <v>1</v>
      </c>
      <c r="O969">
        <f>_xlfn.XLOOKUP(B969,Machine_Info!A:A,Machine_Info!E:E)</f>
        <v>20</v>
      </c>
      <c r="P969">
        <f t="shared" si="75"/>
        <v>17.216666666666669</v>
      </c>
      <c r="Q969">
        <f t="shared" si="79"/>
        <v>0.86083333333333345</v>
      </c>
    </row>
    <row r="970" spans="1:17" x14ac:dyDescent="0.2">
      <c r="A970" t="s">
        <v>1088</v>
      </c>
      <c r="B970" t="s">
        <v>125</v>
      </c>
      <c r="C970" t="s">
        <v>126</v>
      </c>
      <c r="D970" t="s">
        <v>20</v>
      </c>
      <c r="E970" s="2">
        <v>45325.479097222233</v>
      </c>
      <c r="F970" s="2">
        <v>45325.591597222221</v>
      </c>
      <c r="G970" t="str">
        <f t="shared" si="76"/>
        <v>02</v>
      </c>
      <c r="H970" t="str">
        <f t="shared" si="77"/>
        <v>03</v>
      </c>
      <c r="I970">
        <v>245</v>
      </c>
      <c r="J970">
        <f t="shared" si="78"/>
        <v>4.083333333333333</v>
      </c>
      <c r="K970" t="s">
        <v>42</v>
      </c>
      <c r="L970" t="s">
        <v>10156</v>
      </c>
      <c r="M970" t="s">
        <v>23</v>
      </c>
      <c r="N970" t="b">
        <v>0</v>
      </c>
      <c r="O970">
        <f>_xlfn.XLOOKUP(B970,Machine_Info!A:A,Machine_Info!E:E)</f>
        <v>18</v>
      </c>
      <c r="P970">
        <f t="shared" si="75"/>
        <v>13.916666666666668</v>
      </c>
      <c r="Q970">
        <f t="shared" si="79"/>
        <v>0.77314814814814825</v>
      </c>
    </row>
    <row r="971" spans="1:17" x14ac:dyDescent="0.2">
      <c r="A971" t="s">
        <v>1089</v>
      </c>
      <c r="B971" t="s">
        <v>263</v>
      </c>
      <c r="C971" t="s">
        <v>264</v>
      </c>
      <c r="D971" t="s">
        <v>27</v>
      </c>
      <c r="E971" s="2">
        <v>45325.497418981482</v>
      </c>
      <c r="F971" s="2">
        <v>45325.543946759259</v>
      </c>
      <c r="G971" t="str">
        <f t="shared" si="76"/>
        <v>02</v>
      </c>
      <c r="H971" t="str">
        <f t="shared" si="77"/>
        <v>03</v>
      </c>
      <c r="I971">
        <v>68</v>
      </c>
      <c r="J971">
        <f t="shared" si="78"/>
        <v>1.1333333333333333</v>
      </c>
      <c r="K971" t="s">
        <v>42</v>
      </c>
      <c r="L971" t="s">
        <v>10155</v>
      </c>
      <c r="M971" t="s">
        <v>44</v>
      </c>
      <c r="N971" t="b">
        <v>0</v>
      </c>
      <c r="O971">
        <f>_xlfn.XLOOKUP(B971,Machine_Info!A:A,Machine_Info!E:E)</f>
        <v>22</v>
      </c>
      <c r="P971">
        <f t="shared" si="75"/>
        <v>20.866666666666667</v>
      </c>
      <c r="Q971">
        <f t="shared" si="79"/>
        <v>0.94848484848484849</v>
      </c>
    </row>
    <row r="972" spans="1:17" x14ac:dyDescent="0.2">
      <c r="A972" t="s">
        <v>1090</v>
      </c>
      <c r="B972" t="s">
        <v>66</v>
      </c>
      <c r="C972" t="s">
        <v>67</v>
      </c>
      <c r="D972" t="s">
        <v>32</v>
      </c>
      <c r="E972" s="2">
        <v>45325.505949074082</v>
      </c>
      <c r="F972" s="2">
        <v>45325.530949074076</v>
      </c>
      <c r="G972" t="str">
        <f t="shared" si="76"/>
        <v>02</v>
      </c>
      <c r="H972" t="str">
        <f t="shared" si="77"/>
        <v>03</v>
      </c>
      <c r="I972">
        <v>248</v>
      </c>
      <c r="J972">
        <f t="shared" si="78"/>
        <v>4.1333333333333337</v>
      </c>
      <c r="K972" t="s">
        <v>28</v>
      </c>
      <c r="L972" t="s">
        <v>10155</v>
      </c>
      <c r="M972" t="s">
        <v>44</v>
      </c>
      <c r="N972" t="b">
        <v>0</v>
      </c>
      <c r="O972">
        <f>_xlfn.XLOOKUP(B972,Machine_Info!A:A,Machine_Info!E:E)</f>
        <v>14</v>
      </c>
      <c r="P972">
        <f t="shared" si="75"/>
        <v>9.8666666666666671</v>
      </c>
      <c r="Q972">
        <f t="shared" si="79"/>
        <v>0.70476190476190481</v>
      </c>
    </row>
    <row r="973" spans="1:17" x14ac:dyDescent="0.2">
      <c r="A973" t="s">
        <v>1091</v>
      </c>
      <c r="B973" t="s">
        <v>263</v>
      </c>
      <c r="C973" t="s">
        <v>264</v>
      </c>
      <c r="D973" t="s">
        <v>27</v>
      </c>
      <c r="E973" s="2">
        <v>45325.522835648153</v>
      </c>
      <c r="F973" s="2">
        <v>45325.55269675926</v>
      </c>
      <c r="G973" t="str">
        <f t="shared" si="76"/>
        <v>02</v>
      </c>
      <c r="H973" t="str">
        <f t="shared" si="77"/>
        <v>03</v>
      </c>
      <c r="I973">
        <v>467</v>
      </c>
      <c r="J973">
        <f t="shared" si="78"/>
        <v>7.7833333333333332</v>
      </c>
      <c r="K973" t="s">
        <v>38</v>
      </c>
      <c r="L973" t="s">
        <v>10156</v>
      </c>
      <c r="M973" t="s">
        <v>23</v>
      </c>
      <c r="N973" t="b">
        <v>0</v>
      </c>
      <c r="O973">
        <f>_xlfn.XLOOKUP(B973,Machine_Info!A:A,Machine_Info!E:E)</f>
        <v>22</v>
      </c>
      <c r="P973">
        <f t="shared" si="75"/>
        <v>14.216666666666667</v>
      </c>
      <c r="Q973">
        <f t="shared" si="79"/>
        <v>0.64621212121212124</v>
      </c>
    </row>
    <row r="974" spans="1:17" x14ac:dyDescent="0.2">
      <c r="A974" t="s">
        <v>1092</v>
      </c>
      <c r="B974" t="s">
        <v>25</v>
      </c>
      <c r="C974" t="s">
        <v>26</v>
      </c>
      <c r="D974" t="s">
        <v>27</v>
      </c>
      <c r="E974" s="2">
        <v>45325.525833333333</v>
      </c>
      <c r="F974" s="2">
        <v>45325.639722222222</v>
      </c>
      <c r="G974" t="str">
        <f t="shared" si="76"/>
        <v>02</v>
      </c>
      <c r="H974" t="str">
        <f t="shared" si="77"/>
        <v>03</v>
      </c>
      <c r="I974">
        <v>1058</v>
      </c>
      <c r="J974">
        <f t="shared" si="78"/>
        <v>17.633333333333333</v>
      </c>
      <c r="K974" t="s">
        <v>103</v>
      </c>
      <c r="L974" t="s">
        <v>112</v>
      </c>
      <c r="M974" t="s">
        <v>34</v>
      </c>
      <c r="N974" t="b">
        <v>0</v>
      </c>
      <c r="O974">
        <f>_xlfn.XLOOKUP(B974,Machine_Info!A:A,Machine_Info!E:E)</f>
        <v>22</v>
      </c>
      <c r="P974">
        <f t="shared" si="75"/>
        <v>4.3666666666666671</v>
      </c>
      <c r="Q974">
        <f t="shared" si="79"/>
        <v>0.19848484848484851</v>
      </c>
    </row>
    <row r="975" spans="1:17" x14ac:dyDescent="0.2">
      <c r="A975" t="s">
        <v>1093</v>
      </c>
      <c r="B975" t="s">
        <v>40</v>
      </c>
      <c r="C975" t="s">
        <v>41</v>
      </c>
      <c r="D975" t="s">
        <v>20</v>
      </c>
      <c r="E975" s="2">
        <v>45325.562604166669</v>
      </c>
      <c r="F975" s="2">
        <v>45325.58829861111</v>
      </c>
      <c r="G975" t="str">
        <f t="shared" si="76"/>
        <v>02</v>
      </c>
      <c r="H975" t="str">
        <f t="shared" si="77"/>
        <v>03</v>
      </c>
      <c r="I975">
        <v>1026</v>
      </c>
      <c r="J975">
        <f t="shared" si="78"/>
        <v>17.100000000000001</v>
      </c>
      <c r="K975" t="s">
        <v>110</v>
      </c>
      <c r="L975" t="s">
        <v>112</v>
      </c>
      <c r="M975" t="s">
        <v>34</v>
      </c>
      <c r="N975" t="b">
        <v>0</v>
      </c>
      <c r="O975">
        <f>_xlfn.XLOOKUP(B975,Machine_Info!A:A,Machine_Info!E:E)</f>
        <v>18</v>
      </c>
      <c r="P975">
        <f t="shared" si="75"/>
        <v>0.89999999999999858</v>
      </c>
      <c r="Q975">
        <f t="shared" si="79"/>
        <v>4.999999999999992E-2</v>
      </c>
    </row>
    <row r="976" spans="1:17" x14ac:dyDescent="0.2">
      <c r="A976" t="s">
        <v>1094</v>
      </c>
      <c r="B976" t="s">
        <v>263</v>
      </c>
      <c r="C976" t="s">
        <v>264</v>
      </c>
      <c r="D976" t="s">
        <v>27</v>
      </c>
      <c r="E976" s="2">
        <v>45325.571782407409</v>
      </c>
      <c r="F976" s="2">
        <v>45325.589837962973</v>
      </c>
      <c r="G976" t="str">
        <f t="shared" si="76"/>
        <v>02</v>
      </c>
      <c r="H976" t="str">
        <f t="shared" si="77"/>
        <v>03</v>
      </c>
      <c r="I976">
        <v>466</v>
      </c>
      <c r="J976">
        <f t="shared" si="78"/>
        <v>7.7666666666666666</v>
      </c>
      <c r="K976" t="s">
        <v>28</v>
      </c>
      <c r="L976" t="s">
        <v>10155</v>
      </c>
      <c r="M976" t="s">
        <v>44</v>
      </c>
      <c r="N976" t="b">
        <v>0</v>
      </c>
      <c r="O976">
        <f>_xlfn.XLOOKUP(B976,Machine_Info!A:A,Machine_Info!E:E)</f>
        <v>22</v>
      </c>
      <c r="P976">
        <f t="shared" si="75"/>
        <v>14.233333333333334</v>
      </c>
      <c r="Q976">
        <f t="shared" si="79"/>
        <v>0.64696969696969697</v>
      </c>
    </row>
    <row r="977" spans="1:17" x14ac:dyDescent="0.2">
      <c r="A977" t="s">
        <v>1095</v>
      </c>
      <c r="B977" t="s">
        <v>78</v>
      </c>
      <c r="C977" t="s">
        <v>79</v>
      </c>
      <c r="D977" t="s">
        <v>32</v>
      </c>
      <c r="E977" s="2">
        <v>45325.574259259258</v>
      </c>
      <c r="F977" s="2">
        <v>45325.733287037037</v>
      </c>
      <c r="G977" t="str">
        <f t="shared" si="76"/>
        <v>02</v>
      </c>
      <c r="H977" t="str">
        <f t="shared" si="77"/>
        <v>03</v>
      </c>
      <c r="I977">
        <v>266</v>
      </c>
      <c r="J977">
        <f t="shared" si="78"/>
        <v>4.4333333333333336</v>
      </c>
      <c r="K977" t="s">
        <v>71</v>
      </c>
      <c r="L977" t="s">
        <v>10155</v>
      </c>
      <c r="M977" t="s">
        <v>44</v>
      </c>
      <c r="N977" t="b">
        <v>1</v>
      </c>
      <c r="O977">
        <f>_xlfn.XLOOKUP(B977,Machine_Info!A:A,Machine_Info!E:E)</f>
        <v>22</v>
      </c>
      <c r="P977">
        <f t="shared" si="75"/>
        <v>17.566666666666666</v>
      </c>
      <c r="Q977">
        <f t="shared" si="79"/>
        <v>0.79848484848484846</v>
      </c>
    </row>
    <row r="978" spans="1:17" x14ac:dyDescent="0.2">
      <c r="A978" t="s">
        <v>1096</v>
      </c>
      <c r="B978" t="s">
        <v>63</v>
      </c>
      <c r="C978" t="s">
        <v>64</v>
      </c>
      <c r="D978" t="s">
        <v>32</v>
      </c>
      <c r="E978" s="2">
        <v>45325.579479166663</v>
      </c>
      <c r="F978" s="2">
        <v>45325.758645833332</v>
      </c>
      <c r="G978" t="str">
        <f t="shared" si="76"/>
        <v>02</v>
      </c>
      <c r="H978" t="str">
        <f t="shared" si="77"/>
        <v>03</v>
      </c>
      <c r="I978">
        <v>74</v>
      </c>
      <c r="J978">
        <f t="shared" si="78"/>
        <v>1.2333333333333334</v>
      </c>
      <c r="K978" t="s">
        <v>71</v>
      </c>
      <c r="L978" t="s">
        <v>10155</v>
      </c>
      <c r="M978" t="s">
        <v>44</v>
      </c>
      <c r="N978" t="b">
        <v>1</v>
      </c>
      <c r="O978">
        <f>_xlfn.XLOOKUP(B978,Machine_Info!A:A,Machine_Info!E:E)</f>
        <v>20</v>
      </c>
      <c r="P978">
        <f t="shared" si="75"/>
        <v>18.766666666666666</v>
      </c>
      <c r="Q978">
        <f t="shared" si="79"/>
        <v>0.93833333333333324</v>
      </c>
    </row>
    <row r="979" spans="1:17" x14ac:dyDescent="0.2">
      <c r="A979" t="s">
        <v>1097</v>
      </c>
      <c r="B979" t="s">
        <v>253</v>
      </c>
      <c r="C979" t="s">
        <v>254</v>
      </c>
      <c r="D979" t="s">
        <v>59</v>
      </c>
      <c r="E979" s="2">
        <v>45325.581458333327</v>
      </c>
      <c r="F979" s="2">
        <v>45325.604375000003</v>
      </c>
      <c r="G979" t="str">
        <f t="shared" si="76"/>
        <v>02</v>
      </c>
      <c r="H979" t="str">
        <f t="shared" si="77"/>
        <v>03</v>
      </c>
      <c r="I979">
        <v>9</v>
      </c>
      <c r="J979">
        <f t="shared" si="78"/>
        <v>0.15</v>
      </c>
      <c r="K979" t="s">
        <v>38</v>
      </c>
      <c r="L979" t="s">
        <v>10156</v>
      </c>
      <c r="M979" t="s">
        <v>23</v>
      </c>
      <c r="N979" t="b">
        <v>0</v>
      </c>
      <c r="O979">
        <f>_xlfn.XLOOKUP(B979,Machine_Info!A:A,Machine_Info!E:E)</f>
        <v>22</v>
      </c>
      <c r="P979">
        <f t="shared" si="75"/>
        <v>21.85</v>
      </c>
      <c r="Q979">
        <f t="shared" si="79"/>
        <v>0.99318181818181828</v>
      </c>
    </row>
    <row r="980" spans="1:17" x14ac:dyDescent="0.2">
      <c r="A980" t="s">
        <v>1098</v>
      </c>
      <c r="B980" t="s">
        <v>99</v>
      </c>
      <c r="C980" t="s">
        <v>100</v>
      </c>
      <c r="D980" t="s">
        <v>32</v>
      </c>
      <c r="E980" s="2">
        <v>45325.659537037027</v>
      </c>
      <c r="F980" s="2">
        <v>45325.682453703703</v>
      </c>
      <c r="G980" t="str">
        <f t="shared" si="76"/>
        <v>02</v>
      </c>
      <c r="H980" t="str">
        <f t="shared" si="77"/>
        <v>03</v>
      </c>
      <c r="I980">
        <v>150</v>
      </c>
      <c r="J980">
        <f t="shared" si="78"/>
        <v>2.5</v>
      </c>
      <c r="K980" t="s">
        <v>103</v>
      </c>
      <c r="L980" t="s">
        <v>10156</v>
      </c>
      <c r="M980" t="s">
        <v>23</v>
      </c>
      <c r="N980" t="b">
        <v>0</v>
      </c>
      <c r="O980">
        <f>_xlfn.XLOOKUP(B980,Machine_Info!A:A,Machine_Info!E:E)</f>
        <v>16</v>
      </c>
      <c r="P980">
        <f t="shared" si="75"/>
        <v>13.5</v>
      </c>
      <c r="Q980">
        <f t="shared" si="79"/>
        <v>0.84375</v>
      </c>
    </row>
    <row r="981" spans="1:17" x14ac:dyDescent="0.2">
      <c r="A981" t="s">
        <v>1099</v>
      </c>
      <c r="B981" t="s">
        <v>142</v>
      </c>
      <c r="C981" t="s">
        <v>143</v>
      </c>
      <c r="D981" t="s">
        <v>27</v>
      </c>
      <c r="E981" s="2">
        <v>45325.682164351849</v>
      </c>
      <c r="F981" s="2">
        <v>45325.701608796298</v>
      </c>
      <c r="G981" t="str">
        <f t="shared" si="76"/>
        <v>02</v>
      </c>
      <c r="H981" t="str">
        <f t="shared" si="77"/>
        <v>03</v>
      </c>
      <c r="I981">
        <v>369</v>
      </c>
      <c r="J981">
        <f t="shared" si="78"/>
        <v>6.15</v>
      </c>
      <c r="K981" t="s">
        <v>38</v>
      </c>
      <c r="L981" t="s">
        <v>10155</v>
      </c>
      <c r="M981" t="s">
        <v>44</v>
      </c>
      <c r="N981" t="b">
        <v>0</v>
      </c>
      <c r="O981">
        <f>_xlfn.XLOOKUP(B981,Machine_Info!A:A,Machine_Info!E:E)</f>
        <v>22</v>
      </c>
      <c r="P981">
        <f t="shared" si="75"/>
        <v>15.85</v>
      </c>
      <c r="Q981">
        <f t="shared" si="79"/>
        <v>0.72045454545454546</v>
      </c>
    </row>
    <row r="982" spans="1:17" x14ac:dyDescent="0.2">
      <c r="A982" t="s">
        <v>1100</v>
      </c>
      <c r="B982" t="s">
        <v>81</v>
      </c>
      <c r="C982" t="s">
        <v>82</v>
      </c>
      <c r="D982" t="s">
        <v>20</v>
      </c>
      <c r="E982" s="2">
        <v>45325.743495370371</v>
      </c>
      <c r="F982" s="2">
        <v>45325.765023148153</v>
      </c>
      <c r="G982" t="str">
        <f t="shared" si="76"/>
        <v>02</v>
      </c>
      <c r="H982" t="str">
        <f t="shared" si="77"/>
        <v>03</v>
      </c>
      <c r="I982">
        <v>227</v>
      </c>
      <c r="J982">
        <f t="shared" si="78"/>
        <v>3.7833333333333332</v>
      </c>
      <c r="K982" t="s">
        <v>71</v>
      </c>
      <c r="L982" t="s">
        <v>112</v>
      </c>
      <c r="M982" t="s">
        <v>34</v>
      </c>
      <c r="N982" t="b">
        <v>1</v>
      </c>
      <c r="O982">
        <f>_xlfn.XLOOKUP(B982,Machine_Info!A:A,Machine_Info!E:E)</f>
        <v>14</v>
      </c>
      <c r="P982">
        <f t="shared" si="75"/>
        <v>10.216666666666667</v>
      </c>
      <c r="Q982">
        <f t="shared" si="79"/>
        <v>0.72976190476190472</v>
      </c>
    </row>
    <row r="983" spans="1:17" x14ac:dyDescent="0.2">
      <c r="A983" t="s">
        <v>1101</v>
      </c>
      <c r="B983" t="s">
        <v>152</v>
      </c>
      <c r="C983" t="s">
        <v>153</v>
      </c>
      <c r="D983" t="s">
        <v>27</v>
      </c>
      <c r="E983" s="2">
        <v>45325.810254629629</v>
      </c>
      <c r="F983" s="2">
        <v>45325.890810185178</v>
      </c>
      <c r="G983" t="str">
        <f t="shared" si="76"/>
        <v>02</v>
      </c>
      <c r="H983" t="str">
        <f t="shared" si="77"/>
        <v>03</v>
      </c>
      <c r="I983">
        <v>186</v>
      </c>
      <c r="J983">
        <f t="shared" si="78"/>
        <v>3.1</v>
      </c>
      <c r="K983" t="s">
        <v>76</v>
      </c>
      <c r="L983" t="s">
        <v>112</v>
      </c>
      <c r="M983" t="s">
        <v>34</v>
      </c>
      <c r="N983" t="b">
        <v>0</v>
      </c>
      <c r="O983">
        <f>_xlfn.XLOOKUP(B983,Machine_Info!A:A,Machine_Info!E:E)</f>
        <v>18</v>
      </c>
      <c r="P983">
        <f t="shared" si="75"/>
        <v>14.9</v>
      </c>
      <c r="Q983">
        <f t="shared" si="79"/>
        <v>0.82777777777777783</v>
      </c>
    </row>
    <row r="984" spans="1:17" x14ac:dyDescent="0.2">
      <c r="A984" t="s">
        <v>1102</v>
      </c>
      <c r="B984" t="s">
        <v>99</v>
      </c>
      <c r="C984" t="s">
        <v>100</v>
      </c>
      <c r="D984" t="s">
        <v>32</v>
      </c>
      <c r="E984" s="2">
        <v>45325.811180555553</v>
      </c>
      <c r="F984" s="2">
        <v>45325.957013888888</v>
      </c>
      <c r="G984" t="str">
        <f t="shared" si="76"/>
        <v>02</v>
      </c>
      <c r="H984" t="str">
        <f t="shared" si="77"/>
        <v>03</v>
      </c>
      <c r="I984">
        <v>282</v>
      </c>
      <c r="J984">
        <f t="shared" si="78"/>
        <v>4.7</v>
      </c>
      <c r="K984" t="s">
        <v>71</v>
      </c>
      <c r="L984" t="s">
        <v>112</v>
      </c>
      <c r="M984" t="s">
        <v>34</v>
      </c>
      <c r="N984" t="b">
        <v>1</v>
      </c>
      <c r="O984">
        <f>_xlfn.XLOOKUP(B984,Machine_Info!A:A,Machine_Info!E:E)</f>
        <v>16</v>
      </c>
      <c r="P984">
        <f t="shared" si="75"/>
        <v>11.3</v>
      </c>
      <c r="Q984">
        <f t="shared" si="79"/>
        <v>0.70625000000000004</v>
      </c>
    </row>
    <row r="985" spans="1:17" x14ac:dyDescent="0.2">
      <c r="A985" t="s">
        <v>1103</v>
      </c>
      <c r="B985" t="s">
        <v>84</v>
      </c>
      <c r="C985" t="s">
        <v>85</v>
      </c>
      <c r="D985" t="s">
        <v>27</v>
      </c>
      <c r="E985" s="2">
        <v>45325.844837962963</v>
      </c>
      <c r="F985" s="2">
        <v>45325.867754629631</v>
      </c>
      <c r="G985" t="str">
        <f t="shared" si="76"/>
        <v>02</v>
      </c>
      <c r="H985" t="str">
        <f t="shared" si="77"/>
        <v>03</v>
      </c>
      <c r="I985">
        <v>90</v>
      </c>
      <c r="J985">
        <f t="shared" si="78"/>
        <v>1.5</v>
      </c>
      <c r="K985" t="s">
        <v>76</v>
      </c>
      <c r="L985" t="s">
        <v>112</v>
      </c>
      <c r="M985" t="s">
        <v>34</v>
      </c>
      <c r="N985" t="b">
        <v>0</v>
      </c>
      <c r="O985">
        <f>_xlfn.XLOOKUP(B985,Machine_Info!A:A,Machine_Info!E:E)</f>
        <v>22</v>
      </c>
      <c r="P985">
        <f t="shared" si="75"/>
        <v>20.5</v>
      </c>
      <c r="Q985">
        <f t="shared" si="79"/>
        <v>0.93181818181818177</v>
      </c>
    </row>
    <row r="986" spans="1:17" x14ac:dyDescent="0.2">
      <c r="A986" t="s">
        <v>1104</v>
      </c>
      <c r="B986" t="s">
        <v>132</v>
      </c>
      <c r="C986" t="s">
        <v>133</v>
      </c>
      <c r="D986" t="s">
        <v>59</v>
      </c>
      <c r="E986" s="2">
        <v>45325.863182870373</v>
      </c>
      <c r="F986" s="2">
        <v>45325.981932870367</v>
      </c>
      <c r="G986" t="str">
        <f t="shared" si="76"/>
        <v>02</v>
      </c>
      <c r="H986" t="str">
        <f t="shared" si="77"/>
        <v>03</v>
      </c>
      <c r="I986">
        <v>269</v>
      </c>
      <c r="J986">
        <f t="shared" si="78"/>
        <v>4.4833333333333334</v>
      </c>
      <c r="K986" t="s">
        <v>71</v>
      </c>
      <c r="L986" t="s">
        <v>112</v>
      </c>
      <c r="M986" t="s">
        <v>34</v>
      </c>
      <c r="N986" t="b">
        <v>1</v>
      </c>
      <c r="O986">
        <f>_xlfn.XLOOKUP(B986,Machine_Info!A:A,Machine_Info!E:E)</f>
        <v>14</v>
      </c>
      <c r="P986">
        <f t="shared" si="75"/>
        <v>9.5166666666666657</v>
      </c>
      <c r="Q986">
        <f t="shared" si="79"/>
        <v>0.67976190476190468</v>
      </c>
    </row>
    <row r="987" spans="1:17" x14ac:dyDescent="0.2">
      <c r="A987" t="s">
        <v>1105</v>
      </c>
      <c r="B987" t="s">
        <v>84</v>
      </c>
      <c r="C987" t="s">
        <v>85</v>
      </c>
      <c r="D987" t="s">
        <v>27</v>
      </c>
      <c r="E987" s="2">
        <v>45326.096354166657</v>
      </c>
      <c r="F987" s="2">
        <v>45326.113715277781</v>
      </c>
      <c r="G987" t="str">
        <f t="shared" si="76"/>
        <v>02</v>
      </c>
      <c r="H987" t="str">
        <f t="shared" si="77"/>
        <v>04</v>
      </c>
      <c r="I987">
        <v>141</v>
      </c>
      <c r="J987">
        <f t="shared" si="78"/>
        <v>2.35</v>
      </c>
      <c r="K987" t="s">
        <v>42</v>
      </c>
      <c r="L987" t="s">
        <v>10156</v>
      </c>
      <c r="M987" t="s">
        <v>23</v>
      </c>
      <c r="N987" t="b">
        <v>0</v>
      </c>
      <c r="O987">
        <f>_xlfn.XLOOKUP(B987,Machine_Info!A:A,Machine_Info!E:E)</f>
        <v>22</v>
      </c>
      <c r="P987">
        <f t="shared" si="75"/>
        <v>19.649999999999999</v>
      </c>
      <c r="Q987">
        <f t="shared" si="79"/>
        <v>0.89318181818181808</v>
      </c>
    </row>
    <row r="988" spans="1:17" x14ac:dyDescent="0.2">
      <c r="A988" t="s">
        <v>1106</v>
      </c>
      <c r="B988" t="s">
        <v>106</v>
      </c>
      <c r="C988" t="s">
        <v>107</v>
      </c>
      <c r="D988" t="s">
        <v>59</v>
      </c>
      <c r="E988" s="2">
        <v>45326.099791666667</v>
      </c>
      <c r="F988" s="2">
        <v>45326.119930555556</v>
      </c>
      <c r="G988" t="str">
        <f t="shared" si="76"/>
        <v>02</v>
      </c>
      <c r="H988" t="str">
        <f t="shared" si="77"/>
        <v>04</v>
      </c>
      <c r="I988">
        <v>9</v>
      </c>
      <c r="J988">
        <f t="shared" si="78"/>
        <v>0.15</v>
      </c>
      <c r="K988" t="s">
        <v>21</v>
      </c>
      <c r="L988" t="s">
        <v>112</v>
      </c>
      <c r="M988" t="s">
        <v>34</v>
      </c>
      <c r="N988" t="b">
        <v>1</v>
      </c>
      <c r="O988">
        <f>_xlfn.XLOOKUP(B988,Machine_Info!A:A,Machine_Info!E:E)</f>
        <v>16</v>
      </c>
      <c r="P988">
        <f t="shared" si="75"/>
        <v>15.85</v>
      </c>
      <c r="Q988">
        <f t="shared" si="79"/>
        <v>0.99062499999999998</v>
      </c>
    </row>
    <row r="989" spans="1:17" x14ac:dyDescent="0.2">
      <c r="A989" t="s">
        <v>1107</v>
      </c>
      <c r="B989" t="s">
        <v>142</v>
      </c>
      <c r="C989" t="s">
        <v>143</v>
      </c>
      <c r="D989" t="s">
        <v>27</v>
      </c>
      <c r="E989" s="2">
        <v>45326.191284722219</v>
      </c>
      <c r="F989" s="2">
        <v>45326.209340277783</v>
      </c>
      <c r="G989" t="str">
        <f t="shared" si="76"/>
        <v>02</v>
      </c>
      <c r="H989" t="str">
        <f t="shared" si="77"/>
        <v>04</v>
      </c>
      <c r="I989">
        <v>313</v>
      </c>
      <c r="J989">
        <f t="shared" si="78"/>
        <v>5.2166666666666668</v>
      </c>
      <c r="K989" t="s">
        <v>21</v>
      </c>
      <c r="L989" t="s">
        <v>10156</v>
      </c>
      <c r="M989" t="s">
        <v>23</v>
      </c>
      <c r="N989" t="b">
        <v>1</v>
      </c>
      <c r="O989">
        <f>_xlfn.XLOOKUP(B989,Machine_Info!A:A,Machine_Info!E:E)</f>
        <v>22</v>
      </c>
      <c r="P989">
        <f t="shared" si="75"/>
        <v>16.783333333333331</v>
      </c>
      <c r="Q989">
        <f t="shared" si="79"/>
        <v>0.76287878787878782</v>
      </c>
    </row>
    <row r="990" spans="1:17" x14ac:dyDescent="0.2">
      <c r="A990" t="s">
        <v>1108</v>
      </c>
      <c r="B990" t="s">
        <v>49</v>
      </c>
      <c r="C990" t="s">
        <v>50</v>
      </c>
      <c r="D990" t="s">
        <v>20</v>
      </c>
      <c r="E990" s="2">
        <v>45326.216770833344</v>
      </c>
      <c r="F990" s="2">
        <v>45326.24454861111</v>
      </c>
      <c r="G990" t="str">
        <f t="shared" si="76"/>
        <v>02</v>
      </c>
      <c r="H990" t="str">
        <f t="shared" si="77"/>
        <v>04</v>
      </c>
      <c r="I990">
        <v>761</v>
      </c>
      <c r="J990">
        <f t="shared" si="78"/>
        <v>12.683333333333334</v>
      </c>
      <c r="K990" t="s">
        <v>150</v>
      </c>
      <c r="L990" t="s">
        <v>112</v>
      </c>
      <c r="M990" t="s">
        <v>34</v>
      </c>
      <c r="N990" t="b">
        <v>0</v>
      </c>
      <c r="O990">
        <f>_xlfn.XLOOKUP(B990,Machine_Info!A:A,Machine_Info!E:E)</f>
        <v>22</v>
      </c>
      <c r="P990">
        <f t="shared" si="75"/>
        <v>9.3166666666666664</v>
      </c>
      <c r="Q990">
        <f t="shared" si="79"/>
        <v>0.42348484848484846</v>
      </c>
    </row>
    <row r="991" spans="1:17" x14ac:dyDescent="0.2">
      <c r="A991" t="s">
        <v>1109</v>
      </c>
      <c r="B991" t="s">
        <v>30</v>
      </c>
      <c r="C991" t="s">
        <v>31</v>
      </c>
      <c r="D991" t="s">
        <v>32</v>
      </c>
      <c r="E991" s="2">
        <v>45326.31386574074</v>
      </c>
      <c r="F991" s="2">
        <v>45326.363865740743</v>
      </c>
      <c r="G991" t="str">
        <f t="shared" si="76"/>
        <v>02</v>
      </c>
      <c r="H991" t="str">
        <f t="shared" si="77"/>
        <v>04</v>
      </c>
      <c r="I991">
        <v>91</v>
      </c>
      <c r="J991">
        <f t="shared" si="78"/>
        <v>1.5166666666666666</v>
      </c>
      <c r="K991" t="s">
        <v>28</v>
      </c>
      <c r="L991" t="s">
        <v>112</v>
      </c>
      <c r="M991" t="s">
        <v>34</v>
      </c>
      <c r="N991" t="b">
        <v>0</v>
      </c>
      <c r="O991">
        <f>_xlfn.XLOOKUP(B991,Machine_Info!A:A,Machine_Info!E:E)</f>
        <v>22</v>
      </c>
      <c r="P991">
        <f t="shared" si="75"/>
        <v>20.483333333333334</v>
      </c>
      <c r="Q991">
        <f t="shared" si="79"/>
        <v>0.93106060606060614</v>
      </c>
    </row>
    <row r="992" spans="1:17" x14ac:dyDescent="0.2">
      <c r="A992" t="s">
        <v>1110</v>
      </c>
      <c r="B992" t="s">
        <v>202</v>
      </c>
      <c r="C992" t="s">
        <v>203</v>
      </c>
      <c r="D992" t="s">
        <v>32</v>
      </c>
      <c r="E992" s="2">
        <v>45326.396435185183</v>
      </c>
      <c r="F992" s="2">
        <v>45326.414490740739</v>
      </c>
      <c r="G992" t="str">
        <f t="shared" si="76"/>
        <v>02</v>
      </c>
      <c r="H992" t="str">
        <f t="shared" si="77"/>
        <v>04</v>
      </c>
      <c r="I992">
        <v>267</v>
      </c>
      <c r="J992">
        <f t="shared" si="78"/>
        <v>4.45</v>
      </c>
      <c r="K992" t="s">
        <v>54</v>
      </c>
      <c r="L992" t="s">
        <v>112</v>
      </c>
      <c r="M992" t="s">
        <v>34</v>
      </c>
      <c r="N992" t="b">
        <v>1</v>
      </c>
      <c r="O992">
        <f>_xlfn.XLOOKUP(B992,Machine_Info!A:A,Machine_Info!E:E)</f>
        <v>22</v>
      </c>
      <c r="P992">
        <f t="shared" si="75"/>
        <v>17.55</v>
      </c>
      <c r="Q992">
        <f t="shared" si="79"/>
        <v>0.79772727272727273</v>
      </c>
    </row>
    <row r="993" spans="1:17" x14ac:dyDescent="0.2">
      <c r="A993" t="s">
        <v>1111</v>
      </c>
      <c r="B993" t="s">
        <v>106</v>
      </c>
      <c r="C993" t="s">
        <v>107</v>
      </c>
      <c r="D993" t="s">
        <v>59</v>
      </c>
      <c r="E993" s="2">
        <v>45326.439826388887</v>
      </c>
      <c r="F993" s="2">
        <v>45326.482187499998</v>
      </c>
      <c r="G993" t="str">
        <f t="shared" si="76"/>
        <v>02</v>
      </c>
      <c r="H993" t="str">
        <f t="shared" si="77"/>
        <v>04</v>
      </c>
      <c r="I993">
        <v>15</v>
      </c>
      <c r="J993">
        <f t="shared" si="78"/>
        <v>0.25</v>
      </c>
      <c r="K993" t="s">
        <v>46</v>
      </c>
      <c r="L993" t="s">
        <v>112</v>
      </c>
      <c r="M993" t="s">
        <v>34</v>
      </c>
      <c r="N993" t="b">
        <v>0</v>
      </c>
      <c r="O993">
        <f>_xlfn.XLOOKUP(B993,Machine_Info!A:A,Machine_Info!E:E)</f>
        <v>16</v>
      </c>
      <c r="P993">
        <f t="shared" si="75"/>
        <v>15.75</v>
      </c>
      <c r="Q993">
        <f t="shared" si="79"/>
        <v>0.984375</v>
      </c>
    </row>
    <row r="994" spans="1:17" x14ac:dyDescent="0.2">
      <c r="A994" t="s">
        <v>1112</v>
      </c>
      <c r="B994" t="s">
        <v>66</v>
      </c>
      <c r="C994" t="s">
        <v>67</v>
      </c>
      <c r="D994" t="s">
        <v>32</v>
      </c>
      <c r="E994" s="2">
        <v>45326.491793981477</v>
      </c>
      <c r="F994" s="2">
        <v>45326.655682870369</v>
      </c>
      <c r="G994" t="str">
        <f t="shared" si="76"/>
        <v>02</v>
      </c>
      <c r="H994" t="str">
        <f t="shared" si="77"/>
        <v>04</v>
      </c>
      <c r="I994">
        <v>156</v>
      </c>
      <c r="J994">
        <f t="shared" si="78"/>
        <v>2.6</v>
      </c>
      <c r="K994" t="s">
        <v>46</v>
      </c>
      <c r="L994" t="s">
        <v>10155</v>
      </c>
      <c r="M994" t="s">
        <v>44</v>
      </c>
      <c r="N994" t="b">
        <v>0</v>
      </c>
      <c r="O994">
        <f>_xlfn.XLOOKUP(B994,Machine_Info!A:A,Machine_Info!E:E)</f>
        <v>14</v>
      </c>
      <c r="P994">
        <f t="shared" si="75"/>
        <v>11.4</v>
      </c>
      <c r="Q994">
        <f t="shared" si="79"/>
        <v>0.81428571428571428</v>
      </c>
    </row>
    <row r="995" spans="1:17" x14ac:dyDescent="0.2">
      <c r="A995" t="s">
        <v>1113</v>
      </c>
      <c r="B995" t="s">
        <v>18</v>
      </c>
      <c r="C995" t="s">
        <v>19</v>
      </c>
      <c r="D995" t="s">
        <v>20</v>
      </c>
      <c r="E995" s="2">
        <v>45326.530127314807</v>
      </c>
      <c r="F995" s="2">
        <v>45326.578738425917</v>
      </c>
      <c r="G995" t="str">
        <f t="shared" si="76"/>
        <v>02</v>
      </c>
      <c r="H995" t="str">
        <f t="shared" si="77"/>
        <v>04</v>
      </c>
      <c r="I995">
        <v>183</v>
      </c>
      <c r="J995">
        <f t="shared" si="78"/>
        <v>3.05</v>
      </c>
      <c r="K995" t="s">
        <v>28</v>
      </c>
      <c r="L995" t="s">
        <v>10156</v>
      </c>
      <c r="M995" t="s">
        <v>23</v>
      </c>
      <c r="N995" t="b">
        <v>0</v>
      </c>
      <c r="O995">
        <f>_xlfn.XLOOKUP(B995,Machine_Info!A:A,Machine_Info!E:E)</f>
        <v>16</v>
      </c>
      <c r="P995">
        <f t="shared" si="75"/>
        <v>12.95</v>
      </c>
      <c r="Q995">
        <f t="shared" si="79"/>
        <v>0.80937499999999996</v>
      </c>
    </row>
    <row r="996" spans="1:17" x14ac:dyDescent="0.2">
      <c r="A996" t="s">
        <v>1114</v>
      </c>
      <c r="B996" t="s">
        <v>174</v>
      </c>
      <c r="C996" t="s">
        <v>175</v>
      </c>
      <c r="D996" t="s">
        <v>59</v>
      </c>
      <c r="E996" s="2">
        <v>45326.581875000003</v>
      </c>
      <c r="F996" s="2">
        <v>45326.594375000001</v>
      </c>
      <c r="G996" t="str">
        <f t="shared" si="76"/>
        <v>02</v>
      </c>
      <c r="H996" t="str">
        <f t="shared" si="77"/>
        <v>04</v>
      </c>
      <c r="I996">
        <v>202</v>
      </c>
      <c r="J996">
        <f t="shared" si="78"/>
        <v>3.3666666666666667</v>
      </c>
      <c r="K996" t="s">
        <v>103</v>
      </c>
      <c r="L996" t="s">
        <v>10155</v>
      </c>
      <c r="M996" t="s">
        <v>44</v>
      </c>
      <c r="N996" t="b">
        <v>0</v>
      </c>
      <c r="O996">
        <f>_xlfn.XLOOKUP(B996,Machine_Info!A:A,Machine_Info!E:E)</f>
        <v>14</v>
      </c>
      <c r="P996">
        <f t="shared" si="75"/>
        <v>10.633333333333333</v>
      </c>
      <c r="Q996">
        <f t="shared" si="79"/>
        <v>0.75952380952380949</v>
      </c>
    </row>
    <row r="997" spans="1:17" x14ac:dyDescent="0.2">
      <c r="A997" t="s">
        <v>1115</v>
      </c>
      <c r="B997" t="s">
        <v>25</v>
      </c>
      <c r="C997" t="s">
        <v>26</v>
      </c>
      <c r="D997" t="s">
        <v>27</v>
      </c>
      <c r="E997" s="2">
        <v>45326.592928240738</v>
      </c>
      <c r="F997" s="2">
        <v>45326.644317129627</v>
      </c>
      <c r="G997" t="str">
        <f t="shared" si="76"/>
        <v>02</v>
      </c>
      <c r="H997" t="str">
        <f t="shared" si="77"/>
        <v>04</v>
      </c>
      <c r="I997">
        <v>1254</v>
      </c>
      <c r="J997">
        <f t="shared" si="78"/>
        <v>20.9</v>
      </c>
      <c r="K997" t="s">
        <v>76</v>
      </c>
      <c r="L997" t="s">
        <v>10155</v>
      </c>
      <c r="M997" t="s">
        <v>44</v>
      </c>
      <c r="N997" t="b">
        <v>0</v>
      </c>
      <c r="O997">
        <f>_xlfn.XLOOKUP(B997,Machine_Info!A:A,Machine_Info!E:E)</f>
        <v>22</v>
      </c>
      <c r="P997">
        <f t="shared" si="75"/>
        <v>1.1000000000000014</v>
      </c>
      <c r="Q997">
        <f t="shared" si="79"/>
        <v>5.0000000000000065E-2</v>
      </c>
    </row>
    <row r="998" spans="1:17" x14ac:dyDescent="0.2">
      <c r="A998" t="s">
        <v>1116</v>
      </c>
      <c r="B998" t="s">
        <v>139</v>
      </c>
      <c r="C998" t="s">
        <v>140</v>
      </c>
      <c r="D998" t="s">
        <v>59</v>
      </c>
      <c r="E998" s="2">
        <v>45326.612210648149</v>
      </c>
      <c r="F998" s="2">
        <v>45326.869849537034</v>
      </c>
      <c r="G998" t="str">
        <f t="shared" si="76"/>
        <v>02</v>
      </c>
      <c r="H998" t="str">
        <f t="shared" si="77"/>
        <v>04</v>
      </c>
      <c r="I998">
        <v>407</v>
      </c>
      <c r="J998">
        <f t="shared" si="78"/>
        <v>6.7833333333333332</v>
      </c>
      <c r="K998" t="s">
        <v>28</v>
      </c>
      <c r="L998" t="s">
        <v>10156</v>
      </c>
      <c r="M998" t="s">
        <v>23</v>
      </c>
      <c r="N998" t="b">
        <v>0</v>
      </c>
      <c r="O998">
        <f>_xlfn.XLOOKUP(B998,Machine_Info!A:A,Machine_Info!E:E)</f>
        <v>20</v>
      </c>
      <c r="P998">
        <f t="shared" si="75"/>
        <v>13.216666666666667</v>
      </c>
      <c r="Q998">
        <f t="shared" si="79"/>
        <v>0.66083333333333338</v>
      </c>
    </row>
    <row r="999" spans="1:17" x14ac:dyDescent="0.2">
      <c r="A999" t="s">
        <v>1117</v>
      </c>
      <c r="B999" t="s">
        <v>152</v>
      </c>
      <c r="C999" t="s">
        <v>153</v>
      </c>
      <c r="D999" t="s">
        <v>27</v>
      </c>
      <c r="E999" s="2">
        <v>45326.761122685188</v>
      </c>
      <c r="F999" s="2">
        <v>45326.778483796297</v>
      </c>
      <c r="G999" t="str">
        <f t="shared" si="76"/>
        <v>02</v>
      </c>
      <c r="H999" t="str">
        <f t="shared" si="77"/>
        <v>04</v>
      </c>
      <c r="I999">
        <v>219</v>
      </c>
      <c r="J999">
        <f t="shared" si="78"/>
        <v>3.65</v>
      </c>
      <c r="K999" t="s">
        <v>103</v>
      </c>
      <c r="L999" t="s">
        <v>10156</v>
      </c>
      <c r="M999" t="s">
        <v>23</v>
      </c>
      <c r="N999" t="b">
        <v>0</v>
      </c>
      <c r="O999">
        <f>_xlfn.XLOOKUP(B999,Machine_Info!A:A,Machine_Info!E:E)</f>
        <v>18</v>
      </c>
      <c r="P999">
        <f t="shared" si="75"/>
        <v>14.35</v>
      </c>
      <c r="Q999">
        <f t="shared" si="79"/>
        <v>0.79722222222222217</v>
      </c>
    </row>
    <row r="1000" spans="1:17" x14ac:dyDescent="0.2">
      <c r="A1000" t="s">
        <v>1118</v>
      </c>
      <c r="B1000" t="s">
        <v>81</v>
      </c>
      <c r="C1000" t="s">
        <v>82</v>
      </c>
      <c r="D1000" t="s">
        <v>20</v>
      </c>
      <c r="E1000" s="2">
        <v>45326.791006944448</v>
      </c>
      <c r="F1000" s="2">
        <v>45326.936840277784</v>
      </c>
      <c r="G1000" t="str">
        <f t="shared" si="76"/>
        <v>02</v>
      </c>
      <c r="H1000" t="str">
        <f t="shared" si="77"/>
        <v>04</v>
      </c>
      <c r="I1000">
        <v>67</v>
      </c>
      <c r="J1000">
        <f t="shared" si="78"/>
        <v>1.1166666666666667</v>
      </c>
      <c r="K1000" t="s">
        <v>42</v>
      </c>
      <c r="L1000" t="s">
        <v>112</v>
      </c>
      <c r="M1000" t="s">
        <v>34</v>
      </c>
      <c r="N1000" t="b">
        <v>0</v>
      </c>
      <c r="O1000">
        <f>_xlfn.XLOOKUP(B1000,Machine_Info!A:A,Machine_Info!E:E)</f>
        <v>14</v>
      </c>
      <c r="P1000">
        <f t="shared" si="75"/>
        <v>12.883333333333333</v>
      </c>
      <c r="Q1000">
        <f t="shared" si="79"/>
        <v>0.92023809523809519</v>
      </c>
    </row>
    <row r="1001" spans="1:17" x14ac:dyDescent="0.2">
      <c r="A1001" t="s">
        <v>1119</v>
      </c>
      <c r="B1001" t="s">
        <v>174</v>
      </c>
      <c r="C1001" t="s">
        <v>175</v>
      </c>
      <c r="D1001" t="s">
        <v>59</v>
      </c>
      <c r="E1001" s="2">
        <v>45326.796550925923</v>
      </c>
      <c r="F1001" s="2">
        <v>45326.952800925923</v>
      </c>
      <c r="G1001" t="str">
        <f t="shared" si="76"/>
        <v>02</v>
      </c>
      <c r="H1001" t="str">
        <f t="shared" si="77"/>
        <v>04</v>
      </c>
      <c r="I1001">
        <v>188</v>
      </c>
      <c r="J1001">
        <f t="shared" si="78"/>
        <v>3.1333333333333333</v>
      </c>
      <c r="K1001" t="s">
        <v>54</v>
      </c>
      <c r="L1001" t="s">
        <v>112</v>
      </c>
      <c r="M1001" t="s">
        <v>34</v>
      </c>
      <c r="N1001" t="b">
        <v>1</v>
      </c>
      <c r="O1001">
        <f>_xlfn.XLOOKUP(B1001,Machine_Info!A:A,Machine_Info!E:E)</f>
        <v>14</v>
      </c>
      <c r="P1001">
        <f t="shared" si="75"/>
        <v>10.866666666666667</v>
      </c>
      <c r="Q1001">
        <f t="shared" si="79"/>
        <v>0.77619047619047621</v>
      </c>
    </row>
    <row r="1002" spans="1:17" x14ac:dyDescent="0.2">
      <c r="A1002" t="s">
        <v>1120</v>
      </c>
      <c r="B1002" t="s">
        <v>171</v>
      </c>
      <c r="C1002" t="s">
        <v>172</v>
      </c>
      <c r="D1002" t="s">
        <v>32</v>
      </c>
      <c r="E1002" s="2">
        <v>45326.819479166668</v>
      </c>
      <c r="F1002" s="2">
        <v>45326.834062499998</v>
      </c>
      <c r="G1002" t="str">
        <f t="shared" si="76"/>
        <v>02</v>
      </c>
      <c r="H1002" t="str">
        <f t="shared" si="77"/>
        <v>04</v>
      </c>
      <c r="I1002">
        <v>329</v>
      </c>
      <c r="J1002">
        <f t="shared" si="78"/>
        <v>5.4833333333333334</v>
      </c>
      <c r="K1002" t="s">
        <v>54</v>
      </c>
      <c r="L1002" t="s">
        <v>33</v>
      </c>
      <c r="M1002" t="s">
        <v>23</v>
      </c>
      <c r="N1002" t="b">
        <v>1</v>
      </c>
      <c r="O1002">
        <f>_xlfn.XLOOKUP(B1002,Machine_Info!A:A,Machine_Info!E:E)</f>
        <v>16</v>
      </c>
      <c r="P1002">
        <f t="shared" si="75"/>
        <v>10.516666666666666</v>
      </c>
      <c r="Q1002">
        <f t="shared" si="79"/>
        <v>0.65729166666666661</v>
      </c>
    </row>
    <row r="1003" spans="1:17" x14ac:dyDescent="0.2">
      <c r="A1003" t="s">
        <v>1121</v>
      </c>
      <c r="B1003" t="s">
        <v>160</v>
      </c>
      <c r="C1003" t="s">
        <v>161</v>
      </c>
      <c r="D1003" t="s">
        <v>32</v>
      </c>
      <c r="E1003" s="2">
        <v>45326.857465277782</v>
      </c>
      <c r="F1003" s="2">
        <v>45326.886631944442</v>
      </c>
      <c r="G1003" t="str">
        <f t="shared" si="76"/>
        <v>02</v>
      </c>
      <c r="H1003" t="str">
        <f t="shared" si="77"/>
        <v>04</v>
      </c>
      <c r="I1003">
        <v>85</v>
      </c>
      <c r="J1003">
        <f t="shared" si="78"/>
        <v>1.4166666666666667</v>
      </c>
      <c r="K1003" t="s">
        <v>38</v>
      </c>
      <c r="L1003" t="s">
        <v>10155</v>
      </c>
      <c r="M1003" t="s">
        <v>44</v>
      </c>
      <c r="N1003" t="b">
        <v>0</v>
      </c>
      <c r="O1003">
        <f>_xlfn.XLOOKUP(B1003,Machine_Info!A:A,Machine_Info!E:E)</f>
        <v>20</v>
      </c>
      <c r="P1003">
        <f t="shared" si="75"/>
        <v>18.583333333333332</v>
      </c>
      <c r="Q1003">
        <f t="shared" si="79"/>
        <v>0.92916666666666659</v>
      </c>
    </row>
    <row r="1004" spans="1:17" x14ac:dyDescent="0.2">
      <c r="A1004" t="s">
        <v>1122</v>
      </c>
      <c r="B1004" t="s">
        <v>96</v>
      </c>
      <c r="C1004" t="s">
        <v>97</v>
      </c>
      <c r="D1004" t="s">
        <v>27</v>
      </c>
      <c r="E1004" s="2">
        <v>45326.859756944446</v>
      </c>
      <c r="F1004" s="2">
        <v>45326.863229166673</v>
      </c>
      <c r="G1004" t="str">
        <f t="shared" si="76"/>
        <v>02</v>
      </c>
      <c r="H1004" t="str">
        <f t="shared" si="77"/>
        <v>04</v>
      </c>
      <c r="I1004">
        <v>244</v>
      </c>
      <c r="J1004">
        <f t="shared" si="78"/>
        <v>4.0666666666666664</v>
      </c>
      <c r="K1004" t="s">
        <v>71</v>
      </c>
      <c r="L1004" t="s">
        <v>112</v>
      </c>
      <c r="M1004" t="s">
        <v>34</v>
      </c>
      <c r="N1004" t="b">
        <v>1</v>
      </c>
      <c r="O1004">
        <f>_xlfn.XLOOKUP(B1004,Machine_Info!A:A,Machine_Info!E:E)</f>
        <v>20</v>
      </c>
      <c r="P1004">
        <f t="shared" si="75"/>
        <v>15.933333333333334</v>
      </c>
      <c r="Q1004">
        <f t="shared" si="79"/>
        <v>0.79666666666666663</v>
      </c>
    </row>
    <row r="1005" spans="1:17" x14ac:dyDescent="0.2">
      <c r="A1005" t="s">
        <v>1123</v>
      </c>
      <c r="B1005" t="s">
        <v>40</v>
      </c>
      <c r="C1005" t="s">
        <v>41</v>
      </c>
      <c r="D1005" t="s">
        <v>20</v>
      </c>
      <c r="E1005" s="2">
        <v>45326.865370370368</v>
      </c>
      <c r="F1005" s="2">
        <v>45327.02648148148</v>
      </c>
      <c r="G1005" t="str">
        <f t="shared" si="76"/>
        <v>02</v>
      </c>
      <c r="H1005" t="str">
        <f t="shared" si="77"/>
        <v>04</v>
      </c>
      <c r="I1005">
        <v>1026</v>
      </c>
      <c r="J1005">
        <f t="shared" si="78"/>
        <v>17.100000000000001</v>
      </c>
      <c r="K1005" t="s">
        <v>110</v>
      </c>
      <c r="L1005" t="s">
        <v>10155</v>
      </c>
      <c r="M1005" t="s">
        <v>44</v>
      </c>
      <c r="N1005" t="b">
        <v>0</v>
      </c>
      <c r="O1005">
        <f>_xlfn.XLOOKUP(B1005,Machine_Info!A:A,Machine_Info!E:E)</f>
        <v>18</v>
      </c>
      <c r="P1005">
        <f t="shared" si="75"/>
        <v>0.89999999999999858</v>
      </c>
      <c r="Q1005">
        <f t="shared" si="79"/>
        <v>4.999999999999992E-2</v>
      </c>
    </row>
    <row r="1006" spans="1:17" x14ac:dyDescent="0.2">
      <c r="A1006" t="s">
        <v>1124</v>
      </c>
      <c r="B1006" t="s">
        <v>69</v>
      </c>
      <c r="C1006" t="s">
        <v>70</v>
      </c>
      <c r="D1006" t="s">
        <v>27</v>
      </c>
      <c r="E1006" s="2">
        <v>45326.901770833327</v>
      </c>
      <c r="F1006" s="2">
        <v>45327.387187499997</v>
      </c>
      <c r="G1006" t="str">
        <f t="shared" si="76"/>
        <v>02</v>
      </c>
      <c r="H1006" t="str">
        <f t="shared" si="77"/>
        <v>04</v>
      </c>
      <c r="I1006">
        <v>326</v>
      </c>
      <c r="J1006">
        <f t="shared" si="78"/>
        <v>5.4333333333333336</v>
      </c>
      <c r="K1006" t="s">
        <v>54</v>
      </c>
      <c r="L1006" t="s">
        <v>33</v>
      </c>
      <c r="M1006" t="s">
        <v>23</v>
      </c>
      <c r="N1006" t="b">
        <v>1</v>
      </c>
      <c r="O1006">
        <f>_xlfn.XLOOKUP(B1006,Machine_Info!A:A,Machine_Info!E:E)</f>
        <v>16</v>
      </c>
      <c r="P1006">
        <f t="shared" si="75"/>
        <v>10.566666666666666</v>
      </c>
      <c r="Q1006">
        <f t="shared" si="79"/>
        <v>0.66041666666666665</v>
      </c>
    </row>
    <row r="1007" spans="1:17" x14ac:dyDescent="0.2">
      <c r="A1007" t="s">
        <v>1125</v>
      </c>
      <c r="B1007" t="s">
        <v>18</v>
      </c>
      <c r="C1007" t="s">
        <v>19</v>
      </c>
      <c r="D1007" t="s">
        <v>20</v>
      </c>
      <c r="E1007" s="2">
        <v>45326.928923611107</v>
      </c>
      <c r="F1007" s="2">
        <v>45327.012256944443</v>
      </c>
      <c r="G1007" t="str">
        <f t="shared" si="76"/>
        <v>02</v>
      </c>
      <c r="H1007" t="str">
        <f t="shared" si="77"/>
        <v>04</v>
      </c>
      <c r="I1007">
        <v>99</v>
      </c>
      <c r="J1007">
        <f t="shared" si="78"/>
        <v>1.65</v>
      </c>
      <c r="K1007" t="s">
        <v>103</v>
      </c>
      <c r="L1007" t="s">
        <v>10155</v>
      </c>
      <c r="M1007" t="s">
        <v>44</v>
      </c>
      <c r="N1007" t="b">
        <v>0</v>
      </c>
      <c r="O1007">
        <f>_xlfn.XLOOKUP(B1007,Machine_Info!A:A,Machine_Info!E:E)</f>
        <v>16</v>
      </c>
      <c r="P1007">
        <f t="shared" si="75"/>
        <v>14.35</v>
      </c>
      <c r="Q1007">
        <f t="shared" si="79"/>
        <v>0.89687499999999998</v>
      </c>
    </row>
    <row r="1008" spans="1:17" x14ac:dyDescent="0.2">
      <c r="A1008" t="s">
        <v>1126</v>
      </c>
      <c r="B1008" t="s">
        <v>171</v>
      </c>
      <c r="C1008" t="s">
        <v>172</v>
      </c>
      <c r="D1008" t="s">
        <v>32</v>
      </c>
      <c r="E1008" s="2">
        <v>45326.946192129632</v>
      </c>
      <c r="F1008" s="2">
        <v>45326.972581018519</v>
      </c>
      <c r="G1008" t="str">
        <f t="shared" si="76"/>
        <v>02</v>
      </c>
      <c r="H1008" t="str">
        <f t="shared" si="77"/>
        <v>04</v>
      </c>
      <c r="I1008">
        <v>122</v>
      </c>
      <c r="J1008">
        <f t="shared" si="78"/>
        <v>2.0333333333333332</v>
      </c>
      <c r="K1008" t="s">
        <v>38</v>
      </c>
      <c r="L1008" t="s">
        <v>112</v>
      </c>
      <c r="M1008" t="s">
        <v>34</v>
      </c>
      <c r="N1008" t="b">
        <v>0</v>
      </c>
      <c r="O1008">
        <f>_xlfn.XLOOKUP(B1008,Machine_Info!A:A,Machine_Info!E:E)</f>
        <v>16</v>
      </c>
      <c r="P1008">
        <f t="shared" si="75"/>
        <v>13.966666666666667</v>
      </c>
      <c r="Q1008">
        <f t="shared" si="79"/>
        <v>0.87291666666666667</v>
      </c>
    </row>
    <row r="1009" spans="1:17" x14ac:dyDescent="0.2">
      <c r="A1009" t="s">
        <v>1127</v>
      </c>
      <c r="B1009" t="s">
        <v>135</v>
      </c>
      <c r="C1009" t="s">
        <v>136</v>
      </c>
      <c r="D1009" t="s">
        <v>32</v>
      </c>
      <c r="E1009" s="2">
        <v>45326.950624999998</v>
      </c>
      <c r="F1009" s="2">
        <v>45326.977708333332</v>
      </c>
      <c r="G1009" t="str">
        <f t="shared" si="76"/>
        <v>02</v>
      </c>
      <c r="H1009" t="str">
        <f t="shared" si="77"/>
        <v>04</v>
      </c>
      <c r="I1009">
        <v>129</v>
      </c>
      <c r="J1009">
        <f t="shared" si="78"/>
        <v>2.15</v>
      </c>
      <c r="K1009" t="s">
        <v>42</v>
      </c>
      <c r="L1009" t="s">
        <v>112</v>
      </c>
      <c r="M1009" t="s">
        <v>34</v>
      </c>
      <c r="N1009" t="b">
        <v>0</v>
      </c>
      <c r="O1009">
        <f>_xlfn.XLOOKUP(B1009,Machine_Info!A:A,Machine_Info!E:E)</f>
        <v>20</v>
      </c>
      <c r="P1009">
        <f t="shared" si="75"/>
        <v>17.850000000000001</v>
      </c>
      <c r="Q1009">
        <f t="shared" si="79"/>
        <v>0.89250000000000007</v>
      </c>
    </row>
    <row r="1010" spans="1:17" x14ac:dyDescent="0.2">
      <c r="A1010" t="s">
        <v>1128</v>
      </c>
      <c r="B1010" t="s">
        <v>84</v>
      </c>
      <c r="C1010" t="s">
        <v>85</v>
      </c>
      <c r="D1010" t="s">
        <v>27</v>
      </c>
      <c r="E1010" s="2">
        <v>45326.966574074067</v>
      </c>
      <c r="F1010" s="2">
        <v>45327.109629629631</v>
      </c>
      <c r="G1010" t="str">
        <f t="shared" si="76"/>
        <v>02</v>
      </c>
      <c r="H1010" t="str">
        <f t="shared" si="77"/>
        <v>04</v>
      </c>
      <c r="I1010">
        <v>331</v>
      </c>
      <c r="J1010">
        <f t="shared" si="78"/>
        <v>5.5166666666666666</v>
      </c>
      <c r="K1010" t="s">
        <v>54</v>
      </c>
      <c r="L1010" t="s">
        <v>33</v>
      </c>
      <c r="M1010" t="s">
        <v>23</v>
      </c>
      <c r="N1010" t="b">
        <v>1</v>
      </c>
      <c r="O1010">
        <f>_xlfn.XLOOKUP(B1010,Machine_Info!A:A,Machine_Info!E:E)</f>
        <v>22</v>
      </c>
      <c r="P1010">
        <f t="shared" si="75"/>
        <v>16.483333333333334</v>
      </c>
      <c r="Q1010">
        <f t="shared" si="79"/>
        <v>0.74924242424242427</v>
      </c>
    </row>
    <row r="1011" spans="1:17" x14ac:dyDescent="0.2">
      <c r="A1011" t="s">
        <v>1129</v>
      </c>
      <c r="B1011" t="s">
        <v>52</v>
      </c>
      <c r="C1011" t="s">
        <v>53</v>
      </c>
      <c r="D1011" t="s">
        <v>27</v>
      </c>
      <c r="E1011" s="2">
        <v>45326.988715277781</v>
      </c>
      <c r="F1011" s="2">
        <v>45327.010243055563</v>
      </c>
      <c r="G1011" t="str">
        <f t="shared" si="76"/>
        <v>02</v>
      </c>
      <c r="H1011" t="str">
        <f t="shared" si="77"/>
        <v>04</v>
      </c>
      <c r="I1011">
        <v>61</v>
      </c>
      <c r="J1011">
        <f t="shared" si="78"/>
        <v>1.0166666666666666</v>
      </c>
      <c r="K1011" t="s">
        <v>103</v>
      </c>
      <c r="L1011" t="s">
        <v>10155</v>
      </c>
      <c r="M1011" t="s">
        <v>44</v>
      </c>
      <c r="N1011" t="b">
        <v>0</v>
      </c>
      <c r="O1011">
        <f>_xlfn.XLOOKUP(B1011,Machine_Info!A:A,Machine_Info!E:E)</f>
        <v>16</v>
      </c>
      <c r="P1011">
        <f t="shared" si="75"/>
        <v>14.983333333333334</v>
      </c>
      <c r="Q1011">
        <f t="shared" si="79"/>
        <v>0.93645833333333339</v>
      </c>
    </row>
    <row r="1012" spans="1:17" x14ac:dyDescent="0.2">
      <c r="A1012" t="s">
        <v>1130</v>
      </c>
      <c r="B1012" t="s">
        <v>57</v>
      </c>
      <c r="C1012" t="s">
        <v>58</v>
      </c>
      <c r="D1012" t="s">
        <v>59</v>
      </c>
      <c r="E1012" s="2">
        <v>45326.996967592589</v>
      </c>
      <c r="F1012" s="2">
        <v>45327.109467592592</v>
      </c>
      <c r="G1012" t="str">
        <f t="shared" si="76"/>
        <v>02</v>
      </c>
      <c r="H1012" t="str">
        <f t="shared" si="77"/>
        <v>04</v>
      </c>
      <c r="I1012">
        <v>20</v>
      </c>
      <c r="J1012">
        <f t="shared" si="78"/>
        <v>0.33333333333333331</v>
      </c>
      <c r="K1012" t="s">
        <v>103</v>
      </c>
      <c r="L1012" t="s">
        <v>10155</v>
      </c>
      <c r="M1012" t="s">
        <v>44</v>
      </c>
      <c r="N1012" t="b">
        <v>0</v>
      </c>
      <c r="O1012">
        <f>_xlfn.XLOOKUP(B1012,Machine_Info!A:A,Machine_Info!E:E)</f>
        <v>18</v>
      </c>
      <c r="P1012">
        <f t="shared" si="75"/>
        <v>17.666666666666668</v>
      </c>
      <c r="Q1012">
        <f t="shared" si="79"/>
        <v>0.98148148148148151</v>
      </c>
    </row>
    <row r="1013" spans="1:17" x14ac:dyDescent="0.2">
      <c r="A1013" t="s">
        <v>1131</v>
      </c>
      <c r="B1013" t="s">
        <v>99</v>
      </c>
      <c r="C1013" t="s">
        <v>100</v>
      </c>
      <c r="D1013" t="s">
        <v>32</v>
      </c>
      <c r="E1013" s="2">
        <v>45327.119849537034</v>
      </c>
      <c r="F1013" s="2">
        <v>45327.251099537039</v>
      </c>
      <c r="G1013" t="str">
        <f t="shared" si="76"/>
        <v>02</v>
      </c>
      <c r="H1013" t="str">
        <f t="shared" si="77"/>
        <v>05</v>
      </c>
      <c r="I1013">
        <v>283</v>
      </c>
      <c r="J1013">
        <f t="shared" si="78"/>
        <v>4.7166666666666668</v>
      </c>
      <c r="K1013" t="s">
        <v>54</v>
      </c>
      <c r="L1013" t="s">
        <v>33</v>
      </c>
      <c r="M1013" t="s">
        <v>23</v>
      </c>
      <c r="N1013" t="b">
        <v>1</v>
      </c>
      <c r="O1013">
        <f>_xlfn.XLOOKUP(B1013,Machine_Info!A:A,Machine_Info!E:E)</f>
        <v>16</v>
      </c>
      <c r="P1013">
        <f t="shared" si="75"/>
        <v>11.283333333333333</v>
      </c>
      <c r="Q1013">
        <f t="shared" si="79"/>
        <v>0.70520833333333333</v>
      </c>
    </row>
    <row r="1014" spans="1:17" x14ac:dyDescent="0.2">
      <c r="A1014" t="s">
        <v>1132</v>
      </c>
      <c r="B1014" t="s">
        <v>139</v>
      </c>
      <c r="C1014" t="s">
        <v>140</v>
      </c>
      <c r="D1014" t="s">
        <v>59</v>
      </c>
      <c r="E1014" s="2">
        <v>45327.150763888887</v>
      </c>
      <c r="F1014" s="2">
        <v>45327.299375000002</v>
      </c>
      <c r="G1014" t="str">
        <f t="shared" si="76"/>
        <v>02</v>
      </c>
      <c r="H1014" t="str">
        <f t="shared" si="77"/>
        <v>05</v>
      </c>
      <c r="I1014">
        <v>317</v>
      </c>
      <c r="J1014">
        <f t="shared" si="78"/>
        <v>5.2833333333333332</v>
      </c>
      <c r="K1014" t="s">
        <v>42</v>
      </c>
      <c r="L1014" t="s">
        <v>10155</v>
      </c>
      <c r="M1014" t="s">
        <v>44</v>
      </c>
      <c r="N1014" t="b">
        <v>0</v>
      </c>
      <c r="O1014">
        <f>_xlfn.XLOOKUP(B1014,Machine_Info!A:A,Machine_Info!E:E)</f>
        <v>20</v>
      </c>
      <c r="P1014">
        <f t="shared" si="75"/>
        <v>14.716666666666667</v>
      </c>
      <c r="Q1014">
        <f t="shared" si="79"/>
        <v>0.73583333333333334</v>
      </c>
    </row>
    <row r="1015" spans="1:17" x14ac:dyDescent="0.2">
      <c r="A1015" t="s">
        <v>1133</v>
      </c>
      <c r="B1015" t="s">
        <v>106</v>
      </c>
      <c r="C1015" t="s">
        <v>107</v>
      </c>
      <c r="D1015" t="s">
        <v>59</v>
      </c>
      <c r="E1015" s="2">
        <v>45327.155891203707</v>
      </c>
      <c r="F1015" s="2">
        <v>45327.178807870368</v>
      </c>
      <c r="G1015" t="str">
        <f t="shared" si="76"/>
        <v>02</v>
      </c>
      <c r="H1015" t="str">
        <f t="shared" si="77"/>
        <v>05</v>
      </c>
      <c r="I1015">
        <v>7</v>
      </c>
      <c r="J1015">
        <f t="shared" si="78"/>
        <v>0.11666666666666667</v>
      </c>
      <c r="K1015" t="s">
        <v>21</v>
      </c>
      <c r="L1015" t="s">
        <v>112</v>
      </c>
      <c r="M1015" t="s">
        <v>34</v>
      </c>
      <c r="N1015" t="b">
        <v>1</v>
      </c>
      <c r="O1015">
        <f>_xlfn.XLOOKUP(B1015,Machine_Info!A:A,Machine_Info!E:E)</f>
        <v>16</v>
      </c>
      <c r="P1015">
        <f t="shared" si="75"/>
        <v>15.883333333333333</v>
      </c>
      <c r="Q1015">
        <f t="shared" si="79"/>
        <v>0.9927083333333333</v>
      </c>
    </row>
    <row r="1016" spans="1:17" x14ac:dyDescent="0.2">
      <c r="A1016" t="s">
        <v>1134</v>
      </c>
      <c r="B1016" t="s">
        <v>30</v>
      </c>
      <c r="C1016" t="s">
        <v>31</v>
      </c>
      <c r="D1016" t="s">
        <v>32</v>
      </c>
      <c r="E1016" s="2">
        <v>45327.162743055553</v>
      </c>
      <c r="F1016" s="2">
        <v>45327.186354166668</v>
      </c>
      <c r="G1016" t="str">
        <f t="shared" si="76"/>
        <v>02</v>
      </c>
      <c r="H1016" t="str">
        <f t="shared" si="77"/>
        <v>05</v>
      </c>
      <c r="I1016">
        <v>49</v>
      </c>
      <c r="J1016">
        <f t="shared" si="78"/>
        <v>0.81666666666666665</v>
      </c>
      <c r="K1016" t="s">
        <v>21</v>
      </c>
      <c r="L1016" t="s">
        <v>112</v>
      </c>
      <c r="M1016" t="s">
        <v>34</v>
      </c>
      <c r="N1016" t="b">
        <v>1</v>
      </c>
      <c r="O1016">
        <f>_xlfn.XLOOKUP(B1016,Machine_Info!A:A,Machine_Info!E:E)</f>
        <v>22</v>
      </c>
      <c r="P1016">
        <f t="shared" si="75"/>
        <v>21.183333333333334</v>
      </c>
      <c r="Q1016">
        <f t="shared" si="79"/>
        <v>0.96287878787878789</v>
      </c>
    </row>
    <row r="1017" spans="1:17" x14ac:dyDescent="0.2">
      <c r="A1017" t="s">
        <v>1135</v>
      </c>
      <c r="B1017" t="s">
        <v>66</v>
      </c>
      <c r="C1017" t="s">
        <v>67</v>
      </c>
      <c r="D1017" t="s">
        <v>32</v>
      </c>
      <c r="E1017" s="2">
        <v>45327.165902777779</v>
      </c>
      <c r="F1017" s="2">
        <v>45327.615208333344</v>
      </c>
      <c r="G1017" t="str">
        <f t="shared" si="76"/>
        <v>02</v>
      </c>
      <c r="H1017" t="str">
        <f t="shared" si="77"/>
        <v>05</v>
      </c>
      <c r="I1017">
        <v>322</v>
      </c>
      <c r="J1017">
        <f t="shared" si="78"/>
        <v>5.3666666666666663</v>
      </c>
      <c r="K1017" t="s">
        <v>110</v>
      </c>
      <c r="L1017" t="s">
        <v>10155</v>
      </c>
      <c r="M1017" t="s">
        <v>44</v>
      </c>
      <c r="N1017" t="b">
        <v>0</v>
      </c>
      <c r="O1017">
        <f>_xlfn.XLOOKUP(B1017,Machine_Info!A:A,Machine_Info!E:E)</f>
        <v>14</v>
      </c>
      <c r="P1017">
        <f t="shared" si="75"/>
        <v>8.6333333333333329</v>
      </c>
      <c r="Q1017">
        <f t="shared" si="79"/>
        <v>0.61666666666666659</v>
      </c>
    </row>
    <row r="1018" spans="1:17" x14ac:dyDescent="0.2">
      <c r="A1018" t="s">
        <v>1136</v>
      </c>
      <c r="B1018" t="s">
        <v>89</v>
      </c>
      <c r="C1018" t="s">
        <v>90</v>
      </c>
      <c r="D1018" t="s">
        <v>32</v>
      </c>
      <c r="E1018" s="2">
        <v>45327.201585648138</v>
      </c>
      <c r="F1018" s="2">
        <v>45327.349502314813</v>
      </c>
      <c r="G1018" t="str">
        <f t="shared" si="76"/>
        <v>02</v>
      </c>
      <c r="H1018" t="str">
        <f t="shared" si="77"/>
        <v>05</v>
      </c>
      <c r="I1018">
        <v>81</v>
      </c>
      <c r="J1018">
        <f t="shared" si="78"/>
        <v>1.35</v>
      </c>
      <c r="K1018" t="s">
        <v>150</v>
      </c>
      <c r="L1018" t="s">
        <v>112</v>
      </c>
      <c r="M1018" t="s">
        <v>34</v>
      </c>
      <c r="N1018" t="b">
        <v>0</v>
      </c>
      <c r="O1018">
        <f>_xlfn.XLOOKUP(B1018,Machine_Info!A:A,Machine_Info!E:E)</f>
        <v>14</v>
      </c>
      <c r="P1018">
        <f t="shared" si="75"/>
        <v>12.65</v>
      </c>
      <c r="Q1018">
        <f t="shared" si="79"/>
        <v>0.90357142857142858</v>
      </c>
    </row>
    <row r="1019" spans="1:17" x14ac:dyDescent="0.2">
      <c r="A1019" t="s">
        <v>1137</v>
      </c>
      <c r="B1019" t="s">
        <v>263</v>
      </c>
      <c r="C1019" t="s">
        <v>264</v>
      </c>
      <c r="D1019" t="s">
        <v>27</v>
      </c>
      <c r="E1019" s="2">
        <v>45327.207708333342</v>
      </c>
      <c r="F1019" s="2">
        <v>45327.218124999999</v>
      </c>
      <c r="G1019" t="str">
        <f t="shared" si="76"/>
        <v>02</v>
      </c>
      <c r="H1019" t="str">
        <f t="shared" si="77"/>
        <v>05</v>
      </c>
      <c r="I1019">
        <v>285</v>
      </c>
      <c r="J1019">
        <f t="shared" si="78"/>
        <v>4.75</v>
      </c>
      <c r="K1019" t="s">
        <v>76</v>
      </c>
      <c r="L1019" t="s">
        <v>10155</v>
      </c>
      <c r="M1019" t="s">
        <v>44</v>
      </c>
      <c r="N1019" t="b">
        <v>0</v>
      </c>
      <c r="O1019">
        <f>_xlfn.XLOOKUP(B1019,Machine_Info!A:A,Machine_Info!E:E)</f>
        <v>22</v>
      </c>
      <c r="P1019">
        <f t="shared" si="75"/>
        <v>17.25</v>
      </c>
      <c r="Q1019">
        <f t="shared" si="79"/>
        <v>0.78409090909090906</v>
      </c>
    </row>
    <row r="1020" spans="1:17" x14ac:dyDescent="0.2">
      <c r="A1020" t="s">
        <v>1138</v>
      </c>
      <c r="B1020" t="s">
        <v>69</v>
      </c>
      <c r="C1020" t="s">
        <v>70</v>
      </c>
      <c r="D1020" t="s">
        <v>27</v>
      </c>
      <c r="E1020" s="2">
        <v>45327.276562500003</v>
      </c>
      <c r="F1020" s="2">
        <v>45327.359895833331</v>
      </c>
      <c r="G1020" t="str">
        <f t="shared" si="76"/>
        <v>02</v>
      </c>
      <c r="H1020" t="str">
        <f t="shared" si="77"/>
        <v>05</v>
      </c>
      <c r="I1020">
        <v>61</v>
      </c>
      <c r="J1020">
        <f t="shared" si="78"/>
        <v>1.0166666666666666</v>
      </c>
      <c r="K1020" t="s">
        <v>103</v>
      </c>
      <c r="L1020" t="s">
        <v>112</v>
      </c>
      <c r="M1020" t="s">
        <v>34</v>
      </c>
      <c r="N1020" t="b">
        <v>0</v>
      </c>
      <c r="O1020">
        <f>_xlfn.XLOOKUP(B1020,Machine_Info!A:A,Machine_Info!E:E)</f>
        <v>16</v>
      </c>
      <c r="P1020">
        <f t="shared" si="75"/>
        <v>14.983333333333334</v>
      </c>
      <c r="Q1020">
        <f t="shared" si="79"/>
        <v>0.93645833333333339</v>
      </c>
    </row>
    <row r="1021" spans="1:17" x14ac:dyDescent="0.2">
      <c r="A1021" t="s">
        <v>1139</v>
      </c>
      <c r="B1021" t="s">
        <v>263</v>
      </c>
      <c r="C1021" t="s">
        <v>264</v>
      </c>
      <c r="D1021" t="s">
        <v>27</v>
      </c>
      <c r="E1021" s="2">
        <v>45327.288518518522</v>
      </c>
      <c r="F1021" s="2">
        <v>45327.32671296296</v>
      </c>
      <c r="G1021" t="str">
        <f t="shared" si="76"/>
        <v>02</v>
      </c>
      <c r="H1021" t="str">
        <f t="shared" si="77"/>
        <v>05</v>
      </c>
      <c r="I1021">
        <v>140</v>
      </c>
      <c r="J1021">
        <f t="shared" si="78"/>
        <v>2.3333333333333335</v>
      </c>
      <c r="K1021" t="s">
        <v>42</v>
      </c>
      <c r="L1021" t="s">
        <v>10155</v>
      </c>
      <c r="M1021" t="s">
        <v>44</v>
      </c>
      <c r="N1021" t="b">
        <v>0</v>
      </c>
      <c r="O1021">
        <f>_xlfn.XLOOKUP(B1021,Machine_Info!A:A,Machine_Info!E:E)</f>
        <v>22</v>
      </c>
      <c r="P1021">
        <f t="shared" si="75"/>
        <v>19.666666666666668</v>
      </c>
      <c r="Q1021">
        <f t="shared" si="79"/>
        <v>0.89393939393939403</v>
      </c>
    </row>
    <row r="1022" spans="1:17" x14ac:dyDescent="0.2">
      <c r="A1022" t="s">
        <v>1140</v>
      </c>
      <c r="B1022" t="s">
        <v>167</v>
      </c>
      <c r="C1022" t="s">
        <v>168</v>
      </c>
      <c r="D1022" t="s">
        <v>59</v>
      </c>
      <c r="E1022" s="2">
        <v>45327.309664351851</v>
      </c>
      <c r="F1022" s="2">
        <v>45327.352719907409</v>
      </c>
      <c r="G1022" t="str">
        <f t="shared" si="76"/>
        <v>02</v>
      </c>
      <c r="H1022" t="str">
        <f t="shared" si="77"/>
        <v>05</v>
      </c>
      <c r="I1022">
        <v>254</v>
      </c>
      <c r="J1022">
        <f t="shared" si="78"/>
        <v>4.2333333333333334</v>
      </c>
      <c r="K1022" t="s">
        <v>103</v>
      </c>
      <c r="L1022" t="s">
        <v>10155</v>
      </c>
      <c r="M1022" t="s">
        <v>44</v>
      </c>
      <c r="N1022" t="b">
        <v>0</v>
      </c>
      <c r="O1022">
        <f>_xlfn.XLOOKUP(B1022,Machine_Info!A:A,Machine_Info!E:E)</f>
        <v>14</v>
      </c>
      <c r="P1022">
        <f t="shared" si="75"/>
        <v>9.7666666666666657</v>
      </c>
      <c r="Q1022">
        <f t="shared" si="79"/>
        <v>0.69761904761904758</v>
      </c>
    </row>
    <row r="1023" spans="1:17" x14ac:dyDescent="0.2">
      <c r="A1023" t="s">
        <v>1141</v>
      </c>
      <c r="B1023" t="s">
        <v>81</v>
      </c>
      <c r="C1023" t="s">
        <v>82</v>
      </c>
      <c r="D1023" t="s">
        <v>20</v>
      </c>
      <c r="E1023" s="2">
        <v>45327.310162037043</v>
      </c>
      <c r="F1023" s="2">
        <v>45327.401134259257</v>
      </c>
      <c r="G1023" t="str">
        <f t="shared" si="76"/>
        <v>02</v>
      </c>
      <c r="H1023" t="str">
        <f t="shared" si="77"/>
        <v>05</v>
      </c>
      <c r="I1023">
        <v>226</v>
      </c>
      <c r="J1023">
        <f t="shared" si="78"/>
        <v>3.7666666666666666</v>
      </c>
      <c r="K1023" t="s">
        <v>28</v>
      </c>
      <c r="L1023" t="s">
        <v>10155</v>
      </c>
      <c r="M1023" t="s">
        <v>44</v>
      </c>
      <c r="N1023" t="b">
        <v>0</v>
      </c>
      <c r="O1023">
        <f>_xlfn.XLOOKUP(B1023,Machine_Info!A:A,Machine_Info!E:E)</f>
        <v>14</v>
      </c>
      <c r="P1023">
        <f t="shared" si="75"/>
        <v>10.233333333333334</v>
      </c>
      <c r="Q1023">
        <f t="shared" si="79"/>
        <v>0.73095238095238102</v>
      </c>
    </row>
    <row r="1024" spans="1:17" x14ac:dyDescent="0.2">
      <c r="A1024" t="s">
        <v>1142</v>
      </c>
      <c r="B1024" t="s">
        <v>78</v>
      </c>
      <c r="C1024" t="s">
        <v>79</v>
      </c>
      <c r="D1024" t="s">
        <v>32</v>
      </c>
      <c r="E1024" s="2">
        <v>45327.32471064815</v>
      </c>
      <c r="F1024" s="2">
        <v>45327.329571759263</v>
      </c>
      <c r="G1024" t="str">
        <f t="shared" si="76"/>
        <v>02</v>
      </c>
      <c r="H1024" t="str">
        <f t="shared" si="77"/>
        <v>05</v>
      </c>
      <c r="I1024">
        <v>538</v>
      </c>
      <c r="J1024">
        <f t="shared" si="78"/>
        <v>8.9666666666666668</v>
      </c>
      <c r="K1024" t="s">
        <v>38</v>
      </c>
      <c r="L1024" t="s">
        <v>10155</v>
      </c>
      <c r="M1024" t="s">
        <v>44</v>
      </c>
      <c r="N1024" t="b">
        <v>0</v>
      </c>
      <c r="O1024">
        <f>_xlfn.XLOOKUP(B1024,Machine_Info!A:A,Machine_Info!E:E)</f>
        <v>22</v>
      </c>
      <c r="P1024">
        <f t="shared" si="75"/>
        <v>13.033333333333333</v>
      </c>
      <c r="Q1024">
        <f t="shared" si="79"/>
        <v>0.59242424242424241</v>
      </c>
    </row>
    <row r="1025" spans="1:17" x14ac:dyDescent="0.2">
      <c r="A1025" t="s">
        <v>1143</v>
      </c>
      <c r="B1025" t="s">
        <v>202</v>
      </c>
      <c r="C1025" t="s">
        <v>203</v>
      </c>
      <c r="D1025" t="s">
        <v>32</v>
      </c>
      <c r="E1025" s="2">
        <v>45327.360601851848</v>
      </c>
      <c r="F1025" s="2">
        <v>45327.602962962963</v>
      </c>
      <c r="G1025" t="str">
        <f t="shared" si="76"/>
        <v>02</v>
      </c>
      <c r="H1025" t="str">
        <f t="shared" si="77"/>
        <v>05</v>
      </c>
      <c r="I1025">
        <v>483</v>
      </c>
      <c r="J1025">
        <f t="shared" si="78"/>
        <v>8.0500000000000007</v>
      </c>
      <c r="K1025" t="s">
        <v>38</v>
      </c>
      <c r="L1025" t="s">
        <v>10155</v>
      </c>
      <c r="M1025" t="s">
        <v>44</v>
      </c>
      <c r="N1025" t="b">
        <v>0</v>
      </c>
      <c r="O1025">
        <f>_xlfn.XLOOKUP(B1025,Machine_Info!A:A,Machine_Info!E:E)</f>
        <v>22</v>
      </c>
      <c r="P1025">
        <f t="shared" si="75"/>
        <v>13.95</v>
      </c>
      <c r="Q1025">
        <f t="shared" si="79"/>
        <v>0.63409090909090904</v>
      </c>
    </row>
    <row r="1026" spans="1:17" x14ac:dyDescent="0.2">
      <c r="A1026" t="s">
        <v>1144</v>
      </c>
      <c r="B1026" t="s">
        <v>96</v>
      </c>
      <c r="C1026" t="s">
        <v>97</v>
      </c>
      <c r="D1026" t="s">
        <v>27</v>
      </c>
      <c r="E1026" s="2">
        <v>45327.485949074071</v>
      </c>
      <c r="F1026" s="2">
        <v>45327.500532407408</v>
      </c>
      <c r="G1026" t="str">
        <f t="shared" si="76"/>
        <v>02</v>
      </c>
      <c r="H1026" t="str">
        <f t="shared" si="77"/>
        <v>05</v>
      </c>
      <c r="I1026">
        <v>452</v>
      </c>
      <c r="J1026">
        <f t="shared" si="78"/>
        <v>7.5333333333333332</v>
      </c>
      <c r="K1026" t="s">
        <v>28</v>
      </c>
      <c r="L1026" t="s">
        <v>112</v>
      </c>
      <c r="M1026" t="s">
        <v>34</v>
      </c>
      <c r="N1026" t="b">
        <v>0</v>
      </c>
      <c r="O1026">
        <f>_xlfn.XLOOKUP(B1026,Machine_Info!A:A,Machine_Info!E:E)</f>
        <v>20</v>
      </c>
      <c r="P1026">
        <f t="shared" ref="P1026:P1089" si="80">O1026-J1026</f>
        <v>12.466666666666667</v>
      </c>
      <c r="Q1026">
        <f t="shared" si="79"/>
        <v>0.62333333333333329</v>
      </c>
    </row>
    <row r="1027" spans="1:17" x14ac:dyDescent="0.2">
      <c r="A1027" t="s">
        <v>1145</v>
      </c>
      <c r="B1027" t="s">
        <v>253</v>
      </c>
      <c r="C1027" t="s">
        <v>254</v>
      </c>
      <c r="D1027" t="s">
        <v>59</v>
      </c>
      <c r="E1027" s="2">
        <v>45327.504270833328</v>
      </c>
      <c r="F1027" s="2">
        <v>45327.507743055547</v>
      </c>
      <c r="G1027" t="str">
        <f t="shared" ref="G1027:G1090" si="81">TEXT(E1027,"mm")</f>
        <v>02</v>
      </c>
      <c r="H1027" t="str">
        <f t="shared" ref="H1027:H1090" si="82">TEXT(E1027,"dd")</f>
        <v>05</v>
      </c>
      <c r="I1027">
        <v>11</v>
      </c>
      <c r="J1027">
        <f t="shared" ref="J1027:J1090" si="83">I1027/60</f>
        <v>0.18333333333333332</v>
      </c>
      <c r="K1027" t="s">
        <v>42</v>
      </c>
      <c r="L1027" t="s">
        <v>112</v>
      </c>
      <c r="M1027" t="s">
        <v>34</v>
      </c>
      <c r="N1027" t="b">
        <v>0</v>
      </c>
      <c r="O1027">
        <f>_xlfn.XLOOKUP(B1027,Machine_Info!A:A,Machine_Info!E:E)</f>
        <v>22</v>
      </c>
      <c r="P1027">
        <f t="shared" si="80"/>
        <v>21.816666666666666</v>
      </c>
      <c r="Q1027">
        <f t="shared" ref="Q1027:Q1090" si="84">P1027/O1027</f>
        <v>0.9916666666666667</v>
      </c>
    </row>
    <row r="1028" spans="1:17" x14ac:dyDescent="0.2">
      <c r="A1028" t="s">
        <v>1146</v>
      </c>
      <c r="B1028" t="s">
        <v>89</v>
      </c>
      <c r="C1028" t="s">
        <v>90</v>
      </c>
      <c r="D1028" t="s">
        <v>32</v>
      </c>
      <c r="E1028" s="2">
        <v>45327.507476851853</v>
      </c>
      <c r="F1028" s="2">
        <v>45327.563726851848</v>
      </c>
      <c r="G1028" t="str">
        <f t="shared" si="81"/>
        <v>02</v>
      </c>
      <c r="H1028" t="str">
        <f t="shared" si="82"/>
        <v>05</v>
      </c>
      <c r="I1028">
        <v>245</v>
      </c>
      <c r="J1028">
        <f t="shared" si="83"/>
        <v>4.083333333333333</v>
      </c>
      <c r="K1028" t="s">
        <v>71</v>
      </c>
      <c r="L1028" t="s">
        <v>33</v>
      </c>
      <c r="M1028" t="s">
        <v>23</v>
      </c>
      <c r="N1028" t="b">
        <v>1</v>
      </c>
      <c r="O1028">
        <f>_xlfn.XLOOKUP(B1028,Machine_Info!A:A,Machine_Info!E:E)</f>
        <v>14</v>
      </c>
      <c r="P1028">
        <f t="shared" si="80"/>
        <v>9.9166666666666679</v>
      </c>
      <c r="Q1028">
        <f t="shared" si="84"/>
        <v>0.70833333333333337</v>
      </c>
    </row>
    <row r="1029" spans="1:17" x14ac:dyDescent="0.2">
      <c r="A1029" t="s">
        <v>1147</v>
      </c>
      <c r="B1029" t="s">
        <v>96</v>
      </c>
      <c r="C1029" t="s">
        <v>97</v>
      </c>
      <c r="D1029" t="s">
        <v>27</v>
      </c>
      <c r="E1029" s="2">
        <v>45327.537465277783</v>
      </c>
      <c r="F1029" s="2">
        <v>45327.539548611108</v>
      </c>
      <c r="G1029" t="str">
        <f t="shared" si="81"/>
        <v>02</v>
      </c>
      <c r="H1029" t="str">
        <f t="shared" si="82"/>
        <v>05</v>
      </c>
      <c r="I1029">
        <v>319</v>
      </c>
      <c r="J1029">
        <f t="shared" si="83"/>
        <v>5.3166666666666664</v>
      </c>
      <c r="K1029" t="s">
        <v>42</v>
      </c>
      <c r="L1029" t="s">
        <v>10155</v>
      </c>
      <c r="M1029" t="s">
        <v>44</v>
      </c>
      <c r="N1029" t="b">
        <v>0</v>
      </c>
      <c r="O1029">
        <f>_xlfn.XLOOKUP(B1029,Machine_Info!A:A,Machine_Info!E:E)</f>
        <v>20</v>
      </c>
      <c r="P1029">
        <f t="shared" si="80"/>
        <v>14.683333333333334</v>
      </c>
      <c r="Q1029">
        <f t="shared" si="84"/>
        <v>0.73416666666666663</v>
      </c>
    </row>
    <row r="1030" spans="1:17" x14ac:dyDescent="0.2">
      <c r="A1030" t="s">
        <v>1148</v>
      </c>
      <c r="B1030" t="s">
        <v>139</v>
      </c>
      <c r="C1030" t="s">
        <v>140</v>
      </c>
      <c r="D1030" t="s">
        <v>59</v>
      </c>
      <c r="E1030" s="2">
        <v>45327.556828703702</v>
      </c>
      <c r="F1030" s="2">
        <v>45327.644328703696</v>
      </c>
      <c r="G1030" t="str">
        <f t="shared" si="81"/>
        <v>02</v>
      </c>
      <c r="H1030" t="str">
        <f t="shared" si="82"/>
        <v>05</v>
      </c>
      <c r="I1030">
        <v>286</v>
      </c>
      <c r="J1030">
        <f t="shared" si="83"/>
        <v>4.7666666666666666</v>
      </c>
      <c r="K1030" t="s">
        <v>103</v>
      </c>
      <c r="L1030" t="s">
        <v>33</v>
      </c>
      <c r="M1030" t="s">
        <v>23</v>
      </c>
      <c r="N1030" t="b">
        <v>0</v>
      </c>
      <c r="O1030">
        <f>_xlfn.XLOOKUP(B1030,Machine_Info!A:A,Machine_Info!E:E)</f>
        <v>20</v>
      </c>
      <c r="P1030">
        <f t="shared" si="80"/>
        <v>15.233333333333334</v>
      </c>
      <c r="Q1030">
        <f t="shared" si="84"/>
        <v>0.76166666666666671</v>
      </c>
    </row>
    <row r="1031" spans="1:17" x14ac:dyDescent="0.2">
      <c r="A1031" t="s">
        <v>1149</v>
      </c>
      <c r="B1031" t="s">
        <v>116</v>
      </c>
      <c r="C1031" t="s">
        <v>117</v>
      </c>
      <c r="D1031" t="s">
        <v>20</v>
      </c>
      <c r="E1031" s="2">
        <v>45327.624780092592</v>
      </c>
      <c r="F1031" s="2">
        <v>45327.653946759259</v>
      </c>
      <c r="G1031" t="str">
        <f t="shared" si="81"/>
        <v>02</v>
      </c>
      <c r="H1031" t="str">
        <f t="shared" si="82"/>
        <v>05</v>
      </c>
      <c r="I1031">
        <v>360</v>
      </c>
      <c r="J1031">
        <f t="shared" si="83"/>
        <v>6</v>
      </c>
      <c r="K1031" t="s">
        <v>103</v>
      </c>
      <c r="L1031" t="s">
        <v>112</v>
      </c>
      <c r="M1031" t="s">
        <v>34</v>
      </c>
      <c r="N1031" t="b">
        <v>0</v>
      </c>
      <c r="O1031">
        <f>_xlfn.XLOOKUP(B1031,Machine_Info!A:A,Machine_Info!E:E)</f>
        <v>16</v>
      </c>
      <c r="P1031">
        <f t="shared" si="80"/>
        <v>10</v>
      </c>
      <c r="Q1031">
        <f t="shared" si="84"/>
        <v>0.625</v>
      </c>
    </row>
    <row r="1032" spans="1:17" x14ac:dyDescent="0.2">
      <c r="A1032" t="s">
        <v>1150</v>
      </c>
      <c r="B1032" t="s">
        <v>63</v>
      </c>
      <c r="C1032" t="s">
        <v>64</v>
      </c>
      <c r="D1032" t="s">
        <v>32</v>
      </c>
      <c r="E1032" s="2">
        <v>45327.668611111112</v>
      </c>
      <c r="F1032" s="2">
        <v>45327.767916666657</v>
      </c>
      <c r="G1032" t="str">
        <f t="shared" si="81"/>
        <v>02</v>
      </c>
      <c r="H1032" t="str">
        <f t="shared" si="82"/>
        <v>05</v>
      </c>
      <c r="I1032">
        <v>151</v>
      </c>
      <c r="J1032">
        <f t="shared" si="83"/>
        <v>2.5166666666666666</v>
      </c>
      <c r="K1032" t="s">
        <v>28</v>
      </c>
      <c r="L1032" t="s">
        <v>10155</v>
      </c>
      <c r="M1032" t="s">
        <v>44</v>
      </c>
      <c r="N1032" t="b">
        <v>0</v>
      </c>
      <c r="O1032">
        <f>_xlfn.XLOOKUP(B1032,Machine_Info!A:A,Machine_Info!E:E)</f>
        <v>20</v>
      </c>
      <c r="P1032">
        <f t="shared" si="80"/>
        <v>17.483333333333334</v>
      </c>
      <c r="Q1032">
        <f t="shared" si="84"/>
        <v>0.87416666666666676</v>
      </c>
    </row>
    <row r="1033" spans="1:17" x14ac:dyDescent="0.2">
      <c r="A1033" t="s">
        <v>1151</v>
      </c>
      <c r="B1033" t="s">
        <v>84</v>
      </c>
      <c r="C1033" t="s">
        <v>85</v>
      </c>
      <c r="D1033" t="s">
        <v>27</v>
      </c>
      <c r="E1033" s="2">
        <v>45327.674699074072</v>
      </c>
      <c r="F1033" s="2">
        <v>45327.792060185187</v>
      </c>
      <c r="G1033" t="str">
        <f t="shared" si="81"/>
        <v>02</v>
      </c>
      <c r="H1033" t="str">
        <f t="shared" si="82"/>
        <v>05</v>
      </c>
      <c r="I1033">
        <v>260</v>
      </c>
      <c r="J1033">
        <f t="shared" si="83"/>
        <v>4.333333333333333</v>
      </c>
      <c r="K1033" t="s">
        <v>21</v>
      </c>
      <c r="L1033" t="s">
        <v>112</v>
      </c>
      <c r="M1033" t="s">
        <v>34</v>
      </c>
      <c r="N1033" t="b">
        <v>1</v>
      </c>
      <c r="O1033">
        <f>_xlfn.XLOOKUP(B1033,Machine_Info!A:A,Machine_Info!E:E)</f>
        <v>22</v>
      </c>
      <c r="P1033">
        <f t="shared" si="80"/>
        <v>17.666666666666668</v>
      </c>
      <c r="Q1033">
        <f t="shared" si="84"/>
        <v>0.80303030303030309</v>
      </c>
    </row>
    <row r="1034" spans="1:17" x14ac:dyDescent="0.2">
      <c r="A1034" t="s">
        <v>1152</v>
      </c>
      <c r="B1034" t="s">
        <v>36</v>
      </c>
      <c r="C1034" t="s">
        <v>37</v>
      </c>
      <c r="D1034" t="s">
        <v>20</v>
      </c>
      <c r="E1034" s="2">
        <v>45327.675046296303</v>
      </c>
      <c r="F1034" s="2">
        <v>45327.836851851847</v>
      </c>
      <c r="G1034" t="str">
        <f t="shared" si="81"/>
        <v>02</v>
      </c>
      <c r="H1034" t="str">
        <f t="shared" si="82"/>
        <v>05</v>
      </c>
      <c r="I1034">
        <v>1026</v>
      </c>
      <c r="J1034">
        <f t="shared" si="83"/>
        <v>17.100000000000001</v>
      </c>
      <c r="K1034" t="s">
        <v>28</v>
      </c>
      <c r="L1034" t="s">
        <v>10155</v>
      </c>
      <c r="M1034" t="s">
        <v>44</v>
      </c>
      <c r="N1034" t="b">
        <v>0</v>
      </c>
      <c r="O1034">
        <f>_xlfn.XLOOKUP(B1034,Machine_Info!A:A,Machine_Info!E:E)</f>
        <v>18</v>
      </c>
      <c r="P1034">
        <f t="shared" si="80"/>
        <v>0.89999999999999858</v>
      </c>
      <c r="Q1034">
        <f t="shared" si="84"/>
        <v>4.999999999999992E-2</v>
      </c>
    </row>
    <row r="1035" spans="1:17" x14ac:dyDescent="0.2">
      <c r="A1035" t="s">
        <v>1153</v>
      </c>
      <c r="B1035" t="s">
        <v>106</v>
      </c>
      <c r="C1035" t="s">
        <v>107</v>
      </c>
      <c r="D1035" t="s">
        <v>59</v>
      </c>
      <c r="E1035" s="2">
        <v>45327.682164351849</v>
      </c>
      <c r="F1035" s="2">
        <v>45327.735636574071</v>
      </c>
      <c r="G1035" t="str">
        <f t="shared" si="81"/>
        <v>02</v>
      </c>
      <c r="H1035" t="str">
        <f t="shared" si="82"/>
        <v>05</v>
      </c>
      <c r="I1035">
        <v>13</v>
      </c>
      <c r="J1035">
        <f t="shared" si="83"/>
        <v>0.21666666666666667</v>
      </c>
      <c r="K1035" t="s">
        <v>38</v>
      </c>
      <c r="L1035" t="s">
        <v>112</v>
      </c>
      <c r="M1035" t="s">
        <v>34</v>
      </c>
      <c r="N1035" t="b">
        <v>0</v>
      </c>
      <c r="O1035">
        <f>_xlfn.XLOOKUP(B1035,Machine_Info!A:A,Machine_Info!E:E)</f>
        <v>16</v>
      </c>
      <c r="P1035">
        <f t="shared" si="80"/>
        <v>15.783333333333333</v>
      </c>
      <c r="Q1035">
        <f t="shared" si="84"/>
        <v>0.98645833333333333</v>
      </c>
    </row>
    <row r="1036" spans="1:17" x14ac:dyDescent="0.2">
      <c r="A1036" t="s">
        <v>1154</v>
      </c>
      <c r="B1036" t="s">
        <v>96</v>
      </c>
      <c r="C1036" t="s">
        <v>97</v>
      </c>
      <c r="D1036" t="s">
        <v>27</v>
      </c>
      <c r="E1036" s="2">
        <v>45327.686469907407</v>
      </c>
      <c r="F1036" s="2">
        <v>45327.889247685183</v>
      </c>
      <c r="G1036" t="str">
        <f t="shared" si="81"/>
        <v>02</v>
      </c>
      <c r="H1036" t="str">
        <f t="shared" si="82"/>
        <v>05</v>
      </c>
      <c r="I1036">
        <v>199</v>
      </c>
      <c r="J1036">
        <f t="shared" si="83"/>
        <v>3.3166666666666669</v>
      </c>
      <c r="K1036" t="s">
        <v>21</v>
      </c>
      <c r="L1036" t="s">
        <v>33</v>
      </c>
      <c r="M1036" t="s">
        <v>23</v>
      </c>
      <c r="N1036" t="b">
        <v>1</v>
      </c>
      <c r="O1036">
        <f>_xlfn.XLOOKUP(B1036,Machine_Info!A:A,Machine_Info!E:E)</f>
        <v>20</v>
      </c>
      <c r="P1036">
        <f t="shared" si="80"/>
        <v>16.683333333333334</v>
      </c>
      <c r="Q1036">
        <f t="shared" si="84"/>
        <v>0.83416666666666672</v>
      </c>
    </row>
    <row r="1037" spans="1:17" x14ac:dyDescent="0.2">
      <c r="A1037" t="s">
        <v>1155</v>
      </c>
      <c r="B1037" t="s">
        <v>139</v>
      </c>
      <c r="C1037" t="s">
        <v>140</v>
      </c>
      <c r="D1037" t="s">
        <v>59</v>
      </c>
      <c r="E1037" s="2">
        <v>45327.719212962962</v>
      </c>
      <c r="F1037" s="2">
        <v>45327.820601851847</v>
      </c>
      <c r="G1037" t="str">
        <f t="shared" si="81"/>
        <v>02</v>
      </c>
      <c r="H1037" t="str">
        <f t="shared" si="82"/>
        <v>05</v>
      </c>
      <c r="I1037">
        <v>36</v>
      </c>
      <c r="J1037">
        <f t="shared" si="83"/>
        <v>0.6</v>
      </c>
      <c r="K1037" t="s">
        <v>28</v>
      </c>
      <c r="L1037" t="s">
        <v>112</v>
      </c>
      <c r="M1037" t="s">
        <v>34</v>
      </c>
      <c r="N1037" t="b">
        <v>0</v>
      </c>
      <c r="O1037">
        <f>_xlfn.XLOOKUP(B1037,Machine_Info!A:A,Machine_Info!E:E)</f>
        <v>20</v>
      </c>
      <c r="P1037">
        <f t="shared" si="80"/>
        <v>19.399999999999999</v>
      </c>
      <c r="Q1037">
        <f t="shared" si="84"/>
        <v>0.97</v>
      </c>
    </row>
    <row r="1038" spans="1:17" x14ac:dyDescent="0.2">
      <c r="A1038" t="s">
        <v>1156</v>
      </c>
      <c r="B1038" t="s">
        <v>263</v>
      </c>
      <c r="C1038" t="s">
        <v>264</v>
      </c>
      <c r="D1038" t="s">
        <v>27</v>
      </c>
      <c r="E1038" s="2">
        <v>45327.797546296293</v>
      </c>
      <c r="F1038" s="2">
        <v>45327.87462962963</v>
      </c>
      <c r="G1038" t="str">
        <f t="shared" si="81"/>
        <v>02</v>
      </c>
      <c r="H1038" t="str">
        <f t="shared" si="82"/>
        <v>05</v>
      </c>
      <c r="I1038">
        <v>479</v>
      </c>
      <c r="J1038">
        <f t="shared" si="83"/>
        <v>7.9833333333333334</v>
      </c>
      <c r="K1038" t="s">
        <v>54</v>
      </c>
      <c r="L1038" t="s">
        <v>33</v>
      </c>
      <c r="M1038" t="s">
        <v>23</v>
      </c>
      <c r="N1038" t="b">
        <v>1</v>
      </c>
      <c r="O1038">
        <f>_xlfn.XLOOKUP(B1038,Machine_Info!A:A,Machine_Info!E:E)</f>
        <v>22</v>
      </c>
      <c r="P1038">
        <f t="shared" si="80"/>
        <v>14.016666666666666</v>
      </c>
      <c r="Q1038">
        <f t="shared" si="84"/>
        <v>0.63712121212121209</v>
      </c>
    </row>
    <row r="1039" spans="1:17" x14ac:dyDescent="0.2">
      <c r="A1039" t="s">
        <v>1157</v>
      </c>
      <c r="B1039" t="s">
        <v>132</v>
      </c>
      <c r="C1039" t="s">
        <v>133</v>
      </c>
      <c r="D1039" t="s">
        <v>59</v>
      </c>
      <c r="E1039" s="2">
        <v>45328.032812500001</v>
      </c>
      <c r="F1039" s="2">
        <v>45328.046701388892</v>
      </c>
      <c r="G1039" t="str">
        <f t="shared" si="81"/>
        <v>02</v>
      </c>
      <c r="H1039" t="str">
        <f t="shared" si="82"/>
        <v>06</v>
      </c>
      <c r="I1039">
        <v>277</v>
      </c>
      <c r="J1039">
        <f t="shared" si="83"/>
        <v>4.6166666666666663</v>
      </c>
      <c r="K1039" t="s">
        <v>103</v>
      </c>
      <c r="L1039" t="s">
        <v>112</v>
      </c>
      <c r="M1039" t="s">
        <v>34</v>
      </c>
      <c r="N1039" t="b">
        <v>0</v>
      </c>
      <c r="O1039">
        <f>_xlfn.XLOOKUP(B1039,Machine_Info!A:A,Machine_Info!E:E)</f>
        <v>14</v>
      </c>
      <c r="P1039">
        <f t="shared" si="80"/>
        <v>9.3833333333333329</v>
      </c>
      <c r="Q1039">
        <f t="shared" si="84"/>
        <v>0.67023809523809519</v>
      </c>
    </row>
    <row r="1040" spans="1:17" x14ac:dyDescent="0.2">
      <c r="A1040" t="s">
        <v>1158</v>
      </c>
      <c r="B1040" t="s">
        <v>167</v>
      </c>
      <c r="C1040" t="s">
        <v>168</v>
      </c>
      <c r="D1040" t="s">
        <v>59</v>
      </c>
      <c r="E1040" s="2">
        <v>45328.04378472222</v>
      </c>
      <c r="F1040" s="2">
        <v>45328.055590277778</v>
      </c>
      <c r="G1040" t="str">
        <f t="shared" si="81"/>
        <v>02</v>
      </c>
      <c r="H1040" t="str">
        <f t="shared" si="82"/>
        <v>06</v>
      </c>
      <c r="I1040">
        <v>129</v>
      </c>
      <c r="J1040">
        <f t="shared" si="83"/>
        <v>2.15</v>
      </c>
      <c r="K1040" t="s">
        <v>42</v>
      </c>
      <c r="L1040" t="s">
        <v>10155</v>
      </c>
      <c r="M1040" t="s">
        <v>44</v>
      </c>
      <c r="N1040" t="b">
        <v>0</v>
      </c>
      <c r="O1040">
        <f>_xlfn.XLOOKUP(B1040,Machine_Info!A:A,Machine_Info!E:E)</f>
        <v>14</v>
      </c>
      <c r="P1040">
        <f t="shared" si="80"/>
        <v>11.85</v>
      </c>
      <c r="Q1040">
        <f t="shared" si="84"/>
        <v>0.84642857142857142</v>
      </c>
    </row>
    <row r="1041" spans="1:17" x14ac:dyDescent="0.2">
      <c r="A1041" t="s">
        <v>1159</v>
      </c>
      <c r="B1041" t="s">
        <v>92</v>
      </c>
      <c r="C1041" t="s">
        <v>93</v>
      </c>
      <c r="D1041" t="s">
        <v>59</v>
      </c>
      <c r="E1041" s="2">
        <v>45328.06927083333</v>
      </c>
      <c r="F1041" s="2">
        <v>45328.126215277778</v>
      </c>
      <c r="G1041" t="str">
        <f t="shared" si="81"/>
        <v>02</v>
      </c>
      <c r="H1041" t="str">
        <f t="shared" si="82"/>
        <v>06</v>
      </c>
      <c r="I1041">
        <v>226</v>
      </c>
      <c r="J1041">
        <f t="shared" si="83"/>
        <v>3.7666666666666666</v>
      </c>
      <c r="K1041" t="s">
        <v>42</v>
      </c>
      <c r="L1041" t="s">
        <v>10155</v>
      </c>
      <c r="M1041" t="s">
        <v>44</v>
      </c>
      <c r="N1041" t="b">
        <v>0</v>
      </c>
      <c r="O1041">
        <f>_xlfn.XLOOKUP(B1041,Machine_Info!A:A,Machine_Info!E:E)</f>
        <v>20</v>
      </c>
      <c r="P1041">
        <f t="shared" si="80"/>
        <v>16.233333333333334</v>
      </c>
      <c r="Q1041">
        <f t="shared" si="84"/>
        <v>0.81166666666666676</v>
      </c>
    </row>
    <row r="1042" spans="1:17" x14ac:dyDescent="0.2">
      <c r="A1042" t="s">
        <v>1160</v>
      </c>
      <c r="B1042" t="s">
        <v>152</v>
      </c>
      <c r="C1042" t="s">
        <v>153</v>
      </c>
      <c r="D1042" t="s">
        <v>27</v>
      </c>
      <c r="E1042" s="2">
        <v>45328.108564814807</v>
      </c>
      <c r="F1042" s="2">
        <v>45328.175925925927</v>
      </c>
      <c r="G1042" t="str">
        <f t="shared" si="81"/>
        <v>02</v>
      </c>
      <c r="H1042" t="str">
        <f t="shared" si="82"/>
        <v>06</v>
      </c>
      <c r="I1042">
        <v>212</v>
      </c>
      <c r="J1042">
        <f t="shared" si="83"/>
        <v>3.5333333333333332</v>
      </c>
      <c r="K1042" t="s">
        <v>42</v>
      </c>
      <c r="L1042" t="s">
        <v>112</v>
      </c>
      <c r="M1042" t="s">
        <v>34</v>
      </c>
      <c r="N1042" t="b">
        <v>0</v>
      </c>
      <c r="O1042">
        <f>_xlfn.XLOOKUP(B1042,Machine_Info!A:A,Machine_Info!E:E)</f>
        <v>18</v>
      </c>
      <c r="P1042">
        <f t="shared" si="80"/>
        <v>14.466666666666667</v>
      </c>
      <c r="Q1042">
        <f t="shared" si="84"/>
        <v>0.8037037037037037</v>
      </c>
    </row>
    <row r="1043" spans="1:17" x14ac:dyDescent="0.2">
      <c r="A1043" t="s">
        <v>1161</v>
      </c>
      <c r="B1043" t="s">
        <v>36</v>
      </c>
      <c r="C1043" t="s">
        <v>37</v>
      </c>
      <c r="D1043" t="s">
        <v>20</v>
      </c>
      <c r="E1043" s="2">
        <v>45328.115405092591</v>
      </c>
      <c r="F1043" s="2">
        <v>45328.258460648147</v>
      </c>
      <c r="G1043" t="str">
        <f t="shared" si="81"/>
        <v>02</v>
      </c>
      <c r="H1043" t="str">
        <f t="shared" si="82"/>
        <v>06</v>
      </c>
      <c r="I1043">
        <v>1026</v>
      </c>
      <c r="J1043">
        <f t="shared" si="83"/>
        <v>17.100000000000001</v>
      </c>
      <c r="K1043" t="s">
        <v>38</v>
      </c>
      <c r="L1043" t="s">
        <v>112</v>
      </c>
      <c r="M1043" t="s">
        <v>34</v>
      </c>
      <c r="N1043" t="b">
        <v>0</v>
      </c>
      <c r="O1043">
        <f>_xlfn.XLOOKUP(B1043,Machine_Info!A:A,Machine_Info!E:E)</f>
        <v>18</v>
      </c>
      <c r="P1043">
        <f t="shared" si="80"/>
        <v>0.89999999999999858</v>
      </c>
      <c r="Q1043">
        <f t="shared" si="84"/>
        <v>4.999999999999992E-2</v>
      </c>
    </row>
    <row r="1044" spans="1:17" x14ac:dyDescent="0.2">
      <c r="A1044" t="s">
        <v>1162</v>
      </c>
      <c r="B1044" t="s">
        <v>253</v>
      </c>
      <c r="C1044" t="s">
        <v>254</v>
      </c>
      <c r="D1044" t="s">
        <v>59</v>
      </c>
      <c r="E1044" s="2">
        <v>45328.187650462962</v>
      </c>
      <c r="F1044" s="2">
        <v>45328.214733796303</v>
      </c>
      <c r="G1044" t="str">
        <f t="shared" si="81"/>
        <v>02</v>
      </c>
      <c r="H1044" t="str">
        <f t="shared" si="82"/>
        <v>06</v>
      </c>
      <c r="I1044">
        <v>8</v>
      </c>
      <c r="J1044">
        <f t="shared" si="83"/>
        <v>0.13333333333333333</v>
      </c>
      <c r="K1044" t="s">
        <v>150</v>
      </c>
      <c r="L1044" t="s">
        <v>10155</v>
      </c>
      <c r="M1044" t="s">
        <v>44</v>
      </c>
      <c r="N1044" t="b">
        <v>0</v>
      </c>
      <c r="O1044">
        <f>_xlfn.XLOOKUP(B1044,Machine_Info!A:A,Machine_Info!E:E)</f>
        <v>22</v>
      </c>
      <c r="P1044">
        <f t="shared" si="80"/>
        <v>21.866666666666667</v>
      </c>
      <c r="Q1044">
        <f t="shared" si="84"/>
        <v>0.99393939393939401</v>
      </c>
    </row>
    <row r="1045" spans="1:17" x14ac:dyDescent="0.2">
      <c r="A1045" t="s">
        <v>1163</v>
      </c>
      <c r="B1045" t="s">
        <v>202</v>
      </c>
      <c r="C1045" t="s">
        <v>203</v>
      </c>
      <c r="D1045" t="s">
        <v>32</v>
      </c>
      <c r="E1045" s="2">
        <v>45328.209456018521</v>
      </c>
      <c r="F1045" s="2">
        <v>45328.294872685183</v>
      </c>
      <c r="G1045" t="str">
        <f t="shared" si="81"/>
        <v>02</v>
      </c>
      <c r="H1045" t="str">
        <f t="shared" si="82"/>
        <v>06</v>
      </c>
      <c r="I1045">
        <v>381</v>
      </c>
      <c r="J1045">
        <f t="shared" si="83"/>
        <v>6.35</v>
      </c>
      <c r="K1045" t="s">
        <v>60</v>
      </c>
      <c r="L1045" t="s">
        <v>33</v>
      </c>
      <c r="M1045" t="s">
        <v>23</v>
      </c>
      <c r="N1045" t="b">
        <v>0</v>
      </c>
      <c r="O1045">
        <f>_xlfn.XLOOKUP(B1045,Machine_Info!A:A,Machine_Info!E:E)</f>
        <v>22</v>
      </c>
      <c r="P1045">
        <f t="shared" si="80"/>
        <v>15.65</v>
      </c>
      <c r="Q1045">
        <f t="shared" si="84"/>
        <v>0.71136363636363642</v>
      </c>
    </row>
    <row r="1046" spans="1:17" x14ac:dyDescent="0.2">
      <c r="A1046" t="s">
        <v>1164</v>
      </c>
      <c r="B1046" t="s">
        <v>163</v>
      </c>
      <c r="C1046" t="s">
        <v>164</v>
      </c>
      <c r="D1046" t="s">
        <v>32</v>
      </c>
      <c r="E1046" s="2">
        <v>45328.275995370372</v>
      </c>
      <c r="F1046" s="2">
        <v>45328.372523148151</v>
      </c>
      <c r="G1046" t="str">
        <f t="shared" si="81"/>
        <v>02</v>
      </c>
      <c r="H1046" t="str">
        <f t="shared" si="82"/>
        <v>06</v>
      </c>
      <c r="I1046">
        <v>300</v>
      </c>
      <c r="J1046">
        <f t="shared" si="83"/>
        <v>5</v>
      </c>
      <c r="K1046" t="s">
        <v>38</v>
      </c>
      <c r="L1046" t="s">
        <v>112</v>
      </c>
      <c r="M1046" t="s">
        <v>34</v>
      </c>
      <c r="N1046" t="b">
        <v>0</v>
      </c>
      <c r="O1046">
        <f>_xlfn.XLOOKUP(B1046,Machine_Info!A:A,Machine_Info!E:E)</f>
        <v>20</v>
      </c>
      <c r="P1046">
        <f t="shared" si="80"/>
        <v>15</v>
      </c>
      <c r="Q1046">
        <f t="shared" si="84"/>
        <v>0.75</v>
      </c>
    </row>
    <row r="1047" spans="1:17" x14ac:dyDescent="0.2">
      <c r="A1047" t="s">
        <v>1165</v>
      </c>
      <c r="B1047" t="s">
        <v>66</v>
      </c>
      <c r="C1047" t="s">
        <v>67</v>
      </c>
      <c r="D1047" t="s">
        <v>32</v>
      </c>
      <c r="E1047" s="2">
        <v>45328.278796296298</v>
      </c>
      <c r="F1047" s="2">
        <v>45328.370462962957</v>
      </c>
      <c r="G1047" t="str">
        <f t="shared" si="81"/>
        <v>02</v>
      </c>
      <c r="H1047" t="str">
        <f t="shared" si="82"/>
        <v>06</v>
      </c>
      <c r="I1047">
        <v>60</v>
      </c>
      <c r="J1047">
        <f t="shared" si="83"/>
        <v>1</v>
      </c>
      <c r="K1047" t="s">
        <v>28</v>
      </c>
      <c r="L1047" t="s">
        <v>10155</v>
      </c>
      <c r="M1047" t="s">
        <v>44</v>
      </c>
      <c r="N1047" t="b">
        <v>0</v>
      </c>
      <c r="O1047">
        <f>_xlfn.XLOOKUP(B1047,Machine_Info!A:A,Machine_Info!E:E)</f>
        <v>14</v>
      </c>
      <c r="P1047">
        <f t="shared" si="80"/>
        <v>13</v>
      </c>
      <c r="Q1047">
        <f t="shared" si="84"/>
        <v>0.9285714285714286</v>
      </c>
    </row>
    <row r="1048" spans="1:17" x14ac:dyDescent="0.2">
      <c r="A1048" t="s">
        <v>1166</v>
      </c>
      <c r="B1048" t="s">
        <v>49</v>
      </c>
      <c r="C1048" t="s">
        <v>50</v>
      </c>
      <c r="D1048" t="s">
        <v>20</v>
      </c>
      <c r="E1048" s="2">
        <v>45328.291134259263</v>
      </c>
      <c r="F1048" s="2">
        <v>45328.35224537037</v>
      </c>
      <c r="G1048" t="str">
        <f t="shared" si="81"/>
        <v>02</v>
      </c>
      <c r="H1048" t="str">
        <f t="shared" si="82"/>
        <v>06</v>
      </c>
      <c r="I1048">
        <v>892</v>
      </c>
      <c r="J1048">
        <f t="shared" si="83"/>
        <v>14.866666666666667</v>
      </c>
      <c r="K1048" t="s">
        <v>46</v>
      </c>
      <c r="L1048" t="s">
        <v>10155</v>
      </c>
      <c r="M1048" t="s">
        <v>44</v>
      </c>
      <c r="N1048" t="b">
        <v>0</v>
      </c>
      <c r="O1048">
        <f>_xlfn.XLOOKUP(B1048,Machine_Info!A:A,Machine_Info!E:E)</f>
        <v>22</v>
      </c>
      <c r="P1048">
        <f t="shared" si="80"/>
        <v>7.1333333333333329</v>
      </c>
      <c r="Q1048">
        <f t="shared" si="84"/>
        <v>0.32424242424242422</v>
      </c>
    </row>
    <row r="1049" spans="1:17" x14ac:dyDescent="0.2">
      <c r="A1049" t="s">
        <v>1167</v>
      </c>
      <c r="B1049" t="s">
        <v>171</v>
      </c>
      <c r="C1049" t="s">
        <v>172</v>
      </c>
      <c r="D1049" t="s">
        <v>32</v>
      </c>
      <c r="E1049" s="2">
        <v>45328.337523148148</v>
      </c>
      <c r="F1049" s="2">
        <v>45328.480578703697</v>
      </c>
      <c r="G1049" t="str">
        <f t="shared" si="81"/>
        <v>02</v>
      </c>
      <c r="H1049" t="str">
        <f t="shared" si="82"/>
        <v>06</v>
      </c>
      <c r="I1049">
        <v>237</v>
      </c>
      <c r="J1049">
        <f t="shared" si="83"/>
        <v>3.95</v>
      </c>
      <c r="K1049" t="s">
        <v>42</v>
      </c>
      <c r="L1049" t="s">
        <v>112</v>
      </c>
      <c r="M1049" t="s">
        <v>34</v>
      </c>
      <c r="N1049" t="b">
        <v>0</v>
      </c>
      <c r="O1049">
        <f>_xlfn.XLOOKUP(B1049,Machine_Info!A:A,Machine_Info!E:E)</f>
        <v>16</v>
      </c>
      <c r="P1049">
        <f t="shared" si="80"/>
        <v>12.05</v>
      </c>
      <c r="Q1049">
        <f t="shared" si="84"/>
        <v>0.75312500000000004</v>
      </c>
    </row>
    <row r="1050" spans="1:17" x14ac:dyDescent="0.2">
      <c r="A1050" t="s">
        <v>1168</v>
      </c>
      <c r="B1050" t="s">
        <v>92</v>
      </c>
      <c r="C1050" t="s">
        <v>93</v>
      </c>
      <c r="D1050" t="s">
        <v>59</v>
      </c>
      <c r="E1050" s="2">
        <v>45328.378148148149</v>
      </c>
      <c r="F1050" s="2">
        <v>45328.537175925929</v>
      </c>
      <c r="G1050" t="str">
        <f t="shared" si="81"/>
        <v>02</v>
      </c>
      <c r="H1050" t="str">
        <f t="shared" si="82"/>
        <v>06</v>
      </c>
      <c r="I1050">
        <v>246</v>
      </c>
      <c r="J1050">
        <f t="shared" si="83"/>
        <v>4.0999999999999996</v>
      </c>
      <c r="K1050" t="s">
        <v>38</v>
      </c>
      <c r="L1050" t="s">
        <v>112</v>
      </c>
      <c r="M1050" t="s">
        <v>34</v>
      </c>
      <c r="N1050" t="b">
        <v>0</v>
      </c>
      <c r="O1050">
        <f>_xlfn.XLOOKUP(B1050,Machine_Info!A:A,Machine_Info!E:E)</f>
        <v>20</v>
      </c>
      <c r="P1050">
        <f t="shared" si="80"/>
        <v>15.9</v>
      </c>
      <c r="Q1050">
        <f t="shared" si="84"/>
        <v>0.79500000000000004</v>
      </c>
    </row>
    <row r="1051" spans="1:17" x14ac:dyDescent="0.2">
      <c r="A1051" t="s">
        <v>1169</v>
      </c>
      <c r="B1051" t="s">
        <v>89</v>
      </c>
      <c r="C1051" t="s">
        <v>90</v>
      </c>
      <c r="D1051" t="s">
        <v>32</v>
      </c>
      <c r="E1051" s="2">
        <v>45328.430694444447</v>
      </c>
      <c r="F1051" s="2">
        <v>45328.440416666657</v>
      </c>
      <c r="G1051" t="str">
        <f t="shared" si="81"/>
        <v>02</v>
      </c>
      <c r="H1051" t="str">
        <f t="shared" si="82"/>
        <v>06</v>
      </c>
      <c r="I1051">
        <v>272</v>
      </c>
      <c r="J1051">
        <f t="shared" si="83"/>
        <v>4.5333333333333332</v>
      </c>
      <c r="K1051" t="s">
        <v>38</v>
      </c>
      <c r="L1051" t="s">
        <v>112</v>
      </c>
      <c r="M1051" t="s">
        <v>34</v>
      </c>
      <c r="N1051" t="b">
        <v>0</v>
      </c>
      <c r="O1051">
        <f>_xlfn.XLOOKUP(B1051,Machine_Info!A:A,Machine_Info!E:E)</f>
        <v>14</v>
      </c>
      <c r="P1051">
        <f t="shared" si="80"/>
        <v>9.4666666666666668</v>
      </c>
      <c r="Q1051">
        <f t="shared" si="84"/>
        <v>0.67619047619047623</v>
      </c>
    </row>
    <row r="1052" spans="1:17" x14ac:dyDescent="0.2">
      <c r="A1052" t="s">
        <v>1170</v>
      </c>
      <c r="B1052" t="s">
        <v>96</v>
      </c>
      <c r="C1052" t="s">
        <v>97</v>
      </c>
      <c r="D1052" t="s">
        <v>27</v>
      </c>
      <c r="E1052" s="2">
        <v>45328.443912037037</v>
      </c>
      <c r="F1052" s="2">
        <v>45328.576550925929</v>
      </c>
      <c r="G1052" t="str">
        <f t="shared" si="81"/>
        <v>02</v>
      </c>
      <c r="H1052" t="str">
        <f t="shared" si="82"/>
        <v>06</v>
      </c>
      <c r="I1052">
        <v>334</v>
      </c>
      <c r="J1052">
        <f t="shared" si="83"/>
        <v>5.5666666666666664</v>
      </c>
      <c r="K1052" t="s">
        <v>46</v>
      </c>
      <c r="L1052" t="s">
        <v>33</v>
      </c>
      <c r="M1052" t="s">
        <v>23</v>
      </c>
      <c r="N1052" t="b">
        <v>0</v>
      </c>
      <c r="O1052">
        <f>_xlfn.XLOOKUP(B1052,Machine_Info!A:A,Machine_Info!E:E)</f>
        <v>20</v>
      </c>
      <c r="P1052">
        <f t="shared" si="80"/>
        <v>14.433333333333334</v>
      </c>
      <c r="Q1052">
        <f t="shared" si="84"/>
        <v>0.72166666666666668</v>
      </c>
    </row>
    <row r="1053" spans="1:17" x14ac:dyDescent="0.2">
      <c r="A1053" t="s">
        <v>1171</v>
      </c>
      <c r="B1053" t="s">
        <v>253</v>
      </c>
      <c r="C1053" t="s">
        <v>254</v>
      </c>
      <c r="D1053" t="s">
        <v>59</v>
      </c>
      <c r="E1053" s="2">
        <v>45328.468900462962</v>
      </c>
      <c r="F1053" s="2">
        <v>45328.481400462973</v>
      </c>
      <c r="G1053" t="str">
        <f t="shared" si="81"/>
        <v>02</v>
      </c>
      <c r="H1053" t="str">
        <f t="shared" si="82"/>
        <v>06</v>
      </c>
      <c r="I1053">
        <v>6</v>
      </c>
      <c r="J1053">
        <f t="shared" si="83"/>
        <v>0.1</v>
      </c>
      <c r="K1053" t="s">
        <v>21</v>
      </c>
      <c r="L1053" t="s">
        <v>10155</v>
      </c>
      <c r="M1053" t="s">
        <v>44</v>
      </c>
      <c r="N1053" t="b">
        <v>1</v>
      </c>
      <c r="O1053">
        <f>_xlfn.XLOOKUP(B1053,Machine_Info!A:A,Machine_Info!E:E)</f>
        <v>22</v>
      </c>
      <c r="P1053">
        <f t="shared" si="80"/>
        <v>21.9</v>
      </c>
      <c r="Q1053">
        <f t="shared" si="84"/>
        <v>0.99545454545454537</v>
      </c>
    </row>
    <row r="1054" spans="1:17" x14ac:dyDescent="0.2">
      <c r="A1054" t="s">
        <v>1172</v>
      </c>
      <c r="B1054" t="s">
        <v>18</v>
      </c>
      <c r="C1054" t="s">
        <v>19</v>
      </c>
      <c r="D1054" t="s">
        <v>20</v>
      </c>
      <c r="E1054" s="2">
        <v>45328.476122685177</v>
      </c>
      <c r="F1054" s="2">
        <v>45328.698344907411</v>
      </c>
      <c r="G1054" t="str">
        <f t="shared" si="81"/>
        <v>02</v>
      </c>
      <c r="H1054" t="str">
        <f t="shared" si="82"/>
        <v>06</v>
      </c>
      <c r="I1054">
        <v>136</v>
      </c>
      <c r="J1054">
        <f t="shared" si="83"/>
        <v>2.2666666666666666</v>
      </c>
      <c r="K1054" t="s">
        <v>103</v>
      </c>
      <c r="L1054" t="s">
        <v>10155</v>
      </c>
      <c r="M1054" t="s">
        <v>44</v>
      </c>
      <c r="N1054" t="b">
        <v>0</v>
      </c>
      <c r="O1054">
        <f>_xlfn.XLOOKUP(B1054,Machine_Info!A:A,Machine_Info!E:E)</f>
        <v>16</v>
      </c>
      <c r="P1054">
        <f t="shared" si="80"/>
        <v>13.733333333333334</v>
      </c>
      <c r="Q1054">
        <f t="shared" si="84"/>
        <v>0.85833333333333339</v>
      </c>
    </row>
    <row r="1055" spans="1:17" x14ac:dyDescent="0.2">
      <c r="A1055" t="s">
        <v>1173</v>
      </c>
      <c r="B1055" t="s">
        <v>25</v>
      </c>
      <c r="C1055" t="s">
        <v>26</v>
      </c>
      <c r="D1055" t="s">
        <v>27</v>
      </c>
      <c r="E1055" s="2">
        <v>45328.481469907398</v>
      </c>
      <c r="F1055" s="2">
        <v>45328.496053240742</v>
      </c>
      <c r="G1055" t="str">
        <f t="shared" si="81"/>
        <v>02</v>
      </c>
      <c r="H1055" t="str">
        <f t="shared" si="82"/>
        <v>06</v>
      </c>
      <c r="I1055">
        <v>1210</v>
      </c>
      <c r="J1055">
        <f t="shared" si="83"/>
        <v>20.166666666666668</v>
      </c>
      <c r="K1055" t="s">
        <v>28</v>
      </c>
      <c r="L1055" t="s">
        <v>33</v>
      </c>
      <c r="M1055" t="s">
        <v>23</v>
      </c>
      <c r="N1055" t="b">
        <v>0</v>
      </c>
      <c r="O1055">
        <f>_xlfn.XLOOKUP(B1055,Machine_Info!A:A,Machine_Info!E:E)</f>
        <v>22</v>
      </c>
      <c r="P1055">
        <f t="shared" si="80"/>
        <v>1.8333333333333321</v>
      </c>
      <c r="Q1055">
        <f t="shared" si="84"/>
        <v>8.3333333333333273E-2</v>
      </c>
    </row>
    <row r="1056" spans="1:17" x14ac:dyDescent="0.2">
      <c r="A1056" t="s">
        <v>1174</v>
      </c>
      <c r="B1056" t="s">
        <v>49</v>
      </c>
      <c r="C1056" t="s">
        <v>50</v>
      </c>
      <c r="D1056" t="s">
        <v>20</v>
      </c>
      <c r="E1056" s="2">
        <v>45328.508900462963</v>
      </c>
      <c r="F1056" s="2">
        <v>45328.698483796303</v>
      </c>
      <c r="G1056" t="str">
        <f t="shared" si="81"/>
        <v>02</v>
      </c>
      <c r="H1056" t="str">
        <f t="shared" si="82"/>
        <v>06</v>
      </c>
      <c r="I1056">
        <v>476</v>
      </c>
      <c r="J1056">
        <f t="shared" si="83"/>
        <v>7.9333333333333336</v>
      </c>
      <c r="K1056" t="s">
        <v>54</v>
      </c>
      <c r="L1056" t="s">
        <v>112</v>
      </c>
      <c r="M1056" t="s">
        <v>34</v>
      </c>
      <c r="N1056" t="b">
        <v>1</v>
      </c>
      <c r="O1056">
        <f>_xlfn.XLOOKUP(B1056,Machine_Info!A:A,Machine_Info!E:E)</f>
        <v>22</v>
      </c>
      <c r="P1056">
        <f t="shared" si="80"/>
        <v>14.066666666666666</v>
      </c>
      <c r="Q1056">
        <f t="shared" si="84"/>
        <v>0.6393939393939394</v>
      </c>
    </row>
    <row r="1057" spans="1:17" x14ac:dyDescent="0.2">
      <c r="A1057" t="s">
        <v>1175</v>
      </c>
      <c r="B1057" t="s">
        <v>92</v>
      </c>
      <c r="C1057" t="s">
        <v>93</v>
      </c>
      <c r="D1057" t="s">
        <v>59</v>
      </c>
      <c r="E1057" s="2">
        <v>45328.512962962966</v>
      </c>
      <c r="F1057" s="2">
        <v>45328.541435185187</v>
      </c>
      <c r="G1057" t="str">
        <f t="shared" si="81"/>
        <v>02</v>
      </c>
      <c r="H1057" t="str">
        <f t="shared" si="82"/>
        <v>06</v>
      </c>
      <c r="I1057">
        <v>427</v>
      </c>
      <c r="J1057">
        <f t="shared" si="83"/>
        <v>7.1166666666666663</v>
      </c>
      <c r="K1057" t="s">
        <v>21</v>
      </c>
      <c r="L1057" t="s">
        <v>112</v>
      </c>
      <c r="M1057" t="s">
        <v>34</v>
      </c>
      <c r="N1057" t="b">
        <v>1</v>
      </c>
      <c r="O1057">
        <f>_xlfn.XLOOKUP(B1057,Machine_Info!A:A,Machine_Info!E:E)</f>
        <v>20</v>
      </c>
      <c r="P1057">
        <f t="shared" si="80"/>
        <v>12.883333333333333</v>
      </c>
      <c r="Q1057">
        <f t="shared" si="84"/>
        <v>0.64416666666666667</v>
      </c>
    </row>
    <row r="1058" spans="1:17" x14ac:dyDescent="0.2">
      <c r="A1058" t="s">
        <v>1176</v>
      </c>
      <c r="B1058" t="s">
        <v>253</v>
      </c>
      <c r="C1058" t="s">
        <v>254</v>
      </c>
      <c r="D1058" t="s">
        <v>59</v>
      </c>
      <c r="E1058" s="2">
        <v>45328.514236111107</v>
      </c>
      <c r="F1058" s="2">
        <v>45328.583680555559</v>
      </c>
      <c r="G1058" t="str">
        <f t="shared" si="81"/>
        <v>02</v>
      </c>
      <c r="H1058" t="str">
        <f t="shared" si="82"/>
        <v>06</v>
      </c>
      <c r="I1058">
        <v>6</v>
      </c>
      <c r="J1058">
        <f t="shared" si="83"/>
        <v>0.1</v>
      </c>
      <c r="K1058" t="s">
        <v>21</v>
      </c>
      <c r="L1058" t="s">
        <v>112</v>
      </c>
      <c r="M1058" t="s">
        <v>34</v>
      </c>
      <c r="N1058" t="b">
        <v>1</v>
      </c>
      <c r="O1058">
        <f>_xlfn.XLOOKUP(B1058,Machine_Info!A:A,Machine_Info!E:E)</f>
        <v>22</v>
      </c>
      <c r="P1058">
        <f t="shared" si="80"/>
        <v>21.9</v>
      </c>
      <c r="Q1058">
        <f t="shared" si="84"/>
        <v>0.99545454545454537</v>
      </c>
    </row>
    <row r="1059" spans="1:17" x14ac:dyDescent="0.2">
      <c r="A1059" t="s">
        <v>1177</v>
      </c>
      <c r="B1059" t="s">
        <v>49</v>
      </c>
      <c r="C1059" t="s">
        <v>50</v>
      </c>
      <c r="D1059" t="s">
        <v>20</v>
      </c>
      <c r="E1059" s="2">
        <v>45328.539502314823</v>
      </c>
      <c r="F1059" s="2">
        <v>45328.652002314811</v>
      </c>
      <c r="G1059" t="str">
        <f t="shared" si="81"/>
        <v>02</v>
      </c>
      <c r="H1059" t="str">
        <f t="shared" si="82"/>
        <v>06</v>
      </c>
      <c r="I1059">
        <v>1050</v>
      </c>
      <c r="J1059">
        <f t="shared" si="83"/>
        <v>17.5</v>
      </c>
      <c r="K1059" t="s">
        <v>38</v>
      </c>
      <c r="L1059" t="s">
        <v>10155</v>
      </c>
      <c r="M1059" t="s">
        <v>44</v>
      </c>
      <c r="N1059" t="b">
        <v>0</v>
      </c>
      <c r="O1059">
        <f>_xlfn.XLOOKUP(B1059,Machine_Info!A:A,Machine_Info!E:E)</f>
        <v>22</v>
      </c>
      <c r="P1059">
        <f t="shared" si="80"/>
        <v>4.5</v>
      </c>
      <c r="Q1059">
        <f t="shared" si="84"/>
        <v>0.20454545454545456</v>
      </c>
    </row>
    <row r="1060" spans="1:17" x14ac:dyDescent="0.2">
      <c r="A1060" t="s">
        <v>1178</v>
      </c>
      <c r="B1060" t="s">
        <v>40</v>
      </c>
      <c r="C1060" t="s">
        <v>41</v>
      </c>
      <c r="D1060" t="s">
        <v>20</v>
      </c>
      <c r="E1060" s="2">
        <v>45328.548668981479</v>
      </c>
      <c r="F1060" s="2">
        <v>45328.68408564815</v>
      </c>
      <c r="G1060" t="str">
        <f t="shared" si="81"/>
        <v>02</v>
      </c>
      <c r="H1060" t="str">
        <f t="shared" si="82"/>
        <v>06</v>
      </c>
      <c r="I1060">
        <v>1026</v>
      </c>
      <c r="J1060">
        <f t="shared" si="83"/>
        <v>17.100000000000001</v>
      </c>
      <c r="K1060" t="s">
        <v>42</v>
      </c>
      <c r="L1060" t="s">
        <v>33</v>
      </c>
      <c r="M1060" t="s">
        <v>23</v>
      </c>
      <c r="N1060" t="b">
        <v>0</v>
      </c>
      <c r="O1060">
        <f>_xlfn.XLOOKUP(B1060,Machine_Info!A:A,Machine_Info!E:E)</f>
        <v>18</v>
      </c>
      <c r="P1060">
        <f t="shared" si="80"/>
        <v>0.89999999999999858</v>
      </c>
      <c r="Q1060">
        <f t="shared" si="84"/>
        <v>4.999999999999992E-2</v>
      </c>
    </row>
    <row r="1061" spans="1:17" x14ac:dyDescent="0.2">
      <c r="A1061" t="s">
        <v>1179</v>
      </c>
      <c r="B1061" t="s">
        <v>167</v>
      </c>
      <c r="C1061" t="s">
        <v>168</v>
      </c>
      <c r="D1061" t="s">
        <v>59</v>
      </c>
      <c r="E1061" s="2">
        <v>45328.549722222233</v>
      </c>
      <c r="F1061" s="2">
        <v>45328.769861111112</v>
      </c>
      <c r="G1061" t="str">
        <f t="shared" si="81"/>
        <v>02</v>
      </c>
      <c r="H1061" t="str">
        <f t="shared" si="82"/>
        <v>06</v>
      </c>
      <c r="I1061">
        <v>208</v>
      </c>
      <c r="J1061">
        <f t="shared" si="83"/>
        <v>3.4666666666666668</v>
      </c>
      <c r="K1061" t="s">
        <v>110</v>
      </c>
      <c r="L1061" t="s">
        <v>10155</v>
      </c>
      <c r="M1061" t="s">
        <v>44</v>
      </c>
      <c r="N1061" t="b">
        <v>0</v>
      </c>
      <c r="O1061">
        <f>_xlfn.XLOOKUP(B1061,Machine_Info!A:A,Machine_Info!E:E)</f>
        <v>14</v>
      </c>
      <c r="P1061">
        <f t="shared" si="80"/>
        <v>10.533333333333333</v>
      </c>
      <c r="Q1061">
        <f t="shared" si="84"/>
        <v>0.75238095238095237</v>
      </c>
    </row>
    <row r="1062" spans="1:17" x14ac:dyDescent="0.2">
      <c r="A1062" t="s">
        <v>1180</v>
      </c>
      <c r="B1062" t="s">
        <v>66</v>
      </c>
      <c r="C1062" t="s">
        <v>67</v>
      </c>
      <c r="D1062" t="s">
        <v>32</v>
      </c>
      <c r="E1062" s="2">
        <v>45328.554525462961</v>
      </c>
      <c r="F1062" s="2">
        <v>45328.770497685182</v>
      </c>
      <c r="G1062" t="str">
        <f t="shared" si="81"/>
        <v>02</v>
      </c>
      <c r="H1062" t="str">
        <f t="shared" si="82"/>
        <v>06</v>
      </c>
      <c r="I1062">
        <v>305</v>
      </c>
      <c r="J1062">
        <f t="shared" si="83"/>
        <v>5.083333333333333</v>
      </c>
      <c r="K1062" t="s">
        <v>38</v>
      </c>
      <c r="L1062" t="s">
        <v>10155</v>
      </c>
      <c r="M1062" t="s">
        <v>44</v>
      </c>
      <c r="N1062" t="b">
        <v>0</v>
      </c>
      <c r="O1062">
        <f>_xlfn.XLOOKUP(B1062,Machine_Info!A:A,Machine_Info!E:E)</f>
        <v>14</v>
      </c>
      <c r="P1062">
        <f t="shared" si="80"/>
        <v>8.9166666666666679</v>
      </c>
      <c r="Q1062">
        <f t="shared" si="84"/>
        <v>0.63690476190476197</v>
      </c>
    </row>
    <row r="1063" spans="1:17" x14ac:dyDescent="0.2">
      <c r="A1063" t="s">
        <v>1181</v>
      </c>
      <c r="B1063" t="s">
        <v>132</v>
      </c>
      <c r="C1063" t="s">
        <v>133</v>
      </c>
      <c r="D1063" t="s">
        <v>59</v>
      </c>
      <c r="E1063" s="2">
        <v>45328.643773148149</v>
      </c>
      <c r="F1063" s="2">
        <v>45328.659745370373</v>
      </c>
      <c r="G1063" t="str">
        <f t="shared" si="81"/>
        <v>02</v>
      </c>
      <c r="H1063" t="str">
        <f t="shared" si="82"/>
        <v>06</v>
      </c>
      <c r="I1063">
        <v>92</v>
      </c>
      <c r="J1063">
        <f t="shared" si="83"/>
        <v>1.5333333333333334</v>
      </c>
      <c r="K1063" t="s">
        <v>46</v>
      </c>
      <c r="L1063" t="s">
        <v>33</v>
      </c>
      <c r="M1063" t="s">
        <v>23</v>
      </c>
      <c r="N1063" t="b">
        <v>0</v>
      </c>
      <c r="O1063">
        <f>_xlfn.XLOOKUP(B1063,Machine_Info!A:A,Machine_Info!E:E)</f>
        <v>14</v>
      </c>
      <c r="P1063">
        <f t="shared" si="80"/>
        <v>12.466666666666667</v>
      </c>
      <c r="Q1063">
        <f t="shared" si="84"/>
        <v>0.89047619047619053</v>
      </c>
    </row>
    <row r="1064" spans="1:17" x14ac:dyDescent="0.2">
      <c r="A1064" t="s">
        <v>1182</v>
      </c>
      <c r="B1064" t="s">
        <v>152</v>
      </c>
      <c r="C1064" t="s">
        <v>153</v>
      </c>
      <c r="D1064" t="s">
        <v>27</v>
      </c>
      <c r="E1064" s="2">
        <v>45328.674444444441</v>
      </c>
      <c r="F1064" s="2">
        <v>45328.684861111113</v>
      </c>
      <c r="G1064" t="str">
        <f t="shared" si="81"/>
        <v>02</v>
      </c>
      <c r="H1064" t="str">
        <f t="shared" si="82"/>
        <v>06</v>
      </c>
      <c r="I1064">
        <v>279</v>
      </c>
      <c r="J1064">
        <f t="shared" si="83"/>
        <v>4.6500000000000004</v>
      </c>
      <c r="K1064" t="s">
        <v>54</v>
      </c>
      <c r="L1064" t="s">
        <v>33</v>
      </c>
      <c r="M1064" t="s">
        <v>23</v>
      </c>
      <c r="N1064" t="b">
        <v>1</v>
      </c>
      <c r="O1064">
        <f>_xlfn.XLOOKUP(B1064,Machine_Info!A:A,Machine_Info!E:E)</f>
        <v>18</v>
      </c>
      <c r="P1064">
        <f t="shared" si="80"/>
        <v>13.35</v>
      </c>
      <c r="Q1064">
        <f t="shared" si="84"/>
        <v>0.7416666666666667</v>
      </c>
    </row>
    <row r="1065" spans="1:17" x14ac:dyDescent="0.2">
      <c r="A1065" t="s">
        <v>1183</v>
      </c>
      <c r="B1065" t="s">
        <v>171</v>
      </c>
      <c r="C1065" t="s">
        <v>172</v>
      </c>
      <c r="D1065" t="s">
        <v>32</v>
      </c>
      <c r="E1065" s="2">
        <v>45328.692152777781</v>
      </c>
      <c r="F1065" s="2">
        <v>45328.717152777783</v>
      </c>
      <c r="G1065" t="str">
        <f t="shared" si="81"/>
        <v>02</v>
      </c>
      <c r="H1065" t="str">
        <f t="shared" si="82"/>
        <v>06</v>
      </c>
      <c r="I1065">
        <v>101</v>
      </c>
      <c r="J1065">
        <f t="shared" si="83"/>
        <v>1.6833333333333333</v>
      </c>
      <c r="K1065" t="s">
        <v>38</v>
      </c>
      <c r="L1065" t="s">
        <v>112</v>
      </c>
      <c r="M1065" t="s">
        <v>34</v>
      </c>
      <c r="N1065" t="b">
        <v>0</v>
      </c>
      <c r="O1065">
        <f>_xlfn.XLOOKUP(B1065,Machine_Info!A:A,Machine_Info!E:E)</f>
        <v>16</v>
      </c>
      <c r="P1065">
        <f t="shared" si="80"/>
        <v>14.316666666666666</v>
      </c>
      <c r="Q1065">
        <f t="shared" si="84"/>
        <v>0.89479166666666665</v>
      </c>
    </row>
    <row r="1066" spans="1:17" x14ac:dyDescent="0.2">
      <c r="A1066" t="s">
        <v>1184</v>
      </c>
      <c r="B1066" t="s">
        <v>84</v>
      </c>
      <c r="C1066" t="s">
        <v>85</v>
      </c>
      <c r="D1066" t="s">
        <v>27</v>
      </c>
      <c r="E1066" s="2">
        <v>45328.723402777781</v>
      </c>
      <c r="F1066" s="2">
        <v>45328.751875000002</v>
      </c>
      <c r="G1066" t="str">
        <f t="shared" si="81"/>
        <v>02</v>
      </c>
      <c r="H1066" t="str">
        <f t="shared" si="82"/>
        <v>06</v>
      </c>
      <c r="I1066">
        <v>345</v>
      </c>
      <c r="J1066">
        <f t="shared" si="83"/>
        <v>5.75</v>
      </c>
      <c r="K1066" t="s">
        <v>42</v>
      </c>
      <c r="L1066" t="s">
        <v>33</v>
      </c>
      <c r="M1066" t="s">
        <v>23</v>
      </c>
      <c r="N1066" t="b">
        <v>0</v>
      </c>
      <c r="O1066">
        <f>_xlfn.XLOOKUP(B1066,Machine_Info!A:A,Machine_Info!E:E)</f>
        <v>22</v>
      </c>
      <c r="P1066">
        <f t="shared" si="80"/>
        <v>16.25</v>
      </c>
      <c r="Q1066">
        <f t="shared" si="84"/>
        <v>0.73863636363636365</v>
      </c>
    </row>
    <row r="1067" spans="1:17" x14ac:dyDescent="0.2">
      <c r="A1067" t="s">
        <v>1185</v>
      </c>
      <c r="B1067" t="s">
        <v>263</v>
      </c>
      <c r="C1067" t="s">
        <v>264</v>
      </c>
      <c r="D1067" t="s">
        <v>27</v>
      </c>
      <c r="E1067" s="2">
        <v>45328.744652777779</v>
      </c>
      <c r="F1067" s="2">
        <v>45328.768263888887</v>
      </c>
      <c r="G1067" t="str">
        <f t="shared" si="81"/>
        <v>02</v>
      </c>
      <c r="H1067" t="str">
        <f t="shared" si="82"/>
        <v>06</v>
      </c>
      <c r="I1067">
        <v>157</v>
      </c>
      <c r="J1067">
        <f t="shared" si="83"/>
        <v>2.6166666666666667</v>
      </c>
      <c r="K1067" t="s">
        <v>103</v>
      </c>
      <c r="L1067" t="s">
        <v>33</v>
      </c>
      <c r="M1067" t="s">
        <v>23</v>
      </c>
      <c r="N1067" t="b">
        <v>0</v>
      </c>
      <c r="O1067">
        <f>_xlfn.XLOOKUP(B1067,Machine_Info!A:A,Machine_Info!E:E)</f>
        <v>22</v>
      </c>
      <c r="P1067">
        <f t="shared" si="80"/>
        <v>19.383333333333333</v>
      </c>
      <c r="Q1067">
        <f t="shared" si="84"/>
        <v>0.88106060606060599</v>
      </c>
    </row>
    <row r="1068" spans="1:17" x14ac:dyDescent="0.2">
      <c r="A1068" t="s">
        <v>1186</v>
      </c>
      <c r="B1068" t="s">
        <v>96</v>
      </c>
      <c r="C1068" t="s">
        <v>97</v>
      </c>
      <c r="D1068" t="s">
        <v>27</v>
      </c>
      <c r="E1068" s="2">
        <v>45328.751203703701</v>
      </c>
      <c r="F1068" s="2">
        <v>45329.008842592593</v>
      </c>
      <c r="G1068" t="str">
        <f t="shared" si="81"/>
        <v>02</v>
      </c>
      <c r="H1068" t="str">
        <f t="shared" si="82"/>
        <v>06</v>
      </c>
      <c r="I1068">
        <v>413</v>
      </c>
      <c r="J1068">
        <f t="shared" si="83"/>
        <v>6.8833333333333337</v>
      </c>
      <c r="K1068" t="s">
        <v>76</v>
      </c>
      <c r="L1068" t="s">
        <v>112</v>
      </c>
      <c r="M1068" t="s">
        <v>34</v>
      </c>
      <c r="N1068" t="b">
        <v>0</v>
      </c>
      <c r="O1068">
        <f>_xlfn.XLOOKUP(B1068,Machine_Info!A:A,Machine_Info!E:E)</f>
        <v>20</v>
      </c>
      <c r="P1068">
        <f t="shared" si="80"/>
        <v>13.116666666666667</v>
      </c>
      <c r="Q1068">
        <f t="shared" si="84"/>
        <v>0.65583333333333338</v>
      </c>
    </row>
    <row r="1069" spans="1:17" x14ac:dyDescent="0.2">
      <c r="A1069" t="s">
        <v>1187</v>
      </c>
      <c r="B1069" t="s">
        <v>84</v>
      </c>
      <c r="C1069" t="s">
        <v>85</v>
      </c>
      <c r="D1069" t="s">
        <v>27</v>
      </c>
      <c r="E1069" s="2">
        <v>45328.760798611111</v>
      </c>
      <c r="F1069" s="2">
        <v>45328.973993055559</v>
      </c>
      <c r="G1069" t="str">
        <f t="shared" si="81"/>
        <v>02</v>
      </c>
      <c r="H1069" t="str">
        <f t="shared" si="82"/>
        <v>06</v>
      </c>
      <c r="I1069">
        <v>489</v>
      </c>
      <c r="J1069">
        <f t="shared" si="83"/>
        <v>8.15</v>
      </c>
      <c r="K1069" t="s">
        <v>28</v>
      </c>
      <c r="L1069" t="s">
        <v>33</v>
      </c>
      <c r="M1069" t="s">
        <v>23</v>
      </c>
      <c r="N1069" t="b">
        <v>0</v>
      </c>
      <c r="O1069">
        <f>_xlfn.XLOOKUP(B1069,Machine_Info!A:A,Machine_Info!E:E)</f>
        <v>22</v>
      </c>
      <c r="P1069">
        <f t="shared" si="80"/>
        <v>13.85</v>
      </c>
      <c r="Q1069">
        <f t="shared" si="84"/>
        <v>0.62954545454545452</v>
      </c>
    </row>
    <row r="1070" spans="1:17" x14ac:dyDescent="0.2">
      <c r="A1070" t="s">
        <v>1188</v>
      </c>
      <c r="B1070" t="s">
        <v>66</v>
      </c>
      <c r="C1070" t="s">
        <v>67</v>
      </c>
      <c r="D1070" t="s">
        <v>32</v>
      </c>
      <c r="E1070" s="2">
        <v>45328.764016203713</v>
      </c>
      <c r="F1070" s="2">
        <v>45328.77443287037</v>
      </c>
      <c r="G1070" t="str">
        <f t="shared" si="81"/>
        <v>02</v>
      </c>
      <c r="H1070" t="str">
        <f t="shared" si="82"/>
        <v>06</v>
      </c>
      <c r="I1070">
        <v>201</v>
      </c>
      <c r="J1070">
        <f t="shared" si="83"/>
        <v>3.35</v>
      </c>
      <c r="K1070" t="s">
        <v>103</v>
      </c>
      <c r="L1070" t="s">
        <v>112</v>
      </c>
      <c r="M1070" t="s">
        <v>34</v>
      </c>
      <c r="N1070" t="b">
        <v>0</v>
      </c>
      <c r="O1070">
        <f>_xlfn.XLOOKUP(B1070,Machine_Info!A:A,Machine_Info!E:E)</f>
        <v>14</v>
      </c>
      <c r="P1070">
        <f t="shared" si="80"/>
        <v>10.65</v>
      </c>
      <c r="Q1070">
        <f t="shared" si="84"/>
        <v>0.76071428571428579</v>
      </c>
    </row>
    <row r="1071" spans="1:17" x14ac:dyDescent="0.2">
      <c r="A1071" t="s">
        <v>1189</v>
      </c>
      <c r="B1071" t="s">
        <v>132</v>
      </c>
      <c r="C1071" t="s">
        <v>133</v>
      </c>
      <c r="D1071" t="s">
        <v>59</v>
      </c>
      <c r="E1071" s="2">
        <v>45328.807222222233</v>
      </c>
      <c r="F1071" s="2">
        <v>45329.405138888891</v>
      </c>
      <c r="G1071" t="str">
        <f t="shared" si="81"/>
        <v>02</v>
      </c>
      <c r="H1071" t="str">
        <f t="shared" si="82"/>
        <v>06</v>
      </c>
      <c r="I1071">
        <v>67</v>
      </c>
      <c r="J1071">
        <f t="shared" si="83"/>
        <v>1.1166666666666667</v>
      </c>
      <c r="K1071" t="s">
        <v>71</v>
      </c>
      <c r="L1071" t="s">
        <v>10155</v>
      </c>
      <c r="M1071" t="s">
        <v>44</v>
      </c>
      <c r="N1071" t="b">
        <v>1</v>
      </c>
      <c r="O1071">
        <f>_xlfn.XLOOKUP(B1071,Machine_Info!A:A,Machine_Info!E:E)</f>
        <v>14</v>
      </c>
      <c r="P1071">
        <f t="shared" si="80"/>
        <v>12.883333333333333</v>
      </c>
      <c r="Q1071">
        <f t="shared" si="84"/>
        <v>0.92023809523809519</v>
      </c>
    </row>
    <row r="1072" spans="1:17" x14ac:dyDescent="0.2">
      <c r="A1072" t="s">
        <v>1190</v>
      </c>
      <c r="B1072" t="s">
        <v>253</v>
      </c>
      <c r="C1072" t="s">
        <v>254</v>
      </c>
      <c r="D1072" t="s">
        <v>59</v>
      </c>
      <c r="E1072" s="2">
        <v>45328.884386574071</v>
      </c>
      <c r="F1072" s="2">
        <v>45329.004525462973</v>
      </c>
      <c r="G1072" t="str">
        <f t="shared" si="81"/>
        <v>02</v>
      </c>
      <c r="H1072" t="str">
        <f t="shared" si="82"/>
        <v>06</v>
      </c>
      <c r="I1072">
        <v>11</v>
      </c>
      <c r="J1072">
        <f t="shared" si="83"/>
        <v>0.18333333333333332</v>
      </c>
      <c r="K1072" t="s">
        <v>110</v>
      </c>
      <c r="L1072" t="s">
        <v>10155</v>
      </c>
      <c r="M1072" t="s">
        <v>44</v>
      </c>
      <c r="N1072" t="b">
        <v>0</v>
      </c>
      <c r="O1072">
        <f>_xlfn.XLOOKUP(B1072,Machine_Info!A:A,Machine_Info!E:E)</f>
        <v>22</v>
      </c>
      <c r="P1072">
        <f t="shared" si="80"/>
        <v>21.816666666666666</v>
      </c>
      <c r="Q1072">
        <f t="shared" si="84"/>
        <v>0.9916666666666667</v>
      </c>
    </row>
    <row r="1073" spans="1:17" x14ac:dyDescent="0.2">
      <c r="A1073" t="s">
        <v>1191</v>
      </c>
      <c r="B1073" t="s">
        <v>253</v>
      </c>
      <c r="C1073" t="s">
        <v>254</v>
      </c>
      <c r="D1073" t="s">
        <v>59</v>
      </c>
      <c r="E1073" s="2">
        <v>45328.906666666669</v>
      </c>
      <c r="F1073" s="2">
        <v>45329.114999999998</v>
      </c>
      <c r="G1073" t="str">
        <f t="shared" si="81"/>
        <v>02</v>
      </c>
      <c r="H1073" t="str">
        <f t="shared" si="82"/>
        <v>06</v>
      </c>
      <c r="I1073">
        <v>5</v>
      </c>
      <c r="J1073">
        <f t="shared" si="83"/>
        <v>8.3333333333333329E-2</v>
      </c>
      <c r="K1073" t="s">
        <v>71</v>
      </c>
      <c r="L1073" t="s">
        <v>33</v>
      </c>
      <c r="M1073" t="s">
        <v>23</v>
      </c>
      <c r="N1073" t="b">
        <v>1</v>
      </c>
      <c r="O1073">
        <f>_xlfn.XLOOKUP(B1073,Machine_Info!A:A,Machine_Info!E:E)</f>
        <v>22</v>
      </c>
      <c r="P1073">
        <f t="shared" si="80"/>
        <v>21.916666666666668</v>
      </c>
      <c r="Q1073">
        <f t="shared" si="84"/>
        <v>0.99621212121212122</v>
      </c>
    </row>
    <row r="1074" spans="1:17" x14ac:dyDescent="0.2">
      <c r="A1074" t="s">
        <v>1192</v>
      </c>
      <c r="B1074" t="s">
        <v>106</v>
      </c>
      <c r="C1074" t="s">
        <v>107</v>
      </c>
      <c r="D1074" t="s">
        <v>59</v>
      </c>
      <c r="E1074" s="2">
        <v>45328.973912037043</v>
      </c>
      <c r="F1074" s="2">
        <v>45329.023217592592</v>
      </c>
      <c r="G1074" t="str">
        <f t="shared" si="81"/>
        <v>02</v>
      </c>
      <c r="H1074" t="str">
        <f t="shared" si="82"/>
        <v>06</v>
      </c>
      <c r="I1074">
        <v>12</v>
      </c>
      <c r="J1074">
        <f t="shared" si="83"/>
        <v>0.2</v>
      </c>
      <c r="K1074" t="s">
        <v>28</v>
      </c>
      <c r="L1074" t="s">
        <v>10155</v>
      </c>
      <c r="M1074" t="s">
        <v>44</v>
      </c>
      <c r="N1074" t="b">
        <v>0</v>
      </c>
      <c r="O1074">
        <f>_xlfn.XLOOKUP(B1074,Machine_Info!A:A,Machine_Info!E:E)</f>
        <v>16</v>
      </c>
      <c r="P1074">
        <f t="shared" si="80"/>
        <v>15.8</v>
      </c>
      <c r="Q1074">
        <f t="shared" si="84"/>
        <v>0.98750000000000004</v>
      </c>
    </row>
    <row r="1075" spans="1:17" x14ac:dyDescent="0.2">
      <c r="A1075" t="s">
        <v>1193</v>
      </c>
      <c r="B1075" t="s">
        <v>163</v>
      </c>
      <c r="C1075" t="s">
        <v>164</v>
      </c>
      <c r="D1075" t="s">
        <v>32</v>
      </c>
      <c r="E1075" s="2">
        <v>45329.006539351853</v>
      </c>
      <c r="F1075" s="2">
        <v>45329.030150462961</v>
      </c>
      <c r="G1075" t="str">
        <f t="shared" si="81"/>
        <v>02</v>
      </c>
      <c r="H1075" t="str">
        <f t="shared" si="82"/>
        <v>07</v>
      </c>
      <c r="I1075">
        <v>459</v>
      </c>
      <c r="J1075">
        <f t="shared" si="83"/>
        <v>7.65</v>
      </c>
      <c r="K1075" t="s">
        <v>71</v>
      </c>
      <c r="L1075" t="s">
        <v>33</v>
      </c>
      <c r="M1075" t="s">
        <v>23</v>
      </c>
      <c r="N1075" t="b">
        <v>1</v>
      </c>
      <c r="O1075">
        <f>_xlfn.XLOOKUP(B1075,Machine_Info!A:A,Machine_Info!E:E)</f>
        <v>20</v>
      </c>
      <c r="P1075">
        <f t="shared" si="80"/>
        <v>12.35</v>
      </c>
      <c r="Q1075">
        <f t="shared" si="84"/>
        <v>0.61749999999999994</v>
      </c>
    </row>
    <row r="1076" spans="1:17" x14ac:dyDescent="0.2">
      <c r="A1076" t="s">
        <v>1194</v>
      </c>
      <c r="B1076" t="s">
        <v>18</v>
      </c>
      <c r="C1076" t="s">
        <v>19</v>
      </c>
      <c r="D1076" t="s">
        <v>20</v>
      </c>
      <c r="E1076" s="2">
        <v>45329.043657407397</v>
      </c>
      <c r="F1076" s="2">
        <v>45329.121435185189</v>
      </c>
      <c r="G1076" t="str">
        <f t="shared" si="81"/>
        <v>02</v>
      </c>
      <c r="H1076" t="str">
        <f t="shared" si="82"/>
        <v>07</v>
      </c>
      <c r="I1076">
        <v>160</v>
      </c>
      <c r="J1076">
        <f t="shared" si="83"/>
        <v>2.6666666666666665</v>
      </c>
      <c r="K1076" t="s">
        <v>54</v>
      </c>
      <c r="L1076" t="s">
        <v>33</v>
      </c>
      <c r="M1076" t="s">
        <v>23</v>
      </c>
      <c r="N1076" t="b">
        <v>1</v>
      </c>
      <c r="O1076">
        <f>_xlfn.XLOOKUP(B1076,Machine_Info!A:A,Machine_Info!E:E)</f>
        <v>16</v>
      </c>
      <c r="P1076">
        <f t="shared" si="80"/>
        <v>13.333333333333334</v>
      </c>
      <c r="Q1076">
        <f t="shared" si="84"/>
        <v>0.83333333333333337</v>
      </c>
    </row>
    <row r="1077" spans="1:17" x14ac:dyDescent="0.2">
      <c r="A1077" t="s">
        <v>1195</v>
      </c>
      <c r="B1077" t="s">
        <v>152</v>
      </c>
      <c r="C1077" t="s">
        <v>153</v>
      </c>
      <c r="D1077" t="s">
        <v>27</v>
      </c>
      <c r="E1077" s="2">
        <v>45329.064930555563</v>
      </c>
      <c r="F1077" s="2">
        <v>45329.067708333343</v>
      </c>
      <c r="G1077" t="str">
        <f t="shared" si="81"/>
        <v>02</v>
      </c>
      <c r="H1077" t="str">
        <f t="shared" si="82"/>
        <v>07</v>
      </c>
      <c r="I1077">
        <v>137</v>
      </c>
      <c r="J1077">
        <f t="shared" si="83"/>
        <v>2.2833333333333332</v>
      </c>
      <c r="K1077" t="s">
        <v>150</v>
      </c>
      <c r="L1077" t="s">
        <v>112</v>
      </c>
      <c r="M1077" t="s">
        <v>34</v>
      </c>
      <c r="N1077" t="b">
        <v>0</v>
      </c>
      <c r="O1077">
        <f>_xlfn.XLOOKUP(B1077,Machine_Info!A:A,Machine_Info!E:E)</f>
        <v>18</v>
      </c>
      <c r="P1077">
        <f t="shared" si="80"/>
        <v>15.716666666666667</v>
      </c>
      <c r="Q1077">
        <f t="shared" si="84"/>
        <v>0.87314814814814812</v>
      </c>
    </row>
    <row r="1078" spans="1:17" x14ac:dyDescent="0.2">
      <c r="A1078" t="s">
        <v>1196</v>
      </c>
      <c r="B1078" t="s">
        <v>92</v>
      </c>
      <c r="C1078" t="s">
        <v>93</v>
      </c>
      <c r="D1078" t="s">
        <v>59</v>
      </c>
      <c r="E1078" s="2">
        <v>45329.069675925923</v>
      </c>
      <c r="F1078" s="2">
        <v>45329.221064814818</v>
      </c>
      <c r="G1078" t="str">
        <f t="shared" si="81"/>
        <v>02</v>
      </c>
      <c r="H1078" t="str">
        <f t="shared" si="82"/>
        <v>07</v>
      </c>
      <c r="I1078">
        <v>369</v>
      </c>
      <c r="J1078">
        <f t="shared" si="83"/>
        <v>6.15</v>
      </c>
      <c r="K1078" t="s">
        <v>21</v>
      </c>
      <c r="L1078" t="s">
        <v>112</v>
      </c>
      <c r="M1078" t="s">
        <v>34</v>
      </c>
      <c r="N1078" t="b">
        <v>1</v>
      </c>
      <c r="O1078">
        <f>_xlfn.XLOOKUP(B1078,Machine_Info!A:A,Machine_Info!E:E)</f>
        <v>20</v>
      </c>
      <c r="P1078">
        <f t="shared" si="80"/>
        <v>13.85</v>
      </c>
      <c r="Q1078">
        <f t="shared" si="84"/>
        <v>0.6925</v>
      </c>
    </row>
    <row r="1079" spans="1:17" x14ac:dyDescent="0.2">
      <c r="A1079" t="s">
        <v>1197</v>
      </c>
      <c r="B1079" t="s">
        <v>40</v>
      </c>
      <c r="C1079" t="s">
        <v>41</v>
      </c>
      <c r="D1079" t="s">
        <v>20</v>
      </c>
      <c r="E1079" s="2">
        <v>45329.073761574073</v>
      </c>
      <c r="F1079" s="2">
        <v>45329.090428240743</v>
      </c>
      <c r="G1079" t="str">
        <f t="shared" si="81"/>
        <v>02</v>
      </c>
      <c r="H1079" t="str">
        <f t="shared" si="82"/>
        <v>07</v>
      </c>
      <c r="I1079">
        <v>985</v>
      </c>
      <c r="J1079">
        <f t="shared" si="83"/>
        <v>16.416666666666668</v>
      </c>
      <c r="K1079" t="s">
        <v>60</v>
      </c>
      <c r="L1079" t="s">
        <v>10155</v>
      </c>
      <c r="M1079" t="s">
        <v>44</v>
      </c>
      <c r="N1079" t="b">
        <v>0</v>
      </c>
      <c r="O1079">
        <f>_xlfn.XLOOKUP(B1079,Machine_Info!A:A,Machine_Info!E:E)</f>
        <v>18</v>
      </c>
      <c r="P1079">
        <f t="shared" si="80"/>
        <v>1.5833333333333321</v>
      </c>
      <c r="Q1079">
        <f t="shared" si="84"/>
        <v>8.7962962962962896E-2</v>
      </c>
    </row>
    <row r="1080" spans="1:17" x14ac:dyDescent="0.2">
      <c r="A1080" t="s">
        <v>1198</v>
      </c>
      <c r="B1080" t="s">
        <v>36</v>
      </c>
      <c r="C1080" t="s">
        <v>37</v>
      </c>
      <c r="D1080" t="s">
        <v>20</v>
      </c>
      <c r="E1080" s="2">
        <v>45329.075196759259</v>
      </c>
      <c r="F1080" s="2">
        <v>45329.171030092592</v>
      </c>
      <c r="G1080" t="str">
        <f t="shared" si="81"/>
        <v>02</v>
      </c>
      <c r="H1080" t="str">
        <f t="shared" si="82"/>
        <v>07</v>
      </c>
      <c r="I1080">
        <v>1026</v>
      </c>
      <c r="J1080">
        <f t="shared" si="83"/>
        <v>17.100000000000001</v>
      </c>
      <c r="K1080" t="s">
        <v>28</v>
      </c>
      <c r="L1080" t="s">
        <v>33</v>
      </c>
      <c r="M1080" t="s">
        <v>23</v>
      </c>
      <c r="N1080" t="b">
        <v>0</v>
      </c>
      <c r="O1080">
        <f>_xlfn.XLOOKUP(B1080,Machine_Info!A:A,Machine_Info!E:E)</f>
        <v>18</v>
      </c>
      <c r="P1080">
        <f t="shared" si="80"/>
        <v>0.89999999999999858</v>
      </c>
      <c r="Q1080">
        <f t="shared" si="84"/>
        <v>4.999999999999992E-2</v>
      </c>
    </row>
    <row r="1081" spans="1:17" x14ac:dyDescent="0.2">
      <c r="A1081" t="s">
        <v>1199</v>
      </c>
      <c r="B1081" t="s">
        <v>63</v>
      </c>
      <c r="C1081" t="s">
        <v>64</v>
      </c>
      <c r="D1081" t="s">
        <v>32</v>
      </c>
      <c r="E1081" s="2">
        <v>45329.088553240741</v>
      </c>
      <c r="F1081" s="2">
        <v>45329.115636574083</v>
      </c>
      <c r="G1081" t="str">
        <f t="shared" si="81"/>
        <v>02</v>
      </c>
      <c r="H1081" t="str">
        <f t="shared" si="82"/>
        <v>07</v>
      </c>
      <c r="I1081">
        <v>151</v>
      </c>
      <c r="J1081">
        <f t="shared" si="83"/>
        <v>2.5166666666666666</v>
      </c>
      <c r="K1081" t="s">
        <v>28</v>
      </c>
      <c r="L1081" t="s">
        <v>112</v>
      </c>
      <c r="M1081" t="s">
        <v>34</v>
      </c>
      <c r="N1081" t="b">
        <v>0</v>
      </c>
      <c r="O1081">
        <f>_xlfn.XLOOKUP(B1081,Machine_Info!A:A,Machine_Info!E:E)</f>
        <v>20</v>
      </c>
      <c r="P1081">
        <f t="shared" si="80"/>
        <v>17.483333333333334</v>
      </c>
      <c r="Q1081">
        <f t="shared" si="84"/>
        <v>0.87416666666666676</v>
      </c>
    </row>
    <row r="1082" spans="1:17" x14ac:dyDescent="0.2">
      <c r="A1082" t="s">
        <v>1200</v>
      </c>
      <c r="B1082" t="s">
        <v>135</v>
      </c>
      <c r="C1082" t="s">
        <v>136</v>
      </c>
      <c r="D1082" t="s">
        <v>32</v>
      </c>
      <c r="E1082" s="2">
        <v>45329.095416666663</v>
      </c>
      <c r="F1082" s="2">
        <v>45329.114861111113</v>
      </c>
      <c r="G1082" t="str">
        <f t="shared" si="81"/>
        <v>02</v>
      </c>
      <c r="H1082" t="str">
        <f t="shared" si="82"/>
        <v>07</v>
      </c>
      <c r="I1082">
        <v>349</v>
      </c>
      <c r="J1082">
        <f t="shared" si="83"/>
        <v>5.8166666666666664</v>
      </c>
      <c r="K1082" t="s">
        <v>54</v>
      </c>
      <c r="L1082" t="s">
        <v>10155</v>
      </c>
      <c r="M1082" t="s">
        <v>44</v>
      </c>
      <c r="N1082" t="b">
        <v>1</v>
      </c>
      <c r="O1082">
        <f>_xlfn.XLOOKUP(B1082,Machine_Info!A:A,Machine_Info!E:E)</f>
        <v>20</v>
      </c>
      <c r="P1082">
        <f t="shared" si="80"/>
        <v>14.183333333333334</v>
      </c>
      <c r="Q1082">
        <f t="shared" si="84"/>
        <v>0.70916666666666672</v>
      </c>
    </row>
    <row r="1083" spans="1:17" x14ac:dyDescent="0.2">
      <c r="A1083" t="s">
        <v>1201</v>
      </c>
      <c r="B1083" t="s">
        <v>253</v>
      </c>
      <c r="C1083" t="s">
        <v>254</v>
      </c>
      <c r="D1083" t="s">
        <v>59</v>
      </c>
      <c r="E1083" s="2">
        <v>45329.139421296299</v>
      </c>
      <c r="F1083" s="2">
        <v>45329.146365740737</v>
      </c>
      <c r="G1083" t="str">
        <f t="shared" si="81"/>
        <v>02</v>
      </c>
      <c r="H1083" t="str">
        <f t="shared" si="82"/>
        <v>07</v>
      </c>
      <c r="I1083">
        <v>5</v>
      </c>
      <c r="J1083">
        <f t="shared" si="83"/>
        <v>8.3333333333333329E-2</v>
      </c>
      <c r="K1083" t="s">
        <v>54</v>
      </c>
      <c r="L1083" t="s">
        <v>33</v>
      </c>
      <c r="M1083" t="s">
        <v>23</v>
      </c>
      <c r="N1083" t="b">
        <v>1</v>
      </c>
      <c r="O1083">
        <f>_xlfn.XLOOKUP(B1083,Machine_Info!A:A,Machine_Info!E:E)</f>
        <v>22</v>
      </c>
      <c r="P1083">
        <f t="shared" si="80"/>
        <v>21.916666666666668</v>
      </c>
      <c r="Q1083">
        <f t="shared" si="84"/>
        <v>0.99621212121212122</v>
      </c>
    </row>
    <row r="1084" spans="1:17" x14ac:dyDescent="0.2">
      <c r="A1084" t="s">
        <v>1202</v>
      </c>
      <c r="B1084" t="s">
        <v>25</v>
      </c>
      <c r="C1084" t="s">
        <v>26</v>
      </c>
      <c r="D1084" t="s">
        <v>27</v>
      </c>
      <c r="E1084" s="2">
        <v>45329.144097222219</v>
      </c>
      <c r="F1084" s="2">
        <v>45329.146874999999</v>
      </c>
      <c r="G1084" t="str">
        <f t="shared" si="81"/>
        <v>02</v>
      </c>
      <c r="H1084" t="str">
        <f t="shared" si="82"/>
        <v>07</v>
      </c>
      <c r="I1084">
        <v>1254</v>
      </c>
      <c r="J1084">
        <f t="shared" si="83"/>
        <v>20.9</v>
      </c>
      <c r="K1084" t="s">
        <v>28</v>
      </c>
      <c r="L1084" t="s">
        <v>10155</v>
      </c>
      <c r="M1084" t="s">
        <v>44</v>
      </c>
      <c r="N1084" t="b">
        <v>0</v>
      </c>
      <c r="O1084">
        <f>_xlfn.XLOOKUP(B1084,Machine_Info!A:A,Machine_Info!E:E)</f>
        <v>22</v>
      </c>
      <c r="P1084">
        <f t="shared" si="80"/>
        <v>1.1000000000000014</v>
      </c>
      <c r="Q1084">
        <f t="shared" si="84"/>
        <v>5.0000000000000065E-2</v>
      </c>
    </row>
    <row r="1085" spans="1:17" x14ac:dyDescent="0.2">
      <c r="A1085" t="s">
        <v>1203</v>
      </c>
      <c r="B1085" t="s">
        <v>253</v>
      </c>
      <c r="C1085" t="s">
        <v>254</v>
      </c>
      <c r="D1085" t="s">
        <v>59</v>
      </c>
      <c r="E1085" s="2">
        <v>45329.176296296297</v>
      </c>
      <c r="F1085" s="2">
        <v>45329.274907407409</v>
      </c>
      <c r="G1085" t="str">
        <f t="shared" si="81"/>
        <v>02</v>
      </c>
      <c r="H1085" t="str">
        <f t="shared" si="82"/>
        <v>07</v>
      </c>
      <c r="I1085">
        <v>5</v>
      </c>
      <c r="J1085">
        <f t="shared" si="83"/>
        <v>8.3333333333333329E-2</v>
      </c>
      <c r="K1085" t="s">
        <v>71</v>
      </c>
      <c r="L1085" t="s">
        <v>33</v>
      </c>
      <c r="M1085" t="s">
        <v>23</v>
      </c>
      <c r="N1085" t="b">
        <v>1</v>
      </c>
      <c r="O1085">
        <f>_xlfn.XLOOKUP(B1085,Machine_Info!A:A,Machine_Info!E:E)</f>
        <v>22</v>
      </c>
      <c r="P1085">
        <f t="shared" si="80"/>
        <v>21.916666666666668</v>
      </c>
      <c r="Q1085">
        <f t="shared" si="84"/>
        <v>0.99621212121212122</v>
      </c>
    </row>
    <row r="1086" spans="1:17" x14ac:dyDescent="0.2">
      <c r="A1086" t="s">
        <v>1204</v>
      </c>
      <c r="B1086" t="s">
        <v>52</v>
      </c>
      <c r="C1086" t="s">
        <v>53</v>
      </c>
      <c r="D1086" t="s">
        <v>27</v>
      </c>
      <c r="E1086" s="2">
        <v>45329.222870370373</v>
      </c>
      <c r="F1086" s="2">
        <v>45329.340925925928</v>
      </c>
      <c r="G1086" t="str">
        <f t="shared" si="81"/>
        <v>02</v>
      </c>
      <c r="H1086" t="str">
        <f t="shared" si="82"/>
        <v>07</v>
      </c>
      <c r="I1086">
        <v>65</v>
      </c>
      <c r="J1086">
        <f t="shared" si="83"/>
        <v>1.0833333333333333</v>
      </c>
      <c r="K1086" t="s">
        <v>42</v>
      </c>
      <c r="L1086" t="s">
        <v>112</v>
      </c>
      <c r="M1086" t="s">
        <v>34</v>
      </c>
      <c r="N1086" t="b">
        <v>0</v>
      </c>
      <c r="O1086">
        <f>_xlfn.XLOOKUP(B1086,Machine_Info!A:A,Machine_Info!E:E)</f>
        <v>16</v>
      </c>
      <c r="P1086">
        <f t="shared" si="80"/>
        <v>14.916666666666666</v>
      </c>
      <c r="Q1086">
        <f t="shared" si="84"/>
        <v>0.93229166666666663</v>
      </c>
    </row>
    <row r="1087" spans="1:17" x14ac:dyDescent="0.2">
      <c r="A1087" t="s">
        <v>1205</v>
      </c>
      <c r="B1087" t="s">
        <v>49</v>
      </c>
      <c r="C1087" t="s">
        <v>50</v>
      </c>
      <c r="D1087" t="s">
        <v>20</v>
      </c>
      <c r="E1087" s="2">
        <v>45329.247523148151</v>
      </c>
      <c r="F1087" s="2">
        <v>45329.336412037039</v>
      </c>
      <c r="G1087" t="str">
        <f t="shared" si="81"/>
        <v>02</v>
      </c>
      <c r="H1087" t="str">
        <f t="shared" si="82"/>
        <v>07</v>
      </c>
      <c r="I1087">
        <v>436</v>
      </c>
      <c r="J1087">
        <f t="shared" si="83"/>
        <v>7.2666666666666666</v>
      </c>
      <c r="K1087" t="s">
        <v>54</v>
      </c>
      <c r="L1087" t="s">
        <v>33</v>
      </c>
      <c r="M1087" t="s">
        <v>23</v>
      </c>
      <c r="N1087" t="b">
        <v>1</v>
      </c>
      <c r="O1087">
        <f>_xlfn.XLOOKUP(B1087,Machine_Info!A:A,Machine_Info!E:E)</f>
        <v>22</v>
      </c>
      <c r="P1087">
        <f t="shared" si="80"/>
        <v>14.733333333333334</v>
      </c>
      <c r="Q1087">
        <f t="shared" si="84"/>
        <v>0.66969696969696979</v>
      </c>
    </row>
    <row r="1088" spans="1:17" x14ac:dyDescent="0.2">
      <c r="A1088" t="s">
        <v>1206</v>
      </c>
      <c r="B1088" t="s">
        <v>92</v>
      </c>
      <c r="C1088" t="s">
        <v>93</v>
      </c>
      <c r="D1088" t="s">
        <v>59</v>
      </c>
      <c r="E1088" s="2">
        <v>45329.248773148152</v>
      </c>
      <c r="F1088" s="2">
        <v>45329.251550925917</v>
      </c>
      <c r="G1088" t="str">
        <f t="shared" si="81"/>
        <v>02</v>
      </c>
      <c r="H1088" t="str">
        <f t="shared" si="82"/>
        <v>07</v>
      </c>
      <c r="I1088">
        <v>30</v>
      </c>
      <c r="J1088">
        <f t="shared" si="83"/>
        <v>0.5</v>
      </c>
      <c r="K1088" t="s">
        <v>28</v>
      </c>
      <c r="L1088" t="s">
        <v>10155</v>
      </c>
      <c r="M1088" t="s">
        <v>44</v>
      </c>
      <c r="N1088" t="b">
        <v>0</v>
      </c>
      <c r="O1088">
        <f>_xlfn.XLOOKUP(B1088,Machine_Info!A:A,Machine_Info!E:E)</f>
        <v>20</v>
      </c>
      <c r="P1088">
        <f t="shared" si="80"/>
        <v>19.5</v>
      </c>
      <c r="Q1088">
        <f t="shared" si="84"/>
        <v>0.97499999999999998</v>
      </c>
    </row>
    <row r="1089" spans="1:17" x14ac:dyDescent="0.2">
      <c r="A1089" t="s">
        <v>1207</v>
      </c>
      <c r="B1089" t="s">
        <v>171</v>
      </c>
      <c r="C1089" t="s">
        <v>172</v>
      </c>
      <c r="D1089" t="s">
        <v>32</v>
      </c>
      <c r="E1089" s="2">
        <v>45329.263333333343</v>
      </c>
      <c r="F1089" s="2">
        <v>45329.416805555556</v>
      </c>
      <c r="G1089" t="str">
        <f t="shared" si="81"/>
        <v>02</v>
      </c>
      <c r="H1089" t="str">
        <f t="shared" si="82"/>
        <v>07</v>
      </c>
      <c r="I1089">
        <v>42</v>
      </c>
      <c r="J1089">
        <f t="shared" si="83"/>
        <v>0.7</v>
      </c>
      <c r="K1089" t="s">
        <v>110</v>
      </c>
      <c r="L1089" t="s">
        <v>33</v>
      </c>
      <c r="M1089" t="s">
        <v>23</v>
      </c>
      <c r="N1089" t="b">
        <v>0</v>
      </c>
      <c r="O1089">
        <f>_xlfn.XLOOKUP(B1089,Machine_Info!A:A,Machine_Info!E:E)</f>
        <v>16</v>
      </c>
      <c r="P1089">
        <f t="shared" si="80"/>
        <v>15.3</v>
      </c>
      <c r="Q1089">
        <f t="shared" si="84"/>
        <v>0.95625000000000004</v>
      </c>
    </row>
    <row r="1090" spans="1:17" x14ac:dyDescent="0.2">
      <c r="A1090" t="s">
        <v>1208</v>
      </c>
      <c r="B1090" t="s">
        <v>92</v>
      </c>
      <c r="C1090" t="s">
        <v>93</v>
      </c>
      <c r="D1090" t="s">
        <v>59</v>
      </c>
      <c r="E1090" s="2">
        <v>45329.273958333331</v>
      </c>
      <c r="F1090" s="2">
        <v>45329.302430555559</v>
      </c>
      <c r="G1090" t="str">
        <f t="shared" si="81"/>
        <v>02</v>
      </c>
      <c r="H1090" t="str">
        <f t="shared" si="82"/>
        <v>07</v>
      </c>
      <c r="I1090">
        <v>459</v>
      </c>
      <c r="J1090">
        <f t="shared" si="83"/>
        <v>7.65</v>
      </c>
      <c r="K1090" t="s">
        <v>28</v>
      </c>
      <c r="L1090" t="s">
        <v>10155</v>
      </c>
      <c r="M1090" t="s">
        <v>44</v>
      </c>
      <c r="N1090" t="b">
        <v>0</v>
      </c>
      <c r="O1090">
        <f>_xlfn.XLOOKUP(B1090,Machine_Info!A:A,Machine_Info!E:E)</f>
        <v>20</v>
      </c>
      <c r="P1090">
        <f t="shared" ref="P1090:P1153" si="85">O1090-J1090</f>
        <v>12.35</v>
      </c>
      <c r="Q1090">
        <f t="shared" si="84"/>
        <v>0.61749999999999994</v>
      </c>
    </row>
    <row r="1091" spans="1:17" x14ac:dyDescent="0.2">
      <c r="A1091" t="s">
        <v>1209</v>
      </c>
      <c r="B1091" t="s">
        <v>78</v>
      </c>
      <c r="C1091" t="s">
        <v>79</v>
      </c>
      <c r="D1091" t="s">
        <v>32</v>
      </c>
      <c r="E1091" s="2">
        <v>45329.281388888892</v>
      </c>
      <c r="F1091" s="2">
        <v>45329.389722222222</v>
      </c>
      <c r="G1091" t="str">
        <f t="shared" ref="G1091:G1154" si="86">TEXT(E1091,"mm")</f>
        <v>02</v>
      </c>
      <c r="H1091" t="str">
        <f t="shared" ref="H1091:H1154" si="87">TEXT(E1091,"dd")</f>
        <v>07</v>
      </c>
      <c r="I1091">
        <v>592</v>
      </c>
      <c r="J1091">
        <f t="shared" ref="J1091:J1154" si="88">I1091/60</f>
        <v>9.8666666666666671</v>
      </c>
      <c r="K1091" t="s">
        <v>103</v>
      </c>
      <c r="L1091" t="s">
        <v>10155</v>
      </c>
      <c r="M1091" t="s">
        <v>44</v>
      </c>
      <c r="N1091" t="b">
        <v>0</v>
      </c>
      <c r="O1091">
        <f>_xlfn.XLOOKUP(B1091,Machine_Info!A:A,Machine_Info!E:E)</f>
        <v>22</v>
      </c>
      <c r="P1091">
        <f t="shared" si="85"/>
        <v>12.133333333333333</v>
      </c>
      <c r="Q1091">
        <f t="shared" ref="Q1091:Q1154" si="89">P1091/O1091</f>
        <v>0.55151515151515151</v>
      </c>
    </row>
    <row r="1092" spans="1:17" x14ac:dyDescent="0.2">
      <c r="A1092" t="s">
        <v>1210</v>
      </c>
      <c r="B1092" t="s">
        <v>30</v>
      </c>
      <c r="C1092" t="s">
        <v>31</v>
      </c>
      <c r="D1092" t="s">
        <v>32</v>
      </c>
      <c r="E1092" s="2">
        <v>45329.422986111109</v>
      </c>
      <c r="F1092" s="2">
        <v>45329.447291666656</v>
      </c>
      <c r="G1092" t="str">
        <f t="shared" si="86"/>
        <v>02</v>
      </c>
      <c r="H1092" t="str">
        <f t="shared" si="87"/>
        <v>07</v>
      </c>
      <c r="I1092">
        <v>120</v>
      </c>
      <c r="J1092">
        <f t="shared" si="88"/>
        <v>2</v>
      </c>
      <c r="K1092" t="s">
        <v>28</v>
      </c>
      <c r="L1092" t="s">
        <v>10155</v>
      </c>
      <c r="M1092" t="s">
        <v>44</v>
      </c>
      <c r="N1092" t="b">
        <v>0</v>
      </c>
      <c r="O1092">
        <f>_xlfn.XLOOKUP(B1092,Machine_Info!A:A,Machine_Info!E:E)</f>
        <v>22</v>
      </c>
      <c r="P1092">
        <f t="shared" si="85"/>
        <v>20</v>
      </c>
      <c r="Q1092">
        <f t="shared" si="89"/>
        <v>0.90909090909090906</v>
      </c>
    </row>
    <row r="1093" spans="1:17" x14ac:dyDescent="0.2">
      <c r="A1093" t="s">
        <v>1211</v>
      </c>
      <c r="B1093" t="s">
        <v>52</v>
      </c>
      <c r="C1093" t="s">
        <v>53</v>
      </c>
      <c r="D1093" t="s">
        <v>27</v>
      </c>
      <c r="E1093" s="2">
        <v>45329.463136574072</v>
      </c>
      <c r="F1093" s="2">
        <v>45329.483969907407</v>
      </c>
      <c r="G1093" t="str">
        <f t="shared" si="86"/>
        <v>02</v>
      </c>
      <c r="H1093" t="str">
        <f t="shared" si="87"/>
        <v>07</v>
      </c>
      <c r="I1093">
        <v>50</v>
      </c>
      <c r="J1093">
        <f t="shared" si="88"/>
        <v>0.83333333333333337</v>
      </c>
      <c r="K1093" t="s">
        <v>28</v>
      </c>
      <c r="L1093" t="s">
        <v>10155</v>
      </c>
      <c r="M1093" t="s">
        <v>44</v>
      </c>
      <c r="N1093" t="b">
        <v>0</v>
      </c>
      <c r="O1093">
        <f>_xlfn.XLOOKUP(B1093,Machine_Info!A:A,Machine_Info!E:E)</f>
        <v>16</v>
      </c>
      <c r="P1093">
        <f t="shared" si="85"/>
        <v>15.166666666666666</v>
      </c>
      <c r="Q1093">
        <f t="shared" si="89"/>
        <v>0.94791666666666663</v>
      </c>
    </row>
    <row r="1094" spans="1:17" x14ac:dyDescent="0.2">
      <c r="A1094" t="s">
        <v>1212</v>
      </c>
      <c r="B1094" t="s">
        <v>25</v>
      </c>
      <c r="C1094" t="s">
        <v>26</v>
      </c>
      <c r="D1094" t="s">
        <v>27</v>
      </c>
      <c r="E1094" s="2">
        <v>45329.464849537027</v>
      </c>
      <c r="F1094" s="2">
        <v>45329.875960648147</v>
      </c>
      <c r="G1094" t="str">
        <f t="shared" si="86"/>
        <v>02</v>
      </c>
      <c r="H1094" t="str">
        <f t="shared" si="87"/>
        <v>07</v>
      </c>
      <c r="I1094">
        <v>1076</v>
      </c>
      <c r="J1094">
        <f t="shared" si="88"/>
        <v>17.933333333333334</v>
      </c>
      <c r="K1094" t="s">
        <v>42</v>
      </c>
      <c r="L1094" t="s">
        <v>10155</v>
      </c>
      <c r="M1094" t="s">
        <v>44</v>
      </c>
      <c r="N1094" t="b">
        <v>0</v>
      </c>
      <c r="O1094">
        <f>_xlfn.XLOOKUP(B1094,Machine_Info!A:A,Machine_Info!E:E)</f>
        <v>22</v>
      </c>
      <c r="P1094">
        <f t="shared" si="85"/>
        <v>4.0666666666666664</v>
      </c>
      <c r="Q1094">
        <f t="shared" si="89"/>
        <v>0.18484848484848485</v>
      </c>
    </row>
    <row r="1095" spans="1:17" x14ac:dyDescent="0.2">
      <c r="A1095" t="s">
        <v>1213</v>
      </c>
      <c r="B1095" t="s">
        <v>160</v>
      </c>
      <c r="C1095" t="s">
        <v>161</v>
      </c>
      <c r="D1095" t="s">
        <v>32</v>
      </c>
      <c r="E1095" s="2">
        <v>45329.556423611109</v>
      </c>
      <c r="F1095" s="2">
        <v>45329.558506944442</v>
      </c>
      <c r="G1095" t="str">
        <f t="shared" si="86"/>
        <v>02</v>
      </c>
      <c r="H1095" t="str">
        <f t="shared" si="87"/>
        <v>07</v>
      </c>
      <c r="I1095">
        <v>356</v>
      </c>
      <c r="J1095">
        <f t="shared" si="88"/>
        <v>5.9333333333333336</v>
      </c>
      <c r="K1095" t="s">
        <v>71</v>
      </c>
      <c r="L1095" t="s">
        <v>33</v>
      </c>
      <c r="M1095" t="s">
        <v>23</v>
      </c>
      <c r="N1095" t="b">
        <v>1</v>
      </c>
      <c r="O1095">
        <f>_xlfn.XLOOKUP(B1095,Machine_Info!A:A,Machine_Info!E:E)</f>
        <v>20</v>
      </c>
      <c r="P1095">
        <f t="shared" si="85"/>
        <v>14.066666666666666</v>
      </c>
      <c r="Q1095">
        <f t="shared" si="89"/>
        <v>0.70333333333333337</v>
      </c>
    </row>
    <row r="1096" spans="1:17" x14ac:dyDescent="0.2">
      <c r="A1096" t="s">
        <v>1214</v>
      </c>
      <c r="B1096" t="s">
        <v>171</v>
      </c>
      <c r="C1096" t="s">
        <v>172</v>
      </c>
      <c r="D1096" t="s">
        <v>32</v>
      </c>
      <c r="E1096" s="2">
        <v>45329.589421296303</v>
      </c>
      <c r="F1096" s="2">
        <v>45329.610254629632</v>
      </c>
      <c r="G1096" t="str">
        <f t="shared" si="86"/>
        <v>02</v>
      </c>
      <c r="H1096" t="str">
        <f t="shared" si="87"/>
        <v>07</v>
      </c>
      <c r="I1096">
        <v>298</v>
      </c>
      <c r="J1096">
        <f t="shared" si="88"/>
        <v>4.9666666666666668</v>
      </c>
      <c r="K1096" t="s">
        <v>103</v>
      </c>
      <c r="L1096" t="s">
        <v>112</v>
      </c>
      <c r="M1096" t="s">
        <v>34</v>
      </c>
      <c r="N1096" t="b">
        <v>0</v>
      </c>
      <c r="O1096">
        <f>_xlfn.XLOOKUP(B1096,Machine_Info!A:A,Machine_Info!E:E)</f>
        <v>16</v>
      </c>
      <c r="P1096">
        <f t="shared" si="85"/>
        <v>11.033333333333333</v>
      </c>
      <c r="Q1096">
        <f t="shared" si="89"/>
        <v>0.68958333333333333</v>
      </c>
    </row>
    <row r="1097" spans="1:17" x14ac:dyDescent="0.2">
      <c r="A1097" t="s">
        <v>1215</v>
      </c>
      <c r="B1097" t="s">
        <v>89</v>
      </c>
      <c r="C1097" t="s">
        <v>90</v>
      </c>
      <c r="D1097" t="s">
        <v>32</v>
      </c>
      <c r="E1097" s="2">
        <v>45329.628761574073</v>
      </c>
      <c r="F1097" s="2">
        <v>45329.778067129628</v>
      </c>
      <c r="G1097" t="str">
        <f t="shared" si="86"/>
        <v>02</v>
      </c>
      <c r="H1097" t="str">
        <f t="shared" si="87"/>
        <v>07</v>
      </c>
      <c r="I1097">
        <v>135</v>
      </c>
      <c r="J1097">
        <f t="shared" si="88"/>
        <v>2.25</v>
      </c>
      <c r="K1097" t="s">
        <v>290</v>
      </c>
      <c r="L1097" t="s">
        <v>10155</v>
      </c>
      <c r="M1097" t="s">
        <v>44</v>
      </c>
      <c r="N1097" t="b">
        <v>0</v>
      </c>
      <c r="O1097">
        <f>_xlfn.XLOOKUP(B1097,Machine_Info!A:A,Machine_Info!E:E)</f>
        <v>14</v>
      </c>
      <c r="P1097">
        <f t="shared" si="85"/>
        <v>11.75</v>
      </c>
      <c r="Q1097">
        <f t="shared" si="89"/>
        <v>0.8392857142857143</v>
      </c>
    </row>
    <row r="1098" spans="1:17" x14ac:dyDescent="0.2">
      <c r="A1098" t="s">
        <v>1216</v>
      </c>
      <c r="B1098" t="s">
        <v>96</v>
      </c>
      <c r="C1098" t="s">
        <v>97</v>
      </c>
      <c r="D1098" t="s">
        <v>27</v>
      </c>
      <c r="E1098" s="2">
        <v>45329.686759259261</v>
      </c>
      <c r="F1098" s="2">
        <v>45329.709675925929</v>
      </c>
      <c r="G1098" t="str">
        <f t="shared" si="86"/>
        <v>02</v>
      </c>
      <c r="H1098" t="str">
        <f t="shared" si="87"/>
        <v>07</v>
      </c>
      <c r="I1098">
        <v>364</v>
      </c>
      <c r="J1098">
        <f t="shared" si="88"/>
        <v>6.0666666666666664</v>
      </c>
      <c r="K1098" t="s">
        <v>76</v>
      </c>
      <c r="L1098" t="s">
        <v>10155</v>
      </c>
      <c r="M1098" t="s">
        <v>44</v>
      </c>
      <c r="N1098" t="b">
        <v>0</v>
      </c>
      <c r="O1098">
        <f>_xlfn.XLOOKUP(B1098,Machine_Info!A:A,Machine_Info!E:E)</f>
        <v>20</v>
      </c>
      <c r="P1098">
        <f t="shared" si="85"/>
        <v>13.933333333333334</v>
      </c>
      <c r="Q1098">
        <f t="shared" si="89"/>
        <v>0.69666666666666666</v>
      </c>
    </row>
    <row r="1099" spans="1:17" x14ac:dyDescent="0.2">
      <c r="A1099" t="s">
        <v>1217</v>
      </c>
      <c r="B1099" t="s">
        <v>63</v>
      </c>
      <c r="C1099" t="s">
        <v>64</v>
      </c>
      <c r="D1099" t="s">
        <v>32</v>
      </c>
      <c r="E1099" s="2">
        <v>45329.815532407411</v>
      </c>
      <c r="F1099" s="2">
        <v>45329.912754629629</v>
      </c>
      <c r="G1099" t="str">
        <f t="shared" si="86"/>
        <v>02</v>
      </c>
      <c r="H1099" t="str">
        <f t="shared" si="87"/>
        <v>07</v>
      </c>
      <c r="I1099">
        <v>132</v>
      </c>
      <c r="J1099">
        <f t="shared" si="88"/>
        <v>2.2000000000000002</v>
      </c>
      <c r="K1099" t="s">
        <v>28</v>
      </c>
      <c r="L1099" t="s">
        <v>112</v>
      </c>
      <c r="M1099" t="s">
        <v>34</v>
      </c>
      <c r="N1099" t="b">
        <v>0</v>
      </c>
      <c r="O1099">
        <f>_xlfn.XLOOKUP(B1099,Machine_Info!A:A,Machine_Info!E:E)</f>
        <v>20</v>
      </c>
      <c r="P1099">
        <f t="shared" si="85"/>
        <v>17.8</v>
      </c>
      <c r="Q1099">
        <f t="shared" si="89"/>
        <v>0.89</v>
      </c>
    </row>
    <row r="1100" spans="1:17" x14ac:dyDescent="0.2">
      <c r="A1100" t="s">
        <v>1218</v>
      </c>
      <c r="B1100" t="s">
        <v>106</v>
      </c>
      <c r="C1100" t="s">
        <v>107</v>
      </c>
      <c r="D1100" t="s">
        <v>59</v>
      </c>
      <c r="E1100" s="2">
        <v>45329.855509259258</v>
      </c>
      <c r="F1100" s="2">
        <v>45329.863842592589</v>
      </c>
      <c r="G1100" t="str">
        <f t="shared" si="86"/>
        <v>02</v>
      </c>
      <c r="H1100" t="str">
        <f t="shared" si="87"/>
        <v>07</v>
      </c>
      <c r="I1100">
        <v>7</v>
      </c>
      <c r="J1100">
        <f t="shared" si="88"/>
        <v>0.11666666666666667</v>
      </c>
      <c r="K1100" t="s">
        <v>71</v>
      </c>
      <c r="L1100" t="s">
        <v>112</v>
      </c>
      <c r="M1100" t="s">
        <v>34</v>
      </c>
      <c r="N1100" t="b">
        <v>1</v>
      </c>
      <c r="O1100">
        <f>_xlfn.XLOOKUP(B1100,Machine_Info!A:A,Machine_Info!E:E)</f>
        <v>16</v>
      </c>
      <c r="P1100">
        <f t="shared" si="85"/>
        <v>15.883333333333333</v>
      </c>
      <c r="Q1100">
        <f t="shared" si="89"/>
        <v>0.9927083333333333</v>
      </c>
    </row>
    <row r="1101" spans="1:17" x14ac:dyDescent="0.2">
      <c r="A1101" t="s">
        <v>1219</v>
      </c>
      <c r="B1101" t="s">
        <v>96</v>
      </c>
      <c r="C1101" t="s">
        <v>97</v>
      </c>
      <c r="D1101" t="s">
        <v>27</v>
      </c>
      <c r="E1101" s="2">
        <v>45329.912881944438</v>
      </c>
      <c r="F1101" s="2">
        <v>45329.932326388887</v>
      </c>
      <c r="G1101" t="str">
        <f t="shared" si="86"/>
        <v>02</v>
      </c>
      <c r="H1101" t="str">
        <f t="shared" si="87"/>
        <v>07</v>
      </c>
      <c r="I1101">
        <v>396</v>
      </c>
      <c r="J1101">
        <f t="shared" si="88"/>
        <v>6.6</v>
      </c>
      <c r="K1101" t="s">
        <v>28</v>
      </c>
      <c r="L1101" t="s">
        <v>33</v>
      </c>
      <c r="M1101" t="s">
        <v>23</v>
      </c>
      <c r="N1101" t="b">
        <v>0</v>
      </c>
      <c r="O1101">
        <f>_xlfn.XLOOKUP(B1101,Machine_Info!A:A,Machine_Info!E:E)</f>
        <v>20</v>
      </c>
      <c r="P1101">
        <f t="shared" si="85"/>
        <v>13.4</v>
      </c>
      <c r="Q1101">
        <f t="shared" si="89"/>
        <v>0.67</v>
      </c>
    </row>
    <row r="1102" spans="1:17" x14ac:dyDescent="0.2">
      <c r="A1102" t="s">
        <v>1220</v>
      </c>
      <c r="B1102" t="s">
        <v>18</v>
      </c>
      <c r="C1102" t="s">
        <v>19</v>
      </c>
      <c r="D1102" t="s">
        <v>20</v>
      </c>
      <c r="E1102" s="2">
        <v>45329.943171296298</v>
      </c>
      <c r="F1102" s="2">
        <v>45329.957754629628</v>
      </c>
      <c r="G1102" t="str">
        <f t="shared" si="86"/>
        <v>02</v>
      </c>
      <c r="H1102" t="str">
        <f t="shared" si="87"/>
        <v>07</v>
      </c>
      <c r="I1102">
        <v>244</v>
      </c>
      <c r="J1102">
        <f t="shared" si="88"/>
        <v>4.0666666666666664</v>
      </c>
      <c r="K1102" t="s">
        <v>103</v>
      </c>
      <c r="L1102" t="s">
        <v>10155</v>
      </c>
      <c r="M1102" t="s">
        <v>44</v>
      </c>
      <c r="N1102" t="b">
        <v>0</v>
      </c>
      <c r="O1102">
        <f>_xlfn.XLOOKUP(B1102,Machine_Info!A:A,Machine_Info!E:E)</f>
        <v>16</v>
      </c>
      <c r="P1102">
        <f t="shared" si="85"/>
        <v>11.933333333333334</v>
      </c>
      <c r="Q1102">
        <f t="shared" si="89"/>
        <v>0.74583333333333335</v>
      </c>
    </row>
    <row r="1103" spans="1:17" x14ac:dyDescent="0.2">
      <c r="A1103" t="s">
        <v>1221</v>
      </c>
      <c r="B1103" t="s">
        <v>81</v>
      </c>
      <c r="C1103" t="s">
        <v>82</v>
      </c>
      <c r="D1103" t="s">
        <v>20</v>
      </c>
      <c r="E1103" s="2">
        <v>45329.961493055547</v>
      </c>
      <c r="F1103" s="2">
        <v>45330.130937499998</v>
      </c>
      <c r="G1103" t="str">
        <f t="shared" si="86"/>
        <v>02</v>
      </c>
      <c r="H1103" t="str">
        <f t="shared" si="87"/>
        <v>07</v>
      </c>
      <c r="I1103">
        <v>300</v>
      </c>
      <c r="J1103">
        <f t="shared" si="88"/>
        <v>5</v>
      </c>
      <c r="K1103" t="s">
        <v>150</v>
      </c>
      <c r="L1103" t="s">
        <v>33</v>
      </c>
      <c r="M1103" t="s">
        <v>23</v>
      </c>
      <c r="N1103" t="b">
        <v>0</v>
      </c>
      <c r="O1103">
        <f>_xlfn.XLOOKUP(B1103,Machine_Info!A:A,Machine_Info!E:E)</f>
        <v>14</v>
      </c>
      <c r="P1103">
        <f t="shared" si="85"/>
        <v>9</v>
      </c>
      <c r="Q1103">
        <f t="shared" si="89"/>
        <v>0.6428571428571429</v>
      </c>
    </row>
    <row r="1104" spans="1:17" x14ac:dyDescent="0.2">
      <c r="A1104" t="s">
        <v>1222</v>
      </c>
      <c r="B1104" t="s">
        <v>171</v>
      </c>
      <c r="C1104" t="s">
        <v>172</v>
      </c>
      <c r="D1104" t="s">
        <v>32</v>
      </c>
      <c r="E1104" s="2">
        <v>45330.022870370369</v>
      </c>
      <c r="F1104" s="2">
        <v>45330.18953703704</v>
      </c>
      <c r="G1104" t="str">
        <f t="shared" si="86"/>
        <v>02</v>
      </c>
      <c r="H1104" t="str">
        <f t="shared" si="87"/>
        <v>08</v>
      </c>
      <c r="I1104">
        <v>144</v>
      </c>
      <c r="J1104">
        <f t="shared" si="88"/>
        <v>2.4</v>
      </c>
      <c r="K1104" t="s">
        <v>21</v>
      </c>
      <c r="L1104" t="s">
        <v>112</v>
      </c>
      <c r="M1104" t="s">
        <v>34</v>
      </c>
      <c r="N1104" t="b">
        <v>1</v>
      </c>
      <c r="O1104">
        <f>_xlfn.XLOOKUP(B1104,Machine_Info!A:A,Machine_Info!E:E)</f>
        <v>16</v>
      </c>
      <c r="P1104">
        <f t="shared" si="85"/>
        <v>13.6</v>
      </c>
      <c r="Q1104">
        <f t="shared" si="89"/>
        <v>0.85</v>
      </c>
    </row>
    <row r="1105" spans="1:17" x14ac:dyDescent="0.2">
      <c r="A1105" t="s">
        <v>1223</v>
      </c>
      <c r="B1105" t="s">
        <v>152</v>
      </c>
      <c r="C1105" t="s">
        <v>153</v>
      </c>
      <c r="D1105" t="s">
        <v>27</v>
      </c>
      <c r="E1105" s="2">
        <v>45330.042824074073</v>
      </c>
      <c r="F1105" s="2">
        <v>45330.552546296298</v>
      </c>
      <c r="G1105" t="str">
        <f t="shared" si="86"/>
        <v>02</v>
      </c>
      <c r="H1105" t="str">
        <f t="shared" si="87"/>
        <v>08</v>
      </c>
      <c r="I1105">
        <v>382</v>
      </c>
      <c r="J1105">
        <f t="shared" si="88"/>
        <v>6.3666666666666663</v>
      </c>
      <c r="K1105" t="s">
        <v>42</v>
      </c>
      <c r="L1105" t="s">
        <v>10155</v>
      </c>
      <c r="M1105" t="s">
        <v>44</v>
      </c>
      <c r="N1105" t="b">
        <v>0</v>
      </c>
      <c r="O1105">
        <f>_xlfn.XLOOKUP(B1105,Machine_Info!A:A,Machine_Info!E:E)</f>
        <v>18</v>
      </c>
      <c r="P1105">
        <f t="shared" si="85"/>
        <v>11.633333333333333</v>
      </c>
      <c r="Q1105">
        <f t="shared" si="89"/>
        <v>0.64629629629629626</v>
      </c>
    </row>
    <row r="1106" spans="1:17" x14ac:dyDescent="0.2">
      <c r="A1106" t="s">
        <v>1224</v>
      </c>
      <c r="B1106" t="s">
        <v>81</v>
      </c>
      <c r="C1106" t="s">
        <v>82</v>
      </c>
      <c r="D1106" t="s">
        <v>20</v>
      </c>
      <c r="E1106" s="2">
        <v>45330.169560185182</v>
      </c>
      <c r="F1106" s="2">
        <v>45330.319560185177</v>
      </c>
      <c r="G1106" t="str">
        <f t="shared" si="86"/>
        <v>02</v>
      </c>
      <c r="H1106" t="str">
        <f t="shared" si="87"/>
        <v>08</v>
      </c>
      <c r="I1106">
        <v>194</v>
      </c>
      <c r="J1106">
        <f t="shared" si="88"/>
        <v>3.2333333333333334</v>
      </c>
      <c r="K1106" t="s">
        <v>38</v>
      </c>
      <c r="L1106" t="s">
        <v>10155</v>
      </c>
      <c r="M1106" t="s">
        <v>44</v>
      </c>
      <c r="N1106" t="b">
        <v>0</v>
      </c>
      <c r="O1106">
        <f>_xlfn.XLOOKUP(B1106,Machine_Info!A:A,Machine_Info!E:E)</f>
        <v>14</v>
      </c>
      <c r="P1106">
        <f t="shared" si="85"/>
        <v>10.766666666666666</v>
      </c>
      <c r="Q1106">
        <f t="shared" si="89"/>
        <v>0.76904761904761898</v>
      </c>
    </row>
    <row r="1107" spans="1:17" x14ac:dyDescent="0.2">
      <c r="A1107" t="s">
        <v>1225</v>
      </c>
      <c r="B1107" t="s">
        <v>142</v>
      </c>
      <c r="C1107" t="s">
        <v>143</v>
      </c>
      <c r="D1107" t="s">
        <v>27</v>
      </c>
      <c r="E1107" s="2">
        <v>45330.182546296302</v>
      </c>
      <c r="F1107" s="2">
        <v>45330.420740740738</v>
      </c>
      <c r="G1107" t="str">
        <f t="shared" si="86"/>
        <v>02</v>
      </c>
      <c r="H1107" t="str">
        <f t="shared" si="87"/>
        <v>08</v>
      </c>
      <c r="I1107">
        <v>258</v>
      </c>
      <c r="J1107">
        <f t="shared" si="88"/>
        <v>4.3</v>
      </c>
      <c r="K1107" t="s">
        <v>28</v>
      </c>
      <c r="L1107" t="s">
        <v>112</v>
      </c>
      <c r="M1107" t="s">
        <v>34</v>
      </c>
      <c r="N1107" t="b">
        <v>0</v>
      </c>
      <c r="O1107">
        <f>_xlfn.XLOOKUP(B1107,Machine_Info!A:A,Machine_Info!E:E)</f>
        <v>22</v>
      </c>
      <c r="P1107">
        <f t="shared" si="85"/>
        <v>17.7</v>
      </c>
      <c r="Q1107">
        <f t="shared" si="89"/>
        <v>0.80454545454545456</v>
      </c>
    </row>
    <row r="1108" spans="1:17" x14ac:dyDescent="0.2">
      <c r="A1108" t="s">
        <v>1226</v>
      </c>
      <c r="B1108" t="s">
        <v>18</v>
      </c>
      <c r="C1108" t="s">
        <v>19</v>
      </c>
      <c r="D1108" t="s">
        <v>20</v>
      </c>
      <c r="E1108" s="2">
        <v>45330.229942129627</v>
      </c>
      <c r="F1108" s="2">
        <v>45330.284803240742</v>
      </c>
      <c r="G1108" t="str">
        <f t="shared" si="86"/>
        <v>02</v>
      </c>
      <c r="H1108" t="str">
        <f t="shared" si="87"/>
        <v>08</v>
      </c>
      <c r="I1108">
        <v>257</v>
      </c>
      <c r="J1108">
        <f t="shared" si="88"/>
        <v>4.2833333333333332</v>
      </c>
      <c r="K1108" t="s">
        <v>28</v>
      </c>
      <c r="L1108" t="s">
        <v>33</v>
      </c>
      <c r="M1108" t="s">
        <v>23</v>
      </c>
      <c r="N1108" t="b">
        <v>0</v>
      </c>
      <c r="O1108">
        <f>_xlfn.XLOOKUP(B1108,Machine_Info!A:A,Machine_Info!E:E)</f>
        <v>16</v>
      </c>
      <c r="P1108">
        <f t="shared" si="85"/>
        <v>11.716666666666667</v>
      </c>
      <c r="Q1108">
        <f t="shared" si="89"/>
        <v>0.73229166666666667</v>
      </c>
    </row>
    <row r="1109" spans="1:17" x14ac:dyDescent="0.2">
      <c r="A1109" t="s">
        <v>1227</v>
      </c>
      <c r="B1109" t="s">
        <v>218</v>
      </c>
      <c r="C1109" t="s">
        <v>219</v>
      </c>
      <c r="D1109" t="s">
        <v>20</v>
      </c>
      <c r="E1109" s="2">
        <v>45330.246041666673</v>
      </c>
      <c r="F1109" s="2">
        <v>45330.357847222222</v>
      </c>
      <c r="G1109" t="str">
        <f t="shared" si="86"/>
        <v>02</v>
      </c>
      <c r="H1109" t="str">
        <f t="shared" si="87"/>
        <v>08</v>
      </c>
      <c r="I1109">
        <v>116</v>
      </c>
      <c r="J1109">
        <f t="shared" si="88"/>
        <v>1.9333333333333333</v>
      </c>
      <c r="K1109" t="s">
        <v>42</v>
      </c>
      <c r="L1109" t="s">
        <v>112</v>
      </c>
      <c r="M1109" t="s">
        <v>34</v>
      </c>
      <c r="N1109" t="b">
        <v>0</v>
      </c>
      <c r="O1109">
        <f>_xlfn.XLOOKUP(B1109,Machine_Info!A:A,Machine_Info!E:E)</f>
        <v>14</v>
      </c>
      <c r="P1109">
        <f t="shared" si="85"/>
        <v>12.066666666666666</v>
      </c>
      <c r="Q1109">
        <f t="shared" si="89"/>
        <v>0.86190476190476184</v>
      </c>
    </row>
    <row r="1110" spans="1:17" x14ac:dyDescent="0.2">
      <c r="A1110" t="s">
        <v>1228</v>
      </c>
      <c r="B1110" t="s">
        <v>163</v>
      </c>
      <c r="C1110" t="s">
        <v>164</v>
      </c>
      <c r="D1110" t="s">
        <v>32</v>
      </c>
      <c r="E1110" s="2">
        <v>45330.277905092589</v>
      </c>
      <c r="F1110" s="2">
        <v>45330.304293981477</v>
      </c>
      <c r="G1110" t="str">
        <f t="shared" si="86"/>
        <v>02</v>
      </c>
      <c r="H1110" t="str">
        <f t="shared" si="87"/>
        <v>08</v>
      </c>
      <c r="I1110">
        <v>319</v>
      </c>
      <c r="J1110">
        <f t="shared" si="88"/>
        <v>5.3166666666666664</v>
      </c>
      <c r="K1110" t="s">
        <v>42</v>
      </c>
      <c r="L1110" t="s">
        <v>33</v>
      </c>
      <c r="M1110" t="s">
        <v>23</v>
      </c>
      <c r="N1110" t="b">
        <v>0</v>
      </c>
      <c r="O1110">
        <f>_xlfn.XLOOKUP(B1110,Machine_Info!A:A,Machine_Info!E:E)</f>
        <v>20</v>
      </c>
      <c r="P1110">
        <f t="shared" si="85"/>
        <v>14.683333333333334</v>
      </c>
      <c r="Q1110">
        <f t="shared" si="89"/>
        <v>0.73416666666666663</v>
      </c>
    </row>
    <row r="1111" spans="1:17" x14ac:dyDescent="0.2">
      <c r="A1111" t="s">
        <v>1229</v>
      </c>
      <c r="B1111" t="s">
        <v>52</v>
      </c>
      <c r="C1111" t="s">
        <v>53</v>
      </c>
      <c r="D1111" t="s">
        <v>27</v>
      </c>
      <c r="E1111" s="2">
        <v>45330.343263888892</v>
      </c>
      <c r="F1111" s="2">
        <v>45330.38354166667</v>
      </c>
      <c r="G1111" t="str">
        <f t="shared" si="86"/>
        <v>02</v>
      </c>
      <c r="H1111" t="str">
        <f t="shared" si="87"/>
        <v>08</v>
      </c>
      <c r="I1111">
        <v>64</v>
      </c>
      <c r="J1111">
        <f t="shared" si="88"/>
        <v>1.0666666666666667</v>
      </c>
      <c r="K1111" t="s">
        <v>46</v>
      </c>
      <c r="L1111" t="s">
        <v>33</v>
      </c>
      <c r="M1111" t="s">
        <v>23</v>
      </c>
      <c r="N1111" t="b">
        <v>0</v>
      </c>
      <c r="O1111">
        <f>_xlfn.XLOOKUP(B1111,Machine_Info!A:A,Machine_Info!E:E)</f>
        <v>16</v>
      </c>
      <c r="P1111">
        <f t="shared" si="85"/>
        <v>14.933333333333334</v>
      </c>
      <c r="Q1111">
        <f t="shared" si="89"/>
        <v>0.93333333333333335</v>
      </c>
    </row>
    <row r="1112" spans="1:17" x14ac:dyDescent="0.2">
      <c r="A1112" t="s">
        <v>1230</v>
      </c>
      <c r="B1112" t="s">
        <v>92</v>
      </c>
      <c r="C1112" t="s">
        <v>93</v>
      </c>
      <c r="D1112" t="s">
        <v>59</v>
      </c>
      <c r="E1112" s="2">
        <v>45330.409409722219</v>
      </c>
      <c r="F1112" s="2">
        <v>45330.412881944438</v>
      </c>
      <c r="G1112" t="str">
        <f t="shared" si="86"/>
        <v>02</v>
      </c>
      <c r="H1112" t="str">
        <f t="shared" si="87"/>
        <v>08</v>
      </c>
      <c r="I1112">
        <v>443</v>
      </c>
      <c r="J1112">
        <f t="shared" si="88"/>
        <v>7.3833333333333337</v>
      </c>
      <c r="K1112" t="s">
        <v>71</v>
      </c>
      <c r="L1112" t="s">
        <v>33</v>
      </c>
      <c r="M1112" t="s">
        <v>23</v>
      </c>
      <c r="N1112" t="b">
        <v>1</v>
      </c>
      <c r="O1112">
        <f>_xlfn.XLOOKUP(B1112,Machine_Info!A:A,Machine_Info!E:E)</f>
        <v>20</v>
      </c>
      <c r="P1112">
        <f t="shared" si="85"/>
        <v>12.616666666666667</v>
      </c>
      <c r="Q1112">
        <f t="shared" si="89"/>
        <v>0.63083333333333336</v>
      </c>
    </row>
    <row r="1113" spans="1:17" x14ac:dyDescent="0.2">
      <c r="A1113" t="s">
        <v>1231</v>
      </c>
      <c r="B1113" t="s">
        <v>99</v>
      </c>
      <c r="C1113" t="s">
        <v>100</v>
      </c>
      <c r="D1113" t="s">
        <v>32</v>
      </c>
      <c r="E1113" s="2">
        <v>45330.506840277783</v>
      </c>
      <c r="F1113" s="2">
        <v>45330.508923611109</v>
      </c>
      <c r="G1113" t="str">
        <f t="shared" si="86"/>
        <v>02</v>
      </c>
      <c r="H1113" t="str">
        <f t="shared" si="87"/>
        <v>08</v>
      </c>
      <c r="I1113">
        <v>34</v>
      </c>
      <c r="J1113">
        <f t="shared" si="88"/>
        <v>0.56666666666666665</v>
      </c>
      <c r="K1113" t="s">
        <v>38</v>
      </c>
      <c r="L1113" t="s">
        <v>112</v>
      </c>
      <c r="M1113" t="s">
        <v>34</v>
      </c>
      <c r="N1113" t="b">
        <v>0</v>
      </c>
      <c r="O1113">
        <f>_xlfn.XLOOKUP(B1113,Machine_Info!A:A,Machine_Info!E:E)</f>
        <v>16</v>
      </c>
      <c r="P1113">
        <f t="shared" si="85"/>
        <v>15.433333333333334</v>
      </c>
      <c r="Q1113">
        <f t="shared" si="89"/>
        <v>0.96458333333333335</v>
      </c>
    </row>
    <row r="1114" spans="1:17" x14ac:dyDescent="0.2">
      <c r="A1114" t="s">
        <v>1232</v>
      </c>
      <c r="B1114" t="s">
        <v>116</v>
      </c>
      <c r="C1114" t="s">
        <v>117</v>
      </c>
      <c r="D1114" t="s">
        <v>20</v>
      </c>
      <c r="E1114" s="2">
        <v>45330.614965277768</v>
      </c>
      <c r="F1114" s="2">
        <v>45330.687881944446</v>
      </c>
      <c r="G1114" t="str">
        <f t="shared" si="86"/>
        <v>02</v>
      </c>
      <c r="H1114" t="str">
        <f t="shared" si="87"/>
        <v>08</v>
      </c>
      <c r="I1114">
        <v>182</v>
      </c>
      <c r="J1114">
        <f t="shared" si="88"/>
        <v>3.0333333333333332</v>
      </c>
      <c r="K1114" t="s">
        <v>110</v>
      </c>
      <c r="L1114" t="s">
        <v>112</v>
      </c>
      <c r="M1114" t="s">
        <v>34</v>
      </c>
      <c r="N1114" t="b">
        <v>0</v>
      </c>
      <c r="O1114">
        <f>_xlfn.XLOOKUP(B1114,Machine_Info!A:A,Machine_Info!E:E)</f>
        <v>16</v>
      </c>
      <c r="P1114">
        <f t="shared" si="85"/>
        <v>12.966666666666667</v>
      </c>
      <c r="Q1114">
        <f t="shared" si="89"/>
        <v>0.81041666666666667</v>
      </c>
    </row>
    <row r="1115" spans="1:17" x14ac:dyDescent="0.2">
      <c r="A1115" t="s">
        <v>1233</v>
      </c>
      <c r="B1115" t="s">
        <v>36</v>
      </c>
      <c r="C1115" t="s">
        <v>37</v>
      </c>
      <c r="D1115" t="s">
        <v>20</v>
      </c>
      <c r="E1115" s="2">
        <v>45330.632037037038</v>
      </c>
      <c r="F1115" s="2">
        <v>45330.635509259257</v>
      </c>
      <c r="G1115" t="str">
        <f t="shared" si="86"/>
        <v>02</v>
      </c>
      <c r="H1115" t="str">
        <f t="shared" si="87"/>
        <v>08</v>
      </c>
      <c r="I1115">
        <v>833</v>
      </c>
      <c r="J1115">
        <f t="shared" si="88"/>
        <v>13.883333333333333</v>
      </c>
      <c r="K1115" t="s">
        <v>42</v>
      </c>
      <c r="L1115" t="s">
        <v>10155</v>
      </c>
      <c r="M1115" t="s">
        <v>44</v>
      </c>
      <c r="N1115" t="b">
        <v>0</v>
      </c>
      <c r="O1115">
        <f>_xlfn.XLOOKUP(B1115,Machine_Info!A:A,Machine_Info!E:E)</f>
        <v>18</v>
      </c>
      <c r="P1115">
        <f t="shared" si="85"/>
        <v>4.1166666666666671</v>
      </c>
      <c r="Q1115">
        <f t="shared" si="89"/>
        <v>0.22870370370370374</v>
      </c>
    </row>
    <row r="1116" spans="1:17" x14ac:dyDescent="0.2">
      <c r="A1116" t="s">
        <v>1234</v>
      </c>
      <c r="B1116" t="s">
        <v>57</v>
      </c>
      <c r="C1116" t="s">
        <v>58</v>
      </c>
      <c r="D1116" t="s">
        <v>59</v>
      </c>
      <c r="E1116" s="2">
        <v>45330.640972222223</v>
      </c>
      <c r="F1116" s="2">
        <v>45330.782638888893</v>
      </c>
      <c r="G1116" t="str">
        <f t="shared" si="86"/>
        <v>02</v>
      </c>
      <c r="H1116" t="str">
        <f t="shared" si="87"/>
        <v>08</v>
      </c>
      <c r="I1116">
        <v>25</v>
      </c>
      <c r="J1116">
        <f t="shared" si="88"/>
        <v>0.41666666666666669</v>
      </c>
      <c r="K1116" t="s">
        <v>110</v>
      </c>
      <c r="L1116" t="s">
        <v>33</v>
      </c>
      <c r="M1116" t="s">
        <v>23</v>
      </c>
      <c r="N1116" t="b">
        <v>0</v>
      </c>
      <c r="O1116">
        <f>_xlfn.XLOOKUP(B1116,Machine_Info!A:A,Machine_Info!E:E)</f>
        <v>18</v>
      </c>
      <c r="P1116">
        <f t="shared" si="85"/>
        <v>17.583333333333332</v>
      </c>
      <c r="Q1116">
        <f t="shared" si="89"/>
        <v>0.97685185185185175</v>
      </c>
    </row>
    <row r="1117" spans="1:17" x14ac:dyDescent="0.2">
      <c r="A1117" t="s">
        <v>1235</v>
      </c>
      <c r="B1117" t="s">
        <v>263</v>
      </c>
      <c r="C1117" t="s">
        <v>264</v>
      </c>
      <c r="D1117" t="s">
        <v>27</v>
      </c>
      <c r="E1117" s="2">
        <v>45330.681192129632</v>
      </c>
      <c r="F1117" s="2">
        <v>45330.702025462961</v>
      </c>
      <c r="G1117" t="str">
        <f t="shared" si="86"/>
        <v>02</v>
      </c>
      <c r="H1117" t="str">
        <f t="shared" si="87"/>
        <v>08</v>
      </c>
      <c r="I1117">
        <v>464</v>
      </c>
      <c r="J1117">
        <f t="shared" si="88"/>
        <v>7.7333333333333334</v>
      </c>
      <c r="K1117" t="s">
        <v>38</v>
      </c>
      <c r="L1117" t="s">
        <v>112</v>
      </c>
      <c r="M1117" t="s">
        <v>34</v>
      </c>
      <c r="N1117" t="b">
        <v>0</v>
      </c>
      <c r="O1117">
        <f>_xlfn.XLOOKUP(B1117,Machine_Info!A:A,Machine_Info!E:E)</f>
        <v>22</v>
      </c>
      <c r="P1117">
        <f t="shared" si="85"/>
        <v>14.266666666666666</v>
      </c>
      <c r="Q1117">
        <f t="shared" si="89"/>
        <v>0.64848484848484844</v>
      </c>
    </row>
    <row r="1118" spans="1:17" x14ac:dyDescent="0.2">
      <c r="A1118" t="s">
        <v>1236</v>
      </c>
      <c r="B1118" t="s">
        <v>84</v>
      </c>
      <c r="C1118" t="s">
        <v>85</v>
      </c>
      <c r="D1118" t="s">
        <v>27</v>
      </c>
      <c r="E1118" s="2">
        <v>45330.700509259259</v>
      </c>
      <c r="F1118" s="2">
        <v>45330.950509259259</v>
      </c>
      <c r="G1118" t="str">
        <f t="shared" si="86"/>
        <v>02</v>
      </c>
      <c r="H1118" t="str">
        <f t="shared" si="87"/>
        <v>08</v>
      </c>
      <c r="I1118">
        <v>509</v>
      </c>
      <c r="J1118">
        <f t="shared" si="88"/>
        <v>8.4833333333333325</v>
      </c>
      <c r="K1118" t="s">
        <v>42</v>
      </c>
      <c r="L1118" t="s">
        <v>112</v>
      </c>
      <c r="M1118" t="s">
        <v>34</v>
      </c>
      <c r="N1118" t="b">
        <v>0</v>
      </c>
      <c r="O1118">
        <f>_xlfn.XLOOKUP(B1118,Machine_Info!A:A,Machine_Info!E:E)</f>
        <v>22</v>
      </c>
      <c r="P1118">
        <f t="shared" si="85"/>
        <v>13.516666666666667</v>
      </c>
      <c r="Q1118">
        <f t="shared" si="89"/>
        <v>0.61439393939393938</v>
      </c>
    </row>
    <row r="1119" spans="1:17" x14ac:dyDescent="0.2">
      <c r="A1119" t="s">
        <v>1237</v>
      </c>
      <c r="B1119" t="s">
        <v>52</v>
      </c>
      <c r="C1119" t="s">
        <v>53</v>
      </c>
      <c r="D1119" t="s">
        <v>27</v>
      </c>
      <c r="E1119" s="2">
        <v>45330.761388888888</v>
      </c>
      <c r="F1119" s="2">
        <v>45330.767638888887</v>
      </c>
      <c r="G1119" t="str">
        <f t="shared" si="86"/>
        <v>02</v>
      </c>
      <c r="H1119" t="str">
        <f t="shared" si="87"/>
        <v>08</v>
      </c>
      <c r="I1119">
        <v>28</v>
      </c>
      <c r="J1119">
        <f t="shared" si="88"/>
        <v>0.46666666666666667</v>
      </c>
      <c r="K1119" t="s">
        <v>21</v>
      </c>
      <c r="L1119" t="s">
        <v>10155</v>
      </c>
      <c r="M1119" t="s">
        <v>44</v>
      </c>
      <c r="N1119" t="b">
        <v>1</v>
      </c>
      <c r="O1119">
        <f>_xlfn.XLOOKUP(B1119,Machine_Info!A:A,Machine_Info!E:E)</f>
        <v>16</v>
      </c>
      <c r="P1119">
        <f t="shared" si="85"/>
        <v>15.533333333333333</v>
      </c>
      <c r="Q1119">
        <f t="shared" si="89"/>
        <v>0.97083333333333333</v>
      </c>
    </row>
    <row r="1120" spans="1:17" x14ac:dyDescent="0.2">
      <c r="A1120" t="s">
        <v>1238</v>
      </c>
      <c r="B1120" t="s">
        <v>174</v>
      </c>
      <c r="C1120" t="s">
        <v>175</v>
      </c>
      <c r="D1120" t="s">
        <v>59</v>
      </c>
      <c r="E1120" s="2">
        <v>45330.79519675926</v>
      </c>
      <c r="F1120" s="2">
        <v>45330.831307870372</v>
      </c>
      <c r="G1120" t="str">
        <f t="shared" si="86"/>
        <v>02</v>
      </c>
      <c r="H1120" t="str">
        <f t="shared" si="87"/>
        <v>08</v>
      </c>
      <c r="I1120">
        <v>17</v>
      </c>
      <c r="J1120">
        <f t="shared" si="88"/>
        <v>0.28333333333333333</v>
      </c>
      <c r="K1120" t="s">
        <v>42</v>
      </c>
      <c r="L1120" t="s">
        <v>10155</v>
      </c>
      <c r="M1120" t="s">
        <v>44</v>
      </c>
      <c r="N1120" t="b">
        <v>0</v>
      </c>
      <c r="O1120">
        <f>_xlfn.XLOOKUP(B1120,Machine_Info!A:A,Machine_Info!E:E)</f>
        <v>14</v>
      </c>
      <c r="P1120">
        <f t="shared" si="85"/>
        <v>13.716666666666667</v>
      </c>
      <c r="Q1120">
        <f t="shared" si="89"/>
        <v>0.97976190476190472</v>
      </c>
    </row>
    <row r="1121" spans="1:17" x14ac:dyDescent="0.2">
      <c r="A1121" t="s">
        <v>1239</v>
      </c>
      <c r="B1121" t="s">
        <v>40</v>
      </c>
      <c r="C1121" t="s">
        <v>41</v>
      </c>
      <c r="D1121" t="s">
        <v>20</v>
      </c>
      <c r="E1121" s="2">
        <v>45330.822083333333</v>
      </c>
      <c r="F1121" s="2">
        <v>45330.935972222222</v>
      </c>
      <c r="G1121" t="str">
        <f t="shared" si="86"/>
        <v>02</v>
      </c>
      <c r="H1121" t="str">
        <f t="shared" si="87"/>
        <v>08</v>
      </c>
      <c r="I1121">
        <v>955</v>
      </c>
      <c r="J1121">
        <f t="shared" si="88"/>
        <v>15.916666666666666</v>
      </c>
      <c r="K1121" t="s">
        <v>42</v>
      </c>
      <c r="L1121" t="s">
        <v>33</v>
      </c>
      <c r="M1121" t="s">
        <v>23</v>
      </c>
      <c r="N1121" t="b">
        <v>0</v>
      </c>
      <c r="O1121">
        <f>_xlfn.XLOOKUP(B1121,Machine_Info!A:A,Machine_Info!E:E)</f>
        <v>18</v>
      </c>
      <c r="P1121">
        <f t="shared" si="85"/>
        <v>2.0833333333333339</v>
      </c>
      <c r="Q1121">
        <f t="shared" si="89"/>
        <v>0.11574074074074077</v>
      </c>
    </row>
    <row r="1122" spans="1:17" x14ac:dyDescent="0.2">
      <c r="A1122" t="s">
        <v>1240</v>
      </c>
      <c r="B1122" t="s">
        <v>57</v>
      </c>
      <c r="C1122" t="s">
        <v>58</v>
      </c>
      <c r="D1122" t="s">
        <v>59</v>
      </c>
      <c r="E1122" s="2">
        <v>45330.889930555553</v>
      </c>
      <c r="F1122" s="2">
        <v>45331.011458333327</v>
      </c>
      <c r="G1122" t="str">
        <f t="shared" si="86"/>
        <v>02</v>
      </c>
      <c r="H1122" t="str">
        <f t="shared" si="87"/>
        <v>08</v>
      </c>
      <c r="I1122">
        <v>30</v>
      </c>
      <c r="J1122">
        <f t="shared" si="88"/>
        <v>0.5</v>
      </c>
      <c r="K1122" t="s">
        <v>28</v>
      </c>
      <c r="L1122" t="s">
        <v>112</v>
      </c>
      <c r="M1122" t="s">
        <v>34</v>
      </c>
      <c r="N1122" t="b">
        <v>0</v>
      </c>
      <c r="O1122">
        <f>_xlfn.XLOOKUP(B1122,Machine_Info!A:A,Machine_Info!E:E)</f>
        <v>18</v>
      </c>
      <c r="P1122">
        <f t="shared" si="85"/>
        <v>17.5</v>
      </c>
      <c r="Q1122">
        <f t="shared" si="89"/>
        <v>0.97222222222222221</v>
      </c>
    </row>
    <row r="1123" spans="1:17" x14ac:dyDescent="0.2">
      <c r="A1123" t="s">
        <v>1241</v>
      </c>
      <c r="B1123" t="s">
        <v>66</v>
      </c>
      <c r="C1123" t="s">
        <v>67</v>
      </c>
      <c r="D1123" t="s">
        <v>32</v>
      </c>
      <c r="E1123" s="2">
        <v>45330.908831018518</v>
      </c>
      <c r="F1123" s="2">
        <v>45331.128275462957</v>
      </c>
      <c r="G1123" t="str">
        <f t="shared" si="86"/>
        <v>02</v>
      </c>
      <c r="H1123" t="str">
        <f t="shared" si="87"/>
        <v>08</v>
      </c>
      <c r="I1123">
        <v>18</v>
      </c>
      <c r="J1123">
        <f t="shared" si="88"/>
        <v>0.3</v>
      </c>
      <c r="K1123" t="s">
        <v>76</v>
      </c>
      <c r="L1123" t="s">
        <v>33</v>
      </c>
      <c r="M1123" t="s">
        <v>23</v>
      </c>
      <c r="N1123" t="b">
        <v>0</v>
      </c>
      <c r="O1123">
        <f>_xlfn.XLOOKUP(B1123,Machine_Info!A:A,Machine_Info!E:E)</f>
        <v>14</v>
      </c>
      <c r="P1123">
        <f t="shared" si="85"/>
        <v>13.7</v>
      </c>
      <c r="Q1123">
        <f t="shared" si="89"/>
        <v>0.97857142857142854</v>
      </c>
    </row>
    <row r="1124" spans="1:17" x14ac:dyDescent="0.2">
      <c r="A1124" t="s">
        <v>1242</v>
      </c>
      <c r="B1124" t="s">
        <v>18</v>
      </c>
      <c r="C1124" t="s">
        <v>19</v>
      </c>
      <c r="D1124" t="s">
        <v>20</v>
      </c>
      <c r="E1124" s="2">
        <v>45330.918067129627</v>
      </c>
      <c r="F1124" s="2">
        <v>45330.947233796287</v>
      </c>
      <c r="G1124" t="str">
        <f t="shared" si="86"/>
        <v>02</v>
      </c>
      <c r="H1124" t="str">
        <f t="shared" si="87"/>
        <v>08</v>
      </c>
      <c r="I1124">
        <v>293</v>
      </c>
      <c r="J1124">
        <f t="shared" si="88"/>
        <v>4.8833333333333337</v>
      </c>
      <c r="K1124" t="s">
        <v>42</v>
      </c>
      <c r="L1124" t="s">
        <v>112</v>
      </c>
      <c r="M1124" t="s">
        <v>34</v>
      </c>
      <c r="N1124" t="b">
        <v>0</v>
      </c>
      <c r="O1124">
        <f>_xlfn.XLOOKUP(B1124,Machine_Info!A:A,Machine_Info!E:E)</f>
        <v>16</v>
      </c>
      <c r="P1124">
        <f t="shared" si="85"/>
        <v>11.116666666666667</v>
      </c>
      <c r="Q1124">
        <f t="shared" si="89"/>
        <v>0.6947916666666667</v>
      </c>
    </row>
    <row r="1125" spans="1:17" x14ac:dyDescent="0.2">
      <c r="A1125" t="s">
        <v>1243</v>
      </c>
      <c r="B1125" t="s">
        <v>57</v>
      </c>
      <c r="C1125" t="s">
        <v>58</v>
      </c>
      <c r="D1125" t="s">
        <v>59</v>
      </c>
      <c r="E1125" s="2">
        <v>45330.92900462963</v>
      </c>
      <c r="F1125" s="2">
        <v>45330.942893518521</v>
      </c>
      <c r="G1125" t="str">
        <f t="shared" si="86"/>
        <v>02</v>
      </c>
      <c r="H1125" t="str">
        <f t="shared" si="87"/>
        <v>08</v>
      </c>
      <c r="I1125">
        <v>24</v>
      </c>
      <c r="J1125">
        <f t="shared" si="88"/>
        <v>0.4</v>
      </c>
      <c r="K1125" t="s">
        <v>38</v>
      </c>
      <c r="L1125" t="s">
        <v>10155</v>
      </c>
      <c r="M1125" t="s">
        <v>44</v>
      </c>
      <c r="N1125" t="b">
        <v>0</v>
      </c>
      <c r="O1125">
        <f>_xlfn.XLOOKUP(B1125,Machine_Info!A:A,Machine_Info!E:E)</f>
        <v>18</v>
      </c>
      <c r="P1125">
        <f t="shared" si="85"/>
        <v>17.600000000000001</v>
      </c>
      <c r="Q1125">
        <f t="shared" si="89"/>
        <v>0.97777777777777786</v>
      </c>
    </row>
    <row r="1126" spans="1:17" x14ac:dyDescent="0.2">
      <c r="A1126" t="s">
        <v>1244</v>
      </c>
      <c r="B1126" t="s">
        <v>96</v>
      </c>
      <c r="C1126" t="s">
        <v>97</v>
      </c>
      <c r="D1126" t="s">
        <v>27</v>
      </c>
      <c r="E1126" s="2">
        <v>45330.972708333327</v>
      </c>
      <c r="F1126" s="2">
        <v>45330.987986111111</v>
      </c>
      <c r="G1126" t="str">
        <f t="shared" si="86"/>
        <v>02</v>
      </c>
      <c r="H1126" t="str">
        <f t="shared" si="87"/>
        <v>08</v>
      </c>
      <c r="I1126">
        <v>389</v>
      </c>
      <c r="J1126">
        <f t="shared" si="88"/>
        <v>6.4833333333333334</v>
      </c>
      <c r="K1126" t="s">
        <v>42</v>
      </c>
      <c r="L1126" t="s">
        <v>112</v>
      </c>
      <c r="M1126" t="s">
        <v>34</v>
      </c>
      <c r="N1126" t="b">
        <v>0</v>
      </c>
      <c r="O1126">
        <f>_xlfn.XLOOKUP(B1126,Machine_Info!A:A,Machine_Info!E:E)</f>
        <v>20</v>
      </c>
      <c r="P1126">
        <f t="shared" si="85"/>
        <v>13.516666666666666</v>
      </c>
      <c r="Q1126">
        <f t="shared" si="89"/>
        <v>0.67583333333333329</v>
      </c>
    </row>
    <row r="1127" spans="1:17" x14ac:dyDescent="0.2">
      <c r="A1127" t="s">
        <v>1245</v>
      </c>
      <c r="B1127" t="s">
        <v>125</v>
      </c>
      <c r="C1127" t="s">
        <v>126</v>
      </c>
      <c r="D1127" t="s">
        <v>20</v>
      </c>
      <c r="E1127" s="2">
        <v>45330.991932870369</v>
      </c>
      <c r="F1127" s="2">
        <v>45331.064155092587</v>
      </c>
      <c r="G1127" t="str">
        <f t="shared" si="86"/>
        <v>02</v>
      </c>
      <c r="H1127" t="str">
        <f t="shared" si="87"/>
        <v>08</v>
      </c>
      <c r="I1127">
        <v>15</v>
      </c>
      <c r="J1127">
        <f t="shared" si="88"/>
        <v>0.25</v>
      </c>
      <c r="K1127" t="s">
        <v>71</v>
      </c>
      <c r="L1127" t="s">
        <v>112</v>
      </c>
      <c r="M1127" t="s">
        <v>34</v>
      </c>
      <c r="N1127" t="b">
        <v>1</v>
      </c>
      <c r="O1127">
        <f>_xlfn.XLOOKUP(B1127,Machine_Info!A:A,Machine_Info!E:E)</f>
        <v>18</v>
      </c>
      <c r="P1127">
        <f t="shared" si="85"/>
        <v>17.75</v>
      </c>
      <c r="Q1127">
        <f t="shared" si="89"/>
        <v>0.98611111111111116</v>
      </c>
    </row>
    <row r="1128" spans="1:17" x14ac:dyDescent="0.2">
      <c r="A1128" t="s">
        <v>1246</v>
      </c>
      <c r="B1128" t="s">
        <v>116</v>
      </c>
      <c r="C1128" t="s">
        <v>117</v>
      </c>
      <c r="D1128" t="s">
        <v>20</v>
      </c>
      <c r="E1128" s="2">
        <v>45331.00472222222</v>
      </c>
      <c r="F1128" s="2">
        <v>45331.027638888889</v>
      </c>
      <c r="G1128" t="str">
        <f t="shared" si="86"/>
        <v>02</v>
      </c>
      <c r="H1128" t="str">
        <f t="shared" si="87"/>
        <v>09</v>
      </c>
      <c r="I1128">
        <v>151</v>
      </c>
      <c r="J1128">
        <f t="shared" si="88"/>
        <v>2.5166666666666666</v>
      </c>
      <c r="K1128" t="s">
        <v>28</v>
      </c>
      <c r="L1128" t="s">
        <v>10155</v>
      </c>
      <c r="M1128" t="s">
        <v>44</v>
      </c>
      <c r="N1128" t="b">
        <v>0</v>
      </c>
      <c r="O1128">
        <f>_xlfn.XLOOKUP(B1128,Machine_Info!A:A,Machine_Info!E:E)</f>
        <v>16</v>
      </c>
      <c r="P1128">
        <f t="shared" si="85"/>
        <v>13.483333333333334</v>
      </c>
      <c r="Q1128">
        <f t="shared" si="89"/>
        <v>0.84270833333333339</v>
      </c>
    </row>
    <row r="1129" spans="1:17" x14ac:dyDescent="0.2">
      <c r="A1129" t="s">
        <v>1247</v>
      </c>
      <c r="B1129" t="s">
        <v>139</v>
      </c>
      <c r="C1129" t="s">
        <v>140</v>
      </c>
      <c r="D1129" t="s">
        <v>59</v>
      </c>
      <c r="E1129" s="2">
        <v>45331.060902777783</v>
      </c>
      <c r="F1129" s="2">
        <v>45331.128958333327</v>
      </c>
      <c r="G1129" t="str">
        <f t="shared" si="86"/>
        <v>02</v>
      </c>
      <c r="H1129" t="str">
        <f t="shared" si="87"/>
        <v>09</v>
      </c>
      <c r="I1129">
        <v>135</v>
      </c>
      <c r="J1129">
        <f t="shared" si="88"/>
        <v>2.25</v>
      </c>
      <c r="K1129" t="s">
        <v>103</v>
      </c>
      <c r="L1129" t="s">
        <v>112</v>
      </c>
      <c r="M1129" t="s">
        <v>34</v>
      </c>
      <c r="N1129" t="b">
        <v>0</v>
      </c>
      <c r="O1129">
        <f>_xlfn.XLOOKUP(B1129,Machine_Info!A:A,Machine_Info!E:E)</f>
        <v>20</v>
      </c>
      <c r="P1129">
        <f t="shared" si="85"/>
        <v>17.75</v>
      </c>
      <c r="Q1129">
        <f t="shared" si="89"/>
        <v>0.88749999999999996</v>
      </c>
    </row>
    <row r="1130" spans="1:17" x14ac:dyDescent="0.2">
      <c r="A1130" t="s">
        <v>1248</v>
      </c>
      <c r="B1130" t="s">
        <v>135</v>
      </c>
      <c r="C1130" t="s">
        <v>136</v>
      </c>
      <c r="D1130" t="s">
        <v>32</v>
      </c>
      <c r="E1130" s="2">
        <v>45331.086400462962</v>
      </c>
      <c r="F1130" s="2">
        <v>45331.110011574077</v>
      </c>
      <c r="G1130" t="str">
        <f t="shared" si="86"/>
        <v>02</v>
      </c>
      <c r="H1130" t="str">
        <f t="shared" si="87"/>
        <v>09</v>
      </c>
      <c r="I1130">
        <v>31</v>
      </c>
      <c r="J1130">
        <f t="shared" si="88"/>
        <v>0.51666666666666672</v>
      </c>
      <c r="K1130" t="s">
        <v>76</v>
      </c>
      <c r="L1130" t="s">
        <v>112</v>
      </c>
      <c r="M1130" t="s">
        <v>34</v>
      </c>
      <c r="N1130" t="b">
        <v>0</v>
      </c>
      <c r="O1130">
        <f>_xlfn.XLOOKUP(B1130,Machine_Info!A:A,Machine_Info!E:E)</f>
        <v>20</v>
      </c>
      <c r="P1130">
        <f t="shared" si="85"/>
        <v>19.483333333333334</v>
      </c>
      <c r="Q1130">
        <f t="shared" si="89"/>
        <v>0.97416666666666674</v>
      </c>
    </row>
    <row r="1131" spans="1:17" x14ac:dyDescent="0.2">
      <c r="A1131" t="s">
        <v>1249</v>
      </c>
      <c r="B1131" t="s">
        <v>25</v>
      </c>
      <c r="C1131" t="s">
        <v>26</v>
      </c>
      <c r="D1131" t="s">
        <v>27</v>
      </c>
      <c r="E1131" s="2">
        <v>45331.103726851848</v>
      </c>
      <c r="F1131" s="2">
        <v>45331.219699074078</v>
      </c>
      <c r="G1131" t="str">
        <f t="shared" si="86"/>
        <v>02</v>
      </c>
      <c r="H1131" t="str">
        <f t="shared" si="87"/>
        <v>09</v>
      </c>
      <c r="I1131">
        <v>1042</v>
      </c>
      <c r="J1131">
        <f t="shared" si="88"/>
        <v>17.366666666666667</v>
      </c>
      <c r="K1131" t="s">
        <v>38</v>
      </c>
      <c r="L1131" t="s">
        <v>10155</v>
      </c>
      <c r="M1131" t="s">
        <v>44</v>
      </c>
      <c r="N1131" t="b">
        <v>0</v>
      </c>
      <c r="O1131">
        <f>_xlfn.XLOOKUP(B1131,Machine_Info!A:A,Machine_Info!E:E)</f>
        <v>22</v>
      </c>
      <c r="P1131">
        <f t="shared" si="85"/>
        <v>4.6333333333333329</v>
      </c>
      <c r="Q1131">
        <f t="shared" si="89"/>
        <v>0.21060606060606057</v>
      </c>
    </row>
    <row r="1132" spans="1:17" x14ac:dyDescent="0.2">
      <c r="A1132" t="s">
        <v>1250</v>
      </c>
      <c r="B1132" t="s">
        <v>30</v>
      </c>
      <c r="C1132" t="s">
        <v>31</v>
      </c>
      <c r="D1132" t="s">
        <v>32</v>
      </c>
      <c r="E1132" s="2">
        <v>45331.155474537038</v>
      </c>
      <c r="F1132" s="2">
        <v>45331.348530092589</v>
      </c>
      <c r="G1132" t="str">
        <f t="shared" si="86"/>
        <v>02</v>
      </c>
      <c r="H1132" t="str">
        <f t="shared" si="87"/>
        <v>09</v>
      </c>
      <c r="I1132">
        <v>117</v>
      </c>
      <c r="J1132">
        <f t="shared" si="88"/>
        <v>1.95</v>
      </c>
      <c r="K1132" t="s">
        <v>150</v>
      </c>
      <c r="L1132" t="s">
        <v>112</v>
      </c>
      <c r="M1132" t="s">
        <v>34</v>
      </c>
      <c r="N1132" t="b">
        <v>0</v>
      </c>
      <c r="O1132">
        <f>_xlfn.XLOOKUP(B1132,Machine_Info!A:A,Machine_Info!E:E)</f>
        <v>22</v>
      </c>
      <c r="P1132">
        <f t="shared" si="85"/>
        <v>20.05</v>
      </c>
      <c r="Q1132">
        <f t="shared" si="89"/>
        <v>0.91136363636363638</v>
      </c>
    </row>
    <row r="1133" spans="1:17" x14ac:dyDescent="0.2">
      <c r="A1133" t="s">
        <v>1251</v>
      </c>
      <c r="B1133" t="s">
        <v>96</v>
      </c>
      <c r="C1133" t="s">
        <v>97</v>
      </c>
      <c r="D1133" t="s">
        <v>27</v>
      </c>
      <c r="E1133" s="2">
        <v>45331.191481481481</v>
      </c>
      <c r="F1133" s="2">
        <v>45331.193564814806</v>
      </c>
      <c r="G1133" t="str">
        <f t="shared" si="86"/>
        <v>02</v>
      </c>
      <c r="H1133" t="str">
        <f t="shared" si="87"/>
        <v>09</v>
      </c>
      <c r="I1133">
        <v>377</v>
      </c>
      <c r="J1133">
        <f t="shared" si="88"/>
        <v>6.2833333333333332</v>
      </c>
      <c r="K1133" t="s">
        <v>103</v>
      </c>
      <c r="L1133" t="s">
        <v>10155</v>
      </c>
      <c r="M1133" t="s">
        <v>44</v>
      </c>
      <c r="N1133" t="b">
        <v>0</v>
      </c>
      <c r="O1133">
        <f>_xlfn.XLOOKUP(B1133,Machine_Info!A:A,Machine_Info!E:E)</f>
        <v>20</v>
      </c>
      <c r="P1133">
        <f t="shared" si="85"/>
        <v>13.716666666666667</v>
      </c>
      <c r="Q1133">
        <f t="shared" si="89"/>
        <v>0.68583333333333329</v>
      </c>
    </row>
    <row r="1134" spans="1:17" x14ac:dyDescent="0.2">
      <c r="A1134" t="s">
        <v>1252</v>
      </c>
      <c r="B1134" t="s">
        <v>142</v>
      </c>
      <c r="C1134" t="s">
        <v>143</v>
      </c>
      <c r="D1134" t="s">
        <v>27</v>
      </c>
      <c r="E1134" s="2">
        <v>45331.191979166673</v>
      </c>
      <c r="F1134" s="2">
        <v>45331.206562500003</v>
      </c>
      <c r="G1134" t="str">
        <f t="shared" si="86"/>
        <v>02</v>
      </c>
      <c r="H1134" t="str">
        <f t="shared" si="87"/>
        <v>09</v>
      </c>
      <c r="I1134">
        <v>17</v>
      </c>
      <c r="J1134">
        <f t="shared" si="88"/>
        <v>0.28333333333333333</v>
      </c>
      <c r="K1134" t="s">
        <v>54</v>
      </c>
      <c r="L1134" t="s">
        <v>33</v>
      </c>
      <c r="M1134" t="s">
        <v>23</v>
      </c>
      <c r="N1134" t="b">
        <v>1</v>
      </c>
      <c r="O1134">
        <f>_xlfn.XLOOKUP(B1134,Machine_Info!A:A,Machine_Info!E:E)</f>
        <v>22</v>
      </c>
      <c r="P1134">
        <f t="shared" si="85"/>
        <v>21.716666666666665</v>
      </c>
      <c r="Q1134">
        <f t="shared" si="89"/>
        <v>0.98712121212121207</v>
      </c>
    </row>
    <row r="1135" spans="1:17" x14ac:dyDescent="0.2">
      <c r="A1135" t="s">
        <v>1253</v>
      </c>
      <c r="B1135" t="s">
        <v>81</v>
      </c>
      <c r="C1135" t="s">
        <v>82</v>
      </c>
      <c r="D1135" t="s">
        <v>20</v>
      </c>
      <c r="E1135" s="2">
        <v>45331.198275462957</v>
      </c>
      <c r="F1135" s="2">
        <v>45331.355914351851</v>
      </c>
      <c r="G1135" t="str">
        <f t="shared" si="86"/>
        <v>02</v>
      </c>
      <c r="H1135" t="str">
        <f t="shared" si="87"/>
        <v>09</v>
      </c>
      <c r="I1135">
        <v>326</v>
      </c>
      <c r="J1135">
        <f t="shared" si="88"/>
        <v>5.4333333333333336</v>
      </c>
      <c r="K1135" t="s">
        <v>103</v>
      </c>
      <c r="L1135" t="s">
        <v>10155</v>
      </c>
      <c r="M1135" t="s">
        <v>44</v>
      </c>
      <c r="N1135" t="b">
        <v>0</v>
      </c>
      <c r="O1135">
        <f>_xlfn.XLOOKUP(B1135,Machine_Info!A:A,Machine_Info!E:E)</f>
        <v>14</v>
      </c>
      <c r="P1135">
        <f t="shared" si="85"/>
        <v>8.5666666666666664</v>
      </c>
      <c r="Q1135">
        <f t="shared" si="89"/>
        <v>0.61190476190476184</v>
      </c>
    </row>
    <row r="1136" spans="1:17" x14ac:dyDescent="0.2">
      <c r="A1136" t="s">
        <v>1254</v>
      </c>
      <c r="B1136" t="s">
        <v>92</v>
      </c>
      <c r="C1136" t="s">
        <v>93</v>
      </c>
      <c r="D1136" t="s">
        <v>59</v>
      </c>
      <c r="E1136" s="2">
        <v>45331.21634259259</v>
      </c>
      <c r="F1136" s="2">
        <v>45331.233703703707</v>
      </c>
      <c r="G1136" t="str">
        <f t="shared" si="86"/>
        <v>02</v>
      </c>
      <c r="H1136" t="str">
        <f t="shared" si="87"/>
        <v>09</v>
      </c>
      <c r="I1136">
        <v>173</v>
      </c>
      <c r="J1136">
        <f t="shared" si="88"/>
        <v>2.8833333333333333</v>
      </c>
      <c r="K1136" t="s">
        <v>28</v>
      </c>
      <c r="L1136" t="s">
        <v>33</v>
      </c>
      <c r="M1136" t="s">
        <v>23</v>
      </c>
      <c r="N1136" t="b">
        <v>0</v>
      </c>
      <c r="O1136">
        <f>_xlfn.XLOOKUP(B1136,Machine_Info!A:A,Machine_Info!E:E)</f>
        <v>20</v>
      </c>
      <c r="P1136">
        <f t="shared" si="85"/>
        <v>17.116666666666667</v>
      </c>
      <c r="Q1136">
        <f t="shared" si="89"/>
        <v>0.85583333333333333</v>
      </c>
    </row>
    <row r="1137" spans="1:17" x14ac:dyDescent="0.2">
      <c r="A1137" t="s">
        <v>1255</v>
      </c>
      <c r="B1137" t="s">
        <v>69</v>
      </c>
      <c r="C1137" t="s">
        <v>70</v>
      </c>
      <c r="D1137" t="s">
        <v>27</v>
      </c>
      <c r="E1137" s="2">
        <v>45331.327743055554</v>
      </c>
      <c r="F1137" s="2">
        <v>45331.478437500002</v>
      </c>
      <c r="G1137" t="str">
        <f t="shared" si="86"/>
        <v>02</v>
      </c>
      <c r="H1137" t="str">
        <f t="shared" si="87"/>
        <v>09</v>
      </c>
      <c r="I1137">
        <v>179</v>
      </c>
      <c r="J1137">
        <f t="shared" si="88"/>
        <v>2.9833333333333334</v>
      </c>
      <c r="K1137" t="s">
        <v>42</v>
      </c>
      <c r="L1137" t="s">
        <v>10155</v>
      </c>
      <c r="M1137" t="s">
        <v>44</v>
      </c>
      <c r="N1137" t="b">
        <v>0</v>
      </c>
      <c r="O1137">
        <f>_xlfn.XLOOKUP(B1137,Machine_Info!A:A,Machine_Info!E:E)</f>
        <v>16</v>
      </c>
      <c r="P1137">
        <f t="shared" si="85"/>
        <v>13.016666666666666</v>
      </c>
      <c r="Q1137">
        <f t="shared" si="89"/>
        <v>0.81354166666666661</v>
      </c>
    </row>
    <row r="1138" spans="1:17" x14ac:dyDescent="0.2">
      <c r="A1138" t="s">
        <v>1256</v>
      </c>
      <c r="B1138" t="s">
        <v>92</v>
      </c>
      <c r="C1138" t="s">
        <v>93</v>
      </c>
      <c r="D1138" t="s">
        <v>59</v>
      </c>
      <c r="E1138" s="2">
        <v>45331.330474537041</v>
      </c>
      <c r="F1138" s="2">
        <v>45331.354780092603</v>
      </c>
      <c r="G1138" t="str">
        <f t="shared" si="86"/>
        <v>02</v>
      </c>
      <c r="H1138" t="str">
        <f t="shared" si="87"/>
        <v>09</v>
      </c>
      <c r="I1138">
        <v>414</v>
      </c>
      <c r="J1138">
        <f t="shared" si="88"/>
        <v>6.9</v>
      </c>
      <c r="K1138" t="s">
        <v>42</v>
      </c>
      <c r="L1138" t="s">
        <v>112</v>
      </c>
      <c r="M1138" t="s">
        <v>34</v>
      </c>
      <c r="N1138" t="b">
        <v>0</v>
      </c>
      <c r="O1138">
        <f>_xlfn.XLOOKUP(B1138,Machine_Info!A:A,Machine_Info!E:E)</f>
        <v>20</v>
      </c>
      <c r="P1138">
        <f t="shared" si="85"/>
        <v>13.1</v>
      </c>
      <c r="Q1138">
        <f t="shared" si="89"/>
        <v>0.65500000000000003</v>
      </c>
    </row>
    <row r="1139" spans="1:17" x14ac:dyDescent="0.2">
      <c r="A1139" t="s">
        <v>1257</v>
      </c>
      <c r="B1139" t="s">
        <v>96</v>
      </c>
      <c r="C1139" t="s">
        <v>97</v>
      </c>
      <c r="D1139" t="s">
        <v>27</v>
      </c>
      <c r="E1139" s="2">
        <v>45331.346539351849</v>
      </c>
      <c r="F1139" s="2">
        <v>45331.416678240741</v>
      </c>
      <c r="G1139" t="str">
        <f t="shared" si="86"/>
        <v>02</v>
      </c>
      <c r="H1139" t="str">
        <f t="shared" si="87"/>
        <v>09</v>
      </c>
      <c r="I1139">
        <v>204</v>
      </c>
      <c r="J1139">
        <f t="shared" si="88"/>
        <v>3.4</v>
      </c>
      <c r="K1139" t="s">
        <v>54</v>
      </c>
      <c r="L1139" t="s">
        <v>112</v>
      </c>
      <c r="M1139" t="s">
        <v>34</v>
      </c>
      <c r="N1139" t="b">
        <v>1</v>
      </c>
      <c r="O1139">
        <f>_xlfn.XLOOKUP(B1139,Machine_Info!A:A,Machine_Info!E:E)</f>
        <v>20</v>
      </c>
      <c r="P1139">
        <f t="shared" si="85"/>
        <v>16.600000000000001</v>
      </c>
      <c r="Q1139">
        <f t="shared" si="89"/>
        <v>0.83000000000000007</v>
      </c>
    </row>
    <row r="1140" spans="1:17" x14ac:dyDescent="0.2">
      <c r="A1140" t="s">
        <v>1258</v>
      </c>
      <c r="B1140" t="s">
        <v>40</v>
      </c>
      <c r="C1140" t="s">
        <v>41</v>
      </c>
      <c r="D1140" t="s">
        <v>20</v>
      </c>
      <c r="E1140" s="2">
        <v>45331.351481481477</v>
      </c>
      <c r="F1140" s="2">
        <v>45331.376481481479</v>
      </c>
      <c r="G1140" t="str">
        <f t="shared" si="86"/>
        <v>02</v>
      </c>
      <c r="H1140" t="str">
        <f t="shared" si="87"/>
        <v>09</v>
      </c>
      <c r="I1140">
        <v>1026</v>
      </c>
      <c r="J1140">
        <f t="shared" si="88"/>
        <v>17.100000000000001</v>
      </c>
      <c r="K1140" t="s">
        <v>42</v>
      </c>
      <c r="L1140" t="s">
        <v>112</v>
      </c>
      <c r="M1140" t="s">
        <v>34</v>
      </c>
      <c r="N1140" t="b">
        <v>0</v>
      </c>
      <c r="O1140">
        <f>_xlfn.XLOOKUP(B1140,Machine_Info!A:A,Machine_Info!E:E)</f>
        <v>18</v>
      </c>
      <c r="P1140">
        <f t="shared" si="85"/>
        <v>0.89999999999999858</v>
      </c>
      <c r="Q1140">
        <f t="shared" si="89"/>
        <v>4.999999999999992E-2</v>
      </c>
    </row>
    <row r="1141" spans="1:17" x14ac:dyDescent="0.2">
      <c r="A1141" t="s">
        <v>1259</v>
      </c>
      <c r="B1141" t="s">
        <v>84</v>
      </c>
      <c r="C1141" t="s">
        <v>85</v>
      </c>
      <c r="D1141" t="s">
        <v>27</v>
      </c>
      <c r="E1141" s="2">
        <v>45331.40048611111</v>
      </c>
      <c r="F1141" s="2">
        <v>45331.418541666673</v>
      </c>
      <c r="G1141" t="str">
        <f t="shared" si="86"/>
        <v>02</v>
      </c>
      <c r="H1141" t="str">
        <f t="shared" si="87"/>
        <v>09</v>
      </c>
      <c r="I1141">
        <v>311</v>
      </c>
      <c r="J1141">
        <f t="shared" si="88"/>
        <v>5.1833333333333336</v>
      </c>
      <c r="K1141" t="s">
        <v>150</v>
      </c>
      <c r="L1141" t="s">
        <v>10155</v>
      </c>
      <c r="M1141" t="s">
        <v>44</v>
      </c>
      <c r="N1141" t="b">
        <v>0</v>
      </c>
      <c r="O1141">
        <f>_xlfn.XLOOKUP(B1141,Machine_Info!A:A,Machine_Info!E:E)</f>
        <v>22</v>
      </c>
      <c r="P1141">
        <f t="shared" si="85"/>
        <v>16.816666666666666</v>
      </c>
      <c r="Q1141">
        <f t="shared" si="89"/>
        <v>0.7643939393939394</v>
      </c>
    </row>
    <row r="1142" spans="1:17" x14ac:dyDescent="0.2">
      <c r="A1142" t="s">
        <v>1260</v>
      </c>
      <c r="B1142" t="s">
        <v>52</v>
      </c>
      <c r="C1142" t="s">
        <v>53</v>
      </c>
      <c r="D1142" t="s">
        <v>27</v>
      </c>
      <c r="E1142" s="2">
        <v>45331.401423611111</v>
      </c>
      <c r="F1142" s="2">
        <v>45331.423645833333</v>
      </c>
      <c r="G1142" t="str">
        <f t="shared" si="86"/>
        <v>02</v>
      </c>
      <c r="H1142" t="str">
        <f t="shared" si="87"/>
        <v>09</v>
      </c>
      <c r="I1142">
        <v>27</v>
      </c>
      <c r="J1142">
        <f t="shared" si="88"/>
        <v>0.45</v>
      </c>
      <c r="K1142" t="s">
        <v>54</v>
      </c>
      <c r="L1142" t="s">
        <v>33</v>
      </c>
      <c r="M1142" t="s">
        <v>23</v>
      </c>
      <c r="N1142" t="b">
        <v>1</v>
      </c>
      <c r="O1142">
        <f>_xlfn.XLOOKUP(B1142,Machine_Info!A:A,Machine_Info!E:E)</f>
        <v>16</v>
      </c>
      <c r="P1142">
        <f t="shared" si="85"/>
        <v>15.55</v>
      </c>
      <c r="Q1142">
        <f t="shared" si="89"/>
        <v>0.97187500000000004</v>
      </c>
    </row>
    <row r="1143" spans="1:17" x14ac:dyDescent="0.2">
      <c r="A1143" t="s">
        <v>1261</v>
      </c>
      <c r="B1143" t="s">
        <v>69</v>
      </c>
      <c r="C1143" t="s">
        <v>70</v>
      </c>
      <c r="D1143" t="s">
        <v>27</v>
      </c>
      <c r="E1143" s="2">
        <v>45331.428182870368</v>
      </c>
      <c r="F1143" s="2">
        <v>45331.436516203707</v>
      </c>
      <c r="G1143" t="str">
        <f t="shared" si="86"/>
        <v>02</v>
      </c>
      <c r="H1143" t="str">
        <f t="shared" si="87"/>
        <v>09</v>
      </c>
      <c r="I1143">
        <v>93</v>
      </c>
      <c r="J1143">
        <f t="shared" si="88"/>
        <v>1.55</v>
      </c>
      <c r="K1143" t="s">
        <v>28</v>
      </c>
      <c r="L1143" t="s">
        <v>10155</v>
      </c>
      <c r="M1143" t="s">
        <v>44</v>
      </c>
      <c r="N1143" t="b">
        <v>0</v>
      </c>
      <c r="O1143">
        <f>_xlfn.XLOOKUP(B1143,Machine_Info!A:A,Machine_Info!E:E)</f>
        <v>16</v>
      </c>
      <c r="P1143">
        <f t="shared" si="85"/>
        <v>14.45</v>
      </c>
      <c r="Q1143">
        <f t="shared" si="89"/>
        <v>0.90312499999999996</v>
      </c>
    </row>
    <row r="1144" spans="1:17" x14ac:dyDescent="0.2">
      <c r="A1144" t="s">
        <v>1262</v>
      </c>
      <c r="B1144" t="s">
        <v>135</v>
      </c>
      <c r="C1144" t="s">
        <v>136</v>
      </c>
      <c r="D1144" t="s">
        <v>32</v>
      </c>
      <c r="E1144" s="2">
        <v>45331.430960648147</v>
      </c>
      <c r="F1144" s="2">
        <v>45331.439293981479</v>
      </c>
      <c r="G1144" t="str">
        <f t="shared" si="86"/>
        <v>02</v>
      </c>
      <c r="H1144" t="str">
        <f t="shared" si="87"/>
        <v>09</v>
      </c>
      <c r="I1144">
        <v>205</v>
      </c>
      <c r="J1144">
        <f t="shared" si="88"/>
        <v>3.4166666666666665</v>
      </c>
      <c r="K1144" t="s">
        <v>28</v>
      </c>
      <c r="L1144" t="s">
        <v>112</v>
      </c>
      <c r="M1144" t="s">
        <v>34</v>
      </c>
      <c r="N1144" t="b">
        <v>0</v>
      </c>
      <c r="O1144">
        <f>_xlfn.XLOOKUP(B1144,Machine_Info!A:A,Machine_Info!E:E)</f>
        <v>20</v>
      </c>
      <c r="P1144">
        <f t="shared" si="85"/>
        <v>16.583333333333332</v>
      </c>
      <c r="Q1144">
        <f t="shared" si="89"/>
        <v>0.82916666666666661</v>
      </c>
    </row>
    <row r="1145" spans="1:17" x14ac:dyDescent="0.2">
      <c r="A1145" t="s">
        <v>1263</v>
      </c>
      <c r="B1145" t="s">
        <v>18</v>
      </c>
      <c r="C1145" t="s">
        <v>19</v>
      </c>
      <c r="D1145" t="s">
        <v>20</v>
      </c>
      <c r="E1145" s="2">
        <v>45331.492893518523</v>
      </c>
      <c r="F1145" s="2">
        <v>45331.529004629629</v>
      </c>
      <c r="G1145" t="str">
        <f t="shared" si="86"/>
        <v>02</v>
      </c>
      <c r="H1145" t="str">
        <f t="shared" si="87"/>
        <v>09</v>
      </c>
      <c r="I1145">
        <v>286</v>
      </c>
      <c r="J1145">
        <f t="shared" si="88"/>
        <v>4.7666666666666666</v>
      </c>
      <c r="K1145" t="s">
        <v>28</v>
      </c>
      <c r="L1145" t="s">
        <v>10155</v>
      </c>
      <c r="M1145" t="s">
        <v>44</v>
      </c>
      <c r="N1145" t="b">
        <v>0</v>
      </c>
      <c r="O1145">
        <f>_xlfn.XLOOKUP(B1145,Machine_Info!A:A,Machine_Info!E:E)</f>
        <v>16</v>
      </c>
      <c r="P1145">
        <f t="shared" si="85"/>
        <v>11.233333333333334</v>
      </c>
      <c r="Q1145">
        <f t="shared" si="89"/>
        <v>0.70208333333333339</v>
      </c>
    </row>
    <row r="1146" spans="1:17" x14ac:dyDescent="0.2">
      <c r="A1146" t="s">
        <v>1264</v>
      </c>
      <c r="B1146" t="s">
        <v>36</v>
      </c>
      <c r="C1146" t="s">
        <v>37</v>
      </c>
      <c r="D1146" t="s">
        <v>20</v>
      </c>
      <c r="E1146" s="2">
        <v>45331.505706018521</v>
      </c>
      <c r="F1146" s="2">
        <v>45331.614733796298</v>
      </c>
      <c r="G1146" t="str">
        <f t="shared" si="86"/>
        <v>02</v>
      </c>
      <c r="H1146" t="str">
        <f t="shared" si="87"/>
        <v>09</v>
      </c>
      <c r="I1146">
        <v>833</v>
      </c>
      <c r="J1146">
        <f t="shared" si="88"/>
        <v>13.883333333333333</v>
      </c>
      <c r="K1146" t="s">
        <v>46</v>
      </c>
      <c r="L1146" t="s">
        <v>33</v>
      </c>
      <c r="M1146" t="s">
        <v>23</v>
      </c>
      <c r="N1146" t="b">
        <v>0</v>
      </c>
      <c r="O1146">
        <f>_xlfn.XLOOKUP(B1146,Machine_Info!A:A,Machine_Info!E:E)</f>
        <v>18</v>
      </c>
      <c r="P1146">
        <f t="shared" si="85"/>
        <v>4.1166666666666671</v>
      </c>
      <c r="Q1146">
        <f t="shared" si="89"/>
        <v>0.22870370370370374</v>
      </c>
    </row>
    <row r="1147" spans="1:17" x14ac:dyDescent="0.2">
      <c r="A1147" t="s">
        <v>1265</v>
      </c>
      <c r="B1147" t="s">
        <v>92</v>
      </c>
      <c r="C1147" t="s">
        <v>93</v>
      </c>
      <c r="D1147" t="s">
        <v>59</v>
      </c>
      <c r="E1147" s="2">
        <v>45331.55709490741</v>
      </c>
      <c r="F1147" s="2">
        <v>45331.559178240743</v>
      </c>
      <c r="G1147" t="str">
        <f t="shared" si="86"/>
        <v>02</v>
      </c>
      <c r="H1147" t="str">
        <f t="shared" si="87"/>
        <v>09</v>
      </c>
      <c r="I1147">
        <v>397</v>
      </c>
      <c r="J1147">
        <f t="shared" si="88"/>
        <v>6.6166666666666663</v>
      </c>
      <c r="K1147" t="s">
        <v>28</v>
      </c>
      <c r="L1147" t="s">
        <v>33</v>
      </c>
      <c r="M1147" t="s">
        <v>23</v>
      </c>
      <c r="N1147" t="b">
        <v>0</v>
      </c>
      <c r="O1147">
        <f>_xlfn.XLOOKUP(B1147,Machine_Info!A:A,Machine_Info!E:E)</f>
        <v>20</v>
      </c>
      <c r="P1147">
        <f t="shared" si="85"/>
        <v>13.383333333333333</v>
      </c>
      <c r="Q1147">
        <f t="shared" si="89"/>
        <v>0.66916666666666669</v>
      </c>
    </row>
    <row r="1148" spans="1:17" x14ac:dyDescent="0.2">
      <c r="A1148" t="s">
        <v>1266</v>
      </c>
      <c r="B1148" t="s">
        <v>66</v>
      </c>
      <c r="C1148" t="s">
        <v>67</v>
      </c>
      <c r="D1148" t="s">
        <v>32</v>
      </c>
      <c r="E1148" s="2">
        <v>45331.573888888888</v>
      </c>
      <c r="F1148" s="2">
        <v>45331.67527777778</v>
      </c>
      <c r="G1148" t="str">
        <f t="shared" si="86"/>
        <v>02</v>
      </c>
      <c r="H1148" t="str">
        <f t="shared" si="87"/>
        <v>09</v>
      </c>
      <c r="I1148">
        <v>63</v>
      </c>
      <c r="J1148">
        <f t="shared" si="88"/>
        <v>1.05</v>
      </c>
      <c r="K1148" t="s">
        <v>28</v>
      </c>
      <c r="L1148" t="s">
        <v>10155</v>
      </c>
      <c r="M1148" t="s">
        <v>44</v>
      </c>
      <c r="N1148" t="b">
        <v>0</v>
      </c>
      <c r="O1148">
        <f>_xlfn.XLOOKUP(B1148,Machine_Info!A:A,Machine_Info!E:E)</f>
        <v>14</v>
      </c>
      <c r="P1148">
        <f t="shared" si="85"/>
        <v>12.95</v>
      </c>
      <c r="Q1148">
        <f t="shared" si="89"/>
        <v>0.92499999999999993</v>
      </c>
    </row>
    <row r="1149" spans="1:17" x14ac:dyDescent="0.2">
      <c r="A1149" t="s">
        <v>1267</v>
      </c>
      <c r="B1149" t="s">
        <v>89</v>
      </c>
      <c r="C1149" t="s">
        <v>90</v>
      </c>
      <c r="D1149" t="s">
        <v>32</v>
      </c>
      <c r="E1149" s="2">
        <v>45331.594895833332</v>
      </c>
      <c r="F1149" s="2">
        <v>45331.625451388893</v>
      </c>
      <c r="G1149" t="str">
        <f t="shared" si="86"/>
        <v>02</v>
      </c>
      <c r="H1149" t="str">
        <f t="shared" si="87"/>
        <v>09</v>
      </c>
      <c r="I1149">
        <v>52</v>
      </c>
      <c r="J1149">
        <f t="shared" si="88"/>
        <v>0.8666666666666667</v>
      </c>
      <c r="K1149" t="s">
        <v>76</v>
      </c>
      <c r="L1149" t="s">
        <v>10155</v>
      </c>
      <c r="M1149" t="s">
        <v>44</v>
      </c>
      <c r="N1149" t="b">
        <v>0</v>
      </c>
      <c r="O1149">
        <f>_xlfn.XLOOKUP(B1149,Machine_Info!A:A,Machine_Info!E:E)</f>
        <v>14</v>
      </c>
      <c r="P1149">
        <f t="shared" si="85"/>
        <v>13.133333333333333</v>
      </c>
      <c r="Q1149">
        <f t="shared" si="89"/>
        <v>0.93809523809523809</v>
      </c>
    </row>
    <row r="1150" spans="1:17" x14ac:dyDescent="0.2">
      <c r="A1150" t="s">
        <v>1268</v>
      </c>
      <c r="B1150" t="s">
        <v>132</v>
      </c>
      <c r="C1150" t="s">
        <v>133</v>
      </c>
      <c r="D1150" t="s">
        <v>59</v>
      </c>
      <c r="E1150" s="2">
        <v>45331.6483912037</v>
      </c>
      <c r="F1150" s="2">
        <v>45331.689363425918</v>
      </c>
      <c r="G1150" t="str">
        <f t="shared" si="86"/>
        <v>02</v>
      </c>
      <c r="H1150" t="str">
        <f t="shared" si="87"/>
        <v>09</v>
      </c>
      <c r="I1150">
        <v>50</v>
      </c>
      <c r="J1150">
        <f t="shared" si="88"/>
        <v>0.83333333333333337</v>
      </c>
      <c r="K1150" t="s">
        <v>54</v>
      </c>
      <c r="L1150" t="s">
        <v>33</v>
      </c>
      <c r="M1150" t="s">
        <v>23</v>
      </c>
      <c r="N1150" t="b">
        <v>1</v>
      </c>
      <c r="O1150">
        <f>_xlfn.XLOOKUP(B1150,Machine_Info!A:A,Machine_Info!E:E)</f>
        <v>14</v>
      </c>
      <c r="P1150">
        <f t="shared" si="85"/>
        <v>13.166666666666666</v>
      </c>
      <c r="Q1150">
        <f t="shared" si="89"/>
        <v>0.94047619047619047</v>
      </c>
    </row>
    <row r="1151" spans="1:17" x14ac:dyDescent="0.2">
      <c r="A1151" t="s">
        <v>1269</v>
      </c>
      <c r="B1151" t="s">
        <v>57</v>
      </c>
      <c r="C1151" t="s">
        <v>58</v>
      </c>
      <c r="D1151" t="s">
        <v>59</v>
      </c>
      <c r="E1151" s="2">
        <v>45331.659108796302</v>
      </c>
      <c r="F1151" s="2">
        <v>45331.66883101852</v>
      </c>
      <c r="G1151" t="str">
        <f t="shared" si="86"/>
        <v>02</v>
      </c>
      <c r="H1151" t="str">
        <f t="shared" si="87"/>
        <v>09</v>
      </c>
      <c r="I1151">
        <v>24</v>
      </c>
      <c r="J1151">
        <f t="shared" si="88"/>
        <v>0.4</v>
      </c>
      <c r="K1151" t="s">
        <v>110</v>
      </c>
      <c r="L1151" t="s">
        <v>112</v>
      </c>
      <c r="M1151" t="s">
        <v>34</v>
      </c>
      <c r="N1151" t="b">
        <v>0</v>
      </c>
      <c r="O1151">
        <f>_xlfn.XLOOKUP(B1151,Machine_Info!A:A,Machine_Info!E:E)</f>
        <v>18</v>
      </c>
      <c r="P1151">
        <f t="shared" si="85"/>
        <v>17.600000000000001</v>
      </c>
      <c r="Q1151">
        <f t="shared" si="89"/>
        <v>0.97777777777777786</v>
      </c>
    </row>
    <row r="1152" spans="1:17" x14ac:dyDescent="0.2">
      <c r="A1152" t="s">
        <v>1270</v>
      </c>
      <c r="B1152" t="s">
        <v>142</v>
      </c>
      <c r="C1152" t="s">
        <v>143</v>
      </c>
      <c r="D1152" t="s">
        <v>27</v>
      </c>
      <c r="E1152" s="2">
        <v>45331.682905092603</v>
      </c>
      <c r="F1152" s="2">
        <v>45331.687071759261</v>
      </c>
      <c r="G1152" t="str">
        <f t="shared" si="86"/>
        <v>02</v>
      </c>
      <c r="H1152" t="str">
        <f t="shared" si="87"/>
        <v>09</v>
      </c>
      <c r="I1152">
        <v>198</v>
      </c>
      <c r="J1152">
        <f t="shared" si="88"/>
        <v>3.3</v>
      </c>
      <c r="K1152" t="s">
        <v>28</v>
      </c>
      <c r="L1152" t="s">
        <v>10155</v>
      </c>
      <c r="M1152" t="s">
        <v>44</v>
      </c>
      <c r="N1152" t="b">
        <v>0</v>
      </c>
      <c r="O1152">
        <f>_xlfn.XLOOKUP(B1152,Machine_Info!A:A,Machine_Info!E:E)</f>
        <v>22</v>
      </c>
      <c r="P1152">
        <f t="shared" si="85"/>
        <v>18.7</v>
      </c>
      <c r="Q1152">
        <f t="shared" si="89"/>
        <v>0.85</v>
      </c>
    </row>
    <row r="1153" spans="1:17" x14ac:dyDescent="0.2">
      <c r="A1153" t="s">
        <v>1271</v>
      </c>
      <c r="B1153" t="s">
        <v>171</v>
      </c>
      <c r="C1153" t="s">
        <v>172</v>
      </c>
      <c r="D1153" t="s">
        <v>32</v>
      </c>
      <c r="E1153" s="2">
        <v>45331.697118055563</v>
      </c>
      <c r="F1153" s="2">
        <v>45331.702673611107</v>
      </c>
      <c r="G1153" t="str">
        <f t="shared" si="86"/>
        <v>02</v>
      </c>
      <c r="H1153" t="str">
        <f t="shared" si="87"/>
        <v>09</v>
      </c>
      <c r="I1153">
        <v>117</v>
      </c>
      <c r="J1153">
        <f t="shared" si="88"/>
        <v>1.95</v>
      </c>
      <c r="K1153" t="s">
        <v>21</v>
      </c>
      <c r="L1153" t="s">
        <v>112</v>
      </c>
      <c r="M1153" t="s">
        <v>34</v>
      </c>
      <c r="N1153" t="b">
        <v>1</v>
      </c>
      <c r="O1153">
        <f>_xlfn.XLOOKUP(B1153,Machine_Info!A:A,Machine_Info!E:E)</f>
        <v>16</v>
      </c>
      <c r="P1153">
        <f t="shared" si="85"/>
        <v>14.05</v>
      </c>
      <c r="Q1153">
        <f t="shared" si="89"/>
        <v>0.87812500000000004</v>
      </c>
    </row>
    <row r="1154" spans="1:17" x14ac:dyDescent="0.2">
      <c r="A1154" t="s">
        <v>1272</v>
      </c>
      <c r="B1154" t="s">
        <v>78</v>
      </c>
      <c r="C1154" t="s">
        <v>79</v>
      </c>
      <c r="D1154" t="s">
        <v>32</v>
      </c>
      <c r="E1154" s="2">
        <v>45331.743935185194</v>
      </c>
      <c r="F1154" s="2">
        <v>45332.250879629632</v>
      </c>
      <c r="G1154" t="str">
        <f t="shared" si="86"/>
        <v>02</v>
      </c>
      <c r="H1154" t="str">
        <f t="shared" si="87"/>
        <v>09</v>
      </c>
      <c r="I1154">
        <v>668</v>
      </c>
      <c r="J1154">
        <f t="shared" si="88"/>
        <v>11.133333333333333</v>
      </c>
      <c r="K1154" t="s">
        <v>103</v>
      </c>
      <c r="L1154" t="s">
        <v>112</v>
      </c>
      <c r="M1154" t="s">
        <v>34</v>
      </c>
      <c r="N1154" t="b">
        <v>0</v>
      </c>
      <c r="O1154">
        <f>_xlfn.XLOOKUP(B1154,Machine_Info!A:A,Machine_Info!E:E)</f>
        <v>22</v>
      </c>
      <c r="P1154">
        <f t="shared" ref="P1154:P1217" si="90">O1154-J1154</f>
        <v>10.866666666666667</v>
      </c>
      <c r="Q1154">
        <f t="shared" si="89"/>
        <v>0.49393939393939396</v>
      </c>
    </row>
    <row r="1155" spans="1:17" x14ac:dyDescent="0.2">
      <c r="A1155" t="s">
        <v>1273</v>
      </c>
      <c r="B1155" t="s">
        <v>52</v>
      </c>
      <c r="C1155" t="s">
        <v>53</v>
      </c>
      <c r="D1155" t="s">
        <v>27</v>
      </c>
      <c r="E1155" s="2">
        <v>45331.764050925929</v>
      </c>
      <c r="F1155" s="2">
        <v>45331.918912037043</v>
      </c>
      <c r="G1155" t="str">
        <f t="shared" ref="G1155:G1218" si="91">TEXT(E1155,"mm")</f>
        <v>02</v>
      </c>
      <c r="H1155" t="str">
        <f t="shared" ref="H1155:H1218" si="92">TEXT(E1155,"dd")</f>
        <v>09</v>
      </c>
      <c r="I1155">
        <v>70</v>
      </c>
      <c r="J1155">
        <f t="shared" ref="J1155:J1218" si="93">I1155/60</f>
        <v>1.1666666666666667</v>
      </c>
      <c r="K1155" t="s">
        <v>28</v>
      </c>
      <c r="L1155" t="s">
        <v>112</v>
      </c>
      <c r="M1155" t="s">
        <v>34</v>
      </c>
      <c r="N1155" t="b">
        <v>0</v>
      </c>
      <c r="O1155">
        <f>_xlfn.XLOOKUP(B1155,Machine_Info!A:A,Machine_Info!E:E)</f>
        <v>16</v>
      </c>
      <c r="P1155">
        <f t="shared" si="90"/>
        <v>14.833333333333334</v>
      </c>
      <c r="Q1155">
        <f t="shared" ref="Q1155:Q1218" si="94">P1155/O1155</f>
        <v>0.92708333333333337</v>
      </c>
    </row>
    <row r="1156" spans="1:17" x14ac:dyDescent="0.2">
      <c r="A1156" t="s">
        <v>1274</v>
      </c>
      <c r="B1156" t="s">
        <v>263</v>
      </c>
      <c r="C1156" t="s">
        <v>264</v>
      </c>
      <c r="D1156" t="s">
        <v>27</v>
      </c>
      <c r="E1156" s="2">
        <v>45331.783564814818</v>
      </c>
      <c r="F1156" s="2">
        <v>45331.891203703701</v>
      </c>
      <c r="G1156" t="str">
        <f t="shared" si="91"/>
        <v>02</v>
      </c>
      <c r="H1156" t="str">
        <f t="shared" si="92"/>
        <v>09</v>
      </c>
      <c r="I1156">
        <v>397</v>
      </c>
      <c r="J1156">
        <f t="shared" si="93"/>
        <v>6.6166666666666663</v>
      </c>
      <c r="K1156" t="s">
        <v>103</v>
      </c>
      <c r="L1156" t="s">
        <v>10155</v>
      </c>
      <c r="M1156" t="s">
        <v>44</v>
      </c>
      <c r="N1156" t="b">
        <v>0</v>
      </c>
      <c r="O1156">
        <f>_xlfn.XLOOKUP(B1156,Machine_Info!A:A,Machine_Info!E:E)</f>
        <v>22</v>
      </c>
      <c r="P1156">
        <f t="shared" si="90"/>
        <v>15.383333333333333</v>
      </c>
      <c r="Q1156">
        <f t="shared" si="94"/>
        <v>0.69924242424242422</v>
      </c>
    </row>
    <row r="1157" spans="1:17" x14ac:dyDescent="0.2">
      <c r="A1157" t="s">
        <v>1275</v>
      </c>
      <c r="B1157" t="s">
        <v>163</v>
      </c>
      <c r="C1157" t="s">
        <v>164</v>
      </c>
      <c r="D1157" t="s">
        <v>32</v>
      </c>
      <c r="E1157" s="2">
        <v>45331.801400462973</v>
      </c>
      <c r="F1157" s="2">
        <v>45331.811122685183</v>
      </c>
      <c r="G1157" t="str">
        <f t="shared" si="91"/>
        <v>02</v>
      </c>
      <c r="H1157" t="str">
        <f t="shared" si="92"/>
        <v>09</v>
      </c>
      <c r="I1157">
        <v>359</v>
      </c>
      <c r="J1157">
        <f t="shared" si="93"/>
        <v>5.9833333333333334</v>
      </c>
      <c r="K1157" t="s">
        <v>71</v>
      </c>
      <c r="L1157" t="s">
        <v>33</v>
      </c>
      <c r="M1157" t="s">
        <v>23</v>
      </c>
      <c r="N1157" t="b">
        <v>1</v>
      </c>
      <c r="O1157">
        <f>_xlfn.XLOOKUP(B1157,Machine_Info!A:A,Machine_Info!E:E)</f>
        <v>20</v>
      </c>
      <c r="P1157">
        <f t="shared" si="90"/>
        <v>14.016666666666666</v>
      </c>
      <c r="Q1157">
        <f t="shared" si="94"/>
        <v>0.70083333333333331</v>
      </c>
    </row>
    <row r="1158" spans="1:17" x14ac:dyDescent="0.2">
      <c r="A1158" t="s">
        <v>1276</v>
      </c>
      <c r="B1158" t="s">
        <v>135</v>
      </c>
      <c r="C1158" t="s">
        <v>136</v>
      </c>
      <c r="D1158" t="s">
        <v>32</v>
      </c>
      <c r="E1158" s="2">
        <v>45331.833692129629</v>
      </c>
      <c r="F1158" s="2">
        <v>45331.851747685178</v>
      </c>
      <c r="G1158" t="str">
        <f t="shared" si="91"/>
        <v>02</v>
      </c>
      <c r="H1158" t="str">
        <f t="shared" si="92"/>
        <v>09</v>
      </c>
      <c r="I1158">
        <v>302</v>
      </c>
      <c r="J1158">
        <f t="shared" si="93"/>
        <v>5.0333333333333332</v>
      </c>
      <c r="K1158" t="s">
        <v>103</v>
      </c>
      <c r="L1158" t="s">
        <v>10155</v>
      </c>
      <c r="M1158" t="s">
        <v>44</v>
      </c>
      <c r="N1158" t="b">
        <v>0</v>
      </c>
      <c r="O1158">
        <f>_xlfn.XLOOKUP(B1158,Machine_Info!A:A,Machine_Info!E:E)</f>
        <v>20</v>
      </c>
      <c r="P1158">
        <f t="shared" si="90"/>
        <v>14.966666666666667</v>
      </c>
      <c r="Q1158">
        <f t="shared" si="94"/>
        <v>0.74833333333333329</v>
      </c>
    </row>
    <row r="1159" spans="1:17" x14ac:dyDescent="0.2">
      <c r="A1159" t="s">
        <v>1277</v>
      </c>
      <c r="B1159" t="s">
        <v>263</v>
      </c>
      <c r="C1159" t="s">
        <v>264</v>
      </c>
      <c r="D1159" t="s">
        <v>27</v>
      </c>
      <c r="E1159" s="2">
        <v>45331.836574074077</v>
      </c>
      <c r="F1159" s="2">
        <v>45331.931018518517</v>
      </c>
      <c r="G1159" t="str">
        <f t="shared" si="91"/>
        <v>02</v>
      </c>
      <c r="H1159" t="str">
        <f t="shared" si="92"/>
        <v>09</v>
      </c>
      <c r="I1159">
        <v>303</v>
      </c>
      <c r="J1159">
        <f t="shared" si="93"/>
        <v>5.05</v>
      </c>
      <c r="K1159" t="s">
        <v>103</v>
      </c>
      <c r="L1159" t="s">
        <v>10155</v>
      </c>
      <c r="M1159" t="s">
        <v>44</v>
      </c>
      <c r="N1159" t="b">
        <v>0</v>
      </c>
      <c r="O1159">
        <f>_xlfn.XLOOKUP(B1159,Machine_Info!A:A,Machine_Info!E:E)</f>
        <v>22</v>
      </c>
      <c r="P1159">
        <f t="shared" si="90"/>
        <v>16.95</v>
      </c>
      <c r="Q1159">
        <f t="shared" si="94"/>
        <v>0.77045454545454539</v>
      </c>
    </row>
    <row r="1160" spans="1:17" x14ac:dyDescent="0.2">
      <c r="A1160" t="s">
        <v>1278</v>
      </c>
      <c r="B1160" t="s">
        <v>36</v>
      </c>
      <c r="C1160" t="s">
        <v>37</v>
      </c>
      <c r="D1160" t="s">
        <v>20</v>
      </c>
      <c r="E1160" s="2">
        <v>45331.852303240739</v>
      </c>
      <c r="F1160" s="2">
        <v>45331.872442129628</v>
      </c>
      <c r="G1160" t="str">
        <f t="shared" si="91"/>
        <v>02</v>
      </c>
      <c r="H1160" t="str">
        <f t="shared" si="92"/>
        <v>09</v>
      </c>
      <c r="I1160">
        <v>1026</v>
      </c>
      <c r="J1160">
        <f t="shared" si="93"/>
        <v>17.100000000000001</v>
      </c>
      <c r="K1160" t="s">
        <v>42</v>
      </c>
      <c r="L1160" t="s">
        <v>112</v>
      </c>
      <c r="M1160" t="s">
        <v>34</v>
      </c>
      <c r="N1160" t="b">
        <v>0</v>
      </c>
      <c r="O1160">
        <f>_xlfn.XLOOKUP(B1160,Machine_Info!A:A,Machine_Info!E:E)</f>
        <v>18</v>
      </c>
      <c r="P1160">
        <f t="shared" si="90"/>
        <v>0.89999999999999858</v>
      </c>
      <c r="Q1160">
        <f t="shared" si="94"/>
        <v>4.999999999999992E-2</v>
      </c>
    </row>
    <row r="1161" spans="1:17" x14ac:dyDescent="0.2">
      <c r="A1161" t="s">
        <v>1279</v>
      </c>
      <c r="B1161" t="s">
        <v>263</v>
      </c>
      <c r="C1161" t="s">
        <v>264</v>
      </c>
      <c r="D1161" t="s">
        <v>27</v>
      </c>
      <c r="E1161" s="2">
        <v>45331.856562499997</v>
      </c>
      <c r="F1161" s="2">
        <v>45331.871840277781</v>
      </c>
      <c r="G1161" t="str">
        <f t="shared" si="91"/>
        <v>02</v>
      </c>
      <c r="H1161" t="str">
        <f t="shared" si="92"/>
        <v>09</v>
      </c>
      <c r="I1161">
        <v>304</v>
      </c>
      <c r="J1161">
        <f t="shared" si="93"/>
        <v>5.0666666666666664</v>
      </c>
      <c r="K1161" t="s">
        <v>103</v>
      </c>
      <c r="L1161" t="s">
        <v>112</v>
      </c>
      <c r="M1161" t="s">
        <v>34</v>
      </c>
      <c r="N1161" t="b">
        <v>0</v>
      </c>
      <c r="O1161">
        <f>_xlfn.XLOOKUP(B1161,Machine_Info!A:A,Machine_Info!E:E)</f>
        <v>22</v>
      </c>
      <c r="P1161">
        <f t="shared" si="90"/>
        <v>16.933333333333334</v>
      </c>
      <c r="Q1161">
        <f t="shared" si="94"/>
        <v>0.76969696969696966</v>
      </c>
    </row>
    <row r="1162" spans="1:17" x14ac:dyDescent="0.2">
      <c r="A1162" t="s">
        <v>1280</v>
      </c>
      <c r="B1162" t="s">
        <v>106</v>
      </c>
      <c r="C1162" t="s">
        <v>107</v>
      </c>
      <c r="D1162" t="s">
        <v>59</v>
      </c>
      <c r="E1162" s="2">
        <v>45331.877303240741</v>
      </c>
      <c r="F1162" s="2">
        <v>45331.959247685183</v>
      </c>
      <c r="G1162" t="str">
        <f t="shared" si="91"/>
        <v>02</v>
      </c>
      <c r="H1162" t="str">
        <f t="shared" si="92"/>
        <v>09</v>
      </c>
      <c r="I1162">
        <v>14</v>
      </c>
      <c r="J1162">
        <f t="shared" si="93"/>
        <v>0.23333333333333334</v>
      </c>
      <c r="K1162" t="s">
        <v>28</v>
      </c>
      <c r="L1162" t="s">
        <v>10155</v>
      </c>
      <c r="M1162" t="s">
        <v>44</v>
      </c>
      <c r="N1162" t="b">
        <v>0</v>
      </c>
      <c r="O1162">
        <f>_xlfn.XLOOKUP(B1162,Machine_Info!A:A,Machine_Info!E:E)</f>
        <v>16</v>
      </c>
      <c r="P1162">
        <f t="shared" si="90"/>
        <v>15.766666666666667</v>
      </c>
      <c r="Q1162">
        <f t="shared" si="94"/>
        <v>0.98541666666666672</v>
      </c>
    </row>
    <row r="1163" spans="1:17" x14ac:dyDescent="0.2">
      <c r="A1163" t="s">
        <v>1281</v>
      </c>
      <c r="B1163" t="s">
        <v>125</v>
      </c>
      <c r="C1163" t="s">
        <v>126</v>
      </c>
      <c r="D1163" t="s">
        <v>20</v>
      </c>
      <c r="E1163" s="2">
        <v>45331.945729166669</v>
      </c>
      <c r="F1163" s="2">
        <v>45332.06795138889</v>
      </c>
      <c r="G1163" t="str">
        <f t="shared" si="91"/>
        <v>02</v>
      </c>
      <c r="H1163" t="str">
        <f t="shared" si="92"/>
        <v>09</v>
      </c>
      <c r="I1163">
        <v>280</v>
      </c>
      <c r="J1163">
        <f t="shared" si="93"/>
        <v>4.666666666666667</v>
      </c>
      <c r="K1163" t="s">
        <v>42</v>
      </c>
      <c r="L1163" t="s">
        <v>112</v>
      </c>
      <c r="M1163" t="s">
        <v>34</v>
      </c>
      <c r="N1163" t="b">
        <v>0</v>
      </c>
      <c r="O1163">
        <f>_xlfn.XLOOKUP(B1163,Machine_Info!A:A,Machine_Info!E:E)</f>
        <v>18</v>
      </c>
      <c r="P1163">
        <f t="shared" si="90"/>
        <v>13.333333333333332</v>
      </c>
      <c r="Q1163">
        <f t="shared" si="94"/>
        <v>0.7407407407407407</v>
      </c>
    </row>
    <row r="1164" spans="1:17" x14ac:dyDescent="0.2">
      <c r="A1164" t="s">
        <v>1282</v>
      </c>
      <c r="B1164" t="s">
        <v>135</v>
      </c>
      <c r="C1164" t="s">
        <v>136</v>
      </c>
      <c r="D1164" t="s">
        <v>32</v>
      </c>
      <c r="E1164" s="2">
        <v>45331.959120370368</v>
      </c>
      <c r="F1164" s="2">
        <v>45331.963287037041</v>
      </c>
      <c r="G1164" t="str">
        <f t="shared" si="91"/>
        <v>02</v>
      </c>
      <c r="H1164" t="str">
        <f t="shared" si="92"/>
        <v>09</v>
      </c>
      <c r="I1164">
        <v>96</v>
      </c>
      <c r="J1164">
        <f t="shared" si="93"/>
        <v>1.6</v>
      </c>
      <c r="K1164" t="s">
        <v>21</v>
      </c>
      <c r="L1164" t="s">
        <v>33</v>
      </c>
      <c r="M1164" t="s">
        <v>23</v>
      </c>
      <c r="N1164" t="b">
        <v>1</v>
      </c>
      <c r="O1164">
        <f>_xlfn.XLOOKUP(B1164,Machine_Info!A:A,Machine_Info!E:E)</f>
        <v>20</v>
      </c>
      <c r="P1164">
        <f t="shared" si="90"/>
        <v>18.399999999999999</v>
      </c>
      <c r="Q1164">
        <f t="shared" si="94"/>
        <v>0.91999999999999993</v>
      </c>
    </row>
    <row r="1165" spans="1:17" x14ac:dyDescent="0.2">
      <c r="A1165" t="s">
        <v>1283</v>
      </c>
      <c r="B1165" t="s">
        <v>96</v>
      </c>
      <c r="C1165" t="s">
        <v>97</v>
      </c>
      <c r="D1165" t="s">
        <v>27</v>
      </c>
      <c r="E1165" s="2">
        <v>45332.089224537027</v>
      </c>
      <c r="F1165" s="2">
        <v>45332.101724537039</v>
      </c>
      <c r="G1165" t="str">
        <f t="shared" si="91"/>
        <v>02</v>
      </c>
      <c r="H1165" t="str">
        <f t="shared" si="92"/>
        <v>10</v>
      </c>
      <c r="I1165">
        <v>328</v>
      </c>
      <c r="J1165">
        <f t="shared" si="93"/>
        <v>5.4666666666666668</v>
      </c>
      <c r="K1165" t="s">
        <v>103</v>
      </c>
      <c r="L1165" t="s">
        <v>10155</v>
      </c>
      <c r="M1165" t="s">
        <v>44</v>
      </c>
      <c r="N1165" t="b">
        <v>0</v>
      </c>
      <c r="O1165">
        <f>_xlfn.XLOOKUP(B1165,Machine_Info!A:A,Machine_Info!E:E)</f>
        <v>20</v>
      </c>
      <c r="P1165">
        <f t="shared" si="90"/>
        <v>14.533333333333333</v>
      </c>
      <c r="Q1165">
        <f t="shared" si="94"/>
        <v>0.72666666666666668</v>
      </c>
    </row>
    <row r="1166" spans="1:17" x14ac:dyDescent="0.2">
      <c r="A1166" t="s">
        <v>1284</v>
      </c>
      <c r="B1166" t="s">
        <v>52</v>
      </c>
      <c r="C1166" t="s">
        <v>53</v>
      </c>
      <c r="D1166" t="s">
        <v>27</v>
      </c>
      <c r="E1166" s="2">
        <v>45332.150543981479</v>
      </c>
      <c r="F1166" s="2">
        <v>45332.263738425929</v>
      </c>
      <c r="G1166" t="str">
        <f t="shared" si="91"/>
        <v>02</v>
      </c>
      <c r="H1166" t="str">
        <f t="shared" si="92"/>
        <v>10</v>
      </c>
      <c r="I1166">
        <v>60</v>
      </c>
      <c r="J1166">
        <f t="shared" si="93"/>
        <v>1</v>
      </c>
      <c r="K1166" t="s">
        <v>38</v>
      </c>
      <c r="L1166" t="s">
        <v>10155</v>
      </c>
      <c r="M1166" t="s">
        <v>44</v>
      </c>
      <c r="N1166" t="b">
        <v>0</v>
      </c>
      <c r="O1166">
        <f>_xlfn.XLOOKUP(B1166,Machine_Info!A:A,Machine_Info!E:E)</f>
        <v>16</v>
      </c>
      <c r="P1166">
        <f t="shared" si="90"/>
        <v>15</v>
      </c>
      <c r="Q1166">
        <f t="shared" si="94"/>
        <v>0.9375</v>
      </c>
    </row>
    <row r="1167" spans="1:17" x14ac:dyDescent="0.2">
      <c r="A1167" t="s">
        <v>1285</v>
      </c>
      <c r="B1167" t="s">
        <v>78</v>
      </c>
      <c r="C1167" t="s">
        <v>79</v>
      </c>
      <c r="D1167" t="s">
        <v>32</v>
      </c>
      <c r="E1167" s="2">
        <v>45332.225324074083</v>
      </c>
      <c r="F1167" s="2">
        <v>45332.313518518517</v>
      </c>
      <c r="G1167" t="str">
        <f t="shared" si="91"/>
        <v>02</v>
      </c>
      <c r="H1167" t="str">
        <f t="shared" si="92"/>
        <v>10</v>
      </c>
      <c r="I1167">
        <v>664</v>
      </c>
      <c r="J1167">
        <f t="shared" si="93"/>
        <v>11.066666666666666</v>
      </c>
      <c r="K1167" t="s">
        <v>290</v>
      </c>
      <c r="L1167" t="s">
        <v>10155</v>
      </c>
      <c r="M1167" t="s">
        <v>44</v>
      </c>
      <c r="N1167" t="b">
        <v>0</v>
      </c>
      <c r="O1167">
        <f>_xlfn.XLOOKUP(B1167,Machine_Info!A:A,Machine_Info!E:E)</f>
        <v>22</v>
      </c>
      <c r="P1167">
        <f t="shared" si="90"/>
        <v>10.933333333333334</v>
      </c>
      <c r="Q1167">
        <f t="shared" si="94"/>
        <v>0.49696969696969701</v>
      </c>
    </row>
    <row r="1168" spans="1:17" x14ac:dyDescent="0.2">
      <c r="A1168" t="s">
        <v>1286</v>
      </c>
      <c r="B1168" t="s">
        <v>106</v>
      </c>
      <c r="C1168" t="s">
        <v>107</v>
      </c>
      <c r="D1168" t="s">
        <v>59</v>
      </c>
      <c r="E1168" s="2">
        <v>45332.231400462973</v>
      </c>
      <c r="F1168" s="2">
        <v>45332.552928240737</v>
      </c>
      <c r="G1168" t="str">
        <f t="shared" si="91"/>
        <v>02</v>
      </c>
      <c r="H1168" t="str">
        <f t="shared" si="92"/>
        <v>10</v>
      </c>
      <c r="I1168">
        <v>9</v>
      </c>
      <c r="J1168">
        <f t="shared" si="93"/>
        <v>0.15</v>
      </c>
      <c r="K1168" t="s">
        <v>54</v>
      </c>
      <c r="L1168" t="s">
        <v>33</v>
      </c>
      <c r="M1168" t="s">
        <v>23</v>
      </c>
      <c r="N1168" t="b">
        <v>1</v>
      </c>
      <c r="O1168">
        <f>_xlfn.XLOOKUP(B1168,Machine_Info!A:A,Machine_Info!E:E)</f>
        <v>16</v>
      </c>
      <c r="P1168">
        <f t="shared" si="90"/>
        <v>15.85</v>
      </c>
      <c r="Q1168">
        <f t="shared" si="94"/>
        <v>0.99062499999999998</v>
      </c>
    </row>
    <row r="1169" spans="1:17" x14ac:dyDescent="0.2">
      <c r="A1169" t="s">
        <v>1287</v>
      </c>
      <c r="B1169" t="s">
        <v>167</v>
      </c>
      <c r="C1169" t="s">
        <v>168</v>
      </c>
      <c r="D1169" t="s">
        <v>59</v>
      </c>
      <c r="E1169" s="2">
        <v>45332.231527777767</v>
      </c>
      <c r="F1169" s="2">
        <v>45332.353055555563</v>
      </c>
      <c r="G1169" t="str">
        <f t="shared" si="91"/>
        <v>02</v>
      </c>
      <c r="H1169" t="str">
        <f t="shared" si="92"/>
        <v>10</v>
      </c>
      <c r="I1169">
        <v>158</v>
      </c>
      <c r="J1169">
        <f t="shared" si="93"/>
        <v>2.6333333333333333</v>
      </c>
      <c r="K1169" t="s">
        <v>28</v>
      </c>
      <c r="L1169" t="s">
        <v>10155</v>
      </c>
      <c r="M1169" t="s">
        <v>44</v>
      </c>
      <c r="N1169" t="b">
        <v>0</v>
      </c>
      <c r="O1169">
        <f>_xlfn.XLOOKUP(B1169,Machine_Info!A:A,Machine_Info!E:E)</f>
        <v>14</v>
      </c>
      <c r="P1169">
        <f t="shared" si="90"/>
        <v>11.366666666666667</v>
      </c>
      <c r="Q1169">
        <f t="shared" si="94"/>
        <v>0.81190476190476191</v>
      </c>
    </row>
    <row r="1170" spans="1:17" x14ac:dyDescent="0.2">
      <c r="A1170" t="s">
        <v>1288</v>
      </c>
      <c r="B1170" t="s">
        <v>135</v>
      </c>
      <c r="C1170" t="s">
        <v>136</v>
      </c>
      <c r="D1170" t="s">
        <v>32</v>
      </c>
      <c r="E1170" s="2">
        <v>45332.321655092594</v>
      </c>
      <c r="F1170" s="2">
        <v>45332.389710648153</v>
      </c>
      <c r="G1170" t="str">
        <f t="shared" si="91"/>
        <v>02</v>
      </c>
      <c r="H1170" t="str">
        <f t="shared" si="92"/>
        <v>10</v>
      </c>
      <c r="I1170">
        <v>78</v>
      </c>
      <c r="J1170">
        <f t="shared" si="93"/>
        <v>1.3</v>
      </c>
      <c r="K1170" t="s">
        <v>46</v>
      </c>
      <c r="L1170" t="s">
        <v>33</v>
      </c>
      <c r="M1170" t="s">
        <v>23</v>
      </c>
      <c r="N1170" t="b">
        <v>0</v>
      </c>
      <c r="O1170">
        <f>_xlfn.XLOOKUP(B1170,Machine_Info!A:A,Machine_Info!E:E)</f>
        <v>20</v>
      </c>
      <c r="P1170">
        <f t="shared" si="90"/>
        <v>18.7</v>
      </c>
      <c r="Q1170">
        <f t="shared" si="94"/>
        <v>0.93499999999999994</v>
      </c>
    </row>
    <row r="1171" spans="1:17" x14ac:dyDescent="0.2">
      <c r="A1171" t="s">
        <v>1289</v>
      </c>
      <c r="B1171" t="s">
        <v>40</v>
      </c>
      <c r="C1171" t="s">
        <v>41</v>
      </c>
      <c r="D1171" t="s">
        <v>20</v>
      </c>
      <c r="E1171" s="2">
        <v>45332.40892361111</v>
      </c>
      <c r="F1171" s="2">
        <v>45332.542256944442</v>
      </c>
      <c r="G1171" t="str">
        <f t="shared" si="91"/>
        <v>02</v>
      </c>
      <c r="H1171" t="str">
        <f t="shared" si="92"/>
        <v>10</v>
      </c>
      <c r="I1171">
        <v>976</v>
      </c>
      <c r="J1171">
        <f t="shared" si="93"/>
        <v>16.266666666666666</v>
      </c>
      <c r="K1171" t="s">
        <v>28</v>
      </c>
      <c r="L1171" t="s">
        <v>10155</v>
      </c>
      <c r="M1171" t="s">
        <v>44</v>
      </c>
      <c r="N1171" t="b">
        <v>0</v>
      </c>
      <c r="O1171">
        <f>_xlfn.XLOOKUP(B1171,Machine_Info!A:A,Machine_Info!E:E)</f>
        <v>18</v>
      </c>
      <c r="P1171">
        <f t="shared" si="90"/>
        <v>1.7333333333333343</v>
      </c>
      <c r="Q1171">
        <f t="shared" si="94"/>
        <v>9.6296296296296352E-2</v>
      </c>
    </row>
    <row r="1172" spans="1:17" x14ac:dyDescent="0.2">
      <c r="A1172" t="s">
        <v>1290</v>
      </c>
      <c r="B1172" t="s">
        <v>66</v>
      </c>
      <c r="C1172" t="s">
        <v>67</v>
      </c>
      <c r="D1172" t="s">
        <v>32</v>
      </c>
      <c r="E1172" s="2">
        <v>45332.442453703698</v>
      </c>
      <c r="F1172" s="2">
        <v>45332.453564814823</v>
      </c>
      <c r="G1172" t="str">
        <f t="shared" si="91"/>
        <v>02</v>
      </c>
      <c r="H1172" t="str">
        <f t="shared" si="92"/>
        <v>10</v>
      </c>
      <c r="I1172">
        <v>325</v>
      </c>
      <c r="J1172">
        <f t="shared" si="93"/>
        <v>5.416666666666667</v>
      </c>
      <c r="K1172" t="s">
        <v>71</v>
      </c>
      <c r="L1172" t="s">
        <v>112</v>
      </c>
      <c r="M1172" t="s">
        <v>34</v>
      </c>
      <c r="N1172" t="b">
        <v>1</v>
      </c>
      <c r="O1172">
        <f>_xlfn.XLOOKUP(B1172,Machine_Info!A:A,Machine_Info!E:E)</f>
        <v>14</v>
      </c>
      <c r="P1172">
        <f t="shared" si="90"/>
        <v>8.5833333333333321</v>
      </c>
      <c r="Q1172">
        <f t="shared" si="94"/>
        <v>0.61309523809523803</v>
      </c>
    </row>
    <row r="1173" spans="1:17" x14ac:dyDescent="0.2">
      <c r="A1173" t="s">
        <v>1291</v>
      </c>
      <c r="B1173" t="s">
        <v>202</v>
      </c>
      <c r="C1173" t="s">
        <v>203</v>
      </c>
      <c r="D1173" t="s">
        <v>32</v>
      </c>
      <c r="E1173" s="2">
        <v>45332.475324074083</v>
      </c>
      <c r="F1173" s="2">
        <v>45332.489212962973</v>
      </c>
      <c r="G1173" t="str">
        <f t="shared" si="91"/>
        <v>02</v>
      </c>
      <c r="H1173" t="str">
        <f t="shared" si="92"/>
        <v>10</v>
      </c>
      <c r="I1173">
        <v>376</v>
      </c>
      <c r="J1173">
        <f t="shared" si="93"/>
        <v>6.2666666666666666</v>
      </c>
      <c r="K1173" t="s">
        <v>54</v>
      </c>
      <c r="L1173" t="s">
        <v>33</v>
      </c>
      <c r="M1173" t="s">
        <v>23</v>
      </c>
      <c r="N1173" t="b">
        <v>1</v>
      </c>
      <c r="O1173">
        <f>_xlfn.XLOOKUP(B1173,Machine_Info!A:A,Machine_Info!E:E)</f>
        <v>22</v>
      </c>
      <c r="P1173">
        <f t="shared" si="90"/>
        <v>15.733333333333334</v>
      </c>
      <c r="Q1173">
        <f t="shared" si="94"/>
        <v>0.7151515151515152</v>
      </c>
    </row>
    <row r="1174" spans="1:17" x14ac:dyDescent="0.2">
      <c r="A1174" t="s">
        <v>1292</v>
      </c>
      <c r="B1174" t="s">
        <v>52</v>
      </c>
      <c r="C1174" t="s">
        <v>53</v>
      </c>
      <c r="D1174" t="s">
        <v>27</v>
      </c>
      <c r="E1174" s="2">
        <v>45332.532268518517</v>
      </c>
      <c r="F1174" s="2">
        <v>45332.60796296296</v>
      </c>
      <c r="G1174" t="str">
        <f t="shared" si="91"/>
        <v>02</v>
      </c>
      <c r="H1174" t="str">
        <f t="shared" si="92"/>
        <v>10</v>
      </c>
      <c r="I1174">
        <v>55</v>
      </c>
      <c r="J1174">
        <f t="shared" si="93"/>
        <v>0.91666666666666663</v>
      </c>
      <c r="K1174" t="s">
        <v>42</v>
      </c>
      <c r="L1174" t="s">
        <v>112</v>
      </c>
      <c r="M1174" t="s">
        <v>34</v>
      </c>
      <c r="N1174" t="b">
        <v>0</v>
      </c>
      <c r="O1174">
        <f>_xlfn.XLOOKUP(B1174,Machine_Info!A:A,Machine_Info!E:E)</f>
        <v>16</v>
      </c>
      <c r="P1174">
        <f t="shared" si="90"/>
        <v>15.083333333333334</v>
      </c>
      <c r="Q1174">
        <f t="shared" si="94"/>
        <v>0.94270833333333337</v>
      </c>
    </row>
    <row r="1175" spans="1:17" x14ac:dyDescent="0.2">
      <c r="A1175" t="s">
        <v>1293</v>
      </c>
      <c r="B1175" t="s">
        <v>36</v>
      </c>
      <c r="C1175" t="s">
        <v>37</v>
      </c>
      <c r="D1175" t="s">
        <v>20</v>
      </c>
      <c r="E1175" s="2">
        <v>45332.583379629628</v>
      </c>
      <c r="F1175" s="2">
        <v>45332.592407407406</v>
      </c>
      <c r="G1175" t="str">
        <f t="shared" si="91"/>
        <v>02</v>
      </c>
      <c r="H1175" t="str">
        <f t="shared" si="92"/>
        <v>10</v>
      </c>
      <c r="I1175">
        <v>852</v>
      </c>
      <c r="J1175">
        <f t="shared" si="93"/>
        <v>14.2</v>
      </c>
      <c r="K1175" t="s">
        <v>38</v>
      </c>
      <c r="L1175" t="s">
        <v>10155</v>
      </c>
      <c r="M1175" t="s">
        <v>44</v>
      </c>
      <c r="N1175" t="b">
        <v>0</v>
      </c>
      <c r="O1175">
        <f>_xlfn.XLOOKUP(B1175,Machine_Info!A:A,Machine_Info!E:E)</f>
        <v>18</v>
      </c>
      <c r="P1175">
        <f t="shared" si="90"/>
        <v>3.8000000000000007</v>
      </c>
      <c r="Q1175">
        <f t="shared" si="94"/>
        <v>0.21111111111111114</v>
      </c>
    </row>
    <row r="1176" spans="1:17" x14ac:dyDescent="0.2">
      <c r="A1176" t="s">
        <v>1294</v>
      </c>
      <c r="B1176" t="s">
        <v>36</v>
      </c>
      <c r="C1176" t="s">
        <v>37</v>
      </c>
      <c r="D1176" t="s">
        <v>20</v>
      </c>
      <c r="E1176" s="2">
        <v>45332.592997685177</v>
      </c>
      <c r="F1176" s="2">
        <v>45332.724942129629</v>
      </c>
      <c r="G1176" t="str">
        <f t="shared" si="91"/>
        <v>02</v>
      </c>
      <c r="H1176" t="str">
        <f t="shared" si="92"/>
        <v>10</v>
      </c>
      <c r="I1176">
        <v>1026</v>
      </c>
      <c r="J1176">
        <f t="shared" si="93"/>
        <v>17.100000000000001</v>
      </c>
      <c r="K1176" t="s">
        <v>28</v>
      </c>
      <c r="L1176" t="s">
        <v>10155</v>
      </c>
      <c r="M1176" t="s">
        <v>44</v>
      </c>
      <c r="N1176" t="b">
        <v>0</v>
      </c>
      <c r="O1176">
        <f>_xlfn.XLOOKUP(B1176,Machine_Info!A:A,Machine_Info!E:E)</f>
        <v>18</v>
      </c>
      <c r="P1176">
        <f t="shared" si="90"/>
        <v>0.89999999999999858</v>
      </c>
      <c r="Q1176">
        <f t="shared" si="94"/>
        <v>4.999999999999992E-2</v>
      </c>
    </row>
    <row r="1177" spans="1:17" x14ac:dyDescent="0.2">
      <c r="A1177" t="s">
        <v>1295</v>
      </c>
      <c r="B1177" t="s">
        <v>160</v>
      </c>
      <c r="C1177" t="s">
        <v>161</v>
      </c>
      <c r="D1177" t="s">
        <v>32</v>
      </c>
      <c r="E1177" s="2">
        <v>45332.598703703698</v>
      </c>
      <c r="F1177" s="2">
        <v>45332.626481481479</v>
      </c>
      <c r="G1177" t="str">
        <f t="shared" si="91"/>
        <v>02</v>
      </c>
      <c r="H1177" t="str">
        <f t="shared" si="92"/>
        <v>10</v>
      </c>
      <c r="I1177">
        <v>123</v>
      </c>
      <c r="J1177">
        <f t="shared" si="93"/>
        <v>2.0499999999999998</v>
      </c>
      <c r="K1177" t="s">
        <v>38</v>
      </c>
      <c r="L1177" t="s">
        <v>10155</v>
      </c>
      <c r="M1177" t="s">
        <v>44</v>
      </c>
      <c r="N1177" t="b">
        <v>0</v>
      </c>
      <c r="O1177">
        <f>_xlfn.XLOOKUP(B1177,Machine_Info!A:A,Machine_Info!E:E)</f>
        <v>20</v>
      </c>
      <c r="P1177">
        <f t="shared" si="90"/>
        <v>17.95</v>
      </c>
      <c r="Q1177">
        <f t="shared" si="94"/>
        <v>0.89749999999999996</v>
      </c>
    </row>
    <row r="1178" spans="1:17" x14ac:dyDescent="0.2">
      <c r="A1178" t="s">
        <v>1296</v>
      </c>
      <c r="B1178" t="s">
        <v>40</v>
      </c>
      <c r="C1178" t="s">
        <v>41</v>
      </c>
      <c r="D1178" t="s">
        <v>20</v>
      </c>
      <c r="E1178" s="2">
        <v>45332.629120370373</v>
      </c>
      <c r="F1178" s="2">
        <v>45332.655509259261</v>
      </c>
      <c r="G1178" t="str">
        <f t="shared" si="91"/>
        <v>02</v>
      </c>
      <c r="H1178" t="str">
        <f t="shared" si="92"/>
        <v>10</v>
      </c>
      <c r="I1178">
        <v>1026</v>
      </c>
      <c r="J1178">
        <f t="shared" si="93"/>
        <v>17.100000000000001</v>
      </c>
      <c r="K1178" t="s">
        <v>28</v>
      </c>
      <c r="L1178" t="s">
        <v>33</v>
      </c>
      <c r="M1178" t="s">
        <v>23</v>
      </c>
      <c r="N1178" t="b">
        <v>0</v>
      </c>
      <c r="O1178">
        <f>_xlfn.XLOOKUP(B1178,Machine_Info!A:A,Machine_Info!E:E)</f>
        <v>18</v>
      </c>
      <c r="P1178">
        <f t="shared" si="90"/>
        <v>0.89999999999999858</v>
      </c>
      <c r="Q1178">
        <f t="shared" si="94"/>
        <v>4.999999999999992E-2</v>
      </c>
    </row>
    <row r="1179" spans="1:17" x14ac:dyDescent="0.2">
      <c r="A1179" t="s">
        <v>1297</v>
      </c>
      <c r="B1179" t="s">
        <v>66</v>
      </c>
      <c r="C1179" t="s">
        <v>67</v>
      </c>
      <c r="D1179" t="s">
        <v>32</v>
      </c>
      <c r="E1179" s="2">
        <v>45332.65284722222</v>
      </c>
      <c r="F1179" s="2">
        <v>45332.668124999997</v>
      </c>
      <c r="G1179" t="str">
        <f t="shared" si="91"/>
        <v>02</v>
      </c>
      <c r="H1179" t="str">
        <f t="shared" si="92"/>
        <v>10</v>
      </c>
      <c r="I1179">
        <v>280</v>
      </c>
      <c r="J1179">
        <f t="shared" si="93"/>
        <v>4.666666666666667</v>
      </c>
      <c r="K1179" t="s">
        <v>28</v>
      </c>
      <c r="L1179" t="s">
        <v>10155</v>
      </c>
      <c r="M1179" t="s">
        <v>44</v>
      </c>
      <c r="N1179" t="b">
        <v>0</v>
      </c>
      <c r="O1179">
        <f>_xlfn.XLOOKUP(B1179,Machine_Info!A:A,Machine_Info!E:E)</f>
        <v>14</v>
      </c>
      <c r="P1179">
        <f t="shared" si="90"/>
        <v>9.3333333333333321</v>
      </c>
      <c r="Q1179">
        <f t="shared" si="94"/>
        <v>0.66666666666666663</v>
      </c>
    </row>
    <row r="1180" spans="1:17" x14ac:dyDescent="0.2">
      <c r="A1180" t="s">
        <v>1298</v>
      </c>
      <c r="B1180" t="s">
        <v>135</v>
      </c>
      <c r="C1180" t="s">
        <v>136</v>
      </c>
      <c r="D1180" t="s">
        <v>32</v>
      </c>
      <c r="E1180" s="2">
        <v>45332.66138888889</v>
      </c>
      <c r="F1180" s="2">
        <v>45332.784305555557</v>
      </c>
      <c r="G1180" t="str">
        <f t="shared" si="91"/>
        <v>02</v>
      </c>
      <c r="H1180" t="str">
        <f t="shared" si="92"/>
        <v>10</v>
      </c>
      <c r="I1180">
        <v>265</v>
      </c>
      <c r="J1180">
        <f t="shared" si="93"/>
        <v>4.416666666666667</v>
      </c>
      <c r="K1180" t="s">
        <v>103</v>
      </c>
      <c r="L1180" t="s">
        <v>10155</v>
      </c>
      <c r="M1180" t="s">
        <v>44</v>
      </c>
      <c r="N1180" t="b">
        <v>0</v>
      </c>
      <c r="O1180">
        <f>_xlfn.XLOOKUP(B1180,Machine_Info!A:A,Machine_Info!E:E)</f>
        <v>20</v>
      </c>
      <c r="P1180">
        <f t="shared" si="90"/>
        <v>15.583333333333332</v>
      </c>
      <c r="Q1180">
        <f t="shared" si="94"/>
        <v>0.77916666666666656</v>
      </c>
    </row>
    <row r="1181" spans="1:17" x14ac:dyDescent="0.2">
      <c r="A1181" t="s">
        <v>1299</v>
      </c>
      <c r="B1181" t="s">
        <v>49</v>
      </c>
      <c r="C1181" t="s">
        <v>50</v>
      </c>
      <c r="D1181" t="s">
        <v>20</v>
      </c>
      <c r="E1181" s="2">
        <v>45332.662777777783</v>
      </c>
      <c r="F1181" s="2">
        <v>45332.670416666668</v>
      </c>
      <c r="G1181" t="str">
        <f t="shared" si="91"/>
        <v>02</v>
      </c>
      <c r="H1181" t="str">
        <f t="shared" si="92"/>
        <v>10</v>
      </c>
      <c r="I1181">
        <v>822</v>
      </c>
      <c r="J1181">
        <f t="shared" si="93"/>
        <v>13.7</v>
      </c>
      <c r="K1181" t="s">
        <v>110</v>
      </c>
      <c r="L1181" t="s">
        <v>112</v>
      </c>
      <c r="M1181" t="s">
        <v>34</v>
      </c>
      <c r="N1181" t="b">
        <v>0</v>
      </c>
      <c r="O1181">
        <f>_xlfn.XLOOKUP(B1181,Machine_Info!A:A,Machine_Info!E:E)</f>
        <v>22</v>
      </c>
      <c r="P1181">
        <f t="shared" si="90"/>
        <v>8.3000000000000007</v>
      </c>
      <c r="Q1181">
        <f t="shared" si="94"/>
        <v>0.37727272727272732</v>
      </c>
    </row>
    <row r="1182" spans="1:17" x14ac:dyDescent="0.2">
      <c r="A1182" t="s">
        <v>1300</v>
      </c>
      <c r="B1182" t="s">
        <v>218</v>
      </c>
      <c r="C1182" t="s">
        <v>219</v>
      </c>
      <c r="D1182" t="s">
        <v>20</v>
      </c>
      <c r="E1182" s="2">
        <v>45332.732476851852</v>
      </c>
      <c r="F1182" s="2">
        <v>45332.766504629632</v>
      </c>
      <c r="G1182" t="str">
        <f t="shared" si="91"/>
        <v>02</v>
      </c>
      <c r="H1182" t="str">
        <f t="shared" si="92"/>
        <v>10</v>
      </c>
      <c r="I1182">
        <v>167</v>
      </c>
      <c r="J1182">
        <f t="shared" si="93"/>
        <v>2.7833333333333332</v>
      </c>
      <c r="K1182" t="s">
        <v>42</v>
      </c>
      <c r="L1182" t="s">
        <v>33</v>
      </c>
      <c r="M1182" t="s">
        <v>23</v>
      </c>
      <c r="N1182" t="b">
        <v>0</v>
      </c>
      <c r="O1182">
        <f>_xlfn.XLOOKUP(B1182,Machine_Info!A:A,Machine_Info!E:E)</f>
        <v>14</v>
      </c>
      <c r="P1182">
        <f t="shared" si="90"/>
        <v>11.216666666666667</v>
      </c>
      <c r="Q1182">
        <f t="shared" si="94"/>
        <v>0.80119047619047623</v>
      </c>
    </row>
    <row r="1183" spans="1:17" x14ac:dyDescent="0.2">
      <c r="A1183" t="s">
        <v>1301</v>
      </c>
      <c r="B1183" t="s">
        <v>142</v>
      </c>
      <c r="C1183" t="s">
        <v>143</v>
      </c>
      <c r="D1183" t="s">
        <v>27</v>
      </c>
      <c r="E1183" s="2">
        <v>45332.735127314823</v>
      </c>
      <c r="F1183" s="2">
        <v>45332.886516203696</v>
      </c>
      <c r="G1183" t="str">
        <f t="shared" si="91"/>
        <v>02</v>
      </c>
      <c r="H1183" t="str">
        <f t="shared" si="92"/>
        <v>10</v>
      </c>
      <c r="I1183">
        <v>295</v>
      </c>
      <c r="J1183">
        <f t="shared" si="93"/>
        <v>4.916666666666667</v>
      </c>
      <c r="K1183" t="s">
        <v>28</v>
      </c>
      <c r="L1183" t="s">
        <v>112</v>
      </c>
      <c r="M1183" t="s">
        <v>34</v>
      </c>
      <c r="N1183" t="b">
        <v>0</v>
      </c>
      <c r="O1183">
        <f>_xlfn.XLOOKUP(B1183,Machine_Info!A:A,Machine_Info!E:E)</f>
        <v>22</v>
      </c>
      <c r="P1183">
        <f t="shared" si="90"/>
        <v>17.083333333333332</v>
      </c>
      <c r="Q1183">
        <f t="shared" si="94"/>
        <v>0.77651515151515149</v>
      </c>
    </row>
    <row r="1184" spans="1:17" x14ac:dyDescent="0.2">
      <c r="A1184" t="s">
        <v>1302</v>
      </c>
      <c r="B1184" t="s">
        <v>218</v>
      </c>
      <c r="C1184" t="s">
        <v>219</v>
      </c>
      <c r="D1184" t="s">
        <v>20</v>
      </c>
      <c r="E1184" s="2">
        <v>45332.743958333333</v>
      </c>
      <c r="F1184" s="2">
        <v>45332.907847222217</v>
      </c>
      <c r="G1184" t="str">
        <f t="shared" si="91"/>
        <v>02</v>
      </c>
      <c r="H1184" t="str">
        <f t="shared" si="92"/>
        <v>10</v>
      </c>
      <c r="I1184">
        <v>258</v>
      </c>
      <c r="J1184">
        <f t="shared" si="93"/>
        <v>4.3</v>
      </c>
      <c r="K1184" t="s">
        <v>38</v>
      </c>
      <c r="L1184" t="s">
        <v>10155</v>
      </c>
      <c r="M1184" t="s">
        <v>44</v>
      </c>
      <c r="N1184" t="b">
        <v>0</v>
      </c>
      <c r="O1184">
        <f>_xlfn.XLOOKUP(B1184,Machine_Info!A:A,Machine_Info!E:E)</f>
        <v>14</v>
      </c>
      <c r="P1184">
        <f t="shared" si="90"/>
        <v>9.6999999999999993</v>
      </c>
      <c r="Q1184">
        <f t="shared" si="94"/>
        <v>0.69285714285714284</v>
      </c>
    </row>
    <row r="1185" spans="1:17" x14ac:dyDescent="0.2">
      <c r="A1185" t="s">
        <v>1303</v>
      </c>
      <c r="B1185" t="s">
        <v>167</v>
      </c>
      <c r="C1185" t="s">
        <v>168</v>
      </c>
      <c r="D1185" t="s">
        <v>59</v>
      </c>
      <c r="E1185" s="2">
        <v>45332.789120370369</v>
      </c>
      <c r="F1185" s="2">
        <v>45332.792592592603</v>
      </c>
      <c r="G1185" t="str">
        <f t="shared" si="91"/>
        <v>02</v>
      </c>
      <c r="H1185" t="str">
        <f t="shared" si="92"/>
        <v>10</v>
      </c>
      <c r="I1185">
        <v>182</v>
      </c>
      <c r="J1185">
        <f t="shared" si="93"/>
        <v>3.0333333333333332</v>
      </c>
      <c r="K1185" t="s">
        <v>71</v>
      </c>
      <c r="L1185" t="s">
        <v>33</v>
      </c>
      <c r="M1185" t="s">
        <v>23</v>
      </c>
      <c r="N1185" t="b">
        <v>1</v>
      </c>
      <c r="O1185">
        <f>_xlfn.XLOOKUP(B1185,Machine_Info!A:A,Machine_Info!E:E)</f>
        <v>14</v>
      </c>
      <c r="P1185">
        <f t="shared" si="90"/>
        <v>10.966666666666667</v>
      </c>
      <c r="Q1185">
        <f t="shared" si="94"/>
        <v>0.78333333333333333</v>
      </c>
    </row>
    <row r="1186" spans="1:17" x14ac:dyDescent="0.2">
      <c r="A1186" t="s">
        <v>1304</v>
      </c>
      <c r="B1186" t="s">
        <v>92</v>
      </c>
      <c r="C1186" t="s">
        <v>93</v>
      </c>
      <c r="D1186" t="s">
        <v>59</v>
      </c>
      <c r="E1186" s="2">
        <v>45332.789247685178</v>
      </c>
      <c r="F1186" s="2">
        <v>45333.194108796299</v>
      </c>
      <c r="G1186" t="str">
        <f t="shared" si="91"/>
        <v>02</v>
      </c>
      <c r="H1186" t="str">
        <f t="shared" si="92"/>
        <v>10</v>
      </c>
      <c r="I1186">
        <v>129</v>
      </c>
      <c r="J1186">
        <f t="shared" si="93"/>
        <v>2.15</v>
      </c>
      <c r="K1186" t="s">
        <v>110</v>
      </c>
      <c r="L1186" t="s">
        <v>33</v>
      </c>
      <c r="M1186" t="s">
        <v>23</v>
      </c>
      <c r="N1186" t="b">
        <v>0</v>
      </c>
      <c r="O1186">
        <f>_xlfn.XLOOKUP(B1186,Machine_Info!A:A,Machine_Info!E:E)</f>
        <v>20</v>
      </c>
      <c r="P1186">
        <f t="shared" si="90"/>
        <v>17.850000000000001</v>
      </c>
      <c r="Q1186">
        <f t="shared" si="94"/>
        <v>0.89250000000000007</v>
      </c>
    </row>
    <row r="1187" spans="1:17" x14ac:dyDescent="0.2">
      <c r="A1187" t="s">
        <v>1305</v>
      </c>
      <c r="B1187" t="s">
        <v>263</v>
      </c>
      <c r="C1187" t="s">
        <v>264</v>
      </c>
      <c r="D1187" t="s">
        <v>27</v>
      </c>
      <c r="E1187" s="2">
        <v>45332.796597222223</v>
      </c>
      <c r="F1187" s="2">
        <v>45332.993125000001</v>
      </c>
      <c r="G1187" t="str">
        <f t="shared" si="91"/>
        <v>02</v>
      </c>
      <c r="H1187" t="str">
        <f t="shared" si="92"/>
        <v>10</v>
      </c>
      <c r="I1187">
        <v>398</v>
      </c>
      <c r="J1187">
        <f t="shared" si="93"/>
        <v>6.6333333333333337</v>
      </c>
      <c r="K1187" t="s">
        <v>42</v>
      </c>
      <c r="L1187" t="s">
        <v>33</v>
      </c>
      <c r="M1187" t="s">
        <v>23</v>
      </c>
      <c r="N1187" t="b">
        <v>0</v>
      </c>
      <c r="O1187">
        <f>_xlfn.XLOOKUP(B1187,Machine_Info!A:A,Machine_Info!E:E)</f>
        <v>22</v>
      </c>
      <c r="P1187">
        <f t="shared" si="90"/>
        <v>15.366666666666667</v>
      </c>
      <c r="Q1187">
        <f t="shared" si="94"/>
        <v>0.69848484848484849</v>
      </c>
    </row>
    <row r="1188" spans="1:17" x14ac:dyDescent="0.2">
      <c r="A1188" t="s">
        <v>1306</v>
      </c>
      <c r="B1188" t="s">
        <v>125</v>
      </c>
      <c r="C1188" t="s">
        <v>126</v>
      </c>
      <c r="D1188" t="s">
        <v>20</v>
      </c>
      <c r="E1188" s="2">
        <v>45332.803969907407</v>
      </c>
      <c r="F1188" s="2">
        <v>45332.827581018522</v>
      </c>
      <c r="G1188" t="str">
        <f t="shared" si="91"/>
        <v>02</v>
      </c>
      <c r="H1188" t="str">
        <f t="shared" si="92"/>
        <v>10</v>
      </c>
      <c r="I1188">
        <v>118</v>
      </c>
      <c r="J1188">
        <f t="shared" si="93"/>
        <v>1.9666666666666666</v>
      </c>
      <c r="K1188" t="s">
        <v>46</v>
      </c>
      <c r="L1188" t="s">
        <v>10155</v>
      </c>
      <c r="M1188" t="s">
        <v>44</v>
      </c>
      <c r="N1188" t="b">
        <v>0</v>
      </c>
      <c r="O1188">
        <f>_xlfn.XLOOKUP(B1188,Machine_Info!A:A,Machine_Info!E:E)</f>
        <v>18</v>
      </c>
      <c r="P1188">
        <f t="shared" si="90"/>
        <v>16.033333333333335</v>
      </c>
      <c r="Q1188">
        <f t="shared" si="94"/>
        <v>0.89074074074074083</v>
      </c>
    </row>
    <row r="1189" spans="1:17" x14ac:dyDescent="0.2">
      <c r="A1189" t="s">
        <v>1307</v>
      </c>
      <c r="B1189" t="s">
        <v>167</v>
      </c>
      <c r="C1189" t="s">
        <v>168</v>
      </c>
      <c r="D1189" t="s">
        <v>59</v>
      </c>
      <c r="E1189" s="2">
        <v>45332.864999999998</v>
      </c>
      <c r="F1189" s="2">
        <v>45332.871249999997</v>
      </c>
      <c r="G1189" t="str">
        <f t="shared" si="91"/>
        <v>02</v>
      </c>
      <c r="H1189" t="str">
        <f t="shared" si="92"/>
        <v>10</v>
      </c>
      <c r="I1189">
        <v>67</v>
      </c>
      <c r="J1189">
        <f t="shared" si="93"/>
        <v>1.1166666666666667</v>
      </c>
      <c r="K1189" t="s">
        <v>103</v>
      </c>
      <c r="L1189" t="s">
        <v>33</v>
      </c>
      <c r="M1189" t="s">
        <v>23</v>
      </c>
      <c r="N1189" t="b">
        <v>0</v>
      </c>
      <c r="O1189">
        <f>_xlfn.XLOOKUP(B1189,Machine_Info!A:A,Machine_Info!E:E)</f>
        <v>14</v>
      </c>
      <c r="P1189">
        <f t="shared" si="90"/>
        <v>12.883333333333333</v>
      </c>
      <c r="Q1189">
        <f t="shared" si="94"/>
        <v>0.92023809523809519</v>
      </c>
    </row>
    <row r="1190" spans="1:17" x14ac:dyDescent="0.2">
      <c r="A1190" t="s">
        <v>1308</v>
      </c>
      <c r="B1190" t="s">
        <v>125</v>
      </c>
      <c r="C1190" t="s">
        <v>126</v>
      </c>
      <c r="D1190" t="s">
        <v>20</v>
      </c>
      <c r="E1190" s="2">
        <v>45332.947372685187</v>
      </c>
      <c r="F1190" s="2">
        <v>45332.992511574077</v>
      </c>
      <c r="G1190" t="str">
        <f t="shared" si="91"/>
        <v>02</v>
      </c>
      <c r="H1190" t="str">
        <f t="shared" si="92"/>
        <v>10</v>
      </c>
      <c r="I1190">
        <v>69</v>
      </c>
      <c r="J1190">
        <f t="shared" si="93"/>
        <v>1.1499999999999999</v>
      </c>
      <c r="K1190" t="s">
        <v>54</v>
      </c>
      <c r="L1190" t="s">
        <v>33</v>
      </c>
      <c r="M1190" t="s">
        <v>23</v>
      </c>
      <c r="N1190" t="b">
        <v>1</v>
      </c>
      <c r="O1190">
        <f>_xlfn.XLOOKUP(B1190,Machine_Info!A:A,Machine_Info!E:E)</f>
        <v>18</v>
      </c>
      <c r="P1190">
        <f t="shared" si="90"/>
        <v>16.850000000000001</v>
      </c>
      <c r="Q1190">
        <f t="shared" si="94"/>
        <v>0.93611111111111123</v>
      </c>
    </row>
    <row r="1191" spans="1:17" x14ac:dyDescent="0.2">
      <c r="A1191" t="s">
        <v>1309</v>
      </c>
      <c r="B1191" t="s">
        <v>152</v>
      </c>
      <c r="C1191" t="s">
        <v>153</v>
      </c>
      <c r="D1191" t="s">
        <v>27</v>
      </c>
      <c r="E1191" s="2">
        <v>45332.96638888889</v>
      </c>
      <c r="F1191" s="2">
        <v>45333.027499999997</v>
      </c>
      <c r="G1191" t="str">
        <f t="shared" si="91"/>
        <v>02</v>
      </c>
      <c r="H1191" t="str">
        <f t="shared" si="92"/>
        <v>10</v>
      </c>
      <c r="I1191">
        <v>348</v>
      </c>
      <c r="J1191">
        <f t="shared" si="93"/>
        <v>5.8</v>
      </c>
      <c r="K1191" t="s">
        <v>54</v>
      </c>
      <c r="L1191" t="s">
        <v>112</v>
      </c>
      <c r="M1191" t="s">
        <v>34</v>
      </c>
      <c r="N1191" t="b">
        <v>1</v>
      </c>
      <c r="O1191">
        <f>_xlfn.XLOOKUP(B1191,Machine_Info!A:A,Machine_Info!E:E)</f>
        <v>18</v>
      </c>
      <c r="P1191">
        <f t="shared" si="90"/>
        <v>12.2</v>
      </c>
      <c r="Q1191">
        <f t="shared" si="94"/>
        <v>0.6777777777777777</v>
      </c>
    </row>
    <row r="1192" spans="1:17" x14ac:dyDescent="0.2">
      <c r="A1192" t="s">
        <v>1310</v>
      </c>
      <c r="B1192" t="s">
        <v>84</v>
      </c>
      <c r="C1192" t="s">
        <v>85</v>
      </c>
      <c r="D1192" t="s">
        <v>27</v>
      </c>
      <c r="E1192" s="2">
        <v>45333.022488425922</v>
      </c>
      <c r="F1192" s="2">
        <v>45333.03429398148</v>
      </c>
      <c r="G1192" t="str">
        <f t="shared" si="91"/>
        <v>02</v>
      </c>
      <c r="H1192" t="str">
        <f t="shared" si="92"/>
        <v>11</v>
      </c>
      <c r="I1192">
        <v>520</v>
      </c>
      <c r="J1192">
        <f t="shared" si="93"/>
        <v>8.6666666666666661</v>
      </c>
      <c r="K1192" t="s">
        <v>71</v>
      </c>
      <c r="L1192" t="s">
        <v>112</v>
      </c>
      <c r="M1192" t="s">
        <v>34</v>
      </c>
      <c r="N1192" t="b">
        <v>1</v>
      </c>
      <c r="O1192">
        <f>_xlfn.XLOOKUP(B1192,Machine_Info!A:A,Machine_Info!E:E)</f>
        <v>22</v>
      </c>
      <c r="P1192">
        <f t="shared" si="90"/>
        <v>13.333333333333334</v>
      </c>
      <c r="Q1192">
        <f t="shared" si="94"/>
        <v>0.60606060606060608</v>
      </c>
    </row>
    <row r="1193" spans="1:17" x14ac:dyDescent="0.2">
      <c r="A1193" t="s">
        <v>1311</v>
      </c>
      <c r="B1193" t="s">
        <v>171</v>
      </c>
      <c r="C1193" t="s">
        <v>172</v>
      </c>
      <c r="D1193" t="s">
        <v>32</v>
      </c>
      <c r="E1193" s="2">
        <v>45333.049687500003</v>
      </c>
      <c r="F1193" s="2">
        <v>45333.182326388887</v>
      </c>
      <c r="G1193" t="str">
        <f t="shared" si="91"/>
        <v>02</v>
      </c>
      <c r="H1193" t="str">
        <f t="shared" si="92"/>
        <v>11</v>
      </c>
      <c r="I1193">
        <v>140</v>
      </c>
      <c r="J1193">
        <f t="shared" si="93"/>
        <v>2.3333333333333335</v>
      </c>
      <c r="K1193" t="s">
        <v>21</v>
      </c>
      <c r="L1193" t="s">
        <v>33</v>
      </c>
      <c r="M1193" t="s">
        <v>23</v>
      </c>
      <c r="N1193" t="b">
        <v>1</v>
      </c>
      <c r="O1193">
        <f>_xlfn.XLOOKUP(B1193,Machine_Info!A:A,Machine_Info!E:E)</f>
        <v>16</v>
      </c>
      <c r="P1193">
        <f t="shared" si="90"/>
        <v>13.666666666666666</v>
      </c>
      <c r="Q1193">
        <f t="shared" si="94"/>
        <v>0.85416666666666663</v>
      </c>
    </row>
    <row r="1194" spans="1:17" x14ac:dyDescent="0.2">
      <c r="A1194" t="s">
        <v>1312</v>
      </c>
      <c r="B1194" t="s">
        <v>63</v>
      </c>
      <c r="C1194" t="s">
        <v>64</v>
      </c>
      <c r="D1194" t="s">
        <v>32</v>
      </c>
      <c r="E1194" s="2">
        <v>45333.053240740737</v>
      </c>
      <c r="F1194" s="2">
        <v>45333.077546296299</v>
      </c>
      <c r="G1194" t="str">
        <f t="shared" si="91"/>
        <v>02</v>
      </c>
      <c r="H1194" t="str">
        <f t="shared" si="92"/>
        <v>11</v>
      </c>
      <c r="I1194">
        <v>87</v>
      </c>
      <c r="J1194">
        <f t="shared" si="93"/>
        <v>1.45</v>
      </c>
      <c r="K1194" t="s">
        <v>71</v>
      </c>
      <c r="L1194" t="s">
        <v>112</v>
      </c>
      <c r="M1194" t="s">
        <v>34</v>
      </c>
      <c r="N1194" t="b">
        <v>1</v>
      </c>
      <c r="O1194">
        <f>_xlfn.XLOOKUP(B1194,Machine_Info!A:A,Machine_Info!E:E)</f>
        <v>20</v>
      </c>
      <c r="P1194">
        <f t="shared" si="90"/>
        <v>18.55</v>
      </c>
      <c r="Q1194">
        <f t="shared" si="94"/>
        <v>0.92749999999999999</v>
      </c>
    </row>
    <row r="1195" spans="1:17" x14ac:dyDescent="0.2">
      <c r="A1195" t="s">
        <v>1313</v>
      </c>
      <c r="B1195" t="s">
        <v>18</v>
      </c>
      <c r="C1195" t="s">
        <v>19</v>
      </c>
      <c r="D1195" t="s">
        <v>20</v>
      </c>
      <c r="E1195" s="2">
        <v>45333.059467592589</v>
      </c>
      <c r="F1195" s="2">
        <v>45333.069884259261</v>
      </c>
      <c r="G1195" t="str">
        <f t="shared" si="91"/>
        <v>02</v>
      </c>
      <c r="H1195" t="str">
        <f t="shared" si="92"/>
        <v>11</v>
      </c>
      <c r="I1195">
        <v>377</v>
      </c>
      <c r="J1195">
        <f t="shared" si="93"/>
        <v>6.2833333333333332</v>
      </c>
      <c r="K1195" t="s">
        <v>28</v>
      </c>
      <c r="L1195" t="s">
        <v>112</v>
      </c>
      <c r="M1195" t="s">
        <v>34</v>
      </c>
      <c r="N1195" t="b">
        <v>0</v>
      </c>
      <c r="O1195">
        <f>_xlfn.XLOOKUP(B1195,Machine_Info!A:A,Machine_Info!E:E)</f>
        <v>16</v>
      </c>
      <c r="P1195">
        <f t="shared" si="90"/>
        <v>9.7166666666666668</v>
      </c>
      <c r="Q1195">
        <f t="shared" si="94"/>
        <v>0.60729166666666667</v>
      </c>
    </row>
    <row r="1196" spans="1:17" x14ac:dyDescent="0.2">
      <c r="A1196" t="s">
        <v>1314</v>
      </c>
      <c r="B1196" t="s">
        <v>89</v>
      </c>
      <c r="C1196" t="s">
        <v>90</v>
      </c>
      <c r="D1196" t="s">
        <v>32</v>
      </c>
      <c r="E1196" s="2">
        <v>45333.118171296293</v>
      </c>
      <c r="F1196" s="2">
        <v>45333.153587962966</v>
      </c>
      <c r="G1196" t="str">
        <f t="shared" si="91"/>
        <v>02</v>
      </c>
      <c r="H1196" t="str">
        <f t="shared" si="92"/>
        <v>11</v>
      </c>
      <c r="I1196">
        <v>131</v>
      </c>
      <c r="J1196">
        <f t="shared" si="93"/>
        <v>2.1833333333333331</v>
      </c>
      <c r="K1196" t="s">
        <v>60</v>
      </c>
      <c r="L1196" t="s">
        <v>112</v>
      </c>
      <c r="M1196" t="s">
        <v>34</v>
      </c>
      <c r="N1196" t="b">
        <v>0</v>
      </c>
      <c r="O1196">
        <f>_xlfn.XLOOKUP(B1196,Machine_Info!A:A,Machine_Info!E:E)</f>
        <v>14</v>
      </c>
      <c r="P1196">
        <f t="shared" si="90"/>
        <v>11.816666666666666</v>
      </c>
      <c r="Q1196">
        <f t="shared" si="94"/>
        <v>0.84404761904761905</v>
      </c>
    </row>
    <row r="1197" spans="1:17" x14ac:dyDescent="0.2">
      <c r="A1197" t="s">
        <v>1315</v>
      </c>
      <c r="B1197" t="s">
        <v>69</v>
      </c>
      <c r="C1197" t="s">
        <v>70</v>
      </c>
      <c r="D1197" t="s">
        <v>27</v>
      </c>
      <c r="E1197" s="2">
        <v>45333.257291666669</v>
      </c>
      <c r="F1197" s="2">
        <v>45333.287152777782</v>
      </c>
      <c r="G1197" t="str">
        <f t="shared" si="91"/>
        <v>02</v>
      </c>
      <c r="H1197" t="str">
        <f t="shared" si="92"/>
        <v>11</v>
      </c>
      <c r="I1197">
        <v>288</v>
      </c>
      <c r="J1197">
        <f t="shared" si="93"/>
        <v>4.8</v>
      </c>
      <c r="K1197" t="s">
        <v>60</v>
      </c>
      <c r="L1197" t="s">
        <v>10155</v>
      </c>
      <c r="M1197" t="s">
        <v>44</v>
      </c>
      <c r="N1197" t="b">
        <v>0</v>
      </c>
      <c r="O1197">
        <f>_xlfn.XLOOKUP(B1197,Machine_Info!A:A,Machine_Info!E:E)</f>
        <v>16</v>
      </c>
      <c r="P1197">
        <f t="shared" si="90"/>
        <v>11.2</v>
      </c>
      <c r="Q1197">
        <f t="shared" si="94"/>
        <v>0.7</v>
      </c>
    </row>
    <row r="1198" spans="1:17" x14ac:dyDescent="0.2">
      <c r="A1198" t="s">
        <v>1316</v>
      </c>
      <c r="B1198" t="s">
        <v>106</v>
      </c>
      <c r="C1198" t="s">
        <v>107</v>
      </c>
      <c r="D1198" t="s">
        <v>59</v>
      </c>
      <c r="E1198" s="2">
        <v>45333.297511574077</v>
      </c>
      <c r="F1198" s="2">
        <v>45333.319039351853</v>
      </c>
      <c r="G1198" t="str">
        <f t="shared" si="91"/>
        <v>02</v>
      </c>
      <c r="H1198" t="str">
        <f t="shared" si="92"/>
        <v>11</v>
      </c>
      <c r="I1198">
        <v>15</v>
      </c>
      <c r="J1198">
        <f t="shared" si="93"/>
        <v>0.25</v>
      </c>
      <c r="K1198" t="s">
        <v>42</v>
      </c>
      <c r="L1198" t="s">
        <v>33</v>
      </c>
      <c r="M1198" t="s">
        <v>23</v>
      </c>
      <c r="N1198" t="b">
        <v>0</v>
      </c>
      <c r="O1198">
        <f>_xlfn.XLOOKUP(B1198,Machine_Info!A:A,Machine_Info!E:E)</f>
        <v>16</v>
      </c>
      <c r="P1198">
        <f t="shared" si="90"/>
        <v>15.75</v>
      </c>
      <c r="Q1198">
        <f t="shared" si="94"/>
        <v>0.984375</v>
      </c>
    </row>
    <row r="1199" spans="1:17" x14ac:dyDescent="0.2">
      <c r="A1199" t="s">
        <v>1317</v>
      </c>
      <c r="B1199" t="s">
        <v>81</v>
      </c>
      <c r="C1199" t="s">
        <v>82</v>
      </c>
      <c r="D1199" t="s">
        <v>20</v>
      </c>
      <c r="E1199" s="2">
        <v>45333.326435185183</v>
      </c>
      <c r="F1199" s="2">
        <v>45333.344490740739</v>
      </c>
      <c r="G1199" t="str">
        <f t="shared" si="91"/>
        <v>02</v>
      </c>
      <c r="H1199" t="str">
        <f t="shared" si="92"/>
        <v>11</v>
      </c>
      <c r="I1199">
        <v>193</v>
      </c>
      <c r="J1199">
        <f t="shared" si="93"/>
        <v>3.2166666666666668</v>
      </c>
      <c r="K1199" t="s">
        <v>54</v>
      </c>
      <c r="L1199" t="s">
        <v>33</v>
      </c>
      <c r="M1199" t="s">
        <v>23</v>
      </c>
      <c r="N1199" t="b">
        <v>1</v>
      </c>
      <c r="O1199">
        <f>_xlfn.XLOOKUP(B1199,Machine_Info!A:A,Machine_Info!E:E)</f>
        <v>14</v>
      </c>
      <c r="P1199">
        <f t="shared" si="90"/>
        <v>10.783333333333333</v>
      </c>
      <c r="Q1199">
        <f t="shared" si="94"/>
        <v>0.77023809523809528</v>
      </c>
    </row>
    <row r="1200" spans="1:17" x14ac:dyDescent="0.2">
      <c r="A1200" t="s">
        <v>1318</v>
      </c>
      <c r="B1200" t="s">
        <v>99</v>
      </c>
      <c r="C1200" t="s">
        <v>100</v>
      </c>
      <c r="D1200" t="s">
        <v>32</v>
      </c>
      <c r="E1200" s="2">
        <v>45333.328472222223</v>
      </c>
      <c r="F1200" s="2">
        <v>45333.513888888891</v>
      </c>
      <c r="G1200" t="str">
        <f t="shared" si="91"/>
        <v>02</v>
      </c>
      <c r="H1200" t="str">
        <f t="shared" si="92"/>
        <v>11</v>
      </c>
      <c r="I1200">
        <v>383</v>
      </c>
      <c r="J1200">
        <f t="shared" si="93"/>
        <v>6.3833333333333337</v>
      </c>
      <c r="K1200" t="s">
        <v>28</v>
      </c>
      <c r="L1200" t="s">
        <v>33</v>
      </c>
      <c r="M1200" t="s">
        <v>23</v>
      </c>
      <c r="N1200" t="b">
        <v>0</v>
      </c>
      <c r="O1200">
        <f>_xlfn.XLOOKUP(B1200,Machine_Info!A:A,Machine_Info!E:E)</f>
        <v>16</v>
      </c>
      <c r="P1200">
        <f t="shared" si="90"/>
        <v>9.6166666666666671</v>
      </c>
      <c r="Q1200">
        <f t="shared" si="94"/>
        <v>0.6010416666666667</v>
      </c>
    </row>
    <row r="1201" spans="1:17" x14ac:dyDescent="0.2">
      <c r="A1201" t="s">
        <v>1319</v>
      </c>
      <c r="B1201" t="s">
        <v>49</v>
      </c>
      <c r="C1201" t="s">
        <v>50</v>
      </c>
      <c r="D1201" t="s">
        <v>20</v>
      </c>
      <c r="E1201" s="2">
        <v>45333.339456018519</v>
      </c>
      <c r="F1201" s="2">
        <v>45333.370011574072</v>
      </c>
      <c r="G1201" t="str">
        <f t="shared" si="91"/>
        <v>02</v>
      </c>
      <c r="H1201" t="str">
        <f t="shared" si="92"/>
        <v>11</v>
      </c>
      <c r="I1201">
        <v>1078</v>
      </c>
      <c r="J1201">
        <f t="shared" si="93"/>
        <v>17.966666666666665</v>
      </c>
      <c r="K1201" t="s">
        <v>290</v>
      </c>
      <c r="L1201" t="s">
        <v>10155</v>
      </c>
      <c r="M1201" t="s">
        <v>44</v>
      </c>
      <c r="N1201" t="b">
        <v>0</v>
      </c>
      <c r="O1201">
        <f>_xlfn.XLOOKUP(B1201,Machine_Info!A:A,Machine_Info!E:E)</f>
        <v>22</v>
      </c>
      <c r="P1201">
        <f t="shared" si="90"/>
        <v>4.033333333333335</v>
      </c>
      <c r="Q1201">
        <f t="shared" si="94"/>
        <v>0.1833333333333334</v>
      </c>
    </row>
    <row r="1202" spans="1:17" x14ac:dyDescent="0.2">
      <c r="A1202" t="s">
        <v>1320</v>
      </c>
      <c r="B1202" t="s">
        <v>96</v>
      </c>
      <c r="C1202" t="s">
        <v>97</v>
      </c>
      <c r="D1202" t="s">
        <v>27</v>
      </c>
      <c r="E1202" s="2">
        <v>45333.517361111109</v>
      </c>
      <c r="F1202" s="2">
        <v>45333.533333333333</v>
      </c>
      <c r="G1202" t="str">
        <f t="shared" si="91"/>
        <v>02</v>
      </c>
      <c r="H1202" t="str">
        <f t="shared" si="92"/>
        <v>11</v>
      </c>
      <c r="I1202">
        <v>350</v>
      </c>
      <c r="J1202">
        <f t="shared" si="93"/>
        <v>5.833333333333333</v>
      </c>
      <c r="K1202" t="s">
        <v>76</v>
      </c>
      <c r="L1202" t="s">
        <v>112</v>
      </c>
      <c r="M1202" t="s">
        <v>34</v>
      </c>
      <c r="N1202" t="b">
        <v>0</v>
      </c>
      <c r="O1202">
        <f>_xlfn.XLOOKUP(B1202,Machine_Info!A:A,Machine_Info!E:E)</f>
        <v>20</v>
      </c>
      <c r="P1202">
        <f t="shared" si="90"/>
        <v>14.166666666666668</v>
      </c>
      <c r="Q1202">
        <f t="shared" si="94"/>
        <v>0.70833333333333337</v>
      </c>
    </row>
    <row r="1203" spans="1:17" x14ac:dyDescent="0.2">
      <c r="A1203" t="s">
        <v>1321</v>
      </c>
      <c r="B1203" t="s">
        <v>142</v>
      </c>
      <c r="C1203" t="s">
        <v>143</v>
      </c>
      <c r="D1203" t="s">
        <v>27</v>
      </c>
      <c r="E1203" s="2">
        <v>45333.563831018517</v>
      </c>
      <c r="F1203" s="2">
        <v>45333.748553240737</v>
      </c>
      <c r="G1203" t="str">
        <f t="shared" si="91"/>
        <v>02</v>
      </c>
      <c r="H1203" t="str">
        <f t="shared" si="92"/>
        <v>11</v>
      </c>
      <c r="I1203">
        <v>517</v>
      </c>
      <c r="J1203">
        <f t="shared" si="93"/>
        <v>8.6166666666666671</v>
      </c>
      <c r="K1203" t="s">
        <v>21</v>
      </c>
      <c r="L1203" t="s">
        <v>33</v>
      </c>
      <c r="M1203" t="s">
        <v>23</v>
      </c>
      <c r="N1203" t="b">
        <v>1</v>
      </c>
      <c r="O1203">
        <f>_xlfn.XLOOKUP(B1203,Machine_Info!A:A,Machine_Info!E:E)</f>
        <v>22</v>
      </c>
      <c r="P1203">
        <f t="shared" si="90"/>
        <v>13.383333333333333</v>
      </c>
      <c r="Q1203">
        <f t="shared" si="94"/>
        <v>0.60833333333333328</v>
      </c>
    </row>
    <row r="1204" spans="1:17" x14ac:dyDescent="0.2">
      <c r="A1204" t="s">
        <v>1322</v>
      </c>
      <c r="B1204" t="s">
        <v>52</v>
      </c>
      <c r="C1204" t="s">
        <v>53</v>
      </c>
      <c r="D1204" t="s">
        <v>27</v>
      </c>
      <c r="E1204" s="2">
        <v>45333.575613425928</v>
      </c>
      <c r="F1204" s="2">
        <v>45333.600613425922</v>
      </c>
      <c r="G1204" t="str">
        <f t="shared" si="91"/>
        <v>02</v>
      </c>
      <c r="H1204" t="str">
        <f t="shared" si="92"/>
        <v>11</v>
      </c>
      <c r="I1204">
        <v>70</v>
      </c>
      <c r="J1204">
        <f t="shared" si="93"/>
        <v>1.1666666666666667</v>
      </c>
      <c r="K1204" t="s">
        <v>150</v>
      </c>
      <c r="L1204" t="s">
        <v>33</v>
      </c>
      <c r="M1204" t="s">
        <v>23</v>
      </c>
      <c r="N1204" t="b">
        <v>0</v>
      </c>
      <c r="O1204">
        <f>_xlfn.XLOOKUP(B1204,Machine_Info!A:A,Machine_Info!E:E)</f>
        <v>16</v>
      </c>
      <c r="P1204">
        <f t="shared" si="90"/>
        <v>14.833333333333334</v>
      </c>
      <c r="Q1204">
        <f t="shared" si="94"/>
        <v>0.92708333333333337</v>
      </c>
    </row>
    <row r="1205" spans="1:17" x14ac:dyDescent="0.2">
      <c r="A1205" t="s">
        <v>1323</v>
      </c>
      <c r="B1205" t="s">
        <v>125</v>
      </c>
      <c r="C1205" t="s">
        <v>126</v>
      </c>
      <c r="D1205" t="s">
        <v>20</v>
      </c>
      <c r="E1205" s="2">
        <v>45333.594965277778</v>
      </c>
      <c r="F1205" s="2">
        <v>45333.621354166673</v>
      </c>
      <c r="G1205" t="str">
        <f t="shared" si="91"/>
        <v>02</v>
      </c>
      <c r="H1205" t="str">
        <f t="shared" si="92"/>
        <v>11</v>
      </c>
      <c r="I1205">
        <v>337</v>
      </c>
      <c r="J1205">
        <f t="shared" si="93"/>
        <v>5.6166666666666663</v>
      </c>
      <c r="K1205" t="s">
        <v>54</v>
      </c>
      <c r="L1205" t="s">
        <v>10155</v>
      </c>
      <c r="M1205" t="s">
        <v>44</v>
      </c>
      <c r="N1205" t="b">
        <v>1</v>
      </c>
      <c r="O1205">
        <f>_xlfn.XLOOKUP(B1205,Machine_Info!A:A,Machine_Info!E:E)</f>
        <v>18</v>
      </c>
      <c r="P1205">
        <f t="shared" si="90"/>
        <v>12.383333333333333</v>
      </c>
      <c r="Q1205">
        <f t="shared" si="94"/>
        <v>0.68796296296296289</v>
      </c>
    </row>
    <row r="1206" spans="1:17" x14ac:dyDescent="0.2">
      <c r="A1206" t="s">
        <v>1324</v>
      </c>
      <c r="B1206" t="s">
        <v>30</v>
      </c>
      <c r="C1206" t="s">
        <v>31</v>
      </c>
      <c r="D1206" t="s">
        <v>32</v>
      </c>
      <c r="E1206" s="2">
        <v>45333.656990740739</v>
      </c>
      <c r="F1206" s="2">
        <v>45333.736157407409</v>
      </c>
      <c r="G1206" t="str">
        <f t="shared" si="91"/>
        <v>02</v>
      </c>
      <c r="H1206" t="str">
        <f t="shared" si="92"/>
        <v>11</v>
      </c>
      <c r="I1206">
        <v>84</v>
      </c>
      <c r="J1206">
        <f t="shared" si="93"/>
        <v>1.4</v>
      </c>
      <c r="K1206" t="s">
        <v>38</v>
      </c>
      <c r="L1206" t="s">
        <v>10155</v>
      </c>
      <c r="M1206" t="s">
        <v>44</v>
      </c>
      <c r="N1206" t="b">
        <v>0</v>
      </c>
      <c r="O1206">
        <f>_xlfn.XLOOKUP(B1206,Machine_Info!A:A,Machine_Info!E:E)</f>
        <v>22</v>
      </c>
      <c r="P1206">
        <f t="shared" si="90"/>
        <v>20.6</v>
      </c>
      <c r="Q1206">
        <f t="shared" si="94"/>
        <v>0.9363636363636364</v>
      </c>
    </row>
    <row r="1207" spans="1:17" x14ac:dyDescent="0.2">
      <c r="A1207" t="s">
        <v>1325</v>
      </c>
      <c r="B1207" t="s">
        <v>57</v>
      </c>
      <c r="C1207" t="s">
        <v>58</v>
      </c>
      <c r="D1207" t="s">
        <v>59</v>
      </c>
      <c r="E1207" s="2">
        <v>45333.701863425929</v>
      </c>
      <c r="F1207" s="2">
        <v>45333.718530092592</v>
      </c>
      <c r="G1207" t="str">
        <f t="shared" si="91"/>
        <v>02</v>
      </c>
      <c r="H1207" t="str">
        <f t="shared" si="92"/>
        <v>11</v>
      </c>
      <c r="I1207">
        <v>28</v>
      </c>
      <c r="J1207">
        <f t="shared" si="93"/>
        <v>0.46666666666666667</v>
      </c>
      <c r="K1207" t="s">
        <v>38</v>
      </c>
      <c r="L1207" t="s">
        <v>33</v>
      </c>
      <c r="M1207" t="s">
        <v>23</v>
      </c>
      <c r="N1207" t="b">
        <v>0</v>
      </c>
      <c r="O1207">
        <f>_xlfn.XLOOKUP(B1207,Machine_Info!A:A,Machine_Info!E:E)</f>
        <v>18</v>
      </c>
      <c r="P1207">
        <f t="shared" si="90"/>
        <v>17.533333333333335</v>
      </c>
      <c r="Q1207">
        <f t="shared" si="94"/>
        <v>0.9740740740740742</v>
      </c>
    </row>
    <row r="1208" spans="1:17" x14ac:dyDescent="0.2">
      <c r="A1208" t="s">
        <v>1326</v>
      </c>
      <c r="B1208" t="s">
        <v>40</v>
      </c>
      <c r="C1208" t="s">
        <v>41</v>
      </c>
      <c r="D1208" t="s">
        <v>20</v>
      </c>
      <c r="E1208" s="2">
        <v>45333.702199074083</v>
      </c>
      <c r="F1208" s="2">
        <v>45333.82372685185</v>
      </c>
      <c r="G1208" t="str">
        <f t="shared" si="91"/>
        <v>02</v>
      </c>
      <c r="H1208" t="str">
        <f t="shared" si="92"/>
        <v>11</v>
      </c>
      <c r="I1208">
        <v>640</v>
      </c>
      <c r="J1208">
        <f t="shared" si="93"/>
        <v>10.666666666666666</v>
      </c>
      <c r="K1208" t="s">
        <v>21</v>
      </c>
      <c r="L1208" t="s">
        <v>33</v>
      </c>
      <c r="M1208" t="s">
        <v>23</v>
      </c>
      <c r="N1208" t="b">
        <v>1</v>
      </c>
      <c r="O1208">
        <f>_xlfn.XLOOKUP(B1208,Machine_Info!A:A,Machine_Info!E:E)</f>
        <v>18</v>
      </c>
      <c r="P1208">
        <f t="shared" si="90"/>
        <v>7.3333333333333339</v>
      </c>
      <c r="Q1208">
        <f t="shared" si="94"/>
        <v>0.40740740740740744</v>
      </c>
    </row>
    <row r="1209" spans="1:17" x14ac:dyDescent="0.2">
      <c r="A1209" t="s">
        <v>1327</v>
      </c>
      <c r="B1209" t="s">
        <v>89</v>
      </c>
      <c r="C1209" t="s">
        <v>90</v>
      </c>
      <c r="D1209" t="s">
        <v>32</v>
      </c>
      <c r="E1209" s="2">
        <v>45333.782604166663</v>
      </c>
      <c r="F1209" s="2">
        <v>45333.811076388891</v>
      </c>
      <c r="G1209" t="str">
        <f t="shared" si="91"/>
        <v>02</v>
      </c>
      <c r="H1209" t="str">
        <f t="shared" si="92"/>
        <v>11</v>
      </c>
      <c r="I1209">
        <v>331</v>
      </c>
      <c r="J1209">
        <f t="shared" si="93"/>
        <v>5.5166666666666666</v>
      </c>
      <c r="K1209" t="s">
        <v>110</v>
      </c>
      <c r="L1209" t="s">
        <v>112</v>
      </c>
      <c r="M1209" t="s">
        <v>34</v>
      </c>
      <c r="N1209" t="b">
        <v>0</v>
      </c>
      <c r="O1209">
        <f>_xlfn.XLOOKUP(B1209,Machine_Info!A:A,Machine_Info!E:E)</f>
        <v>14</v>
      </c>
      <c r="P1209">
        <f t="shared" si="90"/>
        <v>8.4833333333333343</v>
      </c>
      <c r="Q1209">
        <f t="shared" si="94"/>
        <v>0.60595238095238102</v>
      </c>
    </row>
    <row r="1210" spans="1:17" x14ac:dyDescent="0.2">
      <c r="A1210" t="s">
        <v>1328</v>
      </c>
      <c r="B1210" t="s">
        <v>163</v>
      </c>
      <c r="C1210" t="s">
        <v>164</v>
      </c>
      <c r="D1210" t="s">
        <v>32</v>
      </c>
      <c r="E1210" s="2">
        <v>45333.799039351848</v>
      </c>
      <c r="F1210" s="2">
        <v>45333.887928240743</v>
      </c>
      <c r="G1210" t="str">
        <f t="shared" si="91"/>
        <v>02</v>
      </c>
      <c r="H1210" t="str">
        <f t="shared" si="92"/>
        <v>11</v>
      </c>
      <c r="I1210">
        <v>281</v>
      </c>
      <c r="J1210">
        <f t="shared" si="93"/>
        <v>4.6833333333333336</v>
      </c>
      <c r="K1210" t="s">
        <v>54</v>
      </c>
      <c r="L1210" t="s">
        <v>112</v>
      </c>
      <c r="M1210" t="s">
        <v>34</v>
      </c>
      <c r="N1210" t="b">
        <v>1</v>
      </c>
      <c r="O1210">
        <f>_xlfn.XLOOKUP(B1210,Machine_Info!A:A,Machine_Info!E:E)</f>
        <v>20</v>
      </c>
      <c r="P1210">
        <f t="shared" si="90"/>
        <v>15.316666666666666</v>
      </c>
      <c r="Q1210">
        <f t="shared" si="94"/>
        <v>0.76583333333333337</v>
      </c>
    </row>
    <row r="1211" spans="1:17" x14ac:dyDescent="0.2">
      <c r="A1211" t="s">
        <v>1329</v>
      </c>
      <c r="B1211" t="s">
        <v>218</v>
      </c>
      <c r="C1211" t="s">
        <v>219</v>
      </c>
      <c r="D1211" t="s">
        <v>20</v>
      </c>
      <c r="E1211" s="2">
        <v>45333.934942129628</v>
      </c>
      <c r="F1211" s="2">
        <v>45333.937025462961</v>
      </c>
      <c r="G1211" t="str">
        <f t="shared" si="91"/>
        <v>02</v>
      </c>
      <c r="H1211" t="str">
        <f t="shared" si="92"/>
        <v>11</v>
      </c>
      <c r="I1211">
        <v>320</v>
      </c>
      <c r="J1211">
        <f t="shared" si="93"/>
        <v>5.333333333333333</v>
      </c>
      <c r="K1211" t="s">
        <v>28</v>
      </c>
      <c r="L1211" t="s">
        <v>112</v>
      </c>
      <c r="M1211" t="s">
        <v>34</v>
      </c>
      <c r="N1211" t="b">
        <v>0</v>
      </c>
      <c r="O1211">
        <f>_xlfn.XLOOKUP(B1211,Machine_Info!A:A,Machine_Info!E:E)</f>
        <v>14</v>
      </c>
      <c r="P1211">
        <f t="shared" si="90"/>
        <v>8.6666666666666679</v>
      </c>
      <c r="Q1211">
        <f t="shared" si="94"/>
        <v>0.61904761904761918</v>
      </c>
    </row>
    <row r="1212" spans="1:17" x14ac:dyDescent="0.2">
      <c r="A1212" t="s">
        <v>1330</v>
      </c>
      <c r="B1212" t="s">
        <v>18</v>
      </c>
      <c r="C1212" t="s">
        <v>19</v>
      </c>
      <c r="D1212" t="s">
        <v>20</v>
      </c>
      <c r="E1212" s="2">
        <v>45333.978518518517</v>
      </c>
      <c r="F1212" s="2">
        <v>45334.055601851847</v>
      </c>
      <c r="G1212" t="str">
        <f t="shared" si="91"/>
        <v>02</v>
      </c>
      <c r="H1212" t="str">
        <f t="shared" si="92"/>
        <v>11</v>
      </c>
      <c r="I1212">
        <v>334</v>
      </c>
      <c r="J1212">
        <f t="shared" si="93"/>
        <v>5.5666666666666664</v>
      </c>
      <c r="K1212" t="s">
        <v>110</v>
      </c>
      <c r="L1212" t="s">
        <v>33</v>
      </c>
      <c r="M1212" t="s">
        <v>23</v>
      </c>
      <c r="N1212" t="b">
        <v>0</v>
      </c>
      <c r="O1212">
        <f>_xlfn.XLOOKUP(B1212,Machine_Info!A:A,Machine_Info!E:E)</f>
        <v>16</v>
      </c>
      <c r="P1212">
        <f t="shared" si="90"/>
        <v>10.433333333333334</v>
      </c>
      <c r="Q1212">
        <f t="shared" si="94"/>
        <v>0.65208333333333335</v>
      </c>
    </row>
    <row r="1213" spans="1:17" x14ac:dyDescent="0.2">
      <c r="A1213" t="s">
        <v>1331</v>
      </c>
      <c r="B1213" t="s">
        <v>253</v>
      </c>
      <c r="C1213" t="s">
        <v>254</v>
      </c>
      <c r="D1213" t="s">
        <v>59</v>
      </c>
      <c r="E1213" s="2">
        <v>45334.004629629628</v>
      </c>
      <c r="F1213" s="2">
        <v>45334.133101851847</v>
      </c>
      <c r="G1213" t="str">
        <f t="shared" si="91"/>
        <v>02</v>
      </c>
      <c r="H1213" t="str">
        <f t="shared" si="92"/>
        <v>12</v>
      </c>
      <c r="I1213">
        <v>6</v>
      </c>
      <c r="J1213">
        <f t="shared" si="93"/>
        <v>0.1</v>
      </c>
      <c r="K1213" t="s">
        <v>71</v>
      </c>
      <c r="L1213" t="s">
        <v>33</v>
      </c>
      <c r="M1213" t="s">
        <v>23</v>
      </c>
      <c r="N1213" t="b">
        <v>1</v>
      </c>
      <c r="O1213">
        <f>_xlfn.XLOOKUP(B1213,Machine_Info!A:A,Machine_Info!E:E)</f>
        <v>22</v>
      </c>
      <c r="P1213">
        <f t="shared" si="90"/>
        <v>21.9</v>
      </c>
      <c r="Q1213">
        <f t="shared" si="94"/>
        <v>0.99545454545454537</v>
      </c>
    </row>
    <row r="1214" spans="1:17" x14ac:dyDescent="0.2">
      <c r="A1214" t="s">
        <v>1332</v>
      </c>
      <c r="B1214" t="s">
        <v>142</v>
      </c>
      <c r="C1214" t="s">
        <v>143</v>
      </c>
      <c r="D1214" t="s">
        <v>27</v>
      </c>
      <c r="E1214" s="2">
        <v>45334.089675925927</v>
      </c>
      <c r="F1214" s="2">
        <v>45334.1174537037</v>
      </c>
      <c r="G1214" t="str">
        <f t="shared" si="91"/>
        <v>02</v>
      </c>
      <c r="H1214" t="str">
        <f t="shared" si="92"/>
        <v>12</v>
      </c>
      <c r="I1214">
        <v>418</v>
      </c>
      <c r="J1214">
        <f t="shared" si="93"/>
        <v>6.9666666666666668</v>
      </c>
      <c r="K1214" t="s">
        <v>46</v>
      </c>
      <c r="L1214" t="s">
        <v>33</v>
      </c>
      <c r="M1214" t="s">
        <v>23</v>
      </c>
      <c r="N1214" t="b">
        <v>0</v>
      </c>
      <c r="O1214">
        <f>_xlfn.XLOOKUP(B1214,Machine_Info!A:A,Machine_Info!E:E)</f>
        <v>22</v>
      </c>
      <c r="P1214">
        <f t="shared" si="90"/>
        <v>15.033333333333333</v>
      </c>
      <c r="Q1214">
        <f t="shared" si="94"/>
        <v>0.68333333333333335</v>
      </c>
    </row>
    <row r="1215" spans="1:17" x14ac:dyDescent="0.2">
      <c r="A1215" t="s">
        <v>1333</v>
      </c>
      <c r="B1215" t="s">
        <v>263</v>
      </c>
      <c r="C1215" t="s">
        <v>264</v>
      </c>
      <c r="D1215" t="s">
        <v>27</v>
      </c>
      <c r="E1215" s="2">
        <v>45334.090821759259</v>
      </c>
      <c r="F1215" s="2">
        <v>45334.097071759257</v>
      </c>
      <c r="G1215" t="str">
        <f t="shared" si="91"/>
        <v>02</v>
      </c>
      <c r="H1215" t="str">
        <f t="shared" si="92"/>
        <v>12</v>
      </c>
      <c r="I1215">
        <v>512</v>
      </c>
      <c r="J1215">
        <f t="shared" si="93"/>
        <v>8.5333333333333332</v>
      </c>
      <c r="K1215" t="s">
        <v>290</v>
      </c>
      <c r="L1215" t="s">
        <v>10155</v>
      </c>
      <c r="M1215" t="s">
        <v>44</v>
      </c>
      <c r="N1215" t="b">
        <v>0</v>
      </c>
      <c r="O1215">
        <f>_xlfn.XLOOKUP(B1215,Machine_Info!A:A,Machine_Info!E:E)</f>
        <v>22</v>
      </c>
      <c r="P1215">
        <f t="shared" si="90"/>
        <v>13.466666666666667</v>
      </c>
      <c r="Q1215">
        <f t="shared" si="94"/>
        <v>0.61212121212121218</v>
      </c>
    </row>
    <row r="1216" spans="1:17" x14ac:dyDescent="0.2">
      <c r="A1216" t="s">
        <v>1334</v>
      </c>
      <c r="B1216" t="s">
        <v>25</v>
      </c>
      <c r="C1216" t="s">
        <v>26</v>
      </c>
      <c r="D1216" t="s">
        <v>27</v>
      </c>
      <c r="E1216" s="2">
        <v>45334.146944444437</v>
      </c>
      <c r="F1216" s="2">
        <v>45334.170555555553</v>
      </c>
      <c r="G1216" t="str">
        <f t="shared" si="91"/>
        <v>02</v>
      </c>
      <c r="H1216" t="str">
        <f t="shared" si="92"/>
        <v>12</v>
      </c>
      <c r="I1216">
        <v>1254</v>
      </c>
      <c r="J1216">
        <f t="shared" si="93"/>
        <v>20.9</v>
      </c>
      <c r="K1216" t="s">
        <v>103</v>
      </c>
      <c r="L1216" t="s">
        <v>112</v>
      </c>
      <c r="M1216" t="s">
        <v>34</v>
      </c>
      <c r="N1216" t="b">
        <v>0</v>
      </c>
      <c r="O1216">
        <f>_xlfn.XLOOKUP(B1216,Machine_Info!A:A,Machine_Info!E:E)</f>
        <v>22</v>
      </c>
      <c r="P1216">
        <f t="shared" si="90"/>
        <v>1.1000000000000014</v>
      </c>
      <c r="Q1216">
        <f t="shared" si="94"/>
        <v>5.0000000000000065E-2</v>
      </c>
    </row>
    <row r="1217" spans="1:17" x14ac:dyDescent="0.2">
      <c r="A1217" t="s">
        <v>1335</v>
      </c>
      <c r="B1217" t="s">
        <v>57</v>
      </c>
      <c r="C1217" t="s">
        <v>58</v>
      </c>
      <c r="D1217" t="s">
        <v>59</v>
      </c>
      <c r="E1217" s="2">
        <v>45334.156759259262</v>
      </c>
      <c r="F1217" s="2">
        <v>45334.351203703707</v>
      </c>
      <c r="G1217" t="str">
        <f t="shared" si="91"/>
        <v>02</v>
      </c>
      <c r="H1217" t="str">
        <f t="shared" si="92"/>
        <v>12</v>
      </c>
      <c r="I1217">
        <v>25</v>
      </c>
      <c r="J1217">
        <f t="shared" si="93"/>
        <v>0.41666666666666669</v>
      </c>
      <c r="K1217" t="s">
        <v>28</v>
      </c>
      <c r="L1217" t="s">
        <v>33</v>
      </c>
      <c r="M1217" t="s">
        <v>23</v>
      </c>
      <c r="N1217" t="b">
        <v>0</v>
      </c>
      <c r="O1217">
        <f>_xlfn.XLOOKUP(B1217,Machine_Info!A:A,Machine_Info!E:E)</f>
        <v>18</v>
      </c>
      <c r="P1217">
        <f t="shared" si="90"/>
        <v>17.583333333333332</v>
      </c>
      <c r="Q1217">
        <f t="shared" si="94"/>
        <v>0.97685185185185175</v>
      </c>
    </row>
    <row r="1218" spans="1:17" x14ac:dyDescent="0.2">
      <c r="A1218" t="s">
        <v>1336</v>
      </c>
      <c r="B1218" t="s">
        <v>96</v>
      </c>
      <c r="C1218" t="s">
        <v>97</v>
      </c>
      <c r="D1218" t="s">
        <v>27</v>
      </c>
      <c r="E1218" s="2">
        <v>45334.169988425929</v>
      </c>
      <c r="F1218" s="2">
        <v>45334.176932870367</v>
      </c>
      <c r="G1218" t="str">
        <f t="shared" si="91"/>
        <v>02</v>
      </c>
      <c r="H1218" t="str">
        <f t="shared" si="92"/>
        <v>12</v>
      </c>
      <c r="I1218">
        <v>180</v>
      </c>
      <c r="J1218">
        <f t="shared" si="93"/>
        <v>3</v>
      </c>
      <c r="K1218" t="s">
        <v>71</v>
      </c>
      <c r="L1218" t="s">
        <v>112</v>
      </c>
      <c r="M1218" t="s">
        <v>34</v>
      </c>
      <c r="N1218" t="b">
        <v>1</v>
      </c>
      <c r="O1218">
        <f>_xlfn.XLOOKUP(B1218,Machine_Info!A:A,Machine_Info!E:E)</f>
        <v>20</v>
      </c>
      <c r="P1218">
        <f t="shared" ref="P1218:P1281" si="95">O1218-J1218</f>
        <v>17</v>
      </c>
      <c r="Q1218">
        <f t="shared" si="94"/>
        <v>0.85</v>
      </c>
    </row>
    <row r="1219" spans="1:17" x14ac:dyDescent="0.2">
      <c r="A1219" t="s">
        <v>1337</v>
      </c>
      <c r="B1219" t="s">
        <v>125</v>
      </c>
      <c r="C1219" t="s">
        <v>126</v>
      </c>
      <c r="D1219" t="s">
        <v>20</v>
      </c>
      <c r="E1219" s="2">
        <v>45334.211956018517</v>
      </c>
      <c r="F1219" s="2">
        <v>45334.420983796299</v>
      </c>
      <c r="G1219" t="str">
        <f t="shared" ref="G1219:G1282" si="96">TEXT(E1219,"mm")</f>
        <v>02</v>
      </c>
      <c r="H1219" t="str">
        <f t="shared" ref="H1219:H1282" si="97">TEXT(E1219,"dd")</f>
        <v>12</v>
      </c>
      <c r="I1219">
        <v>412</v>
      </c>
      <c r="J1219">
        <f t="shared" ref="J1219:J1282" si="98">I1219/60</f>
        <v>6.8666666666666663</v>
      </c>
      <c r="K1219" t="s">
        <v>42</v>
      </c>
      <c r="L1219" t="s">
        <v>10155</v>
      </c>
      <c r="M1219" t="s">
        <v>44</v>
      </c>
      <c r="N1219" t="b">
        <v>0</v>
      </c>
      <c r="O1219">
        <f>_xlfn.XLOOKUP(B1219,Machine_Info!A:A,Machine_Info!E:E)</f>
        <v>18</v>
      </c>
      <c r="P1219">
        <f t="shared" si="95"/>
        <v>11.133333333333333</v>
      </c>
      <c r="Q1219">
        <f t="shared" ref="Q1219:Q1282" si="99">P1219/O1219</f>
        <v>0.61851851851851847</v>
      </c>
    </row>
    <row r="1220" spans="1:17" x14ac:dyDescent="0.2">
      <c r="A1220" t="s">
        <v>1338</v>
      </c>
      <c r="B1220" t="s">
        <v>253</v>
      </c>
      <c r="C1220" t="s">
        <v>254</v>
      </c>
      <c r="D1220" t="s">
        <v>59</v>
      </c>
      <c r="E1220" s="2">
        <v>45334.239791666667</v>
      </c>
      <c r="F1220" s="2">
        <v>45334.347430555557</v>
      </c>
      <c r="G1220" t="str">
        <f t="shared" si="96"/>
        <v>02</v>
      </c>
      <c r="H1220" t="str">
        <f t="shared" si="97"/>
        <v>12</v>
      </c>
      <c r="I1220">
        <v>6</v>
      </c>
      <c r="J1220">
        <f t="shared" si="98"/>
        <v>0.1</v>
      </c>
      <c r="K1220" t="s">
        <v>54</v>
      </c>
      <c r="L1220" t="s">
        <v>33</v>
      </c>
      <c r="M1220" t="s">
        <v>23</v>
      </c>
      <c r="N1220" t="b">
        <v>1</v>
      </c>
      <c r="O1220">
        <f>_xlfn.XLOOKUP(B1220,Machine_Info!A:A,Machine_Info!E:E)</f>
        <v>22</v>
      </c>
      <c r="P1220">
        <f t="shared" si="95"/>
        <v>21.9</v>
      </c>
      <c r="Q1220">
        <f t="shared" si="99"/>
        <v>0.99545454545454537</v>
      </c>
    </row>
    <row r="1221" spans="1:17" x14ac:dyDescent="0.2">
      <c r="A1221" t="s">
        <v>1339</v>
      </c>
      <c r="B1221" t="s">
        <v>116</v>
      </c>
      <c r="C1221" t="s">
        <v>117</v>
      </c>
      <c r="D1221" t="s">
        <v>20</v>
      </c>
      <c r="E1221" s="2">
        <v>45334.280057870368</v>
      </c>
      <c r="F1221" s="2">
        <v>45334.335613425923</v>
      </c>
      <c r="G1221" t="str">
        <f t="shared" si="96"/>
        <v>02</v>
      </c>
      <c r="H1221" t="str">
        <f t="shared" si="97"/>
        <v>12</v>
      </c>
      <c r="I1221">
        <v>174</v>
      </c>
      <c r="J1221">
        <f t="shared" si="98"/>
        <v>2.9</v>
      </c>
      <c r="K1221" t="s">
        <v>42</v>
      </c>
      <c r="L1221" t="s">
        <v>10155</v>
      </c>
      <c r="M1221" t="s">
        <v>44</v>
      </c>
      <c r="N1221" t="b">
        <v>0</v>
      </c>
      <c r="O1221">
        <f>_xlfn.XLOOKUP(B1221,Machine_Info!A:A,Machine_Info!E:E)</f>
        <v>16</v>
      </c>
      <c r="P1221">
        <f t="shared" si="95"/>
        <v>13.1</v>
      </c>
      <c r="Q1221">
        <f t="shared" si="99"/>
        <v>0.81874999999999998</v>
      </c>
    </row>
    <row r="1222" spans="1:17" x14ac:dyDescent="0.2">
      <c r="A1222" t="s">
        <v>1340</v>
      </c>
      <c r="B1222" t="s">
        <v>78</v>
      </c>
      <c r="C1222" t="s">
        <v>79</v>
      </c>
      <c r="D1222" t="s">
        <v>32</v>
      </c>
      <c r="E1222" s="2">
        <v>45334.353009259263</v>
      </c>
      <c r="F1222" s="2">
        <v>45334.383564814823</v>
      </c>
      <c r="G1222" t="str">
        <f t="shared" si="96"/>
        <v>02</v>
      </c>
      <c r="H1222" t="str">
        <f t="shared" si="97"/>
        <v>12</v>
      </c>
      <c r="I1222">
        <v>637</v>
      </c>
      <c r="J1222">
        <f t="shared" si="98"/>
        <v>10.616666666666667</v>
      </c>
      <c r="K1222" t="s">
        <v>38</v>
      </c>
      <c r="L1222" t="s">
        <v>10155</v>
      </c>
      <c r="M1222" t="s">
        <v>44</v>
      </c>
      <c r="N1222" t="b">
        <v>0</v>
      </c>
      <c r="O1222">
        <f>_xlfn.XLOOKUP(B1222,Machine_Info!A:A,Machine_Info!E:E)</f>
        <v>22</v>
      </c>
      <c r="P1222">
        <f t="shared" si="95"/>
        <v>11.383333333333333</v>
      </c>
      <c r="Q1222">
        <f t="shared" si="99"/>
        <v>0.51742424242424245</v>
      </c>
    </row>
    <row r="1223" spans="1:17" x14ac:dyDescent="0.2">
      <c r="A1223" t="s">
        <v>1341</v>
      </c>
      <c r="B1223" t="s">
        <v>18</v>
      </c>
      <c r="C1223" t="s">
        <v>19</v>
      </c>
      <c r="D1223" t="s">
        <v>20</v>
      </c>
      <c r="E1223" s="2">
        <v>45334.445949074077</v>
      </c>
      <c r="F1223" s="2">
        <v>45334.452893518523</v>
      </c>
      <c r="G1223" t="str">
        <f t="shared" si="96"/>
        <v>02</v>
      </c>
      <c r="H1223" t="str">
        <f t="shared" si="97"/>
        <v>12</v>
      </c>
      <c r="I1223">
        <v>284</v>
      </c>
      <c r="J1223">
        <f t="shared" si="98"/>
        <v>4.7333333333333334</v>
      </c>
      <c r="K1223" t="s">
        <v>54</v>
      </c>
      <c r="L1223" t="s">
        <v>112</v>
      </c>
      <c r="M1223" t="s">
        <v>34</v>
      </c>
      <c r="N1223" t="b">
        <v>1</v>
      </c>
      <c r="O1223">
        <f>_xlfn.XLOOKUP(B1223,Machine_Info!A:A,Machine_Info!E:E)</f>
        <v>16</v>
      </c>
      <c r="P1223">
        <f t="shared" si="95"/>
        <v>11.266666666666666</v>
      </c>
      <c r="Q1223">
        <f t="shared" si="99"/>
        <v>0.70416666666666661</v>
      </c>
    </row>
    <row r="1224" spans="1:17" x14ac:dyDescent="0.2">
      <c r="A1224" t="s">
        <v>1342</v>
      </c>
      <c r="B1224" t="s">
        <v>263</v>
      </c>
      <c r="C1224" t="s">
        <v>264</v>
      </c>
      <c r="D1224" t="s">
        <v>27</v>
      </c>
      <c r="E1224" s="2">
        <v>45334.509328703702</v>
      </c>
      <c r="F1224" s="2">
        <v>45334.584328703713</v>
      </c>
      <c r="G1224" t="str">
        <f t="shared" si="96"/>
        <v>02</v>
      </c>
      <c r="H1224" t="str">
        <f t="shared" si="97"/>
        <v>12</v>
      </c>
      <c r="I1224">
        <v>431</v>
      </c>
      <c r="J1224">
        <f t="shared" si="98"/>
        <v>7.1833333333333336</v>
      </c>
      <c r="K1224" t="s">
        <v>103</v>
      </c>
      <c r="L1224" t="s">
        <v>10155</v>
      </c>
      <c r="M1224" t="s">
        <v>44</v>
      </c>
      <c r="N1224" t="b">
        <v>0</v>
      </c>
      <c r="O1224">
        <f>_xlfn.XLOOKUP(B1224,Machine_Info!A:A,Machine_Info!E:E)</f>
        <v>22</v>
      </c>
      <c r="P1224">
        <f t="shared" si="95"/>
        <v>14.816666666666666</v>
      </c>
      <c r="Q1224">
        <f t="shared" si="99"/>
        <v>0.67348484848484846</v>
      </c>
    </row>
    <row r="1225" spans="1:17" x14ac:dyDescent="0.2">
      <c r="A1225" t="s">
        <v>1343</v>
      </c>
      <c r="B1225" t="s">
        <v>40</v>
      </c>
      <c r="C1225" t="s">
        <v>41</v>
      </c>
      <c r="D1225" t="s">
        <v>20</v>
      </c>
      <c r="E1225" s="2">
        <v>45334.544305555559</v>
      </c>
      <c r="F1225" s="2">
        <v>45334.683194444442</v>
      </c>
      <c r="G1225" t="str">
        <f t="shared" si="96"/>
        <v>02</v>
      </c>
      <c r="H1225" t="str">
        <f t="shared" si="97"/>
        <v>12</v>
      </c>
      <c r="I1225">
        <v>607</v>
      </c>
      <c r="J1225">
        <f t="shared" si="98"/>
        <v>10.116666666666667</v>
      </c>
      <c r="K1225" t="s">
        <v>71</v>
      </c>
      <c r="L1225" t="s">
        <v>112</v>
      </c>
      <c r="M1225" t="s">
        <v>34</v>
      </c>
      <c r="N1225" t="b">
        <v>1</v>
      </c>
      <c r="O1225">
        <f>_xlfn.XLOOKUP(B1225,Machine_Info!A:A,Machine_Info!E:E)</f>
        <v>18</v>
      </c>
      <c r="P1225">
        <f t="shared" si="95"/>
        <v>7.8833333333333329</v>
      </c>
      <c r="Q1225">
        <f t="shared" si="99"/>
        <v>0.43796296296296294</v>
      </c>
    </row>
    <row r="1226" spans="1:17" x14ac:dyDescent="0.2">
      <c r="A1226" t="s">
        <v>1344</v>
      </c>
      <c r="B1226" t="s">
        <v>139</v>
      </c>
      <c r="C1226" t="s">
        <v>140</v>
      </c>
      <c r="D1226" t="s">
        <v>59</v>
      </c>
      <c r="E1226" s="2">
        <v>45334.56554398148</v>
      </c>
      <c r="F1226" s="2">
        <v>45334.580821759257</v>
      </c>
      <c r="G1226" t="str">
        <f t="shared" si="96"/>
        <v>02</v>
      </c>
      <c r="H1226" t="str">
        <f t="shared" si="97"/>
        <v>12</v>
      </c>
      <c r="I1226">
        <v>292</v>
      </c>
      <c r="J1226">
        <f t="shared" si="98"/>
        <v>4.8666666666666663</v>
      </c>
      <c r="K1226" t="s">
        <v>54</v>
      </c>
      <c r="L1226" t="s">
        <v>10155</v>
      </c>
      <c r="M1226" t="s">
        <v>44</v>
      </c>
      <c r="N1226" t="b">
        <v>1</v>
      </c>
      <c r="O1226">
        <f>_xlfn.XLOOKUP(B1226,Machine_Info!A:A,Machine_Info!E:E)</f>
        <v>20</v>
      </c>
      <c r="P1226">
        <f t="shared" si="95"/>
        <v>15.133333333333333</v>
      </c>
      <c r="Q1226">
        <f t="shared" si="99"/>
        <v>0.7566666666666666</v>
      </c>
    </row>
    <row r="1227" spans="1:17" x14ac:dyDescent="0.2">
      <c r="A1227" t="s">
        <v>1345</v>
      </c>
      <c r="B1227" t="s">
        <v>25</v>
      </c>
      <c r="C1227" t="s">
        <v>26</v>
      </c>
      <c r="D1227" t="s">
        <v>27</v>
      </c>
      <c r="E1227" s="2">
        <v>45334.586087962962</v>
      </c>
      <c r="F1227" s="2">
        <v>45334.622893518521</v>
      </c>
      <c r="G1227" t="str">
        <f t="shared" si="96"/>
        <v>02</v>
      </c>
      <c r="H1227" t="str">
        <f t="shared" si="97"/>
        <v>12</v>
      </c>
      <c r="I1227">
        <v>1087</v>
      </c>
      <c r="J1227">
        <f t="shared" si="98"/>
        <v>18.116666666666667</v>
      </c>
      <c r="K1227" t="s">
        <v>103</v>
      </c>
      <c r="L1227" t="s">
        <v>33</v>
      </c>
      <c r="M1227" t="s">
        <v>23</v>
      </c>
      <c r="N1227" t="b">
        <v>0</v>
      </c>
      <c r="O1227">
        <f>_xlfn.XLOOKUP(B1227,Machine_Info!A:A,Machine_Info!E:E)</f>
        <v>22</v>
      </c>
      <c r="P1227">
        <f t="shared" si="95"/>
        <v>3.8833333333333329</v>
      </c>
      <c r="Q1227">
        <f t="shared" si="99"/>
        <v>0.17651515151515149</v>
      </c>
    </row>
    <row r="1228" spans="1:17" x14ac:dyDescent="0.2">
      <c r="A1228" t="s">
        <v>1346</v>
      </c>
      <c r="B1228" t="s">
        <v>81</v>
      </c>
      <c r="C1228" t="s">
        <v>82</v>
      </c>
      <c r="D1228" t="s">
        <v>20</v>
      </c>
      <c r="E1228" s="2">
        <v>45334.621770833342</v>
      </c>
      <c r="F1228" s="2">
        <v>45334.829409722217</v>
      </c>
      <c r="G1228" t="str">
        <f t="shared" si="96"/>
        <v>02</v>
      </c>
      <c r="H1228" t="str">
        <f t="shared" si="97"/>
        <v>12</v>
      </c>
      <c r="I1228">
        <v>94</v>
      </c>
      <c r="J1228">
        <f t="shared" si="98"/>
        <v>1.5666666666666667</v>
      </c>
      <c r="K1228" t="s">
        <v>60</v>
      </c>
      <c r="L1228" t="s">
        <v>33</v>
      </c>
      <c r="M1228" t="s">
        <v>23</v>
      </c>
      <c r="N1228" t="b">
        <v>0</v>
      </c>
      <c r="O1228">
        <f>_xlfn.XLOOKUP(B1228,Machine_Info!A:A,Machine_Info!E:E)</f>
        <v>14</v>
      </c>
      <c r="P1228">
        <f t="shared" si="95"/>
        <v>12.433333333333334</v>
      </c>
      <c r="Q1228">
        <f t="shared" si="99"/>
        <v>0.88809523809523816</v>
      </c>
    </row>
    <row r="1229" spans="1:17" x14ac:dyDescent="0.2">
      <c r="A1229" t="s">
        <v>1347</v>
      </c>
      <c r="B1229" t="s">
        <v>52</v>
      </c>
      <c r="C1229" t="s">
        <v>53</v>
      </c>
      <c r="D1229" t="s">
        <v>27</v>
      </c>
      <c r="E1229" s="2">
        <v>45334.644942129627</v>
      </c>
      <c r="F1229" s="2">
        <v>45334.730358796303</v>
      </c>
      <c r="G1229" t="str">
        <f t="shared" si="96"/>
        <v>02</v>
      </c>
      <c r="H1229" t="str">
        <f t="shared" si="97"/>
        <v>12</v>
      </c>
      <c r="I1229">
        <v>35</v>
      </c>
      <c r="J1229">
        <f t="shared" si="98"/>
        <v>0.58333333333333337</v>
      </c>
      <c r="K1229" t="s">
        <v>71</v>
      </c>
      <c r="L1229" t="s">
        <v>112</v>
      </c>
      <c r="M1229" t="s">
        <v>34</v>
      </c>
      <c r="N1229" t="b">
        <v>1</v>
      </c>
      <c r="O1229">
        <f>_xlfn.XLOOKUP(B1229,Machine_Info!A:A,Machine_Info!E:E)</f>
        <v>16</v>
      </c>
      <c r="P1229">
        <f t="shared" si="95"/>
        <v>15.416666666666666</v>
      </c>
      <c r="Q1229">
        <f t="shared" si="99"/>
        <v>0.96354166666666663</v>
      </c>
    </row>
    <row r="1230" spans="1:17" x14ac:dyDescent="0.2">
      <c r="A1230" t="s">
        <v>1348</v>
      </c>
      <c r="B1230" t="s">
        <v>18</v>
      </c>
      <c r="C1230" t="s">
        <v>19</v>
      </c>
      <c r="D1230" t="s">
        <v>20</v>
      </c>
      <c r="E1230" s="2">
        <v>45334.663275462961</v>
      </c>
      <c r="F1230" s="2">
        <v>45334.689664351848</v>
      </c>
      <c r="G1230" t="str">
        <f t="shared" si="96"/>
        <v>02</v>
      </c>
      <c r="H1230" t="str">
        <f t="shared" si="97"/>
        <v>12</v>
      </c>
      <c r="I1230">
        <v>29</v>
      </c>
      <c r="J1230">
        <f t="shared" si="98"/>
        <v>0.48333333333333334</v>
      </c>
      <c r="K1230" t="s">
        <v>42</v>
      </c>
      <c r="L1230" t="s">
        <v>33</v>
      </c>
      <c r="M1230" t="s">
        <v>23</v>
      </c>
      <c r="N1230" t="b">
        <v>0</v>
      </c>
      <c r="O1230">
        <f>_xlfn.XLOOKUP(B1230,Machine_Info!A:A,Machine_Info!E:E)</f>
        <v>16</v>
      </c>
      <c r="P1230">
        <f t="shared" si="95"/>
        <v>15.516666666666667</v>
      </c>
      <c r="Q1230">
        <f t="shared" si="99"/>
        <v>0.96979166666666672</v>
      </c>
    </row>
    <row r="1231" spans="1:17" x14ac:dyDescent="0.2">
      <c r="A1231" t="s">
        <v>1349</v>
      </c>
      <c r="B1231" t="s">
        <v>66</v>
      </c>
      <c r="C1231" t="s">
        <v>67</v>
      </c>
      <c r="D1231" t="s">
        <v>32</v>
      </c>
      <c r="E1231" s="2">
        <v>45334.673807870371</v>
      </c>
      <c r="F1231" s="2">
        <v>45334.679363425923</v>
      </c>
      <c r="G1231" t="str">
        <f t="shared" si="96"/>
        <v>02</v>
      </c>
      <c r="H1231" t="str">
        <f t="shared" si="97"/>
        <v>12</v>
      </c>
      <c r="I1231">
        <v>154</v>
      </c>
      <c r="J1231">
        <f t="shared" si="98"/>
        <v>2.5666666666666669</v>
      </c>
      <c r="K1231" t="s">
        <v>38</v>
      </c>
      <c r="L1231" t="s">
        <v>112</v>
      </c>
      <c r="M1231" t="s">
        <v>34</v>
      </c>
      <c r="N1231" t="b">
        <v>0</v>
      </c>
      <c r="O1231">
        <f>_xlfn.XLOOKUP(B1231,Machine_Info!A:A,Machine_Info!E:E)</f>
        <v>14</v>
      </c>
      <c r="P1231">
        <f t="shared" si="95"/>
        <v>11.433333333333334</v>
      </c>
      <c r="Q1231">
        <f t="shared" si="99"/>
        <v>0.81666666666666665</v>
      </c>
    </row>
    <row r="1232" spans="1:17" x14ac:dyDescent="0.2">
      <c r="A1232" t="s">
        <v>1350</v>
      </c>
      <c r="B1232" t="s">
        <v>30</v>
      </c>
      <c r="C1232" t="s">
        <v>31</v>
      </c>
      <c r="D1232" t="s">
        <v>32</v>
      </c>
      <c r="E1232" s="2">
        <v>45334.75</v>
      </c>
      <c r="F1232" s="2">
        <v>45334.75277777778</v>
      </c>
      <c r="G1232" t="str">
        <f t="shared" si="96"/>
        <v>02</v>
      </c>
      <c r="H1232" t="str">
        <f t="shared" si="97"/>
        <v>12</v>
      </c>
      <c r="I1232">
        <v>63</v>
      </c>
      <c r="J1232">
        <f t="shared" si="98"/>
        <v>1.05</v>
      </c>
      <c r="K1232" t="s">
        <v>71</v>
      </c>
      <c r="L1232" t="s">
        <v>112</v>
      </c>
      <c r="M1232" t="s">
        <v>34</v>
      </c>
      <c r="N1232" t="b">
        <v>1</v>
      </c>
      <c r="O1232">
        <f>_xlfn.XLOOKUP(B1232,Machine_Info!A:A,Machine_Info!E:E)</f>
        <v>22</v>
      </c>
      <c r="P1232">
        <f t="shared" si="95"/>
        <v>20.95</v>
      </c>
      <c r="Q1232">
        <f t="shared" si="99"/>
        <v>0.95227272727272727</v>
      </c>
    </row>
    <row r="1233" spans="1:17" x14ac:dyDescent="0.2">
      <c r="A1233" t="s">
        <v>1351</v>
      </c>
      <c r="B1233" t="s">
        <v>132</v>
      </c>
      <c r="C1233" t="s">
        <v>133</v>
      </c>
      <c r="D1233" t="s">
        <v>59</v>
      </c>
      <c r="E1233" s="2">
        <v>45334.810428240737</v>
      </c>
      <c r="F1233" s="2">
        <v>45334.813900462963</v>
      </c>
      <c r="G1233" t="str">
        <f t="shared" si="96"/>
        <v>02</v>
      </c>
      <c r="H1233" t="str">
        <f t="shared" si="97"/>
        <v>12</v>
      </c>
      <c r="I1233">
        <v>285</v>
      </c>
      <c r="J1233">
        <f t="shared" si="98"/>
        <v>4.75</v>
      </c>
      <c r="K1233" t="s">
        <v>54</v>
      </c>
      <c r="L1233" t="s">
        <v>33</v>
      </c>
      <c r="M1233" t="s">
        <v>23</v>
      </c>
      <c r="N1233" t="b">
        <v>1</v>
      </c>
      <c r="O1233">
        <f>_xlfn.XLOOKUP(B1233,Machine_Info!A:A,Machine_Info!E:E)</f>
        <v>14</v>
      </c>
      <c r="P1233">
        <f t="shared" si="95"/>
        <v>9.25</v>
      </c>
      <c r="Q1233">
        <f t="shared" si="99"/>
        <v>0.6607142857142857</v>
      </c>
    </row>
    <row r="1234" spans="1:17" x14ac:dyDescent="0.2">
      <c r="A1234" t="s">
        <v>1352</v>
      </c>
      <c r="B1234" t="s">
        <v>160</v>
      </c>
      <c r="C1234" t="s">
        <v>161</v>
      </c>
      <c r="D1234" t="s">
        <v>32</v>
      </c>
      <c r="E1234" s="2">
        <v>45334.826539351852</v>
      </c>
      <c r="F1234" s="2">
        <v>45334.97515046296</v>
      </c>
      <c r="G1234" t="str">
        <f t="shared" si="96"/>
        <v>02</v>
      </c>
      <c r="H1234" t="str">
        <f t="shared" si="97"/>
        <v>12</v>
      </c>
      <c r="I1234">
        <v>387</v>
      </c>
      <c r="J1234">
        <f t="shared" si="98"/>
        <v>6.45</v>
      </c>
      <c r="K1234" t="s">
        <v>38</v>
      </c>
      <c r="L1234" t="s">
        <v>10155</v>
      </c>
      <c r="M1234" t="s">
        <v>44</v>
      </c>
      <c r="N1234" t="b">
        <v>0</v>
      </c>
      <c r="O1234">
        <f>_xlfn.XLOOKUP(B1234,Machine_Info!A:A,Machine_Info!E:E)</f>
        <v>20</v>
      </c>
      <c r="P1234">
        <f t="shared" si="95"/>
        <v>13.55</v>
      </c>
      <c r="Q1234">
        <f t="shared" si="99"/>
        <v>0.67749999999999999</v>
      </c>
    </row>
    <row r="1235" spans="1:17" x14ac:dyDescent="0.2">
      <c r="A1235" t="s">
        <v>1353</v>
      </c>
      <c r="B1235" t="s">
        <v>40</v>
      </c>
      <c r="C1235" t="s">
        <v>41</v>
      </c>
      <c r="D1235" t="s">
        <v>20</v>
      </c>
      <c r="E1235" s="2">
        <v>45334.834791666668</v>
      </c>
      <c r="F1235" s="2">
        <v>45334.934791666667</v>
      </c>
      <c r="G1235" t="str">
        <f t="shared" si="96"/>
        <v>02</v>
      </c>
      <c r="H1235" t="str">
        <f t="shared" si="97"/>
        <v>12</v>
      </c>
      <c r="I1235">
        <v>1007</v>
      </c>
      <c r="J1235">
        <f t="shared" si="98"/>
        <v>16.783333333333335</v>
      </c>
      <c r="K1235" t="s">
        <v>28</v>
      </c>
      <c r="L1235" t="s">
        <v>33</v>
      </c>
      <c r="M1235" t="s">
        <v>23</v>
      </c>
      <c r="N1235" t="b">
        <v>0</v>
      </c>
      <c r="O1235">
        <f>_xlfn.XLOOKUP(B1235,Machine_Info!A:A,Machine_Info!E:E)</f>
        <v>18</v>
      </c>
      <c r="P1235">
        <f t="shared" si="95"/>
        <v>1.216666666666665</v>
      </c>
      <c r="Q1235">
        <f t="shared" si="99"/>
        <v>6.7592592592592496E-2</v>
      </c>
    </row>
    <row r="1236" spans="1:17" x14ac:dyDescent="0.2">
      <c r="A1236" t="s">
        <v>1354</v>
      </c>
      <c r="B1236" t="s">
        <v>174</v>
      </c>
      <c r="C1236" t="s">
        <v>175</v>
      </c>
      <c r="D1236" t="s">
        <v>59</v>
      </c>
      <c r="E1236" s="2">
        <v>45334.850856481477</v>
      </c>
      <c r="F1236" s="2">
        <v>45334.852939814817</v>
      </c>
      <c r="G1236" t="str">
        <f t="shared" si="96"/>
        <v>02</v>
      </c>
      <c r="H1236" t="str">
        <f t="shared" si="97"/>
        <v>12</v>
      </c>
      <c r="I1236">
        <v>233</v>
      </c>
      <c r="J1236">
        <f t="shared" si="98"/>
        <v>3.8833333333333333</v>
      </c>
      <c r="K1236" t="s">
        <v>21</v>
      </c>
      <c r="L1236" t="s">
        <v>112</v>
      </c>
      <c r="M1236" t="s">
        <v>34</v>
      </c>
      <c r="N1236" t="b">
        <v>1</v>
      </c>
      <c r="O1236">
        <f>_xlfn.XLOOKUP(B1236,Machine_Info!A:A,Machine_Info!E:E)</f>
        <v>14</v>
      </c>
      <c r="P1236">
        <f t="shared" si="95"/>
        <v>10.116666666666667</v>
      </c>
      <c r="Q1236">
        <f t="shared" si="99"/>
        <v>0.72261904761904761</v>
      </c>
    </row>
    <row r="1237" spans="1:17" x14ac:dyDescent="0.2">
      <c r="A1237" t="s">
        <v>1355</v>
      </c>
      <c r="B1237" t="s">
        <v>218</v>
      </c>
      <c r="C1237" t="s">
        <v>219</v>
      </c>
      <c r="D1237" t="s">
        <v>20</v>
      </c>
      <c r="E1237" s="2">
        <v>45334.922291666669</v>
      </c>
      <c r="F1237" s="2">
        <v>45334.924375000002</v>
      </c>
      <c r="G1237" t="str">
        <f t="shared" si="96"/>
        <v>02</v>
      </c>
      <c r="H1237" t="str">
        <f t="shared" si="97"/>
        <v>12</v>
      </c>
      <c r="I1237">
        <v>123</v>
      </c>
      <c r="J1237">
        <f t="shared" si="98"/>
        <v>2.0499999999999998</v>
      </c>
      <c r="K1237" t="s">
        <v>76</v>
      </c>
      <c r="L1237" t="s">
        <v>33</v>
      </c>
      <c r="M1237" t="s">
        <v>23</v>
      </c>
      <c r="N1237" t="b">
        <v>0</v>
      </c>
      <c r="O1237">
        <f>_xlfn.XLOOKUP(B1237,Machine_Info!A:A,Machine_Info!E:E)</f>
        <v>14</v>
      </c>
      <c r="P1237">
        <f t="shared" si="95"/>
        <v>11.95</v>
      </c>
      <c r="Q1237">
        <f t="shared" si="99"/>
        <v>0.85357142857142854</v>
      </c>
    </row>
    <row r="1238" spans="1:17" x14ac:dyDescent="0.2">
      <c r="A1238" t="s">
        <v>1356</v>
      </c>
      <c r="B1238" t="s">
        <v>263</v>
      </c>
      <c r="C1238" t="s">
        <v>264</v>
      </c>
      <c r="D1238" t="s">
        <v>27</v>
      </c>
      <c r="E1238" s="2">
        <v>45334.951956018522</v>
      </c>
      <c r="F1238" s="2">
        <v>45335.057511574072</v>
      </c>
      <c r="G1238" t="str">
        <f t="shared" si="96"/>
        <v>02</v>
      </c>
      <c r="H1238" t="str">
        <f t="shared" si="97"/>
        <v>12</v>
      </c>
      <c r="I1238">
        <v>227</v>
      </c>
      <c r="J1238">
        <f t="shared" si="98"/>
        <v>3.7833333333333332</v>
      </c>
      <c r="K1238" t="s">
        <v>71</v>
      </c>
      <c r="L1238" t="s">
        <v>33</v>
      </c>
      <c r="M1238" t="s">
        <v>23</v>
      </c>
      <c r="N1238" t="b">
        <v>1</v>
      </c>
      <c r="O1238">
        <f>_xlfn.XLOOKUP(B1238,Machine_Info!A:A,Machine_Info!E:E)</f>
        <v>22</v>
      </c>
      <c r="P1238">
        <f t="shared" si="95"/>
        <v>18.216666666666669</v>
      </c>
      <c r="Q1238">
        <f t="shared" si="99"/>
        <v>0.82803030303030312</v>
      </c>
    </row>
    <row r="1239" spans="1:17" x14ac:dyDescent="0.2">
      <c r="A1239" t="s">
        <v>1357</v>
      </c>
      <c r="B1239" t="s">
        <v>163</v>
      </c>
      <c r="C1239" t="s">
        <v>164</v>
      </c>
      <c r="D1239" t="s">
        <v>32</v>
      </c>
      <c r="E1239" s="2">
        <v>45335.130324074067</v>
      </c>
      <c r="F1239" s="2">
        <v>45335.315740740742</v>
      </c>
      <c r="G1239" t="str">
        <f t="shared" si="96"/>
        <v>02</v>
      </c>
      <c r="H1239" t="str">
        <f t="shared" si="97"/>
        <v>13</v>
      </c>
      <c r="I1239">
        <v>169</v>
      </c>
      <c r="J1239">
        <f t="shared" si="98"/>
        <v>2.8166666666666669</v>
      </c>
      <c r="K1239" t="s">
        <v>103</v>
      </c>
      <c r="L1239" t="s">
        <v>10155</v>
      </c>
      <c r="M1239" t="s">
        <v>44</v>
      </c>
      <c r="N1239" t="b">
        <v>0</v>
      </c>
      <c r="O1239">
        <f>_xlfn.XLOOKUP(B1239,Machine_Info!A:A,Machine_Info!E:E)</f>
        <v>20</v>
      </c>
      <c r="P1239">
        <f t="shared" si="95"/>
        <v>17.183333333333334</v>
      </c>
      <c r="Q1239">
        <f t="shared" si="99"/>
        <v>0.85916666666666663</v>
      </c>
    </row>
    <row r="1240" spans="1:17" x14ac:dyDescent="0.2">
      <c r="A1240" t="s">
        <v>1358</v>
      </c>
      <c r="B1240" t="s">
        <v>142</v>
      </c>
      <c r="C1240" t="s">
        <v>143</v>
      </c>
      <c r="D1240" t="s">
        <v>27</v>
      </c>
      <c r="E1240" s="2">
        <v>45335.138136574067</v>
      </c>
      <c r="F1240" s="2">
        <v>45335.254108796304</v>
      </c>
      <c r="G1240" t="str">
        <f t="shared" si="96"/>
        <v>02</v>
      </c>
      <c r="H1240" t="str">
        <f t="shared" si="97"/>
        <v>13</v>
      </c>
      <c r="I1240">
        <v>358</v>
      </c>
      <c r="J1240">
        <f t="shared" si="98"/>
        <v>5.9666666666666668</v>
      </c>
      <c r="K1240" t="s">
        <v>38</v>
      </c>
      <c r="L1240" t="s">
        <v>112</v>
      </c>
      <c r="M1240" t="s">
        <v>34</v>
      </c>
      <c r="N1240" t="b">
        <v>0</v>
      </c>
      <c r="O1240">
        <f>_xlfn.XLOOKUP(B1240,Machine_Info!A:A,Machine_Info!E:E)</f>
        <v>22</v>
      </c>
      <c r="P1240">
        <f t="shared" si="95"/>
        <v>16.033333333333331</v>
      </c>
      <c r="Q1240">
        <f t="shared" si="99"/>
        <v>0.72878787878787865</v>
      </c>
    </row>
    <row r="1241" spans="1:17" x14ac:dyDescent="0.2">
      <c r="A1241" t="s">
        <v>1359</v>
      </c>
      <c r="B1241" t="s">
        <v>30</v>
      </c>
      <c r="C1241" t="s">
        <v>31</v>
      </c>
      <c r="D1241" t="s">
        <v>32</v>
      </c>
      <c r="E1241" s="2">
        <v>45335.202870370369</v>
      </c>
      <c r="F1241" s="2">
        <v>45335.229259259257</v>
      </c>
      <c r="G1241" t="str">
        <f t="shared" si="96"/>
        <v>02</v>
      </c>
      <c r="H1241" t="str">
        <f t="shared" si="97"/>
        <v>13</v>
      </c>
      <c r="I1241">
        <v>110</v>
      </c>
      <c r="J1241">
        <f t="shared" si="98"/>
        <v>1.8333333333333333</v>
      </c>
      <c r="K1241" t="s">
        <v>103</v>
      </c>
      <c r="L1241" t="s">
        <v>10155</v>
      </c>
      <c r="M1241" t="s">
        <v>44</v>
      </c>
      <c r="N1241" t="b">
        <v>0</v>
      </c>
      <c r="O1241">
        <f>_xlfn.XLOOKUP(B1241,Machine_Info!A:A,Machine_Info!E:E)</f>
        <v>22</v>
      </c>
      <c r="P1241">
        <f t="shared" si="95"/>
        <v>20.166666666666668</v>
      </c>
      <c r="Q1241">
        <f t="shared" si="99"/>
        <v>0.91666666666666674</v>
      </c>
    </row>
    <row r="1242" spans="1:17" x14ac:dyDescent="0.2">
      <c r="A1242" t="s">
        <v>1360</v>
      </c>
      <c r="B1242" t="s">
        <v>52</v>
      </c>
      <c r="C1242" t="s">
        <v>53</v>
      </c>
      <c r="D1242" t="s">
        <v>27</v>
      </c>
      <c r="E1242" s="2">
        <v>45335.217210648138</v>
      </c>
      <c r="F1242" s="2">
        <v>45335.247071759259</v>
      </c>
      <c r="G1242" t="str">
        <f t="shared" si="96"/>
        <v>02</v>
      </c>
      <c r="H1242" t="str">
        <f t="shared" si="97"/>
        <v>13</v>
      </c>
      <c r="I1242">
        <v>67</v>
      </c>
      <c r="J1242">
        <f t="shared" si="98"/>
        <v>1.1166666666666667</v>
      </c>
      <c r="K1242" t="s">
        <v>76</v>
      </c>
      <c r="L1242" t="s">
        <v>33</v>
      </c>
      <c r="M1242" t="s">
        <v>23</v>
      </c>
      <c r="N1242" t="b">
        <v>0</v>
      </c>
      <c r="O1242">
        <f>_xlfn.XLOOKUP(B1242,Machine_Info!A:A,Machine_Info!E:E)</f>
        <v>16</v>
      </c>
      <c r="P1242">
        <f t="shared" si="95"/>
        <v>14.883333333333333</v>
      </c>
      <c r="Q1242">
        <f t="shared" si="99"/>
        <v>0.9302083333333333</v>
      </c>
    </row>
    <row r="1243" spans="1:17" x14ac:dyDescent="0.2">
      <c r="A1243" t="s">
        <v>1361</v>
      </c>
      <c r="B1243" t="s">
        <v>78</v>
      </c>
      <c r="C1243" t="s">
        <v>79</v>
      </c>
      <c r="D1243" t="s">
        <v>32</v>
      </c>
      <c r="E1243" s="2">
        <v>45335.254386574074</v>
      </c>
      <c r="F1243" s="2">
        <v>45335.259942129633</v>
      </c>
      <c r="G1243" t="str">
        <f t="shared" si="96"/>
        <v>02</v>
      </c>
      <c r="H1243" t="str">
        <f t="shared" si="97"/>
        <v>13</v>
      </c>
      <c r="I1243">
        <v>272</v>
      </c>
      <c r="J1243">
        <f t="shared" si="98"/>
        <v>4.5333333333333332</v>
      </c>
      <c r="K1243" t="s">
        <v>54</v>
      </c>
      <c r="L1243" t="s">
        <v>33</v>
      </c>
      <c r="M1243" t="s">
        <v>23</v>
      </c>
      <c r="N1243" t="b">
        <v>1</v>
      </c>
      <c r="O1243">
        <f>_xlfn.XLOOKUP(B1243,Machine_Info!A:A,Machine_Info!E:E)</f>
        <v>22</v>
      </c>
      <c r="P1243">
        <f t="shared" si="95"/>
        <v>17.466666666666669</v>
      </c>
      <c r="Q1243">
        <f t="shared" si="99"/>
        <v>0.79393939393939406</v>
      </c>
    </row>
    <row r="1244" spans="1:17" x14ac:dyDescent="0.2">
      <c r="A1244" t="s">
        <v>1362</v>
      </c>
      <c r="B1244" t="s">
        <v>84</v>
      </c>
      <c r="C1244" t="s">
        <v>85</v>
      </c>
      <c r="D1244" t="s">
        <v>27</v>
      </c>
      <c r="E1244" s="2">
        <v>45335.270902777767</v>
      </c>
      <c r="F1244" s="2">
        <v>45335.295208333337</v>
      </c>
      <c r="G1244" t="str">
        <f t="shared" si="96"/>
        <v>02</v>
      </c>
      <c r="H1244" t="str">
        <f t="shared" si="97"/>
        <v>13</v>
      </c>
      <c r="I1244">
        <v>150</v>
      </c>
      <c r="J1244">
        <f t="shared" si="98"/>
        <v>2.5</v>
      </c>
      <c r="K1244" t="s">
        <v>71</v>
      </c>
      <c r="L1244" t="s">
        <v>33</v>
      </c>
      <c r="M1244" t="s">
        <v>23</v>
      </c>
      <c r="N1244" t="b">
        <v>1</v>
      </c>
      <c r="O1244">
        <f>_xlfn.XLOOKUP(B1244,Machine_Info!A:A,Machine_Info!E:E)</f>
        <v>22</v>
      </c>
      <c r="P1244">
        <f t="shared" si="95"/>
        <v>19.5</v>
      </c>
      <c r="Q1244">
        <f t="shared" si="99"/>
        <v>0.88636363636363635</v>
      </c>
    </row>
    <row r="1245" spans="1:17" x14ac:dyDescent="0.2">
      <c r="A1245" t="s">
        <v>1363</v>
      </c>
      <c r="B1245" t="s">
        <v>171</v>
      </c>
      <c r="C1245" t="s">
        <v>172</v>
      </c>
      <c r="D1245" t="s">
        <v>32</v>
      </c>
      <c r="E1245" s="2">
        <v>45335.277175925927</v>
      </c>
      <c r="F1245" s="2">
        <v>45335.308425925927</v>
      </c>
      <c r="G1245" t="str">
        <f t="shared" si="96"/>
        <v>02</v>
      </c>
      <c r="H1245" t="str">
        <f t="shared" si="97"/>
        <v>13</v>
      </c>
      <c r="I1245">
        <v>302</v>
      </c>
      <c r="J1245">
        <f t="shared" si="98"/>
        <v>5.0333333333333332</v>
      </c>
      <c r="K1245" t="s">
        <v>54</v>
      </c>
      <c r="L1245" t="s">
        <v>33</v>
      </c>
      <c r="M1245" t="s">
        <v>23</v>
      </c>
      <c r="N1245" t="b">
        <v>1</v>
      </c>
      <c r="O1245">
        <f>_xlfn.XLOOKUP(B1245,Machine_Info!A:A,Machine_Info!E:E)</f>
        <v>16</v>
      </c>
      <c r="P1245">
        <f t="shared" si="95"/>
        <v>10.966666666666667</v>
      </c>
      <c r="Q1245">
        <f t="shared" si="99"/>
        <v>0.68541666666666667</v>
      </c>
    </row>
    <row r="1246" spans="1:17" x14ac:dyDescent="0.2">
      <c r="A1246" t="s">
        <v>1364</v>
      </c>
      <c r="B1246" t="s">
        <v>40</v>
      </c>
      <c r="C1246" t="s">
        <v>41</v>
      </c>
      <c r="D1246" t="s">
        <v>20</v>
      </c>
      <c r="E1246" s="2">
        <v>45335.351446759261</v>
      </c>
      <c r="F1246" s="2">
        <v>45335.453530092593</v>
      </c>
      <c r="G1246" t="str">
        <f t="shared" si="96"/>
        <v>02</v>
      </c>
      <c r="H1246" t="str">
        <f t="shared" si="97"/>
        <v>13</v>
      </c>
      <c r="I1246">
        <v>898</v>
      </c>
      <c r="J1246">
        <f t="shared" si="98"/>
        <v>14.966666666666667</v>
      </c>
      <c r="K1246" t="s">
        <v>28</v>
      </c>
      <c r="L1246" t="s">
        <v>33</v>
      </c>
      <c r="M1246" t="s">
        <v>23</v>
      </c>
      <c r="N1246" t="b">
        <v>0</v>
      </c>
      <c r="O1246">
        <f>_xlfn.XLOOKUP(B1246,Machine_Info!A:A,Machine_Info!E:E)</f>
        <v>18</v>
      </c>
      <c r="P1246">
        <f t="shared" si="95"/>
        <v>3.0333333333333332</v>
      </c>
      <c r="Q1246">
        <f t="shared" si="99"/>
        <v>0.16851851851851851</v>
      </c>
    </row>
    <row r="1247" spans="1:17" x14ac:dyDescent="0.2">
      <c r="A1247" t="s">
        <v>1365</v>
      </c>
      <c r="B1247" t="s">
        <v>139</v>
      </c>
      <c r="C1247" t="s">
        <v>140</v>
      </c>
      <c r="D1247" t="s">
        <v>59</v>
      </c>
      <c r="E1247" s="2">
        <v>45335.425856481481</v>
      </c>
      <c r="F1247" s="2">
        <v>45335.456412037027</v>
      </c>
      <c r="G1247" t="str">
        <f t="shared" si="96"/>
        <v>02</v>
      </c>
      <c r="H1247" t="str">
        <f t="shared" si="97"/>
        <v>13</v>
      </c>
      <c r="I1247">
        <v>173</v>
      </c>
      <c r="J1247">
        <f t="shared" si="98"/>
        <v>2.8833333333333333</v>
      </c>
      <c r="K1247" t="s">
        <v>54</v>
      </c>
      <c r="L1247" t="s">
        <v>33</v>
      </c>
      <c r="M1247" t="s">
        <v>23</v>
      </c>
      <c r="N1247" t="b">
        <v>1</v>
      </c>
      <c r="O1247">
        <f>_xlfn.XLOOKUP(B1247,Machine_Info!A:A,Machine_Info!E:E)</f>
        <v>20</v>
      </c>
      <c r="P1247">
        <f t="shared" si="95"/>
        <v>17.116666666666667</v>
      </c>
      <c r="Q1247">
        <f t="shared" si="99"/>
        <v>0.85583333333333333</v>
      </c>
    </row>
    <row r="1248" spans="1:17" x14ac:dyDescent="0.2">
      <c r="A1248" t="s">
        <v>1366</v>
      </c>
      <c r="B1248" t="s">
        <v>18</v>
      </c>
      <c r="C1248" t="s">
        <v>19</v>
      </c>
      <c r="D1248" t="s">
        <v>20</v>
      </c>
      <c r="E1248" s="2">
        <v>45335.426539351851</v>
      </c>
      <c r="F1248" s="2">
        <v>45335.447372685187</v>
      </c>
      <c r="G1248" t="str">
        <f t="shared" si="96"/>
        <v>02</v>
      </c>
      <c r="H1248" t="str">
        <f t="shared" si="97"/>
        <v>13</v>
      </c>
      <c r="I1248">
        <v>83</v>
      </c>
      <c r="J1248">
        <f t="shared" si="98"/>
        <v>1.3833333333333333</v>
      </c>
      <c r="K1248" t="s">
        <v>110</v>
      </c>
      <c r="L1248" t="s">
        <v>10155</v>
      </c>
      <c r="M1248" t="s">
        <v>44</v>
      </c>
      <c r="N1248" t="b">
        <v>0</v>
      </c>
      <c r="O1248">
        <f>_xlfn.XLOOKUP(B1248,Machine_Info!A:A,Machine_Info!E:E)</f>
        <v>16</v>
      </c>
      <c r="P1248">
        <f t="shared" si="95"/>
        <v>14.616666666666667</v>
      </c>
      <c r="Q1248">
        <f t="shared" si="99"/>
        <v>0.9135416666666667</v>
      </c>
    </row>
    <row r="1249" spans="1:17" x14ac:dyDescent="0.2">
      <c r="A1249" t="s">
        <v>1367</v>
      </c>
      <c r="B1249" t="s">
        <v>174</v>
      </c>
      <c r="C1249" t="s">
        <v>175</v>
      </c>
      <c r="D1249" t="s">
        <v>59</v>
      </c>
      <c r="E1249" s="2">
        <v>45335.449490740742</v>
      </c>
      <c r="F1249" s="2">
        <v>45335.55574074074</v>
      </c>
      <c r="G1249" t="str">
        <f t="shared" si="96"/>
        <v>02</v>
      </c>
      <c r="H1249" t="str">
        <f t="shared" si="97"/>
        <v>13</v>
      </c>
      <c r="I1249">
        <v>180</v>
      </c>
      <c r="J1249">
        <f t="shared" si="98"/>
        <v>3</v>
      </c>
      <c r="K1249" t="s">
        <v>54</v>
      </c>
      <c r="L1249" t="s">
        <v>112</v>
      </c>
      <c r="M1249" t="s">
        <v>34</v>
      </c>
      <c r="N1249" t="b">
        <v>1</v>
      </c>
      <c r="O1249">
        <f>_xlfn.XLOOKUP(B1249,Machine_Info!A:A,Machine_Info!E:E)</f>
        <v>14</v>
      </c>
      <c r="P1249">
        <f t="shared" si="95"/>
        <v>11</v>
      </c>
      <c r="Q1249">
        <f t="shared" si="99"/>
        <v>0.7857142857142857</v>
      </c>
    </row>
    <row r="1250" spans="1:17" x14ac:dyDescent="0.2">
      <c r="A1250" t="s">
        <v>1368</v>
      </c>
      <c r="B1250" t="s">
        <v>78</v>
      </c>
      <c r="C1250" t="s">
        <v>79</v>
      </c>
      <c r="D1250" t="s">
        <v>32</v>
      </c>
      <c r="E1250" s="2">
        <v>45335.457060185188</v>
      </c>
      <c r="F1250" s="2">
        <v>45335.618171296293</v>
      </c>
      <c r="G1250" t="str">
        <f t="shared" si="96"/>
        <v>02</v>
      </c>
      <c r="H1250" t="str">
        <f t="shared" si="97"/>
        <v>13</v>
      </c>
      <c r="I1250">
        <v>682</v>
      </c>
      <c r="J1250">
        <f t="shared" si="98"/>
        <v>11.366666666666667</v>
      </c>
      <c r="K1250" t="s">
        <v>38</v>
      </c>
      <c r="L1250" t="s">
        <v>33</v>
      </c>
      <c r="M1250" t="s">
        <v>23</v>
      </c>
      <c r="N1250" t="b">
        <v>0</v>
      </c>
      <c r="O1250">
        <f>_xlfn.XLOOKUP(B1250,Machine_Info!A:A,Machine_Info!E:E)</f>
        <v>22</v>
      </c>
      <c r="P1250">
        <f t="shared" si="95"/>
        <v>10.633333333333333</v>
      </c>
      <c r="Q1250">
        <f t="shared" si="99"/>
        <v>0.48333333333333334</v>
      </c>
    </row>
    <row r="1251" spans="1:17" x14ac:dyDescent="0.2">
      <c r="A1251" t="s">
        <v>1369</v>
      </c>
      <c r="B1251" t="s">
        <v>99</v>
      </c>
      <c r="C1251" t="s">
        <v>100</v>
      </c>
      <c r="D1251" t="s">
        <v>32</v>
      </c>
      <c r="E1251" s="2">
        <v>45335.485706018517</v>
      </c>
      <c r="F1251" s="2">
        <v>45335.712094907409</v>
      </c>
      <c r="G1251" t="str">
        <f t="shared" si="96"/>
        <v>02</v>
      </c>
      <c r="H1251" t="str">
        <f t="shared" si="97"/>
        <v>13</v>
      </c>
      <c r="I1251">
        <v>312</v>
      </c>
      <c r="J1251">
        <f t="shared" si="98"/>
        <v>5.2</v>
      </c>
      <c r="K1251" t="s">
        <v>28</v>
      </c>
      <c r="L1251" t="s">
        <v>10155</v>
      </c>
      <c r="M1251" t="s">
        <v>44</v>
      </c>
      <c r="N1251" t="b">
        <v>0</v>
      </c>
      <c r="O1251">
        <f>_xlfn.XLOOKUP(B1251,Machine_Info!A:A,Machine_Info!E:E)</f>
        <v>16</v>
      </c>
      <c r="P1251">
        <f t="shared" si="95"/>
        <v>10.8</v>
      </c>
      <c r="Q1251">
        <f t="shared" si="99"/>
        <v>0.67500000000000004</v>
      </c>
    </row>
    <row r="1252" spans="1:17" x14ac:dyDescent="0.2">
      <c r="A1252" t="s">
        <v>1370</v>
      </c>
      <c r="B1252" t="s">
        <v>142</v>
      </c>
      <c r="C1252" t="s">
        <v>143</v>
      </c>
      <c r="D1252" t="s">
        <v>27</v>
      </c>
      <c r="E1252" s="2">
        <v>45335.486597222232</v>
      </c>
      <c r="F1252" s="2">
        <v>45335.61645833333</v>
      </c>
      <c r="G1252" t="str">
        <f t="shared" si="96"/>
        <v>02</v>
      </c>
      <c r="H1252" t="str">
        <f t="shared" si="97"/>
        <v>13</v>
      </c>
      <c r="I1252">
        <v>278</v>
      </c>
      <c r="J1252">
        <f t="shared" si="98"/>
        <v>4.6333333333333337</v>
      </c>
      <c r="K1252" t="s">
        <v>71</v>
      </c>
      <c r="L1252" t="s">
        <v>33</v>
      </c>
      <c r="M1252" t="s">
        <v>23</v>
      </c>
      <c r="N1252" t="b">
        <v>1</v>
      </c>
      <c r="O1252">
        <f>_xlfn.XLOOKUP(B1252,Machine_Info!A:A,Machine_Info!E:E)</f>
        <v>22</v>
      </c>
      <c r="P1252">
        <f t="shared" si="95"/>
        <v>17.366666666666667</v>
      </c>
      <c r="Q1252">
        <f t="shared" si="99"/>
        <v>0.78939393939393943</v>
      </c>
    </row>
    <row r="1253" spans="1:17" x14ac:dyDescent="0.2">
      <c r="A1253" t="s">
        <v>1371</v>
      </c>
      <c r="B1253" t="s">
        <v>81</v>
      </c>
      <c r="C1253" t="s">
        <v>82</v>
      </c>
      <c r="D1253" t="s">
        <v>20</v>
      </c>
      <c r="E1253" s="2">
        <v>45335.494641203702</v>
      </c>
      <c r="F1253" s="2">
        <v>45335.502280092587</v>
      </c>
      <c r="G1253" t="str">
        <f t="shared" si="96"/>
        <v>02</v>
      </c>
      <c r="H1253" t="str">
        <f t="shared" si="97"/>
        <v>13</v>
      </c>
      <c r="I1253">
        <v>78</v>
      </c>
      <c r="J1253">
        <f t="shared" si="98"/>
        <v>1.3</v>
      </c>
      <c r="K1253" t="s">
        <v>71</v>
      </c>
      <c r="L1253" t="s">
        <v>112</v>
      </c>
      <c r="M1253" t="s">
        <v>34</v>
      </c>
      <c r="N1253" t="b">
        <v>1</v>
      </c>
      <c r="O1253">
        <f>_xlfn.XLOOKUP(B1253,Machine_Info!A:A,Machine_Info!E:E)</f>
        <v>14</v>
      </c>
      <c r="P1253">
        <f t="shared" si="95"/>
        <v>12.7</v>
      </c>
      <c r="Q1253">
        <f t="shared" si="99"/>
        <v>0.90714285714285714</v>
      </c>
    </row>
    <row r="1254" spans="1:17" x14ac:dyDescent="0.2">
      <c r="A1254" t="s">
        <v>1372</v>
      </c>
      <c r="B1254" t="s">
        <v>152</v>
      </c>
      <c r="C1254" t="s">
        <v>153</v>
      </c>
      <c r="D1254" t="s">
        <v>27</v>
      </c>
      <c r="E1254" s="2">
        <v>45335.605821759258</v>
      </c>
      <c r="F1254" s="2">
        <v>45335.666932870372</v>
      </c>
      <c r="G1254" t="str">
        <f t="shared" si="96"/>
        <v>02</v>
      </c>
      <c r="H1254" t="str">
        <f t="shared" si="97"/>
        <v>13</v>
      </c>
      <c r="I1254">
        <v>92</v>
      </c>
      <c r="J1254">
        <f t="shared" si="98"/>
        <v>1.5333333333333334</v>
      </c>
      <c r="K1254" t="s">
        <v>60</v>
      </c>
      <c r="L1254" t="s">
        <v>112</v>
      </c>
      <c r="M1254" t="s">
        <v>34</v>
      </c>
      <c r="N1254" t="b">
        <v>0</v>
      </c>
      <c r="O1254">
        <f>_xlfn.XLOOKUP(B1254,Machine_Info!A:A,Machine_Info!E:E)</f>
        <v>18</v>
      </c>
      <c r="P1254">
        <f t="shared" si="95"/>
        <v>16.466666666666665</v>
      </c>
      <c r="Q1254">
        <f t="shared" si="99"/>
        <v>0.91481481481481475</v>
      </c>
    </row>
    <row r="1255" spans="1:17" x14ac:dyDescent="0.2">
      <c r="A1255" t="s">
        <v>1373</v>
      </c>
      <c r="B1255" t="s">
        <v>116</v>
      </c>
      <c r="C1255" t="s">
        <v>117</v>
      </c>
      <c r="D1255" t="s">
        <v>20</v>
      </c>
      <c r="E1255" s="2">
        <v>45335.689837962957</v>
      </c>
      <c r="F1255" s="2">
        <v>45335.70789351852</v>
      </c>
      <c r="G1255" t="str">
        <f t="shared" si="96"/>
        <v>02</v>
      </c>
      <c r="H1255" t="str">
        <f t="shared" si="97"/>
        <v>13</v>
      </c>
      <c r="I1255">
        <v>340</v>
      </c>
      <c r="J1255">
        <f t="shared" si="98"/>
        <v>5.666666666666667</v>
      </c>
      <c r="K1255" t="s">
        <v>28</v>
      </c>
      <c r="L1255" t="s">
        <v>33</v>
      </c>
      <c r="M1255" t="s">
        <v>23</v>
      </c>
      <c r="N1255" t="b">
        <v>0</v>
      </c>
      <c r="O1255">
        <f>_xlfn.XLOOKUP(B1255,Machine_Info!A:A,Machine_Info!E:E)</f>
        <v>16</v>
      </c>
      <c r="P1255">
        <f t="shared" si="95"/>
        <v>10.333333333333332</v>
      </c>
      <c r="Q1255">
        <f t="shared" si="99"/>
        <v>0.64583333333333326</v>
      </c>
    </row>
    <row r="1256" spans="1:17" x14ac:dyDescent="0.2">
      <c r="A1256" t="s">
        <v>1374</v>
      </c>
      <c r="B1256" t="s">
        <v>174</v>
      </c>
      <c r="C1256" t="s">
        <v>175</v>
      </c>
      <c r="D1256" t="s">
        <v>59</v>
      </c>
      <c r="E1256" s="2">
        <v>45335.701666666668</v>
      </c>
      <c r="F1256" s="2">
        <v>45335.728055555563</v>
      </c>
      <c r="G1256" t="str">
        <f t="shared" si="96"/>
        <v>02</v>
      </c>
      <c r="H1256" t="str">
        <f t="shared" si="97"/>
        <v>13</v>
      </c>
      <c r="I1256">
        <v>121</v>
      </c>
      <c r="J1256">
        <f t="shared" si="98"/>
        <v>2.0166666666666666</v>
      </c>
      <c r="K1256" t="s">
        <v>21</v>
      </c>
      <c r="L1256" t="s">
        <v>10155</v>
      </c>
      <c r="M1256" t="s">
        <v>44</v>
      </c>
      <c r="N1256" t="b">
        <v>1</v>
      </c>
      <c r="O1256">
        <f>_xlfn.XLOOKUP(B1256,Machine_Info!A:A,Machine_Info!E:E)</f>
        <v>14</v>
      </c>
      <c r="P1256">
        <f t="shared" si="95"/>
        <v>11.983333333333334</v>
      </c>
      <c r="Q1256">
        <f t="shared" si="99"/>
        <v>0.85595238095238102</v>
      </c>
    </row>
    <row r="1257" spans="1:17" x14ac:dyDescent="0.2">
      <c r="A1257" t="s">
        <v>1375</v>
      </c>
      <c r="B1257" t="s">
        <v>139</v>
      </c>
      <c r="C1257" t="s">
        <v>140</v>
      </c>
      <c r="D1257" t="s">
        <v>59</v>
      </c>
      <c r="E1257" s="2">
        <v>45335.757800925923</v>
      </c>
      <c r="F1257" s="2">
        <v>45335.780717592592</v>
      </c>
      <c r="G1257" t="str">
        <f t="shared" si="96"/>
        <v>02</v>
      </c>
      <c r="H1257" t="str">
        <f t="shared" si="97"/>
        <v>13</v>
      </c>
      <c r="I1257">
        <v>185</v>
      </c>
      <c r="J1257">
        <f t="shared" si="98"/>
        <v>3.0833333333333335</v>
      </c>
      <c r="K1257" t="s">
        <v>28</v>
      </c>
      <c r="L1257" t="s">
        <v>10155</v>
      </c>
      <c r="M1257" t="s">
        <v>44</v>
      </c>
      <c r="N1257" t="b">
        <v>0</v>
      </c>
      <c r="O1257">
        <f>_xlfn.XLOOKUP(B1257,Machine_Info!A:A,Machine_Info!E:E)</f>
        <v>20</v>
      </c>
      <c r="P1257">
        <f t="shared" si="95"/>
        <v>16.916666666666668</v>
      </c>
      <c r="Q1257">
        <f t="shared" si="99"/>
        <v>0.84583333333333344</v>
      </c>
    </row>
    <row r="1258" spans="1:17" x14ac:dyDescent="0.2">
      <c r="A1258" t="s">
        <v>1376</v>
      </c>
      <c r="B1258" t="s">
        <v>106</v>
      </c>
      <c r="C1258" t="s">
        <v>107</v>
      </c>
      <c r="D1258" t="s">
        <v>59</v>
      </c>
      <c r="E1258" s="2">
        <v>45335.843645833331</v>
      </c>
      <c r="F1258" s="2">
        <v>45336.392951388887</v>
      </c>
      <c r="G1258" t="str">
        <f t="shared" si="96"/>
        <v>02</v>
      </c>
      <c r="H1258" t="str">
        <f t="shared" si="97"/>
        <v>13</v>
      </c>
      <c r="I1258">
        <v>14</v>
      </c>
      <c r="J1258">
        <f t="shared" si="98"/>
        <v>0.23333333333333334</v>
      </c>
      <c r="K1258" t="s">
        <v>28</v>
      </c>
      <c r="L1258" t="s">
        <v>10155</v>
      </c>
      <c r="M1258" t="s">
        <v>44</v>
      </c>
      <c r="N1258" t="b">
        <v>0</v>
      </c>
      <c r="O1258">
        <f>_xlfn.XLOOKUP(B1258,Machine_Info!A:A,Machine_Info!E:E)</f>
        <v>16</v>
      </c>
      <c r="P1258">
        <f t="shared" si="95"/>
        <v>15.766666666666667</v>
      </c>
      <c r="Q1258">
        <f t="shared" si="99"/>
        <v>0.98541666666666672</v>
      </c>
    </row>
    <row r="1259" spans="1:17" x14ac:dyDescent="0.2">
      <c r="A1259" t="s">
        <v>1377</v>
      </c>
      <c r="B1259" t="s">
        <v>36</v>
      </c>
      <c r="C1259" t="s">
        <v>37</v>
      </c>
      <c r="D1259" t="s">
        <v>20</v>
      </c>
      <c r="E1259" s="2">
        <v>45335.867071759261</v>
      </c>
      <c r="F1259" s="2">
        <v>45336.133738425917</v>
      </c>
      <c r="G1259" t="str">
        <f t="shared" si="96"/>
        <v>02</v>
      </c>
      <c r="H1259" t="str">
        <f t="shared" si="97"/>
        <v>13</v>
      </c>
      <c r="I1259">
        <v>779</v>
      </c>
      <c r="J1259">
        <f t="shared" si="98"/>
        <v>12.983333333333333</v>
      </c>
      <c r="K1259" t="s">
        <v>54</v>
      </c>
      <c r="L1259" t="s">
        <v>33</v>
      </c>
      <c r="M1259" t="s">
        <v>23</v>
      </c>
      <c r="N1259" t="b">
        <v>1</v>
      </c>
      <c r="O1259">
        <f>_xlfn.XLOOKUP(B1259,Machine_Info!A:A,Machine_Info!E:E)</f>
        <v>18</v>
      </c>
      <c r="P1259">
        <f t="shared" si="95"/>
        <v>5.0166666666666675</v>
      </c>
      <c r="Q1259">
        <f t="shared" si="99"/>
        <v>0.27870370370370373</v>
      </c>
    </row>
    <row r="1260" spans="1:17" x14ac:dyDescent="0.2">
      <c r="A1260" t="s">
        <v>1378</v>
      </c>
      <c r="B1260" t="s">
        <v>18</v>
      </c>
      <c r="C1260" t="s">
        <v>19</v>
      </c>
      <c r="D1260" t="s">
        <v>20</v>
      </c>
      <c r="E1260" s="2">
        <v>45335.879444444443</v>
      </c>
      <c r="F1260" s="2">
        <v>45335.907222222217</v>
      </c>
      <c r="G1260" t="str">
        <f t="shared" si="96"/>
        <v>02</v>
      </c>
      <c r="H1260" t="str">
        <f t="shared" si="97"/>
        <v>13</v>
      </c>
      <c r="I1260">
        <v>66</v>
      </c>
      <c r="J1260">
        <f t="shared" si="98"/>
        <v>1.1000000000000001</v>
      </c>
      <c r="K1260" t="s">
        <v>103</v>
      </c>
      <c r="L1260" t="s">
        <v>112</v>
      </c>
      <c r="M1260" t="s">
        <v>34</v>
      </c>
      <c r="N1260" t="b">
        <v>0</v>
      </c>
      <c r="O1260">
        <f>_xlfn.XLOOKUP(B1260,Machine_Info!A:A,Machine_Info!E:E)</f>
        <v>16</v>
      </c>
      <c r="P1260">
        <f t="shared" si="95"/>
        <v>14.9</v>
      </c>
      <c r="Q1260">
        <f t="shared" si="99"/>
        <v>0.93125000000000002</v>
      </c>
    </row>
    <row r="1261" spans="1:17" x14ac:dyDescent="0.2">
      <c r="A1261" t="s">
        <v>1379</v>
      </c>
      <c r="B1261" t="s">
        <v>40</v>
      </c>
      <c r="C1261" t="s">
        <v>41</v>
      </c>
      <c r="D1261" t="s">
        <v>20</v>
      </c>
      <c r="E1261" s="2">
        <v>45335.952268518522</v>
      </c>
      <c r="F1261" s="2">
        <v>45335.96199074074</v>
      </c>
      <c r="G1261" t="str">
        <f t="shared" si="96"/>
        <v>02</v>
      </c>
      <c r="H1261" t="str">
        <f t="shared" si="97"/>
        <v>13</v>
      </c>
      <c r="I1261">
        <v>1026</v>
      </c>
      <c r="J1261">
        <f t="shared" si="98"/>
        <v>17.100000000000001</v>
      </c>
      <c r="K1261" t="s">
        <v>76</v>
      </c>
      <c r="L1261" t="s">
        <v>33</v>
      </c>
      <c r="M1261" t="s">
        <v>23</v>
      </c>
      <c r="N1261" t="b">
        <v>0</v>
      </c>
      <c r="O1261">
        <f>_xlfn.XLOOKUP(B1261,Machine_Info!A:A,Machine_Info!E:E)</f>
        <v>18</v>
      </c>
      <c r="P1261">
        <f t="shared" si="95"/>
        <v>0.89999999999999858</v>
      </c>
      <c r="Q1261">
        <f t="shared" si="99"/>
        <v>4.999999999999992E-2</v>
      </c>
    </row>
    <row r="1262" spans="1:17" x14ac:dyDescent="0.2">
      <c r="A1262" t="s">
        <v>1380</v>
      </c>
      <c r="B1262" t="s">
        <v>36</v>
      </c>
      <c r="C1262" t="s">
        <v>37</v>
      </c>
      <c r="D1262" t="s">
        <v>20</v>
      </c>
      <c r="E1262" s="2">
        <v>45335.982002314813</v>
      </c>
      <c r="F1262" s="2">
        <v>45336.120891203696</v>
      </c>
      <c r="G1262" t="str">
        <f t="shared" si="96"/>
        <v>02</v>
      </c>
      <c r="H1262" t="str">
        <f t="shared" si="97"/>
        <v>13</v>
      </c>
      <c r="I1262">
        <v>978</v>
      </c>
      <c r="J1262">
        <f t="shared" si="98"/>
        <v>16.3</v>
      </c>
      <c r="K1262" t="s">
        <v>21</v>
      </c>
      <c r="L1262" t="s">
        <v>33</v>
      </c>
      <c r="M1262" t="s">
        <v>23</v>
      </c>
      <c r="N1262" t="b">
        <v>1</v>
      </c>
      <c r="O1262">
        <f>_xlfn.XLOOKUP(B1262,Machine_Info!A:A,Machine_Info!E:E)</f>
        <v>18</v>
      </c>
      <c r="P1262">
        <f t="shared" si="95"/>
        <v>1.6999999999999993</v>
      </c>
      <c r="Q1262">
        <f t="shared" si="99"/>
        <v>9.44444444444444E-2</v>
      </c>
    </row>
    <row r="1263" spans="1:17" x14ac:dyDescent="0.2">
      <c r="A1263" t="s">
        <v>1381</v>
      </c>
      <c r="B1263" t="s">
        <v>152</v>
      </c>
      <c r="C1263" t="s">
        <v>153</v>
      </c>
      <c r="D1263" t="s">
        <v>27</v>
      </c>
      <c r="E1263" s="2">
        <v>45336.016342592593</v>
      </c>
      <c r="F1263" s="2">
        <v>45336.029537037037</v>
      </c>
      <c r="G1263" t="str">
        <f t="shared" si="96"/>
        <v>02</v>
      </c>
      <c r="H1263" t="str">
        <f t="shared" si="97"/>
        <v>14</v>
      </c>
      <c r="I1263">
        <v>209</v>
      </c>
      <c r="J1263">
        <f t="shared" si="98"/>
        <v>3.4833333333333334</v>
      </c>
      <c r="K1263" t="s">
        <v>46</v>
      </c>
      <c r="L1263" t="s">
        <v>10155</v>
      </c>
      <c r="M1263" t="s">
        <v>44</v>
      </c>
      <c r="N1263" t="b">
        <v>0</v>
      </c>
      <c r="O1263">
        <f>_xlfn.XLOOKUP(B1263,Machine_Info!A:A,Machine_Info!E:E)</f>
        <v>18</v>
      </c>
      <c r="P1263">
        <f t="shared" si="95"/>
        <v>14.516666666666666</v>
      </c>
      <c r="Q1263">
        <f t="shared" si="99"/>
        <v>0.80648148148148147</v>
      </c>
    </row>
    <row r="1264" spans="1:17" x14ac:dyDescent="0.2">
      <c r="A1264" t="s">
        <v>1382</v>
      </c>
      <c r="B1264" t="s">
        <v>40</v>
      </c>
      <c r="C1264" t="s">
        <v>41</v>
      </c>
      <c r="D1264" t="s">
        <v>20</v>
      </c>
      <c r="E1264" s="2">
        <v>45336.024282407408</v>
      </c>
      <c r="F1264" s="2">
        <v>45336.112476851849</v>
      </c>
      <c r="G1264" t="str">
        <f t="shared" si="96"/>
        <v>02</v>
      </c>
      <c r="H1264" t="str">
        <f t="shared" si="97"/>
        <v>14</v>
      </c>
      <c r="I1264">
        <v>860</v>
      </c>
      <c r="J1264">
        <f t="shared" si="98"/>
        <v>14.333333333333334</v>
      </c>
      <c r="K1264" t="s">
        <v>110</v>
      </c>
      <c r="L1264" t="s">
        <v>10155</v>
      </c>
      <c r="M1264" t="s">
        <v>44</v>
      </c>
      <c r="N1264" t="b">
        <v>0</v>
      </c>
      <c r="O1264">
        <f>_xlfn.XLOOKUP(B1264,Machine_Info!A:A,Machine_Info!E:E)</f>
        <v>18</v>
      </c>
      <c r="P1264">
        <f t="shared" si="95"/>
        <v>3.6666666666666661</v>
      </c>
      <c r="Q1264">
        <f t="shared" si="99"/>
        <v>0.20370370370370366</v>
      </c>
    </row>
    <row r="1265" spans="1:17" x14ac:dyDescent="0.2">
      <c r="A1265" t="s">
        <v>1383</v>
      </c>
      <c r="B1265" t="s">
        <v>69</v>
      </c>
      <c r="C1265" t="s">
        <v>70</v>
      </c>
      <c r="D1265" t="s">
        <v>27</v>
      </c>
      <c r="E1265" s="2">
        <v>45336.047951388893</v>
      </c>
      <c r="F1265" s="2">
        <v>45336.056284722217</v>
      </c>
      <c r="G1265" t="str">
        <f t="shared" si="96"/>
        <v>02</v>
      </c>
      <c r="H1265" t="str">
        <f t="shared" si="97"/>
        <v>14</v>
      </c>
      <c r="I1265">
        <v>167</v>
      </c>
      <c r="J1265">
        <f t="shared" si="98"/>
        <v>2.7833333333333332</v>
      </c>
      <c r="K1265" t="s">
        <v>54</v>
      </c>
      <c r="L1265" t="s">
        <v>112</v>
      </c>
      <c r="M1265" t="s">
        <v>34</v>
      </c>
      <c r="N1265" t="b">
        <v>1</v>
      </c>
      <c r="O1265">
        <f>_xlfn.XLOOKUP(B1265,Machine_Info!A:A,Machine_Info!E:E)</f>
        <v>16</v>
      </c>
      <c r="P1265">
        <f t="shared" si="95"/>
        <v>13.216666666666667</v>
      </c>
      <c r="Q1265">
        <f t="shared" si="99"/>
        <v>0.82604166666666667</v>
      </c>
    </row>
    <row r="1266" spans="1:17" x14ac:dyDescent="0.2">
      <c r="A1266" t="s">
        <v>1384</v>
      </c>
      <c r="B1266" t="s">
        <v>160</v>
      </c>
      <c r="C1266" t="s">
        <v>161</v>
      </c>
      <c r="D1266" t="s">
        <v>32</v>
      </c>
      <c r="E1266" s="2">
        <v>45336.061678240738</v>
      </c>
      <c r="F1266" s="2">
        <v>45336.224872685183</v>
      </c>
      <c r="G1266" t="str">
        <f t="shared" si="96"/>
        <v>02</v>
      </c>
      <c r="H1266" t="str">
        <f t="shared" si="97"/>
        <v>14</v>
      </c>
      <c r="I1266">
        <v>439</v>
      </c>
      <c r="J1266">
        <f t="shared" si="98"/>
        <v>7.3166666666666664</v>
      </c>
      <c r="K1266" t="s">
        <v>28</v>
      </c>
      <c r="L1266" t="s">
        <v>112</v>
      </c>
      <c r="M1266" t="s">
        <v>34</v>
      </c>
      <c r="N1266" t="b">
        <v>0</v>
      </c>
      <c r="O1266">
        <f>_xlfn.XLOOKUP(B1266,Machine_Info!A:A,Machine_Info!E:E)</f>
        <v>20</v>
      </c>
      <c r="P1266">
        <f t="shared" si="95"/>
        <v>12.683333333333334</v>
      </c>
      <c r="Q1266">
        <f t="shared" si="99"/>
        <v>0.63416666666666666</v>
      </c>
    </row>
    <row r="1267" spans="1:17" x14ac:dyDescent="0.2">
      <c r="A1267" t="s">
        <v>1385</v>
      </c>
      <c r="B1267" t="s">
        <v>25</v>
      </c>
      <c r="C1267" t="s">
        <v>26</v>
      </c>
      <c r="D1267" t="s">
        <v>27</v>
      </c>
      <c r="E1267" s="2">
        <v>45336.089270833327</v>
      </c>
      <c r="F1267" s="2">
        <v>45336.180937500001</v>
      </c>
      <c r="G1267" t="str">
        <f t="shared" si="96"/>
        <v>02</v>
      </c>
      <c r="H1267" t="str">
        <f t="shared" si="97"/>
        <v>14</v>
      </c>
      <c r="I1267">
        <v>814</v>
      </c>
      <c r="J1267">
        <f t="shared" si="98"/>
        <v>13.566666666666666</v>
      </c>
      <c r="K1267" t="s">
        <v>71</v>
      </c>
      <c r="L1267" t="s">
        <v>33</v>
      </c>
      <c r="M1267" t="s">
        <v>23</v>
      </c>
      <c r="N1267" t="b">
        <v>1</v>
      </c>
      <c r="O1267">
        <f>_xlfn.XLOOKUP(B1267,Machine_Info!A:A,Machine_Info!E:E)</f>
        <v>22</v>
      </c>
      <c r="P1267">
        <f t="shared" si="95"/>
        <v>8.4333333333333336</v>
      </c>
      <c r="Q1267">
        <f t="shared" si="99"/>
        <v>0.38333333333333336</v>
      </c>
    </row>
    <row r="1268" spans="1:17" x14ac:dyDescent="0.2">
      <c r="A1268" t="s">
        <v>1386</v>
      </c>
      <c r="B1268" t="s">
        <v>142</v>
      </c>
      <c r="C1268" t="s">
        <v>143</v>
      </c>
      <c r="D1268" t="s">
        <v>27</v>
      </c>
      <c r="E1268" s="2">
        <v>45336.090474537043</v>
      </c>
      <c r="F1268" s="2">
        <v>45336.115474537037</v>
      </c>
      <c r="G1268" t="str">
        <f t="shared" si="96"/>
        <v>02</v>
      </c>
      <c r="H1268" t="str">
        <f t="shared" si="97"/>
        <v>14</v>
      </c>
      <c r="I1268">
        <v>155</v>
      </c>
      <c r="J1268">
        <f t="shared" si="98"/>
        <v>2.5833333333333335</v>
      </c>
      <c r="K1268" t="s">
        <v>103</v>
      </c>
      <c r="L1268" t="s">
        <v>10155</v>
      </c>
      <c r="M1268" t="s">
        <v>44</v>
      </c>
      <c r="N1268" t="b">
        <v>0</v>
      </c>
      <c r="O1268">
        <f>_xlfn.XLOOKUP(B1268,Machine_Info!A:A,Machine_Info!E:E)</f>
        <v>22</v>
      </c>
      <c r="P1268">
        <f t="shared" si="95"/>
        <v>19.416666666666668</v>
      </c>
      <c r="Q1268">
        <f t="shared" si="99"/>
        <v>0.88257575757575768</v>
      </c>
    </row>
    <row r="1269" spans="1:17" x14ac:dyDescent="0.2">
      <c r="A1269" t="s">
        <v>1387</v>
      </c>
      <c r="B1269" t="s">
        <v>84</v>
      </c>
      <c r="C1269" t="s">
        <v>85</v>
      </c>
      <c r="D1269" t="s">
        <v>27</v>
      </c>
      <c r="E1269" s="2">
        <v>45336.108865740738</v>
      </c>
      <c r="F1269" s="2">
        <v>45336.226921296293</v>
      </c>
      <c r="G1269" t="str">
        <f t="shared" si="96"/>
        <v>02</v>
      </c>
      <c r="H1269" t="str">
        <f t="shared" si="97"/>
        <v>14</v>
      </c>
      <c r="I1269">
        <v>50</v>
      </c>
      <c r="J1269">
        <f t="shared" si="98"/>
        <v>0.83333333333333337</v>
      </c>
      <c r="K1269" t="s">
        <v>71</v>
      </c>
      <c r="L1269" t="s">
        <v>33</v>
      </c>
      <c r="M1269" t="s">
        <v>23</v>
      </c>
      <c r="N1269" t="b">
        <v>1</v>
      </c>
      <c r="O1269">
        <f>_xlfn.XLOOKUP(B1269,Machine_Info!A:A,Machine_Info!E:E)</f>
        <v>22</v>
      </c>
      <c r="P1269">
        <f t="shared" si="95"/>
        <v>21.166666666666668</v>
      </c>
      <c r="Q1269">
        <f t="shared" si="99"/>
        <v>0.96212121212121215</v>
      </c>
    </row>
    <row r="1270" spans="1:17" x14ac:dyDescent="0.2">
      <c r="A1270" t="s">
        <v>1388</v>
      </c>
      <c r="B1270" t="s">
        <v>25</v>
      </c>
      <c r="C1270" t="s">
        <v>26</v>
      </c>
      <c r="D1270" t="s">
        <v>27</v>
      </c>
      <c r="E1270" s="2">
        <v>45336.113865740743</v>
      </c>
      <c r="F1270" s="2">
        <v>45336.136087962957</v>
      </c>
      <c r="G1270" t="str">
        <f t="shared" si="96"/>
        <v>02</v>
      </c>
      <c r="H1270" t="str">
        <f t="shared" si="97"/>
        <v>14</v>
      </c>
      <c r="I1270">
        <v>1254</v>
      </c>
      <c r="J1270">
        <f t="shared" si="98"/>
        <v>20.9</v>
      </c>
      <c r="K1270" t="s">
        <v>42</v>
      </c>
      <c r="L1270" t="s">
        <v>112</v>
      </c>
      <c r="M1270" t="s">
        <v>34</v>
      </c>
      <c r="N1270" t="b">
        <v>0</v>
      </c>
      <c r="O1270">
        <f>_xlfn.XLOOKUP(B1270,Machine_Info!A:A,Machine_Info!E:E)</f>
        <v>22</v>
      </c>
      <c r="P1270">
        <f t="shared" si="95"/>
        <v>1.1000000000000014</v>
      </c>
      <c r="Q1270">
        <f t="shared" si="99"/>
        <v>5.0000000000000065E-2</v>
      </c>
    </row>
    <row r="1271" spans="1:17" x14ac:dyDescent="0.2">
      <c r="A1271" t="s">
        <v>1389</v>
      </c>
      <c r="B1271" t="s">
        <v>96</v>
      </c>
      <c r="C1271" t="s">
        <v>97</v>
      </c>
      <c r="D1271" t="s">
        <v>27</v>
      </c>
      <c r="E1271" s="2">
        <v>45336.133634259262</v>
      </c>
      <c r="F1271" s="2">
        <v>45336.232245370367</v>
      </c>
      <c r="G1271" t="str">
        <f t="shared" si="96"/>
        <v>02</v>
      </c>
      <c r="H1271" t="str">
        <f t="shared" si="97"/>
        <v>14</v>
      </c>
      <c r="I1271">
        <v>384</v>
      </c>
      <c r="J1271">
        <f t="shared" si="98"/>
        <v>6.4</v>
      </c>
      <c r="K1271" t="s">
        <v>60</v>
      </c>
      <c r="L1271" t="s">
        <v>112</v>
      </c>
      <c r="M1271" t="s">
        <v>34</v>
      </c>
      <c r="N1271" t="b">
        <v>0</v>
      </c>
      <c r="O1271">
        <f>_xlfn.XLOOKUP(B1271,Machine_Info!A:A,Machine_Info!E:E)</f>
        <v>20</v>
      </c>
      <c r="P1271">
        <f t="shared" si="95"/>
        <v>13.6</v>
      </c>
      <c r="Q1271">
        <f t="shared" si="99"/>
        <v>0.67999999999999994</v>
      </c>
    </row>
    <row r="1272" spans="1:17" x14ac:dyDescent="0.2">
      <c r="A1272" t="s">
        <v>1390</v>
      </c>
      <c r="B1272" t="s">
        <v>99</v>
      </c>
      <c r="C1272" t="s">
        <v>100</v>
      </c>
      <c r="D1272" t="s">
        <v>32</v>
      </c>
      <c r="E1272" s="2">
        <v>45336.202465277784</v>
      </c>
      <c r="F1272" s="2">
        <v>45336.222604166673</v>
      </c>
      <c r="G1272" t="str">
        <f t="shared" si="96"/>
        <v>02</v>
      </c>
      <c r="H1272" t="str">
        <f t="shared" si="97"/>
        <v>14</v>
      </c>
      <c r="I1272">
        <v>45</v>
      </c>
      <c r="J1272">
        <f t="shared" si="98"/>
        <v>0.75</v>
      </c>
      <c r="K1272" t="s">
        <v>38</v>
      </c>
      <c r="L1272" t="s">
        <v>33</v>
      </c>
      <c r="M1272" t="s">
        <v>23</v>
      </c>
      <c r="N1272" t="b">
        <v>0</v>
      </c>
      <c r="O1272">
        <f>_xlfn.XLOOKUP(B1272,Machine_Info!A:A,Machine_Info!E:E)</f>
        <v>16</v>
      </c>
      <c r="P1272">
        <f t="shared" si="95"/>
        <v>15.25</v>
      </c>
      <c r="Q1272">
        <f t="shared" si="99"/>
        <v>0.953125</v>
      </c>
    </row>
    <row r="1273" spans="1:17" x14ac:dyDescent="0.2">
      <c r="A1273" t="s">
        <v>1391</v>
      </c>
      <c r="B1273" t="s">
        <v>25</v>
      </c>
      <c r="C1273" t="s">
        <v>26</v>
      </c>
      <c r="D1273" t="s">
        <v>27</v>
      </c>
      <c r="E1273" s="2">
        <v>45336.209293981483</v>
      </c>
      <c r="F1273" s="2">
        <v>45336.227349537039</v>
      </c>
      <c r="G1273" t="str">
        <f t="shared" si="96"/>
        <v>02</v>
      </c>
      <c r="H1273" t="str">
        <f t="shared" si="97"/>
        <v>14</v>
      </c>
      <c r="I1273">
        <v>1254</v>
      </c>
      <c r="J1273">
        <f t="shared" si="98"/>
        <v>20.9</v>
      </c>
      <c r="K1273" t="s">
        <v>28</v>
      </c>
      <c r="L1273" t="s">
        <v>33</v>
      </c>
      <c r="M1273" t="s">
        <v>23</v>
      </c>
      <c r="N1273" t="b">
        <v>0</v>
      </c>
      <c r="O1273">
        <f>_xlfn.XLOOKUP(B1273,Machine_Info!A:A,Machine_Info!E:E)</f>
        <v>22</v>
      </c>
      <c r="P1273">
        <f t="shared" si="95"/>
        <v>1.1000000000000014</v>
      </c>
      <c r="Q1273">
        <f t="shared" si="99"/>
        <v>5.0000000000000065E-2</v>
      </c>
    </row>
    <row r="1274" spans="1:17" x14ac:dyDescent="0.2">
      <c r="A1274" t="s">
        <v>1392</v>
      </c>
      <c r="B1274" t="s">
        <v>52</v>
      </c>
      <c r="C1274" t="s">
        <v>53</v>
      </c>
      <c r="D1274" t="s">
        <v>27</v>
      </c>
      <c r="E1274" s="2">
        <v>45336.273796296293</v>
      </c>
      <c r="F1274" s="2">
        <v>45336.327962962961</v>
      </c>
      <c r="G1274" t="str">
        <f t="shared" si="96"/>
        <v>02</v>
      </c>
      <c r="H1274" t="str">
        <f t="shared" si="97"/>
        <v>14</v>
      </c>
      <c r="I1274">
        <v>64</v>
      </c>
      <c r="J1274">
        <f t="shared" si="98"/>
        <v>1.0666666666666667</v>
      </c>
      <c r="K1274" t="s">
        <v>103</v>
      </c>
      <c r="L1274" t="s">
        <v>112</v>
      </c>
      <c r="M1274" t="s">
        <v>34</v>
      </c>
      <c r="N1274" t="b">
        <v>0</v>
      </c>
      <c r="O1274">
        <f>_xlfn.XLOOKUP(B1274,Machine_Info!A:A,Machine_Info!E:E)</f>
        <v>16</v>
      </c>
      <c r="P1274">
        <f t="shared" si="95"/>
        <v>14.933333333333334</v>
      </c>
      <c r="Q1274">
        <f t="shared" si="99"/>
        <v>0.93333333333333335</v>
      </c>
    </row>
    <row r="1275" spans="1:17" x14ac:dyDescent="0.2">
      <c r="A1275" t="s">
        <v>1393</v>
      </c>
      <c r="B1275" t="s">
        <v>202</v>
      </c>
      <c r="C1275" t="s">
        <v>203</v>
      </c>
      <c r="D1275" t="s">
        <v>32</v>
      </c>
      <c r="E1275" s="2">
        <v>45336.291759259257</v>
      </c>
      <c r="F1275" s="2">
        <v>45336.307037037041</v>
      </c>
      <c r="G1275" t="str">
        <f t="shared" si="96"/>
        <v>02</v>
      </c>
      <c r="H1275" t="str">
        <f t="shared" si="97"/>
        <v>14</v>
      </c>
      <c r="I1275">
        <v>441</v>
      </c>
      <c r="J1275">
        <f t="shared" si="98"/>
        <v>7.35</v>
      </c>
      <c r="K1275" t="s">
        <v>28</v>
      </c>
      <c r="L1275" t="s">
        <v>10155</v>
      </c>
      <c r="M1275" t="s">
        <v>44</v>
      </c>
      <c r="N1275" t="b">
        <v>0</v>
      </c>
      <c r="O1275">
        <f>_xlfn.XLOOKUP(B1275,Machine_Info!A:A,Machine_Info!E:E)</f>
        <v>22</v>
      </c>
      <c r="P1275">
        <f t="shared" si="95"/>
        <v>14.65</v>
      </c>
      <c r="Q1275">
        <f t="shared" si="99"/>
        <v>0.66590909090909089</v>
      </c>
    </row>
    <row r="1276" spans="1:17" x14ac:dyDescent="0.2">
      <c r="A1276" t="s">
        <v>1394</v>
      </c>
      <c r="B1276" t="s">
        <v>125</v>
      </c>
      <c r="C1276" t="s">
        <v>126</v>
      </c>
      <c r="D1276" t="s">
        <v>20</v>
      </c>
      <c r="E1276" s="2">
        <v>45336.410451388889</v>
      </c>
      <c r="F1276" s="2">
        <v>45336.508368055547</v>
      </c>
      <c r="G1276" t="str">
        <f t="shared" si="96"/>
        <v>02</v>
      </c>
      <c r="H1276" t="str">
        <f t="shared" si="97"/>
        <v>14</v>
      </c>
      <c r="I1276">
        <v>349</v>
      </c>
      <c r="J1276">
        <f t="shared" si="98"/>
        <v>5.8166666666666664</v>
      </c>
      <c r="K1276" t="s">
        <v>28</v>
      </c>
      <c r="L1276" t="s">
        <v>10155</v>
      </c>
      <c r="M1276" t="s">
        <v>44</v>
      </c>
      <c r="N1276" t="b">
        <v>0</v>
      </c>
      <c r="O1276">
        <f>_xlfn.XLOOKUP(B1276,Machine_Info!A:A,Machine_Info!E:E)</f>
        <v>18</v>
      </c>
      <c r="P1276">
        <f t="shared" si="95"/>
        <v>12.183333333333334</v>
      </c>
      <c r="Q1276">
        <f t="shared" si="99"/>
        <v>0.67685185185185182</v>
      </c>
    </row>
    <row r="1277" spans="1:17" x14ac:dyDescent="0.2">
      <c r="A1277" t="s">
        <v>1395</v>
      </c>
      <c r="B1277" t="s">
        <v>263</v>
      </c>
      <c r="C1277" t="s">
        <v>264</v>
      </c>
      <c r="D1277" t="s">
        <v>27</v>
      </c>
      <c r="E1277" s="2">
        <v>45336.513622685183</v>
      </c>
      <c r="F1277" s="2">
        <v>45336.662928240738</v>
      </c>
      <c r="G1277" t="str">
        <f t="shared" si="96"/>
        <v>02</v>
      </c>
      <c r="H1277" t="str">
        <f t="shared" si="97"/>
        <v>14</v>
      </c>
      <c r="I1277">
        <v>414</v>
      </c>
      <c r="J1277">
        <f t="shared" si="98"/>
        <v>6.9</v>
      </c>
      <c r="K1277" t="s">
        <v>28</v>
      </c>
      <c r="L1277" t="s">
        <v>112</v>
      </c>
      <c r="M1277" t="s">
        <v>34</v>
      </c>
      <c r="N1277" t="b">
        <v>0</v>
      </c>
      <c r="O1277">
        <f>_xlfn.XLOOKUP(B1277,Machine_Info!A:A,Machine_Info!E:E)</f>
        <v>22</v>
      </c>
      <c r="P1277">
        <f t="shared" si="95"/>
        <v>15.1</v>
      </c>
      <c r="Q1277">
        <f t="shared" si="99"/>
        <v>0.6863636363636364</v>
      </c>
    </row>
    <row r="1278" spans="1:17" x14ac:dyDescent="0.2">
      <c r="A1278" t="s">
        <v>1396</v>
      </c>
      <c r="B1278" t="s">
        <v>132</v>
      </c>
      <c r="C1278" t="s">
        <v>133</v>
      </c>
      <c r="D1278" t="s">
        <v>59</v>
      </c>
      <c r="E1278" s="2">
        <v>45336.544236111113</v>
      </c>
      <c r="F1278" s="2">
        <v>45336.661597222221</v>
      </c>
      <c r="G1278" t="str">
        <f t="shared" si="96"/>
        <v>02</v>
      </c>
      <c r="H1278" t="str">
        <f t="shared" si="97"/>
        <v>14</v>
      </c>
      <c r="I1278">
        <v>126</v>
      </c>
      <c r="J1278">
        <f t="shared" si="98"/>
        <v>2.1</v>
      </c>
      <c r="K1278" t="s">
        <v>38</v>
      </c>
      <c r="L1278" t="s">
        <v>10155</v>
      </c>
      <c r="M1278" t="s">
        <v>44</v>
      </c>
      <c r="N1278" t="b">
        <v>0</v>
      </c>
      <c r="O1278">
        <f>_xlfn.XLOOKUP(B1278,Machine_Info!A:A,Machine_Info!E:E)</f>
        <v>14</v>
      </c>
      <c r="P1278">
        <f t="shared" si="95"/>
        <v>11.9</v>
      </c>
      <c r="Q1278">
        <f t="shared" si="99"/>
        <v>0.85</v>
      </c>
    </row>
    <row r="1279" spans="1:17" x14ac:dyDescent="0.2">
      <c r="A1279" t="s">
        <v>1397</v>
      </c>
      <c r="B1279" t="s">
        <v>167</v>
      </c>
      <c r="C1279" t="s">
        <v>168</v>
      </c>
      <c r="D1279" t="s">
        <v>59</v>
      </c>
      <c r="E1279" s="2">
        <v>45336.578506944446</v>
      </c>
      <c r="F1279" s="2">
        <v>45336.581979166673</v>
      </c>
      <c r="G1279" t="str">
        <f t="shared" si="96"/>
        <v>02</v>
      </c>
      <c r="H1279" t="str">
        <f t="shared" si="97"/>
        <v>14</v>
      </c>
      <c r="I1279">
        <v>305</v>
      </c>
      <c r="J1279">
        <f t="shared" si="98"/>
        <v>5.083333333333333</v>
      </c>
      <c r="K1279" t="s">
        <v>110</v>
      </c>
      <c r="L1279" t="s">
        <v>10155</v>
      </c>
      <c r="M1279" t="s">
        <v>44</v>
      </c>
      <c r="N1279" t="b">
        <v>0</v>
      </c>
      <c r="O1279">
        <f>_xlfn.XLOOKUP(B1279,Machine_Info!A:A,Machine_Info!E:E)</f>
        <v>14</v>
      </c>
      <c r="P1279">
        <f t="shared" si="95"/>
        <v>8.9166666666666679</v>
      </c>
      <c r="Q1279">
        <f t="shared" si="99"/>
        <v>0.63690476190476197</v>
      </c>
    </row>
    <row r="1280" spans="1:17" x14ac:dyDescent="0.2">
      <c r="A1280" t="s">
        <v>1398</v>
      </c>
      <c r="B1280" t="s">
        <v>160</v>
      </c>
      <c r="C1280" t="s">
        <v>161</v>
      </c>
      <c r="D1280" t="s">
        <v>32</v>
      </c>
      <c r="E1280" s="2">
        <v>45336.591828703713</v>
      </c>
      <c r="F1280" s="2">
        <v>45336.622384259259</v>
      </c>
      <c r="G1280" t="str">
        <f t="shared" si="96"/>
        <v>02</v>
      </c>
      <c r="H1280" t="str">
        <f t="shared" si="97"/>
        <v>14</v>
      </c>
      <c r="I1280">
        <v>170</v>
      </c>
      <c r="J1280">
        <f t="shared" si="98"/>
        <v>2.8333333333333335</v>
      </c>
      <c r="K1280" t="s">
        <v>54</v>
      </c>
      <c r="L1280" t="s">
        <v>112</v>
      </c>
      <c r="M1280" t="s">
        <v>34</v>
      </c>
      <c r="N1280" t="b">
        <v>1</v>
      </c>
      <c r="O1280">
        <f>_xlfn.XLOOKUP(B1280,Machine_Info!A:A,Machine_Info!E:E)</f>
        <v>20</v>
      </c>
      <c r="P1280">
        <f t="shared" si="95"/>
        <v>17.166666666666668</v>
      </c>
      <c r="Q1280">
        <f t="shared" si="99"/>
        <v>0.85833333333333339</v>
      </c>
    </row>
    <row r="1281" spans="1:17" x14ac:dyDescent="0.2">
      <c r="A1281" t="s">
        <v>1399</v>
      </c>
      <c r="B1281" t="s">
        <v>30</v>
      </c>
      <c r="C1281" t="s">
        <v>31</v>
      </c>
      <c r="D1281" t="s">
        <v>32</v>
      </c>
      <c r="E1281" s="2">
        <v>45336.631631944438</v>
      </c>
      <c r="F1281" s="2">
        <v>45336.660798611112</v>
      </c>
      <c r="G1281" t="str">
        <f t="shared" si="96"/>
        <v>02</v>
      </c>
      <c r="H1281" t="str">
        <f t="shared" si="97"/>
        <v>14</v>
      </c>
      <c r="I1281">
        <v>95</v>
      </c>
      <c r="J1281">
        <f t="shared" si="98"/>
        <v>1.5833333333333333</v>
      </c>
      <c r="K1281" t="s">
        <v>76</v>
      </c>
      <c r="L1281" t="s">
        <v>112</v>
      </c>
      <c r="M1281" t="s">
        <v>34</v>
      </c>
      <c r="N1281" t="b">
        <v>0</v>
      </c>
      <c r="O1281">
        <f>_xlfn.XLOOKUP(B1281,Machine_Info!A:A,Machine_Info!E:E)</f>
        <v>22</v>
      </c>
      <c r="P1281">
        <f t="shared" si="95"/>
        <v>20.416666666666668</v>
      </c>
      <c r="Q1281">
        <f t="shared" si="99"/>
        <v>0.92803030303030309</v>
      </c>
    </row>
    <row r="1282" spans="1:17" x14ac:dyDescent="0.2">
      <c r="A1282" t="s">
        <v>1400</v>
      </c>
      <c r="B1282" t="s">
        <v>160</v>
      </c>
      <c r="C1282" t="s">
        <v>161</v>
      </c>
      <c r="D1282" t="s">
        <v>32</v>
      </c>
      <c r="E1282" s="2">
        <v>45336.649525462963</v>
      </c>
      <c r="F1282" s="2">
        <v>45336.855775462973</v>
      </c>
      <c r="G1282" t="str">
        <f t="shared" si="96"/>
        <v>02</v>
      </c>
      <c r="H1282" t="str">
        <f t="shared" si="97"/>
        <v>14</v>
      </c>
      <c r="I1282">
        <v>74</v>
      </c>
      <c r="J1282">
        <f t="shared" si="98"/>
        <v>1.2333333333333334</v>
      </c>
      <c r="K1282" t="s">
        <v>103</v>
      </c>
      <c r="L1282" t="s">
        <v>33</v>
      </c>
      <c r="M1282" t="s">
        <v>23</v>
      </c>
      <c r="N1282" t="b">
        <v>0</v>
      </c>
      <c r="O1282">
        <f>_xlfn.XLOOKUP(B1282,Machine_Info!A:A,Machine_Info!E:E)</f>
        <v>20</v>
      </c>
      <c r="P1282">
        <f t="shared" ref="P1282:P1345" si="100">O1282-J1282</f>
        <v>18.766666666666666</v>
      </c>
      <c r="Q1282">
        <f t="shared" si="99"/>
        <v>0.93833333333333324</v>
      </c>
    </row>
    <row r="1283" spans="1:17" x14ac:dyDescent="0.2">
      <c r="A1283" t="s">
        <v>1401</v>
      </c>
      <c r="B1283" t="s">
        <v>125</v>
      </c>
      <c r="C1283" t="s">
        <v>126</v>
      </c>
      <c r="D1283" t="s">
        <v>20</v>
      </c>
      <c r="E1283" s="2">
        <v>45336.665729166663</v>
      </c>
      <c r="F1283" s="2">
        <v>45336.694895833331</v>
      </c>
      <c r="G1283" t="str">
        <f t="shared" ref="G1283:G1346" si="101">TEXT(E1283,"mm")</f>
        <v>02</v>
      </c>
      <c r="H1283" t="str">
        <f t="shared" ref="H1283:H1346" si="102">TEXT(E1283,"dd")</f>
        <v>14</v>
      </c>
      <c r="I1283">
        <v>221</v>
      </c>
      <c r="J1283">
        <f t="shared" ref="J1283:J1346" si="103">I1283/60</f>
        <v>3.6833333333333331</v>
      </c>
      <c r="K1283" t="s">
        <v>28</v>
      </c>
      <c r="L1283" t="s">
        <v>33</v>
      </c>
      <c r="M1283" t="s">
        <v>23</v>
      </c>
      <c r="N1283" t="b">
        <v>0</v>
      </c>
      <c r="O1283">
        <f>_xlfn.XLOOKUP(B1283,Machine_Info!A:A,Machine_Info!E:E)</f>
        <v>18</v>
      </c>
      <c r="P1283">
        <f t="shared" si="100"/>
        <v>14.316666666666666</v>
      </c>
      <c r="Q1283">
        <f t="shared" ref="Q1283:Q1346" si="104">P1283/O1283</f>
        <v>0.79537037037037039</v>
      </c>
    </row>
    <row r="1284" spans="1:17" x14ac:dyDescent="0.2">
      <c r="A1284" t="s">
        <v>1402</v>
      </c>
      <c r="B1284" t="s">
        <v>171</v>
      </c>
      <c r="C1284" t="s">
        <v>172</v>
      </c>
      <c r="D1284" t="s">
        <v>32</v>
      </c>
      <c r="E1284" s="2">
        <v>45336.669710648152</v>
      </c>
      <c r="F1284" s="2">
        <v>45336.714849537027</v>
      </c>
      <c r="G1284" t="str">
        <f t="shared" si="101"/>
        <v>02</v>
      </c>
      <c r="H1284" t="str">
        <f t="shared" si="102"/>
        <v>14</v>
      </c>
      <c r="I1284">
        <v>266</v>
      </c>
      <c r="J1284">
        <f t="shared" si="103"/>
        <v>4.4333333333333336</v>
      </c>
      <c r="K1284" t="s">
        <v>110</v>
      </c>
      <c r="L1284" t="s">
        <v>10155</v>
      </c>
      <c r="M1284" t="s">
        <v>44</v>
      </c>
      <c r="N1284" t="b">
        <v>0</v>
      </c>
      <c r="O1284">
        <f>_xlfn.XLOOKUP(B1284,Machine_Info!A:A,Machine_Info!E:E)</f>
        <v>16</v>
      </c>
      <c r="P1284">
        <f t="shared" si="100"/>
        <v>11.566666666666666</v>
      </c>
      <c r="Q1284">
        <f t="shared" si="104"/>
        <v>0.72291666666666665</v>
      </c>
    </row>
    <row r="1285" spans="1:17" x14ac:dyDescent="0.2">
      <c r="A1285" t="s">
        <v>1403</v>
      </c>
      <c r="B1285" t="s">
        <v>174</v>
      </c>
      <c r="C1285" t="s">
        <v>175</v>
      </c>
      <c r="D1285" t="s">
        <v>59</v>
      </c>
      <c r="E1285" s="2">
        <v>45336.67291666667</v>
      </c>
      <c r="F1285" s="2">
        <v>45336.686111111107</v>
      </c>
      <c r="G1285" t="str">
        <f t="shared" si="101"/>
        <v>02</v>
      </c>
      <c r="H1285" t="str">
        <f t="shared" si="102"/>
        <v>14</v>
      </c>
      <c r="I1285">
        <v>107</v>
      </c>
      <c r="J1285">
        <f t="shared" si="103"/>
        <v>1.7833333333333334</v>
      </c>
      <c r="K1285" t="s">
        <v>38</v>
      </c>
      <c r="L1285" t="s">
        <v>112</v>
      </c>
      <c r="M1285" t="s">
        <v>34</v>
      </c>
      <c r="N1285" t="b">
        <v>0</v>
      </c>
      <c r="O1285">
        <f>_xlfn.XLOOKUP(B1285,Machine_Info!A:A,Machine_Info!E:E)</f>
        <v>14</v>
      </c>
      <c r="P1285">
        <f t="shared" si="100"/>
        <v>12.216666666666667</v>
      </c>
      <c r="Q1285">
        <f t="shared" si="104"/>
        <v>0.87261904761904763</v>
      </c>
    </row>
    <row r="1286" spans="1:17" x14ac:dyDescent="0.2">
      <c r="A1286" t="s">
        <v>1404</v>
      </c>
      <c r="B1286" t="s">
        <v>40</v>
      </c>
      <c r="C1286" t="s">
        <v>41</v>
      </c>
      <c r="D1286" t="s">
        <v>20</v>
      </c>
      <c r="E1286" s="2">
        <v>45336.680208333331</v>
      </c>
      <c r="F1286" s="2">
        <v>45336.886458333327</v>
      </c>
      <c r="G1286" t="str">
        <f t="shared" si="101"/>
        <v>02</v>
      </c>
      <c r="H1286" t="str">
        <f t="shared" si="102"/>
        <v>14</v>
      </c>
      <c r="I1286">
        <v>1026</v>
      </c>
      <c r="J1286">
        <f t="shared" si="103"/>
        <v>17.100000000000001</v>
      </c>
      <c r="K1286" t="s">
        <v>38</v>
      </c>
      <c r="L1286" t="s">
        <v>112</v>
      </c>
      <c r="M1286" t="s">
        <v>34</v>
      </c>
      <c r="N1286" t="b">
        <v>0</v>
      </c>
      <c r="O1286">
        <f>_xlfn.XLOOKUP(B1286,Machine_Info!A:A,Machine_Info!E:E)</f>
        <v>18</v>
      </c>
      <c r="P1286">
        <f t="shared" si="100"/>
        <v>0.89999999999999858</v>
      </c>
      <c r="Q1286">
        <f t="shared" si="104"/>
        <v>4.999999999999992E-2</v>
      </c>
    </row>
    <row r="1287" spans="1:17" x14ac:dyDescent="0.2">
      <c r="A1287" t="s">
        <v>1405</v>
      </c>
      <c r="B1287" t="s">
        <v>52</v>
      </c>
      <c r="C1287" t="s">
        <v>53</v>
      </c>
      <c r="D1287" t="s">
        <v>27</v>
      </c>
      <c r="E1287" s="2">
        <v>45336.708043981482</v>
      </c>
      <c r="F1287" s="2">
        <v>45336.755266203712</v>
      </c>
      <c r="G1287" t="str">
        <f t="shared" si="101"/>
        <v>02</v>
      </c>
      <c r="H1287" t="str">
        <f t="shared" si="102"/>
        <v>14</v>
      </c>
      <c r="I1287">
        <v>67</v>
      </c>
      <c r="J1287">
        <f t="shared" si="103"/>
        <v>1.1166666666666667</v>
      </c>
      <c r="K1287" t="s">
        <v>103</v>
      </c>
      <c r="L1287" t="s">
        <v>33</v>
      </c>
      <c r="M1287" t="s">
        <v>23</v>
      </c>
      <c r="N1287" t="b">
        <v>0</v>
      </c>
      <c r="O1287">
        <f>_xlfn.XLOOKUP(B1287,Machine_Info!A:A,Machine_Info!E:E)</f>
        <v>16</v>
      </c>
      <c r="P1287">
        <f t="shared" si="100"/>
        <v>14.883333333333333</v>
      </c>
      <c r="Q1287">
        <f t="shared" si="104"/>
        <v>0.9302083333333333</v>
      </c>
    </row>
    <row r="1288" spans="1:17" x14ac:dyDescent="0.2">
      <c r="A1288" t="s">
        <v>1406</v>
      </c>
      <c r="B1288" t="s">
        <v>139</v>
      </c>
      <c r="C1288" t="s">
        <v>140</v>
      </c>
      <c r="D1288" t="s">
        <v>59</v>
      </c>
      <c r="E1288" s="2">
        <v>45336.777442129627</v>
      </c>
      <c r="F1288" s="2">
        <v>45336.785081018519</v>
      </c>
      <c r="G1288" t="str">
        <f t="shared" si="101"/>
        <v>02</v>
      </c>
      <c r="H1288" t="str">
        <f t="shared" si="102"/>
        <v>14</v>
      </c>
      <c r="I1288">
        <v>57</v>
      </c>
      <c r="J1288">
        <f t="shared" si="103"/>
        <v>0.95</v>
      </c>
      <c r="K1288" t="s">
        <v>71</v>
      </c>
      <c r="L1288" t="s">
        <v>112</v>
      </c>
      <c r="M1288" t="s">
        <v>34</v>
      </c>
      <c r="N1288" t="b">
        <v>1</v>
      </c>
      <c r="O1288">
        <f>_xlfn.XLOOKUP(B1288,Machine_Info!A:A,Machine_Info!E:E)</f>
        <v>20</v>
      </c>
      <c r="P1288">
        <f t="shared" si="100"/>
        <v>19.05</v>
      </c>
      <c r="Q1288">
        <f t="shared" si="104"/>
        <v>0.95250000000000001</v>
      </c>
    </row>
    <row r="1289" spans="1:17" x14ac:dyDescent="0.2">
      <c r="A1289" t="s">
        <v>1407</v>
      </c>
      <c r="B1289" t="s">
        <v>116</v>
      </c>
      <c r="C1289" t="s">
        <v>117</v>
      </c>
      <c r="D1289" t="s">
        <v>20</v>
      </c>
      <c r="E1289" s="2">
        <v>45336.789456018523</v>
      </c>
      <c r="F1289" s="2">
        <v>45336.815844907411</v>
      </c>
      <c r="G1289" t="str">
        <f t="shared" si="101"/>
        <v>02</v>
      </c>
      <c r="H1289" t="str">
        <f t="shared" si="102"/>
        <v>14</v>
      </c>
      <c r="I1289">
        <v>97</v>
      </c>
      <c r="J1289">
        <f t="shared" si="103"/>
        <v>1.6166666666666667</v>
      </c>
      <c r="K1289" t="s">
        <v>28</v>
      </c>
      <c r="L1289" t="s">
        <v>10155</v>
      </c>
      <c r="M1289" t="s">
        <v>44</v>
      </c>
      <c r="N1289" t="b">
        <v>0</v>
      </c>
      <c r="O1289">
        <f>_xlfn.XLOOKUP(B1289,Machine_Info!A:A,Machine_Info!E:E)</f>
        <v>16</v>
      </c>
      <c r="P1289">
        <f t="shared" si="100"/>
        <v>14.383333333333333</v>
      </c>
      <c r="Q1289">
        <f t="shared" si="104"/>
        <v>0.8989583333333333</v>
      </c>
    </row>
    <row r="1290" spans="1:17" x14ac:dyDescent="0.2">
      <c r="A1290" t="s">
        <v>1408</v>
      </c>
      <c r="B1290" t="s">
        <v>116</v>
      </c>
      <c r="C1290" t="s">
        <v>117</v>
      </c>
      <c r="D1290" t="s">
        <v>20</v>
      </c>
      <c r="E1290" s="2">
        <v>45336.902372685188</v>
      </c>
      <c r="F1290" s="2">
        <v>45336.906539351847</v>
      </c>
      <c r="G1290" t="str">
        <f t="shared" si="101"/>
        <v>02</v>
      </c>
      <c r="H1290" t="str">
        <f t="shared" si="102"/>
        <v>14</v>
      </c>
      <c r="I1290">
        <v>297</v>
      </c>
      <c r="J1290">
        <f t="shared" si="103"/>
        <v>4.95</v>
      </c>
      <c r="K1290" t="s">
        <v>71</v>
      </c>
      <c r="L1290" t="s">
        <v>112</v>
      </c>
      <c r="M1290" t="s">
        <v>34</v>
      </c>
      <c r="N1290" t="b">
        <v>1</v>
      </c>
      <c r="O1290">
        <f>_xlfn.XLOOKUP(B1290,Machine_Info!A:A,Machine_Info!E:E)</f>
        <v>16</v>
      </c>
      <c r="P1290">
        <f t="shared" si="100"/>
        <v>11.05</v>
      </c>
      <c r="Q1290">
        <f t="shared" si="104"/>
        <v>0.69062500000000004</v>
      </c>
    </row>
    <row r="1291" spans="1:17" x14ac:dyDescent="0.2">
      <c r="A1291" t="s">
        <v>1409</v>
      </c>
      <c r="B1291" t="s">
        <v>63</v>
      </c>
      <c r="C1291" t="s">
        <v>64</v>
      </c>
      <c r="D1291" t="s">
        <v>32</v>
      </c>
      <c r="E1291" s="2">
        <v>45336.917638888888</v>
      </c>
      <c r="F1291" s="2">
        <v>45336.928749999999</v>
      </c>
      <c r="G1291" t="str">
        <f t="shared" si="101"/>
        <v>02</v>
      </c>
      <c r="H1291" t="str">
        <f t="shared" si="102"/>
        <v>14</v>
      </c>
      <c r="I1291">
        <v>166</v>
      </c>
      <c r="J1291">
        <f t="shared" si="103"/>
        <v>2.7666666666666666</v>
      </c>
      <c r="K1291" t="s">
        <v>28</v>
      </c>
      <c r="L1291" t="s">
        <v>10155</v>
      </c>
      <c r="M1291" t="s">
        <v>44</v>
      </c>
      <c r="N1291" t="b">
        <v>0</v>
      </c>
      <c r="O1291">
        <f>_xlfn.XLOOKUP(B1291,Machine_Info!A:A,Machine_Info!E:E)</f>
        <v>20</v>
      </c>
      <c r="P1291">
        <f t="shared" si="100"/>
        <v>17.233333333333334</v>
      </c>
      <c r="Q1291">
        <f t="shared" si="104"/>
        <v>0.86166666666666669</v>
      </c>
    </row>
    <row r="1292" spans="1:17" x14ac:dyDescent="0.2">
      <c r="A1292" t="s">
        <v>1410</v>
      </c>
      <c r="B1292" t="s">
        <v>52</v>
      </c>
      <c r="C1292" t="s">
        <v>53</v>
      </c>
      <c r="D1292" t="s">
        <v>27</v>
      </c>
      <c r="E1292" s="2">
        <v>45336.938668981478</v>
      </c>
      <c r="F1292" s="2">
        <v>45337.144918981481</v>
      </c>
      <c r="G1292" t="str">
        <f t="shared" si="101"/>
        <v>02</v>
      </c>
      <c r="H1292" t="str">
        <f t="shared" si="102"/>
        <v>14</v>
      </c>
      <c r="I1292">
        <v>48</v>
      </c>
      <c r="J1292">
        <f t="shared" si="103"/>
        <v>0.8</v>
      </c>
      <c r="K1292" t="s">
        <v>46</v>
      </c>
      <c r="L1292" t="s">
        <v>10155</v>
      </c>
      <c r="M1292" t="s">
        <v>44</v>
      </c>
      <c r="N1292" t="b">
        <v>0</v>
      </c>
      <c r="O1292">
        <f>_xlfn.XLOOKUP(B1292,Machine_Info!A:A,Machine_Info!E:E)</f>
        <v>16</v>
      </c>
      <c r="P1292">
        <f t="shared" si="100"/>
        <v>15.2</v>
      </c>
      <c r="Q1292">
        <f t="shared" si="104"/>
        <v>0.95</v>
      </c>
    </row>
    <row r="1293" spans="1:17" x14ac:dyDescent="0.2">
      <c r="A1293" t="s">
        <v>1411</v>
      </c>
      <c r="B1293" t="s">
        <v>174</v>
      </c>
      <c r="C1293" t="s">
        <v>175</v>
      </c>
      <c r="D1293" t="s">
        <v>59</v>
      </c>
      <c r="E1293" s="2">
        <v>45336.980949074074</v>
      </c>
      <c r="F1293" s="2">
        <v>45337.139282407406</v>
      </c>
      <c r="G1293" t="str">
        <f t="shared" si="101"/>
        <v>02</v>
      </c>
      <c r="H1293" t="str">
        <f t="shared" si="102"/>
        <v>14</v>
      </c>
      <c r="I1293">
        <v>72</v>
      </c>
      <c r="J1293">
        <f t="shared" si="103"/>
        <v>1.2</v>
      </c>
      <c r="K1293" t="s">
        <v>110</v>
      </c>
      <c r="L1293" t="s">
        <v>33</v>
      </c>
      <c r="M1293" t="s">
        <v>23</v>
      </c>
      <c r="N1293" t="b">
        <v>0</v>
      </c>
      <c r="O1293">
        <f>_xlfn.XLOOKUP(B1293,Machine_Info!A:A,Machine_Info!E:E)</f>
        <v>14</v>
      </c>
      <c r="P1293">
        <f t="shared" si="100"/>
        <v>12.8</v>
      </c>
      <c r="Q1293">
        <f t="shared" si="104"/>
        <v>0.91428571428571437</v>
      </c>
    </row>
    <row r="1294" spans="1:17" x14ac:dyDescent="0.2">
      <c r="A1294" t="s">
        <v>1412</v>
      </c>
      <c r="B1294" t="s">
        <v>66</v>
      </c>
      <c r="C1294" t="s">
        <v>67</v>
      </c>
      <c r="D1294" t="s">
        <v>32</v>
      </c>
      <c r="E1294" s="2">
        <v>45337.062997685192</v>
      </c>
      <c r="F1294" s="2">
        <v>45337.180358796293</v>
      </c>
      <c r="G1294" t="str">
        <f t="shared" si="101"/>
        <v>02</v>
      </c>
      <c r="H1294" t="str">
        <f t="shared" si="102"/>
        <v>15</v>
      </c>
      <c r="I1294">
        <v>43</v>
      </c>
      <c r="J1294">
        <f t="shared" si="103"/>
        <v>0.71666666666666667</v>
      </c>
      <c r="K1294" t="s">
        <v>103</v>
      </c>
      <c r="L1294" t="s">
        <v>10155</v>
      </c>
      <c r="M1294" t="s">
        <v>44</v>
      </c>
      <c r="N1294" t="b">
        <v>0</v>
      </c>
      <c r="O1294">
        <f>_xlfn.XLOOKUP(B1294,Machine_Info!A:A,Machine_Info!E:E)</f>
        <v>14</v>
      </c>
      <c r="P1294">
        <f t="shared" si="100"/>
        <v>13.283333333333333</v>
      </c>
      <c r="Q1294">
        <f t="shared" si="104"/>
        <v>0.94880952380952377</v>
      </c>
    </row>
    <row r="1295" spans="1:17" x14ac:dyDescent="0.2">
      <c r="A1295" t="s">
        <v>1413</v>
      </c>
      <c r="B1295" t="s">
        <v>135</v>
      </c>
      <c r="C1295" t="s">
        <v>136</v>
      </c>
      <c r="D1295" t="s">
        <v>32</v>
      </c>
      <c r="E1295" s="2">
        <v>45337.09578703704</v>
      </c>
      <c r="F1295" s="2">
        <v>45337.693009259259</v>
      </c>
      <c r="G1295" t="str">
        <f t="shared" si="101"/>
        <v>02</v>
      </c>
      <c r="H1295" t="str">
        <f t="shared" si="102"/>
        <v>15</v>
      </c>
      <c r="I1295">
        <v>32</v>
      </c>
      <c r="J1295">
        <f t="shared" si="103"/>
        <v>0.53333333333333333</v>
      </c>
      <c r="K1295" t="s">
        <v>60</v>
      </c>
      <c r="L1295" t="s">
        <v>10155</v>
      </c>
      <c r="M1295" t="s">
        <v>44</v>
      </c>
      <c r="N1295" t="b">
        <v>0</v>
      </c>
      <c r="O1295">
        <f>_xlfn.XLOOKUP(B1295,Machine_Info!A:A,Machine_Info!E:E)</f>
        <v>20</v>
      </c>
      <c r="P1295">
        <f t="shared" si="100"/>
        <v>19.466666666666665</v>
      </c>
      <c r="Q1295">
        <f t="shared" si="104"/>
        <v>0.97333333333333327</v>
      </c>
    </row>
    <row r="1296" spans="1:17" x14ac:dyDescent="0.2">
      <c r="A1296" t="s">
        <v>1414</v>
      </c>
      <c r="B1296" t="s">
        <v>139</v>
      </c>
      <c r="C1296" t="s">
        <v>140</v>
      </c>
      <c r="D1296" t="s">
        <v>59</v>
      </c>
      <c r="E1296" s="2">
        <v>45337.117638888893</v>
      </c>
      <c r="F1296" s="2">
        <v>45337.14472222222</v>
      </c>
      <c r="G1296" t="str">
        <f t="shared" si="101"/>
        <v>02</v>
      </c>
      <c r="H1296" t="str">
        <f t="shared" si="102"/>
        <v>15</v>
      </c>
      <c r="I1296">
        <v>181</v>
      </c>
      <c r="J1296">
        <f t="shared" si="103"/>
        <v>3.0166666666666666</v>
      </c>
      <c r="K1296" t="s">
        <v>46</v>
      </c>
      <c r="L1296" t="s">
        <v>10155</v>
      </c>
      <c r="M1296" t="s">
        <v>44</v>
      </c>
      <c r="N1296" t="b">
        <v>0</v>
      </c>
      <c r="O1296">
        <f>_xlfn.XLOOKUP(B1296,Machine_Info!A:A,Machine_Info!E:E)</f>
        <v>20</v>
      </c>
      <c r="P1296">
        <f t="shared" si="100"/>
        <v>16.983333333333334</v>
      </c>
      <c r="Q1296">
        <f t="shared" si="104"/>
        <v>0.84916666666666674</v>
      </c>
    </row>
    <row r="1297" spans="1:17" x14ac:dyDescent="0.2">
      <c r="A1297" t="s">
        <v>1415</v>
      </c>
      <c r="B1297" t="s">
        <v>152</v>
      </c>
      <c r="C1297" t="s">
        <v>153</v>
      </c>
      <c r="D1297" t="s">
        <v>27</v>
      </c>
      <c r="E1297" s="2">
        <v>45337.168298611112</v>
      </c>
      <c r="F1297" s="2">
        <v>45337.188437500001</v>
      </c>
      <c r="G1297" t="str">
        <f t="shared" si="101"/>
        <v>02</v>
      </c>
      <c r="H1297" t="str">
        <f t="shared" si="102"/>
        <v>15</v>
      </c>
      <c r="I1297">
        <v>417</v>
      </c>
      <c r="J1297">
        <f t="shared" si="103"/>
        <v>6.95</v>
      </c>
      <c r="K1297" t="s">
        <v>103</v>
      </c>
      <c r="L1297" t="s">
        <v>112</v>
      </c>
      <c r="M1297" t="s">
        <v>34</v>
      </c>
      <c r="N1297" t="b">
        <v>0</v>
      </c>
      <c r="O1297">
        <f>_xlfn.XLOOKUP(B1297,Machine_Info!A:A,Machine_Info!E:E)</f>
        <v>18</v>
      </c>
      <c r="P1297">
        <f t="shared" si="100"/>
        <v>11.05</v>
      </c>
      <c r="Q1297">
        <f t="shared" si="104"/>
        <v>0.61388888888888893</v>
      </c>
    </row>
    <row r="1298" spans="1:17" x14ac:dyDescent="0.2">
      <c r="A1298" t="s">
        <v>1416</v>
      </c>
      <c r="B1298" t="s">
        <v>96</v>
      </c>
      <c r="C1298" t="s">
        <v>97</v>
      </c>
      <c r="D1298" t="s">
        <v>27</v>
      </c>
      <c r="E1298" s="2">
        <v>45337.177905092591</v>
      </c>
      <c r="F1298" s="2">
        <v>45337.200821759259</v>
      </c>
      <c r="G1298" t="str">
        <f t="shared" si="101"/>
        <v>02</v>
      </c>
      <c r="H1298" t="str">
        <f t="shared" si="102"/>
        <v>15</v>
      </c>
      <c r="I1298">
        <v>200</v>
      </c>
      <c r="J1298">
        <f t="shared" si="103"/>
        <v>3.3333333333333335</v>
      </c>
      <c r="K1298" t="s">
        <v>54</v>
      </c>
      <c r="L1298" t="s">
        <v>33</v>
      </c>
      <c r="M1298" t="s">
        <v>23</v>
      </c>
      <c r="N1298" t="b">
        <v>1</v>
      </c>
      <c r="O1298">
        <f>_xlfn.XLOOKUP(B1298,Machine_Info!A:A,Machine_Info!E:E)</f>
        <v>20</v>
      </c>
      <c r="P1298">
        <f t="shared" si="100"/>
        <v>16.666666666666668</v>
      </c>
      <c r="Q1298">
        <f t="shared" si="104"/>
        <v>0.83333333333333337</v>
      </c>
    </row>
    <row r="1299" spans="1:17" x14ac:dyDescent="0.2">
      <c r="A1299" t="s">
        <v>1417</v>
      </c>
      <c r="B1299" t="s">
        <v>18</v>
      </c>
      <c r="C1299" t="s">
        <v>19</v>
      </c>
      <c r="D1299" t="s">
        <v>20</v>
      </c>
      <c r="E1299" s="2">
        <v>45337.205891203703</v>
      </c>
      <c r="F1299" s="2">
        <v>45337.32880787037</v>
      </c>
      <c r="G1299" t="str">
        <f t="shared" si="101"/>
        <v>02</v>
      </c>
      <c r="H1299" t="str">
        <f t="shared" si="102"/>
        <v>15</v>
      </c>
      <c r="I1299">
        <v>216</v>
      </c>
      <c r="J1299">
        <f t="shared" si="103"/>
        <v>3.6</v>
      </c>
      <c r="K1299" t="s">
        <v>38</v>
      </c>
      <c r="L1299" t="s">
        <v>33</v>
      </c>
      <c r="M1299" t="s">
        <v>23</v>
      </c>
      <c r="N1299" t="b">
        <v>0</v>
      </c>
      <c r="O1299">
        <f>_xlfn.XLOOKUP(B1299,Machine_Info!A:A,Machine_Info!E:E)</f>
        <v>16</v>
      </c>
      <c r="P1299">
        <f t="shared" si="100"/>
        <v>12.4</v>
      </c>
      <c r="Q1299">
        <f t="shared" si="104"/>
        <v>0.77500000000000002</v>
      </c>
    </row>
    <row r="1300" spans="1:17" x14ac:dyDescent="0.2">
      <c r="A1300" t="s">
        <v>1418</v>
      </c>
      <c r="B1300" t="s">
        <v>18</v>
      </c>
      <c r="C1300" t="s">
        <v>19</v>
      </c>
      <c r="D1300" t="s">
        <v>20</v>
      </c>
      <c r="E1300" s="2">
        <v>45337.237280092602</v>
      </c>
      <c r="F1300" s="2">
        <v>45337.254641203697</v>
      </c>
      <c r="G1300" t="str">
        <f t="shared" si="101"/>
        <v>02</v>
      </c>
      <c r="H1300" t="str">
        <f t="shared" si="102"/>
        <v>15</v>
      </c>
      <c r="I1300">
        <v>45</v>
      </c>
      <c r="J1300">
        <f t="shared" si="103"/>
        <v>0.75</v>
      </c>
      <c r="K1300" t="s">
        <v>38</v>
      </c>
      <c r="L1300" t="s">
        <v>112</v>
      </c>
      <c r="M1300" t="s">
        <v>34</v>
      </c>
      <c r="N1300" t="b">
        <v>0</v>
      </c>
      <c r="O1300">
        <f>_xlfn.XLOOKUP(B1300,Machine_Info!A:A,Machine_Info!E:E)</f>
        <v>16</v>
      </c>
      <c r="P1300">
        <f t="shared" si="100"/>
        <v>15.25</v>
      </c>
      <c r="Q1300">
        <f t="shared" si="104"/>
        <v>0.953125</v>
      </c>
    </row>
    <row r="1301" spans="1:17" x14ac:dyDescent="0.2">
      <c r="A1301" t="s">
        <v>1419</v>
      </c>
      <c r="B1301" t="s">
        <v>106</v>
      </c>
      <c r="C1301" t="s">
        <v>107</v>
      </c>
      <c r="D1301" t="s">
        <v>59</v>
      </c>
      <c r="E1301" s="2">
        <v>45337.2966087963</v>
      </c>
      <c r="F1301" s="2">
        <v>45337.386886574073</v>
      </c>
      <c r="G1301" t="str">
        <f t="shared" si="101"/>
        <v>02</v>
      </c>
      <c r="H1301" t="str">
        <f t="shared" si="102"/>
        <v>15</v>
      </c>
      <c r="I1301">
        <v>15</v>
      </c>
      <c r="J1301">
        <f t="shared" si="103"/>
        <v>0.25</v>
      </c>
      <c r="K1301" t="s">
        <v>28</v>
      </c>
      <c r="L1301" t="s">
        <v>112</v>
      </c>
      <c r="M1301" t="s">
        <v>34</v>
      </c>
      <c r="N1301" t="b">
        <v>0</v>
      </c>
      <c r="O1301">
        <f>_xlfn.XLOOKUP(B1301,Machine_Info!A:A,Machine_Info!E:E)</f>
        <v>16</v>
      </c>
      <c r="P1301">
        <f t="shared" si="100"/>
        <v>15.75</v>
      </c>
      <c r="Q1301">
        <f t="shared" si="104"/>
        <v>0.984375</v>
      </c>
    </row>
    <row r="1302" spans="1:17" x14ac:dyDescent="0.2">
      <c r="A1302" t="s">
        <v>1420</v>
      </c>
      <c r="B1302" t="s">
        <v>66</v>
      </c>
      <c r="C1302" t="s">
        <v>67</v>
      </c>
      <c r="D1302" t="s">
        <v>32</v>
      </c>
      <c r="E1302" s="2">
        <v>45337.302627314813</v>
      </c>
      <c r="F1302" s="2">
        <v>45337.392905092587</v>
      </c>
      <c r="G1302" t="str">
        <f t="shared" si="101"/>
        <v>02</v>
      </c>
      <c r="H1302" t="str">
        <f t="shared" si="102"/>
        <v>15</v>
      </c>
      <c r="I1302">
        <v>202</v>
      </c>
      <c r="J1302">
        <f t="shared" si="103"/>
        <v>3.3666666666666667</v>
      </c>
      <c r="K1302" t="s">
        <v>28</v>
      </c>
      <c r="L1302" t="s">
        <v>33</v>
      </c>
      <c r="M1302" t="s">
        <v>23</v>
      </c>
      <c r="N1302" t="b">
        <v>0</v>
      </c>
      <c r="O1302">
        <f>_xlfn.XLOOKUP(B1302,Machine_Info!A:A,Machine_Info!E:E)</f>
        <v>14</v>
      </c>
      <c r="P1302">
        <f t="shared" si="100"/>
        <v>10.633333333333333</v>
      </c>
      <c r="Q1302">
        <f t="shared" si="104"/>
        <v>0.75952380952380949</v>
      </c>
    </row>
    <row r="1303" spans="1:17" x14ac:dyDescent="0.2">
      <c r="A1303" t="s">
        <v>1421</v>
      </c>
      <c r="B1303" t="s">
        <v>89</v>
      </c>
      <c r="C1303" t="s">
        <v>90</v>
      </c>
      <c r="D1303" t="s">
        <v>32</v>
      </c>
      <c r="E1303" s="2">
        <v>45337.330127314817</v>
      </c>
      <c r="F1303" s="2">
        <v>45337.862766203703</v>
      </c>
      <c r="G1303" t="str">
        <f t="shared" si="101"/>
        <v>02</v>
      </c>
      <c r="H1303" t="str">
        <f t="shared" si="102"/>
        <v>15</v>
      </c>
      <c r="I1303">
        <v>266</v>
      </c>
      <c r="J1303">
        <f t="shared" si="103"/>
        <v>4.4333333333333336</v>
      </c>
      <c r="K1303" t="s">
        <v>21</v>
      </c>
      <c r="L1303" t="s">
        <v>33</v>
      </c>
      <c r="M1303" t="s">
        <v>23</v>
      </c>
      <c r="N1303" t="b">
        <v>1</v>
      </c>
      <c r="O1303">
        <f>_xlfn.XLOOKUP(B1303,Machine_Info!A:A,Machine_Info!E:E)</f>
        <v>14</v>
      </c>
      <c r="P1303">
        <f t="shared" si="100"/>
        <v>9.5666666666666664</v>
      </c>
      <c r="Q1303">
        <f t="shared" si="104"/>
        <v>0.68333333333333335</v>
      </c>
    </row>
    <row r="1304" spans="1:17" x14ac:dyDescent="0.2">
      <c r="A1304" t="s">
        <v>1422</v>
      </c>
      <c r="B1304" t="s">
        <v>171</v>
      </c>
      <c r="C1304" t="s">
        <v>172</v>
      </c>
      <c r="D1304" t="s">
        <v>32</v>
      </c>
      <c r="E1304" s="2">
        <v>45337.353784722232</v>
      </c>
      <c r="F1304" s="2">
        <v>45337.356562499997</v>
      </c>
      <c r="G1304" t="str">
        <f t="shared" si="101"/>
        <v>02</v>
      </c>
      <c r="H1304" t="str">
        <f t="shared" si="102"/>
        <v>15</v>
      </c>
      <c r="I1304">
        <v>249</v>
      </c>
      <c r="J1304">
        <f t="shared" si="103"/>
        <v>4.1500000000000004</v>
      </c>
      <c r="K1304" t="s">
        <v>103</v>
      </c>
      <c r="L1304" t="s">
        <v>33</v>
      </c>
      <c r="M1304" t="s">
        <v>23</v>
      </c>
      <c r="N1304" t="b">
        <v>0</v>
      </c>
      <c r="O1304">
        <f>_xlfn.XLOOKUP(B1304,Machine_Info!A:A,Machine_Info!E:E)</f>
        <v>16</v>
      </c>
      <c r="P1304">
        <f t="shared" si="100"/>
        <v>11.85</v>
      </c>
      <c r="Q1304">
        <f t="shared" si="104"/>
        <v>0.74062499999999998</v>
      </c>
    </row>
    <row r="1305" spans="1:17" x14ac:dyDescent="0.2">
      <c r="A1305" t="s">
        <v>1423</v>
      </c>
      <c r="B1305" t="s">
        <v>160</v>
      </c>
      <c r="C1305" t="s">
        <v>161</v>
      </c>
      <c r="D1305" t="s">
        <v>32</v>
      </c>
      <c r="E1305" s="2">
        <v>45337.370266203703</v>
      </c>
      <c r="F1305" s="2">
        <v>45337.455682870372</v>
      </c>
      <c r="G1305" t="str">
        <f t="shared" si="101"/>
        <v>02</v>
      </c>
      <c r="H1305" t="str">
        <f t="shared" si="102"/>
        <v>15</v>
      </c>
      <c r="I1305">
        <v>101</v>
      </c>
      <c r="J1305">
        <f t="shared" si="103"/>
        <v>1.6833333333333333</v>
      </c>
      <c r="K1305" t="s">
        <v>71</v>
      </c>
      <c r="L1305" t="s">
        <v>112</v>
      </c>
      <c r="M1305" t="s">
        <v>34</v>
      </c>
      <c r="N1305" t="b">
        <v>1</v>
      </c>
      <c r="O1305">
        <f>_xlfn.XLOOKUP(B1305,Machine_Info!A:A,Machine_Info!E:E)</f>
        <v>20</v>
      </c>
      <c r="P1305">
        <f t="shared" si="100"/>
        <v>18.316666666666666</v>
      </c>
      <c r="Q1305">
        <f t="shared" si="104"/>
        <v>0.91583333333333328</v>
      </c>
    </row>
    <row r="1306" spans="1:17" x14ac:dyDescent="0.2">
      <c r="A1306" t="s">
        <v>1424</v>
      </c>
      <c r="B1306" t="s">
        <v>63</v>
      </c>
      <c r="C1306" t="s">
        <v>64</v>
      </c>
      <c r="D1306" t="s">
        <v>32</v>
      </c>
      <c r="E1306" s="2">
        <v>45337.402222222219</v>
      </c>
      <c r="F1306" s="2">
        <v>45337.422361111108</v>
      </c>
      <c r="G1306" t="str">
        <f t="shared" si="101"/>
        <v>02</v>
      </c>
      <c r="H1306" t="str">
        <f t="shared" si="102"/>
        <v>15</v>
      </c>
      <c r="I1306">
        <v>129</v>
      </c>
      <c r="J1306">
        <f t="shared" si="103"/>
        <v>2.15</v>
      </c>
      <c r="K1306" t="s">
        <v>103</v>
      </c>
      <c r="L1306" t="s">
        <v>10155</v>
      </c>
      <c r="M1306" t="s">
        <v>44</v>
      </c>
      <c r="N1306" t="b">
        <v>0</v>
      </c>
      <c r="O1306">
        <f>_xlfn.XLOOKUP(B1306,Machine_Info!A:A,Machine_Info!E:E)</f>
        <v>20</v>
      </c>
      <c r="P1306">
        <f t="shared" si="100"/>
        <v>17.850000000000001</v>
      </c>
      <c r="Q1306">
        <f t="shared" si="104"/>
        <v>0.89250000000000007</v>
      </c>
    </row>
    <row r="1307" spans="1:17" x14ac:dyDescent="0.2">
      <c r="A1307" t="s">
        <v>1425</v>
      </c>
      <c r="B1307" t="s">
        <v>40</v>
      </c>
      <c r="C1307" t="s">
        <v>41</v>
      </c>
      <c r="D1307" t="s">
        <v>20</v>
      </c>
      <c r="E1307" s="2">
        <v>45337.439120370371</v>
      </c>
      <c r="F1307" s="2">
        <v>45337.443287037036</v>
      </c>
      <c r="G1307" t="str">
        <f t="shared" si="101"/>
        <v>02</v>
      </c>
      <c r="H1307" t="str">
        <f t="shared" si="102"/>
        <v>15</v>
      </c>
      <c r="I1307">
        <v>980</v>
      </c>
      <c r="J1307">
        <f t="shared" si="103"/>
        <v>16.333333333333332</v>
      </c>
      <c r="K1307" t="s">
        <v>38</v>
      </c>
      <c r="L1307" t="s">
        <v>112</v>
      </c>
      <c r="M1307" t="s">
        <v>34</v>
      </c>
      <c r="N1307" t="b">
        <v>0</v>
      </c>
      <c r="O1307">
        <f>_xlfn.XLOOKUP(B1307,Machine_Info!A:A,Machine_Info!E:E)</f>
        <v>18</v>
      </c>
      <c r="P1307">
        <f t="shared" si="100"/>
        <v>1.6666666666666679</v>
      </c>
      <c r="Q1307">
        <f t="shared" si="104"/>
        <v>9.2592592592592657E-2</v>
      </c>
    </row>
    <row r="1308" spans="1:17" x14ac:dyDescent="0.2">
      <c r="A1308" t="s">
        <v>1426</v>
      </c>
      <c r="B1308" t="s">
        <v>89</v>
      </c>
      <c r="C1308" t="s">
        <v>90</v>
      </c>
      <c r="D1308" t="s">
        <v>32</v>
      </c>
      <c r="E1308" s="2">
        <v>45337.468587962961</v>
      </c>
      <c r="F1308" s="2">
        <v>45337.622754629629</v>
      </c>
      <c r="G1308" t="str">
        <f t="shared" si="101"/>
        <v>02</v>
      </c>
      <c r="H1308" t="str">
        <f t="shared" si="102"/>
        <v>15</v>
      </c>
      <c r="I1308">
        <v>315</v>
      </c>
      <c r="J1308">
        <f t="shared" si="103"/>
        <v>5.25</v>
      </c>
      <c r="K1308" t="s">
        <v>71</v>
      </c>
      <c r="L1308" t="s">
        <v>33</v>
      </c>
      <c r="M1308" t="s">
        <v>23</v>
      </c>
      <c r="N1308" t="b">
        <v>1</v>
      </c>
      <c r="O1308">
        <f>_xlfn.XLOOKUP(B1308,Machine_Info!A:A,Machine_Info!E:E)</f>
        <v>14</v>
      </c>
      <c r="P1308">
        <f t="shared" si="100"/>
        <v>8.75</v>
      </c>
      <c r="Q1308">
        <f t="shared" si="104"/>
        <v>0.625</v>
      </c>
    </row>
    <row r="1309" spans="1:17" x14ac:dyDescent="0.2">
      <c r="A1309" t="s">
        <v>1427</v>
      </c>
      <c r="B1309" t="s">
        <v>96</v>
      </c>
      <c r="C1309" t="s">
        <v>97</v>
      </c>
      <c r="D1309" t="s">
        <v>27</v>
      </c>
      <c r="E1309" s="2">
        <v>45337.532314814824</v>
      </c>
      <c r="F1309" s="2">
        <v>45337.556620370371</v>
      </c>
      <c r="G1309" t="str">
        <f t="shared" si="101"/>
        <v>02</v>
      </c>
      <c r="H1309" t="str">
        <f t="shared" si="102"/>
        <v>15</v>
      </c>
      <c r="I1309">
        <v>381</v>
      </c>
      <c r="J1309">
        <f t="shared" si="103"/>
        <v>6.35</v>
      </c>
      <c r="K1309" t="s">
        <v>76</v>
      </c>
      <c r="L1309" t="s">
        <v>112</v>
      </c>
      <c r="M1309" t="s">
        <v>34</v>
      </c>
      <c r="N1309" t="b">
        <v>0</v>
      </c>
      <c r="O1309">
        <f>_xlfn.XLOOKUP(B1309,Machine_Info!A:A,Machine_Info!E:E)</f>
        <v>20</v>
      </c>
      <c r="P1309">
        <f t="shared" si="100"/>
        <v>13.65</v>
      </c>
      <c r="Q1309">
        <f t="shared" si="104"/>
        <v>0.6825</v>
      </c>
    </row>
    <row r="1310" spans="1:17" x14ac:dyDescent="0.2">
      <c r="A1310" t="s">
        <v>1428</v>
      </c>
      <c r="B1310" t="s">
        <v>253</v>
      </c>
      <c r="C1310" t="s">
        <v>254</v>
      </c>
      <c r="D1310" t="s">
        <v>59</v>
      </c>
      <c r="E1310" s="2">
        <v>45337.604212962957</v>
      </c>
      <c r="F1310" s="2">
        <v>45337.719490740739</v>
      </c>
      <c r="G1310" t="str">
        <f t="shared" si="101"/>
        <v>02</v>
      </c>
      <c r="H1310" t="str">
        <f t="shared" si="102"/>
        <v>15</v>
      </c>
      <c r="I1310">
        <v>8</v>
      </c>
      <c r="J1310">
        <f t="shared" si="103"/>
        <v>0.13333333333333333</v>
      </c>
      <c r="K1310" t="s">
        <v>290</v>
      </c>
      <c r="L1310" t="s">
        <v>10155</v>
      </c>
      <c r="M1310" t="s">
        <v>44</v>
      </c>
      <c r="N1310" t="b">
        <v>0</v>
      </c>
      <c r="O1310">
        <f>_xlfn.XLOOKUP(B1310,Machine_Info!A:A,Machine_Info!E:E)</f>
        <v>22</v>
      </c>
      <c r="P1310">
        <f t="shared" si="100"/>
        <v>21.866666666666667</v>
      </c>
      <c r="Q1310">
        <f t="shared" si="104"/>
        <v>0.99393939393939401</v>
      </c>
    </row>
    <row r="1311" spans="1:17" x14ac:dyDescent="0.2">
      <c r="A1311" t="s">
        <v>1429</v>
      </c>
      <c r="B1311" t="s">
        <v>171</v>
      </c>
      <c r="C1311" t="s">
        <v>172</v>
      </c>
      <c r="D1311" t="s">
        <v>32</v>
      </c>
      <c r="E1311" s="2">
        <v>45337.662870370368</v>
      </c>
      <c r="F1311" s="2">
        <v>45337.688564814824</v>
      </c>
      <c r="G1311" t="str">
        <f t="shared" si="101"/>
        <v>02</v>
      </c>
      <c r="H1311" t="str">
        <f t="shared" si="102"/>
        <v>15</v>
      </c>
      <c r="I1311">
        <v>367</v>
      </c>
      <c r="J1311">
        <f t="shared" si="103"/>
        <v>6.1166666666666663</v>
      </c>
      <c r="K1311" t="s">
        <v>54</v>
      </c>
      <c r="L1311" t="s">
        <v>33</v>
      </c>
      <c r="M1311" t="s">
        <v>23</v>
      </c>
      <c r="N1311" t="b">
        <v>1</v>
      </c>
      <c r="O1311">
        <f>_xlfn.XLOOKUP(B1311,Machine_Info!A:A,Machine_Info!E:E)</f>
        <v>16</v>
      </c>
      <c r="P1311">
        <f t="shared" si="100"/>
        <v>9.8833333333333329</v>
      </c>
      <c r="Q1311">
        <f t="shared" si="104"/>
        <v>0.6177083333333333</v>
      </c>
    </row>
    <row r="1312" spans="1:17" x14ac:dyDescent="0.2">
      <c r="A1312" t="s">
        <v>1430</v>
      </c>
      <c r="B1312" t="s">
        <v>18</v>
      </c>
      <c r="C1312" t="s">
        <v>19</v>
      </c>
      <c r="D1312" t="s">
        <v>20</v>
      </c>
      <c r="E1312" s="2">
        <v>45337.67355324074</v>
      </c>
      <c r="F1312" s="2">
        <v>45337.872164351851</v>
      </c>
      <c r="G1312" t="str">
        <f t="shared" si="101"/>
        <v>02</v>
      </c>
      <c r="H1312" t="str">
        <f t="shared" si="102"/>
        <v>15</v>
      </c>
      <c r="I1312">
        <v>210</v>
      </c>
      <c r="J1312">
        <f t="shared" si="103"/>
        <v>3.5</v>
      </c>
      <c r="K1312" t="s">
        <v>38</v>
      </c>
      <c r="L1312" t="s">
        <v>10155</v>
      </c>
      <c r="M1312" t="s">
        <v>44</v>
      </c>
      <c r="N1312" t="b">
        <v>0</v>
      </c>
      <c r="O1312">
        <f>_xlfn.XLOOKUP(B1312,Machine_Info!A:A,Machine_Info!E:E)</f>
        <v>16</v>
      </c>
      <c r="P1312">
        <f t="shared" si="100"/>
        <v>12.5</v>
      </c>
      <c r="Q1312">
        <f t="shared" si="104"/>
        <v>0.78125</v>
      </c>
    </row>
    <row r="1313" spans="1:17" x14ac:dyDescent="0.2">
      <c r="A1313" t="s">
        <v>1431</v>
      </c>
      <c r="B1313" t="s">
        <v>40</v>
      </c>
      <c r="C1313" t="s">
        <v>41</v>
      </c>
      <c r="D1313" t="s">
        <v>20</v>
      </c>
      <c r="E1313" s="2">
        <v>45337.709467592591</v>
      </c>
      <c r="F1313" s="2">
        <v>45337.783078703702</v>
      </c>
      <c r="G1313" t="str">
        <f t="shared" si="101"/>
        <v>02</v>
      </c>
      <c r="H1313" t="str">
        <f t="shared" si="102"/>
        <v>15</v>
      </c>
      <c r="I1313">
        <v>779</v>
      </c>
      <c r="J1313">
        <f t="shared" si="103"/>
        <v>12.983333333333333</v>
      </c>
      <c r="K1313" t="s">
        <v>54</v>
      </c>
      <c r="L1313" t="s">
        <v>10155</v>
      </c>
      <c r="M1313" t="s">
        <v>44</v>
      </c>
      <c r="N1313" t="b">
        <v>1</v>
      </c>
      <c r="O1313">
        <f>_xlfn.XLOOKUP(B1313,Machine_Info!A:A,Machine_Info!E:E)</f>
        <v>18</v>
      </c>
      <c r="P1313">
        <f t="shared" si="100"/>
        <v>5.0166666666666675</v>
      </c>
      <c r="Q1313">
        <f t="shared" si="104"/>
        <v>0.27870370370370373</v>
      </c>
    </row>
    <row r="1314" spans="1:17" x14ac:dyDescent="0.2">
      <c r="A1314" t="s">
        <v>1432</v>
      </c>
      <c r="B1314" t="s">
        <v>135</v>
      </c>
      <c r="C1314" t="s">
        <v>136</v>
      </c>
      <c r="D1314" t="s">
        <v>32</v>
      </c>
      <c r="E1314" s="2">
        <v>45337.720706018517</v>
      </c>
      <c r="F1314" s="2">
        <v>45337.731122685182</v>
      </c>
      <c r="G1314" t="str">
        <f t="shared" si="101"/>
        <v>02</v>
      </c>
      <c r="H1314" t="str">
        <f t="shared" si="102"/>
        <v>15</v>
      </c>
      <c r="I1314">
        <v>89</v>
      </c>
      <c r="J1314">
        <f t="shared" si="103"/>
        <v>1.4833333333333334</v>
      </c>
      <c r="K1314" t="s">
        <v>46</v>
      </c>
      <c r="L1314" t="s">
        <v>33</v>
      </c>
      <c r="M1314" t="s">
        <v>23</v>
      </c>
      <c r="N1314" t="b">
        <v>0</v>
      </c>
      <c r="O1314">
        <f>_xlfn.XLOOKUP(B1314,Machine_Info!A:A,Machine_Info!E:E)</f>
        <v>20</v>
      </c>
      <c r="P1314">
        <f t="shared" si="100"/>
        <v>18.516666666666666</v>
      </c>
      <c r="Q1314">
        <f t="shared" si="104"/>
        <v>0.92583333333333329</v>
      </c>
    </row>
    <row r="1315" spans="1:17" x14ac:dyDescent="0.2">
      <c r="A1315" t="s">
        <v>1433</v>
      </c>
      <c r="B1315" t="s">
        <v>202</v>
      </c>
      <c r="C1315" t="s">
        <v>203</v>
      </c>
      <c r="D1315" t="s">
        <v>32</v>
      </c>
      <c r="E1315" s="2">
        <v>45337.735347222217</v>
      </c>
      <c r="F1315" s="2">
        <v>45338.31590277778</v>
      </c>
      <c r="G1315" t="str">
        <f t="shared" si="101"/>
        <v>02</v>
      </c>
      <c r="H1315" t="str">
        <f t="shared" si="102"/>
        <v>15</v>
      </c>
      <c r="I1315">
        <v>399</v>
      </c>
      <c r="J1315">
        <f t="shared" si="103"/>
        <v>6.65</v>
      </c>
      <c r="K1315" t="s">
        <v>28</v>
      </c>
      <c r="L1315" t="s">
        <v>112</v>
      </c>
      <c r="M1315" t="s">
        <v>34</v>
      </c>
      <c r="N1315" t="b">
        <v>0</v>
      </c>
      <c r="O1315">
        <f>_xlfn.XLOOKUP(B1315,Machine_Info!A:A,Machine_Info!E:E)</f>
        <v>22</v>
      </c>
      <c r="P1315">
        <f t="shared" si="100"/>
        <v>15.35</v>
      </c>
      <c r="Q1315">
        <f t="shared" si="104"/>
        <v>0.69772727272727275</v>
      </c>
    </row>
    <row r="1316" spans="1:17" x14ac:dyDescent="0.2">
      <c r="A1316" t="s">
        <v>1434</v>
      </c>
      <c r="B1316" t="s">
        <v>63</v>
      </c>
      <c r="C1316" t="s">
        <v>64</v>
      </c>
      <c r="D1316" t="s">
        <v>32</v>
      </c>
      <c r="E1316" s="2">
        <v>45337.739884259259</v>
      </c>
      <c r="F1316" s="2">
        <v>45337.752384259264</v>
      </c>
      <c r="G1316" t="str">
        <f t="shared" si="101"/>
        <v>02</v>
      </c>
      <c r="H1316" t="str">
        <f t="shared" si="102"/>
        <v>15</v>
      </c>
      <c r="I1316">
        <v>76</v>
      </c>
      <c r="J1316">
        <f t="shared" si="103"/>
        <v>1.2666666666666666</v>
      </c>
      <c r="K1316" t="s">
        <v>21</v>
      </c>
      <c r="L1316" t="s">
        <v>33</v>
      </c>
      <c r="M1316" t="s">
        <v>23</v>
      </c>
      <c r="N1316" t="b">
        <v>1</v>
      </c>
      <c r="O1316">
        <f>_xlfn.XLOOKUP(B1316,Machine_Info!A:A,Machine_Info!E:E)</f>
        <v>20</v>
      </c>
      <c r="P1316">
        <f t="shared" si="100"/>
        <v>18.733333333333334</v>
      </c>
      <c r="Q1316">
        <f t="shared" si="104"/>
        <v>0.93666666666666676</v>
      </c>
    </row>
    <row r="1317" spans="1:17" x14ac:dyDescent="0.2">
      <c r="A1317" t="s">
        <v>1435</v>
      </c>
      <c r="B1317" t="s">
        <v>92</v>
      </c>
      <c r="C1317" t="s">
        <v>93</v>
      </c>
      <c r="D1317" t="s">
        <v>59</v>
      </c>
      <c r="E1317" s="2">
        <v>45337.771527777782</v>
      </c>
      <c r="F1317" s="2">
        <v>45337.817361111112</v>
      </c>
      <c r="G1317" t="str">
        <f t="shared" si="101"/>
        <v>02</v>
      </c>
      <c r="H1317" t="str">
        <f t="shared" si="102"/>
        <v>15</v>
      </c>
      <c r="I1317">
        <v>319</v>
      </c>
      <c r="J1317">
        <f t="shared" si="103"/>
        <v>5.3166666666666664</v>
      </c>
      <c r="K1317" t="s">
        <v>110</v>
      </c>
      <c r="L1317" t="s">
        <v>10155</v>
      </c>
      <c r="M1317" t="s">
        <v>44</v>
      </c>
      <c r="N1317" t="b">
        <v>0</v>
      </c>
      <c r="O1317">
        <f>_xlfn.XLOOKUP(B1317,Machine_Info!A:A,Machine_Info!E:E)</f>
        <v>20</v>
      </c>
      <c r="P1317">
        <f t="shared" si="100"/>
        <v>14.683333333333334</v>
      </c>
      <c r="Q1317">
        <f t="shared" si="104"/>
        <v>0.73416666666666663</v>
      </c>
    </row>
    <row r="1318" spans="1:17" x14ac:dyDescent="0.2">
      <c r="A1318" t="s">
        <v>1436</v>
      </c>
      <c r="B1318" t="s">
        <v>36</v>
      </c>
      <c r="C1318" t="s">
        <v>37</v>
      </c>
      <c r="D1318" t="s">
        <v>20</v>
      </c>
      <c r="E1318" s="2">
        <v>45337.868437500001</v>
      </c>
      <c r="F1318" s="2">
        <v>45338.102465277778</v>
      </c>
      <c r="G1318" t="str">
        <f t="shared" si="101"/>
        <v>02</v>
      </c>
      <c r="H1318" t="str">
        <f t="shared" si="102"/>
        <v>15</v>
      </c>
      <c r="I1318">
        <v>902</v>
      </c>
      <c r="J1318">
        <f t="shared" si="103"/>
        <v>15.033333333333333</v>
      </c>
      <c r="K1318" t="s">
        <v>60</v>
      </c>
      <c r="L1318" t="s">
        <v>10155</v>
      </c>
      <c r="M1318" t="s">
        <v>44</v>
      </c>
      <c r="N1318" t="b">
        <v>0</v>
      </c>
      <c r="O1318">
        <f>_xlfn.XLOOKUP(B1318,Machine_Info!A:A,Machine_Info!E:E)</f>
        <v>18</v>
      </c>
      <c r="P1318">
        <f t="shared" si="100"/>
        <v>2.9666666666666668</v>
      </c>
      <c r="Q1318">
        <f t="shared" si="104"/>
        <v>0.16481481481481483</v>
      </c>
    </row>
    <row r="1319" spans="1:17" x14ac:dyDescent="0.2">
      <c r="A1319" t="s">
        <v>1437</v>
      </c>
      <c r="B1319" t="s">
        <v>49</v>
      </c>
      <c r="C1319" t="s">
        <v>50</v>
      </c>
      <c r="D1319" t="s">
        <v>20</v>
      </c>
      <c r="E1319" s="2">
        <v>45337.917604166672</v>
      </c>
      <c r="F1319" s="2">
        <v>45337.919687499998</v>
      </c>
      <c r="G1319" t="str">
        <f t="shared" si="101"/>
        <v>02</v>
      </c>
      <c r="H1319" t="str">
        <f t="shared" si="102"/>
        <v>15</v>
      </c>
      <c r="I1319">
        <v>993</v>
      </c>
      <c r="J1319">
        <f t="shared" si="103"/>
        <v>16.55</v>
      </c>
      <c r="K1319" t="s">
        <v>28</v>
      </c>
      <c r="L1319" t="s">
        <v>10155</v>
      </c>
      <c r="M1319" t="s">
        <v>44</v>
      </c>
      <c r="N1319" t="b">
        <v>0</v>
      </c>
      <c r="O1319">
        <f>_xlfn.XLOOKUP(B1319,Machine_Info!A:A,Machine_Info!E:E)</f>
        <v>22</v>
      </c>
      <c r="P1319">
        <f t="shared" si="100"/>
        <v>5.4499999999999993</v>
      </c>
      <c r="Q1319">
        <f t="shared" si="104"/>
        <v>0.24772727272727268</v>
      </c>
    </row>
    <row r="1320" spans="1:17" x14ac:dyDescent="0.2">
      <c r="A1320" t="s">
        <v>1438</v>
      </c>
      <c r="B1320" t="s">
        <v>135</v>
      </c>
      <c r="C1320" t="s">
        <v>136</v>
      </c>
      <c r="D1320" t="s">
        <v>32</v>
      </c>
      <c r="E1320" s="2">
        <v>45337.938472222217</v>
      </c>
      <c r="F1320" s="2">
        <v>45337.95722222222</v>
      </c>
      <c r="G1320" t="str">
        <f t="shared" si="101"/>
        <v>02</v>
      </c>
      <c r="H1320" t="str">
        <f t="shared" si="102"/>
        <v>15</v>
      </c>
      <c r="I1320">
        <v>174</v>
      </c>
      <c r="J1320">
        <f t="shared" si="103"/>
        <v>2.9</v>
      </c>
      <c r="K1320" t="s">
        <v>60</v>
      </c>
      <c r="L1320" t="s">
        <v>10155</v>
      </c>
      <c r="M1320" t="s">
        <v>44</v>
      </c>
      <c r="N1320" t="b">
        <v>0</v>
      </c>
      <c r="O1320">
        <f>_xlfn.XLOOKUP(B1320,Machine_Info!A:A,Machine_Info!E:E)</f>
        <v>20</v>
      </c>
      <c r="P1320">
        <f t="shared" si="100"/>
        <v>17.100000000000001</v>
      </c>
      <c r="Q1320">
        <f t="shared" si="104"/>
        <v>0.85500000000000009</v>
      </c>
    </row>
    <row r="1321" spans="1:17" x14ac:dyDescent="0.2">
      <c r="A1321" t="s">
        <v>1439</v>
      </c>
      <c r="B1321" t="s">
        <v>139</v>
      </c>
      <c r="C1321" t="s">
        <v>140</v>
      </c>
      <c r="D1321" t="s">
        <v>59</v>
      </c>
      <c r="E1321" s="2">
        <v>45337.979467592602</v>
      </c>
      <c r="F1321" s="2">
        <v>45337.988495370373</v>
      </c>
      <c r="G1321" t="str">
        <f t="shared" si="101"/>
        <v>02</v>
      </c>
      <c r="H1321" t="str">
        <f t="shared" si="102"/>
        <v>15</v>
      </c>
      <c r="I1321">
        <v>293</v>
      </c>
      <c r="J1321">
        <f t="shared" si="103"/>
        <v>4.8833333333333337</v>
      </c>
      <c r="K1321" t="s">
        <v>21</v>
      </c>
      <c r="L1321" t="s">
        <v>112</v>
      </c>
      <c r="M1321" t="s">
        <v>34</v>
      </c>
      <c r="N1321" t="b">
        <v>1</v>
      </c>
      <c r="O1321">
        <f>_xlfn.XLOOKUP(B1321,Machine_Info!A:A,Machine_Info!E:E)</f>
        <v>20</v>
      </c>
      <c r="P1321">
        <f t="shared" si="100"/>
        <v>15.116666666666667</v>
      </c>
      <c r="Q1321">
        <f t="shared" si="104"/>
        <v>0.75583333333333336</v>
      </c>
    </row>
    <row r="1322" spans="1:17" x14ac:dyDescent="0.2">
      <c r="A1322" t="s">
        <v>1440</v>
      </c>
      <c r="B1322" t="s">
        <v>92</v>
      </c>
      <c r="C1322" t="s">
        <v>93</v>
      </c>
      <c r="D1322" t="s">
        <v>59</v>
      </c>
      <c r="E1322" s="2">
        <v>45337.994895833333</v>
      </c>
      <c r="F1322" s="2">
        <v>45338.082395833328</v>
      </c>
      <c r="G1322" t="str">
        <f t="shared" si="101"/>
        <v>02</v>
      </c>
      <c r="H1322" t="str">
        <f t="shared" si="102"/>
        <v>15</v>
      </c>
      <c r="I1322">
        <v>343</v>
      </c>
      <c r="J1322">
        <f t="shared" si="103"/>
        <v>5.7166666666666668</v>
      </c>
      <c r="K1322" t="s">
        <v>54</v>
      </c>
      <c r="L1322" t="s">
        <v>112</v>
      </c>
      <c r="M1322" t="s">
        <v>34</v>
      </c>
      <c r="N1322" t="b">
        <v>1</v>
      </c>
      <c r="O1322">
        <f>_xlfn.XLOOKUP(B1322,Machine_Info!A:A,Machine_Info!E:E)</f>
        <v>20</v>
      </c>
      <c r="P1322">
        <f t="shared" si="100"/>
        <v>14.283333333333333</v>
      </c>
      <c r="Q1322">
        <f t="shared" si="104"/>
        <v>0.71416666666666662</v>
      </c>
    </row>
    <row r="1323" spans="1:17" x14ac:dyDescent="0.2">
      <c r="A1323" t="s">
        <v>1441</v>
      </c>
      <c r="B1323" t="s">
        <v>139</v>
      </c>
      <c r="C1323" t="s">
        <v>140</v>
      </c>
      <c r="D1323" t="s">
        <v>59</v>
      </c>
      <c r="E1323" s="2">
        <v>45337.999872685177</v>
      </c>
      <c r="F1323" s="2">
        <v>45338.076956018522</v>
      </c>
      <c r="G1323" t="str">
        <f t="shared" si="101"/>
        <v>02</v>
      </c>
      <c r="H1323" t="str">
        <f t="shared" si="102"/>
        <v>15</v>
      </c>
      <c r="I1323">
        <v>385</v>
      </c>
      <c r="J1323">
        <f t="shared" si="103"/>
        <v>6.416666666666667</v>
      </c>
      <c r="K1323" t="s">
        <v>42</v>
      </c>
      <c r="L1323" t="s">
        <v>33</v>
      </c>
      <c r="M1323" t="s">
        <v>23</v>
      </c>
      <c r="N1323" t="b">
        <v>0</v>
      </c>
      <c r="O1323">
        <f>_xlfn.XLOOKUP(B1323,Machine_Info!A:A,Machine_Info!E:E)</f>
        <v>20</v>
      </c>
      <c r="P1323">
        <f t="shared" si="100"/>
        <v>13.583333333333332</v>
      </c>
      <c r="Q1323">
        <f t="shared" si="104"/>
        <v>0.67916666666666659</v>
      </c>
    </row>
    <row r="1324" spans="1:17" x14ac:dyDescent="0.2">
      <c r="A1324" t="s">
        <v>1442</v>
      </c>
      <c r="B1324" t="s">
        <v>160</v>
      </c>
      <c r="C1324" t="s">
        <v>161</v>
      </c>
      <c r="D1324" t="s">
        <v>32</v>
      </c>
      <c r="E1324" s="2">
        <v>45338.009282407409</v>
      </c>
      <c r="F1324" s="2">
        <v>45338.02039351852</v>
      </c>
      <c r="G1324" t="str">
        <f t="shared" si="101"/>
        <v>02</v>
      </c>
      <c r="H1324" t="str">
        <f t="shared" si="102"/>
        <v>16</v>
      </c>
      <c r="I1324">
        <v>365</v>
      </c>
      <c r="J1324">
        <f t="shared" si="103"/>
        <v>6.083333333333333</v>
      </c>
      <c r="K1324" t="s">
        <v>28</v>
      </c>
      <c r="L1324" t="s">
        <v>112</v>
      </c>
      <c r="M1324" t="s">
        <v>34</v>
      </c>
      <c r="N1324" t="b">
        <v>0</v>
      </c>
      <c r="O1324">
        <f>_xlfn.XLOOKUP(B1324,Machine_Info!A:A,Machine_Info!E:E)</f>
        <v>20</v>
      </c>
      <c r="P1324">
        <f t="shared" si="100"/>
        <v>13.916666666666668</v>
      </c>
      <c r="Q1324">
        <f t="shared" si="104"/>
        <v>0.69583333333333341</v>
      </c>
    </row>
    <row r="1325" spans="1:17" x14ac:dyDescent="0.2">
      <c r="A1325" t="s">
        <v>1443</v>
      </c>
      <c r="B1325" t="s">
        <v>52</v>
      </c>
      <c r="C1325" t="s">
        <v>53</v>
      </c>
      <c r="D1325" t="s">
        <v>27</v>
      </c>
      <c r="E1325" s="2">
        <v>45338.037395833337</v>
      </c>
      <c r="F1325" s="2">
        <v>45338.186701388891</v>
      </c>
      <c r="G1325" t="str">
        <f t="shared" si="101"/>
        <v>02</v>
      </c>
      <c r="H1325" t="str">
        <f t="shared" si="102"/>
        <v>16</v>
      </c>
      <c r="I1325">
        <v>53</v>
      </c>
      <c r="J1325">
        <f t="shared" si="103"/>
        <v>0.8833333333333333</v>
      </c>
      <c r="K1325" t="s">
        <v>110</v>
      </c>
      <c r="L1325" t="s">
        <v>112</v>
      </c>
      <c r="M1325" t="s">
        <v>34</v>
      </c>
      <c r="N1325" t="b">
        <v>0</v>
      </c>
      <c r="O1325">
        <f>_xlfn.XLOOKUP(B1325,Machine_Info!A:A,Machine_Info!E:E)</f>
        <v>16</v>
      </c>
      <c r="P1325">
        <f t="shared" si="100"/>
        <v>15.116666666666667</v>
      </c>
      <c r="Q1325">
        <f t="shared" si="104"/>
        <v>0.9447916666666667</v>
      </c>
    </row>
    <row r="1326" spans="1:17" x14ac:dyDescent="0.2">
      <c r="A1326" t="s">
        <v>1444</v>
      </c>
      <c r="B1326" t="s">
        <v>160</v>
      </c>
      <c r="C1326" t="s">
        <v>161</v>
      </c>
      <c r="D1326" t="s">
        <v>32</v>
      </c>
      <c r="E1326" s="2">
        <v>45338.132465277777</v>
      </c>
      <c r="F1326" s="2">
        <v>45338.147743055553</v>
      </c>
      <c r="G1326" t="str">
        <f t="shared" si="101"/>
        <v>02</v>
      </c>
      <c r="H1326" t="str">
        <f t="shared" si="102"/>
        <v>16</v>
      </c>
      <c r="I1326">
        <v>30</v>
      </c>
      <c r="J1326">
        <f t="shared" si="103"/>
        <v>0.5</v>
      </c>
      <c r="K1326" t="s">
        <v>103</v>
      </c>
      <c r="L1326" t="s">
        <v>10155</v>
      </c>
      <c r="M1326" t="s">
        <v>44</v>
      </c>
      <c r="N1326" t="b">
        <v>0</v>
      </c>
      <c r="O1326">
        <f>_xlfn.XLOOKUP(B1326,Machine_Info!A:A,Machine_Info!E:E)</f>
        <v>20</v>
      </c>
      <c r="P1326">
        <f t="shared" si="100"/>
        <v>19.5</v>
      </c>
      <c r="Q1326">
        <f t="shared" si="104"/>
        <v>0.97499999999999998</v>
      </c>
    </row>
    <row r="1327" spans="1:17" x14ac:dyDescent="0.2">
      <c r="A1327" t="s">
        <v>1445</v>
      </c>
      <c r="B1327" t="s">
        <v>78</v>
      </c>
      <c r="C1327" t="s">
        <v>79</v>
      </c>
      <c r="D1327" t="s">
        <v>32</v>
      </c>
      <c r="E1327" s="2">
        <v>45338.139756944453</v>
      </c>
      <c r="F1327" s="2">
        <v>45338.658506944441</v>
      </c>
      <c r="G1327" t="str">
        <f t="shared" si="101"/>
        <v>02</v>
      </c>
      <c r="H1327" t="str">
        <f t="shared" si="102"/>
        <v>16</v>
      </c>
      <c r="I1327">
        <v>346</v>
      </c>
      <c r="J1327">
        <f t="shared" si="103"/>
        <v>5.7666666666666666</v>
      </c>
      <c r="K1327" t="s">
        <v>71</v>
      </c>
      <c r="L1327" t="s">
        <v>33</v>
      </c>
      <c r="M1327" t="s">
        <v>23</v>
      </c>
      <c r="N1327" t="b">
        <v>1</v>
      </c>
      <c r="O1327">
        <f>_xlfn.XLOOKUP(B1327,Machine_Info!A:A,Machine_Info!E:E)</f>
        <v>22</v>
      </c>
      <c r="P1327">
        <f t="shared" si="100"/>
        <v>16.233333333333334</v>
      </c>
      <c r="Q1327">
        <f t="shared" si="104"/>
        <v>0.73787878787878791</v>
      </c>
    </row>
    <row r="1328" spans="1:17" x14ac:dyDescent="0.2">
      <c r="A1328" t="s">
        <v>1446</v>
      </c>
      <c r="B1328" t="s">
        <v>57</v>
      </c>
      <c r="C1328" t="s">
        <v>58</v>
      </c>
      <c r="D1328" t="s">
        <v>59</v>
      </c>
      <c r="E1328" s="2">
        <v>45338.158912037034</v>
      </c>
      <c r="F1328" s="2">
        <v>45338.226273148153</v>
      </c>
      <c r="G1328" t="str">
        <f t="shared" si="101"/>
        <v>02</v>
      </c>
      <c r="H1328" t="str">
        <f t="shared" si="102"/>
        <v>16</v>
      </c>
      <c r="I1328">
        <v>12</v>
      </c>
      <c r="J1328">
        <f t="shared" si="103"/>
        <v>0.2</v>
      </c>
      <c r="K1328" t="s">
        <v>54</v>
      </c>
      <c r="L1328" t="s">
        <v>10155</v>
      </c>
      <c r="M1328" t="s">
        <v>44</v>
      </c>
      <c r="N1328" t="b">
        <v>1</v>
      </c>
      <c r="O1328">
        <f>_xlfn.XLOOKUP(B1328,Machine_Info!A:A,Machine_Info!E:E)</f>
        <v>18</v>
      </c>
      <c r="P1328">
        <f t="shared" si="100"/>
        <v>17.8</v>
      </c>
      <c r="Q1328">
        <f t="shared" si="104"/>
        <v>0.98888888888888893</v>
      </c>
    </row>
    <row r="1329" spans="1:17" x14ac:dyDescent="0.2">
      <c r="A1329" t="s">
        <v>1447</v>
      </c>
      <c r="B1329" t="s">
        <v>30</v>
      </c>
      <c r="C1329" t="s">
        <v>31</v>
      </c>
      <c r="D1329" t="s">
        <v>32</v>
      </c>
      <c r="E1329" s="2">
        <v>45338.296863425923</v>
      </c>
      <c r="F1329" s="2">
        <v>45338.318391203713</v>
      </c>
      <c r="G1329" t="str">
        <f t="shared" si="101"/>
        <v>02</v>
      </c>
      <c r="H1329" t="str">
        <f t="shared" si="102"/>
        <v>16</v>
      </c>
      <c r="I1329">
        <v>94</v>
      </c>
      <c r="J1329">
        <f t="shared" si="103"/>
        <v>1.5666666666666667</v>
      </c>
      <c r="K1329" t="s">
        <v>42</v>
      </c>
      <c r="L1329" t="s">
        <v>33</v>
      </c>
      <c r="M1329" t="s">
        <v>23</v>
      </c>
      <c r="N1329" t="b">
        <v>0</v>
      </c>
      <c r="O1329">
        <f>_xlfn.XLOOKUP(B1329,Machine_Info!A:A,Machine_Info!E:E)</f>
        <v>22</v>
      </c>
      <c r="P1329">
        <f t="shared" si="100"/>
        <v>20.433333333333334</v>
      </c>
      <c r="Q1329">
        <f t="shared" si="104"/>
        <v>0.92878787878787883</v>
      </c>
    </row>
    <row r="1330" spans="1:17" x14ac:dyDescent="0.2">
      <c r="A1330" t="s">
        <v>1448</v>
      </c>
      <c r="B1330" t="s">
        <v>152</v>
      </c>
      <c r="C1330" t="s">
        <v>153</v>
      </c>
      <c r="D1330" t="s">
        <v>27</v>
      </c>
      <c r="E1330" s="2">
        <v>45338.342731481483</v>
      </c>
      <c r="F1330" s="2">
        <v>45338.50037037037</v>
      </c>
      <c r="G1330" t="str">
        <f t="shared" si="101"/>
        <v>02</v>
      </c>
      <c r="H1330" t="str">
        <f t="shared" si="102"/>
        <v>16</v>
      </c>
      <c r="I1330">
        <v>431</v>
      </c>
      <c r="J1330">
        <f t="shared" si="103"/>
        <v>7.1833333333333336</v>
      </c>
      <c r="K1330" t="s">
        <v>28</v>
      </c>
      <c r="L1330" t="s">
        <v>112</v>
      </c>
      <c r="M1330" t="s">
        <v>34</v>
      </c>
      <c r="N1330" t="b">
        <v>0</v>
      </c>
      <c r="O1330">
        <f>_xlfn.XLOOKUP(B1330,Machine_Info!A:A,Machine_Info!E:E)</f>
        <v>18</v>
      </c>
      <c r="P1330">
        <f t="shared" si="100"/>
        <v>10.816666666666666</v>
      </c>
      <c r="Q1330">
        <f t="shared" si="104"/>
        <v>0.60092592592592586</v>
      </c>
    </row>
    <row r="1331" spans="1:17" x14ac:dyDescent="0.2">
      <c r="A1331" t="s">
        <v>1449</v>
      </c>
      <c r="B1331" t="s">
        <v>25</v>
      </c>
      <c r="C1331" t="s">
        <v>26</v>
      </c>
      <c r="D1331" t="s">
        <v>27</v>
      </c>
      <c r="E1331" s="2">
        <v>45338.37190972222</v>
      </c>
      <c r="F1331" s="2">
        <v>45338.380243055559</v>
      </c>
      <c r="G1331" t="str">
        <f t="shared" si="101"/>
        <v>02</v>
      </c>
      <c r="H1331" t="str">
        <f t="shared" si="102"/>
        <v>16</v>
      </c>
      <c r="I1331">
        <v>1254</v>
      </c>
      <c r="J1331">
        <f t="shared" si="103"/>
        <v>20.9</v>
      </c>
      <c r="K1331" t="s">
        <v>42</v>
      </c>
      <c r="L1331" t="s">
        <v>33</v>
      </c>
      <c r="M1331" t="s">
        <v>23</v>
      </c>
      <c r="N1331" t="b">
        <v>0</v>
      </c>
      <c r="O1331">
        <f>_xlfn.XLOOKUP(B1331,Machine_Info!A:A,Machine_Info!E:E)</f>
        <v>22</v>
      </c>
      <c r="P1331">
        <f t="shared" si="100"/>
        <v>1.1000000000000014</v>
      </c>
      <c r="Q1331">
        <f t="shared" si="104"/>
        <v>5.0000000000000065E-2</v>
      </c>
    </row>
    <row r="1332" spans="1:17" x14ac:dyDescent="0.2">
      <c r="A1332" t="s">
        <v>1450</v>
      </c>
      <c r="B1332" t="s">
        <v>167</v>
      </c>
      <c r="C1332" t="s">
        <v>168</v>
      </c>
      <c r="D1332" t="s">
        <v>59</v>
      </c>
      <c r="E1332" s="2">
        <v>45338.381180555552</v>
      </c>
      <c r="F1332" s="2">
        <v>45338.540902777779</v>
      </c>
      <c r="G1332" t="str">
        <f t="shared" si="101"/>
        <v>02</v>
      </c>
      <c r="H1332" t="str">
        <f t="shared" si="102"/>
        <v>16</v>
      </c>
      <c r="I1332">
        <v>334</v>
      </c>
      <c r="J1332">
        <f t="shared" si="103"/>
        <v>5.5666666666666664</v>
      </c>
      <c r="K1332" t="s">
        <v>21</v>
      </c>
      <c r="L1332" t="s">
        <v>33</v>
      </c>
      <c r="M1332" t="s">
        <v>23</v>
      </c>
      <c r="N1332" t="b">
        <v>1</v>
      </c>
      <c r="O1332">
        <f>_xlfn.XLOOKUP(B1332,Machine_Info!A:A,Machine_Info!E:E)</f>
        <v>14</v>
      </c>
      <c r="P1332">
        <f t="shared" si="100"/>
        <v>8.4333333333333336</v>
      </c>
      <c r="Q1332">
        <f t="shared" si="104"/>
        <v>0.60238095238095235</v>
      </c>
    </row>
    <row r="1333" spans="1:17" x14ac:dyDescent="0.2">
      <c r="A1333" t="s">
        <v>1451</v>
      </c>
      <c r="B1333" t="s">
        <v>36</v>
      </c>
      <c r="C1333" t="s">
        <v>37</v>
      </c>
      <c r="D1333" t="s">
        <v>20</v>
      </c>
      <c r="E1333" s="2">
        <v>45338.409907407397</v>
      </c>
      <c r="F1333" s="2">
        <v>45338.641851851848</v>
      </c>
      <c r="G1333" t="str">
        <f t="shared" si="101"/>
        <v>02</v>
      </c>
      <c r="H1333" t="str">
        <f t="shared" si="102"/>
        <v>16</v>
      </c>
      <c r="I1333">
        <v>774</v>
      </c>
      <c r="J1333">
        <f t="shared" si="103"/>
        <v>12.9</v>
      </c>
      <c r="K1333" t="s">
        <v>54</v>
      </c>
      <c r="L1333" t="s">
        <v>10155</v>
      </c>
      <c r="M1333" t="s">
        <v>44</v>
      </c>
      <c r="N1333" t="b">
        <v>1</v>
      </c>
      <c r="O1333">
        <f>_xlfn.XLOOKUP(B1333,Machine_Info!A:A,Machine_Info!E:E)</f>
        <v>18</v>
      </c>
      <c r="P1333">
        <f t="shared" si="100"/>
        <v>5.0999999999999996</v>
      </c>
      <c r="Q1333">
        <f t="shared" si="104"/>
        <v>0.28333333333333333</v>
      </c>
    </row>
    <row r="1334" spans="1:17" x14ac:dyDescent="0.2">
      <c r="A1334" t="s">
        <v>1452</v>
      </c>
      <c r="B1334" t="s">
        <v>78</v>
      </c>
      <c r="C1334" t="s">
        <v>79</v>
      </c>
      <c r="D1334" t="s">
        <v>32</v>
      </c>
      <c r="E1334" s="2">
        <v>45338.416030092587</v>
      </c>
      <c r="F1334" s="2">
        <v>45338.43408564815</v>
      </c>
      <c r="G1334" t="str">
        <f t="shared" si="101"/>
        <v>02</v>
      </c>
      <c r="H1334" t="str">
        <f t="shared" si="102"/>
        <v>16</v>
      </c>
      <c r="I1334">
        <v>288</v>
      </c>
      <c r="J1334">
        <f t="shared" si="103"/>
        <v>4.8</v>
      </c>
      <c r="K1334" t="s">
        <v>21</v>
      </c>
      <c r="L1334" t="s">
        <v>33</v>
      </c>
      <c r="M1334" t="s">
        <v>23</v>
      </c>
      <c r="N1334" t="b">
        <v>1</v>
      </c>
      <c r="O1334">
        <f>_xlfn.XLOOKUP(B1334,Machine_Info!A:A,Machine_Info!E:E)</f>
        <v>22</v>
      </c>
      <c r="P1334">
        <f t="shared" si="100"/>
        <v>17.2</v>
      </c>
      <c r="Q1334">
        <f t="shared" si="104"/>
        <v>0.78181818181818175</v>
      </c>
    </row>
    <row r="1335" spans="1:17" x14ac:dyDescent="0.2">
      <c r="A1335" t="s">
        <v>1453</v>
      </c>
      <c r="B1335" t="s">
        <v>167</v>
      </c>
      <c r="C1335" t="s">
        <v>168</v>
      </c>
      <c r="D1335" t="s">
        <v>59</v>
      </c>
      <c r="E1335" s="2">
        <v>45338.516724537039</v>
      </c>
      <c r="F1335" s="2">
        <v>45338.572280092587</v>
      </c>
      <c r="G1335" t="str">
        <f t="shared" si="101"/>
        <v>02</v>
      </c>
      <c r="H1335" t="str">
        <f t="shared" si="102"/>
        <v>16</v>
      </c>
      <c r="I1335">
        <v>43</v>
      </c>
      <c r="J1335">
        <f t="shared" si="103"/>
        <v>0.71666666666666667</v>
      </c>
      <c r="K1335" t="s">
        <v>28</v>
      </c>
      <c r="L1335" t="s">
        <v>33</v>
      </c>
      <c r="M1335" t="s">
        <v>23</v>
      </c>
      <c r="N1335" t="b">
        <v>0</v>
      </c>
      <c r="O1335">
        <f>_xlfn.XLOOKUP(B1335,Machine_Info!A:A,Machine_Info!E:E)</f>
        <v>14</v>
      </c>
      <c r="P1335">
        <f t="shared" si="100"/>
        <v>13.283333333333333</v>
      </c>
      <c r="Q1335">
        <f t="shared" si="104"/>
        <v>0.94880952380952377</v>
      </c>
    </row>
    <row r="1336" spans="1:17" x14ac:dyDescent="0.2">
      <c r="A1336" t="s">
        <v>1454</v>
      </c>
      <c r="B1336" t="s">
        <v>36</v>
      </c>
      <c r="C1336" t="s">
        <v>37</v>
      </c>
      <c r="D1336" t="s">
        <v>20</v>
      </c>
      <c r="E1336" s="2">
        <v>45338.574988425928</v>
      </c>
      <c r="F1336" s="2">
        <v>45338.600682870368</v>
      </c>
      <c r="G1336" t="str">
        <f t="shared" si="101"/>
        <v>02</v>
      </c>
      <c r="H1336" t="str">
        <f t="shared" si="102"/>
        <v>16</v>
      </c>
      <c r="I1336">
        <v>1026</v>
      </c>
      <c r="J1336">
        <f t="shared" si="103"/>
        <v>17.100000000000001</v>
      </c>
      <c r="K1336" t="s">
        <v>103</v>
      </c>
      <c r="L1336" t="s">
        <v>33</v>
      </c>
      <c r="M1336" t="s">
        <v>23</v>
      </c>
      <c r="N1336" t="b">
        <v>0</v>
      </c>
      <c r="O1336">
        <f>_xlfn.XLOOKUP(B1336,Machine_Info!A:A,Machine_Info!E:E)</f>
        <v>18</v>
      </c>
      <c r="P1336">
        <f t="shared" si="100"/>
        <v>0.89999999999999858</v>
      </c>
      <c r="Q1336">
        <f t="shared" si="104"/>
        <v>4.999999999999992E-2</v>
      </c>
    </row>
    <row r="1337" spans="1:17" x14ac:dyDescent="0.2">
      <c r="A1337" t="s">
        <v>1455</v>
      </c>
      <c r="B1337" t="s">
        <v>160</v>
      </c>
      <c r="C1337" t="s">
        <v>161</v>
      </c>
      <c r="D1337" t="s">
        <v>32</v>
      </c>
      <c r="E1337" s="2">
        <v>45338.601111111107</v>
      </c>
      <c r="F1337" s="2">
        <v>45338.741388888891</v>
      </c>
      <c r="G1337" t="str">
        <f t="shared" si="101"/>
        <v>02</v>
      </c>
      <c r="H1337" t="str">
        <f t="shared" si="102"/>
        <v>16</v>
      </c>
      <c r="I1337">
        <v>155</v>
      </c>
      <c r="J1337">
        <f t="shared" si="103"/>
        <v>2.5833333333333335</v>
      </c>
      <c r="K1337" t="s">
        <v>28</v>
      </c>
      <c r="L1337" t="s">
        <v>33</v>
      </c>
      <c r="M1337" t="s">
        <v>23</v>
      </c>
      <c r="N1337" t="b">
        <v>0</v>
      </c>
      <c r="O1337">
        <f>_xlfn.XLOOKUP(B1337,Machine_Info!A:A,Machine_Info!E:E)</f>
        <v>20</v>
      </c>
      <c r="P1337">
        <f t="shared" si="100"/>
        <v>17.416666666666668</v>
      </c>
      <c r="Q1337">
        <f t="shared" si="104"/>
        <v>0.87083333333333335</v>
      </c>
    </row>
    <row r="1338" spans="1:17" x14ac:dyDescent="0.2">
      <c r="A1338" t="s">
        <v>1456</v>
      </c>
      <c r="B1338" t="s">
        <v>36</v>
      </c>
      <c r="C1338" t="s">
        <v>37</v>
      </c>
      <c r="D1338" t="s">
        <v>20</v>
      </c>
      <c r="E1338" s="2">
        <v>45338.606400462973</v>
      </c>
      <c r="F1338" s="2">
        <v>45338.841817129629</v>
      </c>
      <c r="G1338" t="str">
        <f t="shared" si="101"/>
        <v>02</v>
      </c>
      <c r="H1338" t="str">
        <f t="shared" si="102"/>
        <v>16</v>
      </c>
      <c r="I1338">
        <v>988</v>
      </c>
      <c r="J1338">
        <f t="shared" si="103"/>
        <v>16.466666666666665</v>
      </c>
      <c r="K1338" t="s">
        <v>110</v>
      </c>
      <c r="L1338" t="s">
        <v>112</v>
      </c>
      <c r="M1338" t="s">
        <v>34</v>
      </c>
      <c r="N1338" t="b">
        <v>0</v>
      </c>
      <c r="O1338">
        <f>_xlfn.XLOOKUP(B1338,Machine_Info!A:A,Machine_Info!E:E)</f>
        <v>18</v>
      </c>
      <c r="P1338">
        <f t="shared" si="100"/>
        <v>1.533333333333335</v>
      </c>
      <c r="Q1338">
        <f t="shared" si="104"/>
        <v>8.518518518518528E-2</v>
      </c>
    </row>
    <row r="1339" spans="1:17" x14ac:dyDescent="0.2">
      <c r="A1339" t="s">
        <v>1457</v>
      </c>
      <c r="B1339" t="s">
        <v>106</v>
      </c>
      <c r="C1339" t="s">
        <v>107</v>
      </c>
      <c r="D1339" t="s">
        <v>59</v>
      </c>
      <c r="E1339" s="2">
        <v>45338.671261574083</v>
      </c>
      <c r="F1339" s="2">
        <v>45338.826817129629</v>
      </c>
      <c r="G1339" t="str">
        <f t="shared" si="101"/>
        <v>02</v>
      </c>
      <c r="H1339" t="str">
        <f t="shared" si="102"/>
        <v>16</v>
      </c>
      <c r="I1339">
        <v>8</v>
      </c>
      <c r="J1339">
        <f t="shared" si="103"/>
        <v>0.13333333333333333</v>
      </c>
      <c r="K1339" t="s">
        <v>71</v>
      </c>
      <c r="L1339" t="s">
        <v>112</v>
      </c>
      <c r="M1339" t="s">
        <v>34</v>
      </c>
      <c r="N1339" t="b">
        <v>1</v>
      </c>
      <c r="O1339">
        <f>_xlfn.XLOOKUP(B1339,Machine_Info!A:A,Machine_Info!E:E)</f>
        <v>16</v>
      </c>
      <c r="P1339">
        <f t="shared" si="100"/>
        <v>15.866666666666667</v>
      </c>
      <c r="Q1339">
        <f t="shared" si="104"/>
        <v>0.9916666666666667</v>
      </c>
    </row>
    <row r="1340" spans="1:17" x14ac:dyDescent="0.2">
      <c r="A1340" t="s">
        <v>1458</v>
      </c>
      <c r="B1340" t="s">
        <v>69</v>
      </c>
      <c r="C1340" t="s">
        <v>70</v>
      </c>
      <c r="D1340" t="s">
        <v>27</v>
      </c>
      <c r="E1340" s="2">
        <v>45338.721446759257</v>
      </c>
      <c r="F1340" s="2">
        <v>45338.761724537027</v>
      </c>
      <c r="G1340" t="str">
        <f t="shared" si="101"/>
        <v>02</v>
      </c>
      <c r="H1340" t="str">
        <f t="shared" si="102"/>
        <v>16</v>
      </c>
      <c r="I1340">
        <v>330</v>
      </c>
      <c r="J1340">
        <f t="shared" si="103"/>
        <v>5.5</v>
      </c>
      <c r="K1340" t="s">
        <v>110</v>
      </c>
      <c r="L1340" t="s">
        <v>33</v>
      </c>
      <c r="M1340" t="s">
        <v>23</v>
      </c>
      <c r="N1340" t="b">
        <v>0</v>
      </c>
      <c r="O1340">
        <f>_xlfn.XLOOKUP(B1340,Machine_Info!A:A,Machine_Info!E:E)</f>
        <v>16</v>
      </c>
      <c r="P1340">
        <f t="shared" si="100"/>
        <v>10.5</v>
      </c>
      <c r="Q1340">
        <f t="shared" si="104"/>
        <v>0.65625</v>
      </c>
    </row>
    <row r="1341" spans="1:17" x14ac:dyDescent="0.2">
      <c r="A1341" t="s">
        <v>1459</v>
      </c>
      <c r="B1341" t="s">
        <v>263</v>
      </c>
      <c r="C1341" t="s">
        <v>264</v>
      </c>
      <c r="D1341" t="s">
        <v>27</v>
      </c>
      <c r="E1341" s="2">
        <v>45338.771111111113</v>
      </c>
      <c r="F1341" s="2">
        <v>45338.785694444443</v>
      </c>
      <c r="G1341" t="str">
        <f t="shared" si="101"/>
        <v>02</v>
      </c>
      <c r="H1341" t="str">
        <f t="shared" si="102"/>
        <v>16</v>
      </c>
      <c r="I1341">
        <v>326</v>
      </c>
      <c r="J1341">
        <f t="shared" si="103"/>
        <v>5.4333333333333336</v>
      </c>
      <c r="K1341" t="s">
        <v>42</v>
      </c>
      <c r="L1341" t="s">
        <v>10155</v>
      </c>
      <c r="M1341" t="s">
        <v>44</v>
      </c>
      <c r="N1341" t="b">
        <v>0</v>
      </c>
      <c r="O1341">
        <f>_xlfn.XLOOKUP(B1341,Machine_Info!A:A,Machine_Info!E:E)</f>
        <v>22</v>
      </c>
      <c r="P1341">
        <f t="shared" si="100"/>
        <v>16.566666666666666</v>
      </c>
      <c r="Q1341">
        <f t="shared" si="104"/>
        <v>0.75303030303030305</v>
      </c>
    </row>
    <row r="1342" spans="1:17" x14ac:dyDescent="0.2">
      <c r="A1342" t="s">
        <v>1460</v>
      </c>
      <c r="B1342" t="s">
        <v>125</v>
      </c>
      <c r="C1342" t="s">
        <v>126</v>
      </c>
      <c r="D1342" t="s">
        <v>20</v>
      </c>
      <c r="E1342" s="2">
        <v>45338.875914351847</v>
      </c>
      <c r="F1342" s="2">
        <v>45338.898136574076</v>
      </c>
      <c r="G1342" t="str">
        <f t="shared" si="101"/>
        <v>02</v>
      </c>
      <c r="H1342" t="str">
        <f t="shared" si="102"/>
        <v>16</v>
      </c>
      <c r="I1342">
        <v>79</v>
      </c>
      <c r="J1342">
        <f t="shared" si="103"/>
        <v>1.3166666666666667</v>
      </c>
      <c r="K1342" t="s">
        <v>71</v>
      </c>
      <c r="L1342" t="s">
        <v>33</v>
      </c>
      <c r="M1342" t="s">
        <v>23</v>
      </c>
      <c r="N1342" t="b">
        <v>1</v>
      </c>
      <c r="O1342">
        <f>_xlfn.XLOOKUP(B1342,Machine_Info!A:A,Machine_Info!E:E)</f>
        <v>18</v>
      </c>
      <c r="P1342">
        <f t="shared" si="100"/>
        <v>16.683333333333334</v>
      </c>
      <c r="Q1342">
        <f t="shared" si="104"/>
        <v>0.92685185185185182</v>
      </c>
    </row>
    <row r="1343" spans="1:17" x14ac:dyDescent="0.2">
      <c r="A1343" t="s">
        <v>1461</v>
      </c>
      <c r="B1343" t="s">
        <v>57</v>
      </c>
      <c r="C1343" t="s">
        <v>58</v>
      </c>
      <c r="D1343" t="s">
        <v>59</v>
      </c>
      <c r="E1343" s="2">
        <v>45338.890763888892</v>
      </c>
      <c r="F1343" s="2">
        <v>45338.894930555558</v>
      </c>
      <c r="G1343" t="str">
        <f t="shared" si="101"/>
        <v>02</v>
      </c>
      <c r="H1343" t="str">
        <f t="shared" si="102"/>
        <v>16</v>
      </c>
      <c r="I1343">
        <v>20</v>
      </c>
      <c r="J1343">
        <f t="shared" si="103"/>
        <v>0.33333333333333331</v>
      </c>
      <c r="K1343" t="s">
        <v>28</v>
      </c>
      <c r="L1343" t="s">
        <v>33</v>
      </c>
      <c r="M1343" t="s">
        <v>23</v>
      </c>
      <c r="N1343" t="b">
        <v>0</v>
      </c>
      <c r="O1343">
        <f>_xlfn.XLOOKUP(B1343,Machine_Info!A:A,Machine_Info!E:E)</f>
        <v>18</v>
      </c>
      <c r="P1343">
        <f t="shared" si="100"/>
        <v>17.666666666666668</v>
      </c>
      <c r="Q1343">
        <f t="shared" si="104"/>
        <v>0.98148148148148151</v>
      </c>
    </row>
    <row r="1344" spans="1:17" x14ac:dyDescent="0.2">
      <c r="A1344" t="s">
        <v>1462</v>
      </c>
      <c r="B1344" t="s">
        <v>152</v>
      </c>
      <c r="C1344" t="s">
        <v>153</v>
      </c>
      <c r="D1344" t="s">
        <v>27</v>
      </c>
      <c r="E1344" s="2">
        <v>45338.929907407408</v>
      </c>
      <c r="F1344" s="2">
        <v>45339.059074074074</v>
      </c>
      <c r="G1344" t="str">
        <f t="shared" si="101"/>
        <v>02</v>
      </c>
      <c r="H1344" t="str">
        <f t="shared" si="102"/>
        <v>16</v>
      </c>
      <c r="I1344">
        <v>230</v>
      </c>
      <c r="J1344">
        <f t="shared" si="103"/>
        <v>3.8333333333333335</v>
      </c>
      <c r="K1344" t="s">
        <v>38</v>
      </c>
      <c r="L1344" t="s">
        <v>10155</v>
      </c>
      <c r="M1344" t="s">
        <v>44</v>
      </c>
      <c r="N1344" t="b">
        <v>0</v>
      </c>
      <c r="O1344">
        <f>_xlfn.XLOOKUP(B1344,Machine_Info!A:A,Machine_Info!E:E)</f>
        <v>18</v>
      </c>
      <c r="P1344">
        <f t="shared" si="100"/>
        <v>14.166666666666666</v>
      </c>
      <c r="Q1344">
        <f t="shared" si="104"/>
        <v>0.78703703703703698</v>
      </c>
    </row>
    <row r="1345" spans="1:17" x14ac:dyDescent="0.2">
      <c r="A1345" t="s">
        <v>1463</v>
      </c>
      <c r="B1345" t="s">
        <v>52</v>
      </c>
      <c r="C1345" t="s">
        <v>53</v>
      </c>
      <c r="D1345" t="s">
        <v>27</v>
      </c>
      <c r="E1345" s="2">
        <v>45338.930358796293</v>
      </c>
      <c r="F1345" s="2">
        <v>45338.99077546296</v>
      </c>
      <c r="G1345" t="str">
        <f t="shared" si="101"/>
        <v>02</v>
      </c>
      <c r="H1345" t="str">
        <f t="shared" si="102"/>
        <v>16</v>
      </c>
      <c r="I1345">
        <v>70</v>
      </c>
      <c r="J1345">
        <f t="shared" si="103"/>
        <v>1.1666666666666667</v>
      </c>
      <c r="K1345" t="s">
        <v>38</v>
      </c>
      <c r="L1345" t="s">
        <v>10155</v>
      </c>
      <c r="M1345" t="s">
        <v>44</v>
      </c>
      <c r="N1345" t="b">
        <v>0</v>
      </c>
      <c r="O1345">
        <f>_xlfn.XLOOKUP(B1345,Machine_Info!A:A,Machine_Info!E:E)</f>
        <v>16</v>
      </c>
      <c r="P1345">
        <f t="shared" si="100"/>
        <v>14.833333333333334</v>
      </c>
      <c r="Q1345">
        <f t="shared" si="104"/>
        <v>0.92708333333333337</v>
      </c>
    </row>
    <row r="1346" spans="1:17" x14ac:dyDescent="0.2">
      <c r="A1346" t="s">
        <v>1464</v>
      </c>
      <c r="B1346" t="s">
        <v>63</v>
      </c>
      <c r="C1346" t="s">
        <v>64</v>
      </c>
      <c r="D1346" t="s">
        <v>32</v>
      </c>
      <c r="E1346" s="2">
        <v>45339.027696759258</v>
      </c>
      <c r="F1346" s="2">
        <v>45339.0783912037</v>
      </c>
      <c r="G1346" t="str">
        <f t="shared" si="101"/>
        <v>02</v>
      </c>
      <c r="H1346" t="str">
        <f t="shared" si="102"/>
        <v>17</v>
      </c>
      <c r="I1346">
        <v>122</v>
      </c>
      <c r="J1346">
        <f t="shared" si="103"/>
        <v>2.0333333333333332</v>
      </c>
      <c r="K1346" t="s">
        <v>28</v>
      </c>
      <c r="L1346" t="s">
        <v>10155</v>
      </c>
      <c r="M1346" t="s">
        <v>44</v>
      </c>
      <c r="N1346" t="b">
        <v>0</v>
      </c>
      <c r="O1346">
        <f>_xlfn.XLOOKUP(B1346,Machine_Info!A:A,Machine_Info!E:E)</f>
        <v>20</v>
      </c>
      <c r="P1346">
        <f t="shared" ref="P1346:P1409" si="105">O1346-J1346</f>
        <v>17.966666666666669</v>
      </c>
      <c r="Q1346">
        <f t="shared" si="104"/>
        <v>0.89833333333333343</v>
      </c>
    </row>
    <row r="1347" spans="1:17" x14ac:dyDescent="0.2">
      <c r="A1347" t="s">
        <v>1465</v>
      </c>
      <c r="B1347" t="s">
        <v>40</v>
      </c>
      <c r="C1347" t="s">
        <v>41</v>
      </c>
      <c r="D1347" t="s">
        <v>20</v>
      </c>
      <c r="E1347" s="2">
        <v>45339.079317129632</v>
      </c>
      <c r="F1347" s="2">
        <v>45339.170289351852</v>
      </c>
      <c r="G1347" t="str">
        <f t="shared" ref="G1347:G1410" si="106">TEXT(E1347,"mm")</f>
        <v>02</v>
      </c>
      <c r="H1347" t="str">
        <f t="shared" ref="H1347:H1410" si="107">TEXT(E1347,"dd")</f>
        <v>17</v>
      </c>
      <c r="I1347">
        <v>878</v>
      </c>
      <c r="J1347">
        <f t="shared" ref="J1347:J1410" si="108">I1347/60</f>
        <v>14.633333333333333</v>
      </c>
      <c r="K1347" t="s">
        <v>103</v>
      </c>
      <c r="L1347" t="s">
        <v>33</v>
      </c>
      <c r="M1347" t="s">
        <v>23</v>
      </c>
      <c r="N1347" t="b">
        <v>0</v>
      </c>
      <c r="O1347">
        <f>_xlfn.XLOOKUP(B1347,Machine_Info!A:A,Machine_Info!E:E)</f>
        <v>18</v>
      </c>
      <c r="P1347">
        <f t="shared" si="105"/>
        <v>3.3666666666666671</v>
      </c>
      <c r="Q1347">
        <f t="shared" ref="Q1347:Q1410" si="109">P1347/O1347</f>
        <v>0.18703703703703706</v>
      </c>
    </row>
    <row r="1348" spans="1:17" x14ac:dyDescent="0.2">
      <c r="A1348" t="s">
        <v>1466</v>
      </c>
      <c r="B1348" t="s">
        <v>167</v>
      </c>
      <c r="C1348" t="s">
        <v>168</v>
      </c>
      <c r="D1348" t="s">
        <v>59</v>
      </c>
      <c r="E1348" s="2">
        <v>45339.080960648149</v>
      </c>
      <c r="F1348" s="2">
        <v>45339.229571759257</v>
      </c>
      <c r="G1348" t="str">
        <f t="shared" si="106"/>
        <v>02</v>
      </c>
      <c r="H1348" t="str">
        <f t="shared" si="107"/>
        <v>17</v>
      </c>
      <c r="I1348">
        <v>319</v>
      </c>
      <c r="J1348">
        <f t="shared" si="108"/>
        <v>5.3166666666666664</v>
      </c>
      <c r="K1348" t="s">
        <v>71</v>
      </c>
      <c r="L1348" t="s">
        <v>33</v>
      </c>
      <c r="M1348" t="s">
        <v>23</v>
      </c>
      <c r="N1348" t="b">
        <v>1</v>
      </c>
      <c r="O1348">
        <f>_xlfn.XLOOKUP(B1348,Machine_Info!A:A,Machine_Info!E:E)</f>
        <v>14</v>
      </c>
      <c r="P1348">
        <f t="shared" si="105"/>
        <v>8.6833333333333336</v>
      </c>
      <c r="Q1348">
        <f t="shared" si="109"/>
        <v>0.62023809523809526</v>
      </c>
    </row>
    <row r="1349" spans="1:17" x14ac:dyDescent="0.2">
      <c r="A1349" t="s">
        <v>1467</v>
      </c>
      <c r="B1349" t="s">
        <v>63</v>
      </c>
      <c r="C1349" t="s">
        <v>64</v>
      </c>
      <c r="D1349" t="s">
        <v>32</v>
      </c>
      <c r="E1349" s="2">
        <v>45339.10497685185</v>
      </c>
      <c r="F1349" s="2">
        <v>45339.363310185188</v>
      </c>
      <c r="G1349" t="str">
        <f t="shared" si="106"/>
        <v>02</v>
      </c>
      <c r="H1349" t="str">
        <f t="shared" si="107"/>
        <v>17</v>
      </c>
      <c r="I1349">
        <v>146</v>
      </c>
      <c r="J1349">
        <f t="shared" si="108"/>
        <v>2.4333333333333331</v>
      </c>
      <c r="K1349" t="s">
        <v>46</v>
      </c>
      <c r="L1349" t="s">
        <v>112</v>
      </c>
      <c r="M1349" t="s">
        <v>34</v>
      </c>
      <c r="N1349" t="b">
        <v>0</v>
      </c>
      <c r="O1349">
        <f>_xlfn.XLOOKUP(B1349,Machine_Info!A:A,Machine_Info!E:E)</f>
        <v>20</v>
      </c>
      <c r="P1349">
        <f t="shared" si="105"/>
        <v>17.566666666666666</v>
      </c>
      <c r="Q1349">
        <f t="shared" si="109"/>
        <v>0.8783333333333333</v>
      </c>
    </row>
    <row r="1350" spans="1:17" x14ac:dyDescent="0.2">
      <c r="A1350" t="s">
        <v>1468</v>
      </c>
      <c r="B1350" t="s">
        <v>152</v>
      </c>
      <c r="C1350" t="s">
        <v>153</v>
      </c>
      <c r="D1350" t="s">
        <v>27</v>
      </c>
      <c r="E1350" s="2">
        <v>45339.13040509259</v>
      </c>
      <c r="F1350" s="2">
        <v>45339.287349537037</v>
      </c>
      <c r="G1350" t="str">
        <f t="shared" si="106"/>
        <v>02</v>
      </c>
      <c r="H1350" t="str">
        <f t="shared" si="107"/>
        <v>17</v>
      </c>
      <c r="I1350">
        <v>59</v>
      </c>
      <c r="J1350">
        <f t="shared" si="108"/>
        <v>0.98333333333333328</v>
      </c>
      <c r="K1350" t="s">
        <v>71</v>
      </c>
      <c r="L1350" t="s">
        <v>33</v>
      </c>
      <c r="M1350" t="s">
        <v>23</v>
      </c>
      <c r="N1350" t="b">
        <v>1</v>
      </c>
      <c r="O1350">
        <f>_xlfn.XLOOKUP(B1350,Machine_Info!A:A,Machine_Info!E:E)</f>
        <v>18</v>
      </c>
      <c r="P1350">
        <f t="shared" si="105"/>
        <v>17.016666666666666</v>
      </c>
      <c r="Q1350">
        <f t="shared" si="109"/>
        <v>0.94537037037037031</v>
      </c>
    </row>
    <row r="1351" spans="1:17" x14ac:dyDescent="0.2">
      <c r="A1351" t="s">
        <v>1469</v>
      </c>
      <c r="B1351" t="s">
        <v>139</v>
      </c>
      <c r="C1351" t="s">
        <v>140</v>
      </c>
      <c r="D1351" t="s">
        <v>59</v>
      </c>
      <c r="E1351" s="2">
        <v>45339.149525462963</v>
      </c>
      <c r="F1351" s="2">
        <v>45339.17591435185</v>
      </c>
      <c r="G1351" t="str">
        <f t="shared" si="106"/>
        <v>02</v>
      </c>
      <c r="H1351" t="str">
        <f t="shared" si="107"/>
        <v>17</v>
      </c>
      <c r="I1351">
        <v>309</v>
      </c>
      <c r="J1351">
        <f t="shared" si="108"/>
        <v>5.15</v>
      </c>
      <c r="K1351" t="s">
        <v>110</v>
      </c>
      <c r="L1351" t="s">
        <v>10155</v>
      </c>
      <c r="M1351" t="s">
        <v>44</v>
      </c>
      <c r="N1351" t="b">
        <v>0</v>
      </c>
      <c r="O1351">
        <f>_xlfn.XLOOKUP(B1351,Machine_Info!A:A,Machine_Info!E:E)</f>
        <v>20</v>
      </c>
      <c r="P1351">
        <f t="shared" si="105"/>
        <v>14.85</v>
      </c>
      <c r="Q1351">
        <f t="shared" si="109"/>
        <v>0.74249999999999994</v>
      </c>
    </row>
    <row r="1352" spans="1:17" x14ac:dyDescent="0.2">
      <c r="A1352" t="s">
        <v>1470</v>
      </c>
      <c r="B1352" t="s">
        <v>167</v>
      </c>
      <c r="C1352" t="s">
        <v>168</v>
      </c>
      <c r="D1352" t="s">
        <v>59</v>
      </c>
      <c r="E1352" s="2">
        <v>45339.19332175926</v>
      </c>
      <c r="F1352" s="2">
        <v>45339.268321759257</v>
      </c>
      <c r="G1352" t="str">
        <f t="shared" si="106"/>
        <v>02</v>
      </c>
      <c r="H1352" t="str">
        <f t="shared" si="107"/>
        <v>17</v>
      </c>
      <c r="I1352">
        <v>172</v>
      </c>
      <c r="J1352">
        <f t="shared" si="108"/>
        <v>2.8666666666666667</v>
      </c>
      <c r="K1352" t="s">
        <v>76</v>
      </c>
      <c r="L1352" t="s">
        <v>10155</v>
      </c>
      <c r="M1352" t="s">
        <v>44</v>
      </c>
      <c r="N1352" t="b">
        <v>0</v>
      </c>
      <c r="O1352">
        <f>_xlfn.XLOOKUP(B1352,Machine_Info!A:A,Machine_Info!E:E)</f>
        <v>14</v>
      </c>
      <c r="P1352">
        <f t="shared" si="105"/>
        <v>11.133333333333333</v>
      </c>
      <c r="Q1352">
        <f t="shared" si="109"/>
        <v>0.79523809523809519</v>
      </c>
    </row>
    <row r="1353" spans="1:17" x14ac:dyDescent="0.2">
      <c r="A1353" t="s">
        <v>1471</v>
      </c>
      <c r="B1353" t="s">
        <v>253</v>
      </c>
      <c r="C1353" t="s">
        <v>254</v>
      </c>
      <c r="D1353" t="s">
        <v>59</v>
      </c>
      <c r="E1353" s="2">
        <v>45339.197962962957</v>
      </c>
      <c r="F1353" s="2">
        <v>45339.211157407408</v>
      </c>
      <c r="G1353" t="str">
        <f t="shared" si="106"/>
        <v>02</v>
      </c>
      <c r="H1353" t="str">
        <f t="shared" si="107"/>
        <v>17</v>
      </c>
      <c r="I1353">
        <v>6</v>
      </c>
      <c r="J1353">
        <f t="shared" si="108"/>
        <v>0.1</v>
      </c>
      <c r="K1353" t="s">
        <v>71</v>
      </c>
      <c r="L1353" t="s">
        <v>33</v>
      </c>
      <c r="M1353" t="s">
        <v>23</v>
      </c>
      <c r="N1353" t="b">
        <v>1</v>
      </c>
      <c r="O1353">
        <f>_xlfn.XLOOKUP(B1353,Machine_Info!A:A,Machine_Info!E:E)</f>
        <v>22</v>
      </c>
      <c r="P1353">
        <f t="shared" si="105"/>
        <v>21.9</v>
      </c>
      <c r="Q1353">
        <f t="shared" si="109"/>
        <v>0.99545454545454537</v>
      </c>
    </row>
    <row r="1354" spans="1:17" x14ac:dyDescent="0.2">
      <c r="A1354" t="s">
        <v>1472</v>
      </c>
      <c r="B1354" t="s">
        <v>132</v>
      </c>
      <c r="C1354" t="s">
        <v>133</v>
      </c>
      <c r="D1354" t="s">
        <v>59</v>
      </c>
      <c r="E1354" s="2">
        <v>45339.199120370373</v>
      </c>
      <c r="F1354" s="2">
        <v>45339.36509259259</v>
      </c>
      <c r="G1354" t="str">
        <f t="shared" si="106"/>
        <v>02</v>
      </c>
      <c r="H1354" t="str">
        <f t="shared" si="107"/>
        <v>17</v>
      </c>
      <c r="I1354">
        <v>215</v>
      </c>
      <c r="J1354">
        <f t="shared" si="108"/>
        <v>3.5833333333333335</v>
      </c>
      <c r="K1354" t="s">
        <v>28</v>
      </c>
      <c r="L1354" t="s">
        <v>10155</v>
      </c>
      <c r="M1354" t="s">
        <v>44</v>
      </c>
      <c r="N1354" t="b">
        <v>0</v>
      </c>
      <c r="O1354">
        <f>_xlfn.XLOOKUP(B1354,Machine_Info!A:A,Machine_Info!E:E)</f>
        <v>14</v>
      </c>
      <c r="P1354">
        <f t="shared" si="105"/>
        <v>10.416666666666666</v>
      </c>
      <c r="Q1354">
        <f t="shared" si="109"/>
        <v>0.74404761904761896</v>
      </c>
    </row>
    <row r="1355" spans="1:17" x14ac:dyDescent="0.2">
      <c r="A1355" t="s">
        <v>1473</v>
      </c>
      <c r="B1355" t="s">
        <v>84</v>
      </c>
      <c r="C1355" t="s">
        <v>85</v>
      </c>
      <c r="D1355" t="s">
        <v>27</v>
      </c>
      <c r="E1355" s="2">
        <v>45339.226979166669</v>
      </c>
      <c r="F1355" s="2">
        <v>45339.232534722221</v>
      </c>
      <c r="G1355" t="str">
        <f t="shared" si="106"/>
        <v>02</v>
      </c>
      <c r="H1355" t="str">
        <f t="shared" si="107"/>
        <v>17</v>
      </c>
      <c r="I1355">
        <v>49</v>
      </c>
      <c r="J1355">
        <f t="shared" si="108"/>
        <v>0.81666666666666665</v>
      </c>
      <c r="K1355" t="s">
        <v>103</v>
      </c>
      <c r="L1355" t="s">
        <v>10155</v>
      </c>
      <c r="M1355" t="s">
        <v>44</v>
      </c>
      <c r="N1355" t="b">
        <v>0</v>
      </c>
      <c r="O1355">
        <f>_xlfn.XLOOKUP(B1355,Machine_Info!A:A,Machine_Info!E:E)</f>
        <v>22</v>
      </c>
      <c r="P1355">
        <f t="shared" si="105"/>
        <v>21.183333333333334</v>
      </c>
      <c r="Q1355">
        <f t="shared" si="109"/>
        <v>0.96287878787878789</v>
      </c>
    </row>
    <row r="1356" spans="1:17" x14ac:dyDescent="0.2">
      <c r="A1356" t="s">
        <v>1474</v>
      </c>
      <c r="B1356" t="s">
        <v>171</v>
      </c>
      <c r="C1356" t="s">
        <v>172</v>
      </c>
      <c r="D1356" t="s">
        <v>32</v>
      </c>
      <c r="E1356" s="2">
        <v>45339.244942129633</v>
      </c>
      <c r="F1356" s="2">
        <v>45339.252581018518</v>
      </c>
      <c r="G1356" t="str">
        <f t="shared" si="106"/>
        <v>02</v>
      </c>
      <c r="H1356" t="str">
        <f t="shared" si="107"/>
        <v>17</v>
      </c>
      <c r="I1356">
        <v>291</v>
      </c>
      <c r="J1356">
        <f t="shared" si="108"/>
        <v>4.8499999999999996</v>
      </c>
      <c r="K1356" t="s">
        <v>38</v>
      </c>
      <c r="L1356" t="s">
        <v>10155</v>
      </c>
      <c r="M1356" t="s">
        <v>44</v>
      </c>
      <c r="N1356" t="b">
        <v>0</v>
      </c>
      <c r="O1356">
        <f>_xlfn.XLOOKUP(B1356,Machine_Info!A:A,Machine_Info!E:E)</f>
        <v>16</v>
      </c>
      <c r="P1356">
        <f t="shared" si="105"/>
        <v>11.15</v>
      </c>
      <c r="Q1356">
        <f t="shared" si="109"/>
        <v>0.69687500000000002</v>
      </c>
    </row>
    <row r="1357" spans="1:17" x14ac:dyDescent="0.2">
      <c r="A1357" t="s">
        <v>1475</v>
      </c>
      <c r="B1357" t="s">
        <v>253</v>
      </c>
      <c r="C1357" t="s">
        <v>254</v>
      </c>
      <c r="D1357" t="s">
        <v>59</v>
      </c>
      <c r="E1357" s="2">
        <v>45339.290659722217</v>
      </c>
      <c r="F1357" s="2">
        <v>45339.306631944448</v>
      </c>
      <c r="G1357" t="str">
        <f t="shared" si="106"/>
        <v>02</v>
      </c>
      <c r="H1357" t="str">
        <f t="shared" si="107"/>
        <v>17</v>
      </c>
      <c r="I1357">
        <v>5</v>
      </c>
      <c r="J1357">
        <f t="shared" si="108"/>
        <v>8.3333333333333329E-2</v>
      </c>
      <c r="K1357" t="s">
        <v>71</v>
      </c>
      <c r="L1357" t="s">
        <v>33</v>
      </c>
      <c r="M1357" t="s">
        <v>23</v>
      </c>
      <c r="N1357" t="b">
        <v>1</v>
      </c>
      <c r="O1357">
        <f>_xlfn.XLOOKUP(B1357,Machine_Info!A:A,Machine_Info!E:E)</f>
        <v>22</v>
      </c>
      <c r="P1357">
        <f t="shared" si="105"/>
        <v>21.916666666666668</v>
      </c>
      <c r="Q1357">
        <f t="shared" si="109"/>
        <v>0.99621212121212122</v>
      </c>
    </row>
    <row r="1358" spans="1:17" x14ac:dyDescent="0.2">
      <c r="A1358" t="s">
        <v>1476</v>
      </c>
      <c r="B1358" t="s">
        <v>57</v>
      </c>
      <c r="C1358" t="s">
        <v>58</v>
      </c>
      <c r="D1358" t="s">
        <v>59</v>
      </c>
      <c r="E1358" s="2">
        <v>45339.318530092591</v>
      </c>
      <c r="F1358" s="2">
        <v>45339.342835648153</v>
      </c>
      <c r="G1358" t="str">
        <f t="shared" si="106"/>
        <v>02</v>
      </c>
      <c r="H1358" t="str">
        <f t="shared" si="107"/>
        <v>17</v>
      </c>
      <c r="I1358">
        <v>12</v>
      </c>
      <c r="J1358">
        <f t="shared" si="108"/>
        <v>0.2</v>
      </c>
      <c r="K1358" t="s">
        <v>71</v>
      </c>
      <c r="L1358" t="s">
        <v>33</v>
      </c>
      <c r="M1358" t="s">
        <v>23</v>
      </c>
      <c r="N1358" t="b">
        <v>1</v>
      </c>
      <c r="O1358">
        <f>_xlfn.XLOOKUP(B1358,Machine_Info!A:A,Machine_Info!E:E)</f>
        <v>18</v>
      </c>
      <c r="P1358">
        <f t="shared" si="105"/>
        <v>17.8</v>
      </c>
      <c r="Q1358">
        <f t="shared" si="109"/>
        <v>0.98888888888888893</v>
      </c>
    </row>
    <row r="1359" spans="1:17" x14ac:dyDescent="0.2">
      <c r="A1359" t="s">
        <v>1477</v>
      </c>
      <c r="B1359" t="s">
        <v>66</v>
      </c>
      <c r="C1359" t="s">
        <v>67</v>
      </c>
      <c r="D1359" t="s">
        <v>32</v>
      </c>
      <c r="E1359" s="2">
        <v>45339.336030092592</v>
      </c>
      <c r="F1359" s="2">
        <v>45339.475613425922</v>
      </c>
      <c r="G1359" t="str">
        <f t="shared" si="106"/>
        <v>02</v>
      </c>
      <c r="H1359" t="str">
        <f t="shared" si="107"/>
        <v>17</v>
      </c>
      <c r="I1359">
        <v>106</v>
      </c>
      <c r="J1359">
        <f t="shared" si="108"/>
        <v>1.7666666666666666</v>
      </c>
      <c r="K1359" t="s">
        <v>103</v>
      </c>
      <c r="L1359" t="s">
        <v>112</v>
      </c>
      <c r="M1359" t="s">
        <v>34</v>
      </c>
      <c r="N1359" t="b">
        <v>0</v>
      </c>
      <c r="O1359">
        <f>_xlfn.XLOOKUP(B1359,Machine_Info!A:A,Machine_Info!E:E)</f>
        <v>14</v>
      </c>
      <c r="P1359">
        <f t="shared" si="105"/>
        <v>12.233333333333334</v>
      </c>
      <c r="Q1359">
        <f t="shared" si="109"/>
        <v>0.87380952380952392</v>
      </c>
    </row>
    <row r="1360" spans="1:17" x14ac:dyDescent="0.2">
      <c r="A1360" t="s">
        <v>1478</v>
      </c>
      <c r="B1360" t="s">
        <v>152</v>
      </c>
      <c r="C1360" t="s">
        <v>153</v>
      </c>
      <c r="D1360" t="s">
        <v>27</v>
      </c>
      <c r="E1360" s="2">
        <v>45339.373981481483</v>
      </c>
      <c r="F1360" s="2">
        <v>45339.396898148138</v>
      </c>
      <c r="G1360" t="str">
        <f t="shared" si="106"/>
        <v>02</v>
      </c>
      <c r="H1360" t="str">
        <f t="shared" si="107"/>
        <v>17</v>
      </c>
      <c r="I1360">
        <v>68</v>
      </c>
      <c r="J1360">
        <f t="shared" si="108"/>
        <v>1.1333333333333333</v>
      </c>
      <c r="K1360" t="s">
        <v>46</v>
      </c>
      <c r="L1360" t="s">
        <v>112</v>
      </c>
      <c r="M1360" t="s">
        <v>34</v>
      </c>
      <c r="N1360" t="b">
        <v>0</v>
      </c>
      <c r="O1360">
        <f>_xlfn.XLOOKUP(B1360,Machine_Info!A:A,Machine_Info!E:E)</f>
        <v>18</v>
      </c>
      <c r="P1360">
        <f t="shared" si="105"/>
        <v>16.866666666666667</v>
      </c>
      <c r="Q1360">
        <f t="shared" si="109"/>
        <v>0.93703703703703711</v>
      </c>
    </row>
    <row r="1361" spans="1:17" x14ac:dyDescent="0.2">
      <c r="A1361" t="s">
        <v>1479</v>
      </c>
      <c r="B1361" t="s">
        <v>125</v>
      </c>
      <c r="C1361" t="s">
        <v>126</v>
      </c>
      <c r="D1361" t="s">
        <v>20</v>
      </c>
      <c r="E1361" s="2">
        <v>45339.374571759261</v>
      </c>
      <c r="F1361" s="2">
        <v>45339.380127314813</v>
      </c>
      <c r="G1361" t="str">
        <f t="shared" si="106"/>
        <v>02</v>
      </c>
      <c r="H1361" t="str">
        <f t="shared" si="107"/>
        <v>17</v>
      </c>
      <c r="I1361">
        <v>169</v>
      </c>
      <c r="J1361">
        <f t="shared" si="108"/>
        <v>2.8166666666666669</v>
      </c>
      <c r="K1361" t="s">
        <v>54</v>
      </c>
      <c r="L1361" t="s">
        <v>112</v>
      </c>
      <c r="M1361" t="s">
        <v>34</v>
      </c>
      <c r="N1361" t="b">
        <v>1</v>
      </c>
      <c r="O1361">
        <f>_xlfn.XLOOKUP(B1361,Machine_Info!A:A,Machine_Info!E:E)</f>
        <v>18</v>
      </c>
      <c r="P1361">
        <f t="shared" si="105"/>
        <v>15.183333333333334</v>
      </c>
      <c r="Q1361">
        <f t="shared" si="109"/>
        <v>0.84351851851851856</v>
      </c>
    </row>
    <row r="1362" spans="1:17" x14ac:dyDescent="0.2">
      <c r="A1362" t="s">
        <v>1480</v>
      </c>
      <c r="B1362" t="s">
        <v>78</v>
      </c>
      <c r="C1362" t="s">
        <v>79</v>
      </c>
      <c r="D1362" t="s">
        <v>32</v>
      </c>
      <c r="E1362" s="2">
        <v>45339.392627314817</v>
      </c>
      <c r="F1362" s="2">
        <v>45339.569016203714</v>
      </c>
      <c r="G1362" t="str">
        <f t="shared" si="106"/>
        <v>02</v>
      </c>
      <c r="H1362" t="str">
        <f t="shared" si="107"/>
        <v>17</v>
      </c>
      <c r="I1362">
        <v>319</v>
      </c>
      <c r="J1362">
        <f t="shared" si="108"/>
        <v>5.3166666666666664</v>
      </c>
      <c r="K1362" t="s">
        <v>54</v>
      </c>
      <c r="L1362" t="s">
        <v>33</v>
      </c>
      <c r="M1362" t="s">
        <v>23</v>
      </c>
      <c r="N1362" t="b">
        <v>1</v>
      </c>
      <c r="O1362">
        <f>_xlfn.XLOOKUP(B1362,Machine_Info!A:A,Machine_Info!E:E)</f>
        <v>22</v>
      </c>
      <c r="P1362">
        <f t="shared" si="105"/>
        <v>16.683333333333334</v>
      </c>
      <c r="Q1362">
        <f t="shared" si="109"/>
        <v>0.7583333333333333</v>
      </c>
    </row>
    <row r="1363" spans="1:17" x14ac:dyDescent="0.2">
      <c r="A1363" t="s">
        <v>1481</v>
      </c>
      <c r="B1363" t="s">
        <v>30</v>
      </c>
      <c r="C1363" t="s">
        <v>31</v>
      </c>
      <c r="D1363" t="s">
        <v>32</v>
      </c>
      <c r="E1363" s="2">
        <v>45339.393831018519</v>
      </c>
      <c r="F1363" s="2">
        <v>45339.395914351851</v>
      </c>
      <c r="G1363" t="str">
        <f t="shared" si="106"/>
        <v>02</v>
      </c>
      <c r="H1363" t="str">
        <f t="shared" si="107"/>
        <v>17</v>
      </c>
      <c r="I1363">
        <v>117</v>
      </c>
      <c r="J1363">
        <f t="shared" si="108"/>
        <v>1.95</v>
      </c>
      <c r="K1363" t="s">
        <v>38</v>
      </c>
      <c r="L1363" t="s">
        <v>112</v>
      </c>
      <c r="M1363" t="s">
        <v>34</v>
      </c>
      <c r="N1363" t="b">
        <v>0</v>
      </c>
      <c r="O1363">
        <f>_xlfn.XLOOKUP(B1363,Machine_Info!A:A,Machine_Info!E:E)</f>
        <v>22</v>
      </c>
      <c r="P1363">
        <f t="shared" si="105"/>
        <v>20.05</v>
      </c>
      <c r="Q1363">
        <f t="shared" si="109"/>
        <v>0.91136363636363638</v>
      </c>
    </row>
    <row r="1364" spans="1:17" x14ac:dyDescent="0.2">
      <c r="A1364" t="s">
        <v>1482</v>
      </c>
      <c r="B1364" t="s">
        <v>84</v>
      </c>
      <c r="C1364" t="s">
        <v>85</v>
      </c>
      <c r="D1364" t="s">
        <v>27</v>
      </c>
      <c r="E1364" s="2">
        <v>45339.453738425917</v>
      </c>
      <c r="F1364" s="2">
        <v>45339.480821759258</v>
      </c>
      <c r="G1364" t="str">
        <f t="shared" si="106"/>
        <v>02</v>
      </c>
      <c r="H1364" t="str">
        <f t="shared" si="107"/>
        <v>17</v>
      </c>
      <c r="I1364">
        <v>166</v>
      </c>
      <c r="J1364">
        <f t="shared" si="108"/>
        <v>2.7666666666666666</v>
      </c>
      <c r="K1364" t="s">
        <v>21</v>
      </c>
      <c r="L1364" t="s">
        <v>112</v>
      </c>
      <c r="M1364" t="s">
        <v>34</v>
      </c>
      <c r="N1364" t="b">
        <v>1</v>
      </c>
      <c r="O1364">
        <f>_xlfn.XLOOKUP(B1364,Machine_Info!A:A,Machine_Info!E:E)</f>
        <v>22</v>
      </c>
      <c r="P1364">
        <f t="shared" si="105"/>
        <v>19.233333333333334</v>
      </c>
      <c r="Q1364">
        <f t="shared" si="109"/>
        <v>0.87424242424242427</v>
      </c>
    </row>
    <row r="1365" spans="1:17" x14ac:dyDescent="0.2">
      <c r="A1365" t="s">
        <v>1483</v>
      </c>
      <c r="B1365" t="s">
        <v>49</v>
      </c>
      <c r="C1365" t="s">
        <v>50</v>
      </c>
      <c r="D1365" t="s">
        <v>20</v>
      </c>
      <c r="E1365" s="2">
        <v>45339.542708333327</v>
      </c>
      <c r="F1365" s="2">
        <v>45339.667013888888</v>
      </c>
      <c r="G1365" t="str">
        <f t="shared" si="106"/>
        <v>02</v>
      </c>
      <c r="H1365" t="str">
        <f t="shared" si="107"/>
        <v>17</v>
      </c>
      <c r="I1365">
        <v>1001</v>
      </c>
      <c r="J1365">
        <f t="shared" si="108"/>
        <v>16.683333333333334</v>
      </c>
      <c r="K1365" t="s">
        <v>38</v>
      </c>
      <c r="L1365" t="s">
        <v>112</v>
      </c>
      <c r="M1365" t="s">
        <v>34</v>
      </c>
      <c r="N1365" t="b">
        <v>0</v>
      </c>
      <c r="O1365">
        <f>_xlfn.XLOOKUP(B1365,Machine_Info!A:A,Machine_Info!E:E)</f>
        <v>22</v>
      </c>
      <c r="P1365">
        <f t="shared" si="105"/>
        <v>5.3166666666666664</v>
      </c>
      <c r="Q1365">
        <f t="shared" si="109"/>
        <v>0.24166666666666667</v>
      </c>
    </row>
    <row r="1366" spans="1:17" x14ac:dyDescent="0.2">
      <c r="A1366" t="s">
        <v>1484</v>
      </c>
      <c r="B1366" t="s">
        <v>174</v>
      </c>
      <c r="C1366" t="s">
        <v>175</v>
      </c>
      <c r="D1366" t="s">
        <v>59</v>
      </c>
      <c r="E1366" s="2">
        <v>45339.622812499998</v>
      </c>
      <c r="F1366" s="2">
        <v>45340.117951388893</v>
      </c>
      <c r="G1366" t="str">
        <f t="shared" si="106"/>
        <v>02</v>
      </c>
      <c r="H1366" t="str">
        <f t="shared" si="107"/>
        <v>17</v>
      </c>
      <c r="I1366">
        <v>45</v>
      </c>
      <c r="J1366">
        <f t="shared" si="108"/>
        <v>0.75</v>
      </c>
      <c r="K1366" t="s">
        <v>28</v>
      </c>
      <c r="L1366" t="s">
        <v>112</v>
      </c>
      <c r="M1366" t="s">
        <v>34</v>
      </c>
      <c r="N1366" t="b">
        <v>0</v>
      </c>
      <c r="O1366">
        <f>_xlfn.XLOOKUP(B1366,Machine_Info!A:A,Machine_Info!E:E)</f>
        <v>14</v>
      </c>
      <c r="P1366">
        <f t="shared" si="105"/>
        <v>13.25</v>
      </c>
      <c r="Q1366">
        <f t="shared" si="109"/>
        <v>0.9464285714285714</v>
      </c>
    </row>
    <row r="1367" spans="1:17" x14ac:dyDescent="0.2">
      <c r="A1367" t="s">
        <v>1485</v>
      </c>
      <c r="B1367" t="s">
        <v>171</v>
      </c>
      <c r="C1367" t="s">
        <v>172</v>
      </c>
      <c r="D1367" t="s">
        <v>32</v>
      </c>
      <c r="E1367" s="2">
        <v>45339.668703703697</v>
      </c>
      <c r="F1367" s="2">
        <v>45339.828425925924</v>
      </c>
      <c r="G1367" t="str">
        <f t="shared" si="106"/>
        <v>02</v>
      </c>
      <c r="H1367" t="str">
        <f t="shared" si="107"/>
        <v>17</v>
      </c>
      <c r="I1367">
        <v>125</v>
      </c>
      <c r="J1367">
        <f t="shared" si="108"/>
        <v>2.0833333333333335</v>
      </c>
      <c r="K1367" t="s">
        <v>71</v>
      </c>
      <c r="L1367" t="s">
        <v>33</v>
      </c>
      <c r="M1367" t="s">
        <v>23</v>
      </c>
      <c r="N1367" t="b">
        <v>1</v>
      </c>
      <c r="O1367">
        <f>_xlfn.XLOOKUP(B1367,Machine_Info!A:A,Machine_Info!E:E)</f>
        <v>16</v>
      </c>
      <c r="P1367">
        <f t="shared" si="105"/>
        <v>13.916666666666666</v>
      </c>
      <c r="Q1367">
        <f t="shared" si="109"/>
        <v>0.86979166666666663</v>
      </c>
    </row>
    <row r="1368" spans="1:17" x14ac:dyDescent="0.2">
      <c r="A1368" t="s">
        <v>1486</v>
      </c>
      <c r="B1368" t="s">
        <v>92</v>
      </c>
      <c r="C1368" t="s">
        <v>93</v>
      </c>
      <c r="D1368" t="s">
        <v>59</v>
      </c>
      <c r="E1368" s="2">
        <v>45339.689988425933</v>
      </c>
      <c r="F1368" s="2">
        <v>45339.787210648137</v>
      </c>
      <c r="G1368" t="str">
        <f t="shared" si="106"/>
        <v>02</v>
      </c>
      <c r="H1368" t="str">
        <f t="shared" si="107"/>
        <v>17</v>
      </c>
      <c r="I1368">
        <v>399</v>
      </c>
      <c r="J1368">
        <f t="shared" si="108"/>
        <v>6.65</v>
      </c>
      <c r="K1368" t="s">
        <v>54</v>
      </c>
      <c r="L1368" t="s">
        <v>112</v>
      </c>
      <c r="M1368" t="s">
        <v>34</v>
      </c>
      <c r="N1368" t="b">
        <v>1</v>
      </c>
      <c r="O1368">
        <f>_xlfn.XLOOKUP(B1368,Machine_Info!A:A,Machine_Info!E:E)</f>
        <v>20</v>
      </c>
      <c r="P1368">
        <f t="shared" si="105"/>
        <v>13.35</v>
      </c>
      <c r="Q1368">
        <f t="shared" si="109"/>
        <v>0.66749999999999998</v>
      </c>
    </row>
    <row r="1369" spans="1:17" x14ac:dyDescent="0.2">
      <c r="A1369" t="s">
        <v>1487</v>
      </c>
      <c r="B1369" t="s">
        <v>89</v>
      </c>
      <c r="C1369" t="s">
        <v>90</v>
      </c>
      <c r="D1369" t="s">
        <v>32</v>
      </c>
      <c r="E1369" s="2">
        <v>45339.715405092589</v>
      </c>
      <c r="F1369" s="2">
        <v>45339.720266203702</v>
      </c>
      <c r="G1369" t="str">
        <f t="shared" si="106"/>
        <v>02</v>
      </c>
      <c r="H1369" t="str">
        <f t="shared" si="107"/>
        <v>17</v>
      </c>
      <c r="I1369">
        <v>25</v>
      </c>
      <c r="J1369">
        <f t="shared" si="108"/>
        <v>0.41666666666666669</v>
      </c>
      <c r="K1369" t="s">
        <v>54</v>
      </c>
      <c r="L1369" t="s">
        <v>33</v>
      </c>
      <c r="M1369" t="s">
        <v>23</v>
      </c>
      <c r="N1369" t="b">
        <v>1</v>
      </c>
      <c r="O1369">
        <f>_xlfn.XLOOKUP(B1369,Machine_Info!A:A,Machine_Info!E:E)</f>
        <v>14</v>
      </c>
      <c r="P1369">
        <f t="shared" si="105"/>
        <v>13.583333333333334</v>
      </c>
      <c r="Q1369">
        <f t="shared" si="109"/>
        <v>0.97023809523809523</v>
      </c>
    </row>
    <row r="1370" spans="1:17" x14ac:dyDescent="0.2">
      <c r="A1370" t="s">
        <v>1488</v>
      </c>
      <c r="B1370" t="s">
        <v>202</v>
      </c>
      <c r="C1370" t="s">
        <v>203</v>
      </c>
      <c r="D1370" t="s">
        <v>32</v>
      </c>
      <c r="E1370" s="2">
        <v>45339.747025462973</v>
      </c>
      <c r="F1370" s="2">
        <v>45339.754664351851</v>
      </c>
      <c r="G1370" t="str">
        <f t="shared" si="106"/>
        <v>02</v>
      </c>
      <c r="H1370" t="str">
        <f t="shared" si="107"/>
        <v>17</v>
      </c>
      <c r="I1370">
        <v>201</v>
      </c>
      <c r="J1370">
        <f t="shared" si="108"/>
        <v>3.35</v>
      </c>
      <c r="K1370" t="s">
        <v>103</v>
      </c>
      <c r="L1370" t="s">
        <v>10155</v>
      </c>
      <c r="M1370" t="s">
        <v>44</v>
      </c>
      <c r="N1370" t="b">
        <v>0</v>
      </c>
      <c r="O1370">
        <f>_xlfn.XLOOKUP(B1370,Machine_Info!A:A,Machine_Info!E:E)</f>
        <v>22</v>
      </c>
      <c r="P1370">
        <f t="shared" si="105"/>
        <v>18.649999999999999</v>
      </c>
      <c r="Q1370">
        <f t="shared" si="109"/>
        <v>0.84772727272727266</v>
      </c>
    </row>
    <row r="1371" spans="1:17" x14ac:dyDescent="0.2">
      <c r="A1371" t="s">
        <v>1489</v>
      </c>
      <c r="B1371" t="s">
        <v>99</v>
      </c>
      <c r="C1371" t="s">
        <v>100</v>
      </c>
      <c r="D1371" t="s">
        <v>32</v>
      </c>
      <c r="E1371" s="2">
        <v>45339.798009259262</v>
      </c>
      <c r="F1371" s="2">
        <v>45339.817453703698</v>
      </c>
      <c r="G1371" t="str">
        <f t="shared" si="106"/>
        <v>02</v>
      </c>
      <c r="H1371" t="str">
        <f t="shared" si="107"/>
        <v>17</v>
      </c>
      <c r="I1371">
        <v>266</v>
      </c>
      <c r="J1371">
        <f t="shared" si="108"/>
        <v>4.4333333333333336</v>
      </c>
      <c r="K1371" t="s">
        <v>54</v>
      </c>
      <c r="L1371" t="s">
        <v>112</v>
      </c>
      <c r="M1371" t="s">
        <v>34</v>
      </c>
      <c r="N1371" t="b">
        <v>1</v>
      </c>
      <c r="O1371">
        <f>_xlfn.XLOOKUP(B1371,Machine_Info!A:A,Machine_Info!E:E)</f>
        <v>16</v>
      </c>
      <c r="P1371">
        <f t="shared" si="105"/>
        <v>11.566666666666666</v>
      </c>
      <c r="Q1371">
        <f t="shared" si="109"/>
        <v>0.72291666666666665</v>
      </c>
    </row>
    <row r="1372" spans="1:17" x14ac:dyDescent="0.2">
      <c r="A1372" t="s">
        <v>1490</v>
      </c>
      <c r="B1372" t="s">
        <v>152</v>
      </c>
      <c r="C1372" t="s">
        <v>153</v>
      </c>
      <c r="D1372" t="s">
        <v>27</v>
      </c>
      <c r="E1372" s="2">
        <v>45339.860613425917</v>
      </c>
      <c r="F1372" s="2">
        <v>45339.886307870373</v>
      </c>
      <c r="G1372" t="str">
        <f t="shared" si="106"/>
        <v>02</v>
      </c>
      <c r="H1372" t="str">
        <f t="shared" si="107"/>
        <v>17</v>
      </c>
      <c r="I1372">
        <v>386</v>
      </c>
      <c r="J1372">
        <f t="shared" si="108"/>
        <v>6.4333333333333336</v>
      </c>
      <c r="K1372" t="s">
        <v>38</v>
      </c>
      <c r="L1372" t="s">
        <v>10155</v>
      </c>
      <c r="M1372" t="s">
        <v>44</v>
      </c>
      <c r="N1372" t="b">
        <v>0</v>
      </c>
      <c r="O1372">
        <f>_xlfn.XLOOKUP(B1372,Machine_Info!A:A,Machine_Info!E:E)</f>
        <v>18</v>
      </c>
      <c r="P1372">
        <f t="shared" si="105"/>
        <v>11.566666666666666</v>
      </c>
      <c r="Q1372">
        <f t="shared" si="109"/>
        <v>0.6425925925925926</v>
      </c>
    </row>
    <row r="1373" spans="1:17" x14ac:dyDescent="0.2">
      <c r="A1373" t="s">
        <v>1491</v>
      </c>
      <c r="B1373" t="s">
        <v>25</v>
      </c>
      <c r="C1373" t="s">
        <v>26</v>
      </c>
      <c r="D1373" t="s">
        <v>27</v>
      </c>
      <c r="E1373" s="2">
        <v>45339.928460648152</v>
      </c>
      <c r="F1373" s="2">
        <v>45339.931238425917</v>
      </c>
      <c r="G1373" t="str">
        <f t="shared" si="106"/>
        <v>02</v>
      </c>
      <c r="H1373" t="str">
        <f t="shared" si="107"/>
        <v>17</v>
      </c>
      <c r="I1373">
        <v>1159</v>
      </c>
      <c r="J1373">
        <f t="shared" si="108"/>
        <v>19.316666666666666</v>
      </c>
      <c r="K1373" t="s">
        <v>38</v>
      </c>
      <c r="L1373" t="s">
        <v>112</v>
      </c>
      <c r="M1373" t="s">
        <v>34</v>
      </c>
      <c r="N1373" t="b">
        <v>0</v>
      </c>
      <c r="O1373">
        <f>_xlfn.XLOOKUP(B1373,Machine_Info!A:A,Machine_Info!E:E)</f>
        <v>22</v>
      </c>
      <c r="P1373">
        <f t="shared" si="105"/>
        <v>2.6833333333333336</v>
      </c>
      <c r="Q1373">
        <f t="shared" si="109"/>
        <v>0.12196969696969698</v>
      </c>
    </row>
    <row r="1374" spans="1:17" x14ac:dyDescent="0.2">
      <c r="A1374" t="s">
        <v>1492</v>
      </c>
      <c r="B1374" t="s">
        <v>116</v>
      </c>
      <c r="C1374" t="s">
        <v>117</v>
      </c>
      <c r="D1374" t="s">
        <v>20</v>
      </c>
      <c r="E1374" s="2">
        <v>45339.948483796303</v>
      </c>
      <c r="F1374" s="2">
        <v>45340.059594907398</v>
      </c>
      <c r="G1374" t="str">
        <f t="shared" si="106"/>
        <v>02</v>
      </c>
      <c r="H1374" t="str">
        <f t="shared" si="107"/>
        <v>17</v>
      </c>
      <c r="I1374">
        <v>383</v>
      </c>
      <c r="J1374">
        <f t="shared" si="108"/>
        <v>6.3833333333333337</v>
      </c>
      <c r="K1374" t="s">
        <v>38</v>
      </c>
      <c r="L1374" t="s">
        <v>33</v>
      </c>
      <c r="M1374" t="s">
        <v>23</v>
      </c>
      <c r="N1374" t="b">
        <v>0</v>
      </c>
      <c r="O1374">
        <f>_xlfn.XLOOKUP(B1374,Machine_Info!A:A,Machine_Info!E:E)</f>
        <v>16</v>
      </c>
      <c r="P1374">
        <f t="shared" si="105"/>
        <v>9.6166666666666671</v>
      </c>
      <c r="Q1374">
        <f t="shared" si="109"/>
        <v>0.6010416666666667</v>
      </c>
    </row>
    <row r="1375" spans="1:17" x14ac:dyDescent="0.2">
      <c r="A1375" t="s">
        <v>1493</v>
      </c>
      <c r="B1375" t="s">
        <v>163</v>
      </c>
      <c r="C1375" t="s">
        <v>164</v>
      </c>
      <c r="D1375" t="s">
        <v>32</v>
      </c>
      <c r="E1375" s="2">
        <v>45339.975497685176</v>
      </c>
      <c r="F1375" s="2">
        <v>45339.991469907407</v>
      </c>
      <c r="G1375" t="str">
        <f t="shared" si="106"/>
        <v>02</v>
      </c>
      <c r="H1375" t="str">
        <f t="shared" si="107"/>
        <v>17</v>
      </c>
      <c r="I1375">
        <v>364</v>
      </c>
      <c r="J1375">
        <f t="shared" si="108"/>
        <v>6.0666666666666664</v>
      </c>
      <c r="K1375" t="s">
        <v>46</v>
      </c>
      <c r="L1375" t="s">
        <v>33</v>
      </c>
      <c r="M1375" t="s">
        <v>23</v>
      </c>
      <c r="N1375" t="b">
        <v>0</v>
      </c>
      <c r="O1375">
        <f>_xlfn.XLOOKUP(B1375,Machine_Info!A:A,Machine_Info!E:E)</f>
        <v>20</v>
      </c>
      <c r="P1375">
        <f t="shared" si="105"/>
        <v>13.933333333333334</v>
      </c>
      <c r="Q1375">
        <f t="shared" si="109"/>
        <v>0.69666666666666666</v>
      </c>
    </row>
    <row r="1376" spans="1:17" x14ac:dyDescent="0.2">
      <c r="A1376" t="s">
        <v>1494</v>
      </c>
      <c r="B1376" t="s">
        <v>25</v>
      </c>
      <c r="C1376" t="s">
        <v>26</v>
      </c>
      <c r="D1376" t="s">
        <v>27</v>
      </c>
      <c r="E1376" s="2">
        <v>45340.014456018522</v>
      </c>
      <c r="F1376" s="2">
        <v>45340.022094907406</v>
      </c>
      <c r="G1376" t="str">
        <f t="shared" si="106"/>
        <v>02</v>
      </c>
      <c r="H1376" t="str">
        <f t="shared" si="107"/>
        <v>18</v>
      </c>
      <c r="I1376">
        <v>1254</v>
      </c>
      <c r="J1376">
        <f t="shared" si="108"/>
        <v>20.9</v>
      </c>
      <c r="K1376" t="s">
        <v>38</v>
      </c>
      <c r="L1376" t="s">
        <v>112</v>
      </c>
      <c r="M1376" t="s">
        <v>34</v>
      </c>
      <c r="N1376" t="b">
        <v>0</v>
      </c>
      <c r="O1376">
        <f>_xlfn.XLOOKUP(B1376,Machine_Info!A:A,Machine_Info!E:E)</f>
        <v>22</v>
      </c>
      <c r="P1376">
        <f t="shared" si="105"/>
        <v>1.1000000000000014</v>
      </c>
      <c r="Q1376">
        <f t="shared" si="109"/>
        <v>5.0000000000000065E-2</v>
      </c>
    </row>
    <row r="1377" spans="1:17" x14ac:dyDescent="0.2">
      <c r="A1377" t="s">
        <v>1495</v>
      </c>
      <c r="B1377" t="s">
        <v>69</v>
      </c>
      <c r="C1377" t="s">
        <v>70</v>
      </c>
      <c r="D1377" t="s">
        <v>27</v>
      </c>
      <c r="E1377" s="2">
        <v>45340.033587962957</v>
      </c>
      <c r="F1377" s="2">
        <v>45340.05164351852</v>
      </c>
      <c r="G1377" t="str">
        <f t="shared" si="106"/>
        <v>02</v>
      </c>
      <c r="H1377" t="str">
        <f t="shared" si="107"/>
        <v>18</v>
      </c>
      <c r="I1377">
        <v>114</v>
      </c>
      <c r="J1377">
        <f t="shared" si="108"/>
        <v>1.9</v>
      </c>
      <c r="K1377" t="s">
        <v>103</v>
      </c>
      <c r="L1377" t="s">
        <v>10155</v>
      </c>
      <c r="M1377" t="s">
        <v>44</v>
      </c>
      <c r="N1377" t="b">
        <v>0</v>
      </c>
      <c r="O1377">
        <f>_xlfn.XLOOKUP(B1377,Machine_Info!A:A,Machine_Info!E:E)</f>
        <v>16</v>
      </c>
      <c r="P1377">
        <f t="shared" si="105"/>
        <v>14.1</v>
      </c>
      <c r="Q1377">
        <f t="shared" si="109"/>
        <v>0.88124999999999998</v>
      </c>
    </row>
    <row r="1378" spans="1:17" x14ac:dyDescent="0.2">
      <c r="A1378" t="s">
        <v>1496</v>
      </c>
      <c r="B1378" t="s">
        <v>135</v>
      </c>
      <c r="C1378" t="s">
        <v>136</v>
      </c>
      <c r="D1378" t="s">
        <v>32</v>
      </c>
      <c r="E1378" s="2">
        <v>45340.052928240737</v>
      </c>
      <c r="F1378" s="2">
        <v>45340.152233796303</v>
      </c>
      <c r="G1378" t="str">
        <f t="shared" si="106"/>
        <v>02</v>
      </c>
      <c r="H1378" t="str">
        <f t="shared" si="107"/>
        <v>18</v>
      </c>
      <c r="I1378">
        <v>213</v>
      </c>
      <c r="J1378">
        <f t="shared" si="108"/>
        <v>3.55</v>
      </c>
      <c r="K1378" t="s">
        <v>46</v>
      </c>
      <c r="L1378" t="s">
        <v>10155</v>
      </c>
      <c r="M1378" t="s">
        <v>44</v>
      </c>
      <c r="N1378" t="b">
        <v>0</v>
      </c>
      <c r="O1378">
        <f>_xlfn.XLOOKUP(B1378,Machine_Info!A:A,Machine_Info!E:E)</f>
        <v>20</v>
      </c>
      <c r="P1378">
        <f t="shared" si="105"/>
        <v>16.45</v>
      </c>
      <c r="Q1378">
        <f t="shared" si="109"/>
        <v>0.82250000000000001</v>
      </c>
    </row>
    <row r="1379" spans="1:17" x14ac:dyDescent="0.2">
      <c r="A1379" t="s">
        <v>1497</v>
      </c>
      <c r="B1379" t="s">
        <v>78</v>
      </c>
      <c r="C1379" t="s">
        <v>79</v>
      </c>
      <c r="D1379" t="s">
        <v>32</v>
      </c>
      <c r="E1379" s="2">
        <v>45340.055868055562</v>
      </c>
      <c r="F1379" s="2">
        <v>45340.058645833327</v>
      </c>
      <c r="G1379" t="str">
        <f t="shared" si="106"/>
        <v>02</v>
      </c>
      <c r="H1379" t="str">
        <f t="shared" si="107"/>
        <v>18</v>
      </c>
      <c r="I1379">
        <v>379</v>
      </c>
      <c r="J1379">
        <f t="shared" si="108"/>
        <v>6.3166666666666664</v>
      </c>
      <c r="K1379" t="s">
        <v>71</v>
      </c>
      <c r="L1379" t="s">
        <v>33</v>
      </c>
      <c r="M1379" t="s">
        <v>23</v>
      </c>
      <c r="N1379" t="b">
        <v>1</v>
      </c>
      <c r="O1379">
        <f>_xlfn.XLOOKUP(B1379,Machine_Info!A:A,Machine_Info!E:E)</f>
        <v>22</v>
      </c>
      <c r="P1379">
        <f t="shared" si="105"/>
        <v>15.683333333333334</v>
      </c>
      <c r="Q1379">
        <f t="shared" si="109"/>
        <v>0.71287878787878789</v>
      </c>
    </row>
    <row r="1380" spans="1:17" x14ac:dyDescent="0.2">
      <c r="A1380" t="s">
        <v>1498</v>
      </c>
      <c r="B1380" t="s">
        <v>174</v>
      </c>
      <c r="C1380" t="s">
        <v>175</v>
      </c>
      <c r="D1380" t="s">
        <v>59</v>
      </c>
      <c r="E1380" s="2">
        <v>45340.111550925933</v>
      </c>
      <c r="F1380" s="2">
        <v>45340.146967592591</v>
      </c>
      <c r="G1380" t="str">
        <f t="shared" si="106"/>
        <v>02</v>
      </c>
      <c r="H1380" t="str">
        <f t="shared" si="107"/>
        <v>18</v>
      </c>
      <c r="I1380">
        <v>43</v>
      </c>
      <c r="J1380">
        <f t="shared" si="108"/>
        <v>0.71666666666666667</v>
      </c>
      <c r="K1380" t="s">
        <v>38</v>
      </c>
      <c r="L1380" t="s">
        <v>10155</v>
      </c>
      <c r="M1380" t="s">
        <v>44</v>
      </c>
      <c r="N1380" t="b">
        <v>0</v>
      </c>
      <c r="O1380">
        <f>_xlfn.XLOOKUP(B1380,Machine_Info!A:A,Machine_Info!E:E)</f>
        <v>14</v>
      </c>
      <c r="P1380">
        <f t="shared" si="105"/>
        <v>13.283333333333333</v>
      </c>
      <c r="Q1380">
        <f t="shared" si="109"/>
        <v>0.94880952380952377</v>
      </c>
    </row>
    <row r="1381" spans="1:17" x14ac:dyDescent="0.2">
      <c r="A1381" t="s">
        <v>1499</v>
      </c>
      <c r="B1381" t="s">
        <v>78</v>
      </c>
      <c r="C1381" t="s">
        <v>79</v>
      </c>
      <c r="D1381" t="s">
        <v>32</v>
      </c>
      <c r="E1381" s="2">
        <v>45340.153935185182</v>
      </c>
      <c r="F1381" s="2">
        <v>45340.163657407407</v>
      </c>
      <c r="G1381" t="str">
        <f t="shared" si="106"/>
        <v>02</v>
      </c>
      <c r="H1381" t="str">
        <f t="shared" si="107"/>
        <v>18</v>
      </c>
      <c r="I1381">
        <v>607</v>
      </c>
      <c r="J1381">
        <f t="shared" si="108"/>
        <v>10.116666666666667</v>
      </c>
      <c r="K1381" t="s">
        <v>76</v>
      </c>
      <c r="L1381" t="s">
        <v>112</v>
      </c>
      <c r="M1381" t="s">
        <v>34</v>
      </c>
      <c r="N1381" t="b">
        <v>0</v>
      </c>
      <c r="O1381">
        <f>_xlfn.XLOOKUP(B1381,Machine_Info!A:A,Machine_Info!E:E)</f>
        <v>22</v>
      </c>
      <c r="P1381">
        <f t="shared" si="105"/>
        <v>11.883333333333333</v>
      </c>
      <c r="Q1381">
        <f t="shared" si="109"/>
        <v>0.54015151515151516</v>
      </c>
    </row>
    <row r="1382" spans="1:17" x14ac:dyDescent="0.2">
      <c r="A1382" t="s">
        <v>1500</v>
      </c>
      <c r="B1382" t="s">
        <v>63</v>
      </c>
      <c r="C1382" t="s">
        <v>64</v>
      </c>
      <c r="D1382" t="s">
        <v>32</v>
      </c>
      <c r="E1382" s="2">
        <v>45340.164965277778</v>
      </c>
      <c r="F1382" s="2">
        <v>45340.319131944438</v>
      </c>
      <c r="G1382" t="str">
        <f t="shared" si="106"/>
        <v>02</v>
      </c>
      <c r="H1382" t="str">
        <f t="shared" si="107"/>
        <v>18</v>
      </c>
      <c r="I1382">
        <v>77</v>
      </c>
      <c r="J1382">
        <f t="shared" si="108"/>
        <v>1.2833333333333334</v>
      </c>
      <c r="K1382" t="s">
        <v>54</v>
      </c>
      <c r="L1382" t="s">
        <v>10155</v>
      </c>
      <c r="M1382" t="s">
        <v>44</v>
      </c>
      <c r="N1382" t="b">
        <v>1</v>
      </c>
      <c r="O1382">
        <f>_xlfn.XLOOKUP(B1382,Machine_Info!A:A,Machine_Info!E:E)</f>
        <v>20</v>
      </c>
      <c r="P1382">
        <f t="shared" si="105"/>
        <v>18.716666666666665</v>
      </c>
      <c r="Q1382">
        <f t="shared" si="109"/>
        <v>0.93583333333333329</v>
      </c>
    </row>
    <row r="1383" spans="1:17" x14ac:dyDescent="0.2">
      <c r="A1383" t="s">
        <v>1501</v>
      </c>
      <c r="B1383" t="s">
        <v>25</v>
      </c>
      <c r="C1383" t="s">
        <v>26</v>
      </c>
      <c r="D1383" t="s">
        <v>27</v>
      </c>
      <c r="E1383" s="2">
        <v>45340.170752314807</v>
      </c>
      <c r="F1383" s="2">
        <v>45340.228391203702</v>
      </c>
      <c r="G1383" t="str">
        <f t="shared" si="106"/>
        <v>02</v>
      </c>
      <c r="H1383" t="str">
        <f t="shared" si="107"/>
        <v>18</v>
      </c>
      <c r="I1383">
        <v>1254</v>
      </c>
      <c r="J1383">
        <f t="shared" si="108"/>
        <v>20.9</v>
      </c>
      <c r="K1383" t="s">
        <v>28</v>
      </c>
      <c r="L1383" t="s">
        <v>10155</v>
      </c>
      <c r="M1383" t="s">
        <v>44</v>
      </c>
      <c r="N1383" t="b">
        <v>0</v>
      </c>
      <c r="O1383">
        <f>_xlfn.XLOOKUP(B1383,Machine_Info!A:A,Machine_Info!E:E)</f>
        <v>22</v>
      </c>
      <c r="P1383">
        <f t="shared" si="105"/>
        <v>1.1000000000000014</v>
      </c>
      <c r="Q1383">
        <f t="shared" si="109"/>
        <v>5.0000000000000065E-2</v>
      </c>
    </row>
    <row r="1384" spans="1:17" x14ac:dyDescent="0.2">
      <c r="A1384" t="s">
        <v>1502</v>
      </c>
      <c r="B1384" t="s">
        <v>89</v>
      </c>
      <c r="C1384" t="s">
        <v>90</v>
      </c>
      <c r="D1384" t="s">
        <v>32</v>
      </c>
      <c r="E1384" s="2">
        <v>45340.185046296298</v>
      </c>
      <c r="F1384" s="2">
        <v>45340.486435185187</v>
      </c>
      <c r="G1384" t="str">
        <f t="shared" si="106"/>
        <v>02</v>
      </c>
      <c r="H1384" t="str">
        <f t="shared" si="107"/>
        <v>18</v>
      </c>
      <c r="I1384">
        <v>157</v>
      </c>
      <c r="J1384">
        <f t="shared" si="108"/>
        <v>2.6166666666666667</v>
      </c>
      <c r="K1384" t="s">
        <v>38</v>
      </c>
      <c r="L1384" t="s">
        <v>10155</v>
      </c>
      <c r="M1384" t="s">
        <v>44</v>
      </c>
      <c r="N1384" t="b">
        <v>0</v>
      </c>
      <c r="O1384">
        <f>_xlfn.XLOOKUP(B1384,Machine_Info!A:A,Machine_Info!E:E)</f>
        <v>14</v>
      </c>
      <c r="P1384">
        <f t="shared" si="105"/>
        <v>11.383333333333333</v>
      </c>
      <c r="Q1384">
        <f t="shared" si="109"/>
        <v>0.81309523809523809</v>
      </c>
    </row>
    <row r="1385" spans="1:17" x14ac:dyDescent="0.2">
      <c r="A1385" t="s">
        <v>1503</v>
      </c>
      <c r="B1385" t="s">
        <v>36</v>
      </c>
      <c r="C1385" t="s">
        <v>37</v>
      </c>
      <c r="D1385" t="s">
        <v>20</v>
      </c>
      <c r="E1385" s="2">
        <v>45340.198634259257</v>
      </c>
      <c r="F1385" s="2">
        <v>45340.215995370367</v>
      </c>
      <c r="G1385" t="str">
        <f t="shared" si="106"/>
        <v>02</v>
      </c>
      <c r="H1385" t="str">
        <f t="shared" si="107"/>
        <v>18</v>
      </c>
      <c r="I1385">
        <v>1026</v>
      </c>
      <c r="J1385">
        <f t="shared" si="108"/>
        <v>17.100000000000001</v>
      </c>
      <c r="K1385" t="s">
        <v>28</v>
      </c>
      <c r="L1385" t="s">
        <v>10155</v>
      </c>
      <c r="M1385" t="s">
        <v>44</v>
      </c>
      <c r="N1385" t="b">
        <v>0</v>
      </c>
      <c r="O1385">
        <f>_xlfn.XLOOKUP(B1385,Machine_Info!A:A,Machine_Info!E:E)</f>
        <v>18</v>
      </c>
      <c r="P1385">
        <f t="shared" si="105"/>
        <v>0.89999999999999858</v>
      </c>
      <c r="Q1385">
        <f t="shared" si="109"/>
        <v>4.999999999999992E-2</v>
      </c>
    </row>
    <row r="1386" spans="1:17" x14ac:dyDescent="0.2">
      <c r="A1386" t="s">
        <v>1504</v>
      </c>
      <c r="B1386" t="s">
        <v>92</v>
      </c>
      <c r="C1386" t="s">
        <v>93</v>
      </c>
      <c r="D1386" t="s">
        <v>59</v>
      </c>
      <c r="E1386" s="2">
        <v>45340.208321759259</v>
      </c>
      <c r="F1386" s="2">
        <v>45340.237488425933</v>
      </c>
      <c r="G1386" t="str">
        <f t="shared" si="106"/>
        <v>02</v>
      </c>
      <c r="H1386" t="str">
        <f t="shared" si="107"/>
        <v>18</v>
      </c>
      <c r="I1386">
        <v>266</v>
      </c>
      <c r="J1386">
        <f t="shared" si="108"/>
        <v>4.4333333333333336</v>
      </c>
      <c r="K1386" t="s">
        <v>103</v>
      </c>
      <c r="L1386" t="s">
        <v>10155</v>
      </c>
      <c r="M1386" t="s">
        <v>44</v>
      </c>
      <c r="N1386" t="b">
        <v>0</v>
      </c>
      <c r="O1386">
        <f>_xlfn.XLOOKUP(B1386,Machine_Info!A:A,Machine_Info!E:E)</f>
        <v>20</v>
      </c>
      <c r="P1386">
        <f t="shared" si="105"/>
        <v>15.566666666666666</v>
      </c>
      <c r="Q1386">
        <f t="shared" si="109"/>
        <v>0.77833333333333332</v>
      </c>
    </row>
    <row r="1387" spans="1:17" x14ac:dyDescent="0.2">
      <c r="A1387" t="s">
        <v>1505</v>
      </c>
      <c r="B1387" t="s">
        <v>202</v>
      </c>
      <c r="C1387" t="s">
        <v>203</v>
      </c>
      <c r="D1387" t="s">
        <v>32</v>
      </c>
      <c r="E1387" s="2">
        <v>45340.23364583333</v>
      </c>
      <c r="F1387" s="2">
        <v>45340.307951388888</v>
      </c>
      <c r="G1387" t="str">
        <f t="shared" si="106"/>
        <v>02</v>
      </c>
      <c r="H1387" t="str">
        <f t="shared" si="107"/>
        <v>18</v>
      </c>
      <c r="I1387">
        <v>335</v>
      </c>
      <c r="J1387">
        <f t="shared" si="108"/>
        <v>5.583333333333333</v>
      </c>
      <c r="K1387" t="s">
        <v>54</v>
      </c>
      <c r="L1387" t="s">
        <v>33</v>
      </c>
      <c r="M1387" t="s">
        <v>23</v>
      </c>
      <c r="N1387" t="b">
        <v>1</v>
      </c>
      <c r="O1387">
        <f>_xlfn.XLOOKUP(B1387,Machine_Info!A:A,Machine_Info!E:E)</f>
        <v>22</v>
      </c>
      <c r="P1387">
        <f t="shared" si="105"/>
        <v>16.416666666666668</v>
      </c>
      <c r="Q1387">
        <f t="shared" si="109"/>
        <v>0.74621212121212122</v>
      </c>
    </row>
    <row r="1388" spans="1:17" x14ac:dyDescent="0.2">
      <c r="A1388" t="s">
        <v>1506</v>
      </c>
      <c r="B1388" t="s">
        <v>160</v>
      </c>
      <c r="C1388" t="s">
        <v>161</v>
      </c>
      <c r="D1388" t="s">
        <v>32</v>
      </c>
      <c r="E1388" s="2">
        <v>45340.250983796293</v>
      </c>
      <c r="F1388" s="2">
        <v>45340.47320601852</v>
      </c>
      <c r="G1388" t="str">
        <f t="shared" si="106"/>
        <v>02</v>
      </c>
      <c r="H1388" t="str">
        <f t="shared" si="107"/>
        <v>18</v>
      </c>
      <c r="I1388">
        <v>375</v>
      </c>
      <c r="J1388">
        <f t="shared" si="108"/>
        <v>6.25</v>
      </c>
      <c r="K1388" t="s">
        <v>54</v>
      </c>
      <c r="L1388" t="s">
        <v>112</v>
      </c>
      <c r="M1388" t="s">
        <v>34</v>
      </c>
      <c r="N1388" t="b">
        <v>1</v>
      </c>
      <c r="O1388">
        <f>_xlfn.XLOOKUP(B1388,Machine_Info!A:A,Machine_Info!E:E)</f>
        <v>20</v>
      </c>
      <c r="P1388">
        <f t="shared" si="105"/>
        <v>13.75</v>
      </c>
      <c r="Q1388">
        <f t="shared" si="109"/>
        <v>0.6875</v>
      </c>
    </row>
    <row r="1389" spans="1:17" x14ac:dyDescent="0.2">
      <c r="A1389" t="s">
        <v>1507</v>
      </c>
      <c r="B1389" t="s">
        <v>160</v>
      </c>
      <c r="C1389" t="s">
        <v>161</v>
      </c>
      <c r="D1389" t="s">
        <v>32</v>
      </c>
      <c r="E1389" s="2">
        <v>45340.289513888893</v>
      </c>
      <c r="F1389" s="2">
        <v>45340.336041666669</v>
      </c>
      <c r="G1389" t="str">
        <f t="shared" si="106"/>
        <v>02</v>
      </c>
      <c r="H1389" t="str">
        <f t="shared" si="107"/>
        <v>18</v>
      </c>
      <c r="I1389">
        <v>388</v>
      </c>
      <c r="J1389">
        <f t="shared" si="108"/>
        <v>6.4666666666666668</v>
      </c>
      <c r="K1389" t="s">
        <v>46</v>
      </c>
      <c r="L1389" t="s">
        <v>112</v>
      </c>
      <c r="M1389" t="s">
        <v>34</v>
      </c>
      <c r="N1389" t="b">
        <v>0</v>
      </c>
      <c r="O1389">
        <f>_xlfn.XLOOKUP(B1389,Machine_Info!A:A,Machine_Info!E:E)</f>
        <v>20</v>
      </c>
      <c r="P1389">
        <f t="shared" si="105"/>
        <v>13.533333333333333</v>
      </c>
      <c r="Q1389">
        <f t="shared" si="109"/>
        <v>0.67666666666666664</v>
      </c>
    </row>
    <row r="1390" spans="1:17" x14ac:dyDescent="0.2">
      <c r="A1390" t="s">
        <v>1508</v>
      </c>
      <c r="B1390" t="s">
        <v>63</v>
      </c>
      <c r="C1390" t="s">
        <v>64</v>
      </c>
      <c r="D1390" t="s">
        <v>32</v>
      </c>
      <c r="E1390" s="2">
        <v>45340.302094907413</v>
      </c>
      <c r="F1390" s="2">
        <v>45340.479178240741</v>
      </c>
      <c r="G1390" t="str">
        <f t="shared" si="106"/>
        <v>02</v>
      </c>
      <c r="H1390" t="str">
        <f t="shared" si="107"/>
        <v>18</v>
      </c>
      <c r="I1390">
        <v>156</v>
      </c>
      <c r="J1390">
        <f t="shared" si="108"/>
        <v>2.6</v>
      </c>
      <c r="K1390" t="s">
        <v>42</v>
      </c>
      <c r="L1390" t="s">
        <v>10155</v>
      </c>
      <c r="M1390" t="s">
        <v>44</v>
      </c>
      <c r="N1390" t="b">
        <v>0</v>
      </c>
      <c r="O1390">
        <f>_xlfn.XLOOKUP(B1390,Machine_Info!A:A,Machine_Info!E:E)</f>
        <v>20</v>
      </c>
      <c r="P1390">
        <f t="shared" si="105"/>
        <v>17.399999999999999</v>
      </c>
      <c r="Q1390">
        <f t="shared" si="109"/>
        <v>0.86999999999999988</v>
      </c>
    </row>
    <row r="1391" spans="1:17" x14ac:dyDescent="0.2">
      <c r="A1391" t="s">
        <v>1509</v>
      </c>
      <c r="B1391" t="s">
        <v>30</v>
      </c>
      <c r="C1391" t="s">
        <v>31</v>
      </c>
      <c r="D1391" t="s">
        <v>32</v>
      </c>
      <c r="E1391" s="2">
        <v>45340.323622685188</v>
      </c>
      <c r="F1391" s="2">
        <v>45340.337511574071</v>
      </c>
      <c r="G1391" t="str">
        <f t="shared" si="106"/>
        <v>02</v>
      </c>
      <c r="H1391" t="str">
        <f t="shared" si="107"/>
        <v>18</v>
      </c>
      <c r="I1391">
        <v>64</v>
      </c>
      <c r="J1391">
        <f t="shared" si="108"/>
        <v>1.0666666666666667</v>
      </c>
      <c r="K1391" t="s">
        <v>21</v>
      </c>
      <c r="L1391" t="s">
        <v>33</v>
      </c>
      <c r="M1391" t="s">
        <v>23</v>
      </c>
      <c r="N1391" t="b">
        <v>1</v>
      </c>
      <c r="O1391">
        <f>_xlfn.XLOOKUP(B1391,Machine_Info!A:A,Machine_Info!E:E)</f>
        <v>22</v>
      </c>
      <c r="P1391">
        <f t="shared" si="105"/>
        <v>20.933333333333334</v>
      </c>
      <c r="Q1391">
        <f t="shared" si="109"/>
        <v>0.95151515151515154</v>
      </c>
    </row>
    <row r="1392" spans="1:17" x14ac:dyDescent="0.2">
      <c r="A1392" t="s">
        <v>1510</v>
      </c>
      <c r="B1392" t="s">
        <v>92</v>
      </c>
      <c r="C1392" t="s">
        <v>93</v>
      </c>
      <c r="D1392" t="s">
        <v>59</v>
      </c>
      <c r="E1392" s="2">
        <v>45340.330925925933</v>
      </c>
      <c r="F1392" s="2">
        <v>45340.409398148149</v>
      </c>
      <c r="G1392" t="str">
        <f t="shared" si="106"/>
        <v>02</v>
      </c>
      <c r="H1392" t="str">
        <f t="shared" si="107"/>
        <v>18</v>
      </c>
      <c r="I1392">
        <v>449</v>
      </c>
      <c r="J1392">
        <f t="shared" si="108"/>
        <v>7.4833333333333334</v>
      </c>
      <c r="K1392" t="s">
        <v>21</v>
      </c>
      <c r="L1392" t="s">
        <v>33</v>
      </c>
      <c r="M1392" t="s">
        <v>23</v>
      </c>
      <c r="N1392" t="b">
        <v>1</v>
      </c>
      <c r="O1392">
        <f>_xlfn.XLOOKUP(B1392,Machine_Info!A:A,Machine_Info!E:E)</f>
        <v>20</v>
      </c>
      <c r="P1392">
        <f t="shared" si="105"/>
        <v>12.516666666666666</v>
      </c>
      <c r="Q1392">
        <f t="shared" si="109"/>
        <v>0.62583333333333324</v>
      </c>
    </row>
    <row r="1393" spans="1:17" x14ac:dyDescent="0.2">
      <c r="A1393" t="s">
        <v>1511</v>
      </c>
      <c r="B1393" t="s">
        <v>69</v>
      </c>
      <c r="C1393" t="s">
        <v>70</v>
      </c>
      <c r="D1393" t="s">
        <v>27</v>
      </c>
      <c r="E1393" s="2">
        <v>45340.437199074076</v>
      </c>
      <c r="F1393" s="2">
        <v>45340.519837962973</v>
      </c>
      <c r="G1393" t="str">
        <f t="shared" si="106"/>
        <v>02</v>
      </c>
      <c r="H1393" t="str">
        <f t="shared" si="107"/>
        <v>18</v>
      </c>
      <c r="I1393">
        <v>144</v>
      </c>
      <c r="J1393">
        <f t="shared" si="108"/>
        <v>2.4</v>
      </c>
      <c r="K1393" t="s">
        <v>42</v>
      </c>
      <c r="L1393" t="s">
        <v>112</v>
      </c>
      <c r="M1393" t="s">
        <v>34</v>
      </c>
      <c r="N1393" t="b">
        <v>0</v>
      </c>
      <c r="O1393">
        <f>_xlfn.XLOOKUP(B1393,Machine_Info!A:A,Machine_Info!E:E)</f>
        <v>16</v>
      </c>
      <c r="P1393">
        <f t="shared" si="105"/>
        <v>13.6</v>
      </c>
      <c r="Q1393">
        <f t="shared" si="109"/>
        <v>0.85</v>
      </c>
    </row>
    <row r="1394" spans="1:17" x14ac:dyDescent="0.2">
      <c r="A1394" t="s">
        <v>1512</v>
      </c>
      <c r="B1394" t="s">
        <v>135</v>
      </c>
      <c r="C1394" t="s">
        <v>136</v>
      </c>
      <c r="D1394" t="s">
        <v>32</v>
      </c>
      <c r="E1394" s="2">
        <v>45340.506458333337</v>
      </c>
      <c r="F1394" s="2">
        <v>45340.515486111108</v>
      </c>
      <c r="G1394" t="str">
        <f t="shared" si="106"/>
        <v>02</v>
      </c>
      <c r="H1394" t="str">
        <f t="shared" si="107"/>
        <v>18</v>
      </c>
      <c r="I1394">
        <v>115</v>
      </c>
      <c r="J1394">
        <f t="shared" si="108"/>
        <v>1.9166666666666667</v>
      </c>
      <c r="K1394" t="s">
        <v>60</v>
      </c>
      <c r="L1394" t="s">
        <v>10155</v>
      </c>
      <c r="M1394" t="s">
        <v>44</v>
      </c>
      <c r="N1394" t="b">
        <v>0</v>
      </c>
      <c r="O1394">
        <f>_xlfn.XLOOKUP(B1394,Machine_Info!A:A,Machine_Info!E:E)</f>
        <v>20</v>
      </c>
      <c r="P1394">
        <f t="shared" si="105"/>
        <v>18.083333333333332</v>
      </c>
      <c r="Q1394">
        <f t="shared" si="109"/>
        <v>0.90416666666666656</v>
      </c>
    </row>
    <row r="1395" spans="1:17" x14ac:dyDescent="0.2">
      <c r="A1395" t="s">
        <v>1513</v>
      </c>
      <c r="B1395" t="s">
        <v>66</v>
      </c>
      <c r="C1395" t="s">
        <v>67</v>
      </c>
      <c r="D1395" t="s">
        <v>32</v>
      </c>
      <c r="E1395" s="2">
        <v>45340.546724537038</v>
      </c>
      <c r="F1395" s="2">
        <v>45340.723807870367</v>
      </c>
      <c r="G1395" t="str">
        <f t="shared" si="106"/>
        <v>02</v>
      </c>
      <c r="H1395" t="str">
        <f t="shared" si="107"/>
        <v>18</v>
      </c>
      <c r="I1395">
        <v>127</v>
      </c>
      <c r="J1395">
        <f t="shared" si="108"/>
        <v>2.1166666666666667</v>
      </c>
      <c r="K1395" t="s">
        <v>54</v>
      </c>
      <c r="L1395" t="s">
        <v>33</v>
      </c>
      <c r="M1395" t="s">
        <v>23</v>
      </c>
      <c r="N1395" t="b">
        <v>1</v>
      </c>
      <c r="O1395">
        <f>_xlfn.XLOOKUP(B1395,Machine_Info!A:A,Machine_Info!E:E)</f>
        <v>14</v>
      </c>
      <c r="P1395">
        <f t="shared" si="105"/>
        <v>11.883333333333333</v>
      </c>
      <c r="Q1395">
        <f t="shared" si="109"/>
        <v>0.84880952380952379</v>
      </c>
    </row>
    <row r="1396" spans="1:17" x14ac:dyDescent="0.2">
      <c r="A1396" t="s">
        <v>1514</v>
      </c>
      <c r="B1396" t="s">
        <v>57</v>
      </c>
      <c r="C1396" t="s">
        <v>58</v>
      </c>
      <c r="D1396" t="s">
        <v>59</v>
      </c>
      <c r="E1396" s="2">
        <v>45340.616018518522</v>
      </c>
      <c r="F1396" s="2">
        <v>45340.632685185177</v>
      </c>
      <c r="G1396" t="str">
        <f t="shared" si="106"/>
        <v>02</v>
      </c>
      <c r="H1396" t="str">
        <f t="shared" si="107"/>
        <v>18</v>
      </c>
      <c r="I1396">
        <v>11</v>
      </c>
      <c r="J1396">
        <f t="shared" si="108"/>
        <v>0.18333333333333332</v>
      </c>
      <c r="K1396" t="s">
        <v>71</v>
      </c>
      <c r="L1396" t="s">
        <v>33</v>
      </c>
      <c r="M1396" t="s">
        <v>23</v>
      </c>
      <c r="N1396" t="b">
        <v>1</v>
      </c>
      <c r="O1396">
        <f>_xlfn.XLOOKUP(B1396,Machine_Info!A:A,Machine_Info!E:E)</f>
        <v>18</v>
      </c>
      <c r="P1396">
        <f t="shared" si="105"/>
        <v>17.816666666666666</v>
      </c>
      <c r="Q1396">
        <f t="shared" si="109"/>
        <v>0.98981481481481481</v>
      </c>
    </row>
    <row r="1397" spans="1:17" x14ac:dyDescent="0.2">
      <c r="A1397" t="s">
        <v>1515</v>
      </c>
      <c r="B1397" t="s">
        <v>125</v>
      </c>
      <c r="C1397" t="s">
        <v>126</v>
      </c>
      <c r="D1397" t="s">
        <v>20</v>
      </c>
      <c r="E1397" s="2">
        <v>45340.66777777778</v>
      </c>
      <c r="F1397" s="2">
        <v>45340.767777777779</v>
      </c>
      <c r="G1397" t="str">
        <f t="shared" si="106"/>
        <v>02</v>
      </c>
      <c r="H1397" t="str">
        <f t="shared" si="107"/>
        <v>18</v>
      </c>
      <c r="I1397">
        <v>83</v>
      </c>
      <c r="J1397">
        <f t="shared" si="108"/>
        <v>1.3833333333333333</v>
      </c>
      <c r="K1397" t="s">
        <v>110</v>
      </c>
      <c r="L1397" t="s">
        <v>10155</v>
      </c>
      <c r="M1397" t="s">
        <v>44</v>
      </c>
      <c r="N1397" t="b">
        <v>0</v>
      </c>
      <c r="O1397">
        <f>_xlfn.XLOOKUP(B1397,Machine_Info!A:A,Machine_Info!E:E)</f>
        <v>18</v>
      </c>
      <c r="P1397">
        <f t="shared" si="105"/>
        <v>16.616666666666667</v>
      </c>
      <c r="Q1397">
        <f t="shared" si="109"/>
        <v>0.92314814814814816</v>
      </c>
    </row>
    <row r="1398" spans="1:17" x14ac:dyDescent="0.2">
      <c r="A1398" t="s">
        <v>1516</v>
      </c>
      <c r="B1398" t="s">
        <v>263</v>
      </c>
      <c r="C1398" t="s">
        <v>264</v>
      </c>
      <c r="D1398" t="s">
        <v>27</v>
      </c>
      <c r="E1398" s="2">
        <v>45340.679826388892</v>
      </c>
      <c r="F1398" s="2">
        <v>45340.70621527778</v>
      </c>
      <c r="G1398" t="str">
        <f t="shared" si="106"/>
        <v>02</v>
      </c>
      <c r="H1398" t="str">
        <f t="shared" si="107"/>
        <v>18</v>
      </c>
      <c r="I1398">
        <v>98</v>
      </c>
      <c r="J1398">
        <f t="shared" si="108"/>
        <v>1.6333333333333333</v>
      </c>
      <c r="K1398" t="s">
        <v>71</v>
      </c>
      <c r="L1398" t="s">
        <v>33</v>
      </c>
      <c r="M1398" t="s">
        <v>23</v>
      </c>
      <c r="N1398" t="b">
        <v>1</v>
      </c>
      <c r="O1398">
        <f>_xlfn.XLOOKUP(B1398,Machine_Info!A:A,Machine_Info!E:E)</f>
        <v>22</v>
      </c>
      <c r="P1398">
        <f t="shared" si="105"/>
        <v>20.366666666666667</v>
      </c>
      <c r="Q1398">
        <f t="shared" si="109"/>
        <v>0.92575757575757578</v>
      </c>
    </row>
    <row r="1399" spans="1:17" x14ac:dyDescent="0.2">
      <c r="A1399" t="s">
        <v>1517</v>
      </c>
      <c r="B1399" t="s">
        <v>139</v>
      </c>
      <c r="C1399" t="s">
        <v>140</v>
      </c>
      <c r="D1399" t="s">
        <v>59</v>
      </c>
      <c r="E1399" s="2">
        <v>45340.694803240738</v>
      </c>
      <c r="F1399" s="2">
        <v>45340.720497685194</v>
      </c>
      <c r="G1399" t="str">
        <f t="shared" si="106"/>
        <v>02</v>
      </c>
      <c r="H1399" t="str">
        <f t="shared" si="107"/>
        <v>18</v>
      </c>
      <c r="I1399">
        <v>286</v>
      </c>
      <c r="J1399">
        <f t="shared" si="108"/>
        <v>4.7666666666666666</v>
      </c>
      <c r="K1399" t="s">
        <v>60</v>
      </c>
      <c r="L1399" t="s">
        <v>10155</v>
      </c>
      <c r="M1399" t="s">
        <v>44</v>
      </c>
      <c r="N1399" t="b">
        <v>0</v>
      </c>
      <c r="O1399">
        <f>_xlfn.XLOOKUP(B1399,Machine_Info!A:A,Machine_Info!E:E)</f>
        <v>20</v>
      </c>
      <c r="P1399">
        <f t="shared" si="105"/>
        <v>15.233333333333334</v>
      </c>
      <c r="Q1399">
        <f t="shared" si="109"/>
        <v>0.76166666666666671</v>
      </c>
    </row>
    <row r="1400" spans="1:17" x14ac:dyDescent="0.2">
      <c r="A1400" t="s">
        <v>1518</v>
      </c>
      <c r="B1400" t="s">
        <v>84</v>
      </c>
      <c r="C1400" t="s">
        <v>85</v>
      </c>
      <c r="D1400" t="s">
        <v>27</v>
      </c>
      <c r="E1400" s="2">
        <v>45340.833460648151</v>
      </c>
      <c r="F1400" s="2">
        <v>45340.867488425924</v>
      </c>
      <c r="G1400" t="str">
        <f t="shared" si="106"/>
        <v>02</v>
      </c>
      <c r="H1400" t="str">
        <f t="shared" si="107"/>
        <v>18</v>
      </c>
      <c r="I1400">
        <v>152</v>
      </c>
      <c r="J1400">
        <f t="shared" si="108"/>
        <v>2.5333333333333332</v>
      </c>
      <c r="K1400" t="s">
        <v>46</v>
      </c>
      <c r="L1400" t="s">
        <v>112</v>
      </c>
      <c r="M1400" t="s">
        <v>34</v>
      </c>
      <c r="N1400" t="b">
        <v>0</v>
      </c>
      <c r="O1400">
        <f>_xlfn.XLOOKUP(B1400,Machine_Info!A:A,Machine_Info!E:E)</f>
        <v>22</v>
      </c>
      <c r="P1400">
        <f t="shared" si="105"/>
        <v>19.466666666666669</v>
      </c>
      <c r="Q1400">
        <f t="shared" si="109"/>
        <v>0.88484848484848488</v>
      </c>
    </row>
    <row r="1401" spans="1:17" x14ac:dyDescent="0.2">
      <c r="A1401" t="s">
        <v>1519</v>
      </c>
      <c r="B1401" t="s">
        <v>152</v>
      </c>
      <c r="C1401" t="s">
        <v>153</v>
      </c>
      <c r="D1401" t="s">
        <v>27</v>
      </c>
      <c r="E1401" s="2">
        <v>45340.997581018521</v>
      </c>
      <c r="F1401" s="2">
        <v>45341.343414351853</v>
      </c>
      <c r="G1401" t="str">
        <f t="shared" si="106"/>
        <v>02</v>
      </c>
      <c r="H1401" t="str">
        <f t="shared" si="107"/>
        <v>18</v>
      </c>
      <c r="I1401">
        <v>430</v>
      </c>
      <c r="J1401">
        <f t="shared" si="108"/>
        <v>7.166666666666667</v>
      </c>
      <c r="K1401" t="s">
        <v>28</v>
      </c>
      <c r="L1401" t="s">
        <v>10155</v>
      </c>
      <c r="M1401" t="s">
        <v>44</v>
      </c>
      <c r="N1401" t="b">
        <v>0</v>
      </c>
      <c r="O1401">
        <f>_xlfn.XLOOKUP(B1401,Machine_Info!A:A,Machine_Info!E:E)</f>
        <v>18</v>
      </c>
      <c r="P1401">
        <f t="shared" si="105"/>
        <v>10.833333333333332</v>
      </c>
      <c r="Q1401">
        <f t="shared" si="109"/>
        <v>0.60185185185185175</v>
      </c>
    </row>
    <row r="1402" spans="1:17" x14ac:dyDescent="0.2">
      <c r="A1402" t="s">
        <v>1520</v>
      </c>
      <c r="B1402" t="s">
        <v>78</v>
      </c>
      <c r="C1402" t="s">
        <v>79</v>
      </c>
      <c r="D1402" t="s">
        <v>32</v>
      </c>
      <c r="E1402" s="2">
        <v>45341.021423611113</v>
      </c>
      <c r="F1402" s="2">
        <v>45341.047118055547</v>
      </c>
      <c r="G1402" t="str">
        <f t="shared" si="106"/>
        <v>02</v>
      </c>
      <c r="H1402" t="str">
        <f t="shared" si="107"/>
        <v>19</v>
      </c>
      <c r="I1402">
        <v>550</v>
      </c>
      <c r="J1402">
        <f t="shared" si="108"/>
        <v>9.1666666666666661</v>
      </c>
      <c r="K1402" t="s">
        <v>42</v>
      </c>
      <c r="L1402" t="s">
        <v>112</v>
      </c>
      <c r="M1402" t="s">
        <v>34</v>
      </c>
      <c r="N1402" t="b">
        <v>0</v>
      </c>
      <c r="O1402">
        <f>_xlfn.XLOOKUP(B1402,Machine_Info!A:A,Machine_Info!E:E)</f>
        <v>22</v>
      </c>
      <c r="P1402">
        <f t="shared" si="105"/>
        <v>12.833333333333334</v>
      </c>
      <c r="Q1402">
        <f t="shared" si="109"/>
        <v>0.58333333333333337</v>
      </c>
    </row>
    <row r="1403" spans="1:17" x14ac:dyDescent="0.2">
      <c r="A1403" t="s">
        <v>1521</v>
      </c>
      <c r="B1403" t="s">
        <v>52</v>
      </c>
      <c r="C1403" t="s">
        <v>53</v>
      </c>
      <c r="D1403" t="s">
        <v>27</v>
      </c>
      <c r="E1403" s="2">
        <v>45341.126388888893</v>
      </c>
      <c r="F1403" s="2">
        <v>45341.206944444442</v>
      </c>
      <c r="G1403" t="str">
        <f t="shared" si="106"/>
        <v>02</v>
      </c>
      <c r="H1403" t="str">
        <f t="shared" si="107"/>
        <v>19</v>
      </c>
      <c r="I1403">
        <v>60</v>
      </c>
      <c r="J1403">
        <f t="shared" si="108"/>
        <v>1</v>
      </c>
      <c r="K1403" t="s">
        <v>42</v>
      </c>
      <c r="L1403" t="s">
        <v>112</v>
      </c>
      <c r="M1403" t="s">
        <v>34</v>
      </c>
      <c r="N1403" t="b">
        <v>0</v>
      </c>
      <c r="O1403">
        <f>_xlfn.XLOOKUP(B1403,Machine_Info!A:A,Machine_Info!E:E)</f>
        <v>16</v>
      </c>
      <c r="P1403">
        <f t="shared" si="105"/>
        <v>15</v>
      </c>
      <c r="Q1403">
        <f t="shared" si="109"/>
        <v>0.9375</v>
      </c>
    </row>
    <row r="1404" spans="1:17" x14ac:dyDescent="0.2">
      <c r="A1404" t="s">
        <v>1522</v>
      </c>
      <c r="B1404" t="s">
        <v>89</v>
      </c>
      <c r="C1404" t="s">
        <v>90</v>
      </c>
      <c r="D1404" t="s">
        <v>32</v>
      </c>
      <c r="E1404" s="2">
        <v>45341.149456018517</v>
      </c>
      <c r="F1404" s="2">
        <v>45341.40084490741</v>
      </c>
      <c r="G1404" t="str">
        <f t="shared" si="106"/>
        <v>02</v>
      </c>
      <c r="H1404" t="str">
        <f t="shared" si="107"/>
        <v>19</v>
      </c>
      <c r="I1404">
        <v>290</v>
      </c>
      <c r="J1404">
        <f t="shared" si="108"/>
        <v>4.833333333333333</v>
      </c>
      <c r="K1404" t="s">
        <v>21</v>
      </c>
      <c r="L1404" t="s">
        <v>33</v>
      </c>
      <c r="M1404" t="s">
        <v>23</v>
      </c>
      <c r="N1404" t="b">
        <v>1</v>
      </c>
      <c r="O1404">
        <f>_xlfn.XLOOKUP(B1404,Machine_Info!A:A,Machine_Info!E:E)</f>
        <v>14</v>
      </c>
      <c r="P1404">
        <f t="shared" si="105"/>
        <v>9.1666666666666679</v>
      </c>
      <c r="Q1404">
        <f t="shared" si="109"/>
        <v>0.65476190476190488</v>
      </c>
    </row>
    <row r="1405" spans="1:17" x14ac:dyDescent="0.2">
      <c r="A1405" t="s">
        <v>1523</v>
      </c>
      <c r="B1405" t="s">
        <v>202</v>
      </c>
      <c r="C1405" t="s">
        <v>203</v>
      </c>
      <c r="D1405" t="s">
        <v>32</v>
      </c>
      <c r="E1405" s="2">
        <v>45341.169062499997</v>
      </c>
      <c r="F1405" s="2">
        <v>45341.188506944447</v>
      </c>
      <c r="G1405" t="str">
        <f t="shared" si="106"/>
        <v>02</v>
      </c>
      <c r="H1405" t="str">
        <f t="shared" si="107"/>
        <v>19</v>
      </c>
      <c r="I1405">
        <v>475</v>
      </c>
      <c r="J1405">
        <f t="shared" si="108"/>
        <v>7.916666666666667</v>
      </c>
      <c r="K1405" t="s">
        <v>38</v>
      </c>
      <c r="L1405" t="s">
        <v>112</v>
      </c>
      <c r="M1405" t="s">
        <v>34</v>
      </c>
      <c r="N1405" t="b">
        <v>0</v>
      </c>
      <c r="O1405">
        <f>_xlfn.XLOOKUP(B1405,Machine_Info!A:A,Machine_Info!E:E)</f>
        <v>22</v>
      </c>
      <c r="P1405">
        <f t="shared" si="105"/>
        <v>14.083333333333332</v>
      </c>
      <c r="Q1405">
        <f t="shared" si="109"/>
        <v>0.64015151515151514</v>
      </c>
    </row>
    <row r="1406" spans="1:17" x14ac:dyDescent="0.2">
      <c r="A1406" t="s">
        <v>1524</v>
      </c>
      <c r="B1406" t="s">
        <v>18</v>
      </c>
      <c r="C1406" t="s">
        <v>19</v>
      </c>
      <c r="D1406" t="s">
        <v>20</v>
      </c>
      <c r="E1406" s="2">
        <v>45341.186099537037</v>
      </c>
      <c r="F1406" s="2">
        <v>45341.23609953704</v>
      </c>
      <c r="G1406" t="str">
        <f t="shared" si="106"/>
        <v>02</v>
      </c>
      <c r="H1406" t="str">
        <f t="shared" si="107"/>
        <v>19</v>
      </c>
      <c r="I1406">
        <v>40</v>
      </c>
      <c r="J1406">
        <f t="shared" si="108"/>
        <v>0.66666666666666663</v>
      </c>
      <c r="K1406" t="s">
        <v>46</v>
      </c>
      <c r="L1406" t="s">
        <v>33</v>
      </c>
      <c r="M1406" t="s">
        <v>23</v>
      </c>
      <c r="N1406" t="b">
        <v>0</v>
      </c>
      <c r="O1406">
        <f>_xlfn.XLOOKUP(B1406,Machine_Info!A:A,Machine_Info!E:E)</f>
        <v>16</v>
      </c>
      <c r="P1406">
        <f t="shared" si="105"/>
        <v>15.333333333333334</v>
      </c>
      <c r="Q1406">
        <f t="shared" si="109"/>
        <v>0.95833333333333337</v>
      </c>
    </row>
    <row r="1407" spans="1:17" x14ac:dyDescent="0.2">
      <c r="A1407" t="s">
        <v>1525</v>
      </c>
      <c r="B1407" t="s">
        <v>40</v>
      </c>
      <c r="C1407" t="s">
        <v>41</v>
      </c>
      <c r="D1407" t="s">
        <v>20</v>
      </c>
      <c r="E1407" s="2">
        <v>45341.195532407408</v>
      </c>
      <c r="F1407" s="2">
        <v>45341.269143518519</v>
      </c>
      <c r="G1407" t="str">
        <f t="shared" si="106"/>
        <v>02</v>
      </c>
      <c r="H1407" t="str">
        <f t="shared" si="107"/>
        <v>19</v>
      </c>
      <c r="I1407">
        <v>1026</v>
      </c>
      <c r="J1407">
        <f t="shared" si="108"/>
        <v>17.100000000000001</v>
      </c>
      <c r="K1407" t="s">
        <v>28</v>
      </c>
      <c r="L1407" t="s">
        <v>10155</v>
      </c>
      <c r="M1407" t="s">
        <v>44</v>
      </c>
      <c r="N1407" t="b">
        <v>0</v>
      </c>
      <c r="O1407">
        <f>_xlfn.XLOOKUP(B1407,Machine_Info!A:A,Machine_Info!E:E)</f>
        <v>18</v>
      </c>
      <c r="P1407">
        <f t="shared" si="105"/>
        <v>0.89999999999999858</v>
      </c>
      <c r="Q1407">
        <f t="shared" si="109"/>
        <v>4.999999999999992E-2</v>
      </c>
    </row>
    <row r="1408" spans="1:17" x14ac:dyDescent="0.2">
      <c r="A1408" t="s">
        <v>1526</v>
      </c>
      <c r="B1408" t="s">
        <v>40</v>
      </c>
      <c r="C1408" t="s">
        <v>41</v>
      </c>
      <c r="D1408" t="s">
        <v>20</v>
      </c>
      <c r="E1408" s="2">
        <v>45341.203726851847</v>
      </c>
      <c r="F1408" s="2">
        <v>45341.224560185183</v>
      </c>
      <c r="G1408" t="str">
        <f t="shared" si="106"/>
        <v>02</v>
      </c>
      <c r="H1408" t="str">
        <f t="shared" si="107"/>
        <v>19</v>
      </c>
      <c r="I1408">
        <v>837</v>
      </c>
      <c r="J1408">
        <f t="shared" si="108"/>
        <v>13.95</v>
      </c>
      <c r="K1408" t="s">
        <v>76</v>
      </c>
      <c r="L1408" t="s">
        <v>10155</v>
      </c>
      <c r="M1408" t="s">
        <v>44</v>
      </c>
      <c r="N1408" t="b">
        <v>0</v>
      </c>
      <c r="O1408">
        <f>_xlfn.XLOOKUP(B1408,Machine_Info!A:A,Machine_Info!E:E)</f>
        <v>18</v>
      </c>
      <c r="P1408">
        <f t="shared" si="105"/>
        <v>4.0500000000000007</v>
      </c>
      <c r="Q1408">
        <f t="shared" si="109"/>
        <v>0.22500000000000003</v>
      </c>
    </row>
    <row r="1409" spans="1:17" x14ac:dyDescent="0.2">
      <c r="A1409" t="s">
        <v>1527</v>
      </c>
      <c r="B1409" t="s">
        <v>135</v>
      </c>
      <c r="C1409" t="s">
        <v>136</v>
      </c>
      <c r="D1409" t="s">
        <v>32</v>
      </c>
      <c r="E1409" s="2">
        <v>45341.208541666667</v>
      </c>
      <c r="F1409" s="2">
        <v>45341.580763888887</v>
      </c>
      <c r="G1409" t="str">
        <f t="shared" si="106"/>
        <v>02</v>
      </c>
      <c r="H1409" t="str">
        <f t="shared" si="107"/>
        <v>19</v>
      </c>
      <c r="I1409">
        <v>105</v>
      </c>
      <c r="J1409">
        <f t="shared" si="108"/>
        <v>1.75</v>
      </c>
      <c r="K1409" t="s">
        <v>21</v>
      </c>
      <c r="L1409" t="s">
        <v>33</v>
      </c>
      <c r="M1409" t="s">
        <v>23</v>
      </c>
      <c r="N1409" t="b">
        <v>1</v>
      </c>
      <c r="O1409">
        <f>_xlfn.XLOOKUP(B1409,Machine_Info!A:A,Machine_Info!E:E)</f>
        <v>20</v>
      </c>
      <c r="P1409">
        <f t="shared" si="105"/>
        <v>18.25</v>
      </c>
      <c r="Q1409">
        <f t="shared" si="109"/>
        <v>0.91249999999999998</v>
      </c>
    </row>
    <row r="1410" spans="1:17" x14ac:dyDescent="0.2">
      <c r="A1410" t="s">
        <v>1528</v>
      </c>
      <c r="B1410" t="s">
        <v>36</v>
      </c>
      <c r="C1410" t="s">
        <v>37</v>
      </c>
      <c r="D1410" t="s">
        <v>20</v>
      </c>
      <c r="E1410" s="2">
        <v>45341.23542824074</v>
      </c>
      <c r="F1410" s="2">
        <v>45341.340289351851</v>
      </c>
      <c r="G1410" t="str">
        <f t="shared" si="106"/>
        <v>02</v>
      </c>
      <c r="H1410" t="str">
        <f t="shared" si="107"/>
        <v>19</v>
      </c>
      <c r="I1410">
        <v>957</v>
      </c>
      <c r="J1410">
        <f t="shared" si="108"/>
        <v>15.95</v>
      </c>
      <c r="K1410" t="s">
        <v>71</v>
      </c>
      <c r="L1410" t="s">
        <v>112</v>
      </c>
      <c r="M1410" t="s">
        <v>34</v>
      </c>
      <c r="N1410" t="b">
        <v>1</v>
      </c>
      <c r="O1410">
        <f>_xlfn.XLOOKUP(B1410,Machine_Info!A:A,Machine_Info!E:E)</f>
        <v>18</v>
      </c>
      <c r="P1410">
        <f t="shared" ref="P1410:P1473" si="110">O1410-J1410</f>
        <v>2.0500000000000007</v>
      </c>
      <c r="Q1410">
        <f t="shared" si="109"/>
        <v>0.11388888888888893</v>
      </c>
    </row>
    <row r="1411" spans="1:17" x14ac:dyDescent="0.2">
      <c r="A1411" t="s">
        <v>1529</v>
      </c>
      <c r="B1411" t="s">
        <v>30</v>
      </c>
      <c r="C1411" t="s">
        <v>31</v>
      </c>
      <c r="D1411" t="s">
        <v>32</v>
      </c>
      <c r="E1411" s="2">
        <v>45341.238599537042</v>
      </c>
      <c r="F1411" s="2">
        <v>45341.371932870366</v>
      </c>
      <c r="G1411" t="str">
        <f t="shared" ref="G1411:G1474" si="111">TEXT(E1411,"mm")</f>
        <v>02</v>
      </c>
      <c r="H1411" t="str">
        <f t="shared" ref="H1411:H1474" si="112">TEXT(E1411,"dd")</f>
        <v>19</v>
      </c>
      <c r="I1411">
        <v>118</v>
      </c>
      <c r="J1411">
        <f t="shared" ref="J1411:J1474" si="113">I1411/60</f>
        <v>1.9666666666666666</v>
      </c>
      <c r="K1411" t="s">
        <v>103</v>
      </c>
      <c r="L1411" t="s">
        <v>33</v>
      </c>
      <c r="M1411" t="s">
        <v>23</v>
      </c>
      <c r="N1411" t="b">
        <v>0</v>
      </c>
      <c r="O1411">
        <f>_xlfn.XLOOKUP(B1411,Machine_Info!A:A,Machine_Info!E:E)</f>
        <v>22</v>
      </c>
      <c r="P1411">
        <f t="shared" si="110"/>
        <v>20.033333333333335</v>
      </c>
      <c r="Q1411">
        <f t="shared" ref="Q1411:Q1474" si="114">P1411/O1411</f>
        <v>0.91060606060606064</v>
      </c>
    </row>
    <row r="1412" spans="1:17" x14ac:dyDescent="0.2">
      <c r="A1412" t="s">
        <v>1530</v>
      </c>
      <c r="B1412" t="s">
        <v>99</v>
      </c>
      <c r="C1412" t="s">
        <v>100</v>
      </c>
      <c r="D1412" t="s">
        <v>32</v>
      </c>
      <c r="E1412" s="2">
        <v>45341.318611111114</v>
      </c>
      <c r="F1412" s="2">
        <v>45341.349861111114</v>
      </c>
      <c r="G1412" t="str">
        <f t="shared" si="111"/>
        <v>02</v>
      </c>
      <c r="H1412" t="str">
        <f t="shared" si="112"/>
        <v>19</v>
      </c>
      <c r="I1412">
        <v>372</v>
      </c>
      <c r="J1412">
        <f t="shared" si="113"/>
        <v>6.2</v>
      </c>
      <c r="K1412" t="s">
        <v>42</v>
      </c>
      <c r="L1412" t="s">
        <v>10155</v>
      </c>
      <c r="M1412" t="s">
        <v>44</v>
      </c>
      <c r="N1412" t="b">
        <v>0</v>
      </c>
      <c r="O1412">
        <f>_xlfn.XLOOKUP(B1412,Machine_Info!A:A,Machine_Info!E:E)</f>
        <v>16</v>
      </c>
      <c r="P1412">
        <f t="shared" si="110"/>
        <v>9.8000000000000007</v>
      </c>
      <c r="Q1412">
        <f t="shared" si="114"/>
        <v>0.61250000000000004</v>
      </c>
    </row>
    <row r="1413" spans="1:17" x14ac:dyDescent="0.2">
      <c r="A1413" t="s">
        <v>1531</v>
      </c>
      <c r="B1413" t="s">
        <v>49</v>
      </c>
      <c r="C1413" t="s">
        <v>50</v>
      </c>
      <c r="D1413" t="s">
        <v>20</v>
      </c>
      <c r="E1413" s="2">
        <v>45341.343263888892</v>
      </c>
      <c r="F1413" s="2">
        <v>45341.486319444448</v>
      </c>
      <c r="G1413" t="str">
        <f t="shared" si="111"/>
        <v>02</v>
      </c>
      <c r="H1413" t="str">
        <f t="shared" si="112"/>
        <v>19</v>
      </c>
      <c r="I1413">
        <v>970</v>
      </c>
      <c r="J1413">
        <f t="shared" si="113"/>
        <v>16.166666666666668</v>
      </c>
      <c r="K1413" t="s">
        <v>110</v>
      </c>
      <c r="L1413" t="s">
        <v>112</v>
      </c>
      <c r="M1413" t="s">
        <v>34</v>
      </c>
      <c r="N1413" t="b">
        <v>0</v>
      </c>
      <c r="O1413">
        <f>_xlfn.XLOOKUP(B1413,Machine_Info!A:A,Machine_Info!E:E)</f>
        <v>22</v>
      </c>
      <c r="P1413">
        <f t="shared" si="110"/>
        <v>5.8333333333333321</v>
      </c>
      <c r="Q1413">
        <f t="shared" si="114"/>
        <v>0.26515151515151508</v>
      </c>
    </row>
    <row r="1414" spans="1:17" x14ac:dyDescent="0.2">
      <c r="A1414" t="s">
        <v>1532</v>
      </c>
      <c r="B1414" t="s">
        <v>253</v>
      </c>
      <c r="C1414" t="s">
        <v>254</v>
      </c>
      <c r="D1414" t="s">
        <v>59</v>
      </c>
      <c r="E1414" s="2">
        <v>45341.357499999998</v>
      </c>
      <c r="F1414" s="2">
        <v>45341.501944444448</v>
      </c>
      <c r="G1414" t="str">
        <f t="shared" si="111"/>
        <v>02</v>
      </c>
      <c r="H1414" t="str">
        <f t="shared" si="112"/>
        <v>19</v>
      </c>
      <c r="I1414">
        <v>11</v>
      </c>
      <c r="J1414">
        <f t="shared" si="113"/>
        <v>0.18333333333333332</v>
      </c>
      <c r="K1414" t="s">
        <v>46</v>
      </c>
      <c r="L1414" t="s">
        <v>10155</v>
      </c>
      <c r="M1414" t="s">
        <v>44</v>
      </c>
      <c r="N1414" t="b">
        <v>0</v>
      </c>
      <c r="O1414">
        <f>_xlfn.XLOOKUP(B1414,Machine_Info!A:A,Machine_Info!E:E)</f>
        <v>22</v>
      </c>
      <c r="P1414">
        <f t="shared" si="110"/>
        <v>21.816666666666666</v>
      </c>
      <c r="Q1414">
        <f t="shared" si="114"/>
        <v>0.9916666666666667</v>
      </c>
    </row>
    <row r="1415" spans="1:17" x14ac:dyDescent="0.2">
      <c r="A1415" t="s">
        <v>1533</v>
      </c>
      <c r="B1415" t="s">
        <v>63</v>
      </c>
      <c r="C1415" t="s">
        <v>64</v>
      </c>
      <c r="D1415" t="s">
        <v>32</v>
      </c>
      <c r="E1415" s="2">
        <v>45341.500138888892</v>
      </c>
      <c r="F1415" s="2">
        <v>45341.656388888892</v>
      </c>
      <c r="G1415" t="str">
        <f t="shared" si="111"/>
        <v>02</v>
      </c>
      <c r="H1415" t="str">
        <f t="shared" si="112"/>
        <v>19</v>
      </c>
      <c r="I1415">
        <v>157</v>
      </c>
      <c r="J1415">
        <f t="shared" si="113"/>
        <v>2.6166666666666667</v>
      </c>
      <c r="K1415" t="s">
        <v>42</v>
      </c>
      <c r="L1415" t="s">
        <v>112</v>
      </c>
      <c r="M1415" t="s">
        <v>34</v>
      </c>
      <c r="N1415" t="b">
        <v>0</v>
      </c>
      <c r="O1415">
        <f>_xlfn.XLOOKUP(B1415,Machine_Info!A:A,Machine_Info!E:E)</f>
        <v>20</v>
      </c>
      <c r="P1415">
        <f t="shared" si="110"/>
        <v>17.383333333333333</v>
      </c>
      <c r="Q1415">
        <f t="shared" si="114"/>
        <v>0.86916666666666664</v>
      </c>
    </row>
    <row r="1416" spans="1:17" x14ac:dyDescent="0.2">
      <c r="A1416" t="s">
        <v>1534</v>
      </c>
      <c r="B1416" t="s">
        <v>81</v>
      </c>
      <c r="C1416" t="s">
        <v>82</v>
      </c>
      <c r="D1416" t="s">
        <v>20</v>
      </c>
      <c r="E1416" s="2">
        <v>45341.517025462963</v>
      </c>
      <c r="F1416" s="2">
        <v>45341.593414351853</v>
      </c>
      <c r="G1416" t="str">
        <f t="shared" si="111"/>
        <v>02</v>
      </c>
      <c r="H1416" t="str">
        <f t="shared" si="112"/>
        <v>19</v>
      </c>
      <c r="I1416">
        <v>265</v>
      </c>
      <c r="J1416">
        <f t="shared" si="113"/>
        <v>4.416666666666667</v>
      </c>
      <c r="K1416" t="s">
        <v>28</v>
      </c>
      <c r="L1416" t="s">
        <v>10155</v>
      </c>
      <c r="M1416" t="s">
        <v>44</v>
      </c>
      <c r="N1416" t="b">
        <v>0</v>
      </c>
      <c r="O1416">
        <f>_xlfn.XLOOKUP(B1416,Machine_Info!A:A,Machine_Info!E:E)</f>
        <v>14</v>
      </c>
      <c r="P1416">
        <f t="shared" si="110"/>
        <v>9.5833333333333321</v>
      </c>
      <c r="Q1416">
        <f t="shared" si="114"/>
        <v>0.68452380952380942</v>
      </c>
    </row>
    <row r="1417" spans="1:17" x14ac:dyDescent="0.2">
      <c r="A1417" t="s">
        <v>1535</v>
      </c>
      <c r="B1417" t="s">
        <v>125</v>
      </c>
      <c r="C1417" t="s">
        <v>126</v>
      </c>
      <c r="D1417" t="s">
        <v>20</v>
      </c>
      <c r="E1417" s="2">
        <v>45341.542766203696</v>
      </c>
      <c r="F1417" s="2">
        <v>45341.564293981479</v>
      </c>
      <c r="G1417" t="str">
        <f t="shared" si="111"/>
        <v>02</v>
      </c>
      <c r="H1417" t="str">
        <f t="shared" si="112"/>
        <v>19</v>
      </c>
      <c r="I1417">
        <v>296</v>
      </c>
      <c r="J1417">
        <f t="shared" si="113"/>
        <v>4.9333333333333336</v>
      </c>
      <c r="K1417" t="s">
        <v>103</v>
      </c>
      <c r="L1417" t="s">
        <v>33</v>
      </c>
      <c r="M1417" t="s">
        <v>23</v>
      </c>
      <c r="N1417" t="b">
        <v>0</v>
      </c>
      <c r="O1417">
        <f>_xlfn.XLOOKUP(B1417,Machine_Info!A:A,Machine_Info!E:E)</f>
        <v>18</v>
      </c>
      <c r="P1417">
        <f t="shared" si="110"/>
        <v>13.066666666666666</v>
      </c>
      <c r="Q1417">
        <f t="shared" si="114"/>
        <v>0.72592592592592586</v>
      </c>
    </row>
    <row r="1418" spans="1:17" x14ac:dyDescent="0.2">
      <c r="A1418" t="s">
        <v>1536</v>
      </c>
      <c r="B1418" t="s">
        <v>135</v>
      </c>
      <c r="C1418" t="s">
        <v>136</v>
      </c>
      <c r="D1418" t="s">
        <v>32</v>
      </c>
      <c r="E1418" s="2">
        <v>45341.545289351852</v>
      </c>
      <c r="F1418" s="2">
        <v>45341.555706018517</v>
      </c>
      <c r="G1418" t="str">
        <f t="shared" si="111"/>
        <v>02</v>
      </c>
      <c r="H1418" t="str">
        <f t="shared" si="112"/>
        <v>19</v>
      </c>
      <c r="I1418">
        <v>130</v>
      </c>
      <c r="J1418">
        <f t="shared" si="113"/>
        <v>2.1666666666666665</v>
      </c>
      <c r="K1418" t="s">
        <v>103</v>
      </c>
      <c r="L1418" t="s">
        <v>10155</v>
      </c>
      <c r="M1418" t="s">
        <v>44</v>
      </c>
      <c r="N1418" t="b">
        <v>0</v>
      </c>
      <c r="O1418">
        <f>_xlfn.XLOOKUP(B1418,Machine_Info!A:A,Machine_Info!E:E)</f>
        <v>20</v>
      </c>
      <c r="P1418">
        <f t="shared" si="110"/>
        <v>17.833333333333332</v>
      </c>
      <c r="Q1418">
        <f t="shared" si="114"/>
        <v>0.89166666666666661</v>
      </c>
    </row>
    <row r="1419" spans="1:17" x14ac:dyDescent="0.2">
      <c r="A1419" t="s">
        <v>1537</v>
      </c>
      <c r="B1419" t="s">
        <v>99</v>
      </c>
      <c r="C1419" t="s">
        <v>100</v>
      </c>
      <c r="D1419" t="s">
        <v>32</v>
      </c>
      <c r="E1419" s="2">
        <v>45341.552974537037</v>
      </c>
      <c r="F1419" s="2">
        <v>45341.637696759259</v>
      </c>
      <c r="G1419" t="str">
        <f t="shared" si="111"/>
        <v>02</v>
      </c>
      <c r="H1419" t="str">
        <f t="shared" si="112"/>
        <v>19</v>
      </c>
      <c r="I1419">
        <v>366</v>
      </c>
      <c r="J1419">
        <f t="shared" si="113"/>
        <v>6.1</v>
      </c>
      <c r="K1419" t="s">
        <v>110</v>
      </c>
      <c r="L1419" t="s">
        <v>10155</v>
      </c>
      <c r="M1419" t="s">
        <v>44</v>
      </c>
      <c r="N1419" t="b">
        <v>0</v>
      </c>
      <c r="O1419">
        <f>_xlfn.XLOOKUP(B1419,Machine_Info!A:A,Machine_Info!E:E)</f>
        <v>16</v>
      </c>
      <c r="P1419">
        <f t="shared" si="110"/>
        <v>9.9</v>
      </c>
      <c r="Q1419">
        <f t="shared" si="114"/>
        <v>0.61875000000000002</v>
      </c>
    </row>
    <row r="1420" spans="1:17" x14ac:dyDescent="0.2">
      <c r="A1420" t="s">
        <v>1538</v>
      </c>
      <c r="B1420" t="s">
        <v>163</v>
      </c>
      <c r="C1420" t="s">
        <v>164</v>
      </c>
      <c r="D1420" t="s">
        <v>32</v>
      </c>
      <c r="E1420" s="2">
        <v>45341.575138888889</v>
      </c>
      <c r="F1420" s="2">
        <v>45341.609861111108</v>
      </c>
      <c r="G1420" t="str">
        <f t="shared" si="111"/>
        <v>02</v>
      </c>
      <c r="H1420" t="str">
        <f t="shared" si="112"/>
        <v>19</v>
      </c>
      <c r="I1420">
        <v>430</v>
      </c>
      <c r="J1420">
        <f t="shared" si="113"/>
        <v>7.166666666666667</v>
      </c>
      <c r="K1420" t="s">
        <v>54</v>
      </c>
      <c r="L1420" t="s">
        <v>33</v>
      </c>
      <c r="M1420" t="s">
        <v>23</v>
      </c>
      <c r="N1420" t="b">
        <v>1</v>
      </c>
      <c r="O1420">
        <f>_xlfn.XLOOKUP(B1420,Machine_Info!A:A,Machine_Info!E:E)</f>
        <v>20</v>
      </c>
      <c r="P1420">
        <f t="shared" si="110"/>
        <v>12.833333333333332</v>
      </c>
      <c r="Q1420">
        <f t="shared" si="114"/>
        <v>0.64166666666666661</v>
      </c>
    </row>
    <row r="1421" spans="1:17" x14ac:dyDescent="0.2">
      <c r="A1421" t="s">
        <v>1539</v>
      </c>
      <c r="B1421" t="s">
        <v>66</v>
      </c>
      <c r="C1421" t="s">
        <v>67</v>
      </c>
      <c r="D1421" t="s">
        <v>32</v>
      </c>
      <c r="E1421" s="2">
        <v>45341.94222222222</v>
      </c>
      <c r="F1421" s="2">
        <v>45341.963055555563</v>
      </c>
      <c r="G1421" t="str">
        <f t="shared" si="111"/>
        <v>02</v>
      </c>
      <c r="H1421" t="str">
        <f t="shared" si="112"/>
        <v>19</v>
      </c>
      <c r="I1421">
        <v>118</v>
      </c>
      <c r="J1421">
        <f t="shared" si="113"/>
        <v>1.9666666666666666</v>
      </c>
      <c r="K1421" t="s">
        <v>110</v>
      </c>
      <c r="L1421" t="s">
        <v>112</v>
      </c>
      <c r="M1421" t="s">
        <v>34</v>
      </c>
      <c r="N1421" t="b">
        <v>0</v>
      </c>
      <c r="O1421">
        <f>_xlfn.XLOOKUP(B1421,Machine_Info!A:A,Machine_Info!E:E)</f>
        <v>14</v>
      </c>
      <c r="P1421">
        <f t="shared" si="110"/>
        <v>12.033333333333333</v>
      </c>
      <c r="Q1421">
        <f t="shared" si="114"/>
        <v>0.85952380952380947</v>
      </c>
    </row>
    <row r="1422" spans="1:17" x14ac:dyDescent="0.2">
      <c r="A1422" t="s">
        <v>1540</v>
      </c>
      <c r="B1422" t="s">
        <v>152</v>
      </c>
      <c r="C1422" t="s">
        <v>153</v>
      </c>
      <c r="D1422" t="s">
        <v>27</v>
      </c>
      <c r="E1422" s="2">
        <v>45341.954108796293</v>
      </c>
      <c r="F1422" s="2">
        <v>45341.961747685193</v>
      </c>
      <c r="G1422" t="str">
        <f t="shared" si="111"/>
        <v>02</v>
      </c>
      <c r="H1422" t="str">
        <f t="shared" si="112"/>
        <v>19</v>
      </c>
      <c r="I1422">
        <v>215</v>
      </c>
      <c r="J1422">
        <f t="shared" si="113"/>
        <v>3.5833333333333335</v>
      </c>
      <c r="K1422" t="s">
        <v>71</v>
      </c>
      <c r="L1422" t="s">
        <v>112</v>
      </c>
      <c r="M1422" t="s">
        <v>34</v>
      </c>
      <c r="N1422" t="b">
        <v>1</v>
      </c>
      <c r="O1422">
        <f>_xlfn.XLOOKUP(B1422,Machine_Info!A:A,Machine_Info!E:E)</f>
        <v>18</v>
      </c>
      <c r="P1422">
        <f t="shared" si="110"/>
        <v>14.416666666666666</v>
      </c>
      <c r="Q1422">
        <f t="shared" si="114"/>
        <v>0.80092592592592593</v>
      </c>
    </row>
    <row r="1423" spans="1:17" x14ac:dyDescent="0.2">
      <c r="A1423" t="s">
        <v>1541</v>
      </c>
      <c r="B1423" t="s">
        <v>18</v>
      </c>
      <c r="C1423" t="s">
        <v>19</v>
      </c>
      <c r="D1423" t="s">
        <v>20</v>
      </c>
      <c r="E1423" s="2">
        <v>45341.961481481478</v>
      </c>
      <c r="F1423" s="2">
        <v>45342.455231481479</v>
      </c>
      <c r="G1423" t="str">
        <f t="shared" si="111"/>
        <v>02</v>
      </c>
      <c r="H1423" t="str">
        <f t="shared" si="112"/>
        <v>19</v>
      </c>
      <c r="I1423">
        <v>305</v>
      </c>
      <c r="J1423">
        <f t="shared" si="113"/>
        <v>5.083333333333333</v>
      </c>
      <c r="K1423" t="s">
        <v>38</v>
      </c>
      <c r="L1423" t="s">
        <v>112</v>
      </c>
      <c r="M1423" t="s">
        <v>34</v>
      </c>
      <c r="N1423" t="b">
        <v>0</v>
      </c>
      <c r="O1423">
        <f>_xlfn.XLOOKUP(B1423,Machine_Info!A:A,Machine_Info!E:E)</f>
        <v>16</v>
      </c>
      <c r="P1423">
        <f t="shared" si="110"/>
        <v>10.916666666666668</v>
      </c>
      <c r="Q1423">
        <f t="shared" si="114"/>
        <v>0.68229166666666674</v>
      </c>
    </row>
    <row r="1424" spans="1:17" x14ac:dyDescent="0.2">
      <c r="A1424" t="s">
        <v>1542</v>
      </c>
      <c r="B1424" t="s">
        <v>152</v>
      </c>
      <c r="C1424" t="s">
        <v>153</v>
      </c>
      <c r="D1424" t="s">
        <v>27</v>
      </c>
      <c r="E1424" s="2">
        <v>45341.973668981482</v>
      </c>
      <c r="F1424" s="2">
        <v>45341.99658564815</v>
      </c>
      <c r="G1424" t="str">
        <f t="shared" si="111"/>
        <v>02</v>
      </c>
      <c r="H1424" t="str">
        <f t="shared" si="112"/>
        <v>19</v>
      </c>
      <c r="I1424">
        <v>374</v>
      </c>
      <c r="J1424">
        <f t="shared" si="113"/>
        <v>6.2333333333333334</v>
      </c>
      <c r="K1424" t="s">
        <v>42</v>
      </c>
      <c r="L1424" t="s">
        <v>112</v>
      </c>
      <c r="M1424" t="s">
        <v>34</v>
      </c>
      <c r="N1424" t="b">
        <v>0</v>
      </c>
      <c r="O1424">
        <f>_xlfn.XLOOKUP(B1424,Machine_Info!A:A,Machine_Info!E:E)</f>
        <v>18</v>
      </c>
      <c r="P1424">
        <f t="shared" si="110"/>
        <v>11.766666666666666</v>
      </c>
      <c r="Q1424">
        <f t="shared" si="114"/>
        <v>0.65370370370370368</v>
      </c>
    </row>
    <row r="1425" spans="1:17" x14ac:dyDescent="0.2">
      <c r="A1425" t="s">
        <v>1543</v>
      </c>
      <c r="B1425" t="s">
        <v>66</v>
      </c>
      <c r="C1425" t="s">
        <v>67</v>
      </c>
      <c r="D1425" t="s">
        <v>32</v>
      </c>
      <c r="E1425" s="2">
        <v>45342.040694444448</v>
      </c>
      <c r="F1425" s="2">
        <v>45342.116388888891</v>
      </c>
      <c r="G1425" t="str">
        <f t="shared" si="111"/>
        <v>02</v>
      </c>
      <c r="H1425" t="str">
        <f t="shared" si="112"/>
        <v>20</v>
      </c>
      <c r="I1425">
        <v>233</v>
      </c>
      <c r="J1425">
        <f t="shared" si="113"/>
        <v>3.8833333333333333</v>
      </c>
      <c r="K1425" t="s">
        <v>150</v>
      </c>
      <c r="L1425" t="s">
        <v>112</v>
      </c>
      <c r="M1425" t="s">
        <v>34</v>
      </c>
      <c r="N1425" t="b">
        <v>0</v>
      </c>
      <c r="O1425">
        <f>_xlfn.XLOOKUP(B1425,Machine_Info!A:A,Machine_Info!E:E)</f>
        <v>14</v>
      </c>
      <c r="P1425">
        <f t="shared" si="110"/>
        <v>10.116666666666667</v>
      </c>
      <c r="Q1425">
        <f t="shared" si="114"/>
        <v>0.72261904761904761</v>
      </c>
    </row>
    <row r="1426" spans="1:17" x14ac:dyDescent="0.2">
      <c r="A1426" t="s">
        <v>1544</v>
      </c>
      <c r="B1426" t="s">
        <v>18</v>
      </c>
      <c r="C1426" t="s">
        <v>19</v>
      </c>
      <c r="D1426" t="s">
        <v>20</v>
      </c>
      <c r="E1426" s="2">
        <v>45342.351666666669</v>
      </c>
      <c r="F1426" s="2">
        <v>45342.419027777767</v>
      </c>
      <c r="G1426" t="str">
        <f t="shared" si="111"/>
        <v>02</v>
      </c>
      <c r="H1426" t="str">
        <f t="shared" si="112"/>
        <v>20</v>
      </c>
      <c r="I1426">
        <v>84</v>
      </c>
      <c r="J1426">
        <f t="shared" si="113"/>
        <v>1.4</v>
      </c>
      <c r="K1426" t="s">
        <v>42</v>
      </c>
      <c r="L1426" t="s">
        <v>10155</v>
      </c>
      <c r="M1426" t="s">
        <v>44</v>
      </c>
      <c r="N1426" t="b">
        <v>0</v>
      </c>
      <c r="O1426">
        <f>_xlfn.XLOOKUP(B1426,Machine_Info!A:A,Machine_Info!E:E)</f>
        <v>16</v>
      </c>
      <c r="P1426">
        <f t="shared" si="110"/>
        <v>14.6</v>
      </c>
      <c r="Q1426">
        <f t="shared" si="114"/>
        <v>0.91249999999999998</v>
      </c>
    </row>
    <row r="1427" spans="1:17" x14ac:dyDescent="0.2">
      <c r="A1427" t="s">
        <v>1545</v>
      </c>
      <c r="B1427" t="s">
        <v>30</v>
      </c>
      <c r="C1427" t="s">
        <v>31</v>
      </c>
      <c r="D1427" t="s">
        <v>32</v>
      </c>
      <c r="E1427" s="2">
        <v>45342.373090277782</v>
      </c>
      <c r="F1427" s="2">
        <v>45342.443229166667</v>
      </c>
      <c r="G1427" t="str">
        <f t="shared" si="111"/>
        <v>02</v>
      </c>
      <c r="H1427" t="str">
        <f t="shared" si="112"/>
        <v>20</v>
      </c>
      <c r="I1427">
        <v>105</v>
      </c>
      <c r="J1427">
        <f t="shared" si="113"/>
        <v>1.75</v>
      </c>
      <c r="K1427" t="s">
        <v>290</v>
      </c>
      <c r="L1427" t="s">
        <v>112</v>
      </c>
      <c r="M1427" t="s">
        <v>34</v>
      </c>
      <c r="N1427" t="b">
        <v>0</v>
      </c>
      <c r="O1427">
        <f>_xlfn.XLOOKUP(B1427,Machine_Info!A:A,Machine_Info!E:E)</f>
        <v>22</v>
      </c>
      <c r="P1427">
        <f t="shared" si="110"/>
        <v>20.25</v>
      </c>
      <c r="Q1427">
        <f t="shared" si="114"/>
        <v>0.92045454545454541</v>
      </c>
    </row>
    <row r="1428" spans="1:17" x14ac:dyDescent="0.2">
      <c r="A1428" t="s">
        <v>1546</v>
      </c>
      <c r="B1428" t="s">
        <v>106</v>
      </c>
      <c r="C1428" t="s">
        <v>107</v>
      </c>
      <c r="D1428" t="s">
        <v>59</v>
      </c>
      <c r="E1428" s="2">
        <v>45342.382847222223</v>
      </c>
      <c r="F1428" s="2">
        <v>45342.507847222223</v>
      </c>
      <c r="G1428" t="str">
        <f t="shared" si="111"/>
        <v>02</v>
      </c>
      <c r="H1428" t="str">
        <f t="shared" si="112"/>
        <v>20</v>
      </c>
      <c r="I1428">
        <v>9</v>
      </c>
      <c r="J1428">
        <f t="shared" si="113"/>
        <v>0.15</v>
      </c>
      <c r="K1428" t="s">
        <v>71</v>
      </c>
      <c r="L1428" t="s">
        <v>33</v>
      </c>
      <c r="M1428" t="s">
        <v>23</v>
      </c>
      <c r="N1428" t="b">
        <v>1</v>
      </c>
      <c r="O1428">
        <f>_xlfn.XLOOKUP(B1428,Machine_Info!A:A,Machine_Info!E:E)</f>
        <v>16</v>
      </c>
      <c r="P1428">
        <f t="shared" si="110"/>
        <v>15.85</v>
      </c>
      <c r="Q1428">
        <f t="shared" si="114"/>
        <v>0.99062499999999998</v>
      </c>
    </row>
    <row r="1429" spans="1:17" x14ac:dyDescent="0.2">
      <c r="A1429" t="s">
        <v>1547</v>
      </c>
      <c r="B1429" t="s">
        <v>99</v>
      </c>
      <c r="C1429" t="s">
        <v>100</v>
      </c>
      <c r="D1429" t="s">
        <v>32</v>
      </c>
      <c r="E1429" s="2">
        <v>45342.418194444443</v>
      </c>
      <c r="F1429" s="2">
        <v>45342.423750000002</v>
      </c>
      <c r="G1429" t="str">
        <f t="shared" si="111"/>
        <v>02</v>
      </c>
      <c r="H1429" t="str">
        <f t="shared" si="112"/>
        <v>20</v>
      </c>
      <c r="I1429">
        <v>349</v>
      </c>
      <c r="J1429">
        <f t="shared" si="113"/>
        <v>5.8166666666666664</v>
      </c>
      <c r="K1429" t="s">
        <v>110</v>
      </c>
      <c r="L1429" t="s">
        <v>112</v>
      </c>
      <c r="M1429" t="s">
        <v>34</v>
      </c>
      <c r="N1429" t="b">
        <v>0</v>
      </c>
      <c r="O1429">
        <f>_xlfn.XLOOKUP(B1429,Machine_Info!A:A,Machine_Info!E:E)</f>
        <v>16</v>
      </c>
      <c r="P1429">
        <f t="shared" si="110"/>
        <v>10.183333333333334</v>
      </c>
      <c r="Q1429">
        <f t="shared" si="114"/>
        <v>0.63645833333333335</v>
      </c>
    </row>
    <row r="1430" spans="1:17" x14ac:dyDescent="0.2">
      <c r="A1430" t="s">
        <v>1548</v>
      </c>
      <c r="B1430" t="s">
        <v>30</v>
      </c>
      <c r="C1430" t="s">
        <v>31</v>
      </c>
      <c r="D1430" t="s">
        <v>32</v>
      </c>
      <c r="E1430" s="2">
        <v>45342.44604166667</v>
      </c>
      <c r="F1430" s="2">
        <v>45342.548819444448</v>
      </c>
      <c r="G1430" t="str">
        <f t="shared" si="111"/>
        <v>02</v>
      </c>
      <c r="H1430" t="str">
        <f t="shared" si="112"/>
        <v>20</v>
      </c>
      <c r="I1430">
        <v>49</v>
      </c>
      <c r="J1430">
        <f t="shared" si="113"/>
        <v>0.81666666666666665</v>
      </c>
      <c r="K1430" t="s">
        <v>71</v>
      </c>
      <c r="L1430" t="s">
        <v>112</v>
      </c>
      <c r="M1430" t="s">
        <v>34</v>
      </c>
      <c r="N1430" t="b">
        <v>1</v>
      </c>
      <c r="O1430">
        <f>_xlfn.XLOOKUP(B1430,Machine_Info!A:A,Machine_Info!E:E)</f>
        <v>22</v>
      </c>
      <c r="P1430">
        <f t="shared" si="110"/>
        <v>21.183333333333334</v>
      </c>
      <c r="Q1430">
        <f t="shared" si="114"/>
        <v>0.96287878787878789</v>
      </c>
    </row>
    <row r="1431" spans="1:17" x14ac:dyDescent="0.2">
      <c r="A1431" t="s">
        <v>1549</v>
      </c>
      <c r="B1431" t="s">
        <v>218</v>
      </c>
      <c r="C1431" t="s">
        <v>219</v>
      </c>
      <c r="D1431" t="s">
        <v>20</v>
      </c>
      <c r="E1431" s="2">
        <v>45342.513425925928</v>
      </c>
      <c r="F1431" s="2">
        <v>45342.544675925928</v>
      </c>
      <c r="G1431" t="str">
        <f t="shared" si="111"/>
        <v>02</v>
      </c>
      <c r="H1431" t="str">
        <f t="shared" si="112"/>
        <v>20</v>
      </c>
      <c r="I1431">
        <v>70</v>
      </c>
      <c r="J1431">
        <f t="shared" si="113"/>
        <v>1.1666666666666667</v>
      </c>
      <c r="K1431" t="s">
        <v>21</v>
      </c>
      <c r="L1431" t="s">
        <v>33</v>
      </c>
      <c r="M1431" t="s">
        <v>23</v>
      </c>
      <c r="N1431" t="b">
        <v>1</v>
      </c>
      <c r="O1431">
        <f>_xlfn.XLOOKUP(B1431,Machine_Info!A:A,Machine_Info!E:E)</f>
        <v>14</v>
      </c>
      <c r="P1431">
        <f t="shared" si="110"/>
        <v>12.833333333333334</v>
      </c>
      <c r="Q1431">
        <f t="shared" si="114"/>
        <v>0.91666666666666674</v>
      </c>
    </row>
    <row r="1432" spans="1:17" x14ac:dyDescent="0.2">
      <c r="A1432" t="s">
        <v>1550</v>
      </c>
      <c r="B1432" t="s">
        <v>96</v>
      </c>
      <c r="C1432" t="s">
        <v>97</v>
      </c>
      <c r="D1432" t="s">
        <v>27</v>
      </c>
      <c r="E1432" s="2">
        <v>45342.522268518522</v>
      </c>
      <c r="F1432" s="2">
        <v>45342.538240740738</v>
      </c>
      <c r="G1432" t="str">
        <f t="shared" si="111"/>
        <v>02</v>
      </c>
      <c r="H1432" t="str">
        <f t="shared" si="112"/>
        <v>20</v>
      </c>
      <c r="I1432">
        <v>355</v>
      </c>
      <c r="J1432">
        <f t="shared" si="113"/>
        <v>5.916666666666667</v>
      </c>
      <c r="K1432" t="s">
        <v>76</v>
      </c>
      <c r="L1432" t="s">
        <v>10155</v>
      </c>
      <c r="M1432" t="s">
        <v>44</v>
      </c>
      <c r="N1432" t="b">
        <v>0</v>
      </c>
      <c r="O1432">
        <f>_xlfn.XLOOKUP(B1432,Machine_Info!A:A,Machine_Info!E:E)</f>
        <v>20</v>
      </c>
      <c r="P1432">
        <f t="shared" si="110"/>
        <v>14.083333333333332</v>
      </c>
      <c r="Q1432">
        <f t="shared" si="114"/>
        <v>0.70416666666666661</v>
      </c>
    </row>
    <row r="1433" spans="1:17" x14ac:dyDescent="0.2">
      <c r="A1433" t="s">
        <v>1551</v>
      </c>
      <c r="B1433" t="s">
        <v>92</v>
      </c>
      <c r="C1433" t="s">
        <v>93</v>
      </c>
      <c r="D1433" t="s">
        <v>59</v>
      </c>
      <c r="E1433" s="2">
        <v>45342.530081018522</v>
      </c>
      <c r="F1433" s="2">
        <v>45342.55091435185</v>
      </c>
      <c r="G1433" t="str">
        <f t="shared" si="111"/>
        <v>02</v>
      </c>
      <c r="H1433" t="str">
        <f t="shared" si="112"/>
        <v>20</v>
      </c>
      <c r="I1433">
        <v>302</v>
      </c>
      <c r="J1433">
        <f t="shared" si="113"/>
        <v>5.0333333333333332</v>
      </c>
      <c r="K1433" t="s">
        <v>103</v>
      </c>
      <c r="L1433" t="s">
        <v>112</v>
      </c>
      <c r="M1433" t="s">
        <v>34</v>
      </c>
      <c r="N1433" t="b">
        <v>0</v>
      </c>
      <c r="O1433">
        <f>_xlfn.XLOOKUP(B1433,Machine_Info!A:A,Machine_Info!E:E)</f>
        <v>20</v>
      </c>
      <c r="P1433">
        <f t="shared" si="110"/>
        <v>14.966666666666667</v>
      </c>
      <c r="Q1433">
        <f t="shared" si="114"/>
        <v>0.74833333333333329</v>
      </c>
    </row>
    <row r="1434" spans="1:17" x14ac:dyDescent="0.2">
      <c r="A1434" t="s">
        <v>1552</v>
      </c>
      <c r="B1434" t="s">
        <v>106</v>
      </c>
      <c r="C1434" t="s">
        <v>107</v>
      </c>
      <c r="D1434" t="s">
        <v>59</v>
      </c>
      <c r="E1434" s="2">
        <v>45342.567210648151</v>
      </c>
      <c r="F1434" s="2">
        <v>45342.579710648148</v>
      </c>
      <c r="G1434" t="str">
        <f t="shared" si="111"/>
        <v>02</v>
      </c>
      <c r="H1434" t="str">
        <f t="shared" si="112"/>
        <v>20</v>
      </c>
      <c r="I1434">
        <v>17</v>
      </c>
      <c r="J1434">
        <f t="shared" si="113"/>
        <v>0.28333333333333333</v>
      </c>
      <c r="K1434" t="s">
        <v>38</v>
      </c>
      <c r="L1434" t="s">
        <v>10155</v>
      </c>
      <c r="M1434" t="s">
        <v>44</v>
      </c>
      <c r="N1434" t="b">
        <v>0</v>
      </c>
      <c r="O1434">
        <f>_xlfn.XLOOKUP(B1434,Machine_Info!A:A,Machine_Info!E:E)</f>
        <v>16</v>
      </c>
      <c r="P1434">
        <f t="shared" si="110"/>
        <v>15.716666666666667</v>
      </c>
      <c r="Q1434">
        <f t="shared" si="114"/>
        <v>0.98229166666666667</v>
      </c>
    </row>
    <row r="1435" spans="1:17" x14ac:dyDescent="0.2">
      <c r="A1435" t="s">
        <v>1553</v>
      </c>
      <c r="B1435" t="s">
        <v>218</v>
      </c>
      <c r="C1435" t="s">
        <v>219</v>
      </c>
      <c r="D1435" t="s">
        <v>20</v>
      </c>
      <c r="E1435" s="2">
        <v>45342.6721875</v>
      </c>
      <c r="F1435" s="2">
        <v>45342.793715277781</v>
      </c>
      <c r="G1435" t="str">
        <f t="shared" si="111"/>
        <v>02</v>
      </c>
      <c r="H1435" t="str">
        <f t="shared" si="112"/>
        <v>20</v>
      </c>
      <c r="I1435">
        <v>251</v>
      </c>
      <c r="J1435">
        <f t="shared" si="113"/>
        <v>4.1833333333333336</v>
      </c>
      <c r="K1435" t="s">
        <v>38</v>
      </c>
      <c r="L1435" t="s">
        <v>33</v>
      </c>
      <c r="M1435" t="s">
        <v>23</v>
      </c>
      <c r="N1435" t="b">
        <v>0</v>
      </c>
      <c r="O1435">
        <f>_xlfn.XLOOKUP(B1435,Machine_Info!A:A,Machine_Info!E:E)</f>
        <v>14</v>
      </c>
      <c r="P1435">
        <f t="shared" si="110"/>
        <v>9.8166666666666664</v>
      </c>
      <c r="Q1435">
        <f t="shared" si="114"/>
        <v>0.70119047619047614</v>
      </c>
    </row>
    <row r="1436" spans="1:17" x14ac:dyDescent="0.2">
      <c r="A1436" t="s">
        <v>1554</v>
      </c>
      <c r="B1436" t="s">
        <v>30</v>
      </c>
      <c r="C1436" t="s">
        <v>31</v>
      </c>
      <c r="D1436" t="s">
        <v>32</v>
      </c>
      <c r="E1436" s="2">
        <v>45342.729224537034</v>
      </c>
      <c r="F1436" s="2">
        <v>45342.73269675926</v>
      </c>
      <c r="G1436" t="str">
        <f t="shared" si="111"/>
        <v>02</v>
      </c>
      <c r="H1436" t="str">
        <f t="shared" si="112"/>
        <v>20</v>
      </c>
      <c r="I1436">
        <v>93</v>
      </c>
      <c r="J1436">
        <f t="shared" si="113"/>
        <v>1.55</v>
      </c>
      <c r="K1436" t="s">
        <v>42</v>
      </c>
      <c r="L1436" t="s">
        <v>33</v>
      </c>
      <c r="M1436" t="s">
        <v>23</v>
      </c>
      <c r="N1436" t="b">
        <v>0</v>
      </c>
      <c r="O1436">
        <f>_xlfn.XLOOKUP(B1436,Machine_Info!A:A,Machine_Info!E:E)</f>
        <v>22</v>
      </c>
      <c r="P1436">
        <f t="shared" si="110"/>
        <v>20.45</v>
      </c>
      <c r="Q1436">
        <f t="shared" si="114"/>
        <v>0.92954545454545456</v>
      </c>
    </row>
    <row r="1437" spans="1:17" x14ac:dyDescent="0.2">
      <c r="A1437" t="s">
        <v>1555</v>
      </c>
      <c r="B1437" t="s">
        <v>18</v>
      </c>
      <c r="C1437" t="s">
        <v>19</v>
      </c>
      <c r="D1437" t="s">
        <v>20</v>
      </c>
      <c r="E1437" s="2">
        <v>45342.80064814815</v>
      </c>
      <c r="F1437" s="2">
        <v>45342.922175925924</v>
      </c>
      <c r="G1437" t="str">
        <f t="shared" si="111"/>
        <v>02</v>
      </c>
      <c r="H1437" t="str">
        <f t="shared" si="112"/>
        <v>20</v>
      </c>
      <c r="I1437">
        <v>250</v>
      </c>
      <c r="J1437">
        <f t="shared" si="113"/>
        <v>4.166666666666667</v>
      </c>
      <c r="K1437" t="s">
        <v>76</v>
      </c>
      <c r="L1437" t="s">
        <v>33</v>
      </c>
      <c r="M1437" t="s">
        <v>23</v>
      </c>
      <c r="N1437" t="b">
        <v>0</v>
      </c>
      <c r="O1437">
        <f>_xlfn.XLOOKUP(B1437,Machine_Info!A:A,Machine_Info!E:E)</f>
        <v>16</v>
      </c>
      <c r="P1437">
        <f t="shared" si="110"/>
        <v>11.833333333333332</v>
      </c>
      <c r="Q1437">
        <f t="shared" si="114"/>
        <v>0.73958333333333326</v>
      </c>
    </row>
    <row r="1438" spans="1:17" x14ac:dyDescent="0.2">
      <c r="A1438" t="s">
        <v>1556</v>
      </c>
      <c r="B1438" t="s">
        <v>160</v>
      </c>
      <c r="C1438" t="s">
        <v>161</v>
      </c>
      <c r="D1438" t="s">
        <v>32</v>
      </c>
      <c r="E1438" s="2">
        <v>45342.81013888889</v>
      </c>
      <c r="F1438" s="2">
        <v>45342.817083333342</v>
      </c>
      <c r="G1438" t="str">
        <f t="shared" si="111"/>
        <v>02</v>
      </c>
      <c r="H1438" t="str">
        <f t="shared" si="112"/>
        <v>20</v>
      </c>
      <c r="I1438">
        <v>315</v>
      </c>
      <c r="J1438">
        <f t="shared" si="113"/>
        <v>5.25</v>
      </c>
      <c r="K1438" t="s">
        <v>21</v>
      </c>
      <c r="L1438" t="s">
        <v>33</v>
      </c>
      <c r="M1438" t="s">
        <v>23</v>
      </c>
      <c r="N1438" t="b">
        <v>1</v>
      </c>
      <c r="O1438">
        <f>_xlfn.XLOOKUP(B1438,Machine_Info!A:A,Machine_Info!E:E)</f>
        <v>20</v>
      </c>
      <c r="P1438">
        <f t="shared" si="110"/>
        <v>14.75</v>
      </c>
      <c r="Q1438">
        <f t="shared" si="114"/>
        <v>0.73750000000000004</v>
      </c>
    </row>
    <row r="1439" spans="1:17" x14ac:dyDescent="0.2">
      <c r="A1439" t="s">
        <v>1557</v>
      </c>
      <c r="B1439" t="s">
        <v>96</v>
      </c>
      <c r="C1439" t="s">
        <v>97</v>
      </c>
      <c r="D1439" t="s">
        <v>27</v>
      </c>
      <c r="E1439" s="2">
        <v>45342.832476851851</v>
      </c>
      <c r="F1439" s="2">
        <v>45342.950532407413</v>
      </c>
      <c r="G1439" t="str">
        <f t="shared" si="111"/>
        <v>02</v>
      </c>
      <c r="H1439" t="str">
        <f t="shared" si="112"/>
        <v>20</v>
      </c>
      <c r="I1439">
        <v>315</v>
      </c>
      <c r="J1439">
        <f t="shared" si="113"/>
        <v>5.25</v>
      </c>
      <c r="K1439" t="s">
        <v>42</v>
      </c>
      <c r="L1439" t="s">
        <v>10155</v>
      </c>
      <c r="M1439" t="s">
        <v>44</v>
      </c>
      <c r="N1439" t="b">
        <v>0</v>
      </c>
      <c r="O1439">
        <f>_xlfn.XLOOKUP(B1439,Machine_Info!A:A,Machine_Info!E:E)</f>
        <v>20</v>
      </c>
      <c r="P1439">
        <f t="shared" si="110"/>
        <v>14.75</v>
      </c>
      <c r="Q1439">
        <f t="shared" si="114"/>
        <v>0.73750000000000004</v>
      </c>
    </row>
    <row r="1440" spans="1:17" x14ac:dyDescent="0.2">
      <c r="A1440" t="s">
        <v>1558</v>
      </c>
      <c r="B1440" t="s">
        <v>253</v>
      </c>
      <c r="C1440" t="s">
        <v>254</v>
      </c>
      <c r="D1440" t="s">
        <v>59</v>
      </c>
      <c r="E1440" s="2">
        <v>45342.838402777779</v>
      </c>
      <c r="F1440" s="2">
        <v>45342.857152777768</v>
      </c>
      <c r="G1440" t="str">
        <f t="shared" si="111"/>
        <v>02</v>
      </c>
      <c r="H1440" t="str">
        <f t="shared" si="112"/>
        <v>20</v>
      </c>
      <c r="I1440">
        <v>11</v>
      </c>
      <c r="J1440">
        <f t="shared" si="113"/>
        <v>0.18333333333333332</v>
      </c>
      <c r="K1440" t="s">
        <v>38</v>
      </c>
      <c r="L1440" t="s">
        <v>112</v>
      </c>
      <c r="M1440" t="s">
        <v>34</v>
      </c>
      <c r="N1440" t="b">
        <v>0</v>
      </c>
      <c r="O1440">
        <f>_xlfn.XLOOKUP(B1440,Machine_Info!A:A,Machine_Info!E:E)</f>
        <v>22</v>
      </c>
      <c r="P1440">
        <f t="shared" si="110"/>
        <v>21.816666666666666</v>
      </c>
      <c r="Q1440">
        <f t="shared" si="114"/>
        <v>0.9916666666666667</v>
      </c>
    </row>
    <row r="1441" spans="1:17" x14ac:dyDescent="0.2">
      <c r="A1441" t="s">
        <v>1559</v>
      </c>
      <c r="B1441" t="s">
        <v>167</v>
      </c>
      <c r="C1441" t="s">
        <v>168</v>
      </c>
      <c r="D1441" t="s">
        <v>59</v>
      </c>
      <c r="E1441" s="2">
        <v>45342.888715277782</v>
      </c>
      <c r="F1441" s="2">
        <v>45343.031770833331</v>
      </c>
      <c r="G1441" t="str">
        <f t="shared" si="111"/>
        <v>02</v>
      </c>
      <c r="H1441" t="str">
        <f t="shared" si="112"/>
        <v>20</v>
      </c>
      <c r="I1441">
        <v>140</v>
      </c>
      <c r="J1441">
        <f t="shared" si="113"/>
        <v>2.3333333333333335</v>
      </c>
      <c r="K1441" t="s">
        <v>28</v>
      </c>
      <c r="L1441" t="s">
        <v>33</v>
      </c>
      <c r="M1441" t="s">
        <v>23</v>
      </c>
      <c r="N1441" t="b">
        <v>0</v>
      </c>
      <c r="O1441">
        <f>_xlfn.XLOOKUP(B1441,Machine_Info!A:A,Machine_Info!E:E)</f>
        <v>14</v>
      </c>
      <c r="P1441">
        <f t="shared" si="110"/>
        <v>11.666666666666666</v>
      </c>
      <c r="Q1441">
        <f t="shared" si="114"/>
        <v>0.83333333333333326</v>
      </c>
    </row>
    <row r="1442" spans="1:17" x14ac:dyDescent="0.2">
      <c r="A1442" t="s">
        <v>1560</v>
      </c>
      <c r="B1442" t="s">
        <v>142</v>
      </c>
      <c r="C1442" t="s">
        <v>143</v>
      </c>
      <c r="D1442" t="s">
        <v>27</v>
      </c>
      <c r="E1442" s="2">
        <v>45342.892256944448</v>
      </c>
      <c r="F1442" s="2">
        <v>45342.919340277767</v>
      </c>
      <c r="G1442" t="str">
        <f t="shared" si="111"/>
        <v>02</v>
      </c>
      <c r="H1442" t="str">
        <f t="shared" si="112"/>
        <v>20</v>
      </c>
      <c r="I1442">
        <v>69</v>
      </c>
      <c r="J1442">
        <f t="shared" si="113"/>
        <v>1.1499999999999999</v>
      </c>
      <c r="K1442" t="s">
        <v>71</v>
      </c>
      <c r="L1442" t="s">
        <v>33</v>
      </c>
      <c r="M1442" t="s">
        <v>23</v>
      </c>
      <c r="N1442" t="b">
        <v>1</v>
      </c>
      <c r="O1442">
        <f>_xlfn.XLOOKUP(B1442,Machine_Info!A:A,Machine_Info!E:E)</f>
        <v>22</v>
      </c>
      <c r="P1442">
        <f t="shared" si="110"/>
        <v>20.85</v>
      </c>
      <c r="Q1442">
        <f t="shared" si="114"/>
        <v>0.94772727272727275</v>
      </c>
    </row>
    <row r="1443" spans="1:17" x14ac:dyDescent="0.2">
      <c r="A1443" t="s">
        <v>1561</v>
      </c>
      <c r="B1443" t="s">
        <v>18</v>
      </c>
      <c r="C1443" t="s">
        <v>19</v>
      </c>
      <c r="D1443" t="s">
        <v>20</v>
      </c>
      <c r="E1443" s="2">
        <v>45342.900219907409</v>
      </c>
      <c r="F1443" s="2">
        <v>45342.955775462957</v>
      </c>
      <c r="G1443" t="str">
        <f t="shared" si="111"/>
        <v>02</v>
      </c>
      <c r="H1443" t="str">
        <f t="shared" si="112"/>
        <v>20</v>
      </c>
      <c r="I1443">
        <v>182</v>
      </c>
      <c r="J1443">
        <f t="shared" si="113"/>
        <v>3.0333333333333332</v>
      </c>
      <c r="K1443" t="s">
        <v>28</v>
      </c>
      <c r="L1443" t="s">
        <v>112</v>
      </c>
      <c r="M1443" t="s">
        <v>34</v>
      </c>
      <c r="N1443" t="b">
        <v>0</v>
      </c>
      <c r="O1443">
        <f>_xlfn.XLOOKUP(B1443,Machine_Info!A:A,Machine_Info!E:E)</f>
        <v>16</v>
      </c>
      <c r="P1443">
        <f t="shared" si="110"/>
        <v>12.966666666666667</v>
      </c>
      <c r="Q1443">
        <f t="shared" si="114"/>
        <v>0.81041666666666667</v>
      </c>
    </row>
    <row r="1444" spans="1:17" x14ac:dyDescent="0.2">
      <c r="A1444" t="s">
        <v>1562</v>
      </c>
      <c r="B1444" t="s">
        <v>253</v>
      </c>
      <c r="C1444" t="s">
        <v>254</v>
      </c>
      <c r="D1444" t="s">
        <v>59</v>
      </c>
      <c r="E1444" s="2">
        <v>45342.924490740741</v>
      </c>
      <c r="F1444" s="2">
        <v>45342.961296296293</v>
      </c>
      <c r="G1444" t="str">
        <f t="shared" si="111"/>
        <v>02</v>
      </c>
      <c r="H1444" t="str">
        <f t="shared" si="112"/>
        <v>20</v>
      </c>
      <c r="I1444">
        <v>10</v>
      </c>
      <c r="J1444">
        <f t="shared" si="113"/>
        <v>0.16666666666666666</v>
      </c>
      <c r="K1444" t="s">
        <v>38</v>
      </c>
      <c r="L1444" t="s">
        <v>10155</v>
      </c>
      <c r="M1444" t="s">
        <v>44</v>
      </c>
      <c r="N1444" t="b">
        <v>0</v>
      </c>
      <c r="O1444">
        <f>_xlfn.XLOOKUP(B1444,Machine_Info!A:A,Machine_Info!E:E)</f>
        <v>22</v>
      </c>
      <c r="P1444">
        <f t="shared" si="110"/>
        <v>21.833333333333332</v>
      </c>
      <c r="Q1444">
        <f t="shared" si="114"/>
        <v>0.99242424242424232</v>
      </c>
    </row>
    <row r="1445" spans="1:17" x14ac:dyDescent="0.2">
      <c r="A1445" t="s">
        <v>1563</v>
      </c>
      <c r="B1445" t="s">
        <v>89</v>
      </c>
      <c r="C1445" t="s">
        <v>90</v>
      </c>
      <c r="D1445" t="s">
        <v>32</v>
      </c>
      <c r="E1445" s="2">
        <v>45343.010914351849</v>
      </c>
      <c r="F1445" s="2">
        <v>45343.028969907413</v>
      </c>
      <c r="G1445" t="str">
        <f t="shared" si="111"/>
        <v>02</v>
      </c>
      <c r="H1445" t="str">
        <f t="shared" si="112"/>
        <v>21</v>
      </c>
      <c r="I1445">
        <v>117</v>
      </c>
      <c r="J1445">
        <f t="shared" si="113"/>
        <v>1.95</v>
      </c>
      <c r="K1445" t="s">
        <v>38</v>
      </c>
      <c r="L1445" t="s">
        <v>10155</v>
      </c>
      <c r="M1445" t="s">
        <v>44</v>
      </c>
      <c r="N1445" t="b">
        <v>0</v>
      </c>
      <c r="O1445">
        <f>_xlfn.XLOOKUP(B1445,Machine_Info!A:A,Machine_Info!E:E)</f>
        <v>14</v>
      </c>
      <c r="P1445">
        <f t="shared" si="110"/>
        <v>12.05</v>
      </c>
      <c r="Q1445">
        <f t="shared" si="114"/>
        <v>0.86071428571428577</v>
      </c>
    </row>
    <row r="1446" spans="1:17" x14ac:dyDescent="0.2">
      <c r="A1446" t="s">
        <v>1564</v>
      </c>
      <c r="B1446" t="s">
        <v>30</v>
      </c>
      <c r="C1446" t="s">
        <v>31</v>
      </c>
      <c r="D1446" t="s">
        <v>32</v>
      </c>
      <c r="E1446" s="2">
        <v>45343.035925925928</v>
      </c>
      <c r="F1446" s="2">
        <v>45343.099814814806</v>
      </c>
      <c r="G1446" t="str">
        <f t="shared" si="111"/>
        <v>02</v>
      </c>
      <c r="H1446" t="str">
        <f t="shared" si="112"/>
        <v>21</v>
      </c>
      <c r="I1446">
        <v>99</v>
      </c>
      <c r="J1446">
        <f t="shared" si="113"/>
        <v>1.65</v>
      </c>
      <c r="K1446" t="s">
        <v>28</v>
      </c>
      <c r="L1446" t="s">
        <v>10155</v>
      </c>
      <c r="M1446" t="s">
        <v>44</v>
      </c>
      <c r="N1446" t="b">
        <v>0</v>
      </c>
      <c r="O1446">
        <f>_xlfn.XLOOKUP(B1446,Machine_Info!A:A,Machine_Info!E:E)</f>
        <v>22</v>
      </c>
      <c r="P1446">
        <f t="shared" si="110"/>
        <v>20.350000000000001</v>
      </c>
      <c r="Q1446">
        <f t="shared" si="114"/>
        <v>0.92500000000000004</v>
      </c>
    </row>
    <row r="1447" spans="1:17" x14ac:dyDescent="0.2">
      <c r="A1447" t="s">
        <v>1565</v>
      </c>
      <c r="B1447" t="s">
        <v>78</v>
      </c>
      <c r="C1447" t="s">
        <v>79</v>
      </c>
      <c r="D1447" t="s">
        <v>32</v>
      </c>
      <c r="E1447" s="2">
        <v>45343.04619212963</v>
      </c>
      <c r="F1447" s="2">
        <v>45343.073969907397</v>
      </c>
      <c r="G1447" t="str">
        <f t="shared" si="111"/>
        <v>02</v>
      </c>
      <c r="H1447" t="str">
        <f t="shared" si="112"/>
        <v>21</v>
      </c>
      <c r="I1447">
        <v>581</v>
      </c>
      <c r="J1447">
        <f t="shared" si="113"/>
        <v>9.6833333333333336</v>
      </c>
      <c r="K1447" t="s">
        <v>46</v>
      </c>
      <c r="L1447" t="s">
        <v>112</v>
      </c>
      <c r="M1447" t="s">
        <v>34</v>
      </c>
      <c r="N1447" t="b">
        <v>0</v>
      </c>
      <c r="O1447">
        <f>_xlfn.XLOOKUP(B1447,Machine_Info!A:A,Machine_Info!E:E)</f>
        <v>22</v>
      </c>
      <c r="P1447">
        <f t="shared" si="110"/>
        <v>12.316666666666666</v>
      </c>
      <c r="Q1447">
        <f t="shared" si="114"/>
        <v>0.55984848484848482</v>
      </c>
    </row>
    <row r="1448" spans="1:17" x14ac:dyDescent="0.2">
      <c r="A1448" t="s">
        <v>1566</v>
      </c>
      <c r="B1448" t="s">
        <v>202</v>
      </c>
      <c r="C1448" t="s">
        <v>203</v>
      </c>
      <c r="D1448" t="s">
        <v>32</v>
      </c>
      <c r="E1448" s="2">
        <v>45343.077673611107</v>
      </c>
      <c r="F1448" s="2">
        <v>45343.095034722217</v>
      </c>
      <c r="G1448" t="str">
        <f t="shared" si="111"/>
        <v>02</v>
      </c>
      <c r="H1448" t="str">
        <f t="shared" si="112"/>
        <v>21</v>
      </c>
      <c r="I1448">
        <v>308</v>
      </c>
      <c r="J1448">
        <f t="shared" si="113"/>
        <v>5.1333333333333337</v>
      </c>
      <c r="K1448" t="s">
        <v>54</v>
      </c>
      <c r="L1448" t="s">
        <v>33</v>
      </c>
      <c r="M1448" t="s">
        <v>23</v>
      </c>
      <c r="N1448" t="b">
        <v>1</v>
      </c>
      <c r="O1448">
        <f>_xlfn.XLOOKUP(B1448,Machine_Info!A:A,Machine_Info!E:E)</f>
        <v>22</v>
      </c>
      <c r="P1448">
        <f t="shared" si="110"/>
        <v>16.866666666666667</v>
      </c>
      <c r="Q1448">
        <f t="shared" si="114"/>
        <v>0.76666666666666672</v>
      </c>
    </row>
    <row r="1449" spans="1:17" x14ac:dyDescent="0.2">
      <c r="A1449" t="s">
        <v>1567</v>
      </c>
      <c r="B1449" t="s">
        <v>66</v>
      </c>
      <c r="C1449" t="s">
        <v>67</v>
      </c>
      <c r="D1449" t="s">
        <v>32</v>
      </c>
      <c r="E1449" s="2">
        <v>45343.137673611112</v>
      </c>
      <c r="F1449" s="2">
        <v>45343.168229166673</v>
      </c>
      <c r="G1449" t="str">
        <f t="shared" si="111"/>
        <v>02</v>
      </c>
      <c r="H1449" t="str">
        <f t="shared" si="112"/>
        <v>21</v>
      </c>
      <c r="I1449">
        <v>305</v>
      </c>
      <c r="J1449">
        <f t="shared" si="113"/>
        <v>5.083333333333333</v>
      </c>
      <c r="K1449" t="s">
        <v>71</v>
      </c>
      <c r="L1449" t="s">
        <v>10155</v>
      </c>
      <c r="M1449" t="s">
        <v>44</v>
      </c>
      <c r="N1449" t="b">
        <v>1</v>
      </c>
      <c r="O1449">
        <f>_xlfn.XLOOKUP(B1449,Machine_Info!A:A,Machine_Info!E:E)</f>
        <v>14</v>
      </c>
      <c r="P1449">
        <f t="shared" si="110"/>
        <v>8.9166666666666679</v>
      </c>
      <c r="Q1449">
        <f t="shared" si="114"/>
        <v>0.63690476190476197</v>
      </c>
    </row>
    <row r="1450" spans="1:17" x14ac:dyDescent="0.2">
      <c r="A1450" t="s">
        <v>1568</v>
      </c>
      <c r="B1450" t="s">
        <v>40</v>
      </c>
      <c r="C1450" t="s">
        <v>41</v>
      </c>
      <c r="D1450" t="s">
        <v>20</v>
      </c>
      <c r="E1450" s="2">
        <v>45343.170057870368</v>
      </c>
      <c r="F1450" s="2">
        <v>45343.195057870369</v>
      </c>
      <c r="G1450" t="str">
        <f t="shared" si="111"/>
        <v>02</v>
      </c>
      <c r="H1450" t="str">
        <f t="shared" si="112"/>
        <v>21</v>
      </c>
      <c r="I1450">
        <v>1026</v>
      </c>
      <c r="J1450">
        <f t="shared" si="113"/>
        <v>17.100000000000001</v>
      </c>
      <c r="K1450" t="s">
        <v>110</v>
      </c>
      <c r="L1450" t="s">
        <v>10155</v>
      </c>
      <c r="M1450" t="s">
        <v>44</v>
      </c>
      <c r="N1450" t="b">
        <v>0</v>
      </c>
      <c r="O1450">
        <f>_xlfn.XLOOKUP(B1450,Machine_Info!A:A,Machine_Info!E:E)</f>
        <v>18</v>
      </c>
      <c r="P1450">
        <f t="shared" si="110"/>
        <v>0.89999999999999858</v>
      </c>
      <c r="Q1450">
        <f t="shared" si="114"/>
        <v>4.999999999999992E-2</v>
      </c>
    </row>
    <row r="1451" spans="1:17" x14ac:dyDescent="0.2">
      <c r="A1451" t="s">
        <v>1569</v>
      </c>
      <c r="B1451" t="s">
        <v>135</v>
      </c>
      <c r="C1451" t="s">
        <v>136</v>
      </c>
      <c r="D1451" t="s">
        <v>32</v>
      </c>
      <c r="E1451" s="2">
        <v>45343.175000000003</v>
      </c>
      <c r="F1451" s="2">
        <v>45343.303472222222</v>
      </c>
      <c r="G1451" t="str">
        <f t="shared" si="111"/>
        <v>02</v>
      </c>
      <c r="H1451" t="str">
        <f t="shared" si="112"/>
        <v>21</v>
      </c>
      <c r="I1451">
        <v>245</v>
      </c>
      <c r="J1451">
        <f t="shared" si="113"/>
        <v>4.083333333333333</v>
      </c>
      <c r="K1451" t="s">
        <v>110</v>
      </c>
      <c r="L1451" t="s">
        <v>10155</v>
      </c>
      <c r="M1451" t="s">
        <v>44</v>
      </c>
      <c r="N1451" t="b">
        <v>0</v>
      </c>
      <c r="O1451">
        <f>_xlfn.XLOOKUP(B1451,Machine_Info!A:A,Machine_Info!E:E)</f>
        <v>20</v>
      </c>
      <c r="P1451">
        <f t="shared" si="110"/>
        <v>15.916666666666668</v>
      </c>
      <c r="Q1451">
        <f t="shared" si="114"/>
        <v>0.79583333333333339</v>
      </c>
    </row>
    <row r="1452" spans="1:17" x14ac:dyDescent="0.2">
      <c r="A1452" t="s">
        <v>1570</v>
      </c>
      <c r="B1452" t="s">
        <v>84</v>
      </c>
      <c r="C1452" t="s">
        <v>85</v>
      </c>
      <c r="D1452" t="s">
        <v>27</v>
      </c>
      <c r="E1452" s="2">
        <v>45343.216099537043</v>
      </c>
      <c r="F1452" s="2">
        <v>45343.295960648153</v>
      </c>
      <c r="G1452" t="str">
        <f t="shared" si="111"/>
        <v>02</v>
      </c>
      <c r="H1452" t="str">
        <f t="shared" si="112"/>
        <v>21</v>
      </c>
      <c r="I1452">
        <v>399</v>
      </c>
      <c r="J1452">
        <f t="shared" si="113"/>
        <v>6.65</v>
      </c>
      <c r="K1452" t="s">
        <v>103</v>
      </c>
      <c r="L1452" t="s">
        <v>112</v>
      </c>
      <c r="M1452" t="s">
        <v>34</v>
      </c>
      <c r="N1452" t="b">
        <v>0</v>
      </c>
      <c r="O1452">
        <f>_xlfn.XLOOKUP(B1452,Machine_Info!A:A,Machine_Info!E:E)</f>
        <v>22</v>
      </c>
      <c r="P1452">
        <f t="shared" si="110"/>
        <v>15.35</v>
      </c>
      <c r="Q1452">
        <f t="shared" si="114"/>
        <v>0.69772727272727275</v>
      </c>
    </row>
    <row r="1453" spans="1:17" x14ac:dyDescent="0.2">
      <c r="A1453" t="s">
        <v>1571</v>
      </c>
      <c r="B1453" t="s">
        <v>81</v>
      </c>
      <c r="C1453" t="s">
        <v>82</v>
      </c>
      <c r="D1453" t="s">
        <v>20</v>
      </c>
      <c r="E1453" s="2">
        <v>45343.237013888887</v>
      </c>
      <c r="F1453" s="2">
        <v>45343.255069444444</v>
      </c>
      <c r="G1453" t="str">
        <f t="shared" si="111"/>
        <v>02</v>
      </c>
      <c r="H1453" t="str">
        <f t="shared" si="112"/>
        <v>21</v>
      </c>
      <c r="I1453">
        <v>311</v>
      </c>
      <c r="J1453">
        <f t="shared" si="113"/>
        <v>5.1833333333333336</v>
      </c>
      <c r="K1453" t="s">
        <v>38</v>
      </c>
      <c r="L1453" t="s">
        <v>112</v>
      </c>
      <c r="M1453" t="s">
        <v>34</v>
      </c>
      <c r="N1453" t="b">
        <v>0</v>
      </c>
      <c r="O1453">
        <f>_xlfn.XLOOKUP(B1453,Machine_Info!A:A,Machine_Info!E:E)</f>
        <v>14</v>
      </c>
      <c r="P1453">
        <f t="shared" si="110"/>
        <v>8.8166666666666664</v>
      </c>
      <c r="Q1453">
        <f t="shared" si="114"/>
        <v>0.62976190476190474</v>
      </c>
    </row>
    <row r="1454" spans="1:17" x14ac:dyDescent="0.2">
      <c r="A1454" t="s">
        <v>1572</v>
      </c>
      <c r="B1454" t="s">
        <v>84</v>
      </c>
      <c r="C1454" t="s">
        <v>85</v>
      </c>
      <c r="D1454" t="s">
        <v>27</v>
      </c>
      <c r="E1454" s="2">
        <v>45343.384895833333</v>
      </c>
      <c r="F1454" s="2">
        <v>45343.396006944437</v>
      </c>
      <c r="G1454" t="str">
        <f t="shared" si="111"/>
        <v>02</v>
      </c>
      <c r="H1454" t="str">
        <f t="shared" si="112"/>
        <v>21</v>
      </c>
      <c r="I1454">
        <v>394</v>
      </c>
      <c r="J1454">
        <f t="shared" si="113"/>
        <v>6.5666666666666664</v>
      </c>
      <c r="K1454" t="s">
        <v>54</v>
      </c>
      <c r="L1454" t="s">
        <v>112</v>
      </c>
      <c r="M1454" t="s">
        <v>34</v>
      </c>
      <c r="N1454" t="b">
        <v>1</v>
      </c>
      <c r="O1454">
        <f>_xlfn.XLOOKUP(B1454,Machine_Info!A:A,Machine_Info!E:E)</f>
        <v>22</v>
      </c>
      <c r="P1454">
        <f t="shared" si="110"/>
        <v>15.433333333333334</v>
      </c>
      <c r="Q1454">
        <f t="shared" si="114"/>
        <v>0.70151515151515154</v>
      </c>
    </row>
    <row r="1455" spans="1:17" x14ac:dyDescent="0.2">
      <c r="A1455" t="s">
        <v>1573</v>
      </c>
      <c r="B1455" t="s">
        <v>36</v>
      </c>
      <c r="C1455" t="s">
        <v>37</v>
      </c>
      <c r="D1455" t="s">
        <v>20</v>
      </c>
      <c r="E1455" s="2">
        <v>45343.442060185182</v>
      </c>
      <c r="F1455" s="2">
        <v>45343.465671296297</v>
      </c>
      <c r="G1455" t="str">
        <f t="shared" si="111"/>
        <v>02</v>
      </c>
      <c r="H1455" t="str">
        <f t="shared" si="112"/>
        <v>21</v>
      </c>
      <c r="I1455">
        <v>1026</v>
      </c>
      <c r="J1455">
        <f t="shared" si="113"/>
        <v>17.100000000000001</v>
      </c>
      <c r="K1455" t="s">
        <v>38</v>
      </c>
      <c r="L1455" t="s">
        <v>10155</v>
      </c>
      <c r="M1455" t="s">
        <v>44</v>
      </c>
      <c r="N1455" t="b">
        <v>0</v>
      </c>
      <c r="O1455">
        <f>_xlfn.XLOOKUP(B1455,Machine_Info!A:A,Machine_Info!E:E)</f>
        <v>18</v>
      </c>
      <c r="P1455">
        <f t="shared" si="110"/>
        <v>0.89999999999999858</v>
      </c>
      <c r="Q1455">
        <f t="shared" si="114"/>
        <v>4.999999999999992E-2</v>
      </c>
    </row>
    <row r="1456" spans="1:17" x14ac:dyDescent="0.2">
      <c r="A1456" t="s">
        <v>1574</v>
      </c>
      <c r="B1456" t="s">
        <v>142</v>
      </c>
      <c r="C1456" t="s">
        <v>143</v>
      </c>
      <c r="D1456" t="s">
        <v>27</v>
      </c>
      <c r="E1456" s="2">
        <v>45343.472638888888</v>
      </c>
      <c r="F1456" s="2">
        <v>45343.489305555559</v>
      </c>
      <c r="G1456" t="str">
        <f t="shared" si="111"/>
        <v>02</v>
      </c>
      <c r="H1456" t="str">
        <f t="shared" si="112"/>
        <v>21</v>
      </c>
      <c r="I1456">
        <v>197</v>
      </c>
      <c r="J1456">
        <f t="shared" si="113"/>
        <v>3.2833333333333332</v>
      </c>
      <c r="K1456" t="s">
        <v>54</v>
      </c>
      <c r="L1456" t="s">
        <v>10155</v>
      </c>
      <c r="M1456" t="s">
        <v>44</v>
      </c>
      <c r="N1456" t="b">
        <v>1</v>
      </c>
      <c r="O1456">
        <f>_xlfn.XLOOKUP(B1456,Machine_Info!A:A,Machine_Info!E:E)</f>
        <v>22</v>
      </c>
      <c r="P1456">
        <f t="shared" si="110"/>
        <v>18.716666666666669</v>
      </c>
      <c r="Q1456">
        <f t="shared" si="114"/>
        <v>0.85075757575757582</v>
      </c>
    </row>
    <row r="1457" spans="1:17" x14ac:dyDescent="0.2">
      <c r="A1457" t="s">
        <v>1575</v>
      </c>
      <c r="B1457" t="s">
        <v>253</v>
      </c>
      <c r="C1457" t="s">
        <v>254</v>
      </c>
      <c r="D1457" t="s">
        <v>59</v>
      </c>
      <c r="E1457" s="2">
        <v>45343.486250000002</v>
      </c>
      <c r="F1457" s="2">
        <v>45343.515416666669</v>
      </c>
      <c r="G1457" t="str">
        <f t="shared" si="111"/>
        <v>02</v>
      </c>
      <c r="H1457" t="str">
        <f t="shared" si="112"/>
        <v>21</v>
      </c>
      <c r="I1457">
        <v>9</v>
      </c>
      <c r="J1457">
        <f t="shared" si="113"/>
        <v>0.15</v>
      </c>
      <c r="K1457" t="s">
        <v>110</v>
      </c>
      <c r="L1457" t="s">
        <v>112</v>
      </c>
      <c r="M1457" t="s">
        <v>34</v>
      </c>
      <c r="N1457" t="b">
        <v>0</v>
      </c>
      <c r="O1457">
        <f>_xlfn.XLOOKUP(B1457,Machine_Info!A:A,Machine_Info!E:E)</f>
        <v>22</v>
      </c>
      <c r="P1457">
        <f t="shared" si="110"/>
        <v>21.85</v>
      </c>
      <c r="Q1457">
        <f t="shared" si="114"/>
        <v>0.99318181818181828</v>
      </c>
    </row>
    <row r="1458" spans="1:17" x14ac:dyDescent="0.2">
      <c r="A1458" t="s">
        <v>1576</v>
      </c>
      <c r="B1458" t="s">
        <v>167</v>
      </c>
      <c r="C1458" t="s">
        <v>168</v>
      </c>
      <c r="D1458" t="s">
        <v>59</v>
      </c>
      <c r="E1458" s="2">
        <v>45343.50540509259</v>
      </c>
      <c r="F1458" s="2">
        <v>45343.588043981479</v>
      </c>
      <c r="G1458" t="str">
        <f t="shared" si="111"/>
        <v>02</v>
      </c>
      <c r="H1458" t="str">
        <f t="shared" si="112"/>
        <v>21</v>
      </c>
      <c r="I1458">
        <v>123</v>
      </c>
      <c r="J1458">
        <f t="shared" si="113"/>
        <v>2.0499999999999998</v>
      </c>
      <c r="K1458" t="s">
        <v>28</v>
      </c>
      <c r="L1458" t="s">
        <v>33</v>
      </c>
      <c r="M1458" t="s">
        <v>23</v>
      </c>
      <c r="N1458" t="b">
        <v>0</v>
      </c>
      <c r="O1458">
        <f>_xlfn.XLOOKUP(B1458,Machine_Info!A:A,Machine_Info!E:E)</f>
        <v>14</v>
      </c>
      <c r="P1458">
        <f t="shared" si="110"/>
        <v>11.95</v>
      </c>
      <c r="Q1458">
        <f t="shared" si="114"/>
        <v>0.85357142857142854</v>
      </c>
    </row>
    <row r="1459" spans="1:17" x14ac:dyDescent="0.2">
      <c r="A1459" t="s">
        <v>1577</v>
      </c>
      <c r="B1459" t="s">
        <v>78</v>
      </c>
      <c r="C1459" t="s">
        <v>79</v>
      </c>
      <c r="D1459" t="s">
        <v>32</v>
      </c>
      <c r="E1459" s="2">
        <v>45343.507743055547</v>
      </c>
      <c r="F1459" s="2">
        <v>45343.649409722217</v>
      </c>
      <c r="G1459" t="str">
        <f t="shared" si="111"/>
        <v>02</v>
      </c>
      <c r="H1459" t="str">
        <f t="shared" si="112"/>
        <v>21</v>
      </c>
      <c r="I1459">
        <v>483</v>
      </c>
      <c r="J1459">
        <f t="shared" si="113"/>
        <v>8.0500000000000007</v>
      </c>
      <c r="K1459" t="s">
        <v>46</v>
      </c>
      <c r="L1459" t="s">
        <v>112</v>
      </c>
      <c r="M1459" t="s">
        <v>34</v>
      </c>
      <c r="N1459" t="b">
        <v>0</v>
      </c>
      <c r="O1459">
        <f>_xlfn.XLOOKUP(B1459,Machine_Info!A:A,Machine_Info!E:E)</f>
        <v>22</v>
      </c>
      <c r="P1459">
        <f t="shared" si="110"/>
        <v>13.95</v>
      </c>
      <c r="Q1459">
        <f t="shared" si="114"/>
        <v>0.63409090909090904</v>
      </c>
    </row>
    <row r="1460" spans="1:17" x14ac:dyDescent="0.2">
      <c r="A1460" t="s">
        <v>1578</v>
      </c>
      <c r="B1460" t="s">
        <v>142</v>
      </c>
      <c r="C1460" t="s">
        <v>143</v>
      </c>
      <c r="D1460" t="s">
        <v>27</v>
      </c>
      <c r="E1460" s="2">
        <v>45343.509247685193</v>
      </c>
      <c r="F1460" s="2">
        <v>45343.637719907398</v>
      </c>
      <c r="G1460" t="str">
        <f t="shared" si="111"/>
        <v>02</v>
      </c>
      <c r="H1460" t="str">
        <f t="shared" si="112"/>
        <v>21</v>
      </c>
      <c r="I1460">
        <v>395</v>
      </c>
      <c r="J1460">
        <f t="shared" si="113"/>
        <v>6.583333333333333</v>
      </c>
      <c r="K1460" t="s">
        <v>28</v>
      </c>
      <c r="L1460" t="s">
        <v>10155</v>
      </c>
      <c r="M1460" t="s">
        <v>44</v>
      </c>
      <c r="N1460" t="b">
        <v>0</v>
      </c>
      <c r="O1460">
        <f>_xlfn.XLOOKUP(B1460,Machine_Info!A:A,Machine_Info!E:E)</f>
        <v>22</v>
      </c>
      <c r="P1460">
        <f t="shared" si="110"/>
        <v>15.416666666666668</v>
      </c>
      <c r="Q1460">
        <f t="shared" si="114"/>
        <v>0.7007575757575758</v>
      </c>
    </row>
    <row r="1461" spans="1:17" x14ac:dyDescent="0.2">
      <c r="A1461" t="s">
        <v>1579</v>
      </c>
      <c r="B1461" t="s">
        <v>30</v>
      </c>
      <c r="C1461" t="s">
        <v>31</v>
      </c>
      <c r="D1461" t="s">
        <v>32</v>
      </c>
      <c r="E1461" s="2">
        <v>45343.55091435185</v>
      </c>
      <c r="F1461" s="2">
        <v>45343.611331018517</v>
      </c>
      <c r="G1461" t="str">
        <f t="shared" si="111"/>
        <v>02</v>
      </c>
      <c r="H1461" t="str">
        <f t="shared" si="112"/>
        <v>21</v>
      </c>
      <c r="I1461">
        <v>56</v>
      </c>
      <c r="J1461">
        <f t="shared" si="113"/>
        <v>0.93333333333333335</v>
      </c>
      <c r="K1461" t="s">
        <v>54</v>
      </c>
      <c r="L1461" t="s">
        <v>112</v>
      </c>
      <c r="M1461" t="s">
        <v>34</v>
      </c>
      <c r="N1461" t="b">
        <v>1</v>
      </c>
      <c r="O1461">
        <f>_xlfn.XLOOKUP(B1461,Machine_Info!A:A,Machine_Info!E:E)</f>
        <v>22</v>
      </c>
      <c r="P1461">
        <f t="shared" si="110"/>
        <v>21.066666666666666</v>
      </c>
      <c r="Q1461">
        <f t="shared" si="114"/>
        <v>0.95757575757575752</v>
      </c>
    </row>
    <row r="1462" spans="1:17" x14ac:dyDescent="0.2">
      <c r="A1462" t="s">
        <v>1580</v>
      </c>
      <c r="B1462" t="s">
        <v>106</v>
      </c>
      <c r="C1462" t="s">
        <v>107</v>
      </c>
      <c r="D1462" t="s">
        <v>59</v>
      </c>
      <c r="E1462" s="2">
        <v>45343.570324074077</v>
      </c>
      <c r="F1462" s="2">
        <v>45343.811990740738</v>
      </c>
      <c r="G1462" t="str">
        <f t="shared" si="111"/>
        <v>02</v>
      </c>
      <c r="H1462" t="str">
        <f t="shared" si="112"/>
        <v>21</v>
      </c>
      <c r="I1462">
        <v>12</v>
      </c>
      <c r="J1462">
        <f t="shared" si="113"/>
        <v>0.2</v>
      </c>
      <c r="K1462" t="s">
        <v>38</v>
      </c>
      <c r="L1462" t="s">
        <v>10155</v>
      </c>
      <c r="M1462" t="s">
        <v>44</v>
      </c>
      <c r="N1462" t="b">
        <v>0</v>
      </c>
      <c r="O1462">
        <f>_xlfn.XLOOKUP(B1462,Machine_Info!A:A,Machine_Info!E:E)</f>
        <v>16</v>
      </c>
      <c r="P1462">
        <f t="shared" si="110"/>
        <v>15.8</v>
      </c>
      <c r="Q1462">
        <f t="shared" si="114"/>
        <v>0.98750000000000004</v>
      </c>
    </row>
    <row r="1463" spans="1:17" x14ac:dyDescent="0.2">
      <c r="A1463" t="s">
        <v>1581</v>
      </c>
      <c r="B1463" t="s">
        <v>171</v>
      </c>
      <c r="C1463" t="s">
        <v>172</v>
      </c>
      <c r="D1463" t="s">
        <v>32</v>
      </c>
      <c r="E1463" s="2">
        <v>45343.660324074073</v>
      </c>
      <c r="F1463" s="2">
        <v>45343.665185185193</v>
      </c>
      <c r="G1463" t="str">
        <f t="shared" si="111"/>
        <v>02</v>
      </c>
      <c r="H1463" t="str">
        <f t="shared" si="112"/>
        <v>21</v>
      </c>
      <c r="I1463">
        <v>241</v>
      </c>
      <c r="J1463">
        <f t="shared" si="113"/>
        <v>4.0166666666666666</v>
      </c>
      <c r="K1463" t="s">
        <v>110</v>
      </c>
      <c r="L1463" t="s">
        <v>10155</v>
      </c>
      <c r="M1463" t="s">
        <v>44</v>
      </c>
      <c r="N1463" t="b">
        <v>0</v>
      </c>
      <c r="O1463">
        <f>_xlfn.XLOOKUP(B1463,Machine_Info!A:A,Machine_Info!E:E)</f>
        <v>16</v>
      </c>
      <c r="P1463">
        <f t="shared" si="110"/>
        <v>11.983333333333334</v>
      </c>
      <c r="Q1463">
        <f t="shared" si="114"/>
        <v>0.74895833333333339</v>
      </c>
    </row>
    <row r="1464" spans="1:17" x14ac:dyDescent="0.2">
      <c r="A1464" t="s">
        <v>1582</v>
      </c>
      <c r="B1464" t="s">
        <v>57</v>
      </c>
      <c r="C1464" t="s">
        <v>58</v>
      </c>
      <c r="D1464" t="s">
        <v>59</v>
      </c>
      <c r="E1464" s="2">
        <v>45343.749224537038</v>
      </c>
      <c r="F1464" s="2">
        <v>45343.7658912037</v>
      </c>
      <c r="G1464" t="str">
        <f t="shared" si="111"/>
        <v>02</v>
      </c>
      <c r="H1464" t="str">
        <f t="shared" si="112"/>
        <v>21</v>
      </c>
      <c r="I1464">
        <v>22</v>
      </c>
      <c r="J1464">
        <f t="shared" si="113"/>
        <v>0.36666666666666664</v>
      </c>
      <c r="K1464" t="s">
        <v>60</v>
      </c>
      <c r="L1464" t="s">
        <v>112</v>
      </c>
      <c r="M1464" t="s">
        <v>34</v>
      </c>
      <c r="N1464" t="b">
        <v>0</v>
      </c>
      <c r="O1464">
        <f>_xlfn.XLOOKUP(B1464,Machine_Info!A:A,Machine_Info!E:E)</f>
        <v>18</v>
      </c>
      <c r="P1464">
        <f t="shared" si="110"/>
        <v>17.633333333333333</v>
      </c>
      <c r="Q1464">
        <f t="shared" si="114"/>
        <v>0.97962962962962963</v>
      </c>
    </row>
    <row r="1465" spans="1:17" x14ac:dyDescent="0.2">
      <c r="A1465" t="s">
        <v>1583</v>
      </c>
      <c r="B1465" t="s">
        <v>125</v>
      </c>
      <c r="C1465" t="s">
        <v>126</v>
      </c>
      <c r="D1465" t="s">
        <v>20</v>
      </c>
      <c r="E1465" s="2">
        <v>45343.750613425917</v>
      </c>
      <c r="F1465" s="2">
        <v>45343.788807870369</v>
      </c>
      <c r="G1465" t="str">
        <f t="shared" si="111"/>
        <v>02</v>
      </c>
      <c r="H1465" t="str">
        <f t="shared" si="112"/>
        <v>21</v>
      </c>
      <c r="I1465">
        <v>133</v>
      </c>
      <c r="J1465">
        <f t="shared" si="113"/>
        <v>2.2166666666666668</v>
      </c>
      <c r="K1465" t="s">
        <v>21</v>
      </c>
      <c r="L1465" t="s">
        <v>33</v>
      </c>
      <c r="M1465" t="s">
        <v>23</v>
      </c>
      <c r="N1465" t="b">
        <v>1</v>
      </c>
      <c r="O1465">
        <f>_xlfn.XLOOKUP(B1465,Machine_Info!A:A,Machine_Info!E:E)</f>
        <v>18</v>
      </c>
      <c r="P1465">
        <f t="shared" si="110"/>
        <v>15.783333333333333</v>
      </c>
      <c r="Q1465">
        <f t="shared" si="114"/>
        <v>0.87685185185185188</v>
      </c>
    </row>
    <row r="1466" spans="1:17" x14ac:dyDescent="0.2">
      <c r="A1466" t="s">
        <v>1584</v>
      </c>
      <c r="B1466" t="s">
        <v>92</v>
      </c>
      <c r="C1466" t="s">
        <v>93</v>
      </c>
      <c r="D1466" t="s">
        <v>59</v>
      </c>
      <c r="E1466" s="2">
        <v>45343.930081018523</v>
      </c>
      <c r="F1466" s="2">
        <v>45343.939108796287</v>
      </c>
      <c r="G1466" t="str">
        <f t="shared" si="111"/>
        <v>02</v>
      </c>
      <c r="H1466" t="str">
        <f t="shared" si="112"/>
        <v>21</v>
      </c>
      <c r="I1466">
        <v>475</v>
      </c>
      <c r="J1466">
        <f t="shared" si="113"/>
        <v>7.916666666666667</v>
      </c>
      <c r="K1466" t="s">
        <v>42</v>
      </c>
      <c r="L1466" t="s">
        <v>10155</v>
      </c>
      <c r="M1466" t="s">
        <v>44</v>
      </c>
      <c r="N1466" t="b">
        <v>0</v>
      </c>
      <c r="O1466">
        <f>_xlfn.XLOOKUP(B1466,Machine_Info!A:A,Machine_Info!E:E)</f>
        <v>20</v>
      </c>
      <c r="P1466">
        <f t="shared" si="110"/>
        <v>12.083333333333332</v>
      </c>
      <c r="Q1466">
        <f t="shared" si="114"/>
        <v>0.60416666666666663</v>
      </c>
    </row>
    <row r="1467" spans="1:17" x14ac:dyDescent="0.2">
      <c r="A1467" t="s">
        <v>1585</v>
      </c>
      <c r="B1467" t="s">
        <v>49</v>
      </c>
      <c r="C1467" t="s">
        <v>50</v>
      </c>
      <c r="D1467" t="s">
        <v>20</v>
      </c>
      <c r="E1467" s="2">
        <v>45343.965567129628</v>
      </c>
      <c r="F1467" s="2">
        <v>45343.993344907409</v>
      </c>
      <c r="G1467" t="str">
        <f t="shared" si="111"/>
        <v>02</v>
      </c>
      <c r="H1467" t="str">
        <f t="shared" si="112"/>
        <v>21</v>
      </c>
      <c r="I1467">
        <v>477</v>
      </c>
      <c r="J1467">
        <f t="shared" si="113"/>
        <v>7.95</v>
      </c>
      <c r="K1467" t="s">
        <v>21</v>
      </c>
      <c r="L1467" t="s">
        <v>112</v>
      </c>
      <c r="M1467" t="s">
        <v>34</v>
      </c>
      <c r="N1467" t="b">
        <v>1</v>
      </c>
      <c r="O1467">
        <f>_xlfn.XLOOKUP(B1467,Machine_Info!A:A,Machine_Info!E:E)</f>
        <v>22</v>
      </c>
      <c r="P1467">
        <f t="shared" si="110"/>
        <v>14.05</v>
      </c>
      <c r="Q1467">
        <f t="shared" si="114"/>
        <v>0.63863636363636367</v>
      </c>
    </row>
    <row r="1468" spans="1:17" x14ac:dyDescent="0.2">
      <c r="A1468" t="s">
        <v>1586</v>
      </c>
      <c r="B1468" t="s">
        <v>84</v>
      </c>
      <c r="C1468" t="s">
        <v>85</v>
      </c>
      <c r="D1468" t="s">
        <v>27</v>
      </c>
      <c r="E1468" s="2">
        <v>45343.969444444447</v>
      </c>
      <c r="F1468" s="2">
        <v>45344.131249999999</v>
      </c>
      <c r="G1468" t="str">
        <f t="shared" si="111"/>
        <v>02</v>
      </c>
      <c r="H1468" t="str">
        <f t="shared" si="112"/>
        <v>21</v>
      </c>
      <c r="I1468">
        <v>396</v>
      </c>
      <c r="J1468">
        <f t="shared" si="113"/>
        <v>6.6</v>
      </c>
      <c r="K1468" t="s">
        <v>110</v>
      </c>
      <c r="L1468" t="s">
        <v>10155</v>
      </c>
      <c r="M1468" t="s">
        <v>44</v>
      </c>
      <c r="N1468" t="b">
        <v>0</v>
      </c>
      <c r="O1468">
        <f>_xlfn.XLOOKUP(B1468,Machine_Info!A:A,Machine_Info!E:E)</f>
        <v>22</v>
      </c>
      <c r="P1468">
        <f t="shared" si="110"/>
        <v>15.4</v>
      </c>
      <c r="Q1468">
        <f t="shared" si="114"/>
        <v>0.70000000000000007</v>
      </c>
    </row>
    <row r="1469" spans="1:17" x14ac:dyDescent="0.2">
      <c r="A1469" t="s">
        <v>1587</v>
      </c>
      <c r="B1469" t="s">
        <v>139</v>
      </c>
      <c r="C1469" t="s">
        <v>140</v>
      </c>
      <c r="D1469" t="s">
        <v>59</v>
      </c>
      <c r="E1469" s="2">
        <v>45343.978275462963</v>
      </c>
      <c r="F1469" s="2">
        <v>45344.062997685192</v>
      </c>
      <c r="G1469" t="str">
        <f t="shared" si="111"/>
        <v>02</v>
      </c>
      <c r="H1469" t="str">
        <f t="shared" si="112"/>
        <v>21</v>
      </c>
      <c r="I1469">
        <v>423</v>
      </c>
      <c r="J1469">
        <f t="shared" si="113"/>
        <v>7.05</v>
      </c>
      <c r="K1469" t="s">
        <v>42</v>
      </c>
      <c r="L1469" t="s">
        <v>10155</v>
      </c>
      <c r="M1469" t="s">
        <v>44</v>
      </c>
      <c r="N1469" t="b">
        <v>0</v>
      </c>
      <c r="O1469">
        <f>_xlfn.XLOOKUP(B1469,Machine_Info!A:A,Machine_Info!E:E)</f>
        <v>20</v>
      </c>
      <c r="P1469">
        <f t="shared" si="110"/>
        <v>12.95</v>
      </c>
      <c r="Q1469">
        <f t="shared" si="114"/>
        <v>0.64749999999999996</v>
      </c>
    </row>
    <row r="1470" spans="1:17" x14ac:dyDescent="0.2">
      <c r="A1470" t="s">
        <v>1588</v>
      </c>
      <c r="B1470" t="s">
        <v>25</v>
      </c>
      <c r="C1470" t="s">
        <v>26</v>
      </c>
      <c r="D1470" t="s">
        <v>27</v>
      </c>
      <c r="E1470" s="2">
        <v>45344.056168981479</v>
      </c>
      <c r="F1470" s="2">
        <v>45344.227696759262</v>
      </c>
      <c r="G1470" t="str">
        <f t="shared" si="111"/>
        <v>02</v>
      </c>
      <c r="H1470" t="str">
        <f t="shared" si="112"/>
        <v>22</v>
      </c>
      <c r="I1470">
        <v>1244</v>
      </c>
      <c r="J1470">
        <f t="shared" si="113"/>
        <v>20.733333333333334</v>
      </c>
      <c r="K1470" t="s">
        <v>38</v>
      </c>
      <c r="L1470" t="s">
        <v>10155</v>
      </c>
      <c r="M1470" t="s">
        <v>44</v>
      </c>
      <c r="N1470" t="b">
        <v>0</v>
      </c>
      <c r="O1470">
        <f>_xlfn.XLOOKUP(B1470,Machine_Info!A:A,Machine_Info!E:E)</f>
        <v>22</v>
      </c>
      <c r="P1470">
        <f t="shared" si="110"/>
        <v>1.2666666666666657</v>
      </c>
      <c r="Q1470">
        <f t="shared" si="114"/>
        <v>5.757575757575753E-2</v>
      </c>
    </row>
    <row r="1471" spans="1:17" x14ac:dyDescent="0.2">
      <c r="A1471" t="s">
        <v>1589</v>
      </c>
      <c r="B1471" t="s">
        <v>132</v>
      </c>
      <c r="C1471" t="s">
        <v>133</v>
      </c>
      <c r="D1471" t="s">
        <v>59</v>
      </c>
      <c r="E1471" s="2">
        <v>45344.126006944447</v>
      </c>
      <c r="F1471" s="2">
        <v>45344.144062500003</v>
      </c>
      <c r="G1471" t="str">
        <f t="shared" si="111"/>
        <v>02</v>
      </c>
      <c r="H1471" t="str">
        <f t="shared" si="112"/>
        <v>22</v>
      </c>
      <c r="I1471">
        <v>51</v>
      </c>
      <c r="J1471">
        <f t="shared" si="113"/>
        <v>0.85</v>
      </c>
      <c r="K1471" t="s">
        <v>54</v>
      </c>
      <c r="L1471" t="s">
        <v>33</v>
      </c>
      <c r="M1471" t="s">
        <v>23</v>
      </c>
      <c r="N1471" t="b">
        <v>1</v>
      </c>
      <c r="O1471">
        <f>_xlfn.XLOOKUP(B1471,Machine_Info!A:A,Machine_Info!E:E)</f>
        <v>14</v>
      </c>
      <c r="P1471">
        <f t="shared" si="110"/>
        <v>13.15</v>
      </c>
      <c r="Q1471">
        <f t="shared" si="114"/>
        <v>0.93928571428571428</v>
      </c>
    </row>
    <row r="1472" spans="1:17" x14ac:dyDescent="0.2">
      <c r="A1472" t="s">
        <v>1590</v>
      </c>
      <c r="B1472" t="s">
        <v>135</v>
      </c>
      <c r="C1472" t="s">
        <v>136</v>
      </c>
      <c r="D1472" t="s">
        <v>32</v>
      </c>
      <c r="E1472" s="2">
        <v>45344.186967592592</v>
      </c>
      <c r="F1472" s="2">
        <v>45344.205023148148</v>
      </c>
      <c r="G1472" t="str">
        <f t="shared" si="111"/>
        <v>02</v>
      </c>
      <c r="H1472" t="str">
        <f t="shared" si="112"/>
        <v>22</v>
      </c>
      <c r="I1472">
        <v>381</v>
      </c>
      <c r="J1472">
        <f t="shared" si="113"/>
        <v>6.35</v>
      </c>
      <c r="K1472" t="s">
        <v>60</v>
      </c>
      <c r="L1472" t="s">
        <v>112</v>
      </c>
      <c r="M1472" t="s">
        <v>34</v>
      </c>
      <c r="N1472" t="b">
        <v>0</v>
      </c>
      <c r="O1472">
        <f>_xlfn.XLOOKUP(B1472,Machine_Info!A:A,Machine_Info!E:E)</f>
        <v>20</v>
      </c>
      <c r="P1472">
        <f t="shared" si="110"/>
        <v>13.65</v>
      </c>
      <c r="Q1472">
        <f t="shared" si="114"/>
        <v>0.6825</v>
      </c>
    </row>
    <row r="1473" spans="1:17" x14ac:dyDescent="0.2">
      <c r="A1473" t="s">
        <v>1591</v>
      </c>
      <c r="B1473" t="s">
        <v>218</v>
      </c>
      <c r="C1473" t="s">
        <v>219</v>
      </c>
      <c r="D1473" t="s">
        <v>20</v>
      </c>
      <c r="E1473" s="2">
        <v>45344.208391203712</v>
      </c>
      <c r="F1473" s="2">
        <v>45344.301446759258</v>
      </c>
      <c r="G1473" t="str">
        <f t="shared" si="111"/>
        <v>02</v>
      </c>
      <c r="H1473" t="str">
        <f t="shared" si="112"/>
        <v>22</v>
      </c>
      <c r="I1473">
        <v>225</v>
      </c>
      <c r="J1473">
        <f t="shared" si="113"/>
        <v>3.75</v>
      </c>
      <c r="K1473" t="s">
        <v>38</v>
      </c>
      <c r="L1473" t="s">
        <v>112</v>
      </c>
      <c r="M1473" t="s">
        <v>34</v>
      </c>
      <c r="N1473" t="b">
        <v>0</v>
      </c>
      <c r="O1473">
        <f>_xlfn.XLOOKUP(B1473,Machine_Info!A:A,Machine_Info!E:E)</f>
        <v>14</v>
      </c>
      <c r="P1473">
        <f t="shared" si="110"/>
        <v>10.25</v>
      </c>
      <c r="Q1473">
        <f t="shared" si="114"/>
        <v>0.7321428571428571</v>
      </c>
    </row>
    <row r="1474" spans="1:17" x14ac:dyDescent="0.2">
      <c r="A1474" t="s">
        <v>1592</v>
      </c>
      <c r="B1474" t="s">
        <v>202</v>
      </c>
      <c r="C1474" t="s">
        <v>203</v>
      </c>
      <c r="D1474" t="s">
        <v>32</v>
      </c>
      <c r="E1474" s="2">
        <v>45344.210462962961</v>
      </c>
      <c r="F1474" s="2">
        <v>45344.333379629628</v>
      </c>
      <c r="G1474" t="str">
        <f t="shared" si="111"/>
        <v>02</v>
      </c>
      <c r="H1474" t="str">
        <f t="shared" si="112"/>
        <v>22</v>
      </c>
      <c r="I1474">
        <v>329</v>
      </c>
      <c r="J1474">
        <f t="shared" si="113"/>
        <v>5.4833333333333334</v>
      </c>
      <c r="K1474" t="s">
        <v>42</v>
      </c>
      <c r="L1474" t="s">
        <v>112</v>
      </c>
      <c r="M1474" t="s">
        <v>34</v>
      </c>
      <c r="N1474" t="b">
        <v>0</v>
      </c>
      <c r="O1474">
        <f>_xlfn.XLOOKUP(B1474,Machine_Info!A:A,Machine_Info!E:E)</f>
        <v>22</v>
      </c>
      <c r="P1474">
        <f t="shared" ref="P1474:P1537" si="115">O1474-J1474</f>
        <v>16.516666666666666</v>
      </c>
      <c r="Q1474">
        <f t="shared" si="114"/>
        <v>0.75075757575757573</v>
      </c>
    </row>
    <row r="1475" spans="1:17" x14ac:dyDescent="0.2">
      <c r="A1475" t="s">
        <v>1593</v>
      </c>
      <c r="B1475" t="s">
        <v>160</v>
      </c>
      <c r="C1475" t="s">
        <v>161</v>
      </c>
      <c r="D1475" t="s">
        <v>32</v>
      </c>
      <c r="E1475" s="2">
        <v>45344.329837962963</v>
      </c>
      <c r="F1475" s="2">
        <v>45344.387476851851</v>
      </c>
      <c r="G1475" t="str">
        <f t="shared" ref="G1475:G1538" si="116">TEXT(E1475,"mm")</f>
        <v>02</v>
      </c>
      <c r="H1475" t="str">
        <f t="shared" ref="H1475:H1538" si="117">TEXT(E1475,"dd")</f>
        <v>22</v>
      </c>
      <c r="I1475">
        <v>74</v>
      </c>
      <c r="J1475">
        <f t="shared" ref="J1475:J1538" si="118">I1475/60</f>
        <v>1.2333333333333334</v>
      </c>
      <c r="K1475" t="s">
        <v>38</v>
      </c>
      <c r="L1475" t="s">
        <v>10155</v>
      </c>
      <c r="M1475" t="s">
        <v>44</v>
      </c>
      <c r="N1475" t="b">
        <v>0</v>
      </c>
      <c r="O1475">
        <f>_xlfn.XLOOKUP(B1475,Machine_Info!A:A,Machine_Info!E:E)</f>
        <v>20</v>
      </c>
      <c r="P1475">
        <f t="shared" si="115"/>
        <v>18.766666666666666</v>
      </c>
      <c r="Q1475">
        <f t="shared" ref="Q1475:Q1538" si="119">P1475/O1475</f>
        <v>0.93833333333333324</v>
      </c>
    </row>
    <row r="1476" spans="1:17" x14ac:dyDescent="0.2">
      <c r="A1476" t="s">
        <v>1594</v>
      </c>
      <c r="B1476" t="s">
        <v>253</v>
      </c>
      <c r="C1476" t="s">
        <v>254</v>
      </c>
      <c r="D1476" t="s">
        <v>59</v>
      </c>
      <c r="E1476" s="2">
        <v>45344.38890046296</v>
      </c>
      <c r="F1476" s="2">
        <v>45344.401400462957</v>
      </c>
      <c r="G1476" t="str">
        <f t="shared" si="116"/>
        <v>02</v>
      </c>
      <c r="H1476" t="str">
        <f t="shared" si="117"/>
        <v>22</v>
      </c>
      <c r="I1476">
        <v>6</v>
      </c>
      <c r="J1476">
        <f t="shared" si="118"/>
        <v>0.1</v>
      </c>
      <c r="K1476" t="s">
        <v>71</v>
      </c>
      <c r="L1476" t="s">
        <v>33</v>
      </c>
      <c r="M1476" t="s">
        <v>23</v>
      </c>
      <c r="N1476" t="b">
        <v>1</v>
      </c>
      <c r="O1476">
        <f>_xlfn.XLOOKUP(B1476,Machine_Info!A:A,Machine_Info!E:E)</f>
        <v>22</v>
      </c>
      <c r="P1476">
        <f t="shared" si="115"/>
        <v>21.9</v>
      </c>
      <c r="Q1476">
        <f t="shared" si="119"/>
        <v>0.99545454545454537</v>
      </c>
    </row>
    <row r="1477" spans="1:17" x14ac:dyDescent="0.2">
      <c r="A1477" t="s">
        <v>1595</v>
      </c>
      <c r="B1477" t="s">
        <v>25</v>
      </c>
      <c r="C1477" t="s">
        <v>26</v>
      </c>
      <c r="D1477" t="s">
        <v>27</v>
      </c>
      <c r="E1477" s="2">
        <v>45344.411944444437</v>
      </c>
      <c r="F1477" s="2">
        <v>45344.545972222222</v>
      </c>
      <c r="G1477" t="str">
        <f t="shared" si="116"/>
        <v>02</v>
      </c>
      <c r="H1477" t="str">
        <f t="shared" si="117"/>
        <v>22</v>
      </c>
      <c r="I1477">
        <v>1254</v>
      </c>
      <c r="J1477">
        <f t="shared" si="118"/>
        <v>20.9</v>
      </c>
      <c r="K1477" t="s">
        <v>60</v>
      </c>
      <c r="L1477" t="s">
        <v>33</v>
      </c>
      <c r="M1477" t="s">
        <v>23</v>
      </c>
      <c r="N1477" t="b">
        <v>0</v>
      </c>
      <c r="O1477">
        <f>_xlfn.XLOOKUP(B1477,Machine_Info!A:A,Machine_Info!E:E)</f>
        <v>22</v>
      </c>
      <c r="P1477">
        <f t="shared" si="115"/>
        <v>1.1000000000000014</v>
      </c>
      <c r="Q1477">
        <f t="shared" si="119"/>
        <v>5.0000000000000065E-2</v>
      </c>
    </row>
    <row r="1478" spans="1:17" x14ac:dyDescent="0.2">
      <c r="A1478" t="s">
        <v>1596</v>
      </c>
      <c r="B1478" t="s">
        <v>132</v>
      </c>
      <c r="C1478" t="s">
        <v>133</v>
      </c>
      <c r="D1478" t="s">
        <v>59</v>
      </c>
      <c r="E1478" s="2">
        <v>45344.413854166669</v>
      </c>
      <c r="F1478" s="2">
        <v>45344.495104166657</v>
      </c>
      <c r="G1478" t="str">
        <f t="shared" si="116"/>
        <v>02</v>
      </c>
      <c r="H1478" t="str">
        <f t="shared" si="117"/>
        <v>22</v>
      </c>
      <c r="I1478">
        <v>82</v>
      </c>
      <c r="J1478">
        <f t="shared" si="118"/>
        <v>1.3666666666666667</v>
      </c>
      <c r="K1478" t="s">
        <v>46</v>
      </c>
      <c r="L1478" t="s">
        <v>112</v>
      </c>
      <c r="M1478" t="s">
        <v>34</v>
      </c>
      <c r="N1478" t="b">
        <v>0</v>
      </c>
      <c r="O1478">
        <f>_xlfn.XLOOKUP(B1478,Machine_Info!A:A,Machine_Info!E:E)</f>
        <v>14</v>
      </c>
      <c r="P1478">
        <f t="shared" si="115"/>
        <v>12.633333333333333</v>
      </c>
      <c r="Q1478">
        <f t="shared" si="119"/>
        <v>0.90238095238095239</v>
      </c>
    </row>
    <row r="1479" spans="1:17" x14ac:dyDescent="0.2">
      <c r="A1479" t="s">
        <v>1597</v>
      </c>
      <c r="B1479" t="s">
        <v>18</v>
      </c>
      <c r="C1479" t="s">
        <v>19</v>
      </c>
      <c r="D1479" t="s">
        <v>20</v>
      </c>
      <c r="E1479" s="2">
        <v>45344.442627314813</v>
      </c>
      <c r="F1479" s="2">
        <v>45344.612071759257</v>
      </c>
      <c r="G1479" t="str">
        <f t="shared" si="116"/>
        <v>02</v>
      </c>
      <c r="H1479" t="str">
        <f t="shared" si="117"/>
        <v>22</v>
      </c>
      <c r="I1479">
        <v>367</v>
      </c>
      <c r="J1479">
        <f t="shared" si="118"/>
        <v>6.1166666666666663</v>
      </c>
      <c r="K1479" t="s">
        <v>54</v>
      </c>
      <c r="L1479" t="s">
        <v>33</v>
      </c>
      <c r="M1479" t="s">
        <v>23</v>
      </c>
      <c r="N1479" t="b">
        <v>1</v>
      </c>
      <c r="O1479">
        <f>_xlfn.XLOOKUP(B1479,Machine_Info!A:A,Machine_Info!E:E)</f>
        <v>16</v>
      </c>
      <c r="P1479">
        <f t="shared" si="115"/>
        <v>9.8833333333333329</v>
      </c>
      <c r="Q1479">
        <f t="shared" si="119"/>
        <v>0.6177083333333333</v>
      </c>
    </row>
    <row r="1480" spans="1:17" x14ac:dyDescent="0.2">
      <c r="A1480" t="s">
        <v>1598</v>
      </c>
      <c r="B1480" t="s">
        <v>152</v>
      </c>
      <c r="C1480" t="s">
        <v>153</v>
      </c>
      <c r="D1480" t="s">
        <v>27</v>
      </c>
      <c r="E1480" s="2">
        <v>45344.45820601852</v>
      </c>
      <c r="F1480" s="2">
        <v>45344.480428240742</v>
      </c>
      <c r="G1480" t="str">
        <f t="shared" si="116"/>
        <v>02</v>
      </c>
      <c r="H1480" t="str">
        <f t="shared" si="117"/>
        <v>22</v>
      </c>
      <c r="I1480">
        <v>127</v>
      </c>
      <c r="J1480">
        <f t="shared" si="118"/>
        <v>2.1166666666666667</v>
      </c>
      <c r="K1480" t="s">
        <v>71</v>
      </c>
      <c r="L1480" t="s">
        <v>112</v>
      </c>
      <c r="M1480" t="s">
        <v>34</v>
      </c>
      <c r="N1480" t="b">
        <v>1</v>
      </c>
      <c r="O1480">
        <f>_xlfn.XLOOKUP(B1480,Machine_Info!A:A,Machine_Info!E:E)</f>
        <v>18</v>
      </c>
      <c r="P1480">
        <f t="shared" si="115"/>
        <v>15.883333333333333</v>
      </c>
      <c r="Q1480">
        <f t="shared" si="119"/>
        <v>0.88240740740740742</v>
      </c>
    </row>
    <row r="1481" spans="1:17" x14ac:dyDescent="0.2">
      <c r="A1481" t="s">
        <v>1599</v>
      </c>
      <c r="B1481" t="s">
        <v>92</v>
      </c>
      <c r="C1481" t="s">
        <v>93</v>
      </c>
      <c r="D1481" t="s">
        <v>59</v>
      </c>
      <c r="E1481" s="2">
        <v>45344.502465277779</v>
      </c>
      <c r="F1481" s="2">
        <v>45344.515659722223</v>
      </c>
      <c r="G1481" t="str">
        <f t="shared" si="116"/>
        <v>02</v>
      </c>
      <c r="H1481" t="str">
        <f t="shared" si="117"/>
        <v>22</v>
      </c>
      <c r="I1481">
        <v>278</v>
      </c>
      <c r="J1481">
        <f t="shared" si="118"/>
        <v>4.6333333333333337</v>
      </c>
      <c r="K1481" t="s">
        <v>71</v>
      </c>
      <c r="L1481" t="s">
        <v>112</v>
      </c>
      <c r="M1481" t="s">
        <v>34</v>
      </c>
      <c r="N1481" t="b">
        <v>1</v>
      </c>
      <c r="O1481">
        <f>_xlfn.XLOOKUP(B1481,Machine_Info!A:A,Machine_Info!E:E)</f>
        <v>20</v>
      </c>
      <c r="P1481">
        <f t="shared" si="115"/>
        <v>15.366666666666667</v>
      </c>
      <c r="Q1481">
        <f t="shared" si="119"/>
        <v>0.76833333333333331</v>
      </c>
    </row>
    <row r="1482" spans="1:17" x14ac:dyDescent="0.2">
      <c r="A1482" t="s">
        <v>1600</v>
      </c>
      <c r="B1482" t="s">
        <v>263</v>
      </c>
      <c r="C1482" t="s">
        <v>264</v>
      </c>
      <c r="D1482" t="s">
        <v>27</v>
      </c>
      <c r="E1482" s="2">
        <v>45344.51898148148</v>
      </c>
      <c r="F1482" s="2">
        <v>45344.639814814807</v>
      </c>
      <c r="G1482" t="str">
        <f t="shared" si="116"/>
        <v>02</v>
      </c>
      <c r="H1482" t="str">
        <f t="shared" si="117"/>
        <v>22</v>
      </c>
      <c r="I1482">
        <v>497</v>
      </c>
      <c r="J1482">
        <f t="shared" si="118"/>
        <v>8.2833333333333332</v>
      </c>
      <c r="K1482" t="s">
        <v>110</v>
      </c>
      <c r="L1482" t="s">
        <v>112</v>
      </c>
      <c r="M1482" t="s">
        <v>34</v>
      </c>
      <c r="N1482" t="b">
        <v>0</v>
      </c>
      <c r="O1482">
        <f>_xlfn.XLOOKUP(B1482,Machine_Info!A:A,Machine_Info!E:E)</f>
        <v>22</v>
      </c>
      <c r="P1482">
        <f t="shared" si="115"/>
        <v>13.716666666666667</v>
      </c>
      <c r="Q1482">
        <f t="shared" si="119"/>
        <v>0.62348484848484853</v>
      </c>
    </row>
    <row r="1483" spans="1:17" x14ac:dyDescent="0.2">
      <c r="A1483" t="s">
        <v>1601</v>
      </c>
      <c r="B1483" t="s">
        <v>36</v>
      </c>
      <c r="C1483" t="s">
        <v>37</v>
      </c>
      <c r="D1483" t="s">
        <v>20</v>
      </c>
      <c r="E1483" s="2">
        <v>45344.522719907407</v>
      </c>
      <c r="F1483" s="2">
        <v>45344.639386574083</v>
      </c>
      <c r="G1483" t="str">
        <f t="shared" si="116"/>
        <v>02</v>
      </c>
      <c r="H1483" t="str">
        <f t="shared" si="117"/>
        <v>22</v>
      </c>
      <c r="I1483">
        <v>1026</v>
      </c>
      <c r="J1483">
        <f t="shared" si="118"/>
        <v>17.100000000000001</v>
      </c>
      <c r="K1483" t="s">
        <v>150</v>
      </c>
      <c r="L1483" t="s">
        <v>33</v>
      </c>
      <c r="M1483" t="s">
        <v>23</v>
      </c>
      <c r="N1483" t="b">
        <v>0</v>
      </c>
      <c r="O1483">
        <f>_xlfn.XLOOKUP(B1483,Machine_Info!A:A,Machine_Info!E:E)</f>
        <v>18</v>
      </c>
      <c r="P1483">
        <f t="shared" si="115"/>
        <v>0.89999999999999858</v>
      </c>
      <c r="Q1483">
        <f t="shared" si="119"/>
        <v>4.999999999999992E-2</v>
      </c>
    </row>
    <row r="1484" spans="1:17" x14ac:dyDescent="0.2">
      <c r="A1484" t="s">
        <v>1602</v>
      </c>
      <c r="B1484" t="s">
        <v>171</v>
      </c>
      <c r="C1484" t="s">
        <v>172</v>
      </c>
      <c r="D1484" t="s">
        <v>32</v>
      </c>
      <c r="E1484" s="2">
        <v>45344.565023148149</v>
      </c>
      <c r="F1484" s="2">
        <v>45344.680300925917</v>
      </c>
      <c r="G1484" t="str">
        <f t="shared" si="116"/>
        <v>02</v>
      </c>
      <c r="H1484" t="str">
        <f t="shared" si="117"/>
        <v>22</v>
      </c>
      <c r="I1484">
        <v>352</v>
      </c>
      <c r="J1484">
        <f t="shared" si="118"/>
        <v>5.8666666666666663</v>
      </c>
      <c r="K1484" t="s">
        <v>38</v>
      </c>
      <c r="L1484" t="s">
        <v>112</v>
      </c>
      <c r="M1484" t="s">
        <v>34</v>
      </c>
      <c r="N1484" t="b">
        <v>0</v>
      </c>
      <c r="O1484">
        <f>_xlfn.XLOOKUP(B1484,Machine_Info!A:A,Machine_Info!E:E)</f>
        <v>16</v>
      </c>
      <c r="P1484">
        <f t="shared" si="115"/>
        <v>10.133333333333333</v>
      </c>
      <c r="Q1484">
        <f t="shared" si="119"/>
        <v>0.6333333333333333</v>
      </c>
    </row>
    <row r="1485" spans="1:17" x14ac:dyDescent="0.2">
      <c r="A1485" t="s">
        <v>1603</v>
      </c>
      <c r="B1485" t="s">
        <v>49</v>
      </c>
      <c r="C1485" t="s">
        <v>50</v>
      </c>
      <c r="D1485" t="s">
        <v>20</v>
      </c>
      <c r="E1485" s="2">
        <v>45344.583067129628</v>
      </c>
      <c r="F1485" s="2">
        <v>45344.677511574067</v>
      </c>
      <c r="G1485" t="str">
        <f t="shared" si="116"/>
        <v>02</v>
      </c>
      <c r="H1485" t="str">
        <f t="shared" si="117"/>
        <v>22</v>
      </c>
      <c r="I1485">
        <v>535</v>
      </c>
      <c r="J1485">
        <f t="shared" si="118"/>
        <v>8.9166666666666661</v>
      </c>
      <c r="K1485" t="s">
        <v>21</v>
      </c>
      <c r="L1485" t="s">
        <v>33</v>
      </c>
      <c r="M1485" t="s">
        <v>23</v>
      </c>
      <c r="N1485" t="b">
        <v>1</v>
      </c>
      <c r="O1485">
        <f>_xlfn.XLOOKUP(B1485,Machine_Info!A:A,Machine_Info!E:E)</f>
        <v>22</v>
      </c>
      <c r="P1485">
        <f t="shared" si="115"/>
        <v>13.083333333333334</v>
      </c>
      <c r="Q1485">
        <f t="shared" si="119"/>
        <v>0.59469696969696972</v>
      </c>
    </row>
    <row r="1486" spans="1:17" x14ac:dyDescent="0.2">
      <c r="A1486" t="s">
        <v>1604</v>
      </c>
      <c r="B1486" t="s">
        <v>40</v>
      </c>
      <c r="C1486" t="s">
        <v>41</v>
      </c>
      <c r="D1486" t="s">
        <v>20</v>
      </c>
      <c r="E1486" s="2">
        <v>45344.634884259263</v>
      </c>
      <c r="F1486" s="2">
        <v>45344.652245370373</v>
      </c>
      <c r="G1486" t="str">
        <f t="shared" si="116"/>
        <v>02</v>
      </c>
      <c r="H1486" t="str">
        <f t="shared" si="117"/>
        <v>22</v>
      </c>
      <c r="I1486">
        <v>882</v>
      </c>
      <c r="J1486">
        <f t="shared" si="118"/>
        <v>14.7</v>
      </c>
      <c r="K1486" t="s">
        <v>46</v>
      </c>
      <c r="L1486" t="s">
        <v>33</v>
      </c>
      <c r="M1486" t="s">
        <v>23</v>
      </c>
      <c r="N1486" t="b">
        <v>0</v>
      </c>
      <c r="O1486">
        <f>_xlfn.XLOOKUP(B1486,Machine_Info!A:A,Machine_Info!E:E)</f>
        <v>18</v>
      </c>
      <c r="P1486">
        <f t="shared" si="115"/>
        <v>3.3000000000000007</v>
      </c>
      <c r="Q1486">
        <f t="shared" si="119"/>
        <v>0.18333333333333338</v>
      </c>
    </row>
    <row r="1487" spans="1:17" x14ac:dyDescent="0.2">
      <c r="A1487" t="s">
        <v>1605</v>
      </c>
      <c r="B1487" t="s">
        <v>25</v>
      </c>
      <c r="C1487" t="s">
        <v>26</v>
      </c>
      <c r="D1487" t="s">
        <v>27</v>
      </c>
      <c r="E1487" s="2">
        <v>45344.659317129634</v>
      </c>
      <c r="F1487" s="2">
        <v>45344.795428240737</v>
      </c>
      <c r="G1487" t="str">
        <f t="shared" si="116"/>
        <v>02</v>
      </c>
      <c r="H1487" t="str">
        <f t="shared" si="117"/>
        <v>22</v>
      </c>
      <c r="I1487">
        <v>1254</v>
      </c>
      <c r="J1487">
        <f t="shared" si="118"/>
        <v>20.9</v>
      </c>
      <c r="K1487" t="s">
        <v>28</v>
      </c>
      <c r="L1487" t="s">
        <v>112</v>
      </c>
      <c r="M1487" t="s">
        <v>34</v>
      </c>
      <c r="N1487" t="b">
        <v>0</v>
      </c>
      <c r="O1487">
        <f>_xlfn.XLOOKUP(B1487,Machine_Info!A:A,Machine_Info!E:E)</f>
        <v>22</v>
      </c>
      <c r="P1487">
        <f t="shared" si="115"/>
        <v>1.1000000000000014</v>
      </c>
      <c r="Q1487">
        <f t="shared" si="119"/>
        <v>5.0000000000000065E-2</v>
      </c>
    </row>
    <row r="1488" spans="1:17" x14ac:dyDescent="0.2">
      <c r="A1488" t="s">
        <v>1606</v>
      </c>
      <c r="B1488" t="s">
        <v>163</v>
      </c>
      <c r="C1488" t="s">
        <v>164</v>
      </c>
      <c r="D1488" t="s">
        <v>32</v>
      </c>
      <c r="E1488" s="2">
        <v>45344.66777777778</v>
      </c>
      <c r="F1488" s="2">
        <v>45344.726805555547</v>
      </c>
      <c r="G1488" t="str">
        <f t="shared" si="116"/>
        <v>02</v>
      </c>
      <c r="H1488" t="str">
        <f t="shared" si="117"/>
        <v>22</v>
      </c>
      <c r="I1488">
        <v>121</v>
      </c>
      <c r="J1488">
        <f t="shared" si="118"/>
        <v>2.0166666666666666</v>
      </c>
      <c r="K1488" t="s">
        <v>38</v>
      </c>
      <c r="L1488" t="s">
        <v>33</v>
      </c>
      <c r="M1488" t="s">
        <v>23</v>
      </c>
      <c r="N1488" t="b">
        <v>0</v>
      </c>
      <c r="O1488">
        <f>_xlfn.XLOOKUP(B1488,Machine_Info!A:A,Machine_Info!E:E)</f>
        <v>20</v>
      </c>
      <c r="P1488">
        <f t="shared" si="115"/>
        <v>17.983333333333334</v>
      </c>
      <c r="Q1488">
        <f t="shared" si="119"/>
        <v>0.89916666666666667</v>
      </c>
    </row>
    <row r="1489" spans="1:17" x14ac:dyDescent="0.2">
      <c r="A1489" t="s">
        <v>1607</v>
      </c>
      <c r="B1489" t="s">
        <v>96</v>
      </c>
      <c r="C1489" t="s">
        <v>97</v>
      </c>
      <c r="D1489" t="s">
        <v>27</v>
      </c>
      <c r="E1489" s="2">
        <v>45344.668773148151</v>
      </c>
      <c r="F1489" s="2">
        <v>45344.733356481483</v>
      </c>
      <c r="G1489" t="str">
        <f t="shared" si="116"/>
        <v>02</v>
      </c>
      <c r="H1489" t="str">
        <f t="shared" si="117"/>
        <v>22</v>
      </c>
      <c r="I1489">
        <v>439</v>
      </c>
      <c r="J1489">
        <f t="shared" si="118"/>
        <v>7.3166666666666664</v>
      </c>
      <c r="K1489" t="s">
        <v>46</v>
      </c>
      <c r="L1489" t="s">
        <v>10155</v>
      </c>
      <c r="M1489" t="s">
        <v>44</v>
      </c>
      <c r="N1489" t="b">
        <v>0</v>
      </c>
      <c r="O1489">
        <f>_xlfn.XLOOKUP(B1489,Machine_Info!A:A,Machine_Info!E:E)</f>
        <v>20</v>
      </c>
      <c r="P1489">
        <f t="shared" si="115"/>
        <v>12.683333333333334</v>
      </c>
      <c r="Q1489">
        <f t="shared" si="119"/>
        <v>0.63416666666666666</v>
      </c>
    </row>
    <row r="1490" spans="1:17" x14ac:dyDescent="0.2">
      <c r="A1490" t="s">
        <v>1608</v>
      </c>
      <c r="B1490" t="s">
        <v>171</v>
      </c>
      <c r="C1490" t="s">
        <v>172</v>
      </c>
      <c r="D1490" t="s">
        <v>32</v>
      </c>
      <c r="E1490" s="2">
        <v>45344.685115740736</v>
      </c>
      <c r="F1490" s="2">
        <v>45344.708726851852</v>
      </c>
      <c r="G1490" t="str">
        <f t="shared" si="116"/>
        <v>02</v>
      </c>
      <c r="H1490" t="str">
        <f t="shared" si="117"/>
        <v>22</v>
      </c>
      <c r="I1490">
        <v>94</v>
      </c>
      <c r="J1490">
        <f t="shared" si="118"/>
        <v>1.5666666666666667</v>
      </c>
      <c r="K1490" t="s">
        <v>71</v>
      </c>
      <c r="L1490" t="s">
        <v>33</v>
      </c>
      <c r="M1490" t="s">
        <v>23</v>
      </c>
      <c r="N1490" t="b">
        <v>1</v>
      </c>
      <c r="O1490">
        <f>_xlfn.XLOOKUP(B1490,Machine_Info!A:A,Machine_Info!E:E)</f>
        <v>16</v>
      </c>
      <c r="P1490">
        <f t="shared" si="115"/>
        <v>14.433333333333334</v>
      </c>
      <c r="Q1490">
        <f t="shared" si="119"/>
        <v>0.90208333333333335</v>
      </c>
    </row>
    <row r="1491" spans="1:17" x14ac:dyDescent="0.2">
      <c r="A1491" t="s">
        <v>1609</v>
      </c>
      <c r="B1491" t="s">
        <v>96</v>
      </c>
      <c r="C1491" t="s">
        <v>97</v>
      </c>
      <c r="D1491" t="s">
        <v>27</v>
      </c>
      <c r="E1491" s="2">
        <v>45344.735115740739</v>
      </c>
      <c r="F1491" s="2">
        <v>45344.82539351852</v>
      </c>
      <c r="G1491" t="str">
        <f t="shared" si="116"/>
        <v>02</v>
      </c>
      <c r="H1491" t="str">
        <f t="shared" si="117"/>
        <v>22</v>
      </c>
      <c r="I1491">
        <v>349</v>
      </c>
      <c r="J1491">
        <f t="shared" si="118"/>
        <v>5.8166666666666664</v>
      </c>
      <c r="K1491" t="s">
        <v>42</v>
      </c>
      <c r="L1491" t="s">
        <v>10155</v>
      </c>
      <c r="M1491" t="s">
        <v>44</v>
      </c>
      <c r="N1491" t="b">
        <v>0</v>
      </c>
      <c r="O1491">
        <f>_xlfn.XLOOKUP(B1491,Machine_Info!A:A,Machine_Info!E:E)</f>
        <v>20</v>
      </c>
      <c r="P1491">
        <f t="shared" si="115"/>
        <v>14.183333333333334</v>
      </c>
      <c r="Q1491">
        <f t="shared" si="119"/>
        <v>0.70916666666666672</v>
      </c>
    </row>
    <row r="1492" spans="1:17" x14ac:dyDescent="0.2">
      <c r="A1492" t="s">
        <v>1610</v>
      </c>
      <c r="B1492" t="s">
        <v>66</v>
      </c>
      <c r="C1492" t="s">
        <v>67</v>
      </c>
      <c r="D1492" t="s">
        <v>32</v>
      </c>
      <c r="E1492" s="2">
        <v>45344.748113425929</v>
      </c>
      <c r="F1492" s="2">
        <v>45344.989085648151</v>
      </c>
      <c r="G1492" t="str">
        <f t="shared" si="116"/>
        <v>02</v>
      </c>
      <c r="H1492" t="str">
        <f t="shared" si="117"/>
        <v>22</v>
      </c>
      <c r="I1492">
        <v>160</v>
      </c>
      <c r="J1492">
        <f t="shared" si="118"/>
        <v>2.6666666666666665</v>
      </c>
      <c r="K1492" t="s">
        <v>28</v>
      </c>
      <c r="L1492" t="s">
        <v>112</v>
      </c>
      <c r="M1492" t="s">
        <v>34</v>
      </c>
      <c r="N1492" t="b">
        <v>0</v>
      </c>
      <c r="O1492">
        <f>_xlfn.XLOOKUP(B1492,Machine_Info!A:A,Machine_Info!E:E)</f>
        <v>14</v>
      </c>
      <c r="P1492">
        <f t="shared" si="115"/>
        <v>11.333333333333334</v>
      </c>
      <c r="Q1492">
        <f t="shared" si="119"/>
        <v>0.80952380952380953</v>
      </c>
    </row>
    <row r="1493" spans="1:17" x14ac:dyDescent="0.2">
      <c r="A1493" t="s">
        <v>1611</v>
      </c>
      <c r="B1493" t="s">
        <v>174</v>
      </c>
      <c r="C1493" t="s">
        <v>175</v>
      </c>
      <c r="D1493" t="s">
        <v>59</v>
      </c>
      <c r="E1493" s="2">
        <v>45344.772210648152</v>
      </c>
      <c r="F1493" s="2">
        <v>45344.786793981482</v>
      </c>
      <c r="G1493" t="str">
        <f t="shared" si="116"/>
        <v>02</v>
      </c>
      <c r="H1493" t="str">
        <f t="shared" si="117"/>
        <v>22</v>
      </c>
      <c r="I1493">
        <v>58</v>
      </c>
      <c r="J1493">
        <f t="shared" si="118"/>
        <v>0.96666666666666667</v>
      </c>
      <c r="K1493" t="s">
        <v>38</v>
      </c>
      <c r="L1493" t="s">
        <v>10155</v>
      </c>
      <c r="M1493" t="s">
        <v>44</v>
      </c>
      <c r="N1493" t="b">
        <v>0</v>
      </c>
      <c r="O1493">
        <f>_xlfn.XLOOKUP(B1493,Machine_Info!A:A,Machine_Info!E:E)</f>
        <v>14</v>
      </c>
      <c r="P1493">
        <f t="shared" si="115"/>
        <v>13.033333333333333</v>
      </c>
      <c r="Q1493">
        <f t="shared" si="119"/>
        <v>0.93095238095238098</v>
      </c>
    </row>
    <row r="1494" spans="1:17" x14ac:dyDescent="0.2">
      <c r="A1494" t="s">
        <v>1612</v>
      </c>
      <c r="B1494" t="s">
        <v>139</v>
      </c>
      <c r="C1494" t="s">
        <v>140</v>
      </c>
      <c r="D1494" t="s">
        <v>59</v>
      </c>
      <c r="E1494" s="2">
        <v>45344.791574074072</v>
      </c>
      <c r="F1494" s="2">
        <v>45344.796435185177</v>
      </c>
      <c r="G1494" t="str">
        <f t="shared" si="116"/>
        <v>02</v>
      </c>
      <c r="H1494" t="str">
        <f t="shared" si="117"/>
        <v>22</v>
      </c>
      <c r="I1494">
        <v>203</v>
      </c>
      <c r="J1494">
        <f t="shared" si="118"/>
        <v>3.3833333333333333</v>
      </c>
      <c r="K1494" t="s">
        <v>54</v>
      </c>
      <c r="L1494" t="s">
        <v>10155</v>
      </c>
      <c r="M1494" t="s">
        <v>44</v>
      </c>
      <c r="N1494" t="b">
        <v>1</v>
      </c>
      <c r="O1494">
        <f>_xlfn.XLOOKUP(B1494,Machine_Info!A:A,Machine_Info!E:E)</f>
        <v>20</v>
      </c>
      <c r="P1494">
        <f t="shared" si="115"/>
        <v>16.616666666666667</v>
      </c>
      <c r="Q1494">
        <f t="shared" si="119"/>
        <v>0.83083333333333331</v>
      </c>
    </row>
    <row r="1495" spans="1:17" x14ac:dyDescent="0.2">
      <c r="A1495" t="s">
        <v>1613</v>
      </c>
      <c r="B1495" t="s">
        <v>78</v>
      </c>
      <c r="C1495" t="s">
        <v>79</v>
      </c>
      <c r="D1495" t="s">
        <v>32</v>
      </c>
      <c r="E1495" s="2">
        <v>45344.849074074067</v>
      </c>
      <c r="F1495" s="2">
        <v>45344.855324074073</v>
      </c>
      <c r="G1495" t="str">
        <f t="shared" si="116"/>
        <v>02</v>
      </c>
      <c r="H1495" t="str">
        <f t="shared" si="117"/>
        <v>22</v>
      </c>
      <c r="I1495">
        <v>547</v>
      </c>
      <c r="J1495">
        <f t="shared" si="118"/>
        <v>9.1166666666666671</v>
      </c>
      <c r="K1495" t="s">
        <v>42</v>
      </c>
      <c r="L1495" t="s">
        <v>112</v>
      </c>
      <c r="M1495" t="s">
        <v>34</v>
      </c>
      <c r="N1495" t="b">
        <v>0</v>
      </c>
      <c r="O1495">
        <f>_xlfn.XLOOKUP(B1495,Machine_Info!A:A,Machine_Info!E:E)</f>
        <v>22</v>
      </c>
      <c r="P1495">
        <f t="shared" si="115"/>
        <v>12.883333333333333</v>
      </c>
      <c r="Q1495">
        <f t="shared" si="119"/>
        <v>0.58560606060606057</v>
      </c>
    </row>
    <row r="1496" spans="1:17" x14ac:dyDescent="0.2">
      <c r="A1496" t="s">
        <v>1614</v>
      </c>
      <c r="B1496" t="s">
        <v>174</v>
      </c>
      <c r="C1496" t="s">
        <v>175</v>
      </c>
      <c r="D1496" t="s">
        <v>59</v>
      </c>
      <c r="E1496" s="2">
        <v>45344.892314814817</v>
      </c>
      <c r="F1496" s="2">
        <v>45345.055509259262</v>
      </c>
      <c r="G1496" t="str">
        <f t="shared" si="116"/>
        <v>02</v>
      </c>
      <c r="H1496" t="str">
        <f t="shared" si="117"/>
        <v>22</v>
      </c>
      <c r="I1496">
        <v>192</v>
      </c>
      <c r="J1496">
        <f t="shared" si="118"/>
        <v>3.2</v>
      </c>
      <c r="K1496" t="s">
        <v>21</v>
      </c>
      <c r="L1496" t="s">
        <v>112</v>
      </c>
      <c r="M1496" t="s">
        <v>34</v>
      </c>
      <c r="N1496" t="b">
        <v>1</v>
      </c>
      <c r="O1496">
        <f>_xlfn.XLOOKUP(B1496,Machine_Info!A:A,Machine_Info!E:E)</f>
        <v>14</v>
      </c>
      <c r="P1496">
        <f t="shared" si="115"/>
        <v>10.8</v>
      </c>
      <c r="Q1496">
        <f t="shared" si="119"/>
        <v>0.77142857142857146</v>
      </c>
    </row>
    <row r="1497" spans="1:17" x14ac:dyDescent="0.2">
      <c r="A1497" t="s">
        <v>1615</v>
      </c>
      <c r="B1497" t="s">
        <v>99</v>
      </c>
      <c r="C1497" t="s">
        <v>100</v>
      </c>
      <c r="D1497" t="s">
        <v>32</v>
      </c>
      <c r="E1497" s="2">
        <v>45344.942164351851</v>
      </c>
      <c r="F1497" s="2">
        <v>45345.004664351851</v>
      </c>
      <c r="G1497" t="str">
        <f t="shared" si="116"/>
        <v>02</v>
      </c>
      <c r="H1497" t="str">
        <f t="shared" si="117"/>
        <v>22</v>
      </c>
      <c r="I1497">
        <v>369</v>
      </c>
      <c r="J1497">
        <f t="shared" si="118"/>
        <v>6.15</v>
      </c>
      <c r="K1497" t="s">
        <v>71</v>
      </c>
      <c r="L1497" t="s">
        <v>33</v>
      </c>
      <c r="M1497" t="s">
        <v>23</v>
      </c>
      <c r="N1497" t="b">
        <v>1</v>
      </c>
      <c r="O1497">
        <f>_xlfn.XLOOKUP(B1497,Machine_Info!A:A,Machine_Info!E:E)</f>
        <v>16</v>
      </c>
      <c r="P1497">
        <f t="shared" si="115"/>
        <v>9.85</v>
      </c>
      <c r="Q1497">
        <f t="shared" si="119"/>
        <v>0.61562499999999998</v>
      </c>
    </row>
    <row r="1498" spans="1:17" x14ac:dyDescent="0.2">
      <c r="A1498" t="s">
        <v>1616</v>
      </c>
      <c r="B1498" t="s">
        <v>69</v>
      </c>
      <c r="C1498" t="s">
        <v>70</v>
      </c>
      <c r="D1498" t="s">
        <v>27</v>
      </c>
      <c r="E1498" s="2">
        <v>45344.955972222233</v>
      </c>
      <c r="F1498" s="2">
        <v>45345.116388888891</v>
      </c>
      <c r="G1498" t="str">
        <f t="shared" si="116"/>
        <v>02</v>
      </c>
      <c r="H1498" t="str">
        <f t="shared" si="117"/>
        <v>22</v>
      </c>
      <c r="I1498">
        <v>274</v>
      </c>
      <c r="J1498">
        <f t="shared" si="118"/>
        <v>4.5666666666666664</v>
      </c>
      <c r="K1498" t="s">
        <v>54</v>
      </c>
      <c r="L1498" t="s">
        <v>33</v>
      </c>
      <c r="M1498" t="s">
        <v>23</v>
      </c>
      <c r="N1498" t="b">
        <v>1</v>
      </c>
      <c r="O1498">
        <f>_xlfn.XLOOKUP(B1498,Machine_Info!A:A,Machine_Info!E:E)</f>
        <v>16</v>
      </c>
      <c r="P1498">
        <f t="shared" si="115"/>
        <v>11.433333333333334</v>
      </c>
      <c r="Q1498">
        <f t="shared" si="119"/>
        <v>0.71458333333333335</v>
      </c>
    </row>
    <row r="1499" spans="1:17" x14ac:dyDescent="0.2">
      <c r="A1499" t="s">
        <v>1617</v>
      </c>
      <c r="B1499" t="s">
        <v>160</v>
      </c>
      <c r="C1499" t="s">
        <v>161</v>
      </c>
      <c r="D1499" t="s">
        <v>32</v>
      </c>
      <c r="E1499" s="2">
        <v>45345.171481481477</v>
      </c>
      <c r="F1499" s="2">
        <v>45345.174259259264</v>
      </c>
      <c r="G1499" t="str">
        <f t="shared" si="116"/>
        <v>02</v>
      </c>
      <c r="H1499" t="str">
        <f t="shared" si="117"/>
        <v>23</v>
      </c>
      <c r="I1499">
        <v>62</v>
      </c>
      <c r="J1499">
        <f t="shared" si="118"/>
        <v>1.0333333333333334</v>
      </c>
      <c r="K1499" t="s">
        <v>71</v>
      </c>
      <c r="L1499" t="s">
        <v>33</v>
      </c>
      <c r="M1499" t="s">
        <v>23</v>
      </c>
      <c r="N1499" t="b">
        <v>1</v>
      </c>
      <c r="O1499">
        <f>_xlfn.XLOOKUP(B1499,Machine_Info!A:A,Machine_Info!E:E)</f>
        <v>20</v>
      </c>
      <c r="P1499">
        <f t="shared" si="115"/>
        <v>18.966666666666665</v>
      </c>
      <c r="Q1499">
        <f t="shared" si="119"/>
        <v>0.94833333333333325</v>
      </c>
    </row>
    <row r="1500" spans="1:17" x14ac:dyDescent="0.2">
      <c r="A1500" t="s">
        <v>1618</v>
      </c>
      <c r="B1500" t="s">
        <v>89</v>
      </c>
      <c r="C1500" t="s">
        <v>90</v>
      </c>
      <c r="D1500" t="s">
        <v>32</v>
      </c>
      <c r="E1500" s="2">
        <v>45345.174537037034</v>
      </c>
      <c r="F1500" s="2">
        <v>45345.347453703696</v>
      </c>
      <c r="G1500" t="str">
        <f t="shared" si="116"/>
        <v>02</v>
      </c>
      <c r="H1500" t="str">
        <f t="shared" si="117"/>
        <v>23</v>
      </c>
      <c r="I1500">
        <v>231</v>
      </c>
      <c r="J1500">
        <f t="shared" si="118"/>
        <v>3.85</v>
      </c>
      <c r="K1500" t="s">
        <v>38</v>
      </c>
      <c r="L1500" t="s">
        <v>10155</v>
      </c>
      <c r="M1500" t="s">
        <v>44</v>
      </c>
      <c r="N1500" t="b">
        <v>0</v>
      </c>
      <c r="O1500">
        <f>_xlfn.XLOOKUP(B1500,Machine_Info!A:A,Machine_Info!E:E)</f>
        <v>14</v>
      </c>
      <c r="P1500">
        <f t="shared" si="115"/>
        <v>10.15</v>
      </c>
      <c r="Q1500">
        <f t="shared" si="119"/>
        <v>0.72499999999999998</v>
      </c>
    </row>
    <row r="1501" spans="1:17" x14ac:dyDescent="0.2">
      <c r="A1501" t="s">
        <v>1619</v>
      </c>
      <c r="B1501" t="s">
        <v>84</v>
      </c>
      <c r="C1501" t="s">
        <v>85</v>
      </c>
      <c r="D1501" t="s">
        <v>27</v>
      </c>
      <c r="E1501" s="2">
        <v>45345.210497685177</v>
      </c>
      <c r="F1501" s="2">
        <v>45345.385497685187</v>
      </c>
      <c r="G1501" t="str">
        <f t="shared" si="116"/>
        <v>02</v>
      </c>
      <c r="H1501" t="str">
        <f t="shared" si="117"/>
        <v>23</v>
      </c>
      <c r="I1501">
        <v>337</v>
      </c>
      <c r="J1501">
        <f t="shared" si="118"/>
        <v>5.6166666666666663</v>
      </c>
      <c r="K1501" t="s">
        <v>38</v>
      </c>
      <c r="L1501" t="s">
        <v>33</v>
      </c>
      <c r="M1501" t="s">
        <v>23</v>
      </c>
      <c r="N1501" t="b">
        <v>0</v>
      </c>
      <c r="O1501">
        <f>_xlfn.XLOOKUP(B1501,Machine_Info!A:A,Machine_Info!E:E)</f>
        <v>22</v>
      </c>
      <c r="P1501">
        <f t="shared" si="115"/>
        <v>16.383333333333333</v>
      </c>
      <c r="Q1501">
        <f t="shared" si="119"/>
        <v>0.74469696969696964</v>
      </c>
    </row>
    <row r="1502" spans="1:17" x14ac:dyDescent="0.2">
      <c r="A1502" t="s">
        <v>1620</v>
      </c>
      <c r="B1502" t="s">
        <v>202</v>
      </c>
      <c r="C1502" t="s">
        <v>203</v>
      </c>
      <c r="D1502" t="s">
        <v>32</v>
      </c>
      <c r="E1502" s="2">
        <v>45345.211400462962</v>
      </c>
      <c r="F1502" s="2">
        <v>45345.33153935185</v>
      </c>
      <c r="G1502" t="str">
        <f t="shared" si="116"/>
        <v>02</v>
      </c>
      <c r="H1502" t="str">
        <f t="shared" si="117"/>
        <v>23</v>
      </c>
      <c r="I1502">
        <v>320</v>
      </c>
      <c r="J1502">
        <f t="shared" si="118"/>
        <v>5.333333333333333</v>
      </c>
      <c r="K1502" t="s">
        <v>103</v>
      </c>
      <c r="L1502" t="s">
        <v>10155</v>
      </c>
      <c r="M1502" t="s">
        <v>44</v>
      </c>
      <c r="N1502" t="b">
        <v>0</v>
      </c>
      <c r="O1502">
        <f>_xlfn.XLOOKUP(B1502,Machine_Info!A:A,Machine_Info!E:E)</f>
        <v>22</v>
      </c>
      <c r="P1502">
        <f t="shared" si="115"/>
        <v>16.666666666666668</v>
      </c>
      <c r="Q1502">
        <f t="shared" si="119"/>
        <v>0.75757575757575768</v>
      </c>
    </row>
    <row r="1503" spans="1:17" x14ac:dyDescent="0.2">
      <c r="A1503" t="s">
        <v>1621</v>
      </c>
      <c r="B1503" t="s">
        <v>253</v>
      </c>
      <c r="C1503" t="s">
        <v>254</v>
      </c>
      <c r="D1503" t="s">
        <v>59</v>
      </c>
      <c r="E1503" s="2">
        <v>45345.258784722217</v>
      </c>
      <c r="F1503" s="2">
        <v>45345.37128472222</v>
      </c>
      <c r="G1503" t="str">
        <f t="shared" si="116"/>
        <v>02</v>
      </c>
      <c r="H1503" t="str">
        <f t="shared" si="117"/>
        <v>23</v>
      </c>
      <c r="I1503">
        <v>9</v>
      </c>
      <c r="J1503">
        <f t="shared" si="118"/>
        <v>0.15</v>
      </c>
      <c r="K1503" t="s">
        <v>38</v>
      </c>
      <c r="L1503" t="s">
        <v>33</v>
      </c>
      <c r="M1503" t="s">
        <v>23</v>
      </c>
      <c r="N1503" t="b">
        <v>0</v>
      </c>
      <c r="O1503">
        <f>_xlfn.XLOOKUP(B1503,Machine_Info!A:A,Machine_Info!E:E)</f>
        <v>22</v>
      </c>
      <c r="P1503">
        <f t="shared" si="115"/>
        <v>21.85</v>
      </c>
      <c r="Q1503">
        <f t="shared" si="119"/>
        <v>0.99318181818181828</v>
      </c>
    </row>
    <row r="1504" spans="1:17" x14ac:dyDescent="0.2">
      <c r="A1504" t="s">
        <v>1622</v>
      </c>
      <c r="B1504" t="s">
        <v>125</v>
      </c>
      <c r="C1504" t="s">
        <v>126</v>
      </c>
      <c r="D1504" t="s">
        <v>20</v>
      </c>
      <c r="E1504" s="2">
        <v>45345.292037037027</v>
      </c>
      <c r="F1504" s="2">
        <v>45345.332314814812</v>
      </c>
      <c r="G1504" t="str">
        <f t="shared" si="116"/>
        <v>02</v>
      </c>
      <c r="H1504" t="str">
        <f t="shared" si="117"/>
        <v>23</v>
      </c>
      <c r="I1504">
        <v>24</v>
      </c>
      <c r="J1504">
        <f t="shared" si="118"/>
        <v>0.4</v>
      </c>
      <c r="K1504" t="s">
        <v>28</v>
      </c>
      <c r="L1504" t="s">
        <v>112</v>
      </c>
      <c r="M1504" t="s">
        <v>34</v>
      </c>
      <c r="N1504" t="b">
        <v>0</v>
      </c>
      <c r="O1504">
        <f>_xlfn.XLOOKUP(B1504,Machine_Info!A:A,Machine_Info!E:E)</f>
        <v>18</v>
      </c>
      <c r="P1504">
        <f t="shared" si="115"/>
        <v>17.600000000000001</v>
      </c>
      <c r="Q1504">
        <f t="shared" si="119"/>
        <v>0.97777777777777786</v>
      </c>
    </row>
    <row r="1505" spans="1:17" x14ac:dyDescent="0.2">
      <c r="A1505" t="s">
        <v>1623</v>
      </c>
      <c r="B1505" t="s">
        <v>36</v>
      </c>
      <c r="C1505" t="s">
        <v>37</v>
      </c>
      <c r="D1505" t="s">
        <v>20</v>
      </c>
      <c r="E1505" s="2">
        <v>45345.317986111113</v>
      </c>
      <c r="F1505" s="2">
        <v>45345.343680555547</v>
      </c>
      <c r="G1505" t="str">
        <f t="shared" si="116"/>
        <v>02</v>
      </c>
      <c r="H1505" t="str">
        <f t="shared" si="117"/>
        <v>23</v>
      </c>
      <c r="I1505">
        <v>1002</v>
      </c>
      <c r="J1505">
        <f t="shared" si="118"/>
        <v>16.7</v>
      </c>
      <c r="K1505" t="s">
        <v>110</v>
      </c>
      <c r="L1505" t="s">
        <v>10155</v>
      </c>
      <c r="M1505" t="s">
        <v>44</v>
      </c>
      <c r="N1505" t="b">
        <v>0</v>
      </c>
      <c r="O1505">
        <f>_xlfn.XLOOKUP(B1505,Machine_Info!A:A,Machine_Info!E:E)</f>
        <v>18</v>
      </c>
      <c r="P1505">
        <f t="shared" si="115"/>
        <v>1.3000000000000007</v>
      </c>
      <c r="Q1505">
        <f t="shared" si="119"/>
        <v>7.2222222222222257E-2</v>
      </c>
    </row>
    <row r="1506" spans="1:17" x14ac:dyDescent="0.2">
      <c r="A1506" t="s">
        <v>1624</v>
      </c>
      <c r="B1506" t="s">
        <v>106</v>
      </c>
      <c r="C1506" t="s">
        <v>107</v>
      </c>
      <c r="D1506" t="s">
        <v>59</v>
      </c>
      <c r="E1506" s="2">
        <v>45345.335451388892</v>
      </c>
      <c r="F1506" s="2">
        <v>45345.346562500003</v>
      </c>
      <c r="G1506" t="str">
        <f t="shared" si="116"/>
        <v>02</v>
      </c>
      <c r="H1506" t="str">
        <f t="shared" si="117"/>
        <v>23</v>
      </c>
      <c r="I1506">
        <v>7</v>
      </c>
      <c r="J1506">
        <f t="shared" si="118"/>
        <v>0.11666666666666667</v>
      </c>
      <c r="K1506" t="s">
        <v>71</v>
      </c>
      <c r="L1506" t="s">
        <v>112</v>
      </c>
      <c r="M1506" t="s">
        <v>34</v>
      </c>
      <c r="N1506" t="b">
        <v>1</v>
      </c>
      <c r="O1506">
        <f>_xlfn.XLOOKUP(B1506,Machine_Info!A:A,Machine_Info!E:E)</f>
        <v>16</v>
      </c>
      <c r="P1506">
        <f t="shared" si="115"/>
        <v>15.883333333333333</v>
      </c>
      <c r="Q1506">
        <f t="shared" si="119"/>
        <v>0.9927083333333333</v>
      </c>
    </row>
    <row r="1507" spans="1:17" x14ac:dyDescent="0.2">
      <c r="A1507" t="s">
        <v>1625</v>
      </c>
      <c r="B1507" t="s">
        <v>25</v>
      </c>
      <c r="C1507" t="s">
        <v>26</v>
      </c>
      <c r="D1507" t="s">
        <v>27</v>
      </c>
      <c r="E1507" s="2">
        <v>45345.370069444441</v>
      </c>
      <c r="F1507" s="2">
        <v>45345.428402777783</v>
      </c>
      <c r="G1507" t="str">
        <f t="shared" si="116"/>
        <v>02</v>
      </c>
      <c r="H1507" t="str">
        <f t="shared" si="117"/>
        <v>23</v>
      </c>
      <c r="I1507">
        <v>1108</v>
      </c>
      <c r="J1507">
        <f t="shared" si="118"/>
        <v>18.466666666666665</v>
      </c>
      <c r="K1507" t="s">
        <v>150</v>
      </c>
      <c r="L1507" t="s">
        <v>10155</v>
      </c>
      <c r="M1507" t="s">
        <v>44</v>
      </c>
      <c r="N1507" t="b">
        <v>0</v>
      </c>
      <c r="O1507">
        <f>_xlfn.XLOOKUP(B1507,Machine_Info!A:A,Machine_Info!E:E)</f>
        <v>22</v>
      </c>
      <c r="P1507">
        <f t="shared" si="115"/>
        <v>3.533333333333335</v>
      </c>
      <c r="Q1507">
        <f t="shared" si="119"/>
        <v>0.16060606060606067</v>
      </c>
    </row>
    <row r="1508" spans="1:17" x14ac:dyDescent="0.2">
      <c r="A1508" t="s">
        <v>1626</v>
      </c>
      <c r="B1508" t="s">
        <v>106</v>
      </c>
      <c r="C1508" t="s">
        <v>107</v>
      </c>
      <c r="D1508" t="s">
        <v>59</v>
      </c>
      <c r="E1508" s="2">
        <v>45345.393425925933</v>
      </c>
      <c r="F1508" s="2">
        <v>45345.536481481482</v>
      </c>
      <c r="G1508" t="str">
        <f t="shared" si="116"/>
        <v>02</v>
      </c>
      <c r="H1508" t="str">
        <f t="shared" si="117"/>
        <v>23</v>
      </c>
      <c r="I1508">
        <v>13</v>
      </c>
      <c r="J1508">
        <f t="shared" si="118"/>
        <v>0.21666666666666667</v>
      </c>
      <c r="K1508" t="s">
        <v>76</v>
      </c>
      <c r="L1508" t="s">
        <v>33</v>
      </c>
      <c r="M1508" t="s">
        <v>23</v>
      </c>
      <c r="N1508" t="b">
        <v>0</v>
      </c>
      <c r="O1508">
        <f>_xlfn.XLOOKUP(B1508,Machine_Info!A:A,Machine_Info!E:E)</f>
        <v>16</v>
      </c>
      <c r="P1508">
        <f t="shared" si="115"/>
        <v>15.783333333333333</v>
      </c>
      <c r="Q1508">
        <f t="shared" si="119"/>
        <v>0.98645833333333333</v>
      </c>
    </row>
    <row r="1509" spans="1:17" x14ac:dyDescent="0.2">
      <c r="A1509" t="s">
        <v>1627</v>
      </c>
      <c r="B1509" t="s">
        <v>174</v>
      </c>
      <c r="C1509" t="s">
        <v>175</v>
      </c>
      <c r="D1509" t="s">
        <v>59</v>
      </c>
      <c r="E1509" s="2">
        <v>45345.407442129632</v>
      </c>
      <c r="F1509" s="2">
        <v>45345.410914351851</v>
      </c>
      <c r="G1509" t="str">
        <f t="shared" si="116"/>
        <v>02</v>
      </c>
      <c r="H1509" t="str">
        <f t="shared" si="117"/>
        <v>23</v>
      </c>
      <c r="I1509">
        <v>192</v>
      </c>
      <c r="J1509">
        <f t="shared" si="118"/>
        <v>3.2</v>
      </c>
      <c r="K1509" t="s">
        <v>21</v>
      </c>
      <c r="L1509" t="s">
        <v>33</v>
      </c>
      <c r="M1509" t="s">
        <v>23</v>
      </c>
      <c r="N1509" t="b">
        <v>1</v>
      </c>
      <c r="O1509">
        <f>_xlfn.XLOOKUP(B1509,Machine_Info!A:A,Machine_Info!E:E)</f>
        <v>14</v>
      </c>
      <c r="P1509">
        <f t="shared" si="115"/>
        <v>10.8</v>
      </c>
      <c r="Q1509">
        <f t="shared" si="119"/>
        <v>0.77142857142857146</v>
      </c>
    </row>
    <row r="1510" spans="1:17" x14ac:dyDescent="0.2">
      <c r="A1510" t="s">
        <v>1628</v>
      </c>
      <c r="B1510" t="s">
        <v>132</v>
      </c>
      <c r="C1510" t="s">
        <v>133</v>
      </c>
      <c r="D1510" t="s">
        <v>59</v>
      </c>
      <c r="E1510" s="2">
        <v>45345.496759259258</v>
      </c>
      <c r="F1510" s="2">
        <v>45345.50439814815</v>
      </c>
      <c r="G1510" t="str">
        <f t="shared" si="116"/>
        <v>02</v>
      </c>
      <c r="H1510" t="str">
        <f t="shared" si="117"/>
        <v>23</v>
      </c>
      <c r="I1510">
        <v>117</v>
      </c>
      <c r="J1510">
        <f t="shared" si="118"/>
        <v>1.95</v>
      </c>
      <c r="K1510" t="s">
        <v>21</v>
      </c>
      <c r="L1510" t="s">
        <v>33</v>
      </c>
      <c r="M1510" t="s">
        <v>23</v>
      </c>
      <c r="N1510" t="b">
        <v>1</v>
      </c>
      <c r="O1510">
        <f>_xlfn.XLOOKUP(B1510,Machine_Info!A:A,Machine_Info!E:E)</f>
        <v>14</v>
      </c>
      <c r="P1510">
        <f t="shared" si="115"/>
        <v>12.05</v>
      </c>
      <c r="Q1510">
        <f t="shared" si="119"/>
        <v>0.86071428571428577</v>
      </c>
    </row>
    <row r="1511" spans="1:17" x14ac:dyDescent="0.2">
      <c r="A1511" t="s">
        <v>1629</v>
      </c>
      <c r="B1511" t="s">
        <v>52</v>
      </c>
      <c r="C1511" t="s">
        <v>53</v>
      </c>
      <c r="D1511" t="s">
        <v>27</v>
      </c>
      <c r="E1511" s="2">
        <v>45345.51158564815</v>
      </c>
      <c r="F1511" s="2">
        <v>45345.634502314817</v>
      </c>
      <c r="G1511" t="str">
        <f t="shared" si="116"/>
        <v>02</v>
      </c>
      <c r="H1511" t="str">
        <f t="shared" si="117"/>
        <v>23</v>
      </c>
      <c r="I1511">
        <v>71</v>
      </c>
      <c r="J1511">
        <f t="shared" si="118"/>
        <v>1.1833333333333333</v>
      </c>
      <c r="K1511" t="s">
        <v>110</v>
      </c>
      <c r="L1511" t="s">
        <v>112</v>
      </c>
      <c r="M1511" t="s">
        <v>34</v>
      </c>
      <c r="N1511" t="b">
        <v>0</v>
      </c>
      <c r="O1511">
        <f>_xlfn.XLOOKUP(B1511,Machine_Info!A:A,Machine_Info!E:E)</f>
        <v>16</v>
      </c>
      <c r="P1511">
        <f t="shared" si="115"/>
        <v>14.816666666666666</v>
      </c>
      <c r="Q1511">
        <f t="shared" si="119"/>
        <v>0.92604166666666665</v>
      </c>
    </row>
    <row r="1512" spans="1:17" x14ac:dyDescent="0.2">
      <c r="A1512" t="s">
        <v>1630</v>
      </c>
      <c r="B1512" t="s">
        <v>25</v>
      </c>
      <c r="C1512" t="s">
        <v>26</v>
      </c>
      <c r="D1512" t="s">
        <v>27</v>
      </c>
      <c r="E1512" s="2">
        <v>45345.511620370373</v>
      </c>
      <c r="F1512" s="2">
        <v>45345.568564814806</v>
      </c>
      <c r="G1512" t="str">
        <f t="shared" si="116"/>
        <v>02</v>
      </c>
      <c r="H1512" t="str">
        <f t="shared" si="117"/>
        <v>23</v>
      </c>
      <c r="I1512">
        <v>1018</v>
      </c>
      <c r="J1512">
        <f t="shared" si="118"/>
        <v>16.966666666666665</v>
      </c>
      <c r="K1512" t="s">
        <v>38</v>
      </c>
      <c r="L1512" t="s">
        <v>112</v>
      </c>
      <c r="M1512" t="s">
        <v>34</v>
      </c>
      <c r="N1512" t="b">
        <v>0</v>
      </c>
      <c r="O1512">
        <f>_xlfn.XLOOKUP(B1512,Machine_Info!A:A,Machine_Info!E:E)</f>
        <v>22</v>
      </c>
      <c r="P1512">
        <f t="shared" si="115"/>
        <v>5.033333333333335</v>
      </c>
      <c r="Q1512">
        <f t="shared" si="119"/>
        <v>0.22878787878787887</v>
      </c>
    </row>
    <row r="1513" spans="1:17" x14ac:dyDescent="0.2">
      <c r="A1513" t="s">
        <v>1631</v>
      </c>
      <c r="B1513" t="s">
        <v>84</v>
      </c>
      <c r="C1513" t="s">
        <v>85</v>
      </c>
      <c r="D1513" t="s">
        <v>27</v>
      </c>
      <c r="E1513" s="2">
        <v>45345.514236111107</v>
      </c>
      <c r="F1513" s="2">
        <v>45345.610069444447</v>
      </c>
      <c r="G1513" t="str">
        <f t="shared" si="116"/>
        <v>02</v>
      </c>
      <c r="H1513" t="str">
        <f t="shared" si="117"/>
        <v>23</v>
      </c>
      <c r="I1513">
        <v>518</v>
      </c>
      <c r="J1513">
        <f t="shared" si="118"/>
        <v>8.6333333333333329</v>
      </c>
      <c r="K1513" t="s">
        <v>38</v>
      </c>
      <c r="L1513" t="s">
        <v>112</v>
      </c>
      <c r="M1513" t="s">
        <v>34</v>
      </c>
      <c r="N1513" t="b">
        <v>0</v>
      </c>
      <c r="O1513">
        <f>_xlfn.XLOOKUP(B1513,Machine_Info!A:A,Machine_Info!E:E)</f>
        <v>22</v>
      </c>
      <c r="P1513">
        <f t="shared" si="115"/>
        <v>13.366666666666667</v>
      </c>
      <c r="Q1513">
        <f t="shared" si="119"/>
        <v>0.60757575757575755</v>
      </c>
    </row>
    <row r="1514" spans="1:17" x14ac:dyDescent="0.2">
      <c r="A1514" t="s">
        <v>1632</v>
      </c>
      <c r="B1514" t="s">
        <v>135</v>
      </c>
      <c r="C1514" t="s">
        <v>136</v>
      </c>
      <c r="D1514" t="s">
        <v>32</v>
      </c>
      <c r="E1514" s="2">
        <v>45345.597638888888</v>
      </c>
      <c r="F1514" s="2">
        <v>45345.624027777783</v>
      </c>
      <c r="G1514" t="str">
        <f t="shared" si="116"/>
        <v>02</v>
      </c>
      <c r="H1514" t="str">
        <f t="shared" si="117"/>
        <v>23</v>
      </c>
      <c r="I1514">
        <v>113</v>
      </c>
      <c r="J1514">
        <f t="shared" si="118"/>
        <v>1.8833333333333333</v>
      </c>
      <c r="K1514" t="s">
        <v>42</v>
      </c>
      <c r="L1514" t="s">
        <v>112</v>
      </c>
      <c r="M1514" t="s">
        <v>34</v>
      </c>
      <c r="N1514" t="b">
        <v>0</v>
      </c>
      <c r="O1514">
        <f>_xlfn.XLOOKUP(B1514,Machine_Info!A:A,Machine_Info!E:E)</f>
        <v>20</v>
      </c>
      <c r="P1514">
        <f t="shared" si="115"/>
        <v>18.116666666666667</v>
      </c>
      <c r="Q1514">
        <f t="shared" si="119"/>
        <v>0.90583333333333338</v>
      </c>
    </row>
    <row r="1515" spans="1:17" x14ac:dyDescent="0.2">
      <c r="A1515" t="s">
        <v>1633</v>
      </c>
      <c r="B1515" t="s">
        <v>152</v>
      </c>
      <c r="C1515" t="s">
        <v>153</v>
      </c>
      <c r="D1515" t="s">
        <v>27</v>
      </c>
      <c r="E1515" s="2">
        <v>45345.652546296304</v>
      </c>
      <c r="F1515" s="2">
        <v>45345.665046296293</v>
      </c>
      <c r="G1515" t="str">
        <f t="shared" si="116"/>
        <v>02</v>
      </c>
      <c r="H1515" t="str">
        <f t="shared" si="117"/>
        <v>23</v>
      </c>
      <c r="I1515">
        <v>266</v>
      </c>
      <c r="J1515">
        <f t="shared" si="118"/>
        <v>4.4333333333333336</v>
      </c>
      <c r="K1515" t="s">
        <v>28</v>
      </c>
      <c r="L1515" t="s">
        <v>33</v>
      </c>
      <c r="M1515" t="s">
        <v>23</v>
      </c>
      <c r="N1515" t="b">
        <v>0</v>
      </c>
      <c r="O1515">
        <f>_xlfn.XLOOKUP(B1515,Machine_Info!A:A,Machine_Info!E:E)</f>
        <v>18</v>
      </c>
      <c r="P1515">
        <f t="shared" si="115"/>
        <v>13.566666666666666</v>
      </c>
      <c r="Q1515">
        <f t="shared" si="119"/>
        <v>0.75370370370370365</v>
      </c>
    </row>
    <row r="1516" spans="1:17" x14ac:dyDescent="0.2">
      <c r="A1516" t="s">
        <v>1634</v>
      </c>
      <c r="B1516" t="s">
        <v>40</v>
      </c>
      <c r="C1516" t="s">
        <v>41</v>
      </c>
      <c r="D1516" t="s">
        <v>20</v>
      </c>
      <c r="E1516" s="2">
        <v>45345.703888888893</v>
      </c>
      <c r="F1516" s="2">
        <v>45345.725416666668</v>
      </c>
      <c r="G1516" t="str">
        <f t="shared" si="116"/>
        <v>02</v>
      </c>
      <c r="H1516" t="str">
        <f t="shared" si="117"/>
        <v>23</v>
      </c>
      <c r="I1516">
        <v>959</v>
      </c>
      <c r="J1516">
        <f t="shared" si="118"/>
        <v>15.983333333333333</v>
      </c>
      <c r="K1516" t="s">
        <v>28</v>
      </c>
      <c r="L1516" t="s">
        <v>10155</v>
      </c>
      <c r="M1516" t="s">
        <v>44</v>
      </c>
      <c r="N1516" t="b">
        <v>0</v>
      </c>
      <c r="O1516">
        <f>_xlfn.XLOOKUP(B1516,Machine_Info!A:A,Machine_Info!E:E)</f>
        <v>18</v>
      </c>
      <c r="P1516">
        <f t="shared" si="115"/>
        <v>2.0166666666666675</v>
      </c>
      <c r="Q1516">
        <f t="shared" si="119"/>
        <v>0.11203703703703709</v>
      </c>
    </row>
    <row r="1517" spans="1:17" x14ac:dyDescent="0.2">
      <c r="A1517" t="s">
        <v>1635</v>
      </c>
      <c r="B1517" t="s">
        <v>135</v>
      </c>
      <c r="C1517" t="s">
        <v>136</v>
      </c>
      <c r="D1517" t="s">
        <v>32</v>
      </c>
      <c r="E1517" s="2">
        <v>45345.745208333326</v>
      </c>
      <c r="F1517" s="2">
        <v>45345.778541666667</v>
      </c>
      <c r="G1517" t="str">
        <f t="shared" si="116"/>
        <v>02</v>
      </c>
      <c r="H1517" t="str">
        <f t="shared" si="117"/>
        <v>23</v>
      </c>
      <c r="I1517">
        <v>242</v>
      </c>
      <c r="J1517">
        <f t="shared" si="118"/>
        <v>4.0333333333333332</v>
      </c>
      <c r="K1517" t="s">
        <v>150</v>
      </c>
      <c r="L1517" t="s">
        <v>33</v>
      </c>
      <c r="M1517" t="s">
        <v>23</v>
      </c>
      <c r="N1517" t="b">
        <v>0</v>
      </c>
      <c r="O1517">
        <f>_xlfn.XLOOKUP(B1517,Machine_Info!A:A,Machine_Info!E:E)</f>
        <v>20</v>
      </c>
      <c r="P1517">
        <f t="shared" si="115"/>
        <v>15.966666666666667</v>
      </c>
      <c r="Q1517">
        <f t="shared" si="119"/>
        <v>0.79833333333333334</v>
      </c>
    </row>
    <row r="1518" spans="1:17" x14ac:dyDescent="0.2">
      <c r="A1518" t="s">
        <v>1636</v>
      </c>
      <c r="B1518" t="s">
        <v>84</v>
      </c>
      <c r="C1518" t="s">
        <v>85</v>
      </c>
      <c r="D1518" t="s">
        <v>27</v>
      </c>
      <c r="E1518" s="2">
        <v>45345.768530092602</v>
      </c>
      <c r="F1518" s="2">
        <v>45345.93241898148</v>
      </c>
      <c r="G1518" t="str">
        <f t="shared" si="116"/>
        <v>02</v>
      </c>
      <c r="H1518" t="str">
        <f t="shared" si="117"/>
        <v>23</v>
      </c>
      <c r="I1518">
        <v>463</v>
      </c>
      <c r="J1518">
        <f t="shared" si="118"/>
        <v>7.7166666666666668</v>
      </c>
      <c r="K1518" t="s">
        <v>110</v>
      </c>
      <c r="L1518" t="s">
        <v>112</v>
      </c>
      <c r="M1518" t="s">
        <v>34</v>
      </c>
      <c r="N1518" t="b">
        <v>0</v>
      </c>
      <c r="O1518">
        <f>_xlfn.XLOOKUP(B1518,Machine_Info!A:A,Machine_Info!E:E)</f>
        <v>22</v>
      </c>
      <c r="P1518">
        <f t="shared" si="115"/>
        <v>14.283333333333333</v>
      </c>
      <c r="Q1518">
        <f t="shared" si="119"/>
        <v>0.64924242424242429</v>
      </c>
    </row>
    <row r="1519" spans="1:17" x14ac:dyDescent="0.2">
      <c r="A1519" t="s">
        <v>1637</v>
      </c>
      <c r="B1519" t="s">
        <v>202</v>
      </c>
      <c r="C1519" t="s">
        <v>203</v>
      </c>
      <c r="D1519" t="s">
        <v>32</v>
      </c>
      <c r="E1519" s="2">
        <v>45345.778217592589</v>
      </c>
      <c r="F1519" s="2">
        <v>45345.887939814813</v>
      </c>
      <c r="G1519" t="str">
        <f t="shared" si="116"/>
        <v>02</v>
      </c>
      <c r="H1519" t="str">
        <f t="shared" si="117"/>
        <v>23</v>
      </c>
      <c r="I1519">
        <v>396</v>
      </c>
      <c r="J1519">
        <f t="shared" si="118"/>
        <v>6.6</v>
      </c>
      <c r="K1519" t="s">
        <v>38</v>
      </c>
      <c r="L1519" t="s">
        <v>33</v>
      </c>
      <c r="M1519" t="s">
        <v>23</v>
      </c>
      <c r="N1519" t="b">
        <v>0</v>
      </c>
      <c r="O1519">
        <f>_xlfn.XLOOKUP(B1519,Machine_Info!A:A,Machine_Info!E:E)</f>
        <v>22</v>
      </c>
      <c r="P1519">
        <f t="shared" si="115"/>
        <v>15.4</v>
      </c>
      <c r="Q1519">
        <f t="shared" si="119"/>
        <v>0.70000000000000007</v>
      </c>
    </row>
    <row r="1520" spans="1:17" x14ac:dyDescent="0.2">
      <c r="A1520" t="s">
        <v>1638</v>
      </c>
      <c r="B1520" t="s">
        <v>132</v>
      </c>
      <c r="C1520" t="s">
        <v>133</v>
      </c>
      <c r="D1520" t="s">
        <v>59</v>
      </c>
      <c r="E1520" s="2">
        <v>45345.938946759263</v>
      </c>
      <c r="F1520" s="2">
        <v>45346.008391203701</v>
      </c>
      <c r="G1520" t="str">
        <f t="shared" si="116"/>
        <v>02</v>
      </c>
      <c r="H1520" t="str">
        <f t="shared" si="117"/>
        <v>23</v>
      </c>
      <c r="I1520">
        <v>262</v>
      </c>
      <c r="J1520">
        <f t="shared" si="118"/>
        <v>4.3666666666666663</v>
      </c>
      <c r="K1520" t="s">
        <v>21</v>
      </c>
      <c r="L1520" t="s">
        <v>10155</v>
      </c>
      <c r="M1520" t="s">
        <v>44</v>
      </c>
      <c r="N1520" t="b">
        <v>1</v>
      </c>
      <c r="O1520">
        <f>_xlfn.XLOOKUP(B1520,Machine_Info!A:A,Machine_Info!E:E)</f>
        <v>14</v>
      </c>
      <c r="P1520">
        <f t="shared" si="115"/>
        <v>9.6333333333333329</v>
      </c>
      <c r="Q1520">
        <f t="shared" si="119"/>
        <v>0.68809523809523809</v>
      </c>
    </row>
    <row r="1521" spans="1:17" x14ac:dyDescent="0.2">
      <c r="A1521" t="s">
        <v>1639</v>
      </c>
      <c r="B1521" t="s">
        <v>163</v>
      </c>
      <c r="C1521" t="s">
        <v>164</v>
      </c>
      <c r="D1521" t="s">
        <v>32</v>
      </c>
      <c r="E1521" s="2">
        <v>45345.953553240739</v>
      </c>
      <c r="F1521" s="2">
        <v>45346.499386574083</v>
      </c>
      <c r="G1521" t="str">
        <f t="shared" si="116"/>
        <v>02</v>
      </c>
      <c r="H1521" t="str">
        <f t="shared" si="117"/>
        <v>23</v>
      </c>
      <c r="I1521">
        <v>210</v>
      </c>
      <c r="J1521">
        <f t="shared" si="118"/>
        <v>3.5</v>
      </c>
      <c r="K1521" t="s">
        <v>38</v>
      </c>
      <c r="L1521" t="s">
        <v>112</v>
      </c>
      <c r="M1521" t="s">
        <v>34</v>
      </c>
      <c r="N1521" t="b">
        <v>0</v>
      </c>
      <c r="O1521">
        <f>_xlfn.XLOOKUP(B1521,Machine_Info!A:A,Machine_Info!E:E)</f>
        <v>20</v>
      </c>
      <c r="P1521">
        <f t="shared" si="115"/>
        <v>16.5</v>
      </c>
      <c r="Q1521">
        <f t="shared" si="119"/>
        <v>0.82499999999999996</v>
      </c>
    </row>
    <row r="1522" spans="1:17" x14ac:dyDescent="0.2">
      <c r="A1522" t="s">
        <v>1640</v>
      </c>
      <c r="B1522" t="s">
        <v>96</v>
      </c>
      <c r="C1522" t="s">
        <v>97</v>
      </c>
      <c r="D1522" t="s">
        <v>27</v>
      </c>
      <c r="E1522" s="2">
        <v>45345.960451388892</v>
      </c>
      <c r="F1522" s="2">
        <v>45345.964618055557</v>
      </c>
      <c r="G1522" t="str">
        <f t="shared" si="116"/>
        <v>02</v>
      </c>
      <c r="H1522" t="str">
        <f t="shared" si="117"/>
        <v>23</v>
      </c>
      <c r="I1522">
        <v>340</v>
      </c>
      <c r="J1522">
        <f t="shared" si="118"/>
        <v>5.666666666666667</v>
      </c>
      <c r="K1522" t="s">
        <v>28</v>
      </c>
      <c r="L1522" t="s">
        <v>10155</v>
      </c>
      <c r="M1522" t="s">
        <v>44</v>
      </c>
      <c r="N1522" t="b">
        <v>0</v>
      </c>
      <c r="O1522">
        <f>_xlfn.XLOOKUP(B1522,Machine_Info!A:A,Machine_Info!E:E)</f>
        <v>20</v>
      </c>
      <c r="P1522">
        <f t="shared" si="115"/>
        <v>14.333333333333332</v>
      </c>
      <c r="Q1522">
        <f t="shared" si="119"/>
        <v>0.71666666666666656</v>
      </c>
    </row>
    <row r="1523" spans="1:17" x14ac:dyDescent="0.2">
      <c r="A1523" t="s">
        <v>1641</v>
      </c>
      <c r="B1523" t="s">
        <v>135</v>
      </c>
      <c r="C1523" t="s">
        <v>136</v>
      </c>
      <c r="D1523" t="s">
        <v>32</v>
      </c>
      <c r="E1523" s="2">
        <v>45345.970671296287</v>
      </c>
      <c r="F1523" s="2">
        <v>45346.050532407397</v>
      </c>
      <c r="G1523" t="str">
        <f t="shared" si="116"/>
        <v>02</v>
      </c>
      <c r="H1523" t="str">
        <f t="shared" si="117"/>
        <v>23</v>
      </c>
      <c r="I1523">
        <v>280</v>
      </c>
      <c r="J1523">
        <f t="shared" si="118"/>
        <v>4.666666666666667</v>
      </c>
      <c r="K1523" t="s">
        <v>110</v>
      </c>
      <c r="L1523" t="s">
        <v>33</v>
      </c>
      <c r="M1523" t="s">
        <v>23</v>
      </c>
      <c r="N1523" t="b">
        <v>0</v>
      </c>
      <c r="O1523">
        <f>_xlfn.XLOOKUP(B1523,Machine_Info!A:A,Machine_Info!E:E)</f>
        <v>20</v>
      </c>
      <c r="P1523">
        <f t="shared" si="115"/>
        <v>15.333333333333332</v>
      </c>
      <c r="Q1523">
        <f t="shared" si="119"/>
        <v>0.76666666666666661</v>
      </c>
    </row>
    <row r="1524" spans="1:17" x14ac:dyDescent="0.2">
      <c r="A1524" t="s">
        <v>1642</v>
      </c>
      <c r="B1524" t="s">
        <v>152</v>
      </c>
      <c r="C1524" t="s">
        <v>153</v>
      </c>
      <c r="D1524" t="s">
        <v>27</v>
      </c>
      <c r="E1524" s="2">
        <v>45346.052870370368</v>
      </c>
      <c r="F1524" s="2">
        <v>45346.066759259258</v>
      </c>
      <c r="G1524" t="str">
        <f t="shared" si="116"/>
        <v>02</v>
      </c>
      <c r="H1524" t="str">
        <f t="shared" si="117"/>
        <v>24</v>
      </c>
      <c r="I1524">
        <v>20</v>
      </c>
      <c r="J1524">
        <f t="shared" si="118"/>
        <v>0.33333333333333331</v>
      </c>
      <c r="K1524" t="s">
        <v>38</v>
      </c>
      <c r="L1524" t="s">
        <v>10155</v>
      </c>
      <c r="M1524" t="s">
        <v>44</v>
      </c>
      <c r="N1524" t="b">
        <v>0</v>
      </c>
      <c r="O1524">
        <f>_xlfn.XLOOKUP(B1524,Machine_Info!A:A,Machine_Info!E:E)</f>
        <v>18</v>
      </c>
      <c r="P1524">
        <f t="shared" si="115"/>
        <v>17.666666666666668</v>
      </c>
      <c r="Q1524">
        <f t="shared" si="119"/>
        <v>0.98148148148148151</v>
      </c>
    </row>
    <row r="1525" spans="1:17" x14ac:dyDescent="0.2">
      <c r="A1525" t="s">
        <v>1643</v>
      </c>
      <c r="B1525" t="s">
        <v>202</v>
      </c>
      <c r="C1525" t="s">
        <v>203</v>
      </c>
      <c r="D1525" t="s">
        <v>32</v>
      </c>
      <c r="E1525" s="2">
        <v>45346.07199074074</v>
      </c>
      <c r="F1525" s="2">
        <v>45346.217129629629</v>
      </c>
      <c r="G1525" t="str">
        <f t="shared" si="116"/>
        <v>02</v>
      </c>
      <c r="H1525" t="str">
        <f t="shared" si="117"/>
        <v>24</v>
      </c>
      <c r="I1525">
        <v>125</v>
      </c>
      <c r="J1525">
        <f t="shared" si="118"/>
        <v>2.0833333333333335</v>
      </c>
      <c r="K1525" t="s">
        <v>42</v>
      </c>
      <c r="L1525" t="s">
        <v>112</v>
      </c>
      <c r="M1525" t="s">
        <v>34</v>
      </c>
      <c r="N1525" t="b">
        <v>0</v>
      </c>
      <c r="O1525">
        <f>_xlfn.XLOOKUP(B1525,Machine_Info!A:A,Machine_Info!E:E)</f>
        <v>22</v>
      </c>
      <c r="P1525">
        <f t="shared" si="115"/>
        <v>19.916666666666668</v>
      </c>
      <c r="Q1525">
        <f t="shared" si="119"/>
        <v>0.90530303030303039</v>
      </c>
    </row>
    <row r="1526" spans="1:17" x14ac:dyDescent="0.2">
      <c r="A1526" t="s">
        <v>1644</v>
      </c>
      <c r="B1526" t="s">
        <v>30</v>
      </c>
      <c r="C1526" t="s">
        <v>31</v>
      </c>
      <c r="D1526" t="s">
        <v>32</v>
      </c>
      <c r="E1526" s="2">
        <v>45346.079363425917</v>
      </c>
      <c r="F1526" s="2">
        <v>45346.178668981483</v>
      </c>
      <c r="G1526" t="str">
        <f t="shared" si="116"/>
        <v>02</v>
      </c>
      <c r="H1526" t="str">
        <f t="shared" si="117"/>
        <v>24</v>
      </c>
      <c r="I1526">
        <v>58</v>
      </c>
      <c r="J1526">
        <f t="shared" si="118"/>
        <v>0.96666666666666667</v>
      </c>
      <c r="K1526" t="s">
        <v>21</v>
      </c>
      <c r="L1526" t="s">
        <v>33</v>
      </c>
      <c r="M1526" t="s">
        <v>23</v>
      </c>
      <c r="N1526" t="b">
        <v>1</v>
      </c>
      <c r="O1526">
        <f>_xlfn.XLOOKUP(B1526,Machine_Info!A:A,Machine_Info!E:E)</f>
        <v>22</v>
      </c>
      <c r="P1526">
        <f t="shared" si="115"/>
        <v>21.033333333333335</v>
      </c>
      <c r="Q1526">
        <f t="shared" si="119"/>
        <v>0.95606060606060617</v>
      </c>
    </row>
    <row r="1527" spans="1:17" x14ac:dyDescent="0.2">
      <c r="A1527" t="s">
        <v>1645</v>
      </c>
      <c r="B1527" t="s">
        <v>152</v>
      </c>
      <c r="C1527" t="s">
        <v>153</v>
      </c>
      <c r="D1527" t="s">
        <v>27</v>
      </c>
      <c r="E1527" s="2">
        <v>45346.181400462963</v>
      </c>
      <c r="F1527" s="2">
        <v>45346.194594907407</v>
      </c>
      <c r="G1527" t="str">
        <f t="shared" si="116"/>
        <v>02</v>
      </c>
      <c r="H1527" t="str">
        <f t="shared" si="117"/>
        <v>24</v>
      </c>
      <c r="I1527">
        <v>386</v>
      </c>
      <c r="J1527">
        <f t="shared" si="118"/>
        <v>6.4333333333333336</v>
      </c>
      <c r="K1527" t="s">
        <v>28</v>
      </c>
      <c r="L1527" t="s">
        <v>33</v>
      </c>
      <c r="M1527" t="s">
        <v>23</v>
      </c>
      <c r="N1527" t="b">
        <v>0</v>
      </c>
      <c r="O1527">
        <f>_xlfn.XLOOKUP(B1527,Machine_Info!A:A,Machine_Info!E:E)</f>
        <v>18</v>
      </c>
      <c r="P1527">
        <f t="shared" si="115"/>
        <v>11.566666666666666</v>
      </c>
      <c r="Q1527">
        <f t="shared" si="119"/>
        <v>0.6425925925925926</v>
      </c>
    </row>
    <row r="1528" spans="1:17" x14ac:dyDescent="0.2">
      <c r="A1528" t="s">
        <v>1646</v>
      </c>
      <c r="B1528" t="s">
        <v>92</v>
      </c>
      <c r="C1528" t="s">
        <v>93</v>
      </c>
      <c r="D1528" t="s">
        <v>59</v>
      </c>
      <c r="E1528" s="2">
        <v>45346.235578703701</v>
      </c>
      <c r="F1528" s="2">
        <v>45346.351550925923</v>
      </c>
      <c r="G1528" t="str">
        <f t="shared" si="116"/>
        <v>02</v>
      </c>
      <c r="H1528" t="str">
        <f t="shared" si="117"/>
        <v>24</v>
      </c>
      <c r="I1528">
        <v>80</v>
      </c>
      <c r="J1528">
        <f t="shared" si="118"/>
        <v>1.3333333333333333</v>
      </c>
      <c r="K1528" t="s">
        <v>103</v>
      </c>
      <c r="L1528" t="s">
        <v>112</v>
      </c>
      <c r="M1528" t="s">
        <v>34</v>
      </c>
      <c r="N1528" t="b">
        <v>0</v>
      </c>
      <c r="O1528">
        <f>_xlfn.XLOOKUP(B1528,Machine_Info!A:A,Machine_Info!E:E)</f>
        <v>20</v>
      </c>
      <c r="P1528">
        <f t="shared" si="115"/>
        <v>18.666666666666668</v>
      </c>
      <c r="Q1528">
        <f t="shared" si="119"/>
        <v>0.93333333333333335</v>
      </c>
    </row>
    <row r="1529" spans="1:17" x14ac:dyDescent="0.2">
      <c r="A1529" t="s">
        <v>1647</v>
      </c>
      <c r="B1529" t="s">
        <v>69</v>
      </c>
      <c r="C1529" t="s">
        <v>70</v>
      </c>
      <c r="D1529" t="s">
        <v>27</v>
      </c>
      <c r="E1529" s="2">
        <v>45346.24560185185</v>
      </c>
      <c r="F1529" s="2">
        <v>45346.27615740741</v>
      </c>
      <c r="G1529" t="str">
        <f t="shared" si="116"/>
        <v>02</v>
      </c>
      <c r="H1529" t="str">
        <f t="shared" si="117"/>
        <v>24</v>
      </c>
      <c r="I1529">
        <v>33</v>
      </c>
      <c r="J1529">
        <f t="shared" si="118"/>
        <v>0.55000000000000004</v>
      </c>
      <c r="K1529" t="s">
        <v>42</v>
      </c>
      <c r="L1529" t="s">
        <v>10155</v>
      </c>
      <c r="M1529" t="s">
        <v>44</v>
      </c>
      <c r="N1529" t="b">
        <v>0</v>
      </c>
      <c r="O1529">
        <f>_xlfn.XLOOKUP(B1529,Machine_Info!A:A,Machine_Info!E:E)</f>
        <v>16</v>
      </c>
      <c r="P1529">
        <f t="shared" si="115"/>
        <v>15.45</v>
      </c>
      <c r="Q1529">
        <f t="shared" si="119"/>
        <v>0.96562499999999996</v>
      </c>
    </row>
    <row r="1530" spans="1:17" x14ac:dyDescent="0.2">
      <c r="A1530" t="s">
        <v>1648</v>
      </c>
      <c r="B1530" t="s">
        <v>66</v>
      </c>
      <c r="C1530" t="s">
        <v>67</v>
      </c>
      <c r="D1530" t="s">
        <v>32</v>
      </c>
      <c r="E1530" s="2">
        <v>45346.265405092592</v>
      </c>
      <c r="F1530" s="2">
        <v>45346.280682870369</v>
      </c>
      <c r="G1530" t="str">
        <f t="shared" si="116"/>
        <v>02</v>
      </c>
      <c r="H1530" t="str">
        <f t="shared" si="117"/>
        <v>24</v>
      </c>
      <c r="I1530">
        <v>280</v>
      </c>
      <c r="J1530">
        <f t="shared" si="118"/>
        <v>4.666666666666667</v>
      </c>
      <c r="K1530" t="s">
        <v>28</v>
      </c>
      <c r="L1530" t="s">
        <v>112</v>
      </c>
      <c r="M1530" t="s">
        <v>34</v>
      </c>
      <c r="N1530" t="b">
        <v>0</v>
      </c>
      <c r="O1530">
        <f>_xlfn.XLOOKUP(B1530,Machine_Info!A:A,Machine_Info!E:E)</f>
        <v>14</v>
      </c>
      <c r="P1530">
        <f t="shared" si="115"/>
        <v>9.3333333333333321</v>
      </c>
      <c r="Q1530">
        <f t="shared" si="119"/>
        <v>0.66666666666666663</v>
      </c>
    </row>
    <row r="1531" spans="1:17" x14ac:dyDescent="0.2">
      <c r="A1531" t="s">
        <v>1649</v>
      </c>
      <c r="B1531" t="s">
        <v>92</v>
      </c>
      <c r="C1531" t="s">
        <v>93</v>
      </c>
      <c r="D1531" t="s">
        <v>59</v>
      </c>
      <c r="E1531" s="2">
        <v>45346.318425925929</v>
      </c>
      <c r="F1531" s="2">
        <v>45346.393425925933</v>
      </c>
      <c r="G1531" t="str">
        <f t="shared" si="116"/>
        <v>02</v>
      </c>
      <c r="H1531" t="str">
        <f t="shared" si="117"/>
        <v>24</v>
      </c>
      <c r="I1531">
        <v>304</v>
      </c>
      <c r="J1531">
        <f t="shared" si="118"/>
        <v>5.0666666666666664</v>
      </c>
      <c r="K1531" t="s">
        <v>42</v>
      </c>
      <c r="L1531" t="s">
        <v>112</v>
      </c>
      <c r="M1531" t="s">
        <v>34</v>
      </c>
      <c r="N1531" t="b">
        <v>0</v>
      </c>
      <c r="O1531">
        <f>_xlfn.XLOOKUP(B1531,Machine_Info!A:A,Machine_Info!E:E)</f>
        <v>20</v>
      </c>
      <c r="P1531">
        <f t="shared" si="115"/>
        <v>14.933333333333334</v>
      </c>
      <c r="Q1531">
        <f t="shared" si="119"/>
        <v>0.7466666666666667</v>
      </c>
    </row>
    <row r="1532" spans="1:17" x14ac:dyDescent="0.2">
      <c r="A1532" t="s">
        <v>1650</v>
      </c>
      <c r="B1532" t="s">
        <v>132</v>
      </c>
      <c r="C1532" t="s">
        <v>133</v>
      </c>
      <c r="D1532" t="s">
        <v>59</v>
      </c>
      <c r="E1532" s="2">
        <v>45346.338576388887</v>
      </c>
      <c r="F1532" s="2">
        <v>45346.421215277784</v>
      </c>
      <c r="G1532" t="str">
        <f t="shared" si="116"/>
        <v>02</v>
      </c>
      <c r="H1532" t="str">
        <f t="shared" si="117"/>
        <v>24</v>
      </c>
      <c r="I1532">
        <v>271</v>
      </c>
      <c r="J1532">
        <f t="shared" si="118"/>
        <v>4.5166666666666666</v>
      </c>
      <c r="K1532" t="s">
        <v>28</v>
      </c>
      <c r="L1532" t="s">
        <v>10155</v>
      </c>
      <c r="M1532" t="s">
        <v>44</v>
      </c>
      <c r="N1532" t="b">
        <v>0</v>
      </c>
      <c r="O1532">
        <f>_xlfn.XLOOKUP(B1532,Machine_Info!A:A,Machine_Info!E:E)</f>
        <v>14</v>
      </c>
      <c r="P1532">
        <f t="shared" si="115"/>
        <v>9.4833333333333343</v>
      </c>
      <c r="Q1532">
        <f t="shared" si="119"/>
        <v>0.67738095238095242</v>
      </c>
    </row>
    <row r="1533" spans="1:17" x14ac:dyDescent="0.2">
      <c r="A1533" t="s">
        <v>1651</v>
      </c>
      <c r="B1533" t="s">
        <v>81</v>
      </c>
      <c r="C1533" t="s">
        <v>82</v>
      </c>
      <c r="D1533" t="s">
        <v>20</v>
      </c>
      <c r="E1533" s="2">
        <v>45346.352453703701</v>
      </c>
      <c r="F1533" s="2">
        <v>45346.501759259263</v>
      </c>
      <c r="G1533" t="str">
        <f t="shared" si="116"/>
        <v>02</v>
      </c>
      <c r="H1533" t="str">
        <f t="shared" si="117"/>
        <v>24</v>
      </c>
      <c r="I1533">
        <v>17</v>
      </c>
      <c r="J1533">
        <f t="shared" si="118"/>
        <v>0.28333333333333333</v>
      </c>
      <c r="K1533" t="s">
        <v>28</v>
      </c>
      <c r="L1533" t="s">
        <v>112</v>
      </c>
      <c r="M1533" t="s">
        <v>34</v>
      </c>
      <c r="N1533" t="b">
        <v>0</v>
      </c>
      <c r="O1533">
        <f>_xlfn.XLOOKUP(B1533,Machine_Info!A:A,Machine_Info!E:E)</f>
        <v>14</v>
      </c>
      <c r="P1533">
        <f t="shared" si="115"/>
        <v>13.716666666666667</v>
      </c>
      <c r="Q1533">
        <f t="shared" si="119"/>
        <v>0.97976190476190472</v>
      </c>
    </row>
    <row r="1534" spans="1:17" x14ac:dyDescent="0.2">
      <c r="A1534" t="s">
        <v>1652</v>
      </c>
      <c r="B1534" t="s">
        <v>84</v>
      </c>
      <c r="C1534" t="s">
        <v>85</v>
      </c>
      <c r="D1534" t="s">
        <v>27</v>
      </c>
      <c r="E1534" s="2">
        <v>45346.442685185182</v>
      </c>
      <c r="F1534" s="2">
        <v>45346.508657407408</v>
      </c>
      <c r="G1534" t="str">
        <f t="shared" si="116"/>
        <v>02</v>
      </c>
      <c r="H1534" t="str">
        <f t="shared" si="117"/>
        <v>24</v>
      </c>
      <c r="I1534">
        <v>108</v>
      </c>
      <c r="J1534">
        <f t="shared" si="118"/>
        <v>1.8</v>
      </c>
      <c r="K1534" t="s">
        <v>21</v>
      </c>
      <c r="L1534" t="s">
        <v>33</v>
      </c>
      <c r="M1534" t="s">
        <v>23</v>
      </c>
      <c r="N1534" t="b">
        <v>1</v>
      </c>
      <c r="O1534">
        <f>_xlfn.XLOOKUP(B1534,Machine_Info!A:A,Machine_Info!E:E)</f>
        <v>22</v>
      </c>
      <c r="P1534">
        <f t="shared" si="115"/>
        <v>20.2</v>
      </c>
      <c r="Q1534">
        <f t="shared" si="119"/>
        <v>0.9181818181818181</v>
      </c>
    </row>
    <row r="1535" spans="1:17" x14ac:dyDescent="0.2">
      <c r="A1535" t="s">
        <v>1653</v>
      </c>
      <c r="B1535" t="s">
        <v>30</v>
      </c>
      <c r="C1535" t="s">
        <v>31</v>
      </c>
      <c r="D1535" t="s">
        <v>32</v>
      </c>
      <c r="E1535" s="2">
        <v>45346.481898148151</v>
      </c>
      <c r="F1535" s="2">
        <v>45346.513148148151</v>
      </c>
      <c r="G1535" t="str">
        <f t="shared" si="116"/>
        <v>02</v>
      </c>
      <c r="H1535" t="str">
        <f t="shared" si="117"/>
        <v>24</v>
      </c>
      <c r="I1535">
        <v>51</v>
      </c>
      <c r="J1535">
        <f t="shared" si="118"/>
        <v>0.85</v>
      </c>
      <c r="K1535" t="s">
        <v>54</v>
      </c>
      <c r="L1535" t="s">
        <v>33</v>
      </c>
      <c r="M1535" t="s">
        <v>23</v>
      </c>
      <c r="N1535" t="b">
        <v>1</v>
      </c>
      <c r="O1535">
        <f>_xlfn.XLOOKUP(B1535,Machine_Info!A:A,Machine_Info!E:E)</f>
        <v>22</v>
      </c>
      <c r="P1535">
        <f t="shared" si="115"/>
        <v>21.15</v>
      </c>
      <c r="Q1535">
        <f t="shared" si="119"/>
        <v>0.96136363636363631</v>
      </c>
    </row>
    <row r="1536" spans="1:17" x14ac:dyDescent="0.2">
      <c r="A1536" t="s">
        <v>1654</v>
      </c>
      <c r="B1536" t="s">
        <v>160</v>
      </c>
      <c r="C1536" t="s">
        <v>161</v>
      </c>
      <c r="D1536" t="s">
        <v>32</v>
      </c>
      <c r="E1536" s="2">
        <v>45346.503391203703</v>
      </c>
      <c r="F1536" s="2">
        <v>45346.557557870372</v>
      </c>
      <c r="G1536" t="str">
        <f t="shared" si="116"/>
        <v>02</v>
      </c>
      <c r="H1536" t="str">
        <f t="shared" si="117"/>
        <v>24</v>
      </c>
      <c r="I1536">
        <v>366</v>
      </c>
      <c r="J1536">
        <f t="shared" si="118"/>
        <v>6.1</v>
      </c>
      <c r="K1536" t="s">
        <v>150</v>
      </c>
      <c r="L1536" t="s">
        <v>112</v>
      </c>
      <c r="M1536" t="s">
        <v>34</v>
      </c>
      <c r="N1536" t="b">
        <v>0</v>
      </c>
      <c r="O1536">
        <f>_xlfn.XLOOKUP(B1536,Machine_Info!A:A,Machine_Info!E:E)</f>
        <v>20</v>
      </c>
      <c r="P1536">
        <f t="shared" si="115"/>
        <v>13.9</v>
      </c>
      <c r="Q1536">
        <f t="shared" si="119"/>
        <v>0.69500000000000006</v>
      </c>
    </row>
    <row r="1537" spans="1:17" x14ac:dyDescent="0.2">
      <c r="A1537" t="s">
        <v>1655</v>
      </c>
      <c r="B1537" t="s">
        <v>135</v>
      </c>
      <c r="C1537" t="s">
        <v>136</v>
      </c>
      <c r="D1537" t="s">
        <v>32</v>
      </c>
      <c r="E1537" s="2">
        <v>45346.516550925917</v>
      </c>
      <c r="F1537" s="2">
        <v>45346.545717592591</v>
      </c>
      <c r="G1537" t="str">
        <f t="shared" si="116"/>
        <v>02</v>
      </c>
      <c r="H1537" t="str">
        <f t="shared" si="117"/>
        <v>24</v>
      </c>
      <c r="I1537">
        <v>114</v>
      </c>
      <c r="J1537">
        <f t="shared" si="118"/>
        <v>1.9</v>
      </c>
      <c r="K1537" t="s">
        <v>54</v>
      </c>
      <c r="L1537" t="s">
        <v>33</v>
      </c>
      <c r="M1537" t="s">
        <v>23</v>
      </c>
      <c r="N1537" t="b">
        <v>1</v>
      </c>
      <c r="O1537">
        <f>_xlfn.XLOOKUP(B1537,Machine_Info!A:A,Machine_Info!E:E)</f>
        <v>20</v>
      </c>
      <c r="P1537">
        <f t="shared" si="115"/>
        <v>18.100000000000001</v>
      </c>
      <c r="Q1537">
        <f t="shared" si="119"/>
        <v>0.90500000000000003</v>
      </c>
    </row>
    <row r="1538" spans="1:17" x14ac:dyDescent="0.2">
      <c r="A1538" t="s">
        <v>1656</v>
      </c>
      <c r="B1538" t="s">
        <v>52</v>
      </c>
      <c r="C1538" t="s">
        <v>53</v>
      </c>
      <c r="D1538" t="s">
        <v>27</v>
      </c>
      <c r="E1538" s="2">
        <v>45346.520057870373</v>
      </c>
      <c r="F1538" s="2">
        <v>45346.540196759262</v>
      </c>
      <c r="G1538" t="str">
        <f t="shared" si="116"/>
        <v>02</v>
      </c>
      <c r="H1538" t="str">
        <f t="shared" si="117"/>
        <v>24</v>
      </c>
      <c r="I1538">
        <v>25</v>
      </c>
      <c r="J1538">
        <f t="shared" si="118"/>
        <v>0.41666666666666669</v>
      </c>
      <c r="K1538" t="s">
        <v>21</v>
      </c>
      <c r="L1538" t="s">
        <v>33</v>
      </c>
      <c r="M1538" t="s">
        <v>23</v>
      </c>
      <c r="N1538" t="b">
        <v>1</v>
      </c>
      <c r="O1538">
        <f>_xlfn.XLOOKUP(B1538,Machine_Info!A:A,Machine_Info!E:E)</f>
        <v>16</v>
      </c>
      <c r="P1538">
        <f t="shared" ref="P1538:P1601" si="120">O1538-J1538</f>
        <v>15.583333333333334</v>
      </c>
      <c r="Q1538">
        <f t="shared" si="119"/>
        <v>0.97395833333333337</v>
      </c>
    </row>
    <row r="1539" spans="1:17" x14ac:dyDescent="0.2">
      <c r="A1539" t="s">
        <v>1657</v>
      </c>
      <c r="B1539" t="s">
        <v>81</v>
      </c>
      <c r="C1539" t="s">
        <v>82</v>
      </c>
      <c r="D1539" t="s">
        <v>20</v>
      </c>
      <c r="E1539" s="2">
        <v>45346.596759259257</v>
      </c>
      <c r="F1539" s="2">
        <v>45346.703703703701</v>
      </c>
      <c r="G1539" t="str">
        <f t="shared" ref="G1539:G1602" si="121">TEXT(E1539,"mm")</f>
        <v>02</v>
      </c>
      <c r="H1539" t="str">
        <f t="shared" ref="H1539:H1602" si="122">TEXT(E1539,"dd")</f>
        <v>24</v>
      </c>
      <c r="I1539">
        <v>57</v>
      </c>
      <c r="J1539">
        <f t="shared" ref="J1539:J1602" si="123">I1539/60</f>
        <v>0.95</v>
      </c>
      <c r="K1539" t="s">
        <v>42</v>
      </c>
      <c r="L1539" t="s">
        <v>10155</v>
      </c>
      <c r="M1539" t="s">
        <v>44</v>
      </c>
      <c r="N1539" t="b">
        <v>0</v>
      </c>
      <c r="O1539">
        <f>_xlfn.XLOOKUP(B1539,Machine_Info!A:A,Machine_Info!E:E)</f>
        <v>14</v>
      </c>
      <c r="P1539">
        <f t="shared" si="120"/>
        <v>13.05</v>
      </c>
      <c r="Q1539">
        <f t="shared" ref="Q1539:Q1602" si="124">P1539/O1539</f>
        <v>0.93214285714285716</v>
      </c>
    </row>
    <row r="1540" spans="1:17" x14ac:dyDescent="0.2">
      <c r="A1540" t="s">
        <v>1658</v>
      </c>
      <c r="B1540" t="s">
        <v>163</v>
      </c>
      <c r="C1540" t="s">
        <v>164</v>
      </c>
      <c r="D1540" t="s">
        <v>32</v>
      </c>
      <c r="E1540" s="2">
        <v>45346.650451388887</v>
      </c>
      <c r="F1540" s="2">
        <v>45346.690729166658</v>
      </c>
      <c r="G1540" t="str">
        <f t="shared" si="121"/>
        <v>02</v>
      </c>
      <c r="H1540" t="str">
        <f t="shared" si="122"/>
        <v>24</v>
      </c>
      <c r="I1540">
        <v>159</v>
      </c>
      <c r="J1540">
        <f t="shared" si="123"/>
        <v>2.65</v>
      </c>
      <c r="K1540" t="s">
        <v>54</v>
      </c>
      <c r="L1540" t="s">
        <v>10155</v>
      </c>
      <c r="M1540" t="s">
        <v>44</v>
      </c>
      <c r="N1540" t="b">
        <v>1</v>
      </c>
      <c r="O1540">
        <f>_xlfn.XLOOKUP(B1540,Machine_Info!A:A,Machine_Info!E:E)</f>
        <v>20</v>
      </c>
      <c r="P1540">
        <f t="shared" si="120"/>
        <v>17.350000000000001</v>
      </c>
      <c r="Q1540">
        <f t="shared" si="124"/>
        <v>0.86750000000000005</v>
      </c>
    </row>
    <row r="1541" spans="1:17" x14ac:dyDescent="0.2">
      <c r="A1541" t="s">
        <v>1659</v>
      </c>
      <c r="B1541" t="s">
        <v>160</v>
      </c>
      <c r="C1541" t="s">
        <v>161</v>
      </c>
      <c r="D1541" t="s">
        <v>32</v>
      </c>
      <c r="E1541" s="2">
        <v>45346.678935185177</v>
      </c>
      <c r="F1541" s="2">
        <v>45346.706018518518</v>
      </c>
      <c r="G1541" t="str">
        <f t="shared" si="121"/>
        <v>02</v>
      </c>
      <c r="H1541" t="str">
        <f t="shared" si="122"/>
        <v>24</v>
      </c>
      <c r="I1541">
        <v>78</v>
      </c>
      <c r="J1541">
        <f t="shared" si="123"/>
        <v>1.3</v>
      </c>
      <c r="K1541" t="s">
        <v>21</v>
      </c>
      <c r="L1541" t="s">
        <v>10155</v>
      </c>
      <c r="M1541" t="s">
        <v>44</v>
      </c>
      <c r="N1541" t="b">
        <v>1</v>
      </c>
      <c r="O1541">
        <f>_xlfn.XLOOKUP(B1541,Machine_Info!A:A,Machine_Info!E:E)</f>
        <v>20</v>
      </c>
      <c r="P1541">
        <f t="shared" si="120"/>
        <v>18.7</v>
      </c>
      <c r="Q1541">
        <f t="shared" si="124"/>
        <v>0.93499999999999994</v>
      </c>
    </row>
    <row r="1542" spans="1:17" x14ac:dyDescent="0.2">
      <c r="A1542" t="s">
        <v>1660</v>
      </c>
      <c r="B1542" t="s">
        <v>96</v>
      </c>
      <c r="C1542" t="s">
        <v>97</v>
      </c>
      <c r="D1542" t="s">
        <v>27</v>
      </c>
      <c r="E1542" s="2">
        <v>45346.682974537027</v>
      </c>
      <c r="F1542" s="2">
        <v>45346.886446759258</v>
      </c>
      <c r="G1542" t="str">
        <f t="shared" si="121"/>
        <v>02</v>
      </c>
      <c r="H1542" t="str">
        <f t="shared" si="122"/>
        <v>24</v>
      </c>
      <c r="I1542">
        <v>455</v>
      </c>
      <c r="J1542">
        <f t="shared" si="123"/>
        <v>7.583333333333333</v>
      </c>
      <c r="K1542" t="s">
        <v>38</v>
      </c>
      <c r="L1542" t="s">
        <v>112</v>
      </c>
      <c r="M1542" t="s">
        <v>34</v>
      </c>
      <c r="N1542" t="b">
        <v>0</v>
      </c>
      <c r="O1542">
        <f>_xlfn.XLOOKUP(B1542,Machine_Info!A:A,Machine_Info!E:E)</f>
        <v>20</v>
      </c>
      <c r="P1542">
        <f t="shared" si="120"/>
        <v>12.416666666666668</v>
      </c>
      <c r="Q1542">
        <f t="shared" si="124"/>
        <v>0.62083333333333335</v>
      </c>
    </row>
    <row r="1543" spans="1:17" x14ac:dyDescent="0.2">
      <c r="A1543" t="s">
        <v>1661</v>
      </c>
      <c r="B1543" t="s">
        <v>18</v>
      </c>
      <c r="C1543" t="s">
        <v>19</v>
      </c>
      <c r="D1543" t="s">
        <v>20</v>
      </c>
      <c r="E1543" s="2">
        <v>45346.715949074067</v>
      </c>
      <c r="F1543" s="2">
        <v>45346.722199074073</v>
      </c>
      <c r="G1543" t="str">
        <f t="shared" si="121"/>
        <v>02</v>
      </c>
      <c r="H1543" t="str">
        <f t="shared" si="122"/>
        <v>24</v>
      </c>
      <c r="I1543">
        <v>285</v>
      </c>
      <c r="J1543">
        <f t="shared" si="123"/>
        <v>4.75</v>
      </c>
      <c r="K1543" t="s">
        <v>103</v>
      </c>
      <c r="L1543" t="s">
        <v>33</v>
      </c>
      <c r="M1543" t="s">
        <v>23</v>
      </c>
      <c r="N1543" t="b">
        <v>0</v>
      </c>
      <c r="O1543">
        <f>_xlfn.XLOOKUP(B1543,Machine_Info!A:A,Machine_Info!E:E)</f>
        <v>16</v>
      </c>
      <c r="P1543">
        <f t="shared" si="120"/>
        <v>11.25</v>
      </c>
      <c r="Q1543">
        <f t="shared" si="124"/>
        <v>0.703125</v>
      </c>
    </row>
    <row r="1544" spans="1:17" x14ac:dyDescent="0.2">
      <c r="A1544" t="s">
        <v>1662</v>
      </c>
      <c r="B1544" t="s">
        <v>116</v>
      </c>
      <c r="C1544" t="s">
        <v>117</v>
      </c>
      <c r="D1544" t="s">
        <v>20</v>
      </c>
      <c r="E1544" s="2">
        <v>45346.831875000003</v>
      </c>
      <c r="F1544" s="2">
        <v>45346.849930555552</v>
      </c>
      <c r="G1544" t="str">
        <f t="shared" si="121"/>
        <v>02</v>
      </c>
      <c r="H1544" t="str">
        <f t="shared" si="122"/>
        <v>24</v>
      </c>
      <c r="I1544">
        <v>176</v>
      </c>
      <c r="J1544">
        <f t="shared" si="123"/>
        <v>2.9333333333333331</v>
      </c>
      <c r="K1544" t="s">
        <v>103</v>
      </c>
      <c r="L1544" t="s">
        <v>112</v>
      </c>
      <c r="M1544" t="s">
        <v>34</v>
      </c>
      <c r="N1544" t="b">
        <v>0</v>
      </c>
      <c r="O1544">
        <f>_xlfn.XLOOKUP(B1544,Machine_Info!A:A,Machine_Info!E:E)</f>
        <v>16</v>
      </c>
      <c r="P1544">
        <f t="shared" si="120"/>
        <v>13.066666666666666</v>
      </c>
      <c r="Q1544">
        <f t="shared" si="124"/>
        <v>0.81666666666666665</v>
      </c>
    </row>
    <row r="1545" spans="1:17" x14ac:dyDescent="0.2">
      <c r="A1545" t="s">
        <v>1663</v>
      </c>
      <c r="B1545" t="s">
        <v>139</v>
      </c>
      <c r="C1545" t="s">
        <v>140</v>
      </c>
      <c r="D1545" t="s">
        <v>59</v>
      </c>
      <c r="E1545" s="2">
        <v>45346.876284722217</v>
      </c>
      <c r="F1545" s="2">
        <v>45346.887395833342</v>
      </c>
      <c r="G1545" t="str">
        <f t="shared" si="121"/>
        <v>02</v>
      </c>
      <c r="H1545" t="str">
        <f t="shared" si="122"/>
        <v>24</v>
      </c>
      <c r="I1545">
        <v>71</v>
      </c>
      <c r="J1545">
        <f t="shared" si="123"/>
        <v>1.1833333333333333</v>
      </c>
      <c r="K1545" t="s">
        <v>54</v>
      </c>
      <c r="L1545" t="s">
        <v>112</v>
      </c>
      <c r="M1545" t="s">
        <v>34</v>
      </c>
      <c r="N1545" t="b">
        <v>1</v>
      </c>
      <c r="O1545">
        <f>_xlfn.XLOOKUP(B1545,Machine_Info!A:A,Machine_Info!E:E)</f>
        <v>20</v>
      </c>
      <c r="P1545">
        <f t="shared" si="120"/>
        <v>18.816666666666666</v>
      </c>
      <c r="Q1545">
        <f t="shared" si="124"/>
        <v>0.9408333333333333</v>
      </c>
    </row>
    <row r="1546" spans="1:17" x14ac:dyDescent="0.2">
      <c r="A1546" t="s">
        <v>1664</v>
      </c>
      <c r="B1546" t="s">
        <v>218</v>
      </c>
      <c r="C1546" t="s">
        <v>219</v>
      </c>
      <c r="D1546" t="s">
        <v>20</v>
      </c>
      <c r="E1546" s="2">
        <v>45346.905185185176</v>
      </c>
      <c r="F1546" s="2">
        <v>45346.915601851862</v>
      </c>
      <c r="G1546" t="str">
        <f t="shared" si="121"/>
        <v>02</v>
      </c>
      <c r="H1546" t="str">
        <f t="shared" si="122"/>
        <v>24</v>
      </c>
      <c r="I1546">
        <v>42</v>
      </c>
      <c r="J1546">
        <f t="shared" si="123"/>
        <v>0.7</v>
      </c>
      <c r="K1546" t="s">
        <v>42</v>
      </c>
      <c r="L1546" t="s">
        <v>33</v>
      </c>
      <c r="M1546" t="s">
        <v>23</v>
      </c>
      <c r="N1546" t="b">
        <v>0</v>
      </c>
      <c r="O1546">
        <f>_xlfn.XLOOKUP(B1546,Machine_Info!A:A,Machine_Info!E:E)</f>
        <v>14</v>
      </c>
      <c r="P1546">
        <f t="shared" si="120"/>
        <v>13.3</v>
      </c>
      <c r="Q1546">
        <f t="shared" si="124"/>
        <v>0.95000000000000007</v>
      </c>
    </row>
    <row r="1547" spans="1:17" x14ac:dyDescent="0.2">
      <c r="A1547" t="s">
        <v>1665</v>
      </c>
      <c r="B1547" t="s">
        <v>92</v>
      </c>
      <c r="C1547" t="s">
        <v>93</v>
      </c>
      <c r="D1547" t="s">
        <v>59</v>
      </c>
      <c r="E1547" s="2">
        <v>45346.919652777768</v>
      </c>
      <c r="F1547" s="2">
        <v>45347.175902777781</v>
      </c>
      <c r="G1547" t="str">
        <f t="shared" si="121"/>
        <v>02</v>
      </c>
      <c r="H1547" t="str">
        <f t="shared" si="122"/>
        <v>24</v>
      </c>
      <c r="I1547">
        <v>38</v>
      </c>
      <c r="J1547">
        <f t="shared" si="123"/>
        <v>0.6333333333333333</v>
      </c>
      <c r="K1547" t="s">
        <v>54</v>
      </c>
      <c r="L1547" t="s">
        <v>33</v>
      </c>
      <c r="M1547" t="s">
        <v>23</v>
      </c>
      <c r="N1547" t="b">
        <v>1</v>
      </c>
      <c r="O1547">
        <f>_xlfn.XLOOKUP(B1547,Machine_Info!A:A,Machine_Info!E:E)</f>
        <v>20</v>
      </c>
      <c r="P1547">
        <f t="shared" si="120"/>
        <v>19.366666666666667</v>
      </c>
      <c r="Q1547">
        <f t="shared" si="124"/>
        <v>0.96833333333333338</v>
      </c>
    </row>
    <row r="1548" spans="1:17" x14ac:dyDescent="0.2">
      <c r="A1548" t="s">
        <v>1666</v>
      </c>
      <c r="B1548" t="s">
        <v>92</v>
      </c>
      <c r="C1548" t="s">
        <v>93</v>
      </c>
      <c r="D1548" t="s">
        <v>59</v>
      </c>
      <c r="E1548" s="2">
        <v>45346.977777777778</v>
      </c>
      <c r="F1548" s="2">
        <v>45346.997916666667</v>
      </c>
      <c r="G1548" t="str">
        <f t="shared" si="121"/>
        <v>02</v>
      </c>
      <c r="H1548" t="str">
        <f t="shared" si="122"/>
        <v>24</v>
      </c>
      <c r="I1548">
        <v>377</v>
      </c>
      <c r="J1548">
        <f t="shared" si="123"/>
        <v>6.2833333333333332</v>
      </c>
      <c r="K1548" t="s">
        <v>54</v>
      </c>
      <c r="L1548" t="s">
        <v>10155</v>
      </c>
      <c r="M1548" t="s">
        <v>44</v>
      </c>
      <c r="N1548" t="b">
        <v>1</v>
      </c>
      <c r="O1548">
        <f>_xlfn.XLOOKUP(B1548,Machine_Info!A:A,Machine_Info!E:E)</f>
        <v>20</v>
      </c>
      <c r="P1548">
        <f t="shared" si="120"/>
        <v>13.716666666666667</v>
      </c>
      <c r="Q1548">
        <f t="shared" si="124"/>
        <v>0.68583333333333329</v>
      </c>
    </row>
    <row r="1549" spans="1:17" x14ac:dyDescent="0.2">
      <c r="A1549" t="s">
        <v>1667</v>
      </c>
      <c r="B1549" t="s">
        <v>66</v>
      </c>
      <c r="C1549" t="s">
        <v>67</v>
      </c>
      <c r="D1549" t="s">
        <v>32</v>
      </c>
      <c r="E1549" s="2">
        <v>45347.045787037037</v>
      </c>
      <c r="F1549" s="2">
        <v>45347.051342592589</v>
      </c>
      <c r="G1549" t="str">
        <f t="shared" si="121"/>
        <v>02</v>
      </c>
      <c r="H1549" t="str">
        <f t="shared" si="122"/>
        <v>25</v>
      </c>
      <c r="I1549">
        <v>159</v>
      </c>
      <c r="J1549">
        <f t="shared" si="123"/>
        <v>2.65</v>
      </c>
      <c r="K1549" t="s">
        <v>46</v>
      </c>
      <c r="L1549" t="s">
        <v>10155</v>
      </c>
      <c r="M1549" t="s">
        <v>44</v>
      </c>
      <c r="N1549" t="b">
        <v>0</v>
      </c>
      <c r="O1549">
        <f>_xlfn.XLOOKUP(B1549,Machine_Info!A:A,Machine_Info!E:E)</f>
        <v>14</v>
      </c>
      <c r="P1549">
        <f t="shared" si="120"/>
        <v>11.35</v>
      </c>
      <c r="Q1549">
        <f t="shared" si="124"/>
        <v>0.81071428571428572</v>
      </c>
    </row>
    <row r="1550" spans="1:17" x14ac:dyDescent="0.2">
      <c r="A1550" t="s">
        <v>1668</v>
      </c>
      <c r="B1550" t="s">
        <v>92</v>
      </c>
      <c r="C1550" t="s">
        <v>93</v>
      </c>
      <c r="D1550" t="s">
        <v>59</v>
      </c>
      <c r="E1550" s="2">
        <v>45347.098599537043</v>
      </c>
      <c r="F1550" s="2">
        <v>45347.129849537043</v>
      </c>
      <c r="G1550" t="str">
        <f t="shared" si="121"/>
        <v>02</v>
      </c>
      <c r="H1550" t="str">
        <f t="shared" si="122"/>
        <v>25</v>
      </c>
      <c r="I1550">
        <v>127</v>
      </c>
      <c r="J1550">
        <f t="shared" si="123"/>
        <v>2.1166666666666667</v>
      </c>
      <c r="K1550" t="s">
        <v>38</v>
      </c>
      <c r="L1550" t="s">
        <v>112</v>
      </c>
      <c r="M1550" t="s">
        <v>34</v>
      </c>
      <c r="N1550" t="b">
        <v>0</v>
      </c>
      <c r="O1550">
        <f>_xlfn.XLOOKUP(B1550,Machine_Info!A:A,Machine_Info!E:E)</f>
        <v>20</v>
      </c>
      <c r="P1550">
        <f t="shared" si="120"/>
        <v>17.883333333333333</v>
      </c>
      <c r="Q1550">
        <f t="shared" si="124"/>
        <v>0.89416666666666667</v>
      </c>
    </row>
    <row r="1551" spans="1:17" x14ac:dyDescent="0.2">
      <c r="A1551" t="s">
        <v>1669</v>
      </c>
      <c r="B1551" t="s">
        <v>25</v>
      </c>
      <c r="C1551" t="s">
        <v>26</v>
      </c>
      <c r="D1551" t="s">
        <v>27</v>
      </c>
      <c r="E1551" s="2">
        <v>45347.10229166667</v>
      </c>
      <c r="F1551" s="2">
        <v>45347.132152777784</v>
      </c>
      <c r="G1551" t="str">
        <f t="shared" si="121"/>
        <v>02</v>
      </c>
      <c r="H1551" t="str">
        <f t="shared" si="122"/>
        <v>25</v>
      </c>
      <c r="I1551">
        <v>1094</v>
      </c>
      <c r="J1551">
        <f t="shared" si="123"/>
        <v>18.233333333333334</v>
      </c>
      <c r="K1551" t="s">
        <v>38</v>
      </c>
      <c r="L1551" t="s">
        <v>112</v>
      </c>
      <c r="M1551" t="s">
        <v>34</v>
      </c>
      <c r="N1551" t="b">
        <v>0</v>
      </c>
      <c r="O1551">
        <f>_xlfn.XLOOKUP(B1551,Machine_Info!A:A,Machine_Info!E:E)</f>
        <v>22</v>
      </c>
      <c r="P1551">
        <f t="shared" si="120"/>
        <v>3.7666666666666657</v>
      </c>
      <c r="Q1551">
        <f t="shared" si="124"/>
        <v>0.17121212121212118</v>
      </c>
    </row>
    <row r="1552" spans="1:17" x14ac:dyDescent="0.2">
      <c r="A1552" t="s">
        <v>1670</v>
      </c>
      <c r="B1552" t="s">
        <v>78</v>
      </c>
      <c r="C1552" t="s">
        <v>79</v>
      </c>
      <c r="D1552" t="s">
        <v>32</v>
      </c>
      <c r="E1552" s="2">
        <v>45347.13003472222</v>
      </c>
      <c r="F1552" s="2">
        <v>45347.143923611111</v>
      </c>
      <c r="G1552" t="str">
        <f t="shared" si="121"/>
        <v>02</v>
      </c>
      <c r="H1552" t="str">
        <f t="shared" si="122"/>
        <v>25</v>
      </c>
      <c r="I1552">
        <v>678</v>
      </c>
      <c r="J1552">
        <f t="shared" si="123"/>
        <v>11.3</v>
      </c>
      <c r="K1552" t="s">
        <v>28</v>
      </c>
      <c r="L1552" t="s">
        <v>10155</v>
      </c>
      <c r="M1552" t="s">
        <v>44</v>
      </c>
      <c r="N1552" t="b">
        <v>0</v>
      </c>
      <c r="O1552">
        <f>_xlfn.XLOOKUP(B1552,Machine_Info!A:A,Machine_Info!E:E)</f>
        <v>22</v>
      </c>
      <c r="P1552">
        <f t="shared" si="120"/>
        <v>10.7</v>
      </c>
      <c r="Q1552">
        <f t="shared" si="124"/>
        <v>0.48636363636363633</v>
      </c>
    </row>
    <row r="1553" spans="1:17" x14ac:dyDescent="0.2">
      <c r="A1553" t="s">
        <v>1671</v>
      </c>
      <c r="B1553" t="s">
        <v>18</v>
      </c>
      <c r="C1553" t="s">
        <v>19</v>
      </c>
      <c r="D1553" t="s">
        <v>20</v>
      </c>
      <c r="E1553" s="2">
        <v>45347.156145833331</v>
      </c>
      <c r="F1553" s="2">
        <v>45347.182534722233</v>
      </c>
      <c r="G1553" t="str">
        <f t="shared" si="121"/>
        <v>02</v>
      </c>
      <c r="H1553" t="str">
        <f t="shared" si="122"/>
        <v>25</v>
      </c>
      <c r="I1553">
        <v>266</v>
      </c>
      <c r="J1553">
        <f t="shared" si="123"/>
        <v>4.4333333333333336</v>
      </c>
      <c r="K1553" t="s">
        <v>110</v>
      </c>
      <c r="L1553" t="s">
        <v>10155</v>
      </c>
      <c r="M1553" t="s">
        <v>44</v>
      </c>
      <c r="N1553" t="b">
        <v>0</v>
      </c>
      <c r="O1553">
        <f>_xlfn.XLOOKUP(B1553,Machine_Info!A:A,Machine_Info!E:E)</f>
        <v>16</v>
      </c>
      <c r="P1553">
        <f t="shared" si="120"/>
        <v>11.566666666666666</v>
      </c>
      <c r="Q1553">
        <f t="shared" si="124"/>
        <v>0.72291666666666665</v>
      </c>
    </row>
    <row r="1554" spans="1:17" x14ac:dyDescent="0.2">
      <c r="A1554" t="s">
        <v>1672</v>
      </c>
      <c r="B1554" t="s">
        <v>202</v>
      </c>
      <c r="C1554" t="s">
        <v>203</v>
      </c>
      <c r="D1554" t="s">
        <v>32</v>
      </c>
      <c r="E1554" s="2">
        <v>45347.189247685194</v>
      </c>
      <c r="F1554" s="2">
        <v>45347.198969907397</v>
      </c>
      <c r="G1554" t="str">
        <f t="shared" si="121"/>
        <v>02</v>
      </c>
      <c r="H1554" t="str">
        <f t="shared" si="122"/>
        <v>25</v>
      </c>
      <c r="I1554">
        <v>397</v>
      </c>
      <c r="J1554">
        <f t="shared" si="123"/>
        <v>6.6166666666666663</v>
      </c>
      <c r="K1554" t="s">
        <v>71</v>
      </c>
      <c r="L1554" t="s">
        <v>33</v>
      </c>
      <c r="M1554" t="s">
        <v>23</v>
      </c>
      <c r="N1554" t="b">
        <v>1</v>
      </c>
      <c r="O1554">
        <f>_xlfn.XLOOKUP(B1554,Machine_Info!A:A,Machine_Info!E:E)</f>
        <v>22</v>
      </c>
      <c r="P1554">
        <f t="shared" si="120"/>
        <v>15.383333333333333</v>
      </c>
      <c r="Q1554">
        <f t="shared" si="124"/>
        <v>0.69924242424242422</v>
      </c>
    </row>
    <row r="1555" spans="1:17" x14ac:dyDescent="0.2">
      <c r="A1555" t="s">
        <v>1673</v>
      </c>
      <c r="B1555" t="s">
        <v>218</v>
      </c>
      <c r="C1555" t="s">
        <v>219</v>
      </c>
      <c r="D1555" t="s">
        <v>20</v>
      </c>
      <c r="E1555" s="2">
        <v>45347.363055555557</v>
      </c>
      <c r="F1555" s="2">
        <v>45347.518611111111</v>
      </c>
      <c r="G1555" t="str">
        <f t="shared" si="121"/>
        <v>02</v>
      </c>
      <c r="H1555" t="str">
        <f t="shared" si="122"/>
        <v>25</v>
      </c>
      <c r="I1555">
        <v>280</v>
      </c>
      <c r="J1555">
        <f t="shared" si="123"/>
        <v>4.666666666666667</v>
      </c>
      <c r="K1555" t="s">
        <v>103</v>
      </c>
      <c r="L1555" t="s">
        <v>33</v>
      </c>
      <c r="M1555" t="s">
        <v>23</v>
      </c>
      <c r="N1555" t="b">
        <v>0</v>
      </c>
      <c r="O1555">
        <f>_xlfn.XLOOKUP(B1555,Machine_Info!A:A,Machine_Info!E:E)</f>
        <v>14</v>
      </c>
      <c r="P1555">
        <f t="shared" si="120"/>
        <v>9.3333333333333321</v>
      </c>
      <c r="Q1555">
        <f t="shared" si="124"/>
        <v>0.66666666666666663</v>
      </c>
    </row>
    <row r="1556" spans="1:17" x14ac:dyDescent="0.2">
      <c r="A1556" t="s">
        <v>1674</v>
      </c>
      <c r="B1556" t="s">
        <v>25</v>
      </c>
      <c r="C1556" t="s">
        <v>26</v>
      </c>
      <c r="D1556" t="s">
        <v>27</v>
      </c>
      <c r="E1556" s="2">
        <v>45347.442418981482</v>
      </c>
      <c r="F1556" s="2">
        <v>45347.468113425923</v>
      </c>
      <c r="G1556" t="str">
        <f t="shared" si="121"/>
        <v>02</v>
      </c>
      <c r="H1556" t="str">
        <f t="shared" si="122"/>
        <v>25</v>
      </c>
      <c r="I1556">
        <v>1047</v>
      </c>
      <c r="J1556">
        <f t="shared" si="123"/>
        <v>17.45</v>
      </c>
      <c r="K1556" t="s">
        <v>60</v>
      </c>
      <c r="L1556" t="s">
        <v>10155</v>
      </c>
      <c r="M1556" t="s">
        <v>44</v>
      </c>
      <c r="N1556" t="b">
        <v>0</v>
      </c>
      <c r="O1556">
        <f>_xlfn.XLOOKUP(B1556,Machine_Info!A:A,Machine_Info!E:E)</f>
        <v>22</v>
      </c>
      <c r="P1556">
        <f t="shared" si="120"/>
        <v>4.5500000000000007</v>
      </c>
      <c r="Q1556">
        <f t="shared" si="124"/>
        <v>0.20681818181818185</v>
      </c>
    </row>
    <row r="1557" spans="1:17" x14ac:dyDescent="0.2">
      <c r="A1557" t="s">
        <v>1675</v>
      </c>
      <c r="B1557" t="s">
        <v>152</v>
      </c>
      <c r="C1557" t="s">
        <v>153</v>
      </c>
      <c r="D1557" t="s">
        <v>27</v>
      </c>
      <c r="E1557" s="2">
        <v>45347.545706018522</v>
      </c>
      <c r="F1557" s="2">
        <v>45347.564456018517</v>
      </c>
      <c r="G1557" t="str">
        <f t="shared" si="121"/>
        <v>02</v>
      </c>
      <c r="H1557" t="str">
        <f t="shared" si="122"/>
        <v>25</v>
      </c>
      <c r="I1557">
        <v>236</v>
      </c>
      <c r="J1557">
        <f t="shared" si="123"/>
        <v>3.9333333333333331</v>
      </c>
      <c r="K1557" t="s">
        <v>38</v>
      </c>
      <c r="L1557" t="s">
        <v>33</v>
      </c>
      <c r="M1557" t="s">
        <v>23</v>
      </c>
      <c r="N1557" t="b">
        <v>0</v>
      </c>
      <c r="O1557">
        <f>_xlfn.XLOOKUP(B1557,Machine_Info!A:A,Machine_Info!E:E)</f>
        <v>18</v>
      </c>
      <c r="P1557">
        <f t="shared" si="120"/>
        <v>14.066666666666666</v>
      </c>
      <c r="Q1557">
        <f t="shared" si="124"/>
        <v>0.78148148148148144</v>
      </c>
    </row>
    <row r="1558" spans="1:17" x14ac:dyDescent="0.2">
      <c r="A1558" t="s">
        <v>1676</v>
      </c>
      <c r="B1558" t="s">
        <v>52</v>
      </c>
      <c r="C1558" t="s">
        <v>53</v>
      </c>
      <c r="D1558" t="s">
        <v>27</v>
      </c>
      <c r="E1558" s="2">
        <v>45347.558148148149</v>
      </c>
      <c r="F1558" s="2">
        <v>45347.699120370373</v>
      </c>
      <c r="G1558" t="str">
        <f t="shared" si="121"/>
        <v>02</v>
      </c>
      <c r="H1558" t="str">
        <f t="shared" si="122"/>
        <v>25</v>
      </c>
      <c r="I1558">
        <v>64</v>
      </c>
      <c r="J1558">
        <f t="shared" si="123"/>
        <v>1.0666666666666667</v>
      </c>
      <c r="K1558" t="s">
        <v>60</v>
      </c>
      <c r="L1558" t="s">
        <v>112</v>
      </c>
      <c r="M1558" t="s">
        <v>34</v>
      </c>
      <c r="N1558" t="b">
        <v>0</v>
      </c>
      <c r="O1558">
        <f>_xlfn.XLOOKUP(B1558,Machine_Info!A:A,Machine_Info!E:E)</f>
        <v>16</v>
      </c>
      <c r="P1558">
        <f t="shared" si="120"/>
        <v>14.933333333333334</v>
      </c>
      <c r="Q1558">
        <f t="shared" si="124"/>
        <v>0.93333333333333335</v>
      </c>
    </row>
    <row r="1559" spans="1:17" x14ac:dyDescent="0.2">
      <c r="A1559" t="s">
        <v>1677</v>
      </c>
      <c r="B1559" t="s">
        <v>89</v>
      </c>
      <c r="C1559" t="s">
        <v>90</v>
      </c>
      <c r="D1559" t="s">
        <v>32</v>
      </c>
      <c r="E1559" s="2">
        <v>45347.601215277777</v>
      </c>
      <c r="F1559" s="2">
        <v>45347.7109375</v>
      </c>
      <c r="G1559" t="str">
        <f t="shared" si="121"/>
        <v>02</v>
      </c>
      <c r="H1559" t="str">
        <f t="shared" si="122"/>
        <v>25</v>
      </c>
      <c r="I1559">
        <v>51</v>
      </c>
      <c r="J1559">
        <f t="shared" si="123"/>
        <v>0.85</v>
      </c>
      <c r="K1559" t="s">
        <v>42</v>
      </c>
      <c r="L1559" t="s">
        <v>33</v>
      </c>
      <c r="M1559" t="s">
        <v>23</v>
      </c>
      <c r="N1559" t="b">
        <v>0</v>
      </c>
      <c r="O1559">
        <f>_xlfn.XLOOKUP(B1559,Machine_Info!A:A,Machine_Info!E:E)</f>
        <v>14</v>
      </c>
      <c r="P1559">
        <f t="shared" si="120"/>
        <v>13.15</v>
      </c>
      <c r="Q1559">
        <f t="shared" si="124"/>
        <v>0.93928571428571428</v>
      </c>
    </row>
    <row r="1560" spans="1:17" x14ac:dyDescent="0.2">
      <c r="A1560" t="s">
        <v>1678</v>
      </c>
      <c r="B1560" t="s">
        <v>96</v>
      </c>
      <c r="C1560" t="s">
        <v>97</v>
      </c>
      <c r="D1560" t="s">
        <v>27</v>
      </c>
      <c r="E1560" s="2">
        <v>45347.606168981481</v>
      </c>
      <c r="F1560" s="2">
        <v>45347.706863425927</v>
      </c>
      <c r="G1560" t="str">
        <f t="shared" si="121"/>
        <v>02</v>
      </c>
      <c r="H1560" t="str">
        <f t="shared" si="122"/>
        <v>25</v>
      </c>
      <c r="I1560">
        <v>323</v>
      </c>
      <c r="J1560">
        <f t="shared" si="123"/>
        <v>5.3833333333333337</v>
      </c>
      <c r="K1560" t="s">
        <v>76</v>
      </c>
      <c r="L1560" t="s">
        <v>10155</v>
      </c>
      <c r="M1560" t="s">
        <v>44</v>
      </c>
      <c r="N1560" t="b">
        <v>0</v>
      </c>
      <c r="O1560">
        <f>_xlfn.XLOOKUP(B1560,Machine_Info!A:A,Machine_Info!E:E)</f>
        <v>20</v>
      </c>
      <c r="P1560">
        <f t="shared" si="120"/>
        <v>14.616666666666667</v>
      </c>
      <c r="Q1560">
        <f t="shared" si="124"/>
        <v>0.73083333333333333</v>
      </c>
    </row>
    <row r="1561" spans="1:17" x14ac:dyDescent="0.2">
      <c r="A1561" t="s">
        <v>1679</v>
      </c>
      <c r="B1561" t="s">
        <v>78</v>
      </c>
      <c r="C1561" t="s">
        <v>79</v>
      </c>
      <c r="D1561" t="s">
        <v>32</v>
      </c>
      <c r="E1561" s="2">
        <v>45347.62841435185</v>
      </c>
      <c r="F1561" s="2">
        <v>45347.780497685177</v>
      </c>
      <c r="G1561" t="str">
        <f t="shared" si="121"/>
        <v>02</v>
      </c>
      <c r="H1561" t="str">
        <f t="shared" si="122"/>
        <v>25</v>
      </c>
      <c r="I1561">
        <v>638</v>
      </c>
      <c r="J1561">
        <f t="shared" si="123"/>
        <v>10.633333333333333</v>
      </c>
      <c r="K1561" t="s">
        <v>110</v>
      </c>
      <c r="L1561" t="s">
        <v>33</v>
      </c>
      <c r="M1561" t="s">
        <v>23</v>
      </c>
      <c r="N1561" t="b">
        <v>0</v>
      </c>
      <c r="O1561">
        <f>_xlfn.XLOOKUP(B1561,Machine_Info!A:A,Machine_Info!E:E)</f>
        <v>22</v>
      </c>
      <c r="P1561">
        <f t="shared" si="120"/>
        <v>11.366666666666667</v>
      </c>
      <c r="Q1561">
        <f t="shared" si="124"/>
        <v>0.51666666666666672</v>
      </c>
    </row>
    <row r="1562" spans="1:17" x14ac:dyDescent="0.2">
      <c r="A1562" t="s">
        <v>1680</v>
      </c>
      <c r="B1562" t="s">
        <v>81</v>
      </c>
      <c r="C1562" t="s">
        <v>82</v>
      </c>
      <c r="D1562" t="s">
        <v>20</v>
      </c>
      <c r="E1562" s="2">
        <v>45347.644884259258</v>
      </c>
      <c r="F1562" s="2">
        <v>45347.792800925927</v>
      </c>
      <c r="G1562" t="str">
        <f t="shared" si="121"/>
        <v>02</v>
      </c>
      <c r="H1562" t="str">
        <f t="shared" si="122"/>
        <v>25</v>
      </c>
      <c r="I1562">
        <v>293</v>
      </c>
      <c r="J1562">
        <f t="shared" si="123"/>
        <v>4.8833333333333337</v>
      </c>
      <c r="K1562" t="s">
        <v>38</v>
      </c>
      <c r="L1562" t="s">
        <v>33</v>
      </c>
      <c r="M1562" t="s">
        <v>23</v>
      </c>
      <c r="N1562" t="b">
        <v>0</v>
      </c>
      <c r="O1562">
        <f>_xlfn.XLOOKUP(B1562,Machine_Info!A:A,Machine_Info!E:E)</f>
        <v>14</v>
      </c>
      <c r="P1562">
        <f t="shared" si="120"/>
        <v>9.1166666666666671</v>
      </c>
      <c r="Q1562">
        <f t="shared" si="124"/>
        <v>0.65119047619047621</v>
      </c>
    </row>
    <row r="1563" spans="1:17" x14ac:dyDescent="0.2">
      <c r="A1563" t="s">
        <v>1681</v>
      </c>
      <c r="B1563" t="s">
        <v>84</v>
      </c>
      <c r="C1563" t="s">
        <v>85</v>
      </c>
      <c r="D1563" t="s">
        <v>27</v>
      </c>
      <c r="E1563" s="2">
        <v>45347.656863425917</v>
      </c>
      <c r="F1563" s="2">
        <v>45347.663113425922</v>
      </c>
      <c r="G1563" t="str">
        <f t="shared" si="121"/>
        <v>02</v>
      </c>
      <c r="H1563" t="str">
        <f t="shared" si="122"/>
        <v>25</v>
      </c>
      <c r="I1563">
        <v>250</v>
      </c>
      <c r="J1563">
        <f t="shared" si="123"/>
        <v>4.166666666666667</v>
      </c>
      <c r="K1563" t="s">
        <v>76</v>
      </c>
      <c r="L1563" t="s">
        <v>112</v>
      </c>
      <c r="M1563" t="s">
        <v>34</v>
      </c>
      <c r="N1563" t="b">
        <v>0</v>
      </c>
      <c r="O1563">
        <f>_xlfn.XLOOKUP(B1563,Machine_Info!A:A,Machine_Info!E:E)</f>
        <v>22</v>
      </c>
      <c r="P1563">
        <f t="shared" si="120"/>
        <v>17.833333333333332</v>
      </c>
      <c r="Q1563">
        <f t="shared" si="124"/>
        <v>0.81060606060606055</v>
      </c>
    </row>
    <row r="1564" spans="1:17" x14ac:dyDescent="0.2">
      <c r="A1564" t="s">
        <v>1682</v>
      </c>
      <c r="B1564" t="s">
        <v>202</v>
      </c>
      <c r="C1564" t="s">
        <v>203</v>
      </c>
      <c r="D1564" t="s">
        <v>32</v>
      </c>
      <c r="E1564" s="2">
        <v>45347.685995370368</v>
      </c>
      <c r="F1564" s="2">
        <v>45347.740856481483</v>
      </c>
      <c r="G1564" t="str">
        <f t="shared" si="121"/>
        <v>02</v>
      </c>
      <c r="H1564" t="str">
        <f t="shared" si="122"/>
        <v>25</v>
      </c>
      <c r="I1564">
        <v>102</v>
      </c>
      <c r="J1564">
        <f t="shared" si="123"/>
        <v>1.7</v>
      </c>
      <c r="K1564" t="s">
        <v>71</v>
      </c>
      <c r="L1564" t="s">
        <v>112</v>
      </c>
      <c r="M1564" t="s">
        <v>34</v>
      </c>
      <c r="N1564" t="b">
        <v>1</v>
      </c>
      <c r="O1564">
        <f>_xlfn.XLOOKUP(B1564,Machine_Info!A:A,Machine_Info!E:E)</f>
        <v>22</v>
      </c>
      <c r="P1564">
        <f t="shared" si="120"/>
        <v>20.3</v>
      </c>
      <c r="Q1564">
        <f t="shared" si="124"/>
        <v>0.92272727272727273</v>
      </c>
    </row>
    <row r="1565" spans="1:17" x14ac:dyDescent="0.2">
      <c r="A1565" t="s">
        <v>1683</v>
      </c>
      <c r="B1565" t="s">
        <v>174</v>
      </c>
      <c r="C1565" t="s">
        <v>175</v>
      </c>
      <c r="D1565" t="s">
        <v>59</v>
      </c>
      <c r="E1565" s="2">
        <v>45347.694803240738</v>
      </c>
      <c r="F1565" s="2">
        <v>45347.715636574067</v>
      </c>
      <c r="G1565" t="str">
        <f t="shared" si="121"/>
        <v>02</v>
      </c>
      <c r="H1565" t="str">
        <f t="shared" si="122"/>
        <v>25</v>
      </c>
      <c r="I1565">
        <v>136</v>
      </c>
      <c r="J1565">
        <f t="shared" si="123"/>
        <v>2.2666666666666666</v>
      </c>
      <c r="K1565" t="s">
        <v>71</v>
      </c>
      <c r="L1565" t="s">
        <v>33</v>
      </c>
      <c r="M1565" t="s">
        <v>23</v>
      </c>
      <c r="N1565" t="b">
        <v>1</v>
      </c>
      <c r="O1565">
        <f>_xlfn.XLOOKUP(B1565,Machine_Info!A:A,Machine_Info!E:E)</f>
        <v>14</v>
      </c>
      <c r="P1565">
        <f t="shared" si="120"/>
        <v>11.733333333333334</v>
      </c>
      <c r="Q1565">
        <f t="shared" si="124"/>
        <v>0.83809523809523812</v>
      </c>
    </row>
    <row r="1566" spans="1:17" x14ac:dyDescent="0.2">
      <c r="A1566" t="s">
        <v>1684</v>
      </c>
      <c r="B1566" t="s">
        <v>96</v>
      </c>
      <c r="C1566" t="s">
        <v>97</v>
      </c>
      <c r="D1566" t="s">
        <v>27</v>
      </c>
      <c r="E1566" s="2">
        <v>45347.708275462966</v>
      </c>
      <c r="F1566" s="2">
        <v>45347.720775462964</v>
      </c>
      <c r="G1566" t="str">
        <f t="shared" si="121"/>
        <v>02</v>
      </c>
      <c r="H1566" t="str">
        <f t="shared" si="122"/>
        <v>25</v>
      </c>
      <c r="I1566">
        <v>363</v>
      </c>
      <c r="J1566">
        <f t="shared" si="123"/>
        <v>6.05</v>
      </c>
      <c r="K1566" t="s">
        <v>103</v>
      </c>
      <c r="L1566" t="s">
        <v>33</v>
      </c>
      <c r="M1566" t="s">
        <v>23</v>
      </c>
      <c r="N1566" t="b">
        <v>0</v>
      </c>
      <c r="O1566">
        <f>_xlfn.XLOOKUP(B1566,Machine_Info!A:A,Machine_Info!E:E)</f>
        <v>20</v>
      </c>
      <c r="P1566">
        <f t="shared" si="120"/>
        <v>13.95</v>
      </c>
      <c r="Q1566">
        <f t="shared" si="124"/>
        <v>0.69750000000000001</v>
      </c>
    </row>
    <row r="1567" spans="1:17" x14ac:dyDescent="0.2">
      <c r="A1567" t="s">
        <v>1685</v>
      </c>
      <c r="B1567" t="s">
        <v>57</v>
      </c>
      <c r="C1567" t="s">
        <v>58</v>
      </c>
      <c r="D1567" t="s">
        <v>59</v>
      </c>
      <c r="E1567" s="2">
        <v>45347.720462962963</v>
      </c>
      <c r="F1567" s="2">
        <v>45347.731574074067</v>
      </c>
      <c r="G1567" t="str">
        <f t="shared" si="121"/>
        <v>02</v>
      </c>
      <c r="H1567" t="str">
        <f t="shared" si="122"/>
        <v>25</v>
      </c>
      <c r="I1567">
        <v>24</v>
      </c>
      <c r="J1567">
        <f t="shared" si="123"/>
        <v>0.4</v>
      </c>
      <c r="K1567" t="s">
        <v>46</v>
      </c>
      <c r="L1567" t="s">
        <v>112</v>
      </c>
      <c r="M1567" t="s">
        <v>34</v>
      </c>
      <c r="N1567" t="b">
        <v>0</v>
      </c>
      <c r="O1567">
        <f>_xlfn.XLOOKUP(B1567,Machine_Info!A:A,Machine_Info!E:E)</f>
        <v>18</v>
      </c>
      <c r="P1567">
        <f t="shared" si="120"/>
        <v>17.600000000000001</v>
      </c>
      <c r="Q1567">
        <f t="shared" si="124"/>
        <v>0.97777777777777786</v>
      </c>
    </row>
    <row r="1568" spans="1:17" x14ac:dyDescent="0.2">
      <c r="A1568" t="s">
        <v>1686</v>
      </c>
      <c r="B1568" t="s">
        <v>218</v>
      </c>
      <c r="C1568" t="s">
        <v>219</v>
      </c>
      <c r="D1568" t="s">
        <v>20</v>
      </c>
      <c r="E1568" s="2">
        <v>45347.853865740741</v>
      </c>
      <c r="F1568" s="2">
        <v>45347.917754629627</v>
      </c>
      <c r="G1568" t="str">
        <f t="shared" si="121"/>
        <v>02</v>
      </c>
      <c r="H1568" t="str">
        <f t="shared" si="122"/>
        <v>25</v>
      </c>
      <c r="I1568">
        <v>269</v>
      </c>
      <c r="J1568">
        <f t="shared" si="123"/>
        <v>4.4833333333333334</v>
      </c>
      <c r="K1568" t="s">
        <v>38</v>
      </c>
      <c r="L1568" t="s">
        <v>10155</v>
      </c>
      <c r="M1568" t="s">
        <v>44</v>
      </c>
      <c r="N1568" t="b">
        <v>0</v>
      </c>
      <c r="O1568">
        <f>_xlfn.XLOOKUP(B1568,Machine_Info!A:A,Machine_Info!E:E)</f>
        <v>14</v>
      </c>
      <c r="P1568">
        <f t="shared" si="120"/>
        <v>9.5166666666666657</v>
      </c>
      <c r="Q1568">
        <f t="shared" si="124"/>
        <v>0.67976190476190468</v>
      </c>
    </row>
    <row r="1569" spans="1:17" x14ac:dyDescent="0.2">
      <c r="A1569" t="s">
        <v>1687</v>
      </c>
      <c r="B1569" t="s">
        <v>99</v>
      </c>
      <c r="C1569" t="s">
        <v>100</v>
      </c>
      <c r="D1569" t="s">
        <v>32</v>
      </c>
      <c r="E1569" s="2">
        <v>45347.859166666669</v>
      </c>
      <c r="F1569" s="2">
        <v>45348.464722222219</v>
      </c>
      <c r="G1569" t="str">
        <f t="shared" si="121"/>
        <v>02</v>
      </c>
      <c r="H1569" t="str">
        <f t="shared" si="122"/>
        <v>25</v>
      </c>
      <c r="I1569">
        <v>186</v>
      </c>
      <c r="J1569">
        <f t="shared" si="123"/>
        <v>3.1</v>
      </c>
      <c r="K1569" t="s">
        <v>71</v>
      </c>
      <c r="L1569" t="s">
        <v>112</v>
      </c>
      <c r="M1569" t="s">
        <v>34</v>
      </c>
      <c r="N1569" t="b">
        <v>1</v>
      </c>
      <c r="O1569">
        <f>_xlfn.XLOOKUP(B1569,Machine_Info!A:A,Machine_Info!E:E)</f>
        <v>16</v>
      </c>
      <c r="P1569">
        <f t="shared" si="120"/>
        <v>12.9</v>
      </c>
      <c r="Q1569">
        <f t="shared" si="124"/>
        <v>0.80625000000000002</v>
      </c>
    </row>
    <row r="1570" spans="1:17" x14ac:dyDescent="0.2">
      <c r="A1570" t="s">
        <v>1688</v>
      </c>
      <c r="B1570" t="s">
        <v>66</v>
      </c>
      <c r="C1570" t="s">
        <v>67</v>
      </c>
      <c r="D1570" t="s">
        <v>32</v>
      </c>
      <c r="E1570" s="2">
        <v>45347.882037037038</v>
      </c>
      <c r="F1570" s="2">
        <v>45347.967453703714</v>
      </c>
      <c r="G1570" t="str">
        <f t="shared" si="121"/>
        <v>02</v>
      </c>
      <c r="H1570" t="str">
        <f t="shared" si="122"/>
        <v>25</v>
      </c>
      <c r="I1570">
        <v>75</v>
      </c>
      <c r="J1570">
        <f t="shared" si="123"/>
        <v>1.25</v>
      </c>
      <c r="K1570" t="s">
        <v>21</v>
      </c>
      <c r="L1570" t="s">
        <v>33</v>
      </c>
      <c r="M1570" t="s">
        <v>23</v>
      </c>
      <c r="N1570" t="b">
        <v>1</v>
      </c>
      <c r="O1570">
        <f>_xlfn.XLOOKUP(B1570,Machine_Info!A:A,Machine_Info!E:E)</f>
        <v>14</v>
      </c>
      <c r="P1570">
        <f t="shared" si="120"/>
        <v>12.75</v>
      </c>
      <c r="Q1570">
        <f t="shared" si="124"/>
        <v>0.9107142857142857</v>
      </c>
    </row>
    <row r="1571" spans="1:17" x14ac:dyDescent="0.2">
      <c r="A1571" t="s">
        <v>1689</v>
      </c>
      <c r="B1571" t="s">
        <v>171</v>
      </c>
      <c r="C1571" t="s">
        <v>172</v>
      </c>
      <c r="D1571" t="s">
        <v>32</v>
      </c>
      <c r="E1571" s="2">
        <v>45347.903043981481</v>
      </c>
      <c r="F1571" s="2">
        <v>45348.027349537027</v>
      </c>
      <c r="G1571" t="str">
        <f t="shared" si="121"/>
        <v>02</v>
      </c>
      <c r="H1571" t="str">
        <f t="shared" si="122"/>
        <v>25</v>
      </c>
      <c r="I1571">
        <v>107</v>
      </c>
      <c r="J1571">
        <f t="shared" si="123"/>
        <v>1.7833333333333334</v>
      </c>
      <c r="K1571" t="s">
        <v>54</v>
      </c>
      <c r="L1571" t="s">
        <v>33</v>
      </c>
      <c r="M1571" t="s">
        <v>23</v>
      </c>
      <c r="N1571" t="b">
        <v>1</v>
      </c>
      <c r="O1571">
        <f>_xlfn.XLOOKUP(B1571,Machine_Info!A:A,Machine_Info!E:E)</f>
        <v>16</v>
      </c>
      <c r="P1571">
        <f t="shared" si="120"/>
        <v>14.216666666666667</v>
      </c>
      <c r="Q1571">
        <f t="shared" si="124"/>
        <v>0.88854166666666667</v>
      </c>
    </row>
    <row r="1572" spans="1:17" x14ac:dyDescent="0.2">
      <c r="A1572" t="s">
        <v>1690</v>
      </c>
      <c r="B1572" t="s">
        <v>116</v>
      </c>
      <c r="C1572" t="s">
        <v>117</v>
      </c>
      <c r="D1572" t="s">
        <v>20</v>
      </c>
      <c r="E1572" s="2">
        <v>45347.908668981479</v>
      </c>
      <c r="F1572" s="2">
        <v>45348.087835648148</v>
      </c>
      <c r="G1572" t="str">
        <f t="shared" si="121"/>
        <v>02</v>
      </c>
      <c r="H1572" t="str">
        <f t="shared" si="122"/>
        <v>25</v>
      </c>
      <c r="I1572">
        <v>258</v>
      </c>
      <c r="J1572">
        <f t="shared" si="123"/>
        <v>4.3</v>
      </c>
      <c r="K1572" t="s">
        <v>60</v>
      </c>
      <c r="L1572" t="s">
        <v>33</v>
      </c>
      <c r="M1572" t="s">
        <v>23</v>
      </c>
      <c r="N1572" t="b">
        <v>0</v>
      </c>
      <c r="O1572">
        <f>_xlfn.XLOOKUP(B1572,Machine_Info!A:A,Machine_Info!E:E)</f>
        <v>16</v>
      </c>
      <c r="P1572">
        <f t="shared" si="120"/>
        <v>11.7</v>
      </c>
      <c r="Q1572">
        <f t="shared" si="124"/>
        <v>0.73124999999999996</v>
      </c>
    </row>
    <row r="1573" spans="1:17" x14ac:dyDescent="0.2">
      <c r="A1573" t="s">
        <v>1691</v>
      </c>
      <c r="B1573" t="s">
        <v>63</v>
      </c>
      <c r="C1573" t="s">
        <v>64</v>
      </c>
      <c r="D1573" t="s">
        <v>32</v>
      </c>
      <c r="E1573" s="2">
        <v>45347.914201388892</v>
      </c>
      <c r="F1573" s="2">
        <v>45347.927395833343</v>
      </c>
      <c r="G1573" t="str">
        <f t="shared" si="121"/>
        <v>02</v>
      </c>
      <c r="H1573" t="str">
        <f t="shared" si="122"/>
        <v>25</v>
      </c>
      <c r="I1573">
        <v>112</v>
      </c>
      <c r="J1573">
        <f t="shared" si="123"/>
        <v>1.8666666666666667</v>
      </c>
      <c r="K1573" t="s">
        <v>38</v>
      </c>
      <c r="L1573" t="s">
        <v>10155</v>
      </c>
      <c r="M1573" t="s">
        <v>44</v>
      </c>
      <c r="N1573" t="b">
        <v>0</v>
      </c>
      <c r="O1573">
        <f>_xlfn.XLOOKUP(B1573,Machine_Info!A:A,Machine_Info!E:E)</f>
        <v>20</v>
      </c>
      <c r="P1573">
        <f t="shared" si="120"/>
        <v>18.133333333333333</v>
      </c>
      <c r="Q1573">
        <f t="shared" si="124"/>
        <v>0.90666666666666662</v>
      </c>
    </row>
    <row r="1574" spans="1:17" x14ac:dyDescent="0.2">
      <c r="A1574" t="s">
        <v>1692</v>
      </c>
      <c r="B1574" t="s">
        <v>66</v>
      </c>
      <c r="C1574" t="s">
        <v>67</v>
      </c>
      <c r="D1574" t="s">
        <v>32</v>
      </c>
      <c r="E1574" s="2">
        <v>45347.933310185188</v>
      </c>
      <c r="F1574" s="2">
        <v>45347.979837962957</v>
      </c>
      <c r="G1574" t="str">
        <f t="shared" si="121"/>
        <v>02</v>
      </c>
      <c r="H1574" t="str">
        <f t="shared" si="122"/>
        <v>25</v>
      </c>
      <c r="I1574">
        <v>326</v>
      </c>
      <c r="J1574">
        <f t="shared" si="123"/>
        <v>5.4333333333333336</v>
      </c>
      <c r="K1574" t="s">
        <v>54</v>
      </c>
      <c r="L1574" t="s">
        <v>33</v>
      </c>
      <c r="M1574" t="s">
        <v>23</v>
      </c>
      <c r="N1574" t="b">
        <v>1</v>
      </c>
      <c r="O1574">
        <f>_xlfn.XLOOKUP(B1574,Machine_Info!A:A,Machine_Info!E:E)</f>
        <v>14</v>
      </c>
      <c r="P1574">
        <f t="shared" si="120"/>
        <v>8.5666666666666664</v>
      </c>
      <c r="Q1574">
        <f t="shared" si="124"/>
        <v>0.61190476190476184</v>
      </c>
    </row>
    <row r="1575" spans="1:17" x14ac:dyDescent="0.2">
      <c r="A1575" t="s">
        <v>1693</v>
      </c>
      <c r="B1575" t="s">
        <v>218</v>
      </c>
      <c r="C1575" t="s">
        <v>219</v>
      </c>
      <c r="D1575" t="s">
        <v>20</v>
      </c>
      <c r="E1575" s="2">
        <v>45347.951701388891</v>
      </c>
      <c r="F1575" s="2">
        <v>45348.098923611113</v>
      </c>
      <c r="G1575" t="str">
        <f t="shared" si="121"/>
        <v>02</v>
      </c>
      <c r="H1575" t="str">
        <f t="shared" si="122"/>
        <v>25</v>
      </c>
      <c r="I1575">
        <v>240</v>
      </c>
      <c r="J1575">
        <f t="shared" si="123"/>
        <v>4</v>
      </c>
      <c r="K1575" t="s">
        <v>71</v>
      </c>
      <c r="L1575" t="s">
        <v>33</v>
      </c>
      <c r="M1575" t="s">
        <v>23</v>
      </c>
      <c r="N1575" t="b">
        <v>1</v>
      </c>
      <c r="O1575">
        <f>_xlfn.XLOOKUP(B1575,Machine_Info!A:A,Machine_Info!E:E)</f>
        <v>14</v>
      </c>
      <c r="P1575">
        <f t="shared" si="120"/>
        <v>10</v>
      </c>
      <c r="Q1575">
        <f t="shared" si="124"/>
        <v>0.7142857142857143</v>
      </c>
    </row>
    <row r="1576" spans="1:17" x14ac:dyDescent="0.2">
      <c r="A1576" t="s">
        <v>1694</v>
      </c>
      <c r="B1576" t="s">
        <v>116</v>
      </c>
      <c r="C1576" t="s">
        <v>117</v>
      </c>
      <c r="D1576" t="s">
        <v>20</v>
      </c>
      <c r="E1576" s="2">
        <v>45347.954583333332</v>
      </c>
      <c r="F1576" s="2">
        <v>45348.297638888893</v>
      </c>
      <c r="G1576" t="str">
        <f t="shared" si="121"/>
        <v>02</v>
      </c>
      <c r="H1576" t="str">
        <f t="shared" si="122"/>
        <v>25</v>
      </c>
      <c r="I1576">
        <v>295</v>
      </c>
      <c r="J1576">
        <f t="shared" si="123"/>
        <v>4.916666666666667</v>
      </c>
      <c r="K1576" t="s">
        <v>46</v>
      </c>
      <c r="L1576" t="s">
        <v>10155</v>
      </c>
      <c r="M1576" t="s">
        <v>44</v>
      </c>
      <c r="N1576" t="b">
        <v>0</v>
      </c>
      <c r="O1576">
        <f>_xlfn.XLOOKUP(B1576,Machine_Info!A:A,Machine_Info!E:E)</f>
        <v>16</v>
      </c>
      <c r="P1576">
        <f t="shared" si="120"/>
        <v>11.083333333333332</v>
      </c>
      <c r="Q1576">
        <f t="shared" si="124"/>
        <v>0.69270833333333326</v>
      </c>
    </row>
    <row r="1577" spans="1:17" x14ac:dyDescent="0.2">
      <c r="A1577" t="s">
        <v>1695</v>
      </c>
      <c r="B1577" t="s">
        <v>52</v>
      </c>
      <c r="C1577" t="s">
        <v>53</v>
      </c>
      <c r="D1577" t="s">
        <v>27</v>
      </c>
      <c r="E1577" s="2">
        <v>45348.03402777778</v>
      </c>
      <c r="F1577" s="2">
        <v>45348.057638888888</v>
      </c>
      <c r="G1577" t="str">
        <f t="shared" si="121"/>
        <v>02</v>
      </c>
      <c r="H1577" t="str">
        <f t="shared" si="122"/>
        <v>26</v>
      </c>
      <c r="I1577">
        <v>52</v>
      </c>
      <c r="J1577">
        <f t="shared" si="123"/>
        <v>0.8666666666666667</v>
      </c>
      <c r="K1577" t="s">
        <v>103</v>
      </c>
      <c r="L1577" t="s">
        <v>10155</v>
      </c>
      <c r="M1577" t="s">
        <v>44</v>
      </c>
      <c r="N1577" t="b">
        <v>0</v>
      </c>
      <c r="O1577">
        <f>_xlfn.XLOOKUP(B1577,Machine_Info!A:A,Machine_Info!E:E)</f>
        <v>16</v>
      </c>
      <c r="P1577">
        <f t="shared" si="120"/>
        <v>15.133333333333333</v>
      </c>
      <c r="Q1577">
        <f t="shared" si="124"/>
        <v>0.9458333333333333</v>
      </c>
    </row>
    <row r="1578" spans="1:17" x14ac:dyDescent="0.2">
      <c r="A1578" t="s">
        <v>1696</v>
      </c>
      <c r="B1578" t="s">
        <v>152</v>
      </c>
      <c r="C1578" t="s">
        <v>153</v>
      </c>
      <c r="D1578" t="s">
        <v>27</v>
      </c>
      <c r="E1578" s="2">
        <v>45348.048125000001</v>
      </c>
      <c r="F1578" s="2">
        <v>45348.107152777768</v>
      </c>
      <c r="G1578" t="str">
        <f t="shared" si="121"/>
        <v>02</v>
      </c>
      <c r="H1578" t="str">
        <f t="shared" si="122"/>
        <v>26</v>
      </c>
      <c r="I1578">
        <v>292</v>
      </c>
      <c r="J1578">
        <f t="shared" si="123"/>
        <v>4.8666666666666663</v>
      </c>
      <c r="K1578" t="s">
        <v>71</v>
      </c>
      <c r="L1578" t="s">
        <v>10155</v>
      </c>
      <c r="M1578" t="s">
        <v>44</v>
      </c>
      <c r="N1578" t="b">
        <v>1</v>
      </c>
      <c r="O1578">
        <f>_xlfn.XLOOKUP(B1578,Machine_Info!A:A,Machine_Info!E:E)</f>
        <v>18</v>
      </c>
      <c r="P1578">
        <f t="shared" si="120"/>
        <v>13.133333333333333</v>
      </c>
      <c r="Q1578">
        <f t="shared" si="124"/>
        <v>0.72962962962962963</v>
      </c>
    </row>
    <row r="1579" spans="1:17" x14ac:dyDescent="0.2">
      <c r="A1579" t="s">
        <v>1697</v>
      </c>
      <c r="B1579" t="s">
        <v>49</v>
      </c>
      <c r="C1579" t="s">
        <v>50</v>
      </c>
      <c r="D1579" t="s">
        <v>20</v>
      </c>
      <c r="E1579" s="2">
        <v>45348.148425925923</v>
      </c>
      <c r="F1579" s="2">
        <v>45348.176898148151</v>
      </c>
      <c r="G1579" t="str">
        <f t="shared" si="121"/>
        <v>02</v>
      </c>
      <c r="H1579" t="str">
        <f t="shared" si="122"/>
        <v>26</v>
      </c>
      <c r="I1579">
        <v>810</v>
      </c>
      <c r="J1579">
        <f t="shared" si="123"/>
        <v>13.5</v>
      </c>
      <c r="K1579" t="s">
        <v>290</v>
      </c>
      <c r="L1579" t="s">
        <v>10155</v>
      </c>
      <c r="M1579" t="s">
        <v>44</v>
      </c>
      <c r="N1579" t="b">
        <v>0</v>
      </c>
      <c r="O1579">
        <f>_xlfn.XLOOKUP(B1579,Machine_Info!A:A,Machine_Info!E:E)</f>
        <v>22</v>
      </c>
      <c r="P1579">
        <f t="shared" si="120"/>
        <v>8.5</v>
      </c>
      <c r="Q1579">
        <f t="shared" si="124"/>
        <v>0.38636363636363635</v>
      </c>
    </row>
    <row r="1580" spans="1:17" x14ac:dyDescent="0.2">
      <c r="A1580" t="s">
        <v>1698</v>
      </c>
      <c r="B1580" t="s">
        <v>142</v>
      </c>
      <c r="C1580" t="s">
        <v>143</v>
      </c>
      <c r="D1580" t="s">
        <v>27</v>
      </c>
      <c r="E1580" s="2">
        <v>45348.233194444438</v>
      </c>
      <c r="F1580" s="2">
        <v>45348.237361111111</v>
      </c>
      <c r="G1580" t="str">
        <f t="shared" si="121"/>
        <v>02</v>
      </c>
      <c r="H1580" t="str">
        <f t="shared" si="122"/>
        <v>26</v>
      </c>
      <c r="I1580">
        <v>212</v>
      </c>
      <c r="J1580">
        <f t="shared" si="123"/>
        <v>3.5333333333333332</v>
      </c>
      <c r="K1580" t="s">
        <v>21</v>
      </c>
      <c r="L1580" t="s">
        <v>33</v>
      </c>
      <c r="M1580" t="s">
        <v>23</v>
      </c>
      <c r="N1580" t="b">
        <v>1</v>
      </c>
      <c r="O1580">
        <f>_xlfn.XLOOKUP(B1580,Machine_Info!A:A,Machine_Info!E:E)</f>
        <v>22</v>
      </c>
      <c r="P1580">
        <f t="shared" si="120"/>
        <v>18.466666666666669</v>
      </c>
      <c r="Q1580">
        <f t="shared" si="124"/>
        <v>0.83939393939393947</v>
      </c>
    </row>
    <row r="1581" spans="1:17" x14ac:dyDescent="0.2">
      <c r="A1581" t="s">
        <v>1699</v>
      </c>
      <c r="B1581" t="s">
        <v>174</v>
      </c>
      <c r="C1581" t="s">
        <v>175</v>
      </c>
      <c r="D1581" t="s">
        <v>59</v>
      </c>
      <c r="E1581" s="2">
        <v>45348.260578703703</v>
      </c>
      <c r="F1581" s="2">
        <v>45348.279328703713</v>
      </c>
      <c r="G1581" t="str">
        <f t="shared" si="121"/>
        <v>02</v>
      </c>
      <c r="H1581" t="str">
        <f t="shared" si="122"/>
        <v>26</v>
      </c>
      <c r="I1581">
        <v>134</v>
      </c>
      <c r="J1581">
        <f t="shared" si="123"/>
        <v>2.2333333333333334</v>
      </c>
      <c r="K1581" t="s">
        <v>28</v>
      </c>
      <c r="L1581" t="s">
        <v>33</v>
      </c>
      <c r="M1581" t="s">
        <v>23</v>
      </c>
      <c r="N1581" t="b">
        <v>0</v>
      </c>
      <c r="O1581">
        <f>_xlfn.XLOOKUP(B1581,Machine_Info!A:A,Machine_Info!E:E)</f>
        <v>14</v>
      </c>
      <c r="P1581">
        <f t="shared" si="120"/>
        <v>11.766666666666666</v>
      </c>
      <c r="Q1581">
        <f t="shared" si="124"/>
        <v>0.84047619047619038</v>
      </c>
    </row>
    <row r="1582" spans="1:17" x14ac:dyDescent="0.2">
      <c r="A1582" t="s">
        <v>1700</v>
      </c>
      <c r="B1582" t="s">
        <v>132</v>
      </c>
      <c r="C1582" t="s">
        <v>133</v>
      </c>
      <c r="D1582" t="s">
        <v>59</v>
      </c>
      <c r="E1582" s="2">
        <v>45348.436030092591</v>
      </c>
      <c r="F1582" s="2">
        <v>45348.459641203714</v>
      </c>
      <c r="G1582" t="str">
        <f t="shared" si="121"/>
        <v>02</v>
      </c>
      <c r="H1582" t="str">
        <f t="shared" si="122"/>
        <v>26</v>
      </c>
      <c r="I1582">
        <v>79</v>
      </c>
      <c r="J1582">
        <f t="shared" si="123"/>
        <v>1.3166666666666667</v>
      </c>
      <c r="K1582" t="s">
        <v>28</v>
      </c>
      <c r="L1582" t="s">
        <v>33</v>
      </c>
      <c r="M1582" t="s">
        <v>23</v>
      </c>
      <c r="N1582" t="b">
        <v>0</v>
      </c>
      <c r="O1582">
        <f>_xlfn.XLOOKUP(B1582,Machine_Info!A:A,Machine_Info!E:E)</f>
        <v>14</v>
      </c>
      <c r="P1582">
        <f t="shared" si="120"/>
        <v>12.683333333333334</v>
      </c>
      <c r="Q1582">
        <f t="shared" si="124"/>
        <v>0.90595238095238095</v>
      </c>
    </row>
    <row r="1583" spans="1:17" x14ac:dyDescent="0.2">
      <c r="A1583" t="s">
        <v>1701</v>
      </c>
      <c r="B1583" t="s">
        <v>81</v>
      </c>
      <c r="C1583" t="s">
        <v>82</v>
      </c>
      <c r="D1583" t="s">
        <v>20</v>
      </c>
      <c r="E1583" s="2">
        <v>45348.476979166669</v>
      </c>
      <c r="F1583" s="2">
        <v>45348.483229166668</v>
      </c>
      <c r="G1583" t="str">
        <f t="shared" si="121"/>
        <v>02</v>
      </c>
      <c r="H1583" t="str">
        <f t="shared" si="122"/>
        <v>26</v>
      </c>
      <c r="I1583">
        <v>294</v>
      </c>
      <c r="J1583">
        <f t="shared" si="123"/>
        <v>4.9000000000000004</v>
      </c>
      <c r="K1583" t="s">
        <v>60</v>
      </c>
      <c r="L1583" t="s">
        <v>33</v>
      </c>
      <c r="M1583" t="s">
        <v>23</v>
      </c>
      <c r="N1583" t="b">
        <v>0</v>
      </c>
      <c r="O1583">
        <f>_xlfn.XLOOKUP(B1583,Machine_Info!A:A,Machine_Info!E:E)</f>
        <v>14</v>
      </c>
      <c r="P1583">
        <f t="shared" si="120"/>
        <v>9.1</v>
      </c>
      <c r="Q1583">
        <f t="shared" si="124"/>
        <v>0.65</v>
      </c>
    </row>
    <row r="1584" spans="1:17" x14ac:dyDescent="0.2">
      <c r="A1584" t="s">
        <v>1702</v>
      </c>
      <c r="B1584" t="s">
        <v>96</v>
      </c>
      <c r="C1584" t="s">
        <v>97</v>
      </c>
      <c r="D1584" t="s">
        <v>27</v>
      </c>
      <c r="E1584" s="2">
        <v>45348.500983796293</v>
      </c>
      <c r="F1584" s="2">
        <v>45348.64403935185</v>
      </c>
      <c r="G1584" t="str">
        <f t="shared" si="121"/>
        <v>02</v>
      </c>
      <c r="H1584" t="str">
        <f t="shared" si="122"/>
        <v>26</v>
      </c>
      <c r="I1584">
        <v>395</v>
      </c>
      <c r="J1584">
        <f t="shared" si="123"/>
        <v>6.583333333333333</v>
      </c>
      <c r="K1584" t="s">
        <v>42</v>
      </c>
      <c r="L1584" t="s">
        <v>10155</v>
      </c>
      <c r="M1584" t="s">
        <v>44</v>
      </c>
      <c r="N1584" t="b">
        <v>0</v>
      </c>
      <c r="O1584">
        <f>_xlfn.XLOOKUP(B1584,Machine_Info!A:A,Machine_Info!E:E)</f>
        <v>20</v>
      </c>
      <c r="P1584">
        <f t="shared" si="120"/>
        <v>13.416666666666668</v>
      </c>
      <c r="Q1584">
        <f t="shared" si="124"/>
        <v>0.67083333333333339</v>
      </c>
    </row>
    <row r="1585" spans="1:17" x14ac:dyDescent="0.2">
      <c r="A1585" t="s">
        <v>1703</v>
      </c>
      <c r="B1585" t="s">
        <v>96</v>
      </c>
      <c r="C1585" t="s">
        <v>97</v>
      </c>
      <c r="D1585" t="s">
        <v>27</v>
      </c>
      <c r="E1585" s="2">
        <v>45348.506365740737</v>
      </c>
      <c r="F1585" s="2">
        <v>45348.536921296298</v>
      </c>
      <c r="G1585" t="str">
        <f t="shared" si="121"/>
        <v>02</v>
      </c>
      <c r="H1585" t="str">
        <f t="shared" si="122"/>
        <v>26</v>
      </c>
      <c r="I1585">
        <v>449</v>
      </c>
      <c r="J1585">
        <f t="shared" si="123"/>
        <v>7.4833333333333334</v>
      </c>
      <c r="K1585" t="s">
        <v>46</v>
      </c>
      <c r="L1585" t="s">
        <v>33</v>
      </c>
      <c r="M1585" t="s">
        <v>23</v>
      </c>
      <c r="N1585" t="b">
        <v>0</v>
      </c>
      <c r="O1585">
        <f>_xlfn.XLOOKUP(B1585,Machine_Info!A:A,Machine_Info!E:E)</f>
        <v>20</v>
      </c>
      <c r="P1585">
        <f t="shared" si="120"/>
        <v>12.516666666666666</v>
      </c>
      <c r="Q1585">
        <f t="shared" si="124"/>
        <v>0.62583333333333324</v>
      </c>
    </row>
    <row r="1586" spans="1:17" x14ac:dyDescent="0.2">
      <c r="A1586" t="s">
        <v>1704</v>
      </c>
      <c r="B1586" t="s">
        <v>163</v>
      </c>
      <c r="C1586" t="s">
        <v>164</v>
      </c>
      <c r="D1586" t="s">
        <v>32</v>
      </c>
      <c r="E1586" s="2">
        <v>45348.523298611108</v>
      </c>
      <c r="F1586" s="2">
        <v>45348.621215277781</v>
      </c>
      <c r="G1586" t="str">
        <f t="shared" si="121"/>
        <v>02</v>
      </c>
      <c r="H1586" t="str">
        <f t="shared" si="122"/>
        <v>26</v>
      </c>
      <c r="I1586">
        <v>415</v>
      </c>
      <c r="J1586">
        <f t="shared" si="123"/>
        <v>6.916666666666667</v>
      </c>
      <c r="K1586" t="s">
        <v>54</v>
      </c>
      <c r="L1586" t="s">
        <v>33</v>
      </c>
      <c r="M1586" t="s">
        <v>23</v>
      </c>
      <c r="N1586" t="b">
        <v>1</v>
      </c>
      <c r="O1586">
        <f>_xlfn.XLOOKUP(B1586,Machine_Info!A:A,Machine_Info!E:E)</f>
        <v>20</v>
      </c>
      <c r="P1586">
        <f t="shared" si="120"/>
        <v>13.083333333333332</v>
      </c>
      <c r="Q1586">
        <f t="shared" si="124"/>
        <v>0.65416666666666656</v>
      </c>
    </row>
    <row r="1587" spans="1:17" x14ac:dyDescent="0.2">
      <c r="A1587" t="s">
        <v>1705</v>
      </c>
      <c r="B1587" t="s">
        <v>78</v>
      </c>
      <c r="C1587" t="s">
        <v>79</v>
      </c>
      <c r="D1587" t="s">
        <v>32</v>
      </c>
      <c r="E1587" s="2">
        <v>45348.686203703714</v>
      </c>
      <c r="F1587" s="2">
        <v>45348.818842592591</v>
      </c>
      <c r="G1587" t="str">
        <f t="shared" si="121"/>
        <v>02</v>
      </c>
      <c r="H1587" t="str">
        <f t="shared" si="122"/>
        <v>26</v>
      </c>
      <c r="I1587">
        <v>615</v>
      </c>
      <c r="J1587">
        <f t="shared" si="123"/>
        <v>10.25</v>
      </c>
      <c r="K1587" t="s">
        <v>46</v>
      </c>
      <c r="L1587" t="s">
        <v>10155</v>
      </c>
      <c r="M1587" t="s">
        <v>44</v>
      </c>
      <c r="N1587" t="b">
        <v>0</v>
      </c>
      <c r="O1587">
        <f>_xlfn.XLOOKUP(B1587,Machine_Info!A:A,Machine_Info!E:E)</f>
        <v>22</v>
      </c>
      <c r="P1587">
        <f t="shared" si="120"/>
        <v>11.75</v>
      </c>
      <c r="Q1587">
        <f t="shared" si="124"/>
        <v>0.53409090909090906</v>
      </c>
    </row>
    <row r="1588" spans="1:17" x14ac:dyDescent="0.2">
      <c r="A1588" t="s">
        <v>1706</v>
      </c>
      <c r="B1588" t="s">
        <v>125</v>
      </c>
      <c r="C1588" t="s">
        <v>126</v>
      </c>
      <c r="D1588" t="s">
        <v>20</v>
      </c>
      <c r="E1588" s="2">
        <v>45348.710694444453</v>
      </c>
      <c r="F1588" s="2">
        <v>45348.725277777783</v>
      </c>
      <c r="G1588" t="str">
        <f t="shared" si="121"/>
        <v>02</v>
      </c>
      <c r="H1588" t="str">
        <f t="shared" si="122"/>
        <v>26</v>
      </c>
      <c r="I1588">
        <v>53</v>
      </c>
      <c r="J1588">
        <f t="shared" si="123"/>
        <v>0.8833333333333333</v>
      </c>
      <c r="K1588" t="s">
        <v>42</v>
      </c>
      <c r="L1588" t="s">
        <v>10155</v>
      </c>
      <c r="M1588" t="s">
        <v>44</v>
      </c>
      <c r="N1588" t="b">
        <v>0</v>
      </c>
      <c r="O1588">
        <f>_xlfn.XLOOKUP(B1588,Machine_Info!A:A,Machine_Info!E:E)</f>
        <v>18</v>
      </c>
      <c r="P1588">
        <f t="shared" si="120"/>
        <v>17.116666666666667</v>
      </c>
      <c r="Q1588">
        <f t="shared" si="124"/>
        <v>0.95092592592592595</v>
      </c>
    </row>
    <row r="1589" spans="1:17" x14ac:dyDescent="0.2">
      <c r="A1589" t="s">
        <v>1707</v>
      </c>
      <c r="B1589" t="s">
        <v>106</v>
      </c>
      <c r="C1589" t="s">
        <v>107</v>
      </c>
      <c r="D1589" t="s">
        <v>59</v>
      </c>
      <c r="E1589" s="2">
        <v>45348.718414351853</v>
      </c>
      <c r="F1589" s="2">
        <v>45348.744803240741</v>
      </c>
      <c r="G1589" t="str">
        <f t="shared" si="121"/>
        <v>02</v>
      </c>
      <c r="H1589" t="str">
        <f t="shared" si="122"/>
        <v>26</v>
      </c>
      <c r="I1589">
        <v>9</v>
      </c>
      <c r="J1589">
        <f t="shared" si="123"/>
        <v>0.15</v>
      </c>
      <c r="K1589" t="s">
        <v>71</v>
      </c>
      <c r="L1589" t="s">
        <v>33</v>
      </c>
      <c r="M1589" t="s">
        <v>23</v>
      </c>
      <c r="N1589" t="b">
        <v>1</v>
      </c>
      <c r="O1589">
        <f>_xlfn.XLOOKUP(B1589,Machine_Info!A:A,Machine_Info!E:E)</f>
        <v>16</v>
      </c>
      <c r="P1589">
        <f t="shared" si="120"/>
        <v>15.85</v>
      </c>
      <c r="Q1589">
        <f t="shared" si="124"/>
        <v>0.99062499999999998</v>
      </c>
    </row>
    <row r="1590" spans="1:17" x14ac:dyDescent="0.2">
      <c r="A1590" t="s">
        <v>1708</v>
      </c>
      <c r="B1590" t="s">
        <v>139</v>
      </c>
      <c r="C1590" t="s">
        <v>140</v>
      </c>
      <c r="D1590" t="s">
        <v>59</v>
      </c>
      <c r="E1590" s="2">
        <v>45348.749351851853</v>
      </c>
      <c r="F1590" s="2">
        <v>45348.853518518517</v>
      </c>
      <c r="G1590" t="str">
        <f t="shared" si="121"/>
        <v>02</v>
      </c>
      <c r="H1590" t="str">
        <f t="shared" si="122"/>
        <v>26</v>
      </c>
      <c r="I1590">
        <v>341</v>
      </c>
      <c r="J1590">
        <f t="shared" si="123"/>
        <v>5.6833333333333336</v>
      </c>
      <c r="K1590" t="s">
        <v>54</v>
      </c>
      <c r="L1590" t="s">
        <v>33</v>
      </c>
      <c r="M1590" t="s">
        <v>23</v>
      </c>
      <c r="N1590" t="b">
        <v>1</v>
      </c>
      <c r="O1590">
        <f>_xlfn.XLOOKUP(B1590,Machine_Info!A:A,Machine_Info!E:E)</f>
        <v>20</v>
      </c>
      <c r="P1590">
        <f t="shared" si="120"/>
        <v>14.316666666666666</v>
      </c>
      <c r="Q1590">
        <f t="shared" si="124"/>
        <v>0.71583333333333332</v>
      </c>
    </row>
    <row r="1591" spans="1:17" x14ac:dyDescent="0.2">
      <c r="A1591" t="s">
        <v>1709</v>
      </c>
      <c r="B1591" t="s">
        <v>139</v>
      </c>
      <c r="C1591" t="s">
        <v>140</v>
      </c>
      <c r="D1591" t="s">
        <v>59</v>
      </c>
      <c r="E1591" s="2">
        <v>45348.752418981479</v>
      </c>
      <c r="F1591" s="2">
        <v>45348.777418981481</v>
      </c>
      <c r="G1591" t="str">
        <f t="shared" si="121"/>
        <v>02</v>
      </c>
      <c r="H1591" t="str">
        <f t="shared" si="122"/>
        <v>26</v>
      </c>
      <c r="I1591">
        <v>318</v>
      </c>
      <c r="J1591">
        <f t="shared" si="123"/>
        <v>5.3</v>
      </c>
      <c r="K1591" t="s">
        <v>103</v>
      </c>
      <c r="L1591" t="s">
        <v>112</v>
      </c>
      <c r="M1591" t="s">
        <v>34</v>
      </c>
      <c r="N1591" t="b">
        <v>0</v>
      </c>
      <c r="O1591">
        <f>_xlfn.XLOOKUP(B1591,Machine_Info!A:A,Machine_Info!E:E)</f>
        <v>20</v>
      </c>
      <c r="P1591">
        <f t="shared" si="120"/>
        <v>14.7</v>
      </c>
      <c r="Q1591">
        <f t="shared" si="124"/>
        <v>0.73499999999999999</v>
      </c>
    </row>
    <row r="1592" spans="1:17" x14ac:dyDescent="0.2">
      <c r="A1592" t="s">
        <v>1710</v>
      </c>
      <c r="B1592" t="s">
        <v>174</v>
      </c>
      <c r="C1592" t="s">
        <v>175</v>
      </c>
      <c r="D1592" t="s">
        <v>59</v>
      </c>
      <c r="E1592" s="2">
        <v>45348.774016203701</v>
      </c>
      <c r="F1592" s="2">
        <v>45349.025405092587</v>
      </c>
      <c r="G1592" t="str">
        <f t="shared" si="121"/>
        <v>02</v>
      </c>
      <c r="H1592" t="str">
        <f t="shared" si="122"/>
        <v>26</v>
      </c>
      <c r="I1592">
        <v>131</v>
      </c>
      <c r="J1592">
        <f t="shared" si="123"/>
        <v>2.1833333333333331</v>
      </c>
      <c r="K1592" t="s">
        <v>42</v>
      </c>
      <c r="L1592" t="s">
        <v>33</v>
      </c>
      <c r="M1592" t="s">
        <v>23</v>
      </c>
      <c r="N1592" t="b">
        <v>0</v>
      </c>
      <c r="O1592">
        <f>_xlfn.XLOOKUP(B1592,Machine_Info!A:A,Machine_Info!E:E)</f>
        <v>14</v>
      </c>
      <c r="P1592">
        <f t="shared" si="120"/>
        <v>11.816666666666666</v>
      </c>
      <c r="Q1592">
        <f t="shared" si="124"/>
        <v>0.84404761904761905</v>
      </c>
    </row>
    <row r="1593" spans="1:17" x14ac:dyDescent="0.2">
      <c r="A1593" t="s">
        <v>1711</v>
      </c>
      <c r="B1593" t="s">
        <v>63</v>
      </c>
      <c r="C1593" t="s">
        <v>64</v>
      </c>
      <c r="D1593" t="s">
        <v>32</v>
      </c>
      <c r="E1593" s="2">
        <v>45348.812928240739</v>
      </c>
      <c r="F1593" s="2">
        <v>45348.835844907408</v>
      </c>
      <c r="G1593" t="str">
        <f t="shared" si="121"/>
        <v>02</v>
      </c>
      <c r="H1593" t="str">
        <f t="shared" si="122"/>
        <v>26</v>
      </c>
      <c r="I1593">
        <v>146</v>
      </c>
      <c r="J1593">
        <f t="shared" si="123"/>
        <v>2.4333333333333331</v>
      </c>
      <c r="K1593" t="s">
        <v>46</v>
      </c>
      <c r="L1593" t="s">
        <v>112</v>
      </c>
      <c r="M1593" t="s">
        <v>34</v>
      </c>
      <c r="N1593" t="b">
        <v>0</v>
      </c>
      <c r="O1593">
        <f>_xlfn.XLOOKUP(B1593,Machine_Info!A:A,Machine_Info!E:E)</f>
        <v>20</v>
      </c>
      <c r="P1593">
        <f t="shared" si="120"/>
        <v>17.566666666666666</v>
      </c>
      <c r="Q1593">
        <f t="shared" si="124"/>
        <v>0.8783333333333333</v>
      </c>
    </row>
    <row r="1594" spans="1:17" x14ac:dyDescent="0.2">
      <c r="A1594" t="s">
        <v>1712</v>
      </c>
      <c r="B1594" t="s">
        <v>40</v>
      </c>
      <c r="C1594" t="s">
        <v>41</v>
      </c>
      <c r="D1594" t="s">
        <v>20</v>
      </c>
      <c r="E1594" s="2">
        <v>45348.841458333343</v>
      </c>
      <c r="F1594" s="2">
        <v>45349.012986111113</v>
      </c>
      <c r="G1594" t="str">
        <f t="shared" si="121"/>
        <v>02</v>
      </c>
      <c r="H1594" t="str">
        <f t="shared" si="122"/>
        <v>26</v>
      </c>
      <c r="I1594">
        <v>1026</v>
      </c>
      <c r="J1594">
        <f t="shared" si="123"/>
        <v>17.100000000000001</v>
      </c>
      <c r="K1594" t="s">
        <v>110</v>
      </c>
      <c r="L1594" t="s">
        <v>33</v>
      </c>
      <c r="M1594" t="s">
        <v>23</v>
      </c>
      <c r="N1594" t="b">
        <v>0</v>
      </c>
      <c r="O1594">
        <f>_xlfn.XLOOKUP(B1594,Machine_Info!A:A,Machine_Info!E:E)</f>
        <v>18</v>
      </c>
      <c r="P1594">
        <f t="shared" si="120"/>
        <v>0.89999999999999858</v>
      </c>
      <c r="Q1594">
        <f t="shared" si="124"/>
        <v>4.999999999999992E-2</v>
      </c>
    </row>
    <row r="1595" spans="1:17" x14ac:dyDescent="0.2">
      <c r="A1595" t="s">
        <v>1713</v>
      </c>
      <c r="B1595" t="s">
        <v>49</v>
      </c>
      <c r="C1595" t="s">
        <v>50</v>
      </c>
      <c r="D1595" t="s">
        <v>20</v>
      </c>
      <c r="E1595" s="2">
        <v>45348.845868055563</v>
      </c>
      <c r="F1595" s="2">
        <v>45348.849340277768</v>
      </c>
      <c r="G1595" t="str">
        <f t="shared" si="121"/>
        <v>02</v>
      </c>
      <c r="H1595" t="str">
        <f t="shared" si="122"/>
        <v>26</v>
      </c>
      <c r="I1595">
        <v>422</v>
      </c>
      <c r="J1595">
        <f t="shared" si="123"/>
        <v>7.0333333333333332</v>
      </c>
      <c r="K1595" t="s">
        <v>71</v>
      </c>
      <c r="L1595" t="s">
        <v>112</v>
      </c>
      <c r="M1595" t="s">
        <v>34</v>
      </c>
      <c r="N1595" t="b">
        <v>1</v>
      </c>
      <c r="O1595">
        <f>_xlfn.XLOOKUP(B1595,Machine_Info!A:A,Machine_Info!E:E)</f>
        <v>22</v>
      </c>
      <c r="P1595">
        <f t="shared" si="120"/>
        <v>14.966666666666667</v>
      </c>
      <c r="Q1595">
        <f t="shared" si="124"/>
        <v>0.6803030303030303</v>
      </c>
    </row>
    <row r="1596" spans="1:17" x14ac:dyDescent="0.2">
      <c r="A1596" t="s">
        <v>1714</v>
      </c>
      <c r="B1596" t="s">
        <v>171</v>
      </c>
      <c r="C1596" t="s">
        <v>172</v>
      </c>
      <c r="D1596" t="s">
        <v>32</v>
      </c>
      <c r="E1596" s="2">
        <v>45348.889918981477</v>
      </c>
      <c r="F1596" s="2">
        <v>45348.910057870373</v>
      </c>
      <c r="G1596" t="str">
        <f t="shared" si="121"/>
        <v>02</v>
      </c>
      <c r="H1596" t="str">
        <f t="shared" si="122"/>
        <v>26</v>
      </c>
      <c r="I1596">
        <v>378</v>
      </c>
      <c r="J1596">
        <f t="shared" si="123"/>
        <v>6.3</v>
      </c>
      <c r="K1596" t="s">
        <v>28</v>
      </c>
      <c r="L1596" t="s">
        <v>10155</v>
      </c>
      <c r="M1596" t="s">
        <v>44</v>
      </c>
      <c r="N1596" t="b">
        <v>0</v>
      </c>
      <c r="O1596">
        <f>_xlfn.XLOOKUP(B1596,Machine_Info!A:A,Machine_Info!E:E)</f>
        <v>16</v>
      </c>
      <c r="P1596">
        <f t="shared" si="120"/>
        <v>9.6999999999999993</v>
      </c>
      <c r="Q1596">
        <f t="shared" si="124"/>
        <v>0.60624999999999996</v>
      </c>
    </row>
    <row r="1597" spans="1:17" x14ac:dyDescent="0.2">
      <c r="A1597" t="s">
        <v>1715</v>
      </c>
      <c r="B1597" t="s">
        <v>152</v>
      </c>
      <c r="C1597" t="s">
        <v>153</v>
      </c>
      <c r="D1597" t="s">
        <v>27</v>
      </c>
      <c r="E1597" s="2">
        <v>45349.024675925917</v>
      </c>
      <c r="F1597" s="2">
        <v>45349.026759259257</v>
      </c>
      <c r="G1597" t="str">
        <f t="shared" si="121"/>
        <v>02</v>
      </c>
      <c r="H1597" t="str">
        <f t="shared" si="122"/>
        <v>27</v>
      </c>
      <c r="I1597">
        <v>97</v>
      </c>
      <c r="J1597">
        <f t="shared" si="123"/>
        <v>1.6166666666666667</v>
      </c>
      <c r="K1597" t="s">
        <v>38</v>
      </c>
      <c r="L1597" t="s">
        <v>33</v>
      </c>
      <c r="M1597" t="s">
        <v>23</v>
      </c>
      <c r="N1597" t="b">
        <v>0</v>
      </c>
      <c r="O1597">
        <f>_xlfn.XLOOKUP(B1597,Machine_Info!A:A,Machine_Info!E:E)</f>
        <v>18</v>
      </c>
      <c r="P1597">
        <f t="shared" si="120"/>
        <v>16.383333333333333</v>
      </c>
      <c r="Q1597">
        <f t="shared" si="124"/>
        <v>0.91018518518518521</v>
      </c>
    </row>
    <row r="1598" spans="1:17" x14ac:dyDescent="0.2">
      <c r="A1598" t="s">
        <v>1716</v>
      </c>
      <c r="B1598" t="s">
        <v>40</v>
      </c>
      <c r="C1598" t="s">
        <v>41</v>
      </c>
      <c r="D1598" t="s">
        <v>20</v>
      </c>
      <c r="E1598" s="2">
        <v>45349.032754629632</v>
      </c>
      <c r="F1598" s="2">
        <v>45349.039004629631</v>
      </c>
      <c r="G1598" t="str">
        <f t="shared" si="121"/>
        <v>02</v>
      </c>
      <c r="H1598" t="str">
        <f t="shared" si="122"/>
        <v>27</v>
      </c>
      <c r="I1598">
        <v>1026</v>
      </c>
      <c r="J1598">
        <f t="shared" si="123"/>
        <v>17.100000000000001</v>
      </c>
      <c r="K1598" t="s">
        <v>76</v>
      </c>
      <c r="L1598" t="s">
        <v>112</v>
      </c>
      <c r="M1598" t="s">
        <v>34</v>
      </c>
      <c r="N1598" t="b">
        <v>0</v>
      </c>
      <c r="O1598">
        <f>_xlfn.XLOOKUP(B1598,Machine_Info!A:A,Machine_Info!E:E)</f>
        <v>18</v>
      </c>
      <c r="P1598">
        <f t="shared" si="120"/>
        <v>0.89999999999999858</v>
      </c>
      <c r="Q1598">
        <f t="shared" si="124"/>
        <v>4.999999999999992E-2</v>
      </c>
    </row>
    <row r="1599" spans="1:17" x14ac:dyDescent="0.2">
      <c r="A1599" t="s">
        <v>1717</v>
      </c>
      <c r="B1599" t="s">
        <v>132</v>
      </c>
      <c r="C1599" t="s">
        <v>133</v>
      </c>
      <c r="D1599" t="s">
        <v>59</v>
      </c>
      <c r="E1599" s="2">
        <v>45349.039907407408</v>
      </c>
      <c r="F1599" s="2">
        <v>45349.055185185192</v>
      </c>
      <c r="G1599" t="str">
        <f t="shared" si="121"/>
        <v>02</v>
      </c>
      <c r="H1599" t="str">
        <f t="shared" si="122"/>
        <v>27</v>
      </c>
      <c r="I1599">
        <v>115</v>
      </c>
      <c r="J1599">
        <f t="shared" si="123"/>
        <v>1.9166666666666667</v>
      </c>
      <c r="K1599" t="s">
        <v>71</v>
      </c>
      <c r="L1599" t="s">
        <v>112</v>
      </c>
      <c r="M1599" t="s">
        <v>34</v>
      </c>
      <c r="N1599" t="b">
        <v>1</v>
      </c>
      <c r="O1599">
        <f>_xlfn.XLOOKUP(B1599,Machine_Info!A:A,Machine_Info!E:E)</f>
        <v>14</v>
      </c>
      <c r="P1599">
        <f t="shared" si="120"/>
        <v>12.083333333333334</v>
      </c>
      <c r="Q1599">
        <f t="shared" si="124"/>
        <v>0.86309523809523814</v>
      </c>
    </row>
    <row r="1600" spans="1:17" x14ac:dyDescent="0.2">
      <c r="A1600" t="s">
        <v>1718</v>
      </c>
      <c r="B1600" t="s">
        <v>163</v>
      </c>
      <c r="C1600" t="s">
        <v>164</v>
      </c>
      <c r="D1600" t="s">
        <v>32</v>
      </c>
      <c r="E1600" s="2">
        <v>45349.041041666656</v>
      </c>
      <c r="F1600" s="2">
        <v>45349.168124999997</v>
      </c>
      <c r="G1600" t="str">
        <f t="shared" si="121"/>
        <v>02</v>
      </c>
      <c r="H1600" t="str">
        <f t="shared" si="122"/>
        <v>27</v>
      </c>
      <c r="I1600">
        <v>435</v>
      </c>
      <c r="J1600">
        <f t="shared" si="123"/>
        <v>7.25</v>
      </c>
      <c r="K1600" t="s">
        <v>103</v>
      </c>
      <c r="L1600" t="s">
        <v>10155</v>
      </c>
      <c r="M1600" t="s">
        <v>44</v>
      </c>
      <c r="N1600" t="b">
        <v>0</v>
      </c>
      <c r="O1600">
        <f>_xlfn.XLOOKUP(B1600,Machine_Info!A:A,Machine_Info!E:E)</f>
        <v>20</v>
      </c>
      <c r="P1600">
        <f t="shared" si="120"/>
        <v>12.75</v>
      </c>
      <c r="Q1600">
        <f t="shared" si="124"/>
        <v>0.63749999999999996</v>
      </c>
    </row>
    <row r="1601" spans="1:17" x14ac:dyDescent="0.2">
      <c r="A1601" t="s">
        <v>1719</v>
      </c>
      <c r="B1601" t="s">
        <v>66</v>
      </c>
      <c r="C1601" t="s">
        <v>67</v>
      </c>
      <c r="D1601" t="s">
        <v>32</v>
      </c>
      <c r="E1601" s="2">
        <v>45349.043356481481</v>
      </c>
      <c r="F1601" s="2">
        <v>45349.181550925918</v>
      </c>
      <c r="G1601" t="str">
        <f t="shared" si="121"/>
        <v>02</v>
      </c>
      <c r="H1601" t="str">
        <f t="shared" si="122"/>
        <v>27</v>
      </c>
      <c r="I1601">
        <v>192</v>
      </c>
      <c r="J1601">
        <f t="shared" si="123"/>
        <v>3.2</v>
      </c>
      <c r="K1601" t="s">
        <v>110</v>
      </c>
      <c r="L1601" t="s">
        <v>10155</v>
      </c>
      <c r="M1601" t="s">
        <v>44</v>
      </c>
      <c r="N1601" t="b">
        <v>0</v>
      </c>
      <c r="O1601">
        <f>_xlfn.XLOOKUP(B1601,Machine_Info!A:A,Machine_Info!E:E)</f>
        <v>14</v>
      </c>
      <c r="P1601">
        <f t="shared" si="120"/>
        <v>10.8</v>
      </c>
      <c r="Q1601">
        <f t="shared" si="124"/>
        <v>0.77142857142857146</v>
      </c>
    </row>
    <row r="1602" spans="1:17" x14ac:dyDescent="0.2">
      <c r="A1602" t="s">
        <v>1720</v>
      </c>
      <c r="B1602" t="s">
        <v>89</v>
      </c>
      <c r="C1602" t="s">
        <v>90</v>
      </c>
      <c r="D1602" t="s">
        <v>32</v>
      </c>
      <c r="E1602" s="2">
        <v>45349.049386574072</v>
      </c>
      <c r="F1602" s="2">
        <v>45349.092442129629</v>
      </c>
      <c r="G1602" t="str">
        <f t="shared" si="121"/>
        <v>02</v>
      </c>
      <c r="H1602" t="str">
        <f t="shared" si="122"/>
        <v>27</v>
      </c>
      <c r="I1602">
        <v>280</v>
      </c>
      <c r="J1602">
        <f t="shared" si="123"/>
        <v>4.666666666666667</v>
      </c>
      <c r="K1602" t="s">
        <v>76</v>
      </c>
      <c r="L1602" t="s">
        <v>10155</v>
      </c>
      <c r="M1602" t="s">
        <v>44</v>
      </c>
      <c r="N1602" t="b">
        <v>0</v>
      </c>
      <c r="O1602">
        <f>_xlfn.XLOOKUP(B1602,Machine_Info!A:A,Machine_Info!E:E)</f>
        <v>14</v>
      </c>
      <c r="P1602">
        <f t="shared" ref="P1602:P1665" si="125">O1602-J1602</f>
        <v>9.3333333333333321</v>
      </c>
      <c r="Q1602">
        <f t="shared" si="124"/>
        <v>0.66666666666666663</v>
      </c>
    </row>
    <row r="1603" spans="1:17" x14ac:dyDescent="0.2">
      <c r="A1603" t="s">
        <v>1721</v>
      </c>
      <c r="B1603" t="s">
        <v>36</v>
      </c>
      <c r="C1603" t="s">
        <v>37</v>
      </c>
      <c r="D1603" t="s">
        <v>20</v>
      </c>
      <c r="E1603" s="2">
        <v>45349.058495370373</v>
      </c>
      <c r="F1603" s="2">
        <v>45349.179328703707</v>
      </c>
      <c r="G1603" t="str">
        <f t="shared" ref="G1603:G1666" si="126">TEXT(E1603,"mm")</f>
        <v>02</v>
      </c>
      <c r="H1603" t="str">
        <f t="shared" ref="H1603:H1666" si="127">TEXT(E1603,"dd")</f>
        <v>27</v>
      </c>
      <c r="I1603">
        <v>866</v>
      </c>
      <c r="J1603">
        <f t="shared" ref="J1603:J1666" si="128">I1603/60</f>
        <v>14.433333333333334</v>
      </c>
      <c r="K1603" t="s">
        <v>28</v>
      </c>
      <c r="L1603" t="s">
        <v>112</v>
      </c>
      <c r="M1603" t="s">
        <v>34</v>
      </c>
      <c r="N1603" t="b">
        <v>0</v>
      </c>
      <c r="O1603">
        <f>_xlfn.XLOOKUP(B1603,Machine_Info!A:A,Machine_Info!E:E)</f>
        <v>18</v>
      </c>
      <c r="P1603">
        <f t="shared" si="125"/>
        <v>3.5666666666666664</v>
      </c>
      <c r="Q1603">
        <f t="shared" ref="Q1603:Q1666" si="129">P1603/O1603</f>
        <v>0.19814814814814813</v>
      </c>
    </row>
    <row r="1604" spans="1:17" x14ac:dyDescent="0.2">
      <c r="A1604" t="s">
        <v>1722</v>
      </c>
      <c r="B1604" t="s">
        <v>81</v>
      </c>
      <c r="C1604" t="s">
        <v>82</v>
      </c>
      <c r="D1604" t="s">
        <v>20</v>
      </c>
      <c r="E1604" s="2">
        <v>45349.120266203703</v>
      </c>
      <c r="F1604" s="2">
        <v>45349.235543981478</v>
      </c>
      <c r="G1604" t="str">
        <f t="shared" si="126"/>
        <v>02</v>
      </c>
      <c r="H1604" t="str">
        <f t="shared" si="127"/>
        <v>27</v>
      </c>
      <c r="I1604">
        <v>166</v>
      </c>
      <c r="J1604">
        <f t="shared" si="128"/>
        <v>2.7666666666666666</v>
      </c>
      <c r="K1604" t="s">
        <v>54</v>
      </c>
      <c r="L1604" t="s">
        <v>33</v>
      </c>
      <c r="M1604" t="s">
        <v>23</v>
      </c>
      <c r="N1604" t="b">
        <v>1</v>
      </c>
      <c r="O1604">
        <f>_xlfn.XLOOKUP(B1604,Machine_Info!A:A,Machine_Info!E:E)</f>
        <v>14</v>
      </c>
      <c r="P1604">
        <f t="shared" si="125"/>
        <v>11.233333333333334</v>
      </c>
      <c r="Q1604">
        <f t="shared" si="129"/>
        <v>0.80238095238095242</v>
      </c>
    </row>
    <row r="1605" spans="1:17" x14ac:dyDescent="0.2">
      <c r="A1605" t="s">
        <v>1723</v>
      </c>
      <c r="B1605" t="s">
        <v>132</v>
      </c>
      <c r="C1605" t="s">
        <v>133</v>
      </c>
      <c r="D1605" t="s">
        <v>59</v>
      </c>
      <c r="E1605" s="2">
        <v>45349.124571759261</v>
      </c>
      <c r="F1605" s="2">
        <v>45349.233599537038</v>
      </c>
      <c r="G1605" t="str">
        <f t="shared" si="126"/>
        <v>02</v>
      </c>
      <c r="H1605" t="str">
        <f t="shared" si="127"/>
        <v>27</v>
      </c>
      <c r="I1605">
        <v>87</v>
      </c>
      <c r="J1605">
        <f t="shared" si="128"/>
        <v>1.45</v>
      </c>
      <c r="K1605" t="s">
        <v>71</v>
      </c>
      <c r="L1605" t="s">
        <v>33</v>
      </c>
      <c r="M1605" t="s">
        <v>23</v>
      </c>
      <c r="N1605" t="b">
        <v>1</v>
      </c>
      <c r="O1605">
        <f>_xlfn.XLOOKUP(B1605,Machine_Info!A:A,Machine_Info!E:E)</f>
        <v>14</v>
      </c>
      <c r="P1605">
        <f t="shared" si="125"/>
        <v>12.55</v>
      </c>
      <c r="Q1605">
        <f t="shared" si="129"/>
        <v>0.89642857142857146</v>
      </c>
    </row>
    <row r="1606" spans="1:17" x14ac:dyDescent="0.2">
      <c r="A1606" t="s">
        <v>1724</v>
      </c>
      <c r="B1606" t="s">
        <v>66</v>
      </c>
      <c r="C1606" t="s">
        <v>67</v>
      </c>
      <c r="D1606" t="s">
        <v>32</v>
      </c>
      <c r="E1606" s="2">
        <v>45349.181134259263</v>
      </c>
      <c r="F1606" s="2">
        <v>45349.286689814813</v>
      </c>
      <c r="G1606" t="str">
        <f t="shared" si="126"/>
        <v>02</v>
      </c>
      <c r="H1606" t="str">
        <f t="shared" si="127"/>
        <v>27</v>
      </c>
      <c r="I1606">
        <v>64</v>
      </c>
      <c r="J1606">
        <f t="shared" si="128"/>
        <v>1.0666666666666667</v>
      </c>
      <c r="K1606" t="s">
        <v>54</v>
      </c>
      <c r="L1606" t="s">
        <v>112</v>
      </c>
      <c r="M1606" t="s">
        <v>34</v>
      </c>
      <c r="N1606" t="b">
        <v>1</v>
      </c>
      <c r="O1606">
        <f>_xlfn.XLOOKUP(B1606,Machine_Info!A:A,Machine_Info!E:E)</f>
        <v>14</v>
      </c>
      <c r="P1606">
        <f t="shared" si="125"/>
        <v>12.933333333333334</v>
      </c>
      <c r="Q1606">
        <f t="shared" si="129"/>
        <v>0.92380952380952386</v>
      </c>
    </row>
    <row r="1607" spans="1:17" x14ac:dyDescent="0.2">
      <c r="A1607" t="s">
        <v>1725</v>
      </c>
      <c r="B1607" t="s">
        <v>152</v>
      </c>
      <c r="C1607" t="s">
        <v>153</v>
      </c>
      <c r="D1607" t="s">
        <v>27</v>
      </c>
      <c r="E1607" s="2">
        <v>45349.195069444453</v>
      </c>
      <c r="F1607" s="2">
        <v>45349.585347222222</v>
      </c>
      <c r="G1607" t="str">
        <f t="shared" si="126"/>
        <v>02</v>
      </c>
      <c r="H1607" t="str">
        <f t="shared" si="127"/>
        <v>27</v>
      </c>
      <c r="I1607">
        <v>138</v>
      </c>
      <c r="J1607">
        <f t="shared" si="128"/>
        <v>2.2999999999999998</v>
      </c>
      <c r="K1607" t="s">
        <v>21</v>
      </c>
      <c r="L1607" t="s">
        <v>33</v>
      </c>
      <c r="M1607" t="s">
        <v>23</v>
      </c>
      <c r="N1607" t="b">
        <v>1</v>
      </c>
      <c r="O1607">
        <f>_xlfn.XLOOKUP(B1607,Machine_Info!A:A,Machine_Info!E:E)</f>
        <v>18</v>
      </c>
      <c r="P1607">
        <f t="shared" si="125"/>
        <v>15.7</v>
      </c>
      <c r="Q1607">
        <f t="shared" si="129"/>
        <v>0.87222222222222223</v>
      </c>
    </row>
    <row r="1608" spans="1:17" x14ac:dyDescent="0.2">
      <c r="A1608" t="s">
        <v>1726</v>
      </c>
      <c r="B1608" t="s">
        <v>116</v>
      </c>
      <c r="C1608" t="s">
        <v>117</v>
      </c>
      <c r="D1608" t="s">
        <v>20</v>
      </c>
      <c r="E1608" s="2">
        <v>45349.212557870371</v>
      </c>
      <c r="F1608" s="2">
        <v>45349.240335648137</v>
      </c>
      <c r="G1608" t="str">
        <f t="shared" si="126"/>
        <v>02</v>
      </c>
      <c r="H1608" t="str">
        <f t="shared" si="127"/>
        <v>27</v>
      </c>
      <c r="I1608">
        <v>87</v>
      </c>
      <c r="J1608">
        <f t="shared" si="128"/>
        <v>1.45</v>
      </c>
      <c r="K1608" t="s">
        <v>42</v>
      </c>
      <c r="L1608" t="s">
        <v>112</v>
      </c>
      <c r="M1608" t="s">
        <v>34</v>
      </c>
      <c r="N1608" t="b">
        <v>0</v>
      </c>
      <c r="O1608">
        <f>_xlfn.XLOOKUP(B1608,Machine_Info!A:A,Machine_Info!E:E)</f>
        <v>16</v>
      </c>
      <c r="P1608">
        <f t="shared" si="125"/>
        <v>14.55</v>
      </c>
      <c r="Q1608">
        <f t="shared" si="129"/>
        <v>0.90937500000000004</v>
      </c>
    </row>
    <row r="1609" spans="1:17" x14ac:dyDescent="0.2">
      <c r="A1609" t="s">
        <v>1727</v>
      </c>
      <c r="B1609" t="s">
        <v>66</v>
      </c>
      <c r="C1609" t="s">
        <v>67</v>
      </c>
      <c r="D1609" t="s">
        <v>32</v>
      </c>
      <c r="E1609" s="2">
        <v>45349.241655092592</v>
      </c>
      <c r="F1609" s="2">
        <v>45349.311793981477</v>
      </c>
      <c r="G1609" t="str">
        <f t="shared" si="126"/>
        <v>02</v>
      </c>
      <c r="H1609" t="str">
        <f t="shared" si="127"/>
        <v>27</v>
      </c>
      <c r="I1609">
        <v>205</v>
      </c>
      <c r="J1609">
        <f t="shared" si="128"/>
        <v>3.4166666666666665</v>
      </c>
      <c r="K1609" t="s">
        <v>110</v>
      </c>
      <c r="L1609" t="s">
        <v>33</v>
      </c>
      <c r="M1609" t="s">
        <v>23</v>
      </c>
      <c r="N1609" t="b">
        <v>0</v>
      </c>
      <c r="O1609">
        <f>_xlfn.XLOOKUP(B1609,Machine_Info!A:A,Machine_Info!E:E)</f>
        <v>14</v>
      </c>
      <c r="P1609">
        <f t="shared" si="125"/>
        <v>10.583333333333334</v>
      </c>
      <c r="Q1609">
        <f t="shared" si="129"/>
        <v>0.75595238095238104</v>
      </c>
    </row>
    <row r="1610" spans="1:17" x14ac:dyDescent="0.2">
      <c r="A1610" t="s">
        <v>1728</v>
      </c>
      <c r="B1610" t="s">
        <v>63</v>
      </c>
      <c r="C1610" t="s">
        <v>64</v>
      </c>
      <c r="D1610" t="s">
        <v>32</v>
      </c>
      <c r="E1610" s="2">
        <v>45349.262349537043</v>
      </c>
      <c r="F1610" s="2">
        <v>45349.265821759262</v>
      </c>
      <c r="G1610" t="str">
        <f t="shared" si="126"/>
        <v>02</v>
      </c>
      <c r="H1610" t="str">
        <f t="shared" si="127"/>
        <v>27</v>
      </c>
      <c r="I1610">
        <v>72</v>
      </c>
      <c r="J1610">
        <f t="shared" si="128"/>
        <v>1.2</v>
      </c>
      <c r="K1610" t="s">
        <v>21</v>
      </c>
      <c r="L1610" t="s">
        <v>33</v>
      </c>
      <c r="M1610" t="s">
        <v>23</v>
      </c>
      <c r="N1610" t="b">
        <v>1</v>
      </c>
      <c r="O1610">
        <f>_xlfn.XLOOKUP(B1610,Machine_Info!A:A,Machine_Info!E:E)</f>
        <v>20</v>
      </c>
      <c r="P1610">
        <f t="shared" si="125"/>
        <v>18.8</v>
      </c>
      <c r="Q1610">
        <f t="shared" si="129"/>
        <v>0.94000000000000006</v>
      </c>
    </row>
    <row r="1611" spans="1:17" x14ac:dyDescent="0.2">
      <c r="A1611" t="s">
        <v>1729</v>
      </c>
      <c r="B1611" t="s">
        <v>78</v>
      </c>
      <c r="C1611" t="s">
        <v>79</v>
      </c>
      <c r="D1611" t="s">
        <v>32</v>
      </c>
      <c r="E1611" s="2">
        <v>45349.323750000003</v>
      </c>
      <c r="F1611" s="2">
        <v>45349.473749999997</v>
      </c>
      <c r="G1611" t="str">
        <f t="shared" si="126"/>
        <v>02</v>
      </c>
      <c r="H1611" t="str">
        <f t="shared" si="127"/>
        <v>27</v>
      </c>
      <c r="I1611">
        <v>665</v>
      </c>
      <c r="J1611">
        <f t="shared" si="128"/>
        <v>11.083333333333334</v>
      </c>
      <c r="K1611" t="s">
        <v>42</v>
      </c>
      <c r="L1611" t="s">
        <v>10155</v>
      </c>
      <c r="M1611" t="s">
        <v>44</v>
      </c>
      <c r="N1611" t="b">
        <v>0</v>
      </c>
      <c r="O1611">
        <f>_xlfn.XLOOKUP(B1611,Machine_Info!A:A,Machine_Info!E:E)</f>
        <v>22</v>
      </c>
      <c r="P1611">
        <f t="shared" si="125"/>
        <v>10.916666666666666</v>
      </c>
      <c r="Q1611">
        <f t="shared" si="129"/>
        <v>0.49621212121212116</v>
      </c>
    </row>
    <row r="1612" spans="1:17" x14ac:dyDescent="0.2">
      <c r="A1612" t="s">
        <v>1730</v>
      </c>
      <c r="B1612" t="s">
        <v>171</v>
      </c>
      <c r="C1612" t="s">
        <v>172</v>
      </c>
      <c r="D1612" t="s">
        <v>32</v>
      </c>
      <c r="E1612" s="2">
        <v>45349.365312499998</v>
      </c>
      <c r="F1612" s="2">
        <v>45349.409062500003</v>
      </c>
      <c r="G1612" t="str">
        <f t="shared" si="126"/>
        <v>02</v>
      </c>
      <c r="H1612" t="str">
        <f t="shared" si="127"/>
        <v>27</v>
      </c>
      <c r="I1612">
        <v>126</v>
      </c>
      <c r="J1612">
        <f t="shared" si="128"/>
        <v>2.1</v>
      </c>
      <c r="K1612" t="s">
        <v>38</v>
      </c>
      <c r="L1612" t="s">
        <v>10155</v>
      </c>
      <c r="M1612" t="s">
        <v>44</v>
      </c>
      <c r="N1612" t="b">
        <v>0</v>
      </c>
      <c r="O1612">
        <f>_xlfn.XLOOKUP(B1612,Machine_Info!A:A,Machine_Info!E:E)</f>
        <v>16</v>
      </c>
      <c r="P1612">
        <f t="shared" si="125"/>
        <v>13.9</v>
      </c>
      <c r="Q1612">
        <f t="shared" si="129"/>
        <v>0.86875000000000002</v>
      </c>
    </row>
    <row r="1613" spans="1:17" x14ac:dyDescent="0.2">
      <c r="A1613" t="s">
        <v>1731</v>
      </c>
      <c r="B1613" t="s">
        <v>78</v>
      </c>
      <c r="C1613" t="s">
        <v>79</v>
      </c>
      <c r="D1613" t="s">
        <v>32</v>
      </c>
      <c r="E1613" s="2">
        <v>45349.381712962961</v>
      </c>
      <c r="F1613" s="2">
        <v>45349.442129629628</v>
      </c>
      <c r="G1613" t="str">
        <f t="shared" si="126"/>
        <v>02</v>
      </c>
      <c r="H1613" t="str">
        <f t="shared" si="127"/>
        <v>27</v>
      </c>
      <c r="I1613">
        <v>517</v>
      </c>
      <c r="J1613">
        <f t="shared" si="128"/>
        <v>8.6166666666666671</v>
      </c>
      <c r="K1613" t="s">
        <v>110</v>
      </c>
      <c r="L1613" t="s">
        <v>33</v>
      </c>
      <c r="M1613" t="s">
        <v>23</v>
      </c>
      <c r="N1613" t="b">
        <v>0</v>
      </c>
      <c r="O1613">
        <f>_xlfn.XLOOKUP(B1613,Machine_Info!A:A,Machine_Info!E:E)</f>
        <v>22</v>
      </c>
      <c r="P1613">
        <f t="shared" si="125"/>
        <v>13.383333333333333</v>
      </c>
      <c r="Q1613">
        <f t="shared" si="129"/>
        <v>0.60833333333333328</v>
      </c>
    </row>
    <row r="1614" spans="1:17" x14ac:dyDescent="0.2">
      <c r="A1614" t="s">
        <v>1732</v>
      </c>
      <c r="B1614" t="s">
        <v>40</v>
      </c>
      <c r="C1614" t="s">
        <v>41</v>
      </c>
      <c r="D1614" t="s">
        <v>20</v>
      </c>
      <c r="E1614" s="2">
        <v>45349.474189814813</v>
      </c>
      <c r="F1614" s="2">
        <v>45349.557523148149</v>
      </c>
      <c r="G1614" t="str">
        <f t="shared" si="126"/>
        <v>02</v>
      </c>
      <c r="H1614" t="str">
        <f t="shared" si="127"/>
        <v>27</v>
      </c>
      <c r="I1614">
        <v>1026</v>
      </c>
      <c r="J1614">
        <f t="shared" si="128"/>
        <v>17.100000000000001</v>
      </c>
      <c r="K1614" t="s">
        <v>38</v>
      </c>
      <c r="L1614" t="s">
        <v>10155</v>
      </c>
      <c r="M1614" t="s">
        <v>44</v>
      </c>
      <c r="N1614" t="b">
        <v>0</v>
      </c>
      <c r="O1614">
        <f>_xlfn.XLOOKUP(B1614,Machine_Info!A:A,Machine_Info!E:E)</f>
        <v>18</v>
      </c>
      <c r="P1614">
        <f t="shared" si="125"/>
        <v>0.89999999999999858</v>
      </c>
      <c r="Q1614">
        <f t="shared" si="129"/>
        <v>4.999999999999992E-2</v>
      </c>
    </row>
    <row r="1615" spans="1:17" x14ac:dyDescent="0.2">
      <c r="A1615" t="s">
        <v>1733</v>
      </c>
      <c r="B1615" t="s">
        <v>66</v>
      </c>
      <c r="C1615" t="s">
        <v>67</v>
      </c>
      <c r="D1615" t="s">
        <v>32</v>
      </c>
      <c r="E1615" s="2">
        <v>45349.500439814823</v>
      </c>
      <c r="F1615" s="2">
        <v>45349.523356481477</v>
      </c>
      <c r="G1615" t="str">
        <f t="shared" si="126"/>
        <v>02</v>
      </c>
      <c r="H1615" t="str">
        <f t="shared" si="127"/>
        <v>27</v>
      </c>
      <c r="I1615">
        <v>289</v>
      </c>
      <c r="J1615">
        <f t="shared" si="128"/>
        <v>4.8166666666666664</v>
      </c>
      <c r="K1615" t="s">
        <v>60</v>
      </c>
      <c r="L1615" t="s">
        <v>33</v>
      </c>
      <c r="M1615" t="s">
        <v>23</v>
      </c>
      <c r="N1615" t="b">
        <v>0</v>
      </c>
      <c r="O1615">
        <f>_xlfn.XLOOKUP(B1615,Machine_Info!A:A,Machine_Info!E:E)</f>
        <v>14</v>
      </c>
      <c r="P1615">
        <f t="shared" si="125"/>
        <v>9.1833333333333336</v>
      </c>
      <c r="Q1615">
        <f t="shared" si="129"/>
        <v>0.65595238095238095</v>
      </c>
    </row>
    <row r="1616" spans="1:17" x14ac:dyDescent="0.2">
      <c r="A1616" t="s">
        <v>1734</v>
      </c>
      <c r="B1616" t="s">
        <v>30</v>
      </c>
      <c r="C1616" t="s">
        <v>31</v>
      </c>
      <c r="D1616" t="s">
        <v>32</v>
      </c>
      <c r="E1616" s="2">
        <v>45349.513923611114</v>
      </c>
      <c r="F1616" s="2">
        <v>45349.652812499997</v>
      </c>
      <c r="G1616" t="str">
        <f t="shared" si="126"/>
        <v>02</v>
      </c>
      <c r="H1616" t="str">
        <f t="shared" si="127"/>
        <v>27</v>
      </c>
      <c r="I1616">
        <v>57</v>
      </c>
      <c r="J1616">
        <f t="shared" si="128"/>
        <v>0.95</v>
      </c>
      <c r="K1616" t="s">
        <v>21</v>
      </c>
      <c r="L1616" t="s">
        <v>112</v>
      </c>
      <c r="M1616" t="s">
        <v>34</v>
      </c>
      <c r="N1616" t="b">
        <v>1</v>
      </c>
      <c r="O1616">
        <f>_xlfn.XLOOKUP(B1616,Machine_Info!A:A,Machine_Info!E:E)</f>
        <v>22</v>
      </c>
      <c r="P1616">
        <f t="shared" si="125"/>
        <v>21.05</v>
      </c>
      <c r="Q1616">
        <f t="shared" si="129"/>
        <v>0.9568181818181819</v>
      </c>
    </row>
    <row r="1617" spans="1:17" x14ac:dyDescent="0.2">
      <c r="A1617" t="s">
        <v>1735</v>
      </c>
      <c r="B1617" t="s">
        <v>57</v>
      </c>
      <c r="C1617" t="s">
        <v>58</v>
      </c>
      <c r="D1617" t="s">
        <v>59</v>
      </c>
      <c r="E1617" s="2">
        <v>45349.514918981477</v>
      </c>
      <c r="F1617" s="2">
        <v>45349.583668981482</v>
      </c>
      <c r="G1617" t="str">
        <f t="shared" si="126"/>
        <v>02</v>
      </c>
      <c r="H1617" t="str">
        <f t="shared" si="127"/>
        <v>27</v>
      </c>
      <c r="I1617">
        <v>20</v>
      </c>
      <c r="J1617">
        <f t="shared" si="128"/>
        <v>0.33333333333333331</v>
      </c>
      <c r="K1617" t="s">
        <v>110</v>
      </c>
      <c r="L1617" t="s">
        <v>10155</v>
      </c>
      <c r="M1617" t="s">
        <v>44</v>
      </c>
      <c r="N1617" t="b">
        <v>0</v>
      </c>
      <c r="O1617">
        <f>_xlfn.XLOOKUP(B1617,Machine_Info!A:A,Machine_Info!E:E)</f>
        <v>18</v>
      </c>
      <c r="P1617">
        <f t="shared" si="125"/>
        <v>17.666666666666668</v>
      </c>
      <c r="Q1617">
        <f t="shared" si="129"/>
        <v>0.98148148148148151</v>
      </c>
    </row>
    <row r="1618" spans="1:17" x14ac:dyDescent="0.2">
      <c r="A1618" t="s">
        <v>1736</v>
      </c>
      <c r="B1618" t="s">
        <v>96</v>
      </c>
      <c r="C1618" t="s">
        <v>97</v>
      </c>
      <c r="D1618" t="s">
        <v>27</v>
      </c>
      <c r="E1618" s="2">
        <v>45349.528217592589</v>
      </c>
      <c r="F1618" s="2">
        <v>45349.686550925922</v>
      </c>
      <c r="G1618" t="str">
        <f t="shared" si="126"/>
        <v>02</v>
      </c>
      <c r="H1618" t="str">
        <f t="shared" si="127"/>
        <v>27</v>
      </c>
      <c r="I1618">
        <v>435</v>
      </c>
      <c r="J1618">
        <f t="shared" si="128"/>
        <v>7.25</v>
      </c>
      <c r="K1618" t="s">
        <v>103</v>
      </c>
      <c r="L1618" t="s">
        <v>10155</v>
      </c>
      <c r="M1618" t="s">
        <v>44</v>
      </c>
      <c r="N1618" t="b">
        <v>0</v>
      </c>
      <c r="O1618">
        <f>_xlfn.XLOOKUP(B1618,Machine_Info!A:A,Machine_Info!E:E)</f>
        <v>20</v>
      </c>
      <c r="P1618">
        <f t="shared" si="125"/>
        <v>12.75</v>
      </c>
      <c r="Q1618">
        <f t="shared" si="129"/>
        <v>0.63749999999999996</v>
      </c>
    </row>
    <row r="1619" spans="1:17" x14ac:dyDescent="0.2">
      <c r="A1619" t="s">
        <v>1737</v>
      </c>
      <c r="B1619" t="s">
        <v>99</v>
      </c>
      <c r="C1619" t="s">
        <v>100</v>
      </c>
      <c r="D1619" t="s">
        <v>32</v>
      </c>
      <c r="E1619" s="2">
        <v>45349.553865740738</v>
      </c>
      <c r="F1619" s="2">
        <v>45349.585810185177</v>
      </c>
      <c r="G1619" t="str">
        <f t="shared" si="126"/>
        <v>02</v>
      </c>
      <c r="H1619" t="str">
        <f t="shared" si="127"/>
        <v>27</v>
      </c>
      <c r="I1619">
        <v>112</v>
      </c>
      <c r="J1619">
        <f t="shared" si="128"/>
        <v>1.8666666666666667</v>
      </c>
      <c r="K1619" t="s">
        <v>28</v>
      </c>
      <c r="L1619" t="s">
        <v>33</v>
      </c>
      <c r="M1619" t="s">
        <v>23</v>
      </c>
      <c r="N1619" t="b">
        <v>0</v>
      </c>
      <c r="O1619">
        <f>_xlfn.XLOOKUP(B1619,Machine_Info!A:A,Machine_Info!E:E)</f>
        <v>16</v>
      </c>
      <c r="P1619">
        <f t="shared" si="125"/>
        <v>14.133333333333333</v>
      </c>
      <c r="Q1619">
        <f t="shared" si="129"/>
        <v>0.8833333333333333</v>
      </c>
    </row>
    <row r="1620" spans="1:17" x14ac:dyDescent="0.2">
      <c r="A1620" t="s">
        <v>1738</v>
      </c>
      <c r="B1620" t="s">
        <v>135</v>
      </c>
      <c r="C1620" t="s">
        <v>136</v>
      </c>
      <c r="D1620" t="s">
        <v>32</v>
      </c>
      <c r="E1620" s="2">
        <v>45349.581666666672</v>
      </c>
      <c r="F1620" s="2">
        <v>45349.596944444442</v>
      </c>
      <c r="G1620" t="str">
        <f t="shared" si="126"/>
        <v>02</v>
      </c>
      <c r="H1620" t="str">
        <f t="shared" si="127"/>
        <v>27</v>
      </c>
      <c r="I1620">
        <v>304</v>
      </c>
      <c r="J1620">
        <f t="shared" si="128"/>
        <v>5.0666666666666664</v>
      </c>
      <c r="K1620" t="s">
        <v>54</v>
      </c>
      <c r="L1620" t="s">
        <v>10155</v>
      </c>
      <c r="M1620" t="s">
        <v>44</v>
      </c>
      <c r="N1620" t="b">
        <v>1</v>
      </c>
      <c r="O1620">
        <f>_xlfn.XLOOKUP(B1620,Machine_Info!A:A,Machine_Info!E:E)</f>
        <v>20</v>
      </c>
      <c r="P1620">
        <f t="shared" si="125"/>
        <v>14.933333333333334</v>
      </c>
      <c r="Q1620">
        <f t="shared" si="129"/>
        <v>0.7466666666666667</v>
      </c>
    </row>
    <row r="1621" spans="1:17" x14ac:dyDescent="0.2">
      <c r="A1621" t="s">
        <v>1739</v>
      </c>
      <c r="B1621" t="s">
        <v>66</v>
      </c>
      <c r="C1621" t="s">
        <v>67</v>
      </c>
      <c r="D1621" t="s">
        <v>32</v>
      </c>
      <c r="E1621" s="2">
        <v>45349.583287037043</v>
      </c>
      <c r="F1621" s="2">
        <v>45349.774953703702</v>
      </c>
      <c r="G1621" t="str">
        <f t="shared" si="126"/>
        <v>02</v>
      </c>
      <c r="H1621" t="str">
        <f t="shared" si="127"/>
        <v>27</v>
      </c>
      <c r="I1621">
        <v>107</v>
      </c>
      <c r="J1621">
        <f t="shared" si="128"/>
        <v>1.7833333333333334</v>
      </c>
      <c r="K1621" t="s">
        <v>28</v>
      </c>
      <c r="L1621" t="s">
        <v>33</v>
      </c>
      <c r="M1621" t="s">
        <v>23</v>
      </c>
      <c r="N1621" t="b">
        <v>0</v>
      </c>
      <c r="O1621">
        <f>_xlfn.XLOOKUP(B1621,Machine_Info!A:A,Machine_Info!E:E)</f>
        <v>14</v>
      </c>
      <c r="P1621">
        <f t="shared" si="125"/>
        <v>12.216666666666667</v>
      </c>
      <c r="Q1621">
        <f t="shared" si="129"/>
        <v>0.87261904761904763</v>
      </c>
    </row>
    <row r="1622" spans="1:17" x14ac:dyDescent="0.2">
      <c r="A1622" t="s">
        <v>1740</v>
      </c>
      <c r="B1622" t="s">
        <v>253</v>
      </c>
      <c r="C1622" t="s">
        <v>254</v>
      </c>
      <c r="D1622" t="s">
        <v>59</v>
      </c>
      <c r="E1622" s="2">
        <v>45349.647048611107</v>
      </c>
      <c r="F1622" s="2">
        <v>45349.652604166673</v>
      </c>
      <c r="G1622" t="str">
        <f t="shared" si="126"/>
        <v>02</v>
      </c>
      <c r="H1622" t="str">
        <f t="shared" si="127"/>
        <v>27</v>
      </c>
      <c r="I1622">
        <v>10</v>
      </c>
      <c r="J1622">
        <f t="shared" si="128"/>
        <v>0.16666666666666666</v>
      </c>
      <c r="K1622" t="s">
        <v>38</v>
      </c>
      <c r="L1622" t="s">
        <v>10155</v>
      </c>
      <c r="M1622" t="s">
        <v>44</v>
      </c>
      <c r="N1622" t="b">
        <v>0</v>
      </c>
      <c r="O1622">
        <f>_xlfn.XLOOKUP(B1622,Machine_Info!A:A,Machine_Info!E:E)</f>
        <v>22</v>
      </c>
      <c r="P1622">
        <f t="shared" si="125"/>
        <v>21.833333333333332</v>
      </c>
      <c r="Q1622">
        <f t="shared" si="129"/>
        <v>0.99242424242424232</v>
      </c>
    </row>
    <row r="1623" spans="1:17" x14ac:dyDescent="0.2">
      <c r="A1623" t="s">
        <v>1741</v>
      </c>
      <c r="B1623" t="s">
        <v>152</v>
      </c>
      <c r="C1623" t="s">
        <v>153</v>
      </c>
      <c r="D1623" t="s">
        <v>27</v>
      </c>
      <c r="E1623" s="2">
        <v>45349.660717592589</v>
      </c>
      <c r="F1623" s="2">
        <v>45349.67391203704</v>
      </c>
      <c r="G1623" t="str">
        <f t="shared" si="126"/>
        <v>02</v>
      </c>
      <c r="H1623" t="str">
        <f t="shared" si="127"/>
        <v>27</v>
      </c>
      <c r="I1623">
        <v>193</v>
      </c>
      <c r="J1623">
        <f t="shared" si="128"/>
        <v>3.2166666666666668</v>
      </c>
      <c r="K1623" t="s">
        <v>28</v>
      </c>
      <c r="L1623" t="s">
        <v>112</v>
      </c>
      <c r="M1623" t="s">
        <v>34</v>
      </c>
      <c r="N1623" t="b">
        <v>0</v>
      </c>
      <c r="O1623">
        <f>_xlfn.XLOOKUP(B1623,Machine_Info!A:A,Machine_Info!E:E)</f>
        <v>18</v>
      </c>
      <c r="P1623">
        <f t="shared" si="125"/>
        <v>14.783333333333333</v>
      </c>
      <c r="Q1623">
        <f t="shared" si="129"/>
        <v>0.8212962962962963</v>
      </c>
    </row>
    <row r="1624" spans="1:17" x14ac:dyDescent="0.2">
      <c r="A1624" t="s">
        <v>1742</v>
      </c>
      <c r="B1624" t="s">
        <v>49</v>
      </c>
      <c r="C1624" t="s">
        <v>50</v>
      </c>
      <c r="D1624" t="s">
        <v>20</v>
      </c>
      <c r="E1624" s="2">
        <v>45349.661909722221</v>
      </c>
      <c r="F1624" s="2">
        <v>45349.736215277779</v>
      </c>
      <c r="G1624" t="str">
        <f t="shared" si="126"/>
        <v>02</v>
      </c>
      <c r="H1624" t="str">
        <f t="shared" si="127"/>
        <v>27</v>
      </c>
      <c r="I1624">
        <v>1040</v>
      </c>
      <c r="J1624">
        <f t="shared" si="128"/>
        <v>17.333333333333332</v>
      </c>
      <c r="K1624" t="s">
        <v>42</v>
      </c>
      <c r="L1624" t="s">
        <v>33</v>
      </c>
      <c r="M1624" t="s">
        <v>23</v>
      </c>
      <c r="N1624" t="b">
        <v>0</v>
      </c>
      <c r="O1624">
        <f>_xlfn.XLOOKUP(B1624,Machine_Info!A:A,Machine_Info!E:E)</f>
        <v>22</v>
      </c>
      <c r="P1624">
        <f t="shared" si="125"/>
        <v>4.6666666666666679</v>
      </c>
      <c r="Q1624">
        <f t="shared" si="129"/>
        <v>0.21212121212121218</v>
      </c>
    </row>
    <row r="1625" spans="1:17" x14ac:dyDescent="0.2">
      <c r="A1625" t="s">
        <v>1743</v>
      </c>
      <c r="B1625" t="s">
        <v>152</v>
      </c>
      <c r="C1625" t="s">
        <v>153</v>
      </c>
      <c r="D1625" t="s">
        <v>27</v>
      </c>
      <c r="E1625" s="2">
        <v>45349.711608796293</v>
      </c>
      <c r="F1625" s="2">
        <v>45349.755358796298</v>
      </c>
      <c r="G1625" t="str">
        <f t="shared" si="126"/>
        <v>02</v>
      </c>
      <c r="H1625" t="str">
        <f t="shared" si="127"/>
        <v>27</v>
      </c>
      <c r="I1625">
        <v>143</v>
      </c>
      <c r="J1625">
        <f t="shared" si="128"/>
        <v>2.3833333333333333</v>
      </c>
      <c r="K1625" t="s">
        <v>54</v>
      </c>
      <c r="L1625" t="s">
        <v>33</v>
      </c>
      <c r="M1625" t="s">
        <v>23</v>
      </c>
      <c r="N1625" t="b">
        <v>1</v>
      </c>
      <c r="O1625">
        <f>_xlfn.XLOOKUP(B1625,Machine_Info!A:A,Machine_Info!E:E)</f>
        <v>18</v>
      </c>
      <c r="P1625">
        <f t="shared" si="125"/>
        <v>15.616666666666667</v>
      </c>
      <c r="Q1625">
        <f t="shared" si="129"/>
        <v>0.86759259259259258</v>
      </c>
    </row>
    <row r="1626" spans="1:17" x14ac:dyDescent="0.2">
      <c r="A1626" t="s">
        <v>1744</v>
      </c>
      <c r="B1626" t="s">
        <v>57</v>
      </c>
      <c r="C1626" t="s">
        <v>58</v>
      </c>
      <c r="D1626" t="s">
        <v>59</v>
      </c>
      <c r="E1626" s="2">
        <v>45349.71429398148</v>
      </c>
      <c r="F1626" s="2">
        <v>45349.725405092591</v>
      </c>
      <c r="G1626" t="str">
        <f t="shared" si="126"/>
        <v>02</v>
      </c>
      <c r="H1626" t="str">
        <f t="shared" si="127"/>
        <v>27</v>
      </c>
      <c r="I1626">
        <v>23</v>
      </c>
      <c r="J1626">
        <f t="shared" si="128"/>
        <v>0.38333333333333336</v>
      </c>
      <c r="K1626" t="s">
        <v>28</v>
      </c>
      <c r="L1626" t="s">
        <v>33</v>
      </c>
      <c r="M1626" t="s">
        <v>23</v>
      </c>
      <c r="N1626" t="b">
        <v>0</v>
      </c>
      <c r="O1626">
        <f>_xlfn.XLOOKUP(B1626,Machine_Info!A:A,Machine_Info!E:E)</f>
        <v>18</v>
      </c>
      <c r="P1626">
        <f t="shared" si="125"/>
        <v>17.616666666666667</v>
      </c>
      <c r="Q1626">
        <f t="shared" si="129"/>
        <v>0.97870370370370374</v>
      </c>
    </row>
    <row r="1627" spans="1:17" x14ac:dyDescent="0.2">
      <c r="A1627" t="s">
        <v>1745</v>
      </c>
      <c r="B1627" t="s">
        <v>202</v>
      </c>
      <c r="C1627" t="s">
        <v>203</v>
      </c>
      <c r="D1627" t="s">
        <v>32</v>
      </c>
      <c r="E1627" s="2">
        <v>45349.74726851852</v>
      </c>
      <c r="F1627" s="2">
        <v>45349.753518518519</v>
      </c>
      <c r="G1627" t="str">
        <f t="shared" si="126"/>
        <v>02</v>
      </c>
      <c r="H1627" t="str">
        <f t="shared" si="127"/>
        <v>27</v>
      </c>
      <c r="I1627">
        <v>157</v>
      </c>
      <c r="J1627">
        <f t="shared" si="128"/>
        <v>2.6166666666666667</v>
      </c>
      <c r="K1627" t="s">
        <v>103</v>
      </c>
      <c r="L1627" t="s">
        <v>112</v>
      </c>
      <c r="M1627" t="s">
        <v>34</v>
      </c>
      <c r="N1627" t="b">
        <v>0</v>
      </c>
      <c r="O1627">
        <f>_xlfn.XLOOKUP(B1627,Machine_Info!A:A,Machine_Info!E:E)</f>
        <v>22</v>
      </c>
      <c r="P1627">
        <f t="shared" si="125"/>
        <v>19.383333333333333</v>
      </c>
      <c r="Q1627">
        <f t="shared" si="129"/>
        <v>0.88106060606060599</v>
      </c>
    </row>
    <row r="1628" spans="1:17" x14ac:dyDescent="0.2">
      <c r="A1628" t="s">
        <v>1746</v>
      </c>
      <c r="B1628" t="s">
        <v>125</v>
      </c>
      <c r="C1628" t="s">
        <v>126</v>
      </c>
      <c r="D1628" t="s">
        <v>20</v>
      </c>
      <c r="E1628" s="2">
        <v>45349.763402777768</v>
      </c>
      <c r="F1628" s="2">
        <v>45349.930069444446</v>
      </c>
      <c r="G1628" t="str">
        <f t="shared" si="126"/>
        <v>02</v>
      </c>
      <c r="H1628" t="str">
        <f t="shared" si="127"/>
        <v>27</v>
      </c>
      <c r="I1628">
        <v>385</v>
      </c>
      <c r="J1628">
        <f t="shared" si="128"/>
        <v>6.416666666666667</v>
      </c>
      <c r="K1628" t="s">
        <v>103</v>
      </c>
      <c r="L1628" t="s">
        <v>10155</v>
      </c>
      <c r="M1628" t="s">
        <v>44</v>
      </c>
      <c r="N1628" t="b">
        <v>0</v>
      </c>
      <c r="O1628">
        <f>_xlfn.XLOOKUP(B1628,Machine_Info!A:A,Machine_Info!E:E)</f>
        <v>18</v>
      </c>
      <c r="P1628">
        <f t="shared" si="125"/>
        <v>11.583333333333332</v>
      </c>
      <c r="Q1628">
        <f t="shared" si="129"/>
        <v>0.64351851851851849</v>
      </c>
    </row>
    <row r="1629" spans="1:17" x14ac:dyDescent="0.2">
      <c r="A1629" t="s">
        <v>1747</v>
      </c>
      <c r="B1629" t="s">
        <v>63</v>
      </c>
      <c r="C1629" t="s">
        <v>64</v>
      </c>
      <c r="D1629" t="s">
        <v>32</v>
      </c>
      <c r="E1629" s="2">
        <v>45349.791655092587</v>
      </c>
      <c r="F1629" s="2">
        <v>45349.820821759262</v>
      </c>
      <c r="G1629" t="str">
        <f t="shared" si="126"/>
        <v>02</v>
      </c>
      <c r="H1629" t="str">
        <f t="shared" si="127"/>
        <v>27</v>
      </c>
      <c r="I1629">
        <v>134</v>
      </c>
      <c r="J1629">
        <f t="shared" si="128"/>
        <v>2.2333333333333334</v>
      </c>
      <c r="K1629" t="s">
        <v>150</v>
      </c>
      <c r="L1629" t="s">
        <v>33</v>
      </c>
      <c r="M1629" t="s">
        <v>23</v>
      </c>
      <c r="N1629" t="b">
        <v>0</v>
      </c>
      <c r="O1629">
        <f>_xlfn.XLOOKUP(B1629,Machine_Info!A:A,Machine_Info!E:E)</f>
        <v>20</v>
      </c>
      <c r="P1629">
        <f t="shared" si="125"/>
        <v>17.766666666666666</v>
      </c>
      <c r="Q1629">
        <f t="shared" si="129"/>
        <v>0.88833333333333331</v>
      </c>
    </row>
    <row r="1630" spans="1:17" x14ac:dyDescent="0.2">
      <c r="A1630" t="s">
        <v>1748</v>
      </c>
      <c r="B1630" t="s">
        <v>81</v>
      </c>
      <c r="C1630" t="s">
        <v>82</v>
      </c>
      <c r="D1630" t="s">
        <v>20</v>
      </c>
      <c r="E1630" s="2">
        <v>45349.807604166657</v>
      </c>
      <c r="F1630" s="2">
        <v>45350.017326388886</v>
      </c>
      <c r="G1630" t="str">
        <f t="shared" si="126"/>
        <v>02</v>
      </c>
      <c r="H1630" t="str">
        <f t="shared" si="127"/>
        <v>27</v>
      </c>
      <c r="I1630">
        <v>274</v>
      </c>
      <c r="J1630">
        <f t="shared" si="128"/>
        <v>4.5666666666666664</v>
      </c>
      <c r="K1630" t="s">
        <v>42</v>
      </c>
      <c r="L1630" t="s">
        <v>10155</v>
      </c>
      <c r="M1630" t="s">
        <v>44</v>
      </c>
      <c r="N1630" t="b">
        <v>0</v>
      </c>
      <c r="O1630">
        <f>_xlfn.XLOOKUP(B1630,Machine_Info!A:A,Machine_Info!E:E)</f>
        <v>14</v>
      </c>
      <c r="P1630">
        <f t="shared" si="125"/>
        <v>9.4333333333333336</v>
      </c>
      <c r="Q1630">
        <f t="shared" si="129"/>
        <v>0.67380952380952386</v>
      </c>
    </row>
    <row r="1631" spans="1:17" x14ac:dyDescent="0.2">
      <c r="A1631" t="s">
        <v>1749</v>
      </c>
      <c r="B1631" t="s">
        <v>263</v>
      </c>
      <c r="C1631" t="s">
        <v>264</v>
      </c>
      <c r="D1631" t="s">
        <v>27</v>
      </c>
      <c r="E1631" s="2">
        <v>45349.886828703697</v>
      </c>
      <c r="F1631" s="2">
        <v>45349.93613425926</v>
      </c>
      <c r="G1631" t="str">
        <f t="shared" si="126"/>
        <v>02</v>
      </c>
      <c r="H1631" t="str">
        <f t="shared" si="127"/>
        <v>27</v>
      </c>
      <c r="I1631">
        <v>324</v>
      </c>
      <c r="J1631">
        <f t="shared" si="128"/>
        <v>5.4</v>
      </c>
      <c r="K1631" t="s">
        <v>46</v>
      </c>
      <c r="L1631" t="s">
        <v>10155</v>
      </c>
      <c r="M1631" t="s">
        <v>44</v>
      </c>
      <c r="N1631" t="b">
        <v>0</v>
      </c>
      <c r="O1631">
        <f>_xlfn.XLOOKUP(B1631,Machine_Info!A:A,Machine_Info!E:E)</f>
        <v>22</v>
      </c>
      <c r="P1631">
        <f t="shared" si="125"/>
        <v>16.600000000000001</v>
      </c>
      <c r="Q1631">
        <f t="shared" si="129"/>
        <v>0.75454545454545463</v>
      </c>
    </row>
    <row r="1632" spans="1:17" x14ac:dyDescent="0.2">
      <c r="A1632" t="s">
        <v>1750</v>
      </c>
      <c r="B1632" t="s">
        <v>30</v>
      </c>
      <c r="C1632" t="s">
        <v>31</v>
      </c>
      <c r="D1632" t="s">
        <v>32</v>
      </c>
      <c r="E1632" s="2">
        <v>45349.930324074077</v>
      </c>
      <c r="F1632" s="2">
        <v>45349.953935185193</v>
      </c>
      <c r="G1632" t="str">
        <f t="shared" si="126"/>
        <v>02</v>
      </c>
      <c r="H1632" t="str">
        <f t="shared" si="127"/>
        <v>27</v>
      </c>
      <c r="I1632">
        <v>97</v>
      </c>
      <c r="J1632">
        <f t="shared" si="128"/>
        <v>1.6166666666666667</v>
      </c>
      <c r="K1632" t="s">
        <v>28</v>
      </c>
      <c r="L1632" t="s">
        <v>112</v>
      </c>
      <c r="M1632" t="s">
        <v>34</v>
      </c>
      <c r="N1632" t="b">
        <v>0</v>
      </c>
      <c r="O1632">
        <f>_xlfn.XLOOKUP(B1632,Machine_Info!A:A,Machine_Info!E:E)</f>
        <v>22</v>
      </c>
      <c r="P1632">
        <f t="shared" si="125"/>
        <v>20.383333333333333</v>
      </c>
      <c r="Q1632">
        <f t="shared" si="129"/>
        <v>0.92651515151515151</v>
      </c>
    </row>
    <row r="1633" spans="1:17" x14ac:dyDescent="0.2">
      <c r="A1633" t="s">
        <v>1751</v>
      </c>
      <c r="B1633" t="s">
        <v>63</v>
      </c>
      <c r="C1633" t="s">
        <v>64</v>
      </c>
      <c r="D1633" t="s">
        <v>32</v>
      </c>
      <c r="E1633" s="2">
        <v>45349.936203703714</v>
      </c>
      <c r="F1633" s="2">
        <v>45349.975787037038</v>
      </c>
      <c r="G1633" t="str">
        <f t="shared" si="126"/>
        <v>02</v>
      </c>
      <c r="H1633" t="str">
        <f t="shared" si="127"/>
        <v>27</v>
      </c>
      <c r="I1633">
        <v>119</v>
      </c>
      <c r="J1633">
        <f t="shared" si="128"/>
        <v>1.9833333333333334</v>
      </c>
      <c r="K1633" t="s">
        <v>38</v>
      </c>
      <c r="L1633" t="s">
        <v>10155</v>
      </c>
      <c r="M1633" t="s">
        <v>44</v>
      </c>
      <c r="N1633" t="b">
        <v>0</v>
      </c>
      <c r="O1633">
        <f>_xlfn.XLOOKUP(B1633,Machine_Info!A:A,Machine_Info!E:E)</f>
        <v>20</v>
      </c>
      <c r="P1633">
        <f t="shared" si="125"/>
        <v>18.016666666666666</v>
      </c>
      <c r="Q1633">
        <f t="shared" si="129"/>
        <v>0.90083333333333326</v>
      </c>
    </row>
    <row r="1634" spans="1:17" x14ac:dyDescent="0.2">
      <c r="A1634" t="s">
        <v>1752</v>
      </c>
      <c r="B1634" t="s">
        <v>52</v>
      </c>
      <c r="C1634" t="s">
        <v>53</v>
      </c>
      <c r="D1634" t="s">
        <v>27</v>
      </c>
      <c r="E1634" s="2">
        <v>45349.96702546296</v>
      </c>
      <c r="F1634" s="2">
        <v>45349.984386574077</v>
      </c>
      <c r="G1634" t="str">
        <f t="shared" si="126"/>
        <v>02</v>
      </c>
      <c r="H1634" t="str">
        <f t="shared" si="127"/>
        <v>27</v>
      </c>
      <c r="I1634">
        <v>35</v>
      </c>
      <c r="J1634">
        <f t="shared" si="128"/>
        <v>0.58333333333333337</v>
      </c>
      <c r="K1634" t="s">
        <v>54</v>
      </c>
      <c r="L1634" t="s">
        <v>10155</v>
      </c>
      <c r="M1634" t="s">
        <v>44</v>
      </c>
      <c r="N1634" t="b">
        <v>1</v>
      </c>
      <c r="O1634">
        <f>_xlfn.XLOOKUP(B1634,Machine_Info!A:A,Machine_Info!E:E)</f>
        <v>16</v>
      </c>
      <c r="P1634">
        <f t="shared" si="125"/>
        <v>15.416666666666666</v>
      </c>
      <c r="Q1634">
        <f t="shared" si="129"/>
        <v>0.96354166666666663</v>
      </c>
    </row>
    <row r="1635" spans="1:17" x14ac:dyDescent="0.2">
      <c r="A1635" t="s">
        <v>1753</v>
      </c>
      <c r="B1635" t="s">
        <v>36</v>
      </c>
      <c r="C1635" t="s">
        <v>37</v>
      </c>
      <c r="D1635" t="s">
        <v>20</v>
      </c>
      <c r="E1635" s="2">
        <v>45350.078449074077</v>
      </c>
      <c r="F1635" s="2">
        <v>45350.212476851862</v>
      </c>
      <c r="G1635" t="str">
        <f t="shared" si="126"/>
        <v>02</v>
      </c>
      <c r="H1635" t="str">
        <f t="shared" si="127"/>
        <v>28</v>
      </c>
      <c r="I1635">
        <v>887</v>
      </c>
      <c r="J1635">
        <f t="shared" si="128"/>
        <v>14.783333333333333</v>
      </c>
      <c r="K1635" t="s">
        <v>28</v>
      </c>
      <c r="L1635" t="s">
        <v>10155</v>
      </c>
      <c r="M1635" t="s">
        <v>44</v>
      </c>
      <c r="N1635" t="b">
        <v>0</v>
      </c>
      <c r="O1635">
        <f>_xlfn.XLOOKUP(B1635,Machine_Info!A:A,Machine_Info!E:E)</f>
        <v>18</v>
      </c>
      <c r="P1635">
        <f t="shared" si="125"/>
        <v>3.2166666666666668</v>
      </c>
      <c r="Q1635">
        <f t="shared" si="129"/>
        <v>0.1787037037037037</v>
      </c>
    </row>
    <row r="1636" spans="1:17" x14ac:dyDescent="0.2">
      <c r="A1636" t="s">
        <v>1754</v>
      </c>
      <c r="B1636" t="s">
        <v>92</v>
      </c>
      <c r="C1636" t="s">
        <v>93</v>
      </c>
      <c r="D1636" t="s">
        <v>59</v>
      </c>
      <c r="E1636" s="2">
        <v>45350.087222222217</v>
      </c>
      <c r="F1636" s="2">
        <v>45350.183749999997</v>
      </c>
      <c r="G1636" t="str">
        <f t="shared" si="126"/>
        <v>02</v>
      </c>
      <c r="H1636" t="str">
        <f t="shared" si="127"/>
        <v>28</v>
      </c>
      <c r="I1636">
        <v>474</v>
      </c>
      <c r="J1636">
        <f t="shared" si="128"/>
        <v>7.9</v>
      </c>
      <c r="K1636" t="s">
        <v>28</v>
      </c>
      <c r="L1636" t="s">
        <v>33</v>
      </c>
      <c r="M1636" t="s">
        <v>23</v>
      </c>
      <c r="N1636" t="b">
        <v>0</v>
      </c>
      <c r="O1636">
        <f>_xlfn.XLOOKUP(B1636,Machine_Info!A:A,Machine_Info!E:E)</f>
        <v>20</v>
      </c>
      <c r="P1636">
        <f t="shared" si="125"/>
        <v>12.1</v>
      </c>
      <c r="Q1636">
        <f t="shared" si="129"/>
        <v>0.60499999999999998</v>
      </c>
    </row>
    <row r="1637" spans="1:17" x14ac:dyDescent="0.2">
      <c r="A1637" t="s">
        <v>1755</v>
      </c>
      <c r="B1637" t="s">
        <v>160</v>
      </c>
      <c r="C1637" t="s">
        <v>161</v>
      </c>
      <c r="D1637" t="s">
        <v>32</v>
      </c>
      <c r="E1637" s="2">
        <v>45350.132719907408</v>
      </c>
      <c r="F1637" s="2">
        <v>45350.143136574072</v>
      </c>
      <c r="G1637" t="str">
        <f t="shared" si="126"/>
        <v>02</v>
      </c>
      <c r="H1637" t="str">
        <f t="shared" si="127"/>
        <v>28</v>
      </c>
      <c r="I1637">
        <v>386</v>
      </c>
      <c r="J1637">
        <f t="shared" si="128"/>
        <v>6.4333333333333336</v>
      </c>
      <c r="K1637" t="s">
        <v>54</v>
      </c>
      <c r="L1637" t="s">
        <v>33</v>
      </c>
      <c r="M1637" t="s">
        <v>23</v>
      </c>
      <c r="N1637" t="b">
        <v>1</v>
      </c>
      <c r="O1637">
        <f>_xlfn.XLOOKUP(B1637,Machine_Info!A:A,Machine_Info!E:E)</f>
        <v>20</v>
      </c>
      <c r="P1637">
        <f t="shared" si="125"/>
        <v>13.566666666666666</v>
      </c>
      <c r="Q1637">
        <f t="shared" si="129"/>
        <v>0.67833333333333334</v>
      </c>
    </row>
    <row r="1638" spans="1:17" x14ac:dyDescent="0.2">
      <c r="A1638" t="s">
        <v>1756</v>
      </c>
      <c r="B1638" t="s">
        <v>66</v>
      </c>
      <c r="C1638" t="s">
        <v>67</v>
      </c>
      <c r="D1638" t="s">
        <v>32</v>
      </c>
      <c r="E1638" s="2">
        <v>45350.308067129627</v>
      </c>
      <c r="F1638" s="2">
        <v>45350.383761574078</v>
      </c>
      <c r="G1638" t="str">
        <f t="shared" si="126"/>
        <v>02</v>
      </c>
      <c r="H1638" t="str">
        <f t="shared" si="127"/>
        <v>28</v>
      </c>
      <c r="I1638">
        <v>279</v>
      </c>
      <c r="J1638">
        <f t="shared" si="128"/>
        <v>4.6500000000000004</v>
      </c>
      <c r="K1638" t="s">
        <v>38</v>
      </c>
      <c r="L1638" t="s">
        <v>112</v>
      </c>
      <c r="M1638" t="s">
        <v>34</v>
      </c>
      <c r="N1638" t="b">
        <v>0</v>
      </c>
      <c r="O1638">
        <f>_xlfn.XLOOKUP(B1638,Machine_Info!A:A,Machine_Info!E:E)</f>
        <v>14</v>
      </c>
      <c r="P1638">
        <f t="shared" si="125"/>
        <v>9.35</v>
      </c>
      <c r="Q1638">
        <f t="shared" si="129"/>
        <v>0.66785714285714282</v>
      </c>
    </row>
    <row r="1639" spans="1:17" x14ac:dyDescent="0.2">
      <c r="A1639" t="s">
        <v>1757</v>
      </c>
      <c r="B1639" t="s">
        <v>66</v>
      </c>
      <c r="C1639" t="s">
        <v>67</v>
      </c>
      <c r="D1639" t="s">
        <v>32</v>
      </c>
      <c r="E1639" s="2">
        <v>45350.337361111109</v>
      </c>
      <c r="F1639" s="2">
        <v>45350.377638888887</v>
      </c>
      <c r="G1639" t="str">
        <f t="shared" si="126"/>
        <v>02</v>
      </c>
      <c r="H1639" t="str">
        <f t="shared" si="127"/>
        <v>28</v>
      </c>
      <c r="I1639">
        <v>95</v>
      </c>
      <c r="J1639">
        <f t="shared" si="128"/>
        <v>1.5833333333333333</v>
      </c>
      <c r="K1639" t="s">
        <v>46</v>
      </c>
      <c r="L1639" t="s">
        <v>10155</v>
      </c>
      <c r="M1639" t="s">
        <v>44</v>
      </c>
      <c r="N1639" t="b">
        <v>0</v>
      </c>
      <c r="O1639">
        <f>_xlfn.XLOOKUP(B1639,Machine_Info!A:A,Machine_Info!E:E)</f>
        <v>14</v>
      </c>
      <c r="P1639">
        <f t="shared" si="125"/>
        <v>12.416666666666666</v>
      </c>
      <c r="Q1639">
        <f t="shared" si="129"/>
        <v>0.88690476190476186</v>
      </c>
    </row>
    <row r="1640" spans="1:17" x14ac:dyDescent="0.2">
      <c r="A1640" t="s">
        <v>1758</v>
      </c>
      <c r="B1640" t="s">
        <v>52</v>
      </c>
      <c r="C1640" t="s">
        <v>53</v>
      </c>
      <c r="D1640" t="s">
        <v>27</v>
      </c>
      <c r="E1640" s="2">
        <v>45350.356527777767</v>
      </c>
      <c r="F1640" s="2">
        <v>45350.366249999999</v>
      </c>
      <c r="G1640" t="str">
        <f t="shared" si="126"/>
        <v>02</v>
      </c>
      <c r="H1640" t="str">
        <f t="shared" si="127"/>
        <v>28</v>
      </c>
      <c r="I1640">
        <v>63</v>
      </c>
      <c r="J1640">
        <f t="shared" si="128"/>
        <v>1.05</v>
      </c>
      <c r="K1640" t="s">
        <v>28</v>
      </c>
      <c r="L1640" t="s">
        <v>112</v>
      </c>
      <c r="M1640" t="s">
        <v>34</v>
      </c>
      <c r="N1640" t="b">
        <v>0</v>
      </c>
      <c r="O1640">
        <f>_xlfn.XLOOKUP(B1640,Machine_Info!A:A,Machine_Info!E:E)</f>
        <v>16</v>
      </c>
      <c r="P1640">
        <f t="shared" si="125"/>
        <v>14.95</v>
      </c>
      <c r="Q1640">
        <f t="shared" si="129"/>
        <v>0.93437499999999996</v>
      </c>
    </row>
    <row r="1641" spans="1:17" x14ac:dyDescent="0.2">
      <c r="A1641" t="s">
        <v>1759</v>
      </c>
      <c r="B1641" t="s">
        <v>167</v>
      </c>
      <c r="C1641" t="s">
        <v>168</v>
      </c>
      <c r="D1641" t="s">
        <v>59</v>
      </c>
      <c r="E1641" s="2">
        <v>45350.418182870373</v>
      </c>
      <c r="F1641" s="2">
        <v>45350.545960648153</v>
      </c>
      <c r="G1641" t="str">
        <f t="shared" si="126"/>
        <v>02</v>
      </c>
      <c r="H1641" t="str">
        <f t="shared" si="127"/>
        <v>28</v>
      </c>
      <c r="I1641">
        <v>231</v>
      </c>
      <c r="J1641">
        <f t="shared" si="128"/>
        <v>3.85</v>
      </c>
      <c r="K1641" t="s">
        <v>28</v>
      </c>
      <c r="L1641" t="s">
        <v>112</v>
      </c>
      <c r="M1641" t="s">
        <v>34</v>
      </c>
      <c r="N1641" t="b">
        <v>0</v>
      </c>
      <c r="O1641">
        <f>_xlfn.XLOOKUP(B1641,Machine_Info!A:A,Machine_Info!E:E)</f>
        <v>14</v>
      </c>
      <c r="P1641">
        <f t="shared" si="125"/>
        <v>10.15</v>
      </c>
      <c r="Q1641">
        <f t="shared" si="129"/>
        <v>0.72499999999999998</v>
      </c>
    </row>
    <row r="1642" spans="1:17" x14ac:dyDescent="0.2">
      <c r="A1642" t="s">
        <v>1760</v>
      </c>
      <c r="B1642" t="s">
        <v>49</v>
      </c>
      <c r="C1642" t="s">
        <v>50</v>
      </c>
      <c r="D1642" t="s">
        <v>20</v>
      </c>
      <c r="E1642" s="2">
        <v>45350.440150462957</v>
      </c>
      <c r="F1642" s="2">
        <v>45350.624178240738</v>
      </c>
      <c r="G1642" t="str">
        <f t="shared" si="126"/>
        <v>02</v>
      </c>
      <c r="H1642" t="str">
        <f t="shared" si="127"/>
        <v>28</v>
      </c>
      <c r="I1642">
        <v>929</v>
      </c>
      <c r="J1642">
        <f t="shared" si="128"/>
        <v>15.483333333333333</v>
      </c>
      <c r="K1642" t="s">
        <v>76</v>
      </c>
      <c r="L1642" t="s">
        <v>10155</v>
      </c>
      <c r="M1642" t="s">
        <v>44</v>
      </c>
      <c r="N1642" t="b">
        <v>0</v>
      </c>
      <c r="O1642">
        <f>_xlfn.XLOOKUP(B1642,Machine_Info!A:A,Machine_Info!E:E)</f>
        <v>22</v>
      </c>
      <c r="P1642">
        <f t="shared" si="125"/>
        <v>6.5166666666666675</v>
      </c>
      <c r="Q1642">
        <f t="shared" si="129"/>
        <v>0.29621212121212126</v>
      </c>
    </row>
    <row r="1643" spans="1:17" x14ac:dyDescent="0.2">
      <c r="A1643" t="s">
        <v>1761</v>
      </c>
      <c r="B1643" t="s">
        <v>57</v>
      </c>
      <c r="C1643" t="s">
        <v>58</v>
      </c>
      <c r="D1643" t="s">
        <v>59</v>
      </c>
      <c r="E1643" s="2">
        <v>45350.478148148148</v>
      </c>
      <c r="F1643" s="2">
        <v>45350.519120370373</v>
      </c>
      <c r="G1643" t="str">
        <f t="shared" si="126"/>
        <v>02</v>
      </c>
      <c r="H1643" t="str">
        <f t="shared" si="127"/>
        <v>28</v>
      </c>
      <c r="I1643">
        <v>22</v>
      </c>
      <c r="J1643">
        <f t="shared" si="128"/>
        <v>0.36666666666666664</v>
      </c>
      <c r="K1643" t="s">
        <v>28</v>
      </c>
      <c r="L1643" t="s">
        <v>10155</v>
      </c>
      <c r="M1643" t="s">
        <v>44</v>
      </c>
      <c r="N1643" t="b">
        <v>0</v>
      </c>
      <c r="O1643">
        <f>_xlfn.XLOOKUP(B1643,Machine_Info!A:A,Machine_Info!E:E)</f>
        <v>18</v>
      </c>
      <c r="P1643">
        <f t="shared" si="125"/>
        <v>17.633333333333333</v>
      </c>
      <c r="Q1643">
        <f t="shared" si="129"/>
        <v>0.97962962962962963</v>
      </c>
    </row>
    <row r="1644" spans="1:17" x14ac:dyDescent="0.2">
      <c r="A1644" t="s">
        <v>1762</v>
      </c>
      <c r="B1644" t="s">
        <v>52</v>
      </c>
      <c r="C1644" t="s">
        <v>53</v>
      </c>
      <c r="D1644" t="s">
        <v>27</v>
      </c>
      <c r="E1644" s="2">
        <v>45350.505868055552</v>
      </c>
      <c r="F1644" s="2">
        <v>45350.536423611113</v>
      </c>
      <c r="G1644" t="str">
        <f t="shared" si="126"/>
        <v>02</v>
      </c>
      <c r="H1644" t="str">
        <f t="shared" si="127"/>
        <v>28</v>
      </c>
      <c r="I1644">
        <v>61</v>
      </c>
      <c r="J1644">
        <f t="shared" si="128"/>
        <v>1.0166666666666666</v>
      </c>
      <c r="K1644" t="s">
        <v>28</v>
      </c>
      <c r="L1644" t="s">
        <v>112</v>
      </c>
      <c r="M1644" t="s">
        <v>34</v>
      </c>
      <c r="N1644" t="b">
        <v>0</v>
      </c>
      <c r="O1644">
        <f>_xlfn.XLOOKUP(B1644,Machine_Info!A:A,Machine_Info!E:E)</f>
        <v>16</v>
      </c>
      <c r="P1644">
        <f t="shared" si="125"/>
        <v>14.983333333333334</v>
      </c>
      <c r="Q1644">
        <f t="shared" si="129"/>
        <v>0.93645833333333339</v>
      </c>
    </row>
    <row r="1645" spans="1:17" x14ac:dyDescent="0.2">
      <c r="A1645" t="s">
        <v>1763</v>
      </c>
      <c r="B1645" t="s">
        <v>30</v>
      </c>
      <c r="C1645" t="s">
        <v>31</v>
      </c>
      <c r="D1645" t="s">
        <v>32</v>
      </c>
      <c r="E1645" s="2">
        <v>45350.540312500001</v>
      </c>
      <c r="F1645" s="2">
        <v>45350.763923611114</v>
      </c>
      <c r="G1645" t="str">
        <f t="shared" si="126"/>
        <v>02</v>
      </c>
      <c r="H1645" t="str">
        <f t="shared" si="127"/>
        <v>28</v>
      </c>
      <c r="I1645">
        <v>83</v>
      </c>
      <c r="J1645">
        <f t="shared" si="128"/>
        <v>1.3833333333333333</v>
      </c>
      <c r="K1645" t="s">
        <v>28</v>
      </c>
      <c r="L1645" t="s">
        <v>112</v>
      </c>
      <c r="M1645" t="s">
        <v>34</v>
      </c>
      <c r="N1645" t="b">
        <v>0</v>
      </c>
      <c r="O1645">
        <f>_xlfn.XLOOKUP(B1645,Machine_Info!A:A,Machine_Info!E:E)</f>
        <v>22</v>
      </c>
      <c r="P1645">
        <f t="shared" si="125"/>
        <v>20.616666666666667</v>
      </c>
      <c r="Q1645">
        <f t="shared" si="129"/>
        <v>0.93712121212121213</v>
      </c>
    </row>
    <row r="1646" spans="1:17" x14ac:dyDescent="0.2">
      <c r="A1646" t="s">
        <v>1764</v>
      </c>
      <c r="B1646" t="s">
        <v>66</v>
      </c>
      <c r="C1646" t="s">
        <v>67</v>
      </c>
      <c r="D1646" t="s">
        <v>32</v>
      </c>
      <c r="E1646" s="2">
        <v>45350.550243055557</v>
      </c>
      <c r="F1646" s="2">
        <v>45350.580104166656</v>
      </c>
      <c r="G1646" t="str">
        <f t="shared" si="126"/>
        <v>02</v>
      </c>
      <c r="H1646" t="str">
        <f t="shared" si="127"/>
        <v>28</v>
      </c>
      <c r="I1646">
        <v>169</v>
      </c>
      <c r="J1646">
        <f t="shared" si="128"/>
        <v>2.8166666666666669</v>
      </c>
      <c r="K1646" t="s">
        <v>150</v>
      </c>
      <c r="L1646" t="s">
        <v>112</v>
      </c>
      <c r="M1646" t="s">
        <v>34</v>
      </c>
      <c r="N1646" t="b">
        <v>0</v>
      </c>
      <c r="O1646">
        <f>_xlfn.XLOOKUP(B1646,Machine_Info!A:A,Machine_Info!E:E)</f>
        <v>14</v>
      </c>
      <c r="P1646">
        <f t="shared" si="125"/>
        <v>11.183333333333334</v>
      </c>
      <c r="Q1646">
        <f t="shared" si="129"/>
        <v>0.79880952380952386</v>
      </c>
    </row>
    <row r="1647" spans="1:17" x14ac:dyDescent="0.2">
      <c r="A1647" t="s">
        <v>1765</v>
      </c>
      <c r="B1647" t="s">
        <v>89</v>
      </c>
      <c r="C1647" t="s">
        <v>90</v>
      </c>
      <c r="D1647" t="s">
        <v>32</v>
      </c>
      <c r="E1647" s="2">
        <v>45350.560787037037</v>
      </c>
      <c r="F1647" s="2">
        <v>45350.59134259259</v>
      </c>
      <c r="G1647" t="str">
        <f t="shared" si="126"/>
        <v>02</v>
      </c>
      <c r="H1647" t="str">
        <f t="shared" si="127"/>
        <v>28</v>
      </c>
      <c r="I1647">
        <v>173</v>
      </c>
      <c r="J1647">
        <f t="shared" si="128"/>
        <v>2.8833333333333333</v>
      </c>
      <c r="K1647" t="s">
        <v>21</v>
      </c>
      <c r="L1647" t="s">
        <v>33</v>
      </c>
      <c r="M1647" t="s">
        <v>23</v>
      </c>
      <c r="N1647" t="b">
        <v>1</v>
      </c>
      <c r="O1647">
        <f>_xlfn.XLOOKUP(B1647,Machine_Info!A:A,Machine_Info!E:E)</f>
        <v>14</v>
      </c>
      <c r="P1647">
        <f t="shared" si="125"/>
        <v>11.116666666666667</v>
      </c>
      <c r="Q1647">
        <f t="shared" si="129"/>
        <v>0.79404761904761911</v>
      </c>
    </row>
    <row r="1648" spans="1:17" x14ac:dyDescent="0.2">
      <c r="A1648" t="s">
        <v>1766</v>
      </c>
      <c r="B1648" t="s">
        <v>142</v>
      </c>
      <c r="C1648" t="s">
        <v>143</v>
      </c>
      <c r="D1648" t="s">
        <v>27</v>
      </c>
      <c r="E1648" s="2">
        <v>45350.566446759258</v>
      </c>
      <c r="F1648" s="2">
        <v>45350.701863425929</v>
      </c>
      <c r="G1648" t="str">
        <f t="shared" si="126"/>
        <v>02</v>
      </c>
      <c r="H1648" t="str">
        <f t="shared" si="127"/>
        <v>28</v>
      </c>
      <c r="I1648">
        <v>379</v>
      </c>
      <c r="J1648">
        <f t="shared" si="128"/>
        <v>6.3166666666666664</v>
      </c>
      <c r="K1648" t="s">
        <v>110</v>
      </c>
      <c r="L1648" t="s">
        <v>33</v>
      </c>
      <c r="M1648" t="s">
        <v>23</v>
      </c>
      <c r="N1648" t="b">
        <v>0</v>
      </c>
      <c r="O1648">
        <f>_xlfn.XLOOKUP(B1648,Machine_Info!A:A,Machine_Info!E:E)</f>
        <v>22</v>
      </c>
      <c r="P1648">
        <f t="shared" si="125"/>
        <v>15.683333333333334</v>
      </c>
      <c r="Q1648">
        <f t="shared" si="129"/>
        <v>0.71287878787878789</v>
      </c>
    </row>
    <row r="1649" spans="1:17" x14ac:dyDescent="0.2">
      <c r="A1649" t="s">
        <v>1767</v>
      </c>
      <c r="B1649" t="s">
        <v>142</v>
      </c>
      <c r="C1649" t="s">
        <v>143</v>
      </c>
      <c r="D1649" t="s">
        <v>27</v>
      </c>
      <c r="E1649" s="2">
        <v>45350.630104166667</v>
      </c>
      <c r="F1649" s="2">
        <v>45350.646770833337</v>
      </c>
      <c r="G1649" t="str">
        <f t="shared" si="126"/>
        <v>02</v>
      </c>
      <c r="H1649" t="str">
        <f t="shared" si="127"/>
        <v>28</v>
      </c>
      <c r="I1649">
        <v>321</v>
      </c>
      <c r="J1649">
        <f t="shared" si="128"/>
        <v>5.35</v>
      </c>
      <c r="K1649" t="s">
        <v>28</v>
      </c>
      <c r="L1649" t="s">
        <v>112</v>
      </c>
      <c r="M1649" t="s">
        <v>34</v>
      </c>
      <c r="N1649" t="b">
        <v>0</v>
      </c>
      <c r="O1649">
        <f>_xlfn.XLOOKUP(B1649,Machine_Info!A:A,Machine_Info!E:E)</f>
        <v>22</v>
      </c>
      <c r="P1649">
        <f t="shared" si="125"/>
        <v>16.649999999999999</v>
      </c>
      <c r="Q1649">
        <f t="shared" si="129"/>
        <v>0.75681818181818172</v>
      </c>
    </row>
    <row r="1650" spans="1:17" x14ac:dyDescent="0.2">
      <c r="A1650" t="s">
        <v>1768</v>
      </c>
      <c r="B1650" t="s">
        <v>30</v>
      </c>
      <c r="C1650" t="s">
        <v>31</v>
      </c>
      <c r="D1650" t="s">
        <v>32</v>
      </c>
      <c r="E1650" s="2">
        <v>45350.633344907408</v>
      </c>
      <c r="F1650" s="2">
        <v>45350.64167824074</v>
      </c>
      <c r="G1650" t="str">
        <f t="shared" si="126"/>
        <v>02</v>
      </c>
      <c r="H1650" t="str">
        <f t="shared" si="127"/>
        <v>28</v>
      </c>
      <c r="I1650">
        <v>83</v>
      </c>
      <c r="J1650">
        <f t="shared" si="128"/>
        <v>1.3833333333333333</v>
      </c>
      <c r="K1650" t="s">
        <v>103</v>
      </c>
      <c r="L1650" t="s">
        <v>112</v>
      </c>
      <c r="M1650" t="s">
        <v>34</v>
      </c>
      <c r="N1650" t="b">
        <v>0</v>
      </c>
      <c r="O1650">
        <f>_xlfn.XLOOKUP(B1650,Machine_Info!A:A,Machine_Info!E:E)</f>
        <v>22</v>
      </c>
      <c r="P1650">
        <f t="shared" si="125"/>
        <v>20.616666666666667</v>
      </c>
      <c r="Q1650">
        <f t="shared" si="129"/>
        <v>0.93712121212121213</v>
      </c>
    </row>
    <row r="1651" spans="1:17" x14ac:dyDescent="0.2">
      <c r="A1651" t="s">
        <v>1769</v>
      </c>
      <c r="B1651" t="s">
        <v>96</v>
      </c>
      <c r="C1651" t="s">
        <v>97</v>
      </c>
      <c r="D1651" t="s">
        <v>27</v>
      </c>
      <c r="E1651" s="2">
        <v>45350.634733796287</v>
      </c>
      <c r="F1651" s="2">
        <v>45350.755567129629</v>
      </c>
      <c r="G1651" t="str">
        <f t="shared" si="126"/>
        <v>02</v>
      </c>
      <c r="H1651" t="str">
        <f t="shared" si="127"/>
        <v>28</v>
      </c>
      <c r="I1651">
        <v>440</v>
      </c>
      <c r="J1651">
        <f t="shared" si="128"/>
        <v>7.333333333333333</v>
      </c>
      <c r="K1651" t="s">
        <v>110</v>
      </c>
      <c r="L1651" t="s">
        <v>33</v>
      </c>
      <c r="M1651" t="s">
        <v>23</v>
      </c>
      <c r="N1651" t="b">
        <v>0</v>
      </c>
      <c r="O1651">
        <f>_xlfn.XLOOKUP(B1651,Machine_Info!A:A,Machine_Info!E:E)</f>
        <v>20</v>
      </c>
      <c r="P1651">
        <f t="shared" si="125"/>
        <v>12.666666666666668</v>
      </c>
      <c r="Q1651">
        <f t="shared" si="129"/>
        <v>0.63333333333333341</v>
      </c>
    </row>
    <row r="1652" spans="1:17" x14ac:dyDescent="0.2">
      <c r="A1652" t="s">
        <v>1770</v>
      </c>
      <c r="B1652" t="s">
        <v>40</v>
      </c>
      <c r="C1652" t="s">
        <v>41</v>
      </c>
      <c r="D1652" t="s">
        <v>20</v>
      </c>
      <c r="E1652" s="2">
        <v>45350.655694444453</v>
      </c>
      <c r="F1652" s="2">
        <v>45350.670972222222</v>
      </c>
      <c r="G1652" t="str">
        <f t="shared" si="126"/>
        <v>02</v>
      </c>
      <c r="H1652" t="str">
        <f t="shared" si="127"/>
        <v>28</v>
      </c>
      <c r="I1652">
        <v>862</v>
      </c>
      <c r="J1652">
        <f t="shared" si="128"/>
        <v>14.366666666666667</v>
      </c>
      <c r="K1652" t="s">
        <v>76</v>
      </c>
      <c r="L1652" t="s">
        <v>33</v>
      </c>
      <c r="M1652" t="s">
        <v>23</v>
      </c>
      <c r="N1652" t="b">
        <v>0</v>
      </c>
      <c r="O1652">
        <f>_xlfn.XLOOKUP(B1652,Machine_Info!A:A,Machine_Info!E:E)</f>
        <v>18</v>
      </c>
      <c r="P1652">
        <f t="shared" si="125"/>
        <v>3.6333333333333329</v>
      </c>
      <c r="Q1652">
        <f t="shared" si="129"/>
        <v>0.20185185185185184</v>
      </c>
    </row>
    <row r="1653" spans="1:17" x14ac:dyDescent="0.2">
      <c r="A1653" t="s">
        <v>1771</v>
      </c>
      <c r="B1653" t="s">
        <v>171</v>
      </c>
      <c r="C1653" t="s">
        <v>172</v>
      </c>
      <c r="D1653" t="s">
        <v>32</v>
      </c>
      <c r="E1653" s="2">
        <v>45350.947951388887</v>
      </c>
      <c r="F1653" s="2">
        <v>45350.959062499998</v>
      </c>
      <c r="G1653" t="str">
        <f t="shared" si="126"/>
        <v>02</v>
      </c>
      <c r="H1653" t="str">
        <f t="shared" si="127"/>
        <v>28</v>
      </c>
      <c r="I1653">
        <v>129</v>
      </c>
      <c r="J1653">
        <f t="shared" si="128"/>
        <v>2.15</v>
      </c>
      <c r="K1653" t="s">
        <v>110</v>
      </c>
      <c r="L1653" t="s">
        <v>112</v>
      </c>
      <c r="M1653" t="s">
        <v>34</v>
      </c>
      <c r="N1653" t="b">
        <v>0</v>
      </c>
      <c r="O1653">
        <f>_xlfn.XLOOKUP(B1653,Machine_Info!A:A,Machine_Info!E:E)</f>
        <v>16</v>
      </c>
      <c r="P1653">
        <f t="shared" si="125"/>
        <v>13.85</v>
      </c>
      <c r="Q1653">
        <f t="shared" si="129"/>
        <v>0.86562499999999998</v>
      </c>
    </row>
    <row r="1654" spans="1:17" x14ac:dyDescent="0.2">
      <c r="A1654" t="s">
        <v>1772</v>
      </c>
      <c r="B1654" t="s">
        <v>52</v>
      </c>
      <c r="C1654" t="s">
        <v>53</v>
      </c>
      <c r="D1654" t="s">
        <v>27</v>
      </c>
      <c r="E1654" s="2">
        <v>45351.045092592591</v>
      </c>
      <c r="F1654" s="2">
        <v>45351.088148148148</v>
      </c>
      <c r="G1654" t="str">
        <f t="shared" si="126"/>
        <v>02</v>
      </c>
      <c r="H1654" t="str">
        <f t="shared" si="127"/>
        <v>29</v>
      </c>
      <c r="I1654">
        <v>28</v>
      </c>
      <c r="J1654">
        <f t="shared" si="128"/>
        <v>0.46666666666666667</v>
      </c>
      <c r="K1654" t="s">
        <v>71</v>
      </c>
      <c r="L1654" t="s">
        <v>33</v>
      </c>
      <c r="M1654" t="s">
        <v>23</v>
      </c>
      <c r="N1654" t="b">
        <v>1</v>
      </c>
      <c r="O1654">
        <f>_xlfn.XLOOKUP(B1654,Machine_Info!A:A,Machine_Info!E:E)</f>
        <v>16</v>
      </c>
      <c r="P1654">
        <f t="shared" si="125"/>
        <v>15.533333333333333</v>
      </c>
      <c r="Q1654">
        <f t="shared" si="129"/>
        <v>0.97083333333333333</v>
      </c>
    </row>
    <row r="1655" spans="1:17" x14ac:dyDescent="0.2">
      <c r="A1655" t="s">
        <v>1773</v>
      </c>
      <c r="B1655" t="s">
        <v>125</v>
      </c>
      <c r="C1655" t="s">
        <v>126</v>
      </c>
      <c r="D1655" t="s">
        <v>20</v>
      </c>
      <c r="E1655" s="2">
        <v>45351.072025462963</v>
      </c>
      <c r="F1655" s="2">
        <v>45351.10119212963</v>
      </c>
      <c r="G1655" t="str">
        <f t="shared" si="126"/>
        <v>02</v>
      </c>
      <c r="H1655" t="str">
        <f t="shared" si="127"/>
        <v>29</v>
      </c>
      <c r="I1655">
        <v>367</v>
      </c>
      <c r="J1655">
        <f t="shared" si="128"/>
        <v>6.1166666666666663</v>
      </c>
      <c r="K1655" t="s">
        <v>28</v>
      </c>
      <c r="L1655" t="s">
        <v>10155</v>
      </c>
      <c r="M1655" t="s">
        <v>44</v>
      </c>
      <c r="N1655" t="b">
        <v>0</v>
      </c>
      <c r="O1655">
        <f>_xlfn.XLOOKUP(B1655,Machine_Info!A:A,Machine_Info!E:E)</f>
        <v>18</v>
      </c>
      <c r="P1655">
        <f t="shared" si="125"/>
        <v>11.883333333333333</v>
      </c>
      <c r="Q1655">
        <f t="shared" si="129"/>
        <v>0.66018518518518521</v>
      </c>
    </row>
    <row r="1656" spans="1:17" x14ac:dyDescent="0.2">
      <c r="A1656" t="s">
        <v>1774</v>
      </c>
      <c r="B1656" t="s">
        <v>125</v>
      </c>
      <c r="C1656" t="s">
        <v>126</v>
      </c>
      <c r="D1656" t="s">
        <v>20</v>
      </c>
      <c r="E1656" s="2">
        <v>45351.088506944441</v>
      </c>
      <c r="F1656" s="2">
        <v>45351.100312499999</v>
      </c>
      <c r="G1656" t="str">
        <f t="shared" si="126"/>
        <v>02</v>
      </c>
      <c r="H1656" t="str">
        <f t="shared" si="127"/>
        <v>29</v>
      </c>
      <c r="I1656">
        <v>255</v>
      </c>
      <c r="J1656">
        <f t="shared" si="128"/>
        <v>4.25</v>
      </c>
      <c r="K1656" t="s">
        <v>42</v>
      </c>
      <c r="L1656" t="s">
        <v>112</v>
      </c>
      <c r="M1656" t="s">
        <v>34</v>
      </c>
      <c r="N1656" t="b">
        <v>0</v>
      </c>
      <c r="O1656">
        <f>_xlfn.XLOOKUP(B1656,Machine_Info!A:A,Machine_Info!E:E)</f>
        <v>18</v>
      </c>
      <c r="P1656">
        <f t="shared" si="125"/>
        <v>13.75</v>
      </c>
      <c r="Q1656">
        <f t="shared" si="129"/>
        <v>0.76388888888888884</v>
      </c>
    </row>
    <row r="1657" spans="1:17" x14ac:dyDescent="0.2">
      <c r="A1657" t="s">
        <v>1775</v>
      </c>
      <c r="B1657" t="s">
        <v>36</v>
      </c>
      <c r="C1657" t="s">
        <v>37</v>
      </c>
      <c r="D1657" t="s">
        <v>20</v>
      </c>
      <c r="E1657" s="2">
        <v>45351.09579861111</v>
      </c>
      <c r="F1657" s="2">
        <v>45351.108298611107</v>
      </c>
      <c r="G1657" t="str">
        <f t="shared" si="126"/>
        <v>02</v>
      </c>
      <c r="H1657" t="str">
        <f t="shared" si="127"/>
        <v>29</v>
      </c>
      <c r="I1657">
        <v>1026</v>
      </c>
      <c r="J1657">
        <f t="shared" si="128"/>
        <v>17.100000000000001</v>
      </c>
      <c r="K1657" t="s">
        <v>103</v>
      </c>
      <c r="L1657" t="s">
        <v>10155</v>
      </c>
      <c r="M1657" t="s">
        <v>44</v>
      </c>
      <c r="N1657" t="b">
        <v>0</v>
      </c>
      <c r="O1657">
        <f>_xlfn.XLOOKUP(B1657,Machine_Info!A:A,Machine_Info!E:E)</f>
        <v>18</v>
      </c>
      <c r="P1657">
        <f t="shared" si="125"/>
        <v>0.89999999999999858</v>
      </c>
      <c r="Q1657">
        <f t="shared" si="129"/>
        <v>4.999999999999992E-2</v>
      </c>
    </row>
    <row r="1658" spans="1:17" x14ac:dyDescent="0.2">
      <c r="A1658" t="s">
        <v>1776</v>
      </c>
      <c r="B1658" t="s">
        <v>202</v>
      </c>
      <c r="C1658" t="s">
        <v>203</v>
      </c>
      <c r="D1658" t="s">
        <v>32</v>
      </c>
      <c r="E1658" s="2">
        <v>45351.11346064815</v>
      </c>
      <c r="F1658" s="2">
        <v>45351.121793981481</v>
      </c>
      <c r="G1658" t="str">
        <f t="shared" si="126"/>
        <v>02</v>
      </c>
      <c r="H1658" t="str">
        <f t="shared" si="127"/>
        <v>29</v>
      </c>
      <c r="I1658">
        <v>216</v>
      </c>
      <c r="J1658">
        <f t="shared" si="128"/>
        <v>3.6</v>
      </c>
      <c r="K1658" t="s">
        <v>103</v>
      </c>
      <c r="L1658" t="s">
        <v>10155</v>
      </c>
      <c r="M1658" t="s">
        <v>44</v>
      </c>
      <c r="N1658" t="b">
        <v>0</v>
      </c>
      <c r="O1658">
        <f>_xlfn.XLOOKUP(B1658,Machine_Info!A:A,Machine_Info!E:E)</f>
        <v>22</v>
      </c>
      <c r="P1658">
        <f t="shared" si="125"/>
        <v>18.399999999999999</v>
      </c>
      <c r="Q1658">
        <f t="shared" si="129"/>
        <v>0.83636363636363631</v>
      </c>
    </row>
    <row r="1659" spans="1:17" x14ac:dyDescent="0.2">
      <c r="A1659" t="s">
        <v>1777</v>
      </c>
      <c r="B1659" t="s">
        <v>132</v>
      </c>
      <c r="C1659" t="s">
        <v>133</v>
      </c>
      <c r="D1659" t="s">
        <v>59</v>
      </c>
      <c r="E1659" s="2">
        <v>45351.160868055558</v>
      </c>
      <c r="F1659" s="2">
        <v>45351.171284722222</v>
      </c>
      <c r="G1659" t="str">
        <f t="shared" si="126"/>
        <v>02</v>
      </c>
      <c r="H1659" t="str">
        <f t="shared" si="127"/>
        <v>29</v>
      </c>
      <c r="I1659">
        <v>208</v>
      </c>
      <c r="J1659">
        <f t="shared" si="128"/>
        <v>3.4666666666666668</v>
      </c>
      <c r="K1659" t="s">
        <v>71</v>
      </c>
      <c r="L1659" t="s">
        <v>112</v>
      </c>
      <c r="M1659" t="s">
        <v>34</v>
      </c>
      <c r="N1659" t="b">
        <v>1</v>
      </c>
      <c r="O1659">
        <f>_xlfn.XLOOKUP(B1659,Machine_Info!A:A,Machine_Info!E:E)</f>
        <v>14</v>
      </c>
      <c r="P1659">
        <f t="shared" si="125"/>
        <v>10.533333333333333</v>
      </c>
      <c r="Q1659">
        <f t="shared" si="129"/>
        <v>0.75238095238095237</v>
      </c>
    </row>
    <row r="1660" spans="1:17" x14ac:dyDescent="0.2">
      <c r="A1660" t="s">
        <v>1778</v>
      </c>
      <c r="B1660" t="s">
        <v>174</v>
      </c>
      <c r="C1660" t="s">
        <v>175</v>
      </c>
      <c r="D1660" t="s">
        <v>59</v>
      </c>
      <c r="E1660" s="2">
        <v>45351.186909722222</v>
      </c>
      <c r="F1660" s="2">
        <v>45351.207743055558</v>
      </c>
      <c r="G1660" t="str">
        <f t="shared" si="126"/>
        <v>02</v>
      </c>
      <c r="H1660" t="str">
        <f t="shared" si="127"/>
        <v>29</v>
      </c>
      <c r="I1660">
        <v>251</v>
      </c>
      <c r="J1660">
        <f t="shared" si="128"/>
        <v>4.1833333333333336</v>
      </c>
      <c r="K1660" t="s">
        <v>42</v>
      </c>
      <c r="L1660" t="s">
        <v>33</v>
      </c>
      <c r="M1660" t="s">
        <v>23</v>
      </c>
      <c r="N1660" t="b">
        <v>0</v>
      </c>
      <c r="O1660">
        <f>_xlfn.XLOOKUP(B1660,Machine_Info!A:A,Machine_Info!E:E)</f>
        <v>14</v>
      </c>
      <c r="P1660">
        <f t="shared" si="125"/>
        <v>9.8166666666666664</v>
      </c>
      <c r="Q1660">
        <f t="shared" si="129"/>
        <v>0.70119047619047614</v>
      </c>
    </row>
    <row r="1661" spans="1:17" x14ac:dyDescent="0.2">
      <c r="A1661" t="s">
        <v>1779</v>
      </c>
      <c r="B1661" t="s">
        <v>40</v>
      </c>
      <c r="C1661" t="s">
        <v>41</v>
      </c>
      <c r="D1661" t="s">
        <v>20</v>
      </c>
      <c r="E1661" s="2">
        <v>45351.212523148148</v>
      </c>
      <c r="F1661" s="2">
        <v>45351.290995370371</v>
      </c>
      <c r="G1661" t="str">
        <f t="shared" si="126"/>
        <v>02</v>
      </c>
      <c r="H1661" t="str">
        <f t="shared" si="127"/>
        <v>29</v>
      </c>
      <c r="I1661">
        <v>1026</v>
      </c>
      <c r="J1661">
        <f t="shared" si="128"/>
        <v>17.100000000000001</v>
      </c>
      <c r="K1661" t="s">
        <v>38</v>
      </c>
      <c r="L1661" t="s">
        <v>10155</v>
      </c>
      <c r="M1661" t="s">
        <v>44</v>
      </c>
      <c r="N1661" t="b">
        <v>0</v>
      </c>
      <c r="O1661">
        <f>_xlfn.XLOOKUP(B1661,Machine_Info!A:A,Machine_Info!E:E)</f>
        <v>18</v>
      </c>
      <c r="P1661">
        <f t="shared" si="125"/>
        <v>0.89999999999999858</v>
      </c>
      <c r="Q1661">
        <f t="shared" si="129"/>
        <v>4.999999999999992E-2</v>
      </c>
    </row>
    <row r="1662" spans="1:17" x14ac:dyDescent="0.2">
      <c r="A1662" t="s">
        <v>1780</v>
      </c>
      <c r="B1662" t="s">
        <v>69</v>
      </c>
      <c r="C1662" t="s">
        <v>70</v>
      </c>
      <c r="D1662" t="s">
        <v>27</v>
      </c>
      <c r="E1662" s="2">
        <v>45351.417893518519</v>
      </c>
      <c r="F1662" s="2">
        <v>45351.463726851849</v>
      </c>
      <c r="G1662" t="str">
        <f t="shared" si="126"/>
        <v>02</v>
      </c>
      <c r="H1662" t="str">
        <f t="shared" si="127"/>
        <v>29</v>
      </c>
      <c r="I1662">
        <v>128</v>
      </c>
      <c r="J1662">
        <f t="shared" si="128"/>
        <v>2.1333333333333333</v>
      </c>
      <c r="K1662" t="s">
        <v>150</v>
      </c>
      <c r="L1662" t="s">
        <v>112</v>
      </c>
      <c r="M1662" t="s">
        <v>34</v>
      </c>
      <c r="N1662" t="b">
        <v>0</v>
      </c>
      <c r="O1662">
        <f>_xlfn.XLOOKUP(B1662,Machine_Info!A:A,Machine_Info!E:E)</f>
        <v>16</v>
      </c>
      <c r="P1662">
        <f t="shared" si="125"/>
        <v>13.866666666666667</v>
      </c>
      <c r="Q1662">
        <f t="shared" si="129"/>
        <v>0.8666666666666667</v>
      </c>
    </row>
    <row r="1663" spans="1:17" x14ac:dyDescent="0.2">
      <c r="A1663" t="s">
        <v>1781</v>
      </c>
      <c r="B1663" t="s">
        <v>160</v>
      </c>
      <c r="C1663" t="s">
        <v>161</v>
      </c>
      <c r="D1663" t="s">
        <v>32</v>
      </c>
      <c r="E1663" s="2">
        <v>45351.434120370373</v>
      </c>
      <c r="F1663" s="2">
        <v>45351.972314814811</v>
      </c>
      <c r="G1663" t="str">
        <f t="shared" si="126"/>
        <v>02</v>
      </c>
      <c r="H1663" t="str">
        <f t="shared" si="127"/>
        <v>29</v>
      </c>
      <c r="I1663">
        <v>435</v>
      </c>
      <c r="J1663">
        <f t="shared" si="128"/>
        <v>7.25</v>
      </c>
      <c r="K1663" t="s">
        <v>110</v>
      </c>
      <c r="L1663" t="s">
        <v>112</v>
      </c>
      <c r="M1663" t="s">
        <v>34</v>
      </c>
      <c r="N1663" t="b">
        <v>0</v>
      </c>
      <c r="O1663">
        <f>_xlfn.XLOOKUP(B1663,Machine_Info!A:A,Machine_Info!E:E)</f>
        <v>20</v>
      </c>
      <c r="P1663">
        <f t="shared" si="125"/>
        <v>12.75</v>
      </c>
      <c r="Q1663">
        <f t="shared" si="129"/>
        <v>0.63749999999999996</v>
      </c>
    </row>
    <row r="1664" spans="1:17" x14ac:dyDescent="0.2">
      <c r="A1664" t="s">
        <v>1782</v>
      </c>
      <c r="B1664" t="s">
        <v>84</v>
      </c>
      <c r="C1664" t="s">
        <v>85</v>
      </c>
      <c r="D1664" t="s">
        <v>27</v>
      </c>
      <c r="E1664" s="2">
        <v>45351.453645833331</v>
      </c>
      <c r="F1664" s="2">
        <v>45351.46197916667</v>
      </c>
      <c r="G1664" t="str">
        <f t="shared" si="126"/>
        <v>02</v>
      </c>
      <c r="H1664" t="str">
        <f t="shared" si="127"/>
        <v>29</v>
      </c>
      <c r="I1664">
        <v>316</v>
      </c>
      <c r="J1664">
        <f t="shared" si="128"/>
        <v>5.2666666666666666</v>
      </c>
      <c r="K1664" t="s">
        <v>103</v>
      </c>
      <c r="L1664" t="s">
        <v>10155</v>
      </c>
      <c r="M1664" t="s">
        <v>44</v>
      </c>
      <c r="N1664" t="b">
        <v>0</v>
      </c>
      <c r="O1664">
        <f>_xlfn.XLOOKUP(B1664,Machine_Info!A:A,Machine_Info!E:E)</f>
        <v>22</v>
      </c>
      <c r="P1664">
        <f t="shared" si="125"/>
        <v>16.733333333333334</v>
      </c>
      <c r="Q1664">
        <f t="shared" si="129"/>
        <v>0.76060606060606062</v>
      </c>
    </row>
    <row r="1665" spans="1:17" x14ac:dyDescent="0.2">
      <c r="A1665" t="s">
        <v>1783</v>
      </c>
      <c r="B1665" t="s">
        <v>106</v>
      </c>
      <c r="C1665" t="s">
        <v>107</v>
      </c>
      <c r="D1665" t="s">
        <v>59</v>
      </c>
      <c r="E1665" s="2">
        <v>45351.465798611112</v>
      </c>
      <c r="F1665" s="2">
        <v>45351.507465277777</v>
      </c>
      <c r="G1665" t="str">
        <f t="shared" si="126"/>
        <v>02</v>
      </c>
      <c r="H1665" t="str">
        <f t="shared" si="127"/>
        <v>29</v>
      </c>
      <c r="I1665">
        <v>9</v>
      </c>
      <c r="J1665">
        <f t="shared" si="128"/>
        <v>0.15</v>
      </c>
      <c r="K1665" t="s">
        <v>54</v>
      </c>
      <c r="L1665" t="s">
        <v>33</v>
      </c>
      <c r="M1665" t="s">
        <v>23</v>
      </c>
      <c r="N1665" t="b">
        <v>1</v>
      </c>
      <c r="O1665">
        <f>_xlfn.XLOOKUP(B1665,Machine_Info!A:A,Machine_Info!E:E)</f>
        <v>16</v>
      </c>
      <c r="P1665">
        <f t="shared" si="125"/>
        <v>15.85</v>
      </c>
      <c r="Q1665">
        <f t="shared" si="129"/>
        <v>0.99062499999999998</v>
      </c>
    </row>
    <row r="1666" spans="1:17" x14ac:dyDescent="0.2">
      <c r="A1666" t="s">
        <v>1784</v>
      </c>
      <c r="B1666" t="s">
        <v>57</v>
      </c>
      <c r="C1666" t="s">
        <v>58</v>
      </c>
      <c r="D1666" t="s">
        <v>59</v>
      </c>
      <c r="E1666" s="2">
        <v>45351.472048611111</v>
      </c>
      <c r="F1666" s="2">
        <v>45351.485243055547</v>
      </c>
      <c r="G1666" t="str">
        <f t="shared" si="126"/>
        <v>02</v>
      </c>
      <c r="H1666" t="str">
        <f t="shared" si="127"/>
        <v>29</v>
      </c>
      <c r="I1666">
        <v>27</v>
      </c>
      <c r="J1666">
        <f t="shared" si="128"/>
        <v>0.45</v>
      </c>
      <c r="K1666" t="s">
        <v>42</v>
      </c>
      <c r="L1666" t="s">
        <v>10155</v>
      </c>
      <c r="M1666" t="s">
        <v>44</v>
      </c>
      <c r="N1666" t="b">
        <v>0</v>
      </c>
      <c r="O1666">
        <f>_xlfn.XLOOKUP(B1666,Machine_Info!A:A,Machine_Info!E:E)</f>
        <v>18</v>
      </c>
      <c r="P1666">
        <f t="shared" ref="P1666:P1729" si="130">O1666-J1666</f>
        <v>17.55</v>
      </c>
      <c r="Q1666">
        <f t="shared" si="129"/>
        <v>0.97500000000000009</v>
      </c>
    </row>
    <row r="1667" spans="1:17" x14ac:dyDescent="0.2">
      <c r="A1667" t="s">
        <v>1785</v>
      </c>
      <c r="B1667" t="s">
        <v>160</v>
      </c>
      <c r="C1667" t="s">
        <v>161</v>
      </c>
      <c r="D1667" t="s">
        <v>32</v>
      </c>
      <c r="E1667" s="2">
        <v>45351.488483796304</v>
      </c>
      <c r="F1667" s="2">
        <v>45351.58084490741</v>
      </c>
      <c r="G1667" t="str">
        <f t="shared" ref="G1667:G1730" si="131">TEXT(E1667,"mm")</f>
        <v>02</v>
      </c>
      <c r="H1667" t="str">
        <f t="shared" ref="H1667:H1730" si="132">TEXT(E1667,"dd")</f>
        <v>29</v>
      </c>
      <c r="I1667">
        <v>453</v>
      </c>
      <c r="J1667">
        <f t="shared" ref="J1667:J1730" si="133">I1667/60</f>
        <v>7.55</v>
      </c>
      <c r="K1667" t="s">
        <v>60</v>
      </c>
      <c r="L1667" t="s">
        <v>10155</v>
      </c>
      <c r="M1667" t="s">
        <v>44</v>
      </c>
      <c r="N1667" t="b">
        <v>0</v>
      </c>
      <c r="O1667">
        <f>_xlfn.XLOOKUP(B1667,Machine_Info!A:A,Machine_Info!E:E)</f>
        <v>20</v>
      </c>
      <c r="P1667">
        <f t="shared" si="130"/>
        <v>12.45</v>
      </c>
      <c r="Q1667">
        <f t="shared" ref="Q1667:Q1730" si="134">P1667/O1667</f>
        <v>0.62249999999999994</v>
      </c>
    </row>
    <row r="1668" spans="1:17" x14ac:dyDescent="0.2">
      <c r="A1668" t="s">
        <v>1786</v>
      </c>
      <c r="B1668" t="s">
        <v>84</v>
      </c>
      <c r="C1668" t="s">
        <v>85</v>
      </c>
      <c r="D1668" t="s">
        <v>27</v>
      </c>
      <c r="E1668" s="2">
        <v>45351.509317129632</v>
      </c>
      <c r="F1668" s="2">
        <v>45351.698900462958</v>
      </c>
      <c r="G1668" t="str">
        <f t="shared" si="131"/>
        <v>02</v>
      </c>
      <c r="H1668" t="str">
        <f t="shared" si="132"/>
        <v>29</v>
      </c>
      <c r="I1668">
        <v>185</v>
      </c>
      <c r="J1668">
        <f t="shared" si="133"/>
        <v>3.0833333333333335</v>
      </c>
      <c r="K1668" t="s">
        <v>60</v>
      </c>
      <c r="L1668" t="s">
        <v>10155</v>
      </c>
      <c r="M1668" t="s">
        <v>44</v>
      </c>
      <c r="N1668" t="b">
        <v>0</v>
      </c>
      <c r="O1668">
        <f>_xlfn.XLOOKUP(B1668,Machine_Info!A:A,Machine_Info!E:E)</f>
        <v>22</v>
      </c>
      <c r="P1668">
        <f t="shared" si="130"/>
        <v>18.916666666666668</v>
      </c>
      <c r="Q1668">
        <f t="shared" si="134"/>
        <v>0.85984848484848486</v>
      </c>
    </row>
    <row r="1669" spans="1:17" x14ac:dyDescent="0.2">
      <c r="A1669" t="s">
        <v>1787</v>
      </c>
      <c r="B1669" t="s">
        <v>40</v>
      </c>
      <c r="C1669" t="s">
        <v>41</v>
      </c>
      <c r="D1669" t="s">
        <v>20</v>
      </c>
      <c r="E1669" s="2">
        <v>45351.520914351851</v>
      </c>
      <c r="F1669" s="2">
        <v>45351.663969907408</v>
      </c>
      <c r="G1669" t="str">
        <f t="shared" si="131"/>
        <v>02</v>
      </c>
      <c r="H1669" t="str">
        <f t="shared" si="132"/>
        <v>29</v>
      </c>
      <c r="I1669">
        <v>1012</v>
      </c>
      <c r="J1669">
        <f t="shared" si="133"/>
        <v>16.866666666666667</v>
      </c>
      <c r="K1669" t="s">
        <v>38</v>
      </c>
      <c r="L1669" t="s">
        <v>33</v>
      </c>
      <c r="M1669" t="s">
        <v>23</v>
      </c>
      <c r="N1669" t="b">
        <v>0</v>
      </c>
      <c r="O1669">
        <f>_xlfn.XLOOKUP(B1669,Machine_Info!A:A,Machine_Info!E:E)</f>
        <v>18</v>
      </c>
      <c r="P1669">
        <f t="shared" si="130"/>
        <v>1.1333333333333329</v>
      </c>
      <c r="Q1669">
        <f t="shared" si="134"/>
        <v>6.2962962962962943E-2</v>
      </c>
    </row>
    <row r="1670" spans="1:17" x14ac:dyDescent="0.2">
      <c r="A1670" t="s">
        <v>1788</v>
      </c>
      <c r="B1670" t="s">
        <v>84</v>
      </c>
      <c r="C1670" t="s">
        <v>85</v>
      </c>
      <c r="D1670" t="s">
        <v>27</v>
      </c>
      <c r="E1670" s="2">
        <v>45351.539201388892</v>
      </c>
      <c r="F1670" s="2">
        <v>45351.552395833343</v>
      </c>
      <c r="G1670" t="str">
        <f t="shared" si="131"/>
        <v>02</v>
      </c>
      <c r="H1670" t="str">
        <f t="shared" si="132"/>
        <v>29</v>
      </c>
      <c r="I1670">
        <v>255</v>
      </c>
      <c r="J1670">
        <f t="shared" si="133"/>
        <v>4.25</v>
      </c>
      <c r="K1670" t="s">
        <v>290</v>
      </c>
      <c r="L1670" t="s">
        <v>112</v>
      </c>
      <c r="M1670" t="s">
        <v>34</v>
      </c>
      <c r="N1670" t="b">
        <v>0</v>
      </c>
      <c r="O1670">
        <f>_xlfn.XLOOKUP(B1670,Machine_Info!A:A,Machine_Info!E:E)</f>
        <v>22</v>
      </c>
      <c r="P1670">
        <f t="shared" si="130"/>
        <v>17.75</v>
      </c>
      <c r="Q1670">
        <f t="shared" si="134"/>
        <v>0.80681818181818177</v>
      </c>
    </row>
    <row r="1671" spans="1:17" x14ac:dyDescent="0.2">
      <c r="A1671" t="s">
        <v>1789</v>
      </c>
      <c r="B1671" t="s">
        <v>132</v>
      </c>
      <c r="C1671" t="s">
        <v>133</v>
      </c>
      <c r="D1671" t="s">
        <v>59</v>
      </c>
      <c r="E1671" s="2">
        <v>45351.546597222223</v>
      </c>
      <c r="F1671" s="2">
        <v>45351.572291666656</v>
      </c>
      <c r="G1671" t="str">
        <f t="shared" si="131"/>
        <v>02</v>
      </c>
      <c r="H1671" t="str">
        <f t="shared" si="132"/>
        <v>29</v>
      </c>
      <c r="I1671">
        <v>201</v>
      </c>
      <c r="J1671">
        <f t="shared" si="133"/>
        <v>3.35</v>
      </c>
      <c r="K1671" t="s">
        <v>76</v>
      </c>
      <c r="L1671" t="s">
        <v>10155</v>
      </c>
      <c r="M1671" t="s">
        <v>44</v>
      </c>
      <c r="N1671" t="b">
        <v>0</v>
      </c>
      <c r="O1671">
        <f>_xlfn.XLOOKUP(B1671,Machine_Info!A:A,Machine_Info!E:E)</f>
        <v>14</v>
      </c>
      <c r="P1671">
        <f t="shared" si="130"/>
        <v>10.65</v>
      </c>
      <c r="Q1671">
        <f t="shared" si="134"/>
        <v>0.76071428571428579</v>
      </c>
    </row>
    <row r="1672" spans="1:17" x14ac:dyDescent="0.2">
      <c r="A1672" t="s">
        <v>1790</v>
      </c>
      <c r="B1672" t="s">
        <v>89</v>
      </c>
      <c r="C1672" t="s">
        <v>90</v>
      </c>
      <c r="D1672" t="s">
        <v>32</v>
      </c>
      <c r="E1672" s="2">
        <v>45351.568159722221</v>
      </c>
      <c r="F1672" s="2">
        <v>45351.603576388887</v>
      </c>
      <c r="G1672" t="str">
        <f t="shared" si="131"/>
        <v>02</v>
      </c>
      <c r="H1672" t="str">
        <f t="shared" si="132"/>
        <v>29</v>
      </c>
      <c r="I1672">
        <v>44</v>
      </c>
      <c r="J1672">
        <f t="shared" si="133"/>
        <v>0.73333333333333328</v>
      </c>
      <c r="K1672" t="s">
        <v>71</v>
      </c>
      <c r="L1672" t="s">
        <v>33</v>
      </c>
      <c r="M1672" t="s">
        <v>23</v>
      </c>
      <c r="N1672" t="b">
        <v>1</v>
      </c>
      <c r="O1672">
        <f>_xlfn.XLOOKUP(B1672,Machine_Info!A:A,Machine_Info!E:E)</f>
        <v>14</v>
      </c>
      <c r="P1672">
        <f t="shared" si="130"/>
        <v>13.266666666666667</v>
      </c>
      <c r="Q1672">
        <f t="shared" si="134"/>
        <v>0.94761904761904769</v>
      </c>
    </row>
    <row r="1673" spans="1:17" x14ac:dyDescent="0.2">
      <c r="A1673" t="s">
        <v>1791</v>
      </c>
      <c r="B1673" t="s">
        <v>167</v>
      </c>
      <c r="C1673" t="s">
        <v>168</v>
      </c>
      <c r="D1673" t="s">
        <v>59</v>
      </c>
      <c r="E1673" s="2">
        <v>45351.579409722217</v>
      </c>
      <c r="F1673" s="2">
        <v>45351.631493055553</v>
      </c>
      <c r="G1673" t="str">
        <f t="shared" si="131"/>
        <v>02</v>
      </c>
      <c r="H1673" t="str">
        <f t="shared" si="132"/>
        <v>29</v>
      </c>
      <c r="I1673">
        <v>221</v>
      </c>
      <c r="J1673">
        <f t="shared" si="133"/>
        <v>3.6833333333333331</v>
      </c>
      <c r="K1673" t="s">
        <v>28</v>
      </c>
      <c r="L1673" t="s">
        <v>33</v>
      </c>
      <c r="M1673" t="s">
        <v>23</v>
      </c>
      <c r="N1673" t="b">
        <v>0</v>
      </c>
      <c r="O1673">
        <f>_xlfn.XLOOKUP(B1673,Machine_Info!A:A,Machine_Info!E:E)</f>
        <v>14</v>
      </c>
      <c r="P1673">
        <f t="shared" si="130"/>
        <v>10.316666666666666</v>
      </c>
      <c r="Q1673">
        <f t="shared" si="134"/>
        <v>0.73690476190476184</v>
      </c>
    </row>
    <row r="1674" spans="1:17" x14ac:dyDescent="0.2">
      <c r="A1674" t="s">
        <v>1792</v>
      </c>
      <c r="B1674" t="s">
        <v>25</v>
      </c>
      <c r="C1674" t="s">
        <v>26</v>
      </c>
      <c r="D1674" t="s">
        <v>27</v>
      </c>
      <c r="E1674" s="2">
        <v>45351.675115740742</v>
      </c>
      <c r="F1674" s="2">
        <v>45351.685532407413</v>
      </c>
      <c r="G1674" t="str">
        <f t="shared" si="131"/>
        <v>02</v>
      </c>
      <c r="H1674" t="str">
        <f t="shared" si="132"/>
        <v>29</v>
      </c>
      <c r="I1674">
        <v>1254</v>
      </c>
      <c r="J1674">
        <f t="shared" si="133"/>
        <v>20.9</v>
      </c>
      <c r="K1674" t="s">
        <v>28</v>
      </c>
      <c r="L1674" t="s">
        <v>10155</v>
      </c>
      <c r="M1674" t="s">
        <v>44</v>
      </c>
      <c r="N1674" t="b">
        <v>0</v>
      </c>
      <c r="O1674">
        <f>_xlfn.XLOOKUP(B1674,Machine_Info!A:A,Machine_Info!E:E)</f>
        <v>22</v>
      </c>
      <c r="P1674">
        <f t="shared" si="130"/>
        <v>1.1000000000000014</v>
      </c>
      <c r="Q1674">
        <f t="shared" si="134"/>
        <v>5.0000000000000065E-2</v>
      </c>
    </row>
    <row r="1675" spans="1:17" x14ac:dyDescent="0.2">
      <c r="A1675" t="s">
        <v>1793</v>
      </c>
      <c r="B1675" t="s">
        <v>174</v>
      </c>
      <c r="C1675" t="s">
        <v>175</v>
      </c>
      <c r="D1675" t="s">
        <v>59</v>
      </c>
      <c r="E1675" s="2">
        <v>45351.72556712963</v>
      </c>
      <c r="F1675" s="2">
        <v>45351.732511574082</v>
      </c>
      <c r="G1675" t="str">
        <f t="shared" si="131"/>
        <v>02</v>
      </c>
      <c r="H1675" t="str">
        <f t="shared" si="132"/>
        <v>29</v>
      </c>
      <c r="I1675">
        <v>279</v>
      </c>
      <c r="J1675">
        <f t="shared" si="133"/>
        <v>4.6500000000000004</v>
      </c>
      <c r="K1675" t="s">
        <v>110</v>
      </c>
      <c r="L1675" t="s">
        <v>10155</v>
      </c>
      <c r="M1675" t="s">
        <v>44</v>
      </c>
      <c r="N1675" t="b">
        <v>0</v>
      </c>
      <c r="O1675">
        <f>_xlfn.XLOOKUP(B1675,Machine_Info!A:A,Machine_Info!E:E)</f>
        <v>14</v>
      </c>
      <c r="P1675">
        <f t="shared" si="130"/>
        <v>9.35</v>
      </c>
      <c r="Q1675">
        <f t="shared" si="134"/>
        <v>0.66785714285714282</v>
      </c>
    </row>
    <row r="1676" spans="1:17" x14ac:dyDescent="0.2">
      <c r="A1676" t="s">
        <v>1794</v>
      </c>
      <c r="B1676" t="s">
        <v>30</v>
      </c>
      <c r="C1676" t="s">
        <v>31</v>
      </c>
      <c r="D1676" t="s">
        <v>32</v>
      </c>
      <c r="E1676" s="2">
        <v>45351.822465277779</v>
      </c>
      <c r="F1676" s="2">
        <v>45351.840520833342</v>
      </c>
      <c r="G1676" t="str">
        <f t="shared" si="131"/>
        <v>02</v>
      </c>
      <c r="H1676" t="str">
        <f t="shared" si="132"/>
        <v>29</v>
      </c>
      <c r="I1676">
        <v>57</v>
      </c>
      <c r="J1676">
        <f t="shared" si="133"/>
        <v>0.95</v>
      </c>
      <c r="K1676" t="s">
        <v>21</v>
      </c>
      <c r="L1676" t="s">
        <v>33</v>
      </c>
      <c r="M1676" t="s">
        <v>23</v>
      </c>
      <c r="N1676" t="b">
        <v>1</v>
      </c>
      <c r="O1676">
        <f>_xlfn.XLOOKUP(B1676,Machine_Info!A:A,Machine_Info!E:E)</f>
        <v>22</v>
      </c>
      <c r="P1676">
        <f t="shared" si="130"/>
        <v>21.05</v>
      </c>
      <c r="Q1676">
        <f t="shared" si="134"/>
        <v>0.9568181818181819</v>
      </c>
    </row>
    <row r="1677" spans="1:17" x14ac:dyDescent="0.2">
      <c r="A1677" t="s">
        <v>1795</v>
      </c>
      <c r="B1677" t="s">
        <v>202</v>
      </c>
      <c r="C1677" t="s">
        <v>203</v>
      </c>
      <c r="D1677" t="s">
        <v>32</v>
      </c>
      <c r="E1677" s="2">
        <v>45351.824305555558</v>
      </c>
      <c r="F1677" s="2">
        <v>45352.197916666657</v>
      </c>
      <c r="G1677" t="str">
        <f t="shared" si="131"/>
        <v>02</v>
      </c>
      <c r="H1677" t="str">
        <f t="shared" si="132"/>
        <v>29</v>
      </c>
      <c r="I1677">
        <v>354</v>
      </c>
      <c r="J1677">
        <f t="shared" si="133"/>
        <v>5.9</v>
      </c>
      <c r="K1677" t="s">
        <v>21</v>
      </c>
      <c r="L1677" t="s">
        <v>33</v>
      </c>
      <c r="M1677" t="s">
        <v>23</v>
      </c>
      <c r="N1677" t="b">
        <v>1</v>
      </c>
      <c r="O1677">
        <f>_xlfn.XLOOKUP(B1677,Machine_Info!A:A,Machine_Info!E:E)</f>
        <v>22</v>
      </c>
      <c r="P1677">
        <f t="shared" si="130"/>
        <v>16.100000000000001</v>
      </c>
      <c r="Q1677">
        <f t="shared" si="134"/>
        <v>0.73181818181818192</v>
      </c>
    </row>
    <row r="1678" spans="1:17" x14ac:dyDescent="0.2">
      <c r="A1678" t="s">
        <v>1796</v>
      </c>
      <c r="B1678" t="s">
        <v>116</v>
      </c>
      <c r="C1678" t="s">
        <v>117</v>
      </c>
      <c r="D1678" t="s">
        <v>20</v>
      </c>
      <c r="E1678" s="2">
        <v>45351.893333333333</v>
      </c>
      <c r="F1678" s="2">
        <v>45351.903749999998</v>
      </c>
      <c r="G1678" t="str">
        <f t="shared" si="131"/>
        <v>02</v>
      </c>
      <c r="H1678" t="str">
        <f t="shared" si="132"/>
        <v>29</v>
      </c>
      <c r="I1678">
        <v>202</v>
      </c>
      <c r="J1678">
        <f t="shared" si="133"/>
        <v>3.3666666666666667</v>
      </c>
      <c r="K1678" t="s">
        <v>28</v>
      </c>
      <c r="L1678" t="s">
        <v>10155</v>
      </c>
      <c r="M1678" t="s">
        <v>44</v>
      </c>
      <c r="N1678" t="b">
        <v>0</v>
      </c>
      <c r="O1678">
        <f>_xlfn.XLOOKUP(B1678,Machine_Info!A:A,Machine_Info!E:E)</f>
        <v>16</v>
      </c>
      <c r="P1678">
        <f t="shared" si="130"/>
        <v>12.633333333333333</v>
      </c>
      <c r="Q1678">
        <f t="shared" si="134"/>
        <v>0.7895833333333333</v>
      </c>
    </row>
    <row r="1679" spans="1:17" x14ac:dyDescent="0.2">
      <c r="A1679" t="s">
        <v>1797</v>
      </c>
      <c r="B1679" t="s">
        <v>174</v>
      </c>
      <c r="C1679" t="s">
        <v>175</v>
      </c>
      <c r="D1679" t="s">
        <v>59</v>
      </c>
      <c r="E1679" s="2">
        <v>45351.918356481481</v>
      </c>
      <c r="F1679" s="2">
        <v>45351.94127314815</v>
      </c>
      <c r="G1679" t="str">
        <f t="shared" si="131"/>
        <v>02</v>
      </c>
      <c r="H1679" t="str">
        <f t="shared" si="132"/>
        <v>29</v>
      </c>
      <c r="I1679">
        <v>214</v>
      </c>
      <c r="J1679">
        <f t="shared" si="133"/>
        <v>3.5666666666666669</v>
      </c>
      <c r="K1679" t="s">
        <v>28</v>
      </c>
      <c r="L1679" t="s">
        <v>33</v>
      </c>
      <c r="M1679" t="s">
        <v>23</v>
      </c>
      <c r="N1679" t="b">
        <v>0</v>
      </c>
      <c r="O1679">
        <f>_xlfn.XLOOKUP(B1679,Machine_Info!A:A,Machine_Info!E:E)</f>
        <v>14</v>
      </c>
      <c r="P1679">
        <f t="shared" si="130"/>
        <v>10.433333333333334</v>
      </c>
      <c r="Q1679">
        <f t="shared" si="134"/>
        <v>0.74523809523809526</v>
      </c>
    </row>
    <row r="1680" spans="1:17" x14ac:dyDescent="0.2">
      <c r="A1680" t="s">
        <v>1798</v>
      </c>
      <c r="B1680" t="s">
        <v>40</v>
      </c>
      <c r="C1680" t="s">
        <v>41</v>
      </c>
      <c r="D1680" t="s">
        <v>20</v>
      </c>
      <c r="E1680" s="2">
        <v>45351.941979166673</v>
      </c>
      <c r="F1680" s="2">
        <v>45352.095451388886</v>
      </c>
      <c r="G1680" t="str">
        <f t="shared" si="131"/>
        <v>02</v>
      </c>
      <c r="H1680" t="str">
        <f t="shared" si="132"/>
        <v>29</v>
      </c>
      <c r="I1680">
        <v>853</v>
      </c>
      <c r="J1680">
        <f t="shared" si="133"/>
        <v>14.216666666666667</v>
      </c>
      <c r="K1680" t="s">
        <v>110</v>
      </c>
      <c r="L1680" t="s">
        <v>112</v>
      </c>
      <c r="M1680" t="s">
        <v>34</v>
      </c>
      <c r="N1680" t="b">
        <v>0</v>
      </c>
      <c r="O1680">
        <f>_xlfn.XLOOKUP(B1680,Machine_Info!A:A,Machine_Info!E:E)</f>
        <v>18</v>
      </c>
      <c r="P1680">
        <f t="shared" si="130"/>
        <v>3.7833333333333332</v>
      </c>
      <c r="Q1680">
        <f t="shared" si="134"/>
        <v>0.21018518518518517</v>
      </c>
    </row>
    <row r="1681" spans="1:17" x14ac:dyDescent="0.2">
      <c r="A1681" t="s">
        <v>1799</v>
      </c>
      <c r="B1681" t="s">
        <v>89</v>
      </c>
      <c r="C1681" t="s">
        <v>90</v>
      </c>
      <c r="D1681" t="s">
        <v>32</v>
      </c>
      <c r="E1681" s="2">
        <v>45351.994675925933</v>
      </c>
      <c r="F1681" s="2">
        <v>45352.009953703702</v>
      </c>
      <c r="G1681" t="str">
        <f t="shared" si="131"/>
        <v>02</v>
      </c>
      <c r="H1681" t="str">
        <f t="shared" si="132"/>
        <v>29</v>
      </c>
      <c r="I1681">
        <v>134</v>
      </c>
      <c r="J1681">
        <f t="shared" si="133"/>
        <v>2.2333333333333334</v>
      </c>
      <c r="K1681" t="s">
        <v>60</v>
      </c>
      <c r="L1681" t="s">
        <v>10155</v>
      </c>
      <c r="M1681" t="s">
        <v>44</v>
      </c>
      <c r="N1681" t="b">
        <v>0</v>
      </c>
      <c r="O1681">
        <f>_xlfn.XLOOKUP(B1681,Machine_Info!A:A,Machine_Info!E:E)</f>
        <v>14</v>
      </c>
      <c r="P1681">
        <f t="shared" si="130"/>
        <v>11.766666666666666</v>
      </c>
      <c r="Q1681">
        <f t="shared" si="134"/>
        <v>0.84047619047619038</v>
      </c>
    </row>
    <row r="1682" spans="1:17" x14ac:dyDescent="0.2">
      <c r="A1682" t="s">
        <v>1800</v>
      </c>
      <c r="B1682" t="s">
        <v>40</v>
      </c>
      <c r="C1682" t="s">
        <v>41</v>
      </c>
      <c r="D1682" t="s">
        <v>20</v>
      </c>
      <c r="E1682" s="2">
        <v>45352.133842592593</v>
      </c>
      <c r="F1682" s="2">
        <v>45352.153287037043</v>
      </c>
      <c r="G1682" t="str">
        <f t="shared" si="131"/>
        <v>03</v>
      </c>
      <c r="H1682" t="str">
        <f t="shared" si="132"/>
        <v>01</v>
      </c>
      <c r="I1682">
        <v>1026</v>
      </c>
      <c r="J1682">
        <f t="shared" si="133"/>
        <v>17.100000000000001</v>
      </c>
      <c r="K1682" t="s">
        <v>103</v>
      </c>
      <c r="L1682" t="s">
        <v>10155</v>
      </c>
      <c r="M1682" t="s">
        <v>44</v>
      </c>
      <c r="N1682" t="b">
        <v>0</v>
      </c>
      <c r="O1682">
        <f>_xlfn.XLOOKUP(B1682,Machine_Info!A:A,Machine_Info!E:E)</f>
        <v>18</v>
      </c>
      <c r="P1682">
        <f t="shared" si="130"/>
        <v>0.89999999999999858</v>
      </c>
      <c r="Q1682">
        <f t="shared" si="134"/>
        <v>4.999999999999992E-2</v>
      </c>
    </row>
    <row r="1683" spans="1:17" x14ac:dyDescent="0.2">
      <c r="A1683" t="s">
        <v>1801</v>
      </c>
      <c r="B1683" t="s">
        <v>78</v>
      </c>
      <c r="C1683" t="s">
        <v>79</v>
      </c>
      <c r="D1683" t="s">
        <v>32</v>
      </c>
      <c r="E1683" s="2">
        <v>45352.144976851851</v>
      </c>
      <c r="F1683" s="2">
        <v>45352.154004629629</v>
      </c>
      <c r="G1683" t="str">
        <f t="shared" si="131"/>
        <v>03</v>
      </c>
      <c r="H1683" t="str">
        <f t="shared" si="132"/>
        <v>01</v>
      </c>
      <c r="I1683">
        <v>325</v>
      </c>
      <c r="J1683">
        <f t="shared" si="133"/>
        <v>5.416666666666667</v>
      </c>
      <c r="K1683" t="s">
        <v>71</v>
      </c>
      <c r="L1683" t="s">
        <v>33</v>
      </c>
      <c r="M1683" t="s">
        <v>23</v>
      </c>
      <c r="N1683" t="b">
        <v>1</v>
      </c>
      <c r="O1683">
        <f>_xlfn.XLOOKUP(B1683,Machine_Info!A:A,Machine_Info!E:E)</f>
        <v>22</v>
      </c>
      <c r="P1683">
        <f t="shared" si="130"/>
        <v>16.583333333333332</v>
      </c>
      <c r="Q1683">
        <f t="shared" si="134"/>
        <v>0.75378787878787878</v>
      </c>
    </row>
    <row r="1684" spans="1:17" x14ac:dyDescent="0.2">
      <c r="A1684" t="s">
        <v>1802</v>
      </c>
      <c r="B1684" t="s">
        <v>174</v>
      </c>
      <c r="C1684" t="s">
        <v>175</v>
      </c>
      <c r="D1684" t="s">
        <v>59</v>
      </c>
      <c r="E1684" s="2">
        <v>45352.149409722217</v>
      </c>
      <c r="F1684" s="2">
        <v>45352.211909722217</v>
      </c>
      <c r="G1684" t="str">
        <f t="shared" si="131"/>
        <v>03</v>
      </c>
      <c r="H1684" t="str">
        <f t="shared" si="132"/>
        <v>01</v>
      </c>
      <c r="I1684">
        <v>213</v>
      </c>
      <c r="J1684">
        <f t="shared" si="133"/>
        <v>3.55</v>
      </c>
      <c r="K1684" t="s">
        <v>28</v>
      </c>
      <c r="L1684" t="s">
        <v>10155</v>
      </c>
      <c r="M1684" t="s">
        <v>44</v>
      </c>
      <c r="N1684" t="b">
        <v>0</v>
      </c>
      <c r="O1684">
        <f>_xlfn.XLOOKUP(B1684,Machine_Info!A:A,Machine_Info!E:E)</f>
        <v>14</v>
      </c>
      <c r="P1684">
        <f t="shared" si="130"/>
        <v>10.45</v>
      </c>
      <c r="Q1684">
        <f t="shared" si="134"/>
        <v>0.74642857142857133</v>
      </c>
    </row>
    <row r="1685" spans="1:17" x14ac:dyDescent="0.2">
      <c r="A1685" t="s">
        <v>1803</v>
      </c>
      <c r="B1685" t="s">
        <v>78</v>
      </c>
      <c r="C1685" t="s">
        <v>79</v>
      </c>
      <c r="D1685" t="s">
        <v>32</v>
      </c>
      <c r="E1685" s="2">
        <v>45352.161770833343</v>
      </c>
      <c r="F1685" s="2">
        <v>45352.163854166669</v>
      </c>
      <c r="G1685" t="str">
        <f t="shared" si="131"/>
        <v>03</v>
      </c>
      <c r="H1685" t="str">
        <f t="shared" si="132"/>
        <v>01</v>
      </c>
      <c r="I1685">
        <v>656</v>
      </c>
      <c r="J1685">
        <f t="shared" si="133"/>
        <v>10.933333333333334</v>
      </c>
      <c r="K1685" t="s">
        <v>46</v>
      </c>
      <c r="L1685" t="s">
        <v>10155</v>
      </c>
      <c r="M1685" t="s">
        <v>44</v>
      </c>
      <c r="N1685" t="b">
        <v>0</v>
      </c>
      <c r="O1685">
        <f>_xlfn.XLOOKUP(B1685,Machine_Info!A:A,Machine_Info!E:E)</f>
        <v>22</v>
      </c>
      <c r="P1685">
        <f t="shared" si="130"/>
        <v>11.066666666666666</v>
      </c>
      <c r="Q1685">
        <f t="shared" si="134"/>
        <v>0.50303030303030305</v>
      </c>
    </row>
    <row r="1686" spans="1:17" x14ac:dyDescent="0.2">
      <c r="A1686" t="s">
        <v>1804</v>
      </c>
      <c r="B1686" t="s">
        <v>25</v>
      </c>
      <c r="C1686" t="s">
        <v>26</v>
      </c>
      <c r="D1686" t="s">
        <v>27</v>
      </c>
      <c r="E1686" s="2">
        <v>45352.163807870369</v>
      </c>
      <c r="F1686" s="2">
        <v>45352.187418981477</v>
      </c>
      <c r="G1686" t="str">
        <f t="shared" si="131"/>
        <v>03</v>
      </c>
      <c r="H1686" t="str">
        <f t="shared" si="132"/>
        <v>01</v>
      </c>
      <c r="I1686">
        <v>1119</v>
      </c>
      <c r="J1686">
        <f t="shared" si="133"/>
        <v>18.649999999999999</v>
      </c>
      <c r="K1686" t="s">
        <v>42</v>
      </c>
      <c r="L1686" t="s">
        <v>112</v>
      </c>
      <c r="M1686" t="s">
        <v>34</v>
      </c>
      <c r="N1686" t="b">
        <v>0</v>
      </c>
      <c r="O1686">
        <f>_xlfn.XLOOKUP(B1686,Machine_Info!A:A,Machine_Info!E:E)</f>
        <v>22</v>
      </c>
      <c r="P1686">
        <f t="shared" si="130"/>
        <v>3.3500000000000014</v>
      </c>
      <c r="Q1686">
        <f t="shared" si="134"/>
        <v>0.15227272727272734</v>
      </c>
    </row>
    <row r="1687" spans="1:17" x14ac:dyDescent="0.2">
      <c r="A1687" t="s">
        <v>1805</v>
      </c>
      <c r="B1687" t="s">
        <v>163</v>
      </c>
      <c r="C1687" t="s">
        <v>164</v>
      </c>
      <c r="D1687" t="s">
        <v>32</v>
      </c>
      <c r="E1687" s="2">
        <v>45352.179212962961</v>
      </c>
      <c r="F1687" s="2">
        <v>45352.213240740741</v>
      </c>
      <c r="G1687" t="str">
        <f t="shared" si="131"/>
        <v>03</v>
      </c>
      <c r="H1687" t="str">
        <f t="shared" si="132"/>
        <v>01</v>
      </c>
      <c r="I1687">
        <v>70</v>
      </c>
      <c r="J1687">
        <f t="shared" si="133"/>
        <v>1.1666666666666667</v>
      </c>
      <c r="K1687" t="s">
        <v>28</v>
      </c>
      <c r="L1687" t="s">
        <v>10155</v>
      </c>
      <c r="M1687" t="s">
        <v>44</v>
      </c>
      <c r="N1687" t="b">
        <v>0</v>
      </c>
      <c r="O1687">
        <f>_xlfn.XLOOKUP(B1687,Machine_Info!A:A,Machine_Info!E:E)</f>
        <v>20</v>
      </c>
      <c r="P1687">
        <f t="shared" si="130"/>
        <v>18.833333333333332</v>
      </c>
      <c r="Q1687">
        <f t="shared" si="134"/>
        <v>0.94166666666666665</v>
      </c>
    </row>
    <row r="1688" spans="1:17" x14ac:dyDescent="0.2">
      <c r="A1688" t="s">
        <v>1806</v>
      </c>
      <c r="B1688" t="s">
        <v>99</v>
      </c>
      <c r="C1688" t="s">
        <v>100</v>
      </c>
      <c r="D1688" t="s">
        <v>32</v>
      </c>
      <c r="E1688" s="2">
        <v>45352.240358796298</v>
      </c>
      <c r="F1688" s="2">
        <v>45352.269525462973</v>
      </c>
      <c r="G1688" t="str">
        <f t="shared" si="131"/>
        <v>03</v>
      </c>
      <c r="H1688" t="str">
        <f t="shared" si="132"/>
        <v>01</v>
      </c>
      <c r="I1688">
        <v>70</v>
      </c>
      <c r="J1688">
        <f t="shared" si="133"/>
        <v>1.1666666666666667</v>
      </c>
      <c r="K1688" t="s">
        <v>42</v>
      </c>
      <c r="L1688" t="s">
        <v>10155</v>
      </c>
      <c r="M1688" t="s">
        <v>44</v>
      </c>
      <c r="N1688" t="b">
        <v>0</v>
      </c>
      <c r="O1688">
        <f>_xlfn.XLOOKUP(B1688,Machine_Info!A:A,Machine_Info!E:E)</f>
        <v>16</v>
      </c>
      <c r="P1688">
        <f t="shared" si="130"/>
        <v>14.833333333333334</v>
      </c>
      <c r="Q1688">
        <f t="shared" si="134"/>
        <v>0.92708333333333337</v>
      </c>
    </row>
    <row r="1689" spans="1:17" x14ac:dyDescent="0.2">
      <c r="A1689" t="s">
        <v>1807</v>
      </c>
      <c r="B1689" t="s">
        <v>160</v>
      </c>
      <c r="C1689" t="s">
        <v>161</v>
      </c>
      <c r="D1689" t="s">
        <v>32</v>
      </c>
      <c r="E1689" s="2">
        <v>45352.242175925923</v>
      </c>
      <c r="F1689" s="2">
        <v>45352.27134259259</v>
      </c>
      <c r="G1689" t="str">
        <f t="shared" si="131"/>
        <v>03</v>
      </c>
      <c r="H1689" t="str">
        <f t="shared" si="132"/>
        <v>01</v>
      </c>
      <c r="I1689">
        <v>260</v>
      </c>
      <c r="J1689">
        <f t="shared" si="133"/>
        <v>4.333333333333333</v>
      </c>
      <c r="K1689" t="s">
        <v>76</v>
      </c>
      <c r="L1689" t="s">
        <v>10155</v>
      </c>
      <c r="M1689" t="s">
        <v>44</v>
      </c>
      <c r="N1689" t="b">
        <v>0</v>
      </c>
      <c r="O1689">
        <f>_xlfn.XLOOKUP(B1689,Machine_Info!A:A,Machine_Info!E:E)</f>
        <v>20</v>
      </c>
      <c r="P1689">
        <f t="shared" si="130"/>
        <v>15.666666666666668</v>
      </c>
      <c r="Q1689">
        <f t="shared" si="134"/>
        <v>0.78333333333333344</v>
      </c>
    </row>
    <row r="1690" spans="1:17" x14ac:dyDescent="0.2">
      <c r="A1690" t="s">
        <v>1808</v>
      </c>
      <c r="B1690" t="s">
        <v>57</v>
      </c>
      <c r="C1690" t="s">
        <v>58</v>
      </c>
      <c r="D1690" t="s">
        <v>59</v>
      </c>
      <c r="E1690" s="2">
        <v>45352.249155092592</v>
      </c>
      <c r="F1690" s="2">
        <v>45352.313738425917</v>
      </c>
      <c r="G1690" t="str">
        <f t="shared" si="131"/>
        <v>03</v>
      </c>
      <c r="H1690" t="str">
        <f t="shared" si="132"/>
        <v>01</v>
      </c>
      <c r="I1690">
        <v>26</v>
      </c>
      <c r="J1690">
        <f t="shared" si="133"/>
        <v>0.43333333333333335</v>
      </c>
      <c r="K1690" t="s">
        <v>28</v>
      </c>
      <c r="L1690" t="s">
        <v>112</v>
      </c>
      <c r="M1690" t="s">
        <v>34</v>
      </c>
      <c r="N1690" t="b">
        <v>0</v>
      </c>
      <c r="O1690">
        <f>_xlfn.XLOOKUP(B1690,Machine_Info!A:A,Machine_Info!E:E)</f>
        <v>18</v>
      </c>
      <c r="P1690">
        <f t="shared" si="130"/>
        <v>17.566666666666666</v>
      </c>
      <c r="Q1690">
        <f t="shared" si="134"/>
        <v>0.97592592592592586</v>
      </c>
    </row>
    <row r="1691" spans="1:17" x14ac:dyDescent="0.2">
      <c r="A1691" t="s">
        <v>1809</v>
      </c>
      <c r="B1691" t="s">
        <v>84</v>
      </c>
      <c r="C1691" t="s">
        <v>85</v>
      </c>
      <c r="D1691" t="s">
        <v>27</v>
      </c>
      <c r="E1691" s="2">
        <v>45352.299155092587</v>
      </c>
      <c r="F1691" s="2">
        <v>45352.463043981479</v>
      </c>
      <c r="G1691" t="str">
        <f t="shared" si="131"/>
        <v>03</v>
      </c>
      <c r="H1691" t="str">
        <f t="shared" si="132"/>
        <v>01</v>
      </c>
      <c r="I1691">
        <v>89</v>
      </c>
      <c r="J1691">
        <f t="shared" si="133"/>
        <v>1.4833333333333334</v>
      </c>
      <c r="K1691" t="s">
        <v>110</v>
      </c>
      <c r="L1691" t="s">
        <v>33</v>
      </c>
      <c r="M1691" t="s">
        <v>23</v>
      </c>
      <c r="N1691" t="b">
        <v>0</v>
      </c>
      <c r="O1691">
        <f>_xlfn.XLOOKUP(B1691,Machine_Info!A:A,Machine_Info!E:E)</f>
        <v>22</v>
      </c>
      <c r="P1691">
        <f t="shared" si="130"/>
        <v>20.516666666666666</v>
      </c>
      <c r="Q1691">
        <f t="shared" si="134"/>
        <v>0.9325757575757575</v>
      </c>
    </row>
    <row r="1692" spans="1:17" x14ac:dyDescent="0.2">
      <c r="A1692" t="s">
        <v>1810</v>
      </c>
      <c r="B1692" t="s">
        <v>36</v>
      </c>
      <c r="C1692" t="s">
        <v>37</v>
      </c>
      <c r="D1692" t="s">
        <v>20</v>
      </c>
      <c r="E1692" s="2">
        <v>45352.345243055563</v>
      </c>
      <c r="F1692" s="2">
        <v>45352.776493055557</v>
      </c>
      <c r="G1692" t="str">
        <f t="shared" si="131"/>
        <v>03</v>
      </c>
      <c r="H1692" t="str">
        <f t="shared" si="132"/>
        <v>01</v>
      </c>
      <c r="I1692">
        <v>939</v>
      </c>
      <c r="J1692">
        <f t="shared" si="133"/>
        <v>15.65</v>
      </c>
      <c r="K1692" t="s">
        <v>28</v>
      </c>
      <c r="L1692" t="s">
        <v>112</v>
      </c>
      <c r="M1692" t="s">
        <v>34</v>
      </c>
      <c r="N1692" t="b">
        <v>0</v>
      </c>
      <c r="O1692">
        <f>_xlfn.XLOOKUP(B1692,Machine_Info!A:A,Machine_Info!E:E)</f>
        <v>18</v>
      </c>
      <c r="P1692">
        <f t="shared" si="130"/>
        <v>2.3499999999999996</v>
      </c>
      <c r="Q1692">
        <f t="shared" si="134"/>
        <v>0.13055555555555554</v>
      </c>
    </row>
    <row r="1693" spans="1:17" x14ac:dyDescent="0.2">
      <c r="A1693" t="s">
        <v>1811</v>
      </c>
      <c r="B1693" t="s">
        <v>202</v>
      </c>
      <c r="C1693" t="s">
        <v>203</v>
      </c>
      <c r="D1693" t="s">
        <v>32</v>
      </c>
      <c r="E1693" s="2">
        <v>45352.361516203702</v>
      </c>
      <c r="F1693" s="2">
        <v>45352.54346064815</v>
      </c>
      <c r="G1693" t="str">
        <f t="shared" si="131"/>
        <v>03</v>
      </c>
      <c r="H1693" t="str">
        <f t="shared" si="132"/>
        <v>01</v>
      </c>
      <c r="I1693">
        <v>422</v>
      </c>
      <c r="J1693">
        <f t="shared" si="133"/>
        <v>7.0333333333333332</v>
      </c>
      <c r="K1693" t="s">
        <v>21</v>
      </c>
      <c r="L1693" t="s">
        <v>33</v>
      </c>
      <c r="M1693" t="s">
        <v>23</v>
      </c>
      <c r="N1693" t="b">
        <v>1</v>
      </c>
      <c r="O1693">
        <f>_xlfn.XLOOKUP(B1693,Machine_Info!A:A,Machine_Info!E:E)</f>
        <v>22</v>
      </c>
      <c r="P1693">
        <f t="shared" si="130"/>
        <v>14.966666666666667</v>
      </c>
      <c r="Q1693">
        <f t="shared" si="134"/>
        <v>0.6803030303030303</v>
      </c>
    </row>
    <row r="1694" spans="1:17" x14ac:dyDescent="0.2">
      <c r="A1694" t="s">
        <v>1812</v>
      </c>
      <c r="B1694" t="s">
        <v>25</v>
      </c>
      <c r="C1694" t="s">
        <v>26</v>
      </c>
      <c r="D1694" t="s">
        <v>27</v>
      </c>
      <c r="E1694" s="2">
        <v>45352.446770833332</v>
      </c>
      <c r="F1694" s="2">
        <v>45352.455104166656</v>
      </c>
      <c r="G1694" t="str">
        <f t="shared" si="131"/>
        <v>03</v>
      </c>
      <c r="H1694" t="str">
        <f t="shared" si="132"/>
        <v>01</v>
      </c>
      <c r="I1694">
        <v>1201</v>
      </c>
      <c r="J1694">
        <f t="shared" si="133"/>
        <v>20.016666666666666</v>
      </c>
      <c r="K1694" t="s">
        <v>150</v>
      </c>
      <c r="L1694" t="s">
        <v>33</v>
      </c>
      <c r="M1694" t="s">
        <v>23</v>
      </c>
      <c r="N1694" t="b">
        <v>0</v>
      </c>
      <c r="O1694">
        <f>_xlfn.XLOOKUP(B1694,Machine_Info!A:A,Machine_Info!E:E)</f>
        <v>22</v>
      </c>
      <c r="P1694">
        <f t="shared" si="130"/>
        <v>1.9833333333333343</v>
      </c>
      <c r="Q1694">
        <f t="shared" si="134"/>
        <v>9.0151515151515191E-2</v>
      </c>
    </row>
    <row r="1695" spans="1:17" x14ac:dyDescent="0.2">
      <c r="A1695" t="s">
        <v>1813</v>
      </c>
      <c r="B1695" t="s">
        <v>139</v>
      </c>
      <c r="C1695" t="s">
        <v>140</v>
      </c>
      <c r="D1695" t="s">
        <v>59</v>
      </c>
      <c r="E1695" s="2">
        <v>45352.545972222222</v>
      </c>
      <c r="F1695" s="2">
        <v>45352.664722222216</v>
      </c>
      <c r="G1695" t="str">
        <f t="shared" si="131"/>
        <v>03</v>
      </c>
      <c r="H1695" t="str">
        <f t="shared" si="132"/>
        <v>01</v>
      </c>
      <c r="I1695">
        <v>240</v>
      </c>
      <c r="J1695">
        <f t="shared" si="133"/>
        <v>4</v>
      </c>
      <c r="K1695" t="s">
        <v>38</v>
      </c>
      <c r="L1695" t="s">
        <v>10155</v>
      </c>
      <c r="M1695" t="s">
        <v>44</v>
      </c>
      <c r="N1695" t="b">
        <v>0</v>
      </c>
      <c r="O1695">
        <f>_xlfn.XLOOKUP(B1695,Machine_Info!A:A,Machine_Info!E:E)</f>
        <v>20</v>
      </c>
      <c r="P1695">
        <f t="shared" si="130"/>
        <v>16</v>
      </c>
      <c r="Q1695">
        <f t="shared" si="134"/>
        <v>0.8</v>
      </c>
    </row>
    <row r="1696" spans="1:17" x14ac:dyDescent="0.2">
      <c r="A1696" t="s">
        <v>1814</v>
      </c>
      <c r="B1696" t="s">
        <v>171</v>
      </c>
      <c r="C1696" t="s">
        <v>172</v>
      </c>
      <c r="D1696" t="s">
        <v>32</v>
      </c>
      <c r="E1696" s="2">
        <v>45352.564166666663</v>
      </c>
      <c r="F1696" s="2">
        <v>45352.691250000003</v>
      </c>
      <c r="G1696" t="str">
        <f t="shared" si="131"/>
        <v>03</v>
      </c>
      <c r="H1696" t="str">
        <f t="shared" si="132"/>
        <v>01</v>
      </c>
      <c r="I1696">
        <v>223</v>
      </c>
      <c r="J1696">
        <f t="shared" si="133"/>
        <v>3.7166666666666668</v>
      </c>
      <c r="K1696" t="s">
        <v>38</v>
      </c>
      <c r="L1696" t="s">
        <v>112</v>
      </c>
      <c r="M1696" t="s">
        <v>34</v>
      </c>
      <c r="N1696" t="b">
        <v>0</v>
      </c>
      <c r="O1696">
        <f>_xlfn.XLOOKUP(B1696,Machine_Info!A:A,Machine_Info!E:E)</f>
        <v>16</v>
      </c>
      <c r="P1696">
        <f t="shared" si="130"/>
        <v>12.283333333333333</v>
      </c>
      <c r="Q1696">
        <f t="shared" si="134"/>
        <v>0.76770833333333333</v>
      </c>
    </row>
    <row r="1697" spans="1:17" x14ac:dyDescent="0.2">
      <c r="A1697" t="s">
        <v>1815</v>
      </c>
      <c r="B1697" t="s">
        <v>125</v>
      </c>
      <c r="C1697" t="s">
        <v>126</v>
      </c>
      <c r="D1697" t="s">
        <v>20</v>
      </c>
      <c r="E1697" s="2">
        <v>45352.575868055559</v>
      </c>
      <c r="F1697" s="2">
        <v>45352.905729166669</v>
      </c>
      <c r="G1697" t="str">
        <f t="shared" si="131"/>
        <v>03</v>
      </c>
      <c r="H1697" t="str">
        <f t="shared" si="132"/>
        <v>01</v>
      </c>
      <c r="I1697">
        <v>352</v>
      </c>
      <c r="J1697">
        <f t="shared" si="133"/>
        <v>5.8666666666666663</v>
      </c>
      <c r="K1697" t="s">
        <v>46</v>
      </c>
      <c r="L1697" t="s">
        <v>33</v>
      </c>
      <c r="M1697" t="s">
        <v>23</v>
      </c>
      <c r="N1697" t="b">
        <v>0</v>
      </c>
      <c r="O1697">
        <f>_xlfn.XLOOKUP(B1697,Machine_Info!A:A,Machine_Info!E:E)</f>
        <v>18</v>
      </c>
      <c r="P1697">
        <f t="shared" si="130"/>
        <v>12.133333333333333</v>
      </c>
      <c r="Q1697">
        <f t="shared" si="134"/>
        <v>0.67407407407407405</v>
      </c>
    </row>
    <row r="1698" spans="1:17" x14ac:dyDescent="0.2">
      <c r="A1698" t="s">
        <v>1816</v>
      </c>
      <c r="B1698" t="s">
        <v>30</v>
      </c>
      <c r="C1698" t="s">
        <v>31</v>
      </c>
      <c r="D1698" t="s">
        <v>32</v>
      </c>
      <c r="E1698" s="2">
        <v>45352.616516203707</v>
      </c>
      <c r="F1698" s="2">
        <v>45352.669293981482</v>
      </c>
      <c r="G1698" t="str">
        <f t="shared" si="131"/>
        <v>03</v>
      </c>
      <c r="H1698" t="str">
        <f t="shared" si="132"/>
        <v>01</v>
      </c>
      <c r="I1698">
        <v>61</v>
      </c>
      <c r="J1698">
        <f t="shared" si="133"/>
        <v>1.0166666666666666</v>
      </c>
      <c r="K1698" t="s">
        <v>54</v>
      </c>
      <c r="L1698" t="s">
        <v>33</v>
      </c>
      <c r="M1698" t="s">
        <v>23</v>
      </c>
      <c r="N1698" t="b">
        <v>1</v>
      </c>
      <c r="O1698">
        <f>_xlfn.XLOOKUP(B1698,Machine_Info!A:A,Machine_Info!E:E)</f>
        <v>22</v>
      </c>
      <c r="P1698">
        <f t="shared" si="130"/>
        <v>20.983333333333334</v>
      </c>
      <c r="Q1698">
        <f t="shared" si="134"/>
        <v>0.95378787878787885</v>
      </c>
    </row>
    <row r="1699" spans="1:17" x14ac:dyDescent="0.2">
      <c r="A1699" t="s">
        <v>1817</v>
      </c>
      <c r="B1699" t="s">
        <v>132</v>
      </c>
      <c r="C1699" t="s">
        <v>133</v>
      </c>
      <c r="D1699" t="s">
        <v>59</v>
      </c>
      <c r="E1699" s="2">
        <v>45352.648090277777</v>
      </c>
      <c r="F1699" s="2">
        <v>45352.691145833327</v>
      </c>
      <c r="G1699" t="str">
        <f t="shared" si="131"/>
        <v>03</v>
      </c>
      <c r="H1699" t="str">
        <f t="shared" si="132"/>
        <v>01</v>
      </c>
      <c r="I1699">
        <v>61</v>
      </c>
      <c r="J1699">
        <f t="shared" si="133"/>
        <v>1.0166666666666666</v>
      </c>
      <c r="K1699" t="s">
        <v>42</v>
      </c>
      <c r="L1699" t="s">
        <v>33</v>
      </c>
      <c r="M1699" t="s">
        <v>23</v>
      </c>
      <c r="N1699" t="b">
        <v>0</v>
      </c>
      <c r="O1699">
        <f>_xlfn.XLOOKUP(B1699,Machine_Info!A:A,Machine_Info!E:E)</f>
        <v>14</v>
      </c>
      <c r="P1699">
        <f t="shared" si="130"/>
        <v>12.983333333333334</v>
      </c>
      <c r="Q1699">
        <f t="shared" si="134"/>
        <v>0.92738095238095242</v>
      </c>
    </row>
    <row r="1700" spans="1:17" x14ac:dyDescent="0.2">
      <c r="A1700" t="s">
        <v>1818</v>
      </c>
      <c r="B1700" t="s">
        <v>30</v>
      </c>
      <c r="C1700" t="s">
        <v>31</v>
      </c>
      <c r="D1700" t="s">
        <v>32</v>
      </c>
      <c r="E1700" s="2">
        <v>45352.669062499997</v>
      </c>
      <c r="F1700" s="2">
        <v>45352.796840277777</v>
      </c>
      <c r="G1700" t="str">
        <f t="shared" si="131"/>
        <v>03</v>
      </c>
      <c r="H1700" t="str">
        <f t="shared" si="132"/>
        <v>01</v>
      </c>
      <c r="I1700">
        <v>103</v>
      </c>
      <c r="J1700">
        <f t="shared" si="133"/>
        <v>1.7166666666666666</v>
      </c>
      <c r="K1700" t="s">
        <v>28</v>
      </c>
      <c r="L1700" t="s">
        <v>10155</v>
      </c>
      <c r="M1700" t="s">
        <v>44</v>
      </c>
      <c r="N1700" t="b">
        <v>0</v>
      </c>
      <c r="O1700">
        <f>_xlfn.XLOOKUP(B1700,Machine_Info!A:A,Machine_Info!E:E)</f>
        <v>22</v>
      </c>
      <c r="P1700">
        <f t="shared" si="130"/>
        <v>20.283333333333335</v>
      </c>
      <c r="Q1700">
        <f t="shared" si="134"/>
        <v>0.92196969696969699</v>
      </c>
    </row>
    <row r="1701" spans="1:17" x14ac:dyDescent="0.2">
      <c r="A1701" t="s">
        <v>1819</v>
      </c>
      <c r="B1701" t="s">
        <v>135</v>
      </c>
      <c r="C1701" t="s">
        <v>136</v>
      </c>
      <c r="D1701" t="s">
        <v>32</v>
      </c>
      <c r="E1701" s="2">
        <v>45352.705057870371</v>
      </c>
      <c r="F1701" s="2">
        <v>45352.864085648151</v>
      </c>
      <c r="G1701" t="str">
        <f t="shared" si="131"/>
        <v>03</v>
      </c>
      <c r="H1701" t="str">
        <f t="shared" si="132"/>
        <v>01</v>
      </c>
      <c r="I1701">
        <v>364</v>
      </c>
      <c r="J1701">
        <f t="shared" si="133"/>
        <v>6.0666666666666664</v>
      </c>
      <c r="K1701" t="s">
        <v>54</v>
      </c>
      <c r="L1701" t="s">
        <v>112</v>
      </c>
      <c r="M1701" t="s">
        <v>34</v>
      </c>
      <c r="N1701" t="b">
        <v>1</v>
      </c>
      <c r="O1701">
        <f>_xlfn.XLOOKUP(B1701,Machine_Info!A:A,Machine_Info!E:E)</f>
        <v>20</v>
      </c>
      <c r="P1701">
        <f t="shared" si="130"/>
        <v>13.933333333333334</v>
      </c>
      <c r="Q1701">
        <f t="shared" si="134"/>
        <v>0.69666666666666666</v>
      </c>
    </row>
    <row r="1702" spans="1:17" x14ac:dyDescent="0.2">
      <c r="A1702" t="s">
        <v>1820</v>
      </c>
      <c r="B1702" t="s">
        <v>78</v>
      </c>
      <c r="C1702" t="s">
        <v>79</v>
      </c>
      <c r="D1702" t="s">
        <v>32</v>
      </c>
      <c r="E1702" s="2">
        <v>45352.710196759261</v>
      </c>
      <c r="F1702" s="2">
        <v>45352.814363425918</v>
      </c>
      <c r="G1702" t="str">
        <f t="shared" si="131"/>
        <v>03</v>
      </c>
      <c r="H1702" t="str">
        <f t="shared" si="132"/>
        <v>01</v>
      </c>
      <c r="I1702">
        <v>628</v>
      </c>
      <c r="J1702">
        <f t="shared" si="133"/>
        <v>10.466666666666667</v>
      </c>
      <c r="K1702" t="s">
        <v>103</v>
      </c>
      <c r="L1702" t="s">
        <v>10155</v>
      </c>
      <c r="M1702" t="s">
        <v>44</v>
      </c>
      <c r="N1702" t="b">
        <v>0</v>
      </c>
      <c r="O1702">
        <f>_xlfn.XLOOKUP(B1702,Machine_Info!A:A,Machine_Info!E:E)</f>
        <v>22</v>
      </c>
      <c r="P1702">
        <f t="shared" si="130"/>
        <v>11.533333333333333</v>
      </c>
      <c r="Q1702">
        <f t="shared" si="134"/>
        <v>0.52424242424242429</v>
      </c>
    </row>
    <row r="1703" spans="1:17" x14ac:dyDescent="0.2">
      <c r="A1703" t="s">
        <v>1821</v>
      </c>
      <c r="B1703" t="s">
        <v>52</v>
      </c>
      <c r="C1703" t="s">
        <v>53</v>
      </c>
      <c r="D1703" t="s">
        <v>27</v>
      </c>
      <c r="E1703" s="2">
        <v>45352.786157407398</v>
      </c>
      <c r="F1703" s="2">
        <v>45352.881990740738</v>
      </c>
      <c r="G1703" t="str">
        <f t="shared" si="131"/>
        <v>03</v>
      </c>
      <c r="H1703" t="str">
        <f t="shared" si="132"/>
        <v>01</v>
      </c>
      <c r="I1703">
        <v>34</v>
      </c>
      <c r="J1703">
        <f t="shared" si="133"/>
        <v>0.56666666666666665</v>
      </c>
      <c r="K1703" t="s">
        <v>54</v>
      </c>
      <c r="L1703" t="s">
        <v>33</v>
      </c>
      <c r="M1703" t="s">
        <v>23</v>
      </c>
      <c r="N1703" t="b">
        <v>1</v>
      </c>
      <c r="O1703">
        <f>_xlfn.XLOOKUP(B1703,Machine_Info!A:A,Machine_Info!E:E)</f>
        <v>16</v>
      </c>
      <c r="P1703">
        <f t="shared" si="130"/>
        <v>15.433333333333334</v>
      </c>
      <c r="Q1703">
        <f t="shared" si="134"/>
        <v>0.96458333333333335</v>
      </c>
    </row>
    <row r="1704" spans="1:17" x14ac:dyDescent="0.2">
      <c r="A1704" t="s">
        <v>1822</v>
      </c>
      <c r="B1704" t="s">
        <v>96</v>
      </c>
      <c r="C1704" t="s">
        <v>97</v>
      </c>
      <c r="D1704" t="s">
        <v>27</v>
      </c>
      <c r="E1704" s="2">
        <v>45352.796724537038</v>
      </c>
      <c r="F1704" s="2">
        <v>45352.816168981481</v>
      </c>
      <c r="G1704" t="str">
        <f t="shared" si="131"/>
        <v>03</v>
      </c>
      <c r="H1704" t="str">
        <f t="shared" si="132"/>
        <v>01</v>
      </c>
      <c r="I1704">
        <v>463</v>
      </c>
      <c r="J1704">
        <f t="shared" si="133"/>
        <v>7.7166666666666668</v>
      </c>
      <c r="K1704" t="s">
        <v>290</v>
      </c>
      <c r="L1704" t="s">
        <v>33</v>
      </c>
      <c r="M1704" t="s">
        <v>23</v>
      </c>
      <c r="N1704" t="b">
        <v>0</v>
      </c>
      <c r="O1704">
        <f>_xlfn.XLOOKUP(B1704,Machine_Info!A:A,Machine_Info!E:E)</f>
        <v>20</v>
      </c>
      <c r="P1704">
        <f t="shared" si="130"/>
        <v>12.283333333333333</v>
      </c>
      <c r="Q1704">
        <f t="shared" si="134"/>
        <v>0.61416666666666664</v>
      </c>
    </row>
    <row r="1705" spans="1:17" x14ac:dyDescent="0.2">
      <c r="A1705" t="s">
        <v>1823</v>
      </c>
      <c r="B1705" t="s">
        <v>135</v>
      </c>
      <c r="C1705" t="s">
        <v>136</v>
      </c>
      <c r="D1705" t="s">
        <v>32</v>
      </c>
      <c r="E1705" s="2">
        <v>45352.853645833333</v>
      </c>
      <c r="F1705" s="2">
        <v>45352.937673611108</v>
      </c>
      <c r="G1705" t="str">
        <f t="shared" si="131"/>
        <v>03</v>
      </c>
      <c r="H1705" t="str">
        <f t="shared" si="132"/>
        <v>01</v>
      </c>
      <c r="I1705">
        <v>100</v>
      </c>
      <c r="J1705">
        <f t="shared" si="133"/>
        <v>1.6666666666666667</v>
      </c>
      <c r="K1705" t="s">
        <v>71</v>
      </c>
      <c r="L1705" t="s">
        <v>33</v>
      </c>
      <c r="M1705" t="s">
        <v>23</v>
      </c>
      <c r="N1705" t="b">
        <v>1</v>
      </c>
      <c r="O1705">
        <f>_xlfn.XLOOKUP(B1705,Machine_Info!A:A,Machine_Info!E:E)</f>
        <v>20</v>
      </c>
      <c r="P1705">
        <f t="shared" si="130"/>
        <v>18.333333333333332</v>
      </c>
      <c r="Q1705">
        <f t="shared" si="134"/>
        <v>0.91666666666666663</v>
      </c>
    </row>
    <row r="1706" spans="1:17" x14ac:dyDescent="0.2">
      <c r="A1706" t="s">
        <v>1824</v>
      </c>
      <c r="B1706" t="s">
        <v>218</v>
      </c>
      <c r="C1706" t="s">
        <v>219</v>
      </c>
      <c r="D1706" t="s">
        <v>20</v>
      </c>
      <c r="E1706" s="2">
        <v>45352.866909722223</v>
      </c>
      <c r="F1706" s="2">
        <v>45353.025937500002</v>
      </c>
      <c r="G1706" t="str">
        <f t="shared" si="131"/>
        <v>03</v>
      </c>
      <c r="H1706" t="str">
        <f t="shared" si="132"/>
        <v>01</v>
      </c>
      <c r="I1706">
        <v>30</v>
      </c>
      <c r="J1706">
        <f t="shared" si="133"/>
        <v>0.5</v>
      </c>
      <c r="K1706" t="s">
        <v>46</v>
      </c>
      <c r="L1706" t="s">
        <v>112</v>
      </c>
      <c r="M1706" t="s">
        <v>34</v>
      </c>
      <c r="N1706" t="b">
        <v>0</v>
      </c>
      <c r="O1706">
        <f>_xlfn.XLOOKUP(B1706,Machine_Info!A:A,Machine_Info!E:E)</f>
        <v>14</v>
      </c>
      <c r="P1706">
        <f t="shared" si="130"/>
        <v>13.5</v>
      </c>
      <c r="Q1706">
        <f t="shared" si="134"/>
        <v>0.9642857142857143</v>
      </c>
    </row>
    <row r="1707" spans="1:17" x14ac:dyDescent="0.2">
      <c r="A1707" t="s">
        <v>1825</v>
      </c>
      <c r="B1707" t="s">
        <v>18</v>
      </c>
      <c r="C1707" t="s">
        <v>19</v>
      </c>
      <c r="D1707" t="s">
        <v>20</v>
      </c>
      <c r="E1707" s="2">
        <v>45352.872233796297</v>
      </c>
      <c r="F1707" s="2">
        <v>45352.886122685188</v>
      </c>
      <c r="G1707" t="str">
        <f t="shared" si="131"/>
        <v>03</v>
      </c>
      <c r="H1707" t="str">
        <f t="shared" si="132"/>
        <v>01</v>
      </c>
      <c r="I1707">
        <v>95</v>
      </c>
      <c r="J1707">
        <f t="shared" si="133"/>
        <v>1.5833333333333333</v>
      </c>
      <c r="K1707" t="s">
        <v>54</v>
      </c>
      <c r="L1707" t="s">
        <v>33</v>
      </c>
      <c r="M1707" t="s">
        <v>23</v>
      </c>
      <c r="N1707" t="b">
        <v>1</v>
      </c>
      <c r="O1707">
        <f>_xlfn.XLOOKUP(B1707,Machine_Info!A:A,Machine_Info!E:E)</f>
        <v>16</v>
      </c>
      <c r="P1707">
        <f t="shared" si="130"/>
        <v>14.416666666666666</v>
      </c>
      <c r="Q1707">
        <f t="shared" si="134"/>
        <v>0.90104166666666663</v>
      </c>
    </row>
    <row r="1708" spans="1:17" x14ac:dyDescent="0.2">
      <c r="A1708" t="s">
        <v>1826</v>
      </c>
      <c r="B1708" t="s">
        <v>125</v>
      </c>
      <c r="C1708" t="s">
        <v>126</v>
      </c>
      <c r="D1708" t="s">
        <v>20</v>
      </c>
      <c r="E1708" s="2">
        <v>45352.907210648147</v>
      </c>
      <c r="F1708" s="2">
        <v>45352.914849537039</v>
      </c>
      <c r="G1708" t="str">
        <f t="shared" si="131"/>
        <v>03</v>
      </c>
      <c r="H1708" t="str">
        <f t="shared" si="132"/>
        <v>01</v>
      </c>
      <c r="I1708">
        <v>390</v>
      </c>
      <c r="J1708">
        <f t="shared" si="133"/>
        <v>6.5</v>
      </c>
      <c r="K1708" t="s">
        <v>71</v>
      </c>
      <c r="L1708" t="s">
        <v>33</v>
      </c>
      <c r="M1708" t="s">
        <v>23</v>
      </c>
      <c r="N1708" t="b">
        <v>1</v>
      </c>
      <c r="O1708">
        <f>_xlfn.XLOOKUP(B1708,Machine_Info!A:A,Machine_Info!E:E)</f>
        <v>18</v>
      </c>
      <c r="P1708">
        <f t="shared" si="130"/>
        <v>11.5</v>
      </c>
      <c r="Q1708">
        <f t="shared" si="134"/>
        <v>0.63888888888888884</v>
      </c>
    </row>
    <row r="1709" spans="1:17" x14ac:dyDescent="0.2">
      <c r="A1709" t="s">
        <v>1827</v>
      </c>
      <c r="B1709" t="s">
        <v>253</v>
      </c>
      <c r="C1709" t="s">
        <v>254</v>
      </c>
      <c r="D1709" t="s">
        <v>59</v>
      </c>
      <c r="E1709" s="2">
        <v>45352.978391203702</v>
      </c>
      <c r="F1709" s="2">
        <v>45353.063807870371</v>
      </c>
      <c r="G1709" t="str">
        <f t="shared" si="131"/>
        <v>03</v>
      </c>
      <c r="H1709" t="str">
        <f t="shared" si="132"/>
        <v>01</v>
      </c>
      <c r="I1709">
        <v>10</v>
      </c>
      <c r="J1709">
        <f t="shared" si="133"/>
        <v>0.16666666666666666</v>
      </c>
      <c r="K1709" t="s">
        <v>42</v>
      </c>
      <c r="L1709" t="s">
        <v>33</v>
      </c>
      <c r="M1709" t="s">
        <v>23</v>
      </c>
      <c r="N1709" t="b">
        <v>0</v>
      </c>
      <c r="O1709">
        <f>_xlfn.XLOOKUP(B1709,Machine_Info!A:A,Machine_Info!E:E)</f>
        <v>22</v>
      </c>
      <c r="P1709">
        <f t="shared" si="130"/>
        <v>21.833333333333332</v>
      </c>
      <c r="Q1709">
        <f t="shared" si="134"/>
        <v>0.99242424242424232</v>
      </c>
    </row>
    <row r="1710" spans="1:17" x14ac:dyDescent="0.2">
      <c r="A1710" t="s">
        <v>1828</v>
      </c>
      <c r="B1710" t="s">
        <v>69</v>
      </c>
      <c r="C1710" t="s">
        <v>70</v>
      </c>
      <c r="D1710" t="s">
        <v>27</v>
      </c>
      <c r="E1710" s="2">
        <v>45352.983773148153</v>
      </c>
      <c r="F1710" s="2">
        <v>45353.176828703698</v>
      </c>
      <c r="G1710" t="str">
        <f t="shared" si="131"/>
        <v>03</v>
      </c>
      <c r="H1710" t="str">
        <f t="shared" si="132"/>
        <v>01</v>
      </c>
      <c r="I1710">
        <v>81</v>
      </c>
      <c r="J1710">
        <f t="shared" si="133"/>
        <v>1.35</v>
      </c>
      <c r="K1710" t="s">
        <v>103</v>
      </c>
      <c r="L1710" t="s">
        <v>10155</v>
      </c>
      <c r="M1710" t="s">
        <v>44</v>
      </c>
      <c r="N1710" t="b">
        <v>0</v>
      </c>
      <c r="O1710">
        <f>_xlfn.XLOOKUP(B1710,Machine_Info!A:A,Machine_Info!E:E)</f>
        <v>16</v>
      </c>
      <c r="P1710">
        <f t="shared" si="130"/>
        <v>14.65</v>
      </c>
      <c r="Q1710">
        <f t="shared" si="134"/>
        <v>0.91562500000000002</v>
      </c>
    </row>
    <row r="1711" spans="1:17" x14ac:dyDescent="0.2">
      <c r="A1711" t="s">
        <v>1829</v>
      </c>
      <c r="B1711" t="s">
        <v>132</v>
      </c>
      <c r="C1711" t="s">
        <v>133</v>
      </c>
      <c r="D1711" t="s">
        <v>59</v>
      </c>
      <c r="E1711" s="2">
        <v>45353.004016203697</v>
      </c>
      <c r="F1711" s="2">
        <v>45353.083877314813</v>
      </c>
      <c r="G1711" t="str">
        <f t="shared" si="131"/>
        <v>03</v>
      </c>
      <c r="H1711" t="str">
        <f t="shared" si="132"/>
        <v>02</v>
      </c>
      <c r="I1711">
        <v>150</v>
      </c>
      <c r="J1711">
        <f t="shared" si="133"/>
        <v>2.5</v>
      </c>
      <c r="K1711" t="s">
        <v>54</v>
      </c>
      <c r="L1711" t="s">
        <v>112</v>
      </c>
      <c r="M1711" t="s">
        <v>34</v>
      </c>
      <c r="N1711" t="b">
        <v>1</v>
      </c>
      <c r="O1711">
        <f>_xlfn.XLOOKUP(B1711,Machine_Info!A:A,Machine_Info!E:E)</f>
        <v>14</v>
      </c>
      <c r="P1711">
        <f t="shared" si="130"/>
        <v>11.5</v>
      </c>
      <c r="Q1711">
        <f t="shared" si="134"/>
        <v>0.8214285714285714</v>
      </c>
    </row>
    <row r="1712" spans="1:17" x14ac:dyDescent="0.2">
      <c r="A1712" t="s">
        <v>1830</v>
      </c>
      <c r="B1712" t="s">
        <v>135</v>
      </c>
      <c r="C1712" t="s">
        <v>136</v>
      </c>
      <c r="D1712" t="s">
        <v>32</v>
      </c>
      <c r="E1712" s="2">
        <v>45353.016284722216</v>
      </c>
      <c r="F1712" s="2">
        <v>45353.155868055554</v>
      </c>
      <c r="G1712" t="str">
        <f t="shared" si="131"/>
        <v>03</v>
      </c>
      <c r="H1712" t="str">
        <f t="shared" si="132"/>
        <v>02</v>
      </c>
      <c r="I1712">
        <v>413</v>
      </c>
      <c r="J1712">
        <f t="shared" si="133"/>
        <v>6.8833333333333337</v>
      </c>
      <c r="K1712" t="s">
        <v>28</v>
      </c>
      <c r="L1712" t="s">
        <v>33</v>
      </c>
      <c r="M1712" t="s">
        <v>23</v>
      </c>
      <c r="N1712" t="b">
        <v>0</v>
      </c>
      <c r="O1712">
        <f>_xlfn.XLOOKUP(B1712,Machine_Info!A:A,Machine_Info!E:E)</f>
        <v>20</v>
      </c>
      <c r="P1712">
        <f t="shared" si="130"/>
        <v>13.116666666666667</v>
      </c>
      <c r="Q1712">
        <f t="shared" si="134"/>
        <v>0.65583333333333338</v>
      </c>
    </row>
    <row r="1713" spans="1:17" x14ac:dyDescent="0.2">
      <c r="A1713" t="s">
        <v>1831</v>
      </c>
      <c r="B1713" t="s">
        <v>84</v>
      </c>
      <c r="C1713" t="s">
        <v>85</v>
      </c>
      <c r="D1713" t="s">
        <v>27</v>
      </c>
      <c r="E1713" s="2">
        <v>45353.080277777779</v>
      </c>
      <c r="F1713" s="2">
        <v>45353.181666666656</v>
      </c>
      <c r="G1713" t="str">
        <f t="shared" si="131"/>
        <v>03</v>
      </c>
      <c r="H1713" t="str">
        <f t="shared" si="132"/>
        <v>02</v>
      </c>
      <c r="I1713">
        <v>173</v>
      </c>
      <c r="J1713">
        <f t="shared" si="133"/>
        <v>2.8833333333333333</v>
      </c>
      <c r="K1713" t="s">
        <v>103</v>
      </c>
      <c r="L1713" t="s">
        <v>112</v>
      </c>
      <c r="M1713" t="s">
        <v>34</v>
      </c>
      <c r="N1713" t="b">
        <v>0</v>
      </c>
      <c r="O1713">
        <f>_xlfn.XLOOKUP(B1713,Machine_Info!A:A,Machine_Info!E:E)</f>
        <v>22</v>
      </c>
      <c r="P1713">
        <f t="shared" si="130"/>
        <v>19.116666666666667</v>
      </c>
      <c r="Q1713">
        <f t="shared" si="134"/>
        <v>0.86893939393939401</v>
      </c>
    </row>
    <row r="1714" spans="1:17" x14ac:dyDescent="0.2">
      <c r="A1714" t="s">
        <v>1832</v>
      </c>
      <c r="B1714" t="s">
        <v>57</v>
      </c>
      <c r="C1714" t="s">
        <v>58</v>
      </c>
      <c r="D1714" t="s">
        <v>59</v>
      </c>
      <c r="E1714" s="2">
        <v>45353.154479166667</v>
      </c>
      <c r="F1714" s="2">
        <v>45353.29892361111</v>
      </c>
      <c r="G1714" t="str">
        <f t="shared" si="131"/>
        <v>03</v>
      </c>
      <c r="H1714" t="str">
        <f t="shared" si="132"/>
        <v>02</v>
      </c>
      <c r="I1714">
        <v>15</v>
      </c>
      <c r="J1714">
        <f t="shared" si="133"/>
        <v>0.25</v>
      </c>
      <c r="K1714" t="s">
        <v>54</v>
      </c>
      <c r="L1714" t="s">
        <v>33</v>
      </c>
      <c r="M1714" t="s">
        <v>23</v>
      </c>
      <c r="N1714" t="b">
        <v>1</v>
      </c>
      <c r="O1714">
        <f>_xlfn.XLOOKUP(B1714,Machine_Info!A:A,Machine_Info!E:E)</f>
        <v>18</v>
      </c>
      <c r="P1714">
        <f t="shared" si="130"/>
        <v>17.75</v>
      </c>
      <c r="Q1714">
        <f t="shared" si="134"/>
        <v>0.98611111111111116</v>
      </c>
    </row>
    <row r="1715" spans="1:17" x14ac:dyDescent="0.2">
      <c r="A1715" t="s">
        <v>1833</v>
      </c>
      <c r="B1715" t="s">
        <v>253</v>
      </c>
      <c r="C1715" t="s">
        <v>254</v>
      </c>
      <c r="D1715" t="s">
        <v>59</v>
      </c>
      <c r="E1715" s="2">
        <v>45353.172569444447</v>
      </c>
      <c r="F1715" s="2">
        <v>45353.191319444442</v>
      </c>
      <c r="G1715" t="str">
        <f t="shared" si="131"/>
        <v>03</v>
      </c>
      <c r="H1715" t="str">
        <f t="shared" si="132"/>
        <v>02</v>
      </c>
      <c r="I1715">
        <v>10</v>
      </c>
      <c r="J1715">
        <f t="shared" si="133"/>
        <v>0.16666666666666666</v>
      </c>
      <c r="K1715" t="s">
        <v>110</v>
      </c>
      <c r="L1715" t="s">
        <v>10155</v>
      </c>
      <c r="M1715" t="s">
        <v>44</v>
      </c>
      <c r="N1715" t="b">
        <v>0</v>
      </c>
      <c r="O1715">
        <f>_xlfn.XLOOKUP(B1715,Machine_Info!A:A,Machine_Info!E:E)</f>
        <v>22</v>
      </c>
      <c r="P1715">
        <f t="shared" si="130"/>
        <v>21.833333333333332</v>
      </c>
      <c r="Q1715">
        <f t="shared" si="134"/>
        <v>0.99242424242424232</v>
      </c>
    </row>
    <row r="1716" spans="1:17" x14ac:dyDescent="0.2">
      <c r="A1716" t="s">
        <v>1834</v>
      </c>
      <c r="B1716" t="s">
        <v>89</v>
      </c>
      <c r="C1716" t="s">
        <v>90</v>
      </c>
      <c r="D1716" t="s">
        <v>32</v>
      </c>
      <c r="E1716" s="2">
        <v>45353.184606481482</v>
      </c>
      <c r="F1716" s="2">
        <v>45353.335300925923</v>
      </c>
      <c r="G1716" t="str">
        <f t="shared" si="131"/>
        <v>03</v>
      </c>
      <c r="H1716" t="str">
        <f t="shared" si="132"/>
        <v>02</v>
      </c>
      <c r="I1716">
        <v>35</v>
      </c>
      <c r="J1716">
        <f t="shared" si="133"/>
        <v>0.58333333333333337</v>
      </c>
      <c r="K1716" t="s">
        <v>38</v>
      </c>
      <c r="L1716" t="s">
        <v>10155</v>
      </c>
      <c r="M1716" t="s">
        <v>44</v>
      </c>
      <c r="N1716" t="b">
        <v>0</v>
      </c>
      <c r="O1716">
        <f>_xlfn.XLOOKUP(B1716,Machine_Info!A:A,Machine_Info!E:E)</f>
        <v>14</v>
      </c>
      <c r="P1716">
        <f t="shared" si="130"/>
        <v>13.416666666666666</v>
      </c>
      <c r="Q1716">
        <f t="shared" si="134"/>
        <v>0.95833333333333326</v>
      </c>
    </row>
    <row r="1717" spans="1:17" x14ac:dyDescent="0.2">
      <c r="A1717" t="s">
        <v>1835</v>
      </c>
      <c r="B1717" t="s">
        <v>202</v>
      </c>
      <c r="C1717" t="s">
        <v>203</v>
      </c>
      <c r="D1717" t="s">
        <v>32</v>
      </c>
      <c r="E1717" s="2">
        <v>45353.19158564815</v>
      </c>
      <c r="F1717" s="2">
        <v>45353.286724537043</v>
      </c>
      <c r="G1717" t="str">
        <f t="shared" si="131"/>
        <v>03</v>
      </c>
      <c r="H1717" t="str">
        <f t="shared" si="132"/>
        <v>02</v>
      </c>
      <c r="I1717">
        <v>98</v>
      </c>
      <c r="J1717">
        <f t="shared" si="133"/>
        <v>1.6333333333333333</v>
      </c>
      <c r="K1717" t="s">
        <v>42</v>
      </c>
      <c r="L1717" t="s">
        <v>10155</v>
      </c>
      <c r="M1717" t="s">
        <v>44</v>
      </c>
      <c r="N1717" t="b">
        <v>0</v>
      </c>
      <c r="O1717">
        <f>_xlfn.XLOOKUP(B1717,Machine_Info!A:A,Machine_Info!E:E)</f>
        <v>22</v>
      </c>
      <c r="P1717">
        <f t="shared" si="130"/>
        <v>20.366666666666667</v>
      </c>
      <c r="Q1717">
        <f t="shared" si="134"/>
        <v>0.92575757575757578</v>
      </c>
    </row>
    <row r="1718" spans="1:17" x14ac:dyDescent="0.2">
      <c r="A1718" t="s">
        <v>1836</v>
      </c>
      <c r="B1718" t="s">
        <v>167</v>
      </c>
      <c r="C1718" t="s">
        <v>168</v>
      </c>
      <c r="D1718" t="s">
        <v>59</v>
      </c>
      <c r="E1718" s="2">
        <v>45353.283032407409</v>
      </c>
      <c r="F1718" s="2">
        <v>45353.32608796296</v>
      </c>
      <c r="G1718" t="str">
        <f t="shared" si="131"/>
        <v>03</v>
      </c>
      <c r="H1718" t="str">
        <f t="shared" si="132"/>
        <v>02</v>
      </c>
      <c r="I1718">
        <v>304</v>
      </c>
      <c r="J1718">
        <f t="shared" si="133"/>
        <v>5.0666666666666664</v>
      </c>
      <c r="K1718" t="s">
        <v>42</v>
      </c>
      <c r="L1718" t="s">
        <v>112</v>
      </c>
      <c r="M1718" t="s">
        <v>34</v>
      </c>
      <c r="N1718" t="b">
        <v>0</v>
      </c>
      <c r="O1718">
        <f>_xlfn.XLOOKUP(B1718,Machine_Info!A:A,Machine_Info!E:E)</f>
        <v>14</v>
      </c>
      <c r="P1718">
        <f t="shared" si="130"/>
        <v>8.9333333333333336</v>
      </c>
      <c r="Q1718">
        <f t="shared" si="134"/>
        <v>0.63809523809523816</v>
      </c>
    </row>
    <row r="1719" spans="1:17" x14ac:dyDescent="0.2">
      <c r="A1719" t="s">
        <v>1837</v>
      </c>
      <c r="B1719" t="s">
        <v>57</v>
      </c>
      <c r="C1719" t="s">
        <v>58</v>
      </c>
      <c r="D1719" t="s">
        <v>59</v>
      </c>
      <c r="E1719" s="2">
        <v>45353.360532407409</v>
      </c>
      <c r="F1719" s="2">
        <v>45353.445254629631</v>
      </c>
      <c r="G1719" t="str">
        <f t="shared" si="131"/>
        <v>03</v>
      </c>
      <c r="H1719" t="str">
        <f t="shared" si="132"/>
        <v>02</v>
      </c>
      <c r="I1719">
        <v>25</v>
      </c>
      <c r="J1719">
        <f t="shared" si="133"/>
        <v>0.41666666666666669</v>
      </c>
      <c r="K1719" t="s">
        <v>42</v>
      </c>
      <c r="L1719" t="s">
        <v>112</v>
      </c>
      <c r="M1719" t="s">
        <v>34</v>
      </c>
      <c r="N1719" t="b">
        <v>0</v>
      </c>
      <c r="O1719">
        <f>_xlfn.XLOOKUP(B1719,Machine_Info!A:A,Machine_Info!E:E)</f>
        <v>18</v>
      </c>
      <c r="P1719">
        <f t="shared" si="130"/>
        <v>17.583333333333332</v>
      </c>
      <c r="Q1719">
        <f t="shared" si="134"/>
        <v>0.97685185185185175</v>
      </c>
    </row>
    <row r="1720" spans="1:17" x14ac:dyDescent="0.2">
      <c r="A1720" t="s">
        <v>1838</v>
      </c>
      <c r="B1720" t="s">
        <v>142</v>
      </c>
      <c r="C1720" t="s">
        <v>143</v>
      </c>
      <c r="D1720" t="s">
        <v>27</v>
      </c>
      <c r="E1720" s="2">
        <v>45353.380196759259</v>
      </c>
      <c r="F1720" s="2">
        <v>45353.400335648148</v>
      </c>
      <c r="G1720" t="str">
        <f t="shared" si="131"/>
        <v>03</v>
      </c>
      <c r="H1720" t="str">
        <f t="shared" si="132"/>
        <v>02</v>
      </c>
      <c r="I1720">
        <v>60</v>
      </c>
      <c r="J1720">
        <f t="shared" si="133"/>
        <v>1</v>
      </c>
      <c r="K1720" t="s">
        <v>54</v>
      </c>
      <c r="L1720" t="s">
        <v>112</v>
      </c>
      <c r="M1720" t="s">
        <v>34</v>
      </c>
      <c r="N1720" t="b">
        <v>1</v>
      </c>
      <c r="O1720">
        <f>_xlfn.XLOOKUP(B1720,Machine_Info!A:A,Machine_Info!E:E)</f>
        <v>22</v>
      </c>
      <c r="P1720">
        <f t="shared" si="130"/>
        <v>21</v>
      </c>
      <c r="Q1720">
        <f t="shared" si="134"/>
        <v>0.95454545454545459</v>
      </c>
    </row>
    <row r="1721" spans="1:17" x14ac:dyDescent="0.2">
      <c r="A1721" t="s">
        <v>1839</v>
      </c>
      <c r="B1721" t="s">
        <v>167</v>
      </c>
      <c r="C1721" t="s">
        <v>168</v>
      </c>
      <c r="D1721" t="s">
        <v>59</v>
      </c>
      <c r="E1721" s="2">
        <v>45353.476770833331</v>
      </c>
      <c r="F1721" s="2">
        <v>45353.507326388892</v>
      </c>
      <c r="G1721" t="str">
        <f t="shared" si="131"/>
        <v>03</v>
      </c>
      <c r="H1721" t="str">
        <f t="shared" si="132"/>
        <v>02</v>
      </c>
      <c r="I1721">
        <v>97</v>
      </c>
      <c r="J1721">
        <f t="shared" si="133"/>
        <v>1.6166666666666667</v>
      </c>
      <c r="K1721" t="s">
        <v>28</v>
      </c>
      <c r="L1721" t="s">
        <v>112</v>
      </c>
      <c r="M1721" t="s">
        <v>34</v>
      </c>
      <c r="N1721" t="b">
        <v>0</v>
      </c>
      <c r="O1721">
        <f>_xlfn.XLOOKUP(B1721,Machine_Info!A:A,Machine_Info!E:E)</f>
        <v>14</v>
      </c>
      <c r="P1721">
        <f t="shared" si="130"/>
        <v>12.383333333333333</v>
      </c>
      <c r="Q1721">
        <f t="shared" si="134"/>
        <v>0.88452380952380949</v>
      </c>
    </row>
    <row r="1722" spans="1:17" x14ac:dyDescent="0.2">
      <c r="A1722" t="s">
        <v>1840</v>
      </c>
      <c r="B1722" t="s">
        <v>89</v>
      </c>
      <c r="C1722" t="s">
        <v>90</v>
      </c>
      <c r="D1722" t="s">
        <v>32</v>
      </c>
      <c r="E1722" s="2">
        <v>45353.496331018519</v>
      </c>
      <c r="F1722" s="2">
        <v>45353.50744212963</v>
      </c>
      <c r="G1722" t="str">
        <f t="shared" si="131"/>
        <v>03</v>
      </c>
      <c r="H1722" t="str">
        <f t="shared" si="132"/>
        <v>02</v>
      </c>
      <c r="I1722">
        <v>41</v>
      </c>
      <c r="J1722">
        <f t="shared" si="133"/>
        <v>0.68333333333333335</v>
      </c>
      <c r="K1722" t="s">
        <v>21</v>
      </c>
      <c r="L1722" t="s">
        <v>33</v>
      </c>
      <c r="M1722" t="s">
        <v>23</v>
      </c>
      <c r="N1722" t="b">
        <v>1</v>
      </c>
      <c r="O1722">
        <f>_xlfn.XLOOKUP(B1722,Machine_Info!A:A,Machine_Info!E:E)</f>
        <v>14</v>
      </c>
      <c r="P1722">
        <f t="shared" si="130"/>
        <v>13.316666666666666</v>
      </c>
      <c r="Q1722">
        <f t="shared" si="134"/>
        <v>0.95119047619047614</v>
      </c>
    </row>
    <row r="1723" spans="1:17" x14ac:dyDescent="0.2">
      <c r="A1723" t="s">
        <v>1841</v>
      </c>
      <c r="B1723" t="s">
        <v>106</v>
      </c>
      <c r="C1723" t="s">
        <v>107</v>
      </c>
      <c r="D1723" t="s">
        <v>59</v>
      </c>
      <c r="E1723" s="2">
        <v>45353.526122685187</v>
      </c>
      <c r="F1723" s="2">
        <v>45353.548344907409</v>
      </c>
      <c r="G1723" t="str">
        <f t="shared" si="131"/>
        <v>03</v>
      </c>
      <c r="H1723" t="str">
        <f t="shared" si="132"/>
        <v>02</v>
      </c>
      <c r="I1723">
        <v>12</v>
      </c>
      <c r="J1723">
        <f t="shared" si="133"/>
        <v>0.2</v>
      </c>
      <c r="K1723" t="s">
        <v>103</v>
      </c>
      <c r="L1723" t="s">
        <v>112</v>
      </c>
      <c r="M1723" t="s">
        <v>34</v>
      </c>
      <c r="N1723" t="b">
        <v>0</v>
      </c>
      <c r="O1723">
        <f>_xlfn.XLOOKUP(B1723,Machine_Info!A:A,Machine_Info!E:E)</f>
        <v>16</v>
      </c>
      <c r="P1723">
        <f t="shared" si="130"/>
        <v>15.8</v>
      </c>
      <c r="Q1723">
        <f t="shared" si="134"/>
        <v>0.98750000000000004</v>
      </c>
    </row>
    <row r="1724" spans="1:17" x14ac:dyDescent="0.2">
      <c r="A1724" t="s">
        <v>1842</v>
      </c>
      <c r="B1724" t="s">
        <v>92</v>
      </c>
      <c r="C1724" t="s">
        <v>93</v>
      </c>
      <c r="D1724" t="s">
        <v>59</v>
      </c>
      <c r="E1724" s="2">
        <v>45353.529965277783</v>
      </c>
      <c r="F1724" s="2">
        <v>45353.561215277783</v>
      </c>
      <c r="G1724" t="str">
        <f t="shared" si="131"/>
        <v>03</v>
      </c>
      <c r="H1724" t="str">
        <f t="shared" si="132"/>
        <v>02</v>
      </c>
      <c r="I1724">
        <v>65</v>
      </c>
      <c r="J1724">
        <f t="shared" si="133"/>
        <v>1.0833333333333333</v>
      </c>
      <c r="K1724" t="s">
        <v>71</v>
      </c>
      <c r="L1724" t="s">
        <v>112</v>
      </c>
      <c r="M1724" t="s">
        <v>34</v>
      </c>
      <c r="N1724" t="b">
        <v>1</v>
      </c>
      <c r="O1724">
        <f>_xlfn.XLOOKUP(B1724,Machine_Info!A:A,Machine_Info!E:E)</f>
        <v>20</v>
      </c>
      <c r="P1724">
        <f t="shared" si="130"/>
        <v>18.916666666666668</v>
      </c>
      <c r="Q1724">
        <f t="shared" si="134"/>
        <v>0.94583333333333341</v>
      </c>
    </row>
    <row r="1725" spans="1:17" x14ac:dyDescent="0.2">
      <c r="A1725" t="s">
        <v>1843</v>
      </c>
      <c r="B1725" t="s">
        <v>49</v>
      </c>
      <c r="C1725" t="s">
        <v>50</v>
      </c>
      <c r="D1725" t="s">
        <v>20</v>
      </c>
      <c r="E1725" s="2">
        <v>45353.531435185178</v>
      </c>
      <c r="F1725" s="2">
        <v>45353.686990740738</v>
      </c>
      <c r="G1725" t="str">
        <f t="shared" si="131"/>
        <v>03</v>
      </c>
      <c r="H1725" t="str">
        <f t="shared" si="132"/>
        <v>02</v>
      </c>
      <c r="I1725">
        <v>997</v>
      </c>
      <c r="J1725">
        <f t="shared" si="133"/>
        <v>16.616666666666667</v>
      </c>
      <c r="K1725" t="s">
        <v>103</v>
      </c>
      <c r="L1725" t="s">
        <v>33</v>
      </c>
      <c r="M1725" t="s">
        <v>23</v>
      </c>
      <c r="N1725" t="b">
        <v>0</v>
      </c>
      <c r="O1725">
        <f>_xlfn.XLOOKUP(B1725,Machine_Info!A:A,Machine_Info!E:E)</f>
        <v>22</v>
      </c>
      <c r="P1725">
        <f t="shared" si="130"/>
        <v>5.3833333333333329</v>
      </c>
      <c r="Q1725">
        <f t="shared" si="134"/>
        <v>0.24469696969696966</v>
      </c>
    </row>
    <row r="1726" spans="1:17" x14ac:dyDescent="0.2">
      <c r="A1726" t="s">
        <v>1844</v>
      </c>
      <c r="B1726" t="s">
        <v>25</v>
      </c>
      <c r="C1726" t="s">
        <v>26</v>
      </c>
      <c r="D1726" t="s">
        <v>27</v>
      </c>
      <c r="E1726" s="2">
        <v>45353.698645833327</v>
      </c>
      <c r="F1726" s="2">
        <v>45353.702118055553</v>
      </c>
      <c r="G1726" t="str">
        <f t="shared" si="131"/>
        <v>03</v>
      </c>
      <c r="H1726" t="str">
        <f t="shared" si="132"/>
        <v>02</v>
      </c>
      <c r="I1726">
        <v>1022</v>
      </c>
      <c r="J1726">
        <f t="shared" si="133"/>
        <v>17.033333333333335</v>
      </c>
      <c r="K1726" t="s">
        <v>103</v>
      </c>
      <c r="L1726" t="s">
        <v>112</v>
      </c>
      <c r="M1726" t="s">
        <v>34</v>
      </c>
      <c r="N1726" t="b">
        <v>0</v>
      </c>
      <c r="O1726">
        <f>_xlfn.XLOOKUP(B1726,Machine_Info!A:A,Machine_Info!E:E)</f>
        <v>22</v>
      </c>
      <c r="P1726">
        <f t="shared" si="130"/>
        <v>4.966666666666665</v>
      </c>
      <c r="Q1726">
        <f t="shared" si="134"/>
        <v>0.22575757575757568</v>
      </c>
    </row>
    <row r="1727" spans="1:17" x14ac:dyDescent="0.2">
      <c r="A1727" t="s">
        <v>1845</v>
      </c>
      <c r="B1727" t="s">
        <v>99</v>
      </c>
      <c r="C1727" t="s">
        <v>100</v>
      </c>
      <c r="D1727" t="s">
        <v>32</v>
      </c>
      <c r="E1727" s="2">
        <v>45353.783958333333</v>
      </c>
      <c r="F1727" s="2">
        <v>45353.964513888888</v>
      </c>
      <c r="G1727" t="str">
        <f t="shared" si="131"/>
        <v>03</v>
      </c>
      <c r="H1727" t="str">
        <f t="shared" si="132"/>
        <v>02</v>
      </c>
      <c r="I1727">
        <v>46</v>
      </c>
      <c r="J1727">
        <f t="shared" si="133"/>
        <v>0.76666666666666672</v>
      </c>
      <c r="K1727" t="s">
        <v>42</v>
      </c>
      <c r="L1727" t="s">
        <v>10155</v>
      </c>
      <c r="M1727" t="s">
        <v>44</v>
      </c>
      <c r="N1727" t="b">
        <v>0</v>
      </c>
      <c r="O1727">
        <f>_xlfn.XLOOKUP(B1727,Machine_Info!A:A,Machine_Info!E:E)</f>
        <v>16</v>
      </c>
      <c r="P1727">
        <f t="shared" si="130"/>
        <v>15.233333333333333</v>
      </c>
      <c r="Q1727">
        <f t="shared" si="134"/>
        <v>0.95208333333333328</v>
      </c>
    </row>
    <row r="1728" spans="1:17" x14ac:dyDescent="0.2">
      <c r="A1728" t="s">
        <v>1846</v>
      </c>
      <c r="B1728" t="s">
        <v>57</v>
      </c>
      <c r="C1728" t="s">
        <v>58</v>
      </c>
      <c r="D1728" t="s">
        <v>59</v>
      </c>
      <c r="E1728" s="2">
        <v>45353.879259259258</v>
      </c>
      <c r="F1728" s="2">
        <v>45353.909814814811</v>
      </c>
      <c r="G1728" t="str">
        <f t="shared" si="131"/>
        <v>03</v>
      </c>
      <c r="H1728" t="str">
        <f t="shared" si="132"/>
        <v>02</v>
      </c>
      <c r="I1728">
        <v>15</v>
      </c>
      <c r="J1728">
        <f t="shared" si="133"/>
        <v>0.25</v>
      </c>
      <c r="K1728" t="s">
        <v>71</v>
      </c>
      <c r="L1728" t="s">
        <v>10155</v>
      </c>
      <c r="M1728" t="s">
        <v>44</v>
      </c>
      <c r="N1728" t="b">
        <v>1</v>
      </c>
      <c r="O1728">
        <f>_xlfn.XLOOKUP(B1728,Machine_Info!A:A,Machine_Info!E:E)</f>
        <v>18</v>
      </c>
      <c r="P1728">
        <f t="shared" si="130"/>
        <v>17.75</v>
      </c>
      <c r="Q1728">
        <f t="shared" si="134"/>
        <v>0.98611111111111116</v>
      </c>
    </row>
    <row r="1729" spans="1:17" x14ac:dyDescent="0.2">
      <c r="A1729" t="s">
        <v>1847</v>
      </c>
      <c r="B1729" t="s">
        <v>132</v>
      </c>
      <c r="C1729" t="s">
        <v>133</v>
      </c>
      <c r="D1729" t="s">
        <v>59</v>
      </c>
      <c r="E1729" s="2">
        <v>45353.911504629628</v>
      </c>
      <c r="F1729" s="2">
        <v>45354.093449074076</v>
      </c>
      <c r="G1729" t="str">
        <f t="shared" si="131"/>
        <v>03</v>
      </c>
      <c r="H1729" t="str">
        <f t="shared" si="132"/>
        <v>02</v>
      </c>
      <c r="I1729">
        <v>235</v>
      </c>
      <c r="J1729">
        <f t="shared" si="133"/>
        <v>3.9166666666666665</v>
      </c>
      <c r="K1729" t="s">
        <v>76</v>
      </c>
      <c r="L1729" t="s">
        <v>10155</v>
      </c>
      <c r="M1729" t="s">
        <v>44</v>
      </c>
      <c r="N1729" t="b">
        <v>0</v>
      </c>
      <c r="O1729">
        <f>_xlfn.XLOOKUP(B1729,Machine_Info!A:A,Machine_Info!E:E)</f>
        <v>14</v>
      </c>
      <c r="P1729">
        <f t="shared" si="130"/>
        <v>10.083333333333334</v>
      </c>
      <c r="Q1729">
        <f t="shared" si="134"/>
        <v>0.72023809523809523</v>
      </c>
    </row>
    <row r="1730" spans="1:17" x14ac:dyDescent="0.2">
      <c r="A1730" t="s">
        <v>1848</v>
      </c>
      <c r="B1730" t="s">
        <v>25</v>
      </c>
      <c r="C1730" t="s">
        <v>26</v>
      </c>
      <c r="D1730" t="s">
        <v>27</v>
      </c>
      <c r="E1730" s="2">
        <v>45353.922083333331</v>
      </c>
      <c r="F1730" s="2">
        <v>45353.933194444442</v>
      </c>
      <c r="G1730" t="str">
        <f t="shared" si="131"/>
        <v>03</v>
      </c>
      <c r="H1730" t="str">
        <f t="shared" si="132"/>
        <v>02</v>
      </c>
      <c r="I1730">
        <v>1082</v>
      </c>
      <c r="J1730">
        <f t="shared" si="133"/>
        <v>18.033333333333335</v>
      </c>
      <c r="K1730" t="s">
        <v>60</v>
      </c>
      <c r="L1730" t="s">
        <v>10155</v>
      </c>
      <c r="M1730" t="s">
        <v>44</v>
      </c>
      <c r="N1730" t="b">
        <v>0</v>
      </c>
      <c r="O1730">
        <f>_xlfn.XLOOKUP(B1730,Machine_Info!A:A,Machine_Info!E:E)</f>
        <v>22</v>
      </c>
      <c r="P1730">
        <f t="shared" ref="P1730:P1793" si="135">O1730-J1730</f>
        <v>3.966666666666665</v>
      </c>
      <c r="Q1730">
        <f t="shared" si="134"/>
        <v>0.18030303030303022</v>
      </c>
    </row>
    <row r="1731" spans="1:17" x14ac:dyDescent="0.2">
      <c r="A1731" t="s">
        <v>1849</v>
      </c>
      <c r="B1731" t="s">
        <v>30</v>
      </c>
      <c r="C1731" t="s">
        <v>31</v>
      </c>
      <c r="D1731" t="s">
        <v>32</v>
      </c>
      <c r="E1731" s="2">
        <v>45353.923182870371</v>
      </c>
      <c r="F1731" s="2">
        <v>45353.954432870371</v>
      </c>
      <c r="G1731" t="str">
        <f t="shared" ref="G1731:G1794" si="136">TEXT(E1731,"mm")</f>
        <v>03</v>
      </c>
      <c r="H1731" t="str">
        <f t="shared" ref="H1731:H1794" si="137">TEXT(E1731,"dd")</f>
        <v>02</v>
      </c>
      <c r="I1731">
        <v>88</v>
      </c>
      <c r="J1731">
        <f t="shared" ref="J1731:J1794" si="138">I1731/60</f>
        <v>1.4666666666666666</v>
      </c>
      <c r="K1731" t="s">
        <v>28</v>
      </c>
      <c r="L1731" t="s">
        <v>10155</v>
      </c>
      <c r="M1731" t="s">
        <v>44</v>
      </c>
      <c r="N1731" t="b">
        <v>0</v>
      </c>
      <c r="O1731">
        <f>_xlfn.XLOOKUP(B1731,Machine_Info!A:A,Machine_Info!E:E)</f>
        <v>22</v>
      </c>
      <c r="P1731">
        <f t="shared" si="135"/>
        <v>20.533333333333335</v>
      </c>
      <c r="Q1731">
        <f t="shared" ref="Q1731:Q1794" si="139">P1731/O1731</f>
        <v>0.93333333333333346</v>
      </c>
    </row>
    <row r="1732" spans="1:17" x14ac:dyDescent="0.2">
      <c r="A1732" t="s">
        <v>1850</v>
      </c>
      <c r="B1732" t="s">
        <v>125</v>
      </c>
      <c r="C1732" t="s">
        <v>126</v>
      </c>
      <c r="D1732" t="s">
        <v>20</v>
      </c>
      <c r="E1732" s="2">
        <v>45353.92765046296</v>
      </c>
      <c r="F1732" s="2">
        <v>45354.102650462963</v>
      </c>
      <c r="G1732" t="str">
        <f t="shared" si="136"/>
        <v>03</v>
      </c>
      <c r="H1732" t="str">
        <f t="shared" si="137"/>
        <v>02</v>
      </c>
      <c r="I1732">
        <v>338</v>
      </c>
      <c r="J1732">
        <f t="shared" si="138"/>
        <v>5.6333333333333337</v>
      </c>
      <c r="K1732" t="s">
        <v>110</v>
      </c>
      <c r="L1732" t="s">
        <v>10155</v>
      </c>
      <c r="M1732" t="s">
        <v>44</v>
      </c>
      <c r="N1732" t="b">
        <v>0</v>
      </c>
      <c r="O1732">
        <f>_xlfn.XLOOKUP(B1732,Machine_Info!A:A,Machine_Info!E:E)</f>
        <v>18</v>
      </c>
      <c r="P1732">
        <f t="shared" si="135"/>
        <v>12.366666666666667</v>
      </c>
      <c r="Q1732">
        <f t="shared" si="139"/>
        <v>0.68703703703703711</v>
      </c>
    </row>
    <row r="1733" spans="1:17" x14ac:dyDescent="0.2">
      <c r="A1733" t="s">
        <v>1851</v>
      </c>
      <c r="B1733" t="s">
        <v>171</v>
      </c>
      <c r="C1733" t="s">
        <v>172</v>
      </c>
      <c r="D1733" t="s">
        <v>32</v>
      </c>
      <c r="E1733" s="2">
        <v>45353.962164351848</v>
      </c>
      <c r="F1733" s="2">
        <v>45354.093414351853</v>
      </c>
      <c r="G1733" t="str">
        <f t="shared" si="136"/>
        <v>03</v>
      </c>
      <c r="H1733" t="str">
        <f t="shared" si="137"/>
        <v>02</v>
      </c>
      <c r="I1733">
        <v>160</v>
      </c>
      <c r="J1733">
        <f t="shared" si="138"/>
        <v>2.6666666666666665</v>
      </c>
      <c r="K1733" t="s">
        <v>21</v>
      </c>
      <c r="L1733" t="s">
        <v>112</v>
      </c>
      <c r="M1733" t="s">
        <v>34</v>
      </c>
      <c r="N1733" t="b">
        <v>1</v>
      </c>
      <c r="O1733">
        <f>_xlfn.XLOOKUP(B1733,Machine_Info!A:A,Machine_Info!E:E)</f>
        <v>16</v>
      </c>
      <c r="P1733">
        <f t="shared" si="135"/>
        <v>13.333333333333334</v>
      </c>
      <c r="Q1733">
        <f t="shared" si="139"/>
        <v>0.83333333333333337</v>
      </c>
    </row>
    <row r="1734" spans="1:17" x14ac:dyDescent="0.2">
      <c r="A1734" t="s">
        <v>1852</v>
      </c>
      <c r="B1734" t="s">
        <v>202</v>
      </c>
      <c r="C1734" t="s">
        <v>203</v>
      </c>
      <c r="D1734" t="s">
        <v>32</v>
      </c>
      <c r="E1734" s="2">
        <v>45354.047615740739</v>
      </c>
      <c r="F1734" s="2">
        <v>45354.362199074072</v>
      </c>
      <c r="G1734" t="str">
        <f t="shared" si="136"/>
        <v>03</v>
      </c>
      <c r="H1734" t="str">
        <f t="shared" si="137"/>
        <v>03</v>
      </c>
      <c r="I1734">
        <v>148</v>
      </c>
      <c r="J1734">
        <f t="shared" si="138"/>
        <v>2.4666666666666668</v>
      </c>
      <c r="K1734" t="s">
        <v>103</v>
      </c>
      <c r="L1734" t="s">
        <v>33</v>
      </c>
      <c r="M1734" t="s">
        <v>23</v>
      </c>
      <c r="N1734" t="b">
        <v>0</v>
      </c>
      <c r="O1734">
        <f>_xlfn.XLOOKUP(B1734,Machine_Info!A:A,Machine_Info!E:E)</f>
        <v>22</v>
      </c>
      <c r="P1734">
        <f t="shared" si="135"/>
        <v>19.533333333333331</v>
      </c>
      <c r="Q1734">
        <f t="shared" si="139"/>
        <v>0.88787878787878782</v>
      </c>
    </row>
    <row r="1735" spans="1:17" x14ac:dyDescent="0.2">
      <c r="A1735" t="s">
        <v>1853</v>
      </c>
      <c r="B1735" t="s">
        <v>167</v>
      </c>
      <c r="C1735" t="s">
        <v>168</v>
      </c>
      <c r="D1735" t="s">
        <v>59</v>
      </c>
      <c r="E1735" s="2">
        <v>45354.090451388889</v>
      </c>
      <c r="F1735" s="2">
        <v>45354.102951388893</v>
      </c>
      <c r="G1735" t="str">
        <f t="shared" si="136"/>
        <v>03</v>
      </c>
      <c r="H1735" t="str">
        <f t="shared" si="137"/>
        <v>03</v>
      </c>
      <c r="I1735">
        <v>167</v>
      </c>
      <c r="J1735">
        <f t="shared" si="138"/>
        <v>2.7833333333333332</v>
      </c>
      <c r="K1735" t="s">
        <v>42</v>
      </c>
      <c r="L1735" t="s">
        <v>112</v>
      </c>
      <c r="M1735" t="s">
        <v>34</v>
      </c>
      <c r="N1735" t="b">
        <v>0</v>
      </c>
      <c r="O1735">
        <f>_xlfn.XLOOKUP(B1735,Machine_Info!A:A,Machine_Info!E:E)</f>
        <v>14</v>
      </c>
      <c r="P1735">
        <f t="shared" si="135"/>
        <v>11.216666666666667</v>
      </c>
      <c r="Q1735">
        <f t="shared" si="139"/>
        <v>0.80119047619047623</v>
      </c>
    </row>
    <row r="1736" spans="1:17" x14ac:dyDescent="0.2">
      <c r="A1736" t="s">
        <v>1854</v>
      </c>
      <c r="B1736" t="s">
        <v>135</v>
      </c>
      <c r="C1736" t="s">
        <v>136</v>
      </c>
      <c r="D1736" t="s">
        <v>32</v>
      </c>
      <c r="E1736" s="2">
        <v>45354.113703703697</v>
      </c>
      <c r="F1736" s="2">
        <v>45354.35050925926</v>
      </c>
      <c r="G1736" t="str">
        <f t="shared" si="136"/>
        <v>03</v>
      </c>
      <c r="H1736" t="str">
        <f t="shared" si="137"/>
        <v>03</v>
      </c>
      <c r="I1736">
        <v>264</v>
      </c>
      <c r="J1736">
        <f t="shared" si="138"/>
        <v>4.4000000000000004</v>
      </c>
      <c r="K1736" t="s">
        <v>42</v>
      </c>
      <c r="L1736" t="s">
        <v>112</v>
      </c>
      <c r="M1736" t="s">
        <v>34</v>
      </c>
      <c r="N1736" t="b">
        <v>0</v>
      </c>
      <c r="O1736">
        <f>_xlfn.XLOOKUP(B1736,Machine_Info!A:A,Machine_Info!E:E)</f>
        <v>20</v>
      </c>
      <c r="P1736">
        <f t="shared" si="135"/>
        <v>15.6</v>
      </c>
      <c r="Q1736">
        <f t="shared" si="139"/>
        <v>0.78</v>
      </c>
    </row>
    <row r="1737" spans="1:17" x14ac:dyDescent="0.2">
      <c r="A1737" t="s">
        <v>1855</v>
      </c>
      <c r="B1737" t="s">
        <v>92</v>
      </c>
      <c r="C1737" t="s">
        <v>93</v>
      </c>
      <c r="D1737" t="s">
        <v>59</v>
      </c>
      <c r="E1737" s="2">
        <v>45354.115428240737</v>
      </c>
      <c r="F1737" s="2">
        <v>45354.181400462963</v>
      </c>
      <c r="G1737" t="str">
        <f t="shared" si="136"/>
        <v>03</v>
      </c>
      <c r="H1737" t="str">
        <f t="shared" si="137"/>
        <v>03</v>
      </c>
      <c r="I1737">
        <v>328</v>
      </c>
      <c r="J1737">
        <f t="shared" si="138"/>
        <v>5.4666666666666668</v>
      </c>
      <c r="K1737" t="s">
        <v>103</v>
      </c>
      <c r="L1737" t="s">
        <v>10155</v>
      </c>
      <c r="M1737" t="s">
        <v>44</v>
      </c>
      <c r="N1737" t="b">
        <v>0</v>
      </c>
      <c r="O1737">
        <f>_xlfn.XLOOKUP(B1737,Machine_Info!A:A,Machine_Info!E:E)</f>
        <v>20</v>
      </c>
      <c r="P1737">
        <f t="shared" si="135"/>
        <v>14.533333333333333</v>
      </c>
      <c r="Q1737">
        <f t="shared" si="139"/>
        <v>0.72666666666666668</v>
      </c>
    </row>
    <row r="1738" spans="1:17" x14ac:dyDescent="0.2">
      <c r="A1738" t="s">
        <v>1856</v>
      </c>
      <c r="B1738" t="s">
        <v>160</v>
      </c>
      <c r="C1738" t="s">
        <v>161</v>
      </c>
      <c r="D1738" t="s">
        <v>32</v>
      </c>
      <c r="E1738" s="2">
        <v>45354.200231481482</v>
      </c>
      <c r="F1738" s="2">
        <v>45354.211342592593</v>
      </c>
      <c r="G1738" t="str">
        <f t="shared" si="136"/>
        <v>03</v>
      </c>
      <c r="H1738" t="str">
        <f t="shared" si="137"/>
        <v>03</v>
      </c>
      <c r="I1738">
        <v>93</v>
      </c>
      <c r="J1738">
        <f t="shared" si="138"/>
        <v>1.55</v>
      </c>
      <c r="K1738" t="s">
        <v>28</v>
      </c>
      <c r="L1738" t="s">
        <v>33</v>
      </c>
      <c r="M1738" t="s">
        <v>23</v>
      </c>
      <c r="N1738" t="b">
        <v>0</v>
      </c>
      <c r="O1738">
        <f>_xlfn.XLOOKUP(B1738,Machine_Info!A:A,Machine_Info!E:E)</f>
        <v>20</v>
      </c>
      <c r="P1738">
        <f t="shared" si="135"/>
        <v>18.45</v>
      </c>
      <c r="Q1738">
        <f t="shared" si="139"/>
        <v>0.92249999999999999</v>
      </c>
    </row>
    <row r="1739" spans="1:17" x14ac:dyDescent="0.2">
      <c r="A1739" t="s">
        <v>1857</v>
      </c>
      <c r="B1739" t="s">
        <v>171</v>
      </c>
      <c r="C1739" t="s">
        <v>172</v>
      </c>
      <c r="D1739" t="s">
        <v>32</v>
      </c>
      <c r="E1739" s="2">
        <v>45354.39234953704</v>
      </c>
      <c r="F1739" s="2">
        <v>45354.46665509259</v>
      </c>
      <c r="G1739" t="str">
        <f t="shared" si="136"/>
        <v>03</v>
      </c>
      <c r="H1739" t="str">
        <f t="shared" si="137"/>
        <v>03</v>
      </c>
      <c r="I1739">
        <v>201</v>
      </c>
      <c r="J1739">
        <f t="shared" si="138"/>
        <v>3.35</v>
      </c>
      <c r="K1739" t="s">
        <v>110</v>
      </c>
      <c r="L1739" t="s">
        <v>10155</v>
      </c>
      <c r="M1739" t="s">
        <v>44</v>
      </c>
      <c r="N1739" t="b">
        <v>0</v>
      </c>
      <c r="O1739">
        <f>_xlfn.XLOOKUP(B1739,Machine_Info!A:A,Machine_Info!E:E)</f>
        <v>16</v>
      </c>
      <c r="P1739">
        <f t="shared" si="135"/>
        <v>12.65</v>
      </c>
      <c r="Q1739">
        <f t="shared" si="139"/>
        <v>0.79062500000000002</v>
      </c>
    </row>
    <row r="1740" spans="1:17" x14ac:dyDescent="0.2">
      <c r="A1740" t="s">
        <v>1858</v>
      </c>
      <c r="B1740" t="s">
        <v>116</v>
      </c>
      <c r="C1740" t="s">
        <v>117</v>
      </c>
      <c r="D1740" t="s">
        <v>20</v>
      </c>
      <c r="E1740" s="2">
        <v>45354.408206018517</v>
      </c>
      <c r="F1740" s="2">
        <v>45354.486678240741</v>
      </c>
      <c r="G1740" t="str">
        <f t="shared" si="136"/>
        <v>03</v>
      </c>
      <c r="H1740" t="str">
        <f t="shared" si="137"/>
        <v>03</v>
      </c>
      <c r="I1740">
        <v>222</v>
      </c>
      <c r="J1740">
        <f t="shared" si="138"/>
        <v>3.7</v>
      </c>
      <c r="K1740" t="s">
        <v>28</v>
      </c>
      <c r="L1740" t="s">
        <v>112</v>
      </c>
      <c r="M1740" t="s">
        <v>34</v>
      </c>
      <c r="N1740" t="b">
        <v>0</v>
      </c>
      <c r="O1740">
        <f>_xlfn.XLOOKUP(B1740,Machine_Info!A:A,Machine_Info!E:E)</f>
        <v>16</v>
      </c>
      <c r="P1740">
        <f t="shared" si="135"/>
        <v>12.3</v>
      </c>
      <c r="Q1740">
        <f t="shared" si="139"/>
        <v>0.76875000000000004</v>
      </c>
    </row>
    <row r="1741" spans="1:17" x14ac:dyDescent="0.2">
      <c r="A1741" t="s">
        <v>1859</v>
      </c>
      <c r="B1741" t="s">
        <v>18</v>
      </c>
      <c r="C1741" t="s">
        <v>19</v>
      </c>
      <c r="D1741" t="s">
        <v>20</v>
      </c>
      <c r="E1741" s="2">
        <v>45354.500138888892</v>
      </c>
      <c r="F1741" s="2">
        <v>45354.632777777777</v>
      </c>
      <c r="G1741" t="str">
        <f t="shared" si="136"/>
        <v>03</v>
      </c>
      <c r="H1741" t="str">
        <f t="shared" si="137"/>
        <v>03</v>
      </c>
      <c r="I1741">
        <v>81</v>
      </c>
      <c r="J1741">
        <f t="shared" si="138"/>
        <v>1.35</v>
      </c>
      <c r="K1741" t="s">
        <v>54</v>
      </c>
      <c r="L1741" t="s">
        <v>33</v>
      </c>
      <c r="M1741" t="s">
        <v>23</v>
      </c>
      <c r="N1741" t="b">
        <v>1</v>
      </c>
      <c r="O1741">
        <f>_xlfn.XLOOKUP(B1741,Machine_Info!A:A,Machine_Info!E:E)</f>
        <v>16</v>
      </c>
      <c r="P1741">
        <f t="shared" si="135"/>
        <v>14.65</v>
      </c>
      <c r="Q1741">
        <f t="shared" si="139"/>
        <v>0.91562500000000002</v>
      </c>
    </row>
    <row r="1742" spans="1:17" x14ac:dyDescent="0.2">
      <c r="A1742" t="s">
        <v>1860</v>
      </c>
      <c r="B1742" t="s">
        <v>92</v>
      </c>
      <c r="C1742" t="s">
        <v>93</v>
      </c>
      <c r="D1742" t="s">
        <v>59</v>
      </c>
      <c r="E1742" s="2">
        <v>45354.533009259263</v>
      </c>
      <c r="F1742" s="2">
        <v>45354.637175925927</v>
      </c>
      <c r="G1742" t="str">
        <f t="shared" si="136"/>
        <v>03</v>
      </c>
      <c r="H1742" t="str">
        <f t="shared" si="137"/>
        <v>03</v>
      </c>
      <c r="I1742">
        <v>365</v>
      </c>
      <c r="J1742">
        <f t="shared" si="138"/>
        <v>6.083333333333333</v>
      </c>
      <c r="K1742" t="s">
        <v>42</v>
      </c>
      <c r="L1742" t="s">
        <v>33</v>
      </c>
      <c r="M1742" t="s">
        <v>23</v>
      </c>
      <c r="N1742" t="b">
        <v>0</v>
      </c>
      <c r="O1742">
        <f>_xlfn.XLOOKUP(B1742,Machine_Info!A:A,Machine_Info!E:E)</f>
        <v>20</v>
      </c>
      <c r="P1742">
        <f t="shared" si="135"/>
        <v>13.916666666666668</v>
      </c>
      <c r="Q1742">
        <f t="shared" si="139"/>
        <v>0.69583333333333341</v>
      </c>
    </row>
    <row r="1743" spans="1:17" x14ac:dyDescent="0.2">
      <c r="A1743" t="s">
        <v>1861</v>
      </c>
      <c r="B1743" t="s">
        <v>78</v>
      </c>
      <c r="C1743" t="s">
        <v>79</v>
      </c>
      <c r="D1743" t="s">
        <v>32</v>
      </c>
      <c r="E1743" s="2">
        <v>45354.559432870366</v>
      </c>
      <c r="F1743" s="2">
        <v>45354.572627314818</v>
      </c>
      <c r="G1743" t="str">
        <f t="shared" si="136"/>
        <v>03</v>
      </c>
      <c r="H1743" t="str">
        <f t="shared" si="137"/>
        <v>03</v>
      </c>
      <c r="I1743">
        <v>352</v>
      </c>
      <c r="J1743">
        <f t="shared" si="138"/>
        <v>5.8666666666666663</v>
      </c>
      <c r="K1743" t="s">
        <v>21</v>
      </c>
      <c r="L1743" t="s">
        <v>33</v>
      </c>
      <c r="M1743" t="s">
        <v>23</v>
      </c>
      <c r="N1743" t="b">
        <v>1</v>
      </c>
      <c r="O1743">
        <f>_xlfn.XLOOKUP(B1743,Machine_Info!A:A,Machine_Info!E:E)</f>
        <v>22</v>
      </c>
      <c r="P1743">
        <f t="shared" si="135"/>
        <v>16.133333333333333</v>
      </c>
      <c r="Q1743">
        <f t="shared" si="139"/>
        <v>0.73333333333333328</v>
      </c>
    </row>
    <row r="1744" spans="1:17" x14ac:dyDescent="0.2">
      <c r="A1744" t="s">
        <v>1862</v>
      </c>
      <c r="B1744" t="s">
        <v>49</v>
      </c>
      <c r="C1744" t="s">
        <v>50</v>
      </c>
      <c r="D1744" t="s">
        <v>20</v>
      </c>
      <c r="E1744" s="2">
        <v>45354.598136574074</v>
      </c>
      <c r="F1744" s="2">
        <v>45354.612025462957</v>
      </c>
      <c r="G1744" t="str">
        <f t="shared" si="136"/>
        <v>03</v>
      </c>
      <c r="H1744" t="str">
        <f t="shared" si="137"/>
        <v>03</v>
      </c>
      <c r="I1744">
        <v>1099</v>
      </c>
      <c r="J1744">
        <f t="shared" si="138"/>
        <v>18.316666666666666</v>
      </c>
      <c r="K1744" t="s">
        <v>110</v>
      </c>
      <c r="L1744" t="s">
        <v>10155</v>
      </c>
      <c r="M1744" t="s">
        <v>44</v>
      </c>
      <c r="N1744" t="b">
        <v>0</v>
      </c>
      <c r="O1744">
        <f>_xlfn.XLOOKUP(B1744,Machine_Info!A:A,Machine_Info!E:E)</f>
        <v>22</v>
      </c>
      <c r="P1744">
        <f t="shared" si="135"/>
        <v>3.6833333333333336</v>
      </c>
      <c r="Q1744">
        <f t="shared" si="139"/>
        <v>0.16742424242424245</v>
      </c>
    </row>
    <row r="1745" spans="1:17" x14ac:dyDescent="0.2">
      <c r="A1745" t="s">
        <v>1863</v>
      </c>
      <c r="B1745" t="s">
        <v>52</v>
      </c>
      <c r="C1745" t="s">
        <v>53</v>
      </c>
      <c r="D1745" t="s">
        <v>27</v>
      </c>
      <c r="E1745" s="2">
        <v>45354.599988425929</v>
      </c>
      <c r="F1745" s="2">
        <v>45354.610405092593</v>
      </c>
      <c r="G1745" t="str">
        <f t="shared" si="136"/>
        <v>03</v>
      </c>
      <c r="H1745" t="str">
        <f t="shared" si="137"/>
        <v>03</v>
      </c>
      <c r="I1745">
        <v>50</v>
      </c>
      <c r="J1745">
        <f t="shared" si="138"/>
        <v>0.83333333333333337</v>
      </c>
      <c r="K1745" t="s">
        <v>42</v>
      </c>
      <c r="L1745" t="s">
        <v>10155</v>
      </c>
      <c r="M1745" t="s">
        <v>44</v>
      </c>
      <c r="N1745" t="b">
        <v>0</v>
      </c>
      <c r="O1745">
        <f>_xlfn.XLOOKUP(B1745,Machine_Info!A:A,Machine_Info!E:E)</f>
        <v>16</v>
      </c>
      <c r="P1745">
        <f t="shared" si="135"/>
        <v>15.166666666666666</v>
      </c>
      <c r="Q1745">
        <f t="shared" si="139"/>
        <v>0.94791666666666663</v>
      </c>
    </row>
    <row r="1746" spans="1:17" x14ac:dyDescent="0.2">
      <c r="A1746" t="s">
        <v>1864</v>
      </c>
      <c r="B1746" t="s">
        <v>263</v>
      </c>
      <c r="C1746" t="s">
        <v>264</v>
      </c>
      <c r="D1746" t="s">
        <v>27</v>
      </c>
      <c r="E1746" s="2">
        <v>45354.618923611109</v>
      </c>
      <c r="F1746" s="2">
        <v>45354.621701388889</v>
      </c>
      <c r="G1746" t="str">
        <f t="shared" si="136"/>
        <v>03</v>
      </c>
      <c r="H1746" t="str">
        <f t="shared" si="137"/>
        <v>03</v>
      </c>
      <c r="I1746">
        <v>22</v>
      </c>
      <c r="J1746">
        <f t="shared" si="138"/>
        <v>0.36666666666666664</v>
      </c>
      <c r="K1746" t="s">
        <v>28</v>
      </c>
      <c r="L1746" t="s">
        <v>33</v>
      </c>
      <c r="M1746" t="s">
        <v>23</v>
      </c>
      <c r="N1746" t="b">
        <v>0</v>
      </c>
      <c r="O1746">
        <f>_xlfn.XLOOKUP(B1746,Machine_Info!A:A,Machine_Info!E:E)</f>
        <v>22</v>
      </c>
      <c r="P1746">
        <f t="shared" si="135"/>
        <v>21.633333333333333</v>
      </c>
      <c r="Q1746">
        <f t="shared" si="139"/>
        <v>0.98333333333333328</v>
      </c>
    </row>
    <row r="1747" spans="1:17" x14ac:dyDescent="0.2">
      <c r="A1747" t="s">
        <v>1865</v>
      </c>
      <c r="B1747" t="s">
        <v>36</v>
      </c>
      <c r="C1747" t="s">
        <v>37</v>
      </c>
      <c r="D1747" t="s">
        <v>20</v>
      </c>
      <c r="E1747" s="2">
        <v>45354.708495370367</v>
      </c>
      <c r="F1747" s="2">
        <v>45354.749467592592</v>
      </c>
      <c r="G1747" t="str">
        <f t="shared" si="136"/>
        <v>03</v>
      </c>
      <c r="H1747" t="str">
        <f t="shared" si="137"/>
        <v>03</v>
      </c>
      <c r="I1747">
        <v>1026</v>
      </c>
      <c r="J1747">
        <f t="shared" si="138"/>
        <v>17.100000000000001</v>
      </c>
      <c r="K1747" t="s">
        <v>103</v>
      </c>
      <c r="L1747" t="s">
        <v>10155</v>
      </c>
      <c r="M1747" t="s">
        <v>44</v>
      </c>
      <c r="N1747" t="b">
        <v>0</v>
      </c>
      <c r="O1747">
        <f>_xlfn.XLOOKUP(B1747,Machine_Info!A:A,Machine_Info!E:E)</f>
        <v>18</v>
      </c>
      <c r="P1747">
        <f t="shared" si="135"/>
        <v>0.89999999999999858</v>
      </c>
      <c r="Q1747">
        <f t="shared" si="139"/>
        <v>4.999999999999992E-2</v>
      </c>
    </row>
    <row r="1748" spans="1:17" x14ac:dyDescent="0.2">
      <c r="A1748" t="s">
        <v>1866</v>
      </c>
      <c r="B1748" t="s">
        <v>57</v>
      </c>
      <c r="C1748" t="s">
        <v>58</v>
      </c>
      <c r="D1748" t="s">
        <v>59</v>
      </c>
      <c r="E1748" s="2">
        <v>45354.73810185185</v>
      </c>
      <c r="F1748" s="2">
        <v>45354.896435185183</v>
      </c>
      <c r="G1748" t="str">
        <f t="shared" si="136"/>
        <v>03</v>
      </c>
      <c r="H1748" t="str">
        <f t="shared" si="137"/>
        <v>03</v>
      </c>
      <c r="I1748">
        <v>27</v>
      </c>
      <c r="J1748">
        <f t="shared" si="138"/>
        <v>0.45</v>
      </c>
      <c r="K1748" t="s">
        <v>38</v>
      </c>
      <c r="L1748" t="s">
        <v>10155</v>
      </c>
      <c r="M1748" t="s">
        <v>44</v>
      </c>
      <c r="N1748" t="b">
        <v>0</v>
      </c>
      <c r="O1748">
        <f>_xlfn.XLOOKUP(B1748,Machine_Info!A:A,Machine_Info!E:E)</f>
        <v>18</v>
      </c>
      <c r="P1748">
        <f t="shared" si="135"/>
        <v>17.55</v>
      </c>
      <c r="Q1748">
        <f t="shared" si="139"/>
        <v>0.97500000000000009</v>
      </c>
    </row>
    <row r="1749" spans="1:17" x14ac:dyDescent="0.2">
      <c r="A1749" t="s">
        <v>1867</v>
      </c>
      <c r="B1749" t="s">
        <v>132</v>
      </c>
      <c r="C1749" t="s">
        <v>133</v>
      </c>
      <c r="D1749" t="s">
        <v>59</v>
      </c>
      <c r="E1749" s="2">
        <v>45354.828310185178</v>
      </c>
      <c r="F1749" s="2">
        <v>45354.983171296299</v>
      </c>
      <c r="G1749" t="str">
        <f t="shared" si="136"/>
        <v>03</v>
      </c>
      <c r="H1749" t="str">
        <f t="shared" si="137"/>
        <v>03</v>
      </c>
      <c r="I1749">
        <v>280</v>
      </c>
      <c r="J1749">
        <f t="shared" si="138"/>
        <v>4.666666666666667</v>
      </c>
      <c r="K1749" t="s">
        <v>71</v>
      </c>
      <c r="L1749" t="s">
        <v>33</v>
      </c>
      <c r="M1749" t="s">
        <v>23</v>
      </c>
      <c r="N1749" t="b">
        <v>1</v>
      </c>
      <c r="O1749">
        <f>_xlfn.XLOOKUP(B1749,Machine_Info!A:A,Machine_Info!E:E)</f>
        <v>14</v>
      </c>
      <c r="P1749">
        <f t="shared" si="135"/>
        <v>9.3333333333333321</v>
      </c>
      <c r="Q1749">
        <f t="shared" si="139"/>
        <v>0.66666666666666663</v>
      </c>
    </row>
    <row r="1750" spans="1:17" x14ac:dyDescent="0.2">
      <c r="A1750" t="s">
        <v>1868</v>
      </c>
      <c r="B1750" t="s">
        <v>57</v>
      </c>
      <c r="C1750" t="s">
        <v>58</v>
      </c>
      <c r="D1750" t="s">
        <v>59</v>
      </c>
      <c r="E1750" s="2">
        <v>45355.004571759258</v>
      </c>
      <c r="F1750" s="2">
        <v>45355.133738425917</v>
      </c>
      <c r="G1750" t="str">
        <f t="shared" si="136"/>
        <v>03</v>
      </c>
      <c r="H1750" t="str">
        <f t="shared" si="137"/>
        <v>04</v>
      </c>
      <c r="I1750">
        <v>20</v>
      </c>
      <c r="J1750">
        <f t="shared" si="138"/>
        <v>0.33333333333333331</v>
      </c>
      <c r="K1750" t="s">
        <v>42</v>
      </c>
      <c r="L1750" t="s">
        <v>10155</v>
      </c>
      <c r="M1750" t="s">
        <v>44</v>
      </c>
      <c r="N1750" t="b">
        <v>0</v>
      </c>
      <c r="O1750">
        <f>_xlfn.XLOOKUP(B1750,Machine_Info!A:A,Machine_Info!E:E)</f>
        <v>18</v>
      </c>
      <c r="P1750">
        <f t="shared" si="135"/>
        <v>17.666666666666668</v>
      </c>
      <c r="Q1750">
        <f t="shared" si="139"/>
        <v>0.98148148148148151</v>
      </c>
    </row>
    <row r="1751" spans="1:17" x14ac:dyDescent="0.2">
      <c r="A1751" t="s">
        <v>1869</v>
      </c>
      <c r="B1751" t="s">
        <v>18</v>
      </c>
      <c r="C1751" t="s">
        <v>19</v>
      </c>
      <c r="D1751" t="s">
        <v>20</v>
      </c>
      <c r="E1751" s="2">
        <v>45355.055428240739</v>
      </c>
      <c r="F1751" s="2">
        <v>45355.621400462973</v>
      </c>
      <c r="G1751" t="str">
        <f t="shared" si="136"/>
        <v>03</v>
      </c>
      <c r="H1751" t="str">
        <f t="shared" si="137"/>
        <v>04</v>
      </c>
      <c r="I1751">
        <v>200</v>
      </c>
      <c r="J1751">
        <f t="shared" si="138"/>
        <v>3.3333333333333335</v>
      </c>
      <c r="K1751" t="s">
        <v>60</v>
      </c>
      <c r="L1751" t="s">
        <v>112</v>
      </c>
      <c r="M1751" t="s">
        <v>34</v>
      </c>
      <c r="N1751" t="b">
        <v>0</v>
      </c>
      <c r="O1751">
        <f>_xlfn.XLOOKUP(B1751,Machine_Info!A:A,Machine_Info!E:E)</f>
        <v>16</v>
      </c>
      <c r="P1751">
        <f t="shared" si="135"/>
        <v>12.666666666666666</v>
      </c>
      <c r="Q1751">
        <f t="shared" si="139"/>
        <v>0.79166666666666663</v>
      </c>
    </row>
    <row r="1752" spans="1:17" x14ac:dyDescent="0.2">
      <c r="A1752" t="s">
        <v>1870</v>
      </c>
      <c r="B1752" t="s">
        <v>202</v>
      </c>
      <c r="C1752" t="s">
        <v>203</v>
      </c>
      <c r="D1752" t="s">
        <v>32</v>
      </c>
      <c r="E1752" s="2">
        <v>45355.066342592603</v>
      </c>
      <c r="F1752" s="2">
        <v>45355.094814814824</v>
      </c>
      <c r="G1752" t="str">
        <f t="shared" si="136"/>
        <v>03</v>
      </c>
      <c r="H1752" t="str">
        <f t="shared" si="137"/>
        <v>04</v>
      </c>
      <c r="I1752">
        <v>61</v>
      </c>
      <c r="J1752">
        <f t="shared" si="138"/>
        <v>1.0166666666666666</v>
      </c>
      <c r="K1752" t="s">
        <v>54</v>
      </c>
      <c r="L1752" t="s">
        <v>112</v>
      </c>
      <c r="M1752" t="s">
        <v>34</v>
      </c>
      <c r="N1752" t="b">
        <v>1</v>
      </c>
      <c r="O1752">
        <f>_xlfn.XLOOKUP(B1752,Machine_Info!A:A,Machine_Info!E:E)</f>
        <v>22</v>
      </c>
      <c r="P1752">
        <f t="shared" si="135"/>
        <v>20.983333333333334</v>
      </c>
      <c r="Q1752">
        <f t="shared" si="139"/>
        <v>0.95378787878787885</v>
      </c>
    </row>
    <row r="1753" spans="1:17" x14ac:dyDescent="0.2">
      <c r="A1753" t="s">
        <v>1871</v>
      </c>
      <c r="B1753" t="s">
        <v>160</v>
      </c>
      <c r="C1753" t="s">
        <v>161</v>
      </c>
      <c r="D1753" t="s">
        <v>32</v>
      </c>
      <c r="E1753" s="2">
        <v>45355.088206018518</v>
      </c>
      <c r="F1753" s="2">
        <v>45355.099317129629</v>
      </c>
      <c r="G1753" t="str">
        <f t="shared" si="136"/>
        <v>03</v>
      </c>
      <c r="H1753" t="str">
        <f t="shared" si="137"/>
        <v>04</v>
      </c>
      <c r="I1753">
        <v>255</v>
      </c>
      <c r="J1753">
        <f t="shared" si="138"/>
        <v>4.25</v>
      </c>
      <c r="K1753" t="s">
        <v>28</v>
      </c>
      <c r="L1753" t="s">
        <v>112</v>
      </c>
      <c r="M1753" t="s">
        <v>34</v>
      </c>
      <c r="N1753" t="b">
        <v>0</v>
      </c>
      <c r="O1753">
        <f>_xlfn.XLOOKUP(B1753,Machine_Info!A:A,Machine_Info!E:E)</f>
        <v>20</v>
      </c>
      <c r="P1753">
        <f t="shared" si="135"/>
        <v>15.75</v>
      </c>
      <c r="Q1753">
        <f t="shared" si="139"/>
        <v>0.78749999999999998</v>
      </c>
    </row>
    <row r="1754" spans="1:17" x14ac:dyDescent="0.2">
      <c r="A1754" t="s">
        <v>1872</v>
      </c>
      <c r="B1754" t="s">
        <v>78</v>
      </c>
      <c r="C1754" t="s">
        <v>79</v>
      </c>
      <c r="D1754" t="s">
        <v>32</v>
      </c>
      <c r="E1754" s="2">
        <v>45355.122106481482</v>
      </c>
      <c r="F1754" s="2">
        <v>45355.142939814818</v>
      </c>
      <c r="G1754" t="str">
        <f t="shared" si="136"/>
        <v>03</v>
      </c>
      <c r="H1754" t="str">
        <f t="shared" si="137"/>
        <v>04</v>
      </c>
      <c r="I1754">
        <v>577</v>
      </c>
      <c r="J1754">
        <f t="shared" si="138"/>
        <v>9.6166666666666671</v>
      </c>
      <c r="K1754" t="s">
        <v>76</v>
      </c>
      <c r="L1754" t="s">
        <v>112</v>
      </c>
      <c r="M1754" t="s">
        <v>34</v>
      </c>
      <c r="N1754" t="b">
        <v>0</v>
      </c>
      <c r="O1754">
        <f>_xlfn.XLOOKUP(B1754,Machine_Info!A:A,Machine_Info!E:E)</f>
        <v>22</v>
      </c>
      <c r="P1754">
        <f t="shared" si="135"/>
        <v>12.383333333333333</v>
      </c>
      <c r="Q1754">
        <f t="shared" si="139"/>
        <v>0.56287878787878787</v>
      </c>
    </row>
    <row r="1755" spans="1:17" x14ac:dyDescent="0.2">
      <c r="A1755" t="s">
        <v>1873</v>
      </c>
      <c r="B1755" t="s">
        <v>63</v>
      </c>
      <c r="C1755" t="s">
        <v>64</v>
      </c>
      <c r="D1755" t="s">
        <v>32</v>
      </c>
      <c r="E1755" s="2">
        <v>45355.203240740739</v>
      </c>
      <c r="F1755" s="2">
        <v>45355.224768518521</v>
      </c>
      <c r="G1755" t="str">
        <f t="shared" si="136"/>
        <v>03</v>
      </c>
      <c r="H1755" t="str">
        <f t="shared" si="137"/>
        <v>04</v>
      </c>
      <c r="I1755">
        <v>121</v>
      </c>
      <c r="J1755">
        <f t="shared" si="138"/>
        <v>2.0166666666666666</v>
      </c>
      <c r="K1755" t="s">
        <v>42</v>
      </c>
      <c r="L1755" t="s">
        <v>10155</v>
      </c>
      <c r="M1755" t="s">
        <v>44</v>
      </c>
      <c r="N1755" t="b">
        <v>0</v>
      </c>
      <c r="O1755">
        <f>_xlfn.XLOOKUP(B1755,Machine_Info!A:A,Machine_Info!E:E)</f>
        <v>20</v>
      </c>
      <c r="P1755">
        <f t="shared" si="135"/>
        <v>17.983333333333334</v>
      </c>
      <c r="Q1755">
        <f t="shared" si="139"/>
        <v>0.89916666666666667</v>
      </c>
    </row>
    <row r="1756" spans="1:17" x14ac:dyDescent="0.2">
      <c r="A1756" t="s">
        <v>1874</v>
      </c>
      <c r="B1756" t="s">
        <v>142</v>
      </c>
      <c r="C1756" t="s">
        <v>143</v>
      </c>
      <c r="D1756" t="s">
        <v>27</v>
      </c>
      <c r="E1756" s="2">
        <v>45355.225011574083</v>
      </c>
      <c r="F1756" s="2">
        <v>45355.285428240742</v>
      </c>
      <c r="G1756" t="str">
        <f t="shared" si="136"/>
        <v>03</v>
      </c>
      <c r="H1756" t="str">
        <f t="shared" si="137"/>
        <v>04</v>
      </c>
      <c r="I1756">
        <v>276</v>
      </c>
      <c r="J1756">
        <f t="shared" si="138"/>
        <v>4.5999999999999996</v>
      </c>
      <c r="K1756" t="s">
        <v>38</v>
      </c>
      <c r="L1756" t="s">
        <v>10155</v>
      </c>
      <c r="M1756" t="s">
        <v>44</v>
      </c>
      <c r="N1756" t="b">
        <v>0</v>
      </c>
      <c r="O1756">
        <f>_xlfn.XLOOKUP(B1756,Machine_Info!A:A,Machine_Info!E:E)</f>
        <v>22</v>
      </c>
      <c r="P1756">
        <f t="shared" si="135"/>
        <v>17.399999999999999</v>
      </c>
      <c r="Q1756">
        <f t="shared" si="139"/>
        <v>0.79090909090909089</v>
      </c>
    </row>
    <row r="1757" spans="1:17" x14ac:dyDescent="0.2">
      <c r="A1757" t="s">
        <v>1875</v>
      </c>
      <c r="B1757" t="s">
        <v>89</v>
      </c>
      <c r="C1757" t="s">
        <v>90</v>
      </c>
      <c r="D1757" t="s">
        <v>32</v>
      </c>
      <c r="E1757" s="2">
        <v>45355.228541666656</v>
      </c>
      <c r="F1757" s="2">
        <v>45355.355624999997</v>
      </c>
      <c r="G1757" t="str">
        <f t="shared" si="136"/>
        <v>03</v>
      </c>
      <c r="H1757" t="str">
        <f t="shared" si="137"/>
        <v>04</v>
      </c>
      <c r="I1757">
        <v>72</v>
      </c>
      <c r="J1757">
        <f t="shared" si="138"/>
        <v>1.2</v>
      </c>
      <c r="K1757" t="s">
        <v>28</v>
      </c>
      <c r="L1757" t="s">
        <v>10155</v>
      </c>
      <c r="M1757" t="s">
        <v>44</v>
      </c>
      <c r="N1757" t="b">
        <v>0</v>
      </c>
      <c r="O1757">
        <f>_xlfn.XLOOKUP(B1757,Machine_Info!A:A,Machine_Info!E:E)</f>
        <v>14</v>
      </c>
      <c r="P1757">
        <f t="shared" si="135"/>
        <v>12.8</v>
      </c>
      <c r="Q1757">
        <f t="shared" si="139"/>
        <v>0.91428571428571437</v>
      </c>
    </row>
    <row r="1758" spans="1:17" x14ac:dyDescent="0.2">
      <c r="A1758" t="s">
        <v>1876</v>
      </c>
      <c r="B1758" t="s">
        <v>167</v>
      </c>
      <c r="C1758" t="s">
        <v>168</v>
      </c>
      <c r="D1758" t="s">
        <v>59</v>
      </c>
      <c r="E1758" s="2">
        <v>45355.265046296299</v>
      </c>
      <c r="F1758" s="2">
        <v>45355.388657407413</v>
      </c>
      <c r="G1758" t="str">
        <f t="shared" si="136"/>
        <v>03</v>
      </c>
      <c r="H1758" t="str">
        <f t="shared" si="137"/>
        <v>04</v>
      </c>
      <c r="I1758">
        <v>155</v>
      </c>
      <c r="J1758">
        <f t="shared" si="138"/>
        <v>2.5833333333333335</v>
      </c>
      <c r="K1758" t="s">
        <v>28</v>
      </c>
      <c r="L1758" t="s">
        <v>112</v>
      </c>
      <c r="M1758" t="s">
        <v>34</v>
      </c>
      <c r="N1758" t="b">
        <v>0</v>
      </c>
      <c r="O1758">
        <f>_xlfn.XLOOKUP(B1758,Machine_Info!A:A,Machine_Info!E:E)</f>
        <v>14</v>
      </c>
      <c r="P1758">
        <f t="shared" si="135"/>
        <v>11.416666666666666</v>
      </c>
      <c r="Q1758">
        <f t="shared" si="139"/>
        <v>0.81547619047619047</v>
      </c>
    </row>
    <row r="1759" spans="1:17" x14ac:dyDescent="0.2">
      <c r="A1759" t="s">
        <v>1877</v>
      </c>
      <c r="B1759" t="s">
        <v>40</v>
      </c>
      <c r="C1759" t="s">
        <v>41</v>
      </c>
      <c r="D1759" t="s">
        <v>20</v>
      </c>
      <c r="E1759" s="2">
        <v>45355.329189814824</v>
      </c>
      <c r="F1759" s="2">
        <v>45355.480578703697</v>
      </c>
      <c r="G1759" t="str">
        <f t="shared" si="136"/>
        <v>03</v>
      </c>
      <c r="H1759" t="str">
        <f t="shared" si="137"/>
        <v>04</v>
      </c>
      <c r="I1759">
        <v>851</v>
      </c>
      <c r="J1759">
        <f t="shared" si="138"/>
        <v>14.183333333333334</v>
      </c>
      <c r="K1759" t="s">
        <v>60</v>
      </c>
      <c r="L1759" t="s">
        <v>33</v>
      </c>
      <c r="M1759" t="s">
        <v>23</v>
      </c>
      <c r="N1759" t="b">
        <v>0</v>
      </c>
      <c r="O1759">
        <f>_xlfn.XLOOKUP(B1759,Machine_Info!A:A,Machine_Info!E:E)</f>
        <v>18</v>
      </c>
      <c r="P1759">
        <f t="shared" si="135"/>
        <v>3.8166666666666664</v>
      </c>
      <c r="Q1759">
        <f t="shared" si="139"/>
        <v>0.21203703703703702</v>
      </c>
    </row>
    <row r="1760" spans="1:17" x14ac:dyDescent="0.2">
      <c r="A1760" t="s">
        <v>1878</v>
      </c>
      <c r="B1760" t="s">
        <v>174</v>
      </c>
      <c r="C1760" t="s">
        <v>175</v>
      </c>
      <c r="D1760" t="s">
        <v>59</v>
      </c>
      <c r="E1760" s="2">
        <v>45355.431423611109</v>
      </c>
      <c r="F1760" s="2">
        <v>45355.458506944437</v>
      </c>
      <c r="G1760" t="str">
        <f t="shared" si="136"/>
        <v>03</v>
      </c>
      <c r="H1760" t="str">
        <f t="shared" si="137"/>
        <v>04</v>
      </c>
      <c r="I1760">
        <v>86</v>
      </c>
      <c r="J1760">
        <f t="shared" si="138"/>
        <v>1.4333333333333333</v>
      </c>
      <c r="K1760" t="s">
        <v>28</v>
      </c>
      <c r="L1760" t="s">
        <v>10155</v>
      </c>
      <c r="M1760" t="s">
        <v>44</v>
      </c>
      <c r="N1760" t="b">
        <v>0</v>
      </c>
      <c r="O1760">
        <f>_xlfn.XLOOKUP(B1760,Machine_Info!A:A,Machine_Info!E:E)</f>
        <v>14</v>
      </c>
      <c r="P1760">
        <f t="shared" si="135"/>
        <v>12.566666666666666</v>
      </c>
      <c r="Q1760">
        <f t="shared" si="139"/>
        <v>0.89761904761904765</v>
      </c>
    </row>
    <row r="1761" spans="1:17" x14ac:dyDescent="0.2">
      <c r="A1761" t="s">
        <v>1879</v>
      </c>
      <c r="B1761" t="s">
        <v>99</v>
      </c>
      <c r="C1761" t="s">
        <v>100</v>
      </c>
      <c r="D1761" t="s">
        <v>32</v>
      </c>
      <c r="E1761" s="2">
        <v>45355.450462962966</v>
      </c>
      <c r="F1761" s="2">
        <v>45355.579629629632</v>
      </c>
      <c r="G1761" t="str">
        <f t="shared" si="136"/>
        <v>03</v>
      </c>
      <c r="H1761" t="str">
        <f t="shared" si="137"/>
        <v>04</v>
      </c>
      <c r="I1761">
        <v>58</v>
      </c>
      <c r="J1761">
        <f t="shared" si="138"/>
        <v>0.96666666666666667</v>
      </c>
      <c r="K1761" t="s">
        <v>38</v>
      </c>
      <c r="L1761" t="s">
        <v>112</v>
      </c>
      <c r="M1761" t="s">
        <v>34</v>
      </c>
      <c r="N1761" t="b">
        <v>0</v>
      </c>
      <c r="O1761">
        <f>_xlfn.XLOOKUP(B1761,Machine_Info!A:A,Machine_Info!E:E)</f>
        <v>16</v>
      </c>
      <c r="P1761">
        <f t="shared" si="135"/>
        <v>15.033333333333333</v>
      </c>
      <c r="Q1761">
        <f t="shared" si="139"/>
        <v>0.93958333333333333</v>
      </c>
    </row>
    <row r="1762" spans="1:17" x14ac:dyDescent="0.2">
      <c r="A1762" t="s">
        <v>1880</v>
      </c>
      <c r="B1762" t="s">
        <v>142</v>
      </c>
      <c r="C1762" t="s">
        <v>143</v>
      </c>
      <c r="D1762" t="s">
        <v>27</v>
      </c>
      <c r="E1762" s="2">
        <v>45355.59851851852</v>
      </c>
      <c r="F1762" s="2">
        <v>45355.620046296302</v>
      </c>
      <c r="G1762" t="str">
        <f t="shared" si="136"/>
        <v>03</v>
      </c>
      <c r="H1762" t="str">
        <f t="shared" si="137"/>
        <v>04</v>
      </c>
      <c r="I1762">
        <v>466</v>
      </c>
      <c r="J1762">
        <f t="shared" si="138"/>
        <v>7.7666666666666666</v>
      </c>
      <c r="K1762" t="s">
        <v>54</v>
      </c>
      <c r="L1762" t="s">
        <v>33</v>
      </c>
      <c r="M1762" t="s">
        <v>23</v>
      </c>
      <c r="N1762" t="b">
        <v>1</v>
      </c>
      <c r="O1762">
        <f>_xlfn.XLOOKUP(B1762,Machine_Info!A:A,Machine_Info!E:E)</f>
        <v>22</v>
      </c>
      <c r="P1762">
        <f t="shared" si="135"/>
        <v>14.233333333333334</v>
      </c>
      <c r="Q1762">
        <f t="shared" si="139"/>
        <v>0.64696969696969697</v>
      </c>
    </row>
    <row r="1763" spans="1:17" x14ac:dyDescent="0.2">
      <c r="A1763" t="s">
        <v>1881</v>
      </c>
      <c r="B1763" t="s">
        <v>84</v>
      </c>
      <c r="C1763" t="s">
        <v>85</v>
      </c>
      <c r="D1763" t="s">
        <v>27</v>
      </c>
      <c r="E1763" s="2">
        <v>45355.66846064815</v>
      </c>
      <c r="F1763" s="2">
        <v>45355.728877314818</v>
      </c>
      <c r="G1763" t="str">
        <f t="shared" si="136"/>
        <v>03</v>
      </c>
      <c r="H1763" t="str">
        <f t="shared" si="137"/>
        <v>04</v>
      </c>
      <c r="I1763">
        <v>290</v>
      </c>
      <c r="J1763">
        <f t="shared" si="138"/>
        <v>4.833333333333333</v>
      </c>
      <c r="K1763" t="s">
        <v>54</v>
      </c>
      <c r="L1763" t="s">
        <v>33</v>
      </c>
      <c r="M1763" t="s">
        <v>23</v>
      </c>
      <c r="N1763" t="b">
        <v>1</v>
      </c>
      <c r="O1763">
        <f>_xlfn.XLOOKUP(B1763,Machine_Info!A:A,Machine_Info!E:E)</f>
        <v>22</v>
      </c>
      <c r="P1763">
        <f t="shared" si="135"/>
        <v>17.166666666666668</v>
      </c>
      <c r="Q1763">
        <f t="shared" si="139"/>
        <v>0.78030303030303039</v>
      </c>
    </row>
    <row r="1764" spans="1:17" x14ac:dyDescent="0.2">
      <c r="A1764" t="s">
        <v>1882</v>
      </c>
      <c r="B1764" t="s">
        <v>174</v>
      </c>
      <c r="C1764" t="s">
        <v>175</v>
      </c>
      <c r="D1764" t="s">
        <v>59</v>
      </c>
      <c r="E1764" s="2">
        <v>45355.668923611112</v>
      </c>
      <c r="F1764" s="2">
        <v>45355.807812500003</v>
      </c>
      <c r="G1764" t="str">
        <f t="shared" si="136"/>
        <v>03</v>
      </c>
      <c r="H1764" t="str">
        <f t="shared" si="137"/>
        <v>04</v>
      </c>
      <c r="I1764">
        <v>20</v>
      </c>
      <c r="J1764">
        <f t="shared" si="138"/>
        <v>0.33333333333333331</v>
      </c>
      <c r="K1764" t="s">
        <v>38</v>
      </c>
      <c r="L1764" t="s">
        <v>10155</v>
      </c>
      <c r="M1764" t="s">
        <v>44</v>
      </c>
      <c r="N1764" t="b">
        <v>0</v>
      </c>
      <c r="O1764">
        <f>_xlfn.XLOOKUP(B1764,Machine_Info!A:A,Machine_Info!E:E)</f>
        <v>14</v>
      </c>
      <c r="P1764">
        <f t="shared" si="135"/>
        <v>13.666666666666666</v>
      </c>
      <c r="Q1764">
        <f t="shared" si="139"/>
        <v>0.97619047619047616</v>
      </c>
    </row>
    <row r="1765" spans="1:17" x14ac:dyDescent="0.2">
      <c r="A1765" t="s">
        <v>1883</v>
      </c>
      <c r="B1765" t="s">
        <v>66</v>
      </c>
      <c r="C1765" t="s">
        <v>67</v>
      </c>
      <c r="D1765" t="s">
        <v>32</v>
      </c>
      <c r="E1765" s="2">
        <v>45355.70107638889</v>
      </c>
      <c r="F1765" s="2">
        <v>45355.889270833337</v>
      </c>
      <c r="G1765" t="str">
        <f t="shared" si="136"/>
        <v>03</v>
      </c>
      <c r="H1765" t="str">
        <f t="shared" si="137"/>
        <v>04</v>
      </c>
      <c r="I1765">
        <v>235</v>
      </c>
      <c r="J1765">
        <f t="shared" si="138"/>
        <v>3.9166666666666665</v>
      </c>
      <c r="K1765" t="s">
        <v>71</v>
      </c>
      <c r="L1765" t="s">
        <v>10155</v>
      </c>
      <c r="M1765" t="s">
        <v>44</v>
      </c>
      <c r="N1765" t="b">
        <v>1</v>
      </c>
      <c r="O1765">
        <f>_xlfn.XLOOKUP(B1765,Machine_Info!A:A,Machine_Info!E:E)</f>
        <v>14</v>
      </c>
      <c r="P1765">
        <f t="shared" si="135"/>
        <v>10.083333333333334</v>
      </c>
      <c r="Q1765">
        <f t="shared" si="139"/>
        <v>0.72023809523809523</v>
      </c>
    </row>
    <row r="1766" spans="1:17" x14ac:dyDescent="0.2">
      <c r="A1766" t="s">
        <v>1884</v>
      </c>
      <c r="B1766" t="s">
        <v>81</v>
      </c>
      <c r="C1766" t="s">
        <v>82</v>
      </c>
      <c r="D1766" t="s">
        <v>20</v>
      </c>
      <c r="E1766" s="2">
        <v>45355.716412037043</v>
      </c>
      <c r="F1766" s="2">
        <v>45355.745578703703</v>
      </c>
      <c r="G1766" t="str">
        <f t="shared" si="136"/>
        <v>03</v>
      </c>
      <c r="H1766" t="str">
        <f t="shared" si="137"/>
        <v>04</v>
      </c>
      <c r="I1766">
        <v>158</v>
      </c>
      <c r="J1766">
        <f t="shared" si="138"/>
        <v>2.6333333333333333</v>
      </c>
      <c r="K1766" t="s">
        <v>103</v>
      </c>
      <c r="L1766" t="s">
        <v>112</v>
      </c>
      <c r="M1766" t="s">
        <v>34</v>
      </c>
      <c r="N1766" t="b">
        <v>0</v>
      </c>
      <c r="O1766">
        <f>_xlfn.XLOOKUP(B1766,Machine_Info!A:A,Machine_Info!E:E)</f>
        <v>14</v>
      </c>
      <c r="P1766">
        <f t="shared" si="135"/>
        <v>11.366666666666667</v>
      </c>
      <c r="Q1766">
        <f t="shared" si="139"/>
        <v>0.81190476190476191</v>
      </c>
    </row>
    <row r="1767" spans="1:17" x14ac:dyDescent="0.2">
      <c r="A1767" t="s">
        <v>1885</v>
      </c>
      <c r="B1767" t="s">
        <v>253</v>
      </c>
      <c r="C1767" t="s">
        <v>254</v>
      </c>
      <c r="D1767" t="s">
        <v>59</v>
      </c>
      <c r="E1767" s="2">
        <v>45355.750358796293</v>
      </c>
      <c r="F1767" s="2">
        <v>45355.775358796287</v>
      </c>
      <c r="G1767" t="str">
        <f t="shared" si="136"/>
        <v>03</v>
      </c>
      <c r="H1767" t="str">
        <f t="shared" si="137"/>
        <v>04</v>
      </c>
      <c r="I1767">
        <v>10</v>
      </c>
      <c r="J1767">
        <f t="shared" si="138"/>
        <v>0.16666666666666666</v>
      </c>
      <c r="K1767" t="s">
        <v>28</v>
      </c>
      <c r="L1767" t="s">
        <v>10155</v>
      </c>
      <c r="M1767" t="s">
        <v>44</v>
      </c>
      <c r="N1767" t="b">
        <v>0</v>
      </c>
      <c r="O1767">
        <f>_xlfn.XLOOKUP(B1767,Machine_Info!A:A,Machine_Info!E:E)</f>
        <v>22</v>
      </c>
      <c r="P1767">
        <f t="shared" si="135"/>
        <v>21.833333333333332</v>
      </c>
      <c r="Q1767">
        <f t="shared" si="139"/>
        <v>0.99242424242424232</v>
      </c>
    </row>
    <row r="1768" spans="1:17" x14ac:dyDescent="0.2">
      <c r="A1768" t="s">
        <v>1886</v>
      </c>
      <c r="B1768" t="s">
        <v>84</v>
      </c>
      <c r="C1768" t="s">
        <v>85</v>
      </c>
      <c r="D1768" t="s">
        <v>27</v>
      </c>
      <c r="E1768" s="2">
        <v>45355.77685185185</v>
      </c>
      <c r="F1768" s="2">
        <v>45355.811574074083</v>
      </c>
      <c r="G1768" t="str">
        <f t="shared" si="136"/>
        <v>03</v>
      </c>
      <c r="H1768" t="str">
        <f t="shared" si="137"/>
        <v>04</v>
      </c>
      <c r="I1768">
        <v>58</v>
      </c>
      <c r="J1768">
        <f t="shared" si="138"/>
        <v>0.96666666666666667</v>
      </c>
      <c r="K1768" t="s">
        <v>28</v>
      </c>
      <c r="L1768" t="s">
        <v>112</v>
      </c>
      <c r="M1768" t="s">
        <v>34</v>
      </c>
      <c r="N1768" t="b">
        <v>0</v>
      </c>
      <c r="O1768">
        <f>_xlfn.XLOOKUP(B1768,Machine_Info!A:A,Machine_Info!E:E)</f>
        <v>22</v>
      </c>
      <c r="P1768">
        <f t="shared" si="135"/>
        <v>21.033333333333335</v>
      </c>
      <c r="Q1768">
        <f t="shared" si="139"/>
        <v>0.95606060606060617</v>
      </c>
    </row>
    <row r="1769" spans="1:17" x14ac:dyDescent="0.2">
      <c r="A1769" t="s">
        <v>1887</v>
      </c>
      <c r="B1769" t="s">
        <v>139</v>
      </c>
      <c r="C1769" t="s">
        <v>140</v>
      </c>
      <c r="D1769" t="s">
        <v>59</v>
      </c>
      <c r="E1769" s="2">
        <v>45355.822210648148</v>
      </c>
      <c r="F1769" s="2">
        <v>45355.977766203701</v>
      </c>
      <c r="G1769" t="str">
        <f t="shared" si="136"/>
        <v>03</v>
      </c>
      <c r="H1769" t="str">
        <f t="shared" si="137"/>
        <v>04</v>
      </c>
      <c r="I1769">
        <v>398</v>
      </c>
      <c r="J1769">
        <f t="shared" si="138"/>
        <v>6.6333333333333337</v>
      </c>
      <c r="K1769" t="s">
        <v>28</v>
      </c>
      <c r="L1769" t="s">
        <v>112</v>
      </c>
      <c r="M1769" t="s">
        <v>34</v>
      </c>
      <c r="N1769" t="b">
        <v>0</v>
      </c>
      <c r="O1769">
        <f>_xlfn.XLOOKUP(B1769,Machine_Info!A:A,Machine_Info!E:E)</f>
        <v>20</v>
      </c>
      <c r="P1769">
        <f t="shared" si="135"/>
        <v>13.366666666666667</v>
      </c>
      <c r="Q1769">
        <f t="shared" si="139"/>
        <v>0.66833333333333333</v>
      </c>
    </row>
    <row r="1770" spans="1:17" x14ac:dyDescent="0.2">
      <c r="A1770" t="s">
        <v>1888</v>
      </c>
      <c r="B1770" t="s">
        <v>160</v>
      </c>
      <c r="C1770" t="s">
        <v>161</v>
      </c>
      <c r="D1770" t="s">
        <v>32</v>
      </c>
      <c r="E1770" s="2">
        <v>45355.827060185176</v>
      </c>
      <c r="F1770" s="2">
        <v>45356.093726851846</v>
      </c>
      <c r="G1770" t="str">
        <f t="shared" si="136"/>
        <v>03</v>
      </c>
      <c r="H1770" t="str">
        <f t="shared" si="137"/>
        <v>04</v>
      </c>
      <c r="I1770">
        <v>389</v>
      </c>
      <c r="J1770">
        <f t="shared" si="138"/>
        <v>6.4833333333333334</v>
      </c>
      <c r="K1770" t="s">
        <v>71</v>
      </c>
      <c r="L1770" t="s">
        <v>33</v>
      </c>
      <c r="M1770" t="s">
        <v>23</v>
      </c>
      <c r="N1770" t="b">
        <v>1</v>
      </c>
      <c r="O1770">
        <f>_xlfn.XLOOKUP(B1770,Machine_Info!A:A,Machine_Info!E:E)</f>
        <v>20</v>
      </c>
      <c r="P1770">
        <f t="shared" si="135"/>
        <v>13.516666666666666</v>
      </c>
      <c r="Q1770">
        <f t="shared" si="139"/>
        <v>0.67583333333333329</v>
      </c>
    </row>
    <row r="1771" spans="1:17" x14ac:dyDescent="0.2">
      <c r="A1771" t="s">
        <v>1889</v>
      </c>
      <c r="B1771" t="s">
        <v>125</v>
      </c>
      <c r="C1771" t="s">
        <v>126</v>
      </c>
      <c r="D1771" t="s">
        <v>20</v>
      </c>
      <c r="E1771" s="2">
        <v>45355.832361111112</v>
      </c>
      <c r="F1771" s="2">
        <v>45355.885138888887</v>
      </c>
      <c r="G1771" t="str">
        <f t="shared" si="136"/>
        <v>03</v>
      </c>
      <c r="H1771" t="str">
        <f t="shared" si="137"/>
        <v>04</v>
      </c>
      <c r="I1771">
        <v>268</v>
      </c>
      <c r="J1771">
        <f t="shared" si="138"/>
        <v>4.4666666666666668</v>
      </c>
      <c r="K1771" t="s">
        <v>46</v>
      </c>
      <c r="L1771" t="s">
        <v>10155</v>
      </c>
      <c r="M1771" t="s">
        <v>44</v>
      </c>
      <c r="N1771" t="b">
        <v>0</v>
      </c>
      <c r="O1771">
        <f>_xlfn.XLOOKUP(B1771,Machine_Info!A:A,Machine_Info!E:E)</f>
        <v>18</v>
      </c>
      <c r="P1771">
        <f t="shared" si="135"/>
        <v>13.533333333333333</v>
      </c>
      <c r="Q1771">
        <f t="shared" si="139"/>
        <v>0.75185185185185188</v>
      </c>
    </row>
    <row r="1772" spans="1:17" x14ac:dyDescent="0.2">
      <c r="A1772" t="s">
        <v>1890</v>
      </c>
      <c r="B1772" t="s">
        <v>202</v>
      </c>
      <c r="C1772" t="s">
        <v>203</v>
      </c>
      <c r="D1772" t="s">
        <v>32</v>
      </c>
      <c r="E1772" s="2">
        <v>45355.849768518521</v>
      </c>
      <c r="F1772" s="2">
        <v>45355.866435185177</v>
      </c>
      <c r="G1772" t="str">
        <f t="shared" si="136"/>
        <v>03</v>
      </c>
      <c r="H1772" t="str">
        <f t="shared" si="137"/>
        <v>04</v>
      </c>
      <c r="I1772">
        <v>240</v>
      </c>
      <c r="J1772">
        <f t="shared" si="138"/>
        <v>4</v>
      </c>
      <c r="K1772" t="s">
        <v>71</v>
      </c>
      <c r="L1772" t="s">
        <v>33</v>
      </c>
      <c r="M1772" t="s">
        <v>23</v>
      </c>
      <c r="N1772" t="b">
        <v>1</v>
      </c>
      <c r="O1772">
        <f>_xlfn.XLOOKUP(B1772,Machine_Info!A:A,Machine_Info!E:E)</f>
        <v>22</v>
      </c>
      <c r="P1772">
        <f t="shared" si="135"/>
        <v>18</v>
      </c>
      <c r="Q1772">
        <f t="shared" si="139"/>
        <v>0.81818181818181823</v>
      </c>
    </row>
    <row r="1773" spans="1:17" x14ac:dyDescent="0.2">
      <c r="A1773" t="s">
        <v>1891</v>
      </c>
      <c r="B1773" t="s">
        <v>174</v>
      </c>
      <c r="C1773" t="s">
        <v>175</v>
      </c>
      <c r="D1773" t="s">
        <v>59</v>
      </c>
      <c r="E1773" s="2">
        <v>45355.864293981482</v>
      </c>
      <c r="F1773" s="2">
        <v>45355.978182870371</v>
      </c>
      <c r="G1773" t="str">
        <f t="shared" si="136"/>
        <v>03</v>
      </c>
      <c r="H1773" t="str">
        <f t="shared" si="137"/>
        <v>04</v>
      </c>
      <c r="I1773">
        <v>76</v>
      </c>
      <c r="J1773">
        <f t="shared" si="138"/>
        <v>1.2666666666666666</v>
      </c>
      <c r="K1773" t="s">
        <v>42</v>
      </c>
      <c r="L1773" t="s">
        <v>10155</v>
      </c>
      <c r="M1773" t="s">
        <v>44</v>
      </c>
      <c r="N1773" t="b">
        <v>0</v>
      </c>
      <c r="O1773">
        <f>_xlfn.XLOOKUP(B1773,Machine_Info!A:A,Machine_Info!E:E)</f>
        <v>14</v>
      </c>
      <c r="P1773">
        <f t="shared" si="135"/>
        <v>12.733333333333334</v>
      </c>
      <c r="Q1773">
        <f t="shared" si="139"/>
        <v>0.90952380952380962</v>
      </c>
    </row>
    <row r="1774" spans="1:17" x14ac:dyDescent="0.2">
      <c r="A1774" t="s">
        <v>1892</v>
      </c>
      <c r="B1774" t="s">
        <v>78</v>
      </c>
      <c r="C1774" t="s">
        <v>79</v>
      </c>
      <c r="D1774" t="s">
        <v>32</v>
      </c>
      <c r="E1774" s="2">
        <v>45355.882673611108</v>
      </c>
      <c r="F1774" s="2">
        <v>45355.911145833343</v>
      </c>
      <c r="G1774" t="str">
        <f t="shared" si="136"/>
        <v>03</v>
      </c>
      <c r="H1774" t="str">
        <f t="shared" si="137"/>
        <v>04</v>
      </c>
      <c r="I1774">
        <v>629</v>
      </c>
      <c r="J1774">
        <f t="shared" si="138"/>
        <v>10.483333333333333</v>
      </c>
      <c r="K1774" t="s">
        <v>46</v>
      </c>
      <c r="L1774" t="s">
        <v>10155</v>
      </c>
      <c r="M1774" t="s">
        <v>44</v>
      </c>
      <c r="N1774" t="b">
        <v>0</v>
      </c>
      <c r="O1774">
        <f>_xlfn.XLOOKUP(B1774,Machine_Info!A:A,Machine_Info!E:E)</f>
        <v>22</v>
      </c>
      <c r="P1774">
        <f t="shared" si="135"/>
        <v>11.516666666666667</v>
      </c>
      <c r="Q1774">
        <f t="shared" si="139"/>
        <v>0.52348484848484855</v>
      </c>
    </row>
    <row r="1775" spans="1:17" x14ac:dyDescent="0.2">
      <c r="A1775" t="s">
        <v>1893</v>
      </c>
      <c r="B1775" t="s">
        <v>81</v>
      </c>
      <c r="C1775" t="s">
        <v>82</v>
      </c>
      <c r="D1775" t="s">
        <v>20</v>
      </c>
      <c r="E1775" s="2">
        <v>45355.897847222222</v>
      </c>
      <c r="F1775" s="2">
        <v>45355.92423611111</v>
      </c>
      <c r="G1775" t="str">
        <f t="shared" si="136"/>
        <v>03</v>
      </c>
      <c r="H1775" t="str">
        <f t="shared" si="137"/>
        <v>04</v>
      </c>
      <c r="I1775">
        <v>236</v>
      </c>
      <c r="J1775">
        <f t="shared" si="138"/>
        <v>3.9333333333333331</v>
      </c>
      <c r="K1775" t="s">
        <v>60</v>
      </c>
      <c r="L1775" t="s">
        <v>112</v>
      </c>
      <c r="M1775" t="s">
        <v>34</v>
      </c>
      <c r="N1775" t="b">
        <v>0</v>
      </c>
      <c r="O1775">
        <f>_xlfn.XLOOKUP(B1775,Machine_Info!A:A,Machine_Info!E:E)</f>
        <v>14</v>
      </c>
      <c r="P1775">
        <f t="shared" si="135"/>
        <v>10.066666666666666</v>
      </c>
      <c r="Q1775">
        <f t="shared" si="139"/>
        <v>0.71904761904761905</v>
      </c>
    </row>
    <row r="1776" spans="1:17" x14ac:dyDescent="0.2">
      <c r="A1776" t="s">
        <v>1894</v>
      </c>
      <c r="B1776" t="s">
        <v>57</v>
      </c>
      <c r="C1776" t="s">
        <v>58</v>
      </c>
      <c r="D1776" t="s">
        <v>59</v>
      </c>
      <c r="E1776" s="2">
        <v>45355.960289351853</v>
      </c>
      <c r="F1776" s="2">
        <v>45355.980428240742</v>
      </c>
      <c r="G1776" t="str">
        <f t="shared" si="136"/>
        <v>03</v>
      </c>
      <c r="H1776" t="str">
        <f t="shared" si="137"/>
        <v>04</v>
      </c>
      <c r="I1776">
        <v>10</v>
      </c>
      <c r="J1776">
        <f t="shared" si="138"/>
        <v>0.16666666666666666</v>
      </c>
      <c r="K1776" t="s">
        <v>54</v>
      </c>
      <c r="L1776" t="s">
        <v>33</v>
      </c>
      <c r="M1776" t="s">
        <v>23</v>
      </c>
      <c r="N1776" t="b">
        <v>1</v>
      </c>
      <c r="O1776">
        <f>_xlfn.XLOOKUP(B1776,Machine_Info!A:A,Machine_Info!E:E)</f>
        <v>18</v>
      </c>
      <c r="P1776">
        <f t="shared" si="135"/>
        <v>17.833333333333332</v>
      </c>
      <c r="Q1776">
        <f t="shared" si="139"/>
        <v>0.9907407407407407</v>
      </c>
    </row>
    <row r="1777" spans="1:17" x14ac:dyDescent="0.2">
      <c r="A1777" t="s">
        <v>1895</v>
      </c>
      <c r="B1777" t="s">
        <v>116</v>
      </c>
      <c r="C1777" t="s">
        <v>117</v>
      </c>
      <c r="D1777" t="s">
        <v>20</v>
      </c>
      <c r="E1777" s="2">
        <v>45355.961909722217</v>
      </c>
      <c r="F1777" s="2">
        <v>45356.188298611109</v>
      </c>
      <c r="G1777" t="str">
        <f t="shared" si="136"/>
        <v>03</v>
      </c>
      <c r="H1777" t="str">
        <f t="shared" si="137"/>
        <v>04</v>
      </c>
      <c r="I1777">
        <v>87</v>
      </c>
      <c r="J1777">
        <f t="shared" si="138"/>
        <v>1.45</v>
      </c>
      <c r="K1777" t="s">
        <v>54</v>
      </c>
      <c r="L1777" t="s">
        <v>33</v>
      </c>
      <c r="M1777" t="s">
        <v>23</v>
      </c>
      <c r="N1777" t="b">
        <v>1</v>
      </c>
      <c r="O1777">
        <f>_xlfn.XLOOKUP(B1777,Machine_Info!A:A,Machine_Info!E:E)</f>
        <v>16</v>
      </c>
      <c r="P1777">
        <f t="shared" si="135"/>
        <v>14.55</v>
      </c>
      <c r="Q1777">
        <f t="shared" si="139"/>
        <v>0.90937500000000004</v>
      </c>
    </row>
    <row r="1778" spans="1:17" x14ac:dyDescent="0.2">
      <c r="A1778" t="s">
        <v>1896</v>
      </c>
      <c r="B1778" t="s">
        <v>152</v>
      </c>
      <c r="C1778" t="s">
        <v>153</v>
      </c>
      <c r="D1778" t="s">
        <v>27</v>
      </c>
      <c r="E1778" s="2">
        <v>45355.99046296296</v>
      </c>
      <c r="F1778" s="2">
        <v>45356.011990740742</v>
      </c>
      <c r="G1778" t="str">
        <f t="shared" si="136"/>
        <v>03</v>
      </c>
      <c r="H1778" t="str">
        <f t="shared" si="137"/>
        <v>04</v>
      </c>
      <c r="I1778">
        <v>165</v>
      </c>
      <c r="J1778">
        <f t="shared" si="138"/>
        <v>2.75</v>
      </c>
      <c r="K1778" t="s">
        <v>54</v>
      </c>
      <c r="L1778" t="s">
        <v>112</v>
      </c>
      <c r="M1778" t="s">
        <v>34</v>
      </c>
      <c r="N1778" t="b">
        <v>1</v>
      </c>
      <c r="O1778">
        <f>_xlfn.XLOOKUP(B1778,Machine_Info!A:A,Machine_Info!E:E)</f>
        <v>18</v>
      </c>
      <c r="P1778">
        <f t="shared" si="135"/>
        <v>15.25</v>
      </c>
      <c r="Q1778">
        <f t="shared" si="139"/>
        <v>0.84722222222222221</v>
      </c>
    </row>
    <row r="1779" spans="1:17" x14ac:dyDescent="0.2">
      <c r="A1779" t="s">
        <v>1897</v>
      </c>
      <c r="B1779" t="s">
        <v>25</v>
      </c>
      <c r="C1779" t="s">
        <v>26</v>
      </c>
      <c r="D1779" t="s">
        <v>27</v>
      </c>
      <c r="E1779" s="2">
        <v>45356.004999999997</v>
      </c>
      <c r="F1779" s="2">
        <v>45356.250138888892</v>
      </c>
      <c r="G1779" t="str">
        <f t="shared" si="136"/>
        <v>03</v>
      </c>
      <c r="H1779" t="str">
        <f t="shared" si="137"/>
        <v>05</v>
      </c>
      <c r="I1779">
        <v>1254</v>
      </c>
      <c r="J1779">
        <f t="shared" si="138"/>
        <v>20.9</v>
      </c>
      <c r="K1779" t="s">
        <v>60</v>
      </c>
      <c r="L1779" t="s">
        <v>33</v>
      </c>
      <c r="M1779" t="s">
        <v>23</v>
      </c>
      <c r="N1779" t="b">
        <v>0</v>
      </c>
      <c r="O1779">
        <f>_xlfn.XLOOKUP(B1779,Machine_Info!A:A,Machine_Info!E:E)</f>
        <v>22</v>
      </c>
      <c r="P1779">
        <f t="shared" si="135"/>
        <v>1.1000000000000014</v>
      </c>
      <c r="Q1779">
        <f t="shared" si="139"/>
        <v>5.0000000000000065E-2</v>
      </c>
    </row>
    <row r="1780" spans="1:17" x14ac:dyDescent="0.2">
      <c r="A1780" t="s">
        <v>1898</v>
      </c>
      <c r="B1780" t="s">
        <v>106</v>
      </c>
      <c r="C1780" t="s">
        <v>107</v>
      </c>
      <c r="D1780" t="s">
        <v>59</v>
      </c>
      <c r="E1780" s="2">
        <v>45356.040173611109</v>
      </c>
      <c r="F1780" s="2">
        <v>45356.211006944453</v>
      </c>
      <c r="G1780" t="str">
        <f t="shared" si="136"/>
        <v>03</v>
      </c>
      <c r="H1780" t="str">
        <f t="shared" si="137"/>
        <v>05</v>
      </c>
      <c r="I1780">
        <v>14</v>
      </c>
      <c r="J1780">
        <f t="shared" si="138"/>
        <v>0.23333333333333334</v>
      </c>
      <c r="K1780" t="s">
        <v>103</v>
      </c>
      <c r="L1780" t="s">
        <v>112</v>
      </c>
      <c r="M1780" t="s">
        <v>34</v>
      </c>
      <c r="N1780" t="b">
        <v>0</v>
      </c>
      <c r="O1780">
        <f>_xlfn.XLOOKUP(B1780,Machine_Info!A:A,Machine_Info!E:E)</f>
        <v>16</v>
      </c>
      <c r="P1780">
        <f t="shared" si="135"/>
        <v>15.766666666666667</v>
      </c>
      <c r="Q1780">
        <f t="shared" si="139"/>
        <v>0.98541666666666672</v>
      </c>
    </row>
    <row r="1781" spans="1:17" x14ac:dyDescent="0.2">
      <c r="A1781" t="s">
        <v>1899</v>
      </c>
      <c r="B1781" t="s">
        <v>135</v>
      </c>
      <c r="C1781" t="s">
        <v>136</v>
      </c>
      <c r="D1781" t="s">
        <v>32</v>
      </c>
      <c r="E1781" s="2">
        <v>45356.192962962959</v>
      </c>
      <c r="F1781" s="2">
        <v>45356.232546296298</v>
      </c>
      <c r="G1781" t="str">
        <f t="shared" si="136"/>
        <v>03</v>
      </c>
      <c r="H1781" t="str">
        <f t="shared" si="137"/>
        <v>05</v>
      </c>
      <c r="I1781">
        <v>199</v>
      </c>
      <c r="J1781">
        <f t="shared" si="138"/>
        <v>3.3166666666666669</v>
      </c>
      <c r="K1781" t="s">
        <v>28</v>
      </c>
      <c r="L1781" t="s">
        <v>112</v>
      </c>
      <c r="M1781" t="s">
        <v>34</v>
      </c>
      <c r="N1781" t="b">
        <v>0</v>
      </c>
      <c r="O1781">
        <f>_xlfn.XLOOKUP(B1781,Machine_Info!A:A,Machine_Info!E:E)</f>
        <v>20</v>
      </c>
      <c r="P1781">
        <f t="shared" si="135"/>
        <v>16.683333333333334</v>
      </c>
      <c r="Q1781">
        <f t="shared" si="139"/>
        <v>0.83416666666666672</v>
      </c>
    </row>
    <row r="1782" spans="1:17" x14ac:dyDescent="0.2">
      <c r="A1782" t="s">
        <v>1900</v>
      </c>
      <c r="B1782" t="s">
        <v>25</v>
      </c>
      <c r="C1782" t="s">
        <v>26</v>
      </c>
      <c r="D1782" t="s">
        <v>27</v>
      </c>
      <c r="E1782" s="2">
        <v>45356.210277777784</v>
      </c>
      <c r="F1782" s="2">
        <v>45356.294305555559</v>
      </c>
      <c r="G1782" t="str">
        <f t="shared" si="136"/>
        <v>03</v>
      </c>
      <c r="H1782" t="str">
        <f t="shared" si="137"/>
        <v>05</v>
      </c>
      <c r="I1782">
        <v>1254</v>
      </c>
      <c r="J1782">
        <f t="shared" si="138"/>
        <v>20.9</v>
      </c>
      <c r="K1782" t="s">
        <v>110</v>
      </c>
      <c r="L1782" t="s">
        <v>10155</v>
      </c>
      <c r="M1782" t="s">
        <v>44</v>
      </c>
      <c r="N1782" t="b">
        <v>0</v>
      </c>
      <c r="O1782">
        <f>_xlfn.XLOOKUP(B1782,Machine_Info!A:A,Machine_Info!E:E)</f>
        <v>22</v>
      </c>
      <c r="P1782">
        <f t="shared" si="135"/>
        <v>1.1000000000000014</v>
      </c>
      <c r="Q1782">
        <f t="shared" si="139"/>
        <v>5.0000000000000065E-2</v>
      </c>
    </row>
    <row r="1783" spans="1:17" x14ac:dyDescent="0.2">
      <c r="A1783" t="s">
        <v>1901</v>
      </c>
      <c r="B1783" t="s">
        <v>89</v>
      </c>
      <c r="C1783" t="s">
        <v>90</v>
      </c>
      <c r="D1783" t="s">
        <v>32</v>
      </c>
      <c r="E1783" s="2">
        <v>45356.240034722221</v>
      </c>
      <c r="F1783" s="2">
        <v>45356.283784722233</v>
      </c>
      <c r="G1783" t="str">
        <f t="shared" si="136"/>
        <v>03</v>
      </c>
      <c r="H1783" t="str">
        <f t="shared" si="137"/>
        <v>05</v>
      </c>
      <c r="I1783">
        <v>255</v>
      </c>
      <c r="J1783">
        <f t="shared" si="138"/>
        <v>4.25</v>
      </c>
      <c r="K1783" t="s">
        <v>38</v>
      </c>
      <c r="L1783" t="s">
        <v>112</v>
      </c>
      <c r="M1783" t="s">
        <v>34</v>
      </c>
      <c r="N1783" t="b">
        <v>0</v>
      </c>
      <c r="O1783">
        <f>_xlfn.XLOOKUP(B1783,Machine_Info!A:A,Machine_Info!E:E)</f>
        <v>14</v>
      </c>
      <c r="P1783">
        <f t="shared" si="135"/>
        <v>9.75</v>
      </c>
      <c r="Q1783">
        <f t="shared" si="139"/>
        <v>0.6964285714285714</v>
      </c>
    </row>
    <row r="1784" spans="1:17" x14ac:dyDescent="0.2">
      <c r="A1784" t="s">
        <v>1902</v>
      </c>
      <c r="B1784" t="s">
        <v>106</v>
      </c>
      <c r="C1784" t="s">
        <v>107</v>
      </c>
      <c r="D1784" t="s">
        <v>59</v>
      </c>
      <c r="E1784" s="2">
        <v>45356.296712962961</v>
      </c>
      <c r="F1784" s="2">
        <v>45356.315462962957</v>
      </c>
      <c r="G1784" t="str">
        <f t="shared" si="136"/>
        <v>03</v>
      </c>
      <c r="H1784" t="str">
        <f t="shared" si="137"/>
        <v>05</v>
      </c>
      <c r="I1784">
        <v>14</v>
      </c>
      <c r="J1784">
        <f t="shared" si="138"/>
        <v>0.23333333333333334</v>
      </c>
      <c r="K1784" t="s">
        <v>150</v>
      </c>
      <c r="L1784" t="s">
        <v>33</v>
      </c>
      <c r="M1784" t="s">
        <v>23</v>
      </c>
      <c r="N1784" t="b">
        <v>0</v>
      </c>
      <c r="O1784">
        <f>_xlfn.XLOOKUP(B1784,Machine_Info!A:A,Machine_Info!E:E)</f>
        <v>16</v>
      </c>
      <c r="P1784">
        <f t="shared" si="135"/>
        <v>15.766666666666667</v>
      </c>
      <c r="Q1784">
        <f t="shared" si="139"/>
        <v>0.98541666666666672</v>
      </c>
    </row>
    <row r="1785" spans="1:17" x14ac:dyDescent="0.2">
      <c r="A1785" t="s">
        <v>1903</v>
      </c>
      <c r="B1785" t="s">
        <v>152</v>
      </c>
      <c r="C1785" t="s">
        <v>153</v>
      </c>
      <c r="D1785" t="s">
        <v>27</v>
      </c>
      <c r="E1785" s="2">
        <v>45356.306307870371</v>
      </c>
      <c r="F1785" s="2">
        <v>45356.377835648149</v>
      </c>
      <c r="G1785" t="str">
        <f t="shared" si="136"/>
        <v>03</v>
      </c>
      <c r="H1785" t="str">
        <f t="shared" si="137"/>
        <v>05</v>
      </c>
      <c r="I1785">
        <v>320</v>
      </c>
      <c r="J1785">
        <f t="shared" si="138"/>
        <v>5.333333333333333</v>
      </c>
      <c r="K1785" t="s">
        <v>28</v>
      </c>
      <c r="L1785" t="s">
        <v>33</v>
      </c>
      <c r="M1785" t="s">
        <v>23</v>
      </c>
      <c r="N1785" t="b">
        <v>0</v>
      </c>
      <c r="O1785">
        <f>_xlfn.XLOOKUP(B1785,Machine_Info!A:A,Machine_Info!E:E)</f>
        <v>18</v>
      </c>
      <c r="P1785">
        <f t="shared" si="135"/>
        <v>12.666666666666668</v>
      </c>
      <c r="Q1785">
        <f t="shared" si="139"/>
        <v>0.70370370370370372</v>
      </c>
    </row>
    <row r="1786" spans="1:17" x14ac:dyDescent="0.2">
      <c r="A1786" t="s">
        <v>1904</v>
      </c>
      <c r="B1786" t="s">
        <v>40</v>
      </c>
      <c r="C1786" t="s">
        <v>41</v>
      </c>
      <c r="D1786" t="s">
        <v>20</v>
      </c>
      <c r="E1786" s="2">
        <v>45356.315358796302</v>
      </c>
      <c r="F1786" s="2">
        <v>45356.336886574078</v>
      </c>
      <c r="G1786" t="str">
        <f t="shared" si="136"/>
        <v>03</v>
      </c>
      <c r="H1786" t="str">
        <f t="shared" si="137"/>
        <v>05</v>
      </c>
      <c r="I1786">
        <v>858</v>
      </c>
      <c r="J1786">
        <f t="shared" si="138"/>
        <v>14.3</v>
      </c>
      <c r="K1786" t="s">
        <v>28</v>
      </c>
      <c r="L1786" t="s">
        <v>10155</v>
      </c>
      <c r="M1786" t="s">
        <v>44</v>
      </c>
      <c r="N1786" t="b">
        <v>0</v>
      </c>
      <c r="O1786">
        <f>_xlfn.XLOOKUP(B1786,Machine_Info!A:A,Machine_Info!E:E)</f>
        <v>18</v>
      </c>
      <c r="P1786">
        <f t="shared" si="135"/>
        <v>3.6999999999999993</v>
      </c>
      <c r="Q1786">
        <f t="shared" si="139"/>
        <v>0.20555555555555552</v>
      </c>
    </row>
    <row r="1787" spans="1:17" x14ac:dyDescent="0.2">
      <c r="A1787" t="s">
        <v>1905</v>
      </c>
      <c r="B1787" t="s">
        <v>139</v>
      </c>
      <c r="C1787" t="s">
        <v>140</v>
      </c>
      <c r="D1787" t="s">
        <v>59</v>
      </c>
      <c r="E1787" s="2">
        <v>45356.31722222222</v>
      </c>
      <c r="F1787" s="2">
        <v>45356.470694444448</v>
      </c>
      <c r="G1787" t="str">
        <f t="shared" si="136"/>
        <v>03</v>
      </c>
      <c r="H1787" t="str">
        <f t="shared" si="137"/>
        <v>05</v>
      </c>
      <c r="I1787">
        <v>129</v>
      </c>
      <c r="J1787">
        <f t="shared" si="138"/>
        <v>2.15</v>
      </c>
      <c r="K1787" t="s">
        <v>54</v>
      </c>
      <c r="L1787" t="s">
        <v>10155</v>
      </c>
      <c r="M1787" t="s">
        <v>44</v>
      </c>
      <c r="N1787" t="b">
        <v>1</v>
      </c>
      <c r="O1787">
        <f>_xlfn.XLOOKUP(B1787,Machine_Info!A:A,Machine_Info!E:E)</f>
        <v>20</v>
      </c>
      <c r="P1787">
        <f t="shared" si="135"/>
        <v>17.850000000000001</v>
      </c>
      <c r="Q1787">
        <f t="shared" si="139"/>
        <v>0.89250000000000007</v>
      </c>
    </row>
    <row r="1788" spans="1:17" x14ac:dyDescent="0.2">
      <c r="A1788" t="s">
        <v>1906</v>
      </c>
      <c r="B1788" t="s">
        <v>160</v>
      </c>
      <c r="C1788" t="s">
        <v>161</v>
      </c>
      <c r="D1788" t="s">
        <v>32</v>
      </c>
      <c r="E1788" s="2">
        <v>45356.344942129632</v>
      </c>
      <c r="F1788" s="2">
        <v>45356.933831018519</v>
      </c>
      <c r="G1788" t="str">
        <f t="shared" si="136"/>
        <v>03</v>
      </c>
      <c r="H1788" t="str">
        <f t="shared" si="137"/>
        <v>05</v>
      </c>
      <c r="I1788">
        <v>171</v>
      </c>
      <c r="J1788">
        <f t="shared" si="138"/>
        <v>2.85</v>
      </c>
      <c r="K1788" t="s">
        <v>46</v>
      </c>
      <c r="L1788" t="s">
        <v>112</v>
      </c>
      <c r="M1788" t="s">
        <v>34</v>
      </c>
      <c r="N1788" t="b">
        <v>0</v>
      </c>
      <c r="O1788">
        <f>_xlfn.XLOOKUP(B1788,Machine_Info!A:A,Machine_Info!E:E)</f>
        <v>20</v>
      </c>
      <c r="P1788">
        <f t="shared" si="135"/>
        <v>17.149999999999999</v>
      </c>
      <c r="Q1788">
        <f t="shared" si="139"/>
        <v>0.85749999999999993</v>
      </c>
    </row>
    <row r="1789" spans="1:17" x14ac:dyDescent="0.2">
      <c r="A1789" t="s">
        <v>1907</v>
      </c>
      <c r="B1789" t="s">
        <v>163</v>
      </c>
      <c r="C1789" t="s">
        <v>164</v>
      </c>
      <c r="D1789" t="s">
        <v>32</v>
      </c>
      <c r="E1789" s="2">
        <v>45356.364699074067</v>
      </c>
      <c r="F1789" s="2">
        <v>45356.370254629634</v>
      </c>
      <c r="G1789" t="str">
        <f t="shared" si="136"/>
        <v>03</v>
      </c>
      <c r="H1789" t="str">
        <f t="shared" si="137"/>
        <v>05</v>
      </c>
      <c r="I1789">
        <v>430</v>
      </c>
      <c r="J1789">
        <f t="shared" si="138"/>
        <v>7.166666666666667</v>
      </c>
      <c r="K1789" t="s">
        <v>150</v>
      </c>
      <c r="L1789" t="s">
        <v>10155</v>
      </c>
      <c r="M1789" t="s">
        <v>44</v>
      </c>
      <c r="N1789" t="b">
        <v>0</v>
      </c>
      <c r="O1789">
        <f>_xlfn.XLOOKUP(B1789,Machine_Info!A:A,Machine_Info!E:E)</f>
        <v>20</v>
      </c>
      <c r="P1789">
        <f t="shared" si="135"/>
        <v>12.833333333333332</v>
      </c>
      <c r="Q1789">
        <f t="shared" si="139"/>
        <v>0.64166666666666661</v>
      </c>
    </row>
    <row r="1790" spans="1:17" x14ac:dyDescent="0.2">
      <c r="A1790" t="s">
        <v>1908</v>
      </c>
      <c r="B1790" t="s">
        <v>84</v>
      </c>
      <c r="C1790" t="s">
        <v>85</v>
      </c>
      <c r="D1790" t="s">
        <v>27</v>
      </c>
      <c r="E1790" s="2">
        <v>45356.469988425917</v>
      </c>
      <c r="F1790" s="2">
        <v>45356.625543981478</v>
      </c>
      <c r="G1790" t="str">
        <f t="shared" si="136"/>
        <v>03</v>
      </c>
      <c r="H1790" t="str">
        <f t="shared" si="137"/>
        <v>05</v>
      </c>
      <c r="I1790">
        <v>363</v>
      </c>
      <c r="J1790">
        <f t="shared" si="138"/>
        <v>6.05</v>
      </c>
      <c r="K1790" t="s">
        <v>71</v>
      </c>
      <c r="L1790" t="s">
        <v>33</v>
      </c>
      <c r="M1790" t="s">
        <v>23</v>
      </c>
      <c r="N1790" t="b">
        <v>1</v>
      </c>
      <c r="O1790">
        <f>_xlfn.XLOOKUP(B1790,Machine_Info!A:A,Machine_Info!E:E)</f>
        <v>22</v>
      </c>
      <c r="P1790">
        <f t="shared" si="135"/>
        <v>15.95</v>
      </c>
      <c r="Q1790">
        <f t="shared" si="139"/>
        <v>0.72499999999999998</v>
      </c>
    </row>
    <row r="1791" spans="1:17" x14ac:dyDescent="0.2">
      <c r="A1791" t="s">
        <v>1909</v>
      </c>
      <c r="B1791" t="s">
        <v>36</v>
      </c>
      <c r="C1791" t="s">
        <v>37</v>
      </c>
      <c r="D1791" t="s">
        <v>20</v>
      </c>
      <c r="E1791" s="2">
        <v>45356.472395833327</v>
      </c>
      <c r="F1791" s="2">
        <v>45356.502256944441</v>
      </c>
      <c r="G1791" t="str">
        <f t="shared" si="136"/>
        <v>03</v>
      </c>
      <c r="H1791" t="str">
        <f t="shared" si="137"/>
        <v>05</v>
      </c>
      <c r="I1791">
        <v>988</v>
      </c>
      <c r="J1791">
        <f t="shared" si="138"/>
        <v>16.466666666666665</v>
      </c>
      <c r="K1791" t="s">
        <v>28</v>
      </c>
      <c r="L1791" t="s">
        <v>112</v>
      </c>
      <c r="M1791" t="s">
        <v>34</v>
      </c>
      <c r="N1791" t="b">
        <v>0</v>
      </c>
      <c r="O1791">
        <f>_xlfn.XLOOKUP(B1791,Machine_Info!A:A,Machine_Info!E:E)</f>
        <v>18</v>
      </c>
      <c r="P1791">
        <f t="shared" si="135"/>
        <v>1.533333333333335</v>
      </c>
      <c r="Q1791">
        <f t="shared" si="139"/>
        <v>8.518518518518528E-2</v>
      </c>
    </row>
    <row r="1792" spans="1:17" x14ac:dyDescent="0.2">
      <c r="A1792" t="s">
        <v>1910</v>
      </c>
      <c r="B1792" t="s">
        <v>116</v>
      </c>
      <c r="C1792" t="s">
        <v>117</v>
      </c>
      <c r="D1792" t="s">
        <v>20</v>
      </c>
      <c r="E1792" s="2">
        <v>45356.479803240742</v>
      </c>
      <c r="F1792" s="2">
        <v>45356.494386574072</v>
      </c>
      <c r="G1792" t="str">
        <f t="shared" si="136"/>
        <v>03</v>
      </c>
      <c r="H1792" t="str">
        <f t="shared" si="137"/>
        <v>05</v>
      </c>
      <c r="I1792">
        <v>352</v>
      </c>
      <c r="J1792">
        <f t="shared" si="138"/>
        <v>5.8666666666666663</v>
      </c>
      <c r="K1792" t="s">
        <v>46</v>
      </c>
      <c r="L1792" t="s">
        <v>112</v>
      </c>
      <c r="M1792" t="s">
        <v>34</v>
      </c>
      <c r="N1792" t="b">
        <v>0</v>
      </c>
      <c r="O1792">
        <f>_xlfn.XLOOKUP(B1792,Machine_Info!A:A,Machine_Info!E:E)</f>
        <v>16</v>
      </c>
      <c r="P1792">
        <f t="shared" si="135"/>
        <v>10.133333333333333</v>
      </c>
      <c r="Q1792">
        <f t="shared" si="139"/>
        <v>0.6333333333333333</v>
      </c>
    </row>
    <row r="1793" spans="1:17" x14ac:dyDescent="0.2">
      <c r="A1793" t="s">
        <v>1911</v>
      </c>
      <c r="B1793" t="s">
        <v>18</v>
      </c>
      <c r="C1793" t="s">
        <v>19</v>
      </c>
      <c r="D1793" t="s">
        <v>20</v>
      </c>
      <c r="E1793" s="2">
        <v>45356.497986111113</v>
      </c>
      <c r="F1793" s="2">
        <v>45357.111180555563</v>
      </c>
      <c r="G1793" t="str">
        <f t="shared" si="136"/>
        <v>03</v>
      </c>
      <c r="H1793" t="str">
        <f t="shared" si="137"/>
        <v>05</v>
      </c>
      <c r="I1793">
        <v>326</v>
      </c>
      <c r="J1793">
        <f t="shared" si="138"/>
        <v>5.4333333333333336</v>
      </c>
      <c r="K1793" t="s">
        <v>103</v>
      </c>
      <c r="L1793" t="s">
        <v>112</v>
      </c>
      <c r="M1793" t="s">
        <v>34</v>
      </c>
      <c r="N1793" t="b">
        <v>0</v>
      </c>
      <c r="O1793">
        <f>_xlfn.XLOOKUP(B1793,Machine_Info!A:A,Machine_Info!E:E)</f>
        <v>16</v>
      </c>
      <c r="P1793">
        <f t="shared" si="135"/>
        <v>10.566666666666666</v>
      </c>
      <c r="Q1793">
        <f t="shared" si="139"/>
        <v>0.66041666666666665</v>
      </c>
    </row>
    <row r="1794" spans="1:17" x14ac:dyDescent="0.2">
      <c r="A1794" t="s">
        <v>1912</v>
      </c>
      <c r="B1794" t="s">
        <v>263</v>
      </c>
      <c r="C1794" t="s">
        <v>264</v>
      </c>
      <c r="D1794" t="s">
        <v>27</v>
      </c>
      <c r="E1794" s="2">
        <v>45356.512974537043</v>
      </c>
      <c r="F1794" s="2">
        <v>45356.733807870369</v>
      </c>
      <c r="G1794" t="str">
        <f t="shared" si="136"/>
        <v>03</v>
      </c>
      <c r="H1794" t="str">
        <f t="shared" si="137"/>
        <v>05</v>
      </c>
      <c r="I1794">
        <v>151</v>
      </c>
      <c r="J1794">
        <f t="shared" si="138"/>
        <v>2.5166666666666666</v>
      </c>
      <c r="K1794" t="s">
        <v>110</v>
      </c>
      <c r="L1794" t="s">
        <v>112</v>
      </c>
      <c r="M1794" t="s">
        <v>34</v>
      </c>
      <c r="N1794" t="b">
        <v>0</v>
      </c>
      <c r="O1794">
        <f>_xlfn.XLOOKUP(B1794,Machine_Info!A:A,Machine_Info!E:E)</f>
        <v>22</v>
      </c>
      <c r="P1794">
        <f t="shared" ref="P1794:P1857" si="140">O1794-J1794</f>
        <v>19.483333333333334</v>
      </c>
      <c r="Q1794">
        <f t="shared" si="139"/>
        <v>0.88560606060606062</v>
      </c>
    </row>
    <row r="1795" spans="1:17" x14ac:dyDescent="0.2">
      <c r="A1795" t="s">
        <v>1913</v>
      </c>
      <c r="B1795" t="s">
        <v>69</v>
      </c>
      <c r="C1795" t="s">
        <v>70</v>
      </c>
      <c r="D1795" t="s">
        <v>27</v>
      </c>
      <c r="E1795" s="2">
        <v>45356.522291666668</v>
      </c>
      <c r="F1795" s="2">
        <v>45356.799375000002</v>
      </c>
      <c r="G1795" t="str">
        <f t="shared" ref="G1795:G1858" si="141">TEXT(E1795,"mm")</f>
        <v>03</v>
      </c>
      <c r="H1795" t="str">
        <f t="shared" ref="H1795:H1858" si="142">TEXT(E1795,"dd")</f>
        <v>05</v>
      </c>
      <c r="I1795">
        <v>103</v>
      </c>
      <c r="J1795">
        <f t="shared" ref="J1795:J1858" si="143">I1795/60</f>
        <v>1.7166666666666666</v>
      </c>
      <c r="K1795" t="s">
        <v>21</v>
      </c>
      <c r="L1795" t="s">
        <v>33</v>
      </c>
      <c r="M1795" t="s">
        <v>23</v>
      </c>
      <c r="N1795" t="b">
        <v>1</v>
      </c>
      <c r="O1795">
        <f>_xlfn.XLOOKUP(B1795,Machine_Info!A:A,Machine_Info!E:E)</f>
        <v>16</v>
      </c>
      <c r="P1795">
        <f t="shared" si="140"/>
        <v>14.283333333333333</v>
      </c>
      <c r="Q1795">
        <f t="shared" ref="Q1795:Q1858" si="144">P1795/O1795</f>
        <v>0.89270833333333333</v>
      </c>
    </row>
    <row r="1796" spans="1:17" x14ac:dyDescent="0.2">
      <c r="A1796" t="s">
        <v>1914</v>
      </c>
      <c r="B1796" t="s">
        <v>174</v>
      </c>
      <c r="C1796" t="s">
        <v>175</v>
      </c>
      <c r="D1796" t="s">
        <v>59</v>
      </c>
      <c r="E1796" s="2">
        <v>45356.621342592603</v>
      </c>
      <c r="F1796" s="2">
        <v>45356.641481481478</v>
      </c>
      <c r="G1796" t="str">
        <f t="shared" si="141"/>
        <v>03</v>
      </c>
      <c r="H1796" t="str">
        <f t="shared" si="142"/>
        <v>05</v>
      </c>
      <c r="I1796">
        <v>185</v>
      </c>
      <c r="J1796">
        <f t="shared" si="143"/>
        <v>3.0833333333333335</v>
      </c>
      <c r="K1796" t="s">
        <v>54</v>
      </c>
      <c r="L1796" t="s">
        <v>10155</v>
      </c>
      <c r="M1796" t="s">
        <v>44</v>
      </c>
      <c r="N1796" t="b">
        <v>1</v>
      </c>
      <c r="O1796">
        <f>_xlfn.XLOOKUP(B1796,Machine_Info!A:A,Machine_Info!E:E)</f>
        <v>14</v>
      </c>
      <c r="P1796">
        <f t="shared" si="140"/>
        <v>10.916666666666666</v>
      </c>
      <c r="Q1796">
        <f t="shared" si="144"/>
        <v>0.77976190476190477</v>
      </c>
    </row>
    <row r="1797" spans="1:17" x14ac:dyDescent="0.2">
      <c r="A1797" t="s">
        <v>1915</v>
      </c>
      <c r="B1797" t="s">
        <v>69</v>
      </c>
      <c r="C1797" t="s">
        <v>70</v>
      </c>
      <c r="D1797" t="s">
        <v>27</v>
      </c>
      <c r="E1797" s="2">
        <v>45356.671539351853</v>
      </c>
      <c r="F1797" s="2">
        <v>45356.759733796287</v>
      </c>
      <c r="G1797" t="str">
        <f t="shared" si="141"/>
        <v>03</v>
      </c>
      <c r="H1797" t="str">
        <f t="shared" si="142"/>
        <v>05</v>
      </c>
      <c r="I1797">
        <v>62</v>
      </c>
      <c r="J1797">
        <f t="shared" si="143"/>
        <v>1.0333333333333334</v>
      </c>
      <c r="K1797" t="s">
        <v>28</v>
      </c>
      <c r="L1797" t="s">
        <v>112</v>
      </c>
      <c r="M1797" t="s">
        <v>34</v>
      </c>
      <c r="N1797" t="b">
        <v>0</v>
      </c>
      <c r="O1797">
        <f>_xlfn.XLOOKUP(B1797,Machine_Info!A:A,Machine_Info!E:E)</f>
        <v>16</v>
      </c>
      <c r="P1797">
        <f t="shared" si="140"/>
        <v>14.966666666666667</v>
      </c>
      <c r="Q1797">
        <f t="shared" si="144"/>
        <v>0.93541666666666667</v>
      </c>
    </row>
    <row r="1798" spans="1:17" x14ac:dyDescent="0.2">
      <c r="A1798" t="s">
        <v>1916</v>
      </c>
      <c r="B1798" t="s">
        <v>36</v>
      </c>
      <c r="C1798" t="s">
        <v>37</v>
      </c>
      <c r="D1798" t="s">
        <v>20</v>
      </c>
      <c r="E1798" s="2">
        <v>45356.680821759262</v>
      </c>
      <c r="F1798" s="2">
        <v>45356.754432870373</v>
      </c>
      <c r="G1798" t="str">
        <f t="shared" si="141"/>
        <v>03</v>
      </c>
      <c r="H1798" t="str">
        <f t="shared" si="142"/>
        <v>05</v>
      </c>
      <c r="I1798">
        <v>1012</v>
      </c>
      <c r="J1798">
        <f t="shared" si="143"/>
        <v>16.866666666666667</v>
      </c>
      <c r="K1798" t="s">
        <v>46</v>
      </c>
      <c r="L1798" t="s">
        <v>10155</v>
      </c>
      <c r="M1798" t="s">
        <v>44</v>
      </c>
      <c r="N1798" t="b">
        <v>0</v>
      </c>
      <c r="O1798">
        <f>_xlfn.XLOOKUP(B1798,Machine_Info!A:A,Machine_Info!E:E)</f>
        <v>18</v>
      </c>
      <c r="P1798">
        <f t="shared" si="140"/>
        <v>1.1333333333333329</v>
      </c>
      <c r="Q1798">
        <f t="shared" si="144"/>
        <v>6.2962962962962943E-2</v>
      </c>
    </row>
    <row r="1799" spans="1:17" x14ac:dyDescent="0.2">
      <c r="A1799" t="s">
        <v>1917</v>
      </c>
      <c r="B1799" t="s">
        <v>99</v>
      </c>
      <c r="C1799" t="s">
        <v>100</v>
      </c>
      <c r="D1799" t="s">
        <v>32</v>
      </c>
      <c r="E1799" s="2">
        <v>45356.685185185182</v>
      </c>
      <c r="F1799" s="2">
        <v>45356.706712962958</v>
      </c>
      <c r="G1799" t="str">
        <f t="shared" si="141"/>
        <v>03</v>
      </c>
      <c r="H1799" t="str">
        <f t="shared" si="142"/>
        <v>05</v>
      </c>
      <c r="I1799">
        <v>69</v>
      </c>
      <c r="J1799">
        <f t="shared" si="143"/>
        <v>1.1499999999999999</v>
      </c>
      <c r="K1799" t="s">
        <v>71</v>
      </c>
      <c r="L1799" t="s">
        <v>33</v>
      </c>
      <c r="M1799" t="s">
        <v>23</v>
      </c>
      <c r="N1799" t="b">
        <v>1</v>
      </c>
      <c r="O1799">
        <f>_xlfn.XLOOKUP(B1799,Machine_Info!A:A,Machine_Info!E:E)</f>
        <v>16</v>
      </c>
      <c r="P1799">
        <f t="shared" si="140"/>
        <v>14.85</v>
      </c>
      <c r="Q1799">
        <f t="shared" si="144"/>
        <v>0.92812499999999998</v>
      </c>
    </row>
    <row r="1800" spans="1:17" x14ac:dyDescent="0.2">
      <c r="A1800" t="s">
        <v>1918</v>
      </c>
      <c r="B1800" t="s">
        <v>78</v>
      </c>
      <c r="C1800" t="s">
        <v>79</v>
      </c>
      <c r="D1800" t="s">
        <v>32</v>
      </c>
      <c r="E1800" s="2">
        <v>45356.693541666667</v>
      </c>
      <c r="F1800" s="2">
        <v>45356.858819444453</v>
      </c>
      <c r="G1800" t="str">
        <f t="shared" si="141"/>
        <v>03</v>
      </c>
      <c r="H1800" t="str">
        <f t="shared" si="142"/>
        <v>05</v>
      </c>
      <c r="I1800">
        <v>503</v>
      </c>
      <c r="J1800">
        <f t="shared" si="143"/>
        <v>8.3833333333333329</v>
      </c>
      <c r="K1800" t="s">
        <v>38</v>
      </c>
      <c r="L1800" t="s">
        <v>10155</v>
      </c>
      <c r="M1800" t="s">
        <v>44</v>
      </c>
      <c r="N1800" t="b">
        <v>0</v>
      </c>
      <c r="O1800">
        <f>_xlfn.XLOOKUP(B1800,Machine_Info!A:A,Machine_Info!E:E)</f>
        <v>22</v>
      </c>
      <c r="P1800">
        <f t="shared" si="140"/>
        <v>13.616666666666667</v>
      </c>
      <c r="Q1800">
        <f t="shared" si="144"/>
        <v>0.61893939393939401</v>
      </c>
    </row>
    <row r="1801" spans="1:17" x14ac:dyDescent="0.2">
      <c r="A1801" t="s">
        <v>1919</v>
      </c>
      <c r="B1801" t="s">
        <v>69</v>
      </c>
      <c r="C1801" t="s">
        <v>70</v>
      </c>
      <c r="D1801" t="s">
        <v>27</v>
      </c>
      <c r="E1801" s="2">
        <v>45356.693842592591</v>
      </c>
      <c r="F1801" s="2">
        <v>45356.703564814823</v>
      </c>
      <c r="G1801" t="str">
        <f t="shared" si="141"/>
        <v>03</v>
      </c>
      <c r="H1801" t="str">
        <f t="shared" si="142"/>
        <v>05</v>
      </c>
      <c r="I1801">
        <v>144</v>
      </c>
      <c r="J1801">
        <f t="shared" si="143"/>
        <v>2.4</v>
      </c>
      <c r="K1801" t="s">
        <v>71</v>
      </c>
      <c r="L1801" t="s">
        <v>33</v>
      </c>
      <c r="M1801" t="s">
        <v>23</v>
      </c>
      <c r="N1801" t="b">
        <v>1</v>
      </c>
      <c r="O1801">
        <f>_xlfn.XLOOKUP(B1801,Machine_Info!A:A,Machine_Info!E:E)</f>
        <v>16</v>
      </c>
      <c r="P1801">
        <f t="shared" si="140"/>
        <v>13.6</v>
      </c>
      <c r="Q1801">
        <f t="shared" si="144"/>
        <v>0.85</v>
      </c>
    </row>
    <row r="1802" spans="1:17" x14ac:dyDescent="0.2">
      <c r="A1802" t="s">
        <v>1920</v>
      </c>
      <c r="B1802" t="s">
        <v>69</v>
      </c>
      <c r="C1802" t="s">
        <v>70</v>
      </c>
      <c r="D1802" t="s">
        <v>27</v>
      </c>
      <c r="E1802" s="2">
        <v>45356.701493055552</v>
      </c>
      <c r="F1802" s="2">
        <v>45356.827187499999</v>
      </c>
      <c r="G1802" t="str">
        <f t="shared" si="141"/>
        <v>03</v>
      </c>
      <c r="H1802" t="str">
        <f t="shared" si="142"/>
        <v>05</v>
      </c>
      <c r="I1802">
        <v>33</v>
      </c>
      <c r="J1802">
        <f t="shared" si="143"/>
        <v>0.55000000000000004</v>
      </c>
      <c r="K1802" t="s">
        <v>42</v>
      </c>
      <c r="L1802" t="s">
        <v>112</v>
      </c>
      <c r="M1802" t="s">
        <v>34</v>
      </c>
      <c r="N1802" t="b">
        <v>0</v>
      </c>
      <c r="O1802">
        <f>_xlfn.XLOOKUP(B1802,Machine_Info!A:A,Machine_Info!E:E)</f>
        <v>16</v>
      </c>
      <c r="P1802">
        <f t="shared" si="140"/>
        <v>15.45</v>
      </c>
      <c r="Q1802">
        <f t="shared" si="144"/>
        <v>0.96562499999999996</v>
      </c>
    </row>
    <row r="1803" spans="1:17" x14ac:dyDescent="0.2">
      <c r="A1803" t="s">
        <v>1921</v>
      </c>
      <c r="B1803" t="s">
        <v>106</v>
      </c>
      <c r="C1803" t="s">
        <v>107</v>
      </c>
      <c r="D1803" t="s">
        <v>59</v>
      </c>
      <c r="E1803" s="2">
        <v>45356.74491898148</v>
      </c>
      <c r="F1803" s="2">
        <v>45357.361585648148</v>
      </c>
      <c r="G1803" t="str">
        <f t="shared" si="141"/>
        <v>03</v>
      </c>
      <c r="H1803" t="str">
        <f t="shared" si="142"/>
        <v>05</v>
      </c>
      <c r="I1803">
        <v>16</v>
      </c>
      <c r="J1803">
        <f t="shared" si="143"/>
        <v>0.26666666666666666</v>
      </c>
      <c r="K1803" t="s">
        <v>42</v>
      </c>
      <c r="L1803" t="s">
        <v>112</v>
      </c>
      <c r="M1803" t="s">
        <v>34</v>
      </c>
      <c r="N1803" t="b">
        <v>0</v>
      </c>
      <c r="O1803">
        <f>_xlfn.XLOOKUP(B1803,Machine_Info!A:A,Machine_Info!E:E)</f>
        <v>16</v>
      </c>
      <c r="P1803">
        <f t="shared" si="140"/>
        <v>15.733333333333333</v>
      </c>
      <c r="Q1803">
        <f t="shared" si="144"/>
        <v>0.98333333333333328</v>
      </c>
    </row>
    <row r="1804" spans="1:17" x14ac:dyDescent="0.2">
      <c r="A1804" t="s">
        <v>1922</v>
      </c>
      <c r="B1804" t="s">
        <v>142</v>
      </c>
      <c r="C1804" t="s">
        <v>143</v>
      </c>
      <c r="D1804" t="s">
        <v>27</v>
      </c>
      <c r="E1804" s="2">
        <v>45356.768969907411</v>
      </c>
      <c r="F1804" s="2">
        <v>45356.862025462957</v>
      </c>
      <c r="G1804" t="str">
        <f t="shared" si="141"/>
        <v>03</v>
      </c>
      <c r="H1804" t="str">
        <f t="shared" si="142"/>
        <v>05</v>
      </c>
      <c r="I1804">
        <v>212</v>
      </c>
      <c r="J1804">
        <f t="shared" si="143"/>
        <v>3.5333333333333332</v>
      </c>
      <c r="K1804" t="s">
        <v>21</v>
      </c>
      <c r="L1804" t="s">
        <v>10155</v>
      </c>
      <c r="M1804" t="s">
        <v>44</v>
      </c>
      <c r="N1804" t="b">
        <v>1</v>
      </c>
      <c r="O1804">
        <f>_xlfn.XLOOKUP(B1804,Machine_Info!A:A,Machine_Info!E:E)</f>
        <v>22</v>
      </c>
      <c r="P1804">
        <f t="shared" si="140"/>
        <v>18.466666666666669</v>
      </c>
      <c r="Q1804">
        <f t="shared" si="144"/>
        <v>0.83939393939393947</v>
      </c>
    </row>
    <row r="1805" spans="1:17" x14ac:dyDescent="0.2">
      <c r="A1805" t="s">
        <v>1923</v>
      </c>
      <c r="B1805" t="s">
        <v>125</v>
      </c>
      <c r="C1805" t="s">
        <v>126</v>
      </c>
      <c r="D1805" t="s">
        <v>20</v>
      </c>
      <c r="E1805" s="2">
        <v>45356.789618055547</v>
      </c>
      <c r="F1805" s="2">
        <v>45356.91878472222</v>
      </c>
      <c r="G1805" t="str">
        <f t="shared" si="141"/>
        <v>03</v>
      </c>
      <c r="H1805" t="str">
        <f t="shared" si="142"/>
        <v>05</v>
      </c>
      <c r="I1805">
        <v>187</v>
      </c>
      <c r="J1805">
        <f t="shared" si="143"/>
        <v>3.1166666666666667</v>
      </c>
      <c r="K1805" t="s">
        <v>103</v>
      </c>
      <c r="L1805" t="s">
        <v>112</v>
      </c>
      <c r="M1805" t="s">
        <v>34</v>
      </c>
      <c r="N1805" t="b">
        <v>0</v>
      </c>
      <c r="O1805">
        <f>_xlfn.XLOOKUP(B1805,Machine_Info!A:A,Machine_Info!E:E)</f>
        <v>18</v>
      </c>
      <c r="P1805">
        <f t="shared" si="140"/>
        <v>14.883333333333333</v>
      </c>
      <c r="Q1805">
        <f t="shared" si="144"/>
        <v>0.82685185185185184</v>
      </c>
    </row>
    <row r="1806" spans="1:17" x14ac:dyDescent="0.2">
      <c r="A1806" t="s">
        <v>1924</v>
      </c>
      <c r="B1806" t="s">
        <v>69</v>
      </c>
      <c r="C1806" t="s">
        <v>70</v>
      </c>
      <c r="D1806" t="s">
        <v>27</v>
      </c>
      <c r="E1806" s="2">
        <v>45356.789930555547</v>
      </c>
      <c r="F1806" s="2">
        <v>45356.79965277778</v>
      </c>
      <c r="G1806" t="str">
        <f t="shared" si="141"/>
        <v>03</v>
      </c>
      <c r="H1806" t="str">
        <f t="shared" si="142"/>
        <v>05</v>
      </c>
      <c r="I1806">
        <v>231</v>
      </c>
      <c r="J1806">
        <f t="shared" si="143"/>
        <v>3.85</v>
      </c>
      <c r="K1806" t="s">
        <v>290</v>
      </c>
      <c r="L1806" t="s">
        <v>33</v>
      </c>
      <c r="M1806" t="s">
        <v>23</v>
      </c>
      <c r="N1806" t="b">
        <v>0</v>
      </c>
      <c r="O1806">
        <f>_xlfn.XLOOKUP(B1806,Machine_Info!A:A,Machine_Info!E:E)</f>
        <v>16</v>
      </c>
      <c r="P1806">
        <f t="shared" si="140"/>
        <v>12.15</v>
      </c>
      <c r="Q1806">
        <f t="shared" si="144"/>
        <v>0.75937500000000002</v>
      </c>
    </row>
    <row r="1807" spans="1:17" x14ac:dyDescent="0.2">
      <c r="A1807" t="s">
        <v>1925</v>
      </c>
      <c r="B1807" t="s">
        <v>66</v>
      </c>
      <c r="C1807" t="s">
        <v>67</v>
      </c>
      <c r="D1807" t="s">
        <v>32</v>
      </c>
      <c r="E1807" s="2">
        <v>45356.803703703707</v>
      </c>
      <c r="F1807" s="2">
        <v>45356.827314814807</v>
      </c>
      <c r="G1807" t="str">
        <f t="shared" si="141"/>
        <v>03</v>
      </c>
      <c r="H1807" t="str">
        <f t="shared" si="142"/>
        <v>05</v>
      </c>
      <c r="I1807">
        <v>285</v>
      </c>
      <c r="J1807">
        <f t="shared" si="143"/>
        <v>4.75</v>
      </c>
      <c r="K1807" t="s">
        <v>103</v>
      </c>
      <c r="L1807" t="s">
        <v>112</v>
      </c>
      <c r="M1807" t="s">
        <v>34</v>
      </c>
      <c r="N1807" t="b">
        <v>0</v>
      </c>
      <c r="O1807">
        <f>_xlfn.XLOOKUP(B1807,Machine_Info!A:A,Machine_Info!E:E)</f>
        <v>14</v>
      </c>
      <c r="P1807">
        <f t="shared" si="140"/>
        <v>9.25</v>
      </c>
      <c r="Q1807">
        <f t="shared" si="144"/>
        <v>0.6607142857142857</v>
      </c>
    </row>
    <row r="1808" spans="1:17" x14ac:dyDescent="0.2">
      <c r="A1808" t="s">
        <v>1926</v>
      </c>
      <c r="B1808" t="s">
        <v>125</v>
      </c>
      <c r="C1808" t="s">
        <v>126</v>
      </c>
      <c r="D1808" t="s">
        <v>20</v>
      </c>
      <c r="E1808" s="2">
        <v>45356.855127314811</v>
      </c>
      <c r="F1808" s="2">
        <v>45356.861377314817</v>
      </c>
      <c r="G1808" t="str">
        <f t="shared" si="141"/>
        <v>03</v>
      </c>
      <c r="H1808" t="str">
        <f t="shared" si="142"/>
        <v>05</v>
      </c>
      <c r="I1808">
        <v>297</v>
      </c>
      <c r="J1808">
        <f t="shared" si="143"/>
        <v>4.95</v>
      </c>
      <c r="K1808" t="s">
        <v>21</v>
      </c>
      <c r="L1808" t="s">
        <v>33</v>
      </c>
      <c r="M1808" t="s">
        <v>23</v>
      </c>
      <c r="N1808" t="b">
        <v>1</v>
      </c>
      <c r="O1808">
        <f>_xlfn.XLOOKUP(B1808,Machine_Info!A:A,Machine_Info!E:E)</f>
        <v>18</v>
      </c>
      <c r="P1808">
        <f t="shared" si="140"/>
        <v>13.05</v>
      </c>
      <c r="Q1808">
        <f t="shared" si="144"/>
        <v>0.72500000000000009</v>
      </c>
    </row>
    <row r="1809" spans="1:17" x14ac:dyDescent="0.2">
      <c r="A1809" t="s">
        <v>1927</v>
      </c>
      <c r="B1809" t="s">
        <v>36</v>
      </c>
      <c r="C1809" t="s">
        <v>37</v>
      </c>
      <c r="D1809" t="s">
        <v>20</v>
      </c>
      <c r="E1809" s="2">
        <v>45356.864583333343</v>
      </c>
      <c r="F1809" s="2">
        <v>45357.020138888889</v>
      </c>
      <c r="G1809" t="str">
        <f t="shared" si="141"/>
        <v>03</v>
      </c>
      <c r="H1809" t="str">
        <f t="shared" si="142"/>
        <v>05</v>
      </c>
      <c r="I1809">
        <v>1026</v>
      </c>
      <c r="J1809">
        <f t="shared" si="143"/>
        <v>17.100000000000001</v>
      </c>
      <c r="K1809" t="s">
        <v>38</v>
      </c>
      <c r="L1809" t="s">
        <v>112</v>
      </c>
      <c r="M1809" t="s">
        <v>34</v>
      </c>
      <c r="N1809" t="b">
        <v>0</v>
      </c>
      <c r="O1809">
        <f>_xlfn.XLOOKUP(B1809,Machine_Info!A:A,Machine_Info!E:E)</f>
        <v>18</v>
      </c>
      <c r="P1809">
        <f t="shared" si="140"/>
        <v>0.89999999999999858</v>
      </c>
      <c r="Q1809">
        <f t="shared" si="144"/>
        <v>4.999999999999992E-2</v>
      </c>
    </row>
    <row r="1810" spans="1:17" x14ac:dyDescent="0.2">
      <c r="A1810" t="s">
        <v>1928</v>
      </c>
      <c r="B1810" t="s">
        <v>116</v>
      </c>
      <c r="C1810" t="s">
        <v>117</v>
      </c>
      <c r="D1810" t="s">
        <v>20</v>
      </c>
      <c r="E1810" s="2">
        <v>45356.868067129632</v>
      </c>
      <c r="F1810" s="2">
        <v>45357.029178240737</v>
      </c>
      <c r="G1810" t="str">
        <f t="shared" si="141"/>
        <v>03</v>
      </c>
      <c r="H1810" t="str">
        <f t="shared" si="142"/>
        <v>05</v>
      </c>
      <c r="I1810">
        <v>266</v>
      </c>
      <c r="J1810">
        <f t="shared" si="143"/>
        <v>4.4333333333333336</v>
      </c>
      <c r="K1810" t="s">
        <v>110</v>
      </c>
      <c r="L1810" t="s">
        <v>33</v>
      </c>
      <c r="M1810" t="s">
        <v>23</v>
      </c>
      <c r="N1810" t="b">
        <v>0</v>
      </c>
      <c r="O1810">
        <f>_xlfn.XLOOKUP(B1810,Machine_Info!A:A,Machine_Info!E:E)</f>
        <v>16</v>
      </c>
      <c r="P1810">
        <f t="shared" si="140"/>
        <v>11.566666666666666</v>
      </c>
      <c r="Q1810">
        <f t="shared" si="144"/>
        <v>0.72291666666666665</v>
      </c>
    </row>
    <row r="1811" spans="1:17" x14ac:dyDescent="0.2">
      <c r="A1811" t="s">
        <v>1929</v>
      </c>
      <c r="B1811" t="s">
        <v>78</v>
      </c>
      <c r="C1811" t="s">
        <v>79</v>
      </c>
      <c r="D1811" t="s">
        <v>32</v>
      </c>
      <c r="E1811" s="2">
        <v>45356.906122685177</v>
      </c>
      <c r="F1811" s="2">
        <v>45356.992928240739</v>
      </c>
      <c r="G1811" t="str">
        <f t="shared" si="141"/>
        <v>03</v>
      </c>
      <c r="H1811" t="str">
        <f t="shared" si="142"/>
        <v>05</v>
      </c>
      <c r="I1811">
        <v>645</v>
      </c>
      <c r="J1811">
        <f t="shared" si="143"/>
        <v>10.75</v>
      </c>
      <c r="K1811" t="s">
        <v>103</v>
      </c>
      <c r="L1811" t="s">
        <v>10155</v>
      </c>
      <c r="M1811" t="s">
        <v>44</v>
      </c>
      <c r="N1811" t="b">
        <v>0</v>
      </c>
      <c r="O1811">
        <f>_xlfn.XLOOKUP(B1811,Machine_Info!A:A,Machine_Info!E:E)</f>
        <v>22</v>
      </c>
      <c r="P1811">
        <f t="shared" si="140"/>
        <v>11.25</v>
      </c>
      <c r="Q1811">
        <f t="shared" si="144"/>
        <v>0.51136363636363635</v>
      </c>
    </row>
    <row r="1812" spans="1:17" x14ac:dyDescent="0.2">
      <c r="A1812" t="s">
        <v>1930</v>
      </c>
      <c r="B1812" t="s">
        <v>99</v>
      </c>
      <c r="C1812" t="s">
        <v>100</v>
      </c>
      <c r="D1812" t="s">
        <v>32</v>
      </c>
      <c r="E1812" s="2">
        <v>45356.965682870366</v>
      </c>
      <c r="F1812" s="2">
        <v>45357.034432870372</v>
      </c>
      <c r="G1812" t="str">
        <f t="shared" si="141"/>
        <v>03</v>
      </c>
      <c r="H1812" t="str">
        <f t="shared" si="142"/>
        <v>05</v>
      </c>
      <c r="I1812">
        <v>308</v>
      </c>
      <c r="J1812">
        <f t="shared" si="143"/>
        <v>5.1333333333333337</v>
      </c>
      <c r="K1812" t="s">
        <v>28</v>
      </c>
      <c r="L1812" t="s">
        <v>33</v>
      </c>
      <c r="M1812" t="s">
        <v>23</v>
      </c>
      <c r="N1812" t="b">
        <v>0</v>
      </c>
      <c r="O1812">
        <f>_xlfn.XLOOKUP(B1812,Machine_Info!A:A,Machine_Info!E:E)</f>
        <v>16</v>
      </c>
      <c r="P1812">
        <f t="shared" si="140"/>
        <v>10.866666666666667</v>
      </c>
      <c r="Q1812">
        <f t="shared" si="144"/>
        <v>0.6791666666666667</v>
      </c>
    </row>
    <row r="1813" spans="1:17" x14ac:dyDescent="0.2">
      <c r="A1813" t="s">
        <v>1931</v>
      </c>
      <c r="B1813" t="s">
        <v>152</v>
      </c>
      <c r="C1813" t="s">
        <v>153</v>
      </c>
      <c r="D1813" t="s">
        <v>27</v>
      </c>
      <c r="E1813" s="2">
        <v>45356.998391203713</v>
      </c>
      <c r="F1813" s="2">
        <v>45357.045613425929</v>
      </c>
      <c r="G1813" t="str">
        <f t="shared" si="141"/>
        <v>03</v>
      </c>
      <c r="H1813" t="str">
        <f t="shared" si="142"/>
        <v>05</v>
      </c>
      <c r="I1813">
        <v>68</v>
      </c>
      <c r="J1813">
        <f t="shared" si="143"/>
        <v>1.1333333333333333</v>
      </c>
      <c r="K1813" t="s">
        <v>71</v>
      </c>
      <c r="L1813" t="s">
        <v>33</v>
      </c>
      <c r="M1813" t="s">
        <v>23</v>
      </c>
      <c r="N1813" t="b">
        <v>1</v>
      </c>
      <c r="O1813">
        <f>_xlfn.XLOOKUP(B1813,Machine_Info!A:A,Machine_Info!E:E)</f>
        <v>18</v>
      </c>
      <c r="P1813">
        <f t="shared" si="140"/>
        <v>16.866666666666667</v>
      </c>
      <c r="Q1813">
        <f t="shared" si="144"/>
        <v>0.93703703703703711</v>
      </c>
    </row>
    <row r="1814" spans="1:17" x14ac:dyDescent="0.2">
      <c r="A1814" t="s">
        <v>1932</v>
      </c>
      <c r="B1814" t="s">
        <v>18</v>
      </c>
      <c r="C1814" t="s">
        <v>19</v>
      </c>
      <c r="D1814" t="s">
        <v>20</v>
      </c>
      <c r="E1814" s="2">
        <v>45357.011944444443</v>
      </c>
      <c r="F1814" s="2">
        <v>45357.030694444453</v>
      </c>
      <c r="G1814" t="str">
        <f t="shared" si="141"/>
        <v>03</v>
      </c>
      <c r="H1814" t="str">
        <f t="shared" si="142"/>
        <v>06</v>
      </c>
      <c r="I1814">
        <v>372</v>
      </c>
      <c r="J1814">
        <f t="shared" si="143"/>
        <v>6.2</v>
      </c>
      <c r="K1814" t="s">
        <v>110</v>
      </c>
      <c r="L1814" t="s">
        <v>33</v>
      </c>
      <c r="M1814" t="s">
        <v>23</v>
      </c>
      <c r="N1814" t="b">
        <v>0</v>
      </c>
      <c r="O1814">
        <f>_xlfn.XLOOKUP(B1814,Machine_Info!A:A,Machine_Info!E:E)</f>
        <v>16</v>
      </c>
      <c r="P1814">
        <f t="shared" si="140"/>
        <v>9.8000000000000007</v>
      </c>
      <c r="Q1814">
        <f t="shared" si="144"/>
        <v>0.61250000000000004</v>
      </c>
    </row>
    <row r="1815" spans="1:17" x14ac:dyDescent="0.2">
      <c r="A1815" t="s">
        <v>1933</v>
      </c>
      <c r="B1815" t="s">
        <v>174</v>
      </c>
      <c r="C1815" t="s">
        <v>175</v>
      </c>
      <c r="D1815" t="s">
        <v>59</v>
      </c>
      <c r="E1815" s="2">
        <v>45357.01390046296</v>
      </c>
      <c r="F1815" s="2">
        <v>45357.03334490741</v>
      </c>
      <c r="G1815" t="str">
        <f t="shared" si="141"/>
        <v>03</v>
      </c>
      <c r="H1815" t="str">
        <f t="shared" si="142"/>
        <v>06</v>
      </c>
      <c r="I1815">
        <v>125</v>
      </c>
      <c r="J1815">
        <f t="shared" si="143"/>
        <v>2.0833333333333335</v>
      </c>
      <c r="K1815" t="s">
        <v>54</v>
      </c>
      <c r="L1815" t="s">
        <v>33</v>
      </c>
      <c r="M1815" t="s">
        <v>23</v>
      </c>
      <c r="N1815" t="b">
        <v>1</v>
      </c>
      <c r="O1815">
        <f>_xlfn.XLOOKUP(B1815,Machine_Info!A:A,Machine_Info!E:E)</f>
        <v>14</v>
      </c>
      <c r="P1815">
        <f t="shared" si="140"/>
        <v>11.916666666666666</v>
      </c>
      <c r="Q1815">
        <f t="shared" si="144"/>
        <v>0.85119047619047616</v>
      </c>
    </row>
    <row r="1816" spans="1:17" x14ac:dyDescent="0.2">
      <c r="A1816" t="s">
        <v>1934</v>
      </c>
      <c r="B1816" t="s">
        <v>78</v>
      </c>
      <c r="C1816" t="s">
        <v>79</v>
      </c>
      <c r="D1816" t="s">
        <v>32</v>
      </c>
      <c r="E1816" s="2">
        <v>45357.01972222222</v>
      </c>
      <c r="F1816" s="2">
        <v>45357.06486111111</v>
      </c>
      <c r="G1816" t="str">
        <f t="shared" si="141"/>
        <v>03</v>
      </c>
      <c r="H1816" t="str">
        <f t="shared" si="142"/>
        <v>06</v>
      </c>
      <c r="I1816">
        <v>663</v>
      </c>
      <c r="J1816">
        <f t="shared" si="143"/>
        <v>11.05</v>
      </c>
      <c r="K1816" t="s">
        <v>103</v>
      </c>
      <c r="L1816" t="s">
        <v>33</v>
      </c>
      <c r="M1816" t="s">
        <v>23</v>
      </c>
      <c r="N1816" t="b">
        <v>0</v>
      </c>
      <c r="O1816">
        <f>_xlfn.XLOOKUP(B1816,Machine_Info!A:A,Machine_Info!E:E)</f>
        <v>22</v>
      </c>
      <c r="P1816">
        <f t="shared" si="140"/>
        <v>10.95</v>
      </c>
      <c r="Q1816">
        <f t="shared" si="144"/>
        <v>0.49772727272727268</v>
      </c>
    </row>
    <row r="1817" spans="1:17" x14ac:dyDescent="0.2">
      <c r="A1817" t="s">
        <v>1935</v>
      </c>
      <c r="B1817" t="s">
        <v>160</v>
      </c>
      <c r="C1817" t="s">
        <v>161</v>
      </c>
      <c r="D1817" t="s">
        <v>32</v>
      </c>
      <c r="E1817" s="2">
        <v>45357.053495370368</v>
      </c>
      <c r="F1817" s="2">
        <v>45357.179189814808</v>
      </c>
      <c r="G1817" t="str">
        <f t="shared" si="141"/>
        <v>03</v>
      </c>
      <c r="H1817" t="str">
        <f t="shared" si="142"/>
        <v>06</v>
      </c>
      <c r="I1817">
        <v>372</v>
      </c>
      <c r="J1817">
        <f t="shared" si="143"/>
        <v>6.2</v>
      </c>
      <c r="K1817" t="s">
        <v>103</v>
      </c>
      <c r="L1817" t="s">
        <v>33</v>
      </c>
      <c r="M1817" t="s">
        <v>23</v>
      </c>
      <c r="N1817" t="b">
        <v>0</v>
      </c>
      <c r="O1817">
        <f>_xlfn.XLOOKUP(B1817,Machine_Info!A:A,Machine_Info!E:E)</f>
        <v>20</v>
      </c>
      <c r="P1817">
        <f t="shared" si="140"/>
        <v>13.8</v>
      </c>
      <c r="Q1817">
        <f t="shared" si="144"/>
        <v>0.69000000000000006</v>
      </c>
    </row>
    <row r="1818" spans="1:17" x14ac:dyDescent="0.2">
      <c r="A1818" t="s">
        <v>1936</v>
      </c>
      <c r="B1818" t="s">
        <v>167</v>
      </c>
      <c r="C1818" t="s">
        <v>168</v>
      </c>
      <c r="D1818" t="s">
        <v>59</v>
      </c>
      <c r="E1818" s="2">
        <v>45357.070185185177</v>
      </c>
      <c r="F1818" s="2">
        <v>45357.188935185193</v>
      </c>
      <c r="G1818" t="str">
        <f t="shared" si="141"/>
        <v>03</v>
      </c>
      <c r="H1818" t="str">
        <f t="shared" si="142"/>
        <v>06</v>
      </c>
      <c r="I1818">
        <v>287</v>
      </c>
      <c r="J1818">
        <f t="shared" si="143"/>
        <v>4.7833333333333332</v>
      </c>
      <c r="K1818" t="s">
        <v>42</v>
      </c>
      <c r="L1818" t="s">
        <v>10155</v>
      </c>
      <c r="M1818" t="s">
        <v>44</v>
      </c>
      <c r="N1818" t="b">
        <v>0</v>
      </c>
      <c r="O1818">
        <f>_xlfn.XLOOKUP(B1818,Machine_Info!A:A,Machine_Info!E:E)</f>
        <v>14</v>
      </c>
      <c r="P1818">
        <f t="shared" si="140"/>
        <v>9.2166666666666668</v>
      </c>
      <c r="Q1818">
        <f t="shared" si="144"/>
        <v>0.65833333333333333</v>
      </c>
    </row>
    <row r="1819" spans="1:17" x14ac:dyDescent="0.2">
      <c r="A1819" t="s">
        <v>1937</v>
      </c>
      <c r="B1819" t="s">
        <v>57</v>
      </c>
      <c r="C1819" t="s">
        <v>58</v>
      </c>
      <c r="D1819" t="s">
        <v>59</v>
      </c>
      <c r="E1819" s="2">
        <v>45357.123842592591</v>
      </c>
      <c r="F1819" s="2">
        <v>45357.147453703707</v>
      </c>
      <c r="G1819" t="str">
        <f t="shared" si="141"/>
        <v>03</v>
      </c>
      <c r="H1819" t="str">
        <f t="shared" si="142"/>
        <v>06</v>
      </c>
      <c r="I1819">
        <v>24</v>
      </c>
      <c r="J1819">
        <f t="shared" si="143"/>
        <v>0.4</v>
      </c>
      <c r="K1819" t="s">
        <v>38</v>
      </c>
      <c r="L1819" t="s">
        <v>10155</v>
      </c>
      <c r="M1819" t="s">
        <v>44</v>
      </c>
      <c r="N1819" t="b">
        <v>0</v>
      </c>
      <c r="O1819">
        <f>_xlfn.XLOOKUP(B1819,Machine_Info!A:A,Machine_Info!E:E)</f>
        <v>18</v>
      </c>
      <c r="P1819">
        <f t="shared" si="140"/>
        <v>17.600000000000001</v>
      </c>
      <c r="Q1819">
        <f t="shared" si="144"/>
        <v>0.97777777777777786</v>
      </c>
    </row>
    <row r="1820" spans="1:17" x14ac:dyDescent="0.2">
      <c r="A1820" t="s">
        <v>1938</v>
      </c>
      <c r="B1820" t="s">
        <v>84</v>
      </c>
      <c r="C1820" t="s">
        <v>85</v>
      </c>
      <c r="D1820" t="s">
        <v>27</v>
      </c>
      <c r="E1820" s="2">
        <v>45357.137303240743</v>
      </c>
      <c r="F1820" s="2">
        <v>45357.687303240738</v>
      </c>
      <c r="G1820" t="str">
        <f t="shared" si="141"/>
        <v>03</v>
      </c>
      <c r="H1820" t="str">
        <f t="shared" si="142"/>
        <v>06</v>
      </c>
      <c r="I1820">
        <v>429</v>
      </c>
      <c r="J1820">
        <f t="shared" si="143"/>
        <v>7.15</v>
      </c>
      <c r="K1820" t="s">
        <v>71</v>
      </c>
      <c r="L1820" t="s">
        <v>112</v>
      </c>
      <c r="M1820" t="s">
        <v>34</v>
      </c>
      <c r="N1820" t="b">
        <v>1</v>
      </c>
      <c r="O1820">
        <f>_xlfn.XLOOKUP(B1820,Machine_Info!A:A,Machine_Info!E:E)</f>
        <v>22</v>
      </c>
      <c r="P1820">
        <f t="shared" si="140"/>
        <v>14.85</v>
      </c>
      <c r="Q1820">
        <f t="shared" si="144"/>
        <v>0.67499999999999993</v>
      </c>
    </row>
    <row r="1821" spans="1:17" x14ac:dyDescent="0.2">
      <c r="A1821" t="s">
        <v>1939</v>
      </c>
      <c r="B1821" t="s">
        <v>52</v>
      </c>
      <c r="C1821" t="s">
        <v>53</v>
      </c>
      <c r="D1821" t="s">
        <v>27</v>
      </c>
      <c r="E1821" s="2">
        <v>45357.242835648147</v>
      </c>
      <c r="F1821" s="2">
        <v>45357.390057870369</v>
      </c>
      <c r="G1821" t="str">
        <f t="shared" si="141"/>
        <v>03</v>
      </c>
      <c r="H1821" t="str">
        <f t="shared" si="142"/>
        <v>06</v>
      </c>
      <c r="I1821">
        <v>58</v>
      </c>
      <c r="J1821">
        <f t="shared" si="143"/>
        <v>0.96666666666666667</v>
      </c>
      <c r="K1821" t="s">
        <v>46</v>
      </c>
      <c r="L1821" t="s">
        <v>10155</v>
      </c>
      <c r="M1821" t="s">
        <v>44</v>
      </c>
      <c r="N1821" t="b">
        <v>0</v>
      </c>
      <c r="O1821">
        <f>_xlfn.XLOOKUP(B1821,Machine_Info!A:A,Machine_Info!E:E)</f>
        <v>16</v>
      </c>
      <c r="P1821">
        <f t="shared" si="140"/>
        <v>15.033333333333333</v>
      </c>
      <c r="Q1821">
        <f t="shared" si="144"/>
        <v>0.93958333333333333</v>
      </c>
    </row>
    <row r="1822" spans="1:17" x14ac:dyDescent="0.2">
      <c r="A1822" t="s">
        <v>1940</v>
      </c>
      <c r="B1822" t="s">
        <v>152</v>
      </c>
      <c r="C1822" t="s">
        <v>153</v>
      </c>
      <c r="D1822" t="s">
        <v>27</v>
      </c>
      <c r="E1822" s="2">
        <v>45357.31931712963</v>
      </c>
      <c r="F1822" s="2">
        <v>45357.33390046296</v>
      </c>
      <c r="G1822" t="str">
        <f t="shared" si="141"/>
        <v>03</v>
      </c>
      <c r="H1822" t="str">
        <f t="shared" si="142"/>
        <v>06</v>
      </c>
      <c r="I1822">
        <v>34</v>
      </c>
      <c r="J1822">
        <f t="shared" si="143"/>
        <v>0.56666666666666665</v>
      </c>
      <c r="K1822" t="s">
        <v>46</v>
      </c>
      <c r="L1822" t="s">
        <v>33</v>
      </c>
      <c r="M1822" t="s">
        <v>23</v>
      </c>
      <c r="N1822" t="b">
        <v>0</v>
      </c>
      <c r="O1822">
        <f>_xlfn.XLOOKUP(B1822,Machine_Info!A:A,Machine_Info!E:E)</f>
        <v>18</v>
      </c>
      <c r="P1822">
        <f t="shared" si="140"/>
        <v>17.433333333333334</v>
      </c>
      <c r="Q1822">
        <f t="shared" si="144"/>
        <v>0.96851851851851856</v>
      </c>
    </row>
    <row r="1823" spans="1:17" x14ac:dyDescent="0.2">
      <c r="A1823" t="s">
        <v>1941</v>
      </c>
      <c r="B1823" t="s">
        <v>152</v>
      </c>
      <c r="C1823" t="s">
        <v>153</v>
      </c>
      <c r="D1823" t="s">
        <v>27</v>
      </c>
      <c r="E1823" s="2">
        <v>45357.320532407408</v>
      </c>
      <c r="F1823" s="2">
        <v>45357.369143518517</v>
      </c>
      <c r="G1823" t="str">
        <f t="shared" si="141"/>
        <v>03</v>
      </c>
      <c r="H1823" t="str">
        <f t="shared" si="142"/>
        <v>06</v>
      </c>
      <c r="I1823">
        <v>271</v>
      </c>
      <c r="J1823">
        <f t="shared" si="143"/>
        <v>4.5166666666666666</v>
      </c>
      <c r="K1823" t="s">
        <v>46</v>
      </c>
      <c r="L1823" t="s">
        <v>10155</v>
      </c>
      <c r="M1823" t="s">
        <v>44</v>
      </c>
      <c r="N1823" t="b">
        <v>0</v>
      </c>
      <c r="O1823">
        <f>_xlfn.XLOOKUP(B1823,Machine_Info!A:A,Machine_Info!E:E)</f>
        <v>18</v>
      </c>
      <c r="P1823">
        <f t="shared" si="140"/>
        <v>13.483333333333334</v>
      </c>
      <c r="Q1823">
        <f t="shared" si="144"/>
        <v>0.74907407407407411</v>
      </c>
    </row>
    <row r="1824" spans="1:17" x14ac:dyDescent="0.2">
      <c r="A1824" t="s">
        <v>1942</v>
      </c>
      <c r="B1824" t="s">
        <v>99</v>
      </c>
      <c r="C1824" t="s">
        <v>100</v>
      </c>
      <c r="D1824" t="s">
        <v>32</v>
      </c>
      <c r="E1824" s="2">
        <v>45357.467939814807</v>
      </c>
      <c r="F1824" s="2">
        <v>45357.490162037036</v>
      </c>
      <c r="G1824" t="str">
        <f t="shared" si="141"/>
        <v>03</v>
      </c>
      <c r="H1824" t="str">
        <f t="shared" si="142"/>
        <v>06</v>
      </c>
      <c r="I1824">
        <v>204</v>
      </c>
      <c r="J1824">
        <f t="shared" si="143"/>
        <v>3.4</v>
      </c>
      <c r="K1824" t="s">
        <v>71</v>
      </c>
      <c r="L1824" t="s">
        <v>33</v>
      </c>
      <c r="M1824" t="s">
        <v>23</v>
      </c>
      <c r="N1824" t="b">
        <v>1</v>
      </c>
      <c r="O1824">
        <f>_xlfn.XLOOKUP(B1824,Machine_Info!A:A,Machine_Info!E:E)</f>
        <v>16</v>
      </c>
      <c r="P1824">
        <f t="shared" si="140"/>
        <v>12.6</v>
      </c>
      <c r="Q1824">
        <f t="shared" si="144"/>
        <v>0.78749999999999998</v>
      </c>
    </row>
    <row r="1825" spans="1:17" x14ac:dyDescent="0.2">
      <c r="A1825" t="s">
        <v>1943</v>
      </c>
      <c r="B1825" t="s">
        <v>40</v>
      </c>
      <c r="C1825" t="s">
        <v>41</v>
      </c>
      <c r="D1825" t="s">
        <v>20</v>
      </c>
      <c r="E1825" s="2">
        <v>45357.493842592587</v>
      </c>
      <c r="F1825" s="2">
        <v>45357.584814814807</v>
      </c>
      <c r="G1825" t="str">
        <f t="shared" si="141"/>
        <v>03</v>
      </c>
      <c r="H1825" t="str">
        <f t="shared" si="142"/>
        <v>06</v>
      </c>
      <c r="I1825">
        <v>1026</v>
      </c>
      <c r="J1825">
        <f t="shared" si="143"/>
        <v>17.100000000000001</v>
      </c>
      <c r="K1825" t="s">
        <v>76</v>
      </c>
      <c r="L1825" t="s">
        <v>112</v>
      </c>
      <c r="M1825" t="s">
        <v>34</v>
      </c>
      <c r="N1825" t="b">
        <v>0</v>
      </c>
      <c r="O1825">
        <f>_xlfn.XLOOKUP(B1825,Machine_Info!A:A,Machine_Info!E:E)</f>
        <v>18</v>
      </c>
      <c r="P1825">
        <f t="shared" si="140"/>
        <v>0.89999999999999858</v>
      </c>
      <c r="Q1825">
        <f t="shared" si="144"/>
        <v>4.999999999999992E-2</v>
      </c>
    </row>
    <row r="1826" spans="1:17" x14ac:dyDescent="0.2">
      <c r="A1826" t="s">
        <v>1944</v>
      </c>
      <c r="B1826" t="s">
        <v>69</v>
      </c>
      <c r="C1826" t="s">
        <v>70</v>
      </c>
      <c r="D1826" t="s">
        <v>27</v>
      </c>
      <c r="E1826" s="2">
        <v>45357.516527777778</v>
      </c>
      <c r="F1826" s="2">
        <v>45357.531805555547</v>
      </c>
      <c r="G1826" t="str">
        <f t="shared" si="141"/>
        <v>03</v>
      </c>
      <c r="H1826" t="str">
        <f t="shared" si="142"/>
        <v>06</v>
      </c>
      <c r="I1826">
        <v>336</v>
      </c>
      <c r="J1826">
        <f t="shared" si="143"/>
        <v>5.6</v>
      </c>
      <c r="K1826" t="s">
        <v>60</v>
      </c>
      <c r="L1826" t="s">
        <v>10155</v>
      </c>
      <c r="M1826" t="s">
        <v>44</v>
      </c>
      <c r="N1826" t="b">
        <v>0</v>
      </c>
      <c r="O1826">
        <f>_xlfn.XLOOKUP(B1826,Machine_Info!A:A,Machine_Info!E:E)</f>
        <v>16</v>
      </c>
      <c r="P1826">
        <f t="shared" si="140"/>
        <v>10.4</v>
      </c>
      <c r="Q1826">
        <f t="shared" si="144"/>
        <v>0.65</v>
      </c>
    </row>
    <row r="1827" spans="1:17" x14ac:dyDescent="0.2">
      <c r="A1827" t="s">
        <v>1945</v>
      </c>
      <c r="B1827" t="s">
        <v>66</v>
      </c>
      <c r="C1827" t="s">
        <v>67</v>
      </c>
      <c r="D1827" t="s">
        <v>32</v>
      </c>
      <c r="E1827" s="2">
        <v>45357.66815972222</v>
      </c>
      <c r="F1827" s="2">
        <v>45357.838993055557</v>
      </c>
      <c r="G1827" t="str">
        <f t="shared" si="141"/>
        <v>03</v>
      </c>
      <c r="H1827" t="str">
        <f t="shared" si="142"/>
        <v>06</v>
      </c>
      <c r="I1827">
        <v>27</v>
      </c>
      <c r="J1827">
        <f t="shared" si="143"/>
        <v>0.45</v>
      </c>
      <c r="K1827" t="s">
        <v>76</v>
      </c>
      <c r="L1827" t="s">
        <v>33</v>
      </c>
      <c r="M1827" t="s">
        <v>23</v>
      </c>
      <c r="N1827" t="b">
        <v>0</v>
      </c>
      <c r="O1827">
        <f>_xlfn.XLOOKUP(B1827,Machine_Info!A:A,Machine_Info!E:E)</f>
        <v>14</v>
      </c>
      <c r="P1827">
        <f t="shared" si="140"/>
        <v>13.55</v>
      </c>
      <c r="Q1827">
        <f t="shared" si="144"/>
        <v>0.96785714285714286</v>
      </c>
    </row>
    <row r="1828" spans="1:17" x14ac:dyDescent="0.2">
      <c r="A1828" t="s">
        <v>1946</v>
      </c>
      <c r="B1828" t="s">
        <v>125</v>
      </c>
      <c r="C1828" t="s">
        <v>126</v>
      </c>
      <c r="D1828" t="s">
        <v>20</v>
      </c>
      <c r="E1828" s="2">
        <v>45357.671631944453</v>
      </c>
      <c r="F1828" s="2">
        <v>45357.759826388887</v>
      </c>
      <c r="G1828" t="str">
        <f t="shared" si="141"/>
        <v>03</v>
      </c>
      <c r="H1828" t="str">
        <f t="shared" si="142"/>
        <v>06</v>
      </c>
      <c r="I1828">
        <v>203</v>
      </c>
      <c r="J1828">
        <f t="shared" si="143"/>
        <v>3.3833333333333333</v>
      </c>
      <c r="K1828" t="s">
        <v>28</v>
      </c>
      <c r="L1828" t="s">
        <v>112</v>
      </c>
      <c r="M1828" t="s">
        <v>34</v>
      </c>
      <c r="N1828" t="b">
        <v>0</v>
      </c>
      <c r="O1828">
        <f>_xlfn.XLOOKUP(B1828,Machine_Info!A:A,Machine_Info!E:E)</f>
        <v>18</v>
      </c>
      <c r="P1828">
        <f t="shared" si="140"/>
        <v>14.616666666666667</v>
      </c>
      <c r="Q1828">
        <f t="shared" si="144"/>
        <v>0.81203703703703711</v>
      </c>
    </row>
    <row r="1829" spans="1:17" x14ac:dyDescent="0.2">
      <c r="A1829" t="s">
        <v>1947</v>
      </c>
      <c r="B1829" t="s">
        <v>25</v>
      </c>
      <c r="C1829" t="s">
        <v>26</v>
      </c>
      <c r="D1829" t="s">
        <v>27</v>
      </c>
      <c r="E1829" s="2">
        <v>45357.846909722219</v>
      </c>
      <c r="F1829" s="2">
        <v>45357.873298611114</v>
      </c>
      <c r="G1829" t="str">
        <f t="shared" si="141"/>
        <v>03</v>
      </c>
      <c r="H1829" t="str">
        <f t="shared" si="142"/>
        <v>06</v>
      </c>
      <c r="I1829">
        <v>1243</v>
      </c>
      <c r="J1829">
        <f t="shared" si="143"/>
        <v>20.716666666666665</v>
      </c>
      <c r="K1829" t="s">
        <v>42</v>
      </c>
      <c r="L1829" t="s">
        <v>112</v>
      </c>
      <c r="M1829" t="s">
        <v>34</v>
      </c>
      <c r="N1829" t="b">
        <v>0</v>
      </c>
      <c r="O1829">
        <f>_xlfn.XLOOKUP(B1829,Machine_Info!A:A,Machine_Info!E:E)</f>
        <v>22</v>
      </c>
      <c r="P1829">
        <f t="shared" si="140"/>
        <v>1.283333333333335</v>
      </c>
      <c r="Q1829">
        <f t="shared" si="144"/>
        <v>5.8333333333333411E-2</v>
      </c>
    </row>
    <row r="1830" spans="1:17" x14ac:dyDescent="0.2">
      <c r="A1830" t="s">
        <v>1948</v>
      </c>
      <c r="B1830" t="s">
        <v>171</v>
      </c>
      <c r="C1830" t="s">
        <v>172</v>
      </c>
      <c r="D1830" t="s">
        <v>32</v>
      </c>
      <c r="E1830" s="2">
        <v>45357.856006944443</v>
      </c>
      <c r="F1830" s="2">
        <v>45358.106006944443</v>
      </c>
      <c r="G1830" t="str">
        <f t="shared" si="141"/>
        <v>03</v>
      </c>
      <c r="H1830" t="str">
        <f t="shared" si="142"/>
        <v>06</v>
      </c>
      <c r="I1830">
        <v>63</v>
      </c>
      <c r="J1830">
        <f t="shared" si="143"/>
        <v>1.05</v>
      </c>
      <c r="K1830" t="s">
        <v>76</v>
      </c>
      <c r="L1830" t="s">
        <v>10155</v>
      </c>
      <c r="M1830" t="s">
        <v>44</v>
      </c>
      <c r="N1830" t="b">
        <v>0</v>
      </c>
      <c r="O1830">
        <f>_xlfn.XLOOKUP(B1830,Machine_Info!A:A,Machine_Info!E:E)</f>
        <v>16</v>
      </c>
      <c r="P1830">
        <f t="shared" si="140"/>
        <v>14.95</v>
      </c>
      <c r="Q1830">
        <f t="shared" si="144"/>
        <v>0.93437499999999996</v>
      </c>
    </row>
    <row r="1831" spans="1:17" x14ac:dyDescent="0.2">
      <c r="A1831" t="s">
        <v>1949</v>
      </c>
      <c r="B1831" t="s">
        <v>63</v>
      </c>
      <c r="C1831" t="s">
        <v>64</v>
      </c>
      <c r="D1831" t="s">
        <v>32</v>
      </c>
      <c r="E1831" s="2">
        <v>45357.878587962958</v>
      </c>
      <c r="F1831" s="2">
        <v>45357.90011574074</v>
      </c>
      <c r="G1831" t="str">
        <f t="shared" si="141"/>
        <v>03</v>
      </c>
      <c r="H1831" t="str">
        <f t="shared" si="142"/>
        <v>06</v>
      </c>
      <c r="I1831">
        <v>164</v>
      </c>
      <c r="J1831">
        <f t="shared" si="143"/>
        <v>2.7333333333333334</v>
      </c>
      <c r="K1831" t="s">
        <v>28</v>
      </c>
      <c r="L1831" t="s">
        <v>10155</v>
      </c>
      <c r="M1831" t="s">
        <v>44</v>
      </c>
      <c r="N1831" t="b">
        <v>0</v>
      </c>
      <c r="O1831">
        <f>_xlfn.XLOOKUP(B1831,Machine_Info!A:A,Machine_Info!E:E)</f>
        <v>20</v>
      </c>
      <c r="P1831">
        <f t="shared" si="140"/>
        <v>17.266666666666666</v>
      </c>
      <c r="Q1831">
        <f t="shared" si="144"/>
        <v>0.86333333333333329</v>
      </c>
    </row>
    <row r="1832" spans="1:17" x14ac:dyDescent="0.2">
      <c r="A1832" t="s">
        <v>1950</v>
      </c>
      <c r="B1832" t="s">
        <v>18</v>
      </c>
      <c r="C1832" t="s">
        <v>19</v>
      </c>
      <c r="D1832" t="s">
        <v>20</v>
      </c>
      <c r="E1832" s="2">
        <v>45357.893761574072</v>
      </c>
      <c r="F1832" s="2">
        <v>45358.047233796293</v>
      </c>
      <c r="G1832" t="str">
        <f t="shared" si="141"/>
        <v>03</v>
      </c>
      <c r="H1832" t="str">
        <f t="shared" si="142"/>
        <v>06</v>
      </c>
      <c r="I1832">
        <v>18</v>
      </c>
      <c r="J1832">
        <f t="shared" si="143"/>
        <v>0.3</v>
      </c>
      <c r="K1832" t="s">
        <v>110</v>
      </c>
      <c r="L1832" t="s">
        <v>33</v>
      </c>
      <c r="M1832" t="s">
        <v>23</v>
      </c>
      <c r="N1832" t="b">
        <v>0</v>
      </c>
      <c r="O1832">
        <f>_xlfn.XLOOKUP(B1832,Machine_Info!A:A,Machine_Info!E:E)</f>
        <v>16</v>
      </c>
      <c r="P1832">
        <f t="shared" si="140"/>
        <v>15.7</v>
      </c>
      <c r="Q1832">
        <f t="shared" si="144"/>
        <v>0.98124999999999996</v>
      </c>
    </row>
    <row r="1833" spans="1:17" x14ac:dyDescent="0.2">
      <c r="A1833" t="s">
        <v>1951</v>
      </c>
      <c r="B1833" t="s">
        <v>167</v>
      </c>
      <c r="C1833" t="s">
        <v>168</v>
      </c>
      <c r="D1833" t="s">
        <v>59</v>
      </c>
      <c r="E1833" s="2">
        <v>45357.910231481481</v>
      </c>
      <c r="F1833" s="2">
        <v>45357.933148148149</v>
      </c>
      <c r="G1833" t="str">
        <f t="shared" si="141"/>
        <v>03</v>
      </c>
      <c r="H1833" t="str">
        <f t="shared" si="142"/>
        <v>06</v>
      </c>
      <c r="I1833">
        <v>257</v>
      </c>
      <c r="J1833">
        <f t="shared" si="143"/>
        <v>4.2833333333333332</v>
      </c>
      <c r="K1833" t="s">
        <v>42</v>
      </c>
      <c r="L1833" t="s">
        <v>10155</v>
      </c>
      <c r="M1833" t="s">
        <v>44</v>
      </c>
      <c r="N1833" t="b">
        <v>0</v>
      </c>
      <c r="O1833">
        <f>_xlfn.XLOOKUP(B1833,Machine_Info!A:A,Machine_Info!E:E)</f>
        <v>14</v>
      </c>
      <c r="P1833">
        <f t="shared" si="140"/>
        <v>9.7166666666666668</v>
      </c>
      <c r="Q1833">
        <f t="shared" si="144"/>
        <v>0.69404761904761902</v>
      </c>
    </row>
    <row r="1834" spans="1:17" x14ac:dyDescent="0.2">
      <c r="A1834" t="s">
        <v>1952</v>
      </c>
      <c r="B1834" t="s">
        <v>52</v>
      </c>
      <c r="C1834" t="s">
        <v>53</v>
      </c>
      <c r="D1834" t="s">
        <v>27</v>
      </c>
      <c r="E1834" s="2">
        <v>45357.948634259257</v>
      </c>
      <c r="F1834" s="2">
        <v>45357.952106481483</v>
      </c>
      <c r="G1834" t="str">
        <f t="shared" si="141"/>
        <v>03</v>
      </c>
      <c r="H1834" t="str">
        <f t="shared" si="142"/>
        <v>06</v>
      </c>
      <c r="I1834">
        <v>56</v>
      </c>
      <c r="J1834">
        <f t="shared" si="143"/>
        <v>0.93333333333333335</v>
      </c>
      <c r="K1834" t="s">
        <v>60</v>
      </c>
      <c r="L1834" t="s">
        <v>10155</v>
      </c>
      <c r="M1834" t="s">
        <v>44</v>
      </c>
      <c r="N1834" t="b">
        <v>0</v>
      </c>
      <c r="O1834">
        <f>_xlfn.XLOOKUP(B1834,Machine_Info!A:A,Machine_Info!E:E)</f>
        <v>16</v>
      </c>
      <c r="P1834">
        <f t="shared" si="140"/>
        <v>15.066666666666666</v>
      </c>
      <c r="Q1834">
        <f t="shared" si="144"/>
        <v>0.94166666666666665</v>
      </c>
    </row>
    <row r="1835" spans="1:17" x14ac:dyDescent="0.2">
      <c r="A1835" t="s">
        <v>1953</v>
      </c>
      <c r="B1835" t="s">
        <v>52</v>
      </c>
      <c r="C1835" t="s">
        <v>53</v>
      </c>
      <c r="D1835" t="s">
        <v>27</v>
      </c>
      <c r="E1835" s="2">
        <v>45357.95511574074</v>
      </c>
      <c r="F1835" s="2">
        <v>45357.975949074083</v>
      </c>
      <c r="G1835" t="str">
        <f t="shared" si="141"/>
        <v>03</v>
      </c>
      <c r="H1835" t="str">
        <f t="shared" si="142"/>
        <v>06</v>
      </c>
      <c r="I1835">
        <v>49</v>
      </c>
      <c r="J1835">
        <f t="shared" si="143"/>
        <v>0.81666666666666665</v>
      </c>
      <c r="K1835" t="s">
        <v>28</v>
      </c>
      <c r="L1835" t="s">
        <v>112</v>
      </c>
      <c r="M1835" t="s">
        <v>34</v>
      </c>
      <c r="N1835" t="b">
        <v>0</v>
      </c>
      <c r="O1835">
        <f>_xlfn.XLOOKUP(B1835,Machine_Info!A:A,Machine_Info!E:E)</f>
        <v>16</v>
      </c>
      <c r="P1835">
        <f t="shared" si="140"/>
        <v>15.183333333333334</v>
      </c>
      <c r="Q1835">
        <f t="shared" si="144"/>
        <v>0.94895833333333335</v>
      </c>
    </row>
    <row r="1836" spans="1:17" x14ac:dyDescent="0.2">
      <c r="A1836" t="s">
        <v>1954</v>
      </c>
      <c r="B1836" t="s">
        <v>106</v>
      </c>
      <c r="C1836" t="s">
        <v>107</v>
      </c>
      <c r="D1836" t="s">
        <v>59</v>
      </c>
      <c r="E1836" s="2">
        <v>45357.972141203703</v>
      </c>
      <c r="F1836" s="2">
        <v>45358.030474537038</v>
      </c>
      <c r="G1836" t="str">
        <f t="shared" si="141"/>
        <v>03</v>
      </c>
      <c r="H1836" t="str">
        <f t="shared" si="142"/>
        <v>06</v>
      </c>
      <c r="I1836">
        <v>17</v>
      </c>
      <c r="J1836">
        <f t="shared" si="143"/>
        <v>0.28333333333333333</v>
      </c>
      <c r="K1836" t="s">
        <v>38</v>
      </c>
      <c r="L1836" t="s">
        <v>33</v>
      </c>
      <c r="M1836" t="s">
        <v>23</v>
      </c>
      <c r="N1836" t="b">
        <v>0</v>
      </c>
      <c r="O1836">
        <f>_xlfn.XLOOKUP(B1836,Machine_Info!A:A,Machine_Info!E:E)</f>
        <v>16</v>
      </c>
      <c r="P1836">
        <f t="shared" si="140"/>
        <v>15.716666666666667</v>
      </c>
      <c r="Q1836">
        <f t="shared" si="144"/>
        <v>0.98229166666666667</v>
      </c>
    </row>
    <row r="1837" spans="1:17" x14ac:dyDescent="0.2">
      <c r="A1837" t="s">
        <v>1955</v>
      </c>
      <c r="B1837" t="s">
        <v>106</v>
      </c>
      <c r="C1837" t="s">
        <v>107</v>
      </c>
      <c r="D1837" t="s">
        <v>59</v>
      </c>
      <c r="E1837" s="2">
        <v>45358.001597222217</v>
      </c>
      <c r="F1837" s="2">
        <v>45358.053680555553</v>
      </c>
      <c r="G1837" t="str">
        <f t="shared" si="141"/>
        <v>03</v>
      </c>
      <c r="H1837" t="str">
        <f t="shared" si="142"/>
        <v>07</v>
      </c>
      <c r="I1837">
        <v>17</v>
      </c>
      <c r="J1837">
        <f t="shared" si="143"/>
        <v>0.28333333333333333</v>
      </c>
      <c r="K1837" t="s">
        <v>110</v>
      </c>
      <c r="L1837" t="s">
        <v>33</v>
      </c>
      <c r="M1837" t="s">
        <v>23</v>
      </c>
      <c r="N1837" t="b">
        <v>0</v>
      </c>
      <c r="O1837">
        <f>_xlfn.XLOOKUP(B1837,Machine_Info!A:A,Machine_Info!E:E)</f>
        <v>16</v>
      </c>
      <c r="P1837">
        <f t="shared" si="140"/>
        <v>15.716666666666667</v>
      </c>
      <c r="Q1837">
        <f t="shared" si="144"/>
        <v>0.98229166666666667</v>
      </c>
    </row>
    <row r="1838" spans="1:17" x14ac:dyDescent="0.2">
      <c r="A1838" t="s">
        <v>1956</v>
      </c>
      <c r="B1838" t="s">
        <v>142</v>
      </c>
      <c r="C1838" t="s">
        <v>143</v>
      </c>
      <c r="D1838" t="s">
        <v>27</v>
      </c>
      <c r="E1838" s="2">
        <v>45358.038576388892</v>
      </c>
      <c r="F1838" s="2">
        <v>45358.139965277784</v>
      </c>
      <c r="G1838" t="str">
        <f t="shared" si="141"/>
        <v>03</v>
      </c>
      <c r="H1838" t="str">
        <f t="shared" si="142"/>
        <v>07</v>
      </c>
      <c r="I1838">
        <v>287</v>
      </c>
      <c r="J1838">
        <f t="shared" si="143"/>
        <v>4.7833333333333332</v>
      </c>
      <c r="K1838" t="s">
        <v>60</v>
      </c>
      <c r="L1838" t="s">
        <v>33</v>
      </c>
      <c r="M1838" t="s">
        <v>23</v>
      </c>
      <c r="N1838" t="b">
        <v>0</v>
      </c>
      <c r="O1838">
        <f>_xlfn.XLOOKUP(B1838,Machine_Info!A:A,Machine_Info!E:E)</f>
        <v>22</v>
      </c>
      <c r="P1838">
        <f t="shared" si="140"/>
        <v>17.216666666666669</v>
      </c>
      <c r="Q1838">
        <f t="shared" si="144"/>
        <v>0.7825757575757577</v>
      </c>
    </row>
    <row r="1839" spans="1:17" x14ac:dyDescent="0.2">
      <c r="A1839" t="s">
        <v>1957</v>
      </c>
      <c r="B1839" t="s">
        <v>57</v>
      </c>
      <c r="C1839" t="s">
        <v>58</v>
      </c>
      <c r="D1839" t="s">
        <v>59</v>
      </c>
      <c r="E1839" s="2">
        <v>45358.064745370371</v>
      </c>
      <c r="F1839" s="2">
        <v>45358.223773148151</v>
      </c>
      <c r="G1839" t="str">
        <f t="shared" si="141"/>
        <v>03</v>
      </c>
      <c r="H1839" t="str">
        <f t="shared" si="142"/>
        <v>07</v>
      </c>
      <c r="I1839">
        <v>29</v>
      </c>
      <c r="J1839">
        <f t="shared" si="143"/>
        <v>0.48333333333333334</v>
      </c>
      <c r="K1839" t="s">
        <v>28</v>
      </c>
      <c r="L1839" t="s">
        <v>112</v>
      </c>
      <c r="M1839" t="s">
        <v>34</v>
      </c>
      <c r="N1839" t="b">
        <v>0</v>
      </c>
      <c r="O1839">
        <f>_xlfn.XLOOKUP(B1839,Machine_Info!A:A,Machine_Info!E:E)</f>
        <v>18</v>
      </c>
      <c r="P1839">
        <f t="shared" si="140"/>
        <v>17.516666666666666</v>
      </c>
      <c r="Q1839">
        <f t="shared" si="144"/>
        <v>0.9731481481481481</v>
      </c>
    </row>
    <row r="1840" spans="1:17" x14ac:dyDescent="0.2">
      <c r="A1840" t="s">
        <v>1958</v>
      </c>
      <c r="B1840" t="s">
        <v>106</v>
      </c>
      <c r="C1840" t="s">
        <v>107</v>
      </c>
      <c r="D1840" t="s">
        <v>59</v>
      </c>
      <c r="E1840" s="2">
        <v>45358.078796296293</v>
      </c>
      <c r="F1840" s="2">
        <v>45358.235046296293</v>
      </c>
      <c r="G1840" t="str">
        <f t="shared" si="141"/>
        <v>03</v>
      </c>
      <c r="H1840" t="str">
        <f t="shared" si="142"/>
        <v>07</v>
      </c>
      <c r="I1840">
        <v>17</v>
      </c>
      <c r="J1840">
        <f t="shared" si="143"/>
        <v>0.28333333333333333</v>
      </c>
      <c r="K1840" t="s">
        <v>42</v>
      </c>
      <c r="L1840" t="s">
        <v>10155</v>
      </c>
      <c r="M1840" t="s">
        <v>44</v>
      </c>
      <c r="N1840" t="b">
        <v>0</v>
      </c>
      <c r="O1840">
        <f>_xlfn.XLOOKUP(B1840,Machine_Info!A:A,Machine_Info!E:E)</f>
        <v>16</v>
      </c>
      <c r="P1840">
        <f t="shared" si="140"/>
        <v>15.716666666666667</v>
      </c>
      <c r="Q1840">
        <f t="shared" si="144"/>
        <v>0.98229166666666667</v>
      </c>
    </row>
    <row r="1841" spans="1:17" x14ac:dyDescent="0.2">
      <c r="A1841" t="s">
        <v>1959</v>
      </c>
      <c r="B1841" t="s">
        <v>99</v>
      </c>
      <c r="C1841" t="s">
        <v>100</v>
      </c>
      <c r="D1841" t="s">
        <v>32</v>
      </c>
      <c r="E1841" s="2">
        <v>45358.118078703701</v>
      </c>
      <c r="F1841" s="2">
        <v>45358.234050925923</v>
      </c>
      <c r="G1841" t="str">
        <f t="shared" si="141"/>
        <v>03</v>
      </c>
      <c r="H1841" t="str">
        <f t="shared" si="142"/>
        <v>07</v>
      </c>
      <c r="I1841">
        <v>80</v>
      </c>
      <c r="J1841">
        <f t="shared" si="143"/>
        <v>1.3333333333333333</v>
      </c>
      <c r="K1841" t="s">
        <v>42</v>
      </c>
      <c r="L1841" t="s">
        <v>10155</v>
      </c>
      <c r="M1841" t="s">
        <v>44</v>
      </c>
      <c r="N1841" t="b">
        <v>0</v>
      </c>
      <c r="O1841">
        <f>_xlfn.XLOOKUP(B1841,Machine_Info!A:A,Machine_Info!E:E)</f>
        <v>16</v>
      </c>
      <c r="P1841">
        <f t="shared" si="140"/>
        <v>14.666666666666666</v>
      </c>
      <c r="Q1841">
        <f t="shared" si="144"/>
        <v>0.91666666666666663</v>
      </c>
    </row>
    <row r="1842" spans="1:17" x14ac:dyDescent="0.2">
      <c r="A1842" t="s">
        <v>1960</v>
      </c>
      <c r="B1842" t="s">
        <v>30</v>
      </c>
      <c r="C1842" t="s">
        <v>31</v>
      </c>
      <c r="D1842" t="s">
        <v>32</v>
      </c>
      <c r="E1842" s="2">
        <v>45358.159513888888</v>
      </c>
      <c r="F1842" s="2">
        <v>45358.172013888892</v>
      </c>
      <c r="G1842" t="str">
        <f t="shared" si="141"/>
        <v>03</v>
      </c>
      <c r="H1842" t="str">
        <f t="shared" si="142"/>
        <v>07</v>
      </c>
      <c r="I1842">
        <v>47</v>
      </c>
      <c r="J1842">
        <f t="shared" si="143"/>
        <v>0.78333333333333333</v>
      </c>
      <c r="K1842" t="s">
        <v>54</v>
      </c>
      <c r="L1842" t="s">
        <v>33</v>
      </c>
      <c r="M1842" t="s">
        <v>23</v>
      </c>
      <c r="N1842" t="b">
        <v>1</v>
      </c>
      <c r="O1842">
        <f>_xlfn.XLOOKUP(B1842,Machine_Info!A:A,Machine_Info!E:E)</f>
        <v>22</v>
      </c>
      <c r="P1842">
        <f t="shared" si="140"/>
        <v>21.216666666666665</v>
      </c>
      <c r="Q1842">
        <f t="shared" si="144"/>
        <v>0.96439393939393936</v>
      </c>
    </row>
    <row r="1843" spans="1:17" x14ac:dyDescent="0.2">
      <c r="A1843" t="s">
        <v>1961</v>
      </c>
      <c r="B1843" t="s">
        <v>202</v>
      </c>
      <c r="C1843" t="s">
        <v>203</v>
      </c>
      <c r="D1843" t="s">
        <v>32</v>
      </c>
      <c r="E1843" s="2">
        <v>45358.164293981477</v>
      </c>
      <c r="F1843" s="2">
        <v>45358.31082175926</v>
      </c>
      <c r="G1843" t="str">
        <f t="shared" si="141"/>
        <v>03</v>
      </c>
      <c r="H1843" t="str">
        <f t="shared" si="142"/>
        <v>07</v>
      </c>
      <c r="I1843">
        <v>256</v>
      </c>
      <c r="J1843">
        <f t="shared" si="143"/>
        <v>4.2666666666666666</v>
      </c>
      <c r="K1843" t="s">
        <v>54</v>
      </c>
      <c r="L1843" t="s">
        <v>33</v>
      </c>
      <c r="M1843" t="s">
        <v>23</v>
      </c>
      <c r="N1843" t="b">
        <v>1</v>
      </c>
      <c r="O1843">
        <f>_xlfn.XLOOKUP(B1843,Machine_Info!A:A,Machine_Info!E:E)</f>
        <v>22</v>
      </c>
      <c r="P1843">
        <f t="shared" si="140"/>
        <v>17.733333333333334</v>
      </c>
      <c r="Q1843">
        <f t="shared" si="144"/>
        <v>0.80606060606060614</v>
      </c>
    </row>
    <row r="1844" spans="1:17" x14ac:dyDescent="0.2">
      <c r="A1844" t="s">
        <v>1962</v>
      </c>
      <c r="B1844" t="s">
        <v>18</v>
      </c>
      <c r="C1844" t="s">
        <v>19</v>
      </c>
      <c r="D1844" t="s">
        <v>20</v>
      </c>
      <c r="E1844" s="2">
        <v>45358.175497685188</v>
      </c>
      <c r="F1844" s="2">
        <v>45358.317164351851</v>
      </c>
      <c r="G1844" t="str">
        <f t="shared" si="141"/>
        <v>03</v>
      </c>
      <c r="H1844" t="str">
        <f t="shared" si="142"/>
        <v>07</v>
      </c>
      <c r="I1844">
        <v>277</v>
      </c>
      <c r="J1844">
        <f t="shared" si="143"/>
        <v>4.6166666666666663</v>
      </c>
      <c r="K1844" t="s">
        <v>42</v>
      </c>
      <c r="L1844" t="s">
        <v>33</v>
      </c>
      <c r="M1844" t="s">
        <v>23</v>
      </c>
      <c r="N1844" t="b">
        <v>0</v>
      </c>
      <c r="O1844">
        <f>_xlfn.XLOOKUP(B1844,Machine_Info!A:A,Machine_Info!E:E)</f>
        <v>16</v>
      </c>
      <c r="P1844">
        <f t="shared" si="140"/>
        <v>11.383333333333333</v>
      </c>
      <c r="Q1844">
        <f t="shared" si="144"/>
        <v>0.7114583333333333</v>
      </c>
    </row>
    <row r="1845" spans="1:17" x14ac:dyDescent="0.2">
      <c r="A1845" t="s">
        <v>1963</v>
      </c>
      <c r="B1845" t="s">
        <v>202</v>
      </c>
      <c r="C1845" t="s">
        <v>203</v>
      </c>
      <c r="D1845" t="s">
        <v>32</v>
      </c>
      <c r="E1845" s="2">
        <v>45358.270787037043</v>
      </c>
      <c r="F1845" s="2">
        <v>45358.288148148153</v>
      </c>
      <c r="G1845" t="str">
        <f t="shared" si="141"/>
        <v>03</v>
      </c>
      <c r="H1845" t="str">
        <f t="shared" si="142"/>
        <v>07</v>
      </c>
      <c r="I1845">
        <v>179</v>
      </c>
      <c r="J1845">
        <f t="shared" si="143"/>
        <v>2.9833333333333334</v>
      </c>
      <c r="K1845" t="s">
        <v>38</v>
      </c>
      <c r="L1845" t="s">
        <v>10155</v>
      </c>
      <c r="M1845" t="s">
        <v>44</v>
      </c>
      <c r="N1845" t="b">
        <v>0</v>
      </c>
      <c r="O1845">
        <f>_xlfn.XLOOKUP(B1845,Machine_Info!A:A,Machine_Info!E:E)</f>
        <v>22</v>
      </c>
      <c r="P1845">
        <f t="shared" si="140"/>
        <v>19.016666666666666</v>
      </c>
      <c r="Q1845">
        <f t="shared" si="144"/>
        <v>0.86439393939393938</v>
      </c>
    </row>
    <row r="1846" spans="1:17" x14ac:dyDescent="0.2">
      <c r="A1846" t="s">
        <v>1964</v>
      </c>
      <c r="B1846" t="s">
        <v>84</v>
      </c>
      <c r="C1846" t="s">
        <v>85</v>
      </c>
      <c r="D1846" t="s">
        <v>27</v>
      </c>
      <c r="E1846" s="2">
        <v>45358.278854166667</v>
      </c>
      <c r="F1846" s="2">
        <v>45358.32607638889</v>
      </c>
      <c r="G1846" t="str">
        <f t="shared" si="141"/>
        <v>03</v>
      </c>
      <c r="H1846" t="str">
        <f t="shared" si="142"/>
        <v>07</v>
      </c>
      <c r="I1846">
        <v>467</v>
      </c>
      <c r="J1846">
        <f t="shared" si="143"/>
        <v>7.7833333333333332</v>
      </c>
      <c r="K1846" t="s">
        <v>38</v>
      </c>
      <c r="L1846" t="s">
        <v>33</v>
      </c>
      <c r="M1846" t="s">
        <v>23</v>
      </c>
      <c r="N1846" t="b">
        <v>0</v>
      </c>
      <c r="O1846">
        <f>_xlfn.XLOOKUP(B1846,Machine_Info!A:A,Machine_Info!E:E)</f>
        <v>22</v>
      </c>
      <c r="P1846">
        <f t="shared" si="140"/>
        <v>14.216666666666667</v>
      </c>
      <c r="Q1846">
        <f t="shared" si="144"/>
        <v>0.64621212121212124</v>
      </c>
    </row>
    <row r="1847" spans="1:17" x14ac:dyDescent="0.2">
      <c r="A1847" t="s">
        <v>1965</v>
      </c>
      <c r="B1847" t="s">
        <v>30</v>
      </c>
      <c r="C1847" t="s">
        <v>31</v>
      </c>
      <c r="D1847" t="s">
        <v>32</v>
      </c>
      <c r="E1847" s="2">
        <v>45358.333657407413</v>
      </c>
      <c r="F1847" s="2">
        <v>45358.404490740737</v>
      </c>
      <c r="G1847" t="str">
        <f t="shared" si="141"/>
        <v>03</v>
      </c>
      <c r="H1847" t="str">
        <f t="shared" si="142"/>
        <v>07</v>
      </c>
      <c r="I1847">
        <v>98</v>
      </c>
      <c r="J1847">
        <f t="shared" si="143"/>
        <v>1.6333333333333333</v>
      </c>
      <c r="K1847" t="s">
        <v>38</v>
      </c>
      <c r="L1847" t="s">
        <v>33</v>
      </c>
      <c r="M1847" t="s">
        <v>23</v>
      </c>
      <c r="N1847" t="b">
        <v>0</v>
      </c>
      <c r="O1847">
        <f>_xlfn.XLOOKUP(B1847,Machine_Info!A:A,Machine_Info!E:E)</f>
        <v>22</v>
      </c>
      <c r="P1847">
        <f t="shared" si="140"/>
        <v>20.366666666666667</v>
      </c>
      <c r="Q1847">
        <f t="shared" si="144"/>
        <v>0.92575757575757578</v>
      </c>
    </row>
    <row r="1848" spans="1:17" x14ac:dyDescent="0.2">
      <c r="A1848" t="s">
        <v>1966</v>
      </c>
      <c r="B1848" t="s">
        <v>167</v>
      </c>
      <c r="C1848" t="s">
        <v>168</v>
      </c>
      <c r="D1848" t="s">
        <v>59</v>
      </c>
      <c r="E1848" s="2">
        <v>45358.365717592591</v>
      </c>
      <c r="F1848" s="2">
        <v>45358.437939814823</v>
      </c>
      <c r="G1848" t="str">
        <f t="shared" si="141"/>
        <v>03</v>
      </c>
      <c r="H1848" t="str">
        <f t="shared" si="142"/>
        <v>07</v>
      </c>
      <c r="I1848">
        <v>106</v>
      </c>
      <c r="J1848">
        <f t="shared" si="143"/>
        <v>1.7666666666666666</v>
      </c>
      <c r="K1848" t="s">
        <v>42</v>
      </c>
      <c r="L1848" t="s">
        <v>10155</v>
      </c>
      <c r="M1848" t="s">
        <v>44</v>
      </c>
      <c r="N1848" t="b">
        <v>0</v>
      </c>
      <c r="O1848">
        <f>_xlfn.XLOOKUP(B1848,Machine_Info!A:A,Machine_Info!E:E)</f>
        <v>14</v>
      </c>
      <c r="P1848">
        <f t="shared" si="140"/>
        <v>12.233333333333334</v>
      </c>
      <c r="Q1848">
        <f t="shared" si="144"/>
        <v>0.87380952380952392</v>
      </c>
    </row>
    <row r="1849" spans="1:17" x14ac:dyDescent="0.2">
      <c r="A1849" t="s">
        <v>1967</v>
      </c>
      <c r="B1849" t="s">
        <v>171</v>
      </c>
      <c r="C1849" t="s">
        <v>172</v>
      </c>
      <c r="D1849" t="s">
        <v>32</v>
      </c>
      <c r="E1849" s="2">
        <v>45358.37972222222</v>
      </c>
      <c r="F1849" s="2">
        <v>45358.513749999998</v>
      </c>
      <c r="G1849" t="str">
        <f t="shared" si="141"/>
        <v>03</v>
      </c>
      <c r="H1849" t="str">
        <f t="shared" si="142"/>
        <v>07</v>
      </c>
      <c r="I1849">
        <v>284</v>
      </c>
      <c r="J1849">
        <f t="shared" si="143"/>
        <v>4.7333333333333334</v>
      </c>
      <c r="K1849" t="s">
        <v>28</v>
      </c>
      <c r="L1849" t="s">
        <v>33</v>
      </c>
      <c r="M1849" t="s">
        <v>23</v>
      </c>
      <c r="N1849" t="b">
        <v>0</v>
      </c>
      <c r="O1849">
        <f>_xlfn.XLOOKUP(B1849,Machine_Info!A:A,Machine_Info!E:E)</f>
        <v>16</v>
      </c>
      <c r="P1849">
        <f t="shared" si="140"/>
        <v>11.266666666666666</v>
      </c>
      <c r="Q1849">
        <f t="shared" si="144"/>
        <v>0.70416666666666661</v>
      </c>
    </row>
    <row r="1850" spans="1:17" x14ac:dyDescent="0.2">
      <c r="A1850" t="s">
        <v>1968</v>
      </c>
      <c r="B1850" t="s">
        <v>163</v>
      </c>
      <c r="C1850" t="s">
        <v>164</v>
      </c>
      <c r="D1850" t="s">
        <v>32</v>
      </c>
      <c r="E1850" s="2">
        <v>45358.421770833331</v>
      </c>
      <c r="F1850" s="2">
        <v>45358.596770833326</v>
      </c>
      <c r="G1850" t="str">
        <f t="shared" si="141"/>
        <v>03</v>
      </c>
      <c r="H1850" t="str">
        <f t="shared" si="142"/>
        <v>07</v>
      </c>
      <c r="I1850">
        <v>44</v>
      </c>
      <c r="J1850">
        <f t="shared" si="143"/>
        <v>0.73333333333333328</v>
      </c>
      <c r="K1850" t="s">
        <v>71</v>
      </c>
      <c r="L1850" t="s">
        <v>112</v>
      </c>
      <c r="M1850" t="s">
        <v>34</v>
      </c>
      <c r="N1850" t="b">
        <v>1</v>
      </c>
      <c r="O1850">
        <f>_xlfn.XLOOKUP(B1850,Machine_Info!A:A,Machine_Info!E:E)</f>
        <v>20</v>
      </c>
      <c r="P1850">
        <f t="shared" si="140"/>
        <v>19.266666666666666</v>
      </c>
      <c r="Q1850">
        <f t="shared" si="144"/>
        <v>0.96333333333333326</v>
      </c>
    </row>
    <row r="1851" spans="1:17" x14ac:dyDescent="0.2">
      <c r="A1851" t="s">
        <v>1969</v>
      </c>
      <c r="B1851" t="s">
        <v>263</v>
      </c>
      <c r="C1851" t="s">
        <v>264</v>
      </c>
      <c r="D1851" t="s">
        <v>27</v>
      </c>
      <c r="E1851" s="2">
        <v>45358.427812499998</v>
      </c>
      <c r="F1851" s="2">
        <v>45358.445868055547</v>
      </c>
      <c r="G1851" t="str">
        <f t="shared" si="141"/>
        <v>03</v>
      </c>
      <c r="H1851" t="str">
        <f t="shared" si="142"/>
        <v>07</v>
      </c>
      <c r="I1851">
        <v>481</v>
      </c>
      <c r="J1851">
        <f t="shared" si="143"/>
        <v>8.0166666666666675</v>
      </c>
      <c r="K1851" t="s">
        <v>28</v>
      </c>
      <c r="L1851" t="s">
        <v>10155</v>
      </c>
      <c r="M1851" t="s">
        <v>44</v>
      </c>
      <c r="N1851" t="b">
        <v>0</v>
      </c>
      <c r="O1851">
        <f>_xlfn.XLOOKUP(B1851,Machine_Info!A:A,Machine_Info!E:E)</f>
        <v>22</v>
      </c>
      <c r="P1851">
        <f t="shared" si="140"/>
        <v>13.983333333333333</v>
      </c>
      <c r="Q1851">
        <f t="shared" si="144"/>
        <v>0.63560606060606062</v>
      </c>
    </row>
    <row r="1852" spans="1:17" x14ac:dyDescent="0.2">
      <c r="A1852" t="s">
        <v>1970</v>
      </c>
      <c r="B1852" t="s">
        <v>132</v>
      </c>
      <c r="C1852" t="s">
        <v>133</v>
      </c>
      <c r="D1852" t="s">
        <v>59</v>
      </c>
      <c r="E1852" s="2">
        <v>45358.485231481478</v>
      </c>
      <c r="F1852" s="2">
        <v>45358.515787037039</v>
      </c>
      <c r="G1852" t="str">
        <f t="shared" si="141"/>
        <v>03</v>
      </c>
      <c r="H1852" t="str">
        <f t="shared" si="142"/>
        <v>07</v>
      </c>
      <c r="I1852">
        <v>230</v>
      </c>
      <c r="J1852">
        <f t="shared" si="143"/>
        <v>3.8333333333333335</v>
      </c>
      <c r="K1852" t="s">
        <v>28</v>
      </c>
      <c r="L1852" t="s">
        <v>10155</v>
      </c>
      <c r="M1852" t="s">
        <v>44</v>
      </c>
      <c r="N1852" t="b">
        <v>0</v>
      </c>
      <c r="O1852">
        <f>_xlfn.XLOOKUP(B1852,Machine_Info!A:A,Machine_Info!E:E)</f>
        <v>14</v>
      </c>
      <c r="P1852">
        <f t="shared" si="140"/>
        <v>10.166666666666666</v>
      </c>
      <c r="Q1852">
        <f t="shared" si="144"/>
        <v>0.72619047619047616</v>
      </c>
    </row>
    <row r="1853" spans="1:17" x14ac:dyDescent="0.2">
      <c r="A1853" t="s">
        <v>1971</v>
      </c>
      <c r="B1853" t="s">
        <v>84</v>
      </c>
      <c r="C1853" t="s">
        <v>85</v>
      </c>
      <c r="D1853" t="s">
        <v>27</v>
      </c>
      <c r="E1853" s="2">
        <v>45358.486168981479</v>
      </c>
      <c r="F1853" s="2">
        <v>45358.507002314807</v>
      </c>
      <c r="G1853" t="str">
        <f t="shared" si="141"/>
        <v>03</v>
      </c>
      <c r="H1853" t="str">
        <f t="shared" si="142"/>
        <v>07</v>
      </c>
      <c r="I1853">
        <v>462</v>
      </c>
      <c r="J1853">
        <f t="shared" si="143"/>
        <v>7.7</v>
      </c>
      <c r="K1853" t="s">
        <v>42</v>
      </c>
      <c r="L1853" t="s">
        <v>10155</v>
      </c>
      <c r="M1853" t="s">
        <v>44</v>
      </c>
      <c r="N1853" t="b">
        <v>0</v>
      </c>
      <c r="O1853">
        <f>_xlfn.XLOOKUP(B1853,Machine_Info!A:A,Machine_Info!E:E)</f>
        <v>22</v>
      </c>
      <c r="P1853">
        <f t="shared" si="140"/>
        <v>14.3</v>
      </c>
      <c r="Q1853">
        <f t="shared" si="144"/>
        <v>0.65</v>
      </c>
    </row>
    <row r="1854" spans="1:17" x14ac:dyDescent="0.2">
      <c r="A1854" t="s">
        <v>1972</v>
      </c>
      <c r="B1854" t="s">
        <v>106</v>
      </c>
      <c r="C1854" t="s">
        <v>107</v>
      </c>
      <c r="D1854" t="s">
        <v>59</v>
      </c>
      <c r="E1854" s="2">
        <v>45358.486840277779</v>
      </c>
      <c r="F1854" s="2">
        <v>45358.499340277784</v>
      </c>
      <c r="G1854" t="str">
        <f t="shared" si="141"/>
        <v>03</v>
      </c>
      <c r="H1854" t="str">
        <f t="shared" si="142"/>
        <v>07</v>
      </c>
      <c r="I1854">
        <v>12</v>
      </c>
      <c r="J1854">
        <f t="shared" si="143"/>
        <v>0.2</v>
      </c>
      <c r="K1854" t="s">
        <v>110</v>
      </c>
      <c r="L1854" t="s">
        <v>10155</v>
      </c>
      <c r="M1854" t="s">
        <v>44</v>
      </c>
      <c r="N1854" t="b">
        <v>0</v>
      </c>
      <c r="O1854">
        <f>_xlfn.XLOOKUP(B1854,Machine_Info!A:A,Machine_Info!E:E)</f>
        <v>16</v>
      </c>
      <c r="P1854">
        <f t="shared" si="140"/>
        <v>15.8</v>
      </c>
      <c r="Q1854">
        <f t="shared" si="144"/>
        <v>0.98750000000000004</v>
      </c>
    </row>
    <row r="1855" spans="1:17" x14ac:dyDescent="0.2">
      <c r="A1855" t="s">
        <v>1973</v>
      </c>
      <c r="B1855" t="s">
        <v>152</v>
      </c>
      <c r="C1855" t="s">
        <v>153</v>
      </c>
      <c r="D1855" t="s">
        <v>27</v>
      </c>
      <c r="E1855" s="2">
        <v>45358.523680555547</v>
      </c>
      <c r="F1855" s="2">
        <v>45358.604930555557</v>
      </c>
      <c r="G1855" t="str">
        <f t="shared" si="141"/>
        <v>03</v>
      </c>
      <c r="H1855" t="str">
        <f t="shared" si="142"/>
        <v>07</v>
      </c>
      <c r="I1855">
        <v>75</v>
      </c>
      <c r="J1855">
        <f t="shared" si="143"/>
        <v>1.25</v>
      </c>
      <c r="K1855" t="s">
        <v>110</v>
      </c>
      <c r="L1855" t="s">
        <v>112</v>
      </c>
      <c r="M1855" t="s">
        <v>34</v>
      </c>
      <c r="N1855" t="b">
        <v>0</v>
      </c>
      <c r="O1855">
        <f>_xlfn.XLOOKUP(B1855,Machine_Info!A:A,Machine_Info!E:E)</f>
        <v>18</v>
      </c>
      <c r="P1855">
        <f t="shared" si="140"/>
        <v>16.75</v>
      </c>
      <c r="Q1855">
        <f t="shared" si="144"/>
        <v>0.93055555555555558</v>
      </c>
    </row>
    <row r="1856" spans="1:17" x14ac:dyDescent="0.2">
      <c r="A1856" t="s">
        <v>1974</v>
      </c>
      <c r="B1856" t="s">
        <v>263</v>
      </c>
      <c r="C1856" t="s">
        <v>264</v>
      </c>
      <c r="D1856" t="s">
        <v>27</v>
      </c>
      <c r="E1856" s="2">
        <v>45358.534166666657</v>
      </c>
      <c r="F1856" s="2">
        <v>45358.654305555552</v>
      </c>
      <c r="G1856" t="str">
        <f t="shared" si="141"/>
        <v>03</v>
      </c>
      <c r="H1856" t="str">
        <f t="shared" si="142"/>
        <v>07</v>
      </c>
      <c r="I1856">
        <v>157</v>
      </c>
      <c r="J1856">
        <f t="shared" si="143"/>
        <v>2.6166666666666667</v>
      </c>
      <c r="K1856" t="s">
        <v>38</v>
      </c>
      <c r="L1856" t="s">
        <v>112</v>
      </c>
      <c r="M1856" t="s">
        <v>34</v>
      </c>
      <c r="N1856" t="b">
        <v>0</v>
      </c>
      <c r="O1856">
        <f>_xlfn.XLOOKUP(B1856,Machine_Info!A:A,Machine_Info!E:E)</f>
        <v>22</v>
      </c>
      <c r="P1856">
        <f t="shared" si="140"/>
        <v>19.383333333333333</v>
      </c>
      <c r="Q1856">
        <f t="shared" si="144"/>
        <v>0.88106060606060599</v>
      </c>
    </row>
    <row r="1857" spans="1:17" x14ac:dyDescent="0.2">
      <c r="A1857" t="s">
        <v>1975</v>
      </c>
      <c r="B1857" t="s">
        <v>30</v>
      </c>
      <c r="C1857" t="s">
        <v>31</v>
      </c>
      <c r="D1857" t="s">
        <v>32</v>
      </c>
      <c r="E1857" s="2">
        <v>45358.536469907413</v>
      </c>
      <c r="F1857" s="2">
        <v>45358.561469907407</v>
      </c>
      <c r="G1857" t="str">
        <f t="shared" si="141"/>
        <v>03</v>
      </c>
      <c r="H1857" t="str">
        <f t="shared" si="142"/>
        <v>07</v>
      </c>
      <c r="I1857">
        <v>55</v>
      </c>
      <c r="J1857">
        <f t="shared" si="143"/>
        <v>0.91666666666666663</v>
      </c>
      <c r="K1857" t="s">
        <v>21</v>
      </c>
      <c r="L1857" t="s">
        <v>33</v>
      </c>
      <c r="M1857" t="s">
        <v>23</v>
      </c>
      <c r="N1857" t="b">
        <v>1</v>
      </c>
      <c r="O1857">
        <f>_xlfn.XLOOKUP(B1857,Machine_Info!A:A,Machine_Info!E:E)</f>
        <v>22</v>
      </c>
      <c r="P1857">
        <f t="shared" si="140"/>
        <v>21.083333333333332</v>
      </c>
      <c r="Q1857">
        <f t="shared" si="144"/>
        <v>0.95833333333333326</v>
      </c>
    </row>
    <row r="1858" spans="1:17" x14ac:dyDescent="0.2">
      <c r="A1858" t="s">
        <v>1976</v>
      </c>
      <c r="B1858" t="s">
        <v>99</v>
      </c>
      <c r="C1858" t="s">
        <v>100</v>
      </c>
      <c r="D1858" t="s">
        <v>32</v>
      </c>
      <c r="E1858" s="2">
        <v>45358.620081018518</v>
      </c>
      <c r="F1858" s="2">
        <v>45358.76730324074</v>
      </c>
      <c r="G1858" t="str">
        <f t="shared" si="141"/>
        <v>03</v>
      </c>
      <c r="H1858" t="str">
        <f t="shared" si="142"/>
        <v>07</v>
      </c>
      <c r="I1858">
        <v>118</v>
      </c>
      <c r="J1858">
        <f t="shared" si="143"/>
        <v>1.9666666666666666</v>
      </c>
      <c r="K1858" t="s">
        <v>150</v>
      </c>
      <c r="L1858" t="s">
        <v>112</v>
      </c>
      <c r="M1858" t="s">
        <v>34</v>
      </c>
      <c r="N1858" t="b">
        <v>0</v>
      </c>
      <c r="O1858">
        <f>_xlfn.XLOOKUP(B1858,Machine_Info!A:A,Machine_Info!E:E)</f>
        <v>16</v>
      </c>
      <c r="P1858">
        <f t="shared" ref="P1858:P1921" si="145">O1858-J1858</f>
        <v>14.033333333333333</v>
      </c>
      <c r="Q1858">
        <f t="shared" si="144"/>
        <v>0.87708333333333333</v>
      </c>
    </row>
    <row r="1859" spans="1:17" x14ac:dyDescent="0.2">
      <c r="A1859" t="s">
        <v>1977</v>
      </c>
      <c r="B1859" t="s">
        <v>96</v>
      </c>
      <c r="C1859" t="s">
        <v>97</v>
      </c>
      <c r="D1859" t="s">
        <v>27</v>
      </c>
      <c r="E1859" s="2">
        <v>45358.637546296297</v>
      </c>
      <c r="F1859" s="2">
        <v>45358.650046296287</v>
      </c>
      <c r="G1859" t="str">
        <f t="shared" ref="G1859:G1922" si="146">TEXT(E1859,"mm")</f>
        <v>03</v>
      </c>
      <c r="H1859" t="str">
        <f t="shared" ref="H1859:H1922" si="147">TEXT(E1859,"dd")</f>
        <v>07</v>
      </c>
      <c r="I1859">
        <v>429</v>
      </c>
      <c r="J1859">
        <f t="shared" ref="J1859:J1922" si="148">I1859/60</f>
        <v>7.15</v>
      </c>
      <c r="K1859" t="s">
        <v>28</v>
      </c>
      <c r="L1859" t="s">
        <v>10155</v>
      </c>
      <c r="M1859" t="s">
        <v>44</v>
      </c>
      <c r="N1859" t="b">
        <v>0</v>
      </c>
      <c r="O1859">
        <f>_xlfn.XLOOKUP(B1859,Machine_Info!A:A,Machine_Info!E:E)</f>
        <v>20</v>
      </c>
      <c r="P1859">
        <f t="shared" si="145"/>
        <v>12.85</v>
      </c>
      <c r="Q1859">
        <f t="shared" ref="Q1859:Q1922" si="149">P1859/O1859</f>
        <v>0.64249999999999996</v>
      </c>
    </row>
    <row r="1860" spans="1:17" x14ac:dyDescent="0.2">
      <c r="A1860" t="s">
        <v>1978</v>
      </c>
      <c r="B1860" t="s">
        <v>57</v>
      </c>
      <c r="C1860" t="s">
        <v>58</v>
      </c>
      <c r="D1860" t="s">
        <v>59</v>
      </c>
      <c r="E1860" s="2">
        <v>45358.687094907407</v>
      </c>
      <c r="F1860" s="2">
        <v>45358.75167824074</v>
      </c>
      <c r="G1860" t="str">
        <f t="shared" si="146"/>
        <v>03</v>
      </c>
      <c r="H1860" t="str">
        <f t="shared" si="147"/>
        <v>07</v>
      </c>
      <c r="I1860">
        <v>29</v>
      </c>
      <c r="J1860">
        <f t="shared" si="148"/>
        <v>0.48333333333333334</v>
      </c>
      <c r="K1860" t="s">
        <v>46</v>
      </c>
      <c r="L1860" t="s">
        <v>10155</v>
      </c>
      <c r="M1860" t="s">
        <v>44</v>
      </c>
      <c r="N1860" t="b">
        <v>0</v>
      </c>
      <c r="O1860">
        <f>_xlfn.XLOOKUP(B1860,Machine_Info!A:A,Machine_Info!E:E)</f>
        <v>18</v>
      </c>
      <c r="P1860">
        <f t="shared" si="145"/>
        <v>17.516666666666666</v>
      </c>
      <c r="Q1860">
        <f t="shared" si="149"/>
        <v>0.9731481481481481</v>
      </c>
    </row>
    <row r="1861" spans="1:17" x14ac:dyDescent="0.2">
      <c r="A1861" t="s">
        <v>1979</v>
      </c>
      <c r="B1861" t="s">
        <v>116</v>
      </c>
      <c r="C1861" t="s">
        <v>117</v>
      </c>
      <c r="D1861" t="s">
        <v>20</v>
      </c>
      <c r="E1861" s="2">
        <v>45358.707395833328</v>
      </c>
      <c r="F1861" s="2">
        <v>45358.812951388893</v>
      </c>
      <c r="G1861" t="str">
        <f t="shared" si="146"/>
        <v>03</v>
      </c>
      <c r="H1861" t="str">
        <f t="shared" si="147"/>
        <v>07</v>
      </c>
      <c r="I1861">
        <v>160</v>
      </c>
      <c r="J1861">
        <f t="shared" si="148"/>
        <v>2.6666666666666665</v>
      </c>
      <c r="K1861" t="s">
        <v>21</v>
      </c>
      <c r="L1861" t="s">
        <v>33</v>
      </c>
      <c r="M1861" t="s">
        <v>23</v>
      </c>
      <c r="N1861" t="b">
        <v>1</v>
      </c>
      <c r="O1861">
        <f>_xlfn.XLOOKUP(B1861,Machine_Info!A:A,Machine_Info!E:E)</f>
        <v>16</v>
      </c>
      <c r="P1861">
        <f t="shared" si="145"/>
        <v>13.333333333333334</v>
      </c>
      <c r="Q1861">
        <f t="shared" si="149"/>
        <v>0.83333333333333337</v>
      </c>
    </row>
    <row r="1862" spans="1:17" x14ac:dyDescent="0.2">
      <c r="A1862" t="s">
        <v>1980</v>
      </c>
      <c r="B1862" t="s">
        <v>89</v>
      </c>
      <c r="C1862" t="s">
        <v>90</v>
      </c>
      <c r="D1862" t="s">
        <v>32</v>
      </c>
      <c r="E1862" s="2">
        <v>45358.735243055547</v>
      </c>
      <c r="F1862" s="2">
        <v>45358.86440972222</v>
      </c>
      <c r="G1862" t="str">
        <f t="shared" si="146"/>
        <v>03</v>
      </c>
      <c r="H1862" t="str">
        <f t="shared" si="147"/>
        <v>07</v>
      </c>
      <c r="I1862">
        <v>253</v>
      </c>
      <c r="J1862">
        <f t="shared" si="148"/>
        <v>4.2166666666666668</v>
      </c>
      <c r="K1862" t="s">
        <v>54</v>
      </c>
      <c r="L1862" t="s">
        <v>112</v>
      </c>
      <c r="M1862" t="s">
        <v>34</v>
      </c>
      <c r="N1862" t="b">
        <v>1</v>
      </c>
      <c r="O1862">
        <f>_xlfn.XLOOKUP(B1862,Machine_Info!A:A,Machine_Info!E:E)</f>
        <v>14</v>
      </c>
      <c r="P1862">
        <f t="shared" si="145"/>
        <v>9.7833333333333332</v>
      </c>
      <c r="Q1862">
        <f t="shared" si="149"/>
        <v>0.69880952380952377</v>
      </c>
    </row>
    <row r="1863" spans="1:17" x14ac:dyDescent="0.2">
      <c r="A1863" t="s">
        <v>1981</v>
      </c>
      <c r="B1863" t="s">
        <v>78</v>
      </c>
      <c r="C1863" t="s">
        <v>79</v>
      </c>
      <c r="D1863" t="s">
        <v>32</v>
      </c>
      <c r="E1863" s="2">
        <v>45358.75099537037</v>
      </c>
      <c r="F1863" s="2">
        <v>45358.86141203704</v>
      </c>
      <c r="G1863" t="str">
        <f t="shared" si="146"/>
        <v>03</v>
      </c>
      <c r="H1863" t="str">
        <f t="shared" si="147"/>
        <v>07</v>
      </c>
      <c r="I1863">
        <v>687</v>
      </c>
      <c r="J1863">
        <f t="shared" si="148"/>
        <v>11.45</v>
      </c>
      <c r="K1863" t="s">
        <v>28</v>
      </c>
      <c r="L1863" t="s">
        <v>10155</v>
      </c>
      <c r="M1863" t="s">
        <v>44</v>
      </c>
      <c r="N1863" t="b">
        <v>0</v>
      </c>
      <c r="O1863">
        <f>_xlfn.XLOOKUP(B1863,Machine_Info!A:A,Machine_Info!E:E)</f>
        <v>22</v>
      </c>
      <c r="P1863">
        <f t="shared" si="145"/>
        <v>10.55</v>
      </c>
      <c r="Q1863">
        <f t="shared" si="149"/>
        <v>0.47954545454545455</v>
      </c>
    </row>
    <row r="1864" spans="1:17" x14ac:dyDescent="0.2">
      <c r="A1864" t="s">
        <v>1982</v>
      </c>
      <c r="B1864" t="s">
        <v>171</v>
      </c>
      <c r="C1864" t="s">
        <v>172</v>
      </c>
      <c r="D1864" t="s">
        <v>32</v>
      </c>
      <c r="E1864" s="2">
        <v>45358.759641203702</v>
      </c>
      <c r="F1864" s="2">
        <v>45358.783252314817</v>
      </c>
      <c r="G1864" t="str">
        <f t="shared" si="146"/>
        <v>03</v>
      </c>
      <c r="H1864" t="str">
        <f t="shared" si="147"/>
        <v>07</v>
      </c>
      <c r="I1864">
        <v>342</v>
      </c>
      <c r="J1864">
        <f t="shared" si="148"/>
        <v>5.7</v>
      </c>
      <c r="K1864" t="s">
        <v>46</v>
      </c>
      <c r="L1864" t="s">
        <v>112</v>
      </c>
      <c r="M1864" t="s">
        <v>34</v>
      </c>
      <c r="N1864" t="b">
        <v>0</v>
      </c>
      <c r="O1864">
        <f>_xlfn.XLOOKUP(B1864,Machine_Info!A:A,Machine_Info!E:E)</f>
        <v>16</v>
      </c>
      <c r="P1864">
        <f t="shared" si="145"/>
        <v>10.3</v>
      </c>
      <c r="Q1864">
        <f t="shared" si="149"/>
        <v>0.64375000000000004</v>
      </c>
    </row>
    <row r="1865" spans="1:17" x14ac:dyDescent="0.2">
      <c r="A1865" t="s">
        <v>1983</v>
      </c>
      <c r="B1865" t="s">
        <v>81</v>
      </c>
      <c r="C1865" t="s">
        <v>82</v>
      </c>
      <c r="D1865" t="s">
        <v>20</v>
      </c>
      <c r="E1865" s="2">
        <v>45358.785127314812</v>
      </c>
      <c r="F1865" s="2">
        <v>45358.962210648147</v>
      </c>
      <c r="G1865" t="str">
        <f t="shared" si="146"/>
        <v>03</v>
      </c>
      <c r="H1865" t="str">
        <f t="shared" si="147"/>
        <v>07</v>
      </c>
      <c r="I1865">
        <v>125</v>
      </c>
      <c r="J1865">
        <f t="shared" si="148"/>
        <v>2.0833333333333335</v>
      </c>
      <c r="K1865" t="s">
        <v>42</v>
      </c>
      <c r="L1865" t="s">
        <v>112</v>
      </c>
      <c r="M1865" t="s">
        <v>34</v>
      </c>
      <c r="N1865" t="b">
        <v>0</v>
      </c>
      <c r="O1865">
        <f>_xlfn.XLOOKUP(B1865,Machine_Info!A:A,Machine_Info!E:E)</f>
        <v>14</v>
      </c>
      <c r="P1865">
        <f t="shared" si="145"/>
        <v>11.916666666666666</v>
      </c>
      <c r="Q1865">
        <f t="shared" si="149"/>
        <v>0.85119047619047616</v>
      </c>
    </row>
    <row r="1866" spans="1:17" x14ac:dyDescent="0.2">
      <c r="A1866" t="s">
        <v>1984</v>
      </c>
      <c r="B1866" t="s">
        <v>30</v>
      </c>
      <c r="C1866" t="s">
        <v>31</v>
      </c>
      <c r="D1866" t="s">
        <v>32</v>
      </c>
      <c r="E1866" s="2">
        <v>45358.81181712963</v>
      </c>
      <c r="F1866" s="2">
        <v>45358.875011574077</v>
      </c>
      <c r="G1866" t="str">
        <f t="shared" si="146"/>
        <v>03</v>
      </c>
      <c r="H1866" t="str">
        <f t="shared" si="147"/>
        <v>07</v>
      </c>
      <c r="I1866">
        <v>54</v>
      </c>
      <c r="J1866">
        <f t="shared" si="148"/>
        <v>0.9</v>
      </c>
      <c r="K1866" t="s">
        <v>54</v>
      </c>
      <c r="L1866" t="s">
        <v>112</v>
      </c>
      <c r="M1866" t="s">
        <v>34</v>
      </c>
      <c r="N1866" t="b">
        <v>1</v>
      </c>
      <c r="O1866">
        <f>_xlfn.XLOOKUP(B1866,Machine_Info!A:A,Machine_Info!E:E)</f>
        <v>22</v>
      </c>
      <c r="P1866">
        <f t="shared" si="145"/>
        <v>21.1</v>
      </c>
      <c r="Q1866">
        <f t="shared" si="149"/>
        <v>0.95909090909090911</v>
      </c>
    </row>
    <row r="1867" spans="1:17" x14ac:dyDescent="0.2">
      <c r="A1867" t="s">
        <v>1985</v>
      </c>
      <c r="B1867" t="s">
        <v>57</v>
      </c>
      <c r="C1867" t="s">
        <v>58</v>
      </c>
      <c r="D1867" t="s">
        <v>59</v>
      </c>
      <c r="E1867" s="2">
        <v>45358.819861111107</v>
      </c>
      <c r="F1867" s="2">
        <v>45358.849722222221</v>
      </c>
      <c r="G1867" t="str">
        <f t="shared" si="146"/>
        <v>03</v>
      </c>
      <c r="H1867" t="str">
        <f t="shared" si="147"/>
        <v>07</v>
      </c>
      <c r="I1867">
        <v>27</v>
      </c>
      <c r="J1867">
        <f t="shared" si="148"/>
        <v>0.45</v>
      </c>
      <c r="K1867" t="s">
        <v>103</v>
      </c>
      <c r="L1867" t="s">
        <v>10155</v>
      </c>
      <c r="M1867" t="s">
        <v>44</v>
      </c>
      <c r="N1867" t="b">
        <v>0</v>
      </c>
      <c r="O1867">
        <f>_xlfn.XLOOKUP(B1867,Machine_Info!A:A,Machine_Info!E:E)</f>
        <v>18</v>
      </c>
      <c r="P1867">
        <f t="shared" si="145"/>
        <v>17.55</v>
      </c>
      <c r="Q1867">
        <f t="shared" si="149"/>
        <v>0.97500000000000009</v>
      </c>
    </row>
    <row r="1868" spans="1:17" x14ac:dyDescent="0.2">
      <c r="A1868" t="s">
        <v>1986</v>
      </c>
      <c r="B1868" t="s">
        <v>81</v>
      </c>
      <c r="C1868" t="s">
        <v>82</v>
      </c>
      <c r="D1868" t="s">
        <v>20</v>
      </c>
      <c r="E1868" s="2">
        <v>45358.850173611107</v>
      </c>
      <c r="F1868" s="2">
        <v>45358.853645833333</v>
      </c>
      <c r="G1868" t="str">
        <f t="shared" si="146"/>
        <v>03</v>
      </c>
      <c r="H1868" t="str">
        <f t="shared" si="147"/>
        <v>07</v>
      </c>
      <c r="I1868">
        <v>315</v>
      </c>
      <c r="J1868">
        <f t="shared" si="148"/>
        <v>5.25</v>
      </c>
      <c r="K1868" t="s">
        <v>38</v>
      </c>
      <c r="L1868" t="s">
        <v>33</v>
      </c>
      <c r="M1868" t="s">
        <v>23</v>
      </c>
      <c r="N1868" t="b">
        <v>0</v>
      </c>
      <c r="O1868">
        <f>_xlfn.XLOOKUP(B1868,Machine_Info!A:A,Machine_Info!E:E)</f>
        <v>14</v>
      </c>
      <c r="P1868">
        <f t="shared" si="145"/>
        <v>8.75</v>
      </c>
      <c r="Q1868">
        <f t="shared" si="149"/>
        <v>0.625</v>
      </c>
    </row>
    <row r="1869" spans="1:17" x14ac:dyDescent="0.2">
      <c r="A1869" t="s">
        <v>1987</v>
      </c>
      <c r="B1869" t="s">
        <v>30</v>
      </c>
      <c r="C1869" t="s">
        <v>31</v>
      </c>
      <c r="D1869" t="s">
        <v>32</v>
      </c>
      <c r="E1869" s="2">
        <v>45358.933715277781</v>
      </c>
      <c r="F1869" s="2">
        <v>45359.073298611111</v>
      </c>
      <c r="G1869" t="str">
        <f t="shared" si="146"/>
        <v>03</v>
      </c>
      <c r="H1869" t="str">
        <f t="shared" si="147"/>
        <v>07</v>
      </c>
      <c r="I1869">
        <v>49</v>
      </c>
      <c r="J1869">
        <f t="shared" si="148"/>
        <v>0.81666666666666665</v>
      </c>
      <c r="K1869" t="s">
        <v>54</v>
      </c>
      <c r="L1869" t="s">
        <v>33</v>
      </c>
      <c r="M1869" t="s">
        <v>23</v>
      </c>
      <c r="N1869" t="b">
        <v>1</v>
      </c>
      <c r="O1869">
        <f>_xlfn.XLOOKUP(B1869,Machine_Info!A:A,Machine_Info!E:E)</f>
        <v>22</v>
      </c>
      <c r="P1869">
        <f t="shared" si="145"/>
        <v>21.183333333333334</v>
      </c>
      <c r="Q1869">
        <f t="shared" si="149"/>
        <v>0.96287878787878789</v>
      </c>
    </row>
    <row r="1870" spans="1:17" x14ac:dyDescent="0.2">
      <c r="A1870" t="s">
        <v>1988</v>
      </c>
      <c r="B1870" t="s">
        <v>78</v>
      </c>
      <c r="C1870" t="s">
        <v>79</v>
      </c>
      <c r="D1870" t="s">
        <v>32</v>
      </c>
      <c r="E1870" s="2">
        <v>45358.954039351847</v>
      </c>
      <c r="F1870" s="2">
        <v>45358.999872685177</v>
      </c>
      <c r="G1870" t="str">
        <f t="shared" si="146"/>
        <v>03</v>
      </c>
      <c r="H1870" t="str">
        <f t="shared" si="147"/>
        <v>07</v>
      </c>
      <c r="I1870">
        <v>716</v>
      </c>
      <c r="J1870">
        <f t="shared" si="148"/>
        <v>11.933333333333334</v>
      </c>
      <c r="K1870" t="s">
        <v>28</v>
      </c>
      <c r="L1870" t="s">
        <v>112</v>
      </c>
      <c r="M1870" t="s">
        <v>34</v>
      </c>
      <c r="N1870" t="b">
        <v>0</v>
      </c>
      <c r="O1870">
        <f>_xlfn.XLOOKUP(B1870,Machine_Info!A:A,Machine_Info!E:E)</f>
        <v>22</v>
      </c>
      <c r="P1870">
        <f t="shared" si="145"/>
        <v>10.066666666666666</v>
      </c>
      <c r="Q1870">
        <f t="shared" si="149"/>
        <v>0.45757575757575758</v>
      </c>
    </row>
    <row r="1871" spans="1:17" x14ac:dyDescent="0.2">
      <c r="A1871" t="s">
        <v>1989</v>
      </c>
      <c r="B1871" t="s">
        <v>167</v>
      </c>
      <c r="C1871" t="s">
        <v>168</v>
      </c>
      <c r="D1871" t="s">
        <v>59</v>
      </c>
      <c r="E1871" s="2">
        <v>45358.970393518517</v>
      </c>
      <c r="F1871" s="2">
        <v>45358.980115740742</v>
      </c>
      <c r="G1871" t="str">
        <f t="shared" si="146"/>
        <v>03</v>
      </c>
      <c r="H1871" t="str">
        <f t="shared" si="147"/>
        <v>07</v>
      </c>
      <c r="I1871">
        <v>203</v>
      </c>
      <c r="J1871">
        <f t="shared" si="148"/>
        <v>3.3833333333333333</v>
      </c>
      <c r="K1871" t="s">
        <v>54</v>
      </c>
      <c r="L1871" t="s">
        <v>33</v>
      </c>
      <c r="M1871" t="s">
        <v>23</v>
      </c>
      <c r="N1871" t="b">
        <v>1</v>
      </c>
      <c r="O1871">
        <f>_xlfn.XLOOKUP(B1871,Machine_Info!A:A,Machine_Info!E:E)</f>
        <v>14</v>
      </c>
      <c r="P1871">
        <f t="shared" si="145"/>
        <v>10.616666666666667</v>
      </c>
      <c r="Q1871">
        <f t="shared" si="149"/>
        <v>0.75833333333333341</v>
      </c>
    </row>
    <row r="1872" spans="1:17" x14ac:dyDescent="0.2">
      <c r="A1872" t="s">
        <v>1990</v>
      </c>
      <c r="B1872" t="s">
        <v>84</v>
      </c>
      <c r="C1872" t="s">
        <v>85</v>
      </c>
      <c r="D1872" t="s">
        <v>27</v>
      </c>
      <c r="E1872" s="2">
        <v>45359.069166666668</v>
      </c>
      <c r="F1872" s="2">
        <v>45359.235138888893</v>
      </c>
      <c r="G1872" t="str">
        <f t="shared" si="146"/>
        <v>03</v>
      </c>
      <c r="H1872" t="str">
        <f t="shared" si="147"/>
        <v>08</v>
      </c>
      <c r="I1872">
        <v>235</v>
      </c>
      <c r="J1872">
        <f t="shared" si="148"/>
        <v>3.9166666666666665</v>
      </c>
      <c r="K1872" t="s">
        <v>76</v>
      </c>
      <c r="L1872" t="s">
        <v>33</v>
      </c>
      <c r="M1872" t="s">
        <v>23</v>
      </c>
      <c r="N1872" t="b">
        <v>0</v>
      </c>
      <c r="O1872">
        <f>_xlfn.XLOOKUP(B1872,Machine_Info!A:A,Machine_Info!E:E)</f>
        <v>22</v>
      </c>
      <c r="P1872">
        <f t="shared" si="145"/>
        <v>18.083333333333332</v>
      </c>
      <c r="Q1872">
        <f t="shared" si="149"/>
        <v>0.82196969696969691</v>
      </c>
    </row>
    <row r="1873" spans="1:17" x14ac:dyDescent="0.2">
      <c r="A1873" t="s">
        <v>1991</v>
      </c>
      <c r="B1873" t="s">
        <v>218</v>
      </c>
      <c r="C1873" t="s">
        <v>219</v>
      </c>
      <c r="D1873" t="s">
        <v>20</v>
      </c>
      <c r="E1873" s="2">
        <v>45359.11550925926</v>
      </c>
      <c r="F1873" s="2">
        <v>45359.219675925917</v>
      </c>
      <c r="G1873" t="str">
        <f t="shared" si="146"/>
        <v>03</v>
      </c>
      <c r="H1873" t="str">
        <f t="shared" si="147"/>
        <v>08</v>
      </c>
      <c r="I1873">
        <v>63</v>
      </c>
      <c r="J1873">
        <f t="shared" si="148"/>
        <v>1.05</v>
      </c>
      <c r="K1873" t="s">
        <v>290</v>
      </c>
      <c r="L1873" t="s">
        <v>112</v>
      </c>
      <c r="M1873" t="s">
        <v>34</v>
      </c>
      <c r="N1873" t="b">
        <v>0</v>
      </c>
      <c r="O1873">
        <f>_xlfn.XLOOKUP(B1873,Machine_Info!A:A,Machine_Info!E:E)</f>
        <v>14</v>
      </c>
      <c r="P1873">
        <f t="shared" si="145"/>
        <v>12.95</v>
      </c>
      <c r="Q1873">
        <f t="shared" si="149"/>
        <v>0.92499999999999993</v>
      </c>
    </row>
    <row r="1874" spans="1:17" x14ac:dyDescent="0.2">
      <c r="A1874" t="s">
        <v>1992</v>
      </c>
      <c r="B1874" t="s">
        <v>163</v>
      </c>
      <c r="C1874" t="s">
        <v>164</v>
      </c>
      <c r="D1874" t="s">
        <v>32</v>
      </c>
      <c r="E1874" s="2">
        <v>45359.116655092592</v>
      </c>
      <c r="F1874" s="2">
        <v>45359.131238425929</v>
      </c>
      <c r="G1874" t="str">
        <f t="shared" si="146"/>
        <v>03</v>
      </c>
      <c r="H1874" t="str">
        <f t="shared" si="147"/>
        <v>08</v>
      </c>
      <c r="I1874">
        <v>266</v>
      </c>
      <c r="J1874">
        <f t="shared" si="148"/>
        <v>4.4333333333333336</v>
      </c>
      <c r="K1874" t="s">
        <v>38</v>
      </c>
      <c r="L1874" t="s">
        <v>10155</v>
      </c>
      <c r="M1874" t="s">
        <v>44</v>
      </c>
      <c r="N1874" t="b">
        <v>0</v>
      </c>
      <c r="O1874">
        <f>_xlfn.XLOOKUP(B1874,Machine_Info!A:A,Machine_Info!E:E)</f>
        <v>20</v>
      </c>
      <c r="P1874">
        <f t="shared" si="145"/>
        <v>15.566666666666666</v>
      </c>
      <c r="Q1874">
        <f t="shared" si="149"/>
        <v>0.77833333333333332</v>
      </c>
    </row>
    <row r="1875" spans="1:17" x14ac:dyDescent="0.2">
      <c r="A1875" t="s">
        <v>1993</v>
      </c>
      <c r="B1875" t="s">
        <v>84</v>
      </c>
      <c r="C1875" t="s">
        <v>85</v>
      </c>
      <c r="D1875" t="s">
        <v>27</v>
      </c>
      <c r="E1875" s="2">
        <v>45359.204143518517</v>
      </c>
      <c r="F1875" s="2">
        <v>45359.20553240741</v>
      </c>
      <c r="G1875" t="str">
        <f t="shared" si="146"/>
        <v>03</v>
      </c>
      <c r="H1875" t="str">
        <f t="shared" si="147"/>
        <v>08</v>
      </c>
      <c r="I1875">
        <v>134</v>
      </c>
      <c r="J1875">
        <f t="shared" si="148"/>
        <v>2.2333333333333334</v>
      </c>
      <c r="K1875" t="s">
        <v>42</v>
      </c>
      <c r="L1875" t="s">
        <v>10155</v>
      </c>
      <c r="M1875" t="s">
        <v>44</v>
      </c>
      <c r="N1875" t="b">
        <v>0</v>
      </c>
      <c r="O1875">
        <f>_xlfn.XLOOKUP(B1875,Machine_Info!A:A,Machine_Info!E:E)</f>
        <v>22</v>
      </c>
      <c r="P1875">
        <f t="shared" si="145"/>
        <v>19.766666666666666</v>
      </c>
      <c r="Q1875">
        <f t="shared" si="149"/>
        <v>0.89848484848484844</v>
      </c>
    </row>
    <row r="1876" spans="1:17" x14ac:dyDescent="0.2">
      <c r="A1876" t="s">
        <v>1994</v>
      </c>
      <c r="B1876" t="s">
        <v>202</v>
      </c>
      <c r="C1876" t="s">
        <v>203</v>
      </c>
      <c r="D1876" t="s">
        <v>32</v>
      </c>
      <c r="E1876" s="2">
        <v>45359.212581018517</v>
      </c>
      <c r="F1876" s="2">
        <v>45359.365358796298</v>
      </c>
      <c r="G1876" t="str">
        <f t="shared" si="146"/>
        <v>03</v>
      </c>
      <c r="H1876" t="str">
        <f t="shared" si="147"/>
        <v>08</v>
      </c>
      <c r="I1876">
        <v>93</v>
      </c>
      <c r="J1876">
        <f t="shared" si="148"/>
        <v>1.55</v>
      </c>
      <c r="K1876" t="s">
        <v>110</v>
      </c>
      <c r="L1876" t="s">
        <v>10155</v>
      </c>
      <c r="M1876" t="s">
        <v>44</v>
      </c>
      <c r="N1876" t="b">
        <v>0</v>
      </c>
      <c r="O1876">
        <f>_xlfn.XLOOKUP(B1876,Machine_Info!A:A,Machine_Info!E:E)</f>
        <v>22</v>
      </c>
      <c r="P1876">
        <f t="shared" si="145"/>
        <v>20.45</v>
      </c>
      <c r="Q1876">
        <f t="shared" si="149"/>
        <v>0.92954545454545456</v>
      </c>
    </row>
    <row r="1877" spans="1:17" x14ac:dyDescent="0.2">
      <c r="A1877" t="s">
        <v>1995</v>
      </c>
      <c r="B1877" t="s">
        <v>174</v>
      </c>
      <c r="C1877" t="s">
        <v>175</v>
      </c>
      <c r="D1877" t="s">
        <v>59</v>
      </c>
      <c r="E1877" s="2">
        <v>45359.235069444447</v>
      </c>
      <c r="F1877" s="2">
        <v>45359.242013888892</v>
      </c>
      <c r="G1877" t="str">
        <f t="shared" si="146"/>
        <v>03</v>
      </c>
      <c r="H1877" t="str">
        <f t="shared" si="147"/>
        <v>08</v>
      </c>
      <c r="I1877">
        <v>242</v>
      </c>
      <c r="J1877">
        <f t="shared" si="148"/>
        <v>4.0333333333333332</v>
      </c>
      <c r="K1877" t="s">
        <v>54</v>
      </c>
      <c r="L1877" t="s">
        <v>112</v>
      </c>
      <c r="M1877" t="s">
        <v>34</v>
      </c>
      <c r="N1877" t="b">
        <v>1</v>
      </c>
      <c r="O1877">
        <f>_xlfn.XLOOKUP(B1877,Machine_Info!A:A,Machine_Info!E:E)</f>
        <v>14</v>
      </c>
      <c r="P1877">
        <f t="shared" si="145"/>
        <v>9.9666666666666668</v>
      </c>
      <c r="Q1877">
        <f t="shared" si="149"/>
        <v>0.71190476190476193</v>
      </c>
    </row>
    <row r="1878" spans="1:17" x14ac:dyDescent="0.2">
      <c r="A1878" t="s">
        <v>1996</v>
      </c>
      <c r="B1878" t="s">
        <v>84</v>
      </c>
      <c r="C1878" t="s">
        <v>85</v>
      </c>
      <c r="D1878" t="s">
        <v>27</v>
      </c>
      <c r="E1878" s="2">
        <v>45359.235949074071</v>
      </c>
      <c r="F1878" s="2">
        <v>45359.250532407408</v>
      </c>
      <c r="G1878" t="str">
        <f t="shared" si="146"/>
        <v>03</v>
      </c>
      <c r="H1878" t="str">
        <f t="shared" si="147"/>
        <v>08</v>
      </c>
      <c r="I1878">
        <v>92</v>
      </c>
      <c r="J1878">
        <f t="shared" si="148"/>
        <v>1.5333333333333334</v>
      </c>
      <c r="K1878" t="s">
        <v>42</v>
      </c>
      <c r="L1878" t="s">
        <v>112</v>
      </c>
      <c r="M1878" t="s">
        <v>34</v>
      </c>
      <c r="N1878" t="b">
        <v>0</v>
      </c>
      <c r="O1878">
        <f>_xlfn.XLOOKUP(B1878,Machine_Info!A:A,Machine_Info!E:E)</f>
        <v>22</v>
      </c>
      <c r="P1878">
        <f t="shared" si="145"/>
        <v>20.466666666666665</v>
      </c>
      <c r="Q1878">
        <f t="shared" si="149"/>
        <v>0.93030303030303019</v>
      </c>
    </row>
    <row r="1879" spans="1:17" x14ac:dyDescent="0.2">
      <c r="A1879" t="s">
        <v>1997</v>
      </c>
      <c r="B1879" t="s">
        <v>174</v>
      </c>
      <c r="C1879" t="s">
        <v>175</v>
      </c>
      <c r="D1879" t="s">
        <v>59</v>
      </c>
      <c r="E1879" s="2">
        <v>45359.24763888889</v>
      </c>
      <c r="F1879" s="2">
        <v>45359.263611111113</v>
      </c>
      <c r="G1879" t="str">
        <f t="shared" si="146"/>
        <v>03</v>
      </c>
      <c r="H1879" t="str">
        <f t="shared" si="147"/>
        <v>08</v>
      </c>
      <c r="I1879">
        <v>21</v>
      </c>
      <c r="J1879">
        <f t="shared" si="148"/>
        <v>0.35</v>
      </c>
      <c r="K1879" t="s">
        <v>21</v>
      </c>
      <c r="L1879" t="s">
        <v>33</v>
      </c>
      <c r="M1879" t="s">
        <v>23</v>
      </c>
      <c r="N1879" t="b">
        <v>1</v>
      </c>
      <c r="O1879">
        <f>_xlfn.XLOOKUP(B1879,Machine_Info!A:A,Machine_Info!E:E)</f>
        <v>14</v>
      </c>
      <c r="P1879">
        <f t="shared" si="145"/>
        <v>13.65</v>
      </c>
      <c r="Q1879">
        <f t="shared" si="149"/>
        <v>0.97499999999999998</v>
      </c>
    </row>
    <row r="1880" spans="1:17" x14ac:dyDescent="0.2">
      <c r="A1880" t="s">
        <v>1998</v>
      </c>
      <c r="B1880" t="s">
        <v>99</v>
      </c>
      <c r="C1880" t="s">
        <v>100</v>
      </c>
      <c r="D1880" t="s">
        <v>32</v>
      </c>
      <c r="E1880" s="2">
        <v>45359.276354166657</v>
      </c>
      <c r="F1880" s="2">
        <v>45359.302048611113</v>
      </c>
      <c r="G1880" t="str">
        <f t="shared" si="146"/>
        <v>03</v>
      </c>
      <c r="H1880" t="str">
        <f t="shared" si="147"/>
        <v>08</v>
      </c>
      <c r="I1880">
        <v>353</v>
      </c>
      <c r="J1880">
        <f t="shared" si="148"/>
        <v>5.8833333333333337</v>
      </c>
      <c r="K1880" t="s">
        <v>71</v>
      </c>
      <c r="L1880" t="s">
        <v>33</v>
      </c>
      <c r="M1880" t="s">
        <v>23</v>
      </c>
      <c r="N1880" t="b">
        <v>1</v>
      </c>
      <c r="O1880">
        <f>_xlfn.XLOOKUP(B1880,Machine_Info!A:A,Machine_Info!E:E)</f>
        <v>16</v>
      </c>
      <c r="P1880">
        <f t="shared" si="145"/>
        <v>10.116666666666667</v>
      </c>
      <c r="Q1880">
        <f t="shared" si="149"/>
        <v>0.6322916666666667</v>
      </c>
    </row>
    <row r="1881" spans="1:17" x14ac:dyDescent="0.2">
      <c r="A1881" t="s">
        <v>1999</v>
      </c>
      <c r="B1881" t="s">
        <v>139</v>
      </c>
      <c r="C1881" t="s">
        <v>140</v>
      </c>
      <c r="D1881" t="s">
        <v>59</v>
      </c>
      <c r="E1881" s="2">
        <v>45359.325740740736</v>
      </c>
      <c r="F1881" s="2">
        <v>45359.479907407411</v>
      </c>
      <c r="G1881" t="str">
        <f t="shared" si="146"/>
        <v>03</v>
      </c>
      <c r="H1881" t="str">
        <f t="shared" si="147"/>
        <v>08</v>
      </c>
      <c r="I1881">
        <v>127</v>
      </c>
      <c r="J1881">
        <f t="shared" si="148"/>
        <v>2.1166666666666667</v>
      </c>
      <c r="K1881" t="s">
        <v>60</v>
      </c>
      <c r="L1881" t="s">
        <v>10155</v>
      </c>
      <c r="M1881" t="s">
        <v>44</v>
      </c>
      <c r="N1881" t="b">
        <v>0</v>
      </c>
      <c r="O1881">
        <f>_xlfn.XLOOKUP(B1881,Machine_Info!A:A,Machine_Info!E:E)</f>
        <v>20</v>
      </c>
      <c r="P1881">
        <f t="shared" si="145"/>
        <v>17.883333333333333</v>
      </c>
      <c r="Q1881">
        <f t="shared" si="149"/>
        <v>0.89416666666666667</v>
      </c>
    </row>
    <row r="1882" spans="1:17" x14ac:dyDescent="0.2">
      <c r="A1882" t="s">
        <v>2000</v>
      </c>
      <c r="B1882" t="s">
        <v>57</v>
      </c>
      <c r="C1882" t="s">
        <v>58</v>
      </c>
      <c r="D1882" t="s">
        <v>59</v>
      </c>
      <c r="E1882" s="2">
        <v>45359.337280092594</v>
      </c>
      <c r="F1882" s="2">
        <v>45359.492835648147</v>
      </c>
      <c r="G1882" t="str">
        <f t="shared" si="146"/>
        <v>03</v>
      </c>
      <c r="H1882" t="str">
        <f t="shared" si="147"/>
        <v>08</v>
      </c>
      <c r="I1882">
        <v>30</v>
      </c>
      <c r="J1882">
        <f t="shared" si="148"/>
        <v>0.5</v>
      </c>
      <c r="K1882" t="s">
        <v>28</v>
      </c>
      <c r="L1882" t="s">
        <v>112</v>
      </c>
      <c r="M1882" t="s">
        <v>34</v>
      </c>
      <c r="N1882" t="b">
        <v>0</v>
      </c>
      <c r="O1882">
        <f>_xlfn.XLOOKUP(B1882,Machine_Info!A:A,Machine_Info!E:E)</f>
        <v>18</v>
      </c>
      <c r="P1882">
        <f t="shared" si="145"/>
        <v>17.5</v>
      </c>
      <c r="Q1882">
        <f t="shared" si="149"/>
        <v>0.97222222222222221</v>
      </c>
    </row>
    <row r="1883" spans="1:17" x14ac:dyDescent="0.2">
      <c r="A1883" t="s">
        <v>2001</v>
      </c>
      <c r="B1883" t="s">
        <v>96</v>
      </c>
      <c r="C1883" t="s">
        <v>97</v>
      </c>
      <c r="D1883" t="s">
        <v>27</v>
      </c>
      <c r="E1883" s="2">
        <v>45359.379548611112</v>
      </c>
      <c r="F1883" s="2">
        <v>45359.46565972222</v>
      </c>
      <c r="G1883" t="str">
        <f t="shared" si="146"/>
        <v>03</v>
      </c>
      <c r="H1883" t="str">
        <f t="shared" si="147"/>
        <v>08</v>
      </c>
      <c r="I1883">
        <v>425</v>
      </c>
      <c r="J1883">
        <f t="shared" si="148"/>
        <v>7.083333333333333</v>
      </c>
      <c r="K1883" t="s">
        <v>28</v>
      </c>
      <c r="L1883" t="s">
        <v>10155</v>
      </c>
      <c r="M1883" t="s">
        <v>44</v>
      </c>
      <c r="N1883" t="b">
        <v>0</v>
      </c>
      <c r="O1883">
        <f>_xlfn.XLOOKUP(B1883,Machine_Info!A:A,Machine_Info!E:E)</f>
        <v>20</v>
      </c>
      <c r="P1883">
        <f t="shared" si="145"/>
        <v>12.916666666666668</v>
      </c>
      <c r="Q1883">
        <f t="shared" si="149"/>
        <v>0.64583333333333337</v>
      </c>
    </row>
    <row r="1884" spans="1:17" x14ac:dyDescent="0.2">
      <c r="A1884" t="s">
        <v>2002</v>
      </c>
      <c r="B1884" t="s">
        <v>116</v>
      </c>
      <c r="C1884" t="s">
        <v>117</v>
      </c>
      <c r="D1884" t="s">
        <v>20</v>
      </c>
      <c r="E1884" s="2">
        <v>45359.397106481483</v>
      </c>
      <c r="F1884" s="2">
        <v>45359.421412037038</v>
      </c>
      <c r="G1884" t="str">
        <f t="shared" si="146"/>
        <v>03</v>
      </c>
      <c r="H1884" t="str">
        <f t="shared" si="147"/>
        <v>08</v>
      </c>
      <c r="I1884">
        <v>162</v>
      </c>
      <c r="J1884">
        <f t="shared" si="148"/>
        <v>2.7</v>
      </c>
      <c r="K1884" t="s">
        <v>38</v>
      </c>
      <c r="L1884" t="s">
        <v>10155</v>
      </c>
      <c r="M1884" t="s">
        <v>44</v>
      </c>
      <c r="N1884" t="b">
        <v>0</v>
      </c>
      <c r="O1884">
        <f>_xlfn.XLOOKUP(B1884,Machine_Info!A:A,Machine_Info!E:E)</f>
        <v>16</v>
      </c>
      <c r="P1884">
        <f t="shared" si="145"/>
        <v>13.3</v>
      </c>
      <c r="Q1884">
        <f t="shared" si="149"/>
        <v>0.83125000000000004</v>
      </c>
    </row>
    <row r="1885" spans="1:17" x14ac:dyDescent="0.2">
      <c r="A1885" t="s">
        <v>2003</v>
      </c>
      <c r="B1885" t="s">
        <v>171</v>
      </c>
      <c r="C1885" t="s">
        <v>172</v>
      </c>
      <c r="D1885" t="s">
        <v>32</v>
      </c>
      <c r="E1885" s="2">
        <v>45359.41679398148</v>
      </c>
      <c r="F1885" s="2">
        <v>45359.543182870373</v>
      </c>
      <c r="G1885" t="str">
        <f t="shared" si="146"/>
        <v>03</v>
      </c>
      <c r="H1885" t="str">
        <f t="shared" si="147"/>
        <v>08</v>
      </c>
      <c r="I1885">
        <v>194</v>
      </c>
      <c r="J1885">
        <f t="shared" si="148"/>
        <v>3.2333333333333334</v>
      </c>
      <c r="K1885" t="s">
        <v>103</v>
      </c>
      <c r="L1885" t="s">
        <v>10155</v>
      </c>
      <c r="M1885" t="s">
        <v>44</v>
      </c>
      <c r="N1885" t="b">
        <v>0</v>
      </c>
      <c r="O1885">
        <f>_xlfn.XLOOKUP(B1885,Machine_Info!A:A,Machine_Info!E:E)</f>
        <v>16</v>
      </c>
      <c r="P1885">
        <f t="shared" si="145"/>
        <v>12.766666666666666</v>
      </c>
      <c r="Q1885">
        <f t="shared" si="149"/>
        <v>0.79791666666666661</v>
      </c>
    </row>
    <row r="1886" spans="1:17" x14ac:dyDescent="0.2">
      <c r="A1886" t="s">
        <v>2004</v>
      </c>
      <c r="B1886" t="s">
        <v>25</v>
      </c>
      <c r="C1886" t="s">
        <v>26</v>
      </c>
      <c r="D1886" t="s">
        <v>27</v>
      </c>
      <c r="E1886" s="2">
        <v>45359.416944444441</v>
      </c>
      <c r="F1886" s="2">
        <v>45359.444722222222</v>
      </c>
      <c r="G1886" t="str">
        <f t="shared" si="146"/>
        <v>03</v>
      </c>
      <c r="H1886" t="str">
        <f t="shared" si="147"/>
        <v>08</v>
      </c>
      <c r="I1886">
        <v>1006</v>
      </c>
      <c r="J1886">
        <f t="shared" si="148"/>
        <v>16.766666666666666</v>
      </c>
      <c r="K1886" t="s">
        <v>110</v>
      </c>
      <c r="L1886" t="s">
        <v>10155</v>
      </c>
      <c r="M1886" t="s">
        <v>44</v>
      </c>
      <c r="N1886" t="b">
        <v>0</v>
      </c>
      <c r="O1886">
        <f>_xlfn.XLOOKUP(B1886,Machine_Info!A:A,Machine_Info!E:E)</f>
        <v>22</v>
      </c>
      <c r="P1886">
        <f t="shared" si="145"/>
        <v>5.2333333333333343</v>
      </c>
      <c r="Q1886">
        <f t="shared" si="149"/>
        <v>0.23787878787878791</v>
      </c>
    </row>
    <row r="1887" spans="1:17" x14ac:dyDescent="0.2">
      <c r="A1887" t="s">
        <v>2005</v>
      </c>
      <c r="B1887" t="s">
        <v>57</v>
      </c>
      <c r="C1887" t="s">
        <v>58</v>
      </c>
      <c r="D1887" t="s">
        <v>59</v>
      </c>
      <c r="E1887" s="2">
        <v>45359.440254629633</v>
      </c>
      <c r="F1887" s="2">
        <v>45359.445810185192</v>
      </c>
      <c r="G1887" t="str">
        <f t="shared" si="146"/>
        <v>03</v>
      </c>
      <c r="H1887" t="str">
        <f t="shared" si="147"/>
        <v>08</v>
      </c>
      <c r="I1887">
        <v>27</v>
      </c>
      <c r="J1887">
        <f t="shared" si="148"/>
        <v>0.45</v>
      </c>
      <c r="K1887" t="s">
        <v>150</v>
      </c>
      <c r="L1887" t="s">
        <v>10155</v>
      </c>
      <c r="M1887" t="s">
        <v>44</v>
      </c>
      <c r="N1887" t="b">
        <v>0</v>
      </c>
      <c r="O1887">
        <f>_xlfn.XLOOKUP(B1887,Machine_Info!A:A,Machine_Info!E:E)</f>
        <v>18</v>
      </c>
      <c r="P1887">
        <f t="shared" si="145"/>
        <v>17.55</v>
      </c>
      <c r="Q1887">
        <f t="shared" si="149"/>
        <v>0.97500000000000009</v>
      </c>
    </row>
    <row r="1888" spans="1:17" x14ac:dyDescent="0.2">
      <c r="A1888" t="s">
        <v>2006</v>
      </c>
      <c r="B1888" t="s">
        <v>84</v>
      </c>
      <c r="C1888" t="s">
        <v>85</v>
      </c>
      <c r="D1888" t="s">
        <v>27</v>
      </c>
      <c r="E1888" s="2">
        <v>45359.44358796296</v>
      </c>
      <c r="F1888" s="2">
        <v>45359.542893518519</v>
      </c>
      <c r="G1888" t="str">
        <f t="shared" si="146"/>
        <v>03</v>
      </c>
      <c r="H1888" t="str">
        <f t="shared" si="147"/>
        <v>08</v>
      </c>
      <c r="I1888">
        <v>86</v>
      </c>
      <c r="J1888">
        <f t="shared" si="148"/>
        <v>1.4333333333333333</v>
      </c>
      <c r="K1888" t="s">
        <v>54</v>
      </c>
      <c r="L1888" t="s">
        <v>112</v>
      </c>
      <c r="M1888" t="s">
        <v>34</v>
      </c>
      <c r="N1888" t="b">
        <v>1</v>
      </c>
      <c r="O1888">
        <f>_xlfn.XLOOKUP(B1888,Machine_Info!A:A,Machine_Info!E:E)</f>
        <v>22</v>
      </c>
      <c r="P1888">
        <f t="shared" si="145"/>
        <v>20.566666666666666</v>
      </c>
      <c r="Q1888">
        <f t="shared" si="149"/>
        <v>0.93484848484848482</v>
      </c>
    </row>
    <row r="1889" spans="1:17" x14ac:dyDescent="0.2">
      <c r="A1889" t="s">
        <v>2007</v>
      </c>
      <c r="B1889" t="s">
        <v>142</v>
      </c>
      <c r="C1889" t="s">
        <v>143</v>
      </c>
      <c r="D1889" t="s">
        <v>27</v>
      </c>
      <c r="E1889" s="2">
        <v>45359.505219907413</v>
      </c>
      <c r="F1889" s="2">
        <v>45359.574664351851</v>
      </c>
      <c r="G1889" t="str">
        <f t="shared" si="146"/>
        <v>03</v>
      </c>
      <c r="H1889" t="str">
        <f t="shared" si="147"/>
        <v>08</v>
      </c>
      <c r="I1889">
        <v>365</v>
      </c>
      <c r="J1889">
        <f t="shared" si="148"/>
        <v>6.083333333333333</v>
      </c>
      <c r="K1889" t="s">
        <v>110</v>
      </c>
      <c r="L1889" t="s">
        <v>33</v>
      </c>
      <c r="M1889" t="s">
        <v>23</v>
      </c>
      <c r="N1889" t="b">
        <v>0</v>
      </c>
      <c r="O1889">
        <f>_xlfn.XLOOKUP(B1889,Machine_Info!A:A,Machine_Info!E:E)</f>
        <v>22</v>
      </c>
      <c r="P1889">
        <f t="shared" si="145"/>
        <v>15.916666666666668</v>
      </c>
      <c r="Q1889">
        <f t="shared" si="149"/>
        <v>0.72348484848484851</v>
      </c>
    </row>
    <row r="1890" spans="1:17" x14ac:dyDescent="0.2">
      <c r="A1890" t="s">
        <v>2008</v>
      </c>
      <c r="B1890" t="s">
        <v>18</v>
      </c>
      <c r="C1890" t="s">
        <v>19</v>
      </c>
      <c r="D1890" t="s">
        <v>20</v>
      </c>
      <c r="E1890" s="2">
        <v>45359.572013888886</v>
      </c>
      <c r="F1890" s="2">
        <v>45359.736597222232</v>
      </c>
      <c r="G1890" t="str">
        <f t="shared" si="146"/>
        <v>03</v>
      </c>
      <c r="H1890" t="str">
        <f t="shared" si="147"/>
        <v>08</v>
      </c>
      <c r="I1890">
        <v>72</v>
      </c>
      <c r="J1890">
        <f t="shared" si="148"/>
        <v>1.2</v>
      </c>
      <c r="K1890" t="s">
        <v>110</v>
      </c>
      <c r="L1890" t="s">
        <v>10155</v>
      </c>
      <c r="M1890" t="s">
        <v>44</v>
      </c>
      <c r="N1890" t="b">
        <v>0</v>
      </c>
      <c r="O1890">
        <f>_xlfn.XLOOKUP(B1890,Machine_Info!A:A,Machine_Info!E:E)</f>
        <v>16</v>
      </c>
      <c r="P1890">
        <f t="shared" si="145"/>
        <v>14.8</v>
      </c>
      <c r="Q1890">
        <f t="shared" si="149"/>
        <v>0.92500000000000004</v>
      </c>
    </row>
    <row r="1891" spans="1:17" x14ac:dyDescent="0.2">
      <c r="A1891" t="s">
        <v>2009</v>
      </c>
      <c r="B1891" t="s">
        <v>253</v>
      </c>
      <c r="C1891" t="s">
        <v>254</v>
      </c>
      <c r="D1891" t="s">
        <v>59</v>
      </c>
      <c r="E1891" s="2">
        <v>45359.628946759258</v>
      </c>
      <c r="F1891" s="2">
        <v>45359.640752314823</v>
      </c>
      <c r="G1891" t="str">
        <f t="shared" si="146"/>
        <v>03</v>
      </c>
      <c r="H1891" t="str">
        <f t="shared" si="147"/>
        <v>08</v>
      </c>
      <c r="I1891">
        <v>12</v>
      </c>
      <c r="J1891">
        <f t="shared" si="148"/>
        <v>0.2</v>
      </c>
      <c r="K1891" t="s">
        <v>28</v>
      </c>
      <c r="L1891" t="s">
        <v>112</v>
      </c>
      <c r="M1891" t="s">
        <v>34</v>
      </c>
      <c r="N1891" t="b">
        <v>0</v>
      </c>
      <c r="O1891">
        <f>_xlfn.XLOOKUP(B1891,Machine_Info!A:A,Machine_Info!E:E)</f>
        <v>22</v>
      </c>
      <c r="P1891">
        <f t="shared" si="145"/>
        <v>21.8</v>
      </c>
      <c r="Q1891">
        <f t="shared" si="149"/>
        <v>0.99090909090909096</v>
      </c>
    </row>
    <row r="1892" spans="1:17" x14ac:dyDescent="0.2">
      <c r="A1892" t="s">
        <v>2010</v>
      </c>
      <c r="B1892" t="s">
        <v>92</v>
      </c>
      <c r="C1892" t="s">
        <v>93</v>
      </c>
      <c r="D1892" t="s">
        <v>59</v>
      </c>
      <c r="E1892" s="2">
        <v>45359.659722222219</v>
      </c>
      <c r="F1892" s="2">
        <v>45359.757638888892</v>
      </c>
      <c r="G1892" t="str">
        <f t="shared" si="146"/>
        <v>03</v>
      </c>
      <c r="H1892" t="str">
        <f t="shared" si="147"/>
        <v>08</v>
      </c>
      <c r="I1892">
        <v>186</v>
      </c>
      <c r="J1892">
        <f t="shared" si="148"/>
        <v>3.1</v>
      </c>
      <c r="K1892" t="s">
        <v>150</v>
      </c>
      <c r="L1892" t="s">
        <v>112</v>
      </c>
      <c r="M1892" t="s">
        <v>34</v>
      </c>
      <c r="N1892" t="b">
        <v>0</v>
      </c>
      <c r="O1892">
        <f>_xlfn.XLOOKUP(B1892,Machine_Info!A:A,Machine_Info!E:E)</f>
        <v>20</v>
      </c>
      <c r="P1892">
        <f t="shared" si="145"/>
        <v>16.899999999999999</v>
      </c>
      <c r="Q1892">
        <f t="shared" si="149"/>
        <v>0.84499999999999997</v>
      </c>
    </row>
    <row r="1893" spans="1:17" x14ac:dyDescent="0.2">
      <c r="A1893" t="s">
        <v>2011</v>
      </c>
      <c r="B1893" t="s">
        <v>96</v>
      </c>
      <c r="C1893" t="s">
        <v>97</v>
      </c>
      <c r="D1893" t="s">
        <v>27</v>
      </c>
      <c r="E1893" s="2">
        <v>45359.702025462961</v>
      </c>
      <c r="F1893" s="2">
        <v>45359.797858796293</v>
      </c>
      <c r="G1893" t="str">
        <f t="shared" si="146"/>
        <v>03</v>
      </c>
      <c r="H1893" t="str">
        <f t="shared" si="147"/>
        <v>08</v>
      </c>
      <c r="I1893">
        <v>465</v>
      </c>
      <c r="J1893">
        <f t="shared" si="148"/>
        <v>7.75</v>
      </c>
      <c r="K1893" t="s">
        <v>46</v>
      </c>
      <c r="L1893" t="s">
        <v>10155</v>
      </c>
      <c r="M1893" t="s">
        <v>44</v>
      </c>
      <c r="N1893" t="b">
        <v>0</v>
      </c>
      <c r="O1893">
        <f>_xlfn.XLOOKUP(B1893,Machine_Info!A:A,Machine_Info!E:E)</f>
        <v>20</v>
      </c>
      <c r="P1893">
        <f t="shared" si="145"/>
        <v>12.25</v>
      </c>
      <c r="Q1893">
        <f t="shared" si="149"/>
        <v>0.61250000000000004</v>
      </c>
    </row>
    <row r="1894" spans="1:17" x14ac:dyDescent="0.2">
      <c r="A1894" t="s">
        <v>2012</v>
      </c>
      <c r="B1894" t="s">
        <v>263</v>
      </c>
      <c r="C1894" t="s">
        <v>264</v>
      </c>
      <c r="D1894" t="s">
        <v>27</v>
      </c>
      <c r="E1894" s="2">
        <v>45359.732997685183</v>
      </c>
      <c r="F1894" s="2">
        <v>45359.746886574067</v>
      </c>
      <c r="G1894" t="str">
        <f t="shared" si="146"/>
        <v>03</v>
      </c>
      <c r="H1894" t="str">
        <f t="shared" si="147"/>
        <v>08</v>
      </c>
      <c r="I1894">
        <v>527</v>
      </c>
      <c r="J1894">
        <f t="shared" si="148"/>
        <v>8.7833333333333332</v>
      </c>
      <c r="K1894" t="s">
        <v>38</v>
      </c>
      <c r="L1894" t="s">
        <v>10155</v>
      </c>
      <c r="M1894" t="s">
        <v>44</v>
      </c>
      <c r="N1894" t="b">
        <v>0</v>
      </c>
      <c r="O1894">
        <f>_xlfn.XLOOKUP(B1894,Machine_Info!A:A,Machine_Info!E:E)</f>
        <v>22</v>
      </c>
      <c r="P1894">
        <f t="shared" si="145"/>
        <v>13.216666666666667</v>
      </c>
      <c r="Q1894">
        <f t="shared" si="149"/>
        <v>0.60075757575757571</v>
      </c>
    </row>
    <row r="1895" spans="1:17" x14ac:dyDescent="0.2">
      <c r="A1895" t="s">
        <v>2013</v>
      </c>
      <c r="B1895" t="s">
        <v>40</v>
      </c>
      <c r="C1895" t="s">
        <v>41</v>
      </c>
      <c r="D1895" t="s">
        <v>20</v>
      </c>
      <c r="E1895" s="2">
        <v>45359.745104166657</v>
      </c>
      <c r="F1895" s="2">
        <v>45359.87704861111</v>
      </c>
      <c r="G1895" t="str">
        <f t="shared" si="146"/>
        <v>03</v>
      </c>
      <c r="H1895" t="str">
        <f t="shared" si="147"/>
        <v>08</v>
      </c>
      <c r="I1895">
        <v>984</v>
      </c>
      <c r="J1895">
        <f t="shared" si="148"/>
        <v>16.399999999999999</v>
      </c>
      <c r="K1895" t="s">
        <v>103</v>
      </c>
      <c r="L1895" t="s">
        <v>112</v>
      </c>
      <c r="M1895" t="s">
        <v>34</v>
      </c>
      <c r="N1895" t="b">
        <v>0</v>
      </c>
      <c r="O1895">
        <f>_xlfn.XLOOKUP(B1895,Machine_Info!A:A,Machine_Info!E:E)</f>
        <v>18</v>
      </c>
      <c r="P1895">
        <f t="shared" si="145"/>
        <v>1.6000000000000014</v>
      </c>
      <c r="Q1895">
        <f t="shared" si="149"/>
        <v>8.8888888888888962E-2</v>
      </c>
    </row>
    <row r="1896" spans="1:17" x14ac:dyDescent="0.2">
      <c r="A1896" t="s">
        <v>2014</v>
      </c>
      <c r="B1896" t="s">
        <v>18</v>
      </c>
      <c r="C1896" t="s">
        <v>19</v>
      </c>
      <c r="D1896" t="s">
        <v>20</v>
      </c>
      <c r="E1896" s="2">
        <v>45359.817858796298</v>
      </c>
      <c r="F1896" s="2">
        <v>45359.944247685176</v>
      </c>
      <c r="G1896" t="str">
        <f t="shared" si="146"/>
        <v>03</v>
      </c>
      <c r="H1896" t="str">
        <f t="shared" si="147"/>
        <v>08</v>
      </c>
      <c r="I1896">
        <v>376</v>
      </c>
      <c r="J1896">
        <f t="shared" si="148"/>
        <v>6.2666666666666666</v>
      </c>
      <c r="K1896" t="s">
        <v>28</v>
      </c>
      <c r="L1896" t="s">
        <v>112</v>
      </c>
      <c r="M1896" t="s">
        <v>34</v>
      </c>
      <c r="N1896" t="b">
        <v>0</v>
      </c>
      <c r="O1896">
        <f>_xlfn.XLOOKUP(B1896,Machine_Info!A:A,Machine_Info!E:E)</f>
        <v>16</v>
      </c>
      <c r="P1896">
        <f t="shared" si="145"/>
        <v>9.7333333333333343</v>
      </c>
      <c r="Q1896">
        <f t="shared" si="149"/>
        <v>0.60833333333333339</v>
      </c>
    </row>
    <row r="1897" spans="1:17" x14ac:dyDescent="0.2">
      <c r="A1897" t="s">
        <v>2015</v>
      </c>
      <c r="B1897" t="s">
        <v>63</v>
      </c>
      <c r="C1897" t="s">
        <v>64</v>
      </c>
      <c r="D1897" t="s">
        <v>32</v>
      </c>
      <c r="E1897" s="2">
        <v>45359.851064814808</v>
      </c>
      <c r="F1897" s="2">
        <v>45359.908009259263</v>
      </c>
      <c r="G1897" t="str">
        <f t="shared" si="146"/>
        <v>03</v>
      </c>
      <c r="H1897" t="str">
        <f t="shared" si="147"/>
        <v>08</v>
      </c>
      <c r="I1897">
        <v>129</v>
      </c>
      <c r="J1897">
        <f t="shared" si="148"/>
        <v>2.15</v>
      </c>
      <c r="K1897" t="s">
        <v>28</v>
      </c>
      <c r="L1897" t="s">
        <v>10155</v>
      </c>
      <c r="M1897" t="s">
        <v>44</v>
      </c>
      <c r="N1897" t="b">
        <v>0</v>
      </c>
      <c r="O1897">
        <f>_xlfn.XLOOKUP(B1897,Machine_Info!A:A,Machine_Info!E:E)</f>
        <v>20</v>
      </c>
      <c r="P1897">
        <f t="shared" si="145"/>
        <v>17.850000000000001</v>
      </c>
      <c r="Q1897">
        <f t="shared" si="149"/>
        <v>0.89250000000000007</v>
      </c>
    </row>
    <row r="1898" spans="1:17" x14ac:dyDescent="0.2">
      <c r="A1898" t="s">
        <v>2016</v>
      </c>
      <c r="B1898" t="s">
        <v>18</v>
      </c>
      <c r="C1898" t="s">
        <v>19</v>
      </c>
      <c r="D1898" t="s">
        <v>20</v>
      </c>
      <c r="E1898" s="2">
        <v>45359.915393518517</v>
      </c>
      <c r="F1898" s="2">
        <v>45360.061226851853</v>
      </c>
      <c r="G1898" t="str">
        <f t="shared" si="146"/>
        <v>03</v>
      </c>
      <c r="H1898" t="str">
        <f t="shared" si="147"/>
        <v>08</v>
      </c>
      <c r="I1898">
        <v>217</v>
      </c>
      <c r="J1898">
        <f t="shared" si="148"/>
        <v>3.6166666666666667</v>
      </c>
      <c r="K1898" t="s">
        <v>42</v>
      </c>
      <c r="L1898" t="s">
        <v>10155</v>
      </c>
      <c r="M1898" t="s">
        <v>44</v>
      </c>
      <c r="N1898" t="b">
        <v>0</v>
      </c>
      <c r="O1898">
        <f>_xlfn.XLOOKUP(B1898,Machine_Info!A:A,Machine_Info!E:E)</f>
        <v>16</v>
      </c>
      <c r="P1898">
        <f t="shared" si="145"/>
        <v>12.383333333333333</v>
      </c>
      <c r="Q1898">
        <f t="shared" si="149"/>
        <v>0.7739583333333333</v>
      </c>
    </row>
    <row r="1899" spans="1:17" x14ac:dyDescent="0.2">
      <c r="A1899" t="s">
        <v>2017</v>
      </c>
      <c r="B1899" t="s">
        <v>63</v>
      </c>
      <c r="C1899" t="s">
        <v>64</v>
      </c>
      <c r="D1899" t="s">
        <v>32</v>
      </c>
      <c r="E1899" s="2">
        <v>45359.940069444441</v>
      </c>
      <c r="F1899" s="2">
        <v>45359.99423611111</v>
      </c>
      <c r="G1899" t="str">
        <f t="shared" si="146"/>
        <v>03</v>
      </c>
      <c r="H1899" t="str">
        <f t="shared" si="147"/>
        <v>08</v>
      </c>
      <c r="I1899">
        <v>73</v>
      </c>
      <c r="J1899">
        <f t="shared" si="148"/>
        <v>1.2166666666666666</v>
      </c>
      <c r="K1899" t="s">
        <v>21</v>
      </c>
      <c r="L1899" t="s">
        <v>10155</v>
      </c>
      <c r="M1899" t="s">
        <v>44</v>
      </c>
      <c r="N1899" t="b">
        <v>1</v>
      </c>
      <c r="O1899">
        <f>_xlfn.XLOOKUP(B1899,Machine_Info!A:A,Machine_Info!E:E)</f>
        <v>20</v>
      </c>
      <c r="P1899">
        <f t="shared" si="145"/>
        <v>18.783333333333335</v>
      </c>
      <c r="Q1899">
        <f t="shared" si="149"/>
        <v>0.93916666666666671</v>
      </c>
    </row>
    <row r="1900" spans="1:17" x14ac:dyDescent="0.2">
      <c r="A1900" t="s">
        <v>2018</v>
      </c>
      <c r="B1900" t="s">
        <v>84</v>
      </c>
      <c r="C1900" t="s">
        <v>85</v>
      </c>
      <c r="D1900" t="s">
        <v>27</v>
      </c>
      <c r="E1900" s="2">
        <v>45359.959953703707</v>
      </c>
      <c r="F1900" s="2">
        <v>45359.970370370371</v>
      </c>
      <c r="G1900" t="str">
        <f t="shared" si="146"/>
        <v>03</v>
      </c>
      <c r="H1900" t="str">
        <f t="shared" si="147"/>
        <v>08</v>
      </c>
      <c r="I1900">
        <v>200</v>
      </c>
      <c r="J1900">
        <f t="shared" si="148"/>
        <v>3.3333333333333335</v>
      </c>
      <c r="K1900" t="s">
        <v>76</v>
      </c>
      <c r="L1900" t="s">
        <v>10155</v>
      </c>
      <c r="M1900" t="s">
        <v>44</v>
      </c>
      <c r="N1900" t="b">
        <v>0</v>
      </c>
      <c r="O1900">
        <f>_xlfn.XLOOKUP(B1900,Machine_Info!A:A,Machine_Info!E:E)</f>
        <v>22</v>
      </c>
      <c r="P1900">
        <f t="shared" si="145"/>
        <v>18.666666666666668</v>
      </c>
      <c r="Q1900">
        <f t="shared" si="149"/>
        <v>0.84848484848484851</v>
      </c>
    </row>
    <row r="1901" spans="1:17" x14ac:dyDescent="0.2">
      <c r="A1901" t="s">
        <v>2019</v>
      </c>
      <c r="B1901" t="s">
        <v>174</v>
      </c>
      <c r="C1901" t="s">
        <v>175</v>
      </c>
      <c r="D1901" t="s">
        <v>59</v>
      </c>
      <c r="E1901" s="2">
        <v>45360.001446759263</v>
      </c>
      <c r="F1901" s="2">
        <v>45360.141030092593</v>
      </c>
      <c r="G1901" t="str">
        <f t="shared" si="146"/>
        <v>03</v>
      </c>
      <c r="H1901" t="str">
        <f t="shared" si="147"/>
        <v>09</v>
      </c>
      <c r="I1901">
        <v>201</v>
      </c>
      <c r="J1901">
        <f t="shared" si="148"/>
        <v>3.35</v>
      </c>
      <c r="K1901" t="s">
        <v>71</v>
      </c>
      <c r="L1901" t="s">
        <v>33</v>
      </c>
      <c r="M1901" t="s">
        <v>23</v>
      </c>
      <c r="N1901" t="b">
        <v>1</v>
      </c>
      <c r="O1901">
        <f>_xlfn.XLOOKUP(B1901,Machine_Info!A:A,Machine_Info!E:E)</f>
        <v>14</v>
      </c>
      <c r="P1901">
        <f t="shared" si="145"/>
        <v>10.65</v>
      </c>
      <c r="Q1901">
        <f t="shared" si="149"/>
        <v>0.76071428571428579</v>
      </c>
    </row>
    <row r="1902" spans="1:17" x14ac:dyDescent="0.2">
      <c r="A1902" t="s">
        <v>2020</v>
      </c>
      <c r="B1902" t="s">
        <v>171</v>
      </c>
      <c r="C1902" t="s">
        <v>172</v>
      </c>
      <c r="D1902" t="s">
        <v>32</v>
      </c>
      <c r="E1902" s="2">
        <v>45360.005949074082</v>
      </c>
      <c r="F1902" s="2">
        <v>45360.025393518517</v>
      </c>
      <c r="G1902" t="str">
        <f t="shared" si="146"/>
        <v>03</v>
      </c>
      <c r="H1902" t="str">
        <f t="shared" si="147"/>
        <v>09</v>
      </c>
      <c r="I1902">
        <v>240</v>
      </c>
      <c r="J1902">
        <f t="shared" si="148"/>
        <v>4</v>
      </c>
      <c r="K1902" t="s">
        <v>54</v>
      </c>
      <c r="L1902" t="s">
        <v>10155</v>
      </c>
      <c r="M1902" t="s">
        <v>44</v>
      </c>
      <c r="N1902" t="b">
        <v>1</v>
      </c>
      <c r="O1902">
        <f>_xlfn.XLOOKUP(B1902,Machine_Info!A:A,Machine_Info!E:E)</f>
        <v>16</v>
      </c>
      <c r="P1902">
        <f t="shared" si="145"/>
        <v>12</v>
      </c>
      <c r="Q1902">
        <f t="shared" si="149"/>
        <v>0.75</v>
      </c>
    </row>
    <row r="1903" spans="1:17" x14ac:dyDescent="0.2">
      <c r="A1903" t="s">
        <v>2021</v>
      </c>
      <c r="B1903" t="s">
        <v>160</v>
      </c>
      <c r="C1903" t="s">
        <v>161</v>
      </c>
      <c r="D1903" t="s">
        <v>32</v>
      </c>
      <c r="E1903" s="2">
        <v>45360.023634259262</v>
      </c>
      <c r="F1903" s="2">
        <v>45360.520856481482</v>
      </c>
      <c r="G1903" t="str">
        <f t="shared" si="146"/>
        <v>03</v>
      </c>
      <c r="H1903" t="str">
        <f t="shared" si="147"/>
        <v>09</v>
      </c>
      <c r="I1903">
        <v>330</v>
      </c>
      <c r="J1903">
        <f t="shared" si="148"/>
        <v>5.5</v>
      </c>
      <c r="K1903" t="s">
        <v>76</v>
      </c>
      <c r="L1903" t="s">
        <v>112</v>
      </c>
      <c r="M1903" t="s">
        <v>34</v>
      </c>
      <c r="N1903" t="b">
        <v>0</v>
      </c>
      <c r="O1903">
        <f>_xlfn.XLOOKUP(B1903,Machine_Info!A:A,Machine_Info!E:E)</f>
        <v>20</v>
      </c>
      <c r="P1903">
        <f t="shared" si="145"/>
        <v>14.5</v>
      </c>
      <c r="Q1903">
        <f t="shared" si="149"/>
        <v>0.72499999999999998</v>
      </c>
    </row>
    <row r="1904" spans="1:17" x14ac:dyDescent="0.2">
      <c r="A1904" t="s">
        <v>2022</v>
      </c>
      <c r="B1904" t="s">
        <v>84</v>
      </c>
      <c r="C1904" t="s">
        <v>85</v>
      </c>
      <c r="D1904" t="s">
        <v>27</v>
      </c>
      <c r="E1904" s="2">
        <v>45360.046168981477</v>
      </c>
      <c r="F1904" s="2">
        <v>45360.204502314817</v>
      </c>
      <c r="G1904" t="str">
        <f t="shared" si="146"/>
        <v>03</v>
      </c>
      <c r="H1904" t="str">
        <f t="shared" si="147"/>
        <v>09</v>
      </c>
      <c r="I1904">
        <v>327</v>
      </c>
      <c r="J1904">
        <f t="shared" si="148"/>
        <v>5.45</v>
      </c>
      <c r="K1904" t="s">
        <v>28</v>
      </c>
      <c r="L1904" t="s">
        <v>112</v>
      </c>
      <c r="M1904" t="s">
        <v>34</v>
      </c>
      <c r="N1904" t="b">
        <v>0</v>
      </c>
      <c r="O1904">
        <f>_xlfn.XLOOKUP(B1904,Machine_Info!A:A,Machine_Info!E:E)</f>
        <v>22</v>
      </c>
      <c r="P1904">
        <f t="shared" si="145"/>
        <v>16.55</v>
      </c>
      <c r="Q1904">
        <f t="shared" si="149"/>
        <v>0.75227272727272732</v>
      </c>
    </row>
    <row r="1905" spans="1:17" x14ac:dyDescent="0.2">
      <c r="A1905" t="s">
        <v>2023</v>
      </c>
      <c r="B1905" t="s">
        <v>99</v>
      </c>
      <c r="C1905" t="s">
        <v>100</v>
      </c>
      <c r="D1905" t="s">
        <v>32</v>
      </c>
      <c r="E1905" s="2">
        <v>45360.079780092587</v>
      </c>
      <c r="F1905" s="2">
        <v>45360.086030092592</v>
      </c>
      <c r="G1905" t="str">
        <f t="shared" si="146"/>
        <v>03</v>
      </c>
      <c r="H1905" t="str">
        <f t="shared" si="147"/>
        <v>09</v>
      </c>
      <c r="I1905">
        <v>155</v>
      </c>
      <c r="J1905">
        <f t="shared" si="148"/>
        <v>2.5833333333333335</v>
      </c>
      <c r="K1905" t="s">
        <v>21</v>
      </c>
      <c r="L1905" t="s">
        <v>112</v>
      </c>
      <c r="M1905" t="s">
        <v>34</v>
      </c>
      <c r="N1905" t="b">
        <v>1</v>
      </c>
      <c r="O1905">
        <f>_xlfn.XLOOKUP(B1905,Machine_Info!A:A,Machine_Info!E:E)</f>
        <v>16</v>
      </c>
      <c r="P1905">
        <f t="shared" si="145"/>
        <v>13.416666666666666</v>
      </c>
      <c r="Q1905">
        <f t="shared" si="149"/>
        <v>0.83854166666666663</v>
      </c>
    </row>
    <row r="1906" spans="1:17" x14ac:dyDescent="0.2">
      <c r="A1906" t="s">
        <v>2024</v>
      </c>
      <c r="B1906" t="s">
        <v>63</v>
      </c>
      <c r="C1906" t="s">
        <v>64</v>
      </c>
      <c r="D1906" t="s">
        <v>32</v>
      </c>
      <c r="E1906" s="2">
        <v>45360.180497685193</v>
      </c>
      <c r="F1906" s="2">
        <v>45360.212442129632</v>
      </c>
      <c r="G1906" t="str">
        <f t="shared" si="146"/>
        <v>03</v>
      </c>
      <c r="H1906" t="str">
        <f t="shared" si="147"/>
        <v>09</v>
      </c>
      <c r="I1906">
        <v>141</v>
      </c>
      <c r="J1906">
        <f t="shared" si="148"/>
        <v>2.35</v>
      </c>
      <c r="K1906" t="s">
        <v>38</v>
      </c>
      <c r="L1906" t="s">
        <v>10155</v>
      </c>
      <c r="M1906" t="s">
        <v>44</v>
      </c>
      <c r="N1906" t="b">
        <v>0</v>
      </c>
      <c r="O1906">
        <f>_xlfn.XLOOKUP(B1906,Machine_Info!A:A,Machine_Info!E:E)</f>
        <v>20</v>
      </c>
      <c r="P1906">
        <f t="shared" si="145"/>
        <v>17.649999999999999</v>
      </c>
      <c r="Q1906">
        <f t="shared" si="149"/>
        <v>0.88249999999999995</v>
      </c>
    </row>
    <row r="1907" spans="1:17" x14ac:dyDescent="0.2">
      <c r="A1907" t="s">
        <v>2025</v>
      </c>
      <c r="B1907" t="s">
        <v>160</v>
      </c>
      <c r="C1907" t="s">
        <v>161</v>
      </c>
      <c r="D1907" t="s">
        <v>32</v>
      </c>
      <c r="E1907" s="2">
        <v>45360.229143518518</v>
      </c>
      <c r="F1907" s="2">
        <v>45360.320810185192</v>
      </c>
      <c r="G1907" t="str">
        <f t="shared" si="146"/>
        <v>03</v>
      </c>
      <c r="H1907" t="str">
        <f t="shared" si="147"/>
        <v>09</v>
      </c>
      <c r="I1907">
        <v>180</v>
      </c>
      <c r="J1907">
        <f t="shared" si="148"/>
        <v>3</v>
      </c>
      <c r="K1907" t="s">
        <v>21</v>
      </c>
      <c r="L1907" t="s">
        <v>112</v>
      </c>
      <c r="M1907" t="s">
        <v>34</v>
      </c>
      <c r="N1907" t="b">
        <v>1</v>
      </c>
      <c r="O1907">
        <f>_xlfn.XLOOKUP(B1907,Machine_Info!A:A,Machine_Info!E:E)</f>
        <v>20</v>
      </c>
      <c r="P1907">
        <f t="shared" si="145"/>
        <v>17</v>
      </c>
      <c r="Q1907">
        <f t="shared" si="149"/>
        <v>0.85</v>
      </c>
    </row>
    <row r="1908" spans="1:17" x14ac:dyDescent="0.2">
      <c r="A1908" t="s">
        <v>2026</v>
      </c>
      <c r="B1908" t="s">
        <v>135</v>
      </c>
      <c r="C1908" t="s">
        <v>136</v>
      </c>
      <c r="D1908" t="s">
        <v>32</v>
      </c>
      <c r="E1908" s="2">
        <v>45360.242997685193</v>
      </c>
      <c r="F1908" s="2">
        <v>45360.274247685193</v>
      </c>
      <c r="G1908" t="str">
        <f t="shared" si="146"/>
        <v>03</v>
      </c>
      <c r="H1908" t="str">
        <f t="shared" si="147"/>
        <v>09</v>
      </c>
      <c r="I1908">
        <v>407</v>
      </c>
      <c r="J1908">
        <f t="shared" si="148"/>
        <v>6.7833333333333332</v>
      </c>
      <c r="K1908" t="s">
        <v>42</v>
      </c>
      <c r="L1908" t="s">
        <v>33</v>
      </c>
      <c r="M1908" t="s">
        <v>23</v>
      </c>
      <c r="N1908" t="b">
        <v>0</v>
      </c>
      <c r="O1908">
        <f>_xlfn.XLOOKUP(B1908,Machine_Info!A:A,Machine_Info!E:E)</f>
        <v>20</v>
      </c>
      <c r="P1908">
        <f t="shared" si="145"/>
        <v>13.216666666666667</v>
      </c>
      <c r="Q1908">
        <f t="shared" si="149"/>
        <v>0.66083333333333338</v>
      </c>
    </row>
    <row r="1909" spans="1:17" x14ac:dyDescent="0.2">
      <c r="A1909" t="s">
        <v>2027</v>
      </c>
      <c r="B1909" t="s">
        <v>135</v>
      </c>
      <c r="C1909" t="s">
        <v>136</v>
      </c>
      <c r="D1909" t="s">
        <v>32</v>
      </c>
      <c r="E1909" s="2">
        <v>45360.286539351851</v>
      </c>
      <c r="F1909" s="2">
        <v>45360.303900462961</v>
      </c>
      <c r="G1909" t="str">
        <f t="shared" si="146"/>
        <v>03</v>
      </c>
      <c r="H1909" t="str">
        <f t="shared" si="147"/>
        <v>09</v>
      </c>
      <c r="I1909">
        <v>77</v>
      </c>
      <c r="J1909">
        <f t="shared" si="148"/>
        <v>1.2833333333333334</v>
      </c>
      <c r="K1909" t="s">
        <v>71</v>
      </c>
      <c r="L1909" t="s">
        <v>112</v>
      </c>
      <c r="M1909" t="s">
        <v>34</v>
      </c>
      <c r="N1909" t="b">
        <v>1</v>
      </c>
      <c r="O1909">
        <f>_xlfn.XLOOKUP(B1909,Machine_Info!A:A,Machine_Info!E:E)</f>
        <v>20</v>
      </c>
      <c r="P1909">
        <f t="shared" si="145"/>
        <v>18.716666666666665</v>
      </c>
      <c r="Q1909">
        <f t="shared" si="149"/>
        <v>0.93583333333333329</v>
      </c>
    </row>
    <row r="1910" spans="1:17" x14ac:dyDescent="0.2">
      <c r="A1910" t="s">
        <v>2028</v>
      </c>
      <c r="B1910" t="s">
        <v>89</v>
      </c>
      <c r="C1910" t="s">
        <v>90</v>
      </c>
      <c r="D1910" t="s">
        <v>32</v>
      </c>
      <c r="E1910" s="2">
        <v>45360.312245370369</v>
      </c>
      <c r="F1910" s="2">
        <v>45360.341412037043</v>
      </c>
      <c r="G1910" t="str">
        <f t="shared" si="146"/>
        <v>03</v>
      </c>
      <c r="H1910" t="str">
        <f t="shared" si="147"/>
        <v>09</v>
      </c>
      <c r="I1910">
        <v>196</v>
      </c>
      <c r="J1910">
        <f t="shared" si="148"/>
        <v>3.2666666666666666</v>
      </c>
      <c r="K1910" t="s">
        <v>42</v>
      </c>
      <c r="L1910" t="s">
        <v>112</v>
      </c>
      <c r="M1910" t="s">
        <v>34</v>
      </c>
      <c r="N1910" t="b">
        <v>0</v>
      </c>
      <c r="O1910">
        <f>_xlfn.XLOOKUP(B1910,Machine_Info!A:A,Machine_Info!E:E)</f>
        <v>14</v>
      </c>
      <c r="P1910">
        <f t="shared" si="145"/>
        <v>10.733333333333334</v>
      </c>
      <c r="Q1910">
        <f t="shared" si="149"/>
        <v>0.76666666666666672</v>
      </c>
    </row>
    <row r="1911" spans="1:17" x14ac:dyDescent="0.2">
      <c r="A1911" t="s">
        <v>2029</v>
      </c>
      <c r="B1911" t="s">
        <v>116</v>
      </c>
      <c r="C1911" t="s">
        <v>117</v>
      </c>
      <c r="D1911" t="s">
        <v>20</v>
      </c>
      <c r="E1911" s="2">
        <v>45360.427222222221</v>
      </c>
      <c r="F1911" s="2">
        <v>45360.438333333332</v>
      </c>
      <c r="G1911" t="str">
        <f t="shared" si="146"/>
        <v>03</v>
      </c>
      <c r="H1911" t="str">
        <f t="shared" si="147"/>
        <v>09</v>
      </c>
      <c r="I1911">
        <v>352</v>
      </c>
      <c r="J1911">
        <f t="shared" si="148"/>
        <v>5.8666666666666663</v>
      </c>
      <c r="K1911" t="s">
        <v>103</v>
      </c>
      <c r="L1911" t="s">
        <v>112</v>
      </c>
      <c r="M1911" t="s">
        <v>34</v>
      </c>
      <c r="N1911" t="b">
        <v>0</v>
      </c>
      <c r="O1911">
        <f>_xlfn.XLOOKUP(B1911,Machine_Info!A:A,Machine_Info!E:E)</f>
        <v>16</v>
      </c>
      <c r="P1911">
        <f t="shared" si="145"/>
        <v>10.133333333333333</v>
      </c>
      <c r="Q1911">
        <f t="shared" si="149"/>
        <v>0.6333333333333333</v>
      </c>
    </row>
    <row r="1912" spans="1:17" x14ac:dyDescent="0.2">
      <c r="A1912" t="s">
        <v>2030</v>
      </c>
      <c r="B1912" t="s">
        <v>132</v>
      </c>
      <c r="C1912" t="s">
        <v>133</v>
      </c>
      <c r="D1912" t="s">
        <v>59</v>
      </c>
      <c r="E1912" s="2">
        <v>45360.487592592603</v>
      </c>
      <c r="F1912" s="2">
        <v>45360.495925925927</v>
      </c>
      <c r="G1912" t="str">
        <f t="shared" si="146"/>
        <v>03</v>
      </c>
      <c r="H1912" t="str">
        <f t="shared" si="147"/>
        <v>09</v>
      </c>
      <c r="I1912">
        <v>299</v>
      </c>
      <c r="J1912">
        <f t="shared" si="148"/>
        <v>4.9833333333333334</v>
      </c>
      <c r="K1912" t="s">
        <v>42</v>
      </c>
      <c r="L1912" t="s">
        <v>112</v>
      </c>
      <c r="M1912" t="s">
        <v>34</v>
      </c>
      <c r="N1912" t="b">
        <v>0</v>
      </c>
      <c r="O1912">
        <f>_xlfn.XLOOKUP(B1912,Machine_Info!A:A,Machine_Info!E:E)</f>
        <v>14</v>
      </c>
      <c r="P1912">
        <f t="shared" si="145"/>
        <v>9.0166666666666657</v>
      </c>
      <c r="Q1912">
        <f t="shared" si="149"/>
        <v>0.64404761904761898</v>
      </c>
    </row>
    <row r="1913" spans="1:17" x14ac:dyDescent="0.2">
      <c r="A1913" t="s">
        <v>2031</v>
      </c>
      <c r="B1913" t="s">
        <v>163</v>
      </c>
      <c r="C1913" t="s">
        <v>164</v>
      </c>
      <c r="D1913" t="s">
        <v>32</v>
      </c>
      <c r="E1913" s="2">
        <v>45360.493703703702</v>
      </c>
      <c r="F1913" s="2">
        <v>45360.956203703703</v>
      </c>
      <c r="G1913" t="str">
        <f t="shared" si="146"/>
        <v>03</v>
      </c>
      <c r="H1913" t="str">
        <f t="shared" si="147"/>
        <v>09</v>
      </c>
      <c r="I1913">
        <v>227</v>
      </c>
      <c r="J1913">
        <f t="shared" si="148"/>
        <v>3.7833333333333332</v>
      </c>
      <c r="K1913" t="s">
        <v>28</v>
      </c>
      <c r="L1913" t="s">
        <v>112</v>
      </c>
      <c r="M1913" t="s">
        <v>34</v>
      </c>
      <c r="N1913" t="b">
        <v>0</v>
      </c>
      <c r="O1913">
        <f>_xlfn.XLOOKUP(B1913,Machine_Info!A:A,Machine_Info!E:E)</f>
        <v>20</v>
      </c>
      <c r="P1913">
        <f t="shared" si="145"/>
        <v>16.216666666666669</v>
      </c>
      <c r="Q1913">
        <f t="shared" si="149"/>
        <v>0.81083333333333341</v>
      </c>
    </row>
    <row r="1914" spans="1:17" x14ac:dyDescent="0.2">
      <c r="A1914" t="s">
        <v>2032</v>
      </c>
      <c r="B1914" t="s">
        <v>89</v>
      </c>
      <c r="C1914" t="s">
        <v>90</v>
      </c>
      <c r="D1914" t="s">
        <v>32</v>
      </c>
      <c r="E1914" s="2">
        <v>45360.52548611111</v>
      </c>
      <c r="F1914" s="2">
        <v>45360.577569444453</v>
      </c>
      <c r="G1914" t="str">
        <f t="shared" si="146"/>
        <v>03</v>
      </c>
      <c r="H1914" t="str">
        <f t="shared" si="147"/>
        <v>09</v>
      </c>
      <c r="I1914">
        <v>109</v>
      </c>
      <c r="J1914">
        <f t="shared" si="148"/>
        <v>1.8166666666666667</v>
      </c>
      <c r="K1914" t="s">
        <v>71</v>
      </c>
      <c r="L1914" t="s">
        <v>33</v>
      </c>
      <c r="M1914" t="s">
        <v>23</v>
      </c>
      <c r="N1914" t="b">
        <v>1</v>
      </c>
      <c r="O1914">
        <f>_xlfn.XLOOKUP(B1914,Machine_Info!A:A,Machine_Info!E:E)</f>
        <v>14</v>
      </c>
      <c r="P1914">
        <f t="shared" si="145"/>
        <v>12.183333333333334</v>
      </c>
      <c r="Q1914">
        <f t="shared" si="149"/>
        <v>0.87023809523809526</v>
      </c>
    </row>
    <row r="1915" spans="1:17" x14ac:dyDescent="0.2">
      <c r="A1915" t="s">
        <v>2033</v>
      </c>
      <c r="B1915" t="s">
        <v>160</v>
      </c>
      <c r="C1915" t="s">
        <v>161</v>
      </c>
      <c r="D1915" t="s">
        <v>32</v>
      </c>
      <c r="E1915" s="2">
        <v>45360.526354166657</v>
      </c>
      <c r="F1915" s="2">
        <v>45360.538854166669</v>
      </c>
      <c r="G1915" t="str">
        <f t="shared" si="146"/>
        <v>03</v>
      </c>
      <c r="H1915" t="str">
        <f t="shared" si="147"/>
        <v>09</v>
      </c>
      <c r="I1915">
        <v>304</v>
      </c>
      <c r="J1915">
        <f t="shared" si="148"/>
        <v>5.0666666666666664</v>
      </c>
      <c r="K1915" t="s">
        <v>38</v>
      </c>
      <c r="L1915" t="s">
        <v>112</v>
      </c>
      <c r="M1915" t="s">
        <v>34</v>
      </c>
      <c r="N1915" t="b">
        <v>0</v>
      </c>
      <c r="O1915">
        <f>_xlfn.XLOOKUP(B1915,Machine_Info!A:A,Machine_Info!E:E)</f>
        <v>20</v>
      </c>
      <c r="P1915">
        <f t="shared" si="145"/>
        <v>14.933333333333334</v>
      </c>
      <c r="Q1915">
        <f t="shared" si="149"/>
        <v>0.7466666666666667</v>
      </c>
    </row>
    <row r="1916" spans="1:17" x14ac:dyDescent="0.2">
      <c r="A1916" t="s">
        <v>2034</v>
      </c>
      <c r="B1916" t="s">
        <v>218</v>
      </c>
      <c r="C1916" t="s">
        <v>219</v>
      </c>
      <c r="D1916" t="s">
        <v>20</v>
      </c>
      <c r="E1916" s="2">
        <v>45360.571793981479</v>
      </c>
      <c r="F1916" s="2">
        <v>45360.680821759262</v>
      </c>
      <c r="G1916" t="str">
        <f t="shared" si="146"/>
        <v>03</v>
      </c>
      <c r="H1916" t="str">
        <f t="shared" si="147"/>
        <v>09</v>
      </c>
      <c r="I1916">
        <v>47</v>
      </c>
      <c r="J1916">
        <f t="shared" si="148"/>
        <v>0.78333333333333333</v>
      </c>
      <c r="K1916" t="s">
        <v>54</v>
      </c>
      <c r="L1916" t="s">
        <v>33</v>
      </c>
      <c r="M1916" t="s">
        <v>23</v>
      </c>
      <c r="N1916" t="b">
        <v>1</v>
      </c>
      <c r="O1916">
        <f>_xlfn.XLOOKUP(B1916,Machine_Info!A:A,Machine_Info!E:E)</f>
        <v>14</v>
      </c>
      <c r="P1916">
        <f t="shared" si="145"/>
        <v>13.216666666666667</v>
      </c>
      <c r="Q1916">
        <f t="shared" si="149"/>
        <v>0.94404761904761902</v>
      </c>
    </row>
    <row r="1917" spans="1:17" x14ac:dyDescent="0.2">
      <c r="A1917" t="s">
        <v>2035</v>
      </c>
      <c r="B1917" t="s">
        <v>25</v>
      </c>
      <c r="C1917" t="s">
        <v>26</v>
      </c>
      <c r="D1917" t="s">
        <v>27</v>
      </c>
      <c r="E1917" s="2">
        <v>45360.576249999998</v>
      </c>
      <c r="F1917" s="2">
        <v>45360.606805555559</v>
      </c>
      <c r="G1917" t="str">
        <f t="shared" si="146"/>
        <v>03</v>
      </c>
      <c r="H1917" t="str">
        <f t="shared" si="147"/>
        <v>09</v>
      </c>
      <c r="I1917">
        <v>1016</v>
      </c>
      <c r="J1917">
        <f t="shared" si="148"/>
        <v>16.933333333333334</v>
      </c>
      <c r="K1917" t="s">
        <v>42</v>
      </c>
      <c r="L1917" t="s">
        <v>10155</v>
      </c>
      <c r="M1917" t="s">
        <v>44</v>
      </c>
      <c r="N1917" t="b">
        <v>0</v>
      </c>
      <c r="O1917">
        <f>_xlfn.XLOOKUP(B1917,Machine_Info!A:A,Machine_Info!E:E)</f>
        <v>22</v>
      </c>
      <c r="P1917">
        <f t="shared" si="145"/>
        <v>5.0666666666666664</v>
      </c>
      <c r="Q1917">
        <f t="shared" si="149"/>
        <v>0.23030303030303029</v>
      </c>
    </row>
    <row r="1918" spans="1:17" x14ac:dyDescent="0.2">
      <c r="A1918" t="s">
        <v>2036</v>
      </c>
      <c r="B1918" t="s">
        <v>49</v>
      </c>
      <c r="C1918" t="s">
        <v>50</v>
      </c>
      <c r="D1918" t="s">
        <v>20</v>
      </c>
      <c r="E1918" s="2">
        <v>45360.637199074074</v>
      </c>
      <c r="F1918" s="2">
        <v>45360.680949074071</v>
      </c>
      <c r="G1918" t="str">
        <f t="shared" si="146"/>
        <v>03</v>
      </c>
      <c r="H1918" t="str">
        <f t="shared" si="147"/>
        <v>09</v>
      </c>
      <c r="I1918">
        <v>760</v>
      </c>
      <c r="J1918">
        <f t="shared" si="148"/>
        <v>12.666666666666666</v>
      </c>
      <c r="K1918" t="s">
        <v>42</v>
      </c>
      <c r="L1918" t="s">
        <v>33</v>
      </c>
      <c r="M1918" t="s">
        <v>23</v>
      </c>
      <c r="N1918" t="b">
        <v>0</v>
      </c>
      <c r="O1918">
        <f>_xlfn.XLOOKUP(B1918,Machine_Info!A:A,Machine_Info!E:E)</f>
        <v>22</v>
      </c>
      <c r="P1918">
        <f t="shared" si="145"/>
        <v>9.3333333333333339</v>
      </c>
      <c r="Q1918">
        <f t="shared" si="149"/>
        <v>0.42424242424242425</v>
      </c>
    </row>
    <row r="1919" spans="1:17" x14ac:dyDescent="0.2">
      <c r="A1919" t="s">
        <v>2037</v>
      </c>
      <c r="B1919" t="s">
        <v>81</v>
      </c>
      <c r="C1919" t="s">
        <v>82</v>
      </c>
      <c r="D1919" t="s">
        <v>20</v>
      </c>
      <c r="E1919" s="2">
        <v>45360.739988425928</v>
      </c>
      <c r="F1919" s="2">
        <v>45360.812210648153</v>
      </c>
      <c r="G1919" t="str">
        <f t="shared" si="146"/>
        <v>03</v>
      </c>
      <c r="H1919" t="str">
        <f t="shared" si="147"/>
        <v>09</v>
      </c>
      <c r="I1919">
        <v>121</v>
      </c>
      <c r="J1919">
        <f t="shared" si="148"/>
        <v>2.0166666666666666</v>
      </c>
      <c r="K1919" t="s">
        <v>28</v>
      </c>
      <c r="L1919" t="s">
        <v>112</v>
      </c>
      <c r="M1919" t="s">
        <v>34</v>
      </c>
      <c r="N1919" t="b">
        <v>0</v>
      </c>
      <c r="O1919">
        <f>_xlfn.XLOOKUP(B1919,Machine_Info!A:A,Machine_Info!E:E)</f>
        <v>14</v>
      </c>
      <c r="P1919">
        <f t="shared" si="145"/>
        <v>11.983333333333334</v>
      </c>
      <c r="Q1919">
        <f t="shared" si="149"/>
        <v>0.85595238095238102</v>
      </c>
    </row>
    <row r="1920" spans="1:17" x14ac:dyDescent="0.2">
      <c r="A1920" t="s">
        <v>2038</v>
      </c>
      <c r="B1920" t="s">
        <v>218</v>
      </c>
      <c r="C1920" t="s">
        <v>219</v>
      </c>
      <c r="D1920" t="s">
        <v>20</v>
      </c>
      <c r="E1920" s="2">
        <v>45360.776562500003</v>
      </c>
      <c r="F1920" s="2">
        <v>45360.784201388888</v>
      </c>
      <c r="G1920" t="str">
        <f t="shared" si="146"/>
        <v>03</v>
      </c>
      <c r="H1920" t="str">
        <f t="shared" si="147"/>
        <v>09</v>
      </c>
      <c r="I1920">
        <v>23</v>
      </c>
      <c r="J1920">
        <f t="shared" si="148"/>
        <v>0.38333333333333336</v>
      </c>
      <c r="K1920" t="s">
        <v>28</v>
      </c>
      <c r="L1920" t="s">
        <v>10155</v>
      </c>
      <c r="M1920" t="s">
        <v>44</v>
      </c>
      <c r="N1920" t="b">
        <v>0</v>
      </c>
      <c r="O1920">
        <f>_xlfn.XLOOKUP(B1920,Machine_Info!A:A,Machine_Info!E:E)</f>
        <v>14</v>
      </c>
      <c r="P1920">
        <f t="shared" si="145"/>
        <v>13.616666666666667</v>
      </c>
      <c r="Q1920">
        <f t="shared" si="149"/>
        <v>0.97261904761904761</v>
      </c>
    </row>
    <row r="1921" spans="1:17" x14ac:dyDescent="0.2">
      <c r="A1921" t="s">
        <v>2039</v>
      </c>
      <c r="B1921" t="s">
        <v>18</v>
      </c>
      <c r="C1921" t="s">
        <v>19</v>
      </c>
      <c r="D1921" t="s">
        <v>20</v>
      </c>
      <c r="E1921" s="2">
        <v>45360.786597222221</v>
      </c>
      <c r="F1921" s="2">
        <v>45360.810902777783</v>
      </c>
      <c r="G1921" t="str">
        <f t="shared" si="146"/>
        <v>03</v>
      </c>
      <c r="H1921" t="str">
        <f t="shared" si="147"/>
        <v>09</v>
      </c>
      <c r="I1921">
        <v>144</v>
      </c>
      <c r="J1921">
        <f t="shared" si="148"/>
        <v>2.4</v>
      </c>
      <c r="K1921" t="s">
        <v>28</v>
      </c>
      <c r="L1921" t="s">
        <v>33</v>
      </c>
      <c r="M1921" t="s">
        <v>23</v>
      </c>
      <c r="N1921" t="b">
        <v>0</v>
      </c>
      <c r="O1921">
        <f>_xlfn.XLOOKUP(B1921,Machine_Info!A:A,Machine_Info!E:E)</f>
        <v>16</v>
      </c>
      <c r="P1921">
        <f t="shared" si="145"/>
        <v>13.6</v>
      </c>
      <c r="Q1921">
        <f t="shared" si="149"/>
        <v>0.85</v>
      </c>
    </row>
    <row r="1922" spans="1:17" x14ac:dyDescent="0.2">
      <c r="A1922" t="s">
        <v>2040</v>
      </c>
      <c r="B1922" t="s">
        <v>81</v>
      </c>
      <c r="C1922" t="s">
        <v>82</v>
      </c>
      <c r="D1922" t="s">
        <v>20</v>
      </c>
      <c r="E1922" s="2">
        <v>45360.834722222222</v>
      </c>
      <c r="F1922" s="2">
        <v>45360.856249999997</v>
      </c>
      <c r="G1922" t="str">
        <f t="shared" si="146"/>
        <v>03</v>
      </c>
      <c r="H1922" t="str">
        <f t="shared" si="147"/>
        <v>09</v>
      </c>
      <c r="I1922">
        <v>146</v>
      </c>
      <c r="J1922">
        <f t="shared" si="148"/>
        <v>2.4333333333333331</v>
      </c>
      <c r="K1922" t="s">
        <v>21</v>
      </c>
      <c r="L1922" t="s">
        <v>112</v>
      </c>
      <c r="M1922" t="s">
        <v>34</v>
      </c>
      <c r="N1922" t="b">
        <v>1</v>
      </c>
      <c r="O1922">
        <f>_xlfn.XLOOKUP(B1922,Machine_Info!A:A,Machine_Info!E:E)</f>
        <v>14</v>
      </c>
      <c r="P1922">
        <f t="shared" ref="P1922:P1985" si="150">O1922-J1922</f>
        <v>11.566666666666666</v>
      </c>
      <c r="Q1922">
        <f t="shared" si="149"/>
        <v>0.82619047619047614</v>
      </c>
    </row>
    <row r="1923" spans="1:17" x14ac:dyDescent="0.2">
      <c r="A1923" t="s">
        <v>2041</v>
      </c>
      <c r="B1923" t="s">
        <v>36</v>
      </c>
      <c r="C1923" t="s">
        <v>37</v>
      </c>
      <c r="D1923" t="s">
        <v>20</v>
      </c>
      <c r="E1923" s="2">
        <v>45360.864988425928</v>
      </c>
      <c r="F1923" s="2">
        <v>45360.937905092593</v>
      </c>
      <c r="G1923" t="str">
        <f t="shared" ref="G1923:G1986" si="151">TEXT(E1923,"mm")</f>
        <v>03</v>
      </c>
      <c r="H1923" t="str">
        <f t="shared" ref="H1923:H1986" si="152">TEXT(E1923,"dd")</f>
        <v>09</v>
      </c>
      <c r="I1923">
        <v>957</v>
      </c>
      <c r="J1923">
        <f t="shared" ref="J1923:J1986" si="153">I1923/60</f>
        <v>15.95</v>
      </c>
      <c r="K1923" t="s">
        <v>28</v>
      </c>
      <c r="L1923" t="s">
        <v>33</v>
      </c>
      <c r="M1923" t="s">
        <v>23</v>
      </c>
      <c r="N1923" t="b">
        <v>0</v>
      </c>
      <c r="O1923">
        <f>_xlfn.XLOOKUP(B1923,Machine_Info!A:A,Machine_Info!E:E)</f>
        <v>18</v>
      </c>
      <c r="P1923">
        <f t="shared" si="150"/>
        <v>2.0500000000000007</v>
      </c>
      <c r="Q1923">
        <f t="shared" ref="Q1923:Q1986" si="154">P1923/O1923</f>
        <v>0.11388888888888893</v>
      </c>
    </row>
    <row r="1924" spans="1:17" x14ac:dyDescent="0.2">
      <c r="A1924" t="s">
        <v>2042</v>
      </c>
      <c r="B1924" t="s">
        <v>174</v>
      </c>
      <c r="C1924" t="s">
        <v>175</v>
      </c>
      <c r="D1924" t="s">
        <v>59</v>
      </c>
      <c r="E1924" s="2">
        <v>45360.903819444437</v>
      </c>
      <c r="F1924" s="2">
        <v>45360.935069444437</v>
      </c>
      <c r="G1924" t="str">
        <f t="shared" si="151"/>
        <v>03</v>
      </c>
      <c r="H1924" t="str">
        <f t="shared" si="152"/>
        <v>09</v>
      </c>
      <c r="I1924">
        <v>149</v>
      </c>
      <c r="J1924">
        <f t="shared" si="153"/>
        <v>2.4833333333333334</v>
      </c>
      <c r="K1924" t="s">
        <v>46</v>
      </c>
      <c r="L1924" t="s">
        <v>10155</v>
      </c>
      <c r="M1924" t="s">
        <v>44</v>
      </c>
      <c r="N1924" t="b">
        <v>0</v>
      </c>
      <c r="O1924">
        <f>_xlfn.XLOOKUP(B1924,Machine_Info!A:A,Machine_Info!E:E)</f>
        <v>14</v>
      </c>
      <c r="P1924">
        <f t="shared" si="150"/>
        <v>11.516666666666666</v>
      </c>
      <c r="Q1924">
        <f t="shared" si="154"/>
        <v>0.82261904761904758</v>
      </c>
    </row>
    <row r="1925" spans="1:17" x14ac:dyDescent="0.2">
      <c r="A1925" t="s">
        <v>2043</v>
      </c>
      <c r="B1925" t="s">
        <v>132</v>
      </c>
      <c r="C1925" t="s">
        <v>133</v>
      </c>
      <c r="D1925" t="s">
        <v>59</v>
      </c>
      <c r="E1925" s="2">
        <v>45360.993923611109</v>
      </c>
      <c r="F1925" s="2">
        <v>45361.02447916667</v>
      </c>
      <c r="G1925" t="str">
        <f t="shared" si="151"/>
        <v>03</v>
      </c>
      <c r="H1925" t="str">
        <f t="shared" si="152"/>
        <v>09</v>
      </c>
      <c r="I1925">
        <v>205</v>
      </c>
      <c r="J1925">
        <f t="shared" si="153"/>
        <v>3.4166666666666665</v>
      </c>
      <c r="K1925" t="s">
        <v>60</v>
      </c>
      <c r="L1925" t="s">
        <v>10155</v>
      </c>
      <c r="M1925" t="s">
        <v>44</v>
      </c>
      <c r="N1925" t="b">
        <v>0</v>
      </c>
      <c r="O1925">
        <f>_xlfn.XLOOKUP(B1925,Machine_Info!A:A,Machine_Info!E:E)</f>
        <v>14</v>
      </c>
      <c r="P1925">
        <f t="shared" si="150"/>
        <v>10.583333333333334</v>
      </c>
      <c r="Q1925">
        <f t="shared" si="154"/>
        <v>0.75595238095238104</v>
      </c>
    </row>
    <row r="1926" spans="1:17" x14ac:dyDescent="0.2">
      <c r="A1926" t="s">
        <v>2044</v>
      </c>
      <c r="B1926" t="s">
        <v>139</v>
      </c>
      <c r="C1926" t="s">
        <v>140</v>
      </c>
      <c r="D1926" t="s">
        <v>59</v>
      </c>
      <c r="E1926" s="2">
        <v>45361.051886574067</v>
      </c>
      <c r="F1926" s="2">
        <v>45361.074108796303</v>
      </c>
      <c r="G1926" t="str">
        <f t="shared" si="151"/>
        <v>03</v>
      </c>
      <c r="H1926" t="str">
        <f t="shared" si="152"/>
        <v>10</v>
      </c>
      <c r="I1926">
        <v>95</v>
      </c>
      <c r="J1926">
        <f t="shared" si="153"/>
        <v>1.5833333333333333</v>
      </c>
      <c r="K1926" t="s">
        <v>38</v>
      </c>
      <c r="L1926" t="s">
        <v>33</v>
      </c>
      <c r="M1926" t="s">
        <v>23</v>
      </c>
      <c r="N1926" t="b">
        <v>0</v>
      </c>
      <c r="O1926">
        <f>_xlfn.XLOOKUP(B1926,Machine_Info!A:A,Machine_Info!E:E)</f>
        <v>20</v>
      </c>
      <c r="P1926">
        <f t="shared" si="150"/>
        <v>18.416666666666668</v>
      </c>
      <c r="Q1926">
        <f t="shared" si="154"/>
        <v>0.92083333333333339</v>
      </c>
    </row>
    <row r="1927" spans="1:17" x14ac:dyDescent="0.2">
      <c r="A1927" t="s">
        <v>2045</v>
      </c>
      <c r="B1927" t="s">
        <v>36</v>
      </c>
      <c r="C1927" t="s">
        <v>37</v>
      </c>
      <c r="D1927" t="s">
        <v>20</v>
      </c>
      <c r="E1927" s="2">
        <v>45361.089097222219</v>
      </c>
      <c r="F1927" s="2">
        <v>45361.465486111112</v>
      </c>
      <c r="G1927" t="str">
        <f t="shared" si="151"/>
        <v>03</v>
      </c>
      <c r="H1927" t="str">
        <f t="shared" si="152"/>
        <v>10</v>
      </c>
      <c r="I1927">
        <v>865</v>
      </c>
      <c r="J1927">
        <f t="shared" si="153"/>
        <v>14.416666666666666</v>
      </c>
      <c r="K1927" t="s">
        <v>28</v>
      </c>
      <c r="L1927" t="s">
        <v>112</v>
      </c>
      <c r="M1927" t="s">
        <v>34</v>
      </c>
      <c r="N1927" t="b">
        <v>0</v>
      </c>
      <c r="O1927">
        <f>_xlfn.XLOOKUP(B1927,Machine_Info!A:A,Machine_Info!E:E)</f>
        <v>18</v>
      </c>
      <c r="P1927">
        <f t="shared" si="150"/>
        <v>3.5833333333333339</v>
      </c>
      <c r="Q1927">
        <f t="shared" si="154"/>
        <v>0.1990740740740741</v>
      </c>
    </row>
    <row r="1928" spans="1:17" x14ac:dyDescent="0.2">
      <c r="A1928" t="s">
        <v>2046</v>
      </c>
      <c r="B1928" t="s">
        <v>89</v>
      </c>
      <c r="C1928" t="s">
        <v>90</v>
      </c>
      <c r="D1928" t="s">
        <v>32</v>
      </c>
      <c r="E1928" s="2">
        <v>45361.109594907408</v>
      </c>
      <c r="F1928" s="2">
        <v>45361.260289351849</v>
      </c>
      <c r="G1928" t="str">
        <f t="shared" si="151"/>
        <v>03</v>
      </c>
      <c r="H1928" t="str">
        <f t="shared" si="152"/>
        <v>10</v>
      </c>
      <c r="I1928">
        <v>268</v>
      </c>
      <c r="J1928">
        <f t="shared" si="153"/>
        <v>4.4666666666666668</v>
      </c>
      <c r="K1928" t="s">
        <v>38</v>
      </c>
      <c r="L1928" t="s">
        <v>33</v>
      </c>
      <c r="M1928" t="s">
        <v>23</v>
      </c>
      <c r="N1928" t="b">
        <v>0</v>
      </c>
      <c r="O1928">
        <f>_xlfn.XLOOKUP(B1928,Machine_Info!A:A,Machine_Info!E:E)</f>
        <v>14</v>
      </c>
      <c r="P1928">
        <f t="shared" si="150"/>
        <v>9.5333333333333332</v>
      </c>
      <c r="Q1928">
        <f t="shared" si="154"/>
        <v>0.68095238095238098</v>
      </c>
    </row>
    <row r="1929" spans="1:17" x14ac:dyDescent="0.2">
      <c r="A1929" t="s">
        <v>2047</v>
      </c>
      <c r="B1929" t="s">
        <v>174</v>
      </c>
      <c r="C1929" t="s">
        <v>175</v>
      </c>
      <c r="D1929" t="s">
        <v>59</v>
      </c>
      <c r="E1929" s="2">
        <v>45361.124178240738</v>
      </c>
      <c r="F1929" s="2">
        <v>45361.137372685182</v>
      </c>
      <c r="G1929" t="str">
        <f t="shared" si="151"/>
        <v>03</v>
      </c>
      <c r="H1929" t="str">
        <f t="shared" si="152"/>
        <v>10</v>
      </c>
      <c r="I1929">
        <v>261</v>
      </c>
      <c r="J1929">
        <f t="shared" si="153"/>
        <v>4.3499999999999996</v>
      </c>
      <c r="K1929" t="s">
        <v>54</v>
      </c>
      <c r="L1929" t="s">
        <v>33</v>
      </c>
      <c r="M1929" t="s">
        <v>23</v>
      </c>
      <c r="N1929" t="b">
        <v>1</v>
      </c>
      <c r="O1929">
        <f>_xlfn.XLOOKUP(B1929,Machine_Info!A:A,Machine_Info!E:E)</f>
        <v>14</v>
      </c>
      <c r="P1929">
        <f t="shared" si="150"/>
        <v>9.65</v>
      </c>
      <c r="Q1929">
        <f t="shared" si="154"/>
        <v>0.68928571428571428</v>
      </c>
    </row>
    <row r="1930" spans="1:17" x14ac:dyDescent="0.2">
      <c r="A1930" t="s">
        <v>2048</v>
      </c>
      <c r="B1930" t="s">
        <v>92</v>
      </c>
      <c r="C1930" t="s">
        <v>93</v>
      </c>
      <c r="D1930" t="s">
        <v>59</v>
      </c>
      <c r="E1930" s="2">
        <v>45361.17559027778</v>
      </c>
      <c r="F1930" s="2">
        <v>45361.180451388893</v>
      </c>
      <c r="G1930" t="str">
        <f t="shared" si="151"/>
        <v>03</v>
      </c>
      <c r="H1930" t="str">
        <f t="shared" si="152"/>
        <v>10</v>
      </c>
      <c r="I1930">
        <v>232</v>
      </c>
      <c r="J1930">
        <f t="shared" si="153"/>
        <v>3.8666666666666667</v>
      </c>
      <c r="K1930" t="s">
        <v>42</v>
      </c>
      <c r="L1930" t="s">
        <v>10155</v>
      </c>
      <c r="M1930" t="s">
        <v>44</v>
      </c>
      <c r="N1930" t="b">
        <v>0</v>
      </c>
      <c r="O1930">
        <f>_xlfn.XLOOKUP(B1930,Machine_Info!A:A,Machine_Info!E:E)</f>
        <v>20</v>
      </c>
      <c r="P1930">
        <f t="shared" si="150"/>
        <v>16.133333333333333</v>
      </c>
      <c r="Q1930">
        <f t="shared" si="154"/>
        <v>0.80666666666666664</v>
      </c>
    </row>
    <row r="1931" spans="1:17" x14ac:dyDescent="0.2">
      <c r="A1931" t="s">
        <v>2049</v>
      </c>
      <c r="B1931" t="s">
        <v>132</v>
      </c>
      <c r="C1931" t="s">
        <v>133</v>
      </c>
      <c r="D1931" t="s">
        <v>59</v>
      </c>
      <c r="E1931" s="2">
        <v>45361.24019675926</v>
      </c>
      <c r="F1931" s="2">
        <v>45361.349224537043</v>
      </c>
      <c r="G1931" t="str">
        <f t="shared" si="151"/>
        <v>03</v>
      </c>
      <c r="H1931" t="str">
        <f t="shared" si="152"/>
        <v>10</v>
      </c>
      <c r="I1931">
        <v>284</v>
      </c>
      <c r="J1931">
        <f t="shared" si="153"/>
        <v>4.7333333333333334</v>
      </c>
      <c r="K1931" t="s">
        <v>71</v>
      </c>
      <c r="L1931" t="s">
        <v>112</v>
      </c>
      <c r="M1931" t="s">
        <v>34</v>
      </c>
      <c r="N1931" t="b">
        <v>1</v>
      </c>
      <c r="O1931">
        <f>_xlfn.XLOOKUP(B1931,Machine_Info!A:A,Machine_Info!E:E)</f>
        <v>14</v>
      </c>
      <c r="P1931">
        <f t="shared" si="150"/>
        <v>9.2666666666666657</v>
      </c>
      <c r="Q1931">
        <f t="shared" si="154"/>
        <v>0.66190476190476188</v>
      </c>
    </row>
    <row r="1932" spans="1:17" x14ac:dyDescent="0.2">
      <c r="A1932" t="s">
        <v>2050</v>
      </c>
      <c r="B1932" t="s">
        <v>135</v>
      </c>
      <c r="C1932" t="s">
        <v>136</v>
      </c>
      <c r="D1932" t="s">
        <v>32</v>
      </c>
      <c r="E1932" s="2">
        <v>45361.258391203701</v>
      </c>
      <c r="F1932" s="2">
        <v>45361.277141203696</v>
      </c>
      <c r="G1932" t="str">
        <f t="shared" si="151"/>
        <v>03</v>
      </c>
      <c r="H1932" t="str">
        <f t="shared" si="152"/>
        <v>10</v>
      </c>
      <c r="I1932">
        <v>21</v>
      </c>
      <c r="J1932">
        <f t="shared" si="153"/>
        <v>0.35</v>
      </c>
      <c r="K1932" t="s">
        <v>54</v>
      </c>
      <c r="L1932" t="s">
        <v>112</v>
      </c>
      <c r="M1932" t="s">
        <v>34</v>
      </c>
      <c r="N1932" t="b">
        <v>1</v>
      </c>
      <c r="O1932">
        <f>_xlfn.XLOOKUP(B1932,Machine_Info!A:A,Machine_Info!E:E)</f>
        <v>20</v>
      </c>
      <c r="P1932">
        <f t="shared" si="150"/>
        <v>19.649999999999999</v>
      </c>
      <c r="Q1932">
        <f t="shared" si="154"/>
        <v>0.98249999999999993</v>
      </c>
    </row>
    <row r="1933" spans="1:17" x14ac:dyDescent="0.2">
      <c r="A1933" t="s">
        <v>2051</v>
      </c>
      <c r="B1933" t="s">
        <v>152</v>
      </c>
      <c r="C1933" t="s">
        <v>153</v>
      </c>
      <c r="D1933" t="s">
        <v>27</v>
      </c>
      <c r="E1933" s="2">
        <v>45361.26158564815</v>
      </c>
      <c r="F1933" s="2">
        <v>45361.874780092592</v>
      </c>
      <c r="G1933" t="str">
        <f t="shared" si="151"/>
        <v>03</v>
      </c>
      <c r="H1933" t="str">
        <f t="shared" si="152"/>
        <v>10</v>
      </c>
      <c r="I1933">
        <v>274</v>
      </c>
      <c r="J1933">
        <f t="shared" si="153"/>
        <v>4.5666666666666664</v>
      </c>
      <c r="K1933" t="s">
        <v>28</v>
      </c>
      <c r="L1933" t="s">
        <v>10155</v>
      </c>
      <c r="M1933" t="s">
        <v>44</v>
      </c>
      <c r="N1933" t="b">
        <v>0</v>
      </c>
      <c r="O1933">
        <f>_xlfn.XLOOKUP(B1933,Machine_Info!A:A,Machine_Info!E:E)</f>
        <v>18</v>
      </c>
      <c r="P1933">
        <f t="shared" si="150"/>
        <v>13.433333333333334</v>
      </c>
      <c r="Q1933">
        <f t="shared" si="154"/>
        <v>0.74629629629629635</v>
      </c>
    </row>
    <row r="1934" spans="1:17" x14ac:dyDescent="0.2">
      <c r="A1934" t="s">
        <v>2052</v>
      </c>
      <c r="B1934" t="s">
        <v>167</v>
      </c>
      <c r="C1934" t="s">
        <v>168</v>
      </c>
      <c r="D1934" t="s">
        <v>59</v>
      </c>
      <c r="E1934" s="2">
        <v>45361.29855324074</v>
      </c>
      <c r="F1934" s="2">
        <v>45361.304108796299</v>
      </c>
      <c r="G1934" t="str">
        <f t="shared" si="151"/>
        <v>03</v>
      </c>
      <c r="H1934" t="str">
        <f t="shared" si="152"/>
        <v>10</v>
      </c>
      <c r="I1934">
        <v>334</v>
      </c>
      <c r="J1934">
        <f t="shared" si="153"/>
        <v>5.5666666666666664</v>
      </c>
      <c r="K1934" t="s">
        <v>71</v>
      </c>
      <c r="L1934" t="s">
        <v>33</v>
      </c>
      <c r="M1934" t="s">
        <v>23</v>
      </c>
      <c r="N1934" t="b">
        <v>1</v>
      </c>
      <c r="O1934">
        <f>_xlfn.XLOOKUP(B1934,Machine_Info!A:A,Machine_Info!E:E)</f>
        <v>14</v>
      </c>
      <c r="P1934">
        <f t="shared" si="150"/>
        <v>8.4333333333333336</v>
      </c>
      <c r="Q1934">
        <f t="shared" si="154"/>
        <v>0.60238095238095235</v>
      </c>
    </row>
    <row r="1935" spans="1:17" x14ac:dyDescent="0.2">
      <c r="A1935" t="s">
        <v>2053</v>
      </c>
      <c r="B1935" t="s">
        <v>78</v>
      </c>
      <c r="C1935" t="s">
        <v>79</v>
      </c>
      <c r="D1935" t="s">
        <v>32</v>
      </c>
      <c r="E1935" s="2">
        <v>45361.310995370368</v>
      </c>
      <c r="F1935" s="2">
        <v>45361.313773148147</v>
      </c>
      <c r="G1935" t="str">
        <f t="shared" si="151"/>
        <v>03</v>
      </c>
      <c r="H1935" t="str">
        <f t="shared" si="152"/>
        <v>10</v>
      </c>
      <c r="I1935">
        <v>626</v>
      </c>
      <c r="J1935">
        <f t="shared" si="153"/>
        <v>10.433333333333334</v>
      </c>
      <c r="K1935" t="s">
        <v>103</v>
      </c>
      <c r="L1935" t="s">
        <v>112</v>
      </c>
      <c r="M1935" t="s">
        <v>34</v>
      </c>
      <c r="N1935" t="b">
        <v>0</v>
      </c>
      <c r="O1935">
        <f>_xlfn.XLOOKUP(B1935,Machine_Info!A:A,Machine_Info!E:E)</f>
        <v>22</v>
      </c>
      <c r="P1935">
        <f t="shared" si="150"/>
        <v>11.566666666666666</v>
      </c>
      <c r="Q1935">
        <f t="shared" si="154"/>
        <v>0.52575757575757576</v>
      </c>
    </row>
    <row r="1936" spans="1:17" x14ac:dyDescent="0.2">
      <c r="A1936" t="s">
        <v>2054</v>
      </c>
      <c r="B1936" t="s">
        <v>152</v>
      </c>
      <c r="C1936" t="s">
        <v>153</v>
      </c>
      <c r="D1936" t="s">
        <v>27</v>
      </c>
      <c r="E1936" s="2">
        <v>45361.421759259261</v>
      </c>
      <c r="F1936" s="2">
        <v>45361.453009259261</v>
      </c>
      <c r="G1936" t="str">
        <f t="shared" si="151"/>
        <v>03</v>
      </c>
      <c r="H1936" t="str">
        <f t="shared" si="152"/>
        <v>10</v>
      </c>
      <c r="I1936">
        <v>396</v>
      </c>
      <c r="J1936">
        <f t="shared" si="153"/>
        <v>6.6</v>
      </c>
      <c r="K1936" t="s">
        <v>28</v>
      </c>
      <c r="L1936" t="s">
        <v>10155</v>
      </c>
      <c r="M1936" t="s">
        <v>44</v>
      </c>
      <c r="N1936" t="b">
        <v>0</v>
      </c>
      <c r="O1936">
        <f>_xlfn.XLOOKUP(B1936,Machine_Info!A:A,Machine_Info!E:E)</f>
        <v>18</v>
      </c>
      <c r="P1936">
        <f t="shared" si="150"/>
        <v>11.4</v>
      </c>
      <c r="Q1936">
        <f t="shared" si="154"/>
        <v>0.6333333333333333</v>
      </c>
    </row>
    <row r="1937" spans="1:17" x14ac:dyDescent="0.2">
      <c r="A1937" t="s">
        <v>2055</v>
      </c>
      <c r="B1937" t="s">
        <v>49</v>
      </c>
      <c r="C1937" t="s">
        <v>50</v>
      </c>
      <c r="D1937" t="s">
        <v>20</v>
      </c>
      <c r="E1937" s="2">
        <v>45361.427083333343</v>
      </c>
      <c r="F1937" s="2">
        <v>45361.543055555558</v>
      </c>
      <c r="G1937" t="str">
        <f t="shared" si="151"/>
        <v>03</v>
      </c>
      <c r="H1937" t="str">
        <f t="shared" si="152"/>
        <v>10</v>
      </c>
      <c r="I1937">
        <v>880</v>
      </c>
      <c r="J1937">
        <f t="shared" si="153"/>
        <v>14.666666666666666</v>
      </c>
      <c r="K1937" t="s">
        <v>38</v>
      </c>
      <c r="L1937" t="s">
        <v>112</v>
      </c>
      <c r="M1937" t="s">
        <v>34</v>
      </c>
      <c r="N1937" t="b">
        <v>0</v>
      </c>
      <c r="O1937">
        <f>_xlfn.XLOOKUP(B1937,Machine_Info!A:A,Machine_Info!E:E)</f>
        <v>22</v>
      </c>
      <c r="P1937">
        <f t="shared" si="150"/>
        <v>7.3333333333333339</v>
      </c>
      <c r="Q1937">
        <f t="shared" si="154"/>
        <v>0.33333333333333337</v>
      </c>
    </row>
    <row r="1938" spans="1:17" x14ac:dyDescent="0.2">
      <c r="A1938" t="s">
        <v>2056</v>
      </c>
      <c r="B1938" t="s">
        <v>174</v>
      </c>
      <c r="C1938" t="s">
        <v>175</v>
      </c>
      <c r="D1938" t="s">
        <v>59</v>
      </c>
      <c r="E1938" s="2">
        <v>45361.438425925917</v>
      </c>
      <c r="F1938" s="2">
        <v>45361.464120370372</v>
      </c>
      <c r="G1938" t="str">
        <f t="shared" si="151"/>
        <v>03</v>
      </c>
      <c r="H1938" t="str">
        <f t="shared" si="152"/>
        <v>10</v>
      </c>
      <c r="I1938">
        <v>144</v>
      </c>
      <c r="J1938">
        <f t="shared" si="153"/>
        <v>2.4</v>
      </c>
      <c r="K1938" t="s">
        <v>103</v>
      </c>
      <c r="L1938" t="s">
        <v>112</v>
      </c>
      <c r="M1938" t="s">
        <v>34</v>
      </c>
      <c r="N1938" t="b">
        <v>0</v>
      </c>
      <c r="O1938">
        <f>_xlfn.XLOOKUP(B1938,Machine_Info!A:A,Machine_Info!E:E)</f>
        <v>14</v>
      </c>
      <c r="P1938">
        <f t="shared" si="150"/>
        <v>11.6</v>
      </c>
      <c r="Q1938">
        <f t="shared" si="154"/>
        <v>0.82857142857142851</v>
      </c>
    </row>
    <row r="1939" spans="1:17" x14ac:dyDescent="0.2">
      <c r="A1939" t="s">
        <v>2057</v>
      </c>
      <c r="B1939" t="s">
        <v>40</v>
      </c>
      <c r="C1939" t="s">
        <v>41</v>
      </c>
      <c r="D1939" t="s">
        <v>20</v>
      </c>
      <c r="E1939" s="2">
        <v>45361.471805555557</v>
      </c>
      <c r="F1939" s="2">
        <v>45361.657916666663</v>
      </c>
      <c r="G1939" t="str">
        <f t="shared" si="151"/>
        <v>03</v>
      </c>
      <c r="H1939" t="str">
        <f t="shared" si="152"/>
        <v>10</v>
      </c>
      <c r="I1939">
        <v>863</v>
      </c>
      <c r="J1939">
        <f t="shared" si="153"/>
        <v>14.383333333333333</v>
      </c>
      <c r="K1939" t="s">
        <v>28</v>
      </c>
      <c r="L1939" t="s">
        <v>112</v>
      </c>
      <c r="M1939" t="s">
        <v>34</v>
      </c>
      <c r="N1939" t="b">
        <v>0</v>
      </c>
      <c r="O1939">
        <f>_xlfn.XLOOKUP(B1939,Machine_Info!A:A,Machine_Info!E:E)</f>
        <v>18</v>
      </c>
      <c r="P1939">
        <f t="shared" si="150"/>
        <v>3.6166666666666671</v>
      </c>
      <c r="Q1939">
        <f t="shared" si="154"/>
        <v>0.20092592592592595</v>
      </c>
    </row>
    <row r="1940" spans="1:17" x14ac:dyDescent="0.2">
      <c r="A1940" t="s">
        <v>2058</v>
      </c>
      <c r="B1940" t="s">
        <v>30</v>
      </c>
      <c r="C1940" t="s">
        <v>31</v>
      </c>
      <c r="D1940" t="s">
        <v>32</v>
      </c>
      <c r="E1940" s="2">
        <v>45361.515740740739</v>
      </c>
      <c r="F1940" s="2">
        <v>45361.585879629631</v>
      </c>
      <c r="G1940" t="str">
        <f t="shared" si="151"/>
        <v>03</v>
      </c>
      <c r="H1940" t="str">
        <f t="shared" si="152"/>
        <v>10</v>
      </c>
      <c r="I1940">
        <v>95</v>
      </c>
      <c r="J1940">
        <f t="shared" si="153"/>
        <v>1.5833333333333333</v>
      </c>
      <c r="K1940" t="s">
        <v>76</v>
      </c>
      <c r="L1940" t="s">
        <v>10155</v>
      </c>
      <c r="M1940" t="s">
        <v>44</v>
      </c>
      <c r="N1940" t="b">
        <v>0</v>
      </c>
      <c r="O1940">
        <f>_xlfn.XLOOKUP(B1940,Machine_Info!A:A,Machine_Info!E:E)</f>
        <v>22</v>
      </c>
      <c r="P1940">
        <f t="shared" si="150"/>
        <v>20.416666666666668</v>
      </c>
      <c r="Q1940">
        <f t="shared" si="154"/>
        <v>0.92803030303030309</v>
      </c>
    </row>
    <row r="1941" spans="1:17" x14ac:dyDescent="0.2">
      <c r="A1941" t="s">
        <v>2059</v>
      </c>
      <c r="B1941" t="s">
        <v>174</v>
      </c>
      <c r="C1941" t="s">
        <v>175</v>
      </c>
      <c r="D1941" t="s">
        <v>59</v>
      </c>
      <c r="E1941" s="2">
        <v>45361.516134259262</v>
      </c>
      <c r="F1941" s="2">
        <v>45361.534884259258</v>
      </c>
      <c r="G1941" t="str">
        <f t="shared" si="151"/>
        <v>03</v>
      </c>
      <c r="H1941" t="str">
        <f t="shared" si="152"/>
        <v>10</v>
      </c>
      <c r="I1941">
        <v>174</v>
      </c>
      <c r="J1941">
        <f t="shared" si="153"/>
        <v>2.9</v>
      </c>
      <c r="K1941" t="s">
        <v>21</v>
      </c>
      <c r="L1941" t="s">
        <v>33</v>
      </c>
      <c r="M1941" t="s">
        <v>23</v>
      </c>
      <c r="N1941" t="b">
        <v>1</v>
      </c>
      <c r="O1941">
        <f>_xlfn.XLOOKUP(B1941,Machine_Info!A:A,Machine_Info!E:E)</f>
        <v>14</v>
      </c>
      <c r="P1941">
        <f t="shared" si="150"/>
        <v>11.1</v>
      </c>
      <c r="Q1941">
        <f t="shared" si="154"/>
        <v>0.79285714285714282</v>
      </c>
    </row>
    <row r="1942" spans="1:17" x14ac:dyDescent="0.2">
      <c r="A1942" t="s">
        <v>2060</v>
      </c>
      <c r="B1942" t="s">
        <v>125</v>
      </c>
      <c r="C1942" t="s">
        <v>126</v>
      </c>
      <c r="D1942" t="s">
        <v>20</v>
      </c>
      <c r="E1942" s="2">
        <v>45361.556157407409</v>
      </c>
      <c r="F1942" s="2">
        <v>45361.572824074072</v>
      </c>
      <c r="G1942" t="str">
        <f t="shared" si="151"/>
        <v>03</v>
      </c>
      <c r="H1942" t="str">
        <f t="shared" si="152"/>
        <v>10</v>
      </c>
      <c r="I1942">
        <v>270</v>
      </c>
      <c r="J1942">
        <f t="shared" si="153"/>
        <v>4.5</v>
      </c>
      <c r="K1942" t="s">
        <v>46</v>
      </c>
      <c r="L1942" t="s">
        <v>10155</v>
      </c>
      <c r="M1942" t="s">
        <v>44</v>
      </c>
      <c r="N1942" t="b">
        <v>0</v>
      </c>
      <c r="O1942">
        <f>_xlfn.XLOOKUP(B1942,Machine_Info!A:A,Machine_Info!E:E)</f>
        <v>18</v>
      </c>
      <c r="P1942">
        <f t="shared" si="150"/>
        <v>13.5</v>
      </c>
      <c r="Q1942">
        <f t="shared" si="154"/>
        <v>0.75</v>
      </c>
    </row>
    <row r="1943" spans="1:17" x14ac:dyDescent="0.2">
      <c r="A1943" t="s">
        <v>2061</v>
      </c>
      <c r="B1943" t="s">
        <v>106</v>
      </c>
      <c r="C1943" t="s">
        <v>107</v>
      </c>
      <c r="D1943" t="s">
        <v>59</v>
      </c>
      <c r="E1943" s="2">
        <v>45361.596990740742</v>
      </c>
      <c r="F1943" s="2">
        <v>45361.724768518521</v>
      </c>
      <c r="G1943" t="str">
        <f t="shared" si="151"/>
        <v>03</v>
      </c>
      <c r="H1943" t="str">
        <f t="shared" si="152"/>
        <v>10</v>
      </c>
      <c r="I1943">
        <v>12</v>
      </c>
      <c r="J1943">
        <f t="shared" si="153"/>
        <v>0.2</v>
      </c>
      <c r="K1943" t="s">
        <v>42</v>
      </c>
      <c r="L1943" t="s">
        <v>10155</v>
      </c>
      <c r="M1943" t="s">
        <v>44</v>
      </c>
      <c r="N1943" t="b">
        <v>0</v>
      </c>
      <c r="O1943">
        <f>_xlfn.XLOOKUP(B1943,Machine_Info!A:A,Machine_Info!E:E)</f>
        <v>16</v>
      </c>
      <c r="P1943">
        <f t="shared" si="150"/>
        <v>15.8</v>
      </c>
      <c r="Q1943">
        <f t="shared" si="154"/>
        <v>0.98750000000000004</v>
      </c>
    </row>
    <row r="1944" spans="1:17" x14ac:dyDescent="0.2">
      <c r="A1944" t="s">
        <v>2062</v>
      </c>
      <c r="B1944" t="s">
        <v>99</v>
      </c>
      <c r="C1944" t="s">
        <v>100</v>
      </c>
      <c r="D1944" t="s">
        <v>32</v>
      </c>
      <c r="E1944" s="2">
        <v>45361.639351851853</v>
      </c>
      <c r="F1944" s="2">
        <v>45361.649074074077</v>
      </c>
      <c r="G1944" t="str">
        <f t="shared" si="151"/>
        <v>03</v>
      </c>
      <c r="H1944" t="str">
        <f t="shared" si="152"/>
        <v>10</v>
      </c>
      <c r="I1944">
        <v>154</v>
      </c>
      <c r="J1944">
        <f t="shared" si="153"/>
        <v>2.5666666666666669</v>
      </c>
      <c r="K1944" t="s">
        <v>54</v>
      </c>
      <c r="L1944" t="s">
        <v>112</v>
      </c>
      <c r="M1944" t="s">
        <v>34</v>
      </c>
      <c r="N1944" t="b">
        <v>1</v>
      </c>
      <c r="O1944">
        <f>_xlfn.XLOOKUP(B1944,Machine_Info!A:A,Machine_Info!E:E)</f>
        <v>16</v>
      </c>
      <c r="P1944">
        <f t="shared" si="150"/>
        <v>13.433333333333334</v>
      </c>
      <c r="Q1944">
        <f t="shared" si="154"/>
        <v>0.83958333333333335</v>
      </c>
    </row>
    <row r="1945" spans="1:17" x14ac:dyDescent="0.2">
      <c r="A1945" t="s">
        <v>2063</v>
      </c>
      <c r="B1945" t="s">
        <v>30</v>
      </c>
      <c r="C1945" t="s">
        <v>31</v>
      </c>
      <c r="D1945" t="s">
        <v>32</v>
      </c>
      <c r="E1945" s="2">
        <v>45361.717175925929</v>
      </c>
      <c r="F1945" s="2">
        <v>45361.878287037027</v>
      </c>
      <c r="G1945" t="str">
        <f t="shared" si="151"/>
        <v>03</v>
      </c>
      <c r="H1945" t="str">
        <f t="shared" si="152"/>
        <v>10</v>
      </c>
      <c r="I1945">
        <v>88</v>
      </c>
      <c r="J1945">
        <f t="shared" si="153"/>
        <v>1.4666666666666666</v>
      </c>
      <c r="K1945" t="s">
        <v>28</v>
      </c>
      <c r="L1945" t="s">
        <v>10155</v>
      </c>
      <c r="M1945" t="s">
        <v>44</v>
      </c>
      <c r="N1945" t="b">
        <v>0</v>
      </c>
      <c r="O1945">
        <f>_xlfn.XLOOKUP(B1945,Machine_Info!A:A,Machine_Info!E:E)</f>
        <v>22</v>
      </c>
      <c r="P1945">
        <f t="shared" si="150"/>
        <v>20.533333333333335</v>
      </c>
      <c r="Q1945">
        <f t="shared" si="154"/>
        <v>0.93333333333333346</v>
      </c>
    </row>
    <row r="1946" spans="1:17" x14ac:dyDescent="0.2">
      <c r="A1946" t="s">
        <v>2064</v>
      </c>
      <c r="B1946" t="s">
        <v>142</v>
      </c>
      <c r="C1946" t="s">
        <v>143</v>
      </c>
      <c r="D1946" t="s">
        <v>27</v>
      </c>
      <c r="E1946" s="2">
        <v>45361.747766203713</v>
      </c>
      <c r="F1946" s="2">
        <v>45361.776238425933</v>
      </c>
      <c r="G1946" t="str">
        <f t="shared" si="151"/>
        <v>03</v>
      </c>
      <c r="H1946" t="str">
        <f t="shared" si="152"/>
        <v>10</v>
      </c>
      <c r="I1946">
        <v>274</v>
      </c>
      <c r="J1946">
        <f t="shared" si="153"/>
        <v>4.5666666666666664</v>
      </c>
      <c r="K1946" t="s">
        <v>103</v>
      </c>
      <c r="L1946" t="s">
        <v>10155</v>
      </c>
      <c r="M1946" t="s">
        <v>44</v>
      </c>
      <c r="N1946" t="b">
        <v>0</v>
      </c>
      <c r="O1946">
        <f>_xlfn.XLOOKUP(B1946,Machine_Info!A:A,Machine_Info!E:E)</f>
        <v>22</v>
      </c>
      <c r="P1946">
        <f t="shared" si="150"/>
        <v>17.433333333333334</v>
      </c>
      <c r="Q1946">
        <f t="shared" si="154"/>
        <v>0.79242424242424248</v>
      </c>
    </row>
    <row r="1947" spans="1:17" x14ac:dyDescent="0.2">
      <c r="A1947" t="s">
        <v>2065</v>
      </c>
      <c r="B1947" t="s">
        <v>36</v>
      </c>
      <c r="C1947" t="s">
        <v>37</v>
      </c>
      <c r="D1947" t="s">
        <v>20</v>
      </c>
      <c r="E1947" s="2">
        <v>45361.770138888889</v>
      </c>
      <c r="F1947" s="2">
        <v>45361.776388888888</v>
      </c>
      <c r="G1947" t="str">
        <f t="shared" si="151"/>
        <v>03</v>
      </c>
      <c r="H1947" t="str">
        <f t="shared" si="152"/>
        <v>10</v>
      </c>
      <c r="I1947">
        <v>1026</v>
      </c>
      <c r="J1947">
        <f t="shared" si="153"/>
        <v>17.100000000000001</v>
      </c>
      <c r="K1947" t="s">
        <v>110</v>
      </c>
      <c r="L1947" t="s">
        <v>10155</v>
      </c>
      <c r="M1947" t="s">
        <v>44</v>
      </c>
      <c r="N1947" t="b">
        <v>0</v>
      </c>
      <c r="O1947">
        <f>_xlfn.XLOOKUP(B1947,Machine_Info!A:A,Machine_Info!E:E)</f>
        <v>18</v>
      </c>
      <c r="P1947">
        <f t="shared" si="150"/>
        <v>0.89999999999999858</v>
      </c>
      <c r="Q1947">
        <f t="shared" si="154"/>
        <v>4.999999999999992E-2</v>
      </c>
    </row>
    <row r="1948" spans="1:17" x14ac:dyDescent="0.2">
      <c r="A1948" t="s">
        <v>2066</v>
      </c>
      <c r="B1948" t="s">
        <v>253</v>
      </c>
      <c r="C1948" t="s">
        <v>254</v>
      </c>
      <c r="D1948" t="s">
        <v>59</v>
      </c>
      <c r="E1948" s="2">
        <v>45361.835347222222</v>
      </c>
      <c r="F1948" s="2">
        <v>45361.992291666669</v>
      </c>
      <c r="G1948" t="str">
        <f t="shared" si="151"/>
        <v>03</v>
      </c>
      <c r="H1948" t="str">
        <f t="shared" si="152"/>
        <v>10</v>
      </c>
      <c r="I1948">
        <v>5</v>
      </c>
      <c r="J1948">
        <f t="shared" si="153"/>
        <v>8.3333333333333329E-2</v>
      </c>
      <c r="K1948" t="s">
        <v>71</v>
      </c>
      <c r="L1948" t="s">
        <v>112</v>
      </c>
      <c r="M1948" t="s">
        <v>34</v>
      </c>
      <c r="N1948" t="b">
        <v>1</v>
      </c>
      <c r="O1948">
        <f>_xlfn.XLOOKUP(B1948,Machine_Info!A:A,Machine_Info!E:E)</f>
        <v>22</v>
      </c>
      <c r="P1948">
        <f t="shared" si="150"/>
        <v>21.916666666666668</v>
      </c>
      <c r="Q1948">
        <f t="shared" si="154"/>
        <v>0.99621212121212122</v>
      </c>
    </row>
    <row r="1949" spans="1:17" x14ac:dyDescent="0.2">
      <c r="A1949" t="s">
        <v>2067</v>
      </c>
      <c r="B1949" t="s">
        <v>116</v>
      </c>
      <c r="C1949" t="s">
        <v>117</v>
      </c>
      <c r="D1949" t="s">
        <v>20</v>
      </c>
      <c r="E1949" s="2">
        <v>45361.838402777779</v>
      </c>
      <c r="F1949" s="2">
        <v>45362.439097222217</v>
      </c>
      <c r="G1949" t="str">
        <f t="shared" si="151"/>
        <v>03</v>
      </c>
      <c r="H1949" t="str">
        <f t="shared" si="152"/>
        <v>10</v>
      </c>
      <c r="I1949">
        <v>144</v>
      </c>
      <c r="J1949">
        <f t="shared" si="153"/>
        <v>2.4</v>
      </c>
      <c r="K1949" t="s">
        <v>71</v>
      </c>
      <c r="L1949" t="s">
        <v>33</v>
      </c>
      <c r="M1949" t="s">
        <v>23</v>
      </c>
      <c r="N1949" t="b">
        <v>1</v>
      </c>
      <c r="O1949">
        <f>_xlfn.XLOOKUP(B1949,Machine_Info!A:A,Machine_Info!E:E)</f>
        <v>16</v>
      </c>
      <c r="P1949">
        <f t="shared" si="150"/>
        <v>13.6</v>
      </c>
      <c r="Q1949">
        <f t="shared" si="154"/>
        <v>0.85</v>
      </c>
    </row>
    <row r="1950" spans="1:17" x14ac:dyDescent="0.2">
      <c r="A1950" t="s">
        <v>2068</v>
      </c>
      <c r="B1950" t="s">
        <v>106</v>
      </c>
      <c r="C1950" t="s">
        <v>107</v>
      </c>
      <c r="D1950" t="s">
        <v>59</v>
      </c>
      <c r="E1950" s="2">
        <v>45361.848043981481</v>
      </c>
      <c r="F1950" s="2">
        <v>45361.850127314807</v>
      </c>
      <c r="G1950" t="str">
        <f t="shared" si="151"/>
        <v>03</v>
      </c>
      <c r="H1950" t="str">
        <f t="shared" si="152"/>
        <v>10</v>
      </c>
      <c r="I1950">
        <v>12</v>
      </c>
      <c r="J1950">
        <f t="shared" si="153"/>
        <v>0.2</v>
      </c>
      <c r="K1950" t="s">
        <v>28</v>
      </c>
      <c r="L1950" t="s">
        <v>33</v>
      </c>
      <c r="M1950" t="s">
        <v>23</v>
      </c>
      <c r="N1950" t="b">
        <v>0</v>
      </c>
      <c r="O1950">
        <f>_xlfn.XLOOKUP(B1950,Machine_Info!A:A,Machine_Info!E:E)</f>
        <v>16</v>
      </c>
      <c r="P1950">
        <f t="shared" si="150"/>
        <v>15.8</v>
      </c>
      <c r="Q1950">
        <f t="shared" si="154"/>
        <v>0.98750000000000004</v>
      </c>
    </row>
    <row r="1951" spans="1:17" x14ac:dyDescent="0.2">
      <c r="A1951" t="s">
        <v>2069</v>
      </c>
      <c r="B1951" t="s">
        <v>84</v>
      </c>
      <c r="C1951" t="s">
        <v>85</v>
      </c>
      <c r="D1951" t="s">
        <v>27</v>
      </c>
      <c r="E1951" s="2">
        <v>45361.854317129633</v>
      </c>
      <c r="F1951" s="2">
        <v>45361.86681712963</v>
      </c>
      <c r="G1951" t="str">
        <f t="shared" si="151"/>
        <v>03</v>
      </c>
      <c r="H1951" t="str">
        <f t="shared" si="152"/>
        <v>10</v>
      </c>
      <c r="I1951">
        <v>190</v>
      </c>
      <c r="J1951">
        <f t="shared" si="153"/>
        <v>3.1666666666666665</v>
      </c>
      <c r="K1951" t="s">
        <v>21</v>
      </c>
      <c r="L1951" t="s">
        <v>33</v>
      </c>
      <c r="M1951" t="s">
        <v>23</v>
      </c>
      <c r="N1951" t="b">
        <v>1</v>
      </c>
      <c r="O1951">
        <f>_xlfn.XLOOKUP(B1951,Machine_Info!A:A,Machine_Info!E:E)</f>
        <v>22</v>
      </c>
      <c r="P1951">
        <f t="shared" si="150"/>
        <v>18.833333333333332</v>
      </c>
      <c r="Q1951">
        <f t="shared" si="154"/>
        <v>0.85606060606060597</v>
      </c>
    </row>
    <row r="1952" spans="1:17" x14ac:dyDescent="0.2">
      <c r="A1952" t="s">
        <v>2070</v>
      </c>
      <c r="B1952" t="s">
        <v>84</v>
      </c>
      <c r="C1952" t="s">
        <v>85</v>
      </c>
      <c r="D1952" t="s">
        <v>27</v>
      </c>
      <c r="E1952" s="2">
        <v>45361.866689814808</v>
      </c>
      <c r="F1952" s="2">
        <v>45361.945162037038</v>
      </c>
      <c r="G1952" t="str">
        <f t="shared" si="151"/>
        <v>03</v>
      </c>
      <c r="H1952" t="str">
        <f t="shared" si="152"/>
        <v>10</v>
      </c>
      <c r="I1952">
        <v>522</v>
      </c>
      <c r="J1952">
        <f t="shared" si="153"/>
        <v>8.6999999999999993</v>
      </c>
      <c r="K1952" t="s">
        <v>54</v>
      </c>
      <c r="L1952" t="s">
        <v>33</v>
      </c>
      <c r="M1952" t="s">
        <v>23</v>
      </c>
      <c r="N1952" t="b">
        <v>1</v>
      </c>
      <c r="O1952">
        <f>_xlfn.XLOOKUP(B1952,Machine_Info!A:A,Machine_Info!E:E)</f>
        <v>22</v>
      </c>
      <c r="P1952">
        <f t="shared" si="150"/>
        <v>13.3</v>
      </c>
      <c r="Q1952">
        <f t="shared" si="154"/>
        <v>0.60454545454545461</v>
      </c>
    </row>
    <row r="1953" spans="1:17" x14ac:dyDescent="0.2">
      <c r="A1953" t="s">
        <v>2071</v>
      </c>
      <c r="B1953" t="s">
        <v>202</v>
      </c>
      <c r="C1953" t="s">
        <v>203</v>
      </c>
      <c r="D1953" t="s">
        <v>32</v>
      </c>
      <c r="E1953" s="2">
        <v>45361.890983796293</v>
      </c>
      <c r="F1953" s="2">
        <v>45361.915289351848</v>
      </c>
      <c r="G1953" t="str">
        <f t="shared" si="151"/>
        <v>03</v>
      </c>
      <c r="H1953" t="str">
        <f t="shared" si="152"/>
        <v>10</v>
      </c>
      <c r="I1953">
        <v>226</v>
      </c>
      <c r="J1953">
        <f t="shared" si="153"/>
        <v>3.7666666666666666</v>
      </c>
      <c r="K1953" t="s">
        <v>46</v>
      </c>
      <c r="L1953" t="s">
        <v>10155</v>
      </c>
      <c r="M1953" t="s">
        <v>44</v>
      </c>
      <c r="N1953" t="b">
        <v>0</v>
      </c>
      <c r="O1953">
        <f>_xlfn.XLOOKUP(B1953,Machine_Info!A:A,Machine_Info!E:E)</f>
        <v>22</v>
      </c>
      <c r="P1953">
        <f t="shared" si="150"/>
        <v>18.233333333333334</v>
      </c>
      <c r="Q1953">
        <f t="shared" si="154"/>
        <v>0.82878787878787885</v>
      </c>
    </row>
    <row r="1954" spans="1:17" x14ac:dyDescent="0.2">
      <c r="A1954" t="s">
        <v>2072</v>
      </c>
      <c r="B1954" t="s">
        <v>69</v>
      </c>
      <c r="C1954" t="s">
        <v>70</v>
      </c>
      <c r="D1954" t="s">
        <v>27</v>
      </c>
      <c r="E1954" s="2">
        <v>45361.896215277768</v>
      </c>
      <c r="F1954" s="2">
        <v>45361.907326388893</v>
      </c>
      <c r="G1954" t="str">
        <f t="shared" si="151"/>
        <v>03</v>
      </c>
      <c r="H1954" t="str">
        <f t="shared" si="152"/>
        <v>10</v>
      </c>
      <c r="I1954">
        <v>170</v>
      </c>
      <c r="J1954">
        <f t="shared" si="153"/>
        <v>2.8333333333333335</v>
      </c>
      <c r="K1954" t="s">
        <v>110</v>
      </c>
      <c r="L1954" t="s">
        <v>112</v>
      </c>
      <c r="M1954" t="s">
        <v>34</v>
      </c>
      <c r="N1954" t="b">
        <v>0</v>
      </c>
      <c r="O1954">
        <f>_xlfn.XLOOKUP(B1954,Machine_Info!A:A,Machine_Info!E:E)</f>
        <v>16</v>
      </c>
      <c r="P1954">
        <f t="shared" si="150"/>
        <v>13.166666666666666</v>
      </c>
      <c r="Q1954">
        <f t="shared" si="154"/>
        <v>0.82291666666666663</v>
      </c>
    </row>
    <row r="1955" spans="1:17" x14ac:dyDescent="0.2">
      <c r="A1955" t="s">
        <v>2073</v>
      </c>
      <c r="B1955" t="s">
        <v>171</v>
      </c>
      <c r="C1955" t="s">
        <v>172</v>
      </c>
      <c r="D1955" t="s">
        <v>32</v>
      </c>
      <c r="E1955" s="2">
        <v>45361.941087962958</v>
      </c>
      <c r="F1955" s="2">
        <v>45362.129976851851</v>
      </c>
      <c r="G1955" t="str">
        <f t="shared" si="151"/>
        <v>03</v>
      </c>
      <c r="H1955" t="str">
        <f t="shared" si="152"/>
        <v>10</v>
      </c>
      <c r="I1955">
        <v>366</v>
      </c>
      <c r="J1955">
        <f t="shared" si="153"/>
        <v>6.1</v>
      </c>
      <c r="K1955" t="s">
        <v>54</v>
      </c>
      <c r="L1955" t="s">
        <v>33</v>
      </c>
      <c r="M1955" t="s">
        <v>23</v>
      </c>
      <c r="N1955" t="b">
        <v>1</v>
      </c>
      <c r="O1955">
        <f>_xlfn.XLOOKUP(B1955,Machine_Info!A:A,Machine_Info!E:E)</f>
        <v>16</v>
      </c>
      <c r="P1955">
        <f t="shared" si="150"/>
        <v>9.9</v>
      </c>
      <c r="Q1955">
        <f t="shared" si="154"/>
        <v>0.61875000000000002</v>
      </c>
    </row>
    <row r="1956" spans="1:17" x14ac:dyDescent="0.2">
      <c r="A1956" t="s">
        <v>2074</v>
      </c>
      <c r="B1956" t="s">
        <v>69</v>
      </c>
      <c r="C1956" t="s">
        <v>70</v>
      </c>
      <c r="D1956" t="s">
        <v>27</v>
      </c>
      <c r="E1956" s="2">
        <v>45361.944097222222</v>
      </c>
      <c r="F1956" s="2">
        <v>45361.962152777778</v>
      </c>
      <c r="G1956" t="str">
        <f t="shared" si="151"/>
        <v>03</v>
      </c>
      <c r="H1956" t="str">
        <f t="shared" si="152"/>
        <v>10</v>
      </c>
      <c r="I1956">
        <v>369</v>
      </c>
      <c r="J1956">
        <f t="shared" si="153"/>
        <v>6.15</v>
      </c>
      <c r="K1956" t="s">
        <v>42</v>
      </c>
      <c r="L1956" t="s">
        <v>10155</v>
      </c>
      <c r="M1956" t="s">
        <v>44</v>
      </c>
      <c r="N1956" t="b">
        <v>0</v>
      </c>
      <c r="O1956">
        <f>_xlfn.XLOOKUP(B1956,Machine_Info!A:A,Machine_Info!E:E)</f>
        <v>16</v>
      </c>
      <c r="P1956">
        <f t="shared" si="150"/>
        <v>9.85</v>
      </c>
      <c r="Q1956">
        <f t="shared" si="154"/>
        <v>0.61562499999999998</v>
      </c>
    </row>
    <row r="1957" spans="1:17" x14ac:dyDescent="0.2">
      <c r="A1957" t="s">
        <v>2075</v>
      </c>
      <c r="B1957" t="s">
        <v>63</v>
      </c>
      <c r="C1957" t="s">
        <v>64</v>
      </c>
      <c r="D1957" t="s">
        <v>32</v>
      </c>
      <c r="E1957" s="2">
        <v>45362.009629629632</v>
      </c>
      <c r="F1957" s="2">
        <v>45362.03324074074</v>
      </c>
      <c r="G1957" t="str">
        <f t="shared" si="151"/>
        <v>03</v>
      </c>
      <c r="H1957" t="str">
        <f t="shared" si="152"/>
        <v>11</v>
      </c>
      <c r="I1957">
        <v>126</v>
      </c>
      <c r="J1957">
        <f t="shared" si="153"/>
        <v>2.1</v>
      </c>
      <c r="K1957" t="s">
        <v>28</v>
      </c>
      <c r="L1957" t="s">
        <v>33</v>
      </c>
      <c r="M1957" t="s">
        <v>23</v>
      </c>
      <c r="N1957" t="b">
        <v>0</v>
      </c>
      <c r="O1957">
        <f>_xlfn.XLOOKUP(B1957,Machine_Info!A:A,Machine_Info!E:E)</f>
        <v>20</v>
      </c>
      <c r="P1957">
        <f t="shared" si="150"/>
        <v>17.899999999999999</v>
      </c>
      <c r="Q1957">
        <f t="shared" si="154"/>
        <v>0.89499999999999991</v>
      </c>
    </row>
    <row r="1958" spans="1:17" x14ac:dyDescent="0.2">
      <c r="A1958" t="s">
        <v>2076</v>
      </c>
      <c r="B1958" t="s">
        <v>174</v>
      </c>
      <c r="C1958" t="s">
        <v>175</v>
      </c>
      <c r="D1958" t="s">
        <v>59</v>
      </c>
      <c r="E1958" s="2">
        <v>45362.042071759257</v>
      </c>
      <c r="F1958" s="2">
        <v>45362.247627314813</v>
      </c>
      <c r="G1958" t="str">
        <f t="shared" si="151"/>
        <v>03</v>
      </c>
      <c r="H1958" t="str">
        <f t="shared" si="152"/>
        <v>11</v>
      </c>
      <c r="I1958">
        <v>215</v>
      </c>
      <c r="J1958">
        <f t="shared" si="153"/>
        <v>3.5833333333333335</v>
      </c>
      <c r="K1958" t="s">
        <v>38</v>
      </c>
      <c r="L1958" t="s">
        <v>33</v>
      </c>
      <c r="M1958" t="s">
        <v>23</v>
      </c>
      <c r="N1958" t="b">
        <v>0</v>
      </c>
      <c r="O1958">
        <f>_xlfn.XLOOKUP(B1958,Machine_Info!A:A,Machine_Info!E:E)</f>
        <v>14</v>
      </c>
      <c r="P1958">
        <f t="shared" si="150"/>
        <v>10.416666666666666</v>
      </c>
      <c r="Q1958">
        <f t="shared" si="154"/>
        <v>0.74404761904761896</v>
      </c>
    </row>
    <row r="1959" spans="1:17" x14ac:dyDescent="0.2">
      <c r="A1959" t="s">
        <v>2077</v>
      </c>
      <c r="B1959" t="s">
        <v>132</v>
      </c>
      <c r="C1959" t="s">
        <v>133</v>
      </c>
      <c r="D1959" t="s">
        <v>59</v>
      </c>
      <c r="E1959" s="2">
        <v>45362.238495370373</v>
      </c>
      <c r="F1959" s="2">
        <v>45362.589884259258</v>
      </c>
      <c r="G1959" t="str">
        <f t="shared" si="151"/>
        <v>03</v>
      </c>
      <c r="H1959" t="str">
        <f t="shared" si="152"/>
        <v>11</v>
      </c>
      <c r="I1959">
        <v>213</v>
      </c>
      <c r="J1959">
        <f t="shared" si="153"/>
        <v>3.55</v>
      </c>
      <c r="K1959" t="s">
        <v>28</v>
      </c>
      <c r="L1959" t="s">
        <v>112</v>
      </c>
      <c r="M1959" t="s">
        <v>34</v>
      </c>
      <c r="N1959" t="b">
        <v>0</v>
      </c>
      <c r="O1959">
        <f>_xlfn.XLOOKUP(B1959,Machine_Info!A:A,Machine_Info!E:E)</f>
        <v>14</v>
      </c>
      <c r="P1959">
        <f t="shared" si="150"/>
        <v>10.45</v>
      </c>
      <c r="Q1959">
        <f t="shared" si="154"/>
        <v>0.74642857142857133</v>
      </c>
    </row>
    <row r="1960" spans="1:17" x14ac:dyDescent="0.2">
      <c r="A1960" t="s">
        <v>2078</v>
      </c>
      <c r="B1960" t="s">
        <v>135</v>
      </c>
      <c r="C1960" t="s">
        <v>136</v>
      </c>
      <c r="D1960" t="s">
        <v>32</v>
      </c>
      <c r="E1960" s="2">
        <v>45362.282361111109</v>
      </c>
      <c r="F1960" s="2">
        <v>45362.337916666656</v>
      </c>
      <c r="G1960" t="str">
        <f t="shared" si="151"/>
        <v>03</v>
      </c>
      <c r="H1960" t="str">
        <f t="shared" si="152"/>
        <v>11</v>
      </c>
      <c r="I1960">
        <v>283</v>
      </c>
      <c r="J1960">
        <f t="shared" si="153"/>
        <v>4.7166666666666668</v>
      </c>
      <c r="K1960" t="s">
        <v>38</v>
      </c>
      <c r="L1960" t="s">
        <v>33</v>
      </c>
      <c r="M1960" t="s">
        <v>23</v>
      </c>
      <c r="N1960" t="b">
        <v>0</v>
      </c>
      <c r="O1960">
        <f>_xlfn.XLOOKUP(B1960,Machine_Info!A:A,Machine_Info!E:E)</f>
        <v>20</v>
      </c>
      <c r="P1960">
        <f t="shared" si="150"/>
        <v>15.283333333333333</v>
      </c>
      <c r="Q1960">
        <f t="shared" si="154"/>
        <v>0.76416666666666666</v>
      </c>
    </row>
    <row r="1961" spans="1:17" x14ac:dyDescent="0.2">
      <c r="A1961" t="s">
        <v>2079</v>
      </c>
      <c r="B1961" t="s">
        <v>135</v>
      </c>
      <c r="C1961" t="s">
        <v>136</v>
      </c>
      <c r="D1961" t="s">
        <v>32</v>
      </c>
      <c r="E1961" s="2">
        <v>45362.336793981478</v>
      </c>
      <c r="F1961" s="2">
        <v>45362.354849537027</v>
      </c>
      <c r="G1961" t="str">
        <f t="shared" si="151"/>
        <v>03</v>
      </c>
      <c r="H1961" t="str">
        <f t="shared" si="152"/>
        <v>11</v>
      </c>
      <c r="I1961">
        <v>73</v>
      </c>
      <c r="J1961">
        <f t="shared" si="153"/>
        <v>1.2166666666666666</v>
      </c>
      <c r="K1961" t="s">
        <v>76</v>
      </c>
      <c r="L1961" t="s">
        <v>10155</v>
      </c>
      <c r="M1961" t="s">
        <v>44</v>
      </c>
      <c r="N1961" t="b">
        <v>0</v>
      </c>
      <c r="O1961">
        <f>_xlfn.XLOOKUP(B1961,Machine_Info!A:A,Machine_Info!E:E)</f>
        <v>20</v>
      </c>
      <c r="P1961">
        <f t="shared" si="150"/>
        <v>18.783333333333335</v>
      </c>
      <c r="Q1961">
        <f t="shared" si="154"/>
        <v>0.93916666666666671</v>
      </c>
    </row>
    <row r="1962" spans="1:17" x14ac:dyDescent="0.2">
      <c r="A1962" t="s">
        <v>2080</v>
      </c>
      <c r="B1962" t="s">
        <v>116</v>
      </c>
      <c r="C1962" t="s">
        <v>117</v>
      </c>
      <c r="D1962" t="s">
        <v>20</v>
      </c>
      <c r="E1962" s="2">
        <v>45362.352847222217</v>
      </c>
      <c r="F1962" s="2">
        <v>45362.481319444443</v>
      </c>
      <c r="G1962" t="str">
        <f t="shared" si="151"/>
        <v>03</v>
      </c>
      <c r="H1962" t="str">
        <f t="shared" si="152"/>
        <v>11</v>
      </c>
      <c r="I1962">
        <v>337</v>
      </c>
      <c r="J1962">
        <f t="shared" si="153"/>
        <v>5.6166666666666663</v>
      </c>
      <c r="K1962" t="s">
        <v>38</v>
      </c>
      <c r="L1962" t="s">
        <v>33</v>
      </c>
      <c r="M1962" t="s">
        <v>23</v>
      </c>
      <c r="N1962" t="b">
        <v>0</v>
      </c>
      <c r="O1962">
        <f>_xlfn.XLOOKUP(B1962,Machine_Info!A:A,Machine_Info!E:E)</f>
        <v>16</v>
      </c>
      <c r="P1962">
        <f t="shared" si="150"/>
        <v>10.383333333333333</v>
      </c>
      <c r="Q1962">
        <f t="shared" si="154"/>
        <v>0.6489583333333333</v>
      </c>
    </row>
    <row r="1963" spans="1:17" x14ac:dyDescent="0.2">
      <c r="A1963" t="s">
        <v>2081</v>
      </c>
      <c r="B1963" t="s">
        <v>92</v>
      </c>
      <c r="C1963" t="s">
        <v>93</v>
      </c>
      <c r="D1963" t="s">
        <v>59</v>
      </c>
      <c r="E1963" s="2">
        <v>45362.35869212963</v>
      </c>
      <c r="F1963" s="2">
        <v>45362.662164351852</v>
      </c>
      <c r="G1963" t="str">
        <f t="shared" si="151"/>
        <v>03</v>
      </c>
      <c r="H1963" t="str">
        <f t="shared" si="152"/>
        <v>11</v>
      </c>
      <c r="I1963">
        <v>18</v>
      </c>
      <c r="J1963">
        <f t="shared" si="153"/>
        <v>0.3</v>
      </c>
      <c r="K1963" t="s">
        <v>290</v>
      </c>
      <c r="L1963" t="s">
        <v>10155</v>
      </c>
      <c r="M1963" t="s">
        <v>44</v>
      </c>
      <c r="N1963" t="b">
        <v>0</v>
      </c>
      <c r="O1963">
        <f>_xlfn.XLOOKUP(B1963,Machine_Info!A:A,Machine_Info!E:E)</f>
        <v>20</v>
      </c>
      <c r="P1963">
        <f t="shared" si="150"/>
        <v>19.7</v>
      </c>
      <c r="Q1963">
        <f t="shared" si="154"/>
        <v>0.98499999999999999</v>
      </c>
    </row>
    <row r="1964" spans="1:17" x14ac:dyDescent="0.2">
      <c r="A1964" t="s">
        <v>2082</v>
      </c>
      <c r="B1964" t="s">
        <v>69</v>
      </c>
      <c r="C1964" t="s">
        <v>70</v>
      </c>
      <c r="D1964" t="s">
        <v>27</v>
      </c>
      <c r="E1964" s="2">
        <v>45362.401145833333</v>
      </c>
      <c r="F1964" s="2">
        <v>45362.403229166674</v>
      </c>
      <c r="G1964" t="str">
        <f t="shared" si="151"/>
        <v>03</v>
      </c>
      <c r="H1964" t="str">
        <f t="shared" si="152"/>
        <v>11</v>
      </c>
      <c r="I1964">
        <v>221</v>
      </c>
      <c r="J1964">
        <f t="shared" si="153"/>
        <v>3.6833333333333331</v>
      </c>
      <c r="K1964" t="s">
        <v>42</v>
      </c>
      <c r="L1964" t="s">
        <v>112</v>
      </c>
      <c r="M1964" t="s">
        <v>34</v>
      </c>
      <c r="N1964" t="b">
        <v>0</v>
      </c>
      <c r="O1964">
        <f>_xlfn.XLOOKUP(B1964,Machine_Info!A:A,Machine_Info!E:E)</f>
        <v>16</v>
      </c>
      <c r="P1964">
        <f t="shared" si="150"/>
        <v>12.316666666666666</v>
      </c>
      <c r="Q1964">
        <f t="shared" si="154"/>
        <v>0.76979166666666665</v>
      </c>
    </row>
    <row r="1965" spans="1:17" x14ac:dyDescent="0.2">
      <c r="A1965" t="s">
        <v>2083</v>
      </c>
      <c r="B1965" t="s">
        <v>57</v>
      </c>
      <c r="C1965" t="s">
        <v>58</v>
      </c>
      <c r="D1965" t="s">
        <v>59</v>
      </c>
      <c r="E1965" s="2">
        <v>45362.455208333333</v>
      </c>
      <c r="F1965" s="2">
        <v>45362.46979166667</v>
      </c>
      <c r="G1965" t="str">
        <f t="shared" si="151"/>
        <v>03</v>
      </c>
      <c r="H1965" t="str">
        <f t="shared" si="152"/>
        <v>11</v>
      </c>
      <c r="I1965">
        <v>22</v>
      </c>
      <c r="J1965">
        <f t="shared" si="153"/>
        <v>0.36666666666666664</v>
      </c>
      <c r="K1965" t="s">
        <v>28</v>
      </c>
      <c r="L1965" t="s">
        <v>10155</v>
      </c>
      <c r="M1965" t="s">
        <v>44</v>
      </c>
      <c r="N1965" t="b">
        <v>0</v>
      </c>
      <c r="O1965">
        <f>_xlfn.XLOOKUP(B1965,Machine_Info!A:A,Machine_Info!E:E)</f>
        <v>18</v>
      </c>
      <c r="P1965">
        <f t="shared" si="150"/>
        <v>17.633333333333333</v>
      </c>
      <c r="Q1965">
        <f t="shared" si="154"/>
        <v>0.97962962962962963</v>
      </c>
    </row>
    <row r="1966" spans="1:17" x14ac:dyDescent="0.2">
      <c r="A1966" t="s">
        <v>2084</v>
      </c>
      <c r="B1966" t="s">
        <v>116</v>
      </c>
      <c r="C1966" t="s">
        <v>117</v>
      </c>
      <c r="D1966" t="s">
        <v>20</v>
      </c>
      <c r="E1966" s="2">
        <v>45362.532210648147</v>
      </c>
      <c r="F1966" s="2">
        <v>45362.551655092589</v>
      </c>
      <c r="G1966" t="str">
        <f t="shared" si="151"/>
        <v>03</v>
      </c>
      <c r="H1966" t="str">
        <f t="shared" si="152"/>
        <v>11</v>
      </c>
      <c r="I1966">
        <v>118</v>
      </c>
      <c r="J1966">
        <f t="shared" si="153"/>
        <v>1.9666666666666666</v>
      </c>
      <c r="K1966" t="s">
        <v>42</v>
      </c>
      <c r="L1966" t="s">
        <v>10155</v>
      </c>
      <c r="M1966" t="s">
        <v>44</v>
      </c>
      <c r="N1966" t="b">
        <v>0</v>
      </c>
      <c r="O1966">
        <f>_xlfn.XLOOKUP(B1966,Machine_Info!A:A,Machine_Info!E:E)</f>
        <v>16</v>
      </c>
      <c r="P1966">
        <f t="shared" si="150"/>
        <v>14.033333333333333</v>
      </c>
      <c r="Q1966">
        <f t="shared" si="154"/>
        <v>0.87708333333333333</v>
      </c>
    </row>
    <row r="1967" spans="1:17" x14ac:dyDescent="0.2">
      <c r="A1967" t="s">
        <v>2085</v>
      </c>
      <c r="B1967" t="s">
        <v>57</v>
      </c>
      <c r="C1967" t="s">
        <v>58</v>
      </c>
      <c r="D1967" t="s">
        <v>59</v>
      </c>
      <c r="E1967" s="2">
        <v>45362.544270833343</v>
      </c>
      <c r="F1967" s="2">
        <v>45363.130381944437</v>
      </c>
      <c r="G1967" t="str">
        <f t="shared" si="151"/>
        <v>03</v>
      </c>
      <c r="H1967" t="str">
        <f t="shared" si="152"/>
        <v>11</v>
      </c>
      <c r="I1967">
        <v>28</v>
      </c>
      <c r="J1967">
        <f t="shared" si="153"/>
        <v>0.46666666666666667</v>
      </c>
      <c r="K1967" t="s">
        <v>38</v>
      </c>
      <c r="L1967" t="s">
        <v>112</v>
      </c>
      <c r="M1967" t="s">
        <v>34</v>
      </c>
      <c r="N1967" t="b">
        <v>0</v>
      </c>
      <c r="O1967">
        <f>_xlfn.XLOOKUP(B1967,Machine_Info!A:A,Machine_Info!E:E)</f>
        <v>18</v>
      </c>
      <c r="P1967">
        <f t="shared" si="150"/>
        <v>17.533333333333335</v>
      </c>
      <c r="Q1967">
        <f t="shared" si="154"/>
        <v>0.9740740740740742</v>
      </c>
    </row>
    <row r="1968" spans="1:17" x14ac:dyDescent="0.2">
      <c r="A1968" t="s">
        <v>2086</v>
      </c>
      <c r="B1968" t="s">
        <v>66</v>
      </c>
      <c r="C1968" t="s">
        <v>67</v>
      </c>
      <c r="D1968" t="s">
        <v>32</v>
      </c>
      <c r="E1968" s="2">
        <v>45362.615798611107</v>
      </c>
      <c r="F1968" s="2">
        <v>45362.637326388889</v>
      </c>
      <c r="G1968" t="str">
        <f t="shared" si="151"/>
        <v>03</v>
      </c>
      <c r="H1968" t="str">
        <f t="shared" si="152"/>
        <v>11</v>
      </c>
      <c r="I1968">
        <v>149</v>
      </c>
      <c r="J1968">
        <f t="shared" si="153"/>
        <v>2.4833333333333334</v>
      </c>
      <c r="K1968" t="s">
        <v>71</v>
      </c>
      <c r="L1968" t="s">
        <v>33</v>
      </c>
      <c r="M1968" t="s">
        <v>23</v>
      </c>
      <c r="N1968" t="b">
        <v>1</v>
      </c>
      <c r="O1968">
        <f>_xlfn.XLOOKUP(B1968,Machine_Info!A:A,Machine_Info!E:E)</f>
        <v>14</v>
      </c>
      <c r="P1968">
        <f t="shared" si="150"/>
        <v>11.516666666666666</v>
      </c>
      <c r="Q1968">
        <f t="shared" si="154"/>
        <v>0.82261904761904758</v>
      </c>
    </row>
    <row r="1969" spans="1:17" x14ac:dyDescent="0.2">
      <c r="A1969" t="s">
        <v>2087</v>
      </c>
      <c r="B1969" t="s">
        <v>167</v>
      </c>
      <c r="C1969" t="s">
        <v>168</v>
      </c>
      <c r="D1969" t="s">
        <v>59</v>
      </c>
      <c r="E1969" s="2">
        <v>45362.653680555559</v>
      </c>
      <c r="F1969" s="2">
        <v>45362.720347222217</v>
      </c>
      <c r="G1969" t="str">
        <f t="shared" si="151"/>
        <v>03</v>
      </c>
      <c r="H1969" t="str">
        <f t="shared" si="152"/>
        <v>11</v>
      </c>
      <c r="I1969">
        <v>20</v>
      </c>
      <c r="J1969">
        <f t="shared" si="153"/>
        <v>0.33333333333333331</v>
      </c>
      <c r="K1969" t="s">
        <v>28</v>
      </c>
      <c r="L1969" t="s">
        <v>112</v>
      </c>
      <c r="M1969" t="s">
        <v>34</v>
      </c>
      <c r="N1969" t="b">
        <v>0</v>
      </c>
      <c r="O1969">
        <f>_xlfn.XLOOKUP(B1969,Machine_Info!A:A,Machine_Info!E:E)</f>
        <v>14</v>
      </c>
      <c r="P1969">
        <f t="shared" si="150"/>
        <v>13.666666666666666</v>
      </c>
      <c r="Q1969">
        <f t="shared" si="154"/>
        <v>0.97619047619047616</v>
      </c>
    </row>
    <row r="1970" spans="1:17" x14ac:dyDescent="0.2">
      <c r="A1970" t="s">
        <v>2088</v>
      </c>
      <c r="B1970" t="s">
        <v>78</v>
      </c>
      <c r="C1970" t="s">
        <v>79</v>
      </c>
      <c r="D1970" t="s">
        <v>32</v>
      </c>
      <c r="E1970" s="2">
        <v>45362.743692129632</v>
      </c>
      <c r="F1970" s="2">
        <v>45362.755497685182</v>
      </c>
      <c r="G1970" t="str">
        <f t="shared" si="151"/>
        <v>03</v>
      </c>
      <c r="H1970" t="str">
        <f t="shared" si="152"/>
        <v>11</v>
      </c>
      <c r="I1970">
        <v>610</v>
      </c>
      <c r="J1970">
        <f t="shared" si="153"/>
        <v>10.166666666666666</v>
      </c>
      <c r="K1970" t="s">
        <v>103</v>
      </c>
      <c r="L1970" t="s">
        <v>112</v>
      </c>
      <c r="M1970" t="s">
        <v>34</v>
      </c>
      <c r="N1970" t="b">
        <v>0</v>
      </c>
      <c r="O1970">
        <f>_xlfn.XLOOKUP(B1970,Machine_Info!A:A,Machine_Info!E:E)</f>
        <v>22</v>
      </c>
      <c r="P1970">
        <f t="shared" si="150"/>
        <v>11.833333333333334</v>
      </c>
      <c r="Q1970">
        <f t="shared" si="154"/>
        <v>0.53787878787878796</v>
      </c>
    </row>
    <row r="1971" spans="1:17" x14ac:dyDescent="0.2">
      <c r="A1971" t="s">
        <v>2089</v>
      </c>
      <c r="B1971" t="s">
        <v>40</v>
      </c>
      <c r="C1971" t="s">
        <v>41</v>
      </c>
      <c r="D1971" t="s">
        <v>20</v>
      </c>
      <c r="E1971" s="2">
        <v>45362.766157407408</v>
      </c>
      <c r="F1971" s="2">
        <v>45362.826574074083</v>
      </c>
      <c r="G1971" t="str">
        <f t="shared" si="151"/>
        <v>03</v>
      </c>
      <c r="H1971" t="str">
        <f t="shared" si="152"/>
        <v>11</v>
      </c>
      <c r="I1971">
        <v>1026</v>
      </c>
      <c r="J1971">
        <f t="shared" si="153"/>
        <v>17.100000000000001</v>
      </c>
      <c r="K1971" t="s">
        <v>38</v>
      </c>
      <c r="L1971" t="s">
        <v>33</v>
      </c>
      <c r="M1971" t="s">
        <v>23</v>
      </c>
      <c r="N1971" t="b">
        <v>0</v>
      </c>
      <c r="O1971">
        <f>_xlfn.XLOOKUP(B1971,Machine_Info!A:A,Machine_Info!E:E)</f>
        <v>18</v>
      </c>
      <c r="P1971">
        <f t="shared" si="150"/>
        <v>0.89999999999999858</v>
      </c>
      <c r="Q1971">
        <f t="shared" si="154"/>
        <v>4.999999999999992E-2</v>
      </c>
    </row>
    <row r="1972" spans="1:17" x14ac:dyDescent="0.2">
      <c r="A1972" t="s">
        <v>2090</v>
      </c>
      <c r="B1972" t="s">
        <v>89</v>
      </c>
      <c r="C1972" t="s">
        <v>90</v>
      </c>
      <c r="D1972" t="s">
        <v>32</v>
      </c>
      <c r="E1972" s="2">
        <v>45362.796423611107</v>
      </c>
      <c r="F1972" s="2">
        <v>45362.914479166669</v>
      </c>
      <c r="G1972" t="str">
        <f t="shared" si="151"/>
        <v>03</v>
      </c>
      <c r="H1972" t="str">
        <f t="shared" si="152"/>
        <v>11</v>
      </c>
      <c r="I1972">
        <v>87</v>
      </c>
      <c r="J1972">
        <f t="shared" si="153"/>
        <v>1.45</v>
      </c>
      <c r="K1972" t="s">
        <v>76</v>
      </c>
      <c r="L1972" t="s">
        <v>10155</v>
      </c>
      <c r="M1972" t="s">
        <v>44</v>
      </c>
      <c r="N1972" t="b">
        <v>0</v>
      </c>
      <c r="O1972">
        <f>_xlfn.XLOOKUP(B1972,Machine_Info!A:A,Machine_Info!E:E)</f>
        <v>14</v>
      </c>
      <c r="P1972">
        <f t="shared" si="150"/>
        <v>12.55</v>
      </c>
      <c r="Q1972">
        <f t="shared" si="154"/>
        <v>0.89642857142857146</v>
      </c>
    </row>
    <row r="1973" spans="1:17" x14ac:dyDescent="0.2">
      <c r="A1973" t="s">
        <v>2091</v>
      </c>
      <c r="B1973" t="s">
        <v>167</v>
      </c>
      <c r="C1973" t="s">
        <v>168</v>
      </c>
      <c r="D1973" t="s">
        <v>59</v>
      </c>
      <c r="E1973" s="2">
        <v>45362.799039351848</v>
      </c>
      <c r="F1973" s="2">
        <v>45362.867789351847</v>
      </c>
      <c r="G1973" t="str">
        <f t="shared" si="151"/>
        <v>03</v>
      </c>
      <c r="H1973" t="str">
        <f t="shared" si="152"/>
        <v>11</v>
      </c>
      <c r="I1973">
        <v>68</v>
      </c>
      <c r="J1973">
        <f t="shared" si="153"/>
        <v>1.1333333333333333</v>
      </c>
      <c r="K1973" t="s">
        <v>42</v>
      </c>
      <c r="L1973" t="s">
        <v>10155</v>
      </c>
      <c r="M1973" t="s">
        <v>44</v>
      </c>
      <c r="N1973" t="b">
        <v>0</v>
      </c>
      <c r="O1973">
        <f>_xlfn.XLOOKUP(B1973,Machine_Info!A:A,Machine_Info!E:E)</f>
        <v>14</v>
      </c>
      <c r="P1973">
        <f t="shared" si="150"/>
        <v>12.866666666666667</v>
      </c>
      <c r="Q1973">
        <f t="shared" si="154"/>
        <v>0.91904761904761911</v>
      </c>
    </row>
    <row r="1974" spans="1:17" x14ac:dyDescent="0.2">
      <c r="A1974" t="s">
        <v>2092</v>
      </c>
      <c r="B1974" t="s">
        <v>30</v>
      </c>
      <c r="C1974" t="s">
        <v>31</v>
      </c>
      <c r="D1974" t="s">
        <v>32</v>
      </c>
      <c r="E1974" s="2">
        <v>45362.821608796286</v>
      </c>
      <c r="F1974" s="2">
        <v>45362.912581018521</v>
      </c>
      <c r="G1974" t="str">
        <f t="shared" si="151"/>
        <v>03</v>
      </c>
      <c r="H1974" t="str">
        <f t="shared" si="152"/>
        <v>11</v>
      </c>
      <c r="I1974">
        <v>64</v>
      </c>
      <c r="J1974">
        <f t="shared" si="153"/>
        <v>1.0666666666666667</v>
      </c>
      <c r="K1974" t="s">
        <v>21</v>
      </c>
      <c r="L1974" t="s">
        <v>33</v>
      </c>
      <c r="M1974" t="s">
        <v>23</v>
      </c>
      <c r="N1974" t="b">
        <v>1</v>
      </c>
      <c r="O1974">
        <f>_xlfn.XLOOKUP(B1974,Machine_Info!A:A,Machine_Info!E:E)</f>
        <v>22</v>
      </c>
      <c r="P1974">
        <f t="shared" si="150"/>
        <v>20.933333333333334</v>
      </c>
      <c r="Q1974">
        <f t="shared" si="154"/>
        <v>0.95151515151515154</v>
      </c>
    </row>
    <row r="1975" spans="1:17" x14ac:dyDescent="0.2">
      <c r="A1975" t="s">
        <v>2093</v>
      </c>
      <c r="B1975" t="s">
        <v>49</v>
      </c>
      <c r="C1975" t="s">
        <v>50</v>
      </c>
      <c r="D1975" t="s">
        <v>20</v>
      </c>
      <c r="E1975" s="2">
        <v>45362.858171296299</v>
      </c>
      <c r="F1975" s="2">
        <v>45362.869976851849</v>
      </c>
      <c r="G1975" t="str">
        <f t="shared" si="151"/>
        <v>03</v>
      </c>
      <c r="H1975" t="str">
        <f t="shared" si="152"/>
        <v>11</v>
      </c>
      <c r="I1975">
        <v>986</v>
      </c>
      <c r="J1975">
        <f t="shared" si="153"/>
        <v>16.433333333333334</v>
      </c>
      <c r="K1975" t="s">
        <v>150</v>
      </c>
      <c r="L1975" t="s">
        <v>112</v>
      </c>
      <c r="M1975" t="s">
        <v>34</v>
      </c>
      <c r="N1975" t="b">
        <v>0</v>
      </c>
      <c r="O1975">
        <f>_xlfn.XLOOKUP(B1975,Machine_Info!A:A,Machine_Info!E:E)</f>
        <v>22</v>
      </c>
      <c r="P1975">
        <f t="shared" si="150"/>
        <v>5.5666666666666664</v>
      </c>
      <c r="Q1975">
        <f t="shared" si="154"/>
        <v>0.25303030303030299</v>
      </c>
    </row>
    <row r="1976" spans="1:17" x14ac:dyDescent="0.2">
      <c r="A1976" t="s">
        <v>2094</v>
      </c>
      <c r="B1976" t="s">
        <v>171</v>
      </c>
      <c r="C1976" t="s">
        <v>172</v>
      </c>
      <c r="D1976" t="s">
        <v>32</v>
      </c>
      <c r="E1976" s="2">
        <v>45362.878587962958</v>
      </c>
      <c r="F1976" s="2">
        <v>45363.004976851851</v>
      </c>
      <c r="G1976" t="str">
        <f t="shared" si="151"/>
        <v>03</v>
      </c>
      <c r="H1976" t="str">
        <f t="shared" si="152"/>
        <v>11</v>
      </c>
      <c r="I1976">
        <v>355</v>
      </c>
      <c r="J1976">
        <f t="shared" si="153"/>
        <v>5.916666666666667</v>
      </c>
      <c r="K1976" t="s">
        <v>42</v>
      </c>
      <c r="L1976" t="s">
        <v>10155</v>
      </c>
      <c r="M1976" t="s">
        <v>44</v>
      </c>
      <c r="N1976" t="b">
        <v>0</v>
      </c>
      <c r="O1976">
        <f>_xlfn.XLOOKUP(B1976,Machine_Info!A:A,Machine_Info!E:E)</f>
        <v>16</v>
      </c>
      <c r="P1976">
        <f t="shared" si="150"/>
        <v>10.083333333333332</v>
      </c>
      <c r="Q1976">
        <f t="shared" si="154"/>
        <v>0.63020833333333326</v>
      </c>
    </row>
    <row r="1977" spans="1:17" x14ac:dyDescent="0.2">
      <c r="A1977" t="s">
        <v>2095</v>
      </c>
      <c r="B1977" t="s">
        <v>78</v>
      </c>
      <c r="C1977" t="s">
        <v>79</v>
      </c>
      <c r="D1977" t="s">
        <v>32</v>
      </c>
      <c r="E1977" s="2">
        <v>45362.893391203703</v>
      </c>
      <c r="F1977" s="2">
        <v>45363.07603009259</v>
      </c>
      <c r="G1977" t="str">
        <f t="shared" si="151"/>
        <v>03</v>
      </c>
      <c r="H1977" t="str">
        <f t="shared" si="152"/>
        <v>11</v>
      </c>
      <c r="I1977">
        <v>650</v>
      </c>
      <c r="J1977">
        <f t="shared" si="153"/>
        <v>10.833333333333334</v>
      </c>
      <c r="K1977" t="s">
        <v>28</v>
      </c>
      <c r="L1977" t="s">
        <v>112</v>
      </c>
      <c r="M1977" t="s">
        <v>34</v>
      </c>
      <c r="N1977" t="b">
        <v>0</v>
      </c>
      <c r="O1977">
        <f>_xlfn.XLOOKUP(B1977,Machine_Info!A:A,Machine_Info!E:E)</f>
        <v>22</v>
      </c>
      <c r="P1977">
        <f t="shared" si="150"/>
        <v>11.166666666666666</v>
      </c>
      <c r="Q1977">
        <f t="shared" si="154"/>
        <v>0.50757575757575757</v>
      </c>
    </row>
    <row r="1978" spans="1:17" x14ac:dyDescent="0.2">
      <c r="A1978" t="s">
        <v>2096</v>
      </c>
      <c r="B1978" t="s">
        <v>78</v>
      </c>
      <c r="C1978" t="s">
        <v>79</v>
      </c>
      <c r="D1978" t="s">
        <v>32</v>
      </c>
      <c r="E1978" s="2">
        <v>45362.910324074073</v>
      </c>
      <c r="F1978" s="2">
        <v>45363.097824074073</v>
      </c>
      <c r="G1978" t="str">
        <f t="shared" si="151"/>
        <v>03</v>
      </c>
      <c r="H1978" t="str">
        <f t="shared" si="152"/>
        <v>11</v>
      </c>
      <c r="I1978">
        <v>606</v>
      </c>
      <c r="J1978">
        <f t="shared" si="153"/>
        <v>10.1</v>
      </c>
      <c r="K1978" t="s">
        <v>150</v>
      </c>
      <c r="L1978" t="s">
        <v>112</v>
      </c>
      <c r="M1978" t="s">
        <v>34</v>
      </c>
      <c r="N1978" t="b">
        <v>0</v>
      </c>
      <c r="O1978">
        <f>_xlfn.XLOOKUP(B1978,Machine_Info!A:A,Machine_Info!E:E)</f>
        <v>22</v>
      </c>
      <c r="P1978">
        <f t="shared" si="150"/>
        <v>11.9</v>
      </c>
      <c r="Q1978">
        <f t="shared" si="154"/>
        <v>0.54090909090909089</v>
      </c>
    </row>
    <row r="1979" spans="1:17" x14ac:dyDescent="0.2">
      <c r="A1979" t="s">
        <v>2097</v>
      </c>
      <c r="B1979" t="s">
        <v>96</v>
      </c>
      <c r="C1979" t="s">
        <v>97</v>
      </c>
      <c r="D1979" t="s">
        <v>27</v>
      </c>
      <c r="E1979" s="2">
        <v>45362.912048611113</v>
      </c>
      <c r="F1979" s="2">
        <v>45362.938437500001</v>
      </c>
      <c r="G1979" t="str">
        <f t="shared" si="151"/>
        <v>03</v>
      </c>
      <c r="H1979" t="str">
        <f t="shared" si="152"/>
        <v>11</v>
      </c>
      <c r="I1979">
        <v>462</v>
      </c>
      <c r="J1979">
        <f t="shared" si="153"/>
        <v>7.7</v>
      </c>
      <c r="K1979" t="s">
        <v>103</v>
      </c>
      <c r="L1979" t="s">
        <v>112</v>
      </c>
      <c r="M1979" t="s">
        <v>34</v>
      </c>
      <c r="N1979" t="b">
        <v>0</v>
      </c>
      <c r="O1979">
        <f>_xlfn.XLOOKUP(B1979,Machine_Info!A:A,Machine_Info!E:E)</f>
        <v>20</v>
      </c>
      <c r="P1979">
        <f t="shared" si="150"/>
        <v>12.3</v>
      </c>
      <c r="Q1979">
        <f t="shared" si="154"/>
        <v>0.61499999999999999</v>
      </c>
    </row>
    <row r="1980" spans="1:17" x14ac:dyDescent="0.2">
      <c r="A1980" t="s">
        <v>2098</v>
      </c>
      <c r="B1980" t="s">
        <v>36</v>
      </c>
      <c r="C1980" t="s">
        <v>37</v>
      </c>
      <c r="D1980" t="s">
        <v>20</v>
      </c>
      <c r="E1980" s="2">
        <v>45362.918923611112</v>
      </c>
      <c r="F1980" s="2">
        <v>45363.089062500003</v>
      </c>
      <c r="G1980" t="str">
        <f t="shared" si="151"/>
        <v>03</v>
      </c>
      <c r="H1980" t="str">
        <f t="shared" si="152"/>
        <v>11</v>
      </c>
      <c r="I1980">
        <v>1026</v>
      </c>
      <c r="J1980">
        <f t="shared" si="153"/>
        <v>17.100000000000001</v>
      </c>
      <c r="K1980" t="s">
        <v>103</v>
      </c>
      <c r="L1980" t="s">
        <v>112</v>
      </c>
      <c r="M1980" t="s">
        <v>34</v>
      </c>
      <c r="N1980" t="b">
        <v>0</v>
      </c>
      <c r="O1980">
        <f>_xlfn.XLOOKUP(B1980,Machine_Info!A:A,Machine_Info!E:E)</f>
        <v>18</v>
      </c>
      <c r="P1980">
        <f t="shared" si="150"/>
        <v>0.89999999999999858</v>
      </c>
      <c r="Q1980">
        <f t="shared" si="154"/>
        <v>4.999999999999992E-2</v>
      </c>
    </row>
    <row r="1981" spans="1:17" x14ac:dyDescent="0.2">
      <c r="A1981" t="s">
        <v>2099</v>
      </c>
      <c r="B1981" t="s">
        <v>218</v>
      </c>
      <c r="C1981" t="s">
        <v>219</v>
      </c>
      <c r="D1981" t="s">
        <v>20</v>
      </c>
      <c r="E1981" s="2">
        <v>45362.973078703697</v>
      </c>
      <c r="F1981" s="2">
        <v>45362.980717592603</v>
      </c>
      <c r="G1981" t="str">
        <f t="shared" si="151"/>
        <v>03</v>
      </c>
      <c r="H1981" t="str">
        <f t="shared" si="152"/>
        <v>11</v>
      </c>
      <c r="I1981">
        <v>30</v>
      </c>
      <c r="J1981">
        <f t="shared" si="153"/>
        <v>0.5</v>
      </c>
      <c r="K1981" t="s">
        <v>42</v>
      </c>
      <c r="L1981" t="s">
        <v>10155</v>
      </c>
      <c r="M1981" t="s">
        <v>44</v>
      </c>
      <c r="N1981" t="b">
        <v>0</v>
      </c>
      <c r="O1981">
        <f>_xlfn.XLOOKUP(B1981,Machine_Info!A:A,Machine_Info!E:E)</f>
        <v>14</v>
      </c>
      <c r="P1981">
        <f t="shared" si="150"/>
        <v>13.5</v>
      </c>
      <c r="Q1981">
        <f t="shared" si="154"/>
        <v>0.9642857142857143</v>
      </c>
    </row>
    <row r="1982" spans="1:17" x14ac:dyDescent="0.2">
      <c r="A1982" t="s">
        <v>2100</v>
      </c>
      <c r="B1982" t="s">
        <v>89</v>
      </c>
      <c r="C1982" t="s">
        <v>90</v>
      </c>
      <c r="D1982" t="s">
        <v>32</v>
      </c>
      <c r="E1982" s="2">
        <v>45363.062719907408</v>
      </c>
      <c r="F1982" s="2">
        <v>45363.09952546296</v>
      </c>
      <c r="G1982" t="str">
        <f t="shared" si="151"/>
        <v>03</v>
      </c>
      <c r="H1982" t="str">
        <f t="shared" si="152"/>
        <v>12</v>
      </c>
      <c r="I1982">
        <v>287</v>
      </c>
      <c r="J1982">
        <f t="shared" si="153"/>
        <v>4.7833333333333332</v>
      </c>
      <c r="K1982" t="s">
        <v>28</v>
      </c>
      <c r="L1982" t="s">
        <v>10155</v>
      </c>
      <c r="M1982" t="s">
        <v>44</v>
      </c>
      <c r="N1982" t="b">
        <v>0</v>
      </c>
      <c r="O1982">
        <f>_xlfn.XLOOKUP(B1982,Machine_Info!A:A,Machine_Info!E:E)</f>
        <v>14</v>
      </c>
      <c r="P1982">
        <f t="shared" si="150"/>
        <v>9.2166666666666668</v>
      </c>
      <c r="Q1982">
        <f t="shared" si="154"/>
        <v>0.65833333333333333</v>
      </c>
    </row>
    <row r="1983" spans="1:17" x14ac:dyDescent="0.2">
      <c r="A1983" t="s">
        <v>2101</v>
      </c>
      <c r="B1983" t="s">
        <v>99</v>
      </c>
      <c r="C1983" t="s">
        <v>100</v>
      </c>
      <c r="D1983" t="s">
        <v>32</v>
      </c>
      <c r="E1983" s="2">
        <v>45363.091504629629</v>
      </c>
      <c r="F1983" s="2">
        <v>45363.234560185178</v>
      </c>
      <c r="G1983" t="str">
        <f t="shared" si="151"/>
        <v>03</v>
      </c>
      <c r="H1983" t="str">
        <f t="shared" si="152"/>
        <v>12</v>
      </c>
      <c r="I1983">
        <v>74</v>
      </c>
      <c r="J1983">
        <f t="shared" si="153"/>
        <v>1.2333333333333334</v>
      </c>
      <c r="K1983" t="s">
        <v>60</v>
      </c>
      <c r="L1983" t="s">
        <v>33</v>
      </c>
      <c r="M1983" t="s">
        <v>23</v>
      </c>
      <c r="N1983" t="b">
        <v>0</v>
      </c>
      <c r="O1983">
        <f>_xlfn.XLOOKUP(B1983,Machine_Info!A:A,Machine_Info!E:E)</f>
        <v>16</v>
      </c>
      <c r="P1983">
        <f t="shared" si="150"/>
        <v>14.766666666666666</v>
      </c>
      <c r="Q1983">
        <f t="shared" si="154"/>
        <v>0.92291666666666661</v>
      </c>
    </row>
    <row r="1984" spans="1:17" x14ac:dyDescent="0.2">
      <c r="A1984" t="s">
        <v>2102</v>
      </c>
      <c r="B1984" t="s">
        <v>49</v>
      </c>
      <c r="C1984" t="s">
        <v>50</v>
      </c>
      <c r="D1984" t="s">
        <v>20</v>
      </c>
      <c r="E1984" s="2">
        <v>45363.149108796293</v>
      </c>
      <c r="F1984" s="2">
        <v>45363.27480324074</v>
      </c>
      <c r="G1984" t="str">
        <f t="shared" si="151"/>
        <v>03</v>
      </c>
      <c r="H1984" t="str">
        <f t="shared" si="152"/>
        <v>12</v>
      </c>
      <c r="I1984">
        <v>416</v>
      </c>
      <c r="J1984">
        <f t="shared" si="153"/>
        <v>6.9333333333333336</v>
      </c>
      <c r="K1984" t="s">
        <v>71</v>
      </c>
      <c r="L1984" t="s">
        <v>33</v>
      </c>
      <c r="M1984" t="s">
        <v>23</v>
      </c>
      <c r="N1984" t="b">
        <v>1</v>
      </c>
      <c r="O1984">
        <f>_xlfn.XLOOKUP(B1984,Machine_Info!A:A,Machine_Info!E:E)</f>
        <v>22</v>
      </c>
      <c r="P1984">
        <f t="shared" si="150"/>
        <v>15.066666666666666</v>
      </c>
      <c r="Q1984">
        <f t="shared" si="154"/>
        <v>0.68484848484848482</v>
      </c>
    </row>
    <row r="1985" spans="1:17" x14ac:dyDescent="0.2">
      <c r="A1985" t="s">
        <v>2103</v>
      </c>
      <c r="B1985" t="s">
        <v>167</v>
      </c>
      <c r="C1985" t="s">
        <v>168</v>
      </c>
      <c r="D1985" t="s">
        <v>59</v>
      </c>
      <c r="E1985" s="2">
        <v>45363.198854166672</v>
      </c>
      <c r="F1985" s="2">
        <v>45363.282187500001</v>
      </c>
      <c r="G1985" t="str">
        <f t="shared" si="151"/>
        <v>03</v>
      </c>
      <c r="H1985" t="str">
        <f t="shared" si="152"/>
        <v>12</v>
      </c>
      <c r="I1985">
        <v>127</v>
      </c>
      <c r="J1985">
        <f t="shared" si="153"/>
        <v>2.1166666666666667</v>
      </c>
      <c r="K1985" t="s">
        <v>46</v>
      </c>
      <c r="L1985" t="s">
        <v>112</v>
      </c>
      <c r="M1985" t="s">
        <v>34</v>
      </c>
      <c r="N1985" t="b">
        <v>0</v>
      </c>
      <c r="O1985">
        <f>_xlfn.XLOOKUP(B1985,Machine_Info!A:A,Machine_Info!E:E)</f>
        <v>14</v>
      </c>
      <c r="P1985">
        <f t="shared" si="150"/>
        <v>11.883333333333333</v>
      </c>
      <c r="Q1985">
        <f t="shared" si="154"/>
        <v>0.84880952380952379</v>
      </c>
    </row>
    <row r="1986" spans="1:17" x14ac:dyDescent="0.2">
      <c r="A1986" t="s">
        <v>2104</v>
      </c>
      <c r="B1986" t="s">
        <v>96</v>
      </c>
      <c r="C1986" t="s">
        <v>97</v>
      </c>
      <c r="D1986" t="s">
        <v>27</v>
      </c>
      <c r="E1986" s="2">
        <v>45363.225393518522</v>
      </c>
      <c r="F1986" s="2">
        <v>45363.240671296298</v>
      </c>
      <c r="G1986" t="str">
        <f t="shared" si="151"/>
        <v>03</v>
      </c>
      <c r="H1986" t="str">
        <f t="shared" si="152"/>
        <v>12</v>
      </c>
      <c r="I1986">
        <v>463</v>
      </c>
      <c r="J1986">
        <f t="shared" si="153"/>
        <v>7.7166666666666668</v>
      </c>
      <c r="K1986" t="s">
        <v>38</v>
      </c>
      <c r="L1986" t="s">
        <v>10155</v>
      </c>
      <c r="M1986" t="s">
        <v>44</v>
      </c>
      <c r="N1986" t="b">
        <v>0</v>
      </c>
      <c r="O1986">
        <f>_xlfn.XLOOKUP(B1986,Machine_Info!A:A,Machine_Info!E:E)</f>
        <v>20</v>
      </c>
      <c r="P1986">
        <f t="shared" ref="P1986:P2049" si="155">O1986-J1986</f>
        <v>12.283333333333333</v>
      </c>
      <c r="Q1986">
        <f t="shared" si="154"/>
        <v>0.61416666666666664</v>
      </c>
    </row>
    <row r="1987" spans="1:17" x14ac:dyDescent="0.2">
      <c r="A1987" t="s">
        <v>2105</v>
      </c>
      <c r="B1987" t="s">
        <v>167</v>
      </c>
      <c r="C1987" t="s">
        <v>168</v>
      </c>
      <c r="D1987" t="s">
        <v>59</v>
      </c>
      <c r="E1987" s="2">
        <v>45363.234606481477</v>
      </c>
      <c r="F1987" s="2">
        <v>45363.25335648148</v>
      </c>
      <c r="G1987" t="str">
        <f t="shared" ref="G1987:G2050" si="156">TEXT(E1987,"mm")</f>
        <v>03</v>
      </c>
      <c r="H1987" t="str">
        <f t="shared" ref="H1987:H2050" si="157">TEXT(E1987,"dd")</f>
        <v>12</v>
      </c>
      <c r="I1987">
        <v>104</v>
      </c>
      <c r="J1987">
        <f t="shared" ref="J1987:J2050" si="158">I1987/60</f>
        <v>1.7333333333333334</v>
      </c>
      <c r="K1987" t="s">
        <v>103</v>
      </c>
      <c r="L1987" t="s">
        <v>10155</v>
      </c>
      <c r="M1987" t="s">
        <v>44</v>
      </c>
      <c r="N1987" t="b">
        <v>0</v>
      </c>
      <c r="O1987">
        <f>_xlfn.XLOOKUP(B1987,Machine_Info!A:A,Machine_Info!E:E)</f>
        <v>14</v>
      </c>
      <c r="P1987">
        <f t="shared" si="155"/>
        <v>12.266666666666666</v>
      </c>
      <c r="Q1987">
        <f t="shared" ref="Q1987:Q2050" si="159">P1987/O1987</f>
        <v>0.87619047619047608</v>
      </c>
    </row>
    <row r="1988" spans="1:17" x14ac:dyDescent="0.2">
      <c r="A1988" t="s">
        <v>2106</v>
      </c>
      <c r="B1988" t="s">
        <v>63</v>
      </c>
      <c r="C1988" t="s">
        <v>64</v>
      </c>
      <c r="D1988" t="s">
        <v>32</v>
      </c>
      <c r="E1988" s="2">
        <v>45363.333310185182</v>
      </c>
      <c r="F1988" s="2">
        <v>45363.432615740741</v>
      </c>
      <c r="G1988" t="str">
        <f t="shared" si="156"/>
        <v>03</v>
      </c>
      <c r="H1988" t="str">
        <f t="shared" si="157"/>
        <v>12</v>
      </c>
      <c r="I1988">
        <v>151</v>
      </c>
      <c r="J1988">
        <f t="shared" si="158"/>
        <v>2.5166666666666666</v>
      </c>
      <c r="K1988" t="s">
        <v>103</v>
      </c>
      <c r="L1988" t="s">
        <v>112</v>
      </c>
      <c r="M1988" t="s">
        <v>34</v>
      </c>
      <c r="N1988" t="b">
        <v>0</v>
      </c>
      <c r="O1988">
        <f>_xlfn.XLOOKUP(B1988,Machine_Info!A:A,Machine_Info!E:E)</f>
        <v>20</v>
      </c>
      <c r="P1988">
        <f t="shared" si="155"/>
        <v>17.483333333333334</v>
      </c>
      <c r="Q1988">
        <f t="shared" si="159"/>
        <v>0.87416666666666676</v>
      </c>
    </row>
    <row r="1989" spans="1:17" x14ac:dyDescent="0.2">
      <c r="A1989" t="s">
        <v>2107</v>
      </c>
      <c r="B1989" t="s">
        <v>116</v>
      </c>
      <c r="C1989" t="s">
        <v>117</v>
      </c>
      <c r="D1989" t="s">
        <v>20</v>
      </c>
      <c r="E1989" s="2">
        <v>45363.450208333343</v>
      </c>
      <c r="F1989" s="2">
        <v>45363.527986111112</v>
      </c>
      <c r="G1989" t="str">
        <f t="shared" si="156"/>
        <v>03</v>
      </c>
      <c r="H1989" t="str">
        <f t="shared" si="157"/>
        <v>12</v>
      </c>
      <c r="I1989">
        <v>53</v>
      </c>
      <c r="J1989">
        <f t="shared" si="158"/>
        <v>0.8833333333333333</v>
      </c>
      <c r="K1989" t="s">
        <v>71</v>
      </c>
      <c r="L1989" t="s">
        <v>10155</v>
      </c>
      <c r="M1989" t="s">
        <v>44</v>
      </c>
      <c r="N1989" t="b">
        <v>1</v>
      </c>
      <c r="O1989">
        <f>_xlfn.XLOOKUP(B1989,Machine_Info!A:A,Machine_Info!E:E)</f>
        <v>16</v>
      </c>
      <c r="P1989">
        <f t="shared" si="155"/>
        <v>15.116666666666667</v>
      </c>
      <c r="Q1989">
        <f t="shared" si="159"/>
        <v>0.9447916666666667</v>
      </c>
    </row>
    <row r="1990" spans="1:17" x14ac:dyDescent="0.2">
      <c r="A1990" t="s">
        <v>2108</v>
      </c>
      <c r="B1990" t="s">
        <v>132</v>
      </c>
      <c r="C1990" t="s">
        <v>133</v>
      </c>
      <c r="D1990" t="s">
        <v>59</v>
      </c>
      <c r="E1990" s="2">
        <v>45363.451678240737</v>
      </c>
      <c r="F1990" s="2">
        <v>45363.511400462958</v>
      </c>
      <c r="G1990" t="str">
        <f t="shared" si="156"/>
        <v>03</v>
      </c>
      <c r="H1990" t="str">
        <f t="shared" si="157"/>
        <v>12</v>
      </c>
      <c r="I1990">
        <v>216</v>
      </c>
      <c r="J1990">
        <f t="shared" si="158"/>
        <v>3.6</v>
      </c>
      <c r="K1990" t="s">
        <v>42</v>
      </c>
      <c r="L1990" t="s">
        <v>33</v>
      </c>
      <c r="M1990" t="s">
        <v>23</v>
      </c>
      <c r="N1990" t="b">
        <v>0</v>
      </c>
      <c r="O1990">
        <f>_xlfn.XLOOKUP(B1990,Machine_Info!A:A,Machine_Info!E:E)</f>
        <v>14</v>
      </c>
      <c r="P1990">
        <f t="shared" si="155"/>
        <v>10.4</v>
      </c>
      <c r="Q1990">
        <f t="shared" si="159"/>
        <v>0.74285714285714288</v>
      </c>
    </row>
    <row r="1991" spans="1:17" x14ac:dyDescent="0.2">
      <c r="A1991" t="s">
        <v>2109</v>
      </c>
      <c r="B1991" t="s">
        <v>30</v>
      </c>
      <c r="C1991" t="s">
        <v>31</v>
      </c>
      <c r="D1991" t="s">
        <v>32</v>
      </c>
      <c r="E1991" s="2">
        <v>45363.459189814806</v>
      </c>
      <c r="F1991" s="2">
        <v>45363.468912037039</v>
      </c>
      <c r="G1991" t="str">
        <f t="shared" si="156"/>
        <v>03</v>
      </c>
      <c r="H1991" t="str">
        <f t="shared" si="157"/>
        <v>12</v>
      </c>
      <c r="I1991">
        <v>120</v>
      </c>
      <c r="J1991">
        <f t="shared" si="158"/>
        <v>2</v>
      </c>
      <c r="K1991" t="s">
        <v>110</v>
      </c>
      <c r="L1991" t="s">
        <v>10155</v>
      </c>
      <c r="M1991" t="s">
        <v>44</v>
      </c>
      <c r="N1991" t="b">
        <v>0</v>
      </c>
      <c r="O1991">
        <f>_xlfn.XLOOKUP(B1991,Machine_Info!A:A,Machine_Info!E:E)</f>
        <v>22</v>
      </c>
      <c r="P1991">
        <f t="shared" si="155"/>
        <v>20</v>
      </c>
      <c r="Q1991">
        <f t="shared" si="159"/>
        <v>0.90909090909090906</v>
      </c>
    </row>
    <row r="1992" spans="1:17" x14ac:dyDescent="0.2">
      <c r="A1992" t="s">
        <v>2110</v>
      </c>
      <c r="B1992" t="s">
        <v>25</v>
      </c>
      <c r="C1992" t="s">
        <v>26</v>
      </c>
      <c r="D1992" t="s">
        <v>27</v>
      </c>
      <c r="E1992" s="2">
        <v>45363.480023148149</v>
      </c>
      <c r="F1992" s="2">
        <v>45363.589745370373</v>
      </c>
      <c r="G1992" t="str">
        <f t="shared" si="156"/>
        <v>03</v>
      </c>
      <c r="H1992" t="str">
        <f t="shared" si="157"/>
        <v>12</v>
      </c>
      <c r="I1992">
        <v>691</v>
      </c>
      <c r="J1992">
        <f t="shared" si="158"/>
        <v>11.516666666666667</v>
      </c>
      <c r="K1992" t="s">
        <v>21</v>
      </c>
      <c r="L1992" t="s">
        <v>10155</v>
      </c>
      <c r="M1992" t="s">
        <v>44</v>
      </c>
      <c r="N1992" t="b">
        <v>1</v>
      </c>
      <c r="O1992">
        <f>_xlfn.XLOOKUP(B1992,Machine_Info!A:A,Machine_Info!E:E)</f>
        <v>22</v>
      </c>
      <c r="P1992">
        <f t="shared" si="155"/>
        <v>10.483333333333333</v>
      </c>
      <c r="Q1992">
        <f t="shared" si="159"/>
        <v>0.4765151515151515</v>
      </c>
    </row>
    <row r="1993" spans="1:17" x14ac:dyDescent="0.2">
      <c r="A1993" t="s">
        <v>2111</v>
      </c>
      <c r="B1993" t="s">
        <v>163</v>
      </c>
      <c r="C1993" t="s">
        <v>164</v>
      </c>
      <c r="D1993" t="s">
        <v>32</v>
      </c>
      <c r="E1993" s="2">
        <v>45363.602754629632</v>
      </c>
      <c r="F1993" s="2">
        <v>45363.766643518517</v>
      </c>
      <c r="G1993" t="str">
        <f t="shared" si="156"/>
        <v>03</v>
      </c>
      <c r="H1993" t="str">
        <f t="shared" si="157"/>
        <v>12</v>
      </c>
      <c r="I1993">
        <v>64</v>
      </c>
      <c r="J1993">
        <f t="shared" si="158"/>
        <v>1.0666666666666667</v>
      </c>
      <c r="K1993" t="s">
        <v>38</v>
      </c>
      <c r="L1993" t="s">
        <v>10155</v>
      </c>
      <c r="M1993" t="s">
        <v>44</v>
      </c>
      <c r="N1993" t="b">
        <v>0</v>
      </c>
      <c r="O1993">
        <f>_xlfn.XLOOKUP(B1993,Machine_Info!A:A,Machine_Info!E:E)</f>
        <v>20</v>
      </c>
      <c r="P1993">
        <f t="shared" si="155"/>
        <v>18.933333333333334</v>
      </c>
      <c r="Q1993">
        <f t="shared" si="159"/>
        <v>0.94666666666666666</v>
      </c>
    </row>
    <row r="1994" spans="1:17" x14ac:dyDescent="0.2">
      <c r="A1994" t="s">
        <v>2112</v>
      </c>
      <c r="B1994" t="s">
        <v>142</v>
      </c>
      <c r="C1994" t="s">
        <v>143</v>
      </c>
      <c r="D1994" t="s">
        <v>27</v>
      </c>
      <c r="E1994" s="2">
        <v>45363.718333333331</v>
      </c>
      <c r="F1994" s="2">
        <v>45363.732916666668</v>
      </c>
      <c r="G1994" t="str">
        <f t="shared" si="156"/>
        <v>03</v>
      </c>
      <c r="H1994" t="str">
        <f t="shared" si="157"/>
        <v>12</v>
      </c>
      <c r="I1994">
        <v>399</v>
      </c>
      <c r="J1994">
        <f t="shared" si="158"/>
        <v>6.65</v>
      </c>
      <c r="K1994" t="s">
        <v>42</v>
      </c>
      <c r="L1994" t="s">
        <v>33</v>
      </c>
      <c r="M1994" t="s">
        <v>23</v>
      </c>
      <c r="N1994" t="b">
        <v>0</v>
      </c>
      <c r="O1994">
        <f>_xlfn.XLOOKUP(B1994,Machine_Info!A:A,Machine_Info!E:E)</f>
        <v>22</v>
      </c>
      <c r="P1994">
        <f t="shared" si="155"/>
        <v>15.35</v>
      </c>
      <c r="Q1994">
        <f t="shared" si="159"/>
        <v>0.69772727272727275</v>
      </c>
    </row>
    <row r="1995" spans="1:17" x14ac:dyDescent="0.2">
      <c r="A1995" t="s">
        <v>2113</v>
      </c>
      <c r="B1995" t="s">
        <v>40</v>
      </c>
      <c r="C1995" t="s">
        <v>41</v>
      </c>
      <c r="D1995" t="s">
        <v>20</v>
      </c>
      <c r="E1995" s="2">
        <v>45363.719189814823</v>
      </c>
      <c r="F1995" s="2">
        <v>45363.728912037041</v>
      </c>
      <c r="G1995" t="str">
        <f t="shared" si="156"/>
        <v>03</v>
      </c>
      <c r="H1995" t="str">
        <f t="shared" si="157"/>
        <v>12</v>
      </c>
      <c r="I1995">
        <v>852</v>
      </c>
      <c r="J1995">
        <f t="shared" si="158"/>
        <v>14.2</v>
      </c>
      <c r="K1995" t="s">
        <v>21</v>
      </c>
      <c r="L1995" t="s">
        <v>33</v>
      </c>
      <c r="M1995" t="s">
        <v>23</v>
      </c>
      <c r="N1995" t="b">
        <v>1</v>
      </c>
      <c r="O1995">
        <f>_xlfn.XLOOKUP(B1995,Machine_Info!A:A,Machine_Info!E:E)</f>
        <v>18</v>
      </c>
      <c r="P1995">
        <f t="shared" si="155"/>
        <v>3.8000000000000007</v>
      </c>
      <c r="Q1995">
        <f t="shared" si="159"/>
        <v>0.21111111111111114</v>
      </c>
    </row>
    <row r="1996" spans="1:17" x14ac:dyDescent="0.2">
      <c r="A1996" t="s">
        <v>2114</v>
      </c>
      <c r="B1996" t="s">
        <v>142</v>
      </c>
      <c r="C1996" t="s">
        <v>143</v>
      </c>
      <c r="D1996" t="s">
        <v>27</v>
      </c>
      <c r="E1996" s="2">
        <v>45363.750277777777</v>
      </c>
      <c r="F1996" s="2">
        <v>45363.755833333344</v>
      </c>
      <c r="G1996" t="str">
        <f t="shared" si="156"/>
        <v>03</v>
      </c>
      <c r="H1996" t="str">
        <f t="shared" si="157"/>
        <v>12</v>
      </c>
      <c r="I1996">
        <v>247</v>
      </c>
      <c r="J1996">
        <f t="shared" si="158"/>
        <v>4.1166666666666663</v>
      </c>
      <c r="K1996" t="s">
        <v>150</v>
      </c>
      <c r="L1996" t="s">
        <v>10155</v>
      </c>
      <c r="M1996" t="s">
        <v>44</v>
      </c>
      <c r="N1996" t="b">
        <v>0</v>
      </c>
      <c r="O1996">
        <f>_xlfn.XLOOKUP(B1996,Machine_Info!A:A,Machine_Info!E:E)</f>
        <v>22</v>
      </c>
      <c r="P1996">
        <f t="shared" si="155"/>
        <v>17.883333333333333</v>
      </c>
      <c r="Q1996">
        <f t="shared" si="159"/>
        <v>0.81287878787878787</v>
      </c>
    </row>
    <row r="1997" spans="1:17" x14ac:dyDescent="0.2">
      <c r="A1997" t="s">
        <v>2115</v>
      </c>
      <c r="B1997" t="s">
        <v>69</v>
      </c>
      <c r="C1997" t="s">
        <v>70</v>
      </c>
      <c r="D1997" t="s">
        <v>27</v>
      </c>
      <c r="E1997" s="2">
        <v>45363.765520833331</v>
      </c>
      <c r="F1997" s="2">
        <v>45363.782187500001</v>
      </c>
      <c r="G1997" t="str">
        <f t="shared" si="156"/>
        <v>03</v>
      </c>
      <c r="H1997" t="str">
        <f t="shared" si="157"/>
        <v>12</v>
      </c>
      <c r="I1997">
        <v>141</v>
      </c>
      <c r="J1997">
        <f t="shared" si="158"/>
        <v>2.35</v>
      </c>
      <c r="K1997" t="s">
        <v>76</v>
      </c>
      <c r="L1997" t="s">
        <v>10155</v>
      </c>
      <c r="M1997" t="s">
        <v>44</v>
      </c>
      <c r="N1997" t="b">
        <v>0</v>
      </c>
      <c r="O1997">
        <f>_xlfn.XLOOKUP(B1997,Machine_Info!A:A,Machine_Info!E:E)</f>
        <v>16</v>
      </c>
      <c r="P1997">
        <f t="shared" si="155"/>
        <v>13.65</v>
      </c>
      <c r="Q1997">
        <f t="shared" si="159"/>
        <v>0.85312500000000002</v>
      </c>
    </row>
    <row r="1998" spans="1:17" x14ac:dyDescent="0.2">
      <c r="A1998" t="s">
        <v>2116</v>
      </c>
      <c r="B1998" t="s">
        <v>78</v>
      </c>
      <c r="C1998" t="s">
        <v>79</v>
      </c>
      <c r="D1998" t="s">
        <v>32</v>
      </c>
      <c r="E1998" s="2">
        <v>45363.873738425929</v>
      </c>
      <c r="F1998" s="2">
        <v>45363.880682870367</v>
      </c>
      <c r="G1998" t="str">
        <f t="shared" si="156"/>
        <v>03</v>
      </c>
      <c r="H1998" t="str">
        <f t="shared" si="157"/>
        <v>12</v>
      </c>
      <c r="I1998">
        <v>268</v>
      </c>
      <c r="J1998">
        <f t="shared" si="158"/>
        <v>4.4666666666666668</v>
      </c>
      <c r="K1998" t="s">
        <v>54</v>
      </c>
      <c r="L1998" t="s">
        <v>112</v>
      </c>
      <c r="M1998" t="s">
        <v>34</v>
      </c>
      <c r="N1998" t="b">
        <v>1</v>
      </c>
      <c r="O1998">
        <f>_xlfn.XLOOKUP(B1998,Machine_Info!A:A,Machine_Info!E:E)</f>
        <v>22</v>
      </c>
      <c r="P1998">
        <f t="shared" si="155"/>
        <v>17.533333333333331</v>
      </c>
      <c r="Q1998">
        <f t="shared" si="159"/>
        <v>0.79696969696969688</v>
      </c>
    </row>
    <row r="1999" spans="1:17" x14ac:dyDescent="0.2">
      <c r="A1999" t="s">
        <v>2117</v>
      </c>
      <c r="B1999" t="s">
        <v>92</v>
      </c>
      <c r="C1999" t="s">
        <v>93</v>
      </c>
      <c r="D1999" t="s">
        <v>59</v>
      </c>
      <c r="E1999" s="2">
        <v>45363.883275462962</v>
      </c>
      <c r="F1999" s="2">
        <v>45364.127025462964</v>
      </c>
      <c r="G1999" t="str">
        <f t="shared" si="156"/>
        <v>03</v>
      </c>
      <c r="H1999" t="str">
        <f t="shared" si="157"/>
        <v>12</v>
      </c>
      <c r="I1999">
        <v>277</v>
      </c>
      <c r="J1999">
        <f t="shared" si="158"/>
        <v>4.6166666666666663</v>
      </c>
      <c r="K1999" t="s">
        <v>28</v>
      </c>
      <c r="L1999" t="s">
        <v>112</v>
      </c>
      <c r="M1999" t="s">
        <v>34</v>
      </c>
      <c r="N1999" t="b">
        <v>0</v>
      </c>
      <c r="O1999">
        <f>_xlfn.XLOOKUP(B1999,Machine_Info!A:A,Machine_Info!E:E)</f>
        <v>20</v>
      </c>
      <c r="P1999">
        <f t="shared" si="155"/>
        <v>15.383333333333333</v>
      </c>
      <c r="Q1999">
        <f t="shared" si="159"/>
        <v>0.76916666666666667</v>
      </c>
    </row>
    <row r="2000" spans="1:17" x14ac:dyDescent="0.2">
      <c r="A2000" t="s">
        <v>2118</v>
      </c>
      <c r="B2000" t="s">
        <v>152</v>
      </c>
      <c r="C2000" t="s">
        <v>153</v>
      </c>
      <c r="D2000" t="s">
        <v>27</v>
      </c>
      <c r="E2000" s="2">
        <v>45363.897557870368</v>
      </c>
      <c r="F2000" s="2">
        <v>45364.023252314822</v>
      </c>
      <c r="G2000" t="str">
        <f t="shared" si="156"/>
        <v>03</v>
      </c>
      <c r="H2000" t="str">
        <f t="shared" si="157"/>
        <v>12</v>
      </c>
      <c r="I2000">
        <v>369</v>
      </c>
      <c r="J2000">
        <f t="shared" si="158"/>
        <v>6.15</v>
      </c>
      <c r="K2000" t="s">
        <v>110</v>
      </c>
      <c r="L2000" t="s">
        <v>112</v>
      </c>
      <c r="M2000" t="s">
        <v>34</v>
      </c>
      <c r="N2000" t="b">
        <v>0</v>
      </c>
      <c r="O2000">
        <f>_xlfn.XLOOKUP(B2000,Machine_Info!A:A,Machine_Info!E:E)</f>
        <v>18</v>
      </c>
      <c r="P2000">
        <f t="shared" si="155"/>
        <v>11.85</v>
      </c>
      <c r="Q2000">
        <f t="shared" si="159"/>
        <v>0.65833333333333333</v>
      </c>
    </row>
    <row r="2001" spans="1:17" x14ac:dyDescent="0.2">
      <c r="A2001" t="s">
        <v>2119</v>
      </c>
      <c r="B2001" t="s">
        <v>167</v>
      </c>
      <c r="C2001" t="s">
        <v>168</v>
      </c>
      <c r="D2001" t="s">
        <v>59</v>
      </c>
      <c r="E2001" s="2">
        <v>45363.901828703703</v>
      </c>
      <c r="F2001" s="2">
        <v>45363.928912037038</v>
      </c>
      <c r="G2001" t="str">
        <f t="shared" si="156"/>
        <v>03</v>
      </c>
      <c r="H2001" t="str">
        <f t="shared" si="157"/>
        <v>12</v>
      </c>
      <c r="I2001">
        <v>179</v>
      </c>
      <c r="J2001">
        <f t="shared" si="158"/>
        <v>2.9833333333333334</v>
      </c>
      <c r="K2001" t="s">
        <v>38</v>
      </c>
      <c r="L2001" t="s">
        <v>10155</v>
      </c>
      <c r="M2001" t="s">
        <v>44</v>
      </c>
      <c r="N2001" t="b">
        <v>0</v>
      </c>
      <c r="O2001">
        <f>_xlfn.XLOOKUP(B2001,Machine_Info!A:A,Machine_Info!E:E)</f>
        <v>14</v>
      </c>
      <c r="P2001">
        <f t="shared" si="155"/>
        <v>11.016666666666666</v>
      </c>
      <c r="Q2001">
        <f t="shared" si="159"/>
        <v>0.78690476190476188</v>
      </c>
    </row>
    <row r="2002" spans="1:17" x14ac:dyDescent="0.2">
      <c r="A2002" t="s">
        <v>2120</v>
      </c>
      <c r="B2002" t="s">
        <v>263</v>
      </c>
      <c r="C2002" t="s">
        <v>264</v>
      </c>
      <c r="D2002" t="s">
        <v>27</v>
      </c>
      <c r="E2002" s="2">
        <v>45364.025219907409</v>
      </c>
      <c r="F2002" s="2">
        <v>45364.048136574071</v>
      </c>
      <c r="G2002" t="str">
        <f t="shared" si="156"/>
        <v>03</v>
      </c>
      <c r="H2002" t="str">
        <f t="shared" si="157"/>
        <v>13</v>
      </c>
      <c r="I2002">
        <v>331</v>
      </c>
      <c r="J2002">
        <f t="shared" si="158"/>
        <v>5.5166666666666666</v>
      </c>
      <c r="K2002" t="s">
        <v>76</v>
      </c>
      <c r="L2002" t="s">
        <v>10155</v>
      </c>
      <c r="M2002" t="s">
        <v>44</v>
      </c>
      <c r="N2002" t="b">
        <v>0</v>
      </c>
      <c r="O2002">
        <f>_xlfn.XLOOKUP(B2002,Machine_Info!A:A,Machine_Info!E:E)</f>
        <v>22</v>
      </c>
      <c r="P2002">
        <f t="shared" si="155"/>
        <v>16.483333333333334</v>
      </c>
      <c r="Q2002">
        <f t="shared" si="159"/>
        <v>0.74924242424242427</v>
      </c>
    </row>
    <row r="2003" spans="1:17" x14ac:dyDescent="0.2">
      <c r="A2003" t="s">
        <v>2121</v>
      </c>
      <c r="B2003" t="s">
        <v>125</v>
      </c>
      <c r="C2003" t="s">
        <v>126</v>
      </c>
      <c r="D2003" t="s">
        <v>20</v>
      </c>
      <c r="E2003" s="2">
        <v>45364.110358796293</v>
      </c>
      <c r="F2003" s="2">
        <v>45364.272164351853</v>
      </c>
      <c r="G2003" t="str">
        <f t="shared" si="156"/>
        <v>03</v>
      </c>
      <c r="H2003" t="str">
        <f t="shared" si="157"/>
        <v>13</v>
      </c>
      <c r="I2003">
        <v>23</v>
      </c>
      <c r="J2003">
        <f t="shared" si="158"/>
        <v>0.38333333333333336</v>
      </c>
      <c r="K2003" t="s">
        <v>110</v>
      </c>
      <c r="L2003" t="s">
        <v>112</v>
      </c>
      <c r="M2003" t="s">
        <v>34</v>
      </c>
      <c r="N2003" t="b">
        <v>0</v>
      </c>
      <c r="O2003">
        <f>_xlfn.XLOOKUP(B2003,Machine_Info!A:A,Machine_Info!E:E)</f>
        <v>18</v>
      </c>
      <c r="P2003">
        <f t="shared" si="155"/>
        <v>17.616666666666667</v>
      </c>
      <c r="Q2003">
        <f t="shared" si="159"/>
        <v>0.97870370370370374</v>
      </c>
    </row>
    <row r="2004" spans="1:17" x14ac:dyDescent="0.2">
      <c r="A2004" t="s">
        <v>2122</v>
      </c>
      <c r="B2004" t="s">
        <v>171</v>
      </c>
      <c r="C2004" t="s">
        <v>172</v>
      </c>
      <c r="D2004" t="s">
        <v>32</v>
      </c>
      <c r="E2004" s="2">
        <v>45364.12636574074</v>
      </c>
      <c r="F2004" s="2">
        <v>45364.131226851852</v>
      </c>
      <c r="G2004" t="str">
        <f t="shared" si="156"/>
        <v>03</v>
      </c>
      <c r="H2004" t="str">
        <f t="shared" si="157"/>
        <v>13</v>
      </c>
      <c r="I2004">
        <v>215</v>
      </c>
      <c r="J2004">
        <f t="shared" si="158"/>
        <v>3.5833333333333335</v>
      </c>
      <c r="K2004" t="s">
        <v>21</v>
      </c>
      <c r="L2004" t="s">
        <v>10157</v>
      </c>
      <c r="M2004" t="s">
        <v>23</v>
      </c>
      <c r="N2004" t="b">
        <v>1</v>
      </c>
      <c r="O2004">
        <f>_xlfn.XLOOKUP(B2004,Machine_Info!A:A,Machine_Info!E:E)</f>
        <v>16</v>
      </c>
      <c r="P2004">
        <f t="shared" si="155"/>
        <v>12.416666666666666</v>
      </c>
      <c r="Q2004">
        <f t="shared" si="159"/>
        <v>0.77604166666666663</v>
      </c>
    </row>
    <row r="2005" spans="1:17" x14ac:dyDescent="0.2">
      <c r="A2005" t="s">
        <v>2123</v>
      </c>
      <c r="B2005" t="s">
        <v>81</v>
      </c>
      <c r="C2005" t="s">
        <v>82</v>
      </c>
      <c r="D2005" t="s">
        <v>20</v>
      </c>
      <c r="E2005" s="2">
        <v>45364.31591435185</v>
      </c>
      <c r="F2005" s="2">
        <v>45364.395775462966</v>
      </c>
      <c r="G2005" t="str">
        <f t="shared" si="156"/>
        <v>03</v>
      </c>
      <c r="H2005" t="str">
        <f t="shared" si="157"/>
        <v>13</v>
      </c>
      <c r="I2005">
        <v>259</v>
      </c>
      <c r="J2005">
        <f t="shared" si="158"/>
        <v>4.3166666666666664</v>
      </c>
      <c r="K2005" t="s">
        <v>71</v>
      </c>
      <c r="L2005" t="s">
        <v>10157</v>
      </c>
      <c r="M2005" t="s">
        <v>23</v>
      </c>
      <c r="N2005" t="b">
        <v>1</v>
      </c>
      <c r="O2005">
        <f>_xlfn.XLOOKUP(B2005,Machine_Info!A:A,Machine_Info!E:E)</f>
        <v>14</v>
      </c>
      <c r="P2005">
        <f t="shared" si="155"/>
        <v>9.6833333333333336</v>
      </c>
      <c r="Q2005">
        <f t="shared" si="159"/>
        <v>0.69166666666666665</v>
      </c>
    </row>
    <row r="2006" spans="1:17" x14ac:dyDescent="0.2">
      <c r="A2006" t="s">
        <v>2124</v>
      </c>
      <c r="B2006" t="s">
        <v>36</v>
      </c>
      <c r="C2006" t="s">
        <v>37</v>
      </c>
      <c r="D2006" t="s">
        <v>20</v>
      </c>
      <c r="E2006" s="2">
        <v>45364.43959490741</v>
      </c>
      <c r="F2006" s="2">
        <v>45364.595150462963</v>
      </c>
      <c r="G2006" t="str">
        <f t="shared" si="156"/>
        <v>03</v>
      </c>
      <c r="H2006" t="str">
        <f t="shared" si="157"/>
        <v>13</v>
      </c>
      <c r="I2006">
        <v>1026</v>
      </c>
      <c r="J2006">
        <f t="shared" si="158"/>
        <v>17.100000000000001</v>
      </c>
      <c r="K2006" t="s">
        <v>76</v>
      </c>
      <c r="L2006" t="s">
        <v>10155</v>
      </c>
      <c r="M2006" t="s">
        <v>44</v>
      </c>
      <c r="N2006" t="b">
        <v>0</v>
      </c>
      <c r="O2006">
        <f>_xlfn.XLOOKUP(B2006,Machine_Info!A:A,Machine_Info!E:E)</f>
        <v>18</v>
      </c>
      <c r="P2006">
        <f t="shared" si="155"/>
        <v>0.89999999999999858</v>
      </c>
      <c r="Q2006">
        <f t="shared" si="159"/>
        <v>4.999999999999992E-2</v>
      </c>
    </row>
    <row r="2007" spans="1:17" x14ac:dyDescent="0.2">
      <c r="A2007" t="s">
        <v>2125</v>
      </c>
      <c r="B2007" t="s">
        <v>132</v>
      </c>
      <c r="C2007" t="s">
        <v>133</v>
      </c>
      <c r="D2007" t="s">
        <v>59</v>
      </c>
      <c r="E2007" s="2">
        <v>45364.465682870366</v>
      </c>
      <c r="F2007" s="2">
        <v>45365.030960648153</v>
      </c>
      <c r="G2007" t="str">
        <f t="shared" si="156"/>
        <v>03</v>
      </c>
      <c r="H2007" t="str">
        <f t="shared" si="157"/>
        <v>13</v>
      </c>
      <c r="I2007">
        <v>188</v>
      </c>
      <c r="J2007">
        <f t="shared" si="158"/>
        <v>3.1333333333333333</v>
      </c>
      <c r="K2007" t="s">
        <v>46</v>
      </c>
      <c r="L2007" t="s">
        <v>114</v>
      </c>
      <c r="M2007" t="s">
        <v>34</v>
      </c>
      <c r="N2007" t="b">
        <v>0</v>
      </c>
      <c r="O2007">
        <f>_xlfn.XLOOKUP(B2007,Machine_Info!A:A,Machine_Info!E:E)</f>
        <v>14</v>
      </c>
      <c r="P2007">
        <f t="shared" si="155"/>
        <v>10.866666666666667</v>
      </c>
      <c r="Q2007">
        <f t="shared" si="159"/>
        <v>0.77619047619047621</v>
      </c>
    </row>
    <row r="2008" spans="1:17" x14ac:dyDescent="0.2">
      <c r="A2008" t="s">
        <v>2126</v>
      </c>
      <c r="B2008" t="s">
        <v>99</v>
      </c>
      <c r="C2008" t="s">
        <v>100</v>
      </c>
      <c r="D2008" t="s">
        <v>32</v>
      </c>
      <c r="E2008" s="2">
        <v>45364.480092592603</v>
      </c>
      <c r="F2008" s="2">
        <v>45364.484259259261</v>
      </c>
      <c r="G2008" t="str">
        <f t="shared" si="156"/>
        <v>03</v>
      </c>
      <c r="H2008" t="str">
        <f t="shared" si="157"/>
        <v>13</v>
      </c>
      <c r="I2008">
        <v>92</v>
      </c>
      <c r="J2008">
        <f t="shared" si="158"/>
        <v>1.5333333333333334</v>
      </c>
      <c r="K2008" t="s">
        <v>71</v>
      </c>
      <c r="L2008" t="s">
        <v>10157</v>
      </c>
      <c r="M2008" t="s">
        <v>23</v>
      </c>
      <c r="N2008" t="b">
        <v>1</v>
      </c>
      <c r="O2008">
        <f>_xlfn.XLOOKUP(B2008,Machine_Info!A:A,Machine_Info!E:E)</f>
        <v>16</v>
      </c>
      <c r="P2008">
        <f t="shared" si="155"/>
        <v>14.466666666666667</v>
      </c>
      <c r="Q2008">
        <f t="shared" si="159"/>
        <v>0.90416666666666667</v>
      </c>
    </row>
    <row r="2009" spans="1:17" x14ac:dyDescent="0.2">
      <c r="A2009" t="s">
        <v>2127</v>
      </c>
      <c r="B2009" t="s">
        <v>263</v>
      </c>
      <c r="C2009" t="s">
        <v>264</v>
      </c>
      <c r="D2009" t="s">
        <v>27</v>
      </c>
      <c r="E2009" s="2">
        <v>45364.483530092592</v>
      </c>
      <c r="F2009" s="2">
        <v>45364.559224537043</v>
      </c>
      <c r="G2009" t="str">
        <f t="shared" si="156"/>
        <v>03</v>
      </c>
      <c r="H2009" t="str">
        <f t="shared" si="157"/>
        <v>13</v>
      </c>
      <c r="I2009">
        <v>527</v>
      </c>
      <c r="J2009">
        <f t="shared" si="158"/>
        <v>8.7833333333333332</v>
      </c>
      <c r="K2009" t="s">
        <v>38</v>
      </c>
      <c r="L2009" t="s">
        <v>114</v>
      </c>
      <c r="M2009" t="s">
        <v>34</v>
      </c>
      <c r="N2009" t="b">
        <v>0</v>
      </c>
      <c r="O2009">
        <f>_xlfn.XLOOKUP(B2009,Machine_Info!A:A,Machine_Info!E:E)</f>
        <v>22</v>
      </c>
      <c r="P2009">
        <f t="shared" si="155"/>
        <v>13.216666666666667</v>
      </c>
      <c r="Q2009">
        <f t="shared" si="159"/>
        <v>0.60075757575757571</v>
      </c>
    </row>
    <row r="2010" spans="1:17" x14ac:dyDescent="0.2">
      <c r="A2010" t="s">
        <v>2128</v>
      </c>
      <c r="B2010" t="s">
        <v>106</v>
      </c>
      <c r="C2010" t="s">
        <v>107</v>
      </c>
      <c r="D2010" t="s">
        <v>59</v>
      </c>
      <c r="E2010" s="2">
        <v>45364.71303240741</v>
      </c>
      <c r="F2010" s="2">
        <v>45364.742199074077</v>
      </c>
      <c r="G2010" t="str">
        <f t="shared" si="156"/>
        <v>03</v>
      </c>
      <c r="H2010" t="str">
        <f t="shared" si="157"/>
        <v>13</v>
      </c>
      <c r="I2010">
        <v>17</v>
      </c>
      <c r="J2010">
        <f t="shared" si="158"/>
        <v>0.28333333333333333</v>
      </c>
      <c r="K2010" t="s">
        <v>38</v>
      </c>
      <c r="L2010" t="s">
        <v>10155</v>
      </c>
      <c r="M2010" t="s">
        <v>44</v>
      </c>
      <c r="N2010" t="b">
        <v>0</v>
      </c>
      <c r="O2010">
        <f>_xlfn.XLOOKUP(B2010,Machine_Info!A:A,Machine_Info!E:E)</f>
        <v>16</v>
      </c>
      <c r="P2010">
        <f t="shared" si="155"/>
        <v>15.716666666666667</v>
      </c>
      <c r="Q2010">
        <f t="shared" si="159"/>
        <v>0.98229166666666667</v>
      </c>
    </row>
    <row r="2011" spans="1:17" x14ac:dyDescent="0.2">
      <c r="A2011" t="s">
        <v>2129</v>
      </c>
      <c r="B2011" t="s">
        <v>202</v>
      </c>
      <c r="C2011" t="s">
        <v>203</v>
      </c>
      <c r="D2011" t="s">
        <v>32</v>
      </c>
      <c r="E2011" s="2">
        <v>45364.740243055552</v>
      </c>
      <c r="F2011" s="2">
        <v>45364.938854166663</v>
      </c>
      <c r="G2011" t="str">
        <f t="shared" si="156"/>
        <v>03</v>
      </c>
      <c r="H2011" t="str">
        <f t="shared" si="157"/>
        <v>13</v>
      </c>
      <c r="I2011">
        <v>357</v>
      </c>
      <c r="J2011">
        <f t="shared" si="158"/>
        <v>5.95</v>
      </c>
      <c r="K2011" t="s">
        <v>42</v>
      </c>
      <c r="L2011" t="s">
        <v>114</v>
      </c>
      <c r="M2011" t="s">
        <v>34</v>
      </c>
      <c r="N2011" t="b">
        <v>0</v>
      </c>
      <c r="O2011">
        <f>_xlfn.XLOOKUP(B2011,Machine_Info!A:A,Machine_Info!E:E)</f>
        <v>22</v>
      </c>
      <c r="P2011">
        <f t="shared" si="155"/>
        <v>16.05</v>
      </c>
      <c r="Q2011">
        <f t="shared" si="159"/>
        <v>0.72954545454545461</v>
      </c>
    </row>
    <row r="2012" spans="1:17" x14ac:dyDescent="0.2">
      <c r="A2012" t="s">
        <v>2130</v>
      </c>
      <c r="B2012" t="s">
        <v>167</v>
      </c>
      <c r="C2012" t="s">
        <v>168</v>
      </c>
      <c r="D2012" t="s">
        <v>59</v>
      </c>
      <c r="E2012" s="2">
        <v>45364.750254629631</v>
      </c>
      <c r="F2012" s="2">
        <v>45364.864837962959</v>
      </c>
      <c r="G2012" t="str">
        <f t="shared" si="156"/>
        <v>03</v>
      </c>
      <c r="H2012" t="str">
        <f t="shared" si="157"/>
        <v>13</v>
      </c>
      <c r="I2012">
        <v>260</v>
      </c>
      <c r="J2012">
        <f t="shared" si="158"/>
        <v>4.333333333333333</v>
      </c>
      <c r="K2012" t="s">
        <v>76</v>
      </c>
      <c r="L2012" t="s">
        <v>114</v>
      </c>
      <c r="M2012" t="s">
        <v>34</v>
      </c>
      <c r="N2012" t="b">
        <v>0</v>
      </c>
      <c r="O2012">
        <f>_xlfn.XLOOKUP(B2012,Machine_Info!A:A,Machine_Info!E:E)</f>
        <v>14</v>
      </c>
      <c r="P2012">
        <f t="shared" si="155"/>
        <v>9.6666666666666679</v>
      </c>
      <c r="Q2012">
        <f t="shared" si="159"/>
        <v>0.69047619047619058</v>
      </c>
    </row>
    <row r="2013" spans="1:17" x14ac:dyDescent="0.2">
      <c r="A2013" t="s">
        <v>2131</v>
      </c>
      <c r="B2013" t="s">
        <v>52</v>
      </c>
      <c r="C2013" t="s">
        <v>53</v>
      </c>
      <c r="D2013" t="s">
        <v>27</v>
      </c>
      <c r="E2013" s="2">
        <v>45364.815185185187</v>
      </c>
      <c r="F2013" s="2">
        <v>45365.008240740739</v>
      </c>
      <c r="G2013" t="str">
        <f t="shared" si="156"/>
        <v>03</v>
      </c>
      <c r="H2013" t="str">
        <f t="shared" si="157"/>
        <v>13</v>
      </c>
      <c r="I2013">
        <v>63</v>
      </c>
      <c r="J2013">
        <f t="shared" si="158"/>
        <v>1.05</v>
      </c>
      <c r="K2013" t="s">
        <v>103</v>
      </c>
      <c r="L2013" t="s">
        <v>10155</v>
      </c>
      <c r="M2013" t="s">
        <v>44</v>
      </c>
      <c r="N2013" t="b">
        <v>0</v>
      </c>
      <c r="O2013">
        <f>_xlfn.XLOOKUP(B2013,Machine_Info!A:A,Machine_Info!E:E)</f>
        <v>16</v>
      </c>
      <c r="P2013">
        <f t="shared" si="155"/>
        <v>14.95</v>
      </c>
      <c r="Q2013">
        <f t="shared" si="159"/>
        <v>0.93437499999999996</v>
      </c>
    </row>
    <row r="2014" spans="1:17" x14ac:dyDescent="0.2">
      <c r="A2014" t="s">
        <v>2132</v>
      </c>
      <c r="B2014" t="s">
        <v>30</v>
      </c>
      <c r="C2014" t="s">
        <v>31</v>
      </c>
      <c r="D2014" t="s">
        <v>32</v>
      </c>
      <c r="E2014" s="2">
        <v>45364.827465277784</v>
      </c>
      <c r="F2014" s="2">
        <v>45364.844826388893</v>
      </c>
      <c r="G2014" t="str">
        <f t="shared" si="156"/>
        <v>03</v>
      </c>
      <c r="H2014" t="str">
        <f t="shared" si="157"/>
        <v>13</v>
      </c>
      <c r="I2014">
        <v>66</v>
      </c>
      <c r="J2014">
        <f t="shared" si="158"/>
        <v>1.1000000000000001</v>
      </c>
      <c r="K2014" t="s">
        <v>71</v>
      </c>
      <c r="L2014" t="s">
        <v>10157</v>
      </c>
      <c r="M2014" t="s">
        <v>23</v>
      </c>
      <c r="N2014" t="b">
        <v>1</v>
      </c>
      <c r="O2014">
        <f>_xlfn.XLOOKUP(B2014,Machine_Info!A:A,Machine_Info!E:E)</f>
        <v>22</v>
      </c>
      <c r="P2014">
        <f t="shared" si="155"/>
        <v>20.9</v>
      </c>
      <c r="Q2014">
        <f t="shared" si="159"/>
        <v>0.95</v>
      </c>
    </row>
    <row r="2015" spans="1:17" x14ac:dyDescent="0.2">
      <c r="A2015" t="s">
        <v>2133</v>
      </c>
      <c r="B2015" t="s">
        <v>152</v>
      </c>
      <c r="C2015" t="s">
        <v>153</v>
      </c>
      <c r="D2015" t="s">
        <v>27</v>
      </c>
      <c r="E2015" s="2">
        <v>45364.831550925926</v>
      </c>
      <c r="F2015" s="2">
        <v>45364.833634259259</v>
      </c>
      <c r="G2015" t="str">
        <f t="shared" si="156"/>
        <v>03</v>
      </c>
      <c r="H2015" t="str">
        <f t="shared" si="157"/>
        <v>13</v>
      </c>
      <c r="I2015">
        <v>331</v>
      </c>
      <c r="J2015">
        <f t="shared" si="158"/>
        <v>5.5166666666666666</v>
      </c>
      <c r="K2015" t="s">
        <v>38</v>
      </c>
      <c r="L2015" t="s">
        <v>10155</v>
      </c>
      <c r="M2015" t="s">
        <v>44</v>
      </c>
      <c r="N2015" t="b">
        <v>0</v>
      </c>
      <c r="O2015">
        <f>_xlfn.XLOOKUP(B2015,Machine_Info!A:A,Machine_Info!E:E)</f>
        <v>18</v>
      </c>
      <c r="P2015">
        <f t="shared" si="155"/>
        <v>12.483333333333334</v>
      </c>
      <c r="Q2015">
        <f t="shared" si="159"/>
        <v>0.69351851851851853</v>
      </c>
    </row>
    <row r="2016" spans="1:17" x14ac:dyDescent="0.2">
      <c r="A2016" t="s">
        <v>2134</v>
      </c>
      <c r="B2016" t="s">
        <v>106</v>
      </c>
      <c r="C2016" t="s">
        <v>107</v>
      </c>
      <c r="D2016" t="s">
        <v>59</v>
      </c>
      <c r="E2016" s="2">
        <v>45364.912673611107</v>
      </c>
      <c r="F2016" s="2">
        <v>45364.935590277782</v>
      </c>
      <c r="G2016" t="str">
        <f t="shared" si="156"/>
        <v>03</v>
      </c>
      <c r="H2016" t="str">
        <f t="shared" si="157"/>
        <v>13</v>
      </c>
      <c r="I2016">
        <v>17</v>
      </c>
      <c r="J2016">
        <f t="shared" si="158"/>
        <v>0.28333333333333333</v>
      </c>
      <c r="K2016" t="s">
        <v>28</v>
      </c>
      <c r="L2016" t="s">
        <v>10155</v>
      </c>
      <c r="M2016" t="s">
        <v>44</v>
      </c>
      <c r="N2016" t="b">
        <v>0</v>
      </c>
      <c r="O2016">
        <f>_xlfn.XLOOKUP(B2016,Machine_Info!A:A,Machine_Info!E:E)</f>
        <v>16</v>
      </c>
      <c r="P2016">
        <f t="shared" si="155"/>
        <v>15.716666666666667</v>
      </c>
      <c r="Q2016">
        <f t="shared" si="159"/>
        <v>0.98229166666666667</v>
      </c>
    </row>
    <row r="2017" spans="1:17" x14ac:dyDescent="0.2">
      <c r="A2017" t="s">
        <v>2135</v>
      </c>
      <c r="B2017" t="s">
        <v>66</v>
      </c>
      <c r="C2017" t="s">
        <v>67</v>
      </c>
      <c r="D2017" t="s">
        <v>32</v>
      </c>
      <c r="E2017" s="2">
        <v>45364.931921296287</v>
      </c>
      <c r="F2017" s="2">
        <v>45364.945115740738</v>
      </c>
      <c r="G2017" t="str">
        <f t="shared" si="156"/>
        <v>03</v>
      </c>
      <c r="H2017" t="str">
        <f t="shared" si="157"/>
        <v>13</v>
      </c>
      <c r="I2017">
        <v>278</v>
      </c>
      <c r="J2017">
        <f t="shared" si="158"/>
        <v>4.6333333333333337</v>
      </c>
      <c r="K2017" t="s">
        <v>76</v>
      </c>
      <c r="L2017" t="s">
        <v>10157</v>
      </c>
      <c r="M2017" t="s">
        <v>23</v>
      </c>
      <c r="N2017" t="b">
        <v>0</v>
      </c>
      <c r="O2017">
        <f>_xlfn.XLOOKUP(B2017,Machine_Info!A:A,Machine_Info!E:E)</f>
        <v>14</v>
      </c>
      <c r="P2017">
        <f t="shared" si="155"/>
        <v>9.3666666666666671</v>
      </c>
      <c r="Q2017">
        <f t="shared" si="159"/>
        <v>0.66904761904761911</v>
      </c>
    </row>
    <row r="2018" spans="1:17" x14ac:dyDescent="0.2">
      <c r="A2018" t="s">
        <v>2136</v>
      </c>
      <c r="B2018" t="s">
        <v>69</v>
      </c>
      <c r="C2018" t="s">
        <v>70</v>
      </c>
      <c r="D2018" t="s">
        <v>27</v>
      </c>
      <c r="E2018" s="2">
        <v>45364.974780092591</v>
      </c>
      <c r="F2018" s="2">
        <v>45365.016446759262</v>
      </c>
      <c r="G2018" t="str">
        <f t="shared" si="156"/>
        <v>03</v>
      </c>
      <c r="H2018" t="str">
        <f t="shared" si="157"/>
        <v>13</v>
      </c>
      <c r="I2018">
        <v>289</v>
      </c>
      <c r="J2018">
        <f t="shared" si="158"/>
        <v>4.8166666666666664</v>
      </c>
      <c r="K2018" t="s">
        <v>71</v>
      </c>
      <c r="L2018" t="s">
        <v>10157</v>
      </c>
      <c r="M2018" t="s">
        <v>23</v>
      </c>
      <c r="N2018" t="b">
        <v>1</v>
      </c>
      <c r="O2018">
        <f>_xlfn.XLOOKUP(B2018,Machine_Info!A:A,Machine_Info!E:E)</f>
        <v>16</v>
      </c>
      <c r="P2018">
        <f t="shared" si="155"/>
        <v>11.183333333333334</v>
      </c>
      <c r="Q2018">
        <f t="shared" si="159"/>
        <v>0.69895833333333335</v>
      </c>
    </row>
    <row r="2019" spans="1:17" x14ac:dyDescent="0.2">
      <c r="A2019" t="s">
        <v>2137</v>
      </c>
      <c r="B2019" t="s">
        <v>52</v>
      </c>
      <c r="C2019" t="s">
        <v>53</v>
      </c>
      <c r="D2019" t="s">
        <v>27</v>
      </c>
      <c r="E2019" s="2">
        <v>45365.017372685194</v>
      </c>
      <c r="F2019" s="2">
        <v>45365.134039351848</v>
      </c>
      <c r="G2019" t="str">
        <f t="shared" si="156"/>
        <v>03</v>
      </c>
      <c r="H2019" t="str">
        <f t="shared" si="157"/>
        <v>14</v>
      </c>
      <c r="I2019">
        <v>49</v>
      </c>
      <c r="J2019">
        <f t="shared" si="158"/>
        <v>0.81666666666666665</v>
      </c>
      <c r="K2019" t="s">
        <v>150</v>
      </c>
      <c r="L2019" t="s">
        <v>10155</v>
      </c>
      <c r="M2019" t="s">
        <v>44</v>
      </c>
      <c r="N2019" t="b">
        <v>0</v>
      </c>
      <c r="O2019">
        <f>_xlfn.XLOOKUP(B2019,Machine_Info!A:A,Machine_Info!E:E)</f>
        <v>16</v>
      </c>
      <c r="P2019">
        <f t="shared" si="155"/>
        <v>15.183333333333334</v>
      </c>
      <c r="Q2019">
        <f t="shared" si="159"/>
        <v>0.94895833333333335</v>
      </c>
    </row>
    <row r="2020" spans="1:17" x14ac:dyDescent="0.2">
      <c r="A2020" t="s">
        <v>2138</v>
      </c>
      <c r="B2020" t="s">
        <v>160</v>
      </c>
      <c r="C2020" t="s">
        <v>161</v>
      </c>
      <c r="D2020" t="s">
        <v>32</v>
      </c>
      <c r="E2020" s="2">
        <v>45365.033541666657</v>
      </c>
      <c r="F2020" s="2">
        <v>45365.035624999997</v>
      </c>
      <c r="G2020" t="str">
        <f t="shared" si="156"/>
        <v>03</v>
      </c>
      <c r="H2020" t="str">
        <f t="shared" si="157"/>
        <v>14</v>
      </c>
      <c r="I2020">
        <v>401</v>
      </c>
      <c r="J2020">
        <f t="shared" si="158"/>
        <v>6.6833333333333336</v>
      </c>
      <c r="K2020" t="s">
        <v>21</v>
      </c>
      <c r="L2020" t="s">
        <v>10155</v>
      </c>
      <c r="M2020" t="s">
        <v>44</v>
      </c>
      <c r="N2020" t="b">
        <v>1</v>
      </c>
      <c r="O2020">
        <f>_xlfn.XLOOKUP(B2020,Machine_Info!A:A,Machine_Info!E:E)</f>
        <v>20</v>
      </c>
      <c r="P2020">
        <f t="shared" si="155"/>
        <v>13.316666666666666</v>
      </c>
      <c r="Q2020">
        <f t="shared" si="159"/>
        <v>0.66583333333333328</v>
      </c>
    </row>
    <row r="2021" spans="1:17" x14ac:dyDescent="0.2">
      <c r="A2021" t="s">
        <v>2139</v>
      </c>
      <c r="B2021" t="s">
        <v>160</v>
      </c>
      <c r="C2021" t="s">
        <v>161</v>
      </c>
      <c r="D2021" t="s">
        <v>32</v>
      </c>
      <c r="E2021" s="2">
        <v>45365.03837962963</v>
      </c>
      <c r="F2021" s="2">
        <v>45365.166851851849</v>
      </c>
      <c r="G2021" t="str">
        <f t="shared" si="156"/>
        <v>03</v>
      </c>
      <c r="H2021" t="str">
        <f t="shared" si="157"/>
        <v>14</v>
      </c>
      <c r="I2021">
        <v>180</v>
      </c>
      <c r="J2021">
        <f t="shared" si="158"/>
        <v>3</v>
      </c>
      <c r="K2021" t="s">
        <v>54</v>
      </c>
      <c r="L2021" t="s">
        <v>10157</v>
      </c>
      <c r="M2021" t="s">
        <v>23</v>
      </c>
      <c r="N2021" t="b">
        <v>1</v>
      </c>
      <c r="O2021">
        <f>_xlfn.XLOOKUP(B2021,Machine_Info!A:A,Machine_Info!E:E)</f>
        <v>20</v>
      </c>
      <c r="P2021">
        <f t="shared" si="155"/>
        <v>17</v>
      </c>
      <c r="Q2021">
        <f t="shared" si="159"/>
        <v>0.85</v>
      </c>
    </row>
    <row r="2022" spans="1:17" x14ac:dyDescent="0.2">
      <c r="A2022" t="s">
        <v>2140</v>
      </c>
      <c r="B2022" t="s">
        <v>18</v>
      </c>
      <c r="C2022" t="s">
        <v>19</v>
      </c>
      <c r="D2022" t="s">
        <v>20</v>
      </c>
      <c r="E2022" s="2">
        <v>45365.070868055547</v>
      </c>
      <c r="F2022" s="2">
        <v>45365.190312500003</v>
      </c>
      <c r="G2022" t="str">
        <f t="shared" si="156"/>
        <v>03</v>
      </c>
      <c r="H2022" t="str">
        <f t="shared" si="157"/>
        <v>14</v>
      </c>
      <c r="I2022">
        <v>288</v>
      </c>
      <c r="J2022">
        <f t="shared" si="158"/>
        <v>4.8</v>
      </c>
      <c r="K2022" t="s">
        <v>42</v>
      </c>
      <c r="L2022" t="s">
        <v>10155</v>
      </c>
      <c r="M2022" t="s">
        <v>44</v>
      </c>
      <c r="N2022" t="b">
        <v>0</v>
      </c>
      <c r="O2022">
        <f>_xlfn.XLOOKUP(B2022,Machine_Info!A:A,Machine_Info!E:E)</f>
        <v>16</v>
      </c>
      <c r="P2022">
        <f t="shared" si="155"/>
        <v>11.2</v>
      </c>
      <c r="Q2022">
        <f t="shared" si="159"/>
        <v>0.7</v>
      </c>
    </row>
    <row r="2023" spans="1:17" x14ac:dyDescent="0.2">
      <c r="A2023" t="s">
        <v>2141</v>
      </c>
      <c r="B2023" t="s">
        <v>163</v>
      </c>
      <c r="C2023" t="s">
        <v>164</v>
      </c>
      <c r="D2023" t="s">
        <v>32</v>
      </c>
      <c r="E2023" s="2">
        <v>45365.111446759263</v>
      </c>
      <c r="F2023" s="2">
        <v>45365.251030092593</v>
      </c>
      <c r="G2023" t="str">
        <f t="shared" si="156"/>
        <v>03</v>
      </c>
      <c r="H2023" t="str">
        <f t="shared" si="157"/>
        <v>14</v>
      </c>
      <c r="I2023">
        <v>221</v>
      </c>
      <c r="J2023">
        <f t="shared" si="158"/>
        <v>3.6833333333333331</v>
      </c>
      <c r="K2023" t="s">
        <v>38</v>
      </c>
      <c r="L2023" t="s">
        <v>10157</v>
      </c>
      <c r="M2023" t="s">
        <v>23</v>
      </c>
      <c r="N2023" t="b">
        <v>0</v>
      </c>
      <c r="O2023">
        <f>_xlfn.XLOOKUP(B2023,Machine_Info!A:A,Machine_Info!E:E)</f>
        <v>20</v>
      </c>
      <c r="P2023">
        <f t="shared" si="155"/>
        <v>16.316666666666666</v>
      </c>
      <c r="Q2023">
        <f t="shared" si="159"/>
        <v>0.8158333333333333</v>
      </c>
    </row>
    <row r="2024" spans="1:17" x14ac:dyDescent="0.2">
      <c r="A2024" t="s">
        <v>2142</v>
      </c>
      <c r="B2024" t="s">
        <v>57</v>
      </c>
      <c r="C2024" t="s">
        <v>58</v>
      </c>
      <c r="D2024" t="s">
        <v>59</v>
      </c>
      <c r="E2024" s="2">
        <v>45365.173611111109</v>
      </c>
      <c r="F2024" s="2">
        <v>45365.521527777782</v>
      </c>
      <c r="G2024" t="str">
        <f t="shared" si="156"/>
        <v>03</v>
      </c>
      <c r="H2024" t="str">
        <f t="shared" si="157"/>
        <v>14</v>
      </c>
      <c r="I2024">
        <v>30</v>
      </c>
      <c r="J2024">
        <f t="shared" si="158"/>
        <v>0.5</v>
      </c>
      <c r="K2024" t="s">
        <v>42</v>
      </c>
      <c r="L2024" t="s">
        <v>10155</v>
      </c>
      <c r="M2024" t="s">
        <v>44</v>
      </c>
      <c r="N2024" t="b">
        <v>0</v>
      </c>
      <c r="O2024">
        <f>_xlfn.XLOOKUP(B2024,Machine_Info!A:A,Machine_Info!E:E)</f>
        <v>18</v>
      </c>
      <c r="P2024">
        <f t="shared" si="155"/>
        <v>17.5</v>
      </c>
      <c r="Q2024">
        <f t="shared" si="159"/>
        <v>0.97222222222222221</v>
      </c>
    </row>
    <row r="2025" spans="1:17" x14ac:dyDescent="0.2">
      <c r="A2025" t="s">
        <v>2143</v>
      </c>
      <c r="B2025" t="s">
        <v>263</v>
      </c>
      <c r="C2025" t="s">
        <v>264</v>
      </c>
      <c r="D2025" t="s">
        <v>27</v>
      </c>
      <c r="E2025" s="2">
        <v>45365.181018518517</v>
      </c>
      <c r="F2025" s="2">
        <v>45365.185185185182</v>
      </c>
      <c r="G2025" t="str">
        <f t="shared" si="156"/>
        <v>03</v>
      </c>
      <c r="H2025" t="str">
        <f t="shared" si="157"/>
        <v>14</v>
      </c>
      <c r="I2025">
        <v>369</v>
      </c>
      <c r="J2025">
        <f t="shared" si="158"/>
        <v>6.15</v>
      </c>
      <c r="K2025" t="s">
        <v>38</v>
      </c>
      <c r="L2025" t="s">
        <v>10155</v>
      </c>
      <c r="M2025" t="s">
        <v>44</v>
      </c>
      <c r="N2025" t="b">
        <v>0</v>
      </c>
      <c r="O2025">
        <f>_xlfn.XLOOKUP(B2025,Machine_Info!A:A,Machine_Info!E:E)</f>
        <v>22</v>
      </c>
      <c r="P2025">
        <f t="shared" si="155"/>
        <v>15.85</v>
      </c>
      <c r="Q2025">
        <f t="shared" si="159"/>
        <v>0.72045454545454546</v>
      </c>
    </row>
    <row r="2026" spans="1:17" x14ac:dyDescent="0.2">
      <c r="A2026" t="s">
        <v>2144</v>
      </c>
      <c r="B2026" t="s">
        <v>139</v>
      </c>
      <c r="C2026" t="s">
        <v>140</v>
      </c>
      <c r="D2026" t="s">
        <v>59</v>
      </c>
      <c r="E2026" s="2">
        <v>45365.181134259263</v>
      </c>
      <c r="F2026" s="2">
        <v>45365.803356481483</v>
      </c>
      <c r="G2026" t="str">
        <f t="shared" si="156"/>
        <v>03</v>
      </c>
      <c r="H2026" t="str">
        <f t="shared" si="157"/>
        <v>14</v>
      </c>
      <c r="I2026">
        <v>172</v>
      </c>
      <c r="J2026">
        <f t="shared" si="158"/>
        <v>2.8666666666666667</v>
      </c>
      <c r="K2026" t="s">
        <v>42</v>
      </c>
      <c r="L2026" t="s">
        <v>10155</v>
      </c>
      <c r="M2026" t="s">
        <v>44</v>
      </c>
      <c r="N2026" t="b">
        <v>0</v>
      </c>
      <c r="O2026">
        <f>_xlfn.XLOOKUP(B2026,Machine_Info!A:A,Machine_Info!E:E)</f>
        <v>20</v>
      </c>
      <c r="P2026">
        <f t="shared" si="155"/>
        <v>17.133333333333333</v>
      </c>
      <c r="Q2026">
        <f t="shared" si="159"/>
        <v>0.85666666666666669</v>
      </c>
    </row>
    <row r="2027" spans="1:17" x14ac:dyDescent="0.2">
      <c r="A2027" t="s">
        <v>2145</v>
      </c>
      <c r="B2027" t="s">
        <v>25</v>
      </c>
      <c r="C2027" t="s">
        <v>26</v>
      </c>
      <c r="D2027" t="s">
        <v>27</v>
      </c>
      <c r="E2027" s="2">
        <v>45365.195555555547</v>
      </c>
      <c r="F2027" s="2">
        <v>45365.316388888888</v>
      </c>
      <c r="G2027" t="str">
        <f t="shared" si="156"/>
        <v>03</v>
      </c>
      <c r="H2027" t="str">
        <f t="shared" si="157"/>
        <v>14</v>
      </c>
      <c r="I2027">
        <v>1048</v>
      </c>
      <c r="J2027">
        <f t="shared" si="158"/>
        <v>17.466666666666665</v>
      </c>
      <c r="K2027" t="s">
        <v>110</v>
      </c>
      <c r="L2027" t="s">
        <v>10155</v>
      </c>
      <c r="M2027" t="s">
        <v>44</v>
      </c>
      <c r="N2027" t="b">
        <v>0</v>
      </c>
      <c r="O2027">
        <f>_xlfn.XLOOKUP(B2027,Machine_Info!A:A,Machine_Info!E:E)</f>
        <v>22</v>
      </c>
      <c r="P2027">
        <f t="shared" si="155"/>
        <v>4.533333333333335</v>
      </c>
      <c r="Q2027">
        <f t="shared" si="159"/>
        <v>0.20606060606060614</v>
      </c>
    </row>
    <row r="2028" spans="1:17" x14ac:dyDescent="0.2">
      <c r="A2028" t="s">
        <v>2146</v>
      </c>
      <c r="B2028" t="s">
        <v>174</v>
      </c>
      <c r="C2028" t="s">
        <v>175</v>
      </c>
      <c r="D2028" t="s">
        <v>59</v>
      </c>
      <c r="E2028" s="2">
        <v>45365.205613425933</v>
      </c>
      <c r="F2028" s="2">
        <v>45365.225752314807</v>
      </c>
      <c r="G2028" t="str">
        <f t="shared" si="156"/>
        <v>03</v>
      </c>
      <c r="H2028" t="str">
        <f t="shared" si="157"/>
        <v>14</v>
      </c>
      <c r="I2028">
        <v>260</v>
      </c>
      <c r="J2028">
        <f t="shared" si="158"/>
        <v>4.333333333333333</v>
      </c>
      <c r="K2028" t="s">
        <v>46</v>
      </c>
      <c r="L2028" t="s">
        <v>10155</v>
      </c>
      <c r="M2028" t="s">
        <v>44</v>
      </c>
      <c r="N2028" t="b">
        <v>0</v>
      </c>
      <c r="O2028">
        <f>_xlfn.XLOOKUP(B2028,Machine_Info!A:A,Machine_Info!E:E)</f>
        <v>14</v>
      </c>
      <c r="P2028">
        <f t="shared" si="155"/>
        <v>9.6666666666666679</v>
      </c>
      <c r="Q2028">
        <f t="shared" si="159"/>
        <v>0.69047619047619058</v>
      </c>
    </row>
    <row r="2029" spans="1:17" x14ac:dyDescent="0.2">
      <c r="A2029" t="s">
        <v>2147</v>
      </c>
      <c r="B2029" t="s">
        <v>132</v>
      </c>
      <c r="C2029" t="s">
        <v>133</v>
      </c>
      <c r="D2029" t="s">
        <v>59</v>
      </c>
      <c r="E2029" s="2">
        <v>45365.218344907407</v>
      </c>
      <c r="F2029" s="2">
        <v>45365.601678240739</v>
      </c>
      <c r="G2029" t="str">
        <f t="shared" si="156"/>
        <v>03</v>
      </c>
      <c r="H2029" t="str">
        <f t="shared" si="157"/>
        <v>14</v>
      </c>
      <c r="I2029">
        <v>297</v>
      </c>
      <c r="J2029">
        <f t="shared" si="158"/>
        <v>4.95</v>
      </c>
      <c r="K2029" t="s">
        <v>46</v>
      </c>
      <c r="L2029" t="s">
        <v>10155</v>
      </c>
      <c r="M2029" t="s">
        <v>44</v>
      </c>
      <c r="N2029" t="b">
        <v>0</v>
      </c>
      <c r="O2029">
        <f>_xlfn.XLOOKUP(B2029,Machine_Info!A:A,Machine_Info!E:E)</f>
        <v>14</v>
      </c>
      <c r="P2029">
        <f t="shared" si="155"/>
        <v>9.0500000000000007</v>
      </c>
      <c r="Q2029">
        <f t="shared" si="159"/>
        <v>0.64642857142857146</v>
      </c>
    </row>
    <row r="2030" spans="1:17" x14ac:dyDescent="0.2">
      <c r="A2030" t="s">
        <v>2148</v>
      </c>
      <c r="B2030" t="s">
        <v>40</v>
      </c>
      <c r="C2030" t="s">
        <v>41</v>
      </c>
      <c r="D2030" t="s">
        <v>20</v>
      </c>
      <c r="E2030" s="2">
        <v>45365.219050925924</v>
      </c>
      <c r="F2030" s="2">
        <v>45365.246134259258</v>
      </c>
      <c r="G2030" t="str">
        <f t="shared" si="156"/>
        <v>03</v>
      </c>
      <c r="H2030" t="str">
        <f t="shared" si="157"/>
        <v>14</v>
      </c>
      <c r="I2030">
        <v>959</v>
      </c>
      <c r="J2030">
        <f t="shared" si="158"/>
        <v>15.983333333333333</v>
      </c>
      <c r="K2030" t="s">
        <v>42</v>
      </c>
      <c r="L2030" t="s">
        <v>114</v>
      </c>
      <c r="M2030" t="s">
        <v>34</v>
      </c>
      <c r="N2030" t="b">
        <v>0</v>
      </c>
      <c r="O2030">
        <f>_xlfn.XLOOKUP(B2030,Machine_Info!A:A,Machine_Info!E:E)</f>
        <v>18</v>
      </c>
      <c r="P2030">
        <f t="shared" si="155"/>
        <v>2.0166666666666675</v>
      </c>
      <c r="Q2030">
        <f t="shared" si="159"/>
        <v>0.11203703703703709</v>
      </c>
    </row>
    <row r="2031" spans="1:17" x14ac:dyDescent="0.2">
      <c r="A2031" t="s">
        <v>2149</v>
      </c>
      <c r="B2031" t="s">
        <v>163</v>
      </c>
      <c r="C2031" t="s">
        <v>164</v>
      </c>
      <c r="D2031" t="s">
        <v>32</v>
      </c>
      <c r="E2031" s="2">
        <v>45365.250277777777</v>
      </c>
      <c r="F2031" s="2">
        <v>45365.253750000003</v>
      </c>
      <c r="G2031" t="str">
        <f t="shared" si="156"/>
        <v>03</v>
      </c>
      <c r="H2031" t="str">
        <f t="shared" si="157"/>
        <v>14</v>
      </c>
      <c r="I2031">
        <v>153</v>
      </c>
      <c r="J2031">
        <f t="shared" si="158"/>
        <v>2.5499999999999998</v>
      </c>
      <c r="K2031" t="s">
        <v>42</v>
      </c>
      <c r="L2031" t="s">
        <v>10155</v>
      </c>
      <c r="M2031" t="s">
        <v>44</v>
      </c>
      <c r="N2031" t="b">
        <v>0</v>
      </c>
      <c r="O2031">
        <f>_xlfn.XLOOKUP(B2031,Machine_Info!A:A,Machine_Info!E:E)</f>
        <v>20</v>
      </c>
      <c r="P2031">
        <f t="shared" si="155"/>
        <v>17.45</v>
      </c>
      <c r="Q2031">
        <f t="shared" si="159"/>
        <v>0.87249999999999994</v>
      </c>
    </row>
    <row r="2032" spans="1:17" x14ac:dyDescent="0.2">
      <c r="A2032" t="s">
        <v>2150</v>
      </c>
      <c r="B2032" t="s">
        <v>174</v>
      </c>
      <c r="C2032" t="s">
        <v>175</v>
      </c>
      <c r="D2032" t="s">
        <v>59</v>
      </c>
      <c r="E2032" s="2">
        <v>45365.288425925923</v>
      </c>
      <c r="F2032" s="2">
        <v>45365.558564814812</v>
      </c>
      <c r="G2032" t="str">
        <f t="shared" si="156"/>
        <v>03</v>
      </c>
      <c r="H2032" t="str">
        <f t="shared" si="157"/>
        <v>14</v>
      </c>
      <c r="I2032">
        <v>255</v>
      </c>
      <c r="J2032">
        <f t="shared" si="158"/>
        <v>4.25</v>
      </c>
      <c r="K2032" t="s">
        <v>42</v>
      </c>
      <c r="L2032" t="s">
        <v>10157</v>
      </c>
      <c r="M2032" t="s">
        <v>23</v>
      </c>
      <c r="N2032" t="b">
        <v>0</v>
      </c>
      <c r="O2032">
        <f>_xlfn.XLOOKUP(B2032,Machine_Info!A:A,Machine_Info!E:E)</f>
        <v>14</v>
      </c>
      <c r="P2032">
        <f t="shared" si="155"/>
        <v>9.75</v>
      </c>
      <c r="Q2032">
        <f t="shared" si="159"/>
        <v>0.6964285714285714</v>
      </c>
    </row>
    <row r="2033" spans="1:17" x14ac:dyDescent="0.2">
      <c r="A2033" t="s">
        <v>2151</v>
      </c>
      <c r="B2033" t="s">
        <v>25</v>
      </c>
      <c r="C2033" t="s">
        <v>26</v>
      </c>
      <c r="D2033" t="s">
        <v>27</v>
      </c>
      <c r="E2033" s="2">
        <v>45365.334606481483</v>
      </c>
      <c r="F2033" s="2">
        <v>45365.356828703712</v>
      </c>
      <c r="G2033" t="str">
        <f t="shared" si="156"/>
        <v>03</v>
      </c>
      <c r="H2033" t="str">
        <f t="shared" si="157"/>
        <v>14</v>
      </c>
      <c r="I2033">
        <v>717</v>
      </c>
      <c r="J2033">
        <f t="shared" si="158"/>
        <v>11.95</v>
      </c>
      <c r="K2033" t="s">
        <v>71</v>
      </c>
      <c r="L2033" t="s">
        <v>114</v>
      </c>
      <c r="M2033" t="s">
        <v>34</v>
      </c>
      <c r="N2033" t="b">
        <v>1</v>
      </c>
      <c r="O2033">
        <f>_xlfn.XLOOKUP(B2033,Machine_Info!A:A,Machine_Info!E:E)</f>
        <v>22</v>
      </c>
      <c r="P2033">
        <f t="shared" si="155"/>
        <v>10.050000000000001</v>
      </c>
      <c r="Q2033">
        <f t="shared" si="159"/>
        <v>0.45681818181818185</v>
      </c>
    </row>
    <row r="2034" spans="1:17" x14ac:dyDescent="0.2">
      <c r="A2034" t="s">
        <v>2152</v>
      </c>
      <c r="B2034" t="s">
        <v>84</v>
      </c>
      <c r="C2034" t="s">
        <v>85</v>
      </c>
      <c r="D2034" t="s">
        <v>27</v>
      </c>
      <c r="E2034" s="2">
        <v>45365.397118055553</v>
      </c>
      <c r="F2034" s="2">
        <v>45365.412395833337</v>
      </c>
      <c r="G2034" t="str">
        <f t="shared" si="156"/>
        <v>03</v>
      </c>
      <c r="H2034" t="str">
        <f t="shared" si="157"/>
        <v>14</v>
      </c>
      <c r="I2034">
        <v>422</v>
      </c>
      <c r="J2034">
        <f t="shared" si="158"/>
        <v>7.0333333333333332</v>
      </c>
      <c r="K2034" t="s">
        <v>103</v>
      </c>
      <c r="L2034" t="s">
        <v>10157</v>
      </c>
      <c r="M2034" t="s">
        <v>23</v>
      </c>
      <c r="N2034" t="b">
        <v>0</v>
      </c>
      <c r="O2034">
        <f>_xlfn.XLOOKUP(B2034,Machine_Info!A:A,Machine_Info!E:E)</f>
        <v>22</v>
      </c>
      <c r="P2034">
        <f t="shared" si="155"/>
        <v>14.966666666666667</v>
      </c>
      <c r="Q2034">
        <f t="shared" si="159"/>
        <v>0.6803030303030303</v>
      </c>
    </row>
    <row r="2035" spans="1:17" x14ac:dyDescent="0.2">
      <c r="A2035" t="s">
        <v>2153</v>
      </c>
      <c r="B2035" t="s">
        <v>163</v>
      </c>
      <c r="C2035" t="s">
        <v>164</v>
      </c>
      <c r="D2035" t="s">
        <v>32</v>
      </c>
      <c r="E2035" s="2">
        <v>45365.414085648154</v>
      </c>
      <c r="F2035" s="2">
        <v>45365.47519675926</v>
      </c>
      <c r="G2035" t="str">
        <f t="shared" si="156"/>
        <v>03</v>
      </c>
      <c r="H2035" t="str">
        <f t="shared" si="157"/>
        <v>14</v>
      </c>
      <c r="I2035">
        <v>419</v>
      </c>
      <c r="J2035">
        <f t="shared" si="158"/>
        <v>6.9833333333333334</v>
      </c>
      <c r="K2035" t="s">
        <v>46</v>
      </c>
      <c r="L2035" t="s">
        <v>10157</v>
      </c>
      <c r="M2035" t="s">
        <v>23</v>
      </c>
      <c r="N2035" t="b">
        <v>0</v>
      </c>
      <c r="O2035">
        <f>_xlfn.XLOOKUP(B2035,Machine_Info!A:A,Machine_Info!E:E)</f>
        <v>20</v>
      </c>
      <c r="P2035">
        <f t="shared" si="155"/>
        <v>13.016666666666666</v>
      </c>
      <c r="Q2035">
        <f t="shared" si="159"/>
        <v>0.65083333333333326</v>
      </c>
    </row>
    <row r="2036" spans="1:17" x14ac:dyDescent="0.2">
      <c r="A2036" t="s">
        <v>2154</v>
      </c>
      <c r="B2036" t="s">
        <v>40</v>
      </c>
      <c r="C2036" t="s">
        <v>41</v>
      </c>
      <c r="D2036" t="s">
        <v>20</v>
      </c>
      <c r="E2036" s="2">
        <v>45365.486828703702</v>
      </c>
      <c r="F2036" s="2">
        <v>45365.496550925927</v>
      </c>
      <c r="G2036" t="str">
        <f t="shared" si="156"/>
        <v>03</v>
      </c>
      <c r="H2036" t="str">
        <f t="shared" si="157"/>
        <v>14</v>
      </c>
      <c r="I2036">
        <v>824</v>
      </c>
      <c r="J2036">
        <f t="shared" si="158"/>
        <v>13.733333333333333</v>
      </c>
      <c r="K2036" t="s">
        <v>76</v>
      </c>
      <c r="L2036" t="s">
        <v>114</v>
      </c>
      <c r="M2036" t="s">
        <v>34</v>
      </c>
      <c r="N2036" t="b">
        <v>0</v>
      </c>
      <c r="O2036">
        <f>_xlfn.XLOOKUP(B2036,Machine_Info!A:A,Machine_Info!E:E)</f>
        <v>18</v>
      </c>
      <c r="P2036">
        <f t="shared" si="155"/>
        <v>4.2666666666666675</v>
      </c>
      <c r="Q2036">
        <f t="shared" si="159"/>
        <v>0.23703703703703707</v>
      </c>
    </row>
    <row r="2037" spans="1:17" x14ac:dyDescent="0.2">
      <c r="A2037" t="s">
        <v>2155</v>
      </c>
      <c r="B2037" t="s">
        <v>125</v>
      </c>
      <c r="C2037" t="s">
        <v>126</v>
      </c>
      <c r="D2037" t="s">
        <v>20</v>
      </c>
      <c r="E2037" s="2">
        <v>45365.508194444446</v>
      </c>
      <c r="F2037" s="2">
        <v>45365.581805555557</v>
      </c>
      <c r="G2037" t="str">
        <f t="shared" si="156"/>
        <v>03</v>
      </c>
      <c r="H2037" t="str">
        <f t="shared" si="157"/>
        <v>14</v>
      </c>
      <c r="I2037">
        <v>72</v>
      </c>
      <c r="J2037">
        <f t="shared" si="158"/>
        <v>1.2</v>
      </c>
      <c r="K2037" t="s">
        <v>21</v>
      </c>
      <c r="L2037" t="s">
        <v>10157</v>
      </c>
      <c r="M2037" t="s">
        <v>23</v>
      </c>
      <c r="N2037" t="b">
        <v>1</v>
      </c>
      <c r="O2037">
        <f>_xlfn.XLOOKUP(B2037,Machine_Info!A:A,Machine_Info!E:E)</f>
        <v>18</v>
      </c>
      <c r="P2037">
        <f t="shared" si="155"/>
        <v>16.8</v>
      </c>
      <c r="Q2037">
        <f t="shared" si="159"/>
        <v>0.93333333333333335</v>
      </c>
    </row>
    <row r="2038" spans="1:17" x14ac:dyDescent="0.2">
      <c r="A2038" t="s">
        <v>2156</v>
      </c>
      <c r="B2038" t="s">
        <v>69</v>
      </c>
      <c r="C2038" t="s">
        <v>70</v>
      </c>
      <c r="D2038" t="s">
        <v>27</v>
      </c>
      <c r="E2038" s="2">
        <v>45365.661550925928</v>
      </c>
      <c r="F2038" s="2">
        <v>45365.677523148152</v>
      </c>
      <c r="G2038" t="str">
        <f t="shared" si="156"/>
        <v>03</v>
      </c>
      <c r="H2038" t="str">
        <f t="shared" si="157"/>
        <v>14</v>
      </c>
      <c r="I2038">
        <v>360</v>
      </c>
      <c r="J2038">
        <f t="shared" si="158"/>
        <v>6</v>
      </c>
      <c r="K2038" t="s">
        <v>38</v>
      </c>
      <c r="L2038" t="s">
        <v>10155</v>
      </c>
      <c r="M2038" t="s">
        <v>44</v>
      </c>
      <c r="N2038" t="b">
        <v>0</v>
      </c>
      <c r="O2038">
        <f>_xlfn.XLOOKUP(B2038,Machine_Info!A:A,Machine_Info!E:E)</f>
        <v>16</v>
      </c>
      <c r="P2038">
        <f t="shared" si="155"/>
        <v>10</v>
      </c>
      <c r="Q2038">
        <f t="shared" si="159"/>
        <v>0.625</v>
      </c>
    </row>
    <row r="2039" spans="1:17" x14ac:dyDescent="0.2">
      <c r="A2039" t="s">
        <v>2157</v>
      </c>
      <c r="B2039" t="s">
        <v>40</v>
      </c>
      <c r="C2039" t="s">
        <v>41</v>
      </c>
      <c r="D2039" t="s">
        <v>20</v>
      </c>
      <c r="E2039" s="2">
        <v>45365.669131944444</v>
      </c>
      <c r="F2039" s="2">
        <v>45365.814270833333</v>
      </c>
      <c r="G2039" t="str">
        <f t="shared" si="156"/>
        <v>03</v>
      </c>
      <c r="H2039" t="str">
        <f t="shared" si="157"/>
        <v>14</v>
      </c>
      <c r="I2039">
        <v>1026</v>
      </c>
      <c r="J2039">
        <f t="shared" si="158"/>
        <v>17.100000000000001</v>
      </c>
      <c r="K2039" t="s">
        <v>103</v>
      </c>
      <c r="L2039" t="s">
        <v>10155</v>
      </c>
      <c r="M2039" t="s">
        <v>44</v>
      </c>
      <c r="N2039" t="b">
        <v>0</v>
      </c>
      <c r="O2039">
        <f>_xlfn.XLOOKUP(B2039,Machine_Info!A:A,Machine_Info!E:E)</f>
        <v>18</v>
      </c>
      <c r="P2039">
        <f t="shared" si="155"/>
        <v>0.89999999999999858</v>
      </c>
      <c r="Q2039">
        <f t="shared" si="159"/>
        <v>4.999999999999992E-2</v>
      </c>
    </row>
    <row r="2040" spans="1:17" x14ac:dyDescent="0.2">
      <c r="A2040" t="s">
        <v>2158</v>
      </c>
      <c r="B2040" t="s">
        <v>132</v>
      </c>
      <c r="C2040" t="s">
        <v>133</v>
      </c>
      <c r="D2040" t="s">
        <v>59</v>
      </c>
      <c r="E2040" s="2">
        <v>45365.690995370373</v>
      </c>
      <c r="F2040" s="2">
        <v>45365.744467592587</v>
      </c>
      <c r="G2040" t="str">
        <f t="shared" si="156"/>
        <v>03</v>
      </c>
      <c r="H2040" t="str">
        <f t="shared" si="157"/>
        <v>14</v>
      </c>
      <c r="I2040">
        <v>71</v>
      </c>
      <c r="J2040">
        <f t="shared" si="158"/>
        <v>1.1833333333333333</v>
      </c>
      <c r="K2040" t="s">
        <v>38</v>
      </c>
      <c r="L2040" t="s">
        <v>10157</v>
      </c>
      <c r="M2040" t="s">
        <v>23</v>
      </c>
      <c r="N2040" t="b">
        <v>0</v>
      </c>
      <c r="O2040">
        <f>_xlfn.XLOOKUP(B2040,Machine_Info!A:A,Machine_Info!E:E)</f>
        <v>14</v>
      </c>
      <c r="P2040">
        <f t="shared" si="155"/>
        <v>12.816666666666666</v>
      </c>
      <c r="Q2040">
        <f t="shared" si="159"/>
        <v>0.91547619047619044</v>
      </c>
    </row>
    <row r="2041" spans="1:17" x14ac:dyDescent="0.2">
      <c r="A2041" t="s">
        <v>2159</v>
      </c>
      <c r="B2041" t="s">
        <v>40</v>
      </c>
      <c r="C2041" t="s">
        <v>41</v>
      </c>
      <c r="D2041" t="s">
        <v>20</v>
      </c>
      <c r="E2041" s="2">
        <v>45365.695891203701</v>
      </c>
      <c r="F2041" s="2">
        <v>45365.774363425917</v>
      </c>
      <c r="G2041" t="str">
        <f t="shared" si="156"/>
        <v>03</v>
      </c>
      <c r="H2041" t="str">
        <f t="shared" si="157"/>
        <v>14</v>
      </c>
      <c r="I2041">
        <v>856</v>
      </c>
      <c r="J2041">
        <f t="shared" si="158"/>
        <v>14.266666666666667</v>
      </c>
      <c r="K2041" t="s">
        <v>76</v>
      </c>
      <c r="L2041" t="s">
        <v>10155</v>
      </c>
      <c r="M2041" t="s">
        <v>44</v>
      </c>
      <c r="N2041" t="b">
        <v>0</v>
      </c>
      <c r="O2041">
        <f>_xlfn.XLOOKUP(B2041,Machine_Info!A:A,Machine_Info!E:E)</f>
        <v>18</v>
      </c>
      <c r="P2041">
        <f t="shared" si="155"/>
        <v>3.7333333333333325</v>
      </c>
      <c r="Q2041">
        <f t="shared" si="159"/>
        <v>0.20740740740740737</v>
      </c>
    </row>
    <row r="2042" spans="1:17" x14ac:dyDescent="0.2">
      <c r="A2042" t="s">
        <v>2160</v>
      </c>
      <c r="B2042" t="s">
        <v>167</v>
      </c>
      <c r="C2042" t="s">
        <v>168</v>
      </c>
      <c r="D2042" t="s">
        <v>59</v>
      </c>
      <c r="E2042" s="2">
        <v>45365.818344907413</v>
      </c>
      <c r="F2042" s="2">
        <v>45365.973900462966</v>
      </c>
      <c r="G2042" t="str">
        <f t="shared" si="156"/>
        <v>03</v>
      </c>
      <c r="H2042" t="str">
        <f t="shared" si="157"/>
        <v>14</v>
      </c>
      <c r="I2042">
        <v>124</v>
      </c>
      <c r="J2042">
        <f t="shared" si="158"/>
        <v>2.0666666666666669</v>
      </c>
      <c r="K2042" t="s">
        <v>21</v>
      </c>
      <c r="L2042" t="s">
        <v>10157</v>
      </c>
      <c r="M2042" t="s">
        <v>23</v>
      </c>
      <c r="N2042" t="b">
        <v>1</v>
      </c>
      <c r="O2042">
        <f>_xlfn.XLOOKUP(B2042,Machine_Info!A:A,Machine_Info!E:E)</f>
        <v>14</v>
      </c>
      <c r="P2042">
        <f t="shared" si="155"/>
        <v>11.933333333333334</v>
      </c>
      <c r="Q2042">
        <f t="shared" si="159"/>
        <v>0.85238095238095235</v>
      </c>
    </row>
    <row r="2043" spans="1:17" x14ac:dyDescent="0.2">
      <c r="A2043" t="s">
        <v>2161</v>
      </c>
      <c r="B2043" t="s">
        <v>116</v>
      </c>
      <c r="C2043" t="s">
        <v>117</v>
      </c>
      <c r="D2043" t="s">
        <v>20</v>
      </c>
      <c r="E2043" s="2">
        <v>45365.840925925928</v>
      </c>
      <c r="F2043" s="2">
        <v>45365.980509259258</v>
      </c>
      <c r="G2043" t="str">
        <f t="shared" si="156"/>
        <v>03</v>
      </c>
      <c r="H2043" t="str">
        <f t="shared" si="157"/>
        <v>14</v>
      </c>
      <c r="I2043">
        <v>332</v>
      </c>
      <c r="J2043">
        <f t="shared" si="158"/>
        <v>5.5333333333333332</v>
      </c>
      <c r="K2043" t="s">
        <v>103</v>
      </c>
      <c r="L2043" t="s">
        <v>10155</v>
      </c>
      <c r="M2043" t="s">
        <v>44</v>
      </c>
      <c r="N2043" t="b">
        <v>0</v>
      </c>
      <c r="O2043">
        <f>_xlfn.XLOOKUP(B2043,Machine_Info!A:A,Machine_Info!E:E)</f>
        <v>16</v>
      </c>
      <c r="P2043">
        <f t="shared" si="155"/>
        <v>10.466666666666667</v>
      </c>
      <c r="Q2043">
        <f t="shared" si="159"/>
        <v>0.65416666666666667</v>
      </c>
    </row>
    <row r="2044" spans="1:17" x14ac:dyDescent="0.2">
      <c r="A2044" t="s">
        <v>2162</v>
      </c>
      <c r="B2044" t="s">
        <v>263</v>
      </c>
      <c r="C2044" t="s">
        <v>264</v>
      </c>
      <c r="D2044" t="s">
        <v>27</v>
      </c>
      <c r="E2044" s="2">
        <v>45365.885335648149</v>
      </c>
      <c r="F2044" s="2">
        <v>45365.903391203698</v>
      </c>
      <c r="G2044" t="str">
        <f t="shared" si="156"/>
        <v>03</v>
      </c>
      <c r="H2044" t="str">
        <f t="shared" si="157"/>
        <v>14</v>
      </c>
      <c r="I2044">
        <v>253</v>
      </c>
      <c r="J2044">
        <f t="shared" si="158"/>
        <v>4.2166666666666668</v>
      </c>
      <c r="K2044" t="s">
        <v>54</v>
      </c>
      <c r="L2044" t="s">
        <v>114</v>
      </c>
      <c r="M2044" t="s">
        <v>34</v>
      </c>
      <c r="N2044" t="b">
        <v>1</v>
      </c>
      <c r="O2044">
        <f>_xlfn.XLOOKUP(B2044,Machine_Info!A:A,Machine_Info!E:E)</f>
        <v>22</v>
      </c>
      <c r="P2044">
        <f t="shared" si="155"/>
        <v>17.783333333333331</v>
      </c>
      <c r="Q2044">
        <f t="shared" si="159"/>
        <v>0.80833333333333324</v>
      </c>
    </row>
    <row r="2045" spans="1:17" x14ac:dyDescent="0.2">
      <c r="A2045" t="s">
        <v>2163</v>
      </c>
      <c r="B2045" t="s">
        <v>63</v>
      </c>
      <c r="C2045" t="s">
        <v>64</v>
      </c>
      <c r="D2045" t="s">
        <v>32</v>
      </c>
      <c r="E2045" s="2">
        <v>45365.94159722222</v>
      </c>
      <c r="F2045" s="2">
        <v>45366.002013888887</v>
      </c>
      <c r="G2045" t="str">
        <f t="shared" si="156"/>
        <v>03</v>
      </c>
      <c r="H2045" t="str">
        <f t="shared" si="157"/>
        <v>14</v>
      </c>
      <c r="I2045">
        <v>143</v>
      </c>
      <c r="J2045">
        <f t="shared" si="158"/>
        <v>2.3833333333333333</v>
      </c>
      <c r="K2045" t="s">
        <v>28</v>
      </c>
      <c r="L2045" t="s">
        <v>10155</v>
      </c>
      <c r="M2045" t="s">
        <v>44</v>
      </c>
      <c r="N2045" t="b">
        <v>0</v>
      </c>
      <c r="O2045">
        <f>_xlfn.XLOOKUP(B2045,Machine_Info!A:A,Machine_Info!E:E)</f>
        <v>20</v>
      </c>
      <c r="P2045">
        <f t="shared" si="155"/>
        <v>17.616666666666667</v>
      </c>
      <c r="Q2045">
        <f t="shared" si="159"/>
        <v>0.88083333333333336</v>
      </c>
    </row>
    <row r="2046" spans="1:17" x14ac:dyDescent="0.2">
      <c r="A2046" t="s">
        <v>2164</v>
      </c>
      <c r="B2046" t="s">
        <v>66</v>
      </c>
      <c r="C2046" t="s">
        <v>67</v>
      </c>
      <c r="D2046" t="s">
        <v>32</v>
      </c>
      <c r="E2046" s="2">
        <v>45365.947881944441</v>
      </c>
      <c r="F2046" s="2">
        <v>45366.038159722222</v>
      </c>
      <c r="G2046" t="str">
        <f t="shared" si="156"/>
        <v>03</v>
      </c>
      <c r="H2046" t="str">
        <f t="shared" si="157"/>
        <v>14</v>
      </c>
      <c r="I2046">
        <v>182</v>
      </c>
      <c r="J2046">
        <f t="shared" si="158"/>
        <v>3.0333333333333332</v>
      </c>
      <c r="K2046" t="s">
        <v>38</v>
      </c>
      <c r="L2046" t="s">
        <v>10157</v>
      </c>
      <c r="M2046" t="s">
        <v>23</v>
      </c>
      <c r="N2046" t="b">
        <v>0</v>
      </c>
      <c r="O2046">
        <f>_xlfn.XLOOKUP(B2046,Machine_Info!A:A,Machine_Info!E:E)</f>
        <v>14</v>
      </c>
      <c r="P2046">
        <f t="shared" si="155"/>
        <v>10.966666666666667</v>
      </c>
      <c r="Q2046">
        <f t="shared" si="159"/>
        <v>0.78333333333333333</v>
      </c>
    </row>
    <row r="2047" spans="1:17" x14ac:dyDescent="0.2">
      <c r="A2047" t="s">
        <v>2165</v>
      </c>
      <c r="B2047" t="s">
        <v>152</v>
      </c>
      <c r="C2047" t="s">
        <v>153</v>
      </c>
      <c r="D2047" t="s">
        <v>27</v>
      </c>
      <c r="E2047" s="2">
        <v>45365.971076388887</v>
      </c>
      <c r="F2047" s="2">
        <v>45365.996770833342</v>
      </c>
      <c r="G2047" t="str">
        <f t="shared" si="156"/>
        <v>03</v>
      </c>
      <c r="H2047" t="str">
        <f t="shared" si="157"/>
        <v>14</v>
      </c>
      <c r="I2047">
        <v>401</v>
      </c>
      <c r="J2047">
        <f t="shared" si="158"/>
        <v>6.6833333333333336</v>
      </c>
      <c r="K2047" t="s">
        <v>103</v>
      </c>
      <c r="L2047" t="s">
        <v>114</v>
      </c>
      <c r="M2047" t="s">
        <v>34</v>
      </c>
      <c r="N2047" t="b">
        <v>0</v>
      </c>
      <c r="O2047">
        <f>_xlfn.XLOOKUP(B2047,Machine_Info!A:A,Machine_Info!E:E)</f>
        <v>18</v>
      </c>
      <c r="P2047">
        <f t="shared" si="155"/>
        <v>11.316666666666666</v>
      </c>
      <c r="Q2047">
        <f t="shared" si="159"/>
        <v>0.62870370370370365</v>
      </c>
    </row>
    <row r="2048" spans="1:17" x14ac:dyDescent="0.2">
      <c r="A2048" t="s">
        <v>2166</v>
      </c>
      <c r="B2048" t="s">
        <v>92</v>
      </c>
      <c r="C2048" t="s">
        <v>93</v>
      </c>
      <c r="D2048" t="s">
        <v>59</v>
      </c>
      <c r="E2048" s="2">
        <v>45366.055879629632</v>
      </c>
      <c r="F2048" s="2">
        <v>45366.659351851849</v>
      </c>
      <c r="G2048" t="str">
        <f t="shared" si="156"/>
        <v>03</v>
      </c>
      <c r="H2048" t="str">
        <f t="shared" si="157"/>
        <v>15</v>
      </c>
      <c r="I2048">
        <v>304</v>
      </c>
      <c r="J2048">
        <f t="shared" si="158"/>
        <v>5.0666666666666664</v>
      </c>
      <c r="K2048" t="s">
        <v>38</v>
      </c>
      <c r="L2048" t="s">
        <v>114</v>
      </c>
      <c r="M2048" t="s">
        <v>34</v>
      </c>
      <c r="N2048" t="b">
        <v>0</v>
      </c>
      <c r="O2048">
        <f>_xlfn.XLOOKUP(B2048,Machine_Info!A:A,Machine_Info!E:E)</f>
        <v>20</v>
      </c>
      <c r="P2048">
        <f t="shared" si="155"/>
        <v>14.933333333333334</v>
      </c>
      <c r="Q2048">
        <f t="shared" si="159"/>
        <v>0.7466666666666667</v>
      </c>
    </row>
    <row r="2049" spans="1:17" x14ac:dyDescent="0.2">
      <c r="A2049" t="s">
        <v>2167</v>
      </c>
      <c r="B2049" t="s">
        <v>40</v>
      </c>
      <c r="C2049" t="s">
        <v>41</v>
      </c>
      <c r="D2049" t="s">
        <v>20</v>
      </c>
      <c r="E2049" s="2">
        <v>45366.06045138889</v>
      </c>
      <c r="F2049" s="2">
        <v>45366.332673611112</v>
      </c>
      <c r="G2049" t="str">
        <f t="shared" si="156"/>
        <v>03</v>
      </c>
      <c r="H2049" t="str">
        <f t="shared" si="157"/>
        <v>15</v>
      </c>
      <c r="I2049">
        <v>1026</v>
      </c>
      <c r="J2049">
        <f t="shared" si="158"/>
        <v>17.100000000000001</v>
      </c>
      <c r="K2049" t="s">
        <v>110</v>
      </c>
      <c r="L2049" t="s">
        <v>114</v>
      </c>
      <c r="M2049" t="s">
        <v>34</v>
      </c>
      <c r="N2049" t="b">
        <v>0</v>
      </c>
      <c r="O2049">
        <f>_xlfn.XLOOKUP(B2049,Machine_Info!A:A,Machine_Info!E:E)</f>
        <v>18</v>
      </c>
      <c r="P2049">
        <f t="shared" si="155"/>
        <v>0.89999999999999858</v>
      </c>
      <c r="Q2049">
        <f t="shared" si="159"/>
        <v>4.999999999999992E-2</v>
      </c>
    </row>
    <row r="2050" spans="1:17" x14ac:dyDescent="0.2">
      <c r="A2050" t="s">
        <v>2168</v>
      </c>
      <c r="B2050" t="s">
        <v>106</v>
      </c>
      <c r="C2050" t="s">
        <v>107</v>
      </c>
      <c r="D2050" t="s">
        <v>59</v>
      </c>
      <c r="E2050" s="2">
        <v>45366.105740740742</v>
      </c>
      <c r="F2050" s="2">
        <v>45366.24046296296</v>
      </c>
      <c r="G2050" t="str">
        <f t="shared" si="156"/>
        <v>03</v>
      </c>
      <c r="H2050" t="str">
        <f t="shared" si="157"/>
        <v>15</v>
      </c>
      <c r="I2050">
        <v>16</v>
      </c>
      <c r="J2050">
        <f t="shared" si="158"/>
        <v>0.26666666666666666</v>
      </c>
      <c r="K2050" t="s">
        <v>42</v>
      </c>
      <c r="L2050" t="s">
        <v>114</v>
      </c>
      <c r="M2050" t="s">
        <v>34</v>
      </c>
      <c r="N2050" t="b">
        <v>0</v>
      </c>
      <c r="O2050">
        <f>_xlfn.XLOOKUP(B2050,Machine_Info!A:A,Machine_Info!E:E)</f>
        <v>16</v>
      </c>
      <c r="P2050">
        <f t="shared" ref="P2050:P2113" si="160">O2050-J2050</f>
        <v>15.733333333333333</v>
      </c>
      <c r="Q2050">
        <f t="shared" si="159"/>
        <v>0.98333333333333328</v>
      </c>
    </row>
    <row r="2051" spans="1:17" x14ac:dyDescent="0.2">
      <c r="A2051" t="s">
        <v>2169</v>
      </c>
      <c r="B2051" t="s">
        <v>99</v>
      </c>
      <c r="C2051" t="s">
        <v>100</v>
      </c>
      <c r="D2051" t="s">
        <v>32</v>
      </c>
      <c r="E2051" s="2">
        <v>45366.169374999998</v>
      </c>
      <c r="F2051" s="2">
        <v>45366.23673611111</v>
      </c>
      <c r="G2051" t="str">
        <f t="shared" ref="G2051:G2114" si="161">TEXT(E2051,"mm")</f>
        <v>03</v>
      </c>
      <c r="H2051" t="str">
        <f t="shared" ref="H2051:H2114" si="162">TEXT(E2051,"dd")</f>
        <v>15</v>
      </c>
      <c r="I2051">
        <v>57</v>
      </c>
      <c r="J2051">
        <f t="shared" ref="J2051:J2114" si="163">I2051/60</f>
        <v>0.95</v>
      </c>
      <c r="K2051" t="s">
        <v>21</v>
      </c>
      <c r="L2051" t="s">
        <v>10157</v>
      </c>
      <c r="M2051" t="s">
        <v>23</v>
      </c>
      <c r="N2051" t="b">
        <v>1</v>
      </c>
      <c r="O2051">
        <f>_xlfn.XLOOKUP(B2051,Machine_Info!A:A,Machine_Info!E:E)</f>
        <v>16</v>
      </c>
      <c r="P2051">
        <f t="shared" si="160"/>
        <v>15.05</v>
      </c>
      <c r="Q2051">
        <f t="shared" ref="Q2051:Q2114" si="164">P2051/O2051</f>
        <v>0.94062500000000004</v>
      </c>
    </row>
    <row r="2052" spans="1:17" x14ac:dyDescent="0.2">
      <c r="A2052" t="s">
        <v>2170</v>
      </c>
      <c r="B2052" t="s">
        <v>52</v>
      </c>
      <c r="C2052" t="s">
        <v>53</v>
      </c>
      <c r="D2052" t="s">
        <v>27</v>
      </c>
      <c r="E2052" s="2">
        <v>45366.215497685182</v>
      </c>
      <c r="F2052" s="2">
        <v>45366.268969907411</v>
      </c>
      <c r="G2052" t="str">
        <f t="shared" si="161"/>
        <v>03</v>
      </c>
      <c r="H2052" t="str">
        <f t="shared" si="162"/>
        <v>15</v>
      </c>
      <c r="I2052">
        <v>57</v>
      </c>
      <c r="J2052">
        <f t="shared" si="163"/>
        <v>0.95</v>
      </c>
      <c r="K2052" t="s">
        <v>38</v>
      </c>
      <c r="L2052" t="s">
        <v>10155</v>
      </c>
      <c r="M2052" t="s">
        <v>44</v>
      </c>
      <c r="N2052" t="b">
        <v>0</v>
      </c>
      <c r="O2052">
        <f>_xlfn.XLOOKUP(B2052,Machine_Info!A:A,Machine_Info!E:E)</f>
        <v>16</v>
      </c>
      <c r="P2052">
        <f t="shared" si="160"/>
        <v>15.05</v>
      </c>
      <c r="Q2052">
        <f t="shared" si="164"/>
        <v>0.94062500000000004</v>
      </c>
    </row>
    <row r="2053" spans="1:17" x14ac:dyDescent="0.2">
      <c r="A2053" t="s">
        <v>2171</v>
      </c>
      <c r="B2053" t="s">
        <v>139</v>
      </c>
      <c r="C2053" t="s">
        <v>140</v>
      </c>
      <c r="D2053" t="s">
        <v>59</v>
      </c>
      <c r="E2053" s="2">
        <v>45366.237835648149</v>
      </c>
      <c r="F2053" s="2">
        <v>45366.365613425929</v>
      </c>
      <c r="G2053" t="str">
        <f t="shared" si="161"/>
        <v>03</v>
      </c>
      <c r="H2053" t="str">
        <f t="shared" si="162"/>
        <v>15</v>
      </c>
      <c r="I2053">
        <v>163</v>
      </c>
      <c r="J2053">
        <f t="shared" si="163"/>
        <v>2.7166666666666668</v>
      </c>
      <c r="K2053" t="s">
        <v>71</v>
      </c>
      <c r="L2053" t="s">
        <v>10157</v>
      </c>
      <c r="M2053" t="s">
        <v>23</v>
      </c>
      <c r="N2053" t="b">
        <v>1</v>
      </c>
      <c r="O2053">
        <f>_xlfn.XLOOKUP(B2053,Machine_Info!A:A,Machine_Info!E:E)</f>
        <v>20</v>
      </c>
      <c r="P2053">
        <f t="shared" si="160"/>
        <v>17.283333333333331</v>
      </c>
      <c r="Q2053">
        <f t="shared" si="164"/>
        <v>0.86416666666666653</v>
      </c>
    </row>
    <row r="2054" spans="1:17" x14ac:dyDescent="0.2">
      <c r="A2054" t="s">
        <v>2172</v>
      </c>
      <c r="B2054" t="s">
        <v>99</v>
      </c>
      <c r="C2054" t="s">
        <v>100</v>
      </c>
      <c r="D2054" t="s">
        <v>32</v>
      </c>
      <c r="E2054" s="2">
        <v>45366.249606481477</v>
      </c>
      <c r="F2054" s="2">
        <v>45366.261412037027</v>
      </c>
      <c r="G2054" t="str">
        <f t="shared" si="161"/>
        <v>03</v>
      </c>
      <c r="H2054" t="str">
        <f t="shared" si="162"/>
        <v>15</v>
      </c>
      <c r="I2054">
        <v>254</v>
      </c>
      <c r="J2054">
        <f t="shared" si="163"/>
        <v>4.2333333333333334</v>
      </c>
      <c r="K2054" t="s">
        <v>71</v>
      </c>
      <c r="L2054" t="s">
        <v>10157</v>
      </c>
      <c r="M2054" t="s">
        <v>23</v>
      </c>
      <c r="N2054" t="b">
        <v>1</v>
      </c>
      <c r="O2054">
        <f>_xlfn.XLOOKUP(B2054,Machine_Info!A:A,Machine_Info!E:E)</f>
        <v>16</v>
      </c>
      <c r="P2054">
        <f t="shared" si="160"/>
        <v>11.766666666666666</v>
      </c>
      <c r="Q2054">
        <f t="shared" si="164"/>
        <v>0.73541666666666661</v>
      </c>
    </row>
    <row r="2055" spans="1:17" x14ac:dyDescent="0.2">
      <c r="A2055" t="s">
        <v>2173</v>
      </c>
      <c r="B2055" t="s">
        <v>171</v>
      </c>
      <c r="C2055" t="s">
        <v>172</v>
      </c>
      <c r="D2055" t="s">
        <v>32</v>
      </c>
      <c r="E2055" s="2">
        <v>45366.299293981479</v>
      </c>
      <c r="F2055" s="2">
        <v>45366.32984953704</v>
      </c>
      <c r="G2055" t="str">
        <f t="shared" si="161"/>
        <v>03</v>
      </c>
      <c r="H2055" t="str">
        <f t="shared" si="162"/>
        <v>15</v>
      </c>
      <c r="I2055">
        <v>251</v>
      </c>
      <c r="J2055">
        <f t="shared" si="163"/>
        <v>4.1833333333333336</v>
      </c>
      <c r="K2055" t="s">
        <v>21</v>
      </c>
      <c r="L2055" t="s">
        <v>10157</v>
      </c>
      <c r="M2055" t="s">
        <v>23</v>
      </c>
      <c r="N2055" t="b">
        <v>1</v>
      </c>
      <c r="O2055">
        <f>_xlfn.XLOOKUP(B2055,Machine_Info!A:A,Machine_Info!E:E)</f>
        <v>16</v>
      </c>
      <c r="P2055">
        <f t="shared" si="160"/>
        <v>11.816666666666666</v>
      </c>
      <c r="Q2055">
        <f t="shared" si="164"/>
        <v>0.73854166666666665</v>
      </c>
    </row>
    <row r="2056" spans="1:17" x14ac:dyDescent="0.2">
      <c r="A2056" t="s">
        <v>2174</v>
      </c>
      <c r="B2056" t="s">
        <v>84</v>
      </c>
      <c r="C2056" t="s">
        <v>85</v>
      </c>
      <c r="D2056" t="s">
        <v>27</v>
      </c>
      <c r="E2056" s="2">
        <v>45366.309490740743</v>
      </c>
      <c r="F2056" s="2">
        <v>45366.325462962966</v>
      </c>
      <c r="G2056" t="str">
        <f t="shared" si="161"/>
        <v>03</v>
      </c>
      <c r="H2056" t="str">
        <f t="shared" si="162"/>
        <v>15</v>
      </c>
      <c r="I2056">
        <v>296</v>
      </c>
      <c r="J2056">
        <f t="shared" si="163"/>
        <v>4.9333333333333336</v>
      </c>
      <c r="K2056" t="s">
        <v>110</v>
      </c>
      <c r="L2056" t="s">
        <v>10157</v>
      </c>
      <c r="M2056" t="s">
        <v>23</v>
      </c>
      <c r="N2056" t="b">
        <v>0</v>
      </c>
      <c r="O2056">
        <f>_xlfn.XLOOKUP(B2056,Machine_Info!A:A,Machine_Info!E:E)</f>
        <v>22</v>
      </c>
      <c r="P2056">
        <f t="shared" si="160"/>
        <v>17.066666666666666</v>
      </c>
      <c r="Q2056">
        <f t="shared" si="164"/>
        <v>0.77575757575757576</v>
      </c>
    </row>
    <row r="2057" spans="1:17" x14ac:dyDescent="0.2">
      <c r="A2057" t="s">
        <v>2175</v>
      </c>
      <c r="B2057" t="s">
        <v>63</v>
      </c>
      <c r="C2057" t="s">
        <v>64</v>
      </c>
      <c r="D2057" t="s">
        <v>32</v>
      </c>
      <c r="E2057" s="2">
        <v>45366.317430555559</v>
      </c>
      <c r="F2057" s="2">
        <v>45366.335486111107</v>
      </c>
      <c r="G2057" t="str">
        <f t="shared" si="161"/>
        <v>03</v>
      </c>
      <c r="H2057" t="str">
        <f t="shared" si="162"/>
        <v>15</v>
      </c>
      <c r="I2057">
        <v>158</v>
      </c>
      <c r="J2057">
        <f t="shared" si="163"/>
        <v>2.6333333333333333</v>
      </c>
      <c r="K2057" t="s">
        <v>76</v>
      </c>
      <c r="L2057" t="s">
        <v>114</v>
      </c>
      <c r="M2057" t="s">
        <v>34</v>
      </c>
      <c r="N2057" t="b">
        <v>0</v>
      </c>
      <c r="O2057">
        <f>_xlfn.XLOOKUP(B2057,Machine_Info!A:A,Machine_Info!E:E)</f>
        <v>20</v>
      </c>
      <c r="P2057">
        <f t="shared" si="160"/>
        <v>17.366666666666667</v>
      </c>
      <c r="Q2057">
        <f t="shared" si="164"/>
        <v>0.8683333333333334</v>
      </c>
    </row>
    <row r="2058" spans="1:17" x14ac:dyDescent="0.2">
      <c r="A2058" t="s">
        <v>2176</v>
      </c>
      <c r="B2058" t="s">
        <v>99</v>
      </c>
      <c r="C2058" t="s">
        <v>100</v>
      </c>
      <c r="D2058" t="s">
        <v>32</v>
      </c>
      <c r="E2058" s="2">
        <v>45366.357824074083</v>
      </c>
      <c r="F2058" s="2">
        <v>45366.614074074067</v>
      </c>
      <c r="G2058" t="str">
        <f t="shared" si="161"/>
        <v>03</v>
      </c>
      <c r="H2058" t="str">
        <f t="shared" si="162"/>
        <v>15</v>
      </c>
      <c r="I2058">
        <v>146</v>
      </c>
      <c r="J2058">
        <f t="shared" si="163"/>
        <v>2.4333333333333331</v>
      </c>
      <c r="K2058" t="s">
        <v>42</v>
      </c>
      <c r="L2058" t="s">
        <v>10155</v>
      </c>
      <c r="M2058" t="s">
        <v>44</v>
      </c>
      <c r="N2058" t="b">
        <v>0</v>
      </c>
      <c r="O2058">
        <f>_xlfn.XLOOKUP(B2058,Machine_Info!A:A,Machine_Info!E:E)</f>
        <v>16</v>
      </c>
      <c r="P2058">
        <f t="shared" si="160"/>
        <v>13.566666666666666</v>
      </c>
      <c r="Q2058">
        <f t="shared" si="164"/>
        <v>0.84791666666666665</v>
      </c>
    </row>
    <row r="2059" spans="1:17" x14ac:dyDescent="0.2">
      <c r="A2059" t="s">
        <v>2177</v>
      </c>
      <c r="B2059" t="s">
        <v>135</v>
      </c>
      <c r="C2059" t="s">
        <v>136</v>
      </c>
      <c r="D2059" t="s">
        <v>32</v>
      </c>
      <c r="E2059" s="2">
        <v>45366.381979166668</v>
      </c>
      <c r="F2059" s="2">
        <v>45366.409756944442</v>
      </c>
      <c r="G2059" t="str">
        <f t="shared" si="161"/>
        <v>03</v>
      </c>
      <c r="H2059" t="str">
        <f t="shared" si="162"/>
        <v>15</v>
      </c>
      <c r="I2059">
        <v>127</v>
      </c>
      <c r="J2059">
        <f t="shared" si="163"/>
        <v>2.1166666666666667</v>
      </c>
      <c r="K2059" t="s">
        <v>42</v>
      </c>
      <c r="L2059" t="s">
        <v>114</v>
      </c>
      <c r="M2059" t="s">
        <v>34</v>
      </c>
      <c r="N2059" t="b">
        <v>0</v>
      </c>
      <c r="O2059">
        <f>_xlfn.XLOOKUP(B2059,Machine_Info!A:A,Machine_Info!E:E)</f>
        <v>20</v>
      </c>
      <c r="P2059">
        <f t="shared" si="160"/>
        <v>17.883333333333333</v>
      </c>
      <c r="Q2059">
        <f t="shared" si="164"/>
        <v>0.89416666666666667</v>
      </c>
    </row>
    <row r="2060" spans="1:17" x14ac:dyDescent="0.2">
      <c r="A2060" t="s">
        <v>2178</v>
      </c>
      <c r="B2060" t="s">
        <v>142</v>
      </c>
      <c r="C2060" t="s">
        <v>143</v>
      </c>
      <c r="D2060" t="s">
        <v>27</v>
      </c>
      <c r="E2060" s="2">
        <v>45366.509756944448</v>
      </c>
      <c r="F2060" s="2">
        <v>45366.616701388892</v>
      </c>
      <c r="G2060" t="str">
        <f t="shared" si="161"/>
        <v>03</v>
      </c>
      <c r="H2060" t="str">
        <f t="shared" si="162"/>
        <v>15</v>
      </c>
      <c r="I2060">
        <v>215</v>
      </c>
      <c r="J2060">
        <f t="shared" si="163"/>
        <v>3.5833333333333335</v>
      </c>
      <c r="K2060" t="s">
        <v>28</v>
      </c>
      <c r="L2060" t="s">
        <v>114</v>
      </c>
      <c r="M2060" t="s">
        <v>34</v>
      </c>
      <c r="N2060" t="b">
        <v>0</v>
      </c>
      <c r="O2060">
        <f>_xlfn.XLOOKUP(B2060,Machine_Info!A:A,Machine_Info!E:E)</f>
        <v>22</v>
      </c>
      <c r="P2060">
        <f t="shared" si="160"/>
        <v>18.416666666666668</v>
      </c>
      <c r="Q2060">
        <f t="shared" si="164"/>
        <v>0.83712121212121215</v>
      </c>
    </row>
    <row r="2061" spans="1:17" x14ac:dyDescent="0.2">
      <c r="A2061" t="s">
        <v>2179</v>
      </c>
      <c r="B2061" t="s">
        <v>125</v>
      </c>
      <c r="C2061" t="s">
        <v>126</v>
      </c>
      <c r="D2061" t="s">
        <v>20</v>
      </c>
      <c r="E2061" s="2">
        <v>45366.548854166656</v>
      </c>
      <c r="F2061" s="2">
        <v>45366.745381944442</v>
      </c>
      <c r="G2061" t="str">
        <f t="shared" si="161"/>
        <v>03</v>
      </c>
      <c r="H2061" t="str">
        <f t="shared" si="162"/>
        <v>15</v>
      </c>
      <c r="I2061">
        <v>202</v>
      </c>
      <c r="J2061">
        <f t="shared" si="163"/>
        <v>3.3666666666666667</v>
      </c>
      <c r="K2061" t="s">
        <v>38</v>
      </c>
      <c r="L2061" t="s">
        <v>10155</v>
      </c>
      <c r="M2061" t="s">
        <v>44</v>
      </c>
      <c r="N2061" t="b">
        <v>0</v>
      </c>
      <c r="O2061">
        <f>_xlfn.XLOOKUP(B2061,Machine_Info!A:A,Machine_Info!E:E)</f>
        <v>18</v>
      </c>
      <c r="P2061">
        <f t="shared" si="160"/>
        <v>14.633333333333333</v>
      </c>
      <c r="Q2061">
        <f t="shared" si="164"/>
        <v>0.81296296296296289</v>
      </c>
    </row>
    <row r="2062" spans="1:17" x14ac:dyDescent="0.2">
      <c r="A2062" t="s">
        <v>2180</v>
      </c>
      <c r="B2062" t="s">
        <v>36</v>
      </c>
      <c r="C2062" t="s">
        <v>37</v>
      </c>
      <c r="D2062" t="s">
        <v>20</v>
      </c>
      <c r="E2062" s="2">
        <v>45366.613611111112</v>
      </c>
      <c r="F2062" s="2">
        <v>45366.624722222223</v>
      </c>
      <c r="G2062" t="str">
        <f t="shared" si="161"/>
        <v>03</v>
      </c>
      <c r="H2062" t="str">
        <f t="shared" si="162"/>
        <v>15</v>
      </c>
      <c r="I2062">
        <v>849</v>
      </c>
      <c r="J2062">
        <f t="shared" si="163"/>
        <v>14.15</v>
      </c>
      <c r="K2062" t="s">
        <v>71</v>
      </c>
      <c r="L2062" t="s">
        <v>114</v>
      </c>
      <c r="M2062" t="s">
        <v>34</v>
      </c>
      <c r="N2062" t="b">
        <v>1</v>
      </c>
      <c r="O2062">
        <f>_xlfn.XLOOKUP(B2062,Machine_Info!A:A,Machine_Info!E:E)</f>
        <v>18</v>
      </c>
      <c r="P2062">
        <f t="shared" si="160"/>
        <v>3.8499999999999996</v>
      </c>
      <c r="Q2062">
        <f t="shared" si="164"/>
        <v>0.21388888888888888</v>
      </c>
    </row>
    <row r="2063" spans="1:17" x14ac:dyDescent="0.2">
      <c r="A2063" t="s">
        <v>2181</v>
      </c>
      <c r="B2063" t="s">
        <v>253</v>
      </c>
      <c r="C2063" t="s">
        <v>254</v>
      </c>
      <c r="D2063" t="s">
        <v>59</v>
      </c>
      <c r="E2063" s="2">
        <v>45366.745335648149</v>
      </c>
      <c r="F2063" s="2">
        <v>45366.75644675926</v>
      </c>
      <c r="G2063" t="str">
        <f t="shared" si="161"/>
        <v>03</v>
      </c>
      <c r="H2063" t="str">
        <f t="shared" si="162"/>
        <v>15</v>
      </c>
      <c r="I2063">
        <v>10</v>
      </c>
      <c r="J2063">
        <f t="shared" si="163"/>
        <v>0.16666666666666666</v>
      </c>
      <c r="K2063" t="s">
        <v>42</v>
      </c>
      <c r="L2063" t="s">
        <v>10157</v>
      </c>
      <c r="M2063" t="s">
        <v>23</v>
      </c>
      <c r="N2063" t="b">
        <v>0</v>
      </c>
      <c r="O2063">
        <f>_xlfn.XLOOKUP(B2063,Machine_Info!A:A,Machine_Info!E:E)</f>
        <v>22</v>
      </c>
      <c r="P2063">
        <f t="shared" si="160"/>
        <v>21.833333333333332</v>
      </c>
      <c r="Q2063">
        <f t="shared" si="164"/>
        <v>0.99242424242424232</v>
      </c>
    </row>
    <row r="2064" spans="1:17" x14ac:dyDescent="0.2">
      <c r="A2064" t="s">
        <v>2182</v>
      </c>
      <c r="B2064" t="s">
        <v>139</v>
      </c>
      <c r="C2064" t="s">
        <v>140</v>
      </c>
      <c r="D2064" t="s">
        <v>59</v>
      </c>
      <c r="E2064" s="2">
        <v>45366.77542824074</v>
      </c>
      <c r="F2064" s="2">
        <v>45366.912233796298</v>
      </c>
      <c r="G2064" t="str">
        <f t="shared" si="161"/>
        <v>03</v>
      </c>
      <c r="H2064" t="str">
        <f t="shared" si="162"/>
        <v>15</v>
      </c>
      <c r="I2064">
        <v>353</v>
      </c>
      <c r="J2064">
        <f t="shared" si="163"/>
        <v>5.8833333333333337</v>
      </c>
      <c r="K2064" t="s">
        <v>38</v>
      </c>
      <c r="L2064" t="s">
        <v>10155</v>
      </c>
      <c r="M2064" t="s">
        <v>44</v>
      </c>
      <c r="N2064" t="b">
        <v>0</v>
      </c>
      <c r="O2064">
        <f>_xlfn.XLOOKUP(B2064,Machine_Info!A:A,Machine_Info!E:E)</f>
        <v>20</v>
      </c>
      <c r="P2064">
        <f t="shared" si="160"/>
        <v>14.116666666666667</v>
      </c>
      <c r="Q2064">
        <f t="shared" si="164"/>
        <v>0.70583333333333331</v>
      </c>
    </row>
    <row r="2065" spans="1:17" x14ac:dyDescent="0.2">
      <c r="A2065" t="s">
        <v>2183</v>
      </c>
      <c r="B2065" t="s">
        <v>92</v>
      </c>
      <c r="C2065" t="s">
        <v>93</v>
      </c>
      <c r="D2065" t="s">
        <v>59</v>
      </c>
      <c r="E2065" s="2">
        <v>45366.798368055563</v>
      </c>
      <c r="F2065" s="2">
        <v>45366.811562499999</v>
      </c>
      <c r="G2065" t="str">
        <f t="shared" si="161"/>
        <v>03</v>
      </c>
      <c r="H2065" t="str">
        <f t="shared" si="162"/>
        <v>15</v>
      </c>
      <c r="I2065">
        <v>130</v>
      </c>
      <c r="J2065">
        <f t="shared" si="163"/>
        <v>2.1666666666666665</v>
      </c>
      <c r="K2065" t="s">
        <v>42</v>
      </c>
      <c r="L2065" t="s">
        <v>10155</v>
      </c>
      <c r="M2065" t="s">
        <v>44</v>
      </c>
      <c r="N2065" t="b">
        <v>0</v>
      </c>
      <c r="O2065">
        <f>_xlfn.XLOOKUP(B2065,Machine_Info!A:A,Machine_Info!E:E)</f>
        <v>20</v>
      </c>
      <c r="P2065">
        <f t="shared" si="160"/>
        <v>17.833333333333332</v>
      </c>
      <c r="Q2065">
        <f t="shared" si="164"/>
        <v>0.89166666666666661</v>
      </c>
    </row>
    <row r="2066" spans="1:17" x14ac:dyDescent="0.2">
      <c r="A2066" t="s">
        <v>2184</v>
      </c>
      <c r="B2066" t="s">
        <v>132</v>
      </c>
      <c r="C2066" t="s">
        <v>133</v>
      </c>
      <c r="D2066" t="s">
        <v>59</v>
      </c>
      <c r="E2066" s="2">
        <v>45366.822337962964</v>
      </c>
      <c r="F2066" s="2">
        <v>45366.902199074073</v>
      </c>
      <c r="G2066" t="str">
        <f t="shared" si="161"/>
        <v>03</v>
      </c>
      <c r="H2066" t="str">
        <f t="shared" si="162"/>
        <v>15</v>
      </c>
      <c r="I2066">
        <v>169</v>
      </c>
      <c r="J2066">
        <f t="shared" si="163"/>
        <v>2.8166666666666669</v>
      </c>
      <c r="K2066" t="s">
        <v>21</v>
      </c>
      <c r="L2066" t="s">
        <v>114</v>
      </c>
      <c r="M2066" t="s">
        <v>34</v>
      </c>
      <c r="N2066" t="b">
        <v>1</v>
      </c>
      <c r="O2066">
        <f>_xlfn.XLOOKUP(B2066,Machine_Info!A:A,Machine_Info!E:E)</f>
        <v>14</v>
      </c>
      <c r="P2066">
        <f t="shared" si="160"/>
        <v>11.183333333333334</v>
      </c>
      <c r="Q2066">
        <f t="shared" si="164"/>
        <v>0.79880952380952386</v>
      </c>
    </row>
    <row r="2067" spans="1:17" x14ac:dyDescent="0.2">
      <c r="A2067" t="s">
        <v>2185</v>
      </c>
      <c r="B2067" t="s">
        <v>142</v>
      </c>
      <c r="C2067" t="s">
        <v>143</v>
      </c>
      <c r="D2067" t="s">
        <v>27</v>
      </c>
      <c r="E2067" s="2">
        <v>45366.889189814807</v>
      </c>
      <c r="F2067" s="2">
        <v>45366.89266203704</v>
      </c>
      <c r="G2067" t="str">
        <f t="shared" si="161"/>
        <v>03</v>
      </c>
      <c r="H2067" t="str">
        <f t="shared" si="162"/>
        <v>15</v>
      </c>
      <c r="I2067">
        <v>375</v>
      </c>
      <c r="J2067">
        <f t="shared" si="163"/>
        <v>6.25</v>
      </c>
      <c r="K2067" t="s">
        <v>46</v>
      </c>
      <c r="L2067" t="s">
        <v>114</v>
      </c>
      <c r="M2067" t="s">
        <v>34</v>
      </c>
      <c r="N2067" t="b">
        <v>0</v>
      </c>
      <c r="O2067">
        <f>_xlfn.XLOOKUP(B2067,Machine_Info!A:A,Machine_Info!E:E)</f>
        <v>22</v>
      </c>
      <c r="P2067">
        <f t="shared" si="160"/>
        <v>15.75</v>
      </c>
      <c r="Q2067">
        <f t="shared" si="164"/>
        <v>0.71590909090909094</v>
      </c>
    </row>
    <row r="2068" spans="1:17" x14ac:dyDescent="0.2">
      <c r="A2068" t="s">
        <v>2186</v>
      </c>
      <c r="B2068" t="s">
        <v>132</v>
      </c>
      <c r="C2068" t="s">
        <v>133</v>
      </c>
      <c r="D2068" t="s">
        <v>59</v>
      </c>
      <c r="E2068" s="2">
        <v>45366.907372685193</v>
      </c>
      <c r="F2068" s="2">
        <v>45366.936539351853</v>
      </c>
      <c r="G2068" t="str">
        <f t="shared" si="161"/>
        <v>03</v>
      </c>
      <c r="H2068" t="str">
        <f t="shared" si="162"/>
        <v>15</v>
      </c>
      <c r="I2068">
        <v>196</v>
      </c>
      <c r="J2068">
        <f t="shared" si="163"/>
        <v>3.2666666666666666</v>
      </c>
      <c r="K2068" t="s">
        <v>110</v>
      </c>
      <c r="L2068" t="s">
        <v>10157</v>
      </c>
      <c r="M2068" t="s">
        <v>23</v>
      </c>
      <c r="N2068" t="b">
        <v>0</v>
      </c>
      <c r="O2068">
        <f>_xlfn.XLOOKUP(B2068,Machine_Info!A:A,Machine_Info!E:E)</f>
        <v>14</v>
      </c>
      <c r="P2068">
        <f t="shared" si="160"/>
        <v>10.733333333333334</v>
      </c>
      <c r="Q2068">
        <f t="shared" si="164"/>
        <v>0.76666666666666672</v>
      </c>
    </row>
    <row r="2069" spans="1:17" x14ac:dyDescent="0.2">
      <c r="A2069" t="s">
        <v>2187</v>
      </c>
      <c r="B2069" t="s">
        <v>218</v>
      </c>
      <c r="C2069" t="s">
        <v>219</v>
      </c>
      <c r="D2069" t="s">
        <v>20</v>
      </c>
      <c r="E2069" s="2">
        <v>45366.911620370367</v>
      </c>
      <c r="F2069" s="2">
        <v>45367.03800925926</v>
      </c>
      <c r="G2069" t="str">
        <f t="shared" si="161"/>
        <v>03</v>
      </c>
      <c r="H2069" t="str">
        <f t="shared" si="162"/>
        <v>15</v>
      </c>
      <c r="I2069">
        <v>63</v>
      </c>
      <c r="J2069">
        <f t="shared" si="163"/>
        <v>1.05</v>
      </c>
      <c r="K2069" t="s">
        <v>54</v>
      </c>
      <c r="L2069" t="s">
        <v>10155</v>
      </c>
      <c r="M2069" t="s">
        <v>44</v>
      </c>
      <c r="N2069" t="b">
        <v>1</v>
      </c>
      <c r="O2069">
        <f>_xlfn.XLOOKUP(B2069,Machine_Info!A:A,Machine_Info!E:E)</f>
        <v>14</v>
      </c>
      <c r="P2069">
        <f t="shared" si="160"/>
        <v>12.95</v>
      </c>
      <c r="Q2069">
        <f t="shared" si="164"/>
        <v>0.92499999999999993</v>
      </c>
    </row>
    <row r="2070" spans="1:17" x14ac:dyDescent="0.2">
      <c r="A2070" t="s">
        <v>2188</v>
      </c>
      <c r="B2070" t="s">
        <v>81</v>
      </c>
      <c r="C2070" t="s">
        <v>82</v>
      </c>
      <c r="D2070" t="s">
        <v>20</v>
      </c>
      <c r="E2070" s="2">
        <v>45367.129027777781</v>
      </c>
      <c r="F2070" s="2">
        <v>45367.160277777781</v>
      </c>
      <c r="G2070" t="str">
        <f t="shared" si="161"/>
        <v>03</v>
      </c>
      <c r="H2070" t="str">
        <f t="shared" si="162"/>
        <v>16</v>
      </c>
      <c r="I2070">
        <v>249</v>
      </c>
      <c r="J2070">
        <f t="shared" si="163"/>
        <v>4.1500000000000004</v>
      </c>
      <c r="K2070" t="s">
        <v>38</v>
      </c>
      <c r="L2070" t="s">
        <v>10157</v>
      </c>
      <c r="M2070" t="s">
        <v>23</v>
      </c>
      <c r="N2070" t="b">
        <v>0</v>
      </c>
      <c r="O2070">
        <f>_xlfn.XLOOKUP(B2070,Machine_Info!A:A,Machine_Info!E:E)</f>
        <v>14</v>
      </c>
      <c r="P2070">
        <f t="shared" si="160"/>
        <v>9.85</v>
      </c>
      <c r="Q2070">
        <f t="shared" si="164"/>
        <v>0.70357142857142851</v>
      </c>
    </row>
    <row r="2071" spans="1:17" x14ac:dyDescent="0.2">
      <c r="A2071" t="s">
        <v>2189</v>
      </c>
      <c r="B2071" t="s">
        <v>139</v>
      </c>
      <c r="C2071" t="s">
        <v>140</v>
      </c>
      <c r="D2071" t="s">
        <v>59</v>
      </c>
      <c r="E2071" s="2">
        <v>45367.142395833333</v>
      </c>
      <c r="F2071" s="2">
        <v>45367.195868055547</v>
      </c>
      <c r="G2071" t="str">
        <f t="shared" si="161"/>
        <v>03</v>
      </c>
      <c r="H2071" t="str">
        <f t="shared" si="162"/>
        <v>16</v>
      </c>
      <c r="I2071">
        <v>453</v>
      </c>
      <c r="J2071">
        <f t="shared" si="163"/>
        <v>7.55</v>
      </c>
      <c r="K2071" t="s">
        <v>38</v>
      </c>
      <c r="L2071" t="s">
        <v>114</v>
      </c>
      <c r="M2071" t="s">
        <v>34</v>
      </c>
      <c r="N2071" t="b">
        <v>0</v>
      </c>
      <c r="O2071">
        <f>_xlfn.XLOOKUP(B2071,Machine_Info!A:A,Machine_Info!E:E)</f>
        <v>20</v>
      </c>
      <c r="P2071">
        <f t="shared" si="160"/>
        <v>12.45</v>
      </c>
      <c r="Q2071">
        <f t="shared" si="164"/>
        <v>0.62249999999999994</v>
      </c>
    </row>
    <row r="2072" spans="1:17" x14ac:dyDescent="0.2">
      <c r="A2072" t="s">
        <v>2190</v>
      </c>
      <c r="B2072" t="s">
        <v>99</v>
      </c>
      <c r="C2072" t="s">
        <v>100</v>
      </c>
      <c r="D2072" t="s">
        <v>32</v>
      </c>
      <c r="E2072" s="2">
        <v>45367.191886574074</v>
      </c>
      <c r="F2072" s="2">
        <v>45367.330775462957</v>
      </c>
      <c r="G2072" t="str">
        <f t="shared" si="161"/>
        <v>03</v>
      </c>
      <c r="H2072" t="str">
        <f t="shared" si="162"/>
        <v>16</v>
      </c>
      <c r="I2072">
        <v>351</v>
      </c>
      <c r="J2072">
        <f t="shared" si="163"/>
        <v>5.85</v>
      </c>
      <c r="K2072" t="s">
        <v>38</v>
      </c>
      <c r="L2072" t="s">
        <v>10155</v>
      </c>
      <c r="M2072" t="s">
        <v>44</v>
      </c>
      <c r="N2072" t="b">
        <v>0</v>
      </c>
      <c r="O2072">
        <f>_xlfn.XLOOKUP(B2072,Machine_Info!A:A,Machine_Info!E:E)</f>
        <v>16</v>
      </c>
      <c r="P2072">
        <f t="shared" si="160"/>
        <v>10.15</v>
      </c>
      <c r="Q2072">
        <f t="shared" si="164"/>
        <v>0.63437500000000002</v>
      </c>
    </row>
    <row r="2073" spans="1:17" x14ac:dyDescent="0.2">
      <c r="A2073" t="s">
        <v>2191</v>
      </c>
      <c r="B2073" t="s">
        <v>89</v>
      </c>
      <c r="C2073" t="s">
        <v>90</v>
      </c>
      <c r="D2073" t="s">
        <v>32</v>
      </c>
      <c r="E2073" s="2">
        <v>45367.212754629632</v>
      </c>
      <c r="F2073" s="2">
        <v>45367.264837962961</v>
      </c>
      <c r="G2073" t="str">
        <f t="shared" si="161"/>
        <v>03</v>
      </c>
      <c r="H2073" t="str">
        <f t="shared" si="162"/>
        <v>16</v>
      </c>
      <c r="I2073">
        <v>83</v>
      </c>
      <c r="J2073">
        <f t="shared" si="163"/>
        <v>1.3833333333333333</v>
      </c>
      <c r="K2073" t="s">
        <v>42</v>
      </c>
      <c r="L2073" t="s">
        <v>114</v>
      </c>
      <c r="M2073" t="s">
        <v>34</v>
      </c>
      <c r="N2073" t="b">
        <v>0</v>
      </c>
      <c r="O2073">
        <f>_xlfn.XLOOKUP(B2073,Machine_Info!A:A,Machine_Info!E:E)</f>
        <v>14</v>
      </c>
      <c r="P2073">
        <f t="shared" si="160"/>
        <v>12.616666666666667</v>
      </c>
      <c r="Q2073">
        <f t="shared" si="164"/>
        <v>0.90119047619047621</v>
      </c>
    </row>
    <row r="2074" spans="1:17" x14ac:dyDescent="0.2">
      <c r="A2074" t="s">
        <v>2192</v>
      </c>
      <c r="B2074" t="s">
        <v>152</v>
      </c>
      <c r="C2074" t="s">
        <v>153</v>
      </c>
      <c r="D2074" t="s">
        <v>27</v>
      </c>
      <c r="E2074" s="2">
        <v>45367.232754629629</v>
      </c>
      <c r="F2074" s="2">
        <v>45367.350810185177</v>
      </c>
      <c r="G2074" t="str">
        <f t="shared" si="161"/>
        <v>03</v>
      </c>
      <c r="H2074" t="str">
        <f t="shared" si="162"/>
        <v>16</v>
      </c>
      <c r="I2074">
        <v>181</v>
      </c>
      <c r="J2074">
        <f t="shared" si="163"/>
        <v>3.0166666666666666</v>
      </c>
      <c r="K2074" t="s">
        <v>21</v>
      </c>
      <c r="L2074" t="s">
        <v>10157</v>
      </c>
      <c r="M2074" t="s">
        <v>23</v>
      </c>
      <c r="N2074" t="b">
        <v>1</v>
      </c>
      <c r="O2074">
        <f>_xlfn.XLOOKUP(B2074,Machine_Info!A:A,Machine_Info!E:E)</f>
        <v>18</v>
      </c>
      <c r="P2074">
        <f t="shared" si="160"/>
        <v>14.983333333333334</v>
      </c>
      <c r="Q2074">
        <f t="shared" si="164"/>
        <v>0.83240740740740748</v>
      </c>
    </row>
    <row r="2075" spans="1:17" x14ac:dyDescent="0.2">
      <c r="A2075" t="s">
        <v>2193</v>
      </c>
      <c r="B2075" t="s">
        <v>125</v>
      </c>
      <c r="C2075" t="s">
        <v>126</v>
      </c>
      <c r="D2075" t="s">
        <v>20</v>
      </c>
      <c r="E2075" s="2">
        <v>45367.279247685183</v>
      </c>
      <c r="F2075" s="2">
        <v>45367.521608796298</v>
      </c>
      <c r="G2075" t="str">
        <f t="shared" si="161"/>
        <v>03</v>
      </c>
      <c r="H2075" t="str">
        <f t="shared" si="162"/>
        <v>16</v>
      </c>
      <c r="I2075">
        <v>336</v>
      </c>
      <c r="J2075">
        <f t="shared" si="163"/>
        <v>5.6</v>
      </c>
      <c r="K2075" t="s">
        <v>103</v>
      </c>
      <c r="L2075" t="s">
        <v>114</v>
      </c>
      <c r="M2075" t="s">
        <v>34</v>
      </c>
      <c r="N2075" t="b">
        <v>0</v>
      </c>
      <c r="O2075">
        <f>_xlfn.XLOOKUP(B2075,Machine_Info!A:A,Machine_Info!E:E)</f>
        <v>18</v>
      </c>
      <c r="P2075">
        <f t="shared" si="160"/>
        <v>12.4</v>
      </c>
      <c r="Q2075">
        <f t="shared" si="164"/>
        <v>0.68888888888888888</v>
      </c>
    </row>
    <row r="2076" spans="1:17" x14ac:dyDescent="0.2">
      <c r="A2076" t="s">
        <v>2194</v>
      </c>
      <c r="B2076" t="s">
        <v>84</v>
      </c>
      <c r="C2076" t="s">
        <v>85</v>
      </c>
      <c r="D2076" t="s">
        <v>27</v>
      </c>
      <c r="E2076" s="2">
        <v>45367.502824074072</v>
      </c>
      <c r="F2076" s="2">
        <v>45367.556296296287</v>
      </c>
      <c r="G2076" t="str">
        <f t="shared" si="161"/>
        <v>03</v>
      </c>
      <c r="H2076" t="str">
        <f t="shared" si="162"/>
        <v>16</v>
      </c>
      <c r="I2076">
        <v>447</v>
      </c>
      <c r="J2076">
        <f t="shared" si="163"/>
        <v>7.45</v>
      </c>
      <c r="K2076" t="s">
        <v>38</v>
      </c>
      <c r="L2076" t="s">
        <v>114</v>
      </c>
      <c r="M2076" t="s">
        <v>34</v>
      </c>
      <c r="N2076" t="b">
        <v>0</v>
      </c>
      <c r="O2076">
        <f>_xlfn.XLOOKUP(B2076,Machine_Info!A:A,Machine_Info!E:E)</f>
        <v>22</v>
      </c>
      <c r="P2076">
        <f t="shared" si="160"/>
        <v>14.55</v>
      </c>
      <c r="Q2076">
        <f t="shared" si="164"/>
        <v>0.66136363636363638</v>
      </c>
    </row>
    <row r="2077" spans="1:17" x14ac:dyDescent="0.2">
      <c r="A2077" t="s">
        <v>2195</v>
      </c>
      <c r="B2077" t="s">
        <v>106</v>
      </c>
      <c r="C2077" t="s">
        <v>107</v>
      </c>
      <c r="D2077" t="s">
        <v>59</v>
      </c>
      <c r="E2077" s="2">
        <v>45367.508738425917</v>
      </c>
      <c r="F2077" s="2">
        <v>45367.541377314818</v>
      </c>
      <c r="G2077" t="str">
        <f t="shared" si="161"/>
        <v>03</v>
      </c>
      <c r="H2077" t="str">
        <f t="shared" si="162"/>
        <v>16</v>
      </c>
      <c r="I2077">
        <v>7</v>
      </c>
      <c r="J2077">
        <f t="shared" si="163"/>
        <v>0.11666666666666667</v>
      </c>
      <c r="K2077" t="s">
        <v>71</v>
      </c>
      <c r="L2077" t="s">
        <v>10157</v>
      </c>
      <c r="M2077" t="s">
        <v>23</v>
      </c>
      <c r="N2077" t="b">
        <v>1</v>
      </c>
      <c r="O2077">
        <f>_xlfn.XLOOKUP(B2077,Machine_Info!A:A,Machine_Info!E:E)</f>
        <v>16</v>
      </c>
      <c r="P2077">
        <f t="shared" si="160"/>
        <v>15.883333333333333</v>
      </c>
      <c r="Q2077">
        <f t="shared" si="164"/>
        <v>0.9927083333333333</v>
      </c>
    </row>
    <row r="2078" spans="1:17" x14ac:dyDescent="0.2">
      <c r="A2078" t="s">
        <v>2196</v>
      </c>
      <c r="B2078" t="s">
        <v>69</v>
      </c>
      <c r="C2078" t="s">
        <v>70</v>
      </c>
      <c r="D2078" t="s">
        <v>27</v>
      </c>
      <c r="E2078" s="2">
        <v>45367.518726851849</v>
      </c>
      <c r="F2078" s="2">
        <v>45367.588171296287</v>
      </c>
      <c r="G2078" t="str">
        <f t="shared" si="161"/>
        <v>03</v>
      </c>
      <c r="H2078" t="str">
        <f t="shared" si="162"/>
        <v>16</v>
      </c>
      <c r="I2078">
        <v>245</v>
      </c>
      <c r="J2078">
        <f t="shared" si="163"/>
        <v>4.083333333333333</v>
      </c>
      <c r="K2078" t="s">
        <v>290</v>
      </c>
      <c r="L2078" t="s">
        <v>114</v>
      </c>
      <c r="M2078" t="s">
        <v>34</v>
      </c>
      <c r="N2078" t="b">
        <v>0</v>
      </c>
      <c r="O2078">
        <f>_xlfn.XLOOKUP(B2078,Machine_Info!A:A,Machine_Info!E:E)</f>
        <v>16</v>
      </c>
      <c r="P2078">
        <f t="shared" si="160"/>
        <v>11.916666666666668</v>
      </c>
      <c r="Q2078">
        <f t="shared" si="164"/>
        <v>0.74479166666666674</v>
      </c>
    </row>
    <row r="2079" spans="1:17" x14ac:dyDescent="0.2">
      <c r="A2079" t="s">
        <v>2197</v>
      </c>
      <c r="B2079" t="s">
        <v>167</v>
      </c>
      <c r="C2079" t="s">
        <v>168</v>
      </c>
      <c r="D2079" t="s">
        <v>59</v>
      </c>
      <c r="E2079" s="2">
        <v>45367.533437500002</v>
      </c>
      <c r="F2079" s="2">
        <v>45367.536215277767</v>
      </c>
      <c r="G2079" t="str">
        <f t="shared" si="161"/>
        <v>03</v>
      </c>
      <c r="H2079" t="str">
        <f t="shared" si="162"/>
        <v>16</v>
      </c>
      <c r="I2079">
        <v>304</v>
      </c>
      <c r="J2079">
        <f t="shared" si="163"/>
        <v>5.0666666666666664</v>
      </c>
      <c r="K2079" t="s">
        <v>46</v>
      </c>
      <c r="L2079" t="s">
        <v>10155</v>
      </c>
      <c r="M2079" t="s">
        <v>44</v>
      </c>
      <c r="N2079" t="b">
        <v>0</v>
      </c>
      <c r="O2079">
        <f>_xlfn.XLOOKUP(B2079,Machine_Info!A:A,Machine_Info!E:E)</f>
        <v>14</v>
      </c>
      <c r="P2079">
        <f t="shared" si="160"/>
        <v>8.9333333333333336</v>
      </c>
      <c r="Q2079">
        <f t="shared" si="164"/>
        <v>0.63809523809523816</v>
      </c>
    </row>
    <row r="2080" spans="1:17" x14ac:dyDescent="0.2">
      <c r="A2080" t="s">
        <v>2198</v>
      </c>
      <c r="B2080" t="s">
        <v>52</v>
      </c>
      <c r="C2080" t="s">
        <v>53</v>
      </c>
      <c r="D2080" t="s">
        <v>27</v>
      </c>
      <c r="E2080" s="2">
        <v>45367.559363425928</v>
      </c>
      <c r="F2080" s="2">
        <v>45367.568391203713</v>
      </c>
      <c r="G2080" t="str">
        <f t="shared" si="161"/>
        <v>03</v>
      </c>
      <c r="H2080" t="str">
        <f t="shared" si="162"/>
        <v>16</v>
      </c>
      <c r="I2080">
        <v>37</v>
      </c>
      <c r="J2080">
        <f t="shared" si="163"/>
        <v>0.6166666666666667</v>
      </c>
      <c r="K2080" t="s">
        <v>71</v>
      </c>
      <c r="L2080" t="s">
        <v>114</v>
      </c>
      <c r="M2080" t="s">
        <v>34</v>
      </c>
      <c r="N2080" t="b">
        <v>1</v>
      </c>
      <c r="O2080">
        <f>_xlfn.XLOOKUP(B2080,Machine_Info!A:A,Machine_Info!E:E)</f>
        <v>16</v>
      </c>
      <c r="P2080">
        <f t="shared" si="160"/>
        <v>15.383333333333333</v>
      </c>
      <c r="Q2080">
        <f t="shared" si="164"/>
        <v>0.9614583333333333</v>
      </c>
    </row>
    <row r="2081" spans="1:17" x14ac:dyDescent="0.2">
      <c r="A2081" t="s">
        <v>2199</v>
      </c>
      <c r="B2081" t="s">
        <v>253</v>
      </c>
      <c r="C2081" t="s">
        <v>254</v>
      </c>
      <c r="D2081" t="s">
        <v>59</v>
      </c>
      <c r="E2081" s="2">
        <v>45367.60665509259</v>
      </c>
      <c r="F2081" s="2">
        <v>45367.66846064815</v>
      </c>
      <c r="G2081" t="str">
        <f t="shared" si="161"/>
        <v>03</v>
      </c>
      <c r="H2081" t="str">
        <f t="shared" si="162"/>
        <v>16</v>
      </c>
      <c r="I2081">
        <v>9</v>
      </c>
      <c r="J2081">
        <f t="shared" si="163"/>
        <v>0.15</v>
      </c>
      <c r="K2081" t="s">
        <v>38</v>
      </c>
      <c r="L2081" t="s">
        <v>114</v>
      </c>
      <c r="M2081" t="s">
        <v>34</v>
      </c>
      <c r="N2081" t="b">
        <v>0</v>
      </c>
      <c r="O2081">
        <f>_xlfn.XLOOKUP(B2081,Machine_Info!A:A,Machine_Info!E:E)</f>
        <v>22</v>
      </c>
      <c r="P2081">
        <f t="shared" si="160"/>
        <v>21.85</v>
      </c>
      <c r="Q2081">
        <f t="shared" si="164"/>
        <v>0.99318181818181828</v>
      </c>
    </row>
    <row r="2082" spans="1:17" x14ac:dyDescent="0.2">
      <c r="A2082" t="s">
        <v>2200</v>
      </c>
      <c r="B2082" t="s">
        <v>142</v>
      </c>
      <c r="C2082" t="s">
        <v>143</v>
      </c>
      <c r="D2082" t="s">
        <v>27</v>
      </c>
      <c r="E2082" s="2">
        <v>45367.642361111109</v>
      </c>
      <c r="F2082" s="2">
        <v>45367.808333333327</v>
      </c>
      <c r="G2082" t="str">
        <f t="shared" si="161"/>
        <v>03</v>
      </c>
      <c r="H2082" t="str">
        <f t="shared" si="162"/>
        <v>16</v>
      </c>
      <c r="I2082">
        <v>220</v>
      </c>
      <c r="J2082">
        <f t="shared" si="163"/>
        <v>3.6666666666666665</v>
      </c>
      <c r="K2082" t="s">
        <v>28</v>
      </c>
      <c r="L2082" t="s">
        <v>10157</v>
      </c>
      <c r="M2082" t="s">
        <v>23</v>
      </c>
      <c r="N2082" t="b">
        <v>0</v>
      </c>
      <c r="O2082">
        <f>_xlfn.XLOOKUP(B2082,Machine_Info!A:A,Machine_Info!E:E)</f>
        <v>22</v>
      </c>
      <c r="P2082">
        <f t="shared" si="160"/>
        <v>18.333333333333332</v>
      </c>
      <c r="Q2082">
        <f t="shared" si="164"/>
        <v>0.83333333333333326</v>
      </c>
    </row>
    <row r="2083" spans="1:17" x14ac:dyDescent="0.2">
      <c r="A2083" t="s">
        <v>2201</v>
      </c>
      <c r="B2083" t="s">
        <v>63</v>
      </c>
      <c r="C2083" t="s">
        <v>64</v>
      </c>
      <c r="D2083" t="s">
        <v>32</v>
      </c>
      <c r="E2083" s="2">
        <v>45367.644953703697</v>
      </c>
      <c r="F2083" s="2">
        <v>45367.647037037037</v>
      </c>
      <c r="G2083" t="str">
        <f t="shared" si="161"/>
        <v>03</v>
      </c>
      <c r="H2083" t="str">
        <f t="shared" si="162"/>
        <v>16</v>
      </c>
      <c r="I2083">
        <v>136</v>
      </c>
      <c r="J2083">
        <f t="shared" si="163"/>
        <v>2.2666666666666666</v>
      </c>
      <c r="K2083" t="s">
        <v>28</v>
      </c>
      <c r="L2083" t="s">
        <v>10155</v>
      </c>
      <c r="M2083" t="s">
        <v>44</v>
      </c>
      <c r="N2083" t="b">
        <v>0</v>
      </c>
      <c r="O2083">
        <f>_xlfn.XLOOKUP(B2083,Machine_Info!A:A,Machine_Info!E:E)</f>
        <v>20</v>
      </c>
      <c r="P2083">
        <f t="shared" si="160"/>
        <v>17.733333333333334</v>
      </c>
      <c r="Q2083">
        <f t="shared" si="164"/>
        <v>0.88666666666666671</v>
      </c>
    </row>
    <row r="2084" spans="1:17" x14ac:dyDescent="0.2">
      <c r="A2084" t="s">
        <v>2202</v>
      </c>
      <c r="B2084" t="s">
        <v>18</v>
      </c>
      <c r="C2084" t="s">
        <v>19</v>
      </c>
      <c r="D2084" t="s">
        <v>20</v>
      </c>
      <c r="E2084" s="2">
        <v>45367.668425925927</v>
      </c>
      <c r="F2084" s="2">
        <v>45367.708703703713</v>
      </c>
      <c r="G2084" t="str">
        <f t="shared" si="161"/>
        <v>03</v>
      </c>
      <c r="H2084" t="str">
        <f t="shared" si="162"/>
        <v>16</v>
      </c>
      <c r="I2084">
        <v>27</v>
      </c>
      <c r="J2084">
        <f t="shared" si="163"/>
        <v>0.45</v>
      </c>
      <c r="K2084" t="s">
        <v>71</v>
      </c>
      <c r="L2084" t="s">
        <v>114</v>
      </c>
      <c r="M2084" t="s">
        <v>34</v>
      </c>
      <c r="N2084" t="b">
        <v>1</v>
      </c>
      <c r="O2084">
        <f>_xlfn.XLOOKUP(B2084,Machine_Info!A:A,Machine_Info!E:E)</f>
        <v>16</v>
      </c>
      <c r="P2084">
        <f t="shared" si="160"/>
        <v>15.55</v>
      </c>
      <c r="Q2084">
        <f t="shared" si="164"/>
        <v>0.97187500000000004</v>
      </c>
    </row>
    <row r="2085" spans="1:17" x14ac:dyDescent="0.2">
      <c r="A2085" t="s">
        <v>2203</v>
      </c>
      <c r="B2085" t="s">
        <v>167</v>
      </c>
      <c r="C2085" t="s">
        <v>168</v>
      </c>
      <c r="D2085" t="s">
        <v>59</v>
      </c>
      <c r="E2085" s="2">
        <v>45367.689930555563</v>
      </c>
      <c r="F2085" s="2">
        <v>45367.781597222223</v>
      </c>
      <c r="G2085" t="str">
        <f t="shared" si="161"/>
        <v>03</v>
      </c>
      <c r="H2085" t="str">
        <f t="shared" si="162"/>
        <v>16</v>
      </c>
      <c r="I2085">
        <v>242</v>
      </c>
      <c r="J2085">
        <f t="shared" si="163"/>
        <v>4.0333333333333332</v>
      </c>
      <c r="K2085" t="s">
        <v>103</v>
      </c>
      <c r="L2085" t="s">
        <v>10155</v>
      </c>
      <c r="M2085" t="s">
        <v>44</v>
      </c>
      <c r="N2085" t="b">
        <v>0</v>
      </c>
      <c r="O2085">
        <f>_xlfn.XLOOKUP(B2085,Machine_Info!A:A,Machine_Info!E:E)</f>
        <v>14</v>
      </c>
      <c r="P2085">
        <f t="shared" si="160"/>
        <v>9.9666666666666668</v>
      </c>
      <c r="Q2085">
        <f t="shared" si="164"/>
        <v>0.71190476190476193</v>
      </c>
    </row>
    <row r="2086" spans="1:17" x14ac:dyDescent="0.2">
      <c r="A2086" t="s">
        <v>2204</v>
      </c>
      <c r="B2086" t="s">
        <v>139</v>
      </c>
      <c r="C2086" t="s">
        <v>140</v>
      </c>
      <c r="D2086" t="s">
        <v>59</v>
      </c>
      <c r="E2086" s="2">
        <v>45367.70716435185</v>
      </c>
      <c r="F2086" s="2">
        <v>45367.831469907411</v>
      </c>
      <c r="G2086" t="str">
        <f t="shared" si="161"/>
        <v>03</v>
      </c>
      <c r="H2086" t="str">
        <f t="shared" si="162"/>
        <v>16</v>
      </c>
      <c r="I2086">
        <v>454</v>
      </c>
      <c r="J2086">
        <f t="shared" si="163"/>
        <v>7.5666666666666664</v>
      </c>
      <c r="K2086" t="s">
        <v>110</v>
      </c>
      <c r="L2086" t="s">
        <v>114</v>
      </c>
      <c r="M2086" t="s">
        <v>34</v>
      </c>
      <c r="N2086" t="b">
        <v>0</v>
      </c>
      <c r="O2086">
        <f>_xlfn.XLOOKUP(B2086,Machine_Info!A:A,Machine_Info!E:E)</f>
        <v>20</v>
      </c>
      <c r="P2086">
        <f t="shared" si="160"/>
        <v>12.433333333333334</v>
      </c>
      <c r="Q2086">
        <f t="shared" si="164"/>
        <v>0.6216666666666667</v>
      </c>
    </row>
    <row r="2087" spans="1:17" x14ac:dyDescent="0.2">
      <c r="A2087" t="s">
        <v>2205</v>
      </c>
      <c r="B2087" t="s">
        <v>49</v>
      </c>
      <c r="C2087" t="s">
        <v>50</v>
      </c>
      <c r="D2087" t="s">
        <v>20</v>
      </c>
      <c r="E2087" s="2">
        <v>45367.721851851849</v>
      </c>
      <c r="F2087" s="2">
        <v>45367.743379629632</v>
      </c>
      <c r="G2087" t="str">
        <f t="shared" si="161"/>
        <v>03</v>
      </c>
      <c r="H2087" t="str">
        <f t="shared" si="162"/>
        <v>16</v>
      </c>
      <c r="I2087">
        <v>865</v>
      </c>
      <c r="J2087">
        <f t="shared" si="163"/>
        <v>14.416666666666666</v>
      </c>
      <c r="K2087" t="s">
        <v>28</v>
      </c>
      <c r="L2087" t="s">
        <v>10155</v>
      </c>
      <c r="M2087" t="s">
        <v>44</v>
      </c>
      <c r="N2087" t="b">
        <v>0</v>
      </c>
      <c r="O2087">
        <f>_xlfn.XLOOKUP(B2087,Machine_Info!A:A,Machine_Info!E:E)</f>
        <v>22</v>
      </c>
      <c r="P2087">
        <f t="shared" si="160"/>
        <v>7.5833333333333339</v>
      </c>
      <c r="Q2087">
        <f t="shared" si="164"/>
        <v>0.34469696969696972</v>
      </c>
    </row>
    <row r="2088" spans="1:17" x14ac:dyDescent="0.2">
      <c r="A2088" t="s">
        <v>2206</v>
      </c>
      <c r="B2088" t="s">
        <v>167</v>
      </c>
      <c r="C2088" t="s">
        <v>168</v>
      </c>
      <c r="D2088" t="s">
        <v>59</v>
      </c>
      <c r="E2088" s="2">
        <v>45367.725983796299</v>
      </c>
      <c r="F2088" s="2">
        <v>45367.819039351853</v>
      </c>
      <c r="G2088" t="str">
        <f t="shared" si="161"/>
        <v>03</v>
      </c>
      <c r="H2088" t="str">
        <f t="shared" si="162"/>
        <v>16</v>
      </c>
      <c r="I2088">
        <v>280</v>
      </c>
      <c r="J2088">
        <f t="shared" si="163"/>
        <v>4.666666666666667</v>
      </c>
      <c r="K2088" t="s">
        <v>38</v>
      </c>
      <c r="L2088" t="s">
        <v>114</v>
      </c>
      <c r="M2088" t="s">
        <v>34</v>
      </c>
      <c r="N2088" t="b">
        <v>0</v>
      </c>
      <c r="O2088">
        <f>_xlfn.XLOOKUP(B2088,Machine_Info!A:A,Machine_Info!E:E)</f>
        <v>14</v>
      </c>
      <c r="P2088">
        <f t="shared" si="160"/>
        <v>9.3333333333333321</v>
      </c>
      <c r="Q2088">
        <f t="shared" si="164"/>
        <v>0.66666666666666663</v>
      </c>
    </row>
    <row r="2089" spans="1:17" x14ac:dyDescent="0.2">
      <c r="A2089" t="s">
        <v>2207</v>
      </c>
      <c r="B2089" t="s">
        <v>160</v>
      </c>
      <c r="C2089" t="s">
        <v>161</v>
      </c>
      <c r="D2089" t="s">
        <v>32</v>
      </c>
      <c r="E2089" s="2">
        <v>45367.747812499998</v>
      </c>
      <c r="F2089" s="2">
        <v>45367.803368055553</v>
      </c>
      <c r="G2089" t="str">
        <f t="shared" si="161"/>
        <v>03</v>
      </c>
      <c r="H2089" t="str">
        <f t="shared" si="162"/>
        <v>16</v>
      </c>
      <c r="I2089">
        <v>444</v>
      </c>
      <c r="J2089">
        <f t="shared" si="163"/>
        <v>7.4</v>
      </c>
      <c r="K2089" t="s">
        <v>71</v>
      </c>
      <c r="L2089" t="s">
        <v>10155</v>
      </c>
      <c r="M2089" t="s">
        <v>44</v>
      </c>
      <c r="N2089" t="b">
        <v>1</v>
      </c>
      <c r="O2089">
        <f>_xlfn.XLOOKUP(B2089,Machine_Info!A:A,Machine_Info!E:E)</f>
        <v>20</v>
      </c>
      <c r="P2089">
        <f t="shared" si="160"/>
        <v>12.6</v>
      </c>
      <c r="Q2089">
        <f t="shared" si="164"/>
        <v>0.63</v>
      </c>
    </row>
    <row r="2090" spans="1:17" x14ac:dyDescent="0.2">
      <c r="A2090" t="s">
        <v>2208</v>
      </c>
      <c r="B2090" t="s">
        <v>132</v>
      </c>
      <c r="C2090" t="s">
        <v>133</v>
      </c>
      <c r="D2090" t="s">
        <v>59</v>
      </c>
      <c r="E2090" s="2">
        <v>45367.761643518519</v>
      </c>
      <c r="F2090" s="2">
        <v>45367.842199074083</v>
      </c>
      <c r="G2090" t="str">
        <f t="shared" si="161"/>
        <v>03</v>
      </c>
      <c r="H2090" t="str">
        <f t="shared" si="162"/>
        <v>16</v>
      </c>
      <c r="I2090">
        <v>205</v>
      </c>
      <c r="J2090">
        <f t="shared" si="163"/>
        <v>3.4166666666666665</v>
      </c>
      <c r="K2090" t="s">
        <v>28</v>
      </c>
      <c r="L2090" t="s">
        <v>10155</v>
      </c>
      <c r="M2090" t="s">
        <v>44</v>
      </c>
      <c r="N2090" t="b">
        <v>0</v>
      </c>
      <c r="O2090">
        <f>_xlfn.XLOOKUP(B2090,Machine_Info!A:A,Machine_Info!E:E)</f>
        <v>14</v>
      </c>
      <c r="P2090">
        <f t="shared" si="160"/>
        <v>10.583333333333334</v>
      </c>
      <c r="Q2090">
        <f t="shared" si="164"/>
        <v>0.75595238095238104</v>
      </c>
    </row>
    <row r="2091" spans="1:17" x14ac:dyDescent="0.2">
      <c r="A2091" t="s">
        <v>2209</v>
      </c>
      <c r="B2091" t="s">
        <v>40</v>
      </c>
      <c r="C2091" t="s">
        <v>41</v>
      </c>
      <c r="D2091" t="s">
        <v>20</v>
      </c>
      <c r="E2091" s="2">
        <v>45367.795914351853</v>
      </c>
      <c r="F2091" s="2">
        <v>45368.006331018521</v>
      </c>
      <c r="G2091" t="str">
        <f t="shared" si="161"/>
        <v>03</v>
      </c>
      <c r="H2091" t="str">
        <f t="shared" si="162"/>
        <v>16</v>
      </c>
      <c r="I2091">
        <v>848</v>
      </c>
      <c r="J2091">
        <f t="shared" si="163"/>
        <v>14.133333333333333</v>
      </c>
      <c r="K2091" t="s">
        <v>76</v>
      </c>
      <c r="L2091" t="s">
        <v>114</v>
      </c>
      <c r="M2091" t="s">
        <v>34</v>
      </c>
      <c r="N2091" t="b">
        <v>0</v>
      </c>
      <c r="O2091">
        <f>_xlfn.XLOOKUP(B2091,Machine_Info!A:A,Machine_Info!E:E)</f>
        <v>18</v>
      </c>
      <c r="P2091">
        <f t="shared" si="160"/>
        <v>3.8666666666666671</v>
      </c>
      <c r="Q2091">
        <f t="shared" si="164"/>
        <v>0.21481481481481485</v>
      </c>
    </row>
    <row r="2092" spans="1:17" x14ac:dyDescent="0.2">
      <c r="A2092" t="s">
        <v>2210</v>
      </c>
      <c r="B2092" t="s">
        <v>139</v>
      </c>
      <c r="C2092" t="s">
        <v>140</v>
      </c>
      <c r="D2092" t="s">
        <v>59</v>
      </c>
      <c r="E2092" s="2">
        <v>45367.816157407397</v>
      </c>
      <c r="F2092" s="2">
        <v>45367.832129629627</v>
      </c>
      <c r="G2092" t="str">
        <f t="shared" si="161"/>
        <v>03</v>
      </c>
      <c r="H2092" t="str">
        <f t="shared" si="162"/>
        <v>16</v>
      </c>
      <c r="I2092">
        <v>328</v>
      </c>
      <c r="J2092">
        <f t="shared" si="163"/>
        <v>5.4666666666666668</v>
      </c>
      <c r="K2092" t="s">
        <v>21</v>
      </c>
      <c r="L2092" t="s">
        <v>10157</v>
      </c>
      <c r="M2092" t="s">
        <v>23</v>
      </c>
      <c r="N2092" t="b">
        <v>1</v>
      </c>
      <c r="O2092">
        <f>_xlfn.XLOOKUP(B2092,Machine_Info!A:A,Machine_Info!E:E)</f>
        <v>20</v>
      </c>
      <c r="P2092">
        <f t="shared" si="160"/>
        <v>14.533333333333333</v>
      </c>
      <c r="Q2092">
        <f t="shared" si="164"/>
        <v>0.72666666666666668</v>
      </c>
    </row>
    <row r="2093" spans="1:17" x14ac:dyDescent="0.2">
      <c r="A2093" t="s">
        <v>2211</v>
      </c>
      <c r="B2093" t="s">
        <v>106</v>
      </c>
      <c r="C2093" t="s">
        <v>107</v>
      </c>
      <c r="D2093" t="s">
        <v>59</v>
      </c>
      <c r="E2093" s="2">
        <v>45367.85491898148</v>
      </c>
      <c r="F2093" s="2">
        <v>45367.933391203696</v>
      </c>
      <c r="G2093" t="str">
        <f t="shared" si="161"/>
        <v>03</v>
      </c>
      <c r="H2093" t="str">
        <f t="shared" si="162"/>
        <v>16</v>
      </c>
      <c r="I2093">
        <v>6</v>
      </c>
      <c r="J2093">
        <f t="shared" si="163"/>
        <v>0.1</v>
      </c>
      <c r="K2093" t="s">
        <v>71</v>
      </c>
      <c r="L2093" t="s">
        <v>10157</v>
      </c>
      <c r="M2093" t="s">
        <v>23</v>
      </c>
      <c r="N2093" t="b">
        <v>1</v>
      </c>
      <c r="O2093">
        <f>_xlfn.XLOOKUP(B2093,Machine_Info!A:A,Machine_Info!E:E)</f>
        <v>16</v>
      </c>
      <c r="P2093">
        <f t="shared" si="160"/>
        <v>15.9</v>
      </c>
      <c r="Q2093">
        <f t="shared" si="164"/>
        <v>0.99375000000000002</v>
      </c>
    </row>
    <row r="2094" spans="1:17" x14ac:dyDescent="0.2">
      <c r="A2094" t="s">
        <v>2212</v>
      </c>
      <c r="B2094" t="s">
        <v>69</v>
      </c>
      <c r="C2094" t="s">
        <v>70</v>
      </c>
      <c r="D2094" t="s">
        <v>27</v>
      </c>
      <c r="E2094" s="2">
        <v>45367.900150462963</v>
      </c>
      <c r="F2094" s="2">
        <v>45368.056400462963</v>
      </c>
      <c r="G2094" t="str">
        <f t="shared" si="161"/>
        <v>03</v>
      </c>
      <c r="H2094" t="str">
        <f t="shared" si="162"/>
        <v>16</v>
      </c>
      <c r="I2094">
        <v>139</v>
      </c>
      <c r="J2094">
        <f t="shared" si="163"/>
        <v>2.3166666666666669</v>
      </c>
      <c r="K2094" t="s">
        <v>54</v>
      </c>
      <c r="L2094" t="s">
        <v>10155</v>
      </c>
      <c r="M2094" t="s">
        <v>44</v>
      </c>
      <c r="N2094" t="b">
        <v>1</v>
      </c>
      <c r="O2094">
        <f>_xlfn.XLOOKUP(B2094,Machine_Info!A:A,Machine_Info!E:E)</f>
        <v>16</v>
      </c>
      <c r="P2094">
        <f t="shared" si="160"/>
        <v>13.683333333333334</v>
      </c>
      <c r="Q2094">
        <f t="shared" si="164"/>
        <v>0.85520833333333335</v>
      </c>
    </row>
    <row r="2095" spans="1:17" x14ac:dyDescent="0.2">
      <c r="A2095" t="s">
        <v>2213</v>
      </c>
      <c r="B2095" t="s">
        <v>25</v>
      </c>
      <c r="C2095" t="s">
        <v>26</v>
      </c>
      <c r="D2095" t="s">
        <v>27</v>
      </c>
      <c r="E2095" s="2">
        <v>45367.92359953704</v>
      </c>
      <c r="F2095" s="2">
        <v>45367.938877314817</v>
      </c>
      <c r="G2095" t="str">
        <f t="shared" si="161"/>
        <v>03</v>
      </c>
      <c r="H2095" t="str">
        <f t="shared" si="162"/>
        <v>16</v>
      </c>
      <c r="I2095">
        <v>1254</v>
      </c>
      <c r="J2095">
        <f t="shared" si="163"/>
        <v>20.9</v>
      </c>
      <c r="K2095" t="s">
        <v>28</v>
      </c>
      <c r="L2095" t="s">
        <v>10155</v>
      </c>
      <c r="M2095" t="s">
        <v>44</v>
      </c>
      <c r="N2095" t="b">
        <v>0</v>
      </c>
      <c r="O2095">
        <f>_xlfn.XLOOKUP(B2095,Machine_Info!A:A,Machine_Info!E:E)</f>
        <v>22</v>
      </c>
      <c r="P2095">
        <f t="shared" si="160"/>
        <v>1.1000000000000014</v>
      </c>
      <c r="Q2095">
        <f t="shared" si="164"/>
        <v>5.0000000000000065E-2</v>
      </c>
    </row>
    <row r="2096" spans="1:17" x14ac:dyDescent="0.2">
      <c r="A2096" t="s">
        <v>2214</v>
      </c>
      <c r="B2096" t="s">
        <v>160</v>
      </c>
      <c r="C2096" t="s">
        <v>161</v>
      </c>
      <c r="D2096" t="s">
        <v>32</v>
      </c>
      <c r="E2096" s="2">
        <v>45367.935532407413</v>
      </c>
      <c r="F2096" s="2">
        <v>45367.954282407409</v>
      </c>
      <c r="G2096" t="str">
        <f t="shared" si="161"/>
        <v>03</v>
      </c>
      <c r="H2096" t="str">
        <f t="shared" si="162"/>
        <v>16</v>
      </c>
      <c r="I2096">
        <v>59</v>
      </c>
      <c r="J2096">
        <f t="shared" si="163"/>
        <v>0.98333333333333328</v>
      </c>
      <c r="K2096" t="s">
        <v>71</v>
      </c>
      <c r="L2096" t="s">
        <v>10157</v>
      </c>
      <c r="M2096" t="s">
        <v>23</v>
      </c>
      <c r="N2096" t="b">
        <v>1</v>
      </c>
      <c r="O2096">
        <f>_xlfn.XLOOKUP(B2096,Machine_Info!A:A,Machine_Info!E:E)</f>
        <v>20</v>
      </c>
      <c r="P2096">
        <f t="shared" si="160"/>
        <v>19.016666666666666</v>
      </c>
      <c r="Q2096">
        <f t="shared" si="164"/>
        <v>0.95083333333333331</v>
      </c>
    </row>
    <row r="2097" spans="1:17" x14ac:dyDescent="0.2">
      <c r="A2097" t="s">
        <v>2215</v>
      </c>
      <c r="B2097" t="s">
        <v>89</v>
      </c>
      <c r="C2097" t="s">
        <v>90</v>
      </c>
      <c r="D2097" t="s">
        <v>32</v>
      </c>
      <c r="E2097" s="2">
        <v>45367.94809027778</v>
      </c>
      <c r="F2097" s="2">
        <v>45368.056423611109</v>
      </c>
      <c r="G2097" t="str">
        <f t="shared" si="161"/>
        <v>03</v>
      </c>
      <c r="H2097" t="str">
        <f t="shared" si="162"/>
        <v>16</v>
      </c>
      <c r="I2097">
        <v>273</v>
      </c>
      <c r="J2097">
        <f t="shared" si="163"/>
        <v>4.55</v>
      </c>
      <c r="K2097" t="s">
        <v>38</v>
      </c>
      <c r="L2097" t="s">
        <v>10155</v>
      </c>
      <c r="M2097" t="s">
        <v>44</v>
      </c>
      <c r="N2097" t="b">
        <v>0</v>
      </c>
      <c r="O2097">
        <f>_xlfn.XLOOKUP(B2097,Machine_Info!A:A,Machine_Info!E:E)</f>
        <v>14</v>
      </c>
      <c r="P2097">
        <f t="shared" si="160"/>
        <v>9.4499999999999993</v>
      </c>
      <c r="Q2097">
        <f t="shared" si="164"/>
        <v>0.67499999999999993</v>
      </c>
    </row>
    <row r="2098" spans="1:17" x14ac:dyDescent="0.2">
      <c r="A2098" t="s">
        <v>2216</v>
      </c>
      <c r="B2098" t="s">
        <v>89</v>
      </c>
      <c r="C2098" t="s">
        <v>90</v>
      </c>
      <c r="D2098" t="s">
        <v>32</v>
      </c>
      <c r="E2098" s="2">
        <v>45367.960381944453</v>
      </c>
      <c r="F2098" s="2">
        <v>45368.101354166669</v>
      </c>
      <c r="G2098" t="str">
        <f t="shared" si="161"/>
        <v>03</v>
      </c>
      <c r="H2098" t="str">
        <f t="shared" si="162"/>
        <v>16</v>
      </c>
      <c r="I2098">
        <v>20</v>
      </c>
      <c r="J2098">
        <f t="shared" si="163"/>
        <v>0.33333333333333331</v>
      </c>
      <c r="K2098" t="s">
        <v>54</v>
      </c>
      <c r="L2098" t="s">
        <v>114</v>
      </c>
      <c r="M2098" t="s">
        <v>34</v>
      </c>
      <c r="N2098" t="b">
        <v>1</v>
      </c>
      <c r="O2098">
        <f>_xlfn.XLOOKUP(B2098,Machine_Info!A:A,Machine_Info!E:E)</f>
        <v>14</v>
      </c>
      <c r="P2098">
        <f t="shared" si="160"/>
        <v>13.666666666666666</v>
      </c>
      <c r="Q2098">
        <f t="shared" si="164"/>
        <v>0.97619047619047616</v>
      </c>
    </row>
    <row r="2099" spans="1:17" x14ac:dyDescent="0.2">
      <c r="A2099" t="s">
        <v>2217</v>
      </c>
      <c r="B2099" t="s">
        <v>69</v>
      </c>
      <c r="C2099" t="s">
        <v>70</v>
      </c>
      <c r="D2099" t="s">
        <v>27</v>
      </c>
      <c r="E2099" s="2">
        <v>45367.961192129631</v>
      </c>
      <c r="F2099" s="2">
        <v>45367.970914351848</v>
      </c>
      <c r="G2099" t="str">
        <f t="shared" si="161"/>
        <v>03</v>
      </c>
      <c r="H2099" t="str">
        <f t="shared" si="162"/>
        <v>16</v>
      </c>
      <c r="I2099">
        <v>349</v>
      </c>
      <c r="J2099">
        <f t="shared" si="163"/>
        <v>5.8166666666666664</v>
      </c>
      <c r="K2099" t="s">
        <v>54</v>
      </c>
      <c r="L2099" t="s">
        <v>10155</v>
      </c>
      <c r="M2099" t="s">
        <v>44</v>
      </c>
      <c r="N2099" t="b">
        <v>1</v>
      </c>
      <c r="O2099">
        <f>_xlfn.XLOOKUP(B2099,Machine_Info!A:A,Machine_Info!E:E)</f>
        <v>16</v>
      </c>
      <c r="P2099">
        <f t="shared" si="160"/>
        <v>10.183333333333334</v>
      </c>
      <c r="Q2099">
        <f t="shared" si="164"/>
        <v>0.63645833333333335</v>
      </c>
    </row>
    <row r="2100" spans="1:17" x14ac:dyDescent="0.2">
      <c r="A2100" t="s">
        <v>2218</v>
      </c>
      <c r="B2100" t="s">
        <v>142</v>
      </c>
      <c r="C2100" t="s">
        <v>143</v>
      </c>
      <c r="D2100" t="s">
        <v>27</v>
      </c>
      <c r="E2100" s="2">
        <v>45368.010960648149</v>
      </c>
      <c r="F2100" s="2">
        <v>45368.123460648138</v>
      </c>
      <c r="G2100" t="str">
        <f t="shared" si="161"/>
        <v>03</v>
      </c>
      <c r="H2100" t="str">
        <f t="shared" si="162"/>
        <v>17</v>
      </c>
      <c r="I2100">
        <v>233</v>
      </c>
      <c r="J2100">
        <f t="shared" si="163"/>
        <v>3.8833333333333333</v>
      </c>
      <c r="K2100" t="s">
        <v>42</v>
      </c>
      <c r="L2100" t="s">
        <v>10155</v>
      </c>
      <c r="M2100" t="s">
        <v>44</v>
      </c>
      <c r="N2100" t="b">
        <v>0</v>
      </c>
      <c r="O2100">
        <f>_xlfn.XLOOKUP(B2100,Machine_Info!A:A,Machine_Info!E:E)</f>
        <v>22</v>
      </c>
      <c r="P2100">
        <f t="shared" si="160"/>
        <v>18.116666666666667</v>
      </c>
      <c r="Q2100">
        <f t="shared" si="164"/>
        <v>0.82348484848484849</v>
      </c>
    </row>
    <row r="2101" spans="1:17" x14ac:dyDescent="0.2">
      <c r="A2101" t="s">
        <v>2219</v>
      </c>
      <c r="B2101" t="s">
        <v>49</v>
      </c>
      <c r="C2101" t="s">
        <v>50</v>
      </c>
      <c r="D2101" t="s">
        <v>20</v>
      </c>
      <c r="E2101" s="2">
        <v>45368.0231712963</v>
      </c>
      <c r="F2101" s="2">
        <v>45368.039143518523</v>
      </c>
      <c r="G2101" t="str">
        <f t="shared" si="161"/>
        <v>03</v>
      </c>
      <c r="H2101" t="str">
        <f t="shared" si="162"/>
        <v>17</v>
      </c>
      <c r="I2101">
        <v>745</v>
      </c>
      <c r="J2101">
        <f t="shared" si="163"/>
        <v>12.416666666666666</v>
      </c>
      <c r="K2101" t="s">
        <v>46</v>
      </c>
      <c r="L2101" t="s">
        <v>10155</v>
      </c>
      <c r="M2101" t="s">
        <v>44</v>
      </c>
      <c r="N2101" t="b">
        <v>0</v>
      </c>
      <c r="O2101">
        <f>_xlfn.XLOOKUP(B2101,Machine_Info!A:A,Machine_Info!E:E)</f>
        <v>22</v>
      </c>
      <c r="P2101">
        <f t="shared" si="160"/>
        <v>9.5833333333333339</v>
      </c>
      <c r="Q2101">
        <f t="shared" si="164"/>
        <v>0.43560606060606061</v>
      </c>
    </row>
    <row r="2102" spans="1:17" x14ac:dyDescent="0.2">
      <c r="A2102" t="s">
        <v>2220</v>
      </c>
      <c r="B2102" t="s">
        <v>99</v>
      </c>
      <c r="C2102" t="s">
        <v>100</v>
      </c>
      <c r="D2102" t="s">
        <v>32</v>
      </c>
      <c r="E2102" s="2">
        <v>45368.030752314808</v>
      </c>
      <c r="F2102" s="2">
        <v>45368.246030092603</v>
      </c>
      <c r="G2102" t="str">
        <f t="shared" si="161"/>
        <v>03</v>
      </c>
      <c r="H2102" t="str">
        <f t="shared" si="162"/>
        <v>17</v>
      </c>
      <c r="I2102">
        <v>42</v>
      </c>
      <c r="J2102">
        <f t="shared" si="163"/>
        <v>0.7</v>
      </c>
      <c r="K2102" t="s">
        <v>110</v>
      </c>
      <c r="L2102" t="s">
        <v>10155</v>
      </c>
      <c r="M2102" t="s">
        <v>44</v>
      </c>
      <c r="N2102" t="b">
        <v>0</v>
      </c>
      <c r="O2102">
        <f>_xlfn.XLOOKUP(B2102,Machine_Info!A:A,Machine_Info!E:E)</f>
        <v>16</v>
      </c>
      <c r="P2102">
        <f t="shared" si="160"/>
        <v>15.3</v>
      </c>
      <c r="Q2102">
        <f t="shared" si="164"/>
        <v>0.95625000000000004</v>
      </c>
    </row>
    <row r="2103" spans="1:17" x14ac:dyDescent="0.2">
      <c r="A2103" t="s">
        <v>2221</v>
      </c>
      <c r="B2103" t="s">
        <v>36</v>
      </c>
      <c r="C2103" t="s">
        <v>37</v>
      </c>
      <c r="D2103" t="s">
        <v>20</v>
      </c>
      <c r="E2103" s="2">
        <v>45368.082106481481</v>
      </c>
      <c r="F2103" s="2">
        <v>45368.180023148147</v>
      </c>
      <c r="G2103" t="str">
        <f t="shared" si="161"/>
        <v>03</v>
      </c>
      <c r="H2103" t="str">
        <f t="shared" si="162"/>
        <v>17</v>
      </c>
      <c r="I2103">
        <v>914</v>
      </c>
      <c r="J2103">
        <f t="shared" si="163"/>
        <v>15.233333333333333</v>
      </c>
      <c r="K2103" t="s">
        <v>42</v>
      </c>
      <c r="L2103" t="s">
        <v>10157</v>
      </c>
      <c r="M2103" t="s">
        <v>23</v>
      </c>
      <c r="N2103" t="b">
        <v>0</v>
      </c>
      <c r="O2103">
        <f>_xlfn.XLOOKUP(B2103,Machine_Info!A:A,Machine_Info!E:E)</f>
        <v>18</v>
      </c>
      <c r="P2103">
        <f t="shared" si="160"/>
        <v>2.7666666666666675</v>
      </c>
      <c r="Q2103">
        <f t="shared" si="164"/>
        <v>0.15370370370370376</v>
      </c>
    </row>
    <row r="2104" spans="1:17" x14ac:dyDescent="0.2">
      <c r="A2104" t="s">
        <v>2222</v>
      </c>
      <c r="B2104" t="s">
        <v>160</v>
      </c>
      <c r="C2104" t="s">
        <v>161</v>
      </c>
      <c r="D2104" t="s">
        <v>32</v>
      </c>
      <c r="E2104" s="2">
        <v>45368.096215277779</v>
      </c>
      <c r="F2104" s="2">
        <v>45368.189270833333</v>
      </c>
      <c r="G2104" t="str">
        <f t="shared" si="161"/>
        <v>03</v>
      </c>
      <c r="H2104" t="str">
        <f t="shared" si="162"/>
        <v>17</v>
      </c>
      <c r="I2104">
        <v>145</v>
      </c>
      <c r="J2104">
        <f t="shared" si="163"/>
        <v>2.4166666666666665</v>
      </c>
      <c r="K2104" t="s">
        <v>103</v>
      </c>
      <c r="L2104" t="s">
        <v>10155</v>
      </c>
      <c r="M2104" t="s">
        <v>44</v>
      </c>
      <c r="N2104" t="b">
        <v>0</v>
      </c>
      <c r="O2104">
        <f>_xlfn.XLOOKUP(B2104,Machine_Info!A:A,Machine_Info!E:E)</f>
        <v>20</v>
      </c>
      <c r="P2104">
        <f t="shared" si="160"/>
        <v>17.583333333333332</v>
      </c>
      <c r="Q2104">
        <f t="shared" si="164"/>
        <v>0.87916666666666665</v>
      </c>
    </row>
    <row r="2105" spans="1:17" x14ac:dyDescent="0.2">
      <c r="A2105" t="s">
        <v>2223</v>
      </c>
      <c r="B2105" t="s">
        <v>106</v>
      </c>
      <c r="C2105" t="s">
        <v>107</v>
      </c>
      <c r="D2105" t="s">
        <v>59</v>
      </c>
      <c r="E2105" s="2">
        <v>45368.117476851847</v>
      </c>
      <c r="F2105" s="2">
        <v>45368.124421296299</v>
      </c>
      <c r="G2105" t="str">
        <f t="shared" si="161"/>
        <v>03</v>
      </c>
      <c r="H2105" t="str">
        <f t="shared" si="162"/>
        <v>17</v>
      </c>
      <c r="I2105">
        <v>17</v>
      </c>
      <c r="J2105">
        <f t="shared" si="163"/>
        <v>0.28333333333333333</v>
      </c>
      <c r="K2105" t="s">
        <v>28</v>
      </c>
      <c r="L2105" t="s">
        <v>114</v>
      </c>
      <c r="M2105" t="s">
        <v>34</v>
      </c>
      <c r="N2105" t="b">
        <v>0</v>
      </c>
      <c r="O2105">
        <f>_xlfn.XLOOKUP(B2105,Machine_Info!A:A,Machine_Info!E:E)</f>
        <v>16</v>
      </c>
      <c r="P2105">
        <f t="shared" si="160"/>
        <v>15.716666666666667</v>
      </c>
      <c r="Q2105">
        <f t="shared" si="164"/>
        <v>0.98229166666666667</v>
      </c>
    </row>
    <row r="2106" spans="1:17" x14ac:dyDescent="0.2">
      <c r="A2106" t="s">
        <v>2224</v>
      </c>
      <c r="B2106" t="s">
        <v>66</v>
      </c>
      <c r="C2106" t="s">
        <v>67</v>
      </c>
      <c r="D2106" t="s">
        <v>32</v>
      </c>
      <c r="E2106" s="2">
        <v>45368.126331018517</v>
      </c>
      <c r="F2106" s="2">
        <v>45368.138831018521</v>
      </c>
      <c r="G2106" t="str">
        <f t="shared" si="161"/>
        <v>03</v>
      </c>
      <c r="H2106" t="str">
        <f t="shared" si="162"/>
        <v>17</v>
      </c>
      <c r="I2106">
        <v>274</v>
      </c>
      <c r="J2106">
        <f t="shared" si="163"/>
        <v>4.5666666666666664</v>
      </c>
      <c r="K2106" t="s">
        <v>110</v>
      </c>
      <c r="L2106" t="s">
        <v>10155</v>
      </c>
      <c r="M2106" t="s">
        <v>44</v>
      </c>
      <c r="N2106" t="b">
        <v>0</v>
      </c>
      <c r="O2106">
        <f>_xlfn.XLOOKUP(B2106,Machine_Info!A:A,Machine_Info!E:E)</f>
        <v>14</v>
      </c>
      <c r="P2106">
        <f t="shared" si="160"/>
        <v>9.4333333333333336</v>
      </c>
      <c r="Q2106">
        <f t="shared" si="164"/>
        <v>0.67380952380952386</v>
      </c>
    </row>
    <row r="2107" spans="1:17" x14ac:dyDescent="0.2">
      <c r="A2107" t="s">
        <v>2225</v>
      </c>
      <c r="B2107" t="s">
        <v>30</v>
      </c>
      <c r="C2107" t="s">
        <v>31</v>
      </c>
      <c r="D2107" t="s">
        <v>32</v>
      </c>
      <c r="E2107" s="2">
        <v>45368.139374999999</v>
      </c>
      <c r="F2107" s="2">
        <v>45368.148402777777</v>
      </c>
      <c r="G2107" t="str">
        <f t="shared" si="161"/>
        <v>03</v>
      </c>
      <c r="H2107" t="str">
        <f t="shared" si="162"/>
        <v>17</v>
      </c>
      <c r="I2107">
        <v>82</v>
      </c>
      <c r="J2107">
        <f t="shared" si="163"/>
        <v>1.3666666666666667</v>
      </c>
      <c r="K2107" t="s">
        <v>103</v>
      </c>
      <c r="L2107" t="s">
        <v>10155</v>
      </c>
      <c r="M2107" t="s">
        <v>44</v>
      </c>
      <c r="N2107" t="b">
        <v>0</v>
      </c>
      <c r="O2107">
        <f>_xlfn.XLOOKUP(B2107,Machine_Info!A:A,Machine_Info!E:E)</f>
        <v>22</v>
      </c>
      <c r="P2107">
        <f t="shared" si="160"/>
        <v>20.633333333333333</v>
      </c>
      <c r="Q2107">
        <f t="shared" si="164"/>
        <v>0.93787878787878787</v>
      </c>
    </row>
    <row r="2108" spans="1:17" x14ac:dyDescent="0.2">
      <c r="A2108" t="s">
        <v>2226</v>
      </c>
      <c r="B2108" t="s">
        <v>171</v>
      </c>
      <c r="C2108" t="s">
        <v>172</v>
      </c>
      <c r="D2108" t="s">
        <v>32</v>
      </c>
      <c r="E2108" s="2">
        <v>45368.177106481482</v>
      </c>
      <c r="F2108" s="2">
        <v>45368.184050925927</v>
      </c>
      <c r="G2108" t="str">
        <f t="shared" si="161"/>
        <v>03</v>
      </c>
      <c r="H2108" t="str">
        <f t="shared" si="162"/>
        <v>17</v>
      </c>
      <c r="I2108">
        <v>354</v>
      </c>
      <c r="J2108">
        <f t="shared" si="163"/>
        <v>5.9</v>
      </c>
      <c r="K2108" t="s">
        <v>71</v>
      </c>
      <c r="L2108" t="s">
        <v>10157</v>
      </c>
      <c r="M2108" t="s">
        <v>23</v>
      </c>
      <c r="N2108" t="b">
        <v>1</v>
      </c>
      <c r="O2108">
        <f>_xlfn.XLOOKUP(B2108,Machine_Info!A:A,Machine_Info!E:E)</f>
        <v>16</v>
      </c>
      <c r="P2108">
        <f t="shared" si="160"/>
        <v>10.1</v>
      </c>
      <c r="Q2108">
        <f t="shared" si="164"/>
        <v>0.63124999999999998</v>
      </c>
    </row>
    <row r="2109" spans="1:17" x14ac:dyDescent="0.2">
      <c r="A2109" t="s">
        <v>2227</v>
      </c>
      <c r="B2109" t="s">
        <v>263</v>
      </c>
      <c r="C2109" t="s">
        <v>264</v>
      </c>
      <c r="D2109" t="s">
        <v>27</v>
      </c>
      <c r="E2109" s="2">
        <v>45368.222430555557</v>
      </c>
      <c r="F2109" s="2">
        <v>45368.243263888893</v>
      </c>
      <c r="G2109" t="str">
        <f t="shared" si="161"/>
        <v>03</v>
      </c>
      <c r="H2109" t="str">
        <f t="shared" si="162"/>
        <v>17</v>
      </c>
      <c r="I2109">
        <v>351</v>
      </c>
      <c r="J2109">
        <f t="shared" si="163"/>
        <v>5.85</v>
      </c>
      <c r="K2109" t="s">
        <v>38</v>
      </c>
      <c r="L2109" t="s">
        <v>114</v>
      </c>
      <c r="M2109" t="s">
        <v>34</v>
      </c>
      <c r="N2109" t="b">
        <v>0</v>
      </c>
      <c r="O2109">
        <f>_xlfn.XLOOKUP(B2109,Machine_Info!A:A,Machine_Info!E:E)</f>
        <v>22</v>
      </c>
      <c r="P2109">
        <f t="shared" si="160"/>
        <v>16.149999999999999</v>
      </c>
      <c r="Q2109">
        <f t="shared" si="164"/>
        <v>0.73409090909090902</v>
      </c>
    </row>
    <row r="2110" spans="1:17" x14ac:dyDescent="0.2">
      <c r="A2110" t="s">
        <v>2228</v>
      </c>
      <c r="B2110" t="s">
        <v>106</v>
      </c>
      <c r="C2110" t="s">
        <v>107</v>
      </c>
      <c r="D2110" t="s">
        <v>59</v>
      </c>
      <c r="E2110" s="2">
        <v>45368.265370370369</v>
      </c>
      <c r="F2110" s="2">
        <v>45368.413287037038</v>
      </c>
      <c r="G2110" t="str">
        <f t="shared" si="161"/>
        <v>03</v>
      </c>
      <c r="H2110" t="str">
        <f t="shared" si="162"/>
        <v>17</v>
      </c>
      <c r="I2110">
        <v>14</v>
      </c>
      <c r="J2110">
        <f t="shared" si="163"/>
        <v>0.23333333333333334</v>
      </c>
      <c r="K2110" t="s">
        <v>46</v>
      </c>
      <c r="L2110" t="s">
        <v>114</v>
      </c>
      <c r="M2110" t="s">
        <v>34</v>
      </c>
      <c r="N2110" t="b">
        <v>0</v>
      </c>
      <c r="O2110">
        <f>_xlfn.XLOOKUP(B2110,Machine_Info!A:A,Machine_Info!E:E)</f>
        <v>16</v>
      </c>
      <c r="P2110">
        <f t="shared" si="160"/>
        <v>15.766666666666667</v>
      </c>
      <c r="Q2110">
        <f t="shared" si="164"/>
        <v>0.98541666666666672</v>
      </c>
    </row>
    <row r="2111" spans="1:17" x14ac:dyDescent="0.2">
      <c r="A2111" t="s">
        <v>2229</v>
      </c>
      <c r="B2111" t="s">
        <v>218</v>
      </c>
      <c r="C2111" t="s">
        <v>219</v>
      </c>
      <c r="D2111" t="s">
        <v>20</v>
      </c>
      <c r="E2111" s="2">
        <v>45368.265694444453</v>
      </c>
      <c r="F2111" s="2">
        <v>45368.410833333342</v>
      </c>
      <c r="G2111" t="str">
        <f t="shared" si="161"/>
        <v>03</v>
      </c>
      <c r="H2111" t="str">
        <f t="shared" si="162"/>
        <v>17</v>
      </c>
      <c r="I2111">
        <v>298</v>
      </c>
      <c r="J2111">
        <f t="shared" si="163"/>
        <v>4.9666666666666668</v>
      </c>
      <c r="K2111" t="s">
        <v>28</v>
      </c>
      <c r="L2111" t="s">
        <v>10157</v>
      </c>
      <c r="M2111" t="s">
        <v>23</v>
      </c>
      <c r="N2111" t="b">
        <v>0</v>
      </c>
      <c r="O2111">
        <f>_xlfn.XLOOKUP(B2111,Machine_Info!A:A,Machine_Info!E:E)</f>
        <v>14</v>
      </c>
      <c r="P2111">
        <f t="shared" si="160"/>
        <v>9.0333333333333332</v>
      </c>
      <c r="Q2111">
        <f t="shared" si="164"/>
        <v>0.64523809523809528</v>
      </c>
    </row>
    <row r="2112" spans="1:17" x14ac:dyDescent="0.2">
      <c r="A2112" t="s">
        <v>2230</v>
      </c>
      <c r="B2112" t="s">
        <v>81</v>
      </c>
      <c r="C2112" t="s">
        <v>82</v>
      </c>
      <c r="D2112" t="s">
        <v>20</v>
      </c>
      <c r="E2112" s="2">
        <v>45368.277951388889</v>
      </c>
      <c r="F2112" s="2">
        <v>45368.377256944441</v>
      </c>
      <c r="G2112" t="str">
        <f t="shared" si="161"/>
        <v>03</v>
      </c>
      <c r="H2112" t="str">
        <f t="shared" si="162"/>
        <v>17</v>
      </c>
      <c r="I2112">
        <v>156</v>
      </c>
      <c r="J2112">
        <f t="shared" si="163"/>
        <v>2.6</v>
      </c>
      <c r="K2112" t="s">
        <v>38</v>
      </c>
      <c r="L2112" t="s">
        <v>114</v>
      </c>
      <c r="M2112" t="s">
        <v>34</v>
      </c>
      <c r="N2112" t="b">
        <v>0</v>
      </c>
      <c r="O2112">
        <f>_xlfn.XLOOKUP(B2112,Machine_Info!A:A,Machine_Info!E:E)</f>
        <v>14</v>
      </c>
      <c r="P2112">
        <f t="shared" si="160"/>
        <v>11.4</v>
      </c>
      <c r="Q2112">
        <f t="shared" si="164"/>
        <v>0.81428571428571428</v>
      </c>
    </row>
    <row r="2113" spans="1:17" x14ac:dyDescent="0.2">
      <c r="A2113" t="s">
        <v>2231</v>
      </c>
      <c r="B2113" t="s">
        <v>163</v>
      </c>
      <c r="C2113" t="s">
        <v>164</v>
      </c>
      <c r="D2113" t="s">
        <v>32</v>
      </c>
      <c r="E2113" s="2">
        <v>45368.287291666667</v>
      </c>
      <c r="F2113" s="2">
        <v>45368.296319444453</v>
      </c>
      <c r="G2113" t="str">
        <f t="shared" si="161"/>
        <v>03</v>
      </c>
      <c r="H2113" t="str">
        <f t="shared" si="162"/>
        <v>17</v>
      </c>
      <c r="I2113">
        <v>327</v>
      </c>
      <c r="J2113">
        <f t="shared" si="163"/>
        <v>5.45</v>
      </c>
      <c r="K2113" t="s">
        <v>42</v>
      </c>
      <c r="L2113" t="s">
        <v>114</v>
      </c>
      <c r="M2113" t="s">
        <v>34</v>
      </c>
      <c r="N2113" t="b">
        <v>0</v>
      </c>
      <c r="O2113">
        <f>_xlfn.XLOOKUP(B2113,Machine_Info!A:A,Machine_Info!E:E)</f>
        <v>20</v>
      </c>
      <c r="P2113">
        <f t="shared" si="160"/>
        <v>14.55</v>
      </c>
      <c r="Q2113">
        <f t="shared" si="164"/>
        <v>0.72750000000000004</v>
      </c>
    </row>
    <row r="2114" spans="1:17" x14ac:dyDescent="0.2">
      <c r="A2114" t="s">
        <v>2232</v>
      </c>
      <c r="B2114" t="s">
        <v>139</v>
      </c>
      <c r="C2114" t="s">
        <v>140</v>
      </c>
      <c r="D2114" t="s">
        <v>59</v>
      </c>
      <c r="E2114" s="2">
        <v>45368.312997685192</v>
      </c>
      <c r="F2114" s="2">
        <v>45368.685219907413</v>
      </c>
      <c r="G2114" t="str">
        <f t="shared" si="161"/>
        <v>03</v>
      </c>
      <c r="H2114" t="str">
        <f t="shared" si="162"/>
        <v>17</v>
      </c>
      <c r="I2114">
        <v>309</v>
      </c>
      <c r="J2114">
        <f t="shared" si="163"/>
        <v>5.15</v>
      </c>
      <c r="K2114" t="s">
        <v>103</v>
      </c>
      <c r="L2114" t="s">
        <v>10155</v>
      </c>
      <c r="M2114" t="s">
        <v>44</v>
      </c>
      <c r="N2114" t="b">
        <v>0</v>
      </c>
      <c r="O2114">
        <f>_xlfn.XLOOKUP(B2114,Machine_Info!A:A,Machine_Info!E:E)</f>
        <v>20</v>
      </c>
      <c r="P2114">
        <f t="shared" ref="P2114:P2177" si="165">O2114-J2114</f>
        <v>14.85</v>
      </c>
      <c r="Q2114">
        <f t="shared" si="164"/>
        <v>0.74249999999999994</v>
      </c>
    </row>
    <row r="2115" spans="1:17" x14ac:dyDescent="0.2">
      <c r="A2115" t="s">
        <v>2233</v>
      </c>
      <c r="B2115" t="s">
        <v>84</v>
      </c>
      <c r="C2115" t="s">
        <v>85</v>
      </c>
      <c r="D2115" t="s">
        <v>27</v>
      </c>
      <c r="E2115" s="2">
        <v>45368.386469907397</v>
      </c>
      <c r="F2115" s="2">
        <v>45368.408692129633</v>
      </c>
      <c r="G2115" t="str">
        <f t="shared" ref="G2115:G2178" si="166">TEXT(E2115,"mm")</f>
        <v>03</v>
      </c>
      <c r="H2115" t="str">
        <f t="shared" ref="H2115:H2178" si="167">TEXT(E2115,"dd")</f>
        <v>17</v>
      </c>
      <c r="I2115">
        <v>100</v>
      </c>
      <c r="J2115">
        <f t="shared" ref="J2115:J2178" si="168">I2115/60</f>
        <v>1.6666666666666667</v>
      </c>
      <c r="K2115" t="s">
        <v>28</v>
      </c>
      <c r="L2115" t="s">
        <v>114</v>
      </c>
      <c r="M2115" t="s">
        <v>34</v>
      </c>
      <c r="N2115" t="b">
        <v>0</v>
      </c>
      <c r="O2115">
        <f>_xlfn.XLOOKUP(B2115,Machine_Info!A:A,Machine_Info!E:E)</f>
        <v>22</v>
      </c>
      <c r="P2115">
        <f t="shared" si="165"/>
        <v>20.333333333333332</v>
      </c>
      <c r="Q2115">
        <f t="shared" ref="Q2115:Q2178" si="169">P2115/O2115</f>
        <v>0.9242424242424242</v>
      </c>
    </row>
    <row r="2116" spans="1:17" x14ac:dyDescent="0.2">
      <c r="A2116" t="s">
        <v>2234</v>
      </c>
      <c r="B2116" t="s">
        <v>106</v>
      </c>
      <c r="C2116" t="s">
        <v>107</v>
      </c>
      <c r="D2116" t="s">
        <v>59</v>
      </c>
      <c r="E2116" s="2">
        <v>45368.398101851853</v>
      </c>
      <c r="F2116" s="2">
        <v>45368.419629629629</v>
      </c>
      <c r="G2116" t="str">
        <f t="shared" si="166"/>
        <v>03</v>
      </c>
      <c r="H2116" t="str">
        <f t="shared" si="167"/>
        <v>17</v>
      </c>
      <c r="I2116">
        <v>13</v>
      </c>
      <c r="J2116">
        <f t="shared" si="168"/>
        <v>0.21666666666666667</v>
      </c>
      <c r="K2116" t="s">
        <v>42</v>
      </c>
      <c r="L2116" t="s">
        <v>10155</v>
      </c>
      <c r="M2116" t="s">
        <v>44</v>
      </c>
      <c r="N2116" t="b">
        <v>0</v>
      </c>
      <c r="O2116">
        <f>_xlfn.XLOOKUP(B2116,Machine_Info!A:A,Machine_Info!E:E)</f>
        <v>16</v>
      </c>
      <c r="P2116">
        <f t="shared" si="165"/>
        <v>15.783333333333333</v>
      </c>
      <c r="Q2116">
        <f t="shared" si="169"/>
        <v>0.98645833333333333</v>
      </c>
    </row>
    <row r="2117" spans="1:17" x14ac:dyDescent="0.2">
      <c r="A2117" t="s">
        <v>2235</v>
      </c>
      <c r="B2117" t="s">
        <v>263</v>
      </c>
      <c r="C2117" t="s">
        <v>264</v>
      </c>
      <c r="D2117" t="s">
        <v>27</v>
      </c>
      <c r="E2117" s="2">
        <v>45368.449525462973</v>
      </c>
      <c r="F2117" s="2">
        <v>45368.984942129631</v>
      </c>
      <c r="G2117" t="str">
        <f t="shared" si="166"/>
        <v>03</v>
      </c>
      <c r="H2117" t="str">
        <f t="shared" si="167"/>
        <v>17</v>
      </c>
      <c r="I2117">
        <v>35</v>
      </c>
      <c r="J2117">
        <f t="shared" si="168"/>
        <v>0.58333333333333337</v>
      </c>
      <c r="K2117" t="s">
        <v>38</v>
      </c>
      <c r="L2117" t="s">
        <v>10157</v>
      </c>
      <c r="M2117" t="s">
        <v>23</v>
      </c>
      <c r="N2117" t="b">
        <v>0</v>
      </c>
      <c r="O2117">
        <f>_xlfn.XLOOKUP(B2117,Machine_Info!A:A,Machine_Info!E:E)</f>
        <v>22</v>
      </c>
      <c r="P2117">
        <f t="shared" si="165"/>
        <v>21.416666666666668</v>
      </c>
      <c r="Q2117">
        <f t="shared" si="169"/>
        <v>0.97348484848484851</v>
      </c>
    </row>
    <row r="2118" spans="1:17" x14ac:dyDescent="0.2">
      <c r="A2118" t="s">
        <v>2236</v>
      </c>
      <c r="B2118" t="s">
        <v>125</v>
      </c>
      <c r="C2118" t="s">
        <v>126</v>
      </c>
      <c r="D2118" t="s">
        <v>20</v>
      </c>
      <c r="E2118" s="2">
        <v>45368.541655092587</v>
      </c>
      <c r="F2118" s="2">
        <v>45368.620127314818</v>
      </c>
      <c r="G2118" t="str">
        <f t="shared" si="166"/>
        <v>03</v>
      </c>
      <c r="H2118" t="str">
        <f t="shared" si="167"/>
        <v>17</v>
      </c>
      <c r="I2118">
        <v>184</v>
      </c>
      <c r="J2118">
        <f t="shared" si="168"/>
        <v>3.0666666666666669</v>
      </c>
      <c r="K2118" t="s">
        <v>21</v>
      </c>
      <c r="L2118" t="s">
        <v>114</v>
      </c>
      <c r="M2118" t="s">
        <v>34</v>
      </c>
      <c r="N2118" t="b">
        <v>1</v>
      </c>
      <c r="O2118">
        <f>_xlfn.XLOOKUP(B2118,Machine_Info!A:A,Machine_Info!E:E)</f>
        <v>18</v>
      </c>
      <c r="P2118">
        <f t="shared" si="165"/>
        <v>14.933333333333334</v>
      </c>
      <c r="Q2118">
        <f t="shared" si="169"/>
        <v>0.82962962962962961</v>
      </c>
    </row>
    <row r="2119" spans="1:17" x14ac:dyDescent="0.2">
      <c r="A2119" t="s">
        <v>2237</v>
      </c>
      <c r="B2119" t="s">
        <v>78</v>
      </c>
      <c r="C2119" t="s">
        <v>79</v>
      </c>
      <c r="D2119" t="s">
        <v>32</v>
      </c>
      <c r="E2119" s="2">
        <v>45368.576863425929</v>
      </c>
      <c r="F2119" s="2">
        <v>45368.606030092589</v>
      </c>
      <c r="G2119" t="str">
        <f t="shared" si="166"/>
        <v>03</v>
      </c>
      <c r="H2119" t="str">
        <f t="shared" si="167"/>
        <v>17</v>
      </c>
      <c r="I2119">
        <v>573</v>
      </c>
      <c r="J2119">
        <f t="shared" si="168"/>
        <v>9.5500000000000007</v>
      </c>
      <c r="K2119" t="s">
        <v>42</v>
      </c>
      <c r="L2119" t="s">
        <v>114</v>
      </c>
      <c r="M2119" t="s">
        <v>34</v>
      </c>
      <c r="N2119" t="b">
        <v>0</v>
      </c>
      <c r="O2119">
        <f>_xlfn.XLOOKUP(B2119,Machine_Info!A:A,Machine_Info!E:E)</f>
        <v>22</v>
      </c>
      <c r="P2119">
        <f t="shared" si="165"/>
        <v>12.45</v>
      </c>
      <c r="Q2119">
        <f t="shared" si="169"/>
        <v>0.56590909090909092</v>
      </c>
    </row>
    <row r="2120" spans="1:17" x14ac:dyDescent="0.2">
      <c r="A2120" t="s">
        <v>2238</v>
      </c>
      <c r="B2120" t="s">
        <v>160</v>
      </c>
      <c r="C2120" t="s">
        <v>161</v>
      </c>
      <c r="D2120" t="s">
        <v>32</v>
      </c>
      <c r="E2120" s="2">
        <v>45368.580868055556</v>
      </c>
      <c r="F2120" s="2">
        <v>45368.991979166669</v>
      </c>
      <c r="G2120" t="str">
        <f t="shared" si="166"/>
        <v>03</v>
      </c>
      <c r="H2120" t="str">
        <f t="shared" si="167"/>
        <v>17</v>
      </c>
      <c r="I2120">
        <v>59</v>
      </c>
      <c r="J2120">
        <f t="shared" si="168"/>
        <v>0.98333333333333328</v>
      </c>
      <c r="K2120" t="s">
        <v>54</v>
      </c>
      <c r="L2120" t="s">
        <v>10155</v>
      </c>
      <c r="M2120" t="s">
        <v>44</v>
      </c>
      <c r="N2120" t="b">
        <v>1</v>
      </c>
      <c r="O2120">
        <f>_xlfn.XLOOKUP(B2120,Machine_Info!A:A,Machine_Info!E:E)</f>
        <v>20</v>
      </c>
      <c r="P2120">
        <f t="shared" si="165"/>
        <v>19.016666666666666</v>
      </c>
      <c r="Q2120">
        <f t="shared" si="169"/>
        <v>0.95083333333333331</v>
      </c>
    </row>
    <row r="2121" spans="1:17" x14ac:dyDescent="0.2">
      <c r="A2121" t="s">
        <v>2239</v>
      </c>
      <c r="B2121" t="s">
        <v>36</v>
      </c>
      <c r="C2121" t="s">
        <v>37</v>
      </c>
      <c r="D2121" t="s">
        <v>20</v>
      </c>
      <c r="E2121" s="2">
        <v>45368.589537037027</v>
      </c>
      <c r="F2121" s="2">
        <v>45368.59578703704</v>
      </c>
      <c r="G2121" t="str">
        <f t="shared" si="166"/>
        <v>03</v>
      </c>
      <c r="H2121" t="str">
        <f t="shared" si="167"/>
        <v>17</v>
      </c>
      <c r="I2121">
        <v>1026</v>
      </c>
      <c r="J2121">
        <f t="shared" si="168"/>
        <v>17.100000000000001</v>
      </c>
      <c r="K2121" t="s">
        <v>42</v>
      </c>
      <c r="L2121" t="s">
        <v>10155</v>
      </c>
      <c r="M2121" t="s">
        <v>44</v>
      </c>
      <c r="N2121" t="b">
        <v>0</v>
      </c>
      <c r="O2121">
        <f>_xlfn.XLOOKUP(B2121,Machine_Info!A:A,Machine_Info!E:E)</f>
        <v>18</v>
      </c>
      <c r="P2121">
        <f t="shared" si="165"/>
        <v>0.89999999999999858</v>
      </c>
      <c r="Q2121">
        <f t="shared" si="169"/>
        <v>4.999999999999992E-2</v>
      </c>
    </row>
    <row r="2122" spans="1:17" x14ac:dyDescent="0.2">
      <c r="A2122" t="s">
        <v>2240</v>
      </c>
      <c r="B2122" t="s">
        <v>174</v>
      </c>
      <c r="C2122" t="s">
        <v>175</v>
      </c>
      <c r="D2122" t="s">
        <v>59</v>
      </c>
      <c r="E2122" s="2">
        <v>45368.667187500003</v>
      </c>
      <c r="F2122" s="2">
        <v>45368.910243055558</v>
      </c>
      <c r="G2122" t="str">
        <f t="shared" si="166"/>
        <v>03</v>
      </c>
      <c r="H2122" t="str">
        <f t="shared" si="167"/>
        <v>17</v>
      </c>
      <c r="I2122">
        <v>269</v>
      </c>
      <c r="J2122">
        <f t="shared" si="168"/>
        <v>4.4833333333333334</v>
      </c>
      <c r="K2122" t="s">
        <v>28</v>
      </c>
      <c r="L2122" t="s">
        <v>10155</v>
      </c>
      <c r="M2122" t="s">
        <v>44</v>
      </c>
      <c r="N2122" t="b">
        <v>0</v>
      </c>
      <c r="O2122">
        <f>_xlfn.XLOOKUP(B2122,Machine_Info!A:A,Machine_Info!E:E)</f>
        <v>14</v>
      </c>
      <c r="P2122">
        <f t="shared" si="165"/>
        <v>9.5166666666666657</v>
      </c>
      <c r="Q2122">
        <f t="shared" si="169"/>
        <v>0.67976190476190468</v>
      </c>
    </row>
    <row r="2123" spans="1:17" x14ac:dyDescent="0.2">
      <c r="A2123" t="s">
        <v>2241</v>
      </c>
      <c r="B2123" t="s">
        <v>263</v>
      </c>
      <c r="C2123" t="s">
        <v>264</v>
      </c>
      <c r="D2123" t="s">
        <v>27</v>
      </c>
      <c r="E2123" s="2">
        <v>45368.722395833327</v>
      </c>
      <c r="F2123" s="2">
        <v>45368.85434027778</v>
      </c>
      <c r="G2123" t="str">
        <f t="shared" si="166"/>
        <v>03</v>
      </c>
      <c r="H2123" t="str">
        <f t="shared" si="167"/>
        <v>17</v>
      </c>
      <c r="I2123">
        <v>474</v>
      </c>
      <c r="J2123">
        <f t="shared" si="168"/>
        <v>7.9</v>
      </c>
      <c r="K2123" t="s">
        <v>38</v>
      </c>
      <c r="L2123" t="s">
        <v>10155</v>
      </c>
      <c r="M2123" t="s">
        <v>44</v>
      </c>
      <c r="N2123" t="b">
        <v>0</v>
      </c>
      <c r="O2123">
        <f>_xlfn.XLOOKUP(B2123,Machine_Info!A:A,Machine_Info!E:E)</f>
        <v>22</v>
      </c>
      <c r="P2123">
        <f t="shared" si="165"/>
        <v>14.1</v>
      </c>
      <c r="Q2123">
        <f t="shared" si="169"/>
        <v>0.64090909090909087</v>
      </c>
    </row>
    <row r="2124" spans="1:17" x14ac:dyDescent="0.2">
      <c r="A2124" t="s">
        <v>2242</v>
      </c>
      <c r="B2124" t="s">
        <v>40</v>
      </c>
      <c r="C2124" t="s">
        <v>41</v>
      </c>
      <c r="D2124" t="s">
        <v>20</v>
      </c>
      <c r="E2124" s="2">
        <v>45368.726261574076</v>
      </c>
      <c r="F2124" s="2">
        <v>45368.747789351852</v>
      </c>
      <c r="G2124" t="str">
        <f t="shared" si="166"/>
        <v>03</v>
      </c>
      <c r="H2124" t="str">
        <f t="shared" si="167"/>
        <v>17</v>
      </c>
      <c r="I2124">
        <v>907</v>
      </c>
      <c r="J2124">
        <f t="shared" si="168"/>
        <v>15.116666666666667</v>
      </c>
      <c r="K2124" t="s">
        <v>28</v>
      </c>
      <c r="L2124" t="s">
        <v>114</v>
      </c>
      <c r="M2124" t="s">
        <v>34</v>
      </c>
      <c r="N2124" t="b">
        <v>0</v>
      </c>
      <c r="O2124">
        <f>_xlfn.XLOOKUP(B2124,Machine_Info!A:A,Machine_Info!E:E)</f>
        <v>18</v>
      </c>
      <c r="P2124">
        <f t="shared" si="165"/>
        <v>2.8833333333333329</v>
      </c>
      <c r="Q2124">
        <f t="shared" si="169"/>
        <v>0.16018518518518515</v>
      </c>
    </row>
    <row r="2125" spans="1:17" x14ac:dyDescent="0.2">
      <c r="A2125" t="s">
        <v>2243</v>
      </c>
      <c r="B2125" t="s">
        <v>174</v>
      </c>
      <c r="C2125" t="s">
        <v>175</v>
      </c>
      <c r="D2125" t="s">
        <v>59</v>
      </c>
      <c r="E2125" s="2">
        <v>45368.834467592591</v>
      </c>
      <c r="F2125" s="2">
        <v>45368.942106481481</v>
      </c>
      <c r="G2125" t="str">
        <f t="shared" si="166"/>
        <v>03</v>
      </c>
      <c r="H2125" t="str">
        <f t="shared" si="167"/>
        <v>17</v>
      </c>
      <c r="I2125">
        <v>138</v>
      </c>
      <c r="J2125">
        <f t="shared" si="168"/>
        <v>2.2999999999999998</v>
      </c>
      <c r="K2125" t="s">
        <v>28</v>
      </c>
      <c r="L2125" t="s">
        <v>10155</v>
      </c>
      <c r="M2125" t="s">
        <v>44</v>
      </c>
      <c r="N2125" t="b">
        <v>0</v>
      </c>
      <c r="O2125">
        <f>_xlfn.XLOOKUP(B2125,Machine_Info!A:A,Machine_Info!E:E)</f>
        <v>14</v>
      </c>
      <c r="P2125">
        <f t="shared" si="165"/>
        <v>11.7</v>
      </c>
      <c r="Q2125">
        <f t="shared" si="169"/>
        <v>0.83571428571428563</v>
      </c>
    </row>
    <row r="2126" spans="1:17" x14ac:dyDescent="0.2">
      <c r="A2126" t="s">
        <v>2244</v>
      </c>
      <c r="B2126" t="s">
        <v>174</v>
      </c>
      <c r="C2126" t="s">
        <v>175</v>
      </c>
      <c r="D2126" t="s">
        <v>59</v>
      </c>
      <c r="E2126" s="2">
        <v>45369.00172453704</v>
      </c>
      <c r="F2126" s="2">
        <v>45369.004502314812</v>
      </c>
      <c r="G2126" t="str">
        <f t="shared" si="166"/>
        <v>03</v>
      </c>
      <c r="H2126" t="str">
        <f t="shared" si="167"/>
        <v>18</v>
      </c>
      <c r="I2126">
        <v>37</v>
      </c>
      <c r="J2126">
        <f t="shared" si="168"/>
        <v>0.6166666666666667</v>
      </c>
      <c r="K2126" t="s">
        <v>21</v>
      </c>
      <c r="L2126" t="s">
        <v>10157</v>
      </c>
      <c r="M2126" t="s">
        <v>23</v>
      </c>
      <c r="N2126" t="b">
        <v>1</v>
      </c>
      <c r="O2126">
        <f>_xlfn.XLOOKUP(B2126,Machine_Info!A:A,Machine_Info!E:E)</f>
        <v>14</v>
      </c>
      <c r="P2126">
        <f t="shared" si="165"/>
        <v>13.383333333333333</v>
      </c>
      <c r="Q2126">
        <f t="shared" si="169"/>
        <v>0.95595238095238089</v>
      </c>
    </row>
    <row r="2127" spans="1:17" x14ac:dyDescent="0.2">
      <c r="A2127" t="s">
        <v>2245</v>
      </c>
      <c r="B2127" t="s">
        <v>99</v>
      </c>
      <c r="C2127" t="s">
        <v>100</v>
      </c>
      <c r="D2127" t="s">
        <v>32</v>
      </c>
      <c r="E2127" s="2">
        <v>45369.009201388893</v>
      </c>
      <c r="F2127" s="2">
        <v>45369.115451388891</v>
      </c>
      <c r="G2127" t="str">
        <f t="shared" si="166"/>
        <v>03</v>
      </c>
      <c r="H2127" t="str">
        <f t="shared" si="167"/>
        <v>18</v>
      </c>
      <c r="I2127">
        <v>115</v>
      </c>
      <c r="J2127">
        <f t="shared" si="168"/>
        <v>1.9166666666666667</v>
      </c>
      <c r="K2127" t="s">
        <v>110</v>
      </c>
      <c r="L2127" t="s">
        <v>114</v>
      </c>
      <c r="M2127" t="s">
        <v>34</v>
      </c>
      <c r="N2127" t="b">
        <v>0</v>
      </c>
      <c r="O2127">
        <f>_xlfn.XLOOKUP(B2127,Machine_Info!A:A,Machine_Info!E:E)</f>
        <v>16</v>
      </c>
      <c r="P2127">
        <f t="shared" si="165"/>
        <v>14.083333333333334</v>
      </c>
      <c r="Q2127">
        <f t="shared" si="169"/>
        <v>0.88020833333333337</v>
      </c>
    </row>
    <row r="2128" spans="1:17" x14ac:dyDescent="0.2">
      <c r="A2128" t="s">
        <v>2246</v>
      </c>
      <c r="B2128" t="s">
        <v>163</v>
      </c>
      <c r="C2128" t="s">
        <v>164</v>
      </c>
      <c r="D2128" t="s">
        <v>32</v>
      </c>
      <c r="E2128" s="2">
        <v>45369.03087962963</v>
      </c>
      <c r="F2128" s="2">
        <v>45369.156574074077</v>
      </c>
      <c r="G2128" t="str">
        <f t="shared" si="166"/>
        <v>03</v>
      </c>
      <c r="H2128" t="str">
        <f t="shared" si="167"/>
        <v>18</v>
      </c>
      <c r="I2128">
        <v>225</v>
      </c>
      <c r="J2128">
        <f t="shared" si="168"/>
        <v>3.75</v>
      </c>
      <c r="K2128" t="s">
        <v>28</v>
      </c>
      <c r="L2128" t="s">
        <v>10157</v>
      </c>
      <c r="M2128" t="s">
        <v>23</v>
      </c>
      <c r="N2128" t="b">
        <v>0</v>
      </c>
      <c r="O2128">
        <f>_xlfn.XLOOKUP(B2128,Machine_Info!A:A,Machine_Info!E:E)</f>
        <v>20</v>
      </c>
      <c r="P2128">
        <f t="shared" si="165"/>
        <v>16.25</v>
      </c>
      <c r="Q2128">
        <f t="shared" si="169"/>
        <v>0.8125</v>
      </c>
    </row>
    <row r="2129" spans="1:17" x14ac:dyDescent="0.2">
      <c r="A2129" t="s">
        <v>2247</v>
      </c>
      <c r="B2129" t="s">
        <v>263</v>
      </c>
      <c r="C2129" t="s">
        <v>264</v>
      </c>
      <c r="D2129" t="s">
        <v>27</v>
      </c>
      <c r="E2129" s="2">
        <v>45369.068240740737</v>
      </c>
      <c r="F2129" s="2">
        <v>45369.081435185188</v>
      </c>
      <c r="G2129" t="str">
        <f t="shared" si="166"/>
        <v>03</v>
      </c>
      <c r="H2129" t="str">
        <f t="shared" si="167"/>
        <v>18</v>
      </c>
      <c r="I2129">
        <v>208</v>
      </c>
      <c r="J2129">
        <f t="shared" si="168"/>
        <v>3.4666666666666668</v>
      </c>
      <c r="K2129" t="s">
        <v>42</v>
      </c>
      <c r="L2129" t="s">
        <v>114</v>
      </c>
      <c r="M2129" t="s">
        <v>34</v>
      </c>
      <c r="N2129" t="b">
        <v>0</v>
      </c>
      <c r="O2129">
        <f>_xlfn.XLOOKUP(B2129,Machine_Info!A:A,Machine_Info!E:E)</f>
        <v>22</v>
      </c>
      <c r="P2129">
        <f t="shared" si="165"/>
        <v>18.533333333333331</v>
      </c>
      <c r="Q2129">
        <f t="shared" si="169"/>
        <v>0.8424242424242423</v>
      </c>
    </row>
    <row r="2130" spans="1:17" x14ac:dyDescent="0.2">
      <c r="A2130" t="s">
        <v>2248</v>
      </c>
      <c r="B2130" t="s">
        <v>125</v>
      </c>
      <c r="C2130" t="s">
        <v>126</v>
      </c>
      <c r="D2130" t="s">
        <v>20</v>
      </c>
      <c r="E2130" s="2">
        <v>45369.108518518522</v>
      </c>
      <c r="F2130" s="2">
        <v>45369.125185185178</v>
      </c>
      <c r="G2130" t="str">
        <f t="shared" si="166"/>
        <v>03</v>
      </c>
      <c r="H2130" t="str">
        <f t="shared" si="167"/>
        <v>18</v>
      </c>
      <c r="I2130">
        <v>189</v>
      </c>
      <c r="J2130">
        <f t="shared" si="168"/>
        <v>3.15</v>
      </c>
      <c r="K2130" t="s">
        <v>28</v>
      </c>
      <c r="L2130" t="s">
        <v>10155</v>
      </c>
      <c r="M2130" t="s">
        <v>44</v>
      </c>
      <c r="N2130" t="b">
        <v>0</v>
      </c>
      <c r="O2130">
        <f>_xlfn.XLOOKUP(B2130,Machine_Info!A:A,Machine_Info!E:E)</f>
        <v>18</v>
      </c>
      <c r="P2130">
        <f t="shared" si="165"/>
        <v>14.85</v>
      </c>
      <c r="Q2130">
        <f t="shared" si="169"/>
        <v>0.82499999999999996</v>
      </c>
    </row>
    <row r="2131" spans="1:17" x14ac:dyDescent="0.2">
      <c r="A2131" t="s">
        <v>2249</v>
      </c>
      <c r="B2131" t="s">
        <v>263</v>
      </c>
      <c r="C2131" t="s">
        <v>264</v>
      </c>
      <c r="D2131" t="s">
        <v>27</v>
      </c>
      <c r="E2131" s="2">
        <v>45369.160636574074</v>
      </c>
      <c r="F2131" s="2">
        <v>45369.287719907406</v>
      </c>
      <c r="G2131" t="str">
        <f t="shared" si="166"/>
        <v>03</v>
      </c>
      <c r="H2131" t="str">
        <f t="shared" si="167"/>
        <v>18</v>
      </c>
      <c r="I2131">
        <v>87</v>
      </c>
      <c r="J2131">
        <f t="shared" si="168"/>
        <v>1.45</v>
      </c>
      <c r="K2131" t="s">
        <v>110</v>
      </c>
      <c r="L2131" t="s">
        <v>10155</v>
      </c>
      <c r="M2131" t="s">
        <v>44</v>
      </c>
      <c r="N2131" t="b">
        <v>0</v>
      </c>
      <c r="O2131">
        <f>_xlfn.XLOOKUP(B2131,Machine_Info!A:A,Machine_Info!E:E)</f>
        <v>22</v>
      </c>
      <c r="P2131">
        <f t="shared" si="165"/>
        <v>20.55</v>
      </c>
      <c r="Q2131">
        <f t="shared" si="169"/>
        <v>0.93409090909090908</v>
      </c>
    </row>
    <row r="2132" spans="1:17" x14ac:dyDescent="0.2">
      <c r="A2132" t="s">
        <v>2250</v>
      </c>
      <c r="B2132" t="s">
        <v>89</v>
      </c>
      <c r="C2132" t="s">
        <v>90</v>
      </c>
      <c r="D2132" t="s">
        <v>32</v>
      </c>
      <c r="E2132" s="2">
        <v>45369.171319444453</v>
      </c>
      <c r="F2132" s="2">
        <v>45369.174097222232</v>
      </c>
      <c r="G2132" t="str">
        <f t="shared" si="166"/>
        <v>03</v>
      </c>
      <c r="H2132" t="str">
        <f t="shared" si="167"/>
        <v>18</v>
      </c>
      <c r="I2132">
        <v>293</v>
      </c>
      <c r="J2132">
        <f t="shared" si="168"/>
        <v>4.8833333333333337</v>
      </c>
      <c r="K2132" t="s">
        <v>71</v>
      </c>
      <c r="L2132" t="s">
        <v>10157</v>
      </c>
      <c r="M2132" t="s">
        <v>23</v>
      </c>
      <c r="N2132" t="b">
        <v>1</v>
      </c>
      <c r="O2132">
        <f>_xlfn.XLOOKUP(B2132,Machine_Info!A:A,Machine_Info!E:E)</f>
        <v>14</v>
      </c>
      <c r="P2132">
        <f t="shared" si="165"/>
        <v>9.1166666666666671</v>
      </c>
      <c r="Q2132">
        <f t="shared" si="169"/>
        <v>0.65119047619047621</v>
      </c>
    </row>
    <row r="2133" spans="1:17" x14ac:dyDescent="0.2">
      <c r="A2133" t="s">
        <v>2251</v>
      </c>
      <c r="B2133" t="s">
        <v>92</v>
      </c>
      <c r="C2133" t="s">
        <v>93</v>
      </c>
      <c r="D2133" t="s">
        <v>59</v>
      </c>
      <c r="E2133" s="2">
        <v>45369.246099537027</v>
      </c>
      <c r="F2133" s="2">
        <v>45369.311377314807</v>
      </c>
      <c r="G2133" t="str">
        <f t="shared" si="166"/>
        <v>03</v>
      </c>
      <c r="H2133" t="str">
        <f t="shared" si="167"/>
        <v>18</v>
      </c>
      <c r="I2133">
        <v>472</v>
      </c>
      <c r="J2133">
        <f t="shared" si="168"/>
        <v>7.8666666666666663</v>
      </c>
      <c r="K2133" t="s">
        <v>42</v>
      </c>
      <c r="L2133" t="s">
        <v>10155</v>
      </c>
      <c r="M2133" t="s">
        <v>44</v>
      </c>
      <c r="N2133" t="b">
        <v>0</v>
      </c>
      <c r="O2133">
        <f>_xlfn.XLOOKUP(B2133,Machine_Info!A:A,Machine_Info!E:E)</f>
        <v>20</v>
      </c>
      <c r="P2133">
        <f t="shared" si="165"/>
        <v>12.133333333333333</v>
      </c>
      <c r="Q2133">
        <f t="shared" si="169"/>
        <v>0.60666666666666669</v>
      </c>
    </row>
    <row r="2134" spans="1:17" x14ac:dyDescent="0.2">
      <c r="A2134" t="s">
        <v>2252</v>
      </c>
      <c r="B2134" t="s">
        <v>142</v>
      </c>
      <c r="C2134" t="s">
        <v>143</v>
      </c>
      <c r="D2134" t="s">
        <v>27</v>
      </c>
      <c r="E2134" s="2">
        <v>45369.253379629627</v>
      </c>
      <c r="F2134" s="2">
        <v>45369.265879629631</v>
      </c>
      <c r="G2134" t="str">
        <f t="shared" si="166"/>
        <v>03</v>
      </c>
      <c r="H2134" t="str">
        <f t="shared" si="167"/>
        <v>18</v>
      </c>
      <c r="I2134">
        <v>178</v>
      </c>
      <c r="J2134">
        <f t="shared" si="168"/>
        <v>2.9666666666666668</v>
      </c>
      <c r="K2134" t="s">
        <v>150</v>
      </c>
      <c r="L2134" t="s">
        <v>10155</v>
      </c>
      <c r="M2134" t="s">
        <v>44</v>
      </c>
      <c r="N2134" t="b">
        <v>0</v>
      </c>
      <c r="O2134">
        <f>_xlfn.XLOOKUP(B2134,Machine_Info!A:A,Machine_Info!E:E)</f>
        <v>22</v>
      </c>
      <c r="P2134">
        <f t="shared" si="165"/>
        <v>19.033333333333331</v>
      </c>
      <c r="Q2134">
        <f t="shared" si="169"/>
        <v>0.86515151515151512</v>
      </c>
    </row>
    <row r="2135" spans="1:17" x14ac:dyDescent="0.2">
      <c r="A2135" t="s">
        <v>2253</v>
      </c>
      <c r="B2135" t="s">
        <v>18</v>
      </c>
      <c r="C2135" t="s">
        <v>19</v>
      </c>
      <c r="D2135" t="s">
        <v>20</v>
      </c>
      <c r="E2135" s="2">
        <v>45369.303518518522</v>
      </c>
      <c r="F2135" s="2">
        <v>45369.433379629627</v>
      </c>
      <c r="G2135" t="str">
        <f t="shared" si="166"/>
        <v>03</v>
      </c>
      <c r="H2135" t="str">
        <f t="shared" si="167"/>
        <v>18</v>
      </c>
      <c r="I2135">
        <v>136</v>
      </c>
      <c r="J2135">
        <f t="shared" si="168"/>
        <v>2.2666666666666666</v>
      </c>
      <c r="K2135" t="s">
        <v>38</v>
      </c>
      <c r="L2135" t="s">
        <v>10155</v>
      </c>
      <c r="M2135" t="s">
        <v>44</v>
      </c>
      <c r="N2135" t="b">
        <v>0</v>
      </c>
      <c r="O2135">
        <f>_xlfn.XLOOKUP(B2135,Machine_Info!A:A,Machine_Info!E:E)</f>
        <v>16</v>
      </c>
      <c r="P2135">
        <f t="shared" si="165"/>
        <v>13.733333333333334</v>
      </c>
      <c r="Q2135">
        <f t="shared" si="169"/>
        <v>0.85833333333333339</v>
      </c>
    </row>
    <row r="2136" spans="1:17" x14ac:dyDescent="0.2">
      <c r="A2136" t="s">
        <v>2254</v>
      </c>
      <c r="B2136" t="s">
        <v>99</v>
      </c>
      <c r="C2136" t="s">
        <v>100</v>
      </c>
      <c r="D2136" t="s">
        <v>32</v>
      </c>
      <c r="E2136" s="2">
        <v>45369.338622685187</v>
      </c>
      <c r="F2136" s="2">
        <v>45369.35528935185</v>
      </c>
      <c r="G2136" t="str">
        <f t="shared" si="166"/>
        <v>03</v>
      </c>
      <c r="H2136" t="str">
        <f t="shared" si="167"/>
        <v>18</v>
      </c>
      <c r="I2136">
        <v>88</v>
      </c>
      <c r="J2136">
        <f t="shared" si="168"/>
        <v>1.4666666666666666</v>
      </c>
      <c r="K2136" t="s">
        <v>42</v>
      </c>
      <c r="L2136" t="s">
        <v>10155</v>
      </c>
      <c r="M2136" t="s">
        <v>44</v>
      </c>
      <c r="N2136" t="b">
        <v>0</v>
      </c>
      <c r="O2136">
        <f>_xlfn.XLOOKUP(B2136,Machine_Info!A:A,Machine_Info!E:E)</f>
        <v>16</v>
      </c>
      <c r="P2136">
        <f t="shared" si="165"/>
        <v>14.533333333333333</v>
      </c>
      <c r="Q2136">
        <f t="shared" si="169"/>
        <v>0.90833333333333333</v>
      </c>
    </row>
    <row r="2137" spans="1:17" x14ac:dyDescent="0.2">
      <c r="A2137" t="s">
        <v>2255</v>
      </c>
      <c r="B2137" t="s">
        <v>96</v>
      </c>
      <c r="C2137" t="s">
        <v>97</v>
      </c>
      <c r="D2137" t="s">
        <v>27</v>
      </c>
      <c r="E2137" s="2">
        <v>45369.344085648147</v>
      </c>
      <c r="F2137" s="2">
        <v>45369.707280092603</v>
      </c>
      <c r="G2137" t="str">
        <f t="shared" si="166"/>
        <v>03</v>
      </c>
      <c r="H2137" t="str">
        <f t="shared" si="167"/>
        <v>18</v>
      </c>
      <c r="I2137">
        <v>441</v>
      </c>
      <c r="J2137">
        <f t="shared" si="168"/>
        <v>7.35</v>
      </c>
      <c r="K2137" t="s">
        <v>110</v>
      </c>
      <c r="L2137" t="s">
        <v>114</v>
      </c>
      <c r="M2137" t="s">
        <v>34</v>
      </c>
      <c r="N2137" t="b">
        <v>0</v>
      </c>
      <c r="O2137">
        <f>_xlfn.XLOOKUP(B2137,Machine_Info!A:A,Machine_Info!E:E)</f>
        <v>20</v>
      </c>
      <c r="P2137">
        <f t="shared" si="165"/>
        <v>12.65</v>
      </c>
      <c r="Q2137">
        <f t="shared" si="169"/>
        <v>0.63250000000000006</v>
      </c>
    </row>
    <row r="2138" spans="1:17" x14ac:dyDescent="0.2">
      <c r="A2138" t="s">
        <v>2256</v>
      </c>
      <c r="B2138" t="s">
        <v>89</v>
      </c>
      <c r="C2138" t="s">
        <v>90</v>
      </c>
      <c r="D2138" t="s">
        <v>32</v>
      </c>
      <c r="E2138" s="2">
        <v>45369.354108796288</v>
      </c>
      <c r="F2138" s="2">
        <v>45369.382581018523</v>
      </c>
      <c r="G2138" t="str">
        <f t="shared" si="166"/>
        <v>03</v>
      </c>
      <c r="H2138" t="str">
        <f t="shared" si="167"/>
        <v>18</v>
      </c>
      <c r="I2138">
        <v>166</v>
      </c>
      <c r="J2138">
        <f t="shared" si="168"/>
        <v>2.7666666666666666</v>
      </c>
      <c r="K2138" t="s">
        <v>28</v>
      </c>
      <c r="L2138" t="s">
        <v>114</v>
      </c>
      <c r="M2138" t="s">
        <v>34</v>
      </c>
      <c r="N2138" t="b">
        <v>0</v>
      </c>
      <c r="O2138">
        <f>_xlfn.XLOOKUP(B2138,Machine_Info!A:A,Machine_Info!E:E)</f>
        <v>14</v>
      </c>
      <c r="P2138">
        <f t="shared" si="165"/>
        <v>11.233333333333334</v>
      </c>
      <c r="Q2138">
        <f t="shared" si="169"/>
        <v>0.80238095238095242</v>
      </c>
    </row>
    <row r="2139" spans="1:17" x14ac:dyDescent="0.2">
      <c r="A2139" t="s">
        <v>2257</v>
      </c>
      <c r="B2139" t="s">
        <v>49</v>
      </c>
      <c r="C2139" t="s">
        <v>50</v>
      </c>
      <c r="D2139" t="s">
        <v>20</v>
      </c>
      <c r="E2139" s="2">
        <v>45369.362754629627</v>
      </c>
      <c r="F2139" s="2">
        <v>45369.792615740742</v>
      </c>
      <c r="G2139" t="str">
        <f t="shared" si="166"/>
        <v>03</v>
      </c>
      <c r="H2139" t="str">
        <f t="shared" si="167"/>
        <v>18</v>
      </c>
      <c r="I2139">
        <v>811</v>
      </c>
      <c r="J2139">
        <f t="shared" si="168"/>
        <v>13.516666666666667</v>
      </c>
      <c r="K2139" t="s">
        <v>103</v>
      </c>
      <c r="L2139" t="s">
        <v>114</v>
      </c>
      <c r="M2139" t="s">
        <v>34</v>
      </c>
      <c r="N2139" t="b">
        <v>0</v>
      </c>
      <c r="O2139">
        <f>_xlfn.XLOOKUP(B2139,Machine_Info!A:A,Machine_Info!E:E)</f>
        <v>22</v>
      </c>
      <c r="P2139">
        <f t="shared" si="165"/>
        <v>8.4833333333333325</v>
      </c>
      <c r="Q2139">
        <f t="shared" si="169"/>
        <v>0.38560606060606056</v>
      </c>
    </row>
    <row r="2140" spans="1:17" x14ac:dyDescent="0.2">
      <c r="A2140" t="s">
        <v>2258</v>
      </c>
      <c r="B2140" t="s">
        <v>171</v>
      </c>
      <c r="C2140" t="s">
        <v>172</v>
      </c>
      <c r="D2140" t="s">
        <v>32</v>
      </c>
      <c r="E2140" s="2">
        <v>45369.367002314822</v>
      </c>
      <c r="F2140" s="2">
        <v>45369.392002314817</v>
      </c>
      <c r="G2140" t="str">
        <f t="shared" si="166"/>
        <v>03</v>
      </c>
      <c r="H2140" t="str">
        <f t="shared" si="167"/>
        <v>18</v>
      </c>
      <c r="I2140">
        <v>157</v>
      </c>
      <c r="J2140">
        <f t="shared" si="168"/>
        <v>2.6166666666666667</v>
      </c>
      <c r="K2140" t="s">
        <v>150</v>
      </c>
      <c r="L2140" t="s">
        <v>10157</v>
      </c>
      <c r="M2140" t="s">
        <v>23</v>
      </c>
      <c r="N2140" t="b">
        <v>0</v>
      </c>
      <c r="O2140">
        <f>_xlfn.XLOOKUP(B2140,Machine_Info!A:A,Machine_Info!E:E)</f>
        <v>16</v>
      </c>
      <c r="P2140">
        <f t="shared" si="165"/>
        <v>13.383333333333333</v>
      </c>
      <c r="Q2140">
        <f t="shared" si="169"/>
        <v>0.8364583333333333</v>
      </c>
    </row>
    <row r="2141" spans="1:17" x14ac:dyDescent="0.2">
      <c r="A2141" t="s">
        <v>2259</v>
      </c>
      <c r="B2141" t="s">
        <v>69</v>
      </c>
      <c r="C2141" t="s">
        <v>70</v>
      </c>
      <c r="D2141" t="s">
        <v>27</v>
      </c>
      <c r="E2141" s="2">
        <v>45369.385000000002</v>
      </c>
      <c r="F2141" s="2">
        <v>45369.403055555558</v>
      </c>
      <c r="G2141" t="str">
        <f t="shared" si="166"/>
        <v>03</v>
      </c>
      <c r="H2141" t="str">
        <f t="shared" si="167"/>
        <v>18</v>
      </c>
      <c r="I2141">
        <v>48</v>
      </c>
      <c r="J2141">
        <f t="shared" si="168"/>
        <v>0.8</v>
      </c>
      <c r="K2141" t="s">
        <v>42</v>
      </c>
      <c r="L2141" t="s">
        <v>10155</v>
      </c>
      <c r="M2141" t="s">
        <v>44</v>
      </c>
      <c r="N2141" t="b">
        <v>0</v>
      </c>
      <c r="O2141">
        <f>_xlfn.XLOOKUP(B2141,Machine_Info!A:A,Machine_Info!E:E)</f>
        <v>16</v>
      </c>
      <c r="P2141">
        <f t="shared" si="165"/>
        <v>15.2</v>
      </c>
      <c r="Q2141">
        <f t="shared" si="169"/>
        <v>0.95</v>
      </c>
    </row>
    <row r="2142" spans="1:17" x14ac:dyDescent="0.2">
      <c r="A2142" t="s">
        <v>2260</v>
      </c>
      <c r="B2142" t="s">
        <v>25</v>
      </c>
      <c r="C2142" t="s">
        <v>26</v>
      </c>
      <c r="D2142" t="s">
        <v>27</v>
      </c>
      <c r="E2142" s="2">
        <v>45369.391458333332</v>
      </c>
      <c r="F2142" s="2">
        <v>45369.422013888892</v>
      </c>
      <c r="G2142" t="str">
        <f t="shared" si="166"/>
        <v>03</v>
      </c>
      <c r="H2142" t="str">
        <f t="shared" si="167"/>
        <v>18</v>
      </c>
      <c r="I2142">
        <v>1254</v>
      </c>
      <c r="J2142">
        <f t="shared" si="168"/>
        <v>20.9</v>
      </c>
      <c r="K2142" t="s">
        <v>42</v>
      </c>
      <c r="L2142" t="s">
        <v>114</v>
      </c>
      <c r="M2142" t="s">
        <v>34</v>
      </c>
      <c r="N2142" t="b">
        <v>0</v>
      </c>
      <c r="O2142">
        <f>_xlfn.XLOOKUP(B2142,Machine_Info!A:A,Machine_Info!E:E)</f>
        <v>22</v>
      </c>
      <c r="P2142">
        <f t="shared" si="165"/>
        <v>1.1000000000000014</v>
      </c>
      <c r="Q2142">
        <f t="shared" si="169"/>
        <v>5.0000000000000065E-2</v>
      </c>
    </row>
    <row r="2143" spans="1:17" x14ac:dyDescent="0.2">
      <c r="A2143" t="s">
        <v>2261</v>
      </c>
      <c r="B2143" t="s">
        <v>92</v>
      </c>
      <c r="C2143" t="s">
        <v>93</v>
      </c>
      <c r="D2143" t="s">
        <v>59</v>
      </c>
      <c r="E2143" s="2">
        <v>45369.436724537038</v>
      </c>
      <c r="F2143" s="2">
        <v>45369.599224537043</v>
      </c>
      <c r="G2143" t="str">
        <f t="shared" si="166"/>
        <v>03</v>
      </c>
      <c r="H2143" t="str">
        <f t="shared" si="167"/>
        <v>18</v>
      </c>
      <c r="I2143">
        <v>418</v>
      </c>
      <c r="J2143">
        <f t="shared" si="168"/>
        <v>6.9666666666666668</v>
      </c>
      <c r="K2143" t="s">
        <v>46</v>
      </c>
      <c r="L2143" t="s">
        <v>10157</v>
      </c>
      <c r="M2143" t="s">
        <v>23</v>
      </c>
      <c r="N2143" t="b">
        <v>0</v>
      </c>
      <c r="O2143">
        <f>_xlfn.XLOOKUP(B2143,Machine_Info!A:A,Machine_Info!E:E)</f>
        <v>20</v>
      </c>
      <c r="P2143">
        <f t="shared" si="165"/>
        <v>13.033333333333333</v>
      </c>
      <c r="Q2143">
        <f t="shared" si="169"/>
        <v>0.65166666666666662</v>
      </c>
    </row>
    <row r="2144" spans="1:17" x14ac:dyDescent="0.2">
      <c r="A2144" t="s">
        <v>2262</v>
      </c>
      <c r="B2144" t="s">
        <v>171</v>
      </c>
      <c r="C2144" t="s">
        <v>172</v>
      </c>
      <c r="D2144" t="s">
        <v>32</v>
      </c>
      <c r="E2144" s="2">
        <v>45369.452152777783</v>
      </c>
      <c r="F2144" s="2">
        <v>45369.480624999997</v>
      </c>
      <c r="G2144" t="str">
        <f t="shared" si="166"/>
        <v>03</v>
      </c>
      <c r="H2144" t="str">
        <f t="shared" si="167"/>
        <v>18</v>
      </c>
      <c r="I2144">
        <v>24</v>
      </c>
      <c r="J2144">
        <f t="shared" si="168"/>
        <v>0.4</v>
      </c>
      <c r="K2144" t="s">
        <v>42</v>
      </c>
      <c r="L2144" t="s">
        <v>10157</v>
      </c>
      <c r="M2144" t="s">
        <v>23</v>
      </c>
      <c r="N2144" t="b">
        <v>0</v>
      </c>
      <c r="O2144">
        <f>_xlfn.XLOOKUP(B2144,Machine_Info!A:A,Machine_Info!E:E)</f>
        <v>16</v>
      </c>
      <c r="P2144">
        <f t="shared" si="165"/>
        <v>15.6</v>
      </c>
      <c r="Q2144">
        <f t="shared" si="169"/>
        <v>0.97499999999999998</v>
      </c>
    </row>
    <row r="2145" spans="1:17" x14ac:dyDescent="0.2">
      <c r="A2145" t="s">
        <v>2263</v>
      </c>
      <c r="B2145" t="s">
        <v>69</v>
      </c>
      <c r="C2145" t="s">
        <v>70</v>
      </c>
      <c r="D2145" t="s">
        <v>27</v>
      </c>
      <c r="E2145" s="2">
        <v>45369.53398148148</v>
      </c>
      <c r="F2145" s="2">
        <v>45369.602731481478</v>
      </c>
      <c r="G2145" t="str">
        <f t="shared" si="166"/>
        <v>03</v>
      </c>
      <c r="H2145" t="str">
        <f t="shared" si="167"/>
        <v>18</v>
      </c>
      <c r="I2145">
        <v>168</v>
      </c>
      <c r="J2145">
        <f t="shared" si="168"/>
        <v>2.8</v>
      </c>
      <c r="K2145" t="s">
        <v>28</v>
      </c>
      <c r="L2145" t="s">
        <v>10157</v>
      </c>
      <c r="M2145" t="s">
        <v>23</v>
      </c>
      <c r="N2145" t="b">
        <v>0</v>
      </c>
      <c r="O2145">
        <f>_xlfn.XLOOKUP(B2145,Machine_Info!A:A,Machine_Info!E:E)</f>
        <v>16</v>
      </c>
      <c r="P2145">
        <f t="shared" si="165"/>
        <v>13.2</v>
      </c>
      <c r="Q2145">
        <f t="shared" si="169"/>
        <v>0.82499999999999996</v>
      </c>
    </row>
    <row r="2146" spans="1:17" x14ac:dyDescent="0.2">
      <c r="A2146" t="s">
        <v>2264</v>
      </c>
      <c r="B2146" t="s">
        <v>132</v>
      </c>
      <c r="C2146" t="s">
        <v>133</v>
      </c>
      <c r="D2146" t="s">
        <v>59</v>
      </c>
      <c r="E2146" s="2">
        <v>45369.624305555553</v>
      </c>
      <c r="F2146" s="2">
        <v>45369.745833333327</v>
      </c>
      <c r="G2146" t="str">
        <f t="shared" si="166"/>
        <v>03</v>
      </c>
      <c r="H2146" t="str">
        <f t="shared" si="167"/>
        <v>18</v>
      </c>
      <c r="I2146">
        <v>131</v>
      </c>
      <c r="J2146">
        <f t="shared" si="168"/>
        <v>2.1833333333333331</v>
      </c>
      <c r="K2146" t="s">
        <v>42</v>
      </c>
      <c r="L2146" t="s">
        <v>10157</v>
      </c>
      <c r="M2146" t="s">
        <v>23</v>
      </c>
      <c r="N2146" t="b">
        <v>0</v>
      </c>
      <c r="O2146">
        <f>_xlfn.XLOOKUP(B2146,Machine_Info!A:A,Machine_Info!E:E)</f>
        <v>14</v>
      </c>
      <c r="P2146">
        <f t="shared" si="165"/>
        <v>11.816666666666666</v>
      </c>
      <c r="Q2146">
        <f t="shared" si="169"/>
        <v>0.84404761904761905</v>
      </c>
    </row>
    <row r="2147" spans="1:17" x14ac:dyDescent="0.2">
      <c r="A2147" t="s">
        <v>2265</v>
      </c>
      <c r="B2147" t="s">
        <v>106</v>
      </c>
      <c r="C2147" t="s">
        <v>107</v>
      </c>
      <c r="D2147" t="s">
        <v>59</v>
      </c>
      <c r="E2147" s="2">
        <v>45369.654861111107</v>
      </c>
      <c r="F2147" s="2">
        <v>45369.674305555563</v>
      </c>
      <c r="G2147" t="str">
        <f t="shared" si="166"/>
        <v>03</v>
      </c>
      <c r="H2147" t="str">
        <f t="shared" si="167"/>
        <v>18</v>
      </c>
      <c r="I2147">
        <v>13</v>
      </c>
      <c r="J2147">
        <f t="shared" si="168"/>
        <v>0.21666666666666667</v>
      </c>
      <c r="K2147" t="s">
        <v>42</v>
      </c>
      <c r="L2147" t="s">
        <v>10155</v>
      </c>
      <c r="M2147" t="s">
        <v>44</v>
      </c>
      <c r="N2147" t="b">
        <v>0</v>
      </c>
      <c r="O2147">
        <f>_xlfn.XLOOKUP(B2147,Machine_Info!A:A,Machine_Info!E:E)</f>
        <v>16</v>
      </c>
      <c r="P2147">
        <f t="shared" si="165"/>
        <v>15.783333333333333</v>
      </c>
      <c r="Q2147">
        <f t="shared" si="169"/>
        <v>0.98645833333333333</v>
      </c>
    </row>
    <row r="2148" spans="1:17" x14ac:dyDescent="0.2">
      <c r="A2148" t="s">
        <v>2266</v>
      </c>
      <c r="B2148" t="s">
        <v>92</v>
      </c>
      <c r="C2148" t="s">
        <v>93</v>
      </c>
      <c r="D2148" t="s">
        <v>59</v>
      </c>
      <c r="E2148" s="2">
        <v>45369.71607638889</v>
      </c>
      <c r="F2148" s="2">
        <v>45369.741770833331</v>
      </c>
      <c r="G2148" t="str">
        <f t="shared" si="166"/>
        <v>03</v>
      </c>
      <c r="H2148" t="str">
        <f t="shared" si="167"/>
        <v>18</v>
      </c>
      <c r="I2148">
        <v>447</v>
      </c>
      <c r="J2148">
        <f t="shared" si="168"/>
        <v>7.45</v>
      </c>
      <c r="K2148" t="s">
        <v>76</v>
      </c>
      <c r="L2148" t="s">
        <v>114</v>
      </c>
      <c r="M2148" t="s">
        <v>34</v>
      </c>
      <c r="N2148" t="b">
        <v>0</v>
      </c>
      <c r="O2148">
        <f>_xlfn.XLOOKUP(B2148,Machine_Info!A:A,Machine_Info!E:E)</f>
        <v>20</v>
      </c>
      <c r="P2148">
        <f t="shared" si="165"/>
        <v>12.55</v>
      </c>
      <c r="Q2148">
        <f t="shared" si="169"/>
        <v>0.62750000000000006</v>
      </c>
    </row>
    <row r="2149" spans="1:17" x14ac:dyDescent="0.2">
      <c r="A2149" t="s">
        <v>2267</v>
      </c>
      <c r="B2149" t="s">
        <v>160</v>
      </c>
      <c r="C2149" t="s">
        <v>161</v>
      </c>
      <c r="D2149" t="s">
        <v>32</v>
      </c>
      <c r="E2149" s="2">
        <v>45369.758275462962</v>
      </c>
      <c r="F2149" s="2">
        <v>45369.877025462964</v>
      </c>
      <c r="G2149" t="str">
        <f t="shared" si="166"/>
        <v>03</v>
      </c>
      <c r="H2149" t="str">
        <f t="shared" si="167"/>
        <v>18</v>
      </c>
      <c r="I2149">
        <v>467</v>
      </c>
      <c r="J2149">
        <f t="shared" si="168"/>
        <v>7.7833333333333332</v>
      </c>
      <c r="K2149" t="s">
        <v>46</v>
      </c>
      <c r="L2149" t="s">
        <v>10157</v>
      </c>
      <c r="M2149" t="s">
        <v>23</v>
      </c>
      <c r="N2149" t="b">
        <v>0</v>
      </c>
      <c r="O2149">
        <f>_xlfn.XLOOKUP(B2149,Machine_Info!A:A,Machine_Info!E:E)</f>
        <v>20</v>
      </c>
      <c r="P2149">
        <f t="shared" si="165"/>
        <v>12.216666666666667</v>
      </c>
      <c r="Q2149">
        <f t="shared" si="169"/>
        <v>0.61083333333333334</v>
      </c>
    </row>
    <row r="2150" spans="1:17" x14ac:dyDescent="0.2">
      <c r="A2150" t="s">
        <v>2268</v>
      </c>
      <c r="B2150" t="s">
        <v>132</v>
      </c>
      <c r="C2150" t="s">
        <v>133</v>
      </c>
      <c r="D2150" t="s">
        <v>59</v>
      </c>
      <c r="E2150" s="2">
        <v>45369.760601851849</v>
      </c>
      <c r="F2150" s="2">
        <v>45369.79115740741</v>
      </c>
      <c r="G2150" t="str">
        <f t="shared" si="166"/>
        <v>03</v>
      </c>
      <c r="H2150" t="str">
        <f t="shared" si="167"/>
        <v>18</v>
      </c>
      <c r="I2150">
        <v>306</v>
      </c>
      <c r="J2150">
        <f t="shared" si="168"/>
        <v>5.0999999999999996</v>
      </c>
      <c r="K2150" t="s">
        <v>71</v>
      </c>
      <c r="L2150" t="s">
        <v>114</v>
      </c>
      <c r="M2150" t="s">
        <v>34</v>
      </c>
      <c r="N2150" t="b">
        <v>1</v>
      </c>
      <c r="O2150">
        <f>_xlfn.XLOOKUP(B2150,Machine_Info!A:A,Machine_Info!E:E)</f>
        <v>14</v>
      </c>
      <c r="P2150">
        <f t="shared" si="165"/>
        <v>8.9</v>
      </c>
      <c r="Q2150">
        <f t="shared" si="169"/>
        <v>0.63571428571428579</v>
      </c>
    </row>
    <row r="2151" spans="1:17" x14ac:dyDescent="0.2">
      <c r="A2151" t="s">
        <v>2269</v>
      </c>
      <c r="B2151" t="s">
        <v>253</v>
      </c>
      <c r="C2151" t="s">
        <v>254</v>
      </c>
      <c r="D2151" t="s">
        <v>59</v>
      </c>
      <c r="E2151" s="2">
        <v>45369.772777777784</v>
      </c>
      <c r="F2151" s="2">
        <v>45369.893611111111</v>
      </c>
      <c r="G2151" t="str">
        <f t="shared" si="166"/>
        <v>03</v>
      </c>
      <c r="H2151" t="str">
        <f t="shared" si="167"/>
        <v>18</v>
      </c>
      <c r="I2151">
        <v>10</v>
      </c>
      <c r="J2151">
        <f t="shared" si="168"/>
        <v>0.16666666666666666</v>
      </c>
      <c r="K2151" t="s">
        <v>42</v>
      </c>
      <c r="L2151" t="s">
        <v>10155</v>
      </c>
      <c r="M2151" t="s">
        <v>44</v>
      </c>
      <c r="N2151" t="b">
        <v>0</v>
      </c>
      <c r="O2151">
        <f>_xlfn.XLOOKUP(B2151,Machine_Info!A:A,Machine_Info!E:E)</f>
        <v>22</v>
      </c>
      <c r="P2151">
        <f t="shared" si="165"/>
        <v>21.833333333333332</v>
      </c>
      <c r="Q2151">
        <f t="shared" si="169"/>
        <v>0.99242424242424232</v>
      </c>
    </row>
    <row r="2152" spans="1:17" x14ac:dyDescent="0.2">
      <c r="A2152" t="s">
        <v>2270</v>
      </c>
      <c r="B2152" t="s">
        <v>40</v>
      </c>
      <c r="C2152" t="s">
        <v>41</v>
      </c>
      <c r="D2152" t="s">
        <v>20</v>
      </c>
      <c r="E2152" s="2">
        <v>45369.830289351848</v>
      </c>
      <c r="F2152" s="2">
        <v>45369.908067129632</v>
      </c>
      <c r="G2152" t="str">
        <f t="shared" si="166"/>
        <v>03</v>
      </c>
      <c r="H2152" t="str">
        <f t="shared" si="167"/>
        <v>18</v>
      </c>
      <c r="I2152">
        <v>1026</v>
      </c>
      <c r="J2152">
        <f t="shared" si="168"/>
        <v>17.100000000000001</v>
      </c>
      <c r="K2152" t="s">
        <v>46</v>
      </c>
      <c r="L2152" t="s">
        <v>114</v>
      </c>
      <c r="M2152" t="s">
        <v>34</v>
      </c>
      <c r="N2152" t="b">
        <v>0</v>
      </c>
      <c r="O2152">
        <f>_xlfn.XLOOKUP(B2152,Machine_Info!A:A,Machine_Info!E:E)</f>
        <v>18</v>
      </c>
      <c r="P2152">
        <f t="shared" si="165"/>
        <v>0.89999999999999858</v>
      </c>
      <c r="Q2152">
        <f t="shared" si="169"/>
        <v>4.999999999999992E-2</v>
      </c>
    </row>
    <row r="2153" spans="1:17" x14ac:dyDescent="0.2">
      <c r="A2153" t="s">
        <v>2271</v>
      </c>
      <c r="B2153" t="s">
        <v>132</v>
      </c>
      <c r="C2153" t="s">
        <v>133</v>
      </c>
      <c r="D2153" t="s">
        <v>59</v>
      </c>
      <c r="E2153" s="2">
        <v>45369.920115740737</v>
      </c>
      <c r="F2153" s="2">
        <v>45369.961782407408</v>
      </c>
      <c r="G2153" t="str">
        <f t="shared" si="166"/>
        <v>03</v>
      </c>
      <c r="H2153" t="str">
        <f t="shared" si="167"/>
        <v>18</v>
      </c>
      <c r="I2153">
        <v>313</v>
      </c>
      <c r="J2153">
        <f t="shared" si="168"/>
        <v>5.2166666666666668</v>
      </c>
      <c r="K2153" t="s">
        <v>103</v>
      </c>
      <c r="L2153" t="s">
        <v>10155</v>
      </c>
      <c r="M2153" t="s">
        <v>44</v>
      </c>
      <c r="N2153" t="b">
        <v>0</v>
      </c>
      <c r="O2153">
        <f>_xlfn.XLOOKUP(B2153,Machine_Info!A:A,Machine_Info!E:E)</f>
        <v>14</v>
      </c>
      <c r="P2153">
        <f t="shared" si="165"/>
        <v>8.7833333333333332</v>
      </c>
      <c r="Q2153">
        <f t="shared" si="169"/>
        <v>0.62738095238095237</v>
      </c>
    </row>
    <row r="2154" spans="1:17" x14ac:dyDescent="0.2">
      <c r="A2154" t="s">
        <v>2272</v>
      </c>
      <c r="B2154" t="s">
        <v>66</v>
      </c>
      <c r="C2154" t="s">
        <v>67</v>
      </c>
      <c r="D2154" t="s">
        <v>32</v>
      </c>
      <c r="E2154" s="2">
        <v>45369.923032407409</v>
      </c>
      <c r="F2154" s="2">
        <v>45369.989699074067</v>
      </c>
      <c r="G2154" t="str">
        <f t="shared" si="166"/>
        <v>03</v>
      </c>
      <c r="H2154" t="str">
        <f t="shared" si="167"/>
        <v>18</v>
      </c>
      <c r="I2154">
        <v>168</v>
      </c>
      <c r="J2154">
        <f t="shared" si="168"/>
        <v>2.8</v>
      </c>
      <c r="K2154" t="s">
        <v>21</v>
      </c>
      <c r="L2154" t="s">
        <v>10157</v>
      </c>
      <c r="M2154" t="s">
        <v>23</v>
      </c>
      <c r="N2154" t="b">
        <v>1</v>
      </c>
      <c r="O2154">
        <f>_xlfn.XLOOKUP(B2154,Machine_Info!A:A,Machine_Info!E:E)</f>
        <v>14</v>
      </c>
      <c r="P2154">
        <f t="shared" si="165"/>
        <v>11.2</v>
      </c>
      <c r="Q2154">
        <f t="shared" si="169"/>
        <v>0.79999999999999993</v>
      </c>
    </row>
    <row r="2155" spans="1:17" x14ac:dyDescent="0.2">
      <c r="A2155" t="s">
        <v>2273</v>
      </c>
      <c r="B2155" t="s">
        <v>81</v>
      </c>
      <c r="C2155" t="s">
        <v>82</v>
      </c>
      <c r="D2155" t="s">
        <v>20</v>
      </c>
      <c r="E2155" s="2">
        <v>45369.953472222223</v>
      </c>
      <c r="F2155" s="2">
        <v>45370.019444444442</v>
      </c>
      <c r="G2155" t="str">
        <f t="shared" si="166"/>
        <v>03</v>
      </c>
      <c r="H2155" t="str">
        <f t="shared" si="167"/>
        <v>18</v>
      </c>
      <c r="I2155">
        <v>75</v>
      </c>
      <c r="J2155">
        <f t="shared" si="168"/>
        <v>1.25</v>
      </c>
      <c r="K2155" t="s">
        <v>28</v>
      </c>
      <c r="L2155" t="s">
        <v>10157</v>
      </c>
      <c r="M2155" t="s">
        <v>23</v>
      </c>
      <c r="N2155" t="b">
        <v>0</v>
      </c>
      <c r="O2155">
        <f>_xlfn.XLOOKUP(B2155,Machine_Info!A:A,Machine_Info!E:E)</f>
        <v>14</v>
      </c>
      <c r="P2155">
        <f t="shared" si="165"/>
        <v>12.75</v>
      </c>
      <c r="Q2155">
        <f t="shared" si="169"/>
        <v>0.9107142857142857</v>
      </c>
    </row>
    <row r="2156" spans="1:17" x14ac:dyDescent="0.2">
      <c r="A2156" t="s">
        <v>2274</v>
      </c>
      <c r="B2156" t="s">
        <v>99</v>
      </c>
      <c r="C2156" t="s">
        <v>100</v>
      </c>
      <c r="D2156" t="s">
        <v>32</v>
      </c>
      <c r="E2156" s="2">
        <v>45370.086840277778</v>
      </c>
      <c r="F2156" s="2">
        <v>45370.093090277784</v>
      </c>
      <c r="G2156" t="str">
        <f t="shared" si="166"/>
        <v>03</v>
      </c>
      <c r="H2156" t="str">
        <f t="shared" si="167"/>
        <v>19</v>
      </c>
      <c r="I2156">
        <v>213</v>
      </c>
      <c r="J2156">
        <f t="shared" si="168"/>
        <v>3.55</v>
      </c>
      <c r="K2156" t="s">
        <v>28</v>
      </c>
      <c r="L2156" t="s">
        <v>10155</v>
      </c>
      <c r="M2156" t="s">
        <v>44</v>
      </c>
      <c r="N2156" t="b">
        <v>0</v>
      </c>
      <c r="O2156">
        <f>_xlfn.XLOOKUP(B2156,Machine_Info!A:A,Machine_Info!E:E)</f>
        <v>16</v>
      </c>
      <c r="P2156">
        <f t="shared" si="165"/>
        <v>12.45</v>
      </c>
      <c r="Q2156">
        <f t="shared" si="169"/>
        <v>0.77812499999999996</v>
      </c>
    </row>
    <row r="2157" spans="1:17" x14ac:dyDescent="0.2">
      <c r="A2157" t="s">
        <v>2275</v>
      </c>
      <c r="B2157" t="s">
        <v>96</v>
      </c>
      <c r="C2157" t="s">
        <v>97</v>
      </c>
      <c r="D2157" t="s">
        <v>27</v>
      </c>
      <c r="E2157" s="2">
        <v>45370.11513888889</v>
      </c>
      <c r="F2157" s="2">
        <v>45370.140138888892</v>
      </c>
      <c r="G2157" t="str">
        <f t="shared" si="166"/>
        <v>03</v>
      </c>
      <c r="H2157" t="str">
        <f t="shared" si="167"/>
        <v>19</v>
      </c>
      <c r="I2157">
        <v>433</v>
      </c>
      <c r="J2157">
        <f t="shared" si="168"/>
        <v>7.2166666666666668</v>
      </c>
      <c r="K2157" t="s">
        <v>28</v>
      </c>
      <c r="L2157" t="s">
        <v>10155</v>
      </c>
      <c r="M2157" t="s">
        <v>44</v>
      </c>
      <c r="N2157" t="b">
        <v>0</v>
      </c>
      <c r="O2157">
        <f>_xlfn.XLOOKUP(B2157,Machine_Info!A:A,Machine_Info!E:E)</f>
        <v>20</v>
      </c>
      <c r="P2157">
        <f t="shared" si="165"/>
        <v>12.783333333333333</v>
      </c>
      <c r="Q2157">
        <f t="shared" si="169"/>
        <v>0.63916666666666666</v>
      </c>
    </row>
    <row r="2158" spans="1:17" x14ac:dyDescent="0.2">
      <c r="A2158" t="s">
        <v>2276</v>
      </c>
      <c r="B2158" t="s">
        <v>139</v>
      </c>
      <c r="C2158" t="s">
        <v>140</v>
      </c>
      <c r="D2158" t="s">
        <v>59</v>
      </c>
      <c r="E2158" s="2">
        <v>45370.11791666667</v>
      </c>
      <c r="F2158" s="2">
        <v>45370.131111111114</v>
      </c>
      <c r="G2158" t="str">
        <f t="shared" si="166"/>
        <v>03</v>
      </c>
      <c r="H2158" t="str">
        <f t="shared" si="167"/>
        <v>19</v>
      </c>
      <c r="I2158">
        <v>214</v>
      </c>
      <c r="J2158">
        <f t="shared" si="168"/>
        <v>3.5666666666666669</v>
      </c>
      <c r="K2158" t="s">
        <v>54</v>
      </c>
      <c r="L2158" t="s">
        <v>114</v>
      </c>
      <c r="M2158" t="s">
        <v>34</v>
      </c>
      <c r="N2158" t="b">
        <v>1</v>
      </c>
      <c r="O2158">
        <f>_xlfn.XLOOKUP(B2158,Machine_Info!A:A,Machine_Info!E:E)</f>
        <v>20</v>
      </c>
      <c r="P2158">
        <f t="shared" si="165"/>
        <v>16.433333333333334</v>
      </c>
      <c r="Q2158">
        <f t="shared" si="169"/>
        <v>0.82166666666666666</v>
      </c>
    </row>
    <row r="2159" spans="1:17" x14ac:dyDescent="0.2">
      <c r="A2159" t="s">
        <v>2277</v>
      </c>
      <c r="B2159" t="s">
        <v>160</v>
      </c>
      <c r="C2159" t="s">
        <v>161</v>
      </c>
      <c r="D2159" t="s">
        <v>32</v>
      </c>
      <c r="E2159" s="2">
        <v>45370.262858796297</v>
      </c>
      <c r="F2159" s="2">
        <v>45370.427442129629</v>
      </c>
      <c r="G2159" t="str">
        <f t="shared" si="166"/>
        <v>03</v>
      </c>
      <c r="H2159" t="str">
        <f t="shared" si="167"/>
        <v>19</v>
      </c>
      <c r="I2159">
        <v>285</v>
      </c>
      <c r="J2159">
        <f t="shared" si="168"/>
        <v>4.75</v>
      </c>
      <c r="K2159" t="s">
        <v>21</v>
      </c>
      <c r="L2159" t="s">
        <v>10157</v>
      </c>
      <c r="M2159" t="s">
        <v>23</v>
      </c>
      <c r="N2159" t="b">
        <v>1</v>
      </c>
      <c r="O2159">
        <f>_xlfn.XLOOKUP(B2159,Machine_Info!A:A,Machine_Info!E:E)</f>
        <v>20</v>
      </c>
      <c r="P2159">
        <f t="shared" si="165"/>
        <v>15.25</v>
      </c>
      <c r="Q2159">
        <f t="shared" si="169"/>
        <v>0.76249999999999996</v>
      </c>
    </row>
    <row r="2160" spans="1:17" x14ac:dyDescent="0.2">
      <c r="A2160" t="s">
        <v>2278</v>
      </c>
      <c r="B2160" t="s">
        <v>96</v>
      </c>
      <c r="C2160" t="s">
        <v>97</v>
      </c>
      <c r="D2160" t="s">
        <v>27</v>
      </c>
      <c r="E2160" s="2">
        <v>45370.275810185187</v>
      </c>
      <c r="F2160" s="2">
        <v>45370.421643518523</v>
      </c>
      <c r="G2160" t="str">
        <f t="shared" si="166"/>
        <v>03</v>
      </c>
      <c r="H2160" t="str">
        <f t="shared" si="167"/>
        <v>19</v>
      </c>
      <c r="I2160">
        <v>397</v>
      </c>
      <c r="J2160">
        <f t="shared" si="168"/>
        <v>6.6166666666666663</v>
      </c>
      <c r="K2160" t="s">
        <v>28</v>
      </c>
      <c r="L2160" t="s">
        <v>10155</v>
      </c>
      <c r="M2160" t="s">
        <v>44</v>
      </c>
      <c r="N2160" t="b">
        <v>0</v>
      </c>
      <c r="O2160">
        <f>_xlfn.XLOOKUP(B2160,Machine_Info!A:A,Machine_Info!E:E)</f>
        <v>20</v>
      </c>
      <c r="P2160">
        <f t="shared" si="165"/>
        <v>13.383333333333333</v>
      </c>
      <c r="Q2160">
        <f t="shared" si="169"/>
        <v>0.66916666666666669</v>
      </c>
    </row>
    <row r="2161" spans="1:17" x14ac:dyDescent="0.2">
      <c r="A2161" t="s">
        <v>2279</v>
      </c>
      <c r="B2161" t="s">
        <v>163</v>
      </c>
      <c r="C2161" t="s">
        <v>164</v>
      </c>
      <c r="D2161" t="s">
        <v>32</v>
      </c>
      <c r="E2161" s="2">
        <v>45370.290972222218</v>
      </c>
      <c r="F2161" s="2">
        <v>45370.3125</v>
      </c>
      <c r="G2161" t="str">
        <f t="shared" si="166"/>
        <v>03</v>
      </c>
      <c r="H2161" t="str">
        <f t="shared" si="167"/>
        <v>19</v>
      </c>
      <c r="I2161">
        <v>111</v>
      </c>
      <c r="J2161">
        <f t="shared" si="168"/>
        <v>1.85</v>
      </c>
      <c r="K2161" t="s">
        <v>60</v>
      </c>
      <c r="L2161" t="s">
        <v>114</v>
      </c>
      <c r="M2161" t="s">
        <v>34</v>
      </c>
      <c r="N2161" t="b">
        <v>0</v>
      </c>
      <c r="O2161">
        <f>_xlfn.XLOOKUP(B2161,Machine_Info!A:A,Machine_Info!E:E)</f>
        <v>20</v>
      </c>
      <c r="P2161">
        <f t="shared" si="165"/>
        <v>18.149999999999999</v>
      </c>
      <c r="Q2161">
        <f t="shared" si="169"/>
        <v>0.90749999999999997</v>
      </c>
    </row>
    <row r="2162" spans="1:17" x14ac:dyDescent="0.2">
      <c r="A2162" t="s">
        <v>2280</v>
      </c>
      <c r="B2162" t="s">
        <v>25</v>
      </c>
      <c r="C2162" t="s">
        <v>26</v>
      </c>
      <c r="D2162" t="s">
        <v>27</v>
      </c>
      <c r="E2162" s="2">
        <v>45370.311388888891</v>
      </c>
      <c r="F2162" s="2">
        <v>45370.462777777779</v>
      </c>
      <c r="G2162" t="str">
        <f t="shared" si="166"/>
        <v>03</v>
      </c>
      <c r="H2162" t="str">
        <f t="shared" si="167"/>
        <v>19</v>
      </c>
      <c r="I2162">
        <v>1254</v>
      </c>
      <c r="J2162">
        <f t="shared" si="168"/>
        <v>20.9</v>
      </c>
      <c r="K2162" t="s">
        <v>28</v>
      </c>
      <c r="L2162" t="s">
        <v>114</v>
      </c>
      <c r="M2162" t="s">
        <v>34</v>
      </c>
      <c r="N2162" t="b">
        <v>0</v>
      </c>
      <c r="O2162">
        <f>_xlfn.XLOOKUP(B2162,Machine_Info!A:A,Machine_Info!E:E)</f>
        <v>22</v>
      </c>
      <c r="P2162">
        <f t="shared" si="165"/>
        <v>1.1000000000000014</v>
      </c>
      <c r="Q2162">
        <f t="shared" si="169"/>
        <v>5.0000000000000065E-2</v>
      </c>
    </row>
    <row r="2163" spans="1:17" x14ac:dyDescent="0.2">
      <c r="A2163" t="s">
        <v>2281</v>
      </c>
      <c r="B2163" t="s">
        <v>202</v>
      </c>
      <c r="C2163" t="s">
        <v>203</v>
      </c>
      <c r="D2163" t="s">
        <v>32</v>
      </c>
      <c r="E2163" s="2">
        <v>45370.344525462962</v>
      </c>
      <c r="F2163" s="2">
        <v>45370.504942129628</v>
      </c>
      <c r="G2163" t="str">
        <f t="shared" si="166"/>
        <v>03</v>
      </c>
      <c r="H2163" t="str">
        <f t="shared" si="167"/>
        <v>19</v>
      </c>
      <c r="I2163">
        <v>424</v>
      </c>
      <c r="J2163">
        <f t="shared" si="168"/>
        <v>7.0666666666666664</v>
      </c>
      <c r="K2163" t="s">
        <v>103</v>
      </c>
      <c r="L2163" t="s">
        <v>10155</v>
      </c>
      <c r="M2163" t="s">
        <v>44</v>
      </c>
      <c r="N2163" t="b">
        <v>0</v>
      </c>
      <c r="O2163">
        <f>_xlfn.XLOOKUP(B2163,Machine_Info!A:A,Machine_Info!E:E)</f>
        <v>22</v>
      </c>
      <c r="P2163">
        <f t="shared" si="165"/>
        <v>14.933333333333334</v>
      </c>
      <c r="Q2163">
        <f t="shared" si="169"/>
        <v>0.67878787878787883</v>
      </c>
    </row>
    <row r="2164" spans="1:17" x14ac:dyDescent="0.2">
      <c r="A2164" t="s">
        <v>2282</v>
      </c>
      <c r="B2164" t="s">
        <v>263</v>
      </c>
      <c r="C2164" t="s">
        <v>264</v>
      </c>
      <c r="D2164" t="s">
        <v>27</v>
      </c>
      <c r="E2164" s="2">
        <v>45370.398287037038</v>
      </c>
      <c r="F2164" s="2">
        <v>45370.421898148154</v>
      </c>
      <c r="G2164" t="str">
        <f t="shared" si="166"/>
        <v>03</v>
      </c>
      <c r="H2164" t="str">
        <f t="shared" si="167"/>
        <v>19</v>
      </c>
      <c r="I2164">
        <v>271</v>
      </c>
      <c r="J2164">
        <f t="shared" si="168"/>
        <v>4.5166666666666666</v>
      </c>
      <c r="K2164" t="s">
        <v>110</v>
      </c>
      <c r="L2164" t="s">
        <v>10155</v>
      </c>
      <c r="M2164" t="s">
        <v>44</v>
      </c>
      <c r="N2164" t="b">
        <v>0</v>
      </c>
      <c r="O2164">
        <f>_xlfn.XLOOKUP(B2164,Machine_Info!A:A,Machine_Info!E:E)</f>
        <v>22</v>
      </c>
      <c r="P2164">
        <f t="shared" si="165"/>
        <v>17.483333333333334</v>
      </c>
      <c r="Q2164">
        <f t="shared" si="169"/>
        <v>0.79469696969696979</v>
      </c>
    </row>
    <row r="2165" spans="1:17" x14ac:dyDescent="0.2">
      <c r="A2165" t="s">
        <v>2283</v>
      </c>
      <c r="B2165" t="s">
        <v>66</v>
      </c>
      <c r="C2165" t="s">
        <v>67</v>
      </c>
      <c r="D2165" t="s">
        <v>32</v>
      </c>
      <c r="E2165" s="2">
        <v>45370.40084490741</v>
      </c>
      <c r="F2165" s="2">
        <v>45370.411261574067</v>
      </c>
      <c r="G2165" t="str">
        <f t="shared" si="166"/>
        <v>03</v>
      </c>
      <c r="H2165" t="str">
        <f t="shared" si="167"/>
        <v>19</v>
      </c>
      <c r="I2165">
        <v>143</v>
      </c>
      <c r="J2165">
        <f t="shared" si="168"/>
        <v>2.3833333333333333</v>
      </c>
      <c r="K2165" t="s">
        <v>21</v>
      </c>
      <c r="L2165" t="s">
        <v>10157</v>
      </c>
      <c r="M2165" t="s">
        <v>23</v>
      </c>
      <c r="N2165" t="b">
        <v>1</v>
      </c>
      <c r="O2165">
        <f>_xlfn.XLOOKUP(B2165,Machine_Info!A:A,Machine_Info!E:E)</f>
        <v>14</v>
      </c>
      <c r="P2165">
        <f t="shared" si="165"/>
        <v>11.616666666666667</v>
      </c>
      <c r="Q2165">
        <f t="shared" si="169"/>
        <v>0.82976190476190481</v>
      </c>
    </row>
    <row r="2166" spans="1:17" x14ac:dyDescent="0.2">
      <c r="A2166" t="s">
        <v>2284</v>
      </c>
      <c r="B2166" t="s">
        <v>253</v>
      </c>
      <c r="C2166" t="s">
        <v>254</v>
      </c>
      <c r="D2166" t="s">
        <v>59</v>
      </c>
      <c r="E2166" s="2">
        <v>45370.417847222219</v>
      </c>
      <c r="F2166" s="2">
        <v>45370.433819444443</v>
      </c>
      <c r="G2166" t="str">
        <f t="shared" si="166"/>
        <v>03</v>
      </c>
      <c r="H2166" t="str">
        <f t="shared" si="167"/>
        <v>19</v>
      </c>
      <c r="I2166">
        <v>6</v>
      </c>
      <c r="J2166">
        <f t="shared" si="168"/>
        <v>0.1</v>
      </c>
      <c r="K2166" t="s">
        <v>71</v>
      </c>
      <c r="L2166" t="s">
        <v>10157</v>
      </c>
      <c r="M2166" t="s">
        <v>23</v>
      </c>
      <c r="N2166" t="b">
        <v>1</v>
      </c>
      <c r="O2166">
        <f>_xlfn.XLOOKUP(B2166,Machine_Info!A:A,Machine_Info!E:E)</f>
        <v>22</v>
      </c>
      <c r="P2166">
        <f t="shared" si="165"/>
        <v>21.9</v>
      </c>
      <c r="Q2166">
        <f t="shared" si="169"/>
        <v>0.99545454545454537</v>
      </c>
    </row>
    <row r="2167" spans="1:17" x14ac:dyDescent="0.2">
      <c r="A2167" t="s">
        <v>2285</v>
      </c>
      <c r="B2167" t="s">
        <v>30</v>
      </c>
      <c r="C2167" t="s">
        <v>31</v>
      </c>
      <c r="D2167" t="s">
        <v>32</v>
      </c>
      <c r="E2167" s="2">
        <v>45370.451539351852</v>
      </c>
      <c r="F2167" s="2">
        <v>45370.462650462963</v>
      </c>
      <c r="G2167" t="str">
        <f t="shared" si="166"/>
        <v>03</v>
      </c>
      <c r="H2167" t="str">
        <f t="shared" si="167"/>
        <v>19</v>
      </c>
      <c r="I2167">
        <v>51</v>
      </c>
      <c r="J2167">
        <f t="shared" si="168"/>
        <v>0.85</v>
      </c>
      <c r="K2167" t="s">
        <v>54</v>
      </c>
      <c r="L2167" t="s">
        <v>10157</v>
      </c>
      <c r="M2167" t="s">
        <v>23</v>
      </c>
      <c r="N2167" t="b">
        <v>1</v>
      </c>
      <c r="O2167">
        <f>_xlfn.XLOOKUP(B2167,Machine_Info!A:A,Machine_Info!E:E)</f>
        <v>22</v>
      </c>
      <c r="P2167">
        <f t="shared" si="165"/>
        <v>21.15</v>
      </c>
      <c r="Q2167">
        <f t="shared" si="169"/>
        <v>0.96136363636363631</v>
      </c>
    </row>
    <row r="2168" spans="1:17" x14ac:dyDescent="0.2">
      <c r="A2168" t="s">
        <v>2286</v>
      </c>
      <c r="B2168" t="s">
        <v>25</v>
      </c>
      <c r="C2168" t="s">
        <v>26</v>
      </c>
      <c r="D2168" t="s">
        <v>27</v>
      </c>
      <c r="E2168" s="2">
        <v>45370.459988425922</v>
      </c>
      <c r="F2168" s="2">
        <v>45370.466238425928</v>
      </c>
      <c r="G2168" t="str">
        <f t="shared" si="166"/>
        <v>03</v>
      </c>
      <c r="H2168" t="str">
        <f t="shared" si="167"/>
        <v>19</v>
      </c>
      <c r="I2168">
        <v>1037</v>
      </c>
      <c r="J2168">
        <f t="shared" si="168"/>
        <v>17.283333333333335</v>
      </c>
      <c r="K2168" t="s">
        <v>28</v>
      </c>
      <c r="L2168" t="s">
        <v>10155</v>
      </c>
      <c r="M2168" t="s">
        <v>44</v>
      </c>
      <c r="N2168" t="b">
        <v>0</v>
      </c>
      <c r="O2168">
        <f>_xlfn.XLOOKUP(B2168,Machine_Info!A:A,Machine_Info!E:E)</f>
        <v>22</v>
      </c>
      <c r="P2168">
        <f t="shared" si="165"/>
        <v>4.716666666666665</v>
      </c>
      <c r="Q2168">
        <f t="shared" si="169"/>
        <v>0.21439393939393933</v>
      </c>
    </row>
    <row r="2169" spans="1:17" x14ac:dyDescent="0.2">
      <c r="A2169" t="s">
        <v>2287</v>
      </c>
      <c r="B2169" t="s">
        <v>202</v>
      </c>
      <c r="C2169" t="s">
        <v>203</v>
      </c>
      <c r="D2169" t="s">
        <v>32</v>
      </c>
      <c r="E2169" s="2">
        <v>45370.462268518517</v>
      </c>
      <c r="F2169" s="2">
        <v>45370.493518518517</v>
      </c>
      <c r="G2169" t="str">
        <f t="shared" si="166"/>
        <v>03</v>
      </c>
      <c r="H2169" t="str">
        <f t="shared" si="167"/>
        <v>19</v>
      </c>
      <c r="I2169">
        <v>327</v>
      </c>
      <c r="J2169">
        <f t="shared" si="168"/>
        <v>5.45</v>
      </c>
      <c r="K2169" t="s">
        <v>54</v>
      </c>
      <c r="L2169" t="s">
        <v>10157</v>
      </c>
      <c r="M2169" t="s">
        <v>23</v>
      </c>
      <c r="N2169" t="b">
        <v>1</v>
      </c>
      <c r="O2169">
        <f>_xlfn.XLOOKUP(B2169,Machine_Info!A:A,Machine_Info!E:E)</f>
        <v>22</v>
      </c>
      <c r="P2169">
        <f t="shared" si="165"/>
        <v>16.55</v>
      </c>
      <c r="Q2169">
        <f t="shared" si="169"/>
        <v>0.75227272727272732</v>
      </c>
    </row>
    <row r="2170" spans="1:17" x14ac:dyDescent="0.2">
      <c r="A2170" t="s">
        <v>2288</v>
      </c>
      <c r="B2170" t="s">
        <v>30</v>
      </c>
      <c r="C2170" t="s">
        <v>31</v>
      </c>
      <c r="D2170" t="s">
        <v>32</v>
      </c>
      <c r="E2170" s="2">
        <v>45370.493969907409</v>
      </c>
      <c r="F2170" s="2">
        <v>45370.523831018523</v>
      </c>
      <c r="G2170" t="str">
        <f t="shared" si="166"/>
        <v>03</v>
      </c>
      <c r="H2170" t="str">
        <f t="shared" si="167"/>
        <v>19</v>
      </c>
      <c r="I2170">
        <v>96</v>
      </c>
      <c r="J2170">
        <f t="shared" si="168"/>
        <v>1.6</v>
      </c>
      <c r="K2170" t="s">
        <v>42</v>
      </c>
      <c r="L2170" t="s">
        <v>114</v>
      </c>
      <c r="M2170" t="s">
        <v>34</v>
      </c>
      <c r="N2170" t="b">
        <v>0</v>
      </c>
      <c r="O2170">
        <f>_xlfn.XLOOKUP(B2170,Machine_Info!A:A,Machine_Info!E:E)</f>
        <v>22</v>
      </c>
      <c r="P2170">
        <f t="shared" si="165"/>
        <v>20.399999999999999</v>
      </c>
      <c r="Q2170">
        <f t="shared" si="169"/>
        <v>0.92727272727272725</v>
      </c>
    </row>
    <row r="2171" spans="1:17" x14ac:dyDescent="0.2">
      <c r="A2171" t="s">
        <v>2289</v>
      </c>
      <c r="B2171" t="s">
        <v>152</v>
      </c>
      <c r="C2171" t="s">
        <v>153</v>
      </c>
      <c r="D2171" t="s">
        <v>27</v>
      </c>
      <c r="E2171" s="2">
        <v>45370.494293981479</v>
      </c>
      <c r="F2171" s="2">
        <v>45370.496377314812</v>
      </c>
      <c r="G2171" t="str">
        <f t="shared" si="166"/>
        <v>03</v>
      </c>
      <c r="H2171" t="str">
        <f t="shared" si="167"/>
        <v>19</v>
      </c>
      <c r="I2171">
        <v>322</v>
      </c>
      <c r="J2171">
        <f t="shared" si="168"/>
        <v>5.3666666666666663</v>
      </c>
      <c r="K2171" t="s">
        <v>103</v>
      </c>
      <c r="L2171" t="s">
        <v>114</v>
      </c>
      <c r="M2171" t="s">
        <v>34</v>
      </c>
      <c r="N2171" t="b">
        <v>0</v>
      </c>
      <c r="O2171">
        <f>_xlfn.XLOOKUP(B2171,Machine_Info!A:A,Machine_Info!E:E)</f>
        <v>18</v>
      </c>
      <c r="P2171">
        <f t="shared" si="165"/>
        <v>12.633333333333333</v>
      </c>
      <c r="Q2171">
        <f t="shared" si="169"/>
        <v>0.70185185185185184</v>
      </c>
    </row>
    <row r="2172" spans="1:17" x14ac:dyDescent="0.2">
      <c r="A2172" t="s">
        <v>2290</v>
      </c>
      <c r="B2172" t="s">
        <v>253</v>
      </c>
      <c r="C2172" t="s">
        <v>254</v>
      </c>
      <c r="D2172" t="s">
        <v>59</v>
      </c>
      <c r="E2172" s="2">
        <v>45370.545324074083</v>
      </c>
      <c r="F2172" s="2">
        <v>45370.639074074083</v>
      </c>
      <c r="G2172" t="str">
        <f t="shared" si="166"/>
        <v>03</v>
      </c>
      <c r="H2172" t="str">
        <f t="shared" si="167"/>
        <v>19</v>
      </c>
      <c r="I2172">
        <v>9</v>
      </c>
      <c r="J2172">
        <f t="shared" si="168"/>
        <v>0.15</v>
      </c>
      <c r="K2172" t="s">
        <v>76</v>
      </c>
      <c r="L2172" t="s">
        <v>114</v>
      </c>
      <c r="M2172" t="s">
        <v>34</v>
      </c>
      <c r="N2172" t="b">
        <v>0</v>
      </c>
      <c r="O2172">
        <f>_xlfn.XLOOKUP(B2172,Machine_Info!A:A,Machine_Info!E:E)</f>
        <v>22</v>
      </c>
      <c r="P2172">
        <f t="shared" si="165"/>
        <v>21.85</v>
      </c>
      <c r="Q2172">
        <f t="shared" si="169"/>
        <v>0.99318181818181828</v>
      </c>
    </row>
    <row r="2173" spans="1:17" x14ac:dyDescent="0.2">
      <c r="A2173" t="s">
        <v>2291</v>
      </c>
      <c r="B2173" t="s">
        <v>78</v>
      </c>
      <c r="C2173" t="s">
        <v>79</v>
      </c>
      <c r="D2173" t="s">
        <v>32</v>
      </c>
      <c r="E2173" s="2">
        <v>45370.547314814823</v>
      </c>
      <c r="F2173" s="2">
        <v>45370.553564814807</v>
      </c>
      <c r="G2173" t="str">
        <f t="shared" si="166"/>
        <v>03</v>
      </c>
      <c r="H2173" t="str">
        <f t="shared" si="167"/>
        <v>19</v>
      </c>
      <c r="I2173">
        <v>538</v>
      </c>
      <c r="J2173">
        <f t="shared" si="168"/>
        <v>8.9666666666666668</v>
      </c>
      <c r="K2173" t="s">
        <v>110</v>
      </c>
      <c r="L2173" t="s">
        <v>114</v>
      </c>
      <c r="M2173" t="s">
        <v>34</v>
      </c>
      <c r="N2173" t="b">
        <v>0</v>
      </c>
      <c r="O2173">
        <f>_xlfn.XLOOKUP(B2173,Machine_Info!A:A,Machine_Info!E:E)</f>
        <v>22</v>
      </c>
      <c r="P2173">
        <f t="shared" si="165"/>
        <v>13.033333333333333</v>
      </c>
      <c r="Q2173">
        <f t="shared" si="169"/>
        <v>0.59242424242424241</v>
      </c>
    </row>
    <row r="2174" spans="1:17" x14ac:dyDescent="0.2">
      <c r="A2174" t="s">
        <v>2292</v>
      </c>
      <c r="B2174" t="s">
        <v>99</v>
      </c>
      <c r="C2174" t="s">
        <v>100</v>
      </c>
      <c r="D2174" t="s">
        <v>32</v>
      </c>
      <c r="E2174" s="2">
        <v>45370.569386574083</v>
      </c>
      <c r="F2174" s="2">
        <v>45370.677719907413</v>
      </c>
      <c r="G2174" t="str">
        <f t="shared" si="166"/>
        <v>03</v>
      </c>
      <c r="H2174" t="str">
        <f t="shared" si="167"/>
        <v>19</v>
      </c>
      <c r="I2174">
        <v>316</v>
      </c>
      <c r="J2174">
        <f t="shared" si="168"/>
        <v>5.2666666666666666</v>
      </c>
      <c r="K2174" t="s">
        <v>46</v>
      </c>
      <c r="L2174" t="s">
        <v>114</v>
      </c>
      <c r="M2174" t="s">
        <v>34</v>
      </c>
      <c r="N2174" t="b">
        <v>0</v>
      </c>
      <c r="O2174">
        <f>_xlfn.XLOOKUP(B2174,Machine_Info!A:A,Machine_Info!E:E)</f>
        <v>16</v>
      </c>
      <c r="P2174">
        <f t="shared" si="165"/>
        <v>10.733333333333334</v>
      </c>
      <c r="Q2174">
        <f t="shared" si="169"/>
        <v>0.67083333333333339</v>
      </c>
    </row>
    <row r="2175" spans="1:17" x14ac:dyDescent="0.2">
      <c r="A2175" t="s">
        <v>2293</v>
      </c>
      <c r="B2175" t="s">
        <v>52</v>
      </c>
      <c r="C2175" t="s">
        <v>53</v>
      </c>
      <c r="D2175" t="s">
        <v>27</v>
      </c>
      <c r="E2175" s="2">
        <v>45370.597118055557</v>
      </c>
      <c r="F2175" s="2">
        <v>45370.741562499999</v>
      </c>
      <c r="G2175" t="str">
        <f t="shared" si="166"/>
        <v>03</v>
      </c>
      <c r="H2175" t="str">
        <f t="shared" si="167"/>
        <v>19</v>
      </c>
      <c r="I2175">
        <v>64</v>
      </c>
      <c r="J2175">
        <f t="shared" si="168"/>
        <v>1.0666666666666667</v>
      </c>
      <c r="K2175" t="s">
        <v>60</v>
      </c>
      <c r="L2175" t="s">
        <v>10157</v>
      </c>
      <c r="M2175" t="s">
        <v>23</v>
      </c>
      <c r="N2175" t="b">
        <v>0</v>
      </c>
      <c r="O2175">
        <f>_xlfn.XLOOKUP(B2175,Machine_Info!A:A,Machine_Info!E:E)</f>
        <v>16</v>
      </c>
      <c r="P2175">
        <f t="shared" si="165"/>
        <v>14.933333333333334</v>
      </c>
      <c r="Q2175">
        <f t="shared" si="169"/>
        <v>0.93333333333333335</v>
      </c>
    </row>
    <row r="2176" spans="1:17" x14ac:dyDescent="0.2">
      <c r="A2176" t="s">
        <v>2294</v>
      </c>
      <c r="B2176" t="s">
        <v>116</v>
      </c>
      <c r="C2176" t="s">
        <v>117</v>
      </c>
      <c r="D2176" t="s">
        <v>20</v>
      </c>
      <c r="E2176" s="2">
        <v>45370.61619212963</v>
      </c>
      <c r="F2176" s="2">
        <v>45370.623136574082</v>
      </c>
      <c r="G2176" t="str">
        <f t="shared" si="166"/>
        <v>03</v>
      </c>
      <c r="H2176" t="str">
        <f t="shared" si="167"/>
        <v>19</v>
      </c>
      <c r="I2176">
        <v>340</v>
      </c>
      <c r="J2176">
        <f t="shared" si="168"/>
        <v>5.666666666666667</v>
      </c>
      <c r="K2176" t="s">
        <v>54</v>
      </c>
      <c r="L2176" t="s">
        <v>10157</v>
      </c>
      <c r="M2176" t="s">
        <v>23</v>
      </c>
      <c r="N2176" t="b">
        <v>1</v>
      </c>
      <c r="O2176">
        <f>_xlfn.XLOOKUP(B2176,Machine_Info!A:A,Machine_Info!E:E)</f>
        <v>16</v>
      </c>
      <c r="P2176">
        <f t="shared" si="165"/>
        <v>10.333333333333332</v>
      </c>
      <c r="Q2176">
        <f t="shared" si="169"/>
        <v>0.64583333333333326</v>
      </c>
    </row>
    <row r="2177" spans="1:17" x14ac:dyDescent="0.2">
      <c r="A2177" t="s">
        <v>2295</v>
      </c>
      <c r="B2177" t="s">
        <v>152</v>
      </c>
      <c r="C2177" t="s">
        <v>153</v>
      </c>
      <c r="D2177" t="s">
        <v>27</v>
      </c>
      <c r="E2177" s="2">
        <v>45370.643923611111</v>
      </c>
      <c r="F2177" s="2">
        <v>45370.720312500001</v>
      </c>
      <c r="G2177" t="str">
        <f t="shared" si="166"/>
        <v>03</v>
      </c>
      <c r="H2177" t="str">
        <f t="shared" si="167"/>
        <v>19</v>
      </c>
      <c r="I2177">
        <v>318</v>
      </c>
      <c r="J2177">
        <f t="shared" si="168"/>
        <v>5.3</v>
      </c>
      <c r="K2177" t="s">
        <v>28</v>
      </c>
      <c r="L2177" t="s">
        <v>10157</v>
      </c>
      <c r="M2177" t="s">
        <v>23</v>
      </c>
      <c r="N2177" t="b">
        <v>0</v>
      </c>
      <c r="O2177">
        <f>_xlfn.XLOOKUP(B2177,Machine_Info!A:A,Machine_Info!E:E)</f>
        <v>18</v>
      </c>
      <c r="P2177">
        <f t="shared" si="165"/>
        <v>12.7</v>
      </c>
      <c r="Q2177">
        <f t="shared" si="169"/>
        <v>0.70555555555555549</v>
      </c>
    </row>
    <row r="2178" spans="1:17" x14ac:dyDescent="0.2">
      <c r="A2178" t="s">
        <v>2296</v>
      </c>
      <c r="B2178" t="s">
        <v>49</v>
      </c>
      <c r="C2178" t="s">
        <v>50</v>
      </c>
      <c r="D2178" t="s">
        <v>20</v>
      </c>
      <c r="E2178" s="2">
        <v>45370.723067129627</v>
      </c>
      <c r="F2178" s="2">
        <v>45370.736956018518</v>
      </c>
      <c r="G2178" t="str">
        <f t="shared" si="166"/>
        <v>03</v>
      </c>
      <c r="H2178" t="str">
        <f t="shared" si="167"/>
        <v>19</v>
      </c>
      <c r="I2178">
        <v>1045</v>
      </c>
      <c r="J2178">
        <f t="shared" si="168"/>
        <v>17.416666666666668</v>
      </c>
      <c r="K2178" t="s">
        <v>110</v>
      </c>
      <c r="L2178" t="s">
        <v>10157</v>
      </c>
      <c r="M2178" t="s">
        <v>23</v>
      </c>
      <c r="N2178" t="b">
        <v>0</v>
      </c>
      <c r="O2178">
        <f>_xlfn.XLOOKUP(B2178,Machine_Info!A:A,Machine_Info!E:E)</f>
        <v>22</v>
      </c>
      <c r="P2178">
        <f t="shared" ref="P2178:P2241" si="170">O2178-J2178</f>
        <v>4.5833333333333321</v>
      </c>
      <c r="Q2178">
        <f t="shared" si="169"/>
        <v>0.20833333333333329</v>
      </c>
    </row>
    <row r="2179" spans="1:17" x14ac:dyDescent="0.2">
      <c r="A2179" t="s">
        <v>2297</v>
      </c>
      <c r="B2179" t="s">
        <v>18</v>
      </c>
      <c r="C2179" t="s">
        <v>19</v>
      </c>
      <c r="D2179" t="s">
        <v>20</v>
      </c>
      <c r="E2179" s="2">
        <v>45370.731979166667</v>
      </c>
      <c r="F2179" s="2">
        <v>45370.745173611111</v>
      </c>
      <c r="G2179" t="str">
        <f t="shared" ref="G2179:G2242" si="171">TEXT(E2179,"mm")</f>
        <v>03</v>
      </c>
      <c r="H2179" t="str">
        <f t="shared" ref="H2179:H2242" si="172">TEXT(E2179,"dd")</f>
        <v>19</v>
      </c>
      <c r="I2179">
        <v>236</v>
      </c>
      <c r="J2179">
        <f t="shared" ref="J2179:J2242" si="173">I2179/60</f>
        <v>3.9333333333333331</v>
      </c>
      <c r="K2179" t="s">
        <v>76</v>
      </c>
      <c r="L2179" t="s">
        <v>10155</v>
      </c>
      <c r="M2179" t="s">
        <v>44</v>
      </c>
      <c r="N2179" t="b">
        <v>0</v>
      </c>
      <c r="O2179">
        <f>_xlfn.XLOOKUP(B2179,Machine_Info!A:A,Machine_Info!E:E)</f>
        <v>16</v>
      </c>
      <c r="P2179">
        <f t="shared" si="170"/>
        <v>12.066666666666666</v>
      </c>
      <c r="Q2179">
        <f t="shared" ref="Q2179:Q2242" si="174">P2179/O2179</f>
        <v>0.75416666666666665</v>
      </c>
    </row>
    <row r="2180" spans="1:17" x14ac:dyDescent="0.2">
      <c r="A2180" t="s">
        <v>2298</v>
      </c>
      <c r="B2180" t="s">
        <v>171</v>
      </c>
      <c r="C2180" t="s">
        <v>172</v>
      </c>
      <c r="D2180" t="s">
        <v>32</v>
      </c>
      <c r="E2180" s="2">
        <v>45370.740532407413</v>
      </c>
      <c r="F2180" s="2">
        <v>45370.750254629631</v>
      </c>
      <c r="G2180" t="str">
        <f t="shared" si="171"/>
        <v>03</v>
      </c>
      <c r="H2180" t="str">
        <f t="shared" si="172"/>
        <v>19</v>
      </c>
      <c r="I2180">
        <v>170</v>
      </c>
      <c r="J2180">
        <f t="shared" si="173"/>
        <v>2.8333333333333335</v>
      </c>
      <c r="K2180" t="s">
        <v>54</v>
      </c>
      <c r="L2180" t="s">
        <v>10157</v>
      </c>
      <c r="M2180" t="s">
        <v>23</v>
      </c>
      <c r="N2180" t="b">
        <v>1</v>
      </c>
      <c r="O2180">
        <f>_xlfn.XLOOKUP(B2180,Machine_Info!A:A,Machine_Info!E:E)</f>
        <v>16</v>
      </c>
      <c r="P2180">
        <f t="shared" si="170"/>
        <v>13.166666666666666</v>
      </c>
      <c r="Q2180">
        <f t="shared" si="174"/>
        <v>0.82291666666666663</v>
      </c>
    </row>
    <row r="2181" spans="1:17" x14ac:dyDescent="0.2">
      <c r="A2181" t="s">
        <v>2299</v>
      </c>
      <c r="B2181" t="s">
        <v>84</v>
      </c>
      <c r="C2181" t="s">
        <v>85</v>
      </c>
      <c r="D2181" t="s">
        <v>27</v>
      </c>
      <c r="E2181" s="2">
        <v>45370.76798611111</v>
      </c>
      <c r="F2181" s="2">
        <v>45370.858958333331</v>
      </c>
      <c r="G2181" t="str">
        <f t="shared" si="171"/>
        <v>03</v>
      </c>
      <c r="H2181" t="str">
        <f t="shared" si="172"/>
        <v>19</v>
      </c>
      <c r="I2181">
        <v>277</v>
      </c>
      <c r="J2181">
        <f t="shared" si="173"/>
        <v>4.6166666666666663</v>
      </c>
      <c r="K2181" t="s">
        <v>21</v>
      </c>
      <c r="L2181" t="s">
        <v>10155</v>
      </c>
      <c r="M2181" t="s">
        <v>44</v>
      </c>
      <c r="N2181" t="b">
        <v>1</v>
      </c>
      <c r="O2181">
        <f>_xlfn.XLOOKUP(B2181,Machine_Info!A:A,Machine_Info!E:E)</f>
        <v>22</v>
      </c>
      <c r="P2181">
        <f t="shared" si="170"/>
        <v>17.383333333333333</v>
      </c>
      <c r="Q2181">
        <f t="shared" si="174"/>
        <v>0.79015151515151516</v>
      </c>
    </row>
    <row r="2182" spans="1:17" x14ac:dyDescent="0.2">
      <c r="A2182" t="s">
        <v>2300</v>
      </c>
      <c r="B2182" t="s">
        <v>30</v>
      </c>
      <c r="C2182" t="s">
        <v>31</v>
      </c>
      <c r="D2182" t="s">
        <v>32</v>
      </c>
      <c r="E2182" s="2">
        <v>45370.92224537037</v>
      </c>
      <c r="F2182" s="2">
        <v>45371.003495370373</v>
      </c>
      <c r="G2182" t="str">
        <f t="shared" si="171"/>
        <v>03</v>
      </c>
      <c r="H2182" t="str">
        <f t="shared" si="172"/>
        <v>19</v>
      </c>
      <c r="I2182">
        <v>83</v>
      </c>
      <c r="J2182">
        <f t="shared" si="173"/>
        <v>1.3833333333333333</v>
      </c>
      <c r="K2182" t="s">
        <v>103</v>
      </c>
      <c r="L2182" t="s">
        <v>10155</v>
      </c>
      <c r="M2182" t="s">
        <v>44</v>
      </c>
      <c r="N2182" t="b">
        <v>0</v>
      </c>
      <c r="O2182">
        <f>_xlfn.XLOOKUP(B2182,Machine_Info!A:A,Machine_Info!E:E)</f>
        <v>22</v>
      </c>
      <c r="P2182">
        <f t="shared" si="170"/>
        <v>20.616666666666667</v>
      </c>
      <c r="Q2182">
        <f t="shared" si="174"/>
        <v>0.93712121212121213</v>
      </c>
    </row>
    <row r="2183" spans="1:17" x14ac:dyDescent="0.2">
      <c r="A2183" t="s">
        <v>2301</v>
      </c>
      <c r="B2183" t="s">
        <v>99</v>
      </c>
      <c r="C2183" t="s">
        <v>100</v>
      </c>
      <c r="D2183" t="s">
        <v>32</v>
      </c>
      <c r="E2183" s="2">
        <v>45371.02579861111</v>
      </c>
      <c r="F2183" s="2">
        <v>45371.052187499998</v>
      </c>
      <c r="G2183" t="str">
        <f t="shared" si="171"/>
        <v>03</v>
      </c>
      <c r="H2183" t="str">
        <f t="shared" si="172"/>
        <v>20</v>
      </c>
      <c r="I2183">
        <v>33</v>
      </c>
      <c r="J2183">
        <f t="shared" si="173"/>
        <v>0.55000000000000004</v>
      </c>
      <c r="K2183" t="s">
        <v>110</v>
      </c>
      <c r="L2183" t="s">
        <v>114</v>
      </c>
      <c r="M2183" t="s">
        <v>34</v>
      </c>
      <c r="N2183" t="b">
        <v>0</v>
      </c>
      <c r="O2183">
        <f>_xlfn.XLOOKUP(B2183,Machine_Info!A:A,Machine_Info!E:E)</f>
        <v>16</v>
      </c>
      <c r="P2183">
        <f t="shared" si="170"/>
        <v>15.45</v>
      </c>
      <c r="Q2183">
        <f t="shared" si="174"/>
        <v>0.96562499999999996</v>
      </c>
    </row>
    <row r="2184" spans="1:17" x14ac:dyDescent="0.2">
      <c r="A2184" t="s">
        <v>2302</v>
      </c>
      <c r="B2184" t="s">
        <v>160</v>
      </c>
      <c r="C2184" t="s">
        <v>161</v>
      </c>
      <c r="D2184" t="s">
        <v>32</v>
      </c>
      <c r="E2184" s="2">
        <v>45371.211053240739</v>
      </c>
      <c r="F2184" s="2">
        <v>45371.37771990741</v>
      </c>
      <c r="G2184" t="str">
        <f t="shared" si="171"/>
        <v>03</v>
      </c>
      <c r="H2184" t="str">
        <f t="shared" si="172"/>
        <v>20</v>
      </c>
      <c r="I2184">
        <v>262</v>
      </c>
      <c r="J2184">
        <f t="shared" si="173"/>
        <v>4.3666666666666663</v>
      </c>
      <c r="K2184" t="s">
        <v>54</v>
      </c>
      <c r="L2184" t="s">
        <v>114</v>
      </c>
      <c r="M2184" t="s">
        <v>34</v>
      </c>
      <c r="N2184" t="b">
        <v>1</v>
      </c>
      <c r="O2184">
        <f>_xlfn.XLOOKUP(B2184,Machine_Info!A:A,Machine_Info!E:E)</f>
        <v>20</v>
      </c>
      <c r="P2184">
        <f t="shared" si="170"/>
        <v>15.633333333333333</v>
      </c>
      <c r="Q2184">
        <f t="shared" si="174"/>
        <v>0.78166666666666662</v>
      </c>
    </row>
    <row r="2185" spans="1:17" x14ac:dyDescent="0.2">
      <c r="A2185" t="s">
        <v>2303</v>
      </c>
      <c r="B2185" t="s">
        <v>92</v>
      </c>
      <c r="C2185" t="s">
        <v>93</v>
      </c>
      <c r="D2185" t="s">
        <v>59</v>
      </c>
      <c r="E2185" s="2">
        <v>45371.226388888892</v>
      </c>
      <c r="F2185" s="2">
        <v>45371.367361111108</v>
      </c>
      <c r="G2185" t="str">
        <f t="shared" si="171"/>
        <v>03</v>
      </c>
      <c r="H2185" t="str">
        <f t="shared" si="172"/>
        <v>20</v>
      </c>
      <c r="I2185">
        <v>181</v>
      </c>
      <c r="J2185">
        <f t="shared" si="173"/>
        <v>3.0166666666666666</v>
      </c>
      <c r="K2185" t="s">
        <v>21</v>
      </c>
      <c r="L2185" t="s">
        <v>10157</v>
      </c>
      <c r="M2185" t="s">
        <v>23</v>
      </c>
      <c r="N2185" t="b">
        <v>1</v>
      </c>
      <c r="O2185">
        <f>_xlfn.XLOOKUP(B2185,Machine_Info!A:A,Machine_Info!E:E)</f>
        <v>20</v>
      </c>
      <c r="P2185">
        <f t="shared" si="170"/>
        <v>16.983333333333334</v>
      </c>
      <c r="Q2185">
        <f t="shared" si="174"/>
        <v>0.84916666666666674</v>
      </c>
    </row>
    <row r="2186" spans="1:17" x14ac:dyDescent="0.2">
      <c r="A2186" t="s">
        <v>2304</v>
      </c>
      <c r="B2186" t="s">
        <v>25</v>
      </c>
      <c r="C2186" t="s">
        <v>26</v>
      </c>
      <c r="D2186" t="s">
        <v>27</v>
      </c>
      <c r="E2186" s="2">
        <v>45371.250104166669</v>
      </c>
      <c r="F2186" s="2">
        <v>45371.27579861111</v>
      </c>
      <c r="G2186" t="str">
        <f t="shared" si="171"/>
        <v>03</v>
      </c>
      <c r="H2186" t="str">
        <f t="shared" si="172"/>
        <v>20</v>
      </c>
      <c r="I2186">
        <v>742</v>
      </c>
      <c r="J2186">
        <f t="shared" si="173"/>
        <v>12.366666666666667</v>
      </c>
      <c r="K2186" t="s">
        <v>54</v>
      </c>
      <c r="L2186" t="s">
        <v>10157</v>
      </c>
      <c r="M2186" t="s">
        <v>23</v>
      </c>
      <c r="N2186" t="b">
        <v>1</v>
      </c>
      <c r="O2186">
        <f>_xlfn.XLOOKUP(B2186,Machine_Info!A:A,Machine_Info!E:E)</f>
        <v>22</v>
      </c>
      <c r="P2186">
        <f t="shared" si="170"/>
        <v>9.6333333333333329</v>
      </c>
      <c r="Q2186">
        <f t="shared" si="174"/>
        <v>0.43787878787878787</v>
      </c>
    </row>
    <row r="2187" spans="1:17" x14ac:dyDescent="0.2">
      <c r="A2187" t="s">
        <v>2305</v>
      </c>
      <c r="B2187" t="s">
        <v>253</v>
      </c>
      <c r="C2187" t="s">
        <v>254</v>
      </c>
      <c r="D2187" t="s">
        <v>59</v>
      </c>
      <c r="E2187" s="2">
        <v>45371.360254629632</v>
      </c>
      <c r="F2187" s="2">
        <v>45371.499837962961</v>
      </c>
      <c r="G2187" t="str">
        <f t="shared" si="171"/>
        <v>03</v>
      </c>
      <c r="H2187" t="str">
        <f t="shared" si="172"/>
        <v>20</v>
      </c>
      <c r="I2187">
        <v>10</v>
      </c>
      <c r="J2187">
        <f t="shared" si="173"/>
        <v>0.16666666666666666</v>
      </c>
      <c r="K2187" t="s">
        <v>28</v>
      </c>
      <c r="L2187" t="s">
        <v>10155</v>
      </c>
      <c r="M2187" t="s">
        <v>44</v>
      </c>
      <c r="N2187" t="b">
        <v>0</v>
      </c>
      <c r="O2187">
        <f>_xlfn.XLOOKUP(B2187,Machine_Info!A:A,Machine_Info!E:E)</f>
        <v>22</v>
      </c>
      <c r="P2187">
        <f t="shared" si="170"/>
        <v>21.833333333333332</v>
      </c>
      <c r="Q2187">
        <f t="shared" si="174"/>
        <v>0.99242424242424232</v>
      </c>
    </row>
    <row r="2188" spans="1:17" x14ac:dyDescent="0.2">
      <c r="A2188" t="s">
        <v>2306</v>
      </c>
      <c r="B2188" t="s">
        <v>263</v>
      </c>
      <c r="C2188" t="s">
        <v>264</v>
      </c>
      <c r="D2188" t="s">
        <v>27</v>
      </c>
      <c r="E2188" s="2">
        <v>45371.360972222217</v>
      </c>
      <c r="F2188" s="2">
        <v>45371.392222222217</v>
      </c>
      <c r="G2188" t="str">
        <f t="shared" si="171"/>
        <v>03</v>
      </c>
      <c r="H2188" t="str">
        <f t="shared" si="172"/>
        <v>20</v>
      </c>
      <c r="I2188">
        <v>525</v>
      </c>
      <c r="J2188">
        <f t="shared" si="173"/>
        <v>8.75</v>
      </c>
      <c r="K2188" t="s">
        <v>76</v>
      </c>
      <c r="L2188" t="s">
        <v>10155</v>
      </c>
      <c r="M2188" t="s">
        <v>44</v>
      </c>
      <c r="N2188" t="b">
        <v>0</v>
      </c>
      <c r="O2188">
        <f>_xlfn.XLOOKUP(B2188,Machine_Info!A:A,Machine_Info!E:E)</f>
        <v>22</v>
      </c>
      <c r="P2188">
        <f t="shared" si="170"/>
        <v>13.25</v>
      </c>
      <c r="Q2188">
        <f t="shared" si="174"/>
        <v>0.60227272727272729</v>
      </c>
    </row>
    <row r="2189" spans="1:17" x14ac:dyDescent="0.2">
      <c r="A2189" t="s">
        <v>2307</v>
      </c>
      <c r="B2189" t="s">
        <v>69</v>
      </c>
      <c r="C2189" t="s">
        <v>70</v>
      </c>
      <c r="D2189" t="s">
        <v>27</v>
      </c>
      <c r="E2189" s="2">
        <v>45371.380578703713</v>
      </c>
      <c r="F2189" s="2">
        <v>45371.432662037027</v>
      </c>
      <c r="G2189" t="str">
        <f t="shared" si="171"/>
        <v>03</v>
      </c>
      <c r="H2189" t="str">
        <f t="shared" si="172"/>
        <v>20</v>
      </c>
      <c r="I2189">
        <v>94</v>
      </c>
      <c r="J2189">
        <f t="shared" si="173"/>
        <v>1.5666666666666667</v>
      </c>
      <c r="K2189" t="s">
        <v>42</v>
      </c>
      <c r="L2189" t="s">
        <v>10155</v>
      </c>
      <c r="M2189" t="s">
        <v>44</v>
      </c>
      <c r="N2189" t="b">
        <v>0</v>
      </c>
      <c r="O2189">
        <f>_xlfn.XLOOKUP(B2189,Machine_Info!A:A,Machine_Info!E:E)</f>
        <v>16</v>
      </c>
      <c r="P2189">
        <f t="shared" si="170"/>
        <v>14.433333333333334</v>
      </c>
      <c r="Q2189">
        <f t="shared" si="174"/>
        <v>0.90208333333333335</v>
      </c>
    </row>
    <row r="2190" spans="1:17" x14ac:dyDescent="0.2">
      <c r="A2190" t="s">
        <v>2308</v>
      </c>
      <c r="B2190" t="s">
        <v>63</v>
      </c>
      <c r="C2190" t="s">
        <v>64</v>
      </c>
      <c r="D2190" t="s">
        <v>32</v>
      </c>
      <c r="E2190" s="2">
        <v>45371.401030092587</v>
      </c>
      <c r="F2190" s="2">
        <v>45371.417696759258</v>
      </c>
      <c r="G2190" t="str">
        <f t="shared" si="171"/>
        <v>03</v>
      </c>
      <c r="H2190" t="str">
        <f t="shared" si="172"/>
        <v>20</v>
      </c>
      <c r="I2190">
        <v>78</v>
      </c>
      <c r="J2190">
        <f t="shared" si="173"/>
        <v>1.3</v>
      </c>
      <c r="K2190" t="s">
        <v>71</v>
      </c>
      <c r="L2190" t="s">
        <v>114</v>
      </c>
      <c r="M2190" t="s">
        <v>34</v>
      </c>
      <c r="N2190" t="b">
        <v>1</v>
      </c>
      <c r="O2190">
        <f>_xlfn.XLOOKUP(B2190,Machine_Info!A:A,Machine_Info!E:E)</f>
        <v>20</v>
      </c>
      <c r="P2190">
        <f t="shared" si="170"/>
        <v>18.7</v>
      </c>
      <c r="Q2190">
        <f t="shared" si="174"/>
        <v>0.93499999999999994</v>
      </c>
    </row>
    <row r="2191" spans="1:17" x14ac:dyDescent="0.2">
      <c r="A2191" t="s">
        <v>2309</v>
      </c>
      <c r="B2191" t="s">
        <v>116</v>
      </c>
      <c r="C2191" t="s">
        <v>117</v>
      </c>
      <c r="D2191" t="s">
        <v>20</v>
      </c>
      <c r="E2191" s="2">
        <v>45371.401539351849</v>
      </c>
      <c r="F2191" s="2">
        <v>45371.423761574071</v>
      </c>
      <c r="G2191" t="str">
        <f t="shared" si="171"/>
        <v>03</v>
      </c>
      <c r="H2191" t="str">
        <f t="shared" si="172"/>
        <v>20</v>
      </c>
      <c r="I2191">
        <v>269</v>
      </c>
      <c r="J2191">
        <f t="shared" si="173"/>
        <v>4.4833333333333334</v>
      </c>
      <c r="K2191" t="s">
        <v>76</v>
      </c>
      <c r="L2191" t="s">
        <v>10157</v>
      </c>
      <c r="M2191" t="s">
        <v>23</v>
      </c>
      <c r="N2191" t="b">
        <v>0</v>
      </c>
      <c r="O2191">
        <f>_xlfn.XLOOKUP(B2191,Machine_Info!A:A,Machine_Info!E:E)</f>
        <v>16</v>
      </c>
      <c r="P2191">
        <f t="shared" si="170"/>
        <v>11.516666666666666</v>
      </c>
      <c r="Q2191">
        <f t="shared" si="174"/>
        <v>0.71979166666666661</v>
      </c>
    </row>
    <row r="2192" spans="1:17" x14ac:dyDescent="0.2">
      <c r="A2192" t="s">
        <v>2310</v>
      </c>
      <c r="B2192" t="s">
        <v>30</v>
      </c>
      <c r="C2192" t="s">
        <v>31</v>
      </c>
      <c r="D2192" t="s">
        <v>32</v>
      </c>
      <c r="E2192" s="2">
        <v>45371.452627314808</v>
      </c>
      <c r="F2192" s="2">
        <v>45371.46234953704</v>
      </c>
      <c r="G2192" t="str">
        <f t="shared" si="171"/>
        <v>03</v>
      </c>
      <c r="H2192" t="str">
        <f t="shared" si="172"/>
        <v>20</v>
      </c>
      <c r="I2192">
        <v>93</v>
      </c>
      <c r="J2192">
        <f t="shared" si="173"/>
        <v>1.55</v>
      </c>
      <c r="K2192" t="s">
        <v>28</v>
      </c>
      <c r="L2192" t="s">
        <v>10155</v>
      </c>
      <c r="M2192" t="s">
        <v>44</v>
      </c>
      <c r="N2192" t="b">
        <v>0</v>
      </c>
      <c r="O2192">
        <f>_xlfn.XLOOKUP(B2192,Machine_Info!A:A,Machine_Info!E:E)</f>
        <v>22</v>
      </c>
      <c r="P2192">
        <f t="shared" si="170"/>
        <v>20.45</v>
      </c>
      <c r="Q2192">
        <f t="shared" si="174"/>
        <v>0.92954545454545456</v>
      </c>
    </row>
    <row r="2193" spans="1:17" x14ac:dyDescent="0.2">
      <c r="A2193" t="s">
        <v>2311</v>
      </c>
      <c r="B2193" t="s">
        <v>78</v>
      </c>
      <c r="C2193" t="s">
        <v>79</v>
      </c>
      <c r="D2193" t="s">
        <v>32</v>
      </c>
      <c r="E2193" s="2">
        <v>45371.526435185187</v>
      </c>
      <c r="F2193" s="2">
        <v>45371.672962962963</v>
      </c>
      <c r="G2193" t="str">
        <f t="shared" si="171"/>
        <v>03</v>
      </c>
      <c r="H2193" t="str">
        <f t="shared" si="172"/>
        <v>20</v>
      </c>
      <c r="I2193">
        <v>534</v>
      </c>
      <c r="J2193">
        <f t="shared" si="173"/>
        <v>8.9</v>
      </c>
      <c r="K2193" t="s">
        <v>42</v>
      </c>
      <c r="L2193" t="s">
        <v>10155</v>
      </c>
      <c r="M2193" t="s">
        <v>44</v>
      </c>
      <c r="N2193" t="b">
        <v>0</v>
      </c>
      <c r="O2193">
        <f>_xlfn.XLOOKUP(B2193,Machine_Info!A:A,Machine_Info!E:E)</f>
        <v>22</v>
      </c>
      <c r="P2193">
        <f t="shared" si="170"/>
        <v>13.1</v>
      </c>
      <c r="Q2193">
        <f t="shared" si="174"/>
        <v>0.59545454545454546</v>
      </c>
    </row>
    <row r="2194" spans="1:17" x14ac:dyDescent="0.2">
      <c r="A2194" t="s">
        <v>2312</v>
      </c>
      <c r="B2194" t="s">
        <v>40</v>
      </c>
      <c r="C2194" t="s">
        <v>41</v>
      </c>
      <c r="D2194" t="s">
        <v>20</v>
      </c>
      <c r="E2194" s="2">
        <v>45371.622766203713</v>
      </c>
      <c r="F2194" s="2">
        <v>45371.669293981482</v>
      </c>
      <c r="G2194" t="str">
        <f t="shared" si="171"/>
        <v>03</v>
      </c>
      <c r="H2194" t="str">
        <f t="shared" si="172"/>
        <v>20</v>
      </c>
      <c r="I2194">
        <v>933</v>
      </c>
      <c r="J2194">
        <f t="shared" si="173"/>
        <v>15.55</v>
      </c>
      <c r="K2194" t="s">
        <v>60</v>
      </c>
      <c r="L2194" t="s">
        <v>10155</v>
      </c>
      <c r="M2194" t="s">
        <v>44</v>
      </c>
      <c r="N2194" t="b">
        <v>0</v>
      </c>
      <c r="O2194">
        <f>_xlfn.XLOOKUP(B2194,Machine_Info!A:A,Machine_Info!E:E)</f>
        <v>18</v>
      </c>
      <c r="P2194">
        <f t="shared" si="170"/>
        <v>2.4499999999999993</v>
      </c>
      <c r="Q2194">
        <f t="shared" si="174"/>
        <v>0.13611111111111107</v>
      </c>
    </row>
    <row r="2195" spans="1:17" x14ac:dyDescent="0.2">
      <c r="A2195" t="s">
        <v>2313</v>
      </c>
      <c r="B2195" t="s">
        <v>49</v>
      </c>
      <c r="C2195" t="s">
        <v>50</v>
      </c>
      <c r="D2195" t="s">
        <v>20</v>
      </c>
      <c r="E2195" s="2">
        <v>45371.62427083333</v>
      </c>
      <c r="F2195" s="2">
        <v>45371.635381944441</v>
      </c>
      <c r="G2195" t="str">
        <f t="shared" si="171"/>
        <v>03</v>
      </c>
      <c r="H2195" t="str">
        <f t="shared" si="172"/>
        <v>20</v>
      </c>
      <c r="I2195">
        <v>1006</v>
      </c>
      <c r="J2195">
        <f t="shared" si="173"/>
        <v>16.766666666666666</v>
      </c>
      <c r="K2195" t="s">
        <v>42</v>
      </c>
      <c r="L2195" t="s">
        <v>10157</v>
      </c>
      <c r="M2195" t="s">
        <v>23</v>
      </c>
      <c r="N2195" t="b">
        <v>0</v>
      </c>
      <c r="O2195">
        <f>_xlfn.XLOOKUP(B2195,Machine_Info!A:A,Machine_Info!E:E)</f>
        <v>22</v>
      </c>
      <c r="P2195">
        <f t="shared" si="170"/>
        <v>5.2333333333333343</v>
      </c>
      <c r="Q2195">
        <f t="shared" si="174"/>
        <v>0.23787878787878791</v>
      </c>
    </row>
    <row r="2196" spans="1:17" x14ac:dyDescent="0.2">
      <c r="A2196" t="s">
        <v>2314</v>
      </c>
      <c r="B2196" t="s">
        <v>163</v>
      </c>
      <c r="C2196" t="s">
        <v>164</v>
      </c>
      <c r="D2196" t="s">
        <v>32</v>
      </c>
      <c r="E2196" s="2">
        <v>45371.715798611112</v>
      </c>
      <c r="F2196" s="2">
        <v>45371.944965277777</v>
      </c>
      <c r="G2196" t="str">
        <f t="shared" si="171"/>
        <v>03</v>
      </c>
      <c r="H2196" t="str">
        <f t="shared" si="172"/>
        <v>20</v>
      </c>
      <c r="I2196">
        <v>276</v>
      </c>
      <c r="J2196">
        <f t="shared" si="173"/>
        <v>4.5999999999999996</v>
      </c>
      <c r="K2196" t="s">
        <v>60</v>
      </c>
      <c r="L2196" t="s">
        <v>10157</v>
      </c>
      <c r="M2196" t="s">
        <v>23</v>
      </c>
      <c r="N2196" t="b">
        <v>0</v>
      </c>
      <c r="O2196">
        <f>_xlfn.XLOOKUP(B2196,Machine_Info!A:A,Machine_Info!E:E)</f>
        <v>20</v>
      </c>
      <c r="P2196">
        <f t="shared" si="170"/>
        <v>15.4</v>
      </c>
      <c r="Q2196">
        <f t="shared" si="174"/>
        <v>0.77</v>
      </c>
    </row>
    <row r="2197" spans="1:17" x14ac:dyDescent="0.2">
      <c r="A2197" t="s">
        <v>2315</v>
      </c>
      <c r="B2197" t="s">
        <v>36</v>
      </c>
      <c r="C2197" t="s">
        <v>37</v>
      </c>
      <c r="D2197" t="s">
        <v>20</v>
      </c>
      <c r="E2197" s="2">
        <v>45371.716967592591</v>
      </c>
      <c r="F2197" s="2">
        <v>45371.876689814817</v>
      </c>
      <c r="G2197" t="str">
        <f t="shared" si="171"/>
        <v>03</v>
      </c>
      <c r="H2197" t="str">
        <f t="shared" si="172"/>
        <v>20</v>
      </c>
      <c r="I2197">
        <v>1026</v>
      </c>
      <c r="J2197">
        <f t="shared" si="173"/>
        <v>17.100000000000001</v>
      </c>
      <c r="K2197" t="s">
        <v>110</v>
      </c>
      <c r="L2197" t="s">
        <v>10157</v>
      </c>
      <c r="M2197" t="s">
        <v>23</v>
      </c>
      <c r="N2197" t="b">
        <v>0</v>
      </c>
      <c r="O2197">
        <f>_xlfn.XLOOKUP(B2197,Machine_Info!A:A,Machine_Info!E:E)</f>
        <v>18</v>
      </c>
      <c r="P2197">
        <f t="shared" si="170"/>
        <v>0.89999999999999858</v>
      </c>
      <c r="Q2197">
        <f t="shared" si="174"/>
        <v>4.999999999999992E-2</v>
      </c>
    </row>
    <row r="2198" spans="1:17" x14ac:dyDescent="0.2">
      <c r="A2198" t="s">
        <v>2316</v>
      </c>
      <c r="B2198" t="s">
        <v>142</v>
      </c>
      <c r="C2198" t="s">
        <v>143</v>
      </c>
      <c r="D2198" t="s">
        <v>27</v>
      </c>
      <c r="E2198" s="2">
        <v>45371.753645833327</v>
      </c>
      <c r="F2198" s="2">
        <v>45371.81753472222</v>
      </c>
      <c r="G2198" t="str">
        <f t="shared" si="171"/>
        <v>03</v>
      </c>
      <c r="H2198" t="str">
        <f t="shared" si="172"/>
        <v>20</v>
      </c>
      <c r="I2198">
        <v>276</v>
      </c>
      <c r="J2198">
        <f t="shared" si="173"/>
        <v>4.5999999999999996</v>
      </c>
      <c r="K2198" t="s">
        <v>28</v>
      </c>
      <c r="L2198" t="s">
        <v>10155</v>
      </c>
      <c r="M2198" t="s">
        <v>44</v>
      </c>
      <c r="N2198" t="b">
        <v>0</v>
      </c>
      <c r="O2198">
        <f>_xlfn.XLOOKUP(B2198,Machine_Info!A:A,Machine_Info!E:E)</f>
        <v>22</v>
      </c>
      <c r="P2198">
        <f t="shared" si="170"/>
        <v>17.399999999999999</v>
      </c>
      <c r="Q2198">
        <f t="shared" si="174"/>
        <v>0.79090909090909089</v>
      </c>
    </row>
    <row r="2199" spans="1:17" x14ac:dyDescent="0.2">
      <c r="A2199" t="s">
        <v>2317</v>
      </c>
      <c r="B2199" t="s">
        <v>152</v>
      </c>
      <c r="C2199" t="s">
        <v>153</v>
      </c>
      <c r="D2199" t="s">
        <v>27</v>
      </c>
      <c r="E2199" s="2">
        <v>45371.761516203696</v>
      </c>
      <c r="F2199" s="2">
        <v>45371.916377314818</v>
      </c>
      <c r="G2199" t="str">
        <f t="shared" si="171"/>
        <v>03</v>
      </c>
      <c r="H2199" t="str">
        <f t="shared" si="172"/>
        <v>20</v>
      </c>
      <c r="I2199">
        <v>295</v>
      </c>
      <c r="J2199">
        <f t="shared" si="173"/>
        <v>4.916666666666667</v>
      </c>
      <c r="K2199" t="s">
        <v>54</v>
      </c>
      <c r="L2199" t="s">
        <v>10157</v>
      </c>
      <c r="M2199" t="s">
        <v>23</v>
      </c>
      <c r="N2199" t="b">
        <v>1</v>
      </c>
      <c r="O2199">
        <f>_xlfn.XLOOKUP(B2199,Machine_Info!A:A,Machine_Info!E:E)</f>
        <v>18</v>
      </c>
      <c r="P2199">
        <f t="shared" si="170"/>
        <v>13.083333333333332</v>
      </c>
      <c r="Q2199">
        <f t="shared" si="174"/>
        <v>0.72685185185185175</v>
      </c>
    </row>
    <row r="2200" spans="1:17" x14ac:dyDescent="0.2">
      <c r="A2200" t="s">
        <v>2318</v>
      </c>
      <c r="B2200" t="s">
        <v>63</v>
      </c>
      <c r="C2200" t="s">
        <v>64</v>
      </c>
      <c r="D2200" t="s">
        <v>32</v>
      </c>
      <c r="E2200" s="2">
        <v>45371.861898148149</v>
      </c>
      <c r="F2200" s="2">
        <v>45371.881342592591</v>
      </c>
      <c r="G2200" t="str">
        <f t="shared" si="171"/>
        <v>03</v>
      </c>
      <c r="H2200" t="str">
        <f t="shared" si="172"/>
        <v>20</v>
      </c>
      <c r="I2200">
        <v>142</v>
      </c>
      <c r="J2200">
        <f t="shared" si="173"/>
        <v>2.3666666666666667</v>
      </c>
      <c r="K2200" t="s">
        <v>110</v>
      </c>
      <c r="L2200" t="s">
        <v>10155</v>
      </c>
      <c r="M2200" t="s">
        <v>44</v>
      </c>
      <c r="N2200" t="b">
        <v>0</v>
      </c>
      <c r="O2200">
        <f>_xlfn.XLOOKUP(B2200,Machine_Info!A:A,Machine_Info!E:E)</f>
        <v>20</v>
      </c>
      <c r="P2200">
        <f t="shared" si="170"/>
        <v>17.633333333333333</v>
      </c>
      <c r="Q2200">
        <f t="shared" si="174"/>
        <v>0.8816666666666666</v>
      </c>
    </row>
    <row r="2201" spans="1:17" x14ac:dyDescent="0.2">
      <c r="A2201" t="s">
        <v>2319</v>
      </c>
      <c r="B2201" t="s">
        <v>25</v>
      </c>
      <c r="C2201" t="s">
        <v>26</v>
      </c>
      <c r="D2201" t="s">
        <v>27</v>
      </c>
      <c r="E2201" s="2">
        <v>45371.978831018518</v>
      </c>
      <c r="F2201" s="2">
        <v>45371.987858796303</v>
      </c>
      <c r="G2201" t="str">
        <f t="shared" si="171"/>
        <v>03</v>
      </c>
      <c r="H2201" t="str">
        <f t="shared" si="172"/>
        <v>20</v>
      </c>
      <c r="I2201">
        <v>1250</v>
      </c>
      <c r="J2201">
        <f t="shared" si="173"/>
        <v>20.833333333333332</v>
      </c>
      <c r="K2201" t="s">
        <v>76</v>
      </c>
      <c r="L2201" t="s">
        <v>10155</v>
      </c>
      <c r="M2201" t="s">
        <v>44</v>
      </c>
      <c r="N2201" t="b">
        <v>0</v>
      </c>
      <c r="O2201">
        <f>_xlfn.XLOOKUP(B2201,Machine_Info!A:A,Machine_Info!E:E)</f>
        <v>22</v>
      </c>
      <c r="P2201">
        <f t="shared" si="170"/>
        <v>1.1666666666666679</v>
      </c>
      <c r="Q2201">
        <f t="shared" si="174"/>
        <v>5.3030303030303087E-2</v>
      </c>
    </row>
    <row r="2202" spans="1:17" x14ac:dyDescent="0.2">
      <c r="A2202" t="s">
        <v>2320</v>
      </c>
      <c r="B2202" t="s">
        <v>69</v>
      </c>
      <c r="C2202" t="s">
        <v>70</v>
      </c>
      <c r="D2202" t="s">
        <v>27</v>
      </c>
      <c r="E2202" s="2">
        <v>45372.000300925924</v>
      </c>
      <c r="F2202" s="2">
        <v>45372.027384259258</v>
      </c>
      <c r="G2202" t="str">
        <f t="shared" si="171"/>
        <v>03</v>
      </c>
      <c r="H2202" t="str">
        <f t="shared" si="172"/>
        <v>21</v>
      </c>
      <c r="I2202">
        <v>103</v>
      </c>
      <c r="J2202">
        <f t="shared" si="173"/>
        <v>1.7166666666666666</v>
      </c>
      <c r="K2202" t="s">
        <v>28</v>
      </c>
      <c r="L2202" t="s">
        <v>10155</v>
      </c>
      <c r="M2202" t="s">
        <v>44</v>
      </c>
      <c r="N2202" t="b">
        <v>0</v>
      </c>
      <c r="O2202">
        <f>_xlfn.XLOOKUP(B2202,Machine_Info!A:A,Machine_Info!E:E)</f>
        <v>16</v>
      </c>
      <c r="P2202">
        <f t="shared" si="170"/>
        <v>14.283333333333333</v>
      </c>
      <c r="Q2202">
        <f t="shared" si="174"/>
        <v>0.89270833333333333</v>
      </c>
    </row>
    <row r="2203" spans="1:17" x14ac:dyDescent="0.2">
      <c r="A2203" t="s">
        <v>2321</v>
      </c>
      <c r="B2203" t="s">
        <v>52</v>
      </c>
      <c r="C2203" t="s">
        <v>53</v>
      </c>
      <c r="D2203" t="s">
        <v>27</v>
      </c>
      <c r="E2203" s="2">
        <v>45372.009432870371</v>
      </c>
      <c r="F2203" s="2">
        <v>45372.030266203707</v>
      </c>
      <c r="G2203" t="str">
        <f t="shared" si="171"/>
        <v>03</v>
      </c>
      <c r="H2203" t="str">
        <f t="shared" si="172"/>
        <v>21</v>
      </c>
      <c r="I2203">
        <v>61</v>
      </c>
      <c r="J2203">
        <f t="shared" si="173"/>
        <v>1.0166666666666666</v>
      </c>
      <c r="K2203" t="s">
        <v>103</v>
      </c>
      <c r="L2203" t="s">
        <v>10155</v>
      </c>
      <c r="M2203" t="s">
        <v>44</v>
      </c>
      <c r="N2203" t="b">
        <v>0</v>
      </c>
      <c r="O2203">
        <f>_xlfn.XLOOKUP(B2203,Machine_Info!A:A,Machine_Info!E:E)</f>
        <v>16</v>
      </c>
      <c r="P2203">
        <f t="shared" si="170"/>
        <v>14.983333333333334</v>
      </c>
      <c r="Q2203">
        <f t="shared" si="174"/>
        <v>0.93645833333333339</v>
      </c>
    </row>
    <row r="2204" spans="1:17" x14ac:dyDescent="0.2">
      <c r="A2204" t="s">
        <v>2322</v>
      </c>
      <c r="B2204" t="s">
        <v>160</v>
      </c>
      <c r="C2204" t="s">
        <v>161</v>
      </c>
      <c r="D2204" t="s">
        <v>32</v>
      </c>
      <c r="E2204" s="2">
        <v>45372.046180555553</v>
      </c>
      <c r="F2204" s="2">
        <v>45372.15729166667</v>
      </c>
      <c r="G2204" t="str">
        <f t="shared" si="171"/>
        <v>03</v>
      </c>
      <c r="H2204" t="str">
        <f t="shared" si="172"/>
        <v>21</v>
      </c>
      <c r="I2204">
        <v>250</v>
      </c>
      <c r="J2204">
        <f t="shared" si="173"/>
        <v>4.166666666666667</v>
      </c>
      <c r="K2204" t="s">
        <v>21</v>
      </c>
      <c r="L2204" t="s">
        <v>10157</v>
      </c>
      <c r="M2204" t="s">
        <v>23</v>
      </c>
      <c r="N2204" t="b">
        <v>1</v>
      </c>
      <c r="O2204">
        <f>_xlfn.XLOOKUP(B2204,Machine_Info!A:A,Machine_Info!E:E)</f>
        <v>20</v>
      </c>
      <c r="P2204">
        <f t="shared" si="170"/>
        <v>15.833333333333332</v>
      </c>
      <c r="Q2204">
        <f t="shared" si="174"/>
        <v>0.79166666666666663</v>
      </c>
    </row>
    <row r="2205" spans="1:17" x14ac:dyDescent="0.2">
      <c r="A2205" t="s">
        <v>2323</v>
      </c>
      <c r="B2205" t="s">
        <v>135</v>
      </c>
      <c r="C2205" t="s">
        <v>136</v>
      </c>
      <c r="D2205" t="s">
        <v>32</v>
      </c>
      <c r="E2205" s="2">
        <v>45372.161898148152</v>
      </c>
      <c r="F2205" s="2">
        <v>45372.273009259261</v>
      </c>
      <c r="G2205" t="str">
        <f t="shared" si="171"/>
        <v>03</v>
      </c>
      <c r="H2205" t="str">
        <f t="shared" si="172"/>
        <v>21</v>
      </c>
      <c r="I2205">
        <v>62</v>
      </c>
      <c r="J2205">
        <f t="shared" si="173"/>
        <v>1.0333333333333334</v>
      </c>
      <c r="K2205" t="s">
        <v>71</v>
      </c>
      <c r="L2205" t="s">
        <v>10155</v>
      </c>
      <c r="M2205" t="s">
        <v>44</v>
      </c>
      <c r="N2205" t="b">
        <v>1</v>
      </c>
      <c r="O2205">
        <f>_xlfn.XLOOKUP(B2205,Machine_Info!A:A,Machine_Info!E:E)</f>
        <v>20</v>
      </c>
      <c r="P2205">
        <f t="shared" si="170"/>
        <v>18.966666666666665</v>
      </c>
      <c r="Q2205">
        <f t="shared" si="174"/>
        <v>0.94833333333333325</v>
      </c>
    </row>
    <row r="2206" spans="1:17" x14ac:dyDescent="0.2">
      <c r="A2206" t="s">
        <v>2324</v>
      </c>
      <c r="B2206" t="s">
        <v>167</v>
      </c>
      <c r="C2206" t="s">
        <v>168</v>
      </c>
      <c r="D2206" t="s">
        <v>59</v>
      </c>
      <c r="E2206" s="2">
        <v>45372.202627314808</v>
      </c>
      <c r="F2206" s="2">
        <v>45372.258877314824</v>
      </c>
      <c r="G2206" t="str">
        <f t="shared" si="171"/>
        <v>03</v>
      </c>
      <c r="H2206" t="str">
        <f t="shared" si="172"/>
        <v>21</v>
      </c>
      <c r="I2206">
        <v>44</v>
      </c>
      <c r="J2206">
        <f t="shared" si="173"/>
        <v>0.73333333333333328</v>
      </c>
      <c r="K2206" t="s">
        <v>28</v>
      </c>
      <c r="L2206" t="s">
        <v>10157</v>
      </c>
      <c r="M2206" t="s">
        <v>23</v>
      </c>
      <c r="N2206" t="b">
        <v>0</v>
      </c>
      <c r="O2206">
        <f>_xlfn.XLOOKUP(B2206,Machine_Info!A:A,Machine_Info!E:E)</f>
        <v>14</v>
      </c>
      <c r="P2206">
        <f t="shared" si="170"/>
        <v>13.266666666666667</v>
      </c>
      <c r="Q2206">
        <f t="shared" si="174"/>
        <v>0.94761904761904769</v>
      </c>
    </row>
    <row r="2207" spans="1:17" x14ac:dyDescent="0.2">
      <c r="A2207" t="s">
        <v>2325</v>
      </c>
      <c r="B2207" t="s">
        <v>36</v>
      </c>
      <c r="C2207" t="s">
        <v>37</v>
      </c>
      <c r="D2207" t="s">
        <v>20</v>
      </c>
      <c r="E2207" s="2">
        <v>45372.246342592603</v>
      </c>
      <c r="F2207" s="2">
        <v>45372.27412037037</v>
      </c>
      <c r="G2207" t="str">
        <f t="shared" si="171"/>
        <v>03</v>
      </c>
      <c r="H2207" t="str">
        <f t="shared" si="172"/>
        <v>21</v>
      </c>
      <c r="I2207">
        <v>832</v>
      </c>
      <c r="J2207">
        <f t="shared" si="173"/>
        <v>13.866666666666667</v>
      </c>
      <c r="K2207" t="s">
        <v>21</v>
      </c>
      <c r="L2207" t="s">
        <v>10157</v>
      </c>
      <c r="M2207" t="s">
        <v>23</v>
      </c>
      <c r="N2207" t="b">
        <v>1</v>
      </c>
      <c r="O2207">
        <f>_xlfn.XLOOKUP(B2207,Machine_Info!A:A,Machine_Info!E:E)</f>
        <v>18</v>
      </c>
      <c r="P2207">
        <f t="shared" si="170"/>
        <v>4.1333333333333329</v>
      </c>
      <c r="Q2207">
        <f t="shared" si="174"/>
        <v>0.2296296296296296</v>
      </c>
    </row>
    <row r="2208" spans="1:17" x14ac:dyDescent="0.2">
      <c r="A2208" t="s">
        <v>2326</v>
      </c>
      <c r="B2208" t="s">
        <v>96</v>
      </c>
      <c r="C2208" t="s">
        <v>97</v>
      </c>
      <c r="D2208" t="s">
        <v>27</v>
      </c>
      <c r="E2208" s="2">
        <v>45372.261921296304</v>
      </c>
      <c r="F2208" s="2">
        <v>45372.425810185188</v>
      </c>
      <c r="G2208" t="str">
        <f t="shared" si="171"/>
        <v>03</v>
      </c>
      <c r="H2208" t="str">
        <f t="shared" si="172"/>
        <v>21</v>
      </c>
      <c r="I2208">
        <v>411</v>
      </c>
      <c r="J2208">
        <f t="shared" si="173"/>
        <v>6.85</v>
      </c>
      <c r="K2208" t="s">
        <v>38</v>
      </c>
      <c r="L2208" t="s">
        <v>10155</v>
      </c>
      <c r="M2208" t="s">
        <v>44</v>
      </c>
      <c r="N2208" t="b">
        <v>0</v>
      </c>
      <c r="O2208">
        <f>_xlfn.XLOOKUP(B2208,Machine_Info!A:A,Machine_Info!E:E)</f>
        <v>20</v>
      </c>
      <c r="P2208">
        <f t="shared" si="170"/>
        <v>13.15</v>
      </c>
      <c r="Q2208">
        <f t="shared" si="174"/>
        <v>0.65749999999999997</v>
      </c>
    </row>
    <row r="2209" spans="1:17" x14ac:dyDescent="0.2">
      <c r="A2209" t="s">
        <v>2327</v>
      </c>
      <c r="B2209" t="s">
        <v>78</v>
      </c>
      <c r="C2209" t="s">
        <v>79</v>
      </c>
      <c r="D2209" t="s">
        <v>32</v>
      </c>
      <c r="E2209" s="2">
        <v>45372.306458333333</v>
      </c>
      <c r="F2209" s="2">
        <v>45372.309930555559</v>
      </c>
      <c r="G2209" t="str">
        <f t="shared" si="171"/>
        <v>03</v>
      </c>
      <c r="H2209" t="str">
        <f t="shared" si="172"/>
        <v>21</v>
      </c>
      <c r="I2209">
        <v>663</v>
      </c>
      <c r="J2209">
        <f t="shared" si="173"/>
        <v>11.05</v>
      </c>
      <c r="K2209" t="s">
        <v>103</v>
      </c>
      <c r="L2209" t="s">
        <v>10157</v>
      </c>
      <c r="M2209" t="s">
        <v>23</v>
      </c>
      <c r="N2209" t="b">
        <v>0</v>
      </c>
      <c r="O2209">
        <f>_xlfn.XLOOKUP(B2209,Machine_Info!A:A,Machine_Info!E:E)</f>
        <v>22</v>
      </c>
      <c r="P2209">
        <f t="shared" si="170"/>
        <v>10.95</v>
      </c>
      <c r="Q2209">
        <f t="shared" si="174"/>
        <v>0.49772727272727268</v>
      </c>
    </row>
    <row r="2210" spans="1:17" x14ac:dyDescent="0.2">
      <c r="A2210" t="s">
        <v>2328</v>
      </c>
      <c r="B2210" t="s">
        <v>96</v>
      </c>
      <c r="C2210" t="s">
        <v>97</v>
      </c>
      <c r="D2210" t="s">
        <v>27</v>
      </c>
      <c r="E2210" s="2">
        <v>45372.314432870371</v>
      </c>
      <c r="F2210" s="2">
        <v>45372.399155092593</v>
      </c>
      <c r="G2210" t="str">
        <f t="shared" si="171"/>
        <v>03</v>
      </c>
      <c r="H2210" t="str">
        <f t="shared" si="172"/>
        <v>21</v>
      </c>
      <c r="I2210">
        <v>396</v>
      </c>
      <c r="J2210">
        <f t="shared" si="173"/>
        <v>6.6</v>
      </c>
      <c r="K2210" t="s">
        <v>28</v>
      </c>
      <c r="L2210" t="s">
        <v>10157</v>
      </c>
      <c r="M2210" t="s">
        <v>23</v>
      </c>
      <c r="N2210" t="b">
        <v>0</v>
      </c>
      <c r="O2210">
        <f>_xlfn.XLOOKUP(B2210,Machine_Info!A:A,Machine_Info!E:E)</f>
        <v>20</v>
      </c>
      <c r="P2210">
        <f t="shared" si="170"/>
        <v>13.4</v>
      </c>
      <c r="Q2210">
        <f t="shared" si="174"/>
        <v>0.67</v>
      </c>
    </row>
    <row r="2211" spans="1:17" x14ac:dyDescent="0.2">
      <c r="A2211" t="s">
        <v>2329</v>
      </c>
      <c r="B2211" t="s">
        <v>40</v>
      </c>
      <c r="C2211" t="s">
        <v>41</v>
      </c>
      <c r="D2211" t="s">
        <v>20</v>
      </c>
      <c r="E2211" s="2">
        <v>45372.332615740743</v>
      </c>
      <c r="F2211" s="2">
        <v>45372.493032407408</v>
      </c>
      <c r="G2211" t="str">
        <f t="shared" si="171"/>
        <v>03</v>
      </c>
      <c r="H2211" t="str">
        <f t="shared" si="172"/>
        <v>21</v>
      </c>
      <c r="I2211">
        <v>1026</v>
      </c>
      <c r="J2211">
        <f t="shared" si="173"/>
        <v>17.100000000000001</v>
      </c>
      <c r="K2211" t="s">
        <v>38</v>
      </c>
      <c r="L2211" t="s">
        <v>114</v>
      </c>
      <c r="M2211" t="s">
        <v>34</v>
      </c>
      <c r="N2211" t="b">
        <v>0</v>
      </c>
      <c r="O2211">
        <f>_xlfn.XLOOKUP(B2211,Machine_Info!A:A,Machine_Info!E:E)</f>
        <v>18</v>
      </c>
      <c r="P2211">
        <f t="shared" si="170"/>
        <v>0.89999999999999858</v>
      </c>
      <c r="Q2211">
        <f t="shared" si="174"/>
        <v>4.999999999999992E-2</v>
      </c>
    </row>
    <row r="2212" spans="1:17" x14ac:dyDescent="0.2">
      <c r="A2212" t="s">
        <v>2330</v>
      </c>
      <c r="B2212" t="s">
        <v>106</v>
      </c>
      <c r="C2212" t="s">
        <v>107</v>
      </c>
      <c r="D2212" t="s">
        <v>59</v>
      </c>
      <c r="E2212" s="2">
        <v>45372.409629629627</v>
      </c>
      <c r="F2212" s="2">
        <v>45372.431851851848</v>
      </c>
      <c r="G2212" t="str">
        <f t="shared" si="171"/>
        <v>03</v>
      </c>
      <c r="H2212" t="str">
        <f t="shared" si="172"/>
        <v>21</v>
      </c>
      <c r="I2212">
        <v>14</v>
      </c>
      <c r="J2212">
        <f t="shared" si="173"/>
        <v>0.23333333333333334</v>
      </c>
      <c r="K2212" t="s">
        <v>110</v>
      </c>
      <c r="L2212" t="s">
        <v>10157</v>
      </c>
      <c r="M2212" t="s">
        <v>23</v>
      </c>
      <c r="N2212" t="b">
        <v>0</v>
      </c>
      <c r="O2212">
        <f>_xlfn.XLOOKUP(B2212,Machine_Info!A:A,Machine_Info!E:E)</f>
        <v>16</v>
      </c>
      <c r="P2212">
        <f t="shared" si="170"/>
        <v>15.766666666666667</v>
      </c>
      <c r="Q2212">
        <f t="shared" si="174"/>
        <v>0.98541666666666672</v>
      </c>
    </row>
    <row r="2213" spans="1:17" x14ac:dyDescent="0.2">
      <c r="A2213" t="s">
        <v>2331</v>
      </c>
      <c r="B2213" t="s">
        <v>63</v>
      </c>
      <c r="C2213" t="s">
        <v>64</v>
      </c>
      <c r="D2213" t="s">
        <v>32</v>
      </c>
      <c r="E2213" s="2">
        <v>45372.45140046296</v>
      </c>
      <c r="F2213" s="2">
        <v>45372.618067129632</v>
      </c>
      <c r="G2213" t="str">
        <f t="shared" si="171"/>
        <v>03</v>
      </c>
      <c r="H2213" t="str">
        <f t="shared" si="172"/>
        <v>21</v>
      </c>
      <c r="I2213">
        <v>79</v>
      </c>
      <c r="J2213">
        <f t="shared" si="173"/>
        <v>1.3166666666666667</v>
      </c>
      <c r="K2213" t="s">
        <v>54</v>
      </c>
      <c r="L2213" t="s">
        <v>10157</v>
      </c>
      <c r="M2213" t="s">
        <v>23</v>
      </c>
      <c r="N2213" t="b">
        <v>1</v>
      </c>
      <c r="O2213">
        <f>_xlfn.XLOOKUP(B2213,Machine_Info!A:A,Machine_Info!E:E)</f>
        <v>20</v>
      </c>
      <c r="P2213">
        <f t="shared" si="170"/>
        <v>18.683333333333334</v>
      </c>
      <c r="Q2213">
        <f t="shared" si="174"/>
        <v>0.9341666666666667</v>
      </c>
    </row>
    <row r="2214" spans="1:17" x14ac:dyDescent="0.2">
      <c r="A2214" t="s">
        <v>2332</v>
      </c>
      <c r="B2214" t="s">
        <v>25</v>
      </c>
      <c r="C2214" t="s">
        <v>26</v>
      </c>
      <c r="D2214" t="s">
        <v>27</v>
      </c>
      <c r="E2214" s="2">
        <v>45372.456273148149</v>
      </c>
      <c r="F2214" s="2">
        <v>45372.59238425926</v>
      </c>
      <c r="G2214" t="str">
        <f t="shared" si="171"/>
        <v>03</v>
      </c>
      <c r="H2214" t="str">
        <f t="shared" si="172"/>
        <v>21</v>
      </c>
      <c r="I2214">
        <v>1051</v>
      </c>
      <c r="J2214">
        <f t="shared" si="173"/>
        <v>17.516666666666666</v>
      </c>
      <c r="K2214" t="s">
        <v>46</v>
      </c>
      <c r="L2214" t="s">
        <v>10157</v>
      </c>
      <c r="M2214" t="s">
        <v>23</v>
      </c>
      <c r="N2214" t="b">
        <v>0</v>
      </c>
      <c r="O2214">
        <f>_xlfn.XLOOKUP(B2214,Machine_Info!A:A,Machine_Info!E:E)</f>
        <v>22</v>
      </c>
      <c r="P2214">
        <f t="shared" si="170"/>
        <v>4.4833333333333343</v>
      </c>
      <c r="Q2214">
        <f t="shared" si="174"/>
        <v>0.20378787878787882</v>
      </c>
    </row>
    <row r="2215" spans="1:17" x14ac:dyDescent="0.2">
      <c r="A2215" t="s">
        <v>2333</v>
      </c>
      <c r="B2215" t="s">
        <v>202</v>
      </c>
      <c r="C2215" t="s">
        <v>203</v>
      </c>
      <c r="D2215" t="s">
        <v>32</v>
      </c>
      <c r="E2215" s="2">
        <v>45372.467627314807</v>
      </c>
      <c r="F2215" s="2">
        <v>45372.481516203698</v>
      </c>
      <c r="G2215" t="str">
        <f t="shared" si="171"/>
        <v>03</v>
      </c>
      <c r="H2215" t="str">
        <f t="shared" si="172"/>
        <v>21</v>
      </c>
      <c r="I2215">
        <v>429</v>
      </c>
      <c r="J2215">
        <f t="shared" si="173"/>
        <v>7.15</v>
      </c>
      <c r="K2215" t="s">
        <v>42</v>
      </c>
      <c r="L2215" t="s">
        <v>10155</v>
      </c>
      <c r="M2215" t="s">
        <v>44</v>
      </c>
      <c r="N2215" t="b">
        <v>0</v>
      </c>
      <c r="O2215">
        <f>_xlfn.XLOOKUP(B2215,Machine_Info!A:A,Machine_Info!E:E)</f>
        <v>22</v>
      </c>
      <c r="P2215">
        <f t="shared" si="170"/>
        <v>14.85</v>
      </c>
      <c r="Q2215">
        <f t="shared" si="174"/>
        <v>0.67499999999999993</v>
      </c>
    </row>
    <row r="2216" spans="1:17" x14ac:dyDescent="0.2">
      <c r="A2216" t="s">
        <v>2334</v>
      </c>
      <c r="B2216" t="s">
        <v>135</v>
      </c>
      <c r="C2216" t="s">
        <v>136</v>
      </c>
      <c r="D2216" t="s">
        <v>32</v>
      </c>
      <c r="E2216" s="2">
        <v>45372.501631944448</v>
      </c>
      <c r="F2216" s="2">
        <v>45372.690520833326</v>
      </c>
      <c r="G2216" t="str">
        <f t="shared" si="171"/>
        <v>03</v>
      </c>
      <c r="H2216" t="str">
        <f t="shared" si="172"/>
        <v>21</v>
      </c>
      <c r="I2216">
        <v>121</v>
      </c>
      <c r="J2216">
        <f t="shared" si="173"/>
        <v>2.0166666666666666</v>
      </c>
      <c r="K2216" t="s">
        <v>290</v>
      </c>
      <c r="L2216" t="s">
        <v>10155</v>
      </c>
      <c r="M2216" t="s">
        <v>44</v>
      </c>
      <c r="N2216" t="b">
        <v>0</v>
      </c>
      <c r="O2216">
        <f>_xlfn.XLOOKUP(B2216,Machine_Info!A:A,Machine_Info!E:E)</f>
        <v>20</v>
      </c>
      <c r="P2216">
        <f t="shared" si="170"/>
        <v>17.983333333333334</v>
      </c>
      <c r="Q2216">
        <f t="shared" si="174"/>
        <v>0.89916666666666667</v>
      </c>
    </row>
    <row r="2217" spans="1:17" x14ac:dyDescent="0.2">
      <c r="A2217" t="s">
        <v>2335</v>
      </c>
      <c r="B2217" t="s">
        <v>125</v>
      </c>
      <c r="C2217" t="s">
        <v>126</v>
      </c>
      <c r="D2217" t="s">
        <v>20</v>
      </c>
      <c r="E2217" s="2">
        <v>45372.539895833332</v>
      </c>
      <c r="F2217" s="2">
        <v>45372.557951388888</v>
      </c>
      <c r="G2217" t="str">
        <f t="shared" si="171"/>
        <v>03</v>
      </c>
      <c r="H2217" t="str">
        <f t="shared" si="172"/>
        <v>21</v>
      </c>
      <c r="I2217">
        <v>320</v>
      </c>
      <c r="J2217">
        <f t="shared" si="173"/>
        <v>5.333333333333333</v>
      </c>
      <c r="K2217" t="s">
        <v>54</v>
      </c>
      <c r="L2217" t="s">
        <v>10155</v>
      </c>
      <c r="M2217" t="s">
        <v>44</v>
      </c>
      <c r="N2217" t="b">
        <v>1</v>
      </c>
      <c r="O2217">
        <f>_xlfn.XLOOKUP(B2217,Machine_Info!A:A,Machine_Info!E:E)</f>
        <v>18</v>
      </c>
      <c r="P2217">
        <f t="shared" si="170"/>
        <v>12.666666666666668</v>
      </c>
      <c r="Q2217">
        <f t="shared" si="174"/>
        <v>0.70370370370370372</v>
      </c>
    </row>
    <row r="2218" spans="1:17" x14ac:dyDescent="0.2">
      <c r="A2218" t="s">
        <v>2336</v>
      </c>
      <c r="B2218" t="s">
        <v>116</v>
      </c>
      <c r="C2218" t="s">
        <v>117</v>
      </c>
      <c r="D2218" t="s">
        <v>20</v>
      </c>
      <c r="E2218" s="2">
        <v>45372.600775462961</v>
      </c>
      <c r="F2218" s="2">
        <v>45372.642442129632</v>
      </c>
      <c r="G2218" t="str">
        <f t="shared" si="171"/>
        <v>03</v>
      </c>
      <c r="H2218" t="str">
        <f t="shared" si="172"/>
        <v>21</v>
      </c>
      <c r="I2218">
        <v>151</v>
      </c>
      <c r="J2218">
        <f t="shared" si="173"/>
        <v>2.5166666666666666</v>
      </c>
      <c r="K2218" t="s">
        <v>28</v>
      </c>
      <c r="L2218" t="s">
        <v>10155</v>
      </c>
      <c r="M2218" t="s">
        <v>44</v>
      </c>
      <c r="N2218" t="b">
        <v>0</v>
      </c>
      <c r="O2218">
        <f>_xlfn.XLOOKUP(B2218,Machine_Info!A:A,Machine_Info!E:E)</f>
        <v>16</v>
      </c>
      <c r="P2218">
        <f t="shared" si="170"/>
        <v>13.483333333333334</v>
      </c>
      <c r="Q2218">
        <f t="shared" si="174"/>
        <v>0.84270833333333339</v>
      </c>
    </row>
    <row r="2219" spans="1:17" x14ac:dyDescent="0.2">
      <c r="A2219" t="s">
        <v>2337</v>
      </c>
      <c r="B2219" t="s">
        <v>52</v>
      </c>
      <c r="C2219" t="s">
        <v>53</v>
      </c>
      <c r="D2219" t="s">
        <v>27</v>
      </c>
      <c r="E2219" s="2">
        <v>45372.720856481479</v>
      </c>
      <c r="F2219" s="2">
        <v>45372.743773148148</v>
      </c>
      <c r="G2219" t="str">
        <f t="shared" si="171"/>
        <v>03</v>
      </c>
      <c r="H2219" t="str">
        <f t="shared" si="172"/>
        <v>21</v>
      </c>
      <c r="I2219">
        <v>49</v>
      </c>
      <c r="J2219">
        <f t="shared" si="173"/>
        <v>0.81666666666666665</v>
      </c>
      <c r="K2219" t="s">
        <v>38</v>
      </c>
      <c r="L2219" t="s">
        <v>10155</v>
      </c>
      <c r="M2219" t="s">
        <v>44</v>
      </c>
      <c r="N2219" t="b">
        <v>0</v>
      </c>
      <c r="O2219">
        <f>_xlfn.XLOOKUP(B2219,Machine_Info!A:A,Machine_Info!E:E)</f>
        <v>16</v>
      </c>
      <c r="P2219">
        <f t="shared" si="170"/>
        <v>15.183333333333334</v>
      </c>
      <c r="Q2219">
        <f t="shared" si="174"/>
        <v>0.94895833333333335</v>
      </c>
    </row>
    <row r="2220" spans="1:17" x14ac:dyDescent="0.2">
      <c r="A2220" t="s">
        <v>2338</v>
      </c>
      <c r="B2220" t="s">
        <v>132</v>
      </c>
      <c r="C2220" t="s">
        <v>133</v>
      </c>
      <c r="D2220" t="s">
        <v>59</v>
      </c>
      <c r="E2220" s="2">
        <v>45372.733530092592</v>
      </c>
      <c r="F2220" s="2">
        <v>45372.864085648151</v>
      </c>
      <c r="G2220" t="str">
        <f t="shared" si="171"/>
        <v>03</v>
      </c>
      <c r="H2220" t="str">
        <f t="shared" si="172"/>
        <v>21</v>
      </c>
      <c r="I2220">
        <v>185</v>
      </c>
      <c r="J2220">
        <f t="shared" si="173"/>
        <v>3.0833333333333335</v>
      </c>
      <c r="K2220" t="s">
        <v>42</v>
      </c>
      <c r="L2220" t="s">
        <v>114</v>
      </c>
      <c r="M2220" t="s">
        <v>34</v>
      </c>
      <c r="N2220" t="b">
        <v>0</v>
      </c>
      <c r="O2220">
        <f>_xlfn.XLOOKUP(B2220,Machine_Info!A:A,Machine_Info!E:E)</f>
        <v>14</v>
      </c>
      <c r="P2220">
        <f t="shared" si="170"/>
        <v>10.916666666666666</v>
      </c>
      <c r="Q2220">
        <f t="shared" si="174"/>
        <v>0.77976190476190477</v>
      </c>
    </row>
    <row r="2221" spans="1:17" x14ac:dyDescent="0.2">
      <c r="A2221" t="s">
        <v>2339</v>
      </c>
      <c r="B2221" t="s">
        <v>167</v>
      </c>
      <c r="C2221" t="s">
        <v>168</v>
      </c>
      <c r="D2221" t="s">
        <v>59</v>
      </c>
      <c r="E2221" s="2">
        <v>45372.751863425918</v>
      </c>
      <c r="F2221" s="2">
        <v>45372.758113425924</v>
      </c>
      <c r="G2221" t="str">
        <f t="shared" si="171"/>
        <v>03</v>
      </c>
      <c r="H2221" t="str">
        <f t="shared" si="172"/>
        <v>21</v>
      </c>
      <c r="I2221">
        <v>115</v>
      </c>
      <c r="J2221">
        <f t="shared" si="173"/>
        <v>1.9166666666666667</v>
      </c>
      <c r="K2221" t="s">
        <v>28</v>
      </c>
      <c r="L2221" t="s">
        <v>114</v>
      </c>
      <c r="M2221" t="s">
        <v>34</v>
      </c>
      <c r="N2221" t="b">
        <v>0</v>
      </c>
      <c r="O2221">
        <f>_xlfn.XLOOKUP(B2221,Machine_Info!A:A,Machine_Info!E:E)</f>
        <v>14</v>
      </c>
      <c r="P2221">
        <f t="shared" si="170"/>
        <v>12.083333333333334</v>
      </c>
      <c r="Q2221">
        <f t="shared" si="174"/>
        <v>0.86309523809523814</v>
      </c>
    </row>
    <row r="2222" spans="1:17" x14ac:dyDescent="0.2">
      <c r="A2222" t="s">
        <v>2340</v>
      </c>
      <c r="B2222" t="s">
        <v>18</v>
      </c>
      <c r="C2222" t="s">
        <v>19</v>
      </c>
      <c r="D2222" t="s">
        <v>20</v>
      </c>
      <c r="E2222" s="2">
        <v>45372.77685185185</v>
      </c>
      <c r="F2222" s="2">
        <v>45372.786574074067</v>
      </c>
      <c r="G2222" t="str">
        <f t="shared" si="171"/>
        <v>03</v>
      </c>
      <c r="H2222" t="str">
        <f t="shared" si="172"/>
        <v>21</v>
      </c>
      <c r="I2222">
        <v>313</v>
      </c>
      <c r="J2222">
        <f t="shared" si="173"/>
        <v>5.2166666666666668</v>
      </c>
      <c r="K2222" t="s">
        <v>42</v>
      </c>
      <c r="L2222" t="s">
        <v>10155</v>
      </c>
      <c r="M2222" t="s">
        <v>44</v>
      </c>
      <c r="N2222" t="b">
        <v>0</v>
      </c>
      <c r="O2222">
        <f>_xlfn.XLOOKUP(B2222,Machine_Info!A:A,Machine_Info!E:E)</f>
        <v>16</v>
      </c>
      <c r="P2222">
        <f t="shared" si="170"/>
        <v>10.783333333333333</v>
      </c>
      <c r="Q2222">
        <f t="shared" si="174"/>
        <v>0.67395833333333333</v>
      </c>
    </row>
    <row r="2223" spans="1:17" x14ac:dyDescent="0.2">
      <c r="A2223" t="s">
        <v>2341</v>
      </c>
      <c r="B2223" t="s">
        <v>125</v>
      </c>
      <c r="C2223" t="s">
        <v>126</v>
      </c>
      <c r="D2223" t="s">
        <v>20</v>
      </c>
      <c r="E2223" s="2">
        <v>45372.790347222217</v>
      </c>
      <c r="F2223" s="2">
        <v>45373.170902777783</v>
      </c>
      <c r="G2223" t="str">
        <f t="shared" si="171"/>
        <v>03</v>
      </c>
      <c r="H2223" t="str">
        <f t="shared" si="172"/>
        <v>21</v>
      </c>
      <c r="I2223">
        <v>219</v>
      </c>
      <c r="J2223">
        <f t="shared" si="173"/>
        <v>3.65</v>
      </c>
      <c r="K2223" t="s">
        <v>71</v>
      </c>
      <c r="L2223" t="s">
        <v>10157</v>
      </c>
      <c r="M2223" t="s">
        <v>23</v>
      </c>
      <c r="N2223" t="b">
        <v>1</v>
      </c>
      <c r="O2223">
        <f>_xlfn.XLOOKUP(B2223,Machine_Info!A:A,Machine_Info!E:E)</f>
        <v>18</v>
      </c>
      <c r="P2223">
        <f t="shared" si="170"/>
        <v>14.35</v>
      </c>
      <c r="Q2223">
        <f t="shared" si="174"/>
        <v>0.79722222222222217</v>
      </c>
    </row>
    <row r="2224" spans="1:17" x14ac:dyDescent="0.2">
      <c r="A2224" t="s">
        <v>2342</v>
      </c>
      <c r="B2224" t="s">
        <v>167</v>
      </c>
      <c r="C2224" t="s">
        <v>168</v>
      </c>
      <c r="D2224" t="s">
        <v>59</v>
      </c>
      <c r="E2224" s="2">
        <v>45372.811273148152</v>
      </c>
      <c r="F2224" s="2">
        <v>45372.965439814812</v>
      </c>
      <c r="G2224" t="str">
        <f t="shared" si="171"/>
        <v>03</v>
      </c>
      <c r="H2224" t="str">
        <f t="shared" si="172"/>
        <v>21</v>
      </c>
      <c r="I2224">
        <v>203</v>
      </c>
      <c r="J2224">
        <f t="shared" si="173"/>
        <v>3.3833333333333333</v>
      </c>
      <c r="K2224" t="s">
        <v>46</v>
      </c>
      <c r="L2224" t="s">
        <v>114</v>
      </c>
      <c r="M2224" t="s">
        <v>34</v>
      </c>
      <c r="N2224" t="b">
        <v>0</v>
      </c>
      <c r="O2224">
        <f>_xlfn.XLOOKUP(B2224,Machine_Info!A:A,Machine_Info!E:E)</f>
        <v>14</v>
      </c>
      <c r="P2224">
        <f t="shared" si="170"/>
        <v>10.616666666666667</v>
      </c>
      <c r="Q2224">
        <f t="shared" si="174"/>
        <v>0.75833333333333341</v>
      </c>
    </row>
    <row r="2225" spans="1:17" x14ac:dyDescent="0.2">
      <c r="A2225" t="s">
        <v>2343</v>
      </c>
      <c r="B2225" t="s">
        <v>84</v>
      </c>
      <c r="C2225" t="s">
        <v>85</v>
      </c>
      <c r="D2225" t="s">
        <v>27</v>
      </c>
      <c r="E2225" s="2">
        <v>45372.852731481478</v>
      </c>
      <c r="F2225" s="2">
        <v>45373.011759259258</v>
      </c>
      <c r="G2225" t="str">
        <f t="shared" si="171"/>
        <v>03</v>
      </c>
      <c r="H2225" t="str">
        <f t="shared" si="172"/>
        <v>21</v>
      </c>
      <c r="I2225">
        <v>280</v>
      </c>
      <c r="J2225">
        <f t="shared" si="173"/>
        <v>4.666666666666667</v>
      </c>
      <c r="K2225" t="s">
        <v>42</v>
      </c>
      <c r="L2225" t="s">
        <v>10155</v>
      </c>
      <c r="M2225" t="s">
        <v>44</v>
      </c>
      <c r="N2225" t="b">
        <v>0</v>
      </c>
      <c r="O2225">
        <f>_xlfn.XLOOKUP(B2225,Machine_Info!A:A,Machine_Info!E:E)</f>
        <v>22</v>
      </c>
      <c r="P2225">
        <f t="shared" si="170"/>
        <v>17.333333333333332</v>
      </c>
      <c r="Q2225">
        <f t="shared" si="174"/>
        <v>0.78787878787878785</v>
      </c>
    </row>
    <row r="2226" spans="1:17" x14ac:dyDescent="0.2">
      <c r="A2226" t="s">
        <v>2344</v>
      </c>
      <c r="B2226" t="s">
        <v>142</v>
      </c>
      <c r="C2226" t="s">
        <v>143</v>
      </c>
      <c r="D2226" t="s">
        <v>27</v>
      </c>
      <c r="E2226" s="2">
        <v>45372.878668981481</v>
      </c>
      <c r="F2226" s="2">
        <v>45372.907141203701</v>
      </c>
      <c r="G2226" t="str">
        <f t="shared" si="171"/>
        <v>03</v>
      </c>
      <c r="H2226" t="str">
        <f t="shared" si="172"/>
        <v>21</v>
      </c>
      <c r="I2226">
        <v>461</v>
      </c>
      <c r="J2226">
        <f t="shared" si="173"/>
        <v>7.6833333333333336</v>
      </c>
      <c r="K2226" t="s">
        <v>103</v>
      </c>
      <c r="L2226" t="s">
        <v>10155</v>
      </c>
      <c r="M2226" t="s">
        <v>44</v>
      </c>
      <c r="N2226" t="b">
        <v>0</v>
      </c>
      <c r="O2226">
        <f>_xlfn.XLOOKUP(B2226,Machine_Info!A:A,Machine_Info!E:E)</f>
        <v>22</v>
      </c>
      <c r="P2226">
        <f t="shared" si="170"/>
        <v>14.316666666666666</v>
      </c>
      <c r="Q2226">
        <f t="shared" si="174"/>
        <v>0.65075757575757576</v>
      </c>
    </row>
    <row r="2227" spans="1:17" x14ac:dyDescent="0.2">
      <c r="A2227" t="s">
        <v>2345</v>
      </c>
      <c r="B2227" t="s">
        <v>167</v>
      </c>
      <c r="C2227" t="s">
        <v>168</v>
      </c>
      <c r="D2227" t="s">
        <v>59</v>
      </c>
      <c r="E2227" s="2">
        <v>45372.915995370371</v>
      </c>
      <c r="F2227" s="2">
        <v>45373.434745370367</v>
      </c>
      <c r="G2227" t="str">
        <f t="shared" si="171"/>
        <v>03</v>
      </c>
      <c r="H2227" t="str">
        <f t="shared" si="172"/>
        <v>21</v>
      </c>
      <c r="I2227">
        <v>321</v>
      </c>
      <c r="J2227">
        <f t="shared" si="173"/>
        <v>5.35</v>
      </c>
      <c r="K2227" t="s">
        <v>28</v>
      </c>
      <c r="L2227" t="s">
        <v>114</v>
      </c>
      <c r="M2227" t="s">
        <v>34</v>
      </c>
      <c r="N2227" t="b">
        <v>0</v>
      </c>
      <c r="O2227">
        <f>_xlfn.XLOOKUP(B2227,Machine_Info!A:A,Machine_Info!E:E)</f>
        <v>14</v>
      </c>
      <c r="P2227">
        <f t="shared" si="170"/>
        <v>8.65</v>
      </c>
      <c r="Q2227">
        <f t="shared" si="174"/>
        <v>0.61785714285714288</v>
      </c>
    </row>
    <row r="2228" spans="1:17" x14ac:dyDescent="0.2">
      <c r="A2228" t="s">
        <v>2346</v>
      </c>
      <c r="B2228" t="s">
        <v>25</v>
      </c>
      <c r="C2228" t="s">
        <v>26</v>
      </c>
      <c r="D2228" t="s">
        <v>27</v>
      </c>
      <c r="E2228" s="2">
        <v>45372.923645833333</v>
      </c>
      <c r="F2228" s="2">
        <v>45372.988923611112</v>
      </c>
      <c r="G2228" t="str">
        <f t="shared" si="171"/>
        <v>03</v>
      </c>
      <c r="H2228" t="str">
        <f t="shared" si="172"/>
        <v>21</v>
      </c>
      <c r="I2228">
        <v>1126</v>
      </c>
      <c r="J2228">
        <f t="shared" si="173"/>
        <v>18.766666666666666</v>
      </c>
      <c r="K2228" t="s">
        <v>110</v>
      </c>
      <c r="L2228" t="s">
        <v>10155</v>
      </c>
      <c r="M2228" t="s">
        <v>44</v>
      </c>
      <c r="N2228" t="b">
        <v>0</v>
      </c>
      <c r="O2228">
        <f>_xlfn.XLOOKUP(B2228,Machine_Info!A:A,Machine_Info!E:E)</f>
        <v>22</v>
      </c>
      <c r="P2228">
        <f t="shared" si="170"/>
        <v>3.2333333333333343</v>
      </c>
      <c r="Q2228">
        <f t="shared" si="174"/>
        <v>0.146969696969697</v>
      </c>
    </row>
    <row r="2229" spans="1:17" x14ac:dyDescent="0.2">
      <c r="A2229" t="s">
        <v>2347</v>
      </c>
      <c r="B2229" t="s">
        <v>66</v>
      </c>
      <c r="C2229" t="s">
        <v>67</v>
      </c>
      <c r="D2229" t="s">
        <v>32</v>
      </c>
      <c r="E2229" s="2">
        <v>45372.960949074077</v>
      </c>
      <c r="F2229" s="2">
        <v>45372.992199074077</v>
      </c>
      <c r="G2229" t="str">
        <f t="shared" si="171"/>
        <v>03</v>
      </c>
      <c r="H2229" t="str">
        <f t="shared" si="172"/>
        <v>21</v>
      </c>
      <c r="I2229">
        <v>269</v>
      </c>
      <c r="J2229">
        <f t="shared" si="173"/>
        <v>4.4833333333333334</v>
      </c>
      <c r="K2229" t="s">
        <v>60</v>
      </c>
      <c r="L2229" t="s">
        <v>114</v>
      </c>
      <c r="M2229" t="s">
        <v>34</v>
      </c>
      <c r="N2229" t="b">
        <v>0</v>
      </c>
      <c r="O2229">
        <f>_xlfn.XLOOKUP(B2229,Machine_Info!A:A,Machine_Info!E:E)</f>
        <v>14</v>
      </c>
      <c r="P2229">
        <f t="shared" si="170"/>
        <v>9.5166666666666657</v>
      </c>
      <c r="Q2229">
        <f t="shared" si="174"/>
        <v>0.67976190476190468</v>
      </c>
    </row>
    <row r="2230" spans="1:17" x14ac:dyDescent="0.2">
      <c r="A2230" t="s">
        <v>2348</v>
      </c>
      <c r="B2230" t="s">
        <v>152</v>
      </c>
      <c r="C2230" t="s">
        <v>153</v>
      </c>
      <c r="D2230" t="s">
        <v>27</v>
      </c>
      <c r="E2230" s="2">
        <v>45372.974583333344</v>
      </c>
      <c r="F2230" s="2">
        <v>45373.030138888891</v>
      </c>
      <c r="G2230" t="str">
        <f t="shared" si="171"/>
        <v>03</v>
      </c>
      <c r="H2230" t="str">
        <f t="shared" si="172"/>
        <v>21</v>
      </c>
      <c r="I2230">
        <v>156</v>
      </c>
      <c r="J2230">
        <f t="shared" si="173"/>
        <v>2.6</v>
      </c>
      <c r="K2230" t="s">
        <v>54</v>
      </c>
      <c r="L2230" t="s">
        <v>114</v>
      </c>
      <c r="M2230" t="s">
        <v>34</v>
      </c>
      <c r="N2230" t="b">
        <v>1</v>
      </c>
      <c r="O2230">
        <f>_xlfn.XLOOKUP(B2230,Machine_Info!A:A,Machine_Info!E:E)</f>
        <v>18</v>
      </c>
      <c r="P2230">
        <f t="shared" si="170"/>
        <v>15.4</v>
      </c>
      <c r="Q2230">
        <f t="shared" si="174"/>
        <v>0.85555555555555562</v>
      </c>
    </row>
    <row r="2231" spans="1:17" x14ac:dyDescent="0.2">
      <c r="A2231" t="s">
        <v>2349</v>
      </c>
      <c r="B2231" t="s">
        <v>142</v>
      </c>
      <c r="C2231" t="s">
        <v>143</v>
      </c>
      <c r="D2231" t="s">
        <v>27</v>
      </c>
      <c r="E2231" s="2">
        <v>45372.991435185177</v>
      </c>
      <c r="F2231" s="2">
        <v>45373.001157407409</v>
      </c>
      <c r="G2231" t="str">
        <f t="shared" si="171"/>
        <v>03</v>
      </c>
      <c r="H2231" t="str">
        <f t="shared" si="172"/>
        <v>21</v>
      </c>
      <c r="I2231">
        <v>272</v>
      </c>
      <c r="J2231">
        <f t="shared" si="173"/>
        <v>4.5333333333333332</v>
      </c>
      <c r="K2231" t="s">
        <v>21</v>
      </c>
      <c r="L2231" t="s">
        <v>10157</v>
      </c>
      <c r="M2231" t="s">
        <v>23</v>
      </c>
      <c r="N2231" t="b">
        <v>1</v>
      </c>
      <c r="O2231">
        <f>_xlfn.XLOOKUP(B2231,Machine_Info!A:A,Machine_Info!E:E)</f>
        <v>22</v>
      </c>
      <c r="P2231">
        <f t="shared" si="170"/>
        <v>17.466666666666669</v>
      </c>
      <c r="Q2231">
        <f t="shared" si="174"/>
        <v>0.79393939393939406</v>
      </c>
    </row>
    <row r="2232" spans="1:17" x14ac:dyDescent="0.2">
      <c r="A2232" t="s">
        <v>2350</v>
      </c>
      <c r="B2232" t="s">
        <v>160</v>
      </c>
      <c r="C2232" t="s">
        <v>161</v>
      </c>
      <c r="D2232" t="s">
        <v>32</v>
      </c>
      <c r="E2232" s="2">
        <v>45373.011747685188</v>
      </c>
      <c r="F2232" s="2">
        <v>45373.086053240739</v>
      </c>
      <c r="G2232" t="str">
        <f t="shared" si="171"/>
        <v>03</v>
      </c>
      <c r="H2232" t="str">
        <f t="shared" si="172"/>
        <v>22</v>
      </c>
      <c r="I2232">
        <v>316</v>
      </c>
      <c r="J2232">
        <f t="shared" si="173"/>
        <v>5.2666666666666666</v>
      </c>
      <c r="K2232" t="s">
        <v>71</v>
      </c>
      <c r="L2232" t="s">
        <v>10157</v>
      </c>
      <c r="M2232" t="s">
        <v>23</v>
      </c>
      <c r="N2232" t="b">
        <v>1</v>
      </c>
      <c r="O2232">
        <f>_xlfn.XLOOKUP(B2232,Machine_Info!A:A,Machine_Info!E:E)</f>
        <v>20</v>
      </c>
      <c r="P2232">
        <f t="shared" si="170"/>
        <v>14.733333333333334</v>
      </c>
      <c r="Q2232">
        <f t="shared" si="174"/>
        <v>0.73666666666666669</v>
      </c>
    </row>
    <row r="2233" spans="1:17" x14ac:dyDescent="0.2">
      <c r="A2233" t="s">
        <v>2351</v>
      </c>
      <c r="B2233" t="s">
        <v>99</v>
      </c>
      <c r="C2233" t="s">
        <v>100</v>
      </c>
      <c r="D2233" t="s">
        <v>32</v>
      </c>
      <c r="E2233" s="2">
        <v>45373.028321759259</v>
      </c>
      <c r="F2233" s="2">
        <v>45373.058877314812</v>
      </c>
      <c r="G2233" t="str">
        <f t="shared" si="171"/>
        <v>03</v>
      </c>
      <c r="H2233" t="str">
        <f t="shared" si="172"/>
        <v>22</v>
      </c>
      <c r="I2233">
        <v>35</v>
      </c>
      <c r="J2233">
        <f t="shared" si="173"/>
        <v>0.58333333333333337</v>
      </c>
      <c r="K2233" t="s">
        <v>60</v>
      </c>
      <c r="L2233" t="s">
        <v>10155</v>
      </c>
      <c r="M2233" t="s">
        <v>44</v>
      </c>
      <c r="N2233" t="b">
        <v>0</v>
      </c>
      <c r="O2233">
        <f>_xlfn.XLOOKUP(B2233,Machine_Info!A:A,Machine_Info!E:E)</f>
        <v>16</v>
      </c>
      <c r="P2233">
        <f t="shared" si="170"/>
        <v>15.416666666666666</v>
      </c>
      <c r="Q2233">
        <f t="shared" si="174"/>
        <v>0.96354166666666663</v>
      </c>
    </row>
    <row r="2234" spans="1:17" x14ac:dyDescent="0.2">
      <c r="A2234" t="s">
        <v>2352</v>
      </c>
      <c r="B2234" t="s">
        <v>25</v>
      </c>
      <c r="C2234" t="s">
        <v>26</v>
      </c>
      <c r="D2234" t="s">
        <v>27</v>
      </c>
      <c r="E2234" s="2">
        <v>45373.048020833332</v>
      </c>
      <c r="F2234" s="2">
        <v>45373.057743055557</v>
      </c>
      <c r="G2234" t="str">
        <f t="shared" si="171"/>
        <v>03</v>
      </c>
      <c r="H2234" t="str">
        <f t="shared" si="172"/>
        <v>22</v>
      </c>
      <c r="I2234">
        <v>1020</v>
      </c>
      <c r="J2234">
        <f t="shared" si="173"/>
        <v>17</v>
      </c>
      <c r="K2234" t="s">
        <v>28</v>
      </c>
      <c r="L2234" t="s">
        <v>114</v>
      </c>
      <c r="M2234" t="s">
        <v>34</v>
      </c>
      <c r="N2234" t="b">
        <v>0</v>
      </c>
      <c r="O2234">
        <f>_xlfn.XLOOKUP(B2234,Machine_Info!A:A,Machine_Info!E:E)</f>
        <v>22</v>
      </c>
      <c r="P2234">
        <f t="shared" si="170"/>
        <v>5</v>
      </c>
      <c r="Q2234">
        <f t="shared" si="174"/>
        <v>0.22727272727272727</v>
      </c>
    </row>
    <row r="2235" spans="1:17" x14ac:dyDescent="0.2">
      <c r="A2235" t="s">
        <v>2353</v>
      </c>
      <c r="B2235" t="s">
        <v>63</v>
      </c>
      <c r="C2235" t="s">
        <v>64</v>
      </c>
      <c r="D2235" t="s">
        <v>32</v>
      </c>
      <c r="E2235" s="2">
        <v>45373.08021990741</v>
      </c>
      <c r="F2235" s="2">
        <v>45373.169803240737</v>
      </c>
      <c r="G2235" t="str">
        <f t="shared" si="171"/>
        <v>03</v>
      </c>
      <c r="H2235" t="str">
        <f t="shared" si="172"/>
        <v>22</v>
      </c>
      <c r="I2235">
        <v>137</v>
      </c>
      <c r="J2235">
        <f t="shared" si="173"/>
        <v>2.2833333333333332</v>
      </c>
      <c r="K2235" t="s">
        <v>76</v>
      </c>
      <c r="L2235" t="s">
        <v>10155</v>
      </c>
      <c r="M2235" t="s">
        <v>44</v>
      </c>
      <c r="N2235" t="b">
        <v>0</v>
      </c>
      <c r="O2235">
        <f>_xlfn.XLOOKUP(B2235,Machine_Info!A:A,Machine_Info!E:E)</f>
        <v>20</v>
      </c>
      <c r="P2235">
        <f t="shared" si="170"/>
        <v>17.716666666666669</v>
      </c>
      <c r="Q2235">
        <f t="shared" si="174"/>
        <v>0.88583333333333347</v>
      </c>
    </row>
    <row r="2236" spans="1:17" x14ac:dyDescent="0.2">
      <c r="A2236" t="s">
        <v>2354</v>
      </c>
      <c r="B2236" t="s">
        <v>171</v>
      </c>
      <c r="C2236" t="s">
        <v>172</v>
      </c>
      <c r="D2236" t="s">
        <v>32</v>
      </c>
      <c r="E2236" s="2">
        <v>45373.148495370369</v>
      </c>
      <c r="F2236" s="2">
        <v>45373.170717592591</v>
      </c>
      <c r="G2236" t="str">
        <f t="shared" si="171"/>
        <v>03</v>
      </c>
      <c r="H2236" t="str">
        <f t="shared" si="172"/>
        <v>22</v>
      </c>
      <c r="I2236">
        <v>195</v>
      </c>
      <c r="J2236">
        <f t="shared" si="173"/>
        <v>3.25</v>
      </c>
      <c r="K2236" t="s">
        <v>54</v>
      </c>
      <c r="L2236" t="s">
        <v>114</v>
      </c>
      <c r="M2236" t="s">
        <v>34</v>
      </c>
      <c r="N2236" t="b">
        <v>1</v>
      </c>
      <c r="O2236">
        <f>_xlfn.XLOOKUP(B2236,Machine_Info!A:A,Machine_Info!E:E)</f>
        <v>16</v>
      </c>
      <c r="P2236">
        <f t="shared" si="170"/>
        <v>12.75</v>
      </c>
      <c r="Q2236">
        <f t="shared" si="174"/>
        <v>0.796875</v>
      </c>
    </row>
    <row r="2237" spans="1:17" x14ac:dyDescent="0.2">
      <c r="A2237" t="s">
        <v>2355</v>
      </c>
      <c r="B2237" t="s">
        <v>99</v>
      </c>
      <c r="C2237" t="s">
        <v>100</v>
      </c>
      <c r="D2237" t="s">
        <v>32</v>
      </c>
      <c r="E2237" s="2">
        <v>45373.151782407411</v>
      </c>
      <c r="F2237" s="2">
        <v>45373.306643518517</v>
      </c>
      <c r="G2237" t="str">
        <f t="shared" si="171"/>
        <v>03</v>
      </c>
      <c r="H2237" t="str">
        <f t="shared" si="172"/>
        <v>22</v>
      </c>
      <c r="I2237">
        <v>237</v>
      </c>
      <c r="J2237">
        <f t="shared" si="173"/>
        <v>3.95</v>
      </c>
      <c r="K2237" t="s">
        <v>21</v>
      </c>
      <c r="L2237" t="s">
        <v>10157</v>
      </c>
      <c r="M2237" t="s">
        <v>23</v>
      </c>
      <c r="N2237" t="b">
        <v>1</v>
      </c>
      <c r="O2237">
        <f>_xlfn.XLOOKUP(B2237,Machine_Info!A:A,Machine_Info!E:E)</f>
        <v>16</v>
      </c>
      <c r="P2237">
        <f t="shared" si="170"/>
        <v>12.05</v>
      </c>
      <c r="Q2237">
        <f t="shared" si="174"/>
        <v>0.75312500000000004</v>
      </c>
    </row>
    <row r="2238" spans="1:17" x14ac:dyDescent="0.2">
      <c r="A2238" t="s">
        <v>2356</v>
      </c>
      <c r="B2238" t="s">
        <v>78</v>
      </c>
      <c r="C2238" t="s">
        <v>79</v>
      </c>
      <c r="D2238" t="s">
        <v>32</v>
      </c>
      <c r="E2238" s="2">
        <v>45373.153865740736</v>
      </c>
      <c r="F2238" s="2">
        <v>45373.1719212963</v>
      </c>
      <c r="G2238" t="str">
        <f t="shared" si="171"/>
        <v>03</v>
      </c>
      <c r="H2238" t="str">
        <f t="shared" si="172"/>
        <v>22</v>
      </c>
      <c r="I2238">
        <v>589</v>
      </c>
      <c r="J2238">
        <f t="shared" si="173"/>
        <v>9.8166666666666664</v>
      </c>
      <c r="K2238" t="s">
        <v>38</v>
      </c>
      <c r="L2238" t="s">
        <v>114</v>
      </c>
      <c r="M2238" t="s">
        <v>34</v>
      </c>
      <c r="N2238" t="b">
        <v>0</v>
      </c>
      <c r="O2238">
        <f>_xlfn.XLOOKUP(B2238,Machine_Info!A:A,Machine_Info!E:E)</f>
        <v>22</v>
      </c>
      <c r="P2238">
        <f t="shared" si="170"/>
        <v>12.183333333333334</v>
      </c>
      <c r="Q2238">
        <f t="shared" si="174"/>
        <v>0.55378787878787883</v>
      </c>
    </row>
    <row r="2239" spans="1:17" x14ac:dyDescent="0.2">
      <c r="A2239" t="s">
        <v>2357</v>
      </c>
      <c r="B2239" t="s">
        <v>25</v>
      </c>
      <c r="C2239" t="s">
        <v>26</v>
      </c>
      <c r="D2239" t="s">
        <v>27</v>
      </c>
      <c r="E2239" s="2">
        <v>45373.189525462964</v>
      </c>
      <c r="F2239" s="2">
        <v>45373.194386574083</v>
      </c>
      <c r="G2239" t="str">
        <f t="shared" si="171"/>
        <v>03</v>
      </c>
      <c r="H2239" t="str">
        <f t="shared" si="172"/>
        <v>22</v>
      </c>
      <c r="I2239">
        <v>1169</v>
      </c>
      <c r="J2239">
        <f t="shared" si="173"/>
        <v>19.483333333333334</v>
      </c>
      <c r="K2239" t="s">
        <v>103</v>
      </c>
      <c r="L2239" t="s">
        <v>10155</v>
      </c>
      <c r="M2239" t="s">
        <v>44</v>
      </c>
      <c r="N2239" t="b">
        <v>0</v>
      </c>
      <c r="O2239">
        <f>_xlfn.XLOOKUP(B2239,Machine_Info!A:A,Machine_Info!E:E)</f>
        <v>22</v>
      </c>
      <c r="P2239">
        <f t="shared" si="170"/>
        <v>2.5166666666666657</v>
      </c>
      <c r="Q2239">
        <f t="shared" si="174"/>
        <v>0.11439393939393935</v>
      </c>
    </row>
    <row r="2240" spans="1:17" x14ac:dyDescent="0.2">
      <c r="A2240" t="s">
        <v>2358</v>
      </c>
      <c r="B2240" t="s">
        <v>139</v>
      </c>
      <c r="C2240" t="s">
        <v>140</v>
      </c>
      <c r="D2240" t="s">
        <v>59</v>
      </c>
      <c r="E2240" s="2">
        <v>45373.22315972222</v>
      </c>
      <c r="F2240" s="2">
        <v>45373.225937499999</v>
      </c>
      <c r="G2240" t="str">
        <f t="shared" si="171"/>
        <v>03</v>
      </c>
      <c r="H2240" t="str">
        <f t="shared" si="172"/>
        <v>22</v>
      </c>
      <c r="I2240">
        <v>22</v>
      </c>
      <c r="J2240">
        <f t="shared" si="173"/>
        <v>0.36666666666666664</v>
      </c>
      <c r="K2240" t="s">
        <v>28</v>
      </c>
      <c r="L2240" t="s">
        <v>114</v>
      </c>
      <c r="M2240" t="s">
        <v>34</v>
      </c>
      <c r="N2240" t="b">
        <v>0</v>
      </c>
      <c r="O2240">
        <f>_xlfn.XLOOKUP(B2240,Machine_Info!A:A,Machine_Info!E:E)</f>
        <v>20</v>
      </c>
      <c r="P2240">
        <f t="shared" si="170"/>
        <v>19.633333333333333</v>
      </c>
      <c r="Q2240">
        <f t="shared" si="174"/>
        <v>0.98166666666666669</v>
      </c>
    </row>
    <row r="2241" spans="1:17" x14ac:dyDescent="0.2">
      <c r="A2241" t="s">
        <v>2359</v>
      </c>
      <c r="B2241" t="s">
        <v>142</v>
      </c>
      <c r="C2241" t="s">
        <v>143</v>
      </c>
      <c r="D2241" t="s">
        <v>27</v>
      </c>
      <c r="E2241" s="2">
        <v>45373.227129629631</v>
      </c>
      <c r="F2241" s="2">
        <v>45373.272268518522</v>
      </c>
      <c r="G2241" t="str">
        <f t="shared" si="171"/>
        <v>03</v>
      </c>
      <c r="H2241" t="str">
        <f t="shared" si="172"/>
        <v>22</v>
      </c>
      <c r="I2241">
        <v>80</v>
      </c>
      <c r="J2241">
        <f t="shared" si="173"/>
        <v>1.3333333333333333</v>
      </c>
      <c r="K2241" t="s">
        <v>71</v>
      </c>
      <c r="L2241" t="s">
        <v>114</v>
      </c>
      <c r="M2241" t="s">
        <v>34</v>
      </c>
      <c r="N2241" t="b">
        <v>1</v>
      </c>
      <c r="O2241">
        <f>_xlfn.XLOOKUP(B2241,Machine_Info!A:A,Machine_Info!E:E)</f>
        <v>22</v>
      </c>
      <c r="P2241">
        <f t="shared" si="170"/>
        <v>20.666666666666668</v>
      </c>
      <c r="Q2241">
        <f t="shared" si="174"/>
        <v>0.93939393939393945</v>
      </c>
    </row>
    <row r="2242" spans="1:17" x14ac:dyDescent="0.2">
      <c r="A2242" t="s">
        <v>2360</v>
      </c>
      <c r="B2242" t="s">
        <v>142</v>
      </c>
      <c r="C2242" t="s">
        <v>143</v>
      </c>
      <c r="D2242" t="s">
        <v>27</v>
      </c>
      <c r="E2242" s="2">
        <v>45373.279247685183</v>
      </c>
      <c r="F2242" s="2">
        <v>45373.30841435185</v>
      </c>
      <c r="G2242" t="str">
        <f t="shared" si="171"/>
        <v>03</v>
      </c>
      <c r="H2242" t="str">
        <f t="shared" si="172"/>
        <v>22</v>
      </c>
      <c r="I2242">
        <v>122</v>
      </c>
      <c r="J2242">
        <f t="shared" si="173"/>
        <v>2.0333333333333332</v>
      </c>
      <c r="K2242" t="s">
        <v>76</v>
      </c>
      <c r="L2242" t="s">
        <v>10155</v>
      </c>
      <c r="M2242" t="s">
        <v>44</v>
      </c>
      <c r="N2242" t="b">
        <v>0</v>
      </c>
      <c r="O2242">
        <f>_xlfn.XLOOKUP(B2242,Machine_Info!A:A,Machine_Info!E:E)</f>
        <v>22</v>
      </c>
      <c r="P2242">
        <f t="shared" ref="P2242:P2305" si="175">O2242-J2242</f>
        <v>19.966666666666669</v>
      </c>
      <c r="Q2242">
        <f t="shared" si="174"/>
        <v>0.9075757575757577</v>
      </c>
    </row>
    <row r="2243" spans="1:17" x14ac:dyDescent="0.2">
      <c r="A2243" t="s">
        <v>2361</v>
      </c>
      <c r="B2243" t="s">
        <v>89</v>
      </c>
      <c r="C2243" t="s">
        <v>90</v>
      </c>
      <c r="D2243" t="s">
        <v>32</v>
      </c>
      <c r="E2243" s="2">
        <v>45373.287638888891</v>
      </c>
      <c r="F2243" s="2">
        <v>45373.307083333333</v>
      </c>
      <c r="G2243" t="str">
        <f t="shared" ref="G2243:G2306" si="176">TEXT(E2243,"mm")</f>
        <v>03</v>
      </c>
      <c r="H2243" t="str">
        <f t="shared" ref="H2243:H2306" si="177">TEXT(E2243,"dd")</f>
        <v>22</v>
      </c>
      <c r="I2243">
        <v>160</v>
      </c>
      <c r="J2243">
        <f t="shared" ref="J2243:J2306" si="178">I2243/60</f>
        <v>2.6666666666666665</v>
      </c>
      <c r="K2243" t="s">
        <v>46</v>
      </c>
      <c r="L2243" t="s">
        <v>10155</v>
      </c>
      <c r="M2243" t="s">
        <v>44</v>
      </c>
      <c r="N2243" t="b">
        <v>0</v>
      </c>
      <c r="O2243">
        <f>_xlfn.XLOOKUP(B2243,Machine_Info!A:A,Machine_Info!E:E)</f>
        <v>14</v>
      </c>
      <c r="P2243">
        <f t="shared" si="175"/>
        <v>11.333333333333334</v>
      </c>
      <c r="Q2243">
        <f t="shared" ref="Q2243:Q2306" si="179">P2243/O2243</f>
        <v>0.80952380952380953</v>
      </c>
    </row>
    <row r="2244" spans="1:17" x14ac:dyDescent="0.2">
      <c r="A2244" t="s">
        <v>2362</v>
      </c>
      <c r="B2244" t="s">
        <v>81</v>
      </c>
      <c r="C2244" t="s">
        <v>82</v>
      </c>
      <c r="D2244" t="s">
        <v>20</v>
      </c>
      <c r="E2244" s="2">
        <v>45373.296701388892</v>
      </c>
      <c r="F2244" s="2">
        <v>45373.327256944453</v>
      </c>
      <c r="G2244" t="str">
        <f t="shared" si="176"/>
        <v>03</v>
      </c>
      <c r="H2244" t="str">
        <f t="shared" si="177"/>
        <v>22</v>
      </c>
      <c r="I2244">
        <v>330</v>
      </c>
      <c r="J2244">
        <f t="shared" si="178"/>
        <v>5.5</v>
      </c>
      <c r="K2244" t="s">
        <v>76</v>
      </c>
      <c r="L2244" t="s">
        <v>10157</v>
      </c>
      <c r="M2244" t="s">
        <v>23</v>
      </c>
      <c r="N2244" t="b">
        <v>0</v>
      </c>
      <c r="O2244">
        <f>_xlfn.XLOOKUP(B2244,Machine_Info!A:A,Machine_Info!E:E)</f>
        <v>14</v>
      </c>
      <c r="P2244">
        <f t="shared" si="175"/>
        <v>8.5</v>
      </c>
      <c r="Q2244">
        <f t="shared" si="179"/>
        <v>0.6071428571428571</v>
      </c>
    </row>
    <row r="2245" spans="1:17" x14ac:dyDescent="0.2">
      <c r="A2245" t="s">
        <v>2363</v>
      </c>
      <c r="B2245" t="s">
        <v>84</v>
      </c>
      <c r="C2245" t="s">
        <v>85</v>
      </c>
      <c r="D2245" t="s">
        <v>27</v>
      </c>
      <c r="E2245" s="2">
        <v>45373.302511574067</v>
      </c>
      <c r="F2245" s="2">
        <v>45373.307372685187</v>
      </c>
      <c r="G2245" t="str">
        <f t="shared" si="176"/>
        <v>03</v>
      </c>
      <c r="H2245" t="str">
        <f t="shared" si="177"/>
        <v>22</v>
      </c>
      <c r="I2245">
        <v>100</v>
      </c>
      <c r="J2245">
        <f t="shared" si="178"/>
        <v>1.6666666666666667</v>
      </c>
      <c r="K2245" t="s">
        <v>71</v>
      </c>
      <c r="L2245" t="s">
        <v>10155</v>
      </c>
      <c r="M2245" t="s">
        <v>44</v>
      </c>
      <c r="N2245" t="b">
        <v>1</v>
      </c>
      <c r="O2245">
        <f>_xlfn.XLOOKUP(B2245,Machine_Info!A:A,Machine_Info!E:E)</f>
        <v>22</v>
      </c>
      <c r="P2245">
        <f t="shared" si="175"/>
        <v>20.333333333333332</v>
      </c>
      <c r="Q2245">
        <f t="shared" si="179"/>
        <v>0.9242424242424242</v>
      </c>
    </row>
    <row r="2246" spans="1:17" x14ac:dyDescent="0.2">
      <c r="A2246" t="s">
        <v>2364</v>
      </c>
      <c r="B2246" t="s">
        <v>139</v>
      </c>
      <c r="C2246" t="s">
        <v>140</v>
      </c>
      <c r="D2246" t="s">
        <v>59</v>
      </c>
      <c r="E2246" s="2">
        <v>45373.308518518519</v>
      </c>
      <c r="F2246" s="2">
        <v>45373.325879629629</v>
      </c>
      <c r="G2246" t="str">
        <f t="shared" si="176"/>
        <v>03</v>
      </c>
      <c r="H2246" t="str">
        <f t="shared" si="177"/>
        <v>22</v>
      </c>
      <c r="I2246">
        <v>141</v>
      </c>
      <c r="J2246">
        <f t="shared" si="178"/>
        <v>2.35</v>
      </c>
      <c r="K2246" t="s">
        <v>21</v>
      </c>
      <c r="L2246" t="s">
        <v>10157</v>
      </c>
      <c r="M2246" t="s">
        <v>23</v>
      </c>
      <c r="N2246" t="b">
        <v>1</v>
      </c>
      <c r="O2246">
        <f>_xlfn.XLOOKUP(B2246,Machine_Info!A:A,Machine_Info!E:E)</f>
        <v>20</v>
      </c>
      <c r="P2246">
        <f t="shared" si="175"/>
        <v>17.649999999999999</v>
      </c>
      <c r="Q2246">
        <f t="shared" si="179"/>
        <v>0.88249999999999995</v>
      </c>
    </row>
    <row r="2247" spans="1:17" x14ac:dyDescent="0.2">
      <c r="A2247" t="s">
        <v>2365</v>
      </c>
      <c r="B2247" t="s">
        <v>30</v>
      </c>
      <c r="C2247" t="s">
        <v>31</v>
      </c>
      <c r="D2247" t="s">
        <v>32</v>
      </c>
      <c r="E2247" s="2">
        <v>45373.314918981479</v>
      </c>
      <c r="F2247" s="2">
        <v>45373.433668981481</v>
      </c>
      <c r="G2247" t="str">
        <f t="shared" si="176"/>
        <v>03</v>
      </c>
      <c r="H2247" t="str">
        <f t="shared" si="177"/>
        <v>22</v>
      </c>
      <c r="I2247">
        <v>65</v>
      </c>
      <c r="J2247">
        <f t="shared" si="178"/>
        <v>1.0833333333333333</v>
      </c>
      <c r="K2247" t="s">
        <v>21</v>
      </c>
      <c r="L2247" t="s">
        <v>10157</v>
      </c>
      <c r="M2247" t="s">
        <v>23</v>
      </c>
      <c r="N2247" t="b">
        <v>1</v>
      </c>
      <c r="O2247">
        <f>_xlfn.XLOOKUP(B2247,Machine_Info!A:A,Machine_Info!E:E)</f>
        <v>22</v>
      </c>
      <c r="P2247">
        <f t="shared" si="175"/>
        <v>20.916666666666668</v>
      </c>
      <c r="Q2247">
        <f t="shared" si="179"/>
        <v>0.9507575757575758</v>
      </c>
    </row>
    <row r="2248" spans="1:17" x14ac:dyDescent="0.2">
      <c r="A2248" t="s">
        <v>2366</v>
      </c>
      <c r="B2248" t="s">
        <v>18</v>
      </c>
      <c r="C2248" t="s">
        <v>19</v>
      </c>
      <c r="D2248" t="s">
        <v>20</v>
      </c>
      <c r="E2248" s="2">
        <v>45373.349386574067</v>
      </c>
      <c r="F2248" s="2">
        <v>45373.379942129628</v>
      </c>
      <c r="G2248" t="str">
        <f t="shared" si="176"/>
        <v>03</v>
      </c>
      <c r="H2248" t="str">
        <f t="shared" si="177"/>
        <v>22</v>
      </c>
      <c r="I2248">
        <v>356</v>
      </c>
      <c r="J2248">
        <f t="shared" si="178"/>
        <v>5.9333333333333336</v>
      </c>
      <c r="K2248" t="s">
        <v>54</v>
      </c>
      <c r="L2248" t="s">
        <v>10157</v>
      </c>
      <c r="M2248" t="s">
        <v>23</v>
      </c>
      <c r="N2248" t="b">
        <v>1</v>
      </c>
      <c r="O2248">
        <f>_xlfn.XLOOKUP(B2248,Machine_Info!A:A,Machine_Info!E:E)</f>
        <v>16</v>
      </c>
      <c r="P2248">
        <f t="shared" si="175"/>
        <v>10.066666666666666</v>
      </c>
      <c r="Q2248">
        <f t="shared" si="179"/>
        <v>0.62916666666666665</v>
      </c>
    </row>
    <row r="2249" spans="1:17" x14ac:dyDescent="0.2">
      <c r="A2249" t="s">
        <v>2367</v>
      </c>
      <c r="B2249" t="s">
        <v>66</v>
      </c>
      <c r="C2249" t="s">
        <v>67</v>
      </c>
      <c r="D2249" t="s">
        <v>32</v>
      </c>
      <c r="E2249" s="2">
        <v>45373.363333333327</v>
      </c>
      <c r="F2249" s="2">
        <v>45373.388333333343</v>
      </c>
      <c r="G2249" t="str">
        <f t="shared" si="176"/>
        <v>03</v>
      </c>
      <c r="H2249" t="str">
        <f t="shared" si="177"/>
        <v>22</v>
      </c>
      <c r="I2249">
        <v>54</v>
      </c>
      <c r="J2249">
        <f t="shared" si="178"/>
        <v>0.9</v>
      </c>
      <c r="K2249" t="s">
        <v>28</v>
      </c>
      <c r="L2249" t="s">
        <v>114</v>
      </c>
      <c r="M2249" t="s">
        <v>34</v>
      </c>
      <c r="N2249" t="b">
        <v>0</v>
      </c>
      <c r="O2249">
        <f>_xlfn.XLOOKUP(B2249,Machine_Info!A:A,Machine_Info!E:E)</f>
        <v>14</v>
      </c>
      <c r="P2249">
        <f t="shared" si="175"/>
        <v>13.1</v>
      </c>
      <c r="Q2249">
        <f t="shared" si="179"/>
        <v>0.93571428571428572</v>
      </c>
    </row>
    <row r="2250" spans="1:17" x14ac:dyDescent="0.2">
      <c r="A2250" t="s">
        <v>2368</v>
      </c>
      <c r="B2250" t="s">
        <v>99</v>
      </c>
      <c r="C2250" t="s">
        <v>100</v>
      </c>
      <c r="D2250" t="s">
        <v>32</v>
      </c>
      <c r="E2250" s="2">
        <v>45373.3750462963</v>
      </c>
      <c r="F2250" s="2">
        <v>45373.405601851853</v>
      </c>
      <c r="G2250" t="str">
        <f t="shared" si="176"/>
        <v>03</v>
      </c>
      <c r="H2250" t="str">
        <f t="shared" si="177"/>
        <v>22</v>
      </c>
      <c r="I2250">
        <v>112</v>
      </c>
      <c r="J2250">
        <f t="shared" si="178"/>
        <v>1.8666666666666667</v>
      </c>
      <c r="K2250" t="s">
        <v>290</v>
      </c>
      <c r="L2250" t="s">
        <v>10155</v>
      </c>
      <c r="M2250" t="s">
        <v>44</v>
      </c>
      <c r="N2250" t="b">
        <v>0</v>
      </c>
      <c r="O2250">
        <f>_xlfn.XLOOKUP(B2250,Machine_Info!A:A,Machine_Info!E:E)</f>
        <v>16</v>
      </c>
      <c r="P2250">
        <f t="shared" si="175"/>
        <v>14.133333333333333</v>
      </c>
      <c r="Q2250">
        <f t="shared" si="179"/>
        <v>0.8833333333333333</v>
      </c>
    </row>
    <row r="2251" spans="1:17" x14ac:dyDescent="0.2">
      <c r="A2251" t="s">
        <v>2369</v>
      </c>
      <c r="B2251" t="s">
        <v>135</v>
      </c>
      <c r="C2251" t="s">
        <v>136</v>
      </c>
      <c r="D2251" t="s">
        <v>32</v>
      </c>
      <c r="E2251" s="2">
        <v>45373.375358796293</v>
      </c>
      <c r="F2251" s="2">
        <v>45373.582997685182</v>
      </c>
      <c r="G2251" t="str">
        <f t="shared" si="176"/>
        <v>03</v>
      </c>
      <c r="H2251" t="str">
        <f t="shared" si="177"/>
        <v>22</v>
      </c>
      <c r="I2251">
        <v>297</v>
      </c>
      <c r="J2251">
        <f t="shared" si="178"/>
        <v>4.95</v>
      </c>
      <c r="K2251" t="s">
        <v>28</v>
      </c>
      <c r="L2251" t="s">
        <v>114</v>
      </c>
      <c r="M2251" t="s">
        <v>34</v>
      </c>
      <c r="N2251" t="b">
        <v>0</v>
      </c>
      <c r="O2251">
        <f>_xlfn.XLOOKUP(B2251,Machine_Info!A:A,Machine_Info!E:E)</f>
        <v>20</v>
      </c>
      <c r="P2251">
        <f t="shared" si="175"/>
        <v>15.05</v>
      </c>
      <c r="Q2251">
        <f t="shared" si="179"/>
        <v>0.75250000000000006</v>
      </c>
    </row>
    <row r="2252" spans="1:17" x14ac:dyDescent="0.2">
      <c r="A2252" t="s">
        <v>2370</v>
      </c>
      <c r="B2252" t="s">
        <v>49</v>
      </c>
      <c r="C2252" t="s">
        <v>50</v>
      </c>
      <c r="D2252" t="s">
        <v>20</v>
      </c>
      <c r="E2252" s="2">
        <v>45373.378645833327</v>
      </c>
      <c r="F2252" s="2">
        <v>45373.446006944447</v>
      </c>
      <c r="G2252" t="str">
        <f t="shared" si="176"/>
        <v>03</v>
      </c>
      <c r="H2252" t="str">
        <f t="shared" si="177"/>
        <v>22</v>
      </c>
      <c r="I2252">
        <v>1020</v>
      </c>
      <c r="J2252">
        <f t="shared" si="178"/>
        <v>17</v>
      </c>
      <c r="K2252" t="s">
        <v>103</v>
      </c>
      <c r="L2252" t="s">
        <v>10157</v>
      </c>
      <c r="M2252" t="s">
        <v>23</v>
      </c>
      <c r="N2252" t="b">
        <v>0</v>
      </c>
      <c r="O2252">
        <f>_xlfn.XLOOKUP(B2252,Machine_Info!A:A,Machine_Info!E:E)</f>
        <v>22</v>
      </c>
      <c r="P2252">
        <f t="shared" si="175"/>
        <v>5</v>
      </c>
      <c r="Q2252">
        <f t="shared" si="179"/>
        <v>0.22727272727272727</v>
      </c>
    </row>
    <row r="2253" spans="1:17" x14ac:dyDescent="0.2">
      <c r="A2253" t="s">
        <v>2371</v>
      </c>
      <c r="B2253" t="s">
        <v>30</v>
      </c>
      <c r="C2253" t="s">
        <v>31</v>
      </c>
      <c r="D2253" t="s">
        <v>32</v>
      </c>
      <c r="E2253" s="2">
        <v>45373.412743055553</v>
      </c>
      <c r="F2253" s="2">
        <v>45373.425937499997</v>
      </c>
      <c r="G2253" t="str">
        <f t="shared" si="176"/>
        <v>03</v>
      </c>
      <c r="H2253" t="str">
        <f t="shared" si="177"/>
        <v>22</v>
      </c>
      <c r="I2253">
        <v>97</v>
      </c>
      <c r="J2253">
        <f t="shared" si="178"/>
        <v>1.6166666666666667</v>
      </c>
      <c r="K2253" t="s">
        <v>28</v>
      </c>
      <c r="L2253" t="s">
        <v>10155</v>
      </c>
      <c r="M2253" t="s">
        <v>44</v>
      </c>
      <c r="N2253" t="b">
        <v>0</v>
      </c>
      <c r="O2253">
        <f>_xlfn.XLOOKUP(B2253,Machine_Info!A:A,Machine_Info!E:E)</f>
        <v>22</v>
      </c>
      <c r="P2253">
        <f t="shared" si="175"/>
        <v>20.383333333333333</v>
      </c>
      <c r="Q2253">
        <f t="shared" si="179"/>
        <v>0.92651515151515151</v>
      </c>
    </row>
    <row r="2254" spans="1:17" x14ac:dyDescent="0.2">
      <c r="A2254" t="s">
        <v>2372</v>
      </c>
      <c r="B2254" t="s">
        <v>125</v>
      </c>
      <c r="C2254" t="s">
        <v>126</v>
      </c>
      <c r="D2254" t="s">
        <v>20</v>
      </c>
      <c r="E2254" s="2">
        <v>45373.444618055553</v>
      </c>
      <c r="F2254" s="2">
        <v>45373.599479166667</v>
      </c>
      <c r="G2254" t="str">
        <f t="shared" si="176"/>
        <v>03</v>
      </c>
      <c r="H2254" t="str">
        <f t="shared" si="177"/>
        <v>22</v>
      </c>
      <c r="I2254">
        <v>321</v>
      </c>
      <c r="J2254">
        <f t="shared" si="178"/>
        <v>5.35</v>
      </c>
      <c r="K2254" t="s">
        <v>103</v>
      </c>
      <c r="L2254" t="s">
        <v>114</v>
      </c>
      <c r="M2254" t="s">
        <v>34</v>
      </c>
      <c r="N2254" t="b">
        <v>0</v>
      </c>
      <c r="O2254">
        <f>_xlfn.XLOOKUP(B2254,Machine_Info!A:A,Machine_Info!E:E)</f>
        <v>18</v>
      </c>
      <c r="P2254">
        <f t="shared" si="175"/>
        <v>12.65</v>
      </c>
      <c r="Q2254">
        <f t="shared" si="179"/>
        <v>0.70277777777777783</v>
      </c>
    </row>
    <row r="2255" spans="1:17" x14ac:dyDescent="0.2">
      <c r="A2255" t="s">
        <v>2373</v>
      </c>
      <c r="B2255" t="s">
        <v>25</v>
      </c>
      <c r="C2255" t="s">
        <v>26</v>
      </c>
      <c r="D2255" t="s">
        <v>27</v>
      </c>
      <c r="E2255" s="2">
        <v>45373.459282407413</v>
      </c>
      <c r="F2255" s="2">
        <v>45373.475254629629</v>
      </c>
      <c r="G2255" t="str">
        <f t="shared" si="176"/>
        <v>03</v>
      </c>
      <c r="H2255" t="str">
        <f t="shared" si="177"/>
        <v>22</v>
      </c>
      <c r="I2255">
        <v>1254</v>
      </c>
      <c r="J2255">
        <f t="shared" si="178"/>
        <v>20.9</v>
      </c>
      <c r="K2255" t="s">
        <v>60</v>
      </c>
      <c r="L2255" t="s">
        <v>114</v>
      </c>
      <c r="M2255" t="s">
        <v>34</v>
      </c>
      <c r="N2255" t="b">
        <v>0</v>
      </c>
      <c r="O2255">
        <f>_xlfn.XLOOKUP(B2255,Machine_Info!A:A,Machine_Info!E:E)</f>
        <v>22</v>
      </c>
      <c r="P2255">
        <f t="shared" si="175"/>
        <v>1.1000000000000014</v>
      </c>
      <c r="Q2255">
        <f t="shared" si="179"/>
        <v>5.0000000000000065E-2</v>
      </c>
    </row>
    <row r="2256" spans="1:17" x14ac:dyDescent="0.2">
      <c r="A2256" t="s">
        <v>2374</v>
      </c>
      <c r="B2256" t="s">
        <v>36</v>
      </c>
      <c r="C2256" t="s">
        <v>37</v>
      </c>
      <c r="D2256" t="s">
        <v>20</v>
      </c>
      <c r="E2256" s="2">
        <v>45373.474918981483</v>
      </c>
      <c r="F2256" s="2">
        <v>45373.533252314817</v>
      </c>
      <c r="G2256" t="str">
        <f t="shared" si="176"/>
        <v>03</v>
      </c>
      <c r="H2256" t="str">
        <f t="shared" si="177"/>
        <v>22</v>
      </c>
      <c r="I2256">
        <v>833</v>
      </c>
      <c r="J2256">
        <f t="shared" si="178"/>
        <v>13.883333333333333</v>
      </c>
      <c r="K2256" t="s">
        <v>103</v>
      </c>
      <c r="L2256" t="s">
        <v>114</v>
      </c>
      <c r="M2256" t="s">
        <v>34</v>
      </c>
      <c r="N2256" t="b">
        <v>0</v>
      </c>
      <c r="O2256">
        <f>_xlfn.XLOOKUP(B2256,Machine_Info!A:A,Machine_Info!E:E)</f>
        <v>18</v>
      </c>
      <c r="P2256">
        <f t="shared" si="175"/>
        <v>4.1166666666666671</v>
      </c>
      <c r="Q2256">
        <f t="shared" si="179"/>
        <v>0.22870370370370374</v>
      </c>
    </row>
    <row r="2257" spans="1:17" x14ac:dyDescent="0.2">
      <c r="A2257" t="s">
        <v>2375</v>
      </c>
      <c r="B2257" t="s">
        <v>202</v>
      </c>
      <c r="C2257" t="s">
        <v>203</v>
      </c>
      <c r="D2257" t="s">
        <v>32</v>
      </c>
      <c r="E2257" s="2">
        <v>45373.475439814807</v>
      </c>
      <c r="F2257" s="2">
        <v>45373.478217592587</v>
      </c>
      <c r="G2257" t="str">
        <f t="shared" si="176"/>
        <v>03</v>
      </c>
      <c r="H2257" t="str">
        <f t="shared" si="177"/>
        <v>22</v>
      </c>
      <c r="I2257">
        <v>494</v>
      </c>
      <c r="J2257">
        <f t="shared" si="178"/>
        <v>8.2333333333333325</v>
      </c>
      <c r="K2257" t="s">
        <v>103</v>
      </c>
      <c r="L2257" t="s">
        <v>10155</v>
      </c>
      <c r="M2257" t="s">
        <v>44</v>
      </c>
      <c r="N2257" t="b">
        <v>0</v>
      </c>
      <c r="O2257">
        <f>_xlfn.XLOOKUP(B2257,Machine_Info!A:A,Machine_Info!E:E)</f>
        <v>22</v>
      </c>
      <c r="P2257">
        <f t="shared" si="175"/>
        <v>13.766666666666667</v>
      </c>
      <c r="Q2257">
        <f t="shared" si="179"/>
        <v>0.62575757575757585</v>
      </c>
    </row>
    <row r="2258" spans="1:17" x14ac:dyDescent="0.2">
      <c r="A2258" t="s">
        <v>2376</v>
      </c>
      <c r="B2258" t="s">
        <v>84</v>
      </c>
      <c r="C2258" t="s">
        <v>85</v>
      </c>
      <c r="D2258" t="s">
        <v>27</v>
      </c>
      <c r="E2258" s="2">
        <v>45373.499861111108</v>
      </c>
      <c r="F2258" s="2">
        <v>45373.502638888887</v>
      </c>
      <c r="G2258" t="str">
        <f t="shared" si="176"/>
        <v>03</v>
      </c>
      <c r="H2258" t="str">
        <f t="shared" si="177"/>
        <v>22</v>
      </c>
      <c r="I2258">
        <v>250</v>
      </c>
      <c r="J2258">
        <f t="shared" si="178"/>
        <v>4.166666666666667</v>
      </c>
      <c r="K2258" t="s">
        <v>28</v>
      </c>
      <c r="L2258" t="s">
        <v>10157</v>
      </c>
      <c r="M2258" t="s">
        <v>23</v>
      </c>
      <c r="N2258" t="b">
        <v>0</v>
      </c>
      <c r="O2258">
        <f>_xlfn.XLOOKUP(B2258,Machine_Info!A:A,Machine_Info!E:E)</f>
        <v>22</v>
      </c>
      <c r="P2258">
        <f t="shared" si="175"/>
        <v>17.833333333333332</v>
      </c>
      <c r="Q2258">
        <f t="shared" si="179"/>
        <v>0.81060606060606055</v>
      </c>
    </row>
    <row r="2259" spans="1:17" x14ac:dyDescent="0.2">
      <c r="A2259" t="s">
        <v>2377</v>
      </c>
      <c r="B2259" t="s">
        <v>89</v>
      </c>
      <c r="C2259" t="s">
        <v>90</v>
      </c>
      <c r="D2259" t="s">
        <v>32</v>
      </c>
      <c r="E2259" s="2">
        <v>45373.505752314813</v>
      </c>
      <c r="F2259" s="2">
        <v>45373.648113425923</v>
      </c>
      <c r="G2259" t="str">
        <f t="shared" si="176"/>
        <v>03</v>
      </c>
      <c r="H2259" t="str">
        <f t="shared" si="177"/>
        <v>22</v>
      </c>
      <c r="I2259">
        <v>267</v>
      </c>
      <c r="J2259">
        <f t="shared" si="178"/>
        <v>4.45</v>
      </c>
      <c r="K2259" t="s">
        <v>103</v>
      </c>
      <c r="L2259" t="s">
        <v>10155</v>
      </c>
      <c r="M2259" t="s">
        <v>44</v>
      </c>
      <c r="N2259" t="b">
        <v>0</v>
      </c>
      <c r="O2259">
        <f>_xlfn.XLOOKUP(B2259,Machine_Info!A:A,Machine_Info!E:E)</f>
        <v>14</v>
      </c>
      <c r="P2259">
        <f t="shared" si="175"/>
        <v>9.5500000000000007</v>
      </c>
      <c r="Q2259">
        <f t="shared" si="179"/>
        <v>0.68214285714285716</v>
      </c>
    </row>
    <row r="2260" spans="1:17" x14ac:dyDescent="0.2">
      <c r="A2260" t="s">
        <v>2378</v>
      </c>
      <c r="B2260" t="s">
        <v>49</v>
      </c>
      <c r="C2260" t="s">
        <v>50</v>
      </c>
      <c r="D2260" t="s">
        <v>20</v>
      </c>
      <c r="E2260" s="2">
        <v>45373.531261574077</v>
      </c>
      <c r="F2260" s="2">
        <v>45373.539594907408</v>
      </c>
      <c r="G2260" t="str">
        <f t="shared" si="176"/>
        <v>03</v>
      </c>
      <c r="H2260" t="str">
        <f t="shared" si="177"/>
        <v>22</v>
      </c>
      <c r="I2260">
        <v>787</v>
      </c>
      <c r="J2260">
        <f t="shared" si="178"/>
        <v>13.116666666666667</v>
      </c>
      <c r="K2260" t="s">
        <v>46</v>
      </c>
      <c r="L2260" t="s">
        <v>114</v>
      </c>
      <c r="M2260" t="s">
        <v>34</v>
      </c>
      <c r="N2260" t="b">
        <v>0</v>
      </c>
      <c r="O2260">
        <f>_xlfn.XLOOKUP(B2260,Machine_Info!A:A,Machine_Info!E:E)</f>
        <v>22</v>
      </c>
      <c r="P2260">
        <f t="shared" si="175"/>
        <v>8.8833333333333329</v>
      </c>
      <c r="Q2260">
        <f t="shared" si="179"/>
        <v>0.40378787878787875</v>
      </c>
    </row>
    <row r="2261" spans="1:17" x14ac:dyDescent="0.2">
      <c r="A2261" t="s">
        <v>2379</v>
      </c>
      <c r="B2261" t="s">
        <v>96</v>
      </c>
      <c r="C2261" t="s">
        <v>97</v>
      </c>
      <c r="D2261" t="s">
        <v>27</v>
      </c>
      <c r="E2261" s="2">
        <v>45373.561990740738</v>
      </c>
      <c r="F2261" s="2">
        <v>45373.609212962961</v>
      </c>
      <c r="G2261" t="str">
        <f t="shared" si="176"/>
        <v>03</v>
      </c>
      <c r="H2261" t="str">
        <f t="shared" si="177"/>
        <v>22</v>
      </c>
      <c r="I2261">
        <v>199</v>
      </c>
      <c r="J2261">
        <f t="shared" si="178"/>
        <v>3.3166666666666669</v>
      </c>
      <c r="K2261" t="s">
        <v>71</v>
      </c>
      <c r="L2261" t="s">
        <v>10157</v>
      </c>
      <c r="M2261" t="s">
        <v>23</v>
      </c>
      <c r="N2261" t="b">
        <v>1</v>
      </c>
      <c r="O2261">
        <f>_xlfn.XLOOKUP(B2261,Machine_Info!A:A,Machine_Info!E:E)</f>
        <v>20</v>
      </c>
      <c r="P2261">
        <f t="shared" si="175"/>
        <v>16.683333333333334</v>
      </c>
      <c r="Q2261">
        <f t="shared" si="179"/>
        <v>0.83416666666666672</v>
      </c>
    </row>
    <row r="2262" spans="1:17" x14ac:dyDescent="0.2">
      <c r="A2262" t="s">
        <v>2380</v>
      </c>
      <c r="B2262" t="s">
        <v>63</v>
      </c>
      <c r="C2262" t="s">
        <v>64</v>
      </c>
      <c r="D2262" t="s">
        <v>32</v>
      </c>
      <c r="E2262" s="2">
        <v>45373.572453703702</v>
      </c>
      <c r="F2262" s="2">
        <v>45373.711342592593</v>
      </c>
      <c r="G2262" t="str">
        <f t="shared" si="176"/>
        <v>03</v>
      </c>
      <c r="H2262" t="str">
        <f t="shared" si="177"/>
        <v>22</v>
      </c>
      <c r="I2262">
        <v>113</v>
      </c>
      <c r="J2262">
        <f t="shared" si="178"/>
        <v>1.8833333333333333</v>
      </c>
      <c r="K2262" t="s">
        <v>42</v>
      </c>
      <c r="L2262" t="s">
        <v>10155</v>
      </c>
      <c r="M2262" t="s">
        <v>44</v>
      </c>
      <c r="N2262" t="b">
        <v>0</v>
      </c>
      <c r="O2262">
        <f>_xlfn.XLOOKUP(B2262,Machine_Info!A:A,Machine_Info!E:E)</f>
        <v>20</v>
      </c>
      <c r="P2262">
        <f t="shared" si="175"/>
        <v>18.116666666666667</v>
      </c>
      <c r="Q2262">
        <f t="shared" si="179"/>
        <v>0.90583333333333338</v>
      </c>
    </row>
    <row r="2263" spans="1:17" x14ac:dyDescent="0.2">
      <c r="A2263" t="s">
        <v>2381</v>
      </c>
      <c r="B2263" t="s">
        <v>92</v>
      </c>
      <c r="C2263" t="s">
        <v>93</v>
      </c>
      <c r="D2263" t="s">
        <v>59</v>
      </c>
      <c r="E2263" s="2">
        <v>45373.580416666657</v>
      </c>
      <c r="F2263" s="2">
        <v>45373.599166666667</v>
      </c>
      <c r="G2263" t="str">
        <f t="shared" si="176"/>
        <v>03</v>
      </c>
      <c r="H2263" t="str">
        <f t="shared" si="177"/>
        <v>22</v>
      </c>
      <c r="I2263">
        <v>277</v>
      </c>
      <c r="J2263">
        <f t="shared" si="178"/>
        <v>4.6166666666666663</v>
      </c>
      <c r="K2263" t="s">
        <v>28</v>
      </c>
      <c r="L2263" t="s">
        <v>114</v>
      </c>
      <c r="M2263" t="s">
        <v>34</v>
      </c>
      <c r="N2263" t="b">
        <v>0</v>
      </c>
      <c r="O2263">
        <f>_xlfn.XLOOKUP(B2263,Machine_Info!A:A,Machine_Info!E:E)</f>
        <v>20</v>
      </c>
      <c r="P2263">
        <f t="shared" si="175"/>
        <v>15.383333333333333</v>
      </c>
      <c r="Q2263">
        <f t="shared" si="179"/>
        <v>0.76916666666666667</v>
      </c>
    </row>
    <row r="2264" spans="1:17" x14ac:dyDescent="0.2">
      <c r="A2264" t="s">
        <v>2382</v>
      </c>
      <c r="B2264" t="s">
        <v>40</v>
      </c>
      <c r="C2264" t="s">
        <v>41</v>
      </c>
      <c r="D2264" t="s">
        <v>20</v>
      </c>
      <c r="E2264" s="2">
        <v>45373.649722222217</v>
      </c>
      <c r="F2264" s="2">
        <v>45373.742777777778</v>
      </c>
      <c r="G2264" t="str">
        <f t="shared" si="176"/>
        <v>03</v>
      </c>
      <c r="H2264" t="str">
        <f t="shared" si="177"/>
        <v>22</v>
      </c>
      <c r="I2264">
        <v>1026</v>
      </c>
      <c r="J2264">
        <f t="shared" si="178"/>
        <v>17.100000000000001</v>
      </c>
      <c r="K2264" t="s">
        <v>150</v>
      </c>
      <c r="L2264" t="s">
        <v>10155</v>
      </c>
      <c r="M2264" t="s">
        <v>44</v>
      </c>
      <c r="N2264" t="b">
        <v>0</v>
      </c>
      <c r="O2264">
        <f>_xlfn.XLOOKUP(B2264,Machine_Info!A:A,Machine_Info!E:E)</f>
        <v>18</v>
      </c>
      <c r="P2264">
        <f t="shared" si="175"/>
        <v>0.89999999999999858</v>
      </c>
      <c r="Q2264">
        <f t="shared" si="179"/>
        <v>4.999999999999992E-2</v>
      </c>
    </row>
    <row r="2265" spans="1:17" x14ac:dyDescent="0.2">
      <c r="A2265" t="s">
        <v>2383</v>
      </c>
      <c r="B2265" t="s">
        <v>142</v>
      </c>
      <c r="C2265" t="s">
        <v>143</v>
      </c>
      <c r="D2265" t="s">
        <v>27</v>
      </c>
      <c r="E2265" s="2">
        <v>45373.687685185178</v>
      </c>
      <c r="F2265" s="2">
        <v>45373.987685185188</v>
      </c>
      <c r="G2265" t="str">
        <f t="shared" si="176"/>
        <v>03</v>
      </c>
      <c r="H2265" t="str">
        <f t="shared" si="177"/>
        <v>22</v>
      </c>
      <c r="I2265">
        <v>406</v>
      </c>
      <c r="J2265">
        <f t="shared" si="178"/>
        <v>6.7666666666666666</v>
      </c>
      <c r="K2265" t="s">
        <v>21</v>
      </c>
      <c r="L2265" t="s">
        <v>10157</v>
      </c>
      <c r="M2265" t="s">
        <v>23</v>
      </c>
      <c r="N2265" t="b">
        <v>1</v>
      </c>
      <c r="O2265">
        <f>_xlfn.XLOOKUP(B2265,Machine_Info!A:A,Machine_Info!E:E)</f>
        <v>22</v>
      </c>
      <c r="P2265">
        <f t="shared" si="175"/>
        <v>15.233333333333334</v>
      </c>
      <c r="Q2265">
        <f t="shared" si="179"/>
        <v>0.6924242424242425</v>
      </c>
    </row>
    <row r="2266" spans="1:17" x14ac:dyDescent="0.2">
      <c r="A2266" t="s">
        <v>2384</v>
      </c>
      <c r="B2266" t="s">
        <v>99</v>
      </c>
      <c r="C2266" t="s">
        <v>100</v>
      </c>
      <c r="D2266" t="s">
        <v>32</v>
      </c>
      <c r="E2266" s="2">
        <v>45373.723946759259</v>
      </c>
      <c r="F2266" s="2">
        <v>45374.292002314818</v>
      </c>
      <c r="G2266" t="str">
        <f t="shared" si="176"/>
        <v>03</v>
      </c>
      <c r="H2266" t="str">
        <f t="shared" si="177"/>
        <v>22</v>
      </c>
      <c r="I2266">
        <v>330</v>
      </c>
      <c r="J2266">
        <f t="shared" si="178"/>
        <v>5.5</v>
      </c>
      <c r="K2266" t="s">
        <v>42</v>
      </c>
      <c r="L2266" t="s">
        <v>10155</v>
      </c>
      <c r="M2266" t="s">
        <v>44</v>
      </c>
      <c r="N2266" t="b">
        <v>0</v>
      </c>
      <c r="O2266">
        <f>_xlfn.XLOOKUP(B2266,Machine_Info!A:A,Machine_Info!E:E)</f>
        <v>16</v>
      </c>
      <c r="P2266">
        <f t="shared" si="175"/>
        <v>10.5</v>
      </c>
      <c r="Q2266">
        <f t="shared" si="179"/>
        <v>0.65625</v>
      </c>
    </row>
    <row r="2267" spans="1:17" x14ac:dyDescent="0.2">
      <c r="A2267" t="s">
        <v>2385</v>
      </c>
      <c r="B2267" t="s">
        <v>78</v>
      </c>
      <c r="C2267" t="s">
        <v>79</v>
      </c>
      <c r="D2267" t="s">
        <v>32</v>
      </c>
      <c r="E2267" s="2">
        <v>45373.740798611107</v>
      </c>
      <c r="F2267" s="2">
        <v>45373.764409722222</v>
      </c>
      <c r="G2267" t="str">
        <f t="shared" si="176"/>
        <v>03</v>
      </c>
      <c r="H2267" t="str">
        <f t="shared" si="177"/>
        <v>22</v>
      </c>
      <c r="I2267">
        <v>583</v>
      </c>
      <c r="J2267">
        <f t="shared" si="178"/>
        <v>9.7166666666666668</v>
      </c>
      <c r="K2267" t="s">
        <v>42</v>
      </c>
      <c r="L2267" t="s">
        <v>114</v>
      </c>
      <c r="M2267" t="s">
        <v>34</v>
      </c>
      <c r="N2267" t="b">
        <v>0</v>
      </c>
      <c r="O2267">
        <f>_xlfn.XLOOKUP(B2267,Machine_Info!A:A,Machine_Info!E:E)</f>
        <v>22</v>
      </c>
      <c r="P2267">
        <f t="shared" si="175"/>
        <v>12.283333333333333</v>
      </c>
      <c r="Q2267">
        <f t="shared" si="179"/>
        <v>0.55833333333333335</v>
      </c>
    </row>
    <row r="2268" spans="1:17" x14ac:dyDescent="0.2">
      <c r="A2268" t="s">
        <v>2386</v>
      </c>
      <c r="B2268" t="s">
        <v>30</v>
      </c>
      <c r="C2268" t="s">
        <v>31</v>
      </c>
      <c r="D2268" t="s">
        <v>32</v>
      </c>
      <c r="E2268" s="2">
        <v>45373.793877314813</v>
      </c>
      <c r="F2268" s="2">
        <v>45373.923043981478</v>
      </c>
      <c r="G2268" t="str">
        <f t="shared" si="176"/>
        <v>03</v>
      </c>
      <c r="H2268" t="str">
        <f t="shared" si="177"/>
        <v>22</v>
      </c>
      <c r="I2268">
        <v>95</v>
      </c>
      <c r="J2268">
        <f t="shared" si="178"/>
        <v>1.5833333333333333</v>
      </c>
      <c r="K2268" t="s">
        <v>38</v>
      </c>
      <c r="L2268" t="s">
        <v>114</v>
      </c>
      <c r="M2268" t="s">
        <v>34</v>
      </c>
      <c r="N2268" t="b">
        <v>0</v>
      </c>
      <c r="O2268">
        <f>_xlfn.XLOOKUP(B2268,Machine_Info!A:A,Machine_Info!E:E)</f>
        <v>22</v>
      </c>
      <c r="P2268">
        <f t="shared" si="175"/>
        <v>20.416666666666668</v>
      </c>
      <c r="Q2268">
        <f t="shared" si="179"/>
        <v>0.92803030303030309</v>
      </c>
    </row>
    <row r="2269" spans="1:17" x14ac:dyDescent="0.2">
      <c r="A2269" t="s">
        <v>2387</v>
      </c>
      <c r="B2269" t="s">
        <v>135</v>
      </c>
      <c r="C2269" t="s">
        <v>136</v>
      </c>
      <c r="D2269" t="s">
        <v>32</v>
      </c>
      <c r="E2269" s="2">
        <v>45373.794745370367</v>
      </c>
      <c r="F2269" s="2">
        <v>45373.914884259262</v>
      </c>
      <c r="G2269" t="str">
        <f t="shared" si="176"/>
        <v>03</v>
      </c>
      <c r="H2269" t="str">
        <f t="shared" si="177"/>
        <v>22</v>
      </c>
      <c r="I2269">
        <v>415</v>
      </c>
      <c r="J2269">
        <f t="shared" si="178"/>
        <v>6.916666666666667</v>
      </c>
      <c r="K2269" t="s">
        <v>42</v>
      </c>
      <c r="L2269" t="s">
        <v>10155</v>
      </c>
      <c r="M2269" t="s">
        <v>44</v>
      </c>
      <c r="N2269" t="b">
        <v>0</v>
      </c>
      <c r="O2269">
        <f>_xlfn.XLOOKUP(B2269,Machine_Info!A:A,Machine_Info!E:E)</f>
        <v>20</v>
      </c>
      <c r="P2269">
        <f t="shared" si="175"/>
        <v>13.083333333333332</v>
      </c>
      <c r="Q2269">
        <f t="shared" si="179"/>
        <v>0.65416666666666656</v>
      </c>
    </row>
    <row r="2270" spans="1:17" x14ac:dyDescent="0.2">
      <c r="A2270" t="s">
        <v>2388</v>
      </c>
      <c r="B2270" t="s">
        <v>174</v>
      </c>
      <c r="C2270" t="s">
        <v>175</v>
      </c>
      <c r="D2270" t="s">
        <v>59</v>
      </c>
      <c r="E2270" s="2">
        <v>45373.80064814815</v>
      </c>
      <c r="F2270" s="2">
        <v>45373.813148148147</v>
      </c>
      <c r="G2270" t="str">
        <f t="shared" si="176"/>
        <v>03</v>
      </c>
      <c r="H2270" t="str">
        <f t="shared" si="177"/>
        <v>22</v>
      </c>
      <c r="I2270">
        <v>180</v>
      </c>
      <c r="J2270">
        <f t="shared" si="178"/>
        <v>3</v>
      </c>
      <c r="K2270" t="s">
        <v>71</v>
      </c>
      <c r="L2270" t="s">
        <v>10157</v>
      </c>
      <c r="M2270" t="s">
        <v>23</v>
      </c>
      <c r="N2270" t="b">
        <v>1</v>
      </c>
      <c r="O2270">
        <f>_xlfn.XLOOKUP(B2270,Machine_Info!A:A,Machine_Info!E:E)</f>
        <v>14</v>
      </c>
      <c r="P2270">
        <f t="shared" si="175"/>
        <v>11</v>
      </c>
      <c r="Q2270">
        <f t="shared" si="179"/>
        <v>0.7857142857142857</v>
      </c>
    </row>
    <row r="2271" spans="1:17" x14ac:dyDescent="0.2">
      <c r="A2271" t="s">
        <v>2389</v>
      </c>
      <c r="B2271" t="s">
        <v>36</v>
      </c>
      <c r="C2271" t="s">
        <v>37</v>
      </c>
      <c r="D2271" t="s">
        <v>20</v>
      </c>
      <c r="E2271" s="2">
        <v>45373.838090277779</v>
      </c>
      <c r="F2271" s="2">
        <v>45373.865868055553</v>
      </c>
      <c r="G2271" t="str">
        <f t="shared" si="176"/>
        <v>03</v>
      </c>
      <c r="H2271" t="str">
        <f t="shared" si="177"/>
        <v>22</v>
      </c>
      <c r="I2271">
        <v>675</v>
      </c>
      <c r="J2271">
        <f t="shared" si="178"/>
        <v>11.25</v>
      </c>
      <c r="K2271" t="s">
        <v>71</v>
      </c>
      <c r="L2271" t="s">
        <v>10157</v>
      </c>
      <c r="M2271" t="s">
        <v>23</v>
      </c>
      <c r="N2271" t="b">
        <v>1</v>
      </c>
      <c r="O2271">
        <f>_xlfn.XLOOKUP(B2271,Machine_Info!A:A,Machine_Info!E:E)</f>
        <v>18</v>
      </c>
      <c r="P2271">
        <f t="shared" si="175"/>
        <v>6.75</v>
      </c>
      <c r="Q2271">
        <f t="shared" si="179"/>
        <v>0.375</v>
      </c>
    </row>
    <row r="2272" spans="1:17" x14ac:dyDescent="0.2">
      <c r="A2272" t="s">
        <v>2390</v>
      </c>
      <c r="B2272" t="s">
        <v>89</v>
      </c>
      <c r="C2272" t="s">
        <v>90</v>
      </c>
      <c r="D2272" t="s">
        <v>32</v>
      </c>
      <c r="E2272" s="2">
        <v>45373.909490740742</v>
      </c>
      <c r="F2272" s="2">
        <v>45373.930324074077</v>
      </c>
      <c r="G2272" t="str">
        <f t="shared" si="176"/>
        <v>03</v>
      </c>
      <c r="H2272" t="str">
        <f t="shared" si="177"/>
        <v>22</v>
      </c>
      <c r="I2272">
        <v>217</v>
      </c>
      <c r="J2272">
        <f t="shared" si="178"/>
        <v>3.6166666666666667</v>
      </c>
      <c r="K2272" t="s">
        <v>54</v>
      </c>
      <c r="L2272" t="s">
        <v>10155</v>
      </c>
      <c r="M2272" t="s">
        <v>44</v>
      </c>
      <c r="N2272" t="b">
        <v>1</v>
      </c>
      <c r="O2272">
        <f>_xlfn.XLOOKUP(B2272,Machine_Info!A:A,Machine_Info!E:E)</f>
        <v>14</v>
      </c>
      <c r="P2272">
        <f t="shared" si="175"/>
        <v>10.383333333333333</v>
      </c>
      <c r="Q2272">
        <f t="shared" si="179"/>
        <v>0.74166666666666659</v>
      </c>
    </row>
    <row r="2273" spans="1:17" x14ac:dyDescent="0.2">
      <c r="A2273" t="s">
        <v>2391</v>
      </c>
      <c r="B2273" t="s">
        <v>18</v>
      </c>
      <c r="C2273" t="s">
        <v>19</v>
      </c>
      <c r="D2273" t="s">
        <v>20</v>
      </c>
      <c r="E2273" s="2">
        <v>45373.912951388891</v>
      </c>
      <c r="F2273" s="2">
        <v>45373.921284722222</v>
      </c>
      <c r="G2273" t="str">
        <f t="shared" si="176"/>
        <v>03</v>
      </c>
      <c r="H2273" t="str">
        <f t="shared" si="177"/>
        <v>22</v>
      </c>
      <c r="I2273">
        <v>376</v>
      </c>
      <c r="J2273">
        <f t="shared" si="178"/>
        <v>6.2666666666666666</v>
      </c>
      <c r="K2273" t="s">
        <v>54</v>
      </c>
      <c r="L2273" t="s">
        <v>10155</v>
      </c>
      <c r="M2273" t="s">
        <v>44</v>
      </c>
      <c r="N2273" t="b">
        <v>1</v>
      </c>
      <c r="O2273">
        <f>_xlfn.XLOOKUP(B2273,Machine_Info!A:A,Machine_Info!E:E)</f>
        <v>16</v>
      </c>
      <c r="P2273">
        <f t="shared" si="175"/>
        <v>9.7333333333333343</v>
      </c>
      <c r="Q2273">
        <f t="shared" si="179"/>
        <v>0.60833333333333339</v>
      </c>
    </row>
    <row r="2274" spans="1:17" x14ac:dyDescent="0.2">
      <c r="A2274" t="s">
        <v>2392</v>
      </c>
      <c r="B2274" t="s">
        <v>167</v>
      </c>
      <c r="C2274" t="s">
        <v>168</v>
      </c>
      <c r="D2274" t="s">
        <v>59</v>
      </c>
      <c r="E2274" s="2">
        <v>45373.946238425917</v>
      </c>
      <c r="F2274" s="2">
        <v>45373.973321759258</v>
      </c>
      <c r="G2274" t="str">
        <f t="shared" si="176"/>
        <v>03</v>
      </c>
      <c r="H2274" t="str">
        <f t="shared" si="177"/>
        <v>22</v>
      </c>
      <c r="I2274">
        <v>128</v>
      </c>
      <c r="J2274">
        <f t="shared" si="178"/>
        <v>2.1333333333333333</v>
      </c>
      <c r="K2274" t="s">
        <v>21</v>
      </c>
      <c r="L2274" t="s">
        <v>10157</v>
      </c>
      <c r="M2274" t="s">
        <v>23</v>
      </c>
      <c r="N2274" t="b">
        <v>1</v>
      </c>
      <c r="O2274">
        <f>_xlfn.XLOOKUP(B2274,Machine_Info!A:A,Machine_Info!E:E)</f>
        <v>14</v>
      </c>
      <c r="P2274">
        <f t="shared" si="175"/>
        <v>11.866666666666667</v>
      </c>
      <c r="Q2274">
        <f t="shared" si="179"/>
        <v>0.84761904761904761</v>
      </c>
    </row>
    <row r="2275" spans="1:17" x14ac:dyDescent="0.2">
      <c r="A2275" t="s">
        <v>2393</v>
      </c>
      <c r="B2275" t="s">
        <v>142</v>
      </c>
      <c r="C2275" t="s">
        <v>143</v>
      </c>
      <c r="D2275" t="s">
        <v>27</v>
      </c>
      <c r="E2275" s="2">
        <v>45373.95208333333</v>
      </c>
      <c r="F2275" s="2">
        <v>45374.1</v>
      </c>
      <c r="G2275" t="str">
        <f t="shared" si="176"/>
        <v>03</v>
      </c>
      <c r="H2275" t="str">
        <f t="shared" si="177"/>
        <v>22</v>
      </c>
      <c r="I2275">
        <v>193</v>
      </c>
      <c r="J2275">
        <f t="shared" si="178"/>
        <v>3.2166666666666668</v>
      </c>
      <c r="K2275" t="s">
        <v>46</v>
      </c>
      <c r="L2275" t="s">
        <v>114</v>
      </c>
      <c r="M2275" t="s">
        <v>34</v>
      </c>
      <c r="N2275" t="b">
        <v>0</v>
      </c>
      <c r="O2275">
        <f>_xlfn.XLOOKUP(B2275,Machine_Info!A:A,Machine_Info!E:E)</f>
        <v>22</v>
      </c>
      <c r="P2275">
        <f t="shared" si="175"/>
        <v>18.783333333333331</v>
      </c>
      <c r="Q2275">
        <f t="shared" si="179"/>
        <v>0.85378787878787865</v>
      </c>
    </row>
    <row r="2276" spans="1:17" x14ac:dyDescent="0.2">
      <c r="A2276" t="s">
        <v>2394</v>
      </c>
      <c r="B2276" t="s">
        <v>163</v>
      </c>
      <c r="C2276" t="s">
        <v>164</v>
      </c>
      <c r="D2276" t="s">
        <v>32</v>
      </c>
      <c r="E2276" s="2">
        <v>45373.991562499999</v>
      </c>
      <c r="F2276" s="2">
        <v>45374.028368055559</v>
      </c>
      <c r="G2276" t="str">
        <f t="shared" si="176"/>
        <v>03</v>
      </c>
      <c r="H2276" t="str">
        <f t="shared" si="177"/>
        <v>22</v>
      </c>
      <c r="I2276">
        <v>325</v>
      </c>
      <c r="J2276">
        <f t="shared" si="178"/>
        <v>5.416666666666667</v>
      </c>
      <c r="K2276" t="s">
        <v>42</v>
      </c>
      <c r="L2276" t="s">
        <v>10157</v>
      </c>
      <c r="M2276" t="s">
        <v>23</v>
      </c>
      <c r="N2276" t="b">
        <v>0</v>
      </c>
      <c r="O2276">
        <f>_xlfn.XLOOKUP(B2276,Machine_Info!A:A,Machine_Info!E:E)</f>
        <v>20</v>
      </c>
      <c r="P2276">
        <f t="shared" si="175"/>
        <v>14.583333333333332</v>
      </c>
      <c r="Q2276">
        <f t="shared" si="179"/>
        <v>0.72916666666666663</v>
      </c>
    </row>
    <row r="2277" spans="1:17" x14ac:dyDescent="0.2">
      <c r="A2277" t="s">
        <v>2395</v>
      </c>
      <c r="B2277" t="s">
        <v>116</v>
      </c>
      <c r="C2277" t="s">
        <v>117</v>
      </c>
      <c r="D2277" t="s">
        <v>20</v>
      </c>
      <c r="E2277" s="2">
        <v>45373.997523148151</v>
      </c>
      <c r="F2277" s="2">
        <v>45374.023912037039</v>
      </c>
      <c r="G2277" t="str">
        <f t="shared" si="176"/>
        <v>03</v>
      </c>
      <c r="H2277" t="str">
        <f t="shared" si="177"/>
        <v>22</v>
      </c>
      <c r="I2277">
        <v>293</v>
      </c>
      <c r="J2277">
        <f t="shared" si="178"/>
        <v>4.8833333333333337</v>
      </c>
      <c r="K2277" t="s">
        <v>103</v>
      </c>
      <c r="L2277" t="s">
        <v>10155</v>
      </c>
      <c r="M2277" t="s">
        <v>44</v>
      </c>
      <c r="N2277" t="b">
        <v>0</v>
      </c>
      <c r="O2277">
        <f>_xlfn.XLOOKUP(B2277,Machine_Info!A:A,Machine_Info!E:E)</f>
        <v>16</v>
      </c>
      <c r="P2277">
        <f t="shared" si="175"/>
        <v>11.116666666666667</v>
      </c>
      <c r="Q2277">
        <f t="shared" si="179"/>
        <v>0.6947916666666667</v>
      </c>
    </row>
    <row r="2278" spans="1:17" x14ac:dyDescent="0.2">
      <c r="A2278" t="s">
        <v>2396</v>
      </c>
      <c r="B2278" t="s">
        <v>18</v>
      </c>
      <c r="C2278" t="s">
        <v>19</v>
      </c>
      <c r="D2278" t="s">
        <v>20</v>
      </c>
      <c r="E2278" s="2">
        <v>45374.032442129632</v>
      </c>
      <c r="F2278" s="2">
        <v>45374.042164351849</v>
      </c>
      <c r="G2278" t="str">
        <f t="shared" si="176"/>
        <v>03</v>
      </c>
      <c r="H2278" t="str">
        <f t="shared" si="177"/>
        <v>23</v>
      </c>
      <c r="I2278">
        <v>63</v>
      </c>
      <c r="J2278">
        <f t="shared" si="178"/>
        <v>1.05</v>
      </c>
      <c r="K2278" t="s">
        <v>38</v>
      </c>
      <c r="L2278" t="s">
        <v>10155</v>
      </c>
      <c r="M2278" t="s">
        <v>44</v>
      </c>
      <c r="N2278" t="b">
        <v>0</v>
      </c>
      <c r="O2278">
        <f>_xlfn.XLOOKUP(B2278,Machine_Info!A:A,Machine_Info!E:E)</f>
        <v>16</v>
      </c>
      <c r="P2278">
        <f t="shared" si="175"/>
        <v>14.95</v>
      </c>
      <c r="Q2278">
        <f t="shared" si="179"/>
        <v>0.93437499999999996</v>
      </c>
    </row>
    <row r="2279" spans="1:17" x14ac:dyDescent="0.2">
      <c r="A2279" t="s">
        <v>2397</v>
      </c>
      <c r="B2279" t="s">
        <v>99</v>
      </c>
      <c r="C2279" t="s">
        <v>100</v>
      </c>
      <c r="D2279" t="s">
        <v>32</v>
      </c>
      <c r="E2279" s="2">
        <v>45374.220324074071</v>
      </c>
      <c r="F2279" s="2">
        <v>45374.27449074074</v>
      </c>
      <c r="G2279" t="str">
        <f t="shared" si="176"/>
        <v>03</v>
      </c>
      <c r="H2279" t="str">
        <f t="shared" si="177"/>
        <v>23</v>
      </c>
      <c r="I2279">
        <v>309</v>
      </c>
      <c r="J2279">
        <f t="shared" si="178"/>
        <v>5.15</v>
      </c>
      <c r="K2279" t="s">
        <v>71</v>
      </c>
      <c r="L2279" t="s">
        <v>10157</v>
      </c>
      <c r="M2279" t="s">
        <v>23</v>
      </c>
      <c r="N2279" t="b">
        <v>1</v>
      </c>
      <c r="O2279">
        <f>_xlfn.XLOOKUP(B2279,Machine_Info!A:A,Machine_Info!E:E)</f>
        <v>16</v>
      </c>
      <c r="P2279">
        <f t="shared" si="175"/>
        <v>10.85</v>
      </c>
      <c r="Q2279">
        <f t="shared" si="179"/>
        <v>0.67812499999999998</v>
      </c>
    </row>
    <row r="2280" spans="1:17" x14ac:dyDescent="0.2">
      <c r="A2280" t="s">
        <v>2398</v>
      </c>
      <c r="B2280" t="s">
        <v>81</v>
      </c>
      <c r="C2280" t="s">
        <v>82</v>
      </c>
      <c r="D2280" t="s">
        <v>20</v>
      </c>
      <c r="E2280" s="2">
        <v>45374.269363425927</v>
      </c>
      <c r="F2280" s="2">
        <v>45374.288113425922</v>
      </c>
      <c r="G2280" t="str">
        <f t="shared" si="176"/>
        <v>03</v>
      </c>
      <c r="H2280" t="str">
        <f t="shared" si="177"/>
        <v>23</v>
      </c>
      <c r="I2280">
        <v>80</v>
      </c>
      <c r="J2280">
        <f t="shared" si="178"/>
        <v>1.3333333333333333</v>
      </c>
      <c r="K2280" t="s">
        <v>60</v>
      </c>
      <c r="L2280" t="s">
        <v>10157</v>
      </c>
      <c r="M2280" t="s">
        <v>23</v>
      </c>
      <c r="N2280" t="b">
        <v>0</v>
      </c>
      <c r="O2280">
        <f>_xlfn.XLOOKUP(B2280,Machine_Info!A:A,Machine_Info!E:E)</f>
        <v>14</v>
      </c>
      <c r="P2280">
        <f t="shared" si="175"/>
        <v>12.666666666666666</v>
      </c>
      <c r="Q2280">
        <f t="shared" si="179"/>
        <v>0.90476190476190477</v>
      </c>
    </row>
    <row r="2281" spans="1:17" x14ac:dyDescent="0.2">
      <c r="A2281" t="s">
        <v>2399</v>
      </c>
      <c r="B2281" t="s">
        <v>152</v>
      </c>
      <c r="C2281" t="s">
        <v>153</v>
      </c>
      <c r="D2281" t="s">
        <v>27</v>
      </c>
      <c r="E2281" s="2">
        <v>45374.279108796298</v>
      </c>
      <c r="F2281" s="2">
        <v>45374.429108796299</v>
      </c>
      <c r="G2281" t="str">
        <f t="shared" si="176"/>
        <v>03</v>
      </c>
      <c r="H2281" t="str">
        <f t="shared" si="177"/>
        <v>23</v>
      </c>
      <c r="I2281">
        <v>389</v>
      </c>
      <c r="J2281">
        <f t="shared" si="178"/>
        <v>6.4833333333333334</v>
      </c>
      <c r="K2281" t="s">
        <v>21</v>
      </c>
      <c r="L2281" t="s">
        <v>10157</v>
      </c>
      <c r="M2281" t="s">
        <v>23</v>
      </c>
      <c r="N2281" t="b">
        <v>1</v>
      </c>
      <c r="O2281">
        <f>_xlfn.XLOOKUP(B2281,Machine_Info!A:A,Machine_Info!E:E)</f>
        <v>18</v>
      </c>
      <c r="P2281">
        <f t="shared" si="175"/>
        <v>11.516666666666666</v>
      </c>
      <c r="Q2281">
        <f t="shared" si="179"/>
        <v>0.63981481481481473</v>
      </c>
    </row>
    <row r="2282" spans="1:17" x14ac:dyDescent="0.2">
      <c r="A2282" t="s">
        <v>2400</v>
      </c>
      <c r="B2282" t="s">
        <v>89</v>
      </c>
      <c r="C2282" t="s">
        <v>90</v>
      </c>
      <c r="D2282" t="s">
        <v>32</v>
      </c>
      <c r="E2282" s="2">
        <v>45374.29892361111</v>
      </c>
      <c r="F2282" s="2">
        <v>45374.457256944443</v>
      </c>
      <c r="G2282" t="str">
        <f t="shared" si="176"/>
        <v>03</v>
      </c>
      <c r="H2282" t="str">
        <f t="shared" si="177"/>
        <v>23</v>
      </c>
      <c r="I2282">
        <v>258</v>
      </c>
      <c r="J2282">
        <f t="shared" si="178"/>
        <v>4.3</v>
      </c>
      <c r="K2282" t="s">
        <v>110</v>
      </c>
      <c r="L2282" t="s">
        <v>10155</v>
      </c>
      <c r="M2282" t="s">
        <v>44</v>
      </c>
      <c r="N2282" t="b">
        <v>0</v>
      </c>
      <c r="O2282">
        <f>_xlfn.XLOOKUP(B2282,Machine_Info!A:A,Machine_Info!E:E)</f>
        <v>14</v>
      </c>
      <c r="P2282">
        <f t="shared" si="175"/>
        <v>9.6999999999999993</v>
      </c>
      <c r="Q2282">
        <f t="shared" si="179"/>
        <v>0.69285714285714284</v>
      </c>
    </row>
    <row r="2283" spans="1:17" x14ac:dyDescent="0.2">
      <c r="A2283" t="s">
        <v>2401</v>
      </c>
      <c r="B2283" t="s">
        <v>174</v>
      </c>
      <c r="C2283" t="s">
        <v>175</v>
      </c>
      <c r="D2283" t="s">
        <v>59</v>
      </c>
      <c r="E2283" s="2">
        <v>45374.328194444453</v>
      </c>
      <c r="F2283" s="2">
        <v>45374.348333333342</v>
      </c>
      <c r="G2283" t="str">
        <f t="shared" si="176"/>
        <v>03</v>
      </c>
      <c r="H2283" t="str">
        <f t="shared" si="177"/>
        <v>23</v>
      </c>
      <c r="I2283">
        <v>144</v>
      </c>
      <c r="J2283">
        <f t="shared" si="178"/>
        <v>2.4</v>
      </c>
      <c r="K2283" t="s">
        <v>28</v>
      </c>
      <c r="L2283" t="s">
        <v>114</v>
      </c>
      <c r="M2283" t="s">
        <v>34</v>
      </c>
      <c r="N2283" t="b">
        <v>0</v>
      </c>
      <c r="O2283">
        <f>_xlfn.XLOOKUP(B2283,Machine_Info!A:A,Machine_Info!E:E)</f>
        <v>14</v>
      </c>
      <c r="P2283">
        <f t="shared" si="175"/>
        <v>11.6</v>
      </c>
      <c r="Q2283">
        <f t="shared" si="179"/>
        <v>0.82857142857142851</v>
      </c>
    </row>
    <row r="2284" spans="1:17" x14ac:dyDescent="0.2">
      <c r="A2284" t="s">
        <v>2402</v>
      </c>
      <c r="B2284" t="s">
        <v>160</v>
      </c>
      <c r="C2284" t="s">
        <v>161</v>
      </c>
      <c r="D2284" t="s">
        <v>32</v>
      </c>
      <c r="E2284" s="2">
        <v>45374.356574074067</v>
      </c>
      <c r="F2284" s="2">
        <v>45374.361435185187</v>
      </c>
      <c r="G2284" t="str">
        <f t="shared" si="176"/>
        <v>03</v>
      </c>
      <c r="H2284" t="str">
        <f t="shared" si="177"/>
        <v>23</v>
      </c>
      <c r="I2284">
        <v>158</v>
      </c>
      <c r="J2284">
        <f t="shared" si="178"/>
        <v>2.6333333333333333</v>
      </c>
      <c r="K2284" t="s">
        <v>46</v>
      </c>
      <c r="L2284" t="s">
        <v>10155</v>
      </c>
      <c r="M2284" t="s">
        <v>44</v>
      </c>
      <c r="N2284" t="b">
        <v>0</v>
      </c>
      <c r="O2284">
        <f>_xlfn.XLOOKUP(B2284,Machine_Info!A:A,Machine_Info!E:E)</f>
        <v>20</v>
      </c>
      <c r="P2284">
        <f t="shared" si="175"/>
        <v>17.366666666666667</v>
      </c>
      <c r="Q2284">
        <f t="shared" si="179"/>
        <v>0.8683333333333334</v>
      </c>
    </row>
    <row r="2285" spans="1:17" x14ac:dyDescent="0.2">
      <c r="A2285" t="s">
        <v>2403</v>
      </c>
      <c r="B2285" t="s">
        <v>52</v>
      </c>
      <c r="C2285" t="s">
        <v>53</v>
      </c>
      <c r="D2285" t="s">
        <v>27</v>
      </c>
      <c r="E2285" s="2">
        <v>45374.435671296298</v>
      </c>
      <c r="F2285" s="2">
        <v>45374.446087962962</v>
      </c>
      <c r="G2285" t="str">
        <f t="shared" si="176"/>
        <v>03</v>
      </c>
      <c r="H2285" t="str">
        <f t="shared" si="177"/>
        <v>23</v>
      </c>
      <c r="I2285">
        <v>35</v>
      </c>
      <c r="J2285">
        <f t="shared" si="178"/>
        <v>0.58333333333333337</v>
      </c>
      <c r="K2285" t="s">
        <v>21</v>
      </c>
      <c r="L2285" t="s">
        <v>10157</v>
      </c>
      <c r="M2285" t="s">
        <v>23</v>
      </c>
      <c r="N2285" t="b">
        <v>1</v>
      </c>
      <c r="O2285">
        <f>_xlfn.XLOOKUP(B2285,Machine_Info!A:A,Machine_Info!E:E)</f>
        <v>16</v>
      </c>
      <c r="P2285">
        <f t="shared" si="175"/>
        <v>15.416666666666666</v>
      </c>
      <c r="Q2285">
        <f t="shared" si="179"/>
        <v>0.96354166666666663</v>
      </c>
    </row>
    <row r="2286" spans="1:17" x14ac:dyDescent="0.2">
      <c r="A2286" t="s">
        <v>2404</v>
      </c>
      <c r="B2286" t="s">
        <v>66</v>
      </c>
      <c r="C2286" t="s">
        <v>67</v>
      </c>
      <c r="D2286" t="s">
        <v>32</v>
      </c>
      <c r="E2286" s="2">
        <v>45374.443287037036</v>
      </c>
      <c r="F2286" s="2">
        <v>45374.654398148137</v>
      </c>
      <c r="G2286" t="str">
        <f t="shared" si="176"/>
        <v>03</v>
      </c>
      <c r="H2286" t="str">
        <f t="shared" si="177"/>
        <v>23</v>
      </c>
      <c r="I2286">
        <v>38</v>
      </c>
      <c r="J2286">
        <f t="shared" si="178"/>
        <v>0.6333333333333333</v>
      </c>
      <c r="K2286" t="s">
        <v>110</v>
      </c>
      <c r="L2286" t="s">
        <v>10155</v>
      </c>
      <c r="M2286" t="s">
        <v>44</v>
      </c>
      <c r="N2286" t="b">
        <v>0</v>
      </c>
      <c r="O2286">
        <f>_xlfn.XLOOKUP(B2286,Machine_Info!A:A,Machine_Info!E:E)</f>
        <v>14</v>
      </c>
      <c r="P2286">
        <f t="shared" si="175"/>
        <v>13.366666666666667</v>
      </c>
      <c r="Q2286">
        <f t="shared" si="179"/>
        <v>0.95476190476190481</v>
      </c>
    </row>
    <row r="2287" spans="1:17" x14ac:dyDescent="0.2">
      <c r="A2287" t="s">
        <v>2405</v>
      </c>
      <c r="B2287" t="s">
        <v>25</v>
      </c>
      <c r="C2287" t="s">
        <v>26</v>
      </c>
      <c r="D2287" t="s">
        <v>27</v>
      </c>
      <c r="E2287" s="2">
        <v>45374.453692129631</v>
      </c>
      <c r="F2287" s="2">
        <v>45374.471053240741</v>
      </c>
      <c r="G2287" t="str">
        <f t="shared" si="176"/>
        <v>03</v>
      </c>
      <c r="H2287" t="str">
        <f t="shared" si="177"/>
        <v>23</v>
      </c>
      <c r="I2287">
        <v>1021</v>
      </c>
      <c r="J2287">
        <f t="shared" si="178"/>
        <v>17.016666666666666</v>
      </c>
      <c r="K2287" t="s">
        <v>110</v>
      </c>
      <c r="L2287" t="s">
        <v>10157</v>
      </c>
      <c r="M2287" t="s">
        <v>23</v>
      </c>
      <c r="N2287" t="b">
        <v>0</v>
      </c>
      <c r="O2287">
        <f>_xlfn.XLOOKUP(B2287,Machine_Info!A:A,Machine_Info!E:E)</f>
        <v>22</v>
      </c>
      <c r="P2287">
        <f t="shared" si="175"/>
        <v>4.9833333333333343</v>
      </c>
      <c r="Q2287">
        <f t="shared" si="179"/>
        <v>0.22651515151515156</v>
      </c>
    </row>
    <row r="2288" spans="1:17" x14ac:dyDescent="0.2">
      <c r="A2288" t="s">
        <v>2406</v>
      </c>
      <c r="B2288" t="s">
        <v>40</v>
      </c>
      <c r="C2288" t="s">
        <v>41</v>
      </c>
      <c r="D2288" t="s">
        <v>20</v>
      </c>
      <c r="E2288" s="2">
        <v>45374.453726851847</v>
      </c>
      <c r="F2288" s="2">
        <v>45374.949560185189</v>
      </c>
      <c r="G2288" t="str">
        <f t="shared" si="176"/>
        <v>03</v>
      </c>
      <c r="H2288" t="str">
        <f t="shared" si="177"/>
        <v>23</v>
      </c>
      <c r="I2288">
        <v>1026</v>
      </c>
      <c r="J2288">
        <f t="shared" si="178"/>
        <v>17.100000000000001</v>
      </c>
      <c r="K2288" t="s">
        <v>110</v>
      </c>
      <c r="L2288" t="s">
        <v>10157</v>
      </c>
      <c r="M2288" t="s">
        <v>23</v>
      </c>
      <c r="N2288" t="b">
        <v>0</v>
      </c>
      <c r="O2288">
        <f>_xlfn.XLOOKUP(B2288,Machine_Info!A:A,Machine_Info!E:E)</f>
        <v>18</v>
      </c>
      <c r="P2288">
        <f t="shared" si="175"/>
        <v>0.89999999999999858</v>
      </c>
      <c r="Q2288">
        <f t="shared" si="179"/>
        <v>4.999999999999992E-2</v>
      </c>
    </row>
    <row r="2289" spans="1:17" x14ac:dyDescent="0.2">
      <c r="A2289" t="s">
        <v>2407</v>
      </c>
      <c r="B2289" t="s">
        <v>171</v>
      </c>
      <c r="C2289" t="s">
        <v>172</v>
      </c>
      <c r="D2289" t="s">
        <v>32</v>
      </c>
      <c r="E2289" s="2">
        <v>45374.47896990741</v>
      </c>
      <c r="F2289" s="2">
        <v>45374.657442129632</v>
      </c>
      <c r="G2289" t="str">
        <f t="shared" si="176"/>
        <v>03</v>
      </c>
      <c r="H2289" t="str">
        <f t="shared" si="177"/>
        <v>23</v>
      </c>
      <c r="I2289">
        <v>177</v>
      </c>
      <c r="J2289">
        <f t="shared" si="178"/>
        <v>2.95</v>
      </c>
      <c r="K2289" t="s">
        <v>42</v>
      </c>
      <c r="L2289" t="s">
        <v>10157</v>
      </c>
      <c r="M2289" t="s">
        <v>23</v>
      </c>
      <c r="N2289" t="b">
        <v>0</v>
      </c>
      <c r="O2289">
        <f>_xlfn.XLOOKUP(B2289,Machine_Info!A:A,Machine_Info!E:E)</f>
        <v>16</v>
      </c>
      <c r="P2289">
        <f t="shared" si="175"/>
        <v>13.05</v>
      </c>
      <c r="Q2289">
        <f t="shared" si="179"/>
        <v>0.81562500000000004</v>
      </c>
    </row>
    <row r="2290" spans="1:17" x14ac:dyDescent="0.2">
      <c r="A2290" t="s">
        <v>2408</v>
      </c>
      <c r="B2290" t="s">
        <v>49</v>
      </c>
      <c r="C2290" t="s">
        <v>50</v>
      </c>
      <c r="D2290" t="s">
        <v>20</v>
      </c>
      <c r="E2290" s="2">
        <v>45374.482245370367</v>
      </c>
      <c r="F2290" s="2">
        <v>45374.790578703702</v>
      </c>
      <c r="G2290" t="str">
        <f t="shared" si="176"/>
        <v>03</v>
      </c>
      <c r="H2290" t="str">
        <f t="shared" si="177"/>
        <v>23</v>
      </c>
      <c r="I2290">
        <v>477</v>
      </c>
      <c r="J2290">
        <f t="shared" si="178"/>
        <v>7.95</v>
      </c>
      <c r="K2290" t="s">
        <v>71</v>
      </c>
      <c r="L2290" t="s">
        <v>114</v>
      </c>
      <c r="M2290" t="s">
        <v>34</v>
      </c>
      <c r="N2290" t="b">
        <v>1</v>
      </c>
      <c r="O2290">
        <f>_xlfn.XLOOKUP(B2290,Machine_Info!A:A,Machine_Info!E:E)</f>
        <v>22</v>
      </c>
      <c r="P2290">
        <f t="shared" si="175"/>
        <v>14.05</v>
      </c>
      <c r="Q2290">
        <f t="shared" si="179"/>
        <v>0.63863636363636367</v>
      </c>
    </row>
    <row r="2291" spans="1:17" x14ac:dyDescent="0.2">
      <c r="A2291" t="s">
        <v>2409</v>
      </c>
      <c r="B2291" t="s">
        <v>52</v>
      </c>
      <c r="C2291" t="s">
        <v>53</v>
      </c>
      <c r="D2291" t="s">
        <v>27</v>
      </c>
      <c r="E2291" s="2">
        <v>45374.543078703697</v>
      </c>
      <c r="F2291" s="2">
        <v>45374.619467592587</v>
      </c>
      <c r="G2291" t="str">
        <f t="shared" si="176"/>
        <v>03</v>
      </c>
      <c r="H2291" t="str">
        <f t="shared" si="177"/>
        <v>23</v>
      </c>
      <c r="I2291">
        <v>59</v>
      </c>
      <c r="J2291">
        <f t="shared" si="178"/>
        <v>0.98333333333333328</v>
      </c>
      <c r="K2291" t="s">
        <v>42</v>
      </c>
      <c r="L2291" t="s">
        <v>10155</v>
      </c>
      <c r="M2291" t="s">
        <v>44</v>
      </c>
      <c r="N2291" t="b">
        <v>0</v>
      </c>
      <c r="O2291">
        <f>_xlfn.XLOOKUP(B2291,Machine_Info!A:A,Machine_Info!E:E)</f>
        <v>16</v>
      </c>
      <c r="P2291">
        <f t="shared" si="175"/>
        <v>15.016666666666667</v>
      </c>
      <c r="Q2291">
        <f t="shared" si="179"/>
        <v>0.93854166666666672</v>
      </c>
    </row>
    <row r="2292" spans="1:17" x14ac:dyDescent="0.2">
      <c r="A2292" t="s">
        <v>2410</v>
      </c>
      <c r="B2292" t="s">
        <v>96</v>
      </c>
      <c r="C2292" t="s">
        <v>97</v>
      </c>
      <c r="D2292" t="s">
        <v>27</v>
      </c>
      <c r="E2292" s="2">
        <v>45374.564085648148</v>
      </c>
      <c r="F2292" s="2">
        <v>45374.577280092592</v>
      </c>
      <c r="G2292" t="str">
        <f t="shared" si="176"/>
        <v>03</v>
      </c>
      <c r="H2292" t="str">
        <f t="shared" si="177"/>
        <v>23</v>
      </c>
      <c r="I2292">
        <v>373</v>
      </c>
      <c r="J2292">
        <f t="shared" si="178"/>
        <v>6.2166666666666668</v>
      </c>
      <c r="K2292" t="s">
        <v>42</v>
      </c>
      <c r="L2292" t="s">
        <v>10157</v>
      </c>
      <c r="M2292" t="s">
        <v>23</v>
      </c>
      <c r="N2292" t="b">
        <v>0</v>
      </c>
      <c r="O2292">
        <f>_xlfn.XLOOKUP(B2292,Machine_Info!A:A,Machine_Info!E:E)</f>
        <v>20</v>
      </c>
      <c r="P2292">
        <f t="shared" si="175"/>
        <v>13.783333333333333</v>
      </c>
      <c r="Q2292">
        <f t="shared" si="179"/>
        <v>0.68916666666666671</v>
      </c>
    </row>
    <row r="2293" spans="1:17" x14ac:dyDescent="0.2">
      <c r="A2293" t="s">
        <v>2411</v>
      </c>
      <c r="B2293" t="s">
        <v>253</v>
      </c>
      <c r="C2293" t="s">
        <v>254</v>
      </c>
      <c r="D2293" t="s">
        <v>59</v>
      </c>
      <c r="E2293" s="2">
        <v>45374.586053240739</v>
      </c>
      <c r="F2293" s="2">
        <v>45374.608969907407</v>
      </c>
      <c r="G2293" t="str">
        <f t="shared" si="176"/>
        <v>03</v>
      </c>
      <c r="H2293" t="str">
        <f t="shared" si="177"/>
        <v>23</v>
      </c>
      <c r="I2293">
        <v>8</v>
      </c>
      <c r="J2293">
        <f t="shared" si="178"/>
        <v>0.13333333333333333</v>
      </c>
      <c r="K2293" t="s">
        <v>38</v>
      </c>
      <c r="L2293" t="s">
        <v>10155</v>
      </c>
      <c r="M2293" t="s">
        <v>44</v>
      </c>
      <c r="N2293" t="b">
        <v>0</v>
      </c>
      <c r="O2293">
        <f>_xlfn.XLOOKUP(B2293,Machine_Info!A:A,Machine_Info!E:E)</f>
        <v>22</v>
      </c>
      <c r="P2293">
        <f t="shared" si="175"/>
        <v>21.866666666666667</v>
      </c>
      <c r="Q2293">
        <f t="shared" si="179"/>
        <v>0.99393939393939401</v>
      </c>
    </row>
    <row r="2294" spans="1:17" x14ac:dyDescent="0.2">
      <c r="A2294" t="s">
        <v>2412</v>
      </c>
      <c r="B2294" t="s">
        <v>263</v>
      </c>
      <c r="C2294" t="s">
        <v>264</v>
      </c>
      <c r="D2294" t="s">
        <v>27</v>
      </c>
      <c r="E2294" s="2">
        <v>45374.632488425923</v>
      </c>
      <c r="F2294" s="2">
        <v>45374.652627314812</v>
      </c>
      <c r="G2294" t="str">
        <f t="shared" si="176"/>
        <v>03</v>
      </c>
      <c r="H2294" t="str">
        <f t="shared" si="177"/>
        <v>23</v>
      </c>
      <c r="I2294">
        <v>490</v>
      </c>
      <c r="J2294">
        <f t="shared" si="178"/>
        <v>8.1666666666666661</v>
      </c>
      <c r="K2294" t="s">
        <v>76</v>
      </c>
      <c r="L2294" t="s">
        <v>114</v>
      </c>
      <c r="M2294" t="s">
        <v>34</v>
      </c>
      <c r="N2294" t="b">
        <v>0</v>
      </c>
      <c r="O2294">
        <f>_xlfn.XLOOKUP(B2294,Machine_Info!A:A,Machine_Info!E:E)</f>
        <v>22</v>
      </c>
      <c r="P2294">
        <f t="shared" si="175"/>
        <v>13.833333333333334</v>
      </c>
      <c r="Q2294">
        <f t="shared" si="179"/>
        <v>0.62878787878787878</v>
      </c>
    </row>
    <row r="2295" spans="1:17" x14ac:dyDescent="0.2">
      <c r="A2295" t="s">
        <v>2413</v>
      </c>
      <c r="B2295" t="s">
        <v>89</v>
      </c>
      <c r="C2295" t="s">
        <v>90</v>
      </c>
      <c r="D2295" t="s">
        <v>32</v>
      </c>
      <c r="E2295" s="2">
        <v>45374.669351851851</v>
      </c>
      <c r="F2295" s="2">
        <v>45374.823518518519</v>
      </c>
      <c r="G2295" t="str">
        <f t="shared" si="176"/>
        <v>03</v>
      </c>
      <c r="H2295" t="str">
        <f t="shared" si="177"/>
        <v>23</v>
      </c>
      <c r="I2295">
        <v>251</v>
      </c>
      <c r="J2295">
        <f t="shared" si="178"/>
        <v>4.1833333333333336</v>
      </c>
      <c r="K2295" t="s">
        <v>71</v>
      </c>
      <c r="L2295" t="s">
        <v>114</v>
      </c>
      <c r="M2295" t="s">
        <v>34</v>
      </c>
      <c r="N2295" t="b">
        <v>1</v>
      </c>
      <c r="O2295">
        <f>_xlfn.XLOOKUP(B2295,Machine_Info!A:A,Machine_Info!E:E)</f>
        <v>14</v>
      </c>
      <c r="P2295">
        <f t="shared" si="175"/>
        <v>9.8166666666666664</v>
      </c>
      <c r="Q2295">
        <f t="shared" si="179"/>
        <v>0.70119047619047614</v>
      </c>
    </row>
    <row r="2296" spans="1:17" x14ac:dyDescent="0.2">
      <c r="A2296" t="s">
        <v>2414</v>
      </c>
      <c r="B2296" t="s">
        <v>92</v>
      </c>
      <c r="C2296" t="s">
        <v>93</v>
      </c>
      <c r="D2296" t="s">
        <v>59</v>
      </c>
      <c r="E2296" s="2">
        <v>45374.713206018518</v>
      </c>
      <c r="F2296" s="2">
        <v>45374.744456018518</v>
      </c>
      <c r="G2296" t="str">
        <f t="shared" si="176"/>
        <v>03</v>
      </c>
      <c r="H2296" t="str">
        <f t="shared" si="177"/>
        <v>23</v>
      </c>
      <c r="I2296">
        <v>320</v>
      </c>
      <c r="J2296">
        <f t="shared" si="178"/>
        <v>5.333333333333333</v>
      </c>
      <c r="K2296" t="s">
        <v>71</v>
      </c>
      <c r="L2296" t="s">
        <v>10157</v>
      </c>
      <c r="M2296" t="s">
        <v>23</v>
      </c>
      <c r="N2296" t="b">
        <v>1</v>
      </c>
      <c r="O2296">
        <f>_xlfn.XLOOKUP(B2296,Machine_Info!A:A,Machine_Info!E:E)</f>
        <v>20</v>
      </c>
      <c r="P2296">
        <f t="shared" si="175"/>
        <v>14.666666666666668</v>
      </c>
      <c r="Q2296">
        <f t="shared" si="179"/>
        <v>0.73333333333333339</v>
      </c>
    </row>
    <row r="2297" spans="1:17" x14ac:dyDescent="0.2">
      <c r="A2297" t="s">
        <v>2415</v>
      </c>
      <c r="B2297" t="s">
        <v>125</v>
      </c>
      <c r="C2297" t="s">
        <v>126</v>
      </c>
      <c r="D2297" t="s">
        <v>20</v>
      </c>
      <c r="E2297" s="2">
        <v>45374.729409722233</v>
      </c>
      <c r="F2297" s="2">
        <v>45374.978715277779</v>
      </c>
      <c r="G2297" t="str">
        <f t="shared" si="176"/>
        <v>03</v>
      </c>
      <c r="H2297" t="str">
        <f t="shared" si="177"/>
        <v>23</v>
      </c>
      <c r="I2297">
        <v>394</v>
      </c>
      <c r="J2297">
        <f t="shared" si="178"/>
        <v>6.5666666666666664</v>
      </c>
      <c r="K2297" t="s">
        <v>54</v>
      </c>
      <c r="L2297" t="s">
        <v>10157</v>
      </c>
      <c r="M2297" t="s">
        <v>23</v>
      </c>
      <c r="N2297" t="b">
        <v>1</v>
      </c>
      <c r="O2297">
        <f>_xlfn.XLOOKUP(B2297,Machine_Info!A:A,Machine_Info!E:E)</f>
        <v>18</v>
      </c>
      <c r="P2297">
        <f t="shared" si="175"/>
        <v>11.433333333333334</v>
      </c>
      <c r="Q2297">
        <f t="shared" si="179"/>
        <v>0.63518518518518519</v>
      </c>
    </row>
    <row r="2298" spans="1:17" x14ac:dyDescent="0.2">
      <c r="A2298" t="s">
        <v>2416</v>
      </c>
      <c r="B2298" t="s">
        <v>36</v>
      </c>
      <c r="C2298" t="s">
        <v>37</v>
      </c>
      <c r="D2298" t="s">
        <v>20</v>
      </c>
      <c r="E2298" s="2">
        <v>45374.731689814813</v>
      </c>
      <c r="F2298" s="2">
        <v>45374.77752314815</v>
      </c>
      <c r="G2298" t="str">
        <f t="shared" si="176"/>
        <v>03</v>
      </c>
      <c r="H2298" t="str">
        <f t="shared" si="177"/>
        <v>23</v>
      </c>
      <c r="I2298">
        <v>1026</v>
      </c>
      <c r="J2298">
        <f t="shared" si="178"/>
        <v>17.100000000000001</v>
      </c>
      <c r="K2298" t="s">
        <v>42</v>
      </c>
      <c r="L2298" t="s">
        <v>10155</v>
      </c>
      <c r="M2298" t="s">
        <v>44</v>
      </c>
      <c r="N2298" t="b">
        <v>0</v>
      </c>
      <c r="O2298">
        <f>_xlfn.XLOOKUP(B2298,Machine_Info!A:A,Machine_Info!E:E)</f>
        <v>18</v>
      </c>
      <c r="P2298">
        <f t="shared" si="175"/>
        <v>0.89999999999999858</v>
      </c>
      <c r="Q2298">
        <f t="shared" si="179"/>
        <v>4.999999999999992E-2</v>
      </c>
    </row>
    <row r="2299" spans="1:17" x14ac:dyDescent="0.2">
      <c r="A2299" t="s">
        <v>2417</v>
      </c>
      <c r="B2299" t="s">
        <v>99</v>
      </c>
      <c r="C2299" t="s">
        <v>100</v>
      </c>
      <c r="D2299" t="s">
        <v>32</v>
      </c>
      <c r="E2299" s="2">
        <v>45374.780949074076</v>
      </c>
      <c r="F2299" s="2">
        <v>45374.932337962957</v>
      </c>
      <c r="G2299" t="str">
        <f t="shared" si="176"/>
        <v>03</v>
      </c>
      <c r="H2299" t="str">
        <f t="shared" si="177"/>
        <v>23</v>
      </c>
      <c r="I2299">
        <v>370</v>
      </c>
      <c r="J2299">
        <f t="shared" si="178"/>
        <v>6.166666666666667</v>
      </c>
      <c r="K2299" t="s">
        <v>38</v>
      </c>
      <c r="L2299" t="s">
        <v>10155</v>
      </c>
      <c r="M2299" t="s">
        <v>44</v>
      </c>
      <c r="N2299" t="b">
        <v>0</v>
      </c>
      <c r="O2299">
        <f>_xlfn.XLOOKUP(B2299,Machine_Info!A:A,Machine_Info!E:E)</f>
        <v>16</v>
      </c>
      <c r="P2299">
        <f t="shared" si="175"/>
        <v>9.8333333333333321</v>
      </c>
      <c r="Q2299">
        <f t="shared" si="179"/>
        <v>0.61458333333333326</v>
      </c>
    </row>
    <row r="2300" spans="1:17" x14ac:dyDescent="0.2">
      <c r="A2300" t="s">
        <v>2418</v>
      </c>
      <c r="B2300" t="s">
        <v>167</v>
      </c>
      <c r="C2300" t="s">
        <v>168</v>
      </c>
      <c r="D2300" t="s">
        <v>59</v>
      </c>
      <c r="E2300" s="2">
        <v>45374.832592592589</v>
      </c>
      <c r="F2300" s="2">
        <v>45374.914537037039</v>
      </c>
      <c r="G2300" t="str">
        <f t="shared" si="176"/>
        <v>03</v>
      </c>
      <c r="H2300" t="str">
        <f t="shared" si="177"/>
        <v>23</v>
      </c>
      <c r="I2300">
        <v>32</v>
      </c>
      <c r="J2300">
        <f t="shared" si="178"/>
        <v>0.53333333333333333</v>
      </c>
      <c r="K2300" t="s">
        <v>28</v>
      </c>
      <c r="L2300" t="s">
        <v>114</v>
      </c>
      <c r="M2300" t="s">
        <v>34</v>
      </c>
      <c r="N2300" t="b">
        <v>0</v>
      </c>
      <c r="O2300">
        <f>_xlfn.XLOOKUP(B2300,Machine_Info!A:A,Machine_Info!E:E)</f>
        <v>14</v>
      </c>
      <c r="P2300">
        <f t="shared" si="175"/>
        <v>13.466666666666667</v>
      </c>
      <c r="Q2300">
        <f t="shared" si="179"/>
        <v>0.96190476190476193</v>
      </c>
    </row>
    <row r="2301" spans="1:17" x14ac:dyDescent="0.2">
      <c r="A2301" t="s">
        <v>2419</v>
      </c>
      <c r="B2301" t="s">
        <v>52</v>
      </c>
      <c r="C2301" t="s">
        <v>53</v>
      </c>
      <c r="D2301" t="s">
        <v>27</v>
      </c>
      <c r="E2301" s="2">
        <v>45374.86917824074</v>
      </c>
      <c r="F2301" s="2">
        <v>45374.895567129628</v>
      </c>
      <c r="G2301" t="str">
        <f t="shared" si="176"/>
        <v>03</v>
      </c>
      <c r="H2301" t="str">
        <f t="shared" si="177"/>
        <v>23</v>
      </c>
      <c r="I2301">
        <v>56</v>
      </c>
      <c r="J2301">
        <f t="shared" si="178"/>
        <v>0.93333333333333335</v>
      </c>
      <c r="K2301" t="s">
        <v>28</v>
      </c>
      <c r="L2301" t="s">
        <v>10155</v>
      </c>
      <c r="M2301" t="s">
        <v>44</v>
      </c>
      <c r="N2301" t="b">
        <v>0</v>
      </c>
      <c r="O2301">
        <f>_xlfn.XLOOKUP(B2301,Machine_Info!A:A,Machine_Info!E:E)</f>
        <v>16</v>
      </c>
      <c r="P2301">
        <f t="shared" si="175"/>
        <v>15.066666666666666</v>
      </c>
      <c r="Q2301">
        <f t="shared" si="179"/>
        <v>0.94166666666666665</v>
      </c>
    </row>
    <row r="2302" spans="1:17" x14ac:dyDescent="0.2">
      <c r="A2302" t="s">
        <v>2420</v>
      </c>
      <c r="B2302" t="s">
        <v>253</v>
      </c>
      <c r="C2302" t="s">
        <v>254</v>
      </c>
      <c r="D2302" t="s">
        <v>59</v>
      </c>
      <c r="E2302" s="2">
        <v>45374.903761574067</v>
      </c>
      <c r="F2302" s="2">
        <v>45374.914872685193</v>
      </c>
      <c r="G2302" t="str">
        <f t="shared" si="176"/>
        <v>03</v>
      </c>
      <c r="H2302" t="str">
        <f t="shared" si="177"/>
        <v>23</v>
      </c>
      <c r="I2302">
        <v>8</v>
      </c>
      <c r="J2302">
        <f t="shared" si="178"/>
        <v>0.13333333333333333</v>
      </c>
      <c r="K2302" t="s">
        <v>42</v>
      </c>
      <c r="L2302" t="s">
        <v>114</v>
      </c>
      <c r="M2302" t="s">
        <v>34</v>
      </c>
      <c r="N2302" t="b">
        <v>0</v>
      </c>
      <c r="O2302">
        <f>_xlfn.XLOOKUP(B2302,Machine_Info!A:A,Machine_Info!E:E)</f>
        <v>22</v>
      </c>
      <c r="P2302">
        <f t="shared" si="175"/>
        <v>21.866666666666667</v>
      </c>
      <c r="Q2302">
        <f t="shared" si="179"/>
        <v>0.99393939393939401</v>
      </c>
    </row>
    <row r="2303" spans="1:17" x14ac:dyDescent="0.2">
      <c r="A2303" t="s">
        <v>2421</v>
      </c>
      <c r="B2303" t="s">
        <v>135</v>
      </c>
      <c r="C2303" t="s">
        <v>136</v>
      </c>
      <c r="D2303" t="s">
        <v>32</v>
      </c>
      <c r="E2303" s="2">
        <v>45374.90425925926</v>
      </c>
      <c r="F2303" s="2">
        <v>45374.978564814817</v>
      </c>
      <c r="G2303" t="str">
        <f t="shared" si="176"/>
        <v>03</v>
      </c>
      <c r="H2303" t="str">
        <f t="shared" si="177"/>
        <v>23</v>
      </c>
      <c r="I2303">
        <v>331</v>
      </c>
      <c r="J2303">
        <f t="shared" si="178"/>
        <v>5.5166666666666666</v>
      </c>
      <c r="K2303" t="s">
        <v>28</v>
      </c>
      <c r="L2303" t="s">
        <v>10155</v>
      </c>
      <c r="M2303" t="s">
        <v>44</v>
      </c>
      <c r="N2303" t="b">
        <v>0</v>
      </c>
      <c r="O2303">
        <f>_xlfn.XLOOKUP(B2303,Machine_Info!A:A,Machine_Info!E:E)</f>
        <v>20</v>
      </c>
      <c r="P2303">
        <f t="shared" si="175"/>
        <v>14.483333333333334</v>
      </c>
      <c r="Q2303">
        <f t="shared" si="179"/>
        <v>0.72416666666666674</v>
      </c>
    </row>
    <row r="2304" spans="1:17" x14ac:dyDescent="0.2">
      <c r="A2304" t="s">
        <v>2422</v>
      </c>
      <c r="B2304" t="s">
        <v>84</v>
      </c>
      <c r="C2304" t="s">
        <v>85</v>
      </c>
      <c r="D2304" t="s">
        <v>27</v>
      </c>
      <c r="E2304" s="2">
        <v>45374.936111111107</v>
      </c>
      <c r="F2304" s="2">
        <v>45374.957638888889</v>
      </c>
      <c r="G2304" t="str">
        <f t="shared" si="176"/>
        <v>03</v>
      </c>
      <c r="H2304" t="str">
        <f t="shared" si="177"/>
        <v>23</v>
      </c>
      <c r="I2304">
        <v>383</v>
      </c>
      <c r="J2304">
        <f t="shared" si="178"/>
        <v>6.3833333333333337</v>
      </c>
      <c r="K2304" t="s">
        <v>71</v>
      </c>
      <c r="L2304" t="s">
        <v>10155</v>
      </c>
      <c r="M2304" t="s">
        <v>44</v>
      </c>
      <c r="N2304" t="b">
        <v>1</v>
      </c>
      <c r="O2304">
        <f>_xlfn.XLOOKUP(B2304,Machine_Info!A:A,Machine_Info!E:E)</f>
        <v>22</v>
      </c>
      <c r="P2304">
        <f t="shared" si="175"/>
        <v>15.616666666666667</v>
      </c>
      <c r="Q2304">
        <f t="shared" si="179"/>
        <v>0.70984848484848484</v>
      </c>
    </row>
    <row r="2305" spans="1:17" x14ac:dyDescent="0.2">
      <c r="A2305" t="s">
        <v>2423</v>
      </c>
      <c r="B2305" t="s">
        <v>57</v>
      </c>
      <c r="C2305" t="s">
        <v>58</v>
      </c>
      <c r="D2305" t="s">
        <v>59</v>
      </c>
      <c r="E2305" s="2">
        <v>45374.995694444442</v>
      </c>
      <c r="F2305" s="2">
        <v>45375.049166666657</v>
      </c>
      <c r="G2305" t="str">
        <f t="shared" si="176"/>
        <v>03</v>
      </c>
      <c r="H2305" t="str">
        <f t="shared" si="177"/>
        <v>23</v>
      </c>
      <c r="I2305">
        <v>25</v>
      </c>
      <c r="J2305">
        <f t="shared" si="178"/>
        <v>0.41666666666666669</v>
      </c>
      <c r="K2305" t="s">
        <v>28</v>
      </c>
      <c r="L2305" t="s">
        <v>114</v>
      </c>
      <c r="M2305" t="s">
        <v>34</v>
      </c>
      <c r="N2305" t="b">
        <v>0</v>
      </c>
      <c r="O2305">
        <f>_xlfn.XLOOKUP(B2305,Machine_Info!A:A,Machine_Info!E:E)</f>
        <v>18</v>
      </c>
      <c r="P2305">
        <f t="shared" si="175"/>
        <v>17.583333333333332</v>
      </c>
      <c r="Q2305">
        <f t="shared" si="179"/>
        <v>0.97685185185185175</v>
      </c>
    </row>
    <row r="2306" spans="1:17" x14ac:dyDescent="0.2">
      <c r="A2306" t="s">
        <v>2424</v>
      </c>
      <c r="B2306" t="s">
        <v>202</v>
      </c>
      <c r="C2306" t="s">
        <v>203</v>
      </c>
      <c r="D2306" t="s">
        <v>32</v>
      </c>
      <c r="E2306" s="2">
        <v>45375.022974537038</v>
      </c>
      <c r="F2306" s="2">
        <v>45375.029224537036</v>
      </c>
      <c r="G2306" t="str">
        <f t="shared" si="176"/>
        <v>03</v>
      </c>
      <c r="H2306" t="str">
        <f t="shared" si="177"/>
        <v>24</v>
      </c>
      <c r="I2306">
        <v>368</v>
      </c>
      <c r="J2306">
        <f t="shared" si="178"/>
        <v>6.1333333333333337</v>
      </c>
      <c r="K2306" t="s">
        <v>28</v>
      </c>
      <c r="L2306" t="s">
        <v>10155</v>
      </c>
      <c r="M2306" t="s">
        <v>44</v>
      </c>
      <c r="N2306" t="b">
        <v>0</v>
      </c>
      <c r="O2306">
        <f>_xlfn.XLOOKUP(B2306,Machine_Info!A:A,Machine_Info!E:E)</f>
        <v>22</v>
      </c>
      <c r="P2306">
        <f t="shared" ref="P2306:P2369" si="180">O2306-J2306</f>
        <v>15.866666666666667</v>
      </c>
      <c r="Q2306">
        <f t="shared" si="179"/>
        <v>0.72121212121212119</v>
      </c>
    </row>
    <row r="2307" spans="1:17" x14ac:dyDescent="0.2">
      <c r="A2307" t="s">
        <v>2425</v>
      </c>
      <c r="B2307" t="s">
        <v>92</v>
      </c>
      <c r="C2307" t="s">
        <v>93</v>
      </c>
      <c r="D2307" t="s">
        <v>59</v>
      </c>
      <c r="E2307" s="2">
        <v>45375.038495370369</v>
      </c>
      <c r="F2307" s="2">
        <v>45375.18849537037</v>
      </c>
      <c r="G2307" t="str">
        <f t="shared" ref="G2307:G2370" si="181">TEXT(E2307,"mm")</f>
        <v>03</v>
      </c>
      <c r="H2307" t="str">
        <f t="shared" ref="H2307:H2370" si="182">TEXT(E2307,"dd")</f>
        <v>24</v>
      </c>
      <c r="I2307">
        <v>420</v>
      </c>
      <c r="J2307">
        <f t="shared" ref="J2307:J2370" si="183">I2307/60</f>
        <v>7</v>
      </c>
      <c r="K2307" t="s">
        <v>38</v>
      </c>
      <c r="L2307" t="s">
        <v>10157</v>
      </c>
      <c r="M2307" t="s">
        <v>23</v>
      </c>
      <c r="N2307" t="b">
        <v>0</v>
      </c>
      <c r="O2307">
        <f>_xlfn.XLOOKUP(B2307,Machine_Info!A:A,Machine_Info!E:E)</f>
        <v>20</v>
      </c>
      <c r="P2307">
        <f t="shared" si="180"/>
        <v>13</v>
      </c>
      <c r="Q2307">
        <f t="shared" ref="Q2307:Q2370" si="184">P2307/O2307</f>
        <v>0.65</v>
      </c>
    </row>
    <row r="2308" spans="1:17" x14ac:dyDescent="0.2">
      <c r="A2308" t="s">
        <v>2426</v>
      </c>
      <c r="B2308" t="s">
        <v>96</v>
      </c>
      <c r="C2308" t="s">
        <v>97</v>
      </c>
      <c r="D2308" t="s">
        <v>27</v>
      </c>
      <c r="E2308" s="2">
        <v>45375.039780092593</v>
      </c>
      <c r="F2308" s="2">
        <v>45375.059224537043</v>
      </c>
      <c r="G2308" t="str">
        <f t="shared" si="181"/>
        <v>03</v>
      </c>
      <c r="H2308" t="str">
        <f t="shared" si="182"/>
        <v>24</v>
      </c>
      <c r="I2308">
        <v>395</v>
      </c>
      <c r="J2308">
        <f t="shared" si="183"/>
        <v>6.583333333333333</v>
      </c>
      <c r="K2308" t="s">
        <v>38</v>
      </c>
      <c r="L2308" t="s">
        <v>114</v>
      </c>
      <c r="M2308" t="s">
        <v>34</v>
      </c>
      <c r="N2308" t="b">
        <v>0</v>
      </c>
      <c r="O2308">
        <f>_xlfn.XLOOKUP(B2308,Machine_Info!A:A,Machine_Info!E:E)</f>
        <v>20</v>
      </c>
      <c r="P2308">
        <f t="shared" si="180"/>
        <v>13.416666666666668</v>
      </c>
      <c r="Q2308">
        <f t="shared" si="184"/>
        <v>0.67083333333333339</v>
      </c>
    </row>
    <row r="2309" spans="1:17" x14ac:dyDescent="0.2">
      <c r="A2309" t="s">
        <v>2427</v>
      </c>
      <c r="B2309" t="s">
        <v>171</v>
      </c>
      <c r="C2309" t="s">
        <v>172</v>
      </c>
      <c r="D2309" t="s">
        <v>32</v>
      </c>
      <c r="E2309" s="2">
        <v>45375.124340277784</v>
      </c>
      <c r="F2309" s="2">
        <v>45375.151423611111</v>
      </c>
      <c r="G2309" t="str">
        <f t="shared" si="181"/>
        <v>03</v>
      </c>
      <c r="H2309" t="str">
        <f t="shared" si="182"/>
        <v>24</v>
      </c>
      <c r="I2309">
        <v>139</v>
      </c>
      <c r="J2309">
        <f t="shared" si="183"/>
        <v>2.3166666666666669</v>
      </c>
      <c r="K2309" t="s">
        <v>21</v>
      </c>
      <c r="L2309" t="s">
        <v>10155</v>
      </c>
      <c r="M2309" t="s">
        <v>44</v>
      </c>
      <c r="N2309" t="b">
        <v>1</v>
      </c>
      <c r="O2309">
        <f>_xlfn.XLOOKUP(B2309,Machine_Info!A:A,Machine_Info!E:E)</f>
        <v>16</v>
      </c>
      <c r="P2309">
        <f t="shared" si="180"/>
        <v>13.683333333333334</v>
      </c>
      <c r="Q2309">
        <f t="shared" si="184"/>
        <v>0.85520833333333335</v>
      </c>
    </row>
    <row r="2310" spans="1:17" x14ac:dyDescent="0.2">
      <c r="A2310" t="s">
        <v>2428</v>
      </c>
      <c r="B2310" t="s">
        <v>167</v>
      </c>
      <c r="C2310" t="s">
        <v>168</v>
      </c>
      <c r="D2310" t="s">
        <v>59</v>
      </c>
      <c r="E2310" s="2">
        <v>45375.126168981478</v>
      </c>
      <c r="F2310" s="2">
        <v>45375.29005787037</v>
      </c>
      <c r="G2310" t="str">
        <f t="shared" si="181"/>
        <v>03</v>
      </c>
      <c r="H2310" t="str">
        <f t="shared" si="182"/>
        <v>24</v>
      </c>
      <c r="I2310">
        <v>35</v>
      </c>
      <c r="J2310">
        <f t="shared" si="183"/>
        <v>0.58333333333333337</v>
      </c>
      <c r="K2310" t="s">
        <v>110</v>
      </c>
      <c r="L2310" t="s">
        <v>114</v>
      </c>
      <c r="M2310" t="s">
        <v>34</v>
      </c>
      <c r="N2310" t="b">
        <v>0</v>
      </c>
      <c r="O2310">
        <f>_xlfn.XLOOKUP(B2310,Machine_Info!A:A,Machine_Info!E:E)</f>
        <v>14</v>
      </c>
      <c r="P2310">
        <f t="shared" si="180"/>
        <v>13.416666666666666</v>
      </c>
      <c r="Q2310">
        <f t="shared" si="184"/>
        <v>0.95833333333333326</v>
      </c>
    </row>
    <row r="2311" spans="1:17" x14ac:dyDescent="0.2">
      <c r="A2311" t="s">
        <v>2429</v>
      </c>
      <c r="B2311" t="s">
        <v>89</v>
      </c>
      <c r="C2311" t="s">
        <v>90</v>
      </c>
      <c r="D2311" t="s">
        <v>32</v>
      </c>
      <c r="E2311" s="2">
        <v>45375.127083333333</v>
      </c>
      <c r="F2311" s="2">
        <v>45375.253472222219</v>
      </c>
      <c r="G2311" t="str">
        <f t="shared" si="181"/>
        <v>03</v>
      </c>
      <c r="H2311" t="str">
        <f t="shared" si="182"/>
        <v>24</v>
      </c>
      <c r="I2311">
        <v>80</v>
      </c>
      <c r="J2311">
        <f t="shared" si="183"/>
        <v>1.3333333333333333</v>
      </c>
      <c r="K2311" t="s">
        <v>28</v>
      </c>
      <c r="L2311" t="s">
        <v>10155</v>
      </c>
      <c r="M2311" t="s">
        <v>44</v>
      </c>
      <c r="N2311" t="b">
        <v>0</v>
      </c>
      <c r="O2311">
        <f>_xlfn.XLOOKUP(B2311,Machine_Info!A:A,Machine_Info!E:E)</f>
        <v>14</v>
      </c>
      <c r="P2311">
        <f t="shared" si="180"/>
        <v>12.666666666666666</v>
      </c>
      <c r="Q2311">
        <f t="shared" si="184"/>
        <v>0.90476190476190477</v>
      </c>
    </row>
    <row r="2312" spans="1:17" x14ac:dyDescent="0.2">
      <c r="A2312" t="s">
        <v>2430</v>
      </c>
      <c r="B2312" t="s">
        <v>263</v>
      </c>
      <c r="C2312" t="s">
        <v>264</v>
      </c>
      <c r="D2312" t="s">
        <v>27</v>
      </c>
      <c r="E2312" s="2">
        <v>45375.135451388887</v>
      </c>
      <c r="F2312" s="2">
        <v>45375.145868055559</v>
      </c>
      <c r="G2312" t="str">
        <f t="shared" si="181"/>
        <v>03</v>
      </c>
      <c r="H2312" t="str">
        <f t="shared" si="182"/>
        <v>24</v>
      </c>
      <c r="I2312">
        <v>107</v>
      </c>
      <c r="J2312">
        <f t="shared" si="183"/>
        <v>1.7833333333333334</v>
      </c>
      <c r="K2312" t="s">
        <v>28</v>
      </c>
      <c r="L2312" t="s">
        <v>114</v>
      </c>
      <c r="M2312" t="s">
        <v>34</v>
      </c>
      <c r="N2312" t="b">
        <v>0</v>
      </c>
      <c r="O2312">
        <f>_xlfn.XLOOKUP(B2312,Machine_Info!A:A,Machine_Info!E:E)</f>
        <v>22</v>
      </c>
      <c r="P2312">
        <f t="shared" si="180"/>
        <v>20.216666666666665</v>
      </c>
      <c r="Q2312">
        <f t="shared" si="184"/>
        <v>0.91893939393939383</v>
      </c>
    </row>
    <row r="2313" spans="1:17" x14ac:dyDescent="0.2">
      <c r="A2313" t="s">
        <v>2431</v>
      </c>
      <c r="B2313" t="s">
        <v>81</v>
      </c>
      <c r="C2313" t="s">
        <v>82</v>
      </c>
      <c r="D2313" t="s">
        <v>20</v>
      </c>
      <c r="E2313" s="2">
        <v>45375.154675925929</v>
      </c>
      <c r="F2313" s="2">
        <v>45375.206064814818</v>
      </c>
      <c r="G2313" t="str">
        <f t="shared" si="181"/>
        <v>03</v>
      </c>
      <c r="H2313" t="str">
        <f t="shared" si="182"/>
        <v>24</v>
      </c>
      <c r="I2313">
        <v>281</v>
      </c>
      <c r="J2313">
        <f t="shared" si="183"/>
        <v>4.6833333333333336</v>
      </c>
      <c r="K2313" t="s">
        <v>38</v>
      </c>
      <c r="L2313" t="s">
        <v>10155</v>
      </c>
      <c r="M2313" t="s">
        <v>44</v>
      </c>
      <c r="N2313" t="b">
        <v>0</v>
      </c>
      <c r="O2313">
        <f>_xlfn.XLOOKUP(B2313,Machine_Info!A:A,Machine_Info!E:E)</f>
        <v>14</v>
      </c>
      <c r="P2313">
        <f t="shared" si="180"/>
        <v>9.3166666666666664</v>
      </c>
      <c r="Q2313">
        <f t="shared" si="184"/>
        <v>0.66547619047619044</v>
      </c>
    </row>
    <row r="2314" spans="1:17" x14ac:dyDescent="0.2">
      <c r="A2314" t="s">
        <v>2432</v>
      </c>
      <c r="B2314" t="s">
        <v>81</v>
      </c>
      <c r="C2314" t="s">
        <v>82</v>
      </c>
      <c r="D2314" t="s">
        <v>20</v>
      </c>
      <c r="E2314" s="2">
        <v>45375.160810185182</v>
      </c>
      <c r="F2314" s="2">
        <v>45375.189976851849</v>
      </c>
      <c r="G2314" t="str">
        <f t="shared" si="181"/>
        <v>03</v>
      </c>
      <c r="H2314" t="str">
        <f t="shared" si="182"/>
        <v>24</v>
      </c>
      <c r="I2314">
        <v>151</v>
      </c>
      <c r="J2314">
        <f t="shared" si="183"/>
        <v>2.5166666666666666</v>
      </c>
      <c r="K2314" t="s">
        <v>28</v>
      </c>
      <c r="L2314" t="s">
        <v>10157</v>
      </c>
      <c r="M2314" t="s">
        <v>23</v>
      </c>
      <c r="N2314" t="b">
        <v>0</v>
      </c>
      <c r="O2314">
        <f>_xlfn.XLOOKUP(B2314,Machine_Info!A:A,Machine_Info!E:E)</f>
        <v>14</v>
      </c>
      <c r="P2314">
        <f t="shared" si="180"/>
        <v>11.483333333333334</v>
      </c>
      <c r="Q2314">
        <f t="shared" si="184"/>
        <v>0.82023809523809532</v>
      </c>
    </row>
    <row r="2315" spans="1:17" x14ac:dyDescent="0.2">
      <c r="A2315" t="s">
        <v>2433</v>
      </c>
      <c r="B2315" t="s">
        <v>40</v>
      </c>
      <c r="C2315" t="s">
        <v>41</v>
      </c>
      <c r="D2315" t="s">
        <v>20</v>
      </c>
      <c r="E2315" s="2">
        <v>45375.175046296303</v>
      </c>
      <c r="F2315" s="2">
        <v>45375.184074074074</v>
      </c>
      <c r="G2315" t="str">
        <f t="shared" si="181"/>
        <v>03</v>
      </c>
      <c r="H2315" t="str">
        <f t="shared" si="182"/>
        <v>24</v>
      </c>
      <c r="I2315">
        <v>870</v>
      </c>
      <c r="J2315">
        <f t="shared" si="183"/>
        <v>14.5</v>
      </c>
      <c r="K2315" t="s">
        <v>110</v>
      </c>
      <c r="L2315" t="s">
        <v>114</v>
      </c>
      <c r="M2315" t="s">
        <v>34</v>
      </c>
      <c r="N2315" t="b">
        <v>0</v>
      </c>
      <c r="O2315">
        <f>_xlfn.XLOOKUP(B2315,Machine_Info!A:A,Machine_Info!E:E)</f>
        <v>18</v>
      </c>
      <c r="P2315">
        <f t="shared" si="180"/>
        <v>3.5</v>
      </c>
      <c r="Q2315">
        <f t="shared" si="184"/>
        <v>0.19444444444444445</v>
      </c>
    </row>
    <row r="2316" spans="1:17" x14ac:dyDescent="0.2">
      <c r="A2316" t="s">
        <v>2434</v>
      </c>
      <c r="B2316" t="s">
        <v>84</v>
      </c>
      <c r="C2316" t="s">
        <v>85</v>
      </c>
      <c r="D2316" t="s">
        <v>27</v>
      </c>
      <c r="E2316" s="2">
        <v>45375.211944444447</v>
      </c>
      <c r="F2316" s="2">
        <v>45375.230694444443</v>
      </c>
      <c r="G2316" t="str">
        <f t="shared" si="181"/>
        <v>03</v>
      </c>
      <c r="H2316" t="str">
        <f t="shared" si="182"/>
        <v>24</v>
      </c>
      <c r="I2316">
        <v>129</v>
      </c>
      <c r="J2316">
        <f t="shared" si="183"/>
        <v>2.15</v>
      </c>
      <c r="K2316" t="s">
        <v>21</v>
      </c>
      <c r="L2316" t="s">
        <v>114</v>
      </c>
      <c r="M2316" t="s">
        <v>34</v>
      </c>
      <c r="N2316" t="b">
        <v>1</v>
      </c>
      <c r="O2316">
        <f>_xlfn.XLOOKUP(B2316,Machine_Info!A:A,Machine_Info!E:E)</f>
        <v>22</v>
      </c>
      <c r="P2316">
        <f t="shared" si="180"/>
        <v>19.850000000000001</v>
      </c>
      <c r="Q2316">
        <f t="shared" si="184"/>
        <v>0.90227272727272734</v>
      </c>
    </row>
    <row r="2317" spans="1:17" x14ac:dyDescent="0.2">
      <c r="A2317" t="s">
        <v>2435</v>
      </c>
      <c r="B2317" t="s">
        <v>167</v>
      </c>
      <c r="C2317" t="s">
        <v>168</v>
      </c>
      <c r="D2317" t="s">
        <v>59</v>
      </c>
      <c r="E2317" s="2">
        <v>45375.305659722217</v>
      </c>
      <c r="F2317" s="2">
        <v>45375.320243055547</v>
      </c>
      <c r="G2317" t="str">
        <f t="shared" si="181"/>
        <v>03</v>
      </c>
      <c r="H2317" t="str">
        <f t="shared" si="182"/>
        <v>24</v>
      </c>
      <c r="I2317">
        <v>308</v>
      </c>
      <c r="J2317">
        <f t="shared" si="183"/>
        <v>5.1333333333333337</v>
      </c>
      <c r="K2317" t="s">
        <v>38</v>
      </c>
      <c r="L2317" t="s">
        <v>10157</v>
      </c>
      <c r="M2317" t="s">
        <v>23</v>
      </c>
      <c r="N2317" t="b">
        <v>0</v>
      </c>
      <c r="O2317">
        <f>_xlfn.XLOOKUP(B2317,Machine_Info!A:A,Machine_Info!E:E)</f>
        <v>14</v>
      </c>
      <c r="P2317">
        <f t="shared" si="180"/>
        <v>8.8666666666666671</v>
      </c>
      <c r="Q2317">
        <f t="shared" si="184"/>
        <v>0.63333333333333341</v>
      </c>
    </row>
    <row r="2318" spans="1:17" x14ac:dyDescent="0.2">
      <c r="A2318" t="s">
        <v>2436</v>
      </c>
      <c r="B2318" t="s">
        <v>163</v>
      </c>
      <c r="C2318" t="s">
        <v>164</v>
      </c>
      <c r="D2318" t="s">
        <v>32</v>
      </c>
      <c r="E2318" s="2">
        <v>45375.316678240742</v>
      </c>
      <c r="F2318" s="2">
        <v>45375.37431712963</v>
      </c>
      <c r="G2318" t="str">
        <f t="shared" si="181"/>
        <v>03</v>
      </c>
      <c r="H2318" t="str">
        <f t="shared" si="182"/>
        <v>24</v>
      </c>
      <c r="I2318">
        <v>363</v>
      </c>
      <c r="J2318">
        <f t="shared" si="183"/>
        <v>6.05</v>
      </c>
      <c r="K2318" t="s">
        <v>21</v>
      </c>
      <c r="L2318" t="s">
        <v>114</v>
      </c>
      <c r="M2318" t="s">
        <v>34</v>
      </c>
      <c r="N2318" t="b">
        <v>1</v>
      </c>
      <c r="O2318">
        <f>_xlfn.XLOOKUP(B2318,Machine_Info!A:A,Machine_Info!E:E)</f>
        <v>20</v>
      </c>
      <c r="P2318">
        <f t="shared" si="180"/>
        <v>13.95</v>
      </c>
      <c r="Q2318">
        <f t="shared" si="184"/>
        <v>0.69750000000000001</v>
      </c>
    </row>
    <row r="2319" spans="1:17" x14ac:dyDescent="0.2">
      <c r="A2319" t="s">
        <v>2437</v>
      </c>
      <c r="B2319" t="s">
        <v>96</v>
      </c>
      <c r="C2319" t="s">
        <v>97</v>
      </c>
      <c r="D2319" t="s">
        <v>27</v>
      </c>
      <c r="E2319" s="2">
        <v>45375.341886574082</v>
      </c>
      <c r="F2319" s="2">
        <v>45375.490497685183</v>
      </c>
      <c r="G2319" t="str">
        <f t="shared" si="181"/>
        <v>03</v>
      </c>
      <c r="H2319" t="str">
        <f t="shared" si="182"/>
        <v>24</v>
      </c>
      <c r="I2319">
        <v>346</v>
      </c>
      <c r="J2319">
        <f t="shared" si="183"/>
        <v>5.7666666666666666</v>
      </c>
      <c r="K2319" t="s">
        <v>38</v>
      </c>
      <c r="L2319" t="s">
        <v>114</v>
      </c>
      <c r="M2319" t="s">
        <v>34</v>
      </c>
      <c r="N2319" t="b">
        <v>0</v>
      </c>
      <c r="O2319">
        <f>_xlfn.XLOOKUP(B2319,Machine_Info!A:A,Machine_Info!E:E)</f>
        <v>20</v>
      </c>
      <c r="P2319">
        <f t="shared" si="180"/>
        <v>14.233333333333334</v>
      </c>
      <c r="Q2319">
        <f t="shared" si="184"/>
        <v>0.71166666666666667</v>
      </c>
    </row>
    <row r="2320" spans="1:17" x14ac:dyDescent="0.2">
      <c r="A2320" t="s">
        <v>2438</v>
      </c>
      <c r="B2320" t="s">
        <v>163</v>
      </c>
      <c r="C2320" t="s">
        <v>164</v>
      </c>
      <c r="D2320" t="s">
        <v>32</v>
      </c>
      <c r="E2320" s="2">
        <v>45375.378055555557</v>
      </c>
      <c r="F2320" s="2">
        <v>45375.451666666668</v>
      </c>
      <c r="G2320" t="str">
        <f t="shared" si="181"/>
        <v>03</v>
      </c>
      <c r="H2320" t="str">
        <f t="shared" si="182"/>
        <v>24</v>
      </c>
      <c r="I2320">
        <v>223</v>
      </c>
      <c r="J2320">
        <f t="shared" si="183"/>
        <v>3.7166666666666668</v>
      </c>
      <c r="K2320" t="s">
        <v>54</v>
      </c>
      <c r="L2320" t="s">
        <v>114</v>
      </c>
      <c r="M2320" t="s">
        <v>34</v>
      </c>
      <c r="N2320" t="b">
        <v>1</v>
      </c>
      <c r="O2320">
        <f>_xlfn.XLOOKUP(B2320,Machine_Info!A:A,Machine_Info!E:E)</f>
        <v>20</v>
      </c>
      <c r="P2320">
        <f t="shared" si="180"/>
        <v>16.283333333333331</v>
      </c>
      <c r="Q2320">
        <f t="shared" si="184"/>
        <v>0.81416666666666659</v>
      </c>
    </row>
    <row r="2321" spans="1:17" x14ac:dyDescent="0.2">
      <c r="A2321" t="s">
        <v>2439</v>
      </c>
      <c r="B2321" t="s">
        <v>40</v>
      </c>
      <c r="C2321" t="s">
        <v>41</v>
      </c>
      <c r="D2321" t="s">
        <v>20</v>
      </c>
      <c r="E2321" s="2">
        <v>45375.379444444443</v>
      </c>
      <c r="F2321" s="2">
        <v>45375.544027777767</v>
      </c>
      <c r="G2321" t="str">
        <f t="shared" si="181"/>
        <v>03</v>
      </c>
      <c r="H2321" t="str">
        <f t="shared" si="182"/>
        <v>24</v>
      </c>
      <c r="I2321">
        <v>603</v>
      </c>
      <c r="J2321">
        <f t="shared" si="183"/>
        <v>10.050000000000001</v>
      </c>
      <c r="K2321" t="s">
        <v>21</v>
      </c>
      <c r="L2321" t="s">
        <v>114</v>
      </c>
      <c r="M2321" t="s">
        <v>34</v>
      </c>
      <c r="N2321" t="b">
        <v>1</v>
      </c>
      <c r="O2321">
        <f>_xlfn.XLOOKUP(B2321,Machine_Info!A:A,Machine_Info!E:E)</f>
        <v>18</v>
      </c>
      <c r="P2321">
        <f t="shared" si="180"/>
        <v>7.9499999999999993</v>
      </c>
      <c r="Q2321">
        <f t="shared" si="184"/>
        <v>0.44166666666666665</v>
      </c>
    </row>
    <row r="2322" spans="1:17" x14ac:dyDescent="0.2">
      <c r="A2322" t="s">
        <v>2440</v>
      </c>
      <c r="B2322" t="s">
        <v>253</v>
      </c>
      <c r="C2322" t="s">
        <v>254</v>
      </c>
      <c r="D2322" t="s">
        <v>59</v>
      </c>
      <c r="E2322" s="2">
        <v>45375.444803240738</v>
      </c>
      <c r="F2322" s="2">
        <v>45375.451053240737</v>
      </c>
      <c r="G2322" t="str">
        <f t="shared" si="181"/>
        <v>03</v>
      </c>
      <c r="H2322" t="str">
        <f t="shared" si="182"/>
        <v>24</v>
      </c>
      <c r="I2322">
        <v>8</v>
      </c>
      <c r="J2322">
        <f t="shared" si="183"/>
        <v>0.13333333333333333</v>
      </c>
      <c r="K2322" t="s">
        <v>28</v>
      </c>
      <c r="L2322" t="s">
        <v>10157</v>
      </c>
      <c r="M2322" t="s">
        <v>23</v>
      </c>
      <c r="N2322" t="b">
        <v>0</v>
      </c>
      <c r="O2322">
        <f>_xlfn.XLOOKUP(B2322,Machine_Info!A:A,Machine_Info!E:E)</f>
        <v>22</v>
      </c>
      <c r="P2322">
        <f t="shared" si="180"/>
        <v>21.866666666666667</v>
      </c>
      <c r="Q2322">
        <f t="shared" si="184"/>
        <v>0.99393939393939401</v>
      </c>
    </row>
    <row r="2323" spans="1:17" x14ac:dyDescent="0.2">
      <c r="A2323" t="s">
        <v>2441</v>
      </c>
      <c r="B2323" t="s">
        <v>163</v>
      </c>
      <c r="C2323" t="s">
        <v>164</v>
      </c>
      <c r="D2323" t="s">
        <v>32</v>
      </c>
      <c r="E2323" s="2">
        <v>45375.503738425927</v>
      </c>
      <c r="F2323" s="2">
        <v>45375.573877314811</v>
      </c>
      <c r="G2323" t="str">
        <f t="shared" si="181"/>
        <v>03</v>
      </c>
      <c r="H2323" t="str">
        <f t="shared" si="182"/>
        <v>24</v>
      </c>
      <c r="I2323">
        <v>62</v>
      </c>
      <c r="J2323">
        <f t="shared" si="183"/>
        <v>1.0333333333333334</v>
      </c>
      <c r="K2323" t="s">
        <v>38</v>
      </c>
      <c r="L2323" t="s">
        <v>10155</v>
      </c>
      <c r="M2323" t="s">
        <v>44</v>
      </c>
      <c r="N2323" t="b">
        <v>0</v>
      </c>
      <c r="O2323">
        <f>_xlfn.XLOOKUP(B2323,Machine_Info!A:A,Machine_Info!E:E)</f>
        <v>20</v>
      </c>
      <c r="P2323">
        <f t="shared" si="180"/>
        <v>18.966666666666665</v>
      </c>
      <c r="Q2323">
        <f t="shared" si="184"/>
        <v>0.94833333333333325</v>
      </c>
    </row>
    <row r="2324" spans="1:17" x14ac:dyDescent="0.2">
      <c r="A2324" t="s">
        <v>2442</v>
      </c>
      <c r="B2324" t="s">
        <v>63</v>
      </c>
      <c r="C2324" t="s">
        <v>64</v>
      </c>
      <c r="D2324" t="s">
        <v>32</v>
      </c>
      <c r="E2324" s="2">
        <v>45375.533993055556</v>
      </c>
      <c r="F2324" s="2">
        <v>45375.558993055558</v>
      </c>
      <c r="G2324" t="str">
        <f t="shared" si="181"/>
        <v>03</v>
      </c>
      <c r="H2324" t="str">
        <f t="shared" si="182"/>
        <v>24</v>
      </c>
      <c r="I2324">
        <v>133</v>
      </c>
      <c r="J2324">
        <f t="shared" si="183"/>
        <v>2.2166666666666668</v>
      </c>
      <c r="K2324" t="s">
        <v>42</v>
      </c>
      <c r="L2324" t="s">
        <v>10155</v>
      </c>
      <c r="M2324" t="s">
        <v>44</v>
      </c>
      <c r="N2324" t="b">
        <v>0</v>
      </c>
      <c r="O2324">
        <f>_xlfn.XLOOKUP(B2324,Machine_Info!A:A,Machine_Info!E:E)</f>
        <v>20</v>
      </c>
      <c r="P2324">
        <f t="shared" si="180"/>
        <v>17.783333333333331</v>
      </c>
      <c r="Q2324">
        <f t="shared" si="184"/>
        <v>0.88916666666666655</v>
      </c>
    </row>
    <row r="2325" spans="1:17" x14ac:dyDescent="0.2">
      <c r="A2325" t="s">
        <v>2443</v>
      </c>
      <c r="B2325" t="s">
        <v>96</v>
      </c>
      <c r="C2325" t="s">
        <v>97</v>
      </c>
      <c r="D2325" t="s">
        <v>27</v>
      </c>
      <c r="E2325" s="2">
        <v>45375.548298611109</v>
      </c>
      <c r="F2325" s="2">
        <v>45375.604548611111</v>
      </c>
      <c r="G2325" t="str">
        <f t="shared" si="181"/>
        <v>03</v>
      </c>
      <c r="H2325" t="str">
        <f t="shared" si="182"/>
        <v>24</v>
      </c>
      <c r="I2325">
        <v>414</v>
      </c>
      <c r="J2325">
        <f t="shared" si="183"/>
        <v>6.9</v>
      </c>
      <c r="K2325" t="s">
        <v>103</v>
      </c>
      <c r="L2325" t="s">
        <v>114</v>
      </c>
      <c r="M2325" t="s">
        <v>34</v>
      </c>
      <c r="N2325" t="b">
        <v>0</v>
      </c>
      <c r="O2325">
        <f>_xlfn.XLOOKUP(B2325,Machine_Info!A:A,Machine_Info!E:E)</f>
        <v>20</v>
      </c>
      <c r="P2325">
        <f t="shared" si="180"/>
        <v>13.1</v>
      </c>
      <c r="Q2325">
        <f t="shared" si="184"/>
        <v>0.65500000000000003</v>
      </c>
    </row>
    <row r="2326" spans="1:17" x14ac:dyDescent="0.2">
      <c r="A2326" t="s">
        <v>2444</v>
      </c>
      <c r="B2326" t="s">
        <v>253</v>
      </c>
      <c r="C2326" t="s">
        <v>254</v>
      </c>
      <c r="D2326" t="s">
        <v>59</v>
      </c>
      <c r="E2326" s="2">
        <v>45375.621215277781</v>
      </c>
      <c r="F2326" s="2">
        <v>45375.867048611108</v>
      </c>
      <c r="G2326" t="str">
        <f t="shared" si="181"/>
        <v>03</v>
      </c>
      <c r="H2326" t="str">
        <f t="shared" si="182"/>
        <v>24</v>
      </c>
      <c r="I2326">
        <v>11</v>
      </c>
      <c r="J2326">
        <f t="shared" si="183"/>
        <v>0.18333333333333332</v>
      </c>
      <c r="K2326" t="s">
        <v>110</v>
      </c>
      <c r="L2326" t="s">
        <v>10155</v>
      </c>
      <c r="M2326" t="s">
        <v>44</v>
      </c>
      <c r="N2326" t="b">
        <v>0</v>
      </c>
      <c r="O2326">
        <f>_xlfn.XLOOKUP(B2326,Machine_Info!A:A,Machine_Info!E:E)</f>
        <v>22</v>
      </c>
      <c r="P2326">
        <f t="shared" si="180"/>
        <v>21.816666666666666</v>
      </c>
      <c r="Q2326">
        <f t="shared" si="184"/>
        <v>0.9916666666666667</v>
      </c>
    </row>
    <row r="2327" spans="1:17" x14ac:dyDescent="0.2">
      <c r="A2327" t="s">
        <v>2445</v>
      </c>
      <c r="B2327" t="s">
        <v>63</v>
      </c>
      <c r="C2327" t="s">
        <v>64</v>
      </c>
      <c r="D2327" t="s">
        <v>32</v>
      </c>
      <c r="E2327" s="2">
        <v>45375.637708333343</v>
      </c>
      <c r="F2327" s="2">
        <v>45375.646736111114</v>
      </c>
      <c r="G2327" t="str">
        <f t="shared" si="181"/>
        <v>03</v>
      </c>
      <c r="H2327" t="str">
        <f t="shared" si="182"/>
        <v>24</v>
      </c>
      <c r="I2327">
        <v>66</v>
      </c>
      <c r="J2327">
        <f t="shared" si="183"/>
        <v>1.1000000000000001</v>
      </c>
      <c r="K2327" t="s">
        <v>71</v>
      </c>
      <c r="L2327" t="s">
        <v>114</v>
      </c>
      <c r="M2327" t="s">
        <v>34</v>
      </c>
      <c r="N2327" t="b">
        <v>1</v>
      </c>
      <c r="O2327">
        <f>_xlfn.XLOOKUP(B2327,Machine_Info!A:A,Machine_Info!E:E)</f>
        <v>20</v>
      </c>
      <c r="P2327">
        <f t="shared" si="180"/>
        <v>18.899999999999999</v>
      </c>
      <c r="Q2327">
        <f t="shared" si="184"/>
        <v>0.94499999999999995</v>
      </c>
    </row>
    <row r="2328" spans="1:17" x14ac:dyDescent="0.2">
      <c r="A2328" t="s">
        <v>2446</v>
      </c>
      <c r="B2328" t="s">
        <v>25</v>
      </c>
      <c r="C2328" t="s">
        <v>26</v>
      </c>
      <c r="D2328" t="s">
        <v>27</v>
      </c>
      <c r="E2328" s="2">
        <v>45375.664398148147</v>
      </c>
      <c r="F2328" s="2">
        <v>45375.786620370367</v>
      </c>
      <c r="G2328" t="str">
        <f t="shared" si="181"/>
        <v>03</v>
      </c>
      <c r="H2328" t="str">
        <f t="shared" si="182"/>
        <v>24</v>
      </c>
      <c r="I2328">
        <v>1243</v>
      </c>
      <c r="J2328">
        <f t="shared" si="183"/>
        <v>20.716666666666665</v>
      </c>
      <c r="K2328" t="s">
        <v>28</v>
      </c>
      <c r="L2328" t="s">
        <v>10157</v>
      </c>
      <c r="M2328" t="s">
        <v>23</v>
      </c>
      <c r="N2328" t="b">
        <v>0</v>
      </c>
      <c r="O2328">
        <f>_xlfn.XLOOKUP(B2328,Machine_Info!A:A,Machine_Info!E:E)</f>
        <v>22</v>
      </c>
      <c r="P2328">
        <f t="shared" si="180"/>
        <v>1.283333333333335</v>
      </c>
      <c r="Q2328">
        <f t="shared" si="184"/>
        <v>5.8333333333333411E-2</v>
      </c>
    </row>
    <row r="2329" spans="1:17" x14ac:dyDescent="0.2">
      <c r="A2329" t="s">
        <v>2447</v>
      </c>
      <c r="B2329" t="s">
        <v>253</v>
      </c>
      <c r="C2329" t="s">
        <v>254</v>
      </c>
      <c r="D2329" t="s">
        <v>59</v>
      </c>
      <c r="E2329" s="2">
        <v>45375.675104166658</v>
      </c>
      <c r="F2329" s="2">
        <v>45375.799409722233</v>
      </c>
      <c r="G2329" t="str">
        <f t="shared" si="181"/>
        <v>03</v>
      </c>
      <c r="H2329" t="str">
        <f t="shared" si="182"/>
        <v>24</v>
      </c>
      <c r="I2329">
        <v>8</v>
      </c>
      <c r="J2329">
        <f t="shared" si="183"/>
        <v>0.13333333333333333</v>
      </c>
      <c r="K2329" t="s">
        <v>28</v>
      </c>
      <c r="L2329" t="s">
        <v>114</v>
      </c>
      <c r="M2329" t="s">
        <v>34</v>
      </c>
      <c r="N2329" t="b">
        <v>0</v>
      </c>
      <c r="O2329">
        <f>_xlfn.XLOOKUP(B2329,Machine_Info!A:A,Machine_Info!E:E)</f>
        <v>22</v>
      </c>
      <c r="P2329">
        <f t="shared" si="180"/>
        <v>21.866666666666667</v>
      </c>
      <c r="Q2329">
        <f t="shared" si="184"/>
        <v>0.99393939393939401</v>
      </c>
    </row>
    <row r="2330" spans="1:17" x14ac:dyDescent="0.2">
      <c r="A2330" t="s">
        <v>2448</v>
      </c>
      <c r="B2330" t="s">
        <v>116</v>
      </c>
      <c r="C2330" t="s">
        <v>117</v>
      </c>
      <c r="D2330" t="s">
        <v>20</v>
      </c>
      <c r="E2330" s="2">
        <v>45375.676828703698</v>
      </c>
      <c r="F2330" s="2">
        <v>45375.728217592587</v>
      </c>
      <c r="G2330" t="str">
        <f t="shared" si="181"/>
        <v>03</v>
      </c>
      <c r="H2330" t="str">
        <f t="shared" si="182"/>
        <v>24</v>
      </c>
      <c r="I2330">
        <v>96</v>
      </c>
      <c r="J2330">
        <f t="shared" si="183"/>
        <v>1.6</v>
      </c>
      <c r="K2330" t="s">
        <v>42</v>
      </c>
      <c r="L2330" t="s">
        <v>10155</v>
      </c>
      <c r="M2330" t="s">
        <v>44</v>
      </c>
      <c r="N2330" t="b">
        <v>0</v>
      </c>
      <c r="O2330">
        <f>_xlfn.XLOOKUP(B2330,Machine_Info!A:A,Machine_Info!E:E)</f>
        <v>16</v>
      </c>
      <c r="P2330">
        <f t="shared" si="180"/>
        <v>14.4</v>
      </c>
      <c r="Q2330">
        <f t="shared" si="184"/>
        <v>0.9</v>
      </c>
    </row>
    <row r="2331" spans="1:17" x14ac:dyDescent="0.2">
      <c r="A2331" t="s">
        <v>2449</v>
      </c>
      <c r="B2331" t="s">
        <v>263</v>
      </c>
      <c r="C2331" t="s">
        <v>264</v>
      </c>
      <c r="D2331" t="s">
        <v>27</v>
      </c>
      <c r="E2331" s="2">
        <v>45375.700648148151</v>
      </c>
      <c r="F2331" s="2">
        <v>45375.839537037027</v>
      </c>
      <c r="G2331" t="str">
        <f t="shared" si="181"/>
        <v>03</v>
      </c>
      <c r="H2331" t="str">
        <f t="shared" si="182"/>
        <v>24</v>
      </c>
      <c r="I2331">
        <v>416</v>
      </c>
      <c r="J2331">
        <f t="shared" si="183"/>
        <v>6.9333333333333336</v>
      </c>
      <c r="K2331" t="s">
        <v>38</v>
      </c>
      <c r="L2331" t="s">
        <v>10157</v>
      </c>
      <c r="M2331" t="s">
        <v>23</v>
      </c>
      <c r="N2331" t="b">
        <v>0</v>
      </c>
      <c r="O2331">
        <f>_xlfn.XLOOKUP(B2331,Machine_Info!A:A,Machine_Info!E:E)</f>
        <v>22</v>
      </c>
      <c r="P2331">
        <f t="shared" si="180"/>
        <v>15.066666666666666</v>
      </c>
      <c r="Q2331">
        <f t="shared" si="184"/>
        <v>0.68484848484848482</v>
      </c>
    </row>
    <row r="2332" spans="1:17" x14ac:dyDescent="0.2">
      <c r="A2332" t="s">
        <v>2450</v>
      </c>
      <c r="B2332" t="s">
        <v>89</v>
      </c>
      <c r="C2332" t="s">
        <v>90</v>
      </c>
      <c r="D2332" t="s">
        <v>32</v>
      </c>
      <c r="E2332" s="2">
        <v>45375.71366898148</v>
      </c>
      <c r="F2332" s="2">
        <v>45375.716446759259</v>
      </c>
      <c r="G2332" t="str">
        <f t="shared" si="181"/>
        <v>03</v>
      </c>
      <c r="H2332" t="str">
        <f t="shared" si="182"/>
        <v>24</v>
      </c>
      <c r="I2332">
        <v>218</v>
      </c>
      <c r="J2332">
        <f t="shared" si="183"/>
        <v>3.6333333333333333</v>
      </c>
      <c r="K2332" t="s">
        <v>28</v>
      </c>
      <c r="L2332" t="s">
        <v>10155</v>
      </c>
      <c r="M2332" t="s">
        <v>44</v>
      </c>
      <c r="N2332" t="b">
        <v>0</v>
      </c>
      <c r="O2332">
        <f>_xlfn.XLOOKUP(B2332,Machine_Info!A:A,Machine_Info!E:E)</f>
        <v>14</v>
      </c>
      <c r="P2332">
        <f t="shared" si="180"/>
        <v>10.366666666666667</v>
      </c>
      <c r="Q2332">
        <f t="shared" si="184"/>
        <v>0.74047619047619051</v>
      </c>
    </row>
    <row r="2333" spans="1:17" x14ac:dyDescent="0.2">
      <c r="A2333" t="s">
        <v>2451</v>
      </c>
      <c r="B2333" t="s">
        <v>139</v>
      </c>
      <c r="C2333" t="s">
        <v>140</v>
      </c>
      <c r="D2333" t="s">
        <v>59</v>
      </c>
      <c r="E2333" s="2">
        <v>45375.744247685187</v>
      </c>
      <c r="F2333" s="2">
        <v>45375.815081018518</v>
      </c>
      <c r="G2333" t="str">
        <f t="shared" si="181"/>
        <v>03</v>
      </c>
      <c r="H2333" t="str">
        <f t="shared" si="182"/>
        <v>24</v>
      </c>
      <c r="I2333">
        <v>126</v>
      </c>
      <c r="J2333">
        <f t="shared" si="183"/>
        <v>2.1</v>
      </c>
      <c r="K2333" t="s">
        <v>76</v>
      </c>
      <c r="L2333" t="s">
        <v>10155</v>
      </c>
      <c r="M2333" t="s">
        <v>44</v>
      </c>
      <c r="N2333" t="b">
        <v>0</v>
      </c>
      <c r="O2333">
        <f>_xlfn.XLOOKUP(B2333,Machine_Info!A:A,Machine_Info!E:E)</f>
        <v>20</v>
      </c>
      <c r="P2333">
        <f t="shared" si="180"/>
        <v>17.899999999999999</v>
      </c>
      <c r="Q2333">
        <f t="shared" si="184"/>
        <v>0.89499999999999991</v>
      </c>
    </row>
    <row r="2334" spans="1:17" x14ac:dyDescent="0.2">
      <c r="A2334" t="s">
        <v>2452</v>
      </c>
      <c r="B2334" t="s">
        <v>152</v>
      </c>
      <c r="C2334" t="s">
        <v>153</v>
      </c>
      <c r="D2334" t="s">
        <v>27</v>
      </c>
      <c r="E2334" s="2">
        <v>45375.768877314818</v>
      </c>
      <c r="F2334" s="2">
        <v>45376.213321759264</v>
      </c>
      <c r="G2334" t="str">
        <f t="shared" si="181"/>
        <v>03</v>
      </c>
      <c r="H2334" t="str">
        <f t="shared" si="182"/>
        <v>24</v>
      </c>
      <c r="I2334">
        <v>419</v>
      </c>
      <c r="J2334">
        <f t="shared" si="183"/>
        <v>6.9833333333333334</v>
      </c>
      <c r="K2334" t="s">
        <v>21</v>
      </c>
      <c r="L2334" t="s">
        <v>10157</v>
      </c>
      <c r="M2334" t="s">
        <v>23</v>
      </c>
      <c r="N2334" t="b">
        <v>1</v>
      </c>
      <c r="O2334">
        <f>_xlfn.XLOOKUP(B2334,Machine_Info!A:A,Machine_Info!E:E)</f>
        <v>18</v>
      </c>
      <c r="P2334">
        <f t="shared" si="180"/>
        <v>11.016666666666666</v>
      </c>
      <c r="Q2334">
        <f t="shared" si="184"/>
        <v>0.61203703703703694</v>
      </c>
    </row>
    <row r="2335" spans="1:17" x14ac:dyDescent="0.2">
      <c r="A2335" t="s">
        <v>2453</v>
      </c>
      <c r="B2335" t="s">
        <v>167</v>
      </c>
      <c r="C2335" t="s">
        <v>168</v>
      </c>
      <c r="D2335" t="s">
        <v>59</v>
      </c>
      <c r="E2335" s="2">
        <v>45375.781168981477</v>
      </c>
      <c r="F2335" s="2">
        <v>45375.811030092591</v>
      </c>
      <c r="G2335" t="str">
        <f t="shared" si="181"/>
        <v>03</v>
      </c>
      <c r="H2335" t="str">
        <f t="shared" si="182"/>
        <v>24</v>
      </c>
      <c r="I2335">
        <v>315</v>
      </c>
      <c r="J2335">
        <f t="shared" si="183"/>
        <v>5.25</v>
      </c>
      <c r="K2335" t="s">
        <v>21</v>
      </c>
      <c r="L2335" t="s">
        <v>10157</v>
      </c>
      <c r="M2335" t="s">
        <v>23</v>
      </c>
      <c r="N2335" t="b">
        <v>1</v>
      </c>
      <c r="O2335">
        <f>_xlfn.XLOOKUP(B2335,Machine_Info!A:A,Machine_Info!E:E)</f>
        <v>14</v>
      </c>
      <c r="P2335">
        <f t="shared" si="180"/>
        <v>8.75</v>
      </c>
      <c r="Q2335">
        <f t="shared" si="184"/>
        <v>0.625</v>
      </c>
    </row>
    <row r="2336" spans="1:17" x14ac:dyDescent="0.2">
      <c r="A2336" t="s">
        <v>2454</v>
      </c>
      <c r="B2336" t="s">
        <v>125</v>
      </c>
      <c r="C2336" t="s">
        <v>126</v>
      </c>
      <c r="D2336" t="s">
        <v>20</v>
      </c>
      <c r="E2336" s="2">
        <v>45375.781631944446</v>
      </c>
      <c r="F2336" s="2">
        <v>45375.9684375</v>
      </c>
      <c r="G2336" t="str">
        <f t="shared" si="181"/>
        <v>03</v>
      </c>
      <c r="H2336" t="str">
        <f t="shared" si="182"/>
        <v>24</v>
      </c>
      <c r="I2336">
        <v>290</v>
      </c>
      <c r="J2336">
        <f t="shared" si="183"/>
        <v>4.833333333333333</v>
      </c>
      <c r="K2336" t="s">
        <v>42</v>
      </c>
      <c r="L2336" t="s">
        <v>10157</v>
      </c>
      <c r="M2336" t="s">
        <v>23</v>
      </c>
      <c r="N2336" t="b">
        <v>0</v>
      </c>
      <c r="O2336">
        <f>_xlfn.XLOOKUP(B2336,Machine_Info!A:A,Machine_Info!E:E)</f>
        <v>18</v>
      </c>
      <c r="P2336">
        <f t="shared" si="180"/>
        <v>13.166666666666668</v>
      </c>
      <c r="Q2336">
        <f t="shared" si="184"/>
        <v>0.73148148148148151</v>
      </c>
    </row>
    <row r="2337" spans="1:17" x14ac:dyDescent="0.2">
      <c r="A2337" t="s">
        <v>2455</v>
      </c>
      <c r="B2337" t="s">
        <v>171</v>
      </c>
      <c r="C2337" t="s">
        <v>172</v>
      </c>
      <c r="D2337" t="s">
        <v>32</v>
      </c>
      <c r="E2337" s="2">
        <v>45375.791122685187</v>
      </c>
      <c r="F2337" s="2">
        <v>45375.794594907413</v>
      </c>
      <c r="G2337" t="str">
        <f t="shared" si="181"/>
        <v>03</v>
      </c>
      <c r="H2337" t="str">
        <f t="shared" si="182"/>
        <v>24</v>
      </c>
      <c r="I2337">
        <v>191</v>
      </c>
      <c r="J2337">
        <f t="shared" si="183"/>
        <v>3.1833333333333331</v>
      </c>
      <c r="K2337" t="s">
        <v>21</v>
      </c>
      <c r="L2337" t="s">
        <v>114</v>
      </c>
      <c r="M2337" t="s">
        <v>34</v>
      </c>
      <c r="N2337" t="b">
        <v>1</v>
      </c>
      <c r="O2337">
        <f>_xlfn.XLOOKUP(B2337,Machine_Info!A:A,Machine_Info!E:E)</f>
        <v>16</v>
      </c>
      <c r="P2337">
        <f t="shared" si="180"/>
        <v>12.816666666666666</v>
      </c>
      <c r="Q2337">
        <f t="shared" si="184"/>
        <v>0.80104166666666665</v>
      </c>
    </row>
    <row r="2338" spans="1:17" x14ac:dyDescent="0.2">
      <c r="A2338" t="s">
        <v>2456</v>
      </c>
      <c r="B2338" t="s">
        <v>78</v>
      </c>
      <c r="C2338" t="s">
        <v>79</v>
      </c>
      <c r="D2338" t="s">
        <v>32</v>
      </c>
      <c r="E2338" s="2">
        <v>45375.794675925928</v>
      </c>
      <c r="F2338" s="2">
        <v>45375.890509259261</v>
      </c>
      <c r="G2338" t="str">
        <f t="shared" si="181"/>
        <v>03</v>
      </c>
      <c r="H2338" t="str">
        <f t="shared" si="182"/>
        <v>24</v>
      </c>
      <c r="I2338">
        <v>266</v>
      </c>
      <c r="J2338">
        <f t="shared" si="183"/>
        <v>4.4333333333333336</v>
      </c>
      <c r="K2338" t="s">
        <v>71</v>
      </c>
      <c r="L2338" t="s">
        <v>10157</v>
      </c>
      <c r="M2338" t="s">
        <v>23</v>
      </c>
      <c r="N2338" t="b">
        <v>1</v>
      </c>
      <c r="O2338">
        <f>_xlfn.XLOOKUP(B2338,Machine_Info!A:A,Machine_Info!E:E)</f>
        <v>22</v>
      </c>
      <c r="P2338">
        <f t="shared" si="180"/>
        <v>17.566666666666666</v>
      </c>
      <c r="Q2338">
        <f t="shared" si="184"/>
        <v>0.79848484848484846</v>
      </c>
    </row>
    <row r="2339" spans="1:17" x14ac:dyDescent="0.2">
      <c r="A2339" t="s">
        <v>2457</v>
      </c>
      <c r="B2339" t="s">
        <v>52</v>
      </c>
      <c r="C2339" t="s">
        <v>53</v>
      </c>
      <c r="D2339" t="s">
        <v>27</v>
      </c>
      <c r="E2339" s="2">
        <v>45375.80196759259</v>
      </c>
      <c r="F2339" s="2">
        <v>45375.805439814823</v>
      </c>
      <c r="G2339" t="str">
        <f t="shared" si="181"/>
        <v>03</v>
      </c>
      <c r="H2339" t="str">
        <f t="shared" si="182"/>
        <v>24</v>
      </c>
      <c r="I2339">
        <v>49</v>
      </c>
      <c r="J2339">
        <f t="shared" si="183"/>
        <v>0.81666666666666665</v>
      </c>
      <c r="K2339" t="s">
        <v>38</v>
      </c>
      <c r="L2339" t="s">
        <v>10155</v>
      </c>
      <c r="M2339" t="s">
        <v>44</v>
      </c>
      <c r="N2339" t="b">
        <v>0</v>
      </c>
      <c r="O2339">
        <f>_xlfn.XLOOKUP(B2339,Machine_Info!A:A,Machine_Info!E:E)</f>
        <v>16</v>
      </c>
      <c r="P2339">
        <f t="shared" si="180"/>
        <v>15.183333333333334</v>
      </c>
      <c r="Q2339">
        <f t="shared" si="184"/>
        <v>0.94895833333333335</v>
      </c>
    </row>
    <row r="2340" spans="1:17" x14ac:dyDescent="0.2">
      <c r="A2340" t="s">
        <v>2458</v>
      </c>
      <c r="B2340" t="s">
        <v>63</v>
      </c>
      <c r="C2340" t="s">
        <v>64</v>
      </c>
      <c r="D2340" t="s">
        <v>32</v>
      </c>
      <c r="E2340" s="2">
        <v>45375.858194444438</v>
      </c>
      <c r="F2340" s="2">
        <v>45375.888749999998</v>
      </c>
      <c r="G2340" t="str">
        <f t="shared" si="181"/>
        <v>03</v>
      </c>
      <c r="H2340" t="str">
        <f t="shared" si="182"/>
        <v>24</v>
      </c>
      <c r="I2340">
        <v>113</v>
      </c>
      <c r="J2340">
        <f t="shared" si="183"/>
        <v>1.8833333333333333</v>
      </c>
      <c r="K2340" t="s">
        <v>42</v>
      </c>
      <c r="L2340" t="s">
        <v>114</v>
      </c>
      <c r="M2340" t="s">
        <v>34</v>
      </c>
      <c r="N2340" t="b">
        <v>0</v>
      </c>
      <c r="O2340">
        <f>_xlfn.XLOOKUP(B2340,Machine_Info!A:A,Machine_Info!E:E)</f>
        <v>20</v>
      </c>
      <c r="P2340">
        <f t="shared" si="180"/>
        <v>18.116666666666667</v>
      </c>
      <c r="Q2340">
        <f t="shared" si="184"/>
        <v>0.90583333333333338</v>
      </c>
    </row>
    <row r="2341" spans="1:17" x14ac:dyDescent="0.2">
      <c r="A2341" t="s">
        <v>2459</v>
      </c>
      <c r="B2341" t="s">
        <v>96</v>
      </c>
      <c r="C2341" t="s">
        <v>97</v>
      </c>
      <c r="D2341" t="s">
        <v>27</v>
      </c>
      <c r="E2341" s="2">
        <v>45375.885254629633</v>
      </c>
      <c r="F2341" s="2">
        <v>45375.933171296303</v>
      </c>
      <c r="G2341" t="str">
        <f t="shared" si="181"/>
        <v>03</v>
      </c>
      <c r="H2341" t="str">
        <f t="shared" si="182"/>
        <v>24</v>
      </c>
      <c r="I2341">
        <v>388</v>
      </c>
      <c r="J2341">
        <f t="shared" si="183"/>
        <v>6.4666666666666668</v>
      </c>
      <c r="K2341" t="s">
        <v>42</v>
      </c>
      <c r="L2341" t="s">
        <v>10155</v>
      </c>
      <c r="M2341" t="s">
        <v>44</v>
      </c>
      <c r="N2341" t="b">
        <v>0</v>
      </c>
      <c r="O2341">
        <f>_xlfn.XLOOKUP(B2341,Machine_Info!A:A,Machine_Info!E:E)</f>
        <v>20</v>
      </c>
      <c r="P2341">
        <f t="shared" si="180"/>
        <v>13.533333333333333</v>
      </c>
      <c r="Q2341">
        <f t="shared" si="184"/>
        <v>0.67666666666666664</v>
      </c>
    </row>
    <row r="2342" spans="1:17" x14ac:dyDescent="0.2">
      <c r="A2342" t="s">
        <v>2460</v>
      </c>
      <c r="B2342" t="s">
        <v>174</v>
      </c>
      <c r="C2342" t="s">
        <v>175</v>
      </c>
      <c r="D2342" t="s">
        <v>59</v>
      </c>
      <c r="E2342" s="2">
        <v>45375.904560185183</v>
      </c>
      <c r="F2342" s="2">
        <v>45376.017754629633</v>
      </c>
      <c r="G2342" t="str">
        <f t="shared" si="181"/>
        <v>03</v>
      </c>
      <c r="H2342" t="str">
        <f t="shared" si="182"/>
        <v>24</v>
      </c>
      <c r="I2342">
        <v>116</v>
      </c>
      <c r="J2342">
        <f t="shared" si="183"/>
        <v>1.9333333333333333</v>
      </c>
      <c r="K2342" t="s">
        <v>42</v>
      </c>
      <c r="L2342" t="s">
        <v>10155</v>
      </c>
      <c r="M2342" t="s">
        <v>44</v>
      </c>
      <c r="N2342" t="b">
        <v>0</v>
      </c>
      <c r="O2342">
        <f>_xlfn.XLOOKUP(B2342,Machine_Info!A:A,Machine_Info!E:E)</f>
        <v>14</v>
      </c>
      <c r="P2342">
        <f t="shared" si="180"/>
        <v>12.066666666666666</v>
      </c>
      <c r="Q2342">
        <f t="shared" si="184"/>
        <v>0.86190476190476184</v>
      </c>
    </row>
    <row r="2343" spans="1:17" x14ac:dyDescent="0.2">
      <c r="A2343" t="s">
        <v>2461</v>
      </c>
      <c r="B2343" t="s">
        <v>52</v>
      </c>
      <c r="C2343" t="s">
        <v>53</v>
      </c>
      <c r="D2343" t="s">
        <v>27</v>
      </c>
      <c r="E2343" s="2">
        <v>45375.938587962963</v>
      </c>
      <c r="F2343" s="2">
        <v>45376.143449074072</v>
      </c>
      <c r="G2343" t="str">
        <f t="shared" si="181"/>
        <v>03</v>
      </c>
      <c r="H2343" t="str">
        <f t="shared" si="182"/>
        <v>24</v>
      </c>
      <c r="I2343">
        <v>30</v>
      </c>
      <c r="J2343">
        <f t="shared" si="183"/>
        <v>0.5</v>
      </c>
      <c r="K2343" t="s">
        <v>54</v>
      </c>
      <c r="L2343" t="s">
        <v>10157</v>
      </c>
      <c r="M2343" t="s">
        <v>23</v>
      </c>
      <c r="N2343" t="b">
        <v>1</v>
      </c>
      <c r="O2343">
        <f>_xlfn.XLOOKUP(B2343,Machine_Info!A:A,Machine_Info!E:E)</f>
        <v>16</v>
      </c>
      <c r="P2343">
        <f t="shared" si="180"/>
        <v>15.5</v>
      </c>
      <c r="Q2343">
        <f t="shared" si="184"/>
        <v>0.96875</v>
      </c>
    </row>
    <row r="2344" spans="1:17" x14ac:dyDescent="0.2">
      <c r="A2344" t="s">
        <v>2462</v>
      </c>
      <c r="B2344" t="s">
        <v>69</v>
      </c>
      <c r="C2344" t="s">
        <v>70</v>
      </c>
      <c r="D2344" t="s">
        <v>27</v>
      </c>
      <c r="E2344" s="2">
        <v>45375.956400462957</v>
      </c>
      <c r="F2344" s="2">
        <v>45376.157789351862</v>
      </c>
      <c r="G2344" t="str">
        <f t="shared" si="181"/>
        <v>03</v>
      </c>
      <c r="H2344" t="str">
        <f t="shared" si="182"/>
        <v>24</v>
      </c>
      <c r="I2344">
        <v>249</v>
      </c>
      <c r="J2344">
        <f t="shared" si="183"/>
        <v>4.1500000000000004</v>
      </c>
      <c r="K2344" t="s">
        <v>54</v>
      </c>
      <c r="L2344" t="s">
        <v>10157</v>
      </c>
      <c r="M2344" t="s">
        <v>23</v>
      </c>
      <c r="N2344" t="b">
        <v>1</v>
      </c>
      <c r="O2344">
        <f>_xlfn.XLOOKUP(B2344,Machine_Info!A:A,Machine_Info!E:E)</f>
        <v>16</v>
      </c>
      <c r="P2344">
        <f t="shared" si="180"/>
        <v>11.85</v>
      </c>
      <c r="Q2344">
        <f t="shared" si="184"/>
        <v>0.74062499999999998</v>
      </c>
    </row>
    <row r="2345" spans="1:17" x14ac:dyDescent="0.2">
      <c r="A2345" t="s">
        <v>2463</v>
      </c>
      <c r="B2345" t="s">
        <v>132</v>
      </c>
      <c r="C2345" t="s">
        <v>133</v>
      </c>
      <c r="D2345" t="s">
        <v>59</v>
      </c>
      <c r="E2345" s="2">
        <v>45375.958935185183</v>
      </c>
      <c r="F2345" s="2">
        <v>45375.978379629632</v>
      </c>
      <c r="G2345" t="str">
        <f t="shared" si="181"/>
        <v>03</v>
      </c>
      <c r="H2345" t="str">
        <f t="shared" si="182"/>
        <v>24</v>
      </c>
      <c r="I2345">
        <v>203</v>
      </c>
      <c r="J2345">
        <f t="shared" si="183"/>
        <v>3.3833333333333333</v>
      </c>
      <c r="K2345" t="s">
        <v>28</v>
      </c>
      <c r="L2345" t="s">
        <v>10157</v>
      </c>
      <c r="M2345" t="s">
        <v>23</v>
      </c>
      <c r="N2345" t="b">
        <v>0</v>
      </c>
      <c r="O2345">
        <f>_xlfn.XLOOKUP(B2345,Machine_Info!A:A,Machine_Info!E:E)</f>
        <v>14</v>
      </c>
      <c r="P2345">
        <f t="shared" si="180"/>
        <v>10.616666666666667</v>
      </c>
      <c r="Q2345">
        <f t="shared" si="184"/>
        <v>0.75833333333333341</v>
      </c>
    </row>
    <row r="2346" spans="1:17" x14ac:dyDescent="0.2">
      <c r="A2346" t="s">
        <v>2464</v>
      </c>
      <c r="B2346" t="s">
        <v>125</v>
      </c>
      <c r="C2346" t="s">
        <v>126</v>
      </c>
      <c r="D2346" t="s">
        <v>20</v>
      </c>
      <c r="E2346" s="2">
        <v>45375.982303240737</v>
      </c>
      <c r="F2346" s="2">
        <v>45376.067025462973</v>
      </c>
      <c r="G2346" t="str">
        <f t="shared" si="181"/>
        <v>03</v>
      </c>
      <c r="H2346" t="str">
        <f t="shared" si="182"/>
        <v>24</v>
      </c>
      <c r="I2346">
        <v>75</v>
      </c>
      <c r="J2346">
        <f t="shared" si="183"/>
        <v>1.25</v>
      </c>
      <c r="K2346" t="s">
        <v>110</v>
      </c>
      <c r="L2346" t="s">
        <v>10157</v>
      </c>
      <c r="M2346" t="s">
        <v>23</v>
      </c>
      <c r="N2346" t="b">
        <v>0</v>
      </c>
      <c r="O2346">
        <f>_xlfn.XLOOKUP(B2346,Machine_Info!A:A,Machine_Info!E:E)</f>
        <v>18</v>
      </c>
      <c r="P2346">
        <f t="shared" si="180"/>
        <v>16.75</v>
      </c>
      <c r="Q2346">
        <f t="shared" si="184"/>
        <v>0.93055555555555558</v>
      </c>
    </row>
    <row r="2347" spans="1:17" x14ac:dyDescent="0.2">
      <c r="A2347" t="s">
        <v>2465</v>
      </c>
      <c r="B2347" t="s">
        <v>163</v>
      </c>
      <c r="C2347" t="s">
        <v>164</v>
      </c>
      <c r="D2347" t="s">
        <v>32</v>
      </c>
      <c r="E2347" s="2">
        <v>45375.988287037027</v>
      </c>
      <c r="F2347" s="2">
        <v>45376.127870370372</v>
      </c>
      <c r="G2347" t="str">
        <f t="shared" si="181"/>
        <v>03</v>
      </c>
      <c r="H2347" t="str">
        <f t="shared" si="182"/>
        <v>24</v>
      </c>
      <c r="I2347">
        <v>17</v>
      </c>
      <c r="J2347">
        <f t="shared" si="183"/>
        <v>0.28333333333333333</v>
      </c>
      <c r="K2347" t="s">
        <v>28</v>
      </c>
      <c r="L2347" t="s">
        <v>10157</v>
      </c>
      <c r="M2347" t="s">
        <v>23</v>
      </c>
      <c r="N2347" t="b">
        <v>0</v>
      </c>
      <c r="O2347">
        <f>_xlfn.XLOOKUP(B2347,Machine_Info!A:A,Machine_Info!E:E)</f>
        <v>20</v>
      </c>
      <c r="P2347">
        <f t="shared" si="180"/>
        <v>19.716666666666665</v>
      </c>
      <c r="Q2347">
        <f t="shared" si="184"/>
        <v>0.98583333333333323</v>
      </c>
    </row>
    <row r="2348" spans="1:17" x14ac:dyDescent="0.2">
      <c r="A2348" t="s">
        <v>2466</v>
      </c>
      <c r="B2348" t="s">
        <v>81</v>
      </c>
      <c r="C2348" t="s">
        <v>82</v>
      </c>
      <c r="D2348" t="s">
        <v>20</v>
      </c>
      <c r="E2348" s="2">
        <v>45376.007199074083</v>
      </c>
      <c r="F2348" s="2">
        <v>45376.089837962973</v>
      </c>
      <c r="G2348" t="str">
        <f t="shared" si="181"/>
        <v>03</v>
      </c>
      <c r="H2348" t="str">
        <f t="shared" si="182"/>
        <v>25</v>
      </c>
      <c r="I2348">
        <v>64</v>
      </c>
      <c r="J2348">
        <f t="shared" si="183"/>
        <v>1.0666666666666667</v>
      </c>
      <c r="K2348" t="s">
        <v>76</v>
      </c>
      <c r="L2348" t="s">
        <v>10155</v>
      </c>
      <c r="M2348" t="s">
        <v>44</v>
      </c>
      <c r="N2348" t="b">
        <v>0</v>
      </c>
      <c r="O2348">
        <f>_xlfn.XLOOKUP(B2348,Machine_Info!A:A,Machine_Info!E:E)</f>
        <v>14</v>
      </c>
      <c r="P2348">
        <f t="shared" si="180"/>
        <v>12.933333333333334</v>
      </c>
      <c r="Q2348">
        <f t="shared" si="184"/>
        <v>0.92380952380952386</v>
      </c>
    </row>
    <row r="2349" spans="1:17" x14ac:dyDescent="0.2">
      <c r="A2349" t="s">
        <v>2467</v>
      </c>
      <c r="B2349" t="s">
        <v>135</v>
      </c>
      <c r="C2349" t="s">
        <v>136</v>
      </c>
      <c r="D2349" t="s">
        <v>32</v>
      </c>
      <c r="E2349" s="2">
        <v>45376.039722222216</v>
      </c>
      <c r="F2349" s="2">
        <v>45376.067499999997</v>
      </c>
      <c r="G2349" t="str">
        <f t="shared" si="181"/>
        <v>03</v>
      </c>
      <c r="H2349" t="str">
        <f t="shared" si="182"/>
        <v>25</v>
      </c>
      <c r="I2349">
        <v>179</v>
      </c>
      <c r="J2349">
        <f t="shared" si="183"/>
        <v>2.9833333333333334</v>
      </c>
      <c r="K2349" t="s">
        <v>42</v>
      </c>
      <c r="L2349" t="s">
        <v>10155</v>
      </c>
      <c r="M2349" t="s">
        <v>44</v>
      </c>
      <c r="N2349" t="b">
        <v>0</v>
      </c>
      <c r="O2349">
        <f>_xlfn.XLOOKUP(B2349,Machine_Info!A:A,Machine_Info!E:E)</f>
        <v>20</v>
      </c>
      <c r="P2349">
        <f t="shared" si="180"/>
        <v>17.016666666666666</v>
      </c>
      <c r="Q2349">
        <f t="shared" si="184"/>
        <v>0.85083333333333333</v>
      </c>
    </row>
    <row r="2350" spans="1:17" x14ac:dyDescent="0.2">
      <c r="A2350" t="s">
        <v>2468</v>
      </c>
      <c r="B2350" t="s">
        <v>253</v>
      </c>
      <c r="C2350" t="s">
        <v>254</v>
      </c>
      <c r="D2350" t="s">
        <v>59</v>
      </c>
      <c r="E2350" s="2">
        <v>45376.072997685187</v>
      </c>
      <c r="F2350" s="2">
        <v>45376.641747685193</v>
      </c>
      <c r="G2350" t="str">
        <f t="shared" si="181"/>
        <v>03</v>
      </c>
      <c r="H2350" t="str">
        <f t="shared" si="182"/>
        <v>25</v>
      </c>
      <c r="I2350">
        <v>5</v>
      </c>
      <c r="J2350">
        <f t="shared" si="183"/>
        <v>8.3333333333333329E-2</v>
      </c>
      <c r="K2350" t="s">
        <v>71</v>
      </c>
      <c r="L2350" t="s">
        <v>10155</v>
      </c>
      <c r="M2350" t="s">
        <v>44</v>
      </c>
      <c r="N2350" t="b">
        <v>1</v>
      </c>
      <c r="O2350">
        <f>_xlfn.XLOOKUP(B2350,Machine_Info!A:A,Machine_Info!E:E)</f>
        <v>22</v>
      </c>
      <c r="P2350">
        <f t="shared" si="180"/>
        <v>21.916666666666668</v>
      </c>
      <c r="Q2350">
        <f t="shared" si="184"/>
        <v>0.99621212121212122</v>
      </c>
    </row>
    <row r="2351" spans="1:17" x14ac:dyDescent="0.2">
      <c r="A2351" t="s">
        <v>2469</v>
      </c>
      <c r="B2351" t="s">
        <v>18</v>
      </c>
      <c r="C2351" t="s">
        <v>19</v>
      </c>
      <c r="D2351" t="s">
        <v>20</v>
      </c>
      <c r="E2351" s="2">
        <v>45376.076064814813</v>
      </c>
      <c r="F2351" s="2">
        <v>45376.112870370373</v>
      </c>
      <c r="G2351" t="str">
        <f t="shared" si="181"/>
        <v>03</v>
      </c>
      <c r="H2351" t="str">
        <f t="shared" si="182"/>
        <v>25</v>
      </c>
      <c r="I2351">
        <v>97</v>
      </c>
      <c r="J2351">
        <f t="shared" si="183"/>
        <v>1.6166666666666667</v>
      </c>
      <c r="K2351" t="s">
        <v>46</v>
      </c>
      <c r="L2351" t="s">
        <v>114</v>
      </c>
      <c r="M2351" t="s">
        <v>34</v>
      </c>
      <c r="N2351" t="b">
        <v>0</v>
      </c>
      <c r="O2351">
        <f>_xlfn.XLOOKUP(B2351,Machine_Info!A:A,Machine_Info!E:E)</f>
        <v>16</v>
      </c>
      <c r="P2351">
        <f t="shared" si="180"/>
        <v>14.383333333333333</v>
      </c>
      <c r="Q2351">
        <f t="shared" si="184"/>
        <v>0.8989583333333333</v>
      </c>
    </row>
    <row r="2352" spans="1:17" x14ac:dyDescent="0.2">
      <c r="A2352" t="s">
        <v>2470</v>
      </c>
      <c r="B2352" t="s">
        <v>132</v>
      </c>
      <c r="C2352" t="s">
        <v>133</v>
      </c>
      <c r="D2352" t="s">
        <v>59</v>
      </c>
      <c r="E2352" s="2">
        <v>45376.096782407411</v>
      </c>
      <c r="F2352" s="2">
        <v>45376.496087962973</v>
      </c>
      <c r="G2352" t="str">
        <f t="shared" si="181"/>
        <v>03</v>
      </c>
      <c r="H2352" t="str">
        <f t="shared" si="182"/>
        <v>25</v>
      </c>
      <c r="I2352">
        <v>243</v>
      </c>
      <c r="J2352">
        <f t="shared" si="183"/>
        <v>4.05</v>
      </c>
      <c r="K2352" t="s">
        <v>54</v>
      </c>
      <c r="L2352" t="s">
        <v>114</v>
      </c>
      <c r="M2352" t="s">
        <v>34</v>
      </c>
      <c r="N2352" t="b">
        <v>1</v>
      </c>
      <c r="O2352">
        <f>_xlfn.XLOOKUP(B2352,Machine_Info!A:A,Machine_Info!E:E)</f>
        <v>14</v>
      </c>
      <c r="P2352">
        <f t="shared" si="180"/>
        <v>9.9499999999999993</v>
      </c>
      <c r="Q2352">
        <f t="shared" si="184"/>
        <v>0.71071428571428563</v>
      </c>
    </row>
    <row r="2353" spans="1:17" x14ac:dyDescent="0.2">
      <c r="A2353" t="s">
        <v>2471</v>
      </c>
      <c r="B2353" t="s">
        <v>25</v>
      </c>
      <c r="C2353" t="s">
        <v>26</v>
      </c>
      <c r="D2353" t="s">
        <v>27</v>
      </c>
      <c r="E2353" s="2">
        <v>45376.106145833342</v>
      </c>
      <c r="F2353" s="2">
        <v>45376.254062499997</v>
      </c>
      <c r="G2353" t="str">
        <f t="shared" si="181"/>
        <v>03</v>
      </c>
      <c r="H2353" t="str">
        <f t="shared" si="182"/>
        <v>25</v>
      </c>
      <c r="I2353">
        <v>791</v>
      </c>
      <c r="J2353">
        <f t="shared" si="183"/>
        <v>13.183333333333334</v>
      </c>
      <c r="K2353" t="s">
        <v>54</v>
      </c>
      <c r="L2353" t="s">
        <v>10157</v>
      </c>
      <c r="M2353" t="s">
        <v>23</v>
      </c>
      <c r="N2353" t="b">
        <v>1</v>
      </c>
      <c r="O2353">
        <f>_xlfn.XLOOKUP(B2353,Machine_Info!A:A,Machine_Info!E:E)</f>
        <v>22</v>
      </c>
      <c r="P2353">
        <f t="shared" si="180"/>
        <v>8.8166666666666664</v>
      </c>
      <c r="Q2353">
        <f t="shared" si="184"/>
        <v>0.40075757575757576</v>
      </c>
    </row>
    <row r="2354" spans="1:17" x14ac:dyDescent="0.2">
      <c r="A2354" t="s">
        <v>2472</v>
      </c>
      <c r="B2354" t="s">
        <v>92</v>
      </c>
      <c r="C2354" t="s">
        <v>93</v>
      </c>
      <c r="D2354" t="s">
        <v>59</v>
      </c>
      <c r="E2354" s="2">
        <v>45376.163321759261</v>
      </c>
      <c r="F2354" s="2">
        <v>45376.284849537027</v>
      </c>
      <c r="G2354" t="str">
        <f t="shared" si="181"/>
        <v>03</v>
      </c>
      <c r="H2354" t="str">
        <f t="shared" si="182"/>
        <v>25</v>
      </c>
      <c r="I2354">
        <v>94</v>
      </c>
      <c r="J2354">
        <f t="shared" si="183"/>
        <v>1.5666666666666667</v>
      </c>
      <c r="K2354" t="s">
        <v>42</v>
      </c>
      <c r="L2354" t="s">
        <v>114</v>
      </c>
      <c r="M2354" t="s">
        <v>34</v>
      </c>
      <c r="N2354" t="b">
        <v>0</v>
      </c>
      <c r="O2354">
        <f>_xlfn.XLOOKUP(B2354,Machine_Info!A:A,Machine_Info!E:E)</f>
        <v>20</v>
      </c>
      <c r="P2354">
        <f t="shared" si="180"/>
        <v>18.433333333333334</v>
      </c>
      <c r="Q2354">
        <f t="shared" si="184"/>
        <v>0.92166666666666663</v>
      </c>
    </row>
    <row r="2355" spans="1:17" x14ac:dyDescent="0.2">
      <c r="A2355" t="s">
        <v>2473</v>
      </c>
      <c r="B2355" t="s">
        <v>18</v>
      </c>
      <c r="C2355" t="s">
        <v>19</v>
      </c>
      <c r="D2355" t="s">
        <v>20</v>
      </c>
      <c r="E2355" s="2">
        <v>45376.20988425926</v>
      </c>
      <c r="F2355" s="2">
        <v>45376.228634259263</v>
      </c>
      <c r="G2355" t="str">
        <f t="shared" si="181"/>
        <v>03</v>
      </c>
      <c r="H2355" t="str">
        <f t="shared" si="182"/>
        <v>25</v>
      </c>
      <c r="I2355">
        <v>336</v>
      </c>
      <c r="J2355">
        <f t="shared" si="183"/>
        <v>5.6</v>
      </c>
      <c r="K2355" t="s">
        <v>54</v>
      </c>
      <c r="L2355" t="s">
        <v>114</v>
      </c>
      <c r="M2355" t="s">
        <v>34</v>
      </c>
      <c r="N2355" t="b">
        <v>1</v>
      </c>
      <c r="O2355">
        <f>_xlfn.XLOOKUP(B2355,Machine_Info!A:A,Machine_Info!E:E)</f>
        <v>16</v>
      </c>
      <c r="P2355">
        <f t="shared" si="180"/>
        <v>10.4</v>
      </c>
      <c r="Q2355">
        <f t="shared" si="184"/>
        <v>0.65</v>
      </c>
    </row>
    <row r="2356" spans="1:17" x14ac:dyDescent="0.2">
      <c r="A2356" t="s">
        <v>2474</v>
      </c>
      <c r="B2356" t="s">
        <v>63</v>
      </c>
      <c r="C2356" t="s">
        <v>64</v>
      </c>
      <c r="D2356" t="s">
        <v>32</v>
      </c>
      <c r="E2356" s="2">
        <v>45376.343599537038</v>
      </c>
      <c r="F2356" s="2">
        <v>45376.367210648154</v>
      </c>
      <c r="G2356" t="str">
        <f t="shared" si="181"/>
        <v>03</v>
      </c>
      <c r="H2356" t="str">
        <f t="shared" si="182"/>
        <v>25</v>
      </c>
      <c r="I2356">
        <v>126</v>
      </c>
      <c r="J2356">
        <f t="shared" si="183"/>
        <v>2.1</v>
      </c>
      <c r="K2356" t="s">
        <v>38</v>
      </c>
      <c r="L2356" t="s">
        <v>114</v>
      </c>
      <c r="M2356" t="s">
        <v>34</v>
      </c>
      <c r="N2356" t="b">
        <v>0</v>
      </c>
      <c r="O2356">
        <f>_xlfn.XLOOKUP(B2356,Machine_Info!A:A,Machine_Info!E:E)</f>
        <v>20</v>
      </c>
      <c r="P2356">
        <f t="shared" si="180"/>
        <v>17.899999999999999</v>
      </c>
      <c r="Q2356">
        <f t="shared" si="184"/>
        <v>0.89499999999999991</v>
      </c>
    </row>
    <row r="2357" spans="1:17" x14ac:dyDescent="0.2">
      <c r="A2357" t="s">
        <v>2475</v>
      </c>
      <c r="B2357" t="s">
        <v>96</v>
      </c>
      <c r="C2357" t="s">
        <v>97</v>
      </c>
      <c r="D2357" t="s">
        <v>27</v>
      </c>
      <c r="E2357" s="2">
        <v>45376.414212962962</v>
      </c>
      <c r="F2357" s="2">
        <v>45376.435740740737</v>
      </c>
      <c r="G2357" t="str">
        <f t="shared" si="181"/>
        <v>03</v>
      </c>
      <c r="H2357" t="str">
        <f t="shared" si="182"/>
        <v>25</v>
      </c>
      <c r="I2357">
        <v>365</v>
      </c>
      <c r="J2357">
        <f t="shared" si="183"/>
        <v>6.083333333333333</v>
      </c>
      <c r="K2357" t="s">
        <v>42</v>
      </c>
      <c r="L2357" t="s">
        <v>114</v>
      </c>
      <c r="M2357" t="s">
        <v>34</v>
      </c>
      <c r="N2357" t="b">
        <v>0</v>
      </c>
      <c r="O2357">
        <f>_xlfn.XLOOKUP(B2357,Machine_Info!A:A,Machine_Info!E:E)</f>
        <v>20</v>
      </c>
      <c r="P2357">
        <f t="shared" si="180"/>
        <v>13.916666666666668</v>
      </c>
      <c r="Q2357">
        <f t="shared" si="184"/>
        <v>0.69583333333333341</v>
      </c>
    </row>
    <row r="2358" spans="1:17" x14ac:dyDescent="0.2">
      <c r="A2358" t="s">
        <v>2476</v>
      </c>
      <c r="B2358" t="s">
        <v>106</v>
      </c>
      <c r="C2358" t="s">
        <v>107</v>
      </c>
      <c r="D2358" t="s">
        <v>59</v>
      </c>
      <c r="E2358" s="2">
        <v>45376.451168981483</v>
      </c>
      <c r="F2358" s="2">
        <v>45376.478252314817</v>
      </c>
      <c r="G2358" t="str">
        <f t="shared" si="181"/>
        <v>03</v>
      </c>
      <c r="H2358" t="str">
        <f t="shared" si="182"/>
        <v>25</v>
      </c>
      <c r="I2358">
        <v>13</v>
      </c>
      <c r="J2358">
        <f t="shared" si="183"/>
        <v>0.21666666666666667</v>
      </c>
      <c r="K2358" t="s">
        <v>28</v>
      </c>
      <c r="L2358" t="s">
        <v>10155</v>
      </c>
      <c r="M2358" t="s">
        <v>44</v>
      </c>
      <c r="N2358" t="b">
        <v>0</v>
      </c>
      <c r="O2358">
        <f>_xlfn.XLOOKUP(B2358,Machine_Info!A:A,Machine_Info!E:E)</f>
        <v>16</v>
      </c>
      <c r="P2358">
        <f t="shared" si="180"/>
        <v>15.783333333333333</v>
      </c>
      <c r="Q2358">
        <f t="shared" si="184"/>
        <v>0.98645833333333333</v>
      </c>
    </row>
    <row r="2359" spans="1:17" x14ac:dyDescent="0.2">
      <c r="A2359" t="s">
        <v>2477</v>
      </c>
      <c r="B2359" t="s">
        <v>40</v>
      </c>
      <c r="C2359" t="s">
        <v>41</v>
      </c>
      <c r="D2359" t="s">
        <v>20</v>
      </c>
      <c r="E2359" s="2">
        <v>45376.476423611108</v>
      </c>
      <c r="F2359" s="2">
        <v>45376.488229166673</v>
      </c>
      <c r="G2359" t="str">
        <f t="shared" si="181"/>
        <v>03</v>
      </c>
      <c r="H2359" t="str">
        <f t="shared" si="182"/>
        <v>25</v>
      </c>
      <c r="I2359">
        <v>976</v>
      </c>
      <c r="J2359">
        <f t="shared" si="183"/>
        <v>16.266666666666666</v>
      </c>
      <c r="K2359" t="s">
        <v>38</v>
      </c>
      <c r="L2359" t="s">
        <v>114</v>
      </c>
      <c r="M2359" t="s">
        <v>34</v>
      </c>
      <c r="N2359" t="b">
        <v>0</v>
      </c>
      <c r="O2359">
        <f>_xlfn.XLOOKUP(B2359,Machine_Info!A:A,Machine_Info!E:E)</f>
        <v>18</v>
      </c>
      <c r="P2359">
        <f t="shared" si="180"/>
        <v>1.7333333333333343</v>
      </c>
      <c r="Q2359">
        <f t="shared" si="184"/>
        <v>9.6296296296296352E-2</v>
      </c>
    </row>
    <row r="2360" spans="1:17" x14ac:dyDescent="0.2">
      <c r="A2360" t="s">
        <v>2478</v>
      </c>
      <c r="B2360" t="s">
        <v>202</v>
      </c>
      <c r="C2360" t="s">
        <v>203</v>
      </c>
      <c r="D2360" t="s">
        <v>32</v>
      </c>
      <c r="E2360" s="2">
        <v>45376.504814814813</v>
      </c>
      <c r="F2360" s="2">
        <v>45376.524953703702</v>
      </c>
      <c r="G2360" t="str">
        <f t="shared" si="181"/>
        <v>03</v>
      </c>
      <c r="H2360" t="str">
        <f t="shared" si="182"/>
        <v>25</v>
      </c>
      <c r="I2360">
        <v>508</v>
      </c>
      <c r="J2360">
        <f t="shared" si="183"/>
        <v>8.4666666666666668</v>
      </c>
      <c r="K2360" t="s">
        <v>21</v>
      </c>
      <c r="L2360" t="s">
        <v>10157</v>
      </c>
      <c r="M2360" t="s">
        <v>23</v>
      </c>
      <c r="N2360" t="b">
        <v>1</v>
      </c>
      <c r="O2360">
        <f>_xlfn.XLOOKUP(B2360,Machine_Info!A:A,Machine_Info!E:E)</f>
        <v>22</v>
      </c>
      <c r="P2360">
        <f t="shared" si="180"/>
        <v>13.533333333333333</v>
      </c>
      <c r="Q2360">
        <f t="shared" si="184"/>
        <v>0.61515151515151512</v>
      </c>
    </row>
    <row r="2361" spans="1:17" x14ac:dyDescent="0.2">
      <c r="A2361" t="s">
        <v>2479</v>
      </c>
      <c r="B2361" t="s">
        <v>152</v>
      </c>
      <c r="C2361" t="s">
        <v>153</v>
      </c>
      <c r="D2361" t="s">
        <v>27</v>
      </c>
      <c r="E2361" s="2">
        <v>45376.540717592587</v>
      </c>
      <c r="F2361" s="2">
        <v>45376.670578703714</v>
      </c>
      <c r="G2361" t="str">
        <f t="shared" si="181"/>
        <v>03</v>
      </c>
      <c r="H2361" t="str">
        <f t="shared" si="182"/>
        <v>25</v>
      </c>
      <c r="I2361">
        <v>373</v>
      </c>
      <c r="J2361">
        <f t="shared" si="183"/>
        <v>6.2166666666666668</v>
      </c>
      <c r="K2361" t="s">
        <v>150</v>
      </c>
      <c r="L2361" t="s">
        <v>10155</v>
      </c>
      <c r="M2361" t="s">
        <v>44</v>
      </c>
      <c r="N2361" t="b">
        <v>0</v>
      </c>
      <c r="O2361">
        <f>_xlfn.XLOOKUP(B2361,Machine_Info!A:A,Machine_Info!E:E)</f>
        <v>18</v>
      </c>
      <c r="P2361">
        <f t="shared" si="180"/>
        <v>11.783333333333333</v>
      </c>
      <c r="Q2361">
        <f t="shared" si="184"/>
        <v>0.65462962962962967</v>
      </c>
    </row>
    <row r="2362" spans="1:17" x14ac:dyDescent="0.2">
      <c r="A2362" t="s">
        <v>2480</v>
      </c>
      <c r="B2362" t="s">
        <v>69</v>
      </c>
      <c r="C2362" t="s">
        <v>70</v>
      </c>
      <c r="D2362" t="s">
        <v>27</v>
      </c>
      <c r="E2362" s="2">
        <v>45376.582175925927</v>
      </c>
      <c r="F2362" s="2">
        <v>45376.999537037038</v>
      </c>
      <c r="G2362" t="str">
        <f t="shared" si="181"/>
        <v>03</v>
      </c>
      <c r="H2362" t="str">
        <f t="shared" si="182"/>
        <v>25</v>
      </c>
      <c r="I2362">
        <v>128</v>
      </c>
      <c r="J2362">
        <f t="shared" si="183"/>
        <v>2.1333333333333333</v>
      </c>
      <c r="K2362" t="s">
        <v>28</v>
      </c>
      <c r="L2362" t="s">
        <v>10155</v>
      </c>
      <c r="M2362" t="s">
        <v>44</v>
      </c>
      <c r="N2362" t="b">
        <v>0</v>
      </c>
      <c r="O2362">
        <f>_xlfn.XLOOKUP(B2362,Machine_Info!A:A,Machine_Info!E:E)</f>
        <v>16</v>
      </c>
      <c r="P2362">
        <f t="shared" si="180"/>
        <v>13.866666666666667</v>
      </c>
      <c r="Q2362">
        <f t="shared" si="184"/>
        <v>0.8666666666666667</v>
      </c>
    </row>
    <row r="2363" spans="1:17" x14ac:dyDescent="0.2">
      <c r="A2363" t="s">
        <v>2481</v>
      </c>
      <c r="B2363" t="s">
        <v>218</v>
      </c>
      <c r="C2363" t="s">
        <v>219</v>
      </c>
      <c r="D2363" t="s">
        <v>20</v>
      </c>
      <c r="E2363" s="2">
        <v>45376.586400462962</v>
      </c>
      <c r="F2363" s="2">
        <v>45376.610706018517</v>
      </c>
      <c r="G2363" t="str">
        <f t="shared" si="181"/>
        <v>03</v>
      </c>
      <c r="H2363" t="str">
        <f t="shared" si="182"/>
        <v>25</v>
      </c>
      <c r="I2363">
        <v>312</v>
      </c>
      <c r="J2363">
        <f t="shared" si="183"/>
        <v>5.2</v>
      </c>
      <c r="K2363" t="s">
        <v>38</v>
      </c>
      <c r="L2363" t="s">
        <v>10157</v>
      </c>
      <c r="M2363" t="s">
        <v>23</v>
      </c>
      <c r="N2363" t="b">
        <v>0</v>
      </c>
      <c r="O2363">
        <f>_xlfn.XLOOKUP(B2363,Machine_Info!A:A,Machine_Info!E:E)</f>
        <v>14</v>
      </c>
      <c r="P2363">
        <f t="shared" si="180"/>
        <v>8.8000000000000007</v>
      </c>
      <c r="Q2363">
        <f t="shared" si="184"/>
        <v>0.62857142857142867</v>
      </c>
    </row>
    <row r="2364" spans="1:17" x14ac:dyDescent="0.2">
      <c r="A2364" t="s">
        <v>2482</v>
      </c>
      <c r="B2364" t="s">
        <v>36</v>
      </c>
      <c r="C2364" t="s">
        <v>37</v>
      </c>
      <c r="D2364" t="s">
        <v>20</v>
      </c>
      <c r="E2364" s="2">
        <v>45376.612395833326</v>
      </c>
      <c r="F2364" s="2">
        <v>45376.636006944442</v>
      </c>
      <c r="G2364" t="str">
        <f t="shared" si="181"/>
        <v>03</v>
      </c>
      <c r="H2364" t="str">
        <f t="shared" si="182"/>
        <v>25</v>
      </c>
      <c r="I2364">
        <v>850</v>
      </c>
      <c r="J2364">
        <f t="shared" si="183"/>
        <v>14.166666666666666</v>
      </c>
      <c r="K2364" t="s">
        <v>38</v>
      </c>
      <c r="L2364" t="s">
        <v>114</v>
      </c>
      <c r="M2364" t="s">
        <v>34</v>
      </c>
      <c r="N2364" t="b">
        <v>0</v>
      </c>
      <c r="O2364">
        <f>_xlfn.XLOOKUP(B2364,Machine_Info!A:A,Machine_Info!E:E)</f>
        <v>18</v>
      </c>
      <c r="P2364">
        <f t="shared" si="180"/>
        <v>3.8333333333333339</v>
      </c>
      <c r="Q2364">
        <f t="shared" si="184"/>
        <v>0.21296296296296299</v>
      </c>
    </row>
    <row r="2365" spans="1:17" x14ac:dyDescent="0.2">
      <c r="A2365" t="s">
        <v>2483</v>
      </c>
      <c r="B2365" t="s">
        <v>66</v>
      </c>
      <c r="C2365" t="s">
        <v>67</v>
      </c>
      <c r="D2365" t="s">
        <v>32</v>
      </c>
      <c r="E2365" s="2">
        <v>45376.645856481482</v>
      </c>
      <c r="F2365" s="2">
        <v>45376.648634259262</v>
      </c>
      <c r="G2365" t="str">
        <f t="shared" si="181"/>
        <v>03</v>
      </c>
      <c r="H2365" t="str">
        <f t="shared" si="182"/>
        <v>25</v>
      </c>
      <c r="I2365">
        <v>213</v>
      </c>
      <c r="J2365">
        <f t="shared" si="183"/>
        <v>3.55</v>
      </c>
      <c r="K2365" t="s">
        <v>38</v>
      </c>
      <c r="L2365" t="s">
        <v>114</v>
      </c>
      <c r="M2365" t="s">
        <v>34</v>
      </c>
      <c r="N2365" t="b">
        <v>0</v>
      </c>
      <c r="O2365">
        <f>_xlfn.XLOOKUP(B2365,Machine_Info!A:A,Machine_Info!E:E)</f>
        <v>14</v>
      </c>
      <c r="P2365">
        <f t="shared" si="180"/>
        <v>10.45</v>
      </c>
      <c r="Q2365">
        <f t="shared" si="184"/>
        <v>0.74642857142857133</v>
      </c>
    </row>
    <row r="2366" spans="1:17" x14ac:dyDescent="0.2">
      <c r="A2366" t="s">
        <v>2484</v>
      </c>
      <c r="B2366" t="s">
        <v>142</v>
      </c>
      <c r="C2366" t="s">
        <v>143</v>
      </c>
      <c r="D2366" t="s">
        <v>27</v>
      </c>
      <c r="E2366" s="2">
        <v>45376.665601851862</v>
      </c>
      <c r="F2366" s="2">
        <v>45376.775324074071</v>
      </c>
      <c r="G2366" t="str">
        <f t="shared" si="181"/>
        <v>03</v>
      </c>
      <c r="H2366" t="str">
        <f t="shared" si="182"/>
        <v>25</v>
      </c>
      <c r="I2366">
        <v>380</v>
      </c>
      <c r="J2366">
        <f t="shared" si="183"/>
        <v>6.333333333333333</v>
      </c>
      <c r="K2366" t="s">
        <v>150</v>
      </c>
      <c r="L2366" t="s">
        <v>10157</v>
      </c>
      <c r="M2366" t="s">
        <v>23</v>
      </c>
      <c r="N2366" t="b">
        <v>0</v>
      </c>
      <c r="O2366">
        <f>_xlfn.XLOOKUP(B2366,Machine_Info!A:A,Machine_Info!E:E)</f>
        <v>22</v>
      </c>
      <c r="P2366">
        <f t="shared" si="180"/>
        <v>15.666666666666668</v>
      </c>
      <c r="Q2366">
        <f t="shared" si="184"/>
        <v>0.71212121212121215</v>
      </c>
    </row>
    <row r="2367" spans="1:17" x14ac:dyDescent="0.2">
      <c r="A2367" t="s">
        <v>2485</v>
      </c>
      <c r="B2367" t="s">
        <v>69</v>
      </c>
      <c r="C2367" t="s">
        <v>70</v>
      </c>
      <c r="D2367" t="s">
        <v>27</v>
      </c>
      <c r="E2367" s="2">
        <v>45376.677708333344</v>
      </c>
      <c r="F2367" s="2">
        <v>45376.802708333344</v>
      </c>
      <c r="G2367" t="str">
        <f t="shared" si="181"/>
        <v>03</v>
      </c>
      <c r="H2367" t="str">
        <f t="shared" si="182"/>
        <v>25</v>
      </c>
      <c r="I2367">
        <v>224</v>
      </c>
      <c r="J2367">
        <f t="shared" si="183"/>
        <v>3.7333333333333334</v>
      </c>
      <c r="K2367" t="s">
        <v>60</v>
      </c>
      <c r="L2367" t="s">
        <v>114</v>
      </c>
      <c r="M2367" t="s">
        <v>34</v>
      </c>
      <c r="N2367" t="b">
        <v>0</v>
      </c>
      <c r="O2367">
        <f>_xlfn.XLOOKUP(B2367,Machine_Info!A:A,Machine_Info!E:E)</f>
        <v>16</v>
      </c>
      <c r="P2367">
        <f t="shared" si="180"/>
        <v>12.266666666666666</v>
      </c>
      <c r="Q2367">
        <f t="shared" si="184"/>
        <v>0.76666666666666661</v>
      </c>
    </row>
    <row r="2368" spans="1:17" x14ac:dyDescent="0.2">
      <c r="A2368" t="s">
        <v>2486</v>
      </c>
      <c r="B2368" t="s">
        <v>116</v>
      </c>
      <c r="C2368" t="s">
        <v>117</v>
      </c>
      <c r="D2368" t="s">
        <v>20</v>
      </c>
      <c r="E2368" s="2">
        <v>45376.680902777778</v>
      </c>
      <c r="F2368" s="2">
        <v>45376.701041666667</v>
      </c>
      <c r="G2368" t="str">
        <f t="shared" si="181"/>
        <v>03</v>
      </c>
      <c r="H2368" t="str">
        <f t="shared" si="182"/>
        <v>25</v>
      </c>
      <c r="I2368">
        <v>61</v>
      </c>
      <c r="J2368">
        <f t="shared" si="183"/>
        <v>1.0166666666666666</v>
      </c>
      <c r="K2368" t="s">
        <v>28</v>
      </c>
      <c r="L2368" t="s">
        <v>114</v>
      </c>
      <c r="M2368" t="s">
        <v>34</v>
      </c>
      <c r="N2368" t="b">
        <v>0</v>
      </c>
      <c r="O2368">
        <f>_xlfn.XLOOKUP(B2368,Machine_Info!A:A,Machine_Info!E:E)</f>
        <v>16</v>
      </c>
      <c r="P2368">
        <f t="shared" si="180"/>
        <v>14.983333333333334</v>
      </c>
      <c r="Q2368">
        <f t="shared" si="184"/>
        <v>0.93645833333333339</v>
      </c>
    </row>
    <row r="2369" spans="1:17" x14ac:dyDescent="0.2">
      <c r="A2369" t="s">
        <v>2487</v>
      </c>
      <c r="B2369" t="s">
        <v>81</v>
      </c>
      <c r="C2369" t="s">
        <v>82</v>
      </c>
      <c r="D2369" t="s">
        <v>20</v>
      </c>
      <c r="E2369" s="2">
        <v>45376.800682870373</v>
      </c>
      <c r="F2369" s="2">
        <v>45376.89234953704</v>
      </c>
      <c r="G2369" t="str">
        <f t="shared" si="181"/>
        <v>03</v>
      </c>
      <c r="H2369" t="str">
        <f t="shared" si="182"/>
        <v>25</v>
      </c>
      <c r="I2369">
        <v>289</v>
      </c>
      <c r="J2369">
        <f t="shared" si="183"/>
        <v>4.8166666666666664</v>
      </c>
      <c r="K2369" t="s">
        <v>54</v>
      </c>
      <c r="L2369" t="s">
        <v>10157</v>
      </c>
      <c r="M2369" t="s">
        <v>23</v>
      </c>
      <c r="N2369" t="b">
        <v>1</v>
      </c>
      <c r="O2369">
        <f>_xlfn.XLOOKUP(B2369,Machine_Info!A:A,Machine_Info!E:E)</f>
        <v>14</v>
      </c>
      <c r="P2369">
        <f t="shared" si="180"/>
        <v>9.1833333333333336</v>
      </c>
      <c r="Q2369">
        <f t="shared" si="184"/>
        <v>0.65595238095238095</v>
      </c>
    </row>
    <row r="2370" spans="1:17" x14ac:dyDescent="0.2">
      <c r="A2370" t="s">
        <v>2488</v>
      </c>
      <c r="B2370" t="s">
        <v>171</v>
      </c>
      <c r="C2370" t="s">
        <v>172</v>
      </c>
      <c r="D2370" t="s">
        <v>32</v>
      </c>
      <c r="E2370" s="2">
        <v>45376.968287037038</v>
      </c>
      <c r="F2370" s="2">
        <v>45377.216203703712</v>
      </c>
      <c r="G2370" t="str">
        <f t="shared" si="181"/>
        <v>03</v>
      </c>
      <c r="H2370" t="str">
        <f t="shared" si="182"/>
        <v>25</v>
      </c>
      <c r="I2370">
        <v>376</v>
      </c>
      <c r="J2370">
        <f t="shared" si="183"/>
        <v>6.2666666666666666</v>
      </c>
      <c r="K2370" t="s">
        <v>54</v>
      </c>
      <c r="L2370" t="s">
        <v>10157</v>
      </c>
      <c r="M2370" t="s">
        <v>23</v>
      </c>
      <c r="N2370" t="b">
        <v>1</v>
      </c>
      <c r="O2370">
        <f>_xlfn.XLOOKUP(B2370,Machine_Info!A:A,Machine_Info!E:E)</f>
        <v>16</v>
      </c>
      <c r="P2370">
        <f t="shared" ref="P2370:P2433" si="185">O2370-J2370</f>
        <v>9.7333333333333343</v>
      </c>
      <c r="Q2370">
        <f t="shared" si="184"/>
        <v>0.60833333333333339</v>
      </c>
    </row>
    <row r="2371" spans="1:17" x14ac:dyDescent="0.2">
      <c r="A2371" t="s">
        <v>2489</v>
      </c>
      <c r="B2371" t="s">
        <v>167</v>
      </c>
      <c r="C2371" t="s">
        <v>168</v>
      </c>
      <c r="D2371" t="s">
        <v>59</v>
      </c>
      <c r="E2371" s="2">
        <v>45376.996215277781</v>
      </c>
      <c r="F2371" s="2">
        <v>45377.002465277779</v>
      </c>
      <c r="G2371" t="str">
        <f t="shared" ref="G2371:G2434" si="186">TEXT(E2371,"mm")</f>
        <v>03</v>
      </c>
      <c r="H2371" t="str">
        <f t="shared" ref="H2371:H2434" si="187">TEXT(E2371,"dd")</f>
        <v>25</v>
      </c>
      <c r="I2371">
        <v>222</v>
      </c>
      <c r="J2371">
        <f t="shared" ref="J2371:J2434" si="188">I2371/60</f>
        <v>3.7</v>
      </c>
      <c r="K2371" t="s">
        <v>76</v>
      </c>
      <c r="L2371" t="s">
        <v>10157</v>
      </c>
      <c r="M2371" t="s">
        <v>23</v>
      </c>
      <c r="N2371" t="b">
        <v>0</v>
      </c>
      <c r="O2371">
        <f>_xlfn.XLOOKUP(B2371,Machine_Info!A:A,Machine_Info!E:E)</f>
        <v>14</v>
      </c>
      <c r="P2371">
        <f t="shared" si="185"/>
        <v>10.3</v>
      </c>
      <c r="Q2371">
        <f t="shared" ref="Q2371:Q2434" si="189">P2371/O2371</f>
        <v>0.73571428571428577</v>
      </c>
    </row>
    <row r="2372" spans="1:17" x14ac:dyDescent="0.2">
      <c r="A2372" t="s">
        <v>2490</v>
      </c>
      <c r="B2372" t="s">
        <v>163</v>
      </c>
      <c r="C2372" t="s">
        <v>164</v>
      </c>
      <c r="D2372" t="s">
        <v>32</v>
      </c>
      <c r="E2372" s="2">
        <v>45377.041446759264</v>
      </c>
      <c r="F2372" s="2">
        <v>45377.110891203702</v>
      </c>
      <c r="G2372" t="str">
        <f t="shared" si="186"/>
        <v>03</v>
      </c>
      <c r="H2372" t="str">
        <f t="shared" si="187"/>
        <v>26</v>
      </c>
      <c r="I2372">
        <v>194</v>
      </c>
      <c r="J2372">
        <f t="shared" si="188"/>
        <v>3.2333333333333334</v>
      </c>
      <c r="K2372" t="s">
        <v>28</v>
      </c>
      <c r="L2372" t="s">
        <v>10155</v>
      </c>
      <c r="M2372" t="s">
        <v>44</v>
      </c>
      <c r="N2372" t="b">
        <v>0</v>
      </c>
      <c r="O2372">
        <f>_xlfn.XLOOKUP(B2372,Machine_Info!A:A,Machine_Info!E:E)</f>
        <v>20</v>
      </c>
      <c r="P2372">
        <f t="shared" si="185"/>
        <v>16.766666666666666</v>
      </c>
      <c r="Q2372">
        <f t="shared" si="189"/>
        <v>0.83833333333333326</v>
      </c>
    </row>
    <row r="2373" spans="1:17" x14ac:dyDescent="0.2">
      <c r="A2373" t="s">
        <v>2491</v>
      </c>
      <c r="B2373" t="s">
        <v>160</v>
      </c>
      <c r="C2373" t="s">
        <v>161</v>
      </c>
      <c r="D2373" t="s">
        <v>32</v>
      </c>
      <c r="E2373" s="2">
        <v>45377.081226851849</v>
      </c>
      <c r="F2373" s="2">
        <v>45377.097893518519</v>
      </c>
      <c r="G2373" t="str">
        <f t="shared" si="186"/>
        <v>03</v>
      </c>
      <c r="H2373" t="str">
        <f t="shared" si="187"/>
        <v>26</v>
      </c>
      <c r="I2373">
        <v>55</v>
      </c>
      <c r="J2373">
        <f t="shared" si="188"/>
        <v>0.91666666666666663</v>
      </c>
      <c r="K2373" t="s">
        <v>42</v>
      </c>
      <c r="L2373" t="s">
        <v>10157</v>
      </c>
      <c r="M2373" t="s">
        <v>23</v>
      </c>
      <c r="N2373" t="b">
        <v>0</v>
      </c>
      <c r="O2373">
        <f>_xlfn.XLOOKUP(B2373,Machine_Info!A:A,Machine_Info!E:E)</f>
        <v>20</v>
      </c>
      <c r="P2373">
        <f t="shared" si="185"/>
        <v>19.083333333333332</v>
      </c>
      <c r="Q2373">
        <f t="shared" si="189"/>
        <v>0.95416666666666661</v>
      </c>
    </row>
    <row r="2374" spans="1:17" x14ac:dyDescent="0.2">
      <c r="A2374" t="s">
        <v>2492</v>
      </c>
      <c r="B2374" t="s">
        <v>99</v>
      </c>
      <c r="C2374" t="s">
        <v>100</v>
      </c>
      <c r="D2374" t="s">
        <v>32</v>
      </c>
      <c r="E2374" s="2">
        <v>45377.09039351852</v>
      </c>
      <c r="F2374" s="2">
        <v>45377.120254629634</v>
      </c>
      <c r="G2374" t="str">
        <f t="shared" si="186"/>
        <v>03</v>
      </c>
      <c r="H2374" t="str">
        <f t="shared" si="187"/>
        <v>26</v>
      </c>
      <c r="I2374">
        <v>155</v>
      </c>
      <c r="J2374">
        <f t="shared" si="188"/>
        <v>2.5833333333333335</v>
      </c>
      <c r="K2374" t="s">
        <v>21</v>
      </c>
      <c r="L2374" t="s">
        <v>10155</v>
      </c>
      <c r="M2374" t="s">
        <v>44</v>
      </c>
      <c r="N2374" t="b">
        <v>1</v>
      </c>
      <c r="O2374">
        <f>_xlfn.XLOOKUP(B2374,Machine_Info!A:A,Machine_Info!E:E)</f>
        <v>16</v>
      </c>
      <c r="P2374">
        <f t="shared" si="185"/>
        <v>13.416666666666666</v>
      </c>
      <c r="Q2374">
        <f t="shared" si="189"/>
        <v>0.83854166666666663</v>
      </c>
    </row>
    <row r="2375" spans="1:17" x14ac:dyDescent="0.2">
      <c r="A2375" t="s">
        <v>2493</v>
      </c>
      <c r="B2375" t="s">
        <v>142</v>
      </c>
      <c r="C2375" t="s">
        <v>143</v>
      </c>
      <c r="D2375" t="s">
        <v>27</v>
      </c>
      <c r="E2375" s="2">
        <v>45377.144826388889</v>
      </c>
      <c r="F2375" s="2">
        <v>45377.250381944446</v>
      </c>
      <c r="G2375" t="str">
        <f t="shared" si="186"/>
        <v>03</v>
      </c>
      <c r="H2375" t="str">
        <f t="shared" si="187"/>
        <v>26</v>
      </c>
      <c r="I2375">
        <v>309</v>
      </c>
      <c r="J2375">
        <f t="shared" si="188"/>
        <v>5.15</v>
      </c>
      <c r="K2375" t="s">
        <v>42</v>
      </c>
      <c r="L2375" t="s">
        <v>10155</v>
      </c>
      <c r="M2375" t="s">
        <v>44</v>
      </c>
      <c r="N2375" t="b">
        <v>0</v>
      </c>
      <c r="O2375">
        <f>_xlfn.XLOOKUP(B2375,Machine_Info!A:A,Machine_Info!E:E)</f>
        <v>22</v>
      </c>
      <c r="P2375">
        <f t="shared" si="185"/>
        <v>16.850000000000001</v>
      </c>
      <c r="Q2375">
        <f t="shared" si="189"/>
        <v>0.76590909090909098</v>
      </c>
    </row>
    <row r="2376" spans="1:17" x14ac:dyDescent="0.2">
      <c r="A2376" t="s">
        <v>2494</v>
      </c>
      <c r="B2376" t="s">
        <v>92</v>
      </c>
      <c r="C2376" t="s">
        <v>93</v>
      </c>
      <c r="D2376" t="s">
        <v>59</v>
      </c>
      <c r="E2376" s="2">
        <v>45377.147245370368</v>
      </c>
      <c r="F2376" s="2">
        <v>45377.429884259262</v>
      </c>
      <c r="G2376" t="str">
        <f t="shared" si="186"/>
        <v>03</v>
      </c>
      <c r="H2376" t="str">
        <f t="shared" si="187"/>
        <v>26</v>
      </c>
      <c r="I2376">
        <v>228</v>
      </c>
      <c r="J2376">
        <f t="shared" si="188"/>
        <v>3.8</v>
      </c>
      <c r="K2376" t="s">
        <v>21</v>
      </c>
      <c r="L2376" t="s">
        <v>10157</v>
      </c>
      <c r="M2376" t="s">
        <v>23</v>
      </c>
      <c r="N2376" t="b">
        <v>1</v>
      </c>
      <c r="O2376">
        <f>_xlfn.XLOOKUP(B2376,Machine_Info!A:A,Machine_Info!E:E)</f>
        <v>20</v>
      </c>
      <c r="P2376">
        <f t="shared" si="185"/>
        <v>16.2</v>
      </c>
      <c r="Q2376">
        <f t="shared" si="189"/>
        <v>0.80999999999999994</v>
      </c>
    </row>
    <row r="2377" spans="1:17" x14ac:dyDescent="0.2">
      <c r="A2377" t="s">
        <v>2495</v>
      </c>
      <c r="B2377" t="s">
        <v>167</v>
      </c>
      <c r="C2377" t="s">
        <v>168</v>
      </c>
      <c r="D2377" t="s">
        <v>59</v>
      </c>
      <c r="E2377" s="2">
        <v>45377.162407407413</v>
      </c>
      <c r="F2377" s="2">
        <v>45377.266574074078</v>
      </c>
      <c r="G2377" t="str">
        <f t="shared" si="186"/>
        <v>03</v>
      </c>
      <c r="H2377" t="str">
        <f t="shared" si="187"/>
        <v>26</v>
      </c>
      <c r="I2377">
        <v>106</v>
      </c>
      <c r="J2377">
        <f t="shared" si="188"/>
        <v>1.7666666666666666</v>
      </c>
      <c r="K2377" t="s">
        <v>21</v>
      </c>
      <c r="L2377" t="s">
        <v>10155</v>
      </c>
      <c r="M2377" t="s">
        <v>44</v>
      </c>
      <c r="N2377" t="b">
        <v>1</v>
      </c>
      <c r="O2377">
        <f>_xlfn.XLOOKUP(B2377,Machine_Info!A:A,Machine_Info!E:E)</f>
        <v>14</v>
      </c>
      <c r="P2377">
        <f t="shared" si="185"/>
        <v>12.233333333333334</v>
      </c>
      <c r="Q2377">
        <f t="shared" si="189"/>
        <v>0.87380952380952392</v>
      </c>
    </row>
    <row r="2378" spans="1:17" x14ac:dyDescent="0.2">
      <c r="A2378" t="s">
        <v>2496</v>
      </c>
      <c r="B2378" t="s">
        <v>116</v>
      </c>
      <c r="C2378" t="s">
        <v>117</v>
      </c>
      <c r="D2378" t="s">
        <v>20</v>
      </c>
      <c r="E2378" s="2">
        <v>45377.164548611108</v>
      </c>
      <c r="F2378" s="2">
        <v>45377.324270833327</v>
      </c>
      <c r="G2378" t="str">
        <f t="shared" si="186"/>
        <v>03</v>
      </c>
      <c r="H2378" t="str">
        <f t="shared" si="187"/>
        <v>26</v>
      </c>
      <c r="I2378">
        <v>251</v>
      </c>
      <c r="J2378">
        <f t="shared" si="188"/>
        <v>4.1833333333333336</v>
      </c>
      <c r="K2378" t="s">
        <v>28</v>
      </c>
      <c r="L2378" t="s">
        <v>10155</v>
      </c>
      <c r="M2378" t="s">
        <v>44</v>
      </c>
      <c r="N2378" t="b">
        <v>0</v>
      </c>
      <c r="O2378">
        <f>_xlfn.XLOOKUP(B2378,Machine_Info!A:A,Machine_Info!E:E)</f>
        <v>16</v>
      </c>
      <c r="P2378">
        <f t="shared" si="185"/>
        <v>11.816666666666666</v>
      </c>
      <c r="Q2378">
        <f t="shared" si="189"/>
        <v>0.73854166666666665</v>
      </c>
    </row>
    <row r="2379" spans="1:17" x14ac:dyDescent="0.2">
      <c r="A2379" t="s">
        <v>2497</v>
      </c>
      <c r="B2379" t="s">
        <v>202</v>
      </c>
      <c r="C2379" t="s">
        <v>203</v>
      </c>
      <c r="D2379" t="s">
        <v>32</v>
      </c>
      <c r="E2379" s="2">
        <v>45377.215995370367</v>
      </c>
      <c r="F2379" s="2">
        <v>45377.271550925929</v>
      </c>
      <c r="G2379" t="str">
        <f t="shared" si="186"/>
        <v>03</v>
      </c>
      <c r="H2379" t="str">
        <f t="shared" si="187"/>
        <v>26</v>
      </c>
      <c r="I2379">
        <v>250</v>
      </c>
      <c r="J2379">
        <f t="shared" si="188"/>
        <v>4.166666666666667</v>
      </c>
      <c r="K2379" t="s">
        <v>42</v>
      </c>
      <c r="L2379" t="s">
        <v>114</v>
      </c>
      <c r="M2379" t="s">
        <v>34</v>
      </c>
      <c r="N2379" t="b">
        <v>0</v>
      </c>
      <c r="O2379">
        <f>_xlfn.XLOOKUP(B2379,Machine_Info!A:A,Machine_Info!E:E)</f>
        <v>22</v>
      </c>
      <c r="P2379">
        <f t="shared" si="185"/>
        <v>17.833333333333332</v>
      </c>
      <c r="Q2379">
        <f t="shared" si="189"/>
        <v>0.81060606060606055</v>
      </c>
    </row>
    <row r="2380" spans="1:17" x14ac:dyDescent="0.2">
      <c r="A2380" t="s">
        <v>2498</v>
      </c>
      <c r="B2380" t="s">
        <v>57</v>
      </c>
      <c r="C2380" t="s">
        <v>58</v>
      </c>
      <c r="D2380" t="s">
        <v>59</v>
      </c>
      <c r="E2380" s="2">
        <v>45377.242951388893</v>
      </c>
      <c r="F2380" s="2">
        <v>45377.506145833337</v>
      </c>
      <c r="G2380" t="str">
        <f t="shared" si="186"/>
        <v>03</v>
      </c>
      <c r="H2380" t="str">
        <f t="shared" si="187"/>
        <v>26</v>
      </c>
      <c r="I2380">
        <v>13</v>
      </c>
      <c r="J2380">
        <f t="shared" si="188"/>
        <v>0.21666666666666667</v>
      </c>
      <c r="K2380" t="s">
        <v>21</v>
      </c>
      <c r="L2380" t="s">
        <v>114</v>
      </c>
      <c r="M2380" t="s">
        <v>34</v>
      </c>
      <c r="N2380" t="b">
        <v>1</v>
      </c>
      <c r="O2380">
        <f>_xlfn.XLOOKUP(B2380,Machine_Info!A:A,Machine_Info!E:E)</f>
        <v>18</v>
      </c>
      <c r="P2380">
        <f t="shared" si="185"/>
        <v>17.783333333333335</v>
      </c>
      <c r="Q2380">
        <f t="shared" si="189"/>
        <v>0.98796296296296304</v>
      </c>
    </row>
    <row r="2381" spans="1:17" x14ac:dyDescent="0.2">
      <c r="A2381" t="s">
        <v>2499</v>
      </c>
      <c r="B2381" t="s">
        <v>18</v>
      </c>
      <c r="C2381" t="s">
        <v>19</v>
      </c>
      <c r="D2381" t="s">
        <v>20</v>
      </c>
      <c r="E2381" s="2">
        <v>45377.332592592589</v>
      </c>
      <c r="F2381" s="2">
        <v>45377.356203703697</v>
      </c>
      <c r="G2381" t="str">
        <f t="shared" si="186"/>
        <v>03</v>
      </c>
      <c r="H2381" t="str">
        <f t="shared" si="187"/>
        <v>26</v>
      </c>
      <c r="I2381">
        <v>92</v>
      </c>
      <c r="J2381">
        <f t="shared" si="188"/>
        <v>1.5333333333333334</v>
      </c>
      <c r="K2381" t="s">
        <v>54</v>
      </c>
      <c r="L2381" t="s">
        <v>10157</v>
      </c>
      <c r="M2381" t="s">
        <v>23</v>
      </c>
      <c r="N2381" t="b">
        <v>1</v>
      </c>
      <c r="O2381">
        <f>_xlfn.XLOOKUP(B2381,Machine_Info!A:A,Machine_Info!E:E)</f>
        <v>16</v>
      </c>
      <c r="P2381">
        <f t="shared" si="185"/>
        <v>14.466666666666667</v>
      </c>
      <c r="Q2381">
        <f t="shared" si="189"/>
        <v>0.90416666666666667</v>
      </c>
    </row>
    <row r="2382" spans="1:17" x14ac:dyDescent="0.2">
      <c r="A2382" t="s">
        <v>2500</v>
      </c>
      <c r="B2382" t="s">
        <v>135</v>
      </c>
      <c r="C2382" t="s">
        <v>136</v>
      </c>
      <c r="D2382" t="s">
        <v>32</v>
      </c>
      <c r="E2382" s="2">
        <v>45377.343553240738</v>
      </c>
      <c r="F2382" s="2">
        <v>45377.449803240743</v>
      </c>
      <c r="G2382" t="str">
        <f t="shared" si="186"/>
        <v>03</v>
      </c>
      <c r="H2382" t="str">
        <f t="shared" si="187"/>
        <v>26</v>
      </c>
      <c r="I2382">
        <v>323</v>
      </c>
      <c r="J2382">
        <f t="shared" si="188"/>
        <v>5.3833333333333337</v>
      </c>
      <c r="K2382" t="s">
        <v>71</v>
      </c>
      <c r="L2382" t="s">
        <v>10157</v>
      </c>
      <c r="M2382" t="s">
        <v>23</v>
      </c>
      <c r="N2382" t="b">
        <v>1</v>
      </c>
      <c r="O2382">
        <f>_xlfn.XLOOKUP(B2382,Machine_Info!A:A,Machine_Info!E:E)</f>
        <v>20</v>
      </c>
      <c r="P2382">
        <f t="shared" si="185"/>
        <v>14.616666666666667</v>
      </c>
      <c r="Q2382">
        <f t="shared" si="189"/>
        <v>0.73083333333333333</v>
      </c>
    </row>
    <row r="2383" spans="1:17" x14ac:dyDescent="0.2">
      <c r="A2383" t="s">
        <v>2501</v>
      </c>
      <c r="B2383" t="s">
        <v>106</v>
      </c>
      <c r="C2383" t="s">
        <v>107</v>
      </c>
      <c r="D2383" t="s">
        <v>59</v>
      </c>
      <c r="E2383" s="2">
        <v>45377.382557870369</v>
      </c>
      <c r="F2383" s="2">
        <v>45377.474224537043</v>
      </c>
      <c r="G2383" t="str">
        <f t="shared" si="186"/>
        <v>03</v>
      </c>
      <c r="H2383" t="str">
        <f t="shared" si="187"/>
        <v>26</v>
      </c>
      <c r="I2383">
        <v>15</v>
      </c>
      <c r="J2383">
        <f t="shared" si="188"/>
        <v>0.25</v>
      </c>
      <c r="K2383" t="s">
        <v>46</v>
      </c>
      <c r="L2383" t="s">
        <v>10155</v>
      </c>
      <c r="M2383" t="s">
        <v>44</v>
      </c>
      <c r="N2383" t="b">
        <v>0</v>
      </c>
      <c r="O2383">
        <f>_xlfn.XLOOKUP(B2383,Machine_Info!A:A,Machine_Info!E:E)</f>
        <v>16</v>
      </c>
      <c r="P2383">
        <f t="shared" si="185"/>
        <v>15.75</v>
      </c>
      <c r="Q2383">
        <f t="shared" si="189"/>
        <v>0.984375</v>
      </c>
    </row>
    <row r="2384" spans="1:17" x14ac:dyDescent="0.2">
      <c r="A2384" t="s">
        <v>2502</v>
      </c>
      <c r="B2384" t="s">
        <v>96</v>
      </c>
      <c r="C2384" t="s">
        <v>97</v>
      </c>
      <c r="D2384" t="s">
        <v>27</v>
      </c>
      <c r="E2384" s="2">
        <v>45377.421585648153</v>
      </c>
      <c r="F2384" s="2">
        <v>45377.424363425933</v>
      </c>
      <c r="G2384" t="str">
        <f t="shared" si="186"/>
        <v>03</v>
      </c>
      <c r="H2384" t="str">
        <f t="shared" si="187"/>
        <v>26</v>
      </c>
      <c r="I2384">
        <v>427</v>
      </c>
      <c r="J2384">
        <f t="shared" si="188"/>
        <v>7.1166666666666663</v>
      </c>
      <c r="K2384" t="s">
        <v>38</v>
      </c>
      <c r="L2384" t="s">
        <v>10155</v>
      </c>
      <c r="M2384" t="s">
        <v>44</v>
      </c>
      <c r="N2384" t="b">
        <v>0</v>
      </c>
      <c r="O2384">
        <f>_xlfn.XLOOKUP(B2384,Machine_Info!A:A,Machine_Info!E:E)</f>
        <v>20</v>
      </c>
      <c r="P2384">
        <f t="shared" si="185"/>
        <v>12.883333333333333</v>
      </c>
      <c r="Q2384">
        <f t="shared" si="189"/>
        <v>0.64416666666666667</v>
      </c>
    </row>
    <row r="2385" spans="1:17" x14ac:dyDescent="0.2">
      <c r="A2385" t="s">
        <v>2503</v>
      </c>
      <c r="B2385" t="s">
        <v>49</v>
      </c>
      <c r="C2385" t="s">
        <v>50</v>
      </c>
      <c r="D2385" t="s">
        <v>20</v>
      </c>
      <c r="E2385" s="2">
        <v>45377.452546296299</v>
      </c>
      <c r="F2385" s="2">
        <v>45377.583796296298</v>
      </c>
      <c r="G2385" t="str">
        <f t="shared" si="186"/>
        <v>03</v>
      </c>
      <c r="H2385" t="str">
        <f t="shared" si="187"/>
        <v>26</v>
      </c>
      <c r="I2385">
        <v>840</v>
      </c>
      <c r="J2385">
        <f t="shared" si="188"/>
        <v>14</v>
      </c>
      <c r="K2385" t="s">
        <v>103</v>
      </c>
      <c r="L2385" t="s">
        <v>114</v>
      </c>
      <c r="M2385" t="s">
        <v>34</v>
      </c>
      <c r="N2385" t="b">
        <v>0</v>
      </c>
      <c r="O2385">
        <f>_xlfn.XLOOKUP(B2385,Machine_Info!A:A,Machine_Info!E:E)</f>
        <v>22</v>
      </c>
      <c r="P2385">
        <f t="shared" si="185"/>
        <v>8</v>
      </c>
      <c r="Q2385">
        <f t="shared" si="189"/>
        <v>0.36363636363636365</v>
      </c>
    </row>
    <row r="2386" spans="1:17" x14ac:dyDescent="0.2">
      <c r="A2386" t="s">
        <v>2504</v>
      </c>
      <c r="B2386" t="s">
        <v>92</v>
      </c>
      <c r="C2386" t="s">
        <v>93</v>
      </c>
      <c r="D2386" t="s">
        <v>59</v>
      </c>
      <c r="E2386" s="2">
        <v>45377.452766203707</v>
      </c>
      <c r="F2386" s="2">
        <v>45377.468043981477</v>
      </c>
      <c r="G2386" t="str">
        <f t="shared" si="186"/>
        <v>03</v>
      </c>
      <c r="H2386" t="str">
        <f t="shared" si="187"/>
        <v>26</v>
      </c>
      <c r="I2386">
        <v>284</v>
      </c>
      <c r="J2386">
        <f t="shared" si="188"/>
        <v>4.7333333333333334</v>
      </c>
      <c r="K2386" t="s">
        <v>42</v>
      </c>
      <c r="L2386" t="s">
        <v>114</v>
      </c>
      <c r="M2386" t="s">
        <v>34</v>
      </c>
      <c r="N2386" t="b">
        <v>0</v>
      </c>
      <c r="O2386">
        <f>_xlfn.XLOOKUP(B2386,Machine_Info!A:A,Machine_Info!E:E)</f>
        <v>20</v>
      </c>
      <c r="P2386">
        <f t="shared" si="185"/>
        <v>15.266666666666666</v>
      </c>
      <c r="Q2386">
        <f t="shared" si="189"/>
        <v>0.76333333333333331</v>
      </c>
    </row>
    <row r="2387" spans="1:17" x14ac:dyDescent="0.2">
      <c r="A2387" t="s">
        <v>2505</v>
      </c>
      <c r="B2387" t="s">
        <v>40</v>
      </c>
      <c r="C2387" t="s">
        <v>41</v>
      </c>
      <c r="D2387" t="s">
        <v>20</v>
      </c>
      <c r="E2387" s="2">
        <v>45377.465844907398</v>
      </c>
      <c r="F2387" s="2">
        <v>45377.487372685187</v>
      </c>
      <c r="G2387" t="str">
        <f t="shared" si="186"/>
        <v>03</v>
      </c>
      <c r="H2387" t="str">
        <f t="shared" si="187"/>
        <v>26</v>
      </c>
      <c r="I2387">
        <v>1026</v>
      </c>
      <c r="J2387">
        <f t="shared" si="188"/>
        <v>17.100000000000001</v>
      </c>
      <c r="K2387" t="s">
        <v>28</v>
      </c>
      <c r="L2387" t="s">
        <v>10157</v>
      </c>
      <c r="M2387" t="s">
        <v>23</v>
      </c>
      <c r="N2387" t="b">
        <v>0</v>
      </c>
      <c r="O2387">
        <f>_xlfn.XLOOKUP(B2387,Machine_Info!A:A,Machine_Info!E:E)</f>
        <v>18</v>
      </c>
      <c r="P2387">
        <f t="shared" si="185"/>
        <v>0.89999999999999858</v>
      </c>
      <c r="Q2387">
        <f t="shared" si="189"/>
        <v>4.999999999999992E-2</v>
      </c>
    </row>
    <row r="2388" spans="1:17" x14ac:dyDescent="0.2">
      <c r="A2388" t="s">
        <v>2506</v>
      </c>
      <c r="B2388" t="s">
        <v>106</v>
      </c>
      <c r="C2388" t="s">
        <v>107</v>
      </c>
      <c r="D2388" t="s">
        <v>59</v>
      </c>
      <c r="E2388" s="2">
        <v>45377.50986111111</v>
      </c>
      <c r="F2388" s="2">
        <v>45377.537638888891</v>
      </c>
      <c r="G2388" t="str">
        <f t="shared" si="186"/>
        <v>03</v>
      </c>
      <c r="H2388" t="str">
        <f t="shared" si="187"/>
        <v>26</v>
      </c>
      <c r="I2388">
        <v>15</v>
      </c>
      <c r="J2388">
        <f t="shared" si="188"/>
        <v>0.25</v>
      </c>
      <c r="K2388" t="s">
        <v>28</v>
      </c>
      <c r="L2388" t="s">
        <v>114</v>
      </c>
      <c r="M2388" t="s">
        <v>34</v>
      </c>
      <c r="N2388" t="b">
        <v>0</v>
      </c>
      <c r="O2388">
        <f>_xlfn.XLOOKUP(B2388,Machine_Info!A:A,Machine_Info!E:E)</f>
        <v>16</v>
      </c>
      <c r="P2388">
        <f t="shared" si="185"/>
        <v>15.75</v>
      </c>
      <c r="Q2388">
        <f t="shared" si="189"/>
        <v>0.984375</v>
      </c>
    </row>
    <row r="2389" spans="1:17" x14ac:dyDescent="0.2">
      <c r="A2389" t="s">
        <v>2507</v>
      </c>
      <c r="B2389" t="s">
        <v>25</v>
      </c>
      <c r="C2389" t="s">
        <v>26</v>
      </c>
      <c r="D2389" t="s">
        <v>27</v>
      </c>
      <c r="E2389" s="2">
        <v>45377.546296296299</v>
      </c>
      <c r="F2389" s="2">
        <v>45377.773379629631</v>
      </c>
      <c r="G2389" t="str">
        <f t="shared" si="186"/>
        <v>03</v>
      </c>
      <c r="H2389" t="str">
        <f t="shared" si="187"/>
        <v>26</v>
      </c>
      <c r="I2389">
        <v>941</v>
      </c>
      <c r="J2389">
        <f t="shared" si="188"/>
        <v>15.683333333333334</v>
      </c>
      <c r="K2389" t="s">
        <v>71</v>
      </c>
      <c r="L2389" t="s">
        <v>114</v>
      </c>
      <c r="M2389" t="s">
        <v>34</v>
      </c>
      <c r="N2389" t="b">
        <v>1</v>
      </c>
      <c r="O2389">
        <f>_xlfn.XLOOKUP(B2389,Machine_Info!A:A,Machine_Info!E:E)</f>
        <v>22</v>
      </c>
      <c r="P2389">
        <f t="shared" si="185"/>
        <v>6.3166666666666664</v>
      </c>
      <c r="Q2389">
        <f t="shared" si="189"/>
        <v>0.28712121212121211</v>
      </c>
    </row>
    <row r="2390" spans="1:17" x14ac:dyDescent="0.2">
      <c r="A2390" t="s">
        <v>2508</v>
      </c>
      <c r="B2390" t="s">
        <v>30</v>
      </c>
      <c r="C2390" t="s">
        <v>31</v>
      </c>
      <c r="D2390" t="s">
        <v>32</v>
      </c>
      <c r="E2390" s="2">
        <v>45377.562777777777</v>
      </c>
      <c r="F2390" s="2">
        <v>45377.725972222222</v>
      </c>
      <c r="G2390" t="str">
        <f t="shared" si="186"/>
        <v>03</v>
      </c>
      <c r="H2390" t="str">
        <f t="shared" si="187"/>
        <v>26</v>
      </c>
      <c r="I2390">
        <v>88</v>
      </c>
      <c r="J2390">
        <f t="shared" si="188"/>
        <v>1.4666666666666666</v>
      </c>
      <c r="K2390" t="s">
        <v>42</v>
      </c>
      <c r="L2390" t="s">
        <v>114</v>
      </c>
      <c r="M2390" t="s">
        <v>34</v>
      </c>
      <c r="N2390" t="b">
        <v>0</v>
      </c>
      <c r="O2390">
        <f>_xlfn.XLOOKUP(B2390,Machine_Info!A:A,Machine_Info!E:E)</f>
        <v>22</v>
      </c>
      <c r="P2390">
        <f t="shared" si="185"/>
        <v>20.533333333333335</v>
      </c>
      <c r="Q2390">
        <f t="shared" si="189"/>
        <v>0.93333333333333346</v>
      </c>
    </row>
    <row r="2391" spans="1:17" x14ac:dyDescent="0.2">
      <c r="A2391" t="s">
        <v>2509</v>
      </c>
      <c r="B2391" t="s">
        <v>99</v>
      </c>
      <c r="C2391" t="s">
        <v>100</v>
      </c>
      <c r="D2391" t="s">
        <v>32</v>
      </c>
      <c r="E2391" s="2">
        <v>45377.566631944443</v>
      </c>
      <c r="F2391" s="2">
        <v>45377.720104166663</v>
      </c>
      <c r="G2391" t="str">
        <f t="shared" si="186"/>
        <v>03</v>
      </c>
      <c r="H2391" t="str">
        <f t="shared" si="187"/>
        <v>26</v>
      </c>
      <c r="I2391">
        <v>227</v>
      </c>
      <c r="J2391">
        <f t="shared" si="188"/>
        <v>3.7833333333333332</v>
      </c>
      <c r="K2391" t="s">
        <v>54</v>
      </c>
      <c r="L2391" t="s">
        <v>10157</v>
      </c>
      <c r="M2391" t="s">
        <v>23</v>
      </c>
      <c r="N2391" t="b">
        <v>1</v>
      </c>
      <c r="O2391">
        <f>_xlfn.XLOOKUP(B2391,Machine_Info!A:A,Machine_Info!E:E)</f>
        <v>16</v>
      </c>
      <c r="P2391">
        <f t="shared" si="185"/>
        <v>12.216666666666667</v>
      </c>
      <c r="Q2391">
        <f t="shared" si="189"/>
        <v>0.76354166666666667</v>
      </c>
    </row>
    <row r="2392" spans="1:17" x14ac:dyDescent="0.2">
      <c r="A2392" t="s">
        <v>2510</v>
      </c>
      <c r="B2392" t="s">
        <v>69</v>
      </c>
      <c r="C2392" t="s">
        <v>70</v>
      </c>
      <c r="D2392" t="s">
        <v>27</v>
      </c>
      <c r="E2392" s="2">
        <v>45377.712291666663</v>
      </c>
      <c r="F2392" s="2">
        <v>45377.720625000002</v>
      </c>
      <c r="G2392" t="str">
        <f t="shared" si="186"/>
        <v>03</v>
      </c>
      <c r="H2392" t="str">
        <f t="shared" si="187"/>
        <v>26</v>
      </c>
      <c r="I2392">
        <v>96</v>
      </c>
      <c r="J2392">
        <f t="shared" si="188"/>
        <v>1.6</v>
      </c>
      <c r="K2392" t="s">
        <v>28</v>
      </c>
      <c r="L2392" t="s">
        <v>10155</v>
      </c>
      <c r="M2392" t="s">
        <v>44</v>
      </c>
      <c r="N2392" t="b">
        <v>0</v>
      </c>
      <c r="O2392">
        <f>_xlfn.XLOOKUP(B2392,Machine_Info!A:A,Machine_Info!E:E)</f>
        <v>16</v>
      </c>
      <c r="P2392">
        <f t="shared" si="185"/>
        <v>14.4</v>
      </c>
      <c r="Q2392">
        <f t="shared" si="189"/>
        <v>0.9</v>
      </c>
    </row>
    <row r="2393" spans="1:17" x14ac:dyDescent="0.2">
      <c r="A2393" t="s">
        <v>2511</v>
      </c>
      <c r="B2393" t="s">
        <v>202</v>
      </c>
      <c r="C2393" t="s">
        <v>203</v>
      </c>
      <c r="D2393" t="s">
        <v>32</v>
      </c>
      <c r="E2393" s="2">
        <v>45377.772256944438</v>
      </c>
      <c r="F2393" s="2">
        <v>45377.788229166668</v>
      </c>
      <c r="G2393" t="str">
        <f t="shared" si="186"/>
        <v>03</v>
      </c>
      <c r="H2393" t="str">
        <f t="shared" si="187"/>
        <v>26</v>
      </c>
      <c r="I2393">
        <v>506</v>
      </c>
      <c r="J2393">
        <f t="shared" si="188"/>
        <v>8.4333333333333336</v>
      </c>
      <c r="K2393" t="s">
        <v>42</v>
      </c>
      <c r="L2393" t="s">
        <v>10155</v>
      </c>
      <c r="M2393" t="s">
        <v>44</v>
      </c>
      <c r="N2393" t="b">
        <v>0</v>
      </c>
      <c r="O2393">
        <f>_xlfn.XLOOKUP(B2393,Machine_Info!A:A,Machine_Info!E:E)</f>
        <v>22</v>
      </c>
      <c r="P2393">
        <f t="shared" si="185"/>
        <v>13.566666666666666</v>
      </c>
      <c r="Q2393">
        <f t="shared" si="189"/>
        <v>0.6166666666666667</v>
      </c>
    </row>
    <row r="2394" spans="1:17" x14ac:dyDescent="0.2">
      <c r="A2394" t="s">
        <v>2512</v>
      </c>
      <c r="B2394" t="s">
        <v>263</v>
      </c>
      <c r="C2394" t="s">
        <v>264</v>
      </c>
      <c r="D2394" t="s">
        <v>27</v>
      </c>
      <c r="E2394" s="2">
        <v>45377.915520833332</v>
      </c>
      <c r="F2394" s="2">
        <v>45378.126631944448</v>
      </c>
      <c r="G2394" t="str">
        <f t="shared" si="186"/>
        <v>03</v>
      </c>
      <c r="H2394" t="str">
        <f t="shared" si="187"/>
        <v>26</v>
      </c>
      <c r="I2394">
        <v>372</v>
      </c>
      <c r="J2394">
        <f t="shared" si="188"/>
        <v>6.2</v>
      </c>
      <c r="K2394" t="s">
        <v>28</v>
      </c>
      <c r="L2394" t="s">
        <v>10157</v>
      </c>
      <c r="M2394" t="s">
        <v>23</v>
      </c>
      <c r="N2394" t="b">
        <v>0</v>
      </c>
      <c r="O2394">
        <f>_xlfn.XLOOKUP(B2394,Machine_Info!A:A,Machine_Info!E:E)</f>
        <v>22</v>
      </c>
      <c r="P2394">
        <f t="shared" si="185"/>
        <v>15.8</v>
      </c>
      <c r="Q2394">
        <f t="shared" si="189"/>
        <v>0.71818181818181825</v>
      </c>
    </row>
    <row r="2395" spans="1:17" x14ac:dyDescent="0.2">
      <c r="A2395" t="s">
        <v>2513</v>
      </c>
      <c r="B2395" t="s">
        <v>263</v>
      </c>
      <c r="C2395" t="s">
        <v>264</v>
      </c>
      <c r="D2395" t="s">
        <v>27</v>
      </c>
      <c r="E2395" s="2">
        <v>45377.966053240743</v>
      </c>
      <c r="F2395" s="2">
        <v>45377.993136574078</v>
      </c>
      <c r="G2395" t="str">
        <f t="shared" si="186"/>
        <v>03</v>
      </c>
      <c r="H2395" t="str">
        <f t="shared" si="187"/>
        <v>26</v>
      </c>
      <c r="I2395">
        <v>218</v>
      </c>
      <c r="J2395">
        <f t="shared" si="188"/>
        <v>3.6333333333333333</v>
      </c>
      <c r="K2395" t="s">
        <v>60</v>
      </c>
      <c r="L2395" t="s">
        <v>114</v>
      </c>
      <c r="M2395" t="s">
        <v>34</v>
      </c>
      <c r="N2395" t="b">
        <v>0</v>
      </c>
      <c r="O2395">
        <f>_xlfn.XLOOKUP(B2395,Machine_Info!A:A,Machine_Info!E:E)</f>
        <v>22</v>
      </c>
      <c r="P2395">
        <f t="shared" si="185"/>
        <v>18.366666666666667</v>
      </c>
      <c r="Q2395">
        <f t="shared" si="189"/>
        <v>0.83484848484848484</v>
      </c>
    </row>
    <row r="2396" spans="1:17" x14ac:dyDescent="0.2">
      <c r="A2396" t="s">
        <v>2514</v>
      </c>
      <c r="B2396" t="s">
        <v>125</v>
      </c>
      <c r="C2396" t="s">
        <v>126</v>
      </c>
      <c r="D2396" t="s">
        <v>20</v>
      </c>
      <c r="E2396" s="2">
        <v>45377.979062500002</v>
      </c>
      <c r="F2396" s="2">
        <v>45378.008229166669</v>
      </c>
      <c r="G2396" t="str">
        <f t="shared" si="186"/>
        <v>03</v>
      </c>
      <c r="H2396" t="str">
        <f t="shared" si="187"/>
        <v>26</v>
      </c>
      <c r="I2396">
        <v>311</v>
      </c>
      <c r="J2396">
        <f t="shared" si="188"/>
        <v>5.1833333333333336</v>
      </c>
      <c r="K2396" t="s">
        <v>21</v>
      </c>
      <c r="L2396" t="s">
        <v>114</v>
      </c>
      <c r="M2396" t="s">
        <v>34</v>
      </c>
      <c r="N2396" t="b">
        <v>1</v>
      </c>
      <c r="O2396">
        <f>_xlfn.XLOOKUP(B2396,Machine_Info!A:A,Machine_Info!E:E)</f>
        <v>18</v>
      </c>
      <c r="P2396">
        <f t="shared" si="185"/>
        <v>12.816666666666666</v>
      </c>
      <c r="Q2396">
        <f t="shared" si="189"/>
        <v>0.71203703703703702</v>
      </c>
    </row>
    <row r="2397" spans="1:17" x14ac:dyDescent="0.2">
      <c r="A2397" t="s">
        <v>2515</v>
      </c>
      <c r="B2397" t="s">
        <v>139</v>
      </c>
      <c r="C2397" t="s">
        <v>140</v>
      </c>
      <c r="D2397" t="s">
        <v>59</v>
      </c>
      <c r="E2397" s="2">
        <v>45378.0237037037</v>
      </c>
      <c r="F2397" s="2">
        <v>45378.143842592603</v>
      </c>
      <c r="G2397" t="str">
        <f t="shared" si="186"/>
        <v>03</v>
      </c>
      <c r="H2397" t="str">
        <f t="shared" si="187"/>
        <v>27</v>
      </c>
      <c r="I2397">
        <v>359</v>
      </c>
      <c r="J2397">
        <f t="shared" si="188"/>
        <v>5.9833333333333334</v>
      </c>
      <c r="K2397" t="s">
        <v>28</v>
      </c>
      <c r="L2397" t="s">
        <v>10155</v>
      </c>
      <c r="M2397" t="s">
        <v>44</v>
      </c>
      <c r="N2397" t="b">
        <v>0</v>
      </c>
      <c r="O2397">
        <f>_xlfn.XLOOKUP(B2397,Machine_Info!A:A,Machine_Info!E:E)</f>
        <v>20</v>
      </c>
      <c r="P2397">
        <f t="shared" si="185"/>
        <v>14.016666666666666</v>
      </c>
      <c r="Q2397">
        <f t="shared" si="189"/>
        <v>0.70083333333333331</v>
      </c>
    </row>
    <row r="2398" spans="1:17" x14ac:dyDescent="0.2">
      <c r="A2398" t="s">
        <v>2516</v>
      </c>
      <c r="B2398" t="s">
        <v>263</v>
      </c>
      <c r="C2398" t="s">
        <v>264</v>
      </c>
      <c r="D2398" t="s">
        <v>27</v>
      </c>
      <c r="E2398" s="2">
        <v>45378.026898148149</v>
      </c>
      <c r="F2398" s="2">
        <v>45378.144259259258</v>
      </c>
      <c r="G2398" t="str">
        <f t="shared" si="186"/>
        <v>03</v>
      </c>
      <c r="H2398" t="str">
        <f t="shared" si="187"/>
        <v>27</v>
      </c>
      <c r="I2398">
        <v>35</v>
      </c>
      <c r="J2398">
        <f t="shared" si="188"/>
        <v>0.58333333333333337</v>
      </c>
      <c r="K2398" t="s">
        <v>110</v>
      </c>
      <c r="L2398" t="s">
        <v>10157</v>
      </c>
      <c r="M2398" t="s">
        <v>23</v>
      </c>
      <c r="N2398" t="b">
        <v>0</v>
      </c>
      <c r="O2398">
        <f>_xlfn.XLOOKUP(B2398,Machine_Info!A:A,Machine_Info!E:E)</f>
        <v>22</v>
      </c>
      <c r="P2398">
        <f t="shared" si="185"/>
        <v>21.416666666666668</v>
      </c>
      <c r="Q2398">
        <f t="shared" si="189"/>
        <v>0.97348484848484851</v>
      </c>
    </row>
    <row r="2399" spans="1:17" x14ac:dyDescent="0.2">
      <c r="A2399" t="s">
        <v>2517</v>
      </c>
      <c r="B2399" t="s">
        <v>202</v>
      </c>
      <c r="C2399" t="s">
        <v>203</v>
      </c>
      <c r="D2399" t="s">
        <v>32</v>
      </c>
      <c r="E2399" s="2">
        <v>45378.032395833332</v>
      </c>
      <c r="F2399" s="2">
        <v>45378.067812499998</v>
      </c>
      <c r="G2399" t="str">
        <f t="shared" si="186"/>
        <v>03</v>
      </c>
      <c r="H2399" t="str">
        <f t="shared" si="187"/>
        <v>27</v>
      </c>
      <c r="I2399">
        <v>327</v>
      </c>
      <c r="J2399">
        <f t="shared" si="188"/>
        <v>5.45</v>
      </c>
      <c r="K2399" t="s">
        <v>54</v>
      </c>
      <c r="L2399" t="s">
        <v>10157</v>
      </c>
      <c r="M2399" t="s">
        <v>23</v>
      </c>
      <c r="N2399" t="b">
        <v>1</v>
      </c>
      <c r="O2399">
        <f>_xlfn.XLOOKUP(B2399,Machine_Info!A:A,Machine_Info!E:E)</f>
        <v>22</v>
      </c>
      <c r="P2399">
        <f t="shared" si="185"/>
        <v>16.55</v>
      </c>
      <c r="Q2399">
        <f t="shared" si="189"/>
        <v>0.75227272727272732</v>
      </c>
    </row>
    <row r="2400" spans="1:17" x14ac:dyDescent="0.2">
      <c r="A2400" t="s">
        <v>2518</v>
      </c>
      <c r="B2400" t="s">
        <v>163</v>
      </c>
      <c r="C2400" t="s">
        <v>164</v>
      </c>
      <c r="D2400" t="s">
        <v>32</v>
      </c>
      <c r="E2400" s="2">
        <v>45378.081446759257</v>
      </c>
      <c r="F2400" s="2">
        <v>45378.096030092587</v>
      </c>
      <c r="G2400" t="str">
        <f t="shared" si="186"/>
        <v>03</v>
      </c>
      <c r="H2400" t="str">
        <f t="shared" si="187"/>
        <v>27</v>
      </c>
      <c r="I2400">
        <v>408</v>
      </c>
      <c r="J2400">
        <f t="shared" si="188"/>
        <v>6.8</v>
      </c>
      <c r="K2400" t="s">
        <v>38</v>
      </c>
      <c r="L2400" t="s">
        <v>10155</v>
      </c>
      <c r="M2400" t="s">
        <v>44</v>
      </c>
      <c r="N2400" t="b">
        <v>0</v>
      </c>
      <c r="O2400">
        <f>_xlfn.XLOOKUP(B2400,Machine_Info!A:A,Machine_Info!E:E)</f>
        <v>20</v>
      </c>
      <c r="P2400">
        <f t="shared" si="185"/>
        <v>13.2</v>
      </c>
      <c r="Q2400">
        <f t="shared" si="189"/>
        <v>0.65999999999999992</v>
      </c>
    </row>
    <row r="2401" spans="1:17" x14ac:dyDescent="0.2">
      <c r="A2401" t="s">
        <v>2519</v>
      </c>
      <c r="B2401" t="s">
        <v>30</v>
      </c>
      <c r="C2401" t="s">
        <v>31</v>
      </c>
      <c r="D2401" t="s">
        <v>32</v>
      </c>
      <c r="E2401" s="2">
        <v>45378.120300925933</v>
      </c>
      <c r="F2401" s="2">
        <v>45378.225856481477</v>
      </c>
      <c r="G2401" t="str">
        <f t="shared" si="186"/>
        <v>03</v>
      </c>
      <c r="H2401" t="str">
        <f t="shared" si="187"/>
        <v>27</v>
      </c>
      <c r="I2401">
        <v>98</v>
      </c>
      <c r="J2401">
        <f t="shared" si="188"/>
        <v>1.6333333333333333</v>
      </c>
      <c r="K2401" t="s">
        <v>42</v>
      </c>
      <c r="L2401" t="s">
        <v>114</v>
      </c>
      <c r="M2401" t="s">
        <v>34</v>
      </c>
      <c r="N2401" t="b">
        <v>0</v>
      </c>
      <c r="O2401">
        <f>_xlfn.XLOOKUP(B2401,Machine_Info!A:A,Machine_Info!E:E)</f>
        <v>22</v>
      </c>
      <c r="P2401">
        <f t="shared" si="185"/>
        <v>20.366666666666667</v>
      </c>
      <c r="Q2401">
        <f t="shared" si="189"/>
        <v>0.92575757575757578</v>
      </c>
    </row>
    <row r="2402" spans="1:17" x14ac:dyDescent="0.2">
      <c r="A2402" t="s">
        <v>2520</v>
      </c>
      <c r="B2402" t="s">
        <v>253</v>
      </c>
      <c r="C2402" t="s">
        <v>254</v>
      </c>
      <c r="D2402" t="s">
        <v>59</v>
      </c>
      <c r="E2402" s="2">
        <v>45378.167604166672</v>
      </c>
      <c r="F2402" s="2">
        <v>45378.334965277783</v>
      </c>
      <c r="G2402" t="str">
        <f t="shared" si="186"/>
        <v>03</v>
      </c>
      <c r="H2402" t="str">
        <f t="shared" si="187"/>
        <v>27</v>
      </c>
      <c r="I2402">
        <v>11</v>
      </c>
      <c r="J2402">
        <f t="shared" si="188"/>
        <v>0.18333333333333332</v>
      </c>
      <c r="K2402" t="s">
        <v>76</v>
      </c>
      <c r="L2402" t="s">
        <v>10155</v>
      </c>
      <c r="M2402" t="s">
        <v>44</v>
      </c>
      <c r="N2402" t="b">
        <v>0</v>
      </c>
      <c r="O2402">
        <f>_xlfn.XLOOKUP(B2402,Machine_Info!A:A,Machine_Info!E:E)</f>
        <v>22</v>
      </c>
      <c r="P2402">
        <f t="shared" si="185"/>
        <v>21.816666666666666</v>
      </c>
      <c r="Q2402">
        <f t="shared" si="189"/>
        <v>0.9916666666666667</v>
      </c>
    </row>
    <row r="2403" spans="1:17" x14ac:dyDescent="0.2">
      <c r="A2403" t="s">
        <v>2521</v>
      </c>
      <c r="B2403" t="s">
        <v>30</v>
      </c>
      <c r="C2403" t="s">
        <v>31</v>
      </c>
      <c r="D2403" t="s">
        <v>32</v>
      </c>
      <c r="E2403" s="2">
        <v>45378.234085648153</v>
      </c>
      <c r="F2403" s="2">
        <v>45378.402141203696</v>
      </c>
      <c r="G2403" t="str">
        <f t="shared" si="186"/>
        <v>03</v>
      </c>
      <c r="H2403" t="str">
        <f t="shared" si="187"/>
        <v>27</v>
      </c>
      <c r="I2403">
        <v>47</v>
      </c>
      <c r="J2403">
        <f t="shared" si="188"/>
        <v>0.78333333333333333</v>
      </c>
      <c r="K2403" t="s">
        <v>54</v>
      </c>
      <c r="L2403" t="s">
        <v>10157</v>
      </c>
      <c r="M2403" t="s">
        <v>23</v>
      </c>
      <c r="N2403" t="b">
        <v>1</v>
      </c>
      <c r="O2403">
        <f>_xlfn.XLOOKUP(B2403,Machine_Info!A:A,Machine_Info!E:E)</f>
        <v>22</v>
      </c>
      <c r="P2403">
        <f t="shared" si="185"/>
        <v>21.216666666666665</v>
      </c>
      <c r="Q2403">
        <f t="shared" si="189"/>
        <v>0.96439393939393936</v>
      </c>
    </row>
    <row r="2404" spans="1:17" x14ac:dyDescent="0.2">
      <c r="A2404" t="s">
        <v>2522</v>
      </c>
      <c r="B2404" t="s">
        <v>25</v>
      </c>
      <c r="C2404" t="s">
        <v>26</v>
      </c>
      <c r="D2404" t="s">
        <v>27</v>
      </c>
      <c r="E2404" s="2">
        <v>45378.311828703707</v>
      </c>
      <c r="F2404" s="2">
        <v>45378.316689814812</v>
      </c>
      <c r="G2404" t="str">
        <f t="shared" si="186"/>
        <v>03</v>
      </c>
      <c r="H2404" t="str">
        <f t="shared" si="187"/>
        <v>27</v>
      </c>
      <c r="I2404">
        <v>1053</v>
      </c>
      <c r="J2404">
        <f t="shared" si="188"/>
        <v>17.55</v>
      </c>
      <c r="K2404" t="s">
        <v>110</v>
      </c>
      <c r="L2404" t="s">
        <v>114</v>
      </c>
      <c r="M2404" t="s">
        <v>34</v>
      </c>
      <c r="N2404" t="b">
        <v>0</v>
      </c>
      <c r="O2404">
        <f>_xlfn.XLOOKUP(B2404,Machine_Info!A:A,Machine_Info!E:E)</f>
        <v>22</v>
      </c>
      <c r="P2404">
        <f t="shared" si="185"/>
        <v>4.4499999999999993</v>
      </c>
      <c r="Q2404">
        <f t="shared" si="189"/>
        <v>0.20227272727272724</v>
      </c>
    </row>
    <row r="2405" spans="1:17" x14ac:dyDescent="0.2">
      <c r="A2405" t="s">
        <v>2523</v>
      </c>
      <c r="B2405" t="s">
        <v>202</v>
      </c>
      <c r="C2405" t="s">
        <v>203</v>
      </c>
      <c r="D2405" t="s">
        <v>32</v>
      </c>
      <c r="E2405" s="2">
        <v>45378.346250000002</v>
      </c>
      <c r="F2405" s="2">
        <v>45378.452499999999</v>
      </c>
      <c r="G2405" t="str">
        <f t="shared" si="186"/>
        <v>03</v>
      </c>
      <c r="H2405" t="str">
        <f t="shared" si="187"/>
        <v>27</v>
      </c>
      <c r="I2405">
        <v>64</v>
      </c>
      <c r="J2405">
        <f t="shared" si="188"/>
        <v>1.0666666666666667</v>
      </c>
      <c r="K2405" t="s">
        <v>54</v>
      </c>
      <c r="L2405" t="s">
        <v>10157</v>
      </c>
      <c r="M2405" t="s">
        <v>23</v>
      </c>
      <c r="N2405" t="b">
        <v>1</v>
      </c>
      <c r="O2405">
        <f>_xlfn.XLOOKUP(B2405,Machine_Info!A:A,Machine_Info!E:E)</f>
        <v>22</v>
      </c>
      <c r="P2405">
        <f t="shared" si="185"/>
        <v>20.933333333333334</v>
      </c>
      <c r="Q2405">
        <f t="shared" si="189"/>
        <v>0.95151515151515154</v>
      </c>
    </row>
    <row r="2406" spans="1:17" x14ac:dyDescent="0.2">
      <c r="A2406" t="s">
        <v>2524</v>
      </c>
      <c r="B2406" t="s">
        <v>160</v>
      </c>
      <c r="C2406" t="s">
        <v>161</v>
      </c>
      <c r="D2406" t="s">
        <v>32</v>
      </c>
      <c r="E2406" s="2">
        <v>45378.368541666663</v>
      </c>
      <c r="F2406" s="2">
        <v>45378.392847222232</v>
      </c>
      <c r="G2406" t="str">
        <f t="shared" si="186"/>
        <v>03</v>
      </c>
      <c r="H2406" t="str">
        <f t="shared" si="187"/>
        <v>27</v>
      </c>
      <c r="I2406">
        <v>423</v>
      </c>
      <c r="J2406">
        <f t="shared" si="188"/>
        <v>7.05</v>
      </c>
      <c r="K2406" t="s">
        <v>71</v>
      </c>
      <c r="L2406" t="s">
        <v>114</v>
      </c>
      <c r="M2406" t="s">
        <v>34</v>
      </c>
      <c r="N2406" t="b">
        <v>1</v>
      </c>
      <c r="O2406">
        <f>_xlfn.XLOOKUP(B2406,Machine_Info!A:A,Machine_Info!E:E)</f>
        <v>20</v>
      </c>
      <c r="P2406">
        <f t="shared" si="185"/>
        <v>12.95</v>
      </c>
      <c r="Q2406">
        <f t="shared" si="189"/>
        <v>0.64749999999999996</v>
      </c>
    </row>
    <row r="2407" spans="1:17" x14ac:dyDescent="0.2">
      <c r="A2407" t="s">
        <v>2525</v>
      </c>
      <c r="B2407" t="s">
        <v>132</v>
      </c>
      <c r="C2407" t="s">
        <v>133</v>
      </c>
      <c r="D2407" t="s">
        <v>59</v>
      </c>
      <c r="E2407" s="2">
        <v>45378.444548611107</v>
      </c>
      <c r="F2407" s="2">
        <v>45378.968159722222</v>
      </c>
      <c r="G2407" t="str">
        <f t="shared" si="186"/>
        <v>03</v>
      </c>
      <c r="H2407" t="str">
        <f t="shared" si="187"/>
        <v>27</v>
      </c>
      <c r="I2407">
        <v>210</v>
      </c>
      <c r="J2407">
        <f t="shared" si="188"/>
        <v>3.5</v>
      </c>
      <c r="K2407" t="s">
        <v>38</v>
      </c>
      <c r="L2407" t="s">
        <v>114</v>
      </c>
      <c r="M2407" t="s">
        <v>34</v>
      </c>
      <c r="N2407" t="b">
        <v>0</v>
      </c>
      <c r="O2407">
        <f>_xlfn.XLOOKUP(B2407,Machine_Info!A:A,Machine_Info!E:E)</f>
        <v>14</v>
      </c>
      <c r="P2407">
        <f t="shared" si="185"/>
        <v>10.5</v>
      </c>
      <c r="Q2407">
        <f t="shared" si="189"/>
        <v>0.75</v>
      </c>
    </row>
    <row r="2408" spans="1:17" x14ac:dyDescent="0.2">
      <c r="A2408" t="s">
        <v>2526</v>
      </c>
      <c r="B2408" t="s">
        <v>99</v>
      </c>
      <c r="C2408" t="s">
        <v>100</v>
      </c>
      <c r="D2408" t="s">
        <v>32</v>
      </c>
      <c r="E2408" s="2">
        <v>45378.583020833343</v>
      </c>
      <c r="F2408" s="2">
        <v>45378.614270833343</v>
      </c>
      <c r="G2408" t="str">
        <f t="shared" si="186"/>
        <v>03</v>
      </c>
      <c r="H2408" t="str">
        <f t="shared" si="187"/>
        <v>27</v>
      </c>
      <c r="I2408">
        <v>187</v>
      </c>
      <c r="J2408">
        <f t="shared" si="188"/>
        <v>3.1166666666666667</v>
      </c>
      <c r="K2408" t="s">
        <v>46</v>
      </c>
      <c r="L2408" t="s">
        <v>10155</v>
      </c>
      <c r="M2408" t="s">
        <v>44</v>
      </c>
      <c r="N2408" t="b">
        <v>0</v>
      </c>
      <c r="O2408">
        <f>_xlfn.XLOOKUP(B2408,Machine_Info!A:A,Machine_Info!E:E)</f>
        <v>16</v>
      </c>
      <c r="P2408">
        <f t="shared" si="185"/>
        <v>12.883333333333333</v>
      </c>
      <c r="Q2408">
        <f t="shared" si="189"/>
        <v>0.8052083333333333</v>
      </c>
    </row>
    <row r="2409" spans="1:17" x14ac:dyDescent="0.2">
      <c r="A2409" t="s">
        <v>2527</v>
      </c>
      <c r="B2409" t="s">
        <v>125</v>
      </c>
      <c r="C2409" t="s">
        <v>126</v>
      </c>
      <c r="D2409" t="s">
        <v>20</v>
      </c>
      <c r="E2409" s="2">
        <v>45378.591238425928</v>
      </c>
      <c r="F2409" s="2">
        <v>45378.609293981477</v>
      </c>
      <c r="G2409" t="str">
        <f t="shared" si="186"/>
        <v>03</v>
      </c>
      <c r="H2409" t="str">
        <f t="shared" si="187"/>
        <v>27</v>
      </c>
      <c r="I2409">
        <v>129</v>
      </c>
      <c r="J2409">
        <f t="shared" si="188"/>
        <v>2.15</v>
      </c>
      <c r="K2409" t="s">
        <v>71</v>
      </c>
      <c r="L2409" t="s">
        <v>10157</v>
      </c>
      <c r="M2409" t="s">
        <v>23</v>
      </c>
      <c r="N2409" t="b">
        <v>1</v>
      </c>
      <c r="O2409">
        <f>_xlfn.XLOOKUP(B2409,Machine_Info!A:A,Machine_Info!E:E)</f>
        <v>18</v>
      </c>
      <c r="P2409">
        <f t="shared" si="185"/>
        <v>15.85</v>
      </c>
      <c r="Q2409">
        <f t="shared" si="189"/>
        <v>0.88055555555555554</v>
      </c>
    </row>
    <row r="2410" spans="1:17" x14ac:dyDescent="0.2">
      <c r="A2410" t="s">
        <v>2528</v>
      </c>
      <c r="B2410" t="s">
        <v>152</v>
      </c>
      <c r="C2410" t="s">
        <v>153</v>
      </c>
      <c r="D2410" t="s">
        <v>27</v>
      </c>
      <c r="E2410" s="2">
        <v>45378.608541666668</v>
      </c>
      <c r="F2410" s="2">
        <v>45378.625902777778</v>
      </c>
      <c r="G2410" t="str">
        <f t="shared" si="186"/>
        <v>03</v>
      </c>
      <c r="H2410" t="str">
        <f t="shared" si="187"/>
        <v>27</v>
      </c>
      <c r="I2410">
        <v>152</v>
      </c>
      <c r="J2410">
        <f t="shared" si="188"/>
        <v>2.5333333333333332</v>
      </c>
      <c r="K2410" t="s">
        <v>21</v>
      </c>
      <c r="L2410" t="s">
        <v>10157</v>
      </c>
      <c r="M2410" t="s">
        <v>23</v>
      </c>
      <c r="N2410" t="b">
        <v>1</v>
      </c>
      <c r="O2410">
        <f>_xlfn.XLOOKUP(B2410,Machine_Info!A:A,Machine_Info!E:E)</f>
        <v>18</v>
      </c>
      <c r="P2410">
        <f t="shared" si="185"/>
        <v>15.466666666666667</v>
      </c>
      <c r="Q2410">
        <f t="shared" si="189"/>
        <v>0.85925925925925928</v>
      </c>
    </row>
    <row r="2411" spans="1:17" x14ac:dyDescent="0.2">
      <c r="A2411" t="s">
        <v>2529</v>
      </c>
      <c r="B2411" t="s">
        <v>125</v>
      </c>
      <c r="C2411" t="s">
        <v>126</v>
      </c>
      <c r="D2411" t="s">
        <v>20</v>
      </c>
      <c r="E2411" s="2">
        <v>45378.681145833332</v>
      </c>
      <c r="F2411" s="2">
        <v>45378.686006944437</v>
      </c>
      <c r="G2411" t="str">
        <f t="shared" si="186"/>
        <v>03</v>
      </c>
      <c r="H2411" t="str">
        <f t="shared" si="187"/>
        <v>27</v>
      </c>
      <c r="I2411">
        <v>394</v>
      </c>
      <c r="J2411">
        <f t="shared" si="188"/>
        <v>6.5666666666666664</v>
      </c>
      <c r="K2411" t="s">
        <v>28</v>
      </c>
      <c r="L2411" t="s">
        <v>10155</v>
      </c>
      <c r="M2411" t="s">
        <v>44</v>
      </c>
      <c r="N2411" t="b">
        <v>0</v>
      </c>
      <c r="O2411">
        <f>_xlfn.XLOOKUP(B2411,Machine_Info!A:A,Machine_Info!E:E)</f>
        <v>18</v>
      </c>
      <c r="P2411">
        <f t="shared" si="185"/>
        <v>11.433333333333334</v>
      </c>
      <c r="Q2411">
        <f t="shared" si="189"/>
        <v>0.63518518518518519</v>
      </c>
    </row>
    <row r="2412" spans="1:17" x14ac:dyDescent="0.2">
      <c r="A2412" t="s">
        <v>2530</v>
      </c>
      <c r="B2412" t="s">
        <v>66</v>
      </c>
      <c r="C2412" t="s">
        <v>67</v>
      </c>
      <c r="D2412" t="s">
        <v>32</v>
      </c>
      <c r="E2412" s="2">
        <v>45378.716238425928</v>
      </c>
      <c r="F2412" s="2">
        <v>45378.732210648152</v>
      </c>
      <c r="G2412" t="str">
        <f t="shared" si="186"/>
        <v>03</v>
      </c>
      <c r="H2412" t="str">
        <f t="shared" si="187"/>
        <v>27</v>
      </c>
      <c r="I2412">
        <v>278</v>
      </c>
      <c r="J2412">
        <f t="shared" si="188"/>
        <v>4.6333333333333337</v>
      </c>
      <c r="K2412" t="s">
        <v>38</v>
      </c>
      <c r="L2412" t="s">
        <v>114</v>
      </c>
      <c r="M2412" t="s">
        <v>34</v>
      </c>
      <c r="N2412" t="b">
        <v>0</v>
      </c>
      <c r="O2412">
        <f>_xlfn.XLOOKUP(B2412,Machine_Info!A:A,Machine_Info!E:E)</f>
        <v>14</v>
      </c>
      <c r="P2412">
        <f t="shared" si="185"/>
        <v>9.3666666666666671</v>
      </c>
      <c r="Q2412">
        <f t="shared" si="189"/>
        <v>0.66904761904761911</v>
      </c>
    </row>
    <row r="2413" spans="1:17" x14ac:dyDescent="0.2">
      <c r="A2413" t="s">
        <v>2531</v>
      </c>
      <c r="B2413" t="s">
        <v>253</v>
      </c>
      <c r="C2413" t="s">
        <v>254</v>
      </c>
      <c r="D2413" t="s">
        <v>59</v>
      </c>
      <c r="E2413" s="2">
        <v>45378.717766203707</v>
      </c>
      <c r="F2413" s="2">
        <v>45378.861516203702</v>
      </c>
      <c r="G2413" t="str">
        <f t="shared" si="186"/>
        <v>03</v>
      </c>
      <c r="H2413" t="str">
        <f t="shared" si="187"/>
        <v>27</v>
      </c>
      <c r="I2413">
        <v>5</v>
      </c>
      <c r="J2413">
        <f t="shared" si="188"/>
        <v>8.3333333333333329E-2</v>
      </c>
      <c r="K2413" t="s">
        <v>71</v>
      </c>
      <c r="L2413" t="s">
        <v>114</v>
      </c>
      <c r="M2413" t="s">
        <v>34</v>
      </c>
      <c r="N2413" t="b">
        <v>1</v>
      </c>
      <c r="O2413">
        <f>_xlfn.XLOOKUP(B2413,Machine_Info!A:A,Machine_Info!E:E)</f>
        <v>22</v>
      </c>
      <c r="P2413">
        <f t="shared" si="185"/>
        <v>21.916666666666668</v>
      </c>
      <c r="Q2413">
        <f t="shared" si="189"/>
        <v>0.99621212121212122</v>
      </c>
    </row>
    <row r="2414" spans="1:17" x14ac:dyDescent="0.2">
      <c r="A2414" t="s">
        <v>2532</v>
      </c>
      <c r="B2414" t="s">
        <v>89</v>
      </c>
      <c r="C2414" t="s">
        <v>90</v>
      </c>
      <c r="D2414" t="s">
        <v>32</v>
      </c>
      <c r="E2414" s="2">
        <v>45378.826643518521</v>
      </c>
      <c r="F2414" s="2">
        <v>45378.992615740739</v>
      </c>
      <c r="G2414" t="str">
        <f t="shared" si="186"/>
        <v>03</v>
      </c>
      <c r="H2414" t="str">
        <f t="shared" si="187"/>
        <v>27</v>
      </c>
      <c r="I2414">
        <v>211</v>
      </c>
      <c r="J2414">
        <f t="shared" si="188"/>
        <v>3.5166666666666666</v>
      </c>
      <c r="K2414" t="s">
        <v>71</v>
      </c>
      <c r="L2414" t="s">
        <v>10157</v>
      </c>
      <c r="M2414" t="s">
        <v>23</v>
      </c>
      <c r="N2414" t="b">
        <v>1</v>
      </c>
      <c r="O2414">
        <f>_xlfn.XLOOKUP(B2414,Machine_Info!A:A,Machine_Info!E:E)</f>
        <v>14</v>
      </c>
      <c r="P2414">
        <f t="shared" si="185"/>
        <v>10.483333333333334</v>
      </c>
      <c r="Q2414">
        <f t="shared" si="189"/>
        <v>0.74880952380952392</v>
      </c>
    </row>
    <row r="2415" spans="1:17" x14ac:dyDescent="0.2">
      <c r="A2415" t="s">
        <v>2533</v>
      </c>
      <c r="B2415" t="s">
        <v>89</v>
      </c>
      <c r="C2415" t="s">
        <v>90</v>
      </c>
      <c r="D2415" t="s">
        <v>32</v>
      </c>
      <c r="E2415" s="2">
        <v>45378.82953703704</v>
      </c>
      <c r="F2415" s="2">
        <v>45379.020509259259</v>
      </c>
      <c r="G2415" t="str">
        <f t="shared" si="186"/>
        <v>03</v>
      </c>
      <c r="H2415" t="str">
        <f t="shared" si="187"/>
        <v>27</v>
      </c>
      <c r="I2415">
        <v>210</v>
      </c>
      <c r="J2415">
        <f t="shared" si="188"/>
        <v>3.5</v>
      </c>
      <c r="K2415" t="s">
        <v>46</v>
      </c>
      <c r="L2415" t="s">
        <v>10155</v>
      </c>
      <c r="M2415" t="s">
        <v>44</v>
      </c>
      <c r="N2415" t="b">
        <v>0</v>
      </c>
      <c r="O2415">
        <f>_xlfn.XLOOKUP(B2415,Machine_Info!A:A,Machine_Info!E:E)</f>
        <v>14</v>
      </c>
      <c r="P2415">
        <f t="shared" si="185"/>
        <v>10.5</v>
      </c>
      <c r="Q2415">
        <f t="shared" si="189"/>
        <v>0.75</v>
      </c>
    </row>
    <row r="2416" spans="1:17" x14ac:dyDescent="0.2">
      <c r="A2416" t="s">
        <v>2534</v>
      </c>
      <c r="B2416" t="s">
        <v>218</v>
      </c>
      <c r="C2416" t="s">
        <v>219</v>
      </c>
      <c r="D2416" t="s">
        <v>20</v>
      </c>
      <c r="E2416" s="2">
        <v>45378.871053240742</v>
      </c>
      <c r="F2416" s="2">
        <v>45379.027997685182</v>
      </c>
      <c r="G2416" t="str">
        <f t="shared" si="186"/>
        <v>03</v>
      </c>
      <c r="H2416" t="str">
        <f t="shared" si="187"/>
        <v>27</v>
      </c>
      <c r="I2416">
        <v>272</v>
      </c>
      <c r="J2416">
        <f t="shared" si="188"/>
        <v>4.5333333333333332</v>
      </c>
      <c r="K2416" t="s">
        <v>76</v>
      </c>
      <c r="L2416" t="s">
        <v>10155</v>
      </c>
      <c r="M2416" t="s">
        <v>44</v>
      </c>
      <c r="N2416" t="b">
        <v>0</v>
      </c>
      <c r="O2416">
        <f>_xlfn.XLOOKUP(B2416,Machine_Info!A:A,Machine_Info!E:E)</f>
        <v>14</v>
      </c>
      <c r="P2416">
        <f t="shared" si="185"/>
        <v>9.4666666666666668</v>
      </c>
      <c r="Q2416">
        <f t="shared" si="189"/>
        <v>0.67619047619047623</v>
      </c>
    </row>
    <row r="2417" spans="1:17" x14ac:dyDescent="0.2">
      <c r="A2417" t="s">
        <v>2535</v>
      </c>
      <c r="B2417" t="s">
        <v>218</v>
      </c>
      <c r="C2417" t="s">
        <v>219</v>
      </c>
      <c r="D2417" t="s">
        <v>20</v>
      </c>
      <c r="E2417" s="2">
        <v>45378.876122685193</v>
      </c>
      <c r="F2417" s="2">
        <v>45379.009456018517</v>
      </c>
      <c r="G2417" t="str">
        <f t="shared" si="186"/>
        <v>03</v>
      </c>
      <c r="H2417" t="str">
        <f t="shared" si="187"/>
        <v>27</v>
      </c>
      <c r="I2417">
        <v>165</v>
      </c>
      <c r="J2417">
        <f t="shared" si="188"/>
        <v>2.75</v>
      </c>
      <c r="K2417" t="s">
        <v>38</v>
      </c>
      <c r="L2417" t="s">
        <v>10155</v>
      </c>
      <c r="M2417" t="s">
        <v>44</v>
      </c>
      <c r="N2417" t="b">
        <v>0</v>
      </c>
      <c r="O2417">
        <f>_xlfn.XLOOKUP(B2417,Machine_Info!A:A,Machine_Info!E:E)</f>
        <v>14</v>
      </c>
      <c r="P2417">
        <f t="shared" si="185"/>
        <v>11.25</v>
      </c>
      <c r="Q2417">
        <f t="shared" si="189"/>
        <v>0.8035714285714286</v>
      </c>
    </row>
    <row r="2418" spans="1:17" x14ac:dyDescent="0.2">
      <c r="A2418" t="s">
        <v>2536</v>
      </c>
      <c r="B2418" t="s">
        <v>96</v>
      </c>
      <c r="C2418" t="s">
        <v>97</v>
      </c>
      <c r="D2418" t="s">
        <v>27</v>
      </c>
      <c r="E2418" s="2">
        <v>45378.91605324074</v>
      </c>
      <c r="F2418" s="2">
        <v>45379.0466087963</v>
      </c>
      <c r="G2418" t="str">
        <f t="shared" si="186"/>
        <v>03</v>
      </c>
      <c r="H2418" t="str">
        <f t="shared" si="187"/>
        <v>27</v>
      </c>
      <c r="I2418">
        <v>396</v>
      </c>
      <c r="J2418">
        <f t="shared" si="188"/>
        <v>6.6</v>
      </c>
      <c r="K2418" t="s">
        <v>103</v>
      </c>
      <c r="L2418" t="s">
        <v>10155</v>
      </c>
      <c r="M2418" t="s">
        <v>44</v>
      </c>
      <c r="N2418" t="b">
        <v>0</v>
      </c>
      <c r="O2418">
        <f>_xlfn.XLOOKUP(B2418,Machine_Info!A:A,Machine_Info!E:E)</f>
        <v>20</v>
      </c>
      <c r="P2418">
        <f t="shared" si="185"/>
        <v>13.4</v>
      </c>
      <c r="Q2418">
        <f t="shared" si="189"/>
        <v>0.67</v>
      </c>
    </row>
    <row r="2419" spans="1:17" x14ac:dyDescent="0.2">
      <c r="A2419" t="s">
        <v>2537</v>
      </c>
      <c r="B2419" t="s">
        <v>66</v>
      </c>
      <c r="C2419" t="s">
        <v>67</v>
      </c>
      <c r="D2419" t="s">
        <v>32</v>
      </c>
      <c r="E2419" s="2">
        <v>45378.946840277778</v>
      </c>
      <c r="F2419" s="2">
        <v>45379.092673611107</v>
      </c>
      <c r="G2419" t="str">
        <f t="shared" si="186"/>
        <v>03</v>
      </c>
      <c r="H2419" t="str">
        <f t="shared" si="187"/>
        <v>27</v>
      </c>
      <c r="I2419">
        <v>212</v>
      </c>
      <c r="J2419">
        <f t="shared" si="188"/>
        <v>3.5333333333333332</v>
      </c>
      <c r="K2419" t="s">
        <v>76</v>
      </c>
      <c r="L2419" t="s">
        <v>114</v>
      </c>
      <c r="M2419" t="s">
        <v>34</v>
      </c>
      <c r="N2419" t="b">
        <v>0</v>
      </c>
      <c r="O2419">
        <f>_xlfn.XLOOKUP(B2419,Machine_Info!A:A,Machine_Info!E:E)</f>
        <v>14</v>
      </c>
      <c r="P2419">
        <f t="shared" si="185"/>
        <v>10.466666666666667</v>
      </c>
      <c r="Q2419">
        <f t="shared" si="189"/>
        <v>0.74761904761904763</v>
      </c>
    </row>
    <row r="2420" spans="1:17" x14ac:dyDescent="0.2">
      <c r="A2420" t="s">
        <v>2538</v>
      </c>
      <c r="B2420" t="s">
        <v>99</v>
      </c>
      <c r="C2420" t="s">
        <v>100</v>
      </c>
      <c r="D2420" t="s">
        <v>32</v>
      </c>
      <c r="E2420" s="2">
        <v>45379.007974537039</v>
      </c>
      <c r="F2420" s="2">
        <v>45379.028807870367</v>
      </c>
      <c r="G2420" t="str">
        <f t="shared" si="186"/>
        <v>03</v>
      </c>
      <c r="H2420" t="str">
        <f t="shared" si="187"/>
        <v>28</v>
      </c>
      <c r="I2420">
        <v>249</v>
      </c>
      <c r="J2420">
        <f t="shared" si="188"/>
        <v>4.1500000000000004</v>
      </c>
      <c r="K2420" t="s">
        <v>28</v>
      </c>
      <c r="L2420" t="s">
        <v>114</v>
      </c>
      <c r="M2420" t="s">
        <v>34</v>
      </c>
      <c r="N2420" t="b">
        <v>0</v>
      </c>
      <c r="O2420">
        <f>_xlfn.XLOOKUP(B2420,Machine_Info!A:A,Machine_Info!E:E)</f>
        <v>16</v>
      </c>
      <c r="P2420">
        <f t="shared" si="185"/>
        <v>11.85</v>
      </c>
      <c r="Q2420">
        <f t="shared" si="189"/>
        <v>0.74062499999999998</v>
      </c>
    </row>
    <row r="2421" spans="1:17" x14ac:dyDescent="0.2">
      <c r="A2421" t="s">
        <v>2539</v>
      </c>
      <c r="B2421" t="s">
        <v>36</v>
      </c>
      <c r="C2421" t="s">
        <v>37</v>
      </c>
      <c r="D2421" t="s">
        <v>20</v>
      </c>
      <c r="E2421" s="2">
        <v>45379.059212962973</v>
      </c>
      <c r="F2421" s="2">
        <v>45379.293240740742</v>
      </c>
      <c r="G2421" t="str">
        <f t="shared" si="186"/>
        <v>03</v>
      </c>
      <c r="H2421" t="str">
        <f t="shared" si="187"/>
        <v>28</v>
      </c>
      <c r="I2421">
        <v>1013</v>
      </c>
      <c r="J2421">
        <f t="shared" si="188"/>
        <v>16.883333333333333</v>
      </c>
      <c r="K2421" t="s">
        <v>28</v>
      </c>
      <c r="L2421" t="s">
        <v>114</v>
      </c>
      <c r="M2421" t="s">
        <v>34</v>
      </c>
      <c r="N2421" t="b">
        <v>0</v>
      </c>
      <c r="O2421">
        <f>_xlfn.XLOOKUP(B2421,Machine_Info!A:A,Machine_Info!E:E)</f>
        <v>18</v>
      </c>
      <c r="P2421">
        <f t="shared" si="185"/>
        <v>1.1166666666666671</v>
      </c>
      <c r="Q2421">
        <f t="shared" si="189"/>
        <v>6.2037037037037064E-2</v>
      </c>
    </row>
    <row r="2422" spans="1:17" x14ac:dyDescent="0.2">
      <c r="A2422" t="s">
        <v>2540</v>
      </c>
      <c r="B2422" t="s">
        <v>30</v>
      </c>
      <c r="C2422" t="s">
        <v>31</v>
      </c>
      <c r="D2422" t="s">
        <v>32</v>
      </c>
      <c r="E2422" s="2">
        <v>45379.062592592592</v>
      </c>
      <c r="F2422" s="2">
        <v>45379.157731481479</v>
      </c>
      <c r="G2422" t="str">
        <f t="shared" si="186"/>
        <v>03</v>
      </c>
      <c r="H2422" t="str">
        <f t="shared" si="187"/>
        <v>28</v>
      </c>
      <c r="I2422">
        <v>49</v>
      </c>
      <c r="J2422">
        <f t="shared" si="188"/>
        <v>0.81666666666666665</v>
      </c>
      <c r="K2422" t="s">
        <v>71</v>
      </c>
      <c r="L2422" t="s">
        <v>10157</v>
      </c>
      <c r="M2422" t="s">
        <v>23</v>
      </c>
      <c r="N2422" t="b">
        <v>1</v>
      </c>
      <c r="O2422">
        <f>_xlfn.XLOOKUP(B2422,Machine_Info!A:A,Machine_Info!E:E)</f>
        <v>22</v>
      </c>
      <c r="P2422">
        <f t="shared" si="185"/>
        <v>21.183333333333334</v>
      </c>
      <c r="Q2422">
        <f t="shared" si="189"/>
        <v>0.96287878787878789</v>
      </c>
    </row>
    <row r="2423" spans="1:17" x14ac:dyDescent="0.2">
      <c r="A2423" t="s">
        <v>2541</v>
      </c>
      <c r="B2423" t="s">
        <v>160</v>
      </c>
      <c r="C2423" t="s">
        <v>161</v>
      </c>
      <c r="D2423" t="s">
        <v>32</v>
      </c>
      <c r="E2423" s="2">
        <v>45379.08425925926</v>
      </c>
      <c r="F2423" s="2">
        <v>45379.091203703712</v>
      </c>
      <c r="G2423" t="str">
        <f t="shared" si="186"/>
        <v>03</v>
      </c>
      <c r="H2423" t="str">
        <f t="shared" si="187"/>
        <v>28</v>
      </c>
      <c r="I2423">
        <v>369</v>
      </c>
      <c r="J2423">
        <f t="shared" si="188"/>
        <v>6.15</v>
      </c>
      <c r="K2423" t="s">
        <v>110</v>
      </c>
      <c r="L2423" t="s">
        <v>114</v>
      </c>
      <c r="M2423" t="s">
        <v>34</v>
      </c>
      <c r="N2423" t="b">
        <v>0</v>
      </c>
      <c r="O2423">
        <f>_xlfn.XLOOKUP(B2423,Machine_Info!A:A,Machine_Info!E:E)</f>
        <v>20</v>
      </c>
      <c r="P2423">
        <f t="shared" si="185"/>
        <v>13.85</v>
      </c>
      <c r="Q2423">
        <f t="shared" si="189"/>
        <v>0.6925</v>
      </c>
    </row>
    <row r="2424" spans="1:17" x14ac:dyDescent="0.2">
      <c r="A2424" t="s">
        <v>2542</v>
      </c>
      <c r="B2424" t="s">
        <v>52</v>
      </c>
      <c r="C2424" t="s">
        <v>53</v>
      </c>
      <c r="D2424" t="s">
        <v>27</v>
      </c>
      <c r="E2424" s="2">
        <v>45379.093842592592</v>
      </c>
      <c r="F2424" s="2">
        <v>45379.12300925926</v>
      </c>
      <c r="G2424" t="str">
        <f t="shared" si="186"/>
        <v>03</v>
      </c>
      <c r="H2424" t="str">
        <f t="shared" si="187"/>
        <v>28</v>
      </c>
      <c r="I2424">
        <v>68</v>
      </c>
      <c r="J2424">
        <f t="shared" si="188"/>
        <v>1.1333333333333333</v>
      </c>
      <c r="K2424" t="s">
        <v>76</v>
      </c>
      <c r="L2424" t="s">
        <v>10155</v>
      </c>
      <c r="M2424" t="s">
        <v>44</v>
      </c>
      <c r="N2424" t="b">
        <v>0</v>
      </c>
      <c r="O2424">
        <f>_xlfn.XLOOKUP(B2424,Machine_Info!A:A,Machine_Info!E:E)</f>
        <v>16</v>
      </c>
      <c r="P2424">
        <f t="shared" si="185"/>
        <v>14.866666666666667</v>
      </c>
      <c r="Q2424">
        <f t="shared" si="189"/>
        <v>0.9291666666666667</v>
      </c>
    </row>
    <row r="2425" spans="1:17" x14ac:dyDescent="0.2">
      <c r="A2425" t="s">
        <v>2543</v>
      </c>
      <c r="B2425" t="s">
        <v>132</v>
      </c>
      <c r="C2425" t="s">
        <v>133</v>
      </c>
      <c r="D2425" t="s">
        <v>59</v>
      </c>
      <c r="E2425" s="2">
        <v>45379.107291666667</v>
      </c>
      <c r="F2425" s="2">
        <v>45379.131597222222</v>
      </c>
      <c r="G2425" t="str">
        <f t="shared" si="186"/>
        <v>03</v>
      </c>
      <c r="H2425" t="str">
        <f t="shared" si="187"/>
        <v>28</v>
      </c>
      <c r="I2425">
        <v>159</v>
      </c>
      <c r="J2425">
        <f t="shared" si="188"/>
        <v>2.65</v>
      </c>
      <c r="K2425" t="s">
        <v>42</v>
      </c>
      <c r="L2425" t="s">
        <v>114</v>
      </c>
      <c r="M2425" t="s">
        <v>34</v>
      </c>
      <c r="N2425" t="b">
        <v>0</v>
      </c>
      <c r="O2425">
        <f>_xlfn.XLOOKUP(B2425,Machine_Info!A:A,Machine_Info!E:E)</f>
        <v>14</v>
      </c>
      <c r="P2425">
        <f t="shared" si="185"/>
        <v>11.35</v>
      </c>
      <c r="Q2425">
        <f t="shared" si="189"/>
        <v>0.81071428571428572</v>
      </c>
    </row>
    <row r="2426" spans="1:17" x14ac:dyDescent="0.2">
      <c r="A2426" t="s">
        <v>2544</v>
      </c>
      <c r="B2426" t="s">
        <v>30</v>
      </c>
      <c r="C2426" t="s">
        <v>31</v>
      </c>
      <c r="D2426" t="s">
        <v>32</v>
      </c>
      <c r="E2426" s="2">
        <v>45379.13177083333</v>
      </c>
      <c r="F2426" s="2">
        <v>45379.159548611111</v>
      </c>
      <c r="G2426" t="str">
        <f t="shared" si="186"/>
        <v>03</v>
      </c>
      <c r="H2426" t="str">
        <f t="shared" si="187"/>
        <v>28</v>
      </c>
      <c r="I2426">
        <v>46</v>
      </c>
      <c r="J2426">
        <f t="shared" si="188"/>
        <v>0.76666666666666672</v>
      </c>
      <c r="K2426" t="s">
        <v>71</v>
      </c>
      <c r="L2426" t="s">
        <v>10157</v>
      </c>
      <c r="M2426" t="s">
        <v>23</v>
      </c>
      <c r="N2426" t="b">
        <v>1</v>
      </c>
      <c r="O2426">
        <f>_xlfn.XLOOKUP(B2426,Machine_Info!A:A,Machine_Info!E:E)</f>
        <v>22</v>
      </c>
      <c r="P2426">
        <f t="shared" si="185"/>
        <v>21.233333333333334</v>
      </c>
      <c r="Q2426">
        <f t="shared" si="189"/>
        <v>0.9651515151515152</v>
      </c>
    </row>
    <row r="2427" spans="1:17" x14ac:dyDescent="0.2">
      <c r="A2427" t="s">
        <v>2545</v>
      </c>
      <c r="B2427" t="s">
        <v>25</v>
      </c>
      <c r="C2427" t="s">
        <v>26</v>
      </c>
      <c r="D2427" t="s">
        <v>27</v>
      </c>
      <c r="E2427" s="2">
        <v>45379.144293981481</v>
      </c>
      <c r="F2427" s="2">
        <v>45379.157488425917</v>
      </c>
      <c r="G2427" t="str">
        <f t="shared" si="186"/>
        <v>03</v>
      </c>
      <c r="H2427" t="str">
        <f t="shared" si="187"/>
        <v>28</v>
      </c>
      <c r="I2427">
        <v>1254</v>
      </c>
      <c r="J2427">
        <f t="shared" si="188"/>
        <v>20.9</v>
      </c>
      <c r="K2427" t="s">
        <v>42</v>
      </c>
      <c r="L2427" t="s">
        <v>10157</v>
      </c>
      <c r="M2427" t="s">
        <v>23</v>
      </c>
      <c r="N2427" t="b">
        <v>0</v>
      </c>
      <c r="O2427">
        <f>_xlfn.XLOOKUP(B2427,Machine_Info!A:A,Machine_Info!E:E)</f>
        <v>22</v>
      </c>
      <c r="P2427">
        <f t="shared" si="185"/>
        <v>1.1000000000000014</v>
      </c>
      <c r="Q2427">
        <f t="shared" si="189"/>
        <v>5.0000000000000065E-2</v>
      </c>
    </row>
    <row r="2428" spans="1:17" x14ac:dyDescent="0.2">
      <c r="A2428" t="s">
        <v>2546</v>
      </c>
      <c r="B2428" t="s">
        <v>174</v>
      </c>
      <c r="C2428" t="s">
        <v>175</v>
      </c>
      <c r="D2428" t="s">
        <v>59</v>
      </c>
      <c r="E2428" s="2">
        <v>45379.160324074073</v>
      </c>
      <c r="F2428" s="2">
        <v>45379.193657407413</v>
      </c>
      <c r="G2428" t="str">
        <f t="shared" si="186"/>
        <v>03</v>
      </c>
      <c r="H2428" t="str">
        <f t="shared" si="187"/>
        <v>28</v>
      </c>
      <c r="I2428">
        <v>67</v>
      </c>
      <c r="J2428">
        <f t="shared" si="188"/>
        <v>1.1166666666666667</v>
      </c>
      <c r="K2428" t="s">
        <v>110</v>
      </c>
      <c r="L2428" t="s">
        <v>114</v>
      </c>
      <c r="M2428" t="s">
        <v>34</v>
      </c>
      <c r="N2428" t="b">
        <v>0</v>
      </c>
      <c r="O2428">
        <f>_xlfn.XLOOKUP(B2428,Machine_Info!A:A,Machine_Info!E:E)</f>
        <v>14</v>
      </c>
      <c r="P2428">
        <f t="shared" si="185"/>
        <v>12.883333333333333</v>
      </c>
      <c r="Q2428">
        <f t="shared" si="189"/>
        <v>0.92023809523809519</v>
      </c>
    </row>
    <row r="2429" spans="1:17" x14ac:dyDescent="0.2">
      <c r="A2429" t="s">
        <v>2547</v>
      </c>
      <c r="B2429" t="s">
        <v>163</v>
      </c>
      <c r="C2429" t="s">
        <v>164</v>
      </c>
      <c r="D2429" t="s">
        <v>32</v>
      </c>
      <c r="E2429" s="2">
        <v>45379.202650462961</v>
      </c>
      <c r="F2429" s="2">
        <v>45379.216539351852</v>
      </c>
      <c r="G2429" t="str">
        <f t="shared" si="186"/>
        <v>03</v>
      </c>
      <c r="H2429" t="str">
        <f t="shared" si="187"/>
        <v>28</v>
      </c>
      <c r="I2429">
        <v>128</v>
      </c>
      <c r="J2429">
        <f t="shared" si="188"/>
        <v>2.1333333333333333</v>
      </c>
      <c r="K2429" t="s">
        <v>110</v>
      </c>
      <c r="L2429" t="s">
        <v>114</v>
      </c>
      <c r="M2429" t="s">
        <v>34</v>
      </c>
      <c r="N2429" t="b">
        <v>0</v>
      </c>
      <c r="O2429">
        <f>_xlfn.XLOOKUP(B2429,Machine_Info!A:A,Machine_Info!E:E)</f>
        <v>20</v>
      </c>
      <c r="P2429">
        <f t="shared" si="185"/>
        <v>17.866666666666667</v>
      </c>
      <c r="Q2429">
        <f t="shared" si="189"/>
        <v>0.89333333333333331</v>
      </c>
    </row>
    <row r="2430" spans="1:17" x14ac:dyDescent="0.2">
      <c r="A2430" t="s">
        <v>2548</v>
      </c>
      <c r="B2430" t="s">
        <v>160</v>
      </c>
      <c r="C2430" t="s">
        <v>161</v>
      </c>
      <c r="D2430" t="s">
        <v>32</v>
      </c>
      <c r="E2430" s="2">
        <v>45379.213969907411</v>
      </c>
      <c r="F2430" s="2">
        <v>45379.217442129629</v>
      </c>
      <c r="G2430" t="str">
        <f t="shared" si="186"/>
        <v>03</v>
      </c>
      <c r="H2430" t="str">
        <f t="shared" si="187"/>
        <v>28</v>
      </c>
      <c r="I2430">
        <v>161</v>
      </c>
      <c r="J2430">
        <f t="shared" si="188"/>
        <v>2.6833333333333331</v>
      </c>
      <c r="K2430" t="s">
        <v>110</v>
      </c>
      <c r="L2430" t="s">
        <v>10157</v>
      </c>
      <c r="M2430" t="s">
        <v>23</v>
      </c>
      <c r="N2430" t="b">
        <v>0</v>
      </c>
      <c r="O2430">
        <f>_xlfn.XLOOKUP(B2430,Machine_Info!A:A,Machine_Info!E:E)</f>
        <v>20</v>
      </c>
      <c r="P2430">
        <f t="shared" si="185"/>
        <v>17.316666666666666</v>
      </c>
      <c r="Q2430">
        <f t="shared" si="189"/>
        <v>0.86583333333333334</v>
      </c>
    </row>
    <row r="2431" spans="1:17" x14ac:dyDescent="0.2">
      <c r="A2431" t="s">
        <v>2549</v>
      </c>
      <c r="B2431" t="s">
        <v>152</v>
      </c>
      <c r="C2431" t="s">
        <v>153</v>
      </c>
      <c r="D2431" t="s">
        <v>27</v>
      </c>
      <c r="E2431" s="2">
        <v>45379.373229166667</v>
      </c>
      <c r="F2431" s="2">
        <v>45379.405868055554</v>
      </c>
      <c r="G2431" t="str">
        <f t="shared" si="186"/>
        <v>03</v>
      </c>
      <c r="H2431" t="str">
        <f t="shared" si="187"/>
        <v>28</v>
      </c>
      <c r="I2431">
        <v>208</v>
      </c>
      <c r="J2431">
        <f t="shared" si="188"/>
        <v>3.4666666666666668</v>
      </c>
      <c r="K2431" t="s">
        <v>21</v>
      </c>
      <c r="L2431" t="s">
        <v>114</v>
      </c>
      <c r="M2431" t="s">
        <v>34</v>
      </c>
      <c r="N2431" t="b">
        <v>1</v>
      </c>
      <c r="O2431">
        <f>_xlfn.XLOOKUP(B2431,Machine_Info!A:A,Machine_Info!E:E)</f>
        <v>18</v>
      </c>
      <c r="P2431">
        <f t="shared" si="185"/>
        <v>14.533333333333333</v>
      </c>
      <c r="Q2431">
        <f t="shared" si="189"/>
        <v>0.80740740740740735</v>
      </c>
    </row>
    <row r="2432" spans="1:17" x14ac:dyDescent="0.2">
      <c r="A2432" t="s">
        <v>2550</v>
      </c>
      <c r="B2432" t="s">
        <v>69</v>
      </c>
      <c r="C2432" t="s">
        <v>70</v>
      </c>
      <c r="D2432" t="s">
        <v>27</v>
      </c>
      <c r="E2432" s="2">
        <v>45379.400601851848</v>
      </c>
      <c r="F2432" s="2">
        <v>45379.549907407411</v>
      </c>
      <c r="G2432" t="str">
        <f t="shared" si="186"/>
        <v>03</v>
      </c>
      <c r="H2432" t="str">
        <f t="shared" si="187"/>
        <v>28</v>
      </c>
      <c r="I2432">
        <v>98</v>
      </c>
      <c r="J2432">
        <f t="shared" si="188"/>
        <v>1.6333333333333333</v>
      </c>
      <c r="K2432" t="s">
        <v>60</v>
      </c>
      <c r="L2432" t="s">
        <v>114</v>
      </c>
      <c r="M2432" t="s">
        <v>34</v>
      </c>
      <c r="N2432" t="b">
        <v>0</v>
      </c>
      <c r="O2432">
        <f>_xlfn.XLOOKUP(B2432,Machine_Info!A:A,Machine_Info!E:E)</f>
        <v>16</v>
      </c>
      <c r="P2432">
        <f t="shared" si="185"/>
        <v>14.366666666666667</v>
      </c>
      <c r="Q2432">
        <f t="shared" si="189"/>
        <v>0.8979166666666667</v>
      </c>
    </row>
    <row r="2433" spans="1:17" x14ac:dyDescent="0.2">
      <c r="A2433" t="s">
        <v>2551</v>
      </c>
      <c r="B2433" t="s">
        <v>202</v>
      </c>
      <c r="C2433" t="s">
        <v>203</v>
      </c>
      <c r="D2433" t="s">
        <v>32</v>
      </c>
      <c r="E2433" s="2">
        <v>45379.44363425926</v>
      </c>
      <c r="F2433" s="2">
        <v>45379.450578703712</v>
      </c>
      <c r="G2433" t="str">
        <f t="shared" si="186"/>
        <v>03</v>
      </c>
      <c r="H2433" t="str">
        <f t="shared" si="187"/>
        <v>28</v>
      </c>
      <c r="I2433">
        <v>124</v>
      </c>
      <c r="J2433">
        <f t="shared" si="188"/>
        <v>2.0666666666666669</v>
      </c>
      <c r="K2433" t="s">
        <v>54</v>
      </c>
      <c r="L2433" t="s">
        <v>114</v>
      </c>
      <c r="M2433" t="s">
        <v>34</v>
      </c>
      <c r="N2433" t="b">
        <v>1</v>
      </c>
      <c r="O2433">
        <f>_xlfn.XLOOKUP(B2433,Machine_Info!A:A,Machine_Info!E:E)</f>
        <v>22</v>
      </c>
      <c r="P2433">
        <f t="shared" si="185"/>
        <v>19.933333333333334</v>
      </c>
      <c r="Q2433">
        <f t="shared" si="189"/>
        <v>0.90606060606060612</v>
      </c>
    </row>
    <row r="2434" spans="1:17" x14ac:dyDescent="0.2">
      <c r="A2434" t="s">
        <v>2552</v>
      </c>
      <c r="B2434" t="s">
        <v>89</v>
      </c>
      <c r="C2434" t="s">
        <v>90</v>
      </c>
      <c r="D2434" t="s">
        <v>32</v>
      </c>
      <c r="E2434" s="2">
        <v>45379.485763888893</v>
      </c>
      <c r="F2434" s="2">
        <v>45379.505902777782</v>
      </c>
      <c r="G2434" t="str">
        <f t="shared" si="186"/>
        <v>03</v>
      </c>
      <c r="H2434" t="str">
        <f t="shared" si="187"/>
        <v>28</v>
      </c>
      <c r="I2434">
        <v>62</v>
      </c>
      <c r="J2434">
        <f t="shared" si="188"/>
        <v>1.0333333333333334</v>
      </c>
      <c r="K2434" t="s">
        <v>38</v>
      </c>
      <c r="L2434" t="s">
        <v>10155</v>
      </c>
      <c r="M2434" t="s">
        <v>44</v>
      </c>
      <c r="N2434" t="b">
        <v>0</v>
      </c>
      <c r="O2434">
        <f>_xlfn.XLOOKUP(B2434,Machine_Info!A:A,Machine_Info!E:E)</f>
        <v>14</v>
      </c>
      <c r="P2434">
        <f t="shared" ref="P2434:P2497" si="190">O2434-J2434</f>
        <v>12.966666666666667</v>
      </c>
      <c r="Q2434">
        <f t="shared" si="189"/>
        <v>0.92619047619047623</v>
      </c>
    </row>
    <row r="2435" spans="1:17" x14ac:dyDescent="0.2">
      <c r="A2435" t="s">
        <v>2553</v>
      </c>
      <c r="B2435" t="s">
        <v>171</v>
      </c>
      <c r="C2435" t="s">
        <v>172</v>
      </c>
      <c r="D2435" t="s">
        <v>32</v>
      </c>
      <c r="E2435" s="2">
        <v>45379.493784722217</v>
      </c>
      <c r="F2435" s="2">
        <v>45379.521562499998</v>
      </c>
      <c r="G2435" t="str">
        <f t="shared" ref="G2435:G2498" si="191">TEXT(E2435,"mm")</f>
        <v>03</v>
      </c>
      <c r="H2435" t="str">
        <f t="shared" ref="H2435:H2498" si="192">TEXT(E2435,"dd")</f>
        <v>28</v>
      </c>
      <c r="I2435">
        <v>150</v>
      </c>
      <c r="J2435">
        <f t="shared" ref="J2435:J2498" si="193">I2435/60</f>
        <v>2.5</v>
      </c>
      <c r="K2435" t="s">
        <v>38</v>
      </c>
      <c r="L2435" t="s">
        <v>10157</v>
      </c>
      <c r="M2435" t="s">
        <v>23</v>
      </c>
      <c r="N2435" t="b">
        <v>0</v>
      </c>
      <c r="O2435">
        <f>_xlfn.XLOOKUP(B2435,Machine_Info!A:A,Machine_Info!E:E)</f>
        <v>16</v>
      </c>
      <c r="P2435">
        <f t="shared" si="190"/>
        <v>13.5</v>
      </c>
      <c r="Q2435">
        <f t="shared" ref="Q2435:Q2498" si="194">P2435/O2435</f>
        <v>0.84375</v>
      </c>
    </row>
    <row r="2436" spans="1:17" x14ac:dyDescent="0.2">
      <c r="A2436" t="s">
        <v>2554</v>
      </c>
      <c r="B2436" t="s">
        <v>52</v>
      </c>
      <c r="C2436" t="s">
        <v>53</v>
      </c>
      <c r="D2436" t="s">
        <v>27</v>
      </c>
      <c r="E2436" s="2">
        <v>45379.517546296287</v>
      </c>
      <c r="F2436" s="2">
        <v>45379.539768518523</v>
      </c>
      <c r="G2436" t="str">
        <f t="shared" si="191"/>
        <v>03</v>
      </c>
      <c r="H2436" t="str">
        <f t="shared" si="192"/>
        <v>28</v>
      </c>
      <c r="I2436">
        <v>70</v>
      </c>
      <c r="J2436">
        <f t="shared" si="193"/>
        <v>1.1666666666666667</v>
      </c>
      <c r="K2436" t="s">
        <v>42</v>
      </c>
      <c r="L2436" t="s">
        <v>114</v>
      </c>
      <c r="M2436" t="s">
        <v>34</v>
      </c>
      <c r="N2436" t="b">
        <v>0</v>
      </c>
      <c r="O2436">
        <f>_xlfn.XLOOKUP(B2436,Machine_Info!A:A,Machine_Info!E:E)</f>
        <v>16</v>
      </c>
      <c r="P2436">
        <f t="shared" si="190"/>
        <v>14.833333333333334</v>
      </c>
      <c r="Q2436">
        <f t="shared" si="194"/>
        <v>0.92708333333333337</v>
      </c>
    </row>
    <row r="2437" spans="1:17" x14ac:dyDescent="0.2">
      <c r="A2437" t="s">
        <v>2555</v>
      </c>
      <c r="B2437" t="s">
        <v>263</v>
      </c>
      <c r="C2437" t="s">
        <v>264</v>
      </c>
      <c r="D2437" t="s">
        <v>27</v>
      </c>
      <c r="E2437" s="2">
        <v>45379.540763888886</v>
      </c>
      <c r="F2437" s="2">
        <v>45379.568541666667</v>
      </c>
      <c r="G2437" t="str">
        <f t="shared" si="191"/>
        <v>03</v>
      </c>
      <c r="H2437" t="str">
        <f t="shared" si="192"/>
        <v>28</v>
      </c>
      <c r="I2437">
        <v>354</v>
      </c>
      <c r="J2437">
        <f t="shared" si="193"/>
        <v>5.9</v>
      </c>
      <c r="K2437" t="s">
        <v>21</v>
      </c>
      <c r="L2437" t="s">
        <v>10157</v>
      </c>
      <c r="M2437" t="s">
        <v>23</v>
      </c>
      <c r="N2437" t="b">
        <v>1</v>
      </c>
      <c r="O2437">
        <f>_xlfn.XLOOKUP(B2437,Machine_Info!A:A,Machine_Info!E:E)</f>
        <v>22</v>
      </c>
      <c r="P2437">
        <f t="shared" si="190"/>
        <v>16.100000000000001</v>
      </c>
      <c r="Q2437">
        <f t="shared" si="194"/>
        <v>0.73181818181818192</v>
      </c>
    </row>
    <row r="2438" spans="1:17" x14ac:dyDescent="0.2">
      <c r="A2438" t="s">
        <v>2556</v>
      </c>
      <c r="B2438" t="s">
        <v>167</v>
      </c>
      <c r="C2438" t="s">
        <v>168</v>
      </c>
      <c r="D2438" t="s">
        <v>59</v>
      </c>
      <c r="E2438" s="2">
        <v>45379.556030092594</v>
      </c>
      <c r="F2438" s="2">
        <v>45379.620613425926</v>
      </c>
      <c r="G2438" t="str">
        <f t="shared" si="191"/>
        <v>03</v>
      </c>
      <c r="H2438" t="str">
        <f t="shared" si="192"/>
        <v>28</v>
      </c>
      <c r="I2438">
        <v>289</v>
      </c>
      <c r="J2438">
        <f t="shared" si="193"/>
        <v>4.8166666666666664</v>
      </c>
      <c r="K2438" t="s">
        <v>110</v>
      </c>
      <c r="L2438" t="s">
        <v>10155</v>
      </c>
      <c r="M2438" t="s">
        <v>44</v>
      </c>
      <c r="N2438" t="b">
        <v>0</v>
      </c>
      <c r="O2438">
        <f>_xlfn.XLOOKUP(B2438,Machine_Info!A:A,Machine_Info!E:E)</f>
        <v>14</v>
      </c>
      <c r="P2438">
        <f t="shared" si="190"/>
        <v>9.1833333333333336</v>
      </c>
      <c r="Q2438">
        <f t="shared" si="194"/>
        <v>0.65595238095238095</v>
      </c>
    </row>
    <row r="2439" spans="1:17" x14ac:dyDescent="0.2">
      <c r="A2439" t="s">
        <v>2557</v>
      </c>
      <c r="B2439" t="s">
        <v>218</v>
      </c>
      <c r="C2439" t="s">
        <v>219</v>
      </c>
      <c r="D2439" t="s">
        <v>20</v>
      </c>
      <c r="E2439" s="2">
        <v>45379.577650462961</v>
      </c>
      <c r="F2439" s="2">
        <v>45379.582511574074</v>
      </c>
      <c r="G2439" t="str">
        <f t="shared" si="191"/>
        <v>03</v>
      </c>
      <c r="H2439" t="str">
        <f t="shared" si="192"/>
        <v>28</v>
      </c>
      <c r="I2439">
        <v>152</v>
      </c>
      <c r="J2439">
        <f t="shared" si="193"/>
        <v>2.5333333333333332</v>
      </c>
      <c r="K2439" t="s">
        <v>42</v>
      </c>
      <c r="L2439" t="s">
        <v>114</v>
      </c>
      <c r="M2439" t="s">
        <v>34</v>
      </c>
      <c r="N2439" t="b">
        <v>0</v>
      </c>
      <c r="O2439">
        <f>_xlfn.XLOOKUP(B2439,Machine_Info!A:A,Machine_Info!E:E)</f>
        <v>14</v>
      </c>
      <c r="P2439">
        <f t="shared" si="190"/>
        <v>11.466666666666667</v>
      </c>
      <c r="Q2439">
        <f t="shared" si="194"/>
        <v>0.81904761904761902</v>
      </c>
    </row>
    <row r="2440" spans="1:17" x14ac:dyDescent="0.2">
      <c r="A2440" t="s">
        <v>2558</v>
      </c>
      <c r="B2440" t="s">
        <v>167</v>
      </c>
      <c r="C2440" t="s">
        <v>168</v>
      </c>
      <c r="D2440" t="s">
        <v>59</v>
      </c>
      <c r="E2440" s="2">
        <v>45379.586041666669</v>
      </c>
      <c r="F2440" s="2">
        <v>45379.591597222221</v>
      </c>
      <c r="G2440" t="str">
        <f t="shared" si="191"/>
        <v>03</v>
      </c>
      <c r="H2440" t="str">
        <f t="shared" si="192"/>
        <v>28</v>
      </c>
      <c r="I2440">
        <v>165</v>
      </c>
      <c r="J2440">
        <f t="shared" si="193"/>
        <v>2.75</v>
      </c>
      <c r="K2440" t="s">
        <v>28</v>
      </c>
      <c r="L2440" t="s">
        <v>10157</v>
      </c>
      <c r="M2440" t="s">
        <v>23</v>
      </c>
      <c r="N2440" t="b">
        <v>0</v>
      </c>
      <c r="O2440">
        <f>_xlfn.XLOOKUP(B2440,Machine_Info!A:A,Machine_Info!E:E)</f>
        <v>14</v>
      </c>
      <c r="P2440">
        <f t="shared" si="190"/>
        <v>11.25</v>
      </c>
      <c r="Q2440">
        <f t="shared" si="194"/>
        <v>0.8035714285714286</v>
      </c>
    </row>
    <row r="2441" spans="1:17" x14ac:dyDescent="0.2">
      <c r="A2441" t="s">
        <v>2559</v>
      </c>
      <c r="B2441" t="s">
        <v>160</v>
      </c>
      <c r="C2441" t="s">
        <v>161</v>
      </c>
      <c r="D2441" t="s">
        <v>32</v>
      </c>
      <c r="E2441" s="2">
        <v>45379.597627314812</v>
      </c>
      <c r="F2441" s="2">
        <v>45379.691377314812</v>
      </c>
      <c r="G2441" t="str">
        <f t="shared" si="191"/>
        <v>03</v>
      </c>
      <c r="H2441" t="str">
        <f t="shared" si="192"/>
        <v>28</v>
      </c>
      <c r="I2441">
        <v>365</v>
      </c>
      <c r="J2441">
        <f t="shared" si="193"/>
        <v>6.083333333333333</v>
      </c>
      <c r="K2441" t="s">
        <v>21</v>
      </c>
      <c r="L2441" t="s">
        <v>10157</v>
      </c>
      <c r="M2441" t="s">
        <v>23</v>
      </c>
      <c r="N2441" t="b">
        <v>1</v>
      </c>
      <c r="O2441">
        <f>_xlfn.XLOOKUP(B2441,Machine_Info!A:A,Machine_Info!E:E)</f>
        <v>20</v>
      </c>
      <c r="P2441">
        <f t="shared" si="190"/>
        <v>13.916666666666668</v>
      </c>
      <c r="Q2441">
        <f t="shared" si="194"/>
        <v>0.69583333333333341</v>
      </c>
    </row>
    <row r="2442" spans="1:17" x14ac:dyDescent="0.2">
      <c r="A2442" t="s">
        <v>2560</v>
      </c>
      <c r="B2442" t="s">
        <v>142</v>
      </c>
      <c r="C2442" t="s">
        <v>143</v>
      </c>
      <c r="D2442" t="s">
        <v>27</v>
      </c>
      <c r="E2442" s="2">
        <v>45379.657893518517</v>
      </c>
      <c r="F2442" s="2">
        <v>45379.669699074067</v>
      </c>
      <c r="G2442" t="str">
        <f t="shared" si="191"/>
        <v>03</v>
      </c>
      <c r="H2442" t="str">
        <f t="shared" si="192"/>
        <v>28</v>
      </c>
      <c r="I2442">
        <v>16</v>
      </c>
      <c r="J2442">
        <f t="shared" si="193"/>
        <v>0.26666666666666666</v>
      </c>
      <c r="K2442" t="s">
        <v>38</v>
      </c>
      <c r="L2442" t="s">
        <v>114</v>
      </c>
      <c r="M2442" t="s">
        <v>34</v>
      </c>
      <c r="N2442" t="b">
        <v>0</v>
      </c>
      <c r="O2442">
        <f>_xlfn.XLOOKUP(B2442,Machine_Info!A:A,Machine_Info!E:E)</f>
        <v>22</v>
      </c>
      <c r="P2442">
        <f t="shared" si="190"/>
        <v>21.733333333333334</v>
      </c>
      <c r="Q2442">
        <f t="shared" si="194"/>
        <v>0.98787878787878791</v>
      </c>
    </row>
    <row r="2443" spans="1:17" x14ac:dyDescent="0.2">
      <c r="A2443" t="s">
        <v>2561</v>
      </c>
      <c r="B2443" t="s">
        <v>30</v>
      </c>
      <c r="C2443" t="s">
        <v>31</v>
      </c>
      <c r="D2443" t="s">
        <v>32</v>
      </c>
      <c r="E2443" s="2">
        <v>45379.714942129627</v>
      </c>
      <c r="F2443" s="2">
        <v>45379.811469907407</v>
      </c>
      <c r="G2443" t="str">
        <f t="shared" si="191"/>
        <v>03</v>
      </c>
      <c r="H2443" t="str">
        <f t="shared" si="192"/>
        <v>28</v>
      </c>
      <c r="I2443">
        <v>107</v>
      </c>
      <c r="J2443">
        <f t="shared" si="193"/>
        <v>1.7833333333333334</v>
      </c>
      <c r="K2443" t="s">
        <v>38</v>
      </c>
      <c r="L2443" t="s">
        <v>114</v>
      </c>
      <c r="M2443" t="s">
        <v>34</v>
      </c>
      <c r="N2443" t="b">
        <v>0</v>
      </c>
      <c r="O2443">
        <f>_xlfn.XLOOKUP(B2443,Machine_Info!A:A,Machine_Info!E:E)</f>
        <v>22</v>
      </c>
      <c r="P2443">
        <f t="shared" si="190"/>
        <v>20.216666666666665</v>
      </c>
      <c r="Q2443">
        <f t="shared" si="194"/>
        <v>0.91893939393939383</v>
      </c>
    </row>
    <row r="2444" spans="1:17" x14ac:dyDescent="0.2">
      <c r="A2444" t="s">
        <v>2562</v>
      </c>
      <c r="B2444" t="s">
        <v>139</v>
      </c>
      <c r="C2444" t="s">
        <v>140</v>
      </c>
      <c r="D2444" t="s">
        <v>59</v>
      </c>
      <c r="E2444" s="2">
        <v>45379.741307870368</v>
      </c>
      <c r="F2444" s="2">
        <v>45379.764224537037</v>
      </c>
      <c r="G2444" t="str">
        <f t="shared" si="191"/>
        <v>03</v>
      </c>
      <c r="H2444" t="str">
        <f t="shared" si="192"/>
        <v>28</v>
      </c>
      <c r="I2444">
        <v>472</v>
      </c>
      <c r="J2444">
        <f t="shared" si="193"/>
        <v>7.8666666666666663</v>
      </c>
      <c r="K2444" t="s">
        <v>71</v>
      </c>
      <c r="L2444" t="s">
        <v>114</v>
      </c>
      <c r="M2444" t="s">
        <v>34</v>
      </c>
      <c r="N2444" t="b">
        <v>1</v>
      </c>
      <c r="O2444">
        <f>_xlfn.XLOOKUP(B2444,Machine_Info!A:A,Machine_Info!E:E)</f>
        <v>20</v>
      </c>
      <c r="P2444">
        <f t="shared" si="190"/>
        <v>12.133333333333333</v>
      </c>
      <c r="Q2444">
        <f t="shared" si="194"/>
        <v>0.60666666666666669</v>
      </c>
    </row>
    <row r="2445" spans="1:17" x14ac:dyDescent="0.2">
      <c r="A2445" t="s">
        <v>2563</v>
      </c>
      <c r="B2445" t="s">
        <v>202</v>
      </c>
      <c r="C2445" t="s">
        <v>203</v>
      </c>
      <c r="D2445" t="s">
        <v>32</v>
      </c>
      <c r="E2445" s="2">
        <v>45379.778796296298</v>
      </c>
      <c r="F2445" s="2">
        <v>45379.806574074071</v>
      </c>
      <c r="G2445" t="str">
        <f t="shared" si="191"/>
        <v>03</v>
      </c>
      <c r="H2445" t="str">
        <f t="shared" si="192"/>
        <v>28</v>
      </c>
      <c r="I2445">
        <v>391</v>
      </c>
      <c r="J2445">
        <f t="shared" si="193"/>
        <v>6.5166666666666666</v>
      </c>
      <c r="K2445" t="s">
        <v>42</v>
      </c>
      <c r="L2445" t="s">
        <v>10155</v>
      </c>
      <c r="M2445" t="s">
        <v>44</v>
      </c>
      <c r="N2445" t="b">
        <v>0</v>
      </c>
      <c r="O2445">
        <f>_xlfn.XLOOKUP(B2445,Machine_Info!A:A,Machine_Info!E:E)</f>
        <v>22</v>
      </c>
      <c r="P2445">
        <f t="shared" si="190"/>
        <v>15.483333333333334</v>
      </c>
      <c r="Q2445">
        <f t="shared" si="194"/>
        <v>0.70378787878787885</v>
      </c>
    </row>
    <row r="2446" spans="1:17" x14ac:dyDescent="0.2">
      <c r="A2446" t="s">
        <v>2564</v>
      </c>
      <c r="B2446" t="s">
        <v>99</v>
      </c>
      <c r="C2446" t="s">
        <v>100</v>
      </c>
      <c r="D2446" t="s">
        <v>32</v>
      </c>
      <c r="E2446" s="2">
        <v>45379.788078703707</v>
      </c>
      <c r="F2446" s="2">
        <v>45379.868634259263</v>
      </c>
      <c r="G2446" t="str">
        <f t="shared" si="191"/>
        <v>03</v>
      </c>
      <c r="H2446" t="str">
        <f t="shared" si="192"/>
        <v>28</v>
      </c>
      <c r="I2446">
        <v>308</v>
      </c>
      <c r="J2446">
        <f t="shared" si="193"/>
        <v>5.1333333333333337</v>
      </c>
      <c r="K2446" t="s">
        <v>28</v>
      </c>
      <c r="L2446" t="s">
        <v>10155</v>
      </c>
      <c r="M2446" t="s">
        <v>44</v>
      </c>
      <c r="N2446" t="b">
        <v>0</v>
      </c>
      <c r="O2446">
        <f>_xlfn.XLOOKUP(B2446,Machine_Info!A:A,Machine_Info!E:E)</f>
        <v>16</v>
      </c>
      <c r="P2446">
        <f t="shared" si="190"/>
        <v>10.866666666666667</v>
      </c>
      <c r="Q2446">
        <f t="shared" si="194"/>
        <v>0.6791666666666667</v>
      </c>
    </row>
    <row r="2447" spans="1:17" x14ac:dyDescent="0.2">
      <c r="A2447" t="s">
        <v>2565</v>
      </c>
      <c r="B2447" t="s">
        <v>174</v>
      </c>
      <c r="C2447" t="s">
        <v>175</v>
      </c>
      <c r="D2447" t="s">
        <v>59</v>
      </c>
      <c r="E2447" s="2">
        <v>45379.798634259263</v>
      </c>
      <c r="F2447" s="2">
        <v>45379.912523148138</v>
      </c>
      <c r="G2447" t="str">
        <f t="shared" si="191"/>
        <v>03</v>
      </c>
      <c r="H2447" t="str">
        <f t="shared" si="192"/>
        <v>28</v>
      </c>
      <c r="I2447">
        <v>335</v>
      </c>
      <c r="J2447">
        <f t="shared" si="193"/>
        <v>5.583333333333333</v>
      </c>
      <c r="K2447" t="s">
        <v>42</v>
      </c>
      <c r="L2447" t="s">
        <v>10155</v>
      </c>
      <c r="M2447" t="s">
        <v>44</v>
      </c>
      <c r="N2447" t="b">
        <v>0</v>
      </c>
      <c r="O2447">
        <f>_xlfn.XLOOKUP(B2447,Machine_Info!A:A,Machine_Info!E:E)</f>
        <v>14</v>
      </c>
      <c r="P2447">
        <f t="shared" si="190"/>
        <v>8.4166666666666679</v>
      </c>
      <c r="Q2447">
        <f t="shared" si="194"/>
        <v>0.60119047619047628</v>
      </c>
    </row>
    <row r="2448" spans="1:17" x14ac:dyDescent="0.2">
      <c r="A2448" t="s">
        <v>2566</v>
      </c>
      <c r="B2448" t="s">
        <v>40</v>
      </c>
      <c r="C2448" t="s">
        <v>41</v>
      </c>
      <c r="D2448" t="s">
        <v>20</v>
      </c>
      <c r="E2448" s="2">
        <v>45379.82576388889</v>
      </c>
      <c r="F2448" s="2">
        <v>45379.846597222233</v>
      </c>
      <c r="G2448" t="str">
        <f t="shared" si="191"/>
        <v>03</v>
      </c>
      <c r="H2448" t="str">
        <f t="shared" si="192"/>
        <v>28</v>
      </c>
      <c r="I2448">
        <v>1026</v>
      </c>
      <c r="J2448">
        <f t="shared" si="193"/>
        <v>17.100000000000001</v>
      </c>
      <c r="K2448" t="s">
        <v>110</v>
      </c>
      <c r="L2448" t="s">
        <v>10157</v>
      </c>
      <c r="M2448" t="s">
        <v>23</v>
      </c>
      <c r="N2448" t="b">
        <v>0</v>
      </c>
      <c r="O2448">
        <f>_xlfn.XLOOKUP(B2448,Machine_Info!A:A,Machine_Info!E:E)</f>
        <v>18</v>
      </c>
      <c r="P2448">
        <f t="shared" si="190"/>
        <v>0.89999999999999858</v>
      </c>
      <c r="Q2448">
        <f t="shared" si="194"/>
        <v>4.999999999999992E-2</v>
      </c>
    </row>
    <row r="2449" spans="1:17" x14ac:dyDescent="0.2">
      <c r="A2449" t="s">
        <v>2567</v>
      </c>
      <c r="B2449" t="s">
        <v>253</v>
      </c>
      <c r="C2449" t="s">
        <v>254</v>
      </c>
      <c r="D2449" t="s">
        <v>59</v>
      </c>
      <c r="E2449" s="2">
        <v>45379.825891203713</v>
      </c>
      <c r="F2449" s="2">
        <v>45379.959918981483</v>
      </c>
      <c r="G2449" t="str">
        <f t="shared" si="191"/>
        <v>03</v>
      </c>
      <c r="H2449" t="str">
        <f t="shared" si="192"/>
        <v>28</v>
      </c>
      <c r="I2449">
        <v>11</v>
      </c>
      <c r="J2449">
        <f t="shared" si="193"/>
        <v>0.18333333333333332</v>
      </c>
      <c r="K2449" t="s">
        <v>28</v>
      </c>
      <c r="L2449" t="s">
        <v>114</v>
      </c>
      <c r="M2449" t="s">
        <v>34</v>
      </c>
      <c r="N2449" t="b">
        <v>0</v>
      </c>
      <c r="O2449">
        <f>_xlfn.XLOOKUP(B2449,Machine_Info!A:A,Machine_Info!E:E)</f>
        <v>22</v>
      </c>
      <c r="P2449">
        <f t="shared" si="190"/>
        <v>21.816666666666666</v>
      </c>
      <c r="Q2449">
        <f t="shared" si="194"/>
        <v>0.9916666666666667</v>
      </c>
    </row>
    <row r="2450" spans="1:17" x14ac:dyDescent="0.2">
      <c r="A2450" t="s">
        <v>2568</v>
      </c>
      <c r="B2450" t="s">
        <v>49</v>
      </c>
      <c r="C2450" t="s">
        <v>50</v>
      </c>
      <c r="D2450" t="s">
        <v>20</v>
      </c>
      <c r="E2450" s="2">
        <v>45379.876250000001</v>
      </c>
      <c r="F2450" s="2">
        <v>45380.099861111114</v>
      </c>
      <c r="G2450" t="str">
        <f t="shared" si="191"/>
        <v>03</v>
      </c>
      <c r="H2450" t="str">
        <f t="shared" si="192"/>
        <v>28</v>
      </c>
      <c r="I2450">
        <v>477</v>
      </c>
      <c r="J2450">
        <f t="shared" si="193"/>
        <v>7.95</v>
      </c>
      <c r="K2450" t="s">
        <v>21</v>
      </c>
      <c r="L2450" t="s">
        <v>114</v>
      </c>
      <c r="M2450" t="s">
        <v>34</v>
      </c>
      <c r="N2450" t="b">
        <v>1</v>
      </c>
      <c r="O2450">
        <f>_xlfn.XLOOKUP(B2450,Machine_Info!A:A,Machine_Info!E:E)</f>
        <v>22</v>
      </c>
      <c r="P2450">
        <f t="shared" si="190"/>
        <v>14.05</v>
      </c>
      <c r="Q2450">
        <f t="shared" si="194"/>
        <v>0.63863636363636367</v>
      </c>
    </row>
    <row r="2451" spans="1:17" x14ac:dyDescent="0.2">
      <c r="A2451" t="s">
        <v>2569</v>
      </c>
      <c r="B2451" t="s">
        <v>218</v>
      </c>
      <c r="C2451" t="s">
        <v>219</v>
      </c>
      <c r="D2451" t="s">
        <v>20</v>
      </c>
      <c r="E2451" s="2">
        <v>45379.886064814818</v>
      </c>
      <c r="F2451" s="2">
        <v>45379.90828703704</v>
      </c>
      <c r="G2451" t="str">
        <f t="shared" si="191"/>
        <v>03</v>
      </c>
      <c r="H2451" t="str">
        <f t="shared" si="192"/>
        <v>28</v>
      </c>
      <c r="I2451">
        <v>301</v>
      </c>
      <c r="J2451">
        <f t="shared" si="193"/>
        <v>5.0166666666666666</v>
      </c>
      <c r="K2451" t="s">
        <v>76</v>
      </c>
      <c r="L2451" t="s">
        <v>10155</v>
      </c>
      <c r="M2451" t="s">
        <v>44</v>
      </c>
      <c r="N2451" t="b">
        <v>0</v>
      </c>
      <c r="O2451">
        <f>_xlfn.XLOOKUP(B2451,Machine_Info!A:A,Machine_Info!E:E)</f>
        <v>14</v>
      </c>
      <c r="P2451">
        <f t="shared" si="190"/>
        <v>8.9833333333333343</v>
      </c>
      <c r="Q2451">
        <f t="shared" si="194"/>
        <v>0.64166666666666672</v>
      </c>
    </row>
    <row r="2452" spans="1:17" x14ac:dyDescent="0.2">
      <c r="A2452" t="s">
        <v>2570</v>
      </c>
      <c r="B2452" t="s">
        <v>263</v>
      </c>
      <c r="C2452" t="s">
        <v>264</v>
      </c>
      <c r="D2452" t="s">
        <v>27</v>
      </c>
      <c r="E2452" s="2">
        <v>45379.975462962961</v>
      </c>
      <c r="F2452" s="2">
        <v>45379.992824074077</v>
      </c>
      <c r="G2452" t="str">
        <f t="shared" si="191"/>
        <v>03</v>
      </c>
      <c r="H2452" t="str">
        <f t="shared" si="192"/>
        <v>28</v>
      </c>
      <c r="I2452">
        <v>93</v>
      </c>
      <c r="J2452">
        <f t="shared" si="193"/>
        <v>1.55</v>
      </c>
      <c r="K2452" t="s">
        <v>42</v>
      </c>
      <c r="L2452" t="s">
        <v>10155</v>
      </c>
      <c r="M2452" t="s">
        <v>44</v>
      </c>
      <c r="N2452" t="b">
        <v>0</v>
      </c>
      <c r="O2452">
        <f>_xlfn.XLOOKUP(B2452,Machine_Info!A:A,Machine_Info!E:E)</f>
        <v>22</v>
      </c>
      <c r="P2452">
        <f t="shared" si="190"/>
        <v>20.45</v>
      </c>
      <c r="Q2452">
        <f t="shared" si="194"/>
        <v>0.92954545454545456</v>
      </c>
    </row>
    <row r="2453" spans="1:17" x14ac:dyDescent="0.2">
      <c r="A2453" t="s">
        <v>2571</v>
      </c>
      <c r="B2453" t="s">
        <v>253</v>
      </c>
      <c r="C2453" t="s">
        <v>254</v>
      </c>
      <c r="D2453" t="s">
        <v>59</v>
      </c>
      <c r="E2453" s="2">
        <v>45379.97960648148</v>
      </c>
      <c r="F2453" s="2">
        <v>45380.006689814807</v>
      </c>
      <c r="G2453" t="str">
        <f t="shared" si="191"/>
        <v>03</v>
      </c>
      <c r="H2453" t="str">
        <f t="shared" si="192"/>
        <v>28</v>
      </c>
      <c r="I2453">
        <v>6</v>
      </c>
      <c r="J2453">
        <f t="shared" si="193"/>
        <v>0.1</v>
      </c>
      <c r="K2453" t="s">
        <v>54</v>
      </c>
      <c r="L2453" t="s">
        <v>10157</v>
      </c>
      <c r="M2453" t="s">
        <v>23</v>
      </c>
      <c r="N2453" t="b">
        <v>1</v>
      </c>
      <c r="O2453">
        <f>_xlfn.XLOOKUP(B2453,Machine_Info!A:A,Machine_Info!E:E)</f>
        <v>22</v>
      </c>
      <c r="P2453">
        <f t="shared" si="190"/>
        <v>21.9</v>
      </c>
      <c r="Q2453">
        <f t="shared" si="194"/>
        <v>0.99545454545454537</v>
      </c>
    </row>
    <row r="2454" spans="1:17" x14ac:dyDescent="0.2">
      <c r="A2454" t="s">
        <v>2572</v>
      </c>
      <c r="B2454" t="s">
        <v>49</v>
      </c>
      <c r="C2454" t="s">
        <v>50</v>
      </c>
      <c r="D2454" t="s">
        <v>20</v>
      </c>
      <c r="E2454" s="2">
        <v>45380.020555555559</v>
      </c>
      <c r="F2454" s="2">
        <v>45380.15111111111</v>
      </c>
      <c r="G2454" t="str">
        <f t="shared" si="191"/>
        <v>03</v>
      </c>
      <c r="H2454" t="str">
        <f t="shared" si="192"/>
        <v>29</v>
      </c>
      <c r="I2454">
        <v>857</v>
      </c>
      <c r="J2454">
        <f t="shared" si="193"/>
        <v>14.283333333333333</v>
      </c>
      <c r="K2454" t="s">
        <v>38</v>
      </c>
      <c r="L2454" t="s">
        <v>10157</v>
      </c>
      <c r="M2454" t="s">
        <v>23</v>
      </c>
      <c r="N2454" t="b">
        <v>0</v>
      </c>
      <c r="O2454">
        <f>_xlfn.XLOOKUP(B2454,Machine_Info!A:A,Machine_Info!E:E)</f>
        <v>22</v>
      </c>
      <c r="P2454">
        <f t="shared" si="190"/>
        <v>7.7166666666666668</v>
      </c>
      <c r="Q2454">
        <f t="shared" si="194"/>
        <v>0.35075757575757577</v>
      </c>
    </row>
    <row r="2455" spans="1:17" x14ac:dyDescent="0.2">
      <c r="A2455" t="s">
        <v>2573</v>
      </c>
      <c r="B2455" t="s">
        <v>99</v>
      </c>
      <c r="C2455" t="s">
        <v>100</v>
      </c>
      <c r="D2455" t="s">
        <v>32</v>
      </c>
      <c r="E2455" s="2">
        <v>45380.050694444442</v>
      </c>
      <c r="F2455" s="2">
        <v>45380.3</v>
      </c>
      <c r="G2455" t="str">
        <f t="shared" si="191"/>
        <v>03</v>
      </c>
      <c r="H2455" t="str">
        <f t="shared" si="192"/>
        <v>29</v>
      </c>
      <c r="I2455">
        <v>186</v>
      </c>
      <c r="J2455">
        <f t="shared" si="193"/>
        <v>3.1</v>
      </c>
      <c r="K2455" t="s">
        <v>60</v>
      </c>
      <c r="L2455" t="s">
        <v>10155</v>
      </c>
      <c r="M2455" t="s">
        <v>44</v>
      </c>
      <c r="N2455" t="b">
        <v>0</v>
      </c>
      <c r="O2455">
        <f>_xlfn.XLOOKUP(B2455,Machine_Info!A:A,Machine_Info!E:E)</f>
        <v>16</v>
      </c>
      <c r="P2455">
        <f t="shared" si="190"/>
        <v>12.9</v>
      </c>
      <c r="Q2455">
        <f t="shared" si="194"/>
        <v>0.80625000000000002</v>
      </c>
    </row>
    <row r="2456" spans="1:17" x14ac:dyDescent="0.2">
      <c r="A2456" t="s">
        <v>2574</v>
      </c>
      <c r="B2456" t="s">
        <v>49</v>
      </c>
      <c r="C2456" t="s">
        <v>50</v>
      </c>
      <c r="D2456" t="s">
        <v>20</v>
      </c>
      <c r="E2456" s="2">
        <v>45380.094976851848</v>
      </c>
      <c r="F2456" s="2">
        <v>45380.115810185183</v>
      </c>
      <c r="G2456" t="str">
        <f t="shared" si="191"/>
        <v>03</v>
      </c>
      <c r="H2456" t="str">
        <f t="shared" si="192"/>
        <v>29</v>
      </c>
      <c r="I2456">
        <v>418</v>
      </c>
      <c r="J2456">
        <f t="shared" si="193"/>
        <v>6.9666666666666668</v>
      </c>
      <c r="K2456" t="s">
        <v>21</v>
      </c>
      <c r="L2456" t="s">
        <v>10157</v>
      </c>
      <c r="M2456" t="s">
        <v>23</v>
      </c>
      <c r="N2456" t="b">
        <v>1</v>
      </c>
      <c r="O2456">
        <f>_xlfn.XLOOKUP(B2456,Machine_Info!A:A,Machine_Info!E:E)</f>
        <v>22</v>
      </c>
      <c r="P2456">
        <f t="shared" si="190"/>
        <v>15.033333333333333</v>
      </c>
      <c r="Q2456">
        <f t="shared" si="194"/>
        <v>0.68333333333333335</v>
      </c>
    </row>
    <row r="2457" spans="1:17" x14ac:dyDescent="0.2">
      <c r="A2457" t="s">
        <v>2575</v>
      </c>
      <c r="B2457" t="s">
        <v>69</v>
      </c>
      <c r="C2457" t="s">
        <v>70</v>
      </c>
      <c r="D2457" t="s">
        <v>27</v>
      </c>
      <c r="E2457" s="2">
        <v>45380.114328703698</v>
      </c>
      <c r="F2457" s="2">
        <v>45380.218495370369</v>
      </c>
      <c r="G2457" t="str">
        <f t="shared" si="191"/>
        <v>03</v>
      </c>
      <c r="H2457" t="str">
        <f t="shared" si="192"/>
        <v>29</v>
      </c>
      <c r="I2457">
        <v>320</v>
      </c>
      <c r="J2457">
        <f t="shared" si="193"/>
        <v>5.333333333333333</v>
      </c>
      <c r="K2457" t="s">
        <v>46</v>
      </c>
      <c r="L2457" t="s">
        <v>114</v>
      </c>
      <c r="M2457" t="s">
        <v>34</v>
      </c>
      <c r="N2457" t="b">
        <v>0</v>
      </c>
      <c r="O2457">
        <f>_xlfn.XLOOKUP(B2457,Machine_Info!A:A,Machine_Info!E:E)</f>
        <v>16</v>
      </c>
      <c r="P2457">
        <f t="shared" si="190"/>
        <v>10.666666666666668</v>
      </c>
      <c r="Q2457">
        <f t="shared" si="194"/>
        <v>0.66666666666666674</v>
      </c>
    </row>
    <row r="2458" spans="1:17" x14ac:dyDescent="0.2">
      <c r="A2458" t="s">
        <v>2576</v>
      </c>
      <c r="B2458" t="s">
        <v>63</v>
      </c>
      <c r="C2458" t="s">
        <v>64</v>
      </c>
      <c r="D2458" t="s">
        <v>32</v>
      </c>
      <c r="E2458" s="2">
        <v>45380.174363425933</v>
      </c>
      <c r="F2458" s="2">
        <v>45380.325057870366</v>
      </c>
      <c r="G2458" t="str">
        <f t="shared" si="191"/>
        <v>03</v>
      </c>
      <c r="H2458" t="str">
        <f t="shared" si="192"/>
        <v>29</v>
      </c>
      <c r="I2458">
        <v>151</v>
      </c>
      <c r="J2458">
        <f t="shared" si="193"/>
        <v>2.5166666666666666</v>
      </c>
      <c r="K2458" t="s">
        <v>28</v>
      </c>
      <c r="L2458" t="s">
        <v>114</v>
      </c>
      <c r="M2458" t="s">
        <v>34</v>
      </c>
      <c r="N2458" t="b">
        <v>0</v>
      </c>
      <c r="O2458">
        <f>_xlfn.XLOOKUP(B2458,Machine_Info!A:A,Machine_Info!E:E)</f>
        <v>20</v>
      </c>
      <c r="P2458">
        <f t="shared" si="190"/>
        <v>17.483333333333334</v>
      </c>
      <c r="Q2458">
        <f t="shared" si="194"/>
        <v>0.87416666666666676</v>
      </c>
    </row>
    <row r="2459" spans="1:17" x14ac:dyDescent="0.2">
      <c r="A2459" t="s">
        <v>2577</v>
      </c>
      <c r="B2459" t="s">
        <v>263</v>
      </c>
      <c r="C2459" t="s">
        <v>264</v>
      </c>
      <c r="D2459" t="s">
        <v>27</v>
      </c>
      <c r="E2459" s="2">
        <v>45380.197256944448</v>
      </c>
      <c r="F2459" s="2">
        <v>45380.799340277779</v>
      </c>
      <c r="G2459" t="str">
        <f t="shared" si="191"/>
        <v>03</v>
      </c>
      <c r="H2459" t="str">
        <f t="shared" si="192"/>
        <v>29</v>
      </c>
      <c r="I2459">
        <v>184</v>
      </c>
      <c r="J2459">
        <f t="shared" si="193"/>
        <v>3.0666666666666669</v>
      </c>
      <c r="K2459" t="s">
        <v>103</v>
      </c>
      <c r="L2459" t="s">
        <v>10157</v>
      </c>
      <c r="M2459" t="s">
        <v>23</v>
      </c>
      <c r="N2459" t="b">
        <v>0</v>
      </c>
      <c r="O2459">
        <f>_xlfn.XLOOKUP(B2459,Machine_Info!A:A,Machine_Info!E:E)</f>
        <v>22</v>
      </c>
      <c r="P2459">
        <f t="shared" si="190"/>
        <v>18.933333333333334</v>
      </c>
      <c r="Q2459">
        <f t="shared" si="194"/>
        <v>0.8606060606060606</v>
      </c>
    </row>
    <row r="2460" spans="1:17" x14ac:dyDescent="0.2">
      <c r="A2460" t="s">
        <v>2578</v>
      </c>
      <c r="B2460" t="s">
        <v>202</v>
      </c>
      <c r="C2460" t="s">
        <v>203</v>
      </c>
      <c r="D2460" t="s">
        <v>32</v>
      </c>
      <c r="E2460" s="2">
        <v>45380.201932870368</v>
      </c>
      <c r="F2460" s="2">
        <v>45380.229710648149</v>
      </c>
      <c r="G2460" t="str">
        <f t="shared" si="191"/>
        <v>03</v>
      </c>
      <c r="H2460" t="str">
        <f t="shared" si="192"/>
        <v>29</v>
      </c>
      <c r="I2460">
        <v>514</v>
      </c>
      <c r="J2460">
        <f t="shared" si="193"/>
        <v>8.5666666666666664</v>
      </c>
      <c r="K2460" t="s">
        <v>71</v>
      </c>
      <c r="L2460" t="s">
        <v>10157</v>
      </c>
      <c r="M2460" t="s">
        <v>23</v>
      </c>
      <c r="N2460" t="b">
        <v>1</v>
      </c>
      <c r="O2460">
        <f>_xlfn.XLOOKUP(B2460,Machine_Info!A:A,Machine_Info!E:E)</f>
        <v>22</v>
      </c>
      <c r="P2460">
        <f t="shared" si="190"/>
        <v>13.433333333333334</v>
      </c>
      <c r="Q2460">
        <f t="shared" si="194"/>
        <v>0.6106060606060606</v>
      </c>
    </row>
    <row r="2461" spans="1:17" x14ac:dyDescent="0.2">
      <c r="A2461" t="s">
        <v>2579</v>
      </c>
      <c r="B2461" t="s">
        <v>135</v>
      </c>
      <c r="C2461" t="s">
        <v>136</v>
      </c>
      <c r="D2461" t="s">
        <v>32</v>
      </c>
      <c r="E2461" s="2">
        <v>45380.231087962973</v>
      </c>
      <c r="F2461" s="2">
        <v>45380.297060185178</v>
      </c>
      <c r="G2461" t="str">
        <f t="shared" si="191"/>
        <v>03</v>
      </c>
      <c r="H2461" t="str">
        <f t="shared" si="192"/>
        <v>29</v>
      </c>
      <c r="I2461">
        <v>321</v>
      </c>
      <c r="J2461">
        <f t="shared" si="193"/>
        <v>5.35</v>
      </c>
      <c r="K2461" t="s">
        <v>54</v>
      </c>
      <c r="L2461" t="s">
        <v>114</v>
      </c>
      <c r="M2461" t="s">
        <v>34</v>
      </c>
      <c r="N2461" t="b">
        <v>1</v>
      </c>
      <c r="O2461">
        <f>_xlfn.XLOOKUP(B2461,Machine_Info!A:A,Machine_Info!E:E)</f>
        <v>20</v>
      </c>
      <c r="P2461">
        <f t="shared" si="190"/>
        <v>14.65</v>
      </c>
      <c r="Q2461">
        <f t="shared" si="194"/>
        <v>0.73250000000000004</v>
      </c>
    </row>
    <row r="2462" spans="1:17" x14ac:dyDescent="0.2">
      <c r="A2462" t="s">
        <v>2580</v>
      </c>
      <c r="B2462" t="s">
        <v>167</v>
      </c>
      <c r="C2462" t="s">
        <v>168</v>
      </c>
      <c r="D2462" t="s">
        <v>59</v>
      </c>
      <c r="E2462" s="2">
        <v>45380.257407407407</v>
      </c>
      <c r="F2462" s="2">
        <v>45380.25949074074</v>
      </c>
      <c r="G2462" t="str">
        <f t="shared" si="191"/>
        <v>03</v>
      </c>
      <c r="H2462" t="str">
        <f t="shared" si="192"/>
        <v>29</v>
      </c>
      <c r="I2462">
        <v>30</v>
      </c>
      <c r="J2462">
        <f t="shared" si="193"/>
        <v>0.5</v>
      </c>
      <c r="K2462" t="s">
        <v>21</v>
      </c>
      <c r="L2462" t="s">
        <v>10157</v>
      </c>
      <c r="M2462" t="s">
        <v>23</v>
      </c>
      <c r="N2462" t="b">
        <v>1</v>
      </c>
      <c r="O2462">
        <f>_xlfn.XLOOKUP(B2462,Machine_Info!A:A,Machine_Info!E:E)</f>
        <v>14</v>
      </c>
      <c r="P2462">
        <f t="shared" si="190"/>
        <v>13.5</v>
      </c>
      <c r="Q2462">
        <f t="shared" si="194"/>
        <v>0.9642857142857143</v>
      </c>
    </row>
    <row r="2463" spans="1:17" x14ac:dyDescent="0.2">
      <c r="A2463" t="s">
        <v>2581</v>
      </c>
      <c r="B2463" t="s">
        <v>63</v>
      </c>
      <c r="C2463" t="s">
        <v>64</v>
      </c>
      <c r="D2463" t="s">
        <v>32</v>
      </c>
      <c r="E2463" s="2">
        <v>45380.257418981477</v>
      </c>
      <c r="F2463" s="2">
        <v>45380.312280092592</v>
      </c>
      <c r="G2463" t="str">
        <f t="shared" si="191"/>
        <v>03</v>
      </c>
      <c r="H2463" t="str">
        <f t="shared" si="192"/>
        <v>29</v>
      </c>
      <c r="I2463">
        <v>79</v>
      </c>
      <c r="J2463">
        <f t="shared" si="193"/>
        <v>1.3166666666666667</v>
      </c>
      <c r="K2463" t="s">
        <v>21</v>
      </c>
      <c r="L2463" t="s">
        <v>10157</v>
      </c>
      <c r="M2463" t="s">
        <v>23</v>
      </c>
      <c r="N2463" t="b">
        <v>1</v>
      </c>
      <c r="O2463">
        <f>_xlfn.XLOOKUP(B2463,Machine_Info!A:A,Machine_Info!E:E)</f>
        <v>20</v>
      </c>
      <c r="P2463">
        <f t="shared" si="190"/>
        <v>18.683333333333334</v>
      </c>
      <c r="Q2463">
        <f t="shared" si="194"/>
        <v>0.9341666666666667</v>
      </c>
    </row>
    <row r="2464" spans="1:17" x14ac:dyDescent="0.2">
      <c r="A2464" t="s">
        <v>2582</v>
      </c>
      <c r="B2464" t="s">
        <v>36</v>
      </c>
      <c r="C2464" t="s">
        <v>37</v>
      </c>
      <c r="D2464" t="s">
        <v>20</v>
      </c>
      <c r="E2464" s="2">
        <v>45380.269062500003</v>
      </c>
      <c r="F2464" s="2">
        <v>45380.423229166663</v>
      </c>
      <c r="G2464" t="str">
        <f t="shared" si="191"/>
        <v>03</v>
      </c>
      <c r="H2464" t="str">
        <f t="shared" si="192"/>
        <v>29</v>
      </c>
      <c r="I2464">
        <v>944</v>
      </c>
      <c r="J2464">
        <f t="shared" si="193"/>
        <v>15.733333333333333</v>
      </c>
      <c r="K2464" t="s">
        <v>38</v>
      </c>
      <c r="L2464" t="s">
        <v>10155</v>
      </c>
      <c r="M2464" t="s">
        <v>44</v>
      </c>
      <c r="N2464" t="b">
        <v>0</v>
      </c>
      <c r="O2464">
        <f>_xlfn.XLOOKUP(B2464,Machine_Info!A:A,Machine_Info!E:E)</f>
        <v>18</v>
      </c>
      <c r="P2464">
        <f t="shared" si="190"/>
        <v>2.2666666666666675</v>
      </c>
      <c r="Q2464">
        <f t="shared" si="194"/>
        <v>0.12592592592592597</v>
      </c>
    </row>
    <row r="2465" spans="1:17" x14ac:dyDescent="0.2">
      <c r="A2465" t="s">
        <v>2583</v>
      </c>
      <c r="B2465" t="s">
        <v>78</v>
      </c>
      <c r="C2465" t="s">
        <v>79</v>
      </c>
      <c r="D2465" t="s">
        <v>32</v>
      </c>
      <c r="E2465" s="2">
        <v>45380.316481481481</v>
      </c>
      <c r="F2465" s="2">
        <v>45380.344953703701</v>
      </c>
      <c r="G2465" t="str">
        <f t="shared" si="191"/>
        <v>03</v>
      </c>
      <c r="H2465" t="str">
        <f t="shared" si="192"/>
        <v>29</v>
      </c>
      <c r="I2465">
        <v>694</v>
      </c>
      <c r="J2465">
        <f t="shared" si="193"/>
        <v>11.566666666666666</v>
      </c>
      <c r="K2465" t="s">
        <v>28</v>
      </c>
      <c r="L2465" t="s">
        <v>10155</v>
      </c>
      <c r="M2465" t="s">
        <v>44</v>
      </c>
      <c r="N2465" t="b">
        <v>0</v>
      </c>
      <c r="O2465">
        <f>_xlfn.XLOOKUP(B2465,Machine_Info!A:A,Machine_Info!E:E)</f>
        <v>22</v>
      </c>
      <c r="P2465">
        <f t="shared" si="190"/>
        <v>10.433333333333334</v>
      </c>
      <c r="Q2465">
        <f t="shared" si="194"/>
        <v>0.47424242424242424</v>
      </c>
    </row>
    <row r="2466" spans="1:17" x14ac:dyDescent="0.2">
      <c r="A2466" t="s">
        <v>2584</v>
      </c>
      <c r="B2466" t="s">
        <v>142</v>
      </c>
      <c r="C2466" t="s">
        <v>143</v>
      </c>
      <c r="D2466" t="s">
        <v>27</v>
      </c>
      <c r="E2466" s="2">
        <v>45380.340937499997</v>
      </c>
      <c r="F2466" s="2">
        <v>45380.34579861111</v>
      </c>
      <c r="G2466" t="str">
        <f t="shared" si="191"/>
        <v>03</v>
      </c>
      <c r="H2466" t="str">
        <f t="shared" si="192"/>
        <v>29</v>
      </c>
      <c r="I2466">
        <v>416</v>
      </c>
      <c r="J2466">
        <f t="shared" si="193"/>
        <v>6.9333333333333336</v>
      </c>
      <c r="K2466" t="s">
        <v>42</v>
      </c>
      <c r="L2466" t="s">
        <v>10157</v>
      </c>
      <c r="M2466" t="s">
        <v>23</v>
      </c>
      <c r="N2466" t="b">
        <v>0</v>
      </c>
      <c r="O2466">
        <f>_xlfn.XLOOKUP(B2466,Machine_Info!A:A,Machine_Info!E:E)</f>
        <v>22</v>
      </c>
      <c r="P2466">
        <f t="shared" si="190"/>
        <v>15.066666666666666</v>
      </c>
      <c r="Q2466">
        <f t="shared" si="194"/>
        <v>0.68484848484848482</v>
      </c>
    </row>
    <row r="2467" spans="1:17" x14ac:dyDescent="0.2">
      <c r="A2467" t="s">
        <v>2585</v>
      </c>
      <c r="B2467" t="s">
        <v>171</v>
      </c>
      <c r="C2467" t="s">
        <v>172</v>
      </c>
      <c r="D2467" t="s">
        <v>32</v>
      </c>
      <c r="E2467" s="2">
        <v>45380.432615740741</v>
      </c>
      <c r="F2467" s="2">
        <v>45380.434699074067</v>
      </c>
      <c r="G2467" t="str">
        <f t="shared" si="191"/>
        <v>03</v>
      </c>
      <c r="H2467" t="str">
        <f t="shared" si="192"/>
        <v>29</v>
      </c>
      <c r="I2467">
        <v>122</v>
      </c>
      <c r="J2467">
        <f t="shared" si="193"/>
        <v>2.0333333333333332</v>
      </c>
      <c r="K2467" t="s">
        <v>54</v>
      </c>
      <c r="L2467" t="s">
        <v>10157</v>
      </c>
      <c r="M2467" t="s">
        <v>23</v>
      </c>
      <c r="N2467" t="b">
        <v>1</v>
      </c>
      <c r="O2467">
        <f>_xlfn.XLOOKUP(B2467,Machine_Info!A:A,Machine_Info!E:E)</f>
        <v>16</v>
      </c>
      <c r="P2467">
        <f t="shared" si="190"/>
        <v>13.966666666666667</v>
      </c>
      <c r="Q2467">
        <f t="shared" si="194"/>
        <v>0.87291666666666667</v>
      </c>
    </row>
    <row r="2468" spans="1:17" x14ac:dyDescent="0.2">
      <c r="A2468" t="s">
        <v>2586</v>
      </c>
      <c r="B2468" t="s">
        <v>135</v>
      </c>
      <c r="C2468" t="s">
        <v>136</v>
      </c>
      <c r="D2468" t="s">
        <v>32</v>
      </c>
      <c r="E2468" s="2">
        <v>45380.476215277777</v>
      </c>
      <c r="F2468" s="2">
        <v>45381.078993055547</v>
      </c>
      <c r="G2468" t="str">
        <f t="shared" si="191"/>
        <v>03</v>
      </c>
      <c r="H2468" t="str">
        <f t="shared" si="192"/>
        <v>29</v>
      </c>
      <c r="I2468">
        <v>19</v>
      </c>
      <c r="J2468">
        <f t="shared" si="193"/>
        <v>0.31666666666666665</v>
      </c>
      <c r="K2468" t="s">
        <v>28</v>
      </c>
      <c r="L2468" t="s">
        <v>10157</v>
      </c>
      <c r="M2468" t="s">
        <v>23</v>
      </c>
      <c r="N2468" t="b">
        <v>0</v>
      </c>
      <c r="O2468">
        <f>_xlfn.XLOOKUP(B2468,Machine_Info!A:A,Machine_Info!E:E)</f>
        <v>20</v>
      </c>
      <c r="P2468">
        <f t="shared" si="190"/>
        <v>19.683333333333334</v>
      </c>
      <c r="Q2468">
        <f t="shared" si="194"/>
        <v>0.98416666666666663</v>
      </c>
    </row>
    <row r="2469" spans="1:17" x14ac:dyDescent="0.2">
      <c r="A2469" t="s">
        <v>2587</v>
      </c>
      <c r="B2469" t="s">
        <v>132</v>
      </c>
      <c r="C2469" t="s">
        <v>133</v>
      </c>
      <c r="D2469" t="s">
        <v>59</v>
      </c>
      <c r="E2469" s="2">
        <v>45380.512349537043</v>
      </c>
      <c r="F2469" s="2">
        <v>45380.52484953704</v>
      </c>
      <c r="G2469" t="str">
        <f t="shared" si="191"/>
        <v>03</v>
      </c>
      <c r="H2469" t="str">
        <f t="shared" si="192"/>
        <v>29</v>
      </c>
      <c r="I2469">
        <v>101</v>
      </c>
      <c r="J2469">
        <f t="shared" si="193"/>
        <v>1.6833333333333333</v>
      </c>
      <c r="K2469" t="s">
        <v>38</v>
      </c>
      <c r="L2469" t="s">
        <v>114</v>
      </c>
      <c r="M2469" t="s">
        <v>34</v>
      </c>
      <c r="N2469" t="b">
        <v>0</v>
      </c>
      <c r="O2469">
        <f>_xlfn.XLOOKUP(B2469,Machine_Info!A:A,Machine_Info!E:E)</f>
        <v>14</v>
      </c>
      <c r="P2469">
        <f t="shared" si="190"/>
        <v>12.316666666666666</v>
      </c>
      <c r="Q2469">
        <f t="shared" si="194"/>
        <v>0.87976190476190474</v>
      </c>
    </row>
    <row r="2470" spans="1:17" x14ac:dyDescent="0.2">
      <c r="A2470" t="s">
        <v>2588</v>
      </c>
      <c r="B2470" t="s">
        <v>139</v>
      </c>
      <c r="C2470" t="s">
        <v>140</v>
      </c>
      <c r="D2470" t="s">
        <v>59</v>
      </c>
      <c r="E2470" s="2">
        <v>45380.657199074078</v>
      </c>
      <c r="F2470" s="2">
        <v>45380.683587962973</v>
      </c>
      <c r="G2470" t="str">
        <f t="shared" si="191"/>
        <v>03</v>
      </c>
      <c r="H2470" t="str">
        <f t="shared" si="192"/>
        <v>29</v>
      </c>
      <c r="I2470">
        <v>89</v>
      </c>
      <c r="J2470">
        <f t="shared" si="193"/>
        <v>1.4833333333333334</v>
      </c>
      <c r="K2470" t="s">
        <v>54</v>
      </c>
      <c r="L2470" t="s">
        <v>10157</v>
      </c>
      <c r="M2470" t="s">
        <v>23</v>
      </c>
      <c r="N2470" t="b">
        <v>1</v>
      </c>
      <c r="O2470">
        <f>_xlfn.XLOOKUP(B2470,Machine_Info!A:A,Machine_Info!E:E)</f>
        <v>20</v>
      </c>
      <c r="P2470">
        <f t="shared" si="190"/>
        <v>18.516666666666666</v>
      </c>
      <c r="Q2470">
        <f t="shared" si="194"/>
        <v>0.92583333333333329</v>
      </c>
    </row>
    <row r="2471" spans="1:17" x14ac:dyDescent="0.2">
      <c r="A2471" t="s">
        <v>2589</v>
      </c>
      <c r="B2471" t="s">
        <v>69</v>
      </c>
      <c r="C2471" t="s">
        <v>70</v>
      </c>
      <c r="D2471" t="s">
        <v>27</v>
      </c>
      <c r="E2471" s="2">
        <v>45380.698067129633</v>
      </c>
      <c r="F2471" s="2">
        <v>45380.862650462957</v>
      </c>
      <c r="G2471" t="str">
        <f t="shared" si="191"/>
        <v>03</v>
      </c>
      <c r="H2471" t="str">
        <f t="shared" si="192"/>
        <v>29</v>
      </c>
      <c r="I2471">
        <v>35</v>
      </c>
      <c r="J2471">
        <f t="shared" si="193"/>
        <v>0.58333333333333337</v>
      </c>
      <c r="K2471" t="s">
        <v>21</v>
      </c>
      <c r="L2471" t="s">
        <v>114</v>
      </c>
      <c r="M2471" t="s">
        <v>34</v>
      </c>
      <c r="N2471" t="b">
        <v>1</v>
      </c>
      <c r="O2471">
        <f>_xlfn.XLOOKUP(B2471,Machine_Info!A:A,Machine_Info!E:E)</f>
        <v>16</v>
      </c>
      <c r="P2471">
        <f t="shared" si="190"/>
        <v>15.416666666666666</v>
      </c>
      <c r="Q2471">
        <f t="shared" si="194"/>
        <v>0.96354166666666663</v>
      </c>
    </row>
    <row r="2472" spans="1:17" x14ac:dyDescent="0.2">
      <c r="A2472" t="s">
        <v>2590</v>
      </c>
      <c r="B2472" t="s">
        <v>106</v>
      </c>
      <c r="C2472" t="s">
        <v>107</v>
      </c>
      <c r="D2472" t="s">
        <v>59</v>
      </c>
      <c r="E2472" s="2">
        <v>45380.701157407413</v>
      </c>
      <c r="F2472" s="2">
        <v>45380.753935185188</v>
      </c>
      <c r="G2472" t="str">
        <f t="shared" si="191"/>
        <v>03</v>
      </c>
      <c r="H2472" t="str">
        <f t="shared" si="192"/>
        <v>29</v>
      </c>
      <c r="I2472">
        <v>13</v>
      </c>
      <c r="J2472">
        <f t="shared" si="193"/>
        <v>0.21666666666666667</v>
      </c>
      <c r="K2472" t="s">
        <v>42</v>
      </c>
      <c r="L2472" t="s">
        <v>10157</v>
      </c>
      <c r="M2472" t="s">
        <v>23</v>
      </c>
      <c r="N2472" t="b">
        <v>0</v>
      </c>
      <c r="O2472">
        <f>_xlfn.XLOOKUP(B2472,Machine_Info!A:A,Machine_Info!E:E)</f>
        <v>16</v>
      </c>
      <c r="P2472">
        <f t="shared" si="190"/>
        <v>15.783333333333333</v>
      </c>
      <c r="Q2472">
        <f t="shared" si="194"/>
        <v>0.98645833333333333</v>
      </c>
    </row>
    <row r="2473" spans="1:17" x14ac:dyDescent="0.2">
      <c r="A2473" t="s">
        <v>2591</v>
      </c>
      <c r="B2473" t="s">
        <v>125</v>
      </c>
      <c r="C2473" t="s">
        <v>126</v>
      </c>
      <c r="D2473" t="s">
        <v>20</v>
      </c>
      <c r="E2473" s="2">
        <v>45380.718923611108</v>
      </c>
      <c r="F2473" s="2">
        <v>45381.281423611108</v>
      </c>
      <c r="G2473" t="str">
        <f t="shared" si="191"/>
        <v>03</v>
      </c>
      <c r="H2473" t="str">
        <f t="shared" si="192"/>
        <v>29</v>
      </c>
      <c r="I2473">
        <v>101</v>
      </c>
      <c r="J2473">
        <f t="shared" si="193"/>
        <v>1.6833333333333333</v>
      </c>
      <c r="K2473" t="s">
        <v>42</v>
      </c>
      <c r="L2473" t="s">
        <v>10155</v>
      </c>
      <c r="M2473" t="s">
        <v>44</v>
      </c>
      <c r="N2473" t="b">
        <v>0</v>
      </c>
      <c r="O2473">
        <f>_xlfn.XLOOKUP(B2473,Machine_Info!A:A,Machine_Info!E:E)</f>
        <v>18</v>
      </c>
      <c r="P2473">
        <f t="shared" si="190"/>
        <v>16.316666666666666</v>
      </c>
      <c r="Q2473">
        <f t="shared" si="194"/>
        <v>0.90648148148148144</v>
      </c>
    </row>
    <row r="2474" spans="1:17" x14ac:dyDescent="0.2">
      <c r="A2474" t="s">
        <v>2592</v>
      </c>
      <c r="B2474" t="s">
        <v>40</v>
      </c>
      <c r="C2474" t="s">
        <v>41</v>
      </c>
      <c r="D2474" t="s">
        <v>20</v>
      </c>
      <c r="E2474" s="2">
        <v>45380.720138888893</v>
      </c>
      <c r="F2474" s="2">
        <v>45380.836111111108</v>
      </c>
      <c r="G2474" t="str">
        <f t="shared" si="191"/>
        <v>03</v>
      </c>
      <c r="H2474" t="str">
        <f t="shared" si="192"/>
        <v>29</v>
      </c>
      <c r="I2474">
        <v>1026</v>
      </c>
      <c r="J2474">
        <f t="shared" si="193"/>
        <v>17.100000000000001</v>
      </c>
      <c r="K2474" t="s">
        <v>28</v>
      </c>
      <c r="L2474" t="s">
        <v>114</v>
      </c>
      <c r="M2474" t="s">
        <v>34</v>
      </c>
      <c r="N2474" t="b">
        <v>0</v>
      </c>
      <c r="O2474">
        <f>_xlfn.XLOOKUP(B2474,Machine_Info!A:A,Machine_Info!E:E)</f>
        <v>18</v>
      </c>
      <c r="P2474">
        <f t="shared" si="190"/>
        <v>0.89999999999999858</v>
      </c>
      <c r="Q2474">
        <f t="shared" si="194"/>
        <v>4.999999999999992E-2</v>
      </c>
    </row>
    <row r="2475" spans="1:17" x14ac:dyDescent="0.2">
      <c r="A2475" t="s">
        <v>2593</v>
      </c>
      <c r="B2475" t="s">
        <v>202</v>
      </c>
      <c r="C2475" t="s">
        <v>203</v>
      </c>
      <c r="D2475" t="s">
        <v>32</v>
      </c>
      <c r="E2475" s="2">
        <v>45380.725115740737</v>
      </c>
      <c r="F2475" s="2">
        <v>45380.737615740742</v>
      </c>
      <c r="G2475" t="str">
        <f t="shared" si="191"/>
        <v>03</v>
      </c>
      <c r="H2475" t="str">
        <f t="shared" si="192"/>
        <v>29</v>
      </c>
      <c r="I2475">
        <v>408</v>
      </c>
      <c r="J2475">
        <f t="shared" si="193"/>
        <v>6.8</v>
      </c>
      <c r="K2475" t="s">
        <v>28</v>
      </c>
      <c r="L2475" t="s">
        <v>10155</v>
      </c>
      <c r="M2475" t="s">
        <v>44</v>
      </c>
      <c r="N2475" t="b">
        <v>0</v>
      </c>
      <c r="O2475">
        <f>_xlfn.XLOOKUP(B2475,Machine_Info!A:A,Machine_Info!E:E)</f>
        <v>22</v>
      </c>
      <c r="P2475">
        <f t="shared" si="190"/>
        <v>15.2</v>
      </c>
      <c r="Q2475">
        <f t="shared" si="194"/>
        <v>0.69090909090909092</v>
      </c>
    </row>
    <row r="2476" spans="1:17" x14ac:dyDescent="0.2">
      <c r="A2476" t="s">
        <v>2594</v>
      </c>
      <c r="B2476" t="s">
        <v>167</v>
      </c>
      <c r="C2476" t="s">
        <v>168</v>
      </c>
      <c r="D2476" t="s">
        <v>59</v>
      </c>
      <c r="E2476" s="2">
        <v>45380.828101851846</v>
      </c>
      <c r="F2476" s="2">
        <v>45380.919074074067</v>
      </c>
      <c r="G2476" t="str">
        <f t="shared" si="191"/>
        <v>03</v>
      </c>
      <c r="H2476" t="str">
        <f t="shared" si="192"/>
        <v>29</v>
      </c>
      <c r="I2476">
        <v>321</v>
      </c>
      <c r="J2476">
        <f t="shared" si="193"/>
        <v>5.35</v>
      </c>
      <c r="K2476" t="s">
        <v>28</v>
      </c>
      <c r="L2476" t="s">
        <v>10155</v>
      </c>
      <c r="M2476" t="s">
        <v>44</v>
      </c>
      <c r="N2476" t="b">
        <v>0</v>
      </c>
      <c r="O2476">
        <f>_xlfn.XLOOKUP(B2476,Machine_Info!A:A,Machine_Info!E:E)</f>
        <v>14</v>
      </c>
      <c r="P2476">
        <f t="shared" si="190"/>
        <v>8.65</v>
      </c>
      <c r="Q2476">
        <f t="shared" si="194"/>
        <v>0.61785714285714288</v>
      </c>
    </row>
    <row r="2477" spans="1:17" x14ac:dyDescent="0.2">
      <c r="A2477" t="s">
        <v>2595</v>
      </c>
      <c r="B2477" t="s">
        <v>171</v>
      </c>
      <c r="C2477" t="s">
        <v>172</v>
      </c>
      <c r="D2477" t="s">
        <v>32</v>
      </c>
      <c r="E2477" s="2">
        <v>45380.868206018517</v>
      </c>
      <c r="F2477" s="2">
        <v>45380.899456018517</v>
      </c>
      <c r="G2477" t="str">
        <f t="shared" si="191"/>
        <v>03</v>
      </c>
      <c r="H2477" t="str">
        <f t="shared" si="192"/>
        <v>29</v>
      </c>
      <c r="I2477">
        <v>99</v>
      </c>
      <c r="J2477">
        <f t="shared" si="193"/>
        <v>1.65</v>
      </c>
      <c r="K2477" t="s">
        <v>42</v>
      </c>
      <c r="L2477" t="s">
        <v>10155</v>
      </c>
      <c r="M2477" t="s">
        <v>44</v>
      </c>
      <c r="N2477" t="b">
        <v>0</v>
      </c>
      <c r="O2477">
        <f>_xlfn.XLOOKUP(B2477,Machine_Info!A:A,Machine_Info!E:E)</f>
        <v>16</v>
      </c>
      <c r="P2477">
        <f t="shared" si="190"/>
        <v>14.35</v>
      </c>
      <c r="Q2477">
        <f t="shared" si="194"/>
        <v>0.89687499999999998</v>
      </c>
    </row>
    <row r="2478" spans="1:17" x14ac:dyDescent="0.2">
      <c r="A2478" t="s">
        <v>2596</v>
      </c>
      <c r="B2478" t="s">
        <v>30</v>
      </c>
      <c r="C2478" t="s">
        <v>31</v>
      </c>
      <c r="D2478" t="s">
        <v>32</v>
      </c>
      <c r="E2478" s="2">
        <v>45380.903043981481</v>
      </c>
      <c r="F2478" s="2">
        <v>45380.915543981479</v>
      </c>
      <c r="G2478" t="str">
        <f t="shared" si="191"/>
        <v>03</v>
      </c>
      <c r="H2478" t="str">
        <f t="shared" si="192"/>
        <v>29</v>
      </c>
      <c r="I2478">
        <v>88</v>
      </c>
      <c r="J2478">
        <f t="shared" si="193"/>
        <v>1.4666666666666666</v>
      </c>
      <c r="K2478" t="s">
        <v>28</v>
      </c>
      <c r="L2478" t="s">
        <v>10155</v>
      </c>
      <c r="M2478" t="s">
        <v>44</v>
      </c>
      <c r="N2478" t="b">
        <v>0</v>
      </c>
      <c r="O2478">
        <f>_xlfn.XLOOKUP(B2478,Machine_Info!A:A,Machine_Info!E:E)</f>
        <v>22</v>
      </c>
      <c r="P2478">
        <f t="shared" si="190"/>
        <v>20.533333333333335</v>
      </c>
      <c r="Q2478">
        <f t="shared" si="194"/>
        <v>0.93333333333333346</v>
      </c>
    </row>
    <row r="2479" spans="1:17" x14ac:dyDescent="0.2">
      <c r="A2479" t="s">
        <v>2597</v>
      </c>
      <c r="B2479" t="s">
        <v>63</v>
      </c>
      <c r="C2479" t="s">
        <v>64</v>
      </c>
      <c r="D2479" t="s">
        <v>32</v>
      </c>
      <c r="E2479" s="2">
        <v>45380.920520833337</v>
      </c>
      <c r="F2479" s="2">
        <v>45380.941354166673</v>
      </c>
      <c r="G2479" t="str">
        <f t="shared" si="191"/>
        <v>03</v>
      </c>
      <c r="H2479" t="str">
        <f t="shared" si="192"/>
        <v>29</v>
      </c>
      <c r="I2479">
        <v>156</v>
      </c>
      <c r="J2479">
        <f t="shared" si="193"/>
        <v>2.6</v>
      </c>
      <c r="K2479" t="s">
        <v>110</v>
      </c>
      <c r="L2479" t="s">
        <v>10155</v>
      </c>
      <c r="M2479" t="s">
        <v>44</v>
      </c>
      <c r="N2479" t="b">
        <v>0</v>
      </c>
      <c r="O2479">
        <f>_xlfn.XLOOKUP(B2479,Machine_Info!A:A,Machine_Info!E:E)</f>
        <v>20</v>
      </c>
      <c r="P2479">
        <f t="shared" si="190"/>
        <v>17.399999999999999</v>
      </c>
      <c r="Q2479">
        <f t="shared" si="194"/>
        <v>0.86999999999999988</v>
      </c>
    </row>
    <row r="2480" spans="1:17" x14ac:dyDescent="0.2">
      <c r="A2480" t="s">
        <v>2598</v>
      </c>
      <c r="B2480" t="s">
        <v>18</v>
      </c>
      <c r="C2480" t="s">
        <v>19</v>
      </c>
      <c r="D2480" t="s">
        <v>20</v>
      </c>
      <c r="E2480" s="2">
        <v>45380.944606481477</v>
      </c>
      <c r="F2480" s="2">
        <v>45381.078634259262</v>
      </c>
      <c r="G2480" t="str">
        <f t="shared" si="191"/>
        <v>03</v>
      </c>
      <c r="H2480" t="str">
        <f t="shared" si="192"/>
        <v>29</v>
      </c>
      <c r="I2480">
        <v>125</v>
      </c>
      <c r="J2480">
        <f t="shared" si="193"/>
        <v>2.0833333333333335</v>
      </c>
      <c r="K2480" t="s">
        <v>54</v>
      </c>
      <c r="L2480" t="s">
        <v>114</v>
      </c>
      <c r="M2480" t="s">
        <v>34</v>
      </c>
      <c r="N2480" t="b">
        <v>1</v>
      </c>
      <c r="O2480">
        <f>_xlfn.XLOOKUP(B2480,Machine_Info!A:A,Machine_Info!E:E)</f>
        <v>16</v>
      </c>
      <c r="P2480">
        <f t="shared" si="190"/>
        <v>13.916666666666666</v>
      </c>
      <c r="Q2480">
        <f t="shared" si="194"/>
        <v>0.86979166666666663</v>
      </c>
    </row>
    <row r="2481" spans="1:17" x14ac:dyDescent="0.2">
      <c r="A2481" t="s">
        <v>2599</v>
      </c>
      <c r="B2481" t="s">
        <v>78</v>
      </c>
      <c r="C2481" t="s">
        <v>79</v>
      </c>
      <c r="D2481" t="s">
        <v>32</v>
      </c>
      <c r="E2481" s="2">
        <v>45380.952777777777</v>
      </c>
      <c r="F2481" s="2">
        <v>45380.954861111109</v>
      </c>
      <c r="G2481" t="str">
        <f t="shared" si="191"/>
        <v>03</v>
      </c>
      <c r="H2481" t="str">
        <f t="shared" si="192"/>
        <v>29</v>
      </c>
      <c r="I2481">
        <v>374</v>
      </c>
      <c r="J2481">
        <f t="shared" si="193"/>
        <v>6.2333333333333334</v>
      </c>
      <c r="K2481" t="s">
        <v>54</v>
      </c>
      <c r="L2481" t="s">
        <v>10155</v>
      </c>
      <c r="M2481" t="s">
        <v>44</v>
      </c>
      <c r="N2481" t="b">
        <v>1</v>
      </c>
      <c r="O2481">
        <f>_xlfn.XLOOKUP(B2481,Machine_Info!A:A,Machine_Info!E:E)</f>
        <v>22</v>
      </c>
      <c r="P2481">
        <f t="shared" si="190"/>
        <v>15.766666666666666</v>
      </c>
      <c r="Q2481">
        <f t="shared" si="194"/>
        <v>0.71666666666666667</v>
      </c>
    </row>
    <row r="2482" spans="1:17" x14ac:dyDescent="0.2">
      <c r="A2482" t="s">
        <v>2600</v>
      </c>
      <c r="B2482" t="s">
        <v>139</v>
      </c>
      <c r="C2482" t="s">
        <v>140</v>
      </c>
      <c r="D2482" t="s">
        <v>59</v>
      </c>
      <c r="E2482" s="2">
        <v>45380.977083333331</v>
      </c>
      <c r="F2482" s="2">
        <v>45381.186111111107</v>
      </c>
      <c r="G2482" t="str">
        <f t="shared" si="191"/>
        <v>03</v>
      </c>
      <c r="H2482" t="str">
        <f t="shared" si="192"/>
        <v>29</v>
      </c>
      <c r="I2482">
        <v>254</v>
      </c>
      <c r="J2482">
        <f t="shared" si="193"/>
        <v>4.2333333333333334</v>
      </c>
      <c r="K2482" t="s">
        <v>71</v>
      </c>
      <c r="L2482" t="s">
        <v>114</v>
      </c>
      <c r="M2482" t="s">
        <v>34</v>
      </c>
      <c r="N2482" t="b">
        <v>1</v>
      </c>
      <c r="O2482">
        <f>_xlfn.XLOOKUP(B2482,Machine_Info!A:A,Machine_Info!E:E)</f>
        <v>20</v>
      </c>
      <c r="P2482">
        <f t="shared" si="190"/>
        <v>15.766666666666666</v>
      </c>
      <c r="Q2482">
        <f t="shared" si="194"/>
        <v>0.78833333333333333</v>
      </c>
    </row>
    <row r="2483" spans="1:17" x14ac:dyDescent="0.2">
      <c r="A2483" t="s">
        <v>2601</v>
      </c>
      <c r="B2483" t="s">
        <v>163</v>
      </c>
      <c r="C2483" t="s">
        <v>164</v>
      </c>
      <c r="D2483" t="s">
        <v>32</v>
      </c>
      <c r="E2483" s="2">
        <v>45381.008472222216</v>
      </c>
      <c r="F2483" s="2">
        <v>45381.039027777777</v>
      </c>
      <c r="G2483" t="str">
        <f t="shared" si="191"/>
        <v>03</v>
      </c>
      <c r="H2483" t="str">
        <f t="shared" si="192"/>
        <v>30</v>
      </c>
      <c r="I2483">
        <v>203</v>
      </c>
      <c r="J2483">
        <f t="shared" si="193"/>
        <v>3.3833333333333333</v>
      </c>
      <c r="K2483" t="s">
        <v>46</v>
      </c>
      <c r="L2483" t="s">
        <v>10155</v>
      </c>
      <c r="M2483" t="s">
        <v>44</v>
      </c>
      <c r="N2483" t="b">
        <v>0</v>
      </c>
      <c r="O2483">
        <f>_xlfn.XLOOKUP(B2483,Machine_Info!A:A,Machine_Info!E:E)</f>
        <v>20</v>
      </c>
      <c r="P2483">
        <f t="shared" si="190"/>
        <v>16.616666666666667</v>
      </c>
      <c r="Q2483">
        <f t="shared" si="194"/>
        <v>0.83083333333333331</v>
      </c>
    </row>
    <row r="2484" spans="1:17" x14ac:dyDescent="0.2">
      <c r="A2484" t="s">
        <v>2602</v>
      </c>
      <c r="B2484" t="s">
        <v>171</v>
      </c>
      <c r="C2484" t="s">
        <v>172</v>
      </c>
      <c r="D2484" t="s">
        <v>32</v>
      </c>
      <c r="E2484" s="2">
        <v>45381.081631944442</v>
      </c>
      <c r="F2484" s="2">
        <v>45381.105243055557</v>
      </c>
      <c r="G2484" t="str">
        <f t="shared" si="191"/>
        <v>03</v>
      </c>
      <c r="H2484" t="str">
        <f t="shared" si="192"/>
        <v>30</v>
      </c>
      <c r="I2484">
        <v>250</v>
      </c>
      <c r="J2484">
        <f t="shared" si="193"/>
        <v>4.166666666666667</v>
      </c>
      <c r="K2484" t="s">
        <v>110</v>
      </c>
      <c r="L2484" t="s">
        <v>10157</v>
      </c>
      <c r="M2484" t="s">
        <v>23</v>
      </c>
      <c r="N2484" t="b">
        <v>0</v>
      </c>
      <c r="O2484">
        <f>_xlfn.XLOOKUP(B2484,Machine_Info!A:A,Machine_Info!E:E)</f>
        <v>16</v>
      </c>
      <c r="P2484">
        <f t="shared" si="190"/>
        <v>11.833333333333332</v>
      </c>
      <c r="Q2484">
        <f t="shared" si="194"/>
        <v>0.73958333333333326</v>
      </c>
    </row>
    <row r="2485" spans="1:17" x14ac:dyDescent="0.2">
      <c r="A2485" t="s">
        <v>2603</v>
      </c>
      <c r="B2485" t="s">
        <v>49</v>
      </c>
      <c r="C2485" t="s">
        <v>50</v>
      </c>
      <c r="D2485" t="s">
        <v>20</v>
      </c>
      <c r="E2485" s="2">
        <v>45381.198472222219</v>
      </c>
      <c r="F2485" s="2">
        <v>45381.388749999998</v>
      </c>
      <c r="G2485" t="str">
        <f t="shared" si="191"/>
        <v>03</v>
      </c>
      <c r="H2485" t="str">
        <f t="shared" si="192"/>
        <v>30</v>
      </c>
      <c r="I2485">
        <v>830</v>
      </c>
      <c r="J2485">
        <f t="shared" si="193"/>
        <v>13.833333333333334</v>
      </c>
      <c r="K2485" t="s">
        <v>110</v>
      </c>
      <c r="L2485" t="s">
        <v>10157</v>
      </c>
      <c r="M2485" t="s">
        <v>23</v>
      </c>
      <c r="N2485" t="b">
        <v>0</v>
      </c>
      <c r="O2485">
        <f>_xlfn.XLOOKUP(B2485,Machine_Info!A:A,Machine_Info!E:E)</f>
        <v>22</v>
      </c>
      <c r="P2485">
        <f t="shared" si="190"/>
        <v>8.1666666666666661</v>
      </c>
      <c r="Q2485">
        <f t="shared" si="194"/>
        <v>0.37121212121212116</v>
      </c>
    </row>
    <row r="2486" spans="1:17" x14ac:dyDescent="0.2">
      <c r="A2486" t="s">
        <v>2604</v>
      </c>
      <c r="B2486" t="s">
        <v>218</v>
      </c>
      <c r="C2486" t="s">
        <v>219</v>
      </c>
      <c r="D2486" t="s">
        <v>20</v>
      </c>
      <c r="E2486" s="2">
        <v>45381.253171296303</v>
      </c>
      <c r="F2486" s="2">
        <v>45381.276087962957</v>
      </c>
      <c r="G2486" t="str">
        <f t="shared" si="191"/>
        <v>03</v>
      </c>
      <c r="H2486" t="str">
        <f t="shared" si="192"/>
        <v>30</v>
      </c>
      <c r="I2486">
        <v>284</v>
      </c>
      <c r="J2486">
        <f t="shared" si="193"/>
        <v>4.7333333333333334</v>
      </c>
      <c r="K2486" t="s">
        <v>38</v>
      </c>
      <c r="L2486" t="s">
        <v>10157</v>
      </c>
      <c r="M2486" t="s">
        <v>23</v>
      </c>
      <c r="N2486" t="b">
        <v>0</v>
      </c>
      <c r="O2486">
        <f>_xlfn.XLOOKUP(B2486,Machine_Info!A:A,Machine_Info!E:E)</f>
        <v>14</v>
      </c>
      <c r="P2486">
        <f t="shared" si="190"/>
        <v>9.2666666666666657</v>
      </c>
      <c r="Q2486">
        <f t="shared" si="194"/>
        <v>0.66190476190476188</v>
      </c>
    </row>
    <row r="2487" spans="1:17" x14ac:dyDescent="0.2">
      <c r="A2487" t="s">
        <v>2605</v>
      </c>
      <c r="B2487" t="s">
        <v>66</v>
      </c>
      <c r="C2487" t="s">
        <v>67</v>
      </c>
      <c r="D2487" t="s">
        <v>32</v>
      </c>
      <c r="E2487" s="2">
        <v>45381.306585648148</v>
      </c>
      <c r="F2487" s="2">
        <v>45381.323252314818</v>
      </c>
      <c r="G2487" t="str">
        <f t="shared" si="191"/>
        <v>03</v>
      </c>
      <c r="H2487" t="str">
        <f t="shared" si="192"/>
        <v>30</v>
      </c>
      <c r="I2487">
        <v>138</v>
      </c>
      <c r="J2487">
        <f t="shared" si="193"/>
        <v>2.2999999999999998</v>
      </c>
      <c r="K2487" t="s">
        <v>28</v>
      </c>
      <c r="L2487" t="s">
        <v>10157</v>
      </c>
      <c r="M2487" t="s">
        <v>23</v>
      </c>
      <c r="N2487" t="b">
        <v>0</v>
      </c>
      <c r="O2487">
        <f>_xlfn.XLOOKUP(B2487,Machine_Info!A:A,Machine_Info!E:E)</f>
        <v>14</v>
      </c>
      <c r="P2487">
        <f t="shared" si="190"/>
        <v>11.7</v>
      </c>
      <c r="Q2487">
        <f t="shared" si="194"/>
        <v>0.83571428571428563</v>
      </c>
    </row>
    <row r="2488" spans="1:17" x14ac:dyDescent="0.2">
      <c r="A2488" t="s">
        <v>2606</v>
      </c>
      <c r="B2488" t="s">
        <v>40</v>
      </c>
      <c r="C2488" t="s">
        <v>41</v>
      </c>
      <c r="D2488" t="s">
        <v>20</v>
      </c>
      <c r="E2488" s="2">
        <v>45381.329699074071</v>
      </c>
      <c r="F2488" s="2">
        <v>45381.349143518521</v>
      </c>
      <c r="G2488" t="str">
        <f t="shared" si="191"/>
        <v>03</v>
      </c>
      <c r="H2488" t="str">
        <f t="shared" si="192"/>
        <v>30</v>
      </c>
      <c r="I2488">
        <v>837</v>
      </c>
      <c r="J2488">
        <f t="shared" si="193"/>
        <v>13.95</v>
      </c>
      <c r="K2488" t="s">
        <v>103</v>
      </c>
      <c r="L2488" t="s">
        <v>114</v>
      </c>
      <c r="M2488" t="s">
        <v>34</v>
      </c>
      <c r="N2488" t="b">
        <v>0</v>
      </c>
      <c r="O2488">
        <f>_xlfn.XLOOKUP(B2488,Machine_Info!A:A,Machine_Info!E:E)</f>
        <v>18</v>
      </c>
      <c r="P2488">
        <f t="shared" si="190"/>
        <v>4.0500000000000007</v>
      </c>
      <c r="Q2488">
        <f t="shared" si="194"/>
        <v>0.22500000000000003</v>
      </c>
    </row>
    <row r="2489" spans="1:17" x14ac:dyDescent="0.2">
      <c r="A2489" t="s">
        <v>2607</v>
      </c>
      <c r="B2489" t="s">
        <v>171</v>
      </c>
      <c r="C2489" t="s">
        <v>172</v>
      </c>
      <c r="D2489" t="s">
        <v>32</v>
      </c>
      <c r="E2489" s="2">
        <v>45381.386076388888</v>
      </c>
      <c r="F2489" s="2">
        <v>45381.51871527778</v>
      </c>
      <c r="G2489" t="str">
        <f t="shared" si="191"/>
        <v>03</v>
      </c>
      <c r="H2489" t="str">
        <f t="shared" si="192"/>
        <v>30</v>
      </c>
      <c r="I2489">
        <v>353</v>
      </c>
      <c r="J2489">
        <f t="shared" si="193"/>
        <v>5.8833333333333337</v>
      </c>
      <c r="K2489" t="s">
        <v>38</v>
      </c>
      <c r="L2489" t="s">
        <v>10155</v>
      </c>
      <c r="M2489" t="s">
        <v>44</v>
      </c>
      <c r="N2489" t="b">
        <v>0</v>
      </c>
      <c r="O2489">
        <f>_xlfn.XLOOKUP(B2489,Machine_Info!A:A,Machine_Info!E:E)</f>
        <v>16</v>
      </c>
      <c r="P2489">
        <f t="shared" si="190"/>
        <v>10.116666666666667</v>
      </c>
      <c r="Q2489">
        <f t="shared" si="194"/>
        <v>0.6322916666666667</v>
      </c>
    </row>
    <row r="2490" spans="1:17" x14ac:dyDescent="0.2">
      <c r="A2490" t="s">
        <v>2608</v>
      </c>
      <c r="B2490" t="s">
        <v>66</v>
      </c>
      <c r="C2490" t="s">
        <v>67</v>
      </c>
      <c r="D2490" t="s">
        <v>32</v>
      </c>
      <c r="E2490" s="2">
        <v>45381.434270833342</v>
      </c>
      <c r="F2490" s="2">
        <v>45381.443993055553</v>
      </c>
      <c r="G2490" t="str">
        <f t="shared" si="191"/>
        <v>03</v>
      </c>
      <c r="H2490" t="str">
        <f t="shared" si="192"/>
        <v>30</v>
      </c>
      <c r="I2490">
        <v>308</v>
      </c>
      <c r="J2490">
        <f t="shared" si="193"/>
        <v>5.1333333333333337</v>
      </c>
      <c r="K2490" t="s">
        <v>28</v>
      </c>
      <c r="L2490" t="s">
        <v>10155</v>
      </c>
      <c r="M2490" t="s">
        <v>44</v>
      </c>
      <c r="N2490" t="b">
        <v>0</v>
      </c>
      <c r="O2490">
        <f>_xlfn.XLOOKUP(B2490,Machine_Info!A:A,Machine_Info!E:E)</f>
        <v>14</v>
      </c>
      <c r="P2490">
        <f t="shared" si="190"/>
        <v>8.8666666666666671</v>
      </c>
      <c r="Q2490">
        <f t="shared" si="194"/>
        <v>0.63333333333333341</v>
      </c>
    </row>
    <row r="2491" spans="1:17" x14ac:dyDescent="0.2">
      <c r="A2491" t="s">
        <v>2609</v>
      </c>
      <c r="B2491" t="s">
        <v>163</v>
      </c>
      <c r="C2491" t="s">
        <v>164</v>
      </c>
      <c r="D2491" t="s">
        <v>32</v>
      </c>
      <c r="E2491" s="2">
        <v>45381.461736111109</v>
      </c>
      <c r="F2491" s="2">
        <v>45381.473541666674</v>
      </c>
      <c r="G2491" t="str">
        <f t="shared" si="191"/>
        <v>03</v>
      </c>
      <c r="H2491" t="str">
        <f t="shared" si="192"/>
        <v>30</v>
      </c>
      <c r="I2491">
        <v>447</v>
      </c>
      <c r="J2491">
        <f t="shared" si="193"/>
        <v>7.45</v>
      </c>
      <c r="K2491" t="s">
        <v>54</v>
      </c>
      <c r="L2491" t="s">
        <v>10155</v>
      </c>
      <c r="M2491" t="s">
        <v>44</v>
      </c>
      <c r="N2491" t="b">
        <v>1</v>
      </c>
      <c r="O2491">
        <f>_xlfn.XLOOKUP(B2491,Machine_Info!A:A,Machine_Info!E:E)</f>
        <v>20</v>
      </c>
      <c r="P2491">
        <f t="shared" si="190"/>
        <v>12.55</v>
      </c>
      <c r="Q2491">
        <f t="shared" si="194"/>
        <v>0.62750000000000006</v>
      </c>
    </row>
    <row r="2492" spans="1:17" x14ac:dyDescent="0.2">
      <c r="A2492" t="s">
        <v>2610</v>
      </c>
      <c r="B2492" t="s">
        <v>160</v>
      </c>
      <c r="C2492" t="s">
        <v>161</v>
      </c>
      <c r="D2492" t="s">
        <v>32</v>
      </c>
      <c r="E2492" s="2">
        <v>45381.476087962961</v>
      </c>
      <c r="F2492" s="2">
        <v>45381.696921296287</v>
      </c>
      <c r="G2492" t="str">
        <f t="shared" si="191"/>
        <v>03</v>
      </c>
      <c r="H2492" t="str">
        <f t="shared" si="192"/>
        <v>30</v>
      </c>
      <c r="I2492">
        <v>368</v>
      </c>
      <c r="J2492">
        <f t="shared" si="193"/>
        <v>6.1333333333333337</v>
      </c>
      <c r="K2492" t="s">
        <v>54</v>
      </c>
      <c r="L2492" t="s">
        <v>10157</v>
      </c>
      <c r="M2492" t="s">
        <v>23</v>
      </c>
      <c r="N2492" t="b">
        <v>1</v>
      </c>
      <c r="O2492">
        <f>_xlfn.XLOOKUP(B2492,Machine_Info!A:A,Machine_Info!E:E)</f>
        <v>20</v>
      </c>
      <c r="P2492">
        <f t="shared" si="190"/>
        <v>13.866666666666667</v>
      </c>
      <c r="Q2492">
        <f t="shared" si="194"/>
        <v>0.69333333333333336</v>
      </c>
    </row>
    <row r="2493" spans="1:17" x14ac:dyDescent="0.2">
      <c r="A2493" t="s">
        <v>2611</v>
      </c>
      <c r="B2493" t="s">
        <v>66</v>
      </c>
      <c r="C2493" t="s">
        <v>67</v>
      </c>
      <c r="D2493" t="s">
        <v>32</v>
      </c>
      <c r="E2493" s="2">
        <v>45381.481921296298</v>
      </c>
      <c r="F2493" s="2">
        <v>45381.506921296299</v>
      </c>
      <c r="G2493" t="str">
        <f t="shared" si="191"/>
        <v>03</v>
      </c>
      <c r="H2493" t="str">
        <f t="shared" si="192"/>
        <v>30</v>
      </c>
      <c r="I2493">
        <v>45</v>
      </c>
      <c r="J2493">
        <f t="shared" si="193"/>
        <v>0.75</v>
      </c>
      <c r="K2493" t="s">
        <v>42</v>
      </c>
      <c r="L2493" t="s">
        <v>114</v>
      </c>
      <c r="M2493" t="s">
        <v>34</v>
      </c>
      <c r="N2493" t="b">
        <v>0</v>
      </c>
      <c r="O2493">
        <f>_xlfn.XLOOKUP(B2493,Machine_Info!A:A,Machine_Info!E:E)</f>
        <v>14</v>
      </c>
      <c r="P2493">
        <f t="shared" si="190"/>
        <v>13.25</v>
      </c>
      <c r="Q2493">
        <f t="shared" si="194"/>
        <v>0.9464285714285714</v>
      </c>
    </row>
    <row r="2494" spans="1:17" x14ac:dyDescent="0.2">
      <c r="A2494" t="s">
        <v>2612</v>
      </c>
      <c r="B2494" t="s">
        <v>84</v>
      </c>
      <c r="C2494" t="s">
        <v>85</v>
      </c>
      <c r="D2494" t="s">
        <v>27</v>
      </c>
      <c r="E2494" s="2">
        <v>45381.498298611114</v>
      </c>
      <c r="F2494" s="2">
        <v>45381.667048611111</v>
      </c>
      <c r="G2494" t="str">
        <f t="shared" si="191"/>
        <v>03</v>
      </c>
      <c r="H2494" t="str">
        <f t="shared" si="192"/>
        <v>30</v>
      </c>
      <c r="I2494">
        <v>491</v>
      </c>
      <c r="J2494">
        <f t="shared" si="193"/>
        <v>8.1833333333333336</v>
      </c>
      <c r="K2494" t="s">
        <v>46</v>
      </c>
      <c r="L2494" t="s">
        <v>114</v>
      </c>
      <c r="M2494" t="s">
        <v>34</v>
      </c>
      <c r="N2494" t="b">
        <v>0</v>
      </c>
      <c r="O2494">
        <f>_xlfn.XLOOKUP(B2494,Machine_Info!A:A,Machine_Info!E:E)</f>
        <v>22</v>
      </c>
      <c r="P2494">
        <f t="shared" si="190"/>
        <v>13.816666666666666</v>
      </c>
      <c r="Q2494">
        <f t="shared" si="194"/>
        <v>0.62803030303030305</v>
      </c>
    </row>
    <row r="2495" spans="1:17" x14ac:dyDescent="0.2">
      <c r="A2495" t="s">
        <v>2613</v>
      </c>
      <c r="B2495" t="s">
        <v>78</v>
      </c>
      <c r="C2495" t="s">
        <v>79</v>
      </c>
      <c r="D2495" t="s">
        <v>32</v>
      </c>
      <c r="E2495" s="2">
        <v>45381.539537037039</v>
      </c>
      <c r="F2495" s="2">
        <v>45381.643009259264</v>
      </c>
      <c r="G2495" t="str">
        <f t="shared" si="191"/>
        <v>03</v>
      </c>
      <c r="H2495" t="str">
        <f t="shared" si="192"/>
        <v>30</v>
      </c>
      <c r="I2495">
        <v>673</v>
      </c>
      <c r="J2495">
        <f t="shared" si="193"/>
        <v>11.216666666666667</v>
      </c>
      <c r="K2495" t="s">
        <v>150</v>
      </c>
      <c r="L2495" t="s">
        <v>10157</v>
      </c>
      <c r="M2495" t="s">
        <v>23</v>
      </c>
      <c r="N2495" t="b">
        <v>0</v>
      </c>
      <c r="O2495">
        <f>_xlfn.XLOOKUP(B2495,Machine_Info!A:A,Machine_Info!E:E)</f>
        <v>22</v>
      </c>
      <c r="P2495">
        <f t="shared" si="190"/>
        <v>10.783333333333333</v>
      </c>
      <c r="Q2495">
        <f t="shared" si="194"/>
        <v>0.49015151515151517</v>
      </c>
    </row>
    <row r="2496" spans="1:17" x14ac:dyDescent="0.2">
      <c r="A2496" t="s">
        <v>2614</v>
      </c>
      <c r="B2496" t="s">
        <v>18</v>
      </c>
      <c r="C2496" t="s">
        <v>19</v>
      </c>
      <c r="D2496" t="s">
        <v>20</v>
      </c>
      <c r="E2496" s="2">
        <v>45381.691562499997</v>
      </c>
      <c r="F2496" s="2">
        <v>45381.694340277783</v>
      </c>
      <c r="G2496" t="str">
        <f t="shared" si="191"/>
        <v>03</v>
      </c>
      <c r="H2496" t="str">
        <f t="shared" si="192"/>
        <v>30</v>
      </c>
      <c r="I2496">
        <v>257</v>
      </c>
      <c r="J2496">
        <f t="shared" si="193"/>
        <v>4.2833333333333332</v>
      </c>
      <c r="K2496" t="s">
        <v>28</v>
      </c>
      <c r="L2496" t="s">
        <v>10155</v>
      </c>
      <c r="M2496" t="s">
        <v>44</v>
      </c>
      <c r="N2496" t="b">
        <v>0</v>
      </c>
      <c r="O2496">
        <f>_xlfn.XLOOKUP(B2496,Machine_Info!A:A,Machine_Info!E:E)</f>
        <v>16</v>
      </c>
      <c r="P2496">
        <f t="shared" si="190"/>
        <v>11.716666666666667</v>
      </c>
      <c r="Q2496">
        <f t="shared" si="194"/>
        <v>0.73229166666666667</v>
      </c>
    </row>
    <row r="2497" spans="1:17" x14ac:dyDescent="0.2">
      <c r="A2497" t="s">
        <v>2615</v>
      </c>
      <c r="B2497" t="s">
        <v>96</v>
      </c>
      <c r="C2497" t="s">
        <v>97</v>
      </c>
      <c r="D2497" t="s">
        <v>27</v>
      </c>
      <c r="E2497" s="2">
        <v>45381.724328703713</v>
      </c>
      <c r="F2497" s="2">
        <v>45382.243078703701</v>
      </c>
      <c r="G2497" t="str">
        <f t="shared" si="191"/>
        <v>03</v>
      </c>
      <c r="H2497" t="str">
        <f t="shared" si="192"/>
        <v>30</v>
      </c>
      <c r="I2497">
        <v>389</v>
      </c>
      <c r="J2497">
        <f t="shared" si="193"/>
        <v>6.4833333333333334</v>
      </c>
      <c r="K2497" t="s">
        <v>38</v>
      </c>
      <c r="L2497" t="s">
        <v>10157</v>
      </c>
      <c r="M2497" t="s">
        <v>23</v>
      </c>
      <c r="N2497" t="b">
        <v>0</v>
      </c>
      <c r="O2497">
        <f>_xlfn.XLOOKUP(B2497,Machine_Info!A:A,Machine_Info!E:E)</f>
        <v>20</v>
      </c>
      <c r="P2497">
        <f t="shared" si="190"/>
        <v>13.516666666666666</v>
      </c>
      <c r="Q2497">
        <f t="shared" si="194"/>
        <v>0.67583333333333329</v>
      </c>
    </row>
    <row r="2498" spans="1:17" x14ac:dyDescent="0.2">
      <c r="A2498" t="s">
        <v>2616</v>
      </c>
      <c r="B2498" t="s">
        <v>125</v>
      </c>
      <c r="C2498" t="s">
        <v>126</v>
      </c>
      <c r="D2498" t="s">
        <v>20</v>
      </c>
      <c r="E2498" s="2">
        <v>45381.725231481483</v>
      </c>
      <c r="F2498" s="2">
        <v>45381.824537037042</v>
      </c>
      <c r="G2498" t="str">
        <f t="shared" si="191"/>
        <v>03</v>
      </c>
      <c r="H2498" t="str">
        <f t="shared" si="192"/>
        <v>30</v>
      </c>
      <c r="I2498">
        <v>155</v>
      </c>
      <c r="J2498">
        <f t="shared" si="193"/>
        <v>2.5833333333333335</v>
      </c>
      <c r="K2498" t="s">
        <v>76</v>
      </c>
      <c r="L2498" t="s">
        <v>114</v>
      </c>
      <c r="M2498" t="s">
        <v>34</v>
      </c>
      <c r="N2498" t="b">
        <v>0</v>
      </c>
      <c r="O2498">
        <f>_xlfn.XLOOKUP(B2498,Machine_Info!A:A,Machine_Info!E:E)</f>
        <v>18</v>
      </c>
      <c r="P2498">
        <f t="shared" ref="P2498:P2561" si="195">O2498-J2498</f>
        <v>15.416666666666666</v>
      </c>
      <c r="Q2498">
        <f t="shared" si="194"/>
        <v>0.8564814814814814</v>
      </c>
    </row>
    <row r="2499" spans="1:17" x14ac:dyDescent="0.2">
      <c r="A2499" t="s">
        <v>2617</v>
      </c>
      <c r="B2499" t="s">
        <v>263</v>
      </c>
      <c r="C2499" t="s">
        <v>264</v>
      </c>
      <c r="D2499" t="s">
        <v>27</v>
      </c>
      <c r="E2499" s="2">
        <v>45381.810983796298</v>
      </c>
      <c r="F2499" s="2">
        <v>45381.820706018523</v>
      </c>
      <c r="G2499" t="str">
        <f t="shared" ref="G2499:G2562" si="196">TEXT(E2499,"mm")</f>
        <v>03</v>
      </c>
      <c r="H2499" t="str">
        <f t="shared" ref="H2499:H2562" si="197">TEXT(E2499,"dd")</f>
        <v>30</v>
      </c>
      <c r="I2499">
        <v>97</v>
      </c>
      <c r="J2499">
        <f t="shared" ref="J2499:J2562" si="198">I2499/60</f>
        <v>1.6166666666666667</v>
      </c>
      <c r="K2499" t="s">
        <v>42</v>
      </c>
      <c r="L2499" t="s">
        <v>10157</v>
      </c>
      <c r="M2499" t="s">
        <v>23</v>
      </c>
      <c r="N2499" t="b">
        <v>0</v>
      </c>
      <c r="O2499">
        <f>_xlfn.XLOOKUP(B2499,Machine_Info!A:A,Machine_Info!E:E)</f>
        <v>22</v>
      </c>
      <c r="P2499">
        <f t="shared" si="195"/>
        <v>20.383333333333333</v>
      </c>
      <c r="Q2499">
        <f t="shared" ref="Q2499:Q2562" si="199">P2499/O2499</f>
        <v>0.92651515151515151</v>
      </c>
    </row>
    <row r="2500" spans="1:17" x14ac:dyDescent="0.2">
      <c r="A2500" t="s">
        <v>2618</v>
      </c>
      <c r="B2500" t="s">
        <v>92</v>
      </c>
      <c r="C2500" t="s">
        <v>93</v>
      </c>
      <c r="D2500" t="s">
        <v>59</v>
      </c>
      <c r="E2500" s="2">
        <v>45381.88040509259</v>
      </c>
      <c r="F2500" s="2">
        <v>45381.886655092603</v>
      </c>
      <c r="G2500" t="str">
        <f t="shared" si="196"/>
        <v>03</v>
      </c>
      <c r="H2500" t="str">
        <f t="shared" si="197"/>
        <v>30</v>
      </c>
      <c r="I2500">
        <v>185</v>
      </c>
      <c r="J2500">
        <f t="shared" si="198"/>
        <v>3.0833333333333335</v>
      </c>
      <c r="K2500" t="s">
        <v>21</v>
      </c>
      <c r="L2500" t="s">
        <v>10157</v>
      </c>
      <c r="M2500" t="s">
        <v>23</v>
      </c>
      <c r="N2500" t="b">
        <v>1</v>
      </c>
      <c r="O2500">
        <f>_xlfn.XLOOKUP(B2500,Machine_Info!A:A,Machine_Info!E:E)</f>
        <v>20</v>
      </c>
      <c r="P2500">
        <f t="shared" si="195"/>
        <v>16.916666666666668</v>
      </c>
      <c r="Q2500">
        <f t="shared" si="199"/>
        <v>0.84583333333333344</v>
      </c>
    </row>
    <row r="2501" spans="1:17" x14ac:dyDescent="0.2">
      <c r="A2501" t="s">
        <v>2619</v>
      </c>
      <c r="B2501" t="s">
        <v>160</v>
      </c>
      <c r="C2501" t="s">
        <v>161</v>
      </c>
      <c r="D2501" t="s">
        <v>32</v>
      </c>
      <c r="E2501" s="2">
        <v>45382.073773148149</v>
      </c>
      <c r="F2501" s="2">
        <v>45382.346689814818</v>
      </c>
      <c r="G2501" t="str">
        <f t="shared" si="196"/>
        <v>03</v>
      </c>
      <c r="H2501" t="str">
        <f t="shared" si="197"/>
        <v>31</v>
      </c>
      <c r="I2501">
        <v>134</v>
      </c>
      <c r="J2501">
        <f t="shared" si="198"/>
        <v>2.2333333333333334</v>
      </c>
      <c r="K2501" t="s">
        <v>110</v>
      </c>
      <c r="L2501" t="s">
        <v>10155</v>
      </c>
      <c r="M2501" t="s">
        <v>44</v>
      </c>
      <c r="N2501" t="b">
        <v>0</v>
      </c>
      <c r="O2501">
        <f>_xlfn.XLOOKUP(B2501,Machine_Info!A:A,Machine_Info!E:E)</f>
        <v>20</v>
      </c>
      <c r="P2501">
        <f t="shared" si="195"/>
        <v>17.766666666666666</v>
      </c>
      <c r="Q2501">
        <f t="shared" si="199"/>
        <v>0.88833333333333331</v>
      </c>
    </row>
    <row r="2502" spans="1:17" x14ac:dyDescent="0.2">
      <c r="A2502" t="s">
        <v>2620</v>
      </c>
      <c r="B2502" t="s">
        <v>171</v>
      </c>
      <c r="C2502" t="s">
        <v>172</v>
      </c>
      <c r="D2502" t="s">
        <v>32</v>
      </c>
      <c r="E2502" s="2">
        <v>45382.115925925929</v>
      </c>
      <c r="F2502" s="2">
        <v>45382.151342592602</v>
      </c>
      <c r="G2502" t="str">
        <f t="shared" si="196"/>
        <v>03</v>
      </c>
      <c r="H2502" t="str">
        <f t="shared" si="197"/>
        <v>31</v>
      </c>
      <c r="I2502">
        <v>110</v>
      </c>
      <c r="J2502">
        <f t="shared" si="198"/>
        <v>1.8333333333333333</v>
      </c>
      <c r="K2502" t="s">
        <v>71</v>
      </c>
      <c r="L2502" t="s">
        <v>10157</v>
      </c>
      <c r="M2502" t="s">
        <v>23</v>
      </c>
      <c r="N2502" t="b">
        <v>1</v>
      </c>
      <c r="O2502">
        <f>_xlfn.XLOOKUP(B2502,Machine_Info!A:A,Machine_Info!E:E)</f>
        <v>16</v>
      </c>
      <c r="P2502">
        <f t="shared" si="195"/>
        <v>14.166666666666666</v>
      </c>
      <c r="Q2502">
        <f t="shared" si="199"/>
        <v>0.88541666666666663</v>
      </c>
    </row>
    <row r="2503" spans="1:17" x14ac:dyDescent="0.2">
      <c r="A2503" t="s">
        <v>2621</v>
      </c>
      <c r="B2503" t="s">
        <v>171</v>
      </c>
      <c r="C2503" t="s">
        <v>172</v>
      </c>
      <c r="D2503" t="s">
        <v>32</v>
      </c>
      <c r="E2503" s="2">
        <v>45382.19635416667</v>
      </c>
      <c r="F2503" s="2">
        <v>45382.204687500001</v>
      </c>
      <c r="G2503" t="str">
        <f t="shared" si="196"/>
        <v>03</v>
      </c>
      <c r="H2503" t="str">
        <f t="shared" si="197"/>
        <v>31</v>
      </c>
      <c r="I2503">
        <v>163</v>
      </c>
      <c r="J2503">
        <f t="shared" si="198"/>
        <v>2.7166666666666668</v>
      </c>
      <c r="K2503" t="s">
        <v>28</v>
      </c>
      <c r="L2503" t="s">
        <v>10155</v>
      </c>
      <c r="M2503" t="s">
        <v>44</v>
      </c>
      <c r="N2503" t="b">
        <v>0</v>
      </c>
      <c r="O2503">
        <f>_xlfn.XLOOKUP(B2503,Machine_Info!A:A,Machine_Info!E:E)</f>
        <v>16</v>
      </c>
      <c r="P2503">
        <f t="shared" si="195"/>
        <v>13.283333333333333</v>
      </c>
      <c r="Q2503">
        <f t="shared" si="199"/>
        <v>0.83020833333333333</v>
      </c>
    </row>
    <row r="2504" spans="1:17" x14ac:dyDescent="0.2">
      <c r="A2504" t="s">
        <v>2622</v>
      </c>
      <c r="B2504" t="s">
        <v>40</v>
      </c>
      <c r="C2504" t="s">
        <v>41</v>
      </c>
      <c r="D2504" t="s">
        <v>20</v>
      </c>
      <c r="E2504" s="2">
        <v>45382.199490740742</v>
      </c>
      <c r="F2504" s="2">
        <v>45382.335601851853</v>
      </c>
      <c r="G2504" t="str">
        <f t="shared" si="196"/>
        <v>03</v>
      </c>
      <c r="H2504" t="str">
        <f t="shared" si="197"/>
        <v>31</v>
      </c>
      <c r="I2504">
        <v>1026</v>
      </c>
      <c r="J2504">
        <f t="shared" si="198"/>
        <v>17.100000000000001</v>
      </c>
      <c r="K2504" t="s">
        <v>103</v>
      </c>
      <c r="L2504" t="s">
        <v>10155</v>
      </c>
      <c r="M2504" t="s">
        <v>44</v>
      </c>
      <c r="N2504" t="b">
        <v>0</v>
      </c>
      <c r="O2504">
        <f>_xlfn.XLOOKUP(B2504,Machine_Info!A:A,Machine_Info!E:E)</f>
        <v>18</v>
      </c>
      <c r="P2504">
        <f t="shared" si="195"/>
        <v>0.89999999999999858</v>
      </c>
      <c r="Q2504">
        <f t="shared" si="199"/>
        <v>4.999999999999992E-2</v>
      </c>
    </row>
    <row r="2505" spans="1:17" x14ac:dyDescent="0.2">
      <c r="A2505" t="s">
        <v>2623</v>
      </c>
      <c r="B2505" t="s">
        <v>49</v>
      </c>
      <c r="C2505" t="s">
        <v>50</v>
      </c>
      <c r="D2505" t="s">
        <v>20</v>
      </c>
      <c r="E2505" s="2">
        <v>45382.206828703696</v>
      </c>
      <c r="F2505" s="2">
        <v>45382.317245370366</v>
      </c>
      <c r="G2505" t="str">
        <f t="shared" si="196"/>
        <v>03</v>
      </c>
      <c r="H2505" t="str">
        <f t="shared" si="197"/>
        <v>31</v>
      </c>
      <c r="I2505">
        <v>855</v>
      </c>
      <c r="J2505">
        <f t="shared" si="198"/>
        <v>14.25</v>
      </c>
      <c r="K2505" t="s">
        <v>42</v>
      </c>
      <c r="L2505" t="s">
        <v>114</v>
      </c>
      <c r="M2505" t="s">
        <v>34</v>
      </c>
      <c r="N2505" t="b">
        <v>0</v>
      </c>
      <c r="O2505">
        <f>_xlfn.XLOOKUP(B2505,Machine_Info!A:A,Machine_Info!E:E)</f>
        <v>22</v>
      </c>
      <c r="P2505">
        <f t="shared" si="195"/>
        <v>7.75</v>
      </c>
      <c r="Q2505">
        <f t="shared" si="199"/>
        <v>0.35227272727272729</v>
      </c>
    </row>
    <row r="2506" spans="1:17" x14ac:dyDescent="0.2">
      <c r="A2506" t="s">
        <v>2624</v>
      </c>
      <c r="B2506" t="s">
        <v>106</v>
      </c>
      <c r="C2506" t="s">
        <v>107</v>
      </c>
      <c r="D2506" t="s">
        <v>59</v>
      </c>
      <c r="E2506" s="2">
        <v>45382.261990740742</v>
      </c>
      <c r="F2506" s="2">
        <v>45382.275879629633</v>
      </c>
      <c r="G2506" t="str">
        <f t="shared" si="196"/>
        <v>03</v>
      </c>
      <c r="H2506" t="str">
        <f t="shared" si="197"/>
        <v>31</v>
      </c>
      <c r="I2506">
        <v>15</v>
      </c>
      <c r="J2506">
        <f t="shared" si="198"/>
        <v>0.25</v>
      </c>
      <c r="K2506" t="s">
        <v>28</v>
      </c>
      <c r="L2506" t="s">
        <v>114</v>
      </c>
      <c r="M2506" t="s">
        <v>34</v>
      </c>
      <c r="N2506" t="b">
        <v>0</v>
      </c>
      <c r="O2506">
        <f>_xlfn.XLOOKUP(B2506,Machine_Info!A:A,Machine_Info!E:E)</f>
        <v>16</v>
      </c>
      <c r="P2506">
        <f t="shared" si="195"/>
        <v>15.75</v>
      </c>
      <c r="Q2506">
        <f t="shared" si="199"/>
        <v>0.984375</v>
      </c>
    </row>
    <row r="2507" spans="1:17" x14ac:dyDescent="0.2">
      <c r="A2507" t="s">
        <v>2625</v>
      </c>
      <c r="B2507" t="s">
        <v>25</v>
      </c>
      <c r="C2507" t="s">
        <v>26</v>
      </c>
      <c r="D2507" t="s">
        <v>27</v>
      </c>
      <c r="E2507" s="2">
        <v>45382.330659722233</v>
      </c>
      <c r="F2507" s="2">
        <v>45382.516076388893</v>
      </c>
      <c r="G2507" t="str">
        <f t="shared" si="196"/>
        <v>03</v>
      </c>
      <c r="H2507" t="str">
        <f t="shared" si="197"/>
        <v>31</v>
      </c>
      <c r="I2507">
        <v>1254</v>
      </c>
      <c r="J2507">
        <f t="shared" si="198"/>
        <v>20.9</v>
      </c>
      <c r="K2507" t="s">
        <v>42</v>
      </c>
      <c r="L2507" t="s">
        <v>10155</v>
      </c>
      <c r="M2507" t="s">
        <v>44</v>
      </c>
      <c r="N2507" t="b">
        <v>0</v>
      </c>
      <c r="O2507">
        <f>_xlfn.XLOOKUP(B2507,Machine_Info!A:A,Machine_Info!E:E)</f>
        <v>22</v>
      </c>
      <c r="P2507">
        <f t="shared" si="195"/>
        <v>1.1000000000000014</v>
      </c>
      <c r="Q2507">
        <f t="shared" si="199"/>
        <v>5.0000000000000065E-2</v>
      </c>
    </row>
    <row r="2508" spans="1:17" x14ac:dyDescent="0.2">
      <c r="A2508" t="s">
        <v>2626</v>
      </c>
      <c r="B2508" t="s">
        <v>57</v>
      </c>
      <c r="C2508" t="s">
        <v>58</v>
      </c>
      <c r="D2508" t="s">
        <v>59</v>
      </c>
      <c r="E2508" s="2">
        <v>45382.331076388888</v>
      </c>
      <c r="F2508" s="2">
        <v>45382.428298611107</v>
      </c>
      <c r="G2508" t="str">
        <f t="shared" si="196"/>
        <v>03</v>
      </c>
      <c r="H2508" t="str">
        <f t="shared" si="197"/>
        <v>31</v>
      </c>
      <c r="I2508">
        <v>24</v>
      </c>
      <c r="J2508">
        <f t="shared" si="198"/>
        <v>0.4</v>
      </c>
      <c r="K2508" t="s">
        <v>76</v>
      </c>
      <c r="L2508" t="s">
        <v>114</v>
      </c>
      <c r="M2508" t="s">
        <v>34</v>
      </c>
      <c r="N2508" t="b">
        <v>0</v>
      </c>
      <c r="O2508">
        <f>_xlfn.XLOOKUP(B2508,Machine_Info!A:A,Machine_Info!E:E)</f>
        <v>18</v>
      </c>
      <c r="P2508">
        <f t="shared" si="195"/>
        <v>17.600000000000001</v>
      </c>
      <c r="Q2508">
        <f t="shared" si="199"/>
        <v>0.97777777777777786</v>
      </c>
    </row>
    <row r="2509" spans="1:17" x14ac:dyDescent="0.2">
      <c r="A2509" t="s">
        <v>2627</v>
      </c>
      <c r="B2509" t="s">
        <v>92</v>
      </c>
      <c r="C2509" t="s">
        <v>93</v>
      </c>
      <c r="D2509" t="s">
        <v>59</v>
      </c>
      <c r="E2509" s="2">
        <v>45382.340254629627</v>
      </c>
      <c r="F2509" s="2">
        <v>45382.344421296293</v>
      </c>
      <c r="G2509" t="str">
        <f t="shared" si="196"/>
        <v>03</v>
      </c>
      <c r="H2509" t="str">
        <f t="shared" si="197"/>
        <v>31</v>
      </c>
      <c r="I2509">
        <v>345</v>
      </c>
      <c r="J2509">
        <f t="shared" si="198"/>
        <v>5.75</v>
      </c>
      <c r="K2509" t="s">
        <v>21</v>
      </c>
      <c r="L2509" t="s">
        <v>10157</v>
      </c>
      <c r="M2509" t="s">
        <v>23</v>
      </c>
      <c r="N2509" t="b">
        <v>1</v>
      </c>
      <c r="O2509">
        <f>_xlfn.XLOOKUP(B2509,Machine_Info!A:A,Machine_Info!E:E)</f>
        <v>20</v>
      </c>
      <c r="P2509">
        <f t="shared" si="195"/>
        <v>14.25</v>
      </c>
      <c r="Q2509">
        <f t="shared" si="199"/>
        <v>0.71250000000000002</v>
      </c>
    </row>
    <row r="2510" spans="1:17" x14ac:dyDescent="0.2">
      <c r="A2510" t="s">
        <v>2628</v>
      </c>
      <c r="B2510" t="s">
        <v>160</v>
      </c>
      <c r="C2510" t="s">
        <v>161</v>
      </c>
      <c r="D2510" t="s">
        <v>32</v>
      </c>
      <c r="E2510" s="2">
        <v>45382.39880787037</v>
      </c>
      <c r="F2510" s="2">
        <v>45382.47797453704</v>
      </c>
      <c r="G2510" t="str">
        <f t="shared" si="196"/>
        <v>03</v>
      </c>
      <c r="H2510" t="str">
        <f t="shared" si="197"/>
        <v>31</v>
      </c>
      <c r="I2510">
        <v>96</v>
      </c>
      <c r="J2510">
        <f t="shared" si="198"/>
        <v>1.6</v>
      </c>
      <c r="K2510" t="s">
        <v>71</v>
      </c>
      <c r="L2510" t="s">
        <v>10157</v>
      </c>
      <c r="M2510" t="s">
        <v>23</v>
      </c>
      <c r="N2510" t="b">
        <v>1</v>
      </c>
      <c r="O2510">
        <f>_xlfn.XLOOKUP(B2510,Machine_Info!A:A,Machine_Info!E:E)</f>
        <v>20</v>
      </c>
      <c r="P2510">
        <f t="shared" si="195"/>
        <v>18.399999999999999</v>
      </c>
      <c r="Q2510">
        <f t="shared" si="199"/>
        <v>0.91999999999999993</v>
      </c>
    </row>
    <row r="2511" spans="1:17" x14ac:dyDescent="0.2">
      <c r="A2511" t="s">
        <v>2629</v>
      </c>
      <c r="B2511" t="s">
        <v>125</v>
      </c>
      <c r="C2511" t="s">
        <v>126</v>
      </c>
      <c r="D2511" t="s">
        <v>20</v>
      </c>
      <c r="E2511" s="2">
        <v>45382.404305555552</v>
      </c>
      <c r="F2511" s="2">
        <v>45382.561249999999</v>
      </c>
      <c r="G2511" t="str">
        <f t="shared" si="196"/>
        <v>03</v>
      </c>
      <c r="H2511" t="str">
        <f t="shared" si="197"/>
        <v>31</v>
      </c>
      <c r="I2511">
        <v>252</v>
      </c>
      <c r="J2511">
        <f t="shared" si="198"/>
        <v>4.2</v>
      </c>
      <c r="K2511" t="s">
        <v>46</v>
      </c>
      <c r="L2511" t="s">
        <v>114</v>
      </c>
      <c r="M2511" t="s">
        <v>34</v>
      </c>
      <c r="N2511" t="b">
        <v>0</v>
      </c>
      <c r="O2511">
        <f>_xlfn.XLOOKUP(B2511,Machine_Info!A:A,Machine_Info!E:E)</f>
        <v>18</v>
      </c>
      <c r="P2511">
        <f t="shared" si="195"/>
        <v>13.8</v>
      </c>
      <c r="Q2511">
        <f t="shared" si="199"/>
        <v>0.76666666666666672</v>
      </c>
    </row>
    <row r="2512" spans="1:17" x14ac:dyDescent="0.2">
      <c r="A2512" t="s">
        <v>2630</v>
      </c>
      <c r="B2512" t="s">
        <v>25</v>
      </c>
      <c r="C2512" t="s">
        <v>26</v>
      </c>
      <c r="D2512" t="s">
        <v>27</v>
      </c>
      <c r="E2512" s="2">
        <v>45382.408993055556</v>
      </c>
      <c r="F2512" s="2">
        <v>45382.4221875</v>
      </c>
      <c r="G2512" t="str">
        <f t="shared" si="196"/>
        <v>03</v>
      </c>
      <c r="H2512" t="str">
        <f t="shared" si="197"/>
        <v>31</v>
      </c>
      <c r="I2512">
        <v>678</v>
      </c>
      <c r="J2512">
        <f t="shared" si="198"/>
        <v>11.3</v>
      </c>
      <c r="K2512" t="s">
        <v>54</v>
      </c>
      <c r="L2512" t="s">
        <v>10157</v>
      </c>
      <c r="M2512" t="s">
        <v>23</v>
      </c>
      <c r="N2512" t="b">
        <v>1</v>
      </c>
      <c r="O2512">
        <f>_xlfn.XLOOKUP(B2512,Machine_Info!A:A,Machine_Info!E:E)</f>
        <v>22</v>
      </c>
      <c r="P2512">
        <f t="shared" si="195"/>
        <v>10.7</v>
      </c>
      <c r="Q2512">
        <f t="shared" si="199"/>
        <v>0.48636363636363633</v>
      </c>
    </row>
    <row r="2513" spans="1:17" x14ac:dyDescent="0.2">
      <c r="A2513" t="s">
        <v>2631</v>
      </c>
      <c r="B2513" t="s">
        <v>57</v>
      </c>
      <c r="C2513" t="s">
        <v>58</v>
      </c>
      <c r="D2513" t="s">
        <v>59</v>
      </c>
      <c r="E2513" s="2">
        <v>45382.414120370369</v>
      </c>
      <c r="F2513" s="2">
        <v>45382.522453703707</v>
      </c>
      <c r="G2513" t="str">
        <f t="shared" si="196"/>
        <v>03</v>
      </c>
      <c r="H2513" t="str">
        <f t="shared" si="197"/>
        <v>31</v>
      </c>
      <c r="I2513">
        <v>12</v>
      </c>
      <c r="J2513">
        <f t="shared" si="198"/>
        <v>0.2</v>
      </c>
      <c r="K2513" t="s">
        <v>21</v>
      </c>
      <c r="L2513" t="s">
        <v>10157</v>
      </c>
      <c r="M2513" t="s">
        <v>23</v>
      </c>
      <c r="N2513" t="b">
        <v>1</v>
      </c>
      <c r="O2513">
        <f>_xlfn.XLOOKUP(B2513,Machine_Info!A:A,Machine_Info!E:E)</f>
        <v>18</v>
      </c>
      <c r="P2513">
        <f t="shared" si="195"/>
        <v>17.8</v>
      </c>
      <c r="Q2513">
        <f t="shared" si="199"/>
        <v>0.98888888888888893</v>
      </c>
    </row>
    <row r="2514" spans="1:17" x14ac:dyDescent="0.2">
      <c r="A2514" t="s">
        <v>2632</v>
      </c>
      <c r="B2514" t="s">
        <v>30</v>
      </c>
      <c r="C2514" t="s">
        <v>31</v>
      </c>
      <c r="D2514" t="s">
        <v>32</v>
      </c>
      <c r="E2514" s="2">
        <v>45382.431215277778</v>
      </c>
      <c r="F2514" s="2">
        <v>45382.461076388892</v>
      </c>
      <c r="G2514" t="str">
        <f t="shared" si="196"/>
        <v>03</v>
      </c>
      <c r="H2514" t="str">
        <f t="shared" si="197"/>
        <v>31</v>
      </c>
      <c r="I2514">
        <v>52</v>
      </c>
      <c r="J2514">
        <f t="shared" si="198"/>
        <v>0.8666666666666667</v>
      </c>
      <c r="K2514" t="s">
        <v>54</v>
      </c>
      <c r="L2514" t="s">
        <v>10157</v>
      </c>
      <c r="M2514" t="s">
        <v>23</v>
      </c>
      <c r="N2514" t="b">
        <v>1</v>
      </c>
      <c r="O2514">
        <f>_xlfn.XLOOKUP(B2514,Machine_Info!A:A,Machine_Info!E:E)</f>
        <v>22</v>
      </c>
      <c r="P2514">
        <f t="shared" si="195"/>
        <v>21.133333333333333</v>
      </c>
      <c r="Q2514">
        <f t="shared" si="199"/>
        <v>0.96060606060606057</v>
      </c>
    </row>
    <row r="2515" spans="1:17" x14ac:dyDescent="0.2">
      <c r="A2515" t="s">
        <v>2633</v>
      </c>
      <c r="B2515" t="s">
        <v>78</v>
      </c>
      <c r="C2515" t="s">
        <v>79</v>
      </c>
      <c r="D2515" t="s">
        <v>32</v>
      </c>
      <c r="E2515" s="2">
        <v>45382.45857638889</v>
      </c>
      <c r="F2515" s="2">
        <v>45382.47246527778</v>
      </c>
      <c r="G2515" t="str">
        <f t="shared" si="196"/>
        <v>03</v>
      </c>
      <c r="H2515" t="str">
        <f t="shared" si="197"/>
        <v>31</v>
      </c>
      <c r="I2515">
        <v>575</v>
      </c>
      <c r="J2515">
        <f t="shared" si="198"/>
        <v>9.5833333333333339</v>
      </c>
      <c r="K2515" t="s">
        <v>28</v>
      </c>
      <c r="L2515" t="s">
        <v>114</v>
      </c>
      <c r="M2515" t="s">
        <v>34</v>
      </c>
      <c r="N2515" t="b">
        <v>0</v>
      </c>
      <c r="O2515">
        <f>_xlfn.XLOOKUP(B2515,Machine_Info!A:A,Machine_Info!E:E)</f>
        <v>22</v>
      </c>
      <c r="P2515">
        <f t="shared" si="195"/>
        <v>12.416666666666666</v>
      </c>
      <c r="Q2515">
        <f t="shared" si="199"/>
        <v>0.56439393939393934</v>
      </c>
    </row>
    <row r="2516" spans="1:17" x14ac:dyDescent="0.2">
      <c r="A2516" t="s">
        <v>2634</v>
      </c>
      <c r="B2516" t="s">
        <v>135</v>
      </c>
      <c r="C2516" t="s">
        <v>136</v>
      </c>
      <c r="D2516" t="s">
        <v>32</v>
      </c>
      <c r="E2516" s="2">
        <v>45382.463703703703</v>
      </c>
      <c r="F2516" s="2">
        <v>45382.480370370373</v>
      </c>
      <c r="G2516" t="str">
        <f t="shared" si="196"/>
        <v>03</v>
      </c>
      <c r="H2516" t="str">
        <f t="shared" si="197"/>
        <v>31</v>
      </c>
      <c r="I2516">
        <v>393</v>
      </c>
      <c r="J2516">
        <f t="shared" si="198"/>
        <v>6.55</v>
      </c>
      <c r="K2516" t="s">
        <v>76</v>
      </c>
      <c r="L2516" t="s">
        <v>10157</v>
      </c>
      <c r="M2516" t="s">
        <v>23</v>
      </c>
      <c r="N2516" t="b">
        <v>0</v>
      </c>
      <c r="O2516">
        <f>_xlfn.XLOOKUP(B2516,Machine_Info!A:A,Machine_Info!E:E)</f>
        <v>20</v>
      </c>
      <c r="P2516">
        <f t="shared" si="195"/>
        <v>13.45</v>
      </c>
      <c r="Q2516">
        <f t="shared" si="199"/>
        <v>0.67249999999999999</v>
      </c>
    </row>
    <row r="2517" spans="1:17" x14ac:dyDescent="0.2">
      <c r="A2517" t="s">
        <v>2635</v>
      </c>
      <c r="B2517" t="s">
        <v>18</v>
      </c>
      <c r="C2517" t="s">
        <v>19</v>
      </c>
      <c r="D2517" t="s">
        <v>20</v>
      </c>
      <c r="E2517" s="2">
        <v>45382.46502314815</v>
      </c>
      <c r="F2517" s="2">
        <v>45382.471967592603</v>
      </c>
      <c r="G2517" t="str">
        <f t="shared" si="196"/>
        <v>03</v>
      </c>
      <c r="H2517" t="str">
        <f t="shared" si="197"/>
        <v>31</v>
      </c>
      <c r="I2517">
        <v>17</v>
      </c>
      <c r="J2517">
        <f t="shared" si="198"/>
        <v>0.28333333333333333</v>
      </c>
      <c r="K2517" t="s">
        <v>54</v>
      </c>
      <c r="L2517" t="s">
        <v>10157</v>
      </c>
      <c r="M2517" t="s">
        <v>23</v>
      </c>
      <c r="N2517" t="b">
        <v>1</v>
      </c>
      <c r="O2517">
        <f>_xlfn.XLOOKUP(B2517,Machine_Info!A:A,Machine_Info!E:E)</f>
        <v>16</v>
      </c>
      <c r="P2517">
        <f t="shared" si="195"/>
        <v>15.716666666666667</v>
      </c>
      <c r="Q2517">
        <f t="shared" si="199"/>
        <v>0.98229166666666667</v>
      </c>
    </row>
    <row r="2518" spans="1:17" x14ac:dyDescent="0.2">
      <c r="A2518" t="s">
        <v>2636</v>
      </c>
      <c r="B2518" t="s">
        <v>36</v>
      </c>
      <c r="C2518" t="s">
        <v>37</v>
      </c>
      <c r="D2518" t="s">
        <v>20</v>
      </c>
      <c r="E2518" s="2">
        <v>45382.490567129629</v>
      </c>
      <c r="F2518" s="2">
        <v>45382.492650462962</v>
      </c>
      <c r="G2518" t="str">
        <f t="shared" si="196"/>
        <v>03</v>
      </c>
      <c r="H2518" t="str">
        <f t="shared" si="197"/>
        <v>31</v>
      </c>
      <c r="I2518">
        <v>1008</v>
      </c>
      <c r="J2518">
        <f t="shared" si="198"/>
        <v>16.8</v>
      </c>
      <c r="K2518" t="s">
        <v>38</v>
      </c>
      <c r="L2518" t="s">
        <v>10157</v>
      </c>
      <c r="M2518" t="s">
        <v>23</v>
      </c>
      <c r="N2518" t="b">
        <v>0</v>
      </c>
      <c r="O2518">
        <f>_xlfn.XLOOKUP(B2518,Machine_Info!A:A,Machine_Info!E:E)</f>
        <v>18</v>
      </c>
      <c r="P2518">
        <f t="shared" si="195"/>
        <v>1.1999999999999993</v>
      </c>
      <c r="Q2518">
        <f t="shared" si="199"/>
        <v>6.6666666666666624E-2</v>
      </c>
    </row>
    <row r="2519" spans="1:17" x14ac:dyDescent="0.2">
      <c r="A2519" t="s">
        <v>2637</v>
      </c>
      <c r="B2519" t="s">
        <v>63</v>
      </c>
      <c r="C2519" t="s">
        <v>64</v>
      </c>
      <c r="D2519" t="s">
        <v>32</v>
      </c>
      <c r="E2519" s="2">
        <v>45382.523414351846</v>
      </c>
      <c r="F2519" s="2">
        <v>45382.526886574073</v>
      </c>
      <c r="G2519" t="str">
        <f t="shared" si="196"/>
        <v>03</v>
      </c>
      <c r="H2519" t="str">
        <f t="shared" si="197"/>
        <v>31</v>
      </c>
      <c r="I2519">
        <v>154</v>
      </c>
      <c r="J2519">
        <f t="shared" si="198"/>
        <v>2.5666666666666669</v>
      </c>
      <c r="K2519" t="s">
        <v>103</v>
      </c>
      <c r="L2519" t="s">
        <v>114</v>
      </c>
      <c r="M2519" t="s">
        <v>34</v>
      </c>
      <c r="N2519" t="b">
        <v>0</v>
      </c>
      <c r="O2519">
        <f>_xlfn.XLOOKUP(B2519,Machine_Info!A:A,Machine_Info!E:E)</f>
        <v>20</v>
      </c>
      <c r="P2519">
        <f t="shared" si="195"/>
        <v>17.433333333333334</v>
      </c>
      <c r="Q2519">
        <f t="shared" si="199"/>
        <v>0.8716666666666667</v>
      </c>
    </row>
    <row r="2520" spans="1:17" x14ac:dyDescent="0.2">
      <c r="A2520" t="s">
        <v>2638</v>
      </c>
      <c r="B2520" t="s">
        <v>132</v>
      </c>
      <c r="C2520" t="s">
        <v>133</v>
      </c>
      <c r="D2520" t="s">
        <v>59</v>
      </c>
      <c r="E2520" s="2">
        <v>45382.611562500002</v>
      </c>
      <c r="F2520" s="2">
        <v>45382.70045138889</v>
      </c>
      <c r="G2520" t="str">
        <f t="shared" si="196"/>
        <v>03</v>
      </c>
      <c r="H2520" t="str">
        <f t="shared" si="197"/>
        <v>31</v>
      </c>
      <c r="I2520">
        <v>131</v>
      </c>
      <c r="J2520">
        <f t="shared" si="198"/>
        <v>2.1833333333333331</v>
      </c>
      <c r="K2520" t="s">
        <v>71</v>
      </c>
      <c r="L2520" t="s">
        <v>10157</v>
      </c>
      <c r="M2520" t="s">
        <v>23</v>
      </c>
      <c r="N2520" t="b">
        <v>1</v>
      </c>
      <c r="O2520">
        <f>_xlfn.XLOOKUP(B2520,Machine_Info!A:A,Machine_Info!E:E)</f>
        <v>14</v>
      </c>
      <c r="P2520">
        <f t="shared" si="195"/>
        <v>11.816666666666666</v>
      </c>
      <c r="Q2520">
        <f t="shared" si="199"/>
        <v>0.84404761904761905</v>
      </c>
    </row>
    <row r="2521" spans="1:17" x14ac:dyDescent="0.2">
      <c r="A2521" t="s">
        <v>2639</v>
      </c>
      <c r="B2521" t="s">
        <v>135</v>
      </c>
      <c r="C2521" t="s">
        <v>136</v>
      </c>
      <c r="D2521" t="s">
        <v>32</v>
      </c>
      <c r="E2521" s="2">
        <v>45382.680150462962</v>
      </c>
      <c r="F2521" s="2">
        <v>45382.822511574072</v>
      </c>
      <c r="G2521" t="str">
        <f t="shared" si="196"/>
        <v>03</v>
      </c>
      <c r="H2521" t="str">
        <f t="shared" si="197"/>
        <v>31</v>
      </c>
      <c r="I2521">
        <v>390</v>
      </c>
      <c r="J2521">
        <f t="shared" si="198"/>
        <v>6.5</v>
      </c>
      <c r="K2521" t="s">
        <v>54</v>
      </c>
      <c r="L2521" t="s">
        <v>10157</v>
      </c>
      <c r="M2521" t="s">
        <v>23</v>
      </c>
      <c r="N2521" t="b">
        <v>1</v>
      </c>
      <c r="O2521">
        <f>_xlfn.XLOOKUP(B2521,Machine_Info!A:A,Machine_Info!E:E)</f>
        <v>20</v>
      </c>
      <c r="P2521">
        <f t="shared" si="195"/>
        <v>13.5</v>
      </c>
      <c r="Q2521">
        <f t="shared" si="199"/>
        <v>0.67500000000000004</v>
      </c>
    </row>
    <row r="2522" spans="1:17" x14ac:dyDescent="0.2">
      <c r="A2522" t="s">
        <v>2640</v>
      </c>
      <c r="B2522" t="s">
        <v>263</v>
      </c>
      <c r="C2522" t="s">
        <v>264</v>
      </c>
      <c r="D2522" t="s">
        <v>27</v>
      </c>
      <c r="E2522" s="2">
        <v>45382.740636574083</v>
      </c>
      <c r="F2522" s="2">
        <v>45382.765636574077</v>
      </c>
      <c r="G2522" t="str">
        <f t="shared" si="196"/>
        <v>03</v>
      </c>
      <c r="H2522" t="str">
        <f t="shared" si="197"/>
        <v>31</v>
      </c>
      <c r="I2522">
        <v>400</v>
      </c>
      <c r="J2522">
        <f t="shared" si="198"/>
        <v>6.666666666666667</v>
      </c>
      <c r="K2522" t="s">
        <v>71</v>
      </c>
      <c r="L2522" t="s">
        <v>114</v>
      </c>
      <c r="M2522" t="s">
        <v>34</v>
      </c>
      <c r="N2522" t="b">
        <v>1</v>
      </c>
      <c r="O2522">
        <f>_xlfn.XLOOKUP(B2522,Machine_Info!A:A,Machine_Info!E:E)</f>
        <v>22</v>
      </c>
      <c r="P2522">
        <f t="shared" si="195"/>
        <v>15.333333333333332</v>
      </c>
      <c r="Q2522">
        <f t="shared" si="199"/>
        <v>0.69696969696969691</v>
      </c>
    </row>
    <row r="2523" spans="1:17" x14ac:dyDescent="0.2">
      <c r="A2523" t="s">
        <v>2641</v>
      </c>
      <c r="B2523" t="s">
        <v>84</v>
      </c>
      <c r="C2523" t="s">
        <v>85</v>
      </c>
      <c r="D2523" t="s">
        <v>27</v>
      </c>
      <c r="E2523" s="2">
        <v>45382.745659722219</v>
      </c>
      <c r="F2523" s="2">
        <v>45382.760243055563</v>
      </c>
      <c r="G2523" t="str">
        <f t="shared" si="196"/>
        <v>03</v>
      </c>
      <c r="H2523" t="str">
        <f t="shared" si="197"/>
        <v>31</v>
      </c>
      <c r="I2523">
        <v>63</v>
      </c>
      <c r="J2523">
        <f t="shared" si="198"/>
        <v>1.05</v>
      </c>
      <c r="K2523" t="s">
        <v>38</v>
      </c>
      <c r="L2523" t="s">
        <v>10155</v>
      </c>
      <c r="M2523" t="s">
        <v>44</v>
      </c>
      <c r="N2523" t="b">
        <v>0</v>
      </c>
      <c r="O2523">
        <f>_xlfn.XLOOKUP(B2523,Machine_Info!A:A,Machine_Info!E:E)</f>
        <v>22</v>
      </c>
      <c r="P2523">
        <f t="shared" si="195"/>
        <v>20.95</v>
      </c>
      <c r="Q2523">
        <f t="shared" si="199"/>
        <v>0.95227272727272727</v>
      </c>
    </row>
    <row r="2524" spans="1:17" x14ac:dyDescent="0.2">
      <c r="A2524" t="s">
        <v>2642</v>
      </c>
      <c r="B2524" t="s">
        <v>52</v>
      </c>
      <c r="C2524" t="s">
        <v>53</v>
      </c>
      <c r="D2524" t="s">
        <v>27</v>
      </c>
      <c r="E2524" s="2">
        <v>45382.771192129629</v>
      </c>
      <c r="F2524" s="2">
        <v>45382.797581018523</v>
      </c>
      <c r="G2524" t="str">
        <f t="shared" si="196"/>
        <v>03</v>
      </c>
      <c r="H2524" t="str">
        <f t="shared" si="197"/>
        <v>31</v>
      </c>
      <c r="I2524">
        <v>57</v>
      </c>
      <c r="J2524">
        <f t="shared" si="198"/>
        <v>0.95</v>
      </c>
      <c r="K2524" t="s">
        <v>28</v>
      </c>
      <c r="L2524" t="s">
        <v>114</v>
      </c>
      <c r="M2524" t="s">
        <v>34</v>
      </c>
      <c r="N2524" t="b">
        <v>0</v>
      </c>
      <c r="O2524">
        <f>_xlfn.XLOOKUP(B2524,Machine_Info!A:A,Machine_Info!E:E)</f>
        <v>16</v>
      </c>
      <c r="P2524">
        <f t="shared" si="195"/>
        <v>15.05</v>
      </c>
      <c r="Q2524">
        <f t="shared" si="199"/>
        <v>0.94062500000000004</v>
      </c>
    </row>
    <row r="2525" spans="1:17" x14ac:dyDescent="0.2">
      <c r="A2525" t="s">
        <v>2643</v>
      </c>
      <c r="B2525" t="s">
        <v>163</v>
      </c>
      <c r="C2525" t="s">
        <v>164</v>
      </c>
      <c r="D2525" t="s">
        <v>32</v>
      </c>
      <c r="E2525" s="2">
        <v>45382.863356481481</v>
      </c>
      <c r="F2525" s="2">
        <v>45382.90016203704</v>
      </c>
      <c r="G2525" t="str">
        <f t="shared" si="196"/>
        <v>03</v>
      </c>
      <c r="H2525" t="str">
        <f t="shared" si="197"/>
        <v>31</v>
      </c>
      <c r="I2525">
        <v>453</v>
      </c>
      <c r="J2525">
        <f t="shared" si="198"/>
        <v>7.55</v>
      </c>
      <c r="K2525" t="s">
        <v>54</v>
      </c>
      <c r="L2525" t="s">
        <v>114</v>
      </c>
      <c r="M2525" t="s">
        <v>34</v>
      </c>
      <c r="N2525" t="b">
        <v>1</v>
      </c>
      <c r="O2525">
        <f>_xlfn.XLOOKUP(B2525,Machine_Info!A:A,Machine_Info!E:E)</f>
        <v>20</v>
      </c>
      <c r="P2525">
        <f t="shared" si="195"/>
        <v>12.45</v>
      </c>
      <c r="Q2525">
        <f t="shared" si="199"/>
        <v>0.62249999999999994</v>
      </c>
    </row>
    <row r="2526" spans="1:17" x14ac:dyDescent="0.2">
      <c r="A2526" t="s">
        <v>2644</v>
      </c>
      <c r="B2526" t="s">
        <v>96</v>
      </c>
      <c r="C2526" t="s">
        <v>97</v>
      </c>
      <c r="D2526" t="s">
        <v>27</v>
      </c>
      <c r="E2526" s="2">
        <v>45382.882581018523</v>
      </c>
      <c r="F2526" s="2">
        <v>45383.008275462962</v>
      </c>
      <c r="G2526" t="str">
        <f t="shared" si="196"/>
        <v>03</v>
      </c>
      <c r="H2526" t="str">
        <f t="shared" si="197"/>
        <v>31</v>
      </c>
      <c r="I2526">
        <v>321</v>
      </c>
      <c r="J2526">
        <f t="shared" si="198"/>
        <v>5.35</v>
      </c>
      <c r="K2526" t="s">
        <v>110</v>
      </c>
      <c r="L2526" t="s">
        <v>114</v>
      </c>
      <c r="M2526" t="s">
        <v>34</v>
      </c>
      <c r="N2526" t="b">
        <v>0</v>
      </c>
      <c r="O2526">
        <f>_xlfn.XLOOKUP(B2526,Machine_Info!A:A,Machine_Info!E:E)</f>
        <v>20</v>
      </c>
      <c r="P2526">
        <f t="shared" si="195"/>
        <v>14.65</v>
      </c>
      <c r="Q2526">
        <f t="shared" si="199"/>
        <v>0.73250000000000004</v>
      </c>
    </row>
    <row r="2527" spans="1:17" x14ac:dyDescent="0.2">
      <c r="A2527" t="s">
        <v>2645</v>
      </c>
      <c r="B2527" t="s">
        <v>84</v>
      </c>
      <c r="C2527" t="s">
        <v>85</v>
      </c>
      <c r="D2527" t="s">
        <v>27</v>
      </c>
      <c r="E2527" s="2">
        <v>45382.97384259259</v>
      </c>
      <c r="F2527" s="2">
        <v>45383.101620370369</v>
      </c>
      <c r="G2527" t="str">
        <f t="shared" si="196"/>
        <v>03</v>
      </c>
      <c r="H2527" t="str">
        <f t="shared" si="197"/>
        <v>31</v>
      </c>
      <c r="I2527">
        <v>302</v>
      </c>
      <c r="J2527">
        <f t="shared" si="198"/>
        <v>5.0333333333333332</v>
      </c>
      <c r="K2527" t="s">
        <v>42</v>
      </c>
      <c r="L2527" t="s">
        <v>114</v>
      </c>
      <c r="M2527" t="s">
        <v>34</v>
      </c>
      <c r="N2527" t="b">
        <v>0</v>
      </c>
      <c r="O2527">
        <f>_xlfn.XLOOKUP(B2527,Machine_Info!A:A,Machine_Info!E:E)</f>
        <v>22</v>
      </c>
      <c r="P2527">
        <f t="shared" si="195"/>
        <v>16.966666666666669</v>
      </c>
      <c r="Q2527">
        <f t="shared" si="199"/>
        <v>0.77121212121212135</v>
      </c>
    </row>
    <row r="2528" spans="1:17" x14ac:dyDescent="0.2">
      <c r="A2528" t="s">
        <v>2646</v>
      </c>
      <c r="B2528" t="s">
        <v>84</v>
      </c>
      <c r="C2528" t="s">
        <v>85</v>
      </c>
      <c r="D2528" t="s">
        <v>27</v>
      </c>
      <c r="E2528" s="2">
        <v>45383.19871527778</v>
      </c>
      <c r="F2528" s="2">
        <v>45383.259826388887</v>
      </c>
      <c r="G2528" t="str">
        <f t="shared" si="196"/>
        <v>04</v>
      </c>
      <c r="H2528" t="str">
        <f t="shared" si="197"/>
        <v>01</v>
      </c>
      <c r="I2528">
        <v>251</v>
      </c>
      <c r="J2528">
        <f t="shared" si="198"/>
        <v>4.1833333333333336</v>
      </c>
      <c r="K2528" t="s">
        <v>38</v>
      </c>
      <c r="L2528" t="s">
        <v>10155</v>
      </c>
      <c r="M2528" t="s">
        <v>44</v>
      </c>
      <c r="N2528" t="b">
        <v>0</v>
      </c>
      <c r="O2528">
        <f>_xlfn.XLOOKUP(B2528,Machine_Info!A:A,Machine_Info!E:E)</f>
        <v>22</v>
      </c>
      <c r="P2528">
        <f t="shared" si="195"/>
        <v>17.816666666666666</v>
      </c>
      <c r="Q2528">
        <f t="shared" si="199"/>
        <v>0.80984848484848482</v>
      </c>
    </row>
    <row r="2529" spans="1:17" x14ac:dyDescent="0.2">
      <c r="A2529" t="s">
        <v>2647</v>
      </c>
      <c r="B2529" t="s">
        <v>49</v>
      </c>
      <c r="C2529" t="s">
        <v>50</v>
      </c>
      <c r="D2529" t="s">
        <v>20</v>
      </c>
      <c r="E2529" s="2">
        <v>45383.207002314812</v>
      </c>
      <c r="F2529" s="2">
        <v>45383.345196759263</v>
      </c>
      <c r="G2529" t="str">
        <f t="shared" si="196"/>
        <v>04</v>
      </c>
      <c r="H2529" t="str">
        <f t="shared" si="197"/>
        <v>01</v>
      </c>
      <c r="I2529">
        <v>926</v>
      </c>
      <c r="J2529">
        <f t="shared" si="198"/>
        <v>15.433333333333334</v>
      </c>
      <c r="K2529" t="s">
        <v>42</v>
      </c>
      <c r="L2529" t="s">
        <v>10157</v>
      </c>
      <c r="M2529" t="s">
        <v>23</v>
      </c>
      <c r="N2529" t="b">
        <v>0</v>
      </c>
      <c r="O2529">
        <f>_xlfn.XLOOKUP(B2529,Machine_Info!A:A,Machine_Info!E:E)</f>
        <v>22</v>
      </c>
      <c r="P2529">
        <f t="shared" si="195"/>
        <v>6.5666666666666664</v>
      </c>
      <c r="Q2529">
        <f t="shared" si="199"/>
        <v>0.29848484848484846</v>
      </c>
    </row>
    <row r="2530" spans="1:17" x14ac:dyDescent="0.2">
      <c r="A2530" t="s">
        <v>2648</v>
      </c>
      <c r="B2530" t="s">
        <v>125</v>
      </c>
      <c r="C2530" t="s">
        <v>126</v>
      </c>
      <c r="D2530" t="s">
        <v>20</v>
      </c>
      <c r="E2530" s="2">
        <v>45383.275196759263</v>
      </c>
      <c r="F2530" s="2">
        <v>45383.342557870368</v>
      </c>
      <c r="G2530" t="str">
        <f t="shared" si="196"/>
        <v>04</v>
      </c>
      <c r="H2530" t="str">
        <f t="shared" si="197"/>
        <v>01</v>
      </c>
      <c r="I2530">
        <v>200</v>
      </c>
      <c r="J2530">
        <f t="shared" si="198"/>
        <v>3.3333333333333335</v>
      </c>
      <c r="K2530" t="s">
        <v>28</v>
      </c>
      <c r="L2530" t="s">
        <v>10155</v>
      </c>
      <c r="M2530" t="s">
        <v>44</v>
      </c>
      <c r="N2530" t="b">
        <v>0</v>
      </c>
      <c r="O2530">
        <f>_xlfn.XLOOKUP(B2530,Machine_Info!A:A,Machine_Info!E:E)</f>
        <v>18</v>
      </c>
      <c r="P2530">
        <f t="shared" si="195"/>
        <v>14.666666666666666</v>
      </c>
      <c r="Q2530">
        <f t="shared" si="199"/>
        <v>0.81481481481481477</v>
      </c>
    </row>
    <row r="2531" spans="1:17" x14ac:dyDescent="0.2">
      <c r="A2531" t="s">
        <v>2649</v>
      </c>
      <c r="B2531" t="s">
        <v>99</v>
      </c>
      <c r="C2531" t="s">
        <v>100</v>
      </c>
      <c r="D2531" t="s">
        <v>32</v>
      </c>
      <c r="E2531" s="2">
        <v>45383.278796296298</v>
      </c>
      <c r="F2531" s="2">
        <v>45383.307962962957</v>
      </c>
      <c r="G2531" t="str">
        <f t="shared" si="196"/>
        <v>04</v>
      </c>
      <c r="H2531" t="str">
        <f t="shared" si="197"/>
        <v>01</v>
      </c>
      <c r="I2531">
        <v>60</v>
      </c>
      <c r="J2531">
        <f t="shared" si="198"/>
        <v>1</v>
      </c>
      <c r="K2531" t="s">
        <v>21</v>
      </c>
      <c r="L2531" t="s">
        <v>114</v>
      </c>
      <c r="M2531" t="s">
        <v>34</v>
      </c>
      <c r="N2531" t="b">
        <v>1</v>
      </c>
      <c r="O2531">
        <f>_xlfn.XLOOKUP(B2531,Machine_Info!A:A,Machine_Info!E:E)</f>
        <v>16</v>
      </c>
      <c r="P2531">
        <f t="shared" si="195"/>
        <v>15</v>
      </c>
      <c r="Q2531">
        <f t="shared" si="199"/>
        <v>0.9375</v>
      </c>
    </row>
    <row r="2532" spans="1:17" x14ac:dyDescent="0.2">
      <c r="A2532" t="s">
        <v>2650</v>
      </c>
      <c r="B2532" t="s">
        <v>52</v>
      </c>
      <c r="C2532" t="s">
        <v>53</v>
      </c>
      <c r="D2532" t="s">
        <v>27</v>
      </c>
      <c r="E2532" s="2">
        <v>45383.341932870368</v>
      </c>
      <c r="F2532" s="2">
        <v>45383.361377314817</v>
      </c>
      <c r="G2532" t="str">
        <f t="shared" si="196"/>
        <v>04</v>
      </c>
      <c r="H2532" t="str">
        <f t="shared" si="197"/>
        <v>01</v>
      </c>
      <c r="I2532">
        <v>59</v>
      </c>
      <c r="J2532">
        <f t="shared" si="198"/>
        <v>0.98333333333333328</v>
      </c>
      <c r="K2532" t="s">
        <v>28</v>
      </c>
      <c r="L2532" t="s">
        <v>10157</v>
      </c>
      <c r="M2532" t="s">
        <v>23</v>
      </c>
      <c r="N2532" t="b">
        <v>0</v>
      </c>
      <c r="O2532">
        <f>_xlfn.XLOOKUP(B2532,Machine_Info!A:A,Machine_Info!E:E)</f>
        <v>16</v>
      </c>
      <c r="P2532">
        <f t="shared" si="195"/>
        <v>15.016666666666667</v>
      </c>
      <c r="Q2532">
        <f t="shared" si="199"/>
        <v>0.93854166666666672</v>
      </c>
    </row>
    <row r="2533" spans="1:17" x14ac:dyDescent="0.2">
      <c r="A2533" t="s">
        <v>2651</v>
      </c>
      <c r="B2533" t="s">
        <v>96</v>
      </c>
      <c r="C2533" t="s">
        <v>97</v>
      </c>
      <c r="D2533" t="s">
        <v>27</v>
      </c>
      <c r="E2533" s="2">
        <v>45383.396377314813</v>
      </c>
      <c r="F2533" s="2">
        <v>45383.597071759257</v>
      </c>
      <c r="G2533" t="str">
        <f t="shared" si="196"/>
        <v>04</v>
      </c>
      <c r="H2533" t="str">
        <f t="shared" si="197"/>
        <v>01</v>
      </c>
      <c r="I2533">
        <v>394</v>
      </c>
      <c r="J2533">
        <f t="shared" si="198"/>
        <v>6.5666666666666664</v>
      </c>
      <c r="K2533" t="s">
        <v>42</v>
      </c>
      <c r="L2533" t="s">
        <v>10155</v>
      </c>
      <c r="M2533" t="s">
        <v>44</v>
      </c>
      <c r="N2533" t="b">
        <v>0</v>
      </c>
      <c r="O2533">
        <f>_xlfn.XLOOKUP(B2533,Machine_Info!A:A,Machine_Info!E:E)</f>
        <v>20</v>
      </c>
      <c r="P2533">
        <f t="shared" si="195"/>
        <v>13.433333333333334</v>
      </c>
      <c r="Q2533">
        <f t="shared" si="199"/>
        <v>0.67166666666666663</v>
      </c>
    </row>
    <row r="2534" spans="1:17" x14ac:dyDescent="0.2">
      <c r="A2534" t="s">
        <v>2652</v>
      </c>
      <c r="B2534" t="s">
        <v>263</v>
      </c>
      <c r="C2534" t="s">
        <v>264</v>
      </c>
      <c r="D2534" t="s">
        <v>27</v>
      </c>
      <c r="E2534" s="2">
        <v>45383.417048611111</v>
      </c>
      <c r="F2534" s="2">
        <v>45383.637881944444</v>
      </c>
      <c r="G2534" t="str">
        <f t="shared" si="196"/>
        <v>04</v>
      </c>
      <c r="H2534" t="str">
        <f t="shared" si="197"/>
        <v>01</v>
      </c>
      <c r="I2534">
        <v>85</v>
      </c>
      <c r="J2534">
        <f t="shared" si="198"/>
        <v>1.4166666666666667</v>
      </c>
      <c r="K2534" t="s">
        <v>38</v>
      </c>
      <c r="L2534" t="s">
        <v>10157</v>
      </c>
      <c r="M2534" t="s">
        <v>23</v>
      </c>
      <c r="N2534" t="b">
        <v>0</v>
      </c>
      <c r="O2534">
        <f>_xlfn.XLOOKUP(B2534,Machine_Info!A:A,Machine_Info!E:E)</f>
        <v>22</v>
      </c>
      <c r="P2534">
        <f t="shared" si="195"/>
        <v>20.583333333333332</v>
      </c>
      <c r="Q2534">
        <f t="shared" si="199"/>
        <v>0.93560606060606055</v>
      </c>
    </row>
    <row r="2535" spans="1:17" x14ac:dyDescent="0.2">
      <c r="A2535" t="s">
        <v>2653</v>
      </c>
      <c r="B2535" t="s">
        <v>57</v>
      </c>
      <c r="C2535" t="s">
        <v>58</v>
      </c>
      <c r="D2535" t="s">
        <v>59</v>
      </c>
      <c r="E2535" s="2">
        <v>45383.438564814824</v>
      </c>
      <c r="F2535" s="2">
        <v>45383.554537037038</v>
      </c>
      <c r="G2535" t="str">
        <f t="shared" si="196"/>
        <v>04</v>
      </c>
      <c r="H2535" t="str">
        <f t="shared" si="197"/>
        <v>01</v>
      </c>
      <c r="I2535">
        <v>27</v>
      </c>
      <c r="J2535">
        <f t="shared" si="198"/>
        <v>0.45</v>
      </c>
      <c r="K2535" t="s">
        <v>103</v>
      </c>
      <c r="L2535" t="s">
        <v>10155</v>
      </c>
      <c r="M2535" t="s">
        <v>44</v>
      </c>
      <c r="N2535" t="b">
        <v>0</v>
      </c>
      <c r="O2535">
        <f>_xlfn.XLOOKUP(B2535,Machine_Info!A:A,Machine_Info!E:E)</f>
        <v>18</v>
      </c>
      <c r="P2535">
        <f t="shared" si="195"/>
        <v>17.55</v>
      </c>
      <c r="Q2535">
        <f t="shared" si="199"/>
        <v>0.97500000000000009</v>
      </c>
    </row>
    <row r="2536" spans="1:17" x14ac:dyDescent="0.2">
      <c r="A2536" t="s">
        <v>2654</v>
      </c>
      <c r="B2536" t="s">
        <v>167</v>
      </c>
      <c r="C2536" t="s">
        <v>168</v>
      </c>
      <c r="D2536" t="s">
        <v>59</v>
      </c>
      <c r="E2536" s="2">
        <v>45383.460231481477</v>
      </c>
      <c r="F2536" s="2">
        <v>45383.466481481482</v>
      </c>
      <c r="G2536" t="str">
        <f t="shared" si="196"/>
        <v>04</v>
      </c>
      <c r="H2536" t="str">
        <f t="shared" si="197"/>
        <v>01</v>
      </c>
      <c r="I2536">
        <v>179</v>
      </c>
      <c r="J2536">
        <f t="shared" si="198"/>
        <v>2.9833333333333334</v>
      </c>
      <c r="K2536" t="s">
        <v>71</v>
      </c>
      <c r="L2536" t="s">
        <v>10157</v>
      </c>
      <c r="M2536" t="s">
        <v>23</v>
      </c>
      <c r="N2536" t="b">
        <v>1</v>
      </c>
      <c r="O2536">
        <f>_xlfn.XLOOKUP(B2536,Machine_Info!A:A,Machine_Info!E:E)</f>
        <v>14</v>
      </c>
      <c r="P2536">
        <f t="shared" si="195"/>
        <v>11.016666666666666</v>
      </c>
      <c r="Q2536">
        <f t="shared" si="199"/>
        <v>0.78690476190476188</v>
      </c>
    </row>
    <row r="2537" spans="1:17" x14ac:dyDescent="0.2">
      <c r="A2537" t="s">
        <v>2655</v>
      </c>
      <c r="B2537" t="s">
        <v>202</v>
      </c>
      <c r="C2537" t="s">
        <v>203</v>
      </c>
      <c r="D2537" t="s">
        <v>32</v>
      </c>
      <c r="E2537" s="2">
        <v>45383.508530092593</v>
      </c>
      <c r="F2537" s="2">
        <v>45383.536307870367</v>
      </c>
      <c r="G2537" t="str">
        <f t="shared" si="196"/>
        <v>04</v>
      </c>
      <c r="H2537" t="str">
        <f t="shared" si="197"/>
        <v>01</v>
      </c>
      <c r="I2537">
        <v>309</v>
      </c>
      <c r="J2537">
        <f t="shared" si="198"/>
        <v>5.15</v>
      </c>
      <c r="K2537" t="s">
        <v>46</v>
      </c>
      <c r="L2537" t="s">
        <v>10155</v>
      </c>
      <c r="M2537" t="s">
        <v>44</v>
      </c>
      <c r="N2537" t="b">
        <v>0</v>
      </c>
      <c r="O2537">
        <f>_xlfn.XLOOKUP(B2537,Machine_Info!A:A,Machine_Info!E:E)</f>
        <v>22</v>
      </c>
      <c r="P2537">
        <f t="shared" si="195"/>
        <v>16.850000000000001</v>
      </c>
      <c r="Q2537">
        <f t="shared" si="199"/>
        <v>0.76590909090909098</v>
      </c>
    </row>
    <row r="2538" spans="1:17" x14ac:dyDescent="0.2">
      <c r="A2538" t="s">
        <v>2656</v>
      </c>
      <c r="B2538" t="s">
        <v>30</v>
      </c>
      <c r="C2538" t="s">
        <v>31</v>
      </c>
      <c r="D2538" t="s">
        <v>32</v>
      </c>
      <c r="E2538" s="2">
        <v>45383.589432870373</v>
      </c>
      <c r="F2538" s="2">
        <v>45383.591516203713</v>
      </c>
      <c r="G2538" t="str">
        <f t="shared" si="196"/>
        <v>04</v>
      </c>
      <c r="H2538" t="str">
        <f t="shared" si="197"/>
        <v>01</v>
      </c>
      <c r="I2538">
        <v>117</v>
      </c>
      <c r="J2538">
        <f t="shared" si="198"/>
        <v>1.95</v>
      </c>
      <c r="K2538" t="s">
        <v>42</v>
      </c>
      <c r="L2538" t="s">
        <v>10155</v>
      </c>
      <c r="M2538" t="s">
        <v>44</v>
      </c>
      <c r="N2538" t="b">
        <v>0</v>
      </c>
      <c r="O2538">
        <f>_xlfn.XLOOKUP(B2538,Machine_Info!A:A,Machine_Info!E:E)</f>
        <v>22</v>
      </c>
      <c r="P2538">
        <f t="shared" si="195"/>
        <v>20.05</v>
      </c>
      <c r="Q2538">
        <f t="shared" si="199"/>
        <v>0.91136363636363638</v>
      </c>
    </row>
    <row r="2539" spans="1:17" x14ac:dyDescent="0.2">
      <c r="A2539" t="s">
        <v>2657</v>
      </c>
      <c r="B2539" t="s">
        <v>125</v>
      </c>
      <c r="C2539" t="s">
        <v>126</v>
      </c>
      <c r="D2539" t="s">
        <v>20</v>
      </c>
      <c r="E2539" s="2">
        <v>45383.640775462962</v>
      </c>
      <c r="F2539" s="2">
        <v>45383.756053240737</v>
      </c>
      <c r="G2539" t="str">
        <f t="shared" si="196"/>
        <v>04</v>
      </c>
      <c r="H2539" t="str">
        <f t="shared" si="197"/>
        <v>01</v>
      </c>
      <c r="I2539">
        <v>39</v>
      </c>
      <c r="J2539">
        <f t="shared" si="198"/>
        <v>0.65</v>
      </c>
      <c r="K2539" t="s">
        <v>110</v>
      </c>
      <c r="L2539" t="s">
        <v>10157</v>
      </c>
      <c r="M2539" t="s">
        <v>23</v>
      </c>
      <c r="N2539" t="b">
        <v>0</v>
      </c>
      <c r="O2539">
        <f>_xlfn.XLOOKUP(B2539,Machine_Info!A:A,Machine_Info!E:E)</f>
        <v>18</v>
      </c>
      <c r="P2539">
        <f t="shared" si="195"/>
        <v>17.350000000000001</v>
      </c>
      <c r="Q2539">
        <f t="shared" si="199"/>
        <v>0.96388888888888902</v>
      </c>
    </row>
    <row r="2540" spans="1:17" x14ac:dyDescent="0.2">
      <c r="A2540" t="s">
        <v>2658</v>
      </c>
      <c r="B2540" t="s">
        <v>160</v>
      </c>
      <c r="C2540" t="s">
        <v>161</v>
      </c>
      <c r="D2540" t="s">
        <v>32</v>
      </c>
      <c r="E2540" s="2">
        <v>45383.656574074077</v>
      </c>
      <c r="F2540" s="2">
        <v>45383.70171296296</v>
      </c>
      <c r="G2540" t="str">
        <f t="shared" si="196"/>
        <v>04</v>
      </c>
      <c r="H2540" t="str">
        <f t="shared" si="197"/>
        <v>01</v>
      </c>
      <c r="I2540">
        <v>320</v>
      </c>
      <c r="J2540">
        <f t="shared" si="198"/>
        <v>5.333333333333333</v>
      </c>
      <c r="K2540" t="s">
        <v>110</v>
      </c>
      <c r="L2540" t="s">
        <v>114</v>
      </c>
      <c r="M2540" t="s">
        <v>34</v>
      </c>
      <c r="N2540" t="b">
        <v>0</v>
      </c>
      <c r="O2540">
        <f>_xlfn.XLOOKUP(B2540,Machine_Info!A:A,Machine_Info!E:E)</f>
        <v>20</v>
      </c>
      <c r="P2540">
        <f t="shared" si="195"/>
        <v>14.666666666666668</v>
      </c>
      <c r="Q2540">
        <f t="shared" si="199"/>
        <v>0.73333333333333339</v>
      </c>
    </row>
    <row r="2541" spans="1:17" x14ac:dyDescent="0.2">
      <c r="A2541" t="s">
        <v>2659</v>
      </c>
      <c r="B2541" t="s">
        <v>171</v>
      </c>
      <c r="C2541" t="s">
        <v>172</v>
      </c>
      <c r="D2541" t="s">
        <v>32</v>
      </c>
      <c r="E2541" s="2">
        <v>45383.699386574073</v>
      </c>
      <c r="F2541" s="2">
        <v>45383.770914351851</v>
      </c>
      <c r="G2541" t="str">
        <f t="shared" si="196"/>
        <v>04</v>
      </c>
      <c r="H2541" t="str">
        <f t="shared" si="197"/>
        <v>01</v>
      </c>
      <c r="I2541">
        <v>149</v>
      </c>
      <c r="J2541">
        <f t="shared" si="198"/>
        <v>2.4833333333333334</v>
      </c>
      <c r="K2541" t="s">
        <v>54</v>
      </c>
      <c r="L2541" t="s">
        <v>114</v>
      </c>
      <c r="M2541" t="s">
        <v>34</v>
      </c>
      <c r="N2541" t="b">
        <v>1</v>
      </c>
      <c r="O2541">
        <f>_xlfn.XLOOKUP(B2541,Machine_Info!A:A,Machine_Info!E:E)</f>
        <v>16</v>
      </c>
      <c r="P2541">
        <f t="shared" si="195"/>
        <v>13.516666666666666</v>
      </c>
      <c r="Q2541">
        <f t="shared" si="199"/>
        <v>0.84479166666666661</v>
      </c>
    </row>
    <row r="2542" spans="1:17" x14ac:dyDescent="0.2">
      <c r="A2542" t="s">
        <v>2660</v>
      </c>
      <c r="B2542" t="s">
        <v>96</v>
      </c>
      <c r="C2542" t="s">
        <v>97</v>
      </c>
      <c r="D2542" t="s">
        <v>27</v>
      </c>
      <c r="E2542" s="2">
        <v>45383.719236111108</v>
      </c>
      <c r="F2542" s="2">
        <v>45383.794236111113</v>
      </c>
      <c r="G2542" t="str">
        <f t="shared" si="196"/>
        <v>04</v>
      </c>
      <c r="H2542" t="str">
        <f t="shared" si="197"/>
        <v>01</v>
      </c>
      <c r="I2542">
        <v>334</v>
      </c>
      <c r="J2542">
        <f t="shared" si="198"/>
        <v>5.5666666666666664</v>
      </c>
      <c r="K2542" t="s">
        <v>38</v>
      </c>
      <c r="L2542" t="s">
        <v>10155</v>
      </c>
      <c r="M2542" t="s">
        <v>44</v>
      </c>
      <c r="N2542" t="b">
        <v>0</v>
      </c>
      <c r="O2542">
        <f>_xlfn.XLOOKUP(B2542,Machine_Info!A:A,Machine_Info!E:E)</f>
        <v>20</v>
      </c>
      <c r="P2542">
        <f t="shared" si="195"/>
        <v>14.433333333333334</v>
      </c>
      <c r="Q2542">
        <f t="shared" si="199"/>
        <v>0.72166666666666668</v>
      </c>
    </row>
    <row r="2543" spans="1:17" x14ac:dyDescent="0.2">
      <c r="A2543" t="s">
        <v>2661</v>
      </c>
      <c r="B2543" t="s">
        <v>49</v>
      </c>
      <c r="C2543" t="s">
        <v>50</v>
      </c>
      <c r="D2543" t="s">
        <v>20</v>
      </c>
      <c r="E2543" s="2">
        <v>45383.734629629631</v>
      </c>
      <c r="F2543" s="2">
        <v>45383.762407407397</v>
      </c>
      <c r="G2543" t="str">
        <f t="shared" si="196"/>
        <v>04</v>
      </c>
      <c r="H2543" t="str">
        <f t="shared" si="197"/>
        <v>01</v>
      </c>
      <c r="I2543">
        <v>877</v>
      </c>
      <c r="J2543">
        <f t="shared" si="198"/>
        <v>14.616666666666667</v>
      </c>
      <c r="K2543" t="s">
        <v>110</v>
      </c>
      <c r="L2543" t="s">
        <v>114</v>
      </c>
      <c r="M2543" t="s">
        <v>34</v>
      </c>
      <c r="N2543" t="b">
        <v>0</v>
      </c>
      <c r="O2543">
        <f>_xlfn.XLOOKUP(B2543,Machine_Info!A:A,Machine_Info!E:E)</f>
        <v>22</v>
      </c>
      <c r="P2543">
        <f t="shared" si="195"/>
        <v>7.3833333333333329</v>
      </c>
      <c r="Q2543">
        <f t="shared" si="199"/>
        <v>0.33560606060606057</v>
      </c>
    </row>
    <row r="2544" spans="1:17" x14ac:dyDescent="0.2">
      <c r="A2544" t="s">
        <v>2662</v>
      </c>
      <c r="B2544" t="s">
        <v>36</v>
      </c>
      <c r="C2544" t="s">
        <v>37</v>
      </c>
      <c r="D2544" t="s">
        <v>20</v>
      </c>
      <c r="E2544" s="2">
        <v>45383.757731481477</v>
      </c>
      <c r="F2544" s="2">
        <v>45383.782731481479</v>
      </c>
      <c r="G2544" t="str">
        <f t="shared" si="196"/>
        <v>04</v>
      </c>
      <c r="H2544" t="str">
        <f t="shared" si="197"/>
        <v>01</v>
      </c>
      <c r="I2544">
        <v>958</v>
      </c>
      <c r="J2544">
        <f t="shared" si="198"/>
        <v>15.966666666666667</v>
      </c>
      <c r="K2544" t="s">
        <v>38</v>
      </c>
      <c r="L2544" t="s">
        <v>10155</v>
      </c>
      <c r="M2544" t="s">
        <v>44</v>
      </c>
      <c r="N2544" t="b">
        <v>0</v>
      </c>
      <c r="O2544">
        <f>_xlfn.XLOOKUP(B2544,Machine_Info!A:A,Machine_Info!E:E)</f>
        <v>18</v>
      </c>
      <c r="P2544">
        <f t="shared" si="195"/>
        <v>2.0333333333333332</v>
      </c>
      <c r="Q2544">
        <f t="shared" si="199"/>
        <v>0.11296296296296296</v>
      </c>
    </row>
    <row r="2545" spans="1:17" x14ac:dyDescent="0.2">
      <c r="A2545" t="s">
        <v>2663</v>
      </c>
      <c r="B2545" t="s">
        <v>125</v>
      </c>
      <c r="C2545" t="s">
        <v>126</v>
      </c>
      <c r="D2545" t="s">
        <v>20</v>
      </c>
      <c r="E2545" s="2">
        <v>45383.784270833326</v>
      </c>
      <c r="F2545" s="2">
        <v>45383.923159722217</v>
      </c>
      <c r="G2545" t="str">
        <f t="shared" si="196"/>
        <v>04</v>
      </c>
      <c r="H2545" t="str">
        <f t="shared" si="197"/>
        <v>01</v>
      </c>
      <c r="I2545">
        <v>223</v>
      </c>
      <c r="J2545">
        <f t="shared" si="198"/>
        <v>3.7166666666666668</v>
      </c>
      <c r="K2545" t="s">
        <v>38</v>
      </c>
      <c r="L2545" t="s">
        <v>10155</v>
      </c>
      <c r="M2545" t="s">
        <v>44</v>
      </c>
      <c r="N2545" t="b">
        <v>0</v>
      </c>
      <c r="O2545">
        <f>_xlfn.XLOOKUP(B2545,Machine_Info!A:A,Machine_Info!E:E)</f>
        <v>18</v>
      </c>
      <c r="P2545">
        <f t="shared" si="195"/>
        <v>14.283333333333333</v>
      </c>
      <c r="Q2545">
        <f t="shared" si="199"/>
        <v>0.79351851851851851</v>
      </c>
    </row>
    <row r="2546" spans="1:17" x14ac:dyDescent="0.2">
      <c r="A2546" t="s">
        <v>2664</v>
      </c>
      <c r="B2546" t="s">
        <v>66</v>
      </c>
      <c r="C2546" t="s">
        <v>67</v>
      </c>
      <c r="D2546" t="s">
        <v>32</v>
      </c>
      <c r="E2546" s="2">
        <v>45383.830381944441</v>
      </c>
      <c r="F2546" s="2">
        <v>45383.911631944437</v>
      </c>
      <c r="G2546" t="str">
        <f t="shared" si="196"/>
        <v>04</v>
      </c>
      <c r="H2546" t="str">
        <f t="shared" si="197"/>
        <v>01</v>
      </c>
      <c r="I2546">
        <v>105</v>
      </c>
      <c r="J2546">
        <f t="shared" si="198"/>
        <v>1.75</v>
      </c>
      <c r="K2546" t="s">
        <v>54</v>
      </c>
      <c r="L2546" t="s">
        <v>10157</v>
      </c>
      <c r="M2546" t="s">
        <v>23</v>
      </c>
      <c r="N2546" t="b">
        <v>1</v>
      </c>
      <c r="O2546">
        <f>_xlfn.XLOOKUP(B2546,Machine_Info!A:A,Machine_Info!E:E)</f>
        <v>14</v>
      </c>
      <c r="P2546">
        <f t="shared" si="195"/>
        <v>12.25</v>
      </c>
      <c r="Q2546">
        <f t="shared" si="199"/>
        <v>0.875</v>
      </c>
    </row>
    <row r="2547" spans="1:17" x14ac:dyDescent="0.2">
      <c r="A2547" t="s">
        <v>2665</v>
      </c>
      <c r="B2547" t="s">
        <v>49</v>
      </c>
      <c r="C2547" t="s">
        <v>50</v>
      </c>
      <c r="D2547" t="s">
        <v>20</v>
      </c>
      <c r="E2547" s="2">
        <v>45383.85974537037</v>
      </c>
      <c r="F2547" s="2">
        <v>45383.903495370367</v>
      </c>
      <c r="G2547" t="str">
        <f t="shared" si="196"/>
        <v>04</v>
      </c>
      <c r="H2547" t="str">
        <f t="shared" si="197"/>
        <v>01</v>
      </c>
      <c r="I2547">
        <v>863</v>
      </c>
      <c r="J2547">
        <f t="shared" si="198"/>
        <v>14.383333333333333</v>
      </c>
      <c r="K2547" t="s">
        <v>42</v>
      </c>
      <c r="L2547" t="s">
        <v>10155</v>
      </c>
      <c r="M2547" t="s">
        <v>44</v>
      </c>
      <c r="N2547" t="b">
        <v>0</v>
      </c>
      <c r="O2547">
        <f>_xlfn.XLOOKUP(B2547,Machine_Info!A:A,Machine_Info!E:E)</f>
        <v>22</v>
      </c>
      <c r="P2547">
        <f t="shared" si="195"/>
        <v>7.6166666666666671</v>
      </c>
      <c r="Q2547">
        <f t="shared" si="199"/>
        <v>0.34621212121212125</v>
      </c>
    </row>
    <row r="2548" spans="1:17" x14ac:dyDescent="0.2">
      <c r="A2548" t="s">
        <v>2666</v>
      </c>
      <c r="B2548" t="s">
        <v>57</v>
      </c>
      <c r="C2548" t="s">
        <v>58</v>
      </c>
      <c r="D2548" t="s">
        <v>59</v>
      </c>
      <c r="E2548" s="2">
        <v>45383.879143518519</v>
      </c>
      <c r="F2548" s="2">
        <v>45383.882615740738</v>
      </c>
      <c r="G2548" t="str">
        <f t="shared" si="196"/>
        <v>04</v>
      </c>
      <c r="H2548" t="str">
        <f t="shared" si="197"/>
        <v>01</v>
      </c>
      <c r="I2548">
        <v>14</v>
      </c>
      <c r="J2548">
        <f t="shared" si="198"/>
        <v>0.23333333333333334</v>
      </c>
      <c r="K2548" t="s">
        <v>21</v>
      </c>
      <c r="L2548" t="s">
        <v>114</v>
      </c>
      <c r="M2548" t="s">
        <v>34</v>
      </c>
      <c r="N2548" t="b">
        <v>1</v>
      </c>
      <c r="O2548">
        <f>_xlfn.XLOOKUP(B2548,Machine_Info!A:A,Machine_Info!E:E)</f>
        <v>18</v>
      </c>
      <c r="P2548">
        <f t="shared" si="195"/>
        <v>17.766666666666666</v>
      </c>
      <c r="Q2548">
        <f t="shared" si="199"/>
        <v>0.98703703703703694</v>
      </c>
    </row>
    <row r="2549" spans="1:17" x14ac:dyDescent="0.2">
      <c r="A2549" t="s">
        <v>2667</v>
      </c>
      <c r="B2549" t="s">
        <v>99</v>
      </c>
      <c r="C2549" t="s">
        <v>100</v>
      </c>
      <c r="D2549" t="s">
        <v>32</v>
      </c>
      <c r="E2549" s="2">
        <v>45383.895138888889</v>
      </c>
      <c r="F2549" s="2">
        <v>45384.369444444441</v>
      </c>
      <c r="G2549" t="str">
        <f t="shared" si="196"/>
        <v>04</v>
      </c>
      <c r="H2549" t="str">
        <f t="shared" si="197"/>
        <v>01</v>
      </c>
      <c r="I2549">
        <v>306</v>
      </c>
      <c r="J2549">
        <f t="shared" si="198"/>
        <v>5.0999999999999996</v>
      </c>
      <c r="K2549" t="s">
        <v>21</v>
      </c>
      <c r="L2549" t="s">
        <v>114</v>
      </c>
      <c r="M2549" t="s">
        <v>34</v>
      </c>
      <c r="N2549" t="b">
        <v>1</v>
      </c>
      <c r="O2549">
        <f>_xlfn.XLOOKUP(B2549,Machine_Info!A:A,Machine_Info!E:E)</f>
        <v>16</v>
      </c>
      <c r="P2549">
        <f t="shared" si="195"/>
        <v>10.9</v>
      </c>
      <c r="Q2549">
        <f t="shared" si="199"/>
        <v>0.68125000000000002</v>
      </c>
    </row>
    <row r="2550" spans="1:17" x14ac:dyDescent="0.2">
      <c r="A2550" t="s">
        <v>2668</v>
      </c>
      <c r="B2550" t="s">
        <v>81</v>
      </c>
      <c r="C2550" t="s">
        <v>82</v>
      </c>
      <c r="D2550" t="s">
        <v>20</v>
      </c>
      <c r="E2550" s="2">
        <v>45383.962083333332</v>
      </c>
      <c r="F2550" s="2">
        <v>45384.046111111107</v>
      </c>
      <c r="G2550" t="str">
        <f t="shared" si="196"/>
        <v>04</v>
      </c>
      <c r="H2550" t="str">
        <f t="shared" si="197"/>
        <v>01</v>
      </c>
      <c r="I2550">
        <v>118</v>
      </c>
      <c r="J2550">
        <f t="shared" si="198"/>
        <v>1.9666666666666666</v>
      </c>
      <c r="K2550" t="s">
        <v>103</v>
      </c>
      <c r="L2550" t="s">
        <v>114</v>
      </c>
      <c r="M2550" t="s">
        <v>34</v>
      </c>
      <c r="N2550" t="b">
        <v>0</v>
      </c>
      <c r="O2550">
        <f>_xlfn.XLOOKUP(B2550,Machine_Info!A:A,Machine_Info!E:E)</f>
        <v>14</v>
      </c>
      <c r="P2550">
        <f t="shared" si="195"/>
        <v>12.033333333333333</v>
      </c>
      <c r="Q2550">
        <f t="shared" si="199"/>
        <v>0.85952380952380947</v>
      </c>
    </row>
    <row r="2551" spans="1:17" x14ac:dyDescent="0.2">
      <c r="A2551" t="s">
        <v>2669</v>
      </c>
      <c r="B2551" t="s">
        <v>171</v>
      </c>
      <c r="C2551" t="s">
        <v>172</v>
      </c>
      <c r="D2551" t="s">
        <v>32</v>
      </c>
      <c r="E2551" s="2">
        <v>45383.988240740742</v>
      </c>
      <c r="F2551" s="2">
        <v>45383.991018518522</v>
      </c>
      <c r="G2551" t="str">
        <f t="shared" si="196"/>
        <v>04</v>
      </c>
      <c r="H2551" t="str">
        <f t="shared" si="197"/>
        <v>01</v>
      </c>
      <c r="I2551">
        <v>352</v>
      </c>
      <c r="J2551">
        <f t="shared" si="198"/>
        <v>5.8666666666666663</v>
      </c>
      <c r="K2551" t="s">
        <v>42</v>
      </c>
      <c r="L2551" t="s">
        <v>10155</v>
      </c>
      <c r="M2551" t="s">
        <v>44</v>
      </c>
      <c r="N2551" t="b">
        <v>0</v>
      </c>
      <c r="O2551">
        <f>_xlfn.XLOOKUP(B2551,Machine_Info!A:A,Machine_Info!E:E)</f>
        <v>16</v>
      </c>
      <c r="P2551">
        <f t="shared" si="195"/>
        <v>10.133333333333333</v>
      </c>
      <c r="Q2551">
        <f t="shared" si="199"/>
        <v>0.6333333333333333</v>
      </c>
    </row>
    <row r="2552" spans="1:17" x14ac:dyDescent="0.2">
      <c r="A2552" t="s">
        <v>2670</v>
      </c>
      <c r="B2552" t="s">
        <v>174</v>
      </c>
      <c r="C2552" t="s">
        <v>175</v>
      </c>
      <c r="D2552" t="s">
        <v>59</v>
      </c>
      <c r="E2552" s="2">
        <v>45384.013229166667</v>
      </c>
      <c r="F2552" s="2">
        <v>45384.041006944448</v>
      </c>
      <c r="G2552" t="str">
        <f t="shared" si="196"/>
        <v>04</v>
      </c>
      <c r="H2552" t="str">
        <f t="shared" si="197"/>
        <v>02</v>
      </c>
      <c r="I2552">
        <v>327</v>
      </c>
      <c r="J2552">
        <f t="shared" si="198"/>
        <v>5.45</v>
      </c>
      <c r="K2552" t="s">
        <v>46</v>
      </c>
      <c r="L2552" t="s">
        <v>10157</v>
      </c>
      <c r="M2552" t="s">
        <v>23</v>
      </c>
      <c r="N2552" t="b">
        <v>0</v>
      </c>
      <c r="O2552">
        <f>_xlfn.XLOOKUP(B2552,Machine_Info!A:A,Machine_Info!E:E)</f>
        <v>14</v>
      </c>
      <c r="P2552">
        <f t="shared" si="195"/>
        <v>8.5500000000000007</v>
      </c>
      <c r="Q2552">
        <f t="shared" si="199"/>
        <v>0.61071428571428577</v>
      </c>
    </row>
    <row r="2553" spans="1:17" x14ac:dyDescent="0.2">
      <c r="A2553" t="s">
        <v>2671</v>
      </c>
      <c r="B2553" t="s">
        <v>263</v>
      </c>
      <c r="C2553" t="s">
        <v>264</v>
      </c>
      <c r="D2553" t="s">
        <v>27</v>
      </c>
      <c r="E2553" s="2">
        <v>45384.031006944453</v>
      </c>
      <c r="F2553" s="2">
        <v>45384.298368055563</v>
      </c>
      <c r="G2553" t="str">
        <f t="shared" si="196"/>
        <v>04</v>
      </c>
      <c r="H2553" t="str">
        <f t="shared" si="197"/>
        <v>02</v>
      </c>
      <c r="I2553">
        <v>347</v>
      </c>
      <c r="J2553">
        <f t="shared" si="198"/>
        <v>5.7833333333333332</v>
      </c>
      <c r="K2553" t="s">
        <v>28</v>
      </c>
      <c r="L2553" t="s">
        <v>114</v>
      </c>
      <c r="M2553" t="s">
        <v>34</v>
      </c>
      <c r="N2553" t="b">
        <v>0</v>
      </c>
      <c r="O2553">
        <f>_xlfn.XLOOKUP(B2553,Machine_Info!A:A,Machine_Info!E:E)</f>
        <v>22</v>
      </c>
      <c r="P2553">
        <f t="shared" si="195"/>
        <v>16.216666666666669</v>
      </c>
      <c r="Q2553">
        <f t="shared" si="199"/>
        <v>0.73712121212121218</v>
      </c>
    </row>
    <row r="2554" spans="1:17" x14ac:dyDescent="0.2">
      <c r="A2554" t="s">
        <v>2672</v>
      </c>
      <c r="B2554" t="s">
        <v>49</v>
      </c>
      <c r="C2554" t="s">
        <v>50</v>
      </c>
      <c r="D2554" t="s">
        <v>20</v>
      </c>
      <c r="E2554" s="2">
        <v>45384.090543981481</v>
      </c>
      <c r="F2554" s="2">
        <v>45384.439849537041</v>
      </c>
      <c r="G2554" t="str">
        <f t="shared" si="196"/>
        <v>04</v>
      </c>
      <c r="H2554" t="str">
        <f t="shared" si="197"/>
        <v>02</v>
      </c>
      <c r="I2554">
        <v>785</v>
      </c>
      <c r="J2554">
        <f t="shared" si="198"/>
        <v>13.083333333333334</v>
      </c>
      <c r="K2554" t="s">
        <v>28</v>
      </c>
      <c r="L2554" t="s">
        <v>114</v>
      </c>
      <c r="M2554" t="s">
        <v>34</v>
      </c>
      <c r="N2554" t="b">
        <v>0</v>
      </c>
      <c r="O2554">
        <f>_xlfn.XLOOKUP(B2554,Machine_Info!A:A,Machine_Info!E:E)</f>
        <v>22</v>
      </c>
      <c r="P2554">
        <f t="shared" si="195"/>
        <v>8.9166666666666661</v>
      </c>
      <c r="Q2554">
        <f t="shared" si="199"/>
        <v>0.40530303030303028</v>
      </c>
    </row>
    <row r="2555" spans="1:17" x14ac:dyDescent="0.2">
      <c r="A2555" t="s">
        <v>2673</v>
      </c>
      <c r="B2555" t="s">
        <v>25</v>
      </c>
      <c r="C2555" t="s">
        <v>26</v>
      </c>
      <c r="D2555" t="s">
        <v>27</v>
      </c>
      <c r="E2555" s="2">
        <v>45384.114884259259</v>
      </c>
      <c r="F2555" s="2">
        <v>45384.125300925924</v>
      </c>
      <c r="G2555" t="str">
        <f t="shared" si="196"/>
        <v>04</v>
      </c>
      <c r="H2555" t="str">
        <f t="shared" si="197"/>
        <v>02</v>
      </c>
      <c r="I2555">
        <v>1254</v>
      </c>
      <c r="J2555">
        <f t="shared" si="198"/>
        <v>20.9</v>
      </c>
      <c r="K2555" t="s">
        <v>42</v>
      </c>
      <c r="L2555" t="s">
        <v>10155</v>
      </c>
      <c r="M2555" t="s">
        <v>44</v>
      </c>
      <c r="N2555" t="b">
        <v>0</v>
      </c>
      <c r="O2555">
        <f>_xlfn.XLOOKUP(B2555,Machine_Info!A:A,Machine_Info!E:E)</f>
        <v>22</v>
      </c>
      <c r="P2555">
        <f t="shared" si="195"/>
        <v>1.1000000000000014</v>
      </c>
      <c r="Q2555">
        <f t="shared" si="199"/>
        <v>5.0000000000000065E-2</v>
      </c>
    </row>
    <row r="2556" spans="1:17" x14ac:dyDescent="0.2">
      <c r="A2556" t="s">
        <v>2674</v>
      </c>
      <c r="B2556" t="s">
        <v>263</v>
      </c>
      <c r="C2556" t="s">
        <v>264</v>
      </c>
      <c r="D2556" t="s">
        <v>27</v>
      </c>
      <c r="E2556" s="2">
        <v>45384.160104166673</v>
      </c>
      <c r="F2556" s="2">
        <v>45384.162881944438</v>
      </c>
      <c r="G2556" t="str">
        <f t="shared" si="196"/>
        <v>04</v>
      </c>
      <c r="H2556" t="str">
        <f t="shared" si="197"/>
        <v>02</v>
      </c>
      <c r="I2556">
        <v>488</v>
      </c>
      <c r="J2556">
        <f t="shared" si="198"/>
        <v>8.1333333333333329</v>
      </c>
      <c r="K2556" t="s">
        <v>110</v>
      </c>
      <c r="L2556" t="s">
        <v>10157</v>
      </c>
      <c r="M2556" t="s">
        <v>23</v>
      </c>
      <c r="N2556" t="b">
        <v>0</v>
      </c>
      <c r="O2556">
        <f>_xlfn.XLOOKUP(B2556,Machine_Info!A:A,Machine_Info!E:E)</f>
        <v>22</v>
      </c>
      <c r="P2556">
        <f t="shared" si="195"/>
        <v>13.866666666666667</v>
      </c>
      <c r="Q2556">
        <f t="shared" si="199"/>
        <v>0.63030303030303036</v>
      </c>
    </row>
    <row r="2557" spans="1:17" x14ac:dyDescent="0.2">
      <c r="A2557" t="s">
        <v>2675</v>
      </c>
      <c r="B2557" t="s">
        <v>152</v>
      </c>
      <c r="C2557" t="s">
        <v>153</v>
      </c>
      <c r="D2557" t="s">
        <v>27</v>
      </c>
      <c r="E2557" s="2">
        <v>45384.232083333343</v>
      </c>
      <c r="F2557" s="2">
        <v>45384.372361111113</v>
      </c>
      <c r="G2557" t="str">
        <f t="shared" si="196"/>
        <v>04</v>
      </c>
      <c r="H2557" t="str">
        <f t="shared" si="197"/>
        <v>02</v>
      </c>
      <c r="I2557">
        <v>402</v>
      </c>
      <c r="J2557">
        <f t="shared" si="198"/>
        <v>6.7</v>
      </c>
      <c r="K2557" t="s">
        <v>110</v>
      </c>
      <c r="L2557" t="s">
        <v>10155</v>
      </c>
      <c r="M2557" t="s">
        <v>44</v>
      </c>
      <c r="N2557" t="b">
        <v>0</v>
      </c>
      <c r="O2557">
        <f>_xlfn.XLOOKUP(B2557,Machine_Info!A:A,Machine_Info!E:E)</f>
        <v>18</v>
      </c>
      <c r="P2557">
        <f t="shared" si="195"/>
        <v>11.3</v>
      </c>
      <c r="Q2557">
        <f t="shared" si="199"/>
        <v>0.62777777777777777</v>
      </c>
    </row>
    <row r="2558" spans="1:17" x14ac:dyDescent="0.2">
      <c r="A2558" t="s">
        <v>2676</v>
      </c>
      <c r="B2558" t="s">
        <v>57</v>
      </c>
      <c r="C2558" t="s">
        <v>58</v>
      </c>
      <c r="D2558" t="s">
        <v>59</v>
      </c>
      <c r="E2558" s="2">
        <v>45384.255115740743</v>
      </c>
      <c r="F2558" s="2">
        <v>45384.704421296286</v>
      </c>
      <c r="G2558" t="str">
        <f t="shared" si="196"/>
        <v>04</v>
      </c>
      <c r="H2558" t="str">
        <f t="shared" si="197"/>
        <v>02</v>
      </c>
      <c r="I2558">
        <v>28</v>
      </c>
      <c r="J2558">
        <f t="shared" si="198"/>
        <v>0.46666666666666667</v>
      </c>
      <c r="K2558" t="s">
        <v>42</v>
      </c>
      <c r="L2558" t="s">
        <v>114</v>
      </c>
      <c r="M2558" t="s">
        <v>34</v>
      </c>
      <c r="N2558" t="b">
        <v>0</v>
      </c>
      <c r="O2558">
        <f>_xlfn.XLOOKUP(B2558,Machine_Info!A:A,Machine_Info!E:E)</f>
        <v>18</v>
      </c>
      <c r="P2558">
        <f t="shared" si="195"/>
        <v>17.533333333333335</v>
      </c>
      <c r="Q2558">
        <f t="shared" si="199"/>
        <v>0.9740740740740742</v>
      </c>
    </row>
    <row r="2559" spans="1:17" x14ac:dyDescent="0.2">
      <c r="A2559" t="s">
        <v>2677</v>
      </c>
      <c r="B2559" t="s">
        <v>49</v>
      </c>
      <c r="C2559" t="s">
        <v>50</v>
      </c>
      <c r="D2559" t="s">
        <v>20</v>
      </c>
      <c r="E2559" s="2">
        <v>45384.289664351847</v>
      </c>
      <c r="F2559" s="2">
        <v>45384.369525462957</v>
      </c>
      <c r="G2559" t="str">
        <f t="shared" si="196"/>
        <v>04</v>
      </c>
      <c r="H2559" t="str">
        <f t="shared" si="197"/>
        <v>02</v>
      </c>
      <c r="I2559">
        <v>876</v>
      </c>
      <c r="J2559">
        <f t="shared" si="198"/>
        <v>14.6</v>
      </c>
      <c r="K2559" t="s">
        <v>28</v>
      </c>
      <c r="L2559" t="s">
        <v>10155</v>
      </c>
      <c r="M2559" t="s">
        <v>44</v>
      </c>
      <c r="N2559" t="b">
        <v>0</v>
      </c>
      <c r="O2559">
        <f>_xlfn.XLOOKUP(B2559,Machine_Info!A:A,Machine_Info!E:E)</f>
        <v>22</v>
      </c>
      <c r="P2559">
        <f t="shared" si="195"/>
        <v>7.4</v>
      </c>
      <c r="Q2559">
        <f t="shared" si="199"/>
        <v>0.33636363636363636</v>
      </c>
    </row>
    <row r="2560" spans="1:17" x14ac:dyDescent="0.2">
      <c r="A2560" t="s">
        <v>2678</v>
      </c>
      <c r="B2560" t="s">
        <v>125</v>
      </c>
      <c r="C2560" t="s">
        <v>126</v>
      </c>
      <c r="D2560" t="s">
        <v>20</v>
      </c>
      <c r="E2560" s="2">
        <v>45384.338634259257</v>
      </c>
      <c r="F2560" s="2">
        <v>45384.342106481483</v>
      </c>
      <c r="G2560" t="str">
        <f t="shared" si="196"/>
        <v>04</v>
      </c>
      <c r="H2560" t="str">
        <f t="shared" si="197"/>
        <v>02</v>
      </c>
      <c r="I2560">
        <v>123</v>
      </c>
      <c r="J2560">
        <f t="shared" si="198"/>
        <v>2.0499999999999998</v>
      </c>
      <c r="K2560" t="s">
        <v>46</v>
      </c>
      <c r="L2560" t="s">
        <v>10155</v>
      </c>
      <c r="M2560" t="s">
        <v>44</v>
      </c>
      <c r="N2560" t="b">
        <v>0</v>
      </c>
      <c r="O2560">
        <f>_xlfn.XLOOKUP(B2560,Machine_Info!A:A,Machine_Info!E:E)</f>
        <v>18</v>
      </c>
      <c r="P2560">
        <f t="shared" si="195"/>
        <v>15.95</v>
      </c>
      <c r="Q2560">
        <f t="shared" si="199"/>
        <v>0.88611111111111107</v>
      </c>
    </row>
    <row r="2561" spans="1:17" x14ac:dyDescent="0.2">
      <c r="A2561" t="s">
        <v>2679</v>
      </c>
      <c r="B2561" t="s">
        <v>106</v>
      </c>
      <c r="C2561" t="s">
        <v>107</v>
      </c>
      <c r="D2561" t="s">
        <v>59</v>
      </c>
      <c r="E2561" s="2">
        <v>45384.356747685182</v>
      </c>
      <c r="F2561" s="2">
        <v>45384.387303240743</v>
      </c>
      <c r="G2561" t="str">
        <f t="shared" si="196"/>
        <v>04</v>
      </c>
      <c r="H2561" t="str">
        <f t="shared" si="197"/>
        <v>02</v>
      </c>
      <c r="I2561">
        <v>12</v>
      </c>
      <c r="J2561">
        <f t="shared" si="198"/>
        <v>0.2</v>
      </c>
      <c r="K2561" t="s">
        <v>46</v>
      </c>
      <c r="L2561" t="s">
        <v>10155</v>
      </c>
      <c r="M2561" t="s">
        <v>44</v>
      </c>
      <c r="N2561" t="b">
        <v>0</v>
      </c>
      <c r="O2561">
        <f>_xlfn.XLOOKUP(B2561,Machine_Info!A:A,Machine_Info!E:E)</f>
        <v>16</v>
      </c>
      <c r="P2561">
        <f t="shared" si="195"/>
        <v>15.8</v>
      </c>
      <c r="Q2561">
        <f t="shared" si="199"/>
        <v>0.98750000000000004</v>
      </c>
    </row>
    <row r="2562" spans="1:17" x14ac:dyDescent="0.2">
      <c r="A2562" t="s">
        <v>2680</v>
      </c>
      <c r="B2562" t="s">
        <v>84</v>
      </c>
      <c r="C2562" t="s">
        <v>85</v>
      </c>
      <c r="D2562" t="s">
        <v>27</v>
      </c>
      <c r="E2562" s="2">
        <v>45384.358090277783</v>
      </c>
      <c r="F2562" s="2">
        <v>45384.375451388893</v>
      </c>
      <c r="G2562" t="str">
        <f t="shared" si="196"/>
        <v>04</v>
      </c>
      <c r="H2562" t="str">
        <f t="shared" si="197"/>
        <v>02</v>
      </c>
      <c r="I2562">
        <v>503</v>
      </c>
      <c r="J2562">
        <f t="shared" si="198"/>
        <v>8.3833333333333329</v>
      </c>
      <c r="K2562" t="s">
        <v>110</v>
      </c>
      <c r="L2562" t="s">
        <v>10155</v>
      </c>
      <c r="M2562" t="s">
        <v>44</v>
      </c>
      <c r="N2562" t="b">
        <v>0</v>
      </c>
      <c r="O2562">
        <f>_xlfn.XLOOKUP(B2562,Machine_Info!A:A,Machine_Info!E:E)</f>
        <v>22</v>
      </c>
      <c r="P2562">
        <f t="shared" ref="P2562:P2625" si="200">O2562-J2562</f>
        <v>13.616666666666667</v>
      </c>
      <c r="Q2562">
        <f t="shared" si="199"/>
        <v>0.61893939393939401</v>
      </c>
    </row>
    <row r="2563" spans="1:17" x14ac:dyDescent="0.2">
      <c r="A2563" t="s">
        <v>2681</v>
      </c>
      <c r="B2563" t="s">
        <v>174</v>
      </c>
      <c r="C2563" t="s">
        <v>175</v>
      </c>
      <c r="D2563" t="s">
        <v>59</v>
      </c>
      <c r="E2563" s="2">
        <v>45384.452418981477</v>
      </c>
      <c r="F2563" s="2">
        <v>45384.618391203701</v>
      </c>
      <c r="G2563" t="str">
        <f t="shared" ref="G2563:G2626" si="201">TEXT(E2563,"mm")</f>
        <v>04</v>
      </c>
      <c r="H2563" t="str">
        <f t="shared" ref="H2563:H2626" si="202">TEXT(E2563,"dd")</f>
        <v>02</v>
      </c>
      <c r="I2563">
        <v>215</v>
      </c>
      <c r="J2563">
        <f t="shared" ref="J2563:J2626" si="203">I2563/60</f>
        <v>3.5833333333333335</v>
      </c>
      <c r="K2563" t="s">
        <v>42</v>
      </c>
      <c r="L2563" t="s">
        <v>10157</v>
      </c>
      <c r="M2563" t="s">
        <v>23</v>
      </c>
      <c r="N2563" t="b">
        <v>0</v>
      </c>
      <c r="O2563">
        <f>_xlfn.XLOOKUP(B2563,Machine_Info!A:A,Machine_Info!E:E)</f>
        <v>14</v>
      </c>
      <c r="P2563">
        <f t="shared" si="200"/>
        <v>10.416666666666666</v>
      </c>
      <c r="Q2563">
        <f t="shared" ref="Q2563:Q2626" si="204">P2563/O2563</f>
        <v>0.74404761904761896</v>
      </c>
    </row>
    <row r="2564" spans="1:17" x14ac:dyDescent="0.2">
      <c r="A2564" t="s">
        <v>2682</v>
      </c>
      <c r="B2564" t="s">
        <v>30</v>
      </c>
      <c r="C2564" t="s">
        <v>31</v>
      </c>
      <c r="D2564" t="s">
        <v>32</v>
      </c>
      <c r="E2564" s="2">
        <v>45384.460358796299</v>
      </c>
      <c r="F2564" s="2">
        <v>45384.463831018518</v>
      </c>
      <c r="G2564" t="str">
        <f t="shared" si="201"/>
        <v>04</v>
      </c>
      <c r="H2564" t="str">
        <f t="shared" si="202"/>
        <v>02</v>
      </c>
      <c r="I2564">
        <v>112</v>
      </c>
      <c r="J2564">
        <f t="shared" si="203"/>
        <v>1.8666666666666667</v>
      </c>
      <c r="K2564" t="s">
        <v>76</v>
      </c>
      <c r="L2564" t="s">
        <v>114</v>
      </c>
      <c r="M2564" t="s">
        <v>34</v>
      </c>
      <c r="N2564" t="b">
        <v>0</v>
      </c>
      <c r="O2564">
        <f>_xlfn.XLOOKUP(B2564,Machine_Info!A:A,Machine_Info!E:E)</f>
        <v>22</v>
      </c>
      <c r="P2564">
        <f t="shared" si="200"/>
        <v>20.133333333333333</v>
      </c>
      <c r="Q2564">
        <f t="shared" si="204"/>
        <v>0.91515151515151516</v>
      </c>
    </row>
    <row r="2565" spans="1:17" x14ac:dyDescent="0.2">
      <c r="A2565" t="s">
        <v>2683</v>
      </c>
      <c r="B2565" t="s">
        <v>171</v>
      </c>
      <c r="C2565" t="s">
        <v>172</v>
      </c>
      <c r="D2565" t="s">
        <v>32</v>
      </c>
      <c r="E2565" s="2">
        <v>45384.509895833333</v>
      </c>
      <c r="F2565" s="2">
        <v>45384.794618055559</v>
      </c>
      <c r="G2565" t="str">
        <f t="shared" si="201"/>
        <v>04</v>
      </c>
      <c r="H2565" t="str">
        <f t="shared" si="202"/>
        <v>02</v>
      </c>
      <c r="I2565">
        <v>25</v>
      </c>
      <c r="J2565">
        <f t="shared" si="203"/>
        <v>0.41666666666666669</v>
      </c>
      <c r="K2565" t="s">
        <v>71</v>
      </c>
      <c r="L2565" t="s">
        <v>10157</v>
      </c>
      <c r="M2565" t="s">
        <v>23</v>
      </c>
      <c r="N2565" t="b">
        <v>1</v>
      </c>
      <c r="O2565">
        <f>_xlfn.XLOOKUP(B2565,Machine_Info!A:A,Machine_Info!E:E)</f>
        <v>16</v>
      </c>
      <c r="P2565">
        <f t="shared" si="200"/>
        <v>15.583333333333334</v>
      </c>
      <c r="Q2565">
        <f t="shared" si="204"/>
        <v>0.97395833333333337</v>
      </c>
    </row>
    <row r="2566" spans="1:17" x14ac:dyDescent="0.2">
      <c r="A2566" t="s">
        <v>2684</v>
      </c>
      <c r="B2566" t="s">
        <v>36</v>
      </c>
      <c r="C2566" t="s">
        <v>37</v>
      </c>
      <c r="D2566" t="s">
        <v>20</v>
      </c>
      <c r="E2566" s="2">
        <v>45384.559340277781</v>
      </c>
      <c r="F2566" s="2">
        <v>45384.580868055556</v>
      </c>
      <c r="G2566" t="str">
        <f t="shared" si="201"/>
        <v>04</v>
      </c>
      <c r="H2566" t="str">
        <f t="shared" si="202"/>
        <v>02</v>
      </c>
      <c r="I2566">
        <v>965</v>
      </c>
      <c r="J2566">
        <f t="shared" si="203"/>
        <v>16.083333333333332</v>
      </c>
      <c r="K2566" t="s">
        <v>110</v>
      </c>
      <c r="L2566" t="s">
        <v>114</v>
      </c>
      <c r="M2566" t="s">
        <v>34</v>
      </c>
      <c r="N2566" t="b">
        <v>0</v>
      </c>
      <c r="O2566">
        <f>_xlfn.XLOOKUP(B2566,Machine_Info!A:A,Machine_Info!E:E)</f>
        <v>18</v>
      </c>
      <c r="P2566">
        <f t="shared" si="200"/>
        <v>1.9166666666666679</v>
      </c>
      <c r="Q2566">
        <f t="shared" si="204"/>
        <v>0.10648148148148155</v>
      </c>
    </row>
    <row r="2567" spans="1:17" x14ac:dyDescent="0.2">
      <c r="A2567" t="s">
        <v>2685</v>
      </c>
      <c r="B2567" t="s">
        <v>36</v>
      </c>
      <c r="C2567" t="s">
        <v>37</v>
      </c>
      <c r="D2567" t="s">
        <v>20</v>
      </c>
      <c r="E2567" s="2">
        <v>45384.561111111107</v>
      </c>
      <c r="F2567" s="2">
        <v>45384.567361111112</v>
      </c>
      <c r="G2567" t="str">
        <f t="shared" si="201"/>
        <v>04</v>
      </c>
      <c r="H2567" t="str">
        <f t="shared" si="202"/>
        <v>02</v>
      </c>
      <c r="I2567">
        <v>994</v>
      </c>
      <c r="J2567">
        <f t="shared" si="203"/>
        <v>16.566666666666666</v>
      </c>
      <c r="K2567" t="s">
        <v>38</v>
      </c>
      <c r="L2567" t="s">
        <v>114</v>
      </c>
      <c r="M2567" t="s">
        <v>34</v>
      </c>
      <c r="N2567" t="b">
        <v>0</v>
      </c>
      <c r="O2567">
        <f>_xlfn.XLOOKUP(B2567,Machine_Info!A:A,Machine_Info!E:E)</f>
        <v>18</v>
      </c>
      <c r="P2567">
        <f t="shared" si="200"/>
        <v>1.4333333333333336</v>
      </c>
      <c r="Q2567">
        <f t="shared" si="204"/>
        <v>7.9629629629629647E-2</v>
      </c>
    </row>
    <row r="2568" spans="1:17" x14ac:dyDescent="0.2">
      <c r="A2568" t="s">
        <v>2686</v>
      </c>
      <c r="B2568" t="s">
        <v>171</v>
      </c>
      <c r="C2568" t="s">
        <v>172</v>
      </c>
      <c r="D2568" t="s">
        <v>32</v>
      </c>
      <c r="E2568" s="2">
        <v>45384.599143518521</v>
      </c>
      <c r="F2568" s="2">
        <v>45384.663726851853</v>
      </c>
      <c r="G2568" t="str">
        <f t="shared" si="201"/>
        <v>04</v>
      </c>
      <c r="H2568" t="str">
        <f t="shared" si="202"/>
        <v>02</v>
      </c>
      <c r="I2568">
        <v>146</v>
      </c>
      <c r="J2568">
        <f t="shared" si="203"/>
        <v>2.4333333333333331</v>
      </c>
      <c r="K2568" t="s">
        <v>110</v>
      </c>
      <c r="L2568" t="s">
        <v>114</v>
      </c>
      <c r="M2568" t="s">
        <v>34</v>
      </c>
      <c r="N2568" t="b">
        <v>0</v>
      </c>
      <c r="O2568">
        <f>_xlfn.XLOOKUP(B2568,Machine_Info!A:A,Machine_Info!E:E)</f>
        <v>16</v>
      </c>
      <c r="P2568">
        <f t="shared" si="200"/>
        <v>13.566666666666666</v>
      </c>
      <c r="Q2568">
        <f t="shared" si="204"/>
        <v>0.84791666666666665</v>
      </c>
    </row>
    <row r="2569" spans="1:17" x14ac:dyDescent="0.2">
      <c r="A2569" t="s">
        <v>2687</v>
      </c>
      <c r="B2569" t="s">
        <v>69</v>
      </c>
      <c r="C2569" t="s">
        <v>70</v>
      </c>
      <c r="D2569" t="s">
        <v>27</v>
      </c>
      <c r="E2569" s="2">
        <v>45384.622361111113</v>
      </c>
      <c r="F2569" s="2">
        <v>45384.777916666673</v>
      </c>
      <c r="G2569" t="str">
        <f t="shared" si="201"/>
        <v>04</v>
      </c>
      <c r="H2569" t="str">
        <f t="shared" si="202"/>
        <v>02</v>
      </c>
      <c r="I2569">
        <v>52</v>
      </c>
      <c r="J2569">
        <f t="shared" si="203"/>
        <v>0.8666666666666667</v>
      </c>
      <c r="K2569" t="s">
        <v>38</v>
      </c>
      <c r="L2569" t="s">
        <v>10155</v>
      </c>
      <c r="M2569" t="s">
        <v>44</v>
      </c>
      <c r="N2569" t="b">
        <v>0</v>
      </c>
      <c r="O2569">
        <f>_xlfn.XLOOKUP(B2569,Machine_Info!A:A,Machine_Info!E:E)</f>
        <v>16</v>
      </c>
      <c r="P2569">
        <f t="shared" si="200"/>
        <v>15.133333333333333</v>
      </c>
      <c r="Q2569">
        <f t="shared" si="204"/>
        <v>0.9458333333333333</v>
      </c>
    </row>
    <row r="2570" spans="1:17" x14ac:dyDescent="0.2">
      <c r="A2570" t="s">
        <v>2688</v>
      </c>
      <c r="B2570" t="s">
        <v>202</v>
      </c>
      <c r="C2570" t="s">
        <v>203</v>
      </c>
      <c r="D2570" t="s">
        <v>32</v>
      </c>
      <c r="E2570" s="2">
        <v>45384.723055555558</v>
      </c>
      <c r="F2570" s="2">
        <v>45384.747361111113</v>
      </c>
      <c r="G2570" t="str">
        <f t="shared" si="201"/>
        <v>04</v>
      </c>
      <c r="H2570" t="str">
        <f t="shared" si="202"/>
        <v>02</v>
      </c>
      <c r="I2570">
        <v>276</v>
      </c>
      <c r="J2570">
        <f t="shared" si="203"/>
        <v>4.5999999999999996</v>
      </c>
      <c r="K2570" t="s">
        <v>38</v>
      </c>
      <c r="L2570" t="s">
        <v>10155</v>
      </c>
      <c r="M2570" t="s">
        <v>44</v>
      </c>
      <c r="N2570" t="b">
        <v>0</v>
      </c>
      <c r="O2570">
        <f>_xlfn.XLOOKUP(B2570,Machine_Info!A:A,Machine_Info!E:E)</f>
        <v>22</v>
      </c>
      <c r="P2570">
        <f t="shared" si="200"/>
        <v>17.399999999999999</v>
      </c>
      <c r="Q2570">
        <f t="shared" si="204"/>
        <v>0.79090909090909089</v>
      </c>
    </row>
    <row r="2571" spans="1:17" x14ac:dyDescent="0.2">
      <c r="A2571" t="s">
        <v>2689</v>
      </c>
      <c r="B2571" t="s">
        <v>18</v>
      </c>
      <c r="C2571" t="s">
        <v>19</v>
      </c>
      <c r="D2571" t="s">
        <v>20</v>
      </c>
      <c r="E2571" s="2">
        <v>45384.731956018521</v>
      </c>
      <c r="F2571" s="2">
        <v>45384.741678240738</v>
      </c>
      <c r="G2571" t="str">
        <f t="shared" si="201"/>
        <v>04</v>
      </c>
      <c r="H2571" t="str">
        <f t="shared" si="202"/>
        <v>02</v>
      </c>
      <c r="I2571">
        <v>145</v>
      </c>
      <c r="J2571">
        <f t="shared" si="203"/>
        <v>2.4166666666666665</v>
      </c>
      <c r="K2571" t="s">
        <v>28</v>
      </c>
      <c r="L2571" t="s">
        <v>10155</v>
      </c>
      <c r="M2571" t="s">
        <v>44</v>
      </c>
      <c r="N2571" t="b">
        <v>0</v>
      </c>
      <c r="O2571">
        <f>_xlfn.XLOOKUP(B2571,Machine_Info!A:A,Machine_Info!E:E)</f>
        <v>16</v>
      </c>
      <c r="P2571">
        <f t="shared" si="200"/>
        <v>13.583333333333334</v>
      </c>
      <c r="Q2571">
        <f t="shared" si="204"/>
        <v>0.84895833333333337</v>
      </c>
    </row>
    <row r="2572" spans="1:17" x14ac:dyDescent="0.2">
      <c r="A2572" t="s">
        <v>2690</v>
      </c>
      <c r="B2572" t="s">
        <v>116</v>
      </c>
      <c r="C2572" t="s">
        <v>117</v>
      </c>
      <c r="D2572" t="s">
        <v>20</v>
      </c>
      <c r="E2572" s="2">
        <v>45384.882951388892</v>
      </c>
      <c r="F2572" s="2">
        <v>45384.88989583333</v>
      </c>
      <c r="G2572" t="str">
        <f t="shared" si="201"/>
        <v>04</v>
      </c>
      <c r="H2572" t="str">
        <f t="shared" si="202"/>
        <v>02</v>
      </c>
      <c r="I2572">
        <v>267</v>
      </c>
      <c r="J2572">
        <f t="shared" si="203"/>
        <v>4.45</v>
      </c>
      <c r="K2572" t="s">
        <v>76</v>
      </c>
      <c r="L2572" t="s">
        <v>114</v>
      </c>
      <c r="M2572" t="s">
        <v>34</v>
      </c>
      <c r="N2572" t="b">
        <v>0</v>
      </c>
      <c r="O2572">
        <f>_xlfn.XLOOKUP(B2572,Machine_Info!A:A,Machine_Info!E:E)</f>
        <v>16</v>
      </c>
      <c r="P2572">
        <f t="shared" si="200"/>
        <v>11.55</v>
      </c>
      <c r="Q2572">
        <f t="shared" si="204"/>
        <v>0.72187500000000004</v>
      </c>
    </row>
    <row r="2573" spans="1:17" x14ac:dyDescent="0.2">
      <c r="A2573" t="s">
        <v>2691</v>
      </c>
      <c r="B2573" t="s">
        <v>89</v>
      </c>
      <c r="C2573" t="s">
        <v>90</v>
      </c>
      <c r="D2573" t="s">
        <v>32</v>
      </c>
      <c r="E2573" s="2">
        <v>45384.895416666674</v>
      </c>
      <c r="F2573" s="2">
        <v>45384.91</v>
      </c>
      <c r="G2573" t="str">
        <f t="shared" si="201"/>
        <v>04</v>
      </c>
      <c r="H2573" t="str">
        <f t="shared" si="202"/>
        <v>02</v>
      </c>
      <c r="I2573">
        <v>70</v>
      </c>
      <c r="J2573">
        <f t="shared" si="203"/>
        <v>1.1666666666666667</v>
      </c>
      <c r="K2573" t="s">
        <v>28</v>
      </c>
      <c r="L2573" t="s">
        <v>10155</v>
      </c>
      <c r="M2573" t="s">
        <v>44</v>
      </c>
      <c r="N2573" t="b">
        <v>0</v>
      </c>
      <c r="O2573">
        <f>_xlfn.XLOOKUP(B2573,Machine_Info!A:A,Machine_Info!E:E)</f>
        <v>14</v>
      </c>
      <c r="P2573">
        <f t="shared" si="200"/>
        <v>12.833333333333334</v>
      </c>
      <c r="Q2573">
        <f t="shared" si="204"/>
        <v>0.91666666666666674</v>
      </c>
    </row>
    <row r="2574" spans="1:17" x14ac:dyDescent="0.2">
      <c r="A2574" t="s">
        <v>2692</v>
      </c>
      <c r="B2574" t="s">
        <v>49</v>
      </c>
      <c r="C2574" t="s">
        <v>50</v>
      </c>
      <c r="D2574" t="s">
        <v>20</v>
      </c>
      <c r="E2574" s="2">
        <v>45384.922442129631</v>
      </c>
      <c r="F2574" s="2">
        <v>45385.073136574072</v>
      </c>
      <c r="G2574" t="str">
        <f t="shared" si="201"/>
        <v>04</v>
      </c>
      <c r="H2574" t="str">
        <f t="shared" si="202"/>
        <v>02</v>
      </c>
      <c r="I2574">
        <v>963</v>
      </c>
      <c r="J2574">
        <f t="shared" si="203"/>
        <v>16.05</v>
      </c>
      <c r="K2574" t="s">
        <v>103</v>
      </c>
      <c r="L2574" t="s">
        <v>10155</v>
      </c>
      <c r="M2574" t="s">
        <v>44</v>
      </c>
      <c r="N2574" t="b">
        <v>0</v>
      </c>
      <c r="O2574">
        <f>_xlfn.XLOOKUP(B2574,Machine_Info!A:A,Machine_Info!E:E)</f>
        <v>22</v>
      </c>
      <c r="P2574">
        <f t="shared" si="200"/>
        <v>5.9499999999999993</v>
      </c>
      <c r="Q2574">
        <f t="shared" si="204"/>
        <v>0.27045454545454545</v>
      </c>
    </row>
    <row r="2575" spans="1:17" x14ac:dyDescent="0.2">
      <c r="A2575" t="s">
        <v>2693</v>
      </c>
      <c r="B2575" t="s">
        <v>167</v>
      </c>
      <c r="C2575" t="s">
        <v>168</v>
      </c>
      <c r="D2575" t="s">
        <v>59</v>
      </c>
      <c r="E2575" s="2">
        <v>45384.999664351853</v>
      </c>
      <c r="F2575" s="2">
        <v>45385.055219907408</v>
      </c>
      <c r="G2575" t="str">
        <f t="shared" si="201"/>
        <v>04</v>
      </c>
      <c r="H2575" t="str">
        <f t="shared" si="202"/>
        <v>02</v>
      </c>
      <c r="I2575">
        <v>274</v>
      </c>
      <c r="J2575">
        <f t="shared" si="203"/>
        <v>4.5666666666666664</v>
      </c>
      <c r="K2575" t="s">
        <v>28</v>
      </c>
      <c r="L2575" t="s">
        <v>10157</v>
      </c>
      <c r="M2575" t="s">
        <v>23</v>
      </c>
      <c r="N2575" t="b">
        <v>0</v>
      </c>
      <c r="O2575">
        <f>_xlfn.XLOOKUP(B2575,Machine_Info!A:A,Machine_Info!E:E)</f>
        <v>14</v>
      </c>
      <c r="P2575">
        <f t="shared" si="200"/>
        <v>9.4333333333333336</v>
      </c>
      <c r="Q2575">
        <f t="shared" si="204"/>
        <v>0.67380952380952386</v>
      </c>
    </row>
    <row r="2576" spans="1:17" x14ac:dyDescent="0.2">
      <c r="A2576" t="s">
        <v>2694</v>
      </c>
      <c r="B2576" t="s">
        <v>125</v>
      </c>
      <c r="C2576" t="s">
        <v>126</v>
      </c>
      <c r="D2576" t="s">
        <v>20</v>
      </c>
      <c r="E2576" s="2">
        <v>45385.074942129628</v>
      </c>
      <c r="F2576" s="2">
        <v>45385.095775462964</v>
      </c>
      <c r="G2576" t="str">
        <f t="shared" si="201"/>
        <v>04</v>
      </c>
      <c r="H2576" t="str">
        <f t="shared" si="202"/>
        <v>03</v>
      </c>
      <c r="I2576">
        <v>115</v>
      </c>
      <c r="J2576">
        <f t="shared" si="203"/>
        <v>1.9166666666666667</v>
      </c>
      <c r="K2576" t="s">
        <v>42</v>
      </c>
      <c r="L2576" t="s">
        <v>10157</v>
      </c>
      <c r="M2576" t="s">
        <v>23</v>
      </c>
      <c r="N2576" t="b">
        <v>0</v>
      </c>
      <c r="O2576">
        <f>_xlfn.XLOOKUP(B2576,Machine_Info!A:A,Machine_Info!E:E)</f>
        <v>18</v>
      </c>
      <c r="P2576">
        <f t="shared" si="200"/>
        <v>16.083333333333332</v>
      </c>
      <c r="Q2576">
        <f t="shared" si="204"/>
        <v>0.89351851851851849</v>
      </c>
    </row>
    <row r="2577" spans="1:17" x14ac:dyDescent="0.2">
      <c r="A2577" t="s">
        <v>2695</v>
      </c>
      <c r="B2577" t="s">
        <v>69</v>
      </c>
      <c r="C2577" t="s">
        <v>70</v>
      </c>
      <c r="D2577" t="s">
        <v>27</v>
      </c>
      <c r="E2577" s="2">
        <v>45385.078090277777</v>
      </c>
      <c r="F2577" s="2">
        <v>45385.0940625</v>
      </c>
      <c r="G2577" t="str">
        <f t="shared" si="201"/>
        <v>04</v>
      </c>
      <c r="H2577" t="str">
        <f t="shared" si="202"/>
        <v>03</v>
      </c>
      <c r="I2577">
        <v>340</v>
      </c>
      <c r="J2577">
        <f t="shared" si="203"/>
        <v>5.666666666666667</v>
      </c>
      <c r="K2577" t="s">
        <v>46</v>
      </c>
      <c r="L2577" t="s">
        <v>10157</v>
      </c>
      <c r="M2577" t="s">
        <v>23</v>
      </c>
      <c r="N2577" t="b">
        <v>0</v>
      </c>
      <c r="O2577">
        <f>_xlfn.XLOOKUP(B2577,Machine_Info!A:A,Machine_Info!E:E)</f>
        <v>16</v>
      </c>
      <c r="P2577">
        <f t="shared" si="200"/>
        <v>10.333333333333332</v>
      </c>
      <c r="Q2577">
        <f t="shared" si="204"/>
        <v>0.64583333333333326</v>
      </c>
    </row>
    <row r="2578" spans="1:17" x14ac:dyDescent="0.2">
      <c r="A2578" t="s">
        <v>2696</v>
      </c>
      <c r="B2578" t="s">
        <v>66</v>
      </c>
      <c r="C2578" t="s">
        <v>67</v>
      </c>
      <c r="D2578" t="s">
        <v>32</v>
      </c>
      <c r="E2578" s="2">
        <v>45385.132152777784</v>
      </c>
      <c r="F2578" s="2">
        <v>45385.217569444438</v>
      </c>
      <c r="G2578" t="str">
        <f t="shared" si="201"/>
        <v>04</v>
      </c>
      <c r="H2578" t="str">
        <f t="shared" si="202"/>
        <v>03</v>
      </c>
      <c r="I2578">
        <v>147</v>
      </c>
      <c r="J2578">
        <f t="shared" si="203"/>
        <v>2.4500000000000002</v>
      </c>
      <c r="K2578" t="s">
        <v>21</v>
      </c>
      <c r="L2578" t="s">
        <v>10155</v>
      </c>
      <c r="M2578" t="s">
        <v>44</v>
      </c>
      <c r="N2578" t="b">
        <v>1</v>
      </c>
      <c r="O2578">
        <f>_xlfn.XLOOKUP(B2578,Machine_Info!A:A,Machine_Info!E:E)</f>
        <v>14</v>
      </c>
      <c r="P2578">
        <f t="shared" si="200"/>
        <v>11.55</v>
      </c>
      <c r="Q2578">
        <f t="shared" si="204"/>
        <v>0.82500000000000007</v>
      </c>
    </row>
    <row r="2579" spans="1:17" x14ac:dyDescent="0.2">
      <c r="A2579" t="s">
        <v>2697</v>
      </c>
      <c r="B2579" t="s">
        <v>106</v>
      </c>
      <c r="C2579" t="s">
        <v>107</v>
      </c>
      <c r="D2579" t="s">
        <v>59</v>
      </c>
      <c r="E2579" s="2">
        <v>45385.241539351853</v>
      </c>
      <c r="F2579" s="2">
        <v>45385.251261574071</v>
      </c>
      <c r="G2579" t="str">
        <f t="shared" si="201"/>
        <v>04</v>
      </c>
      <c r="H2579" t="str">
        <f t="shared" si="202"/>
        <v>03</v>
      </c>
      <c r="I2579">
        <v>7</v>
      </c>
      <c r="J2579">
        <f t="shared" si="203"/>
        <v>0.11666666666666667</v>
      </c>
      <c r="K2579" t="s">
        <v>71</v>
      </c>
      <c r="L2579" t="s">
        <v>10157</v>
      </c>
      <c r="M2579" t="s">
        <v>23</v>
      </c>
      <c r="N2579" t="b">
        <v>1</v>
      </c>
      <c r="O2579">
        <f>_xlfn.XLOOKUP(B2579,Machine_Info!A:A,Machine_Info!E:E)</f>
        <v>16</v>
      </c>
      <c r="P2579">
        <f t="shared" si="200"/>
        <v>15.883333333333333</v>
      </c>
      <c r="Q2579">
        <f t="shared" si="204"/>
        <v>0.9927083333333333</v>
      </c>
    </row>
    <row r="2580" spans="1:17" x14ac:dyDescent="0.2">
      <c r="A2580" t="s">
        <v>2698</v>
      </c>
      <c r="B2580" t="s">
        <v>96</v>
      </c>
      <c r="C2580" t="s">
        <v>97</v>
      </c>
      <c r="D2580" t="s">
        <v>27</v>
      </c>
      <c r="E2580" s="2">
        <v>45385.273229166669</v>
      </c>
      <c r="F2580" s="2">
        <v>45385.275312500002</v>
      </c>
      <c r="G2580" t="str">
        <f t="shared" si="201"/>
        <v>04</v>
      </c>
      <c r="H2580" t="str">
        <f t="shared" si="202"/>
        <v>03</v>
      </c>
      <c r="I2580">
        <v>418</v>
      </c>
      <c r="J2580">
        <f t="shared" si="203"/>
        <v>6.9666666666666668</v>
      </c>
      <c r="K2580" t="s">
        <v>42</v>
      </c>
      <c r="L2580" t="s">
        <v>10155</v>
      </c>
      <c r="M2580" t="s">
        <v>44</v>
      </c>
      <c r="N2580" t="b">
        <v>0</v>
      </c>
      <c r="O2580">
        <f>_xlfn.XLOOKUP(B2580,Machine_Info!A:A,Machine_Info!E:E)</f>
        <v>20</v>
      </c>
      <c r="P2580">
        <f t="shared" si="200"/>
        <v>13.033333333333333</v>
      </c>
      <c r="Q2580">
        <f t="shared" si="204"/>
        <v>0.65166666666666662</v>
      </c>
    </row>
    <row r="2581" spans="1:17" x14ac:dyDescent="0.2">
      <c r="A2581" t="s">
        <v>2699</v>
      </c>
      <c r="B2581" t="s">
        <v>135</v>
      </c>
      <c r="C2581" t="s">
        <v>136</v>
      </c>
      <c r="D2581" t="s">
        <v>32</v>
      </c>
      <c r="E2581" s="2">
        <v>45385.294502314813</v>
      </c>
      <c r="F2581" s="2">
        <v>45385.378530092603</v>
      </c>
      <c r="G2581" t="str">
        <f t="shared" si="201"/>
        <v>04</v>
      </c>
      <c r="H2581" t="str">
        <f t="shared" si="202"/>
        <v>03</v>
      </c>
      <c r="I2581">
        <v>41</v>
      </c>
      <c r="J2581">
        <f t="shared" si="203"/>
        <v>0.68333333333333335</v>
      </c>
      <c r="K2581" t="s">
        <v>42</v>
      </c>
      <c r="L2581" t="s">
        <v>10157</v>
      </c>
      <c r="M2581" t="s">
        <v>23</v>
      </c>
      <c r="N2581" t="b">
        <v>0</v>
      </c>
      <c r="O2581">
        <f>_xlfn.XLOOKUP(B2581,Machine_Info!A:A,Machine_Info!E:E)</f>
        <v>20</v>
      </c>
      <c r="P2581">
        <f t="shared" si="200"/>
        <v>19.316666666666666</v>
      </c>
      <c r="Q2581">
        <f t="shared" si="204"/>
        <v>0.96583333333333332</v>
      </c>
    </row>
    <row r="2582" spans="1:17" x14ac:dyDescent="0.2">
      <c r="A2582" t="s">
        <v>2700</v>
      </c>
      <c r="B2582" t="s">
        <v>92</v>
      </c>
      <c r="C2582" t="s">
        <v>93</v>
      </c>
      <c r="D2582" t="s">
        <v>59</v>
      </c>
      <c r="E2582" s="2">
        <v>45385.317812499998</v>
      </c>
      <c r="F2582" s="2">
        <v>45385.468506944453</v>
      </c>
      <c r="G2582" t="str">
        <f t="shared" si="201"/>
        <v>04</v>
      </c>
      <c r="H2582" t="str">
        <f t="shared" si="202"/>
        <v>03</v>
      </c>
      <c r="I2582">
        <v>46</v>
      </c>
      <c r="J2582">
        <f t="shared" si="203"/>
        <v>0.76666666666666672</v>
      </c>
      <c r="K2582" t="s">
        <v>21</v>
      </c>
      <c r="L2582" t="s">
        <v>10157</v>
      </c>
      <c r="M2582" t="s">
        <v>23</v>
      </c>
      <c r="N2582" t="b">
        <v>1</v>
      </c>
      <c r="O2582">
        <f>_xlfn.XLOOKUP(B2582,Machine_Info!A:A,Machine_Info!E:E)</f>
        <v>20</v>
      </c>
      <c r="P2582">
        <f t="shared" si="200"/>
        <v>19.233333333333334</v>
      </c>
      <c r="Q2582">
        <f t="shared" si="204"/>
        <v>0.96166666666666667</v>
      </c>
    </row>
    <row r="2583" spans="1:17" x14ac:dyDescent="0.2">
      <c r="A2583" t="s">
        <v>2701</v>
      </c>
      <c r="B2583" t="s">
        <v>92</v>
      </c>
      <c r="C2583" t="s">
        <v>93</v>
      </c>
      <c r="D2583" t="s">
        <v>59</v>
      </c>
      <c r="E2583" s="2">
        <v>45385.350844907407</v>
      </c>
      <c r="F2583" s="2">
        <v>45385.366122685176</v>
      </c>
      <c r="G2583" t="str">
        <f t="shared" si="201"/>
        <v>04</v>
      </c>
      <c r="H2583" t="str">
        <f t="shared" si="202"/>
        <v>03</v>
      </c>
      <c r="I2583">
        <v>141</v>
      </c>
      <c r="J2583">
        <f t="shared" si="203"/>
        <v>2.35</v>
      </c>
      <c r="K2583" t="s">
        <v>28</v>
      </c>
      <c r="L2583" t="s">
        <v>114</v>
      </c>
      <c r="M2583" t="s">
        <v>34</v>
      </c>
      <c r="N2583" t="b">
        <v>0</v>
      </c>
      <c r="O2583">
        <f>_xlfn.XLOOKUP(B2583,Machine_Info!A:A,Machine_Info!E:E)</f>
        <v>20</v>
      </c>
      <c r="P2583">
        <f t="shared" si="200"/>
        <v>17.649999999999999</v>
      </c>
      <c r="Q2583">
        <f t="shared" si="204"/>
        <v>0.88249999999999995</v>
      </c>
    </row>
    <row r="2584" spans="1:17" x14ac:dyDescent="0.2">
      <c r="A2584" t="s">
        <v>2702</v>
      </c>
      <c r="B2584" t="s">
        <v>135</v>
      </c>
      <c r="C2584" t="s">
        <v>136</v>
      </c>
      <c r="D2584" t="s">
        <v>32</v>
      </c>
      <c r="E2584" s="2">
        <v>45385.370555555557</v>
      </c>
      <c r="F2584" s="2">
        <v>45385.376111111109</v>
      </c>
      <c r="G2584" t="str">
        <f t="shared" si="201"/>
        <v>04</v>
      </c>
      <c r="H2584" t="str">
        <f t="shared" si="202"/>
        <v>03</v>
      </c>
      <c r="I2584">
        <v>109</v>
      </c>
      <c r="J2584">
        <f t="shared" si="203"/>
        <v>1.8166666666666667</v>
      </c>
      <c r="K2584" t="s">
        <v>54</v>
      </c>
      <c r="L2584" t="s">
        <v>114</v>
      </c>
      <c r="M2584" t="s">
        <v>34</v>
      </c>
      <c r="N2584" t="b">
        <v>1</v>
      </c>
      <c r="O2584">
        <f>_xlfn.XLOOKUP(B2584,Machine_Info!A:A,Machine_Info!E:E)</f>
        <v>20</v>
      </c>
      <c r="P2584">
        <f t="shared" si="200"/>
        <v>18.183333333333334</v>
      </c>
      <c r="Q2584">
        <f t="shared" si="204"/>
        <v>0.90916666666666668</v>
      </c>
    </row>
    <row r="2585" spans="1:17" x14ac:dyDescent="0.2">
      <c r="A2585" t="s">
        <v>2703</v>
      </c>
      <c r="B2585" t="s">
        <v>57</v>
      </c>
      <c r="C2585" t="s">
        <v>58</v>
      </c>
      <c r="D2585" t="s">
        <v>59</v>
      </c>
      <c r="E2585" s="2">
        <v>45385.387812499997</v>
      </c>
      <c r="F2585" s="2">
        <v>45385.475312499999</v>
      </c>
      <c r="G2585" t="str">
        <f t="shared" si="201"/>
        <v>04</v>
      </c>
      <c r="H2585" t="str">
        <f t="shared" si="202"/>
        <v>03</v>
      </c>
      <c r="I2585">
        <v>13</v>
      </c>
      <c r="J2585">
        <f t="shared" si="203"/>
        <v>0.21666666666666667</v>
      </c>
      <c r="K2585" t="s">
        <v>21</v>
      </c>
      <c r="L2585" t="s">
        <v>10157</v>
      </c>
      <c r="M2585" t="s">
        <v>23</v>
      </c>
      <c r="N2585" t="b">
        <v>1</v>
      </c>
      <c r="O2585">
        <f>_xlfn.XLOOKUP(B2585,Machine_Info!A:A,Machine_Info!E:E)</f>
        <v>18</v>
      </c>
      <c r="P2585">
        <f t="shared" si="200"/>
        <v>17.783333333333335</v>
      </c>
      <c r="Q2585">
        <f t="shared" si="204"/>
        <v>0.98796296296296304</v>
      </c>
    </row>
    <row r="2586" spans="1:17" x14ac:dyDescent="0.2">
      <c r="A2586" t="s">
        <v>2704</v>
      </c>
      <c r="B2586" t="s">
        <v>66</v>
      </c>
      <c r="C2586" t="s">
        <v>67</v>
      </c>
      <c r="D2586" t="s">
        <v>32</v>
      </c>
      <c r="E2586" s="2">
        <v>45385.389502314807</v>
      </c>
      <c r="F2586" s="2">
        <v>45385.404085648152</v>
      </c>
      <c r="G2586" t="str">
        <f t="shared" si="201"/>
        <v>04</v>
      </c>
      <c r="H2586" t="str">
        <f t="shared" si="202"/>
        <v>03</v>
      </c>
      <c r="I2586">
        <v>46</v>
      </c>
      <c r="J2586">
        <f t="shared" si="203"/>
        <v>0.76666666666666672</v>
      </c>
      <c r="K2586" t="s">
        <v>21</v>
      </c>
      <c r="L2586" t="s">
        <v>114</v>
      </c>
      <c r="M2586" t="s">
        <v>34</v>
      </c>
      <c r="N2586" t="b">
        <v>1</v>
      </c>
      <c r="O2586">
        <f>_xlfn.XLOOKUP(B2586,Machine_Info!A:A,Machine_Info!E:E)</f>
        <v>14</v>
      </c>
      <c r="P2586">
        <f t="shared" si="200"/>
        <v>13.233333333333333</v>
      </c>
      <c r="Q2586">
        <f t="shared" si="204"/>
        <v>0.94523809523809521</v>
      </c>
    </row>
    <row r="2587" spans="1:17" x14ac:dyDescent="0.2">
      <c r="A2587" t="s">
        <v>2705</v>
      </c>
      <c r="B2587" t="s">
        <v>171</v>
      </c>
      <c r="C2587" t="s">
        <v>172</v>
      </c>
      <c r="D2587" t="s">
        <v>32</v>
      </c>
      <c r="E2587" s="2">
        <v>45385.422291666669</v>
      </c>
      <c r="F2587" s="2">
        <v>45385.607708333337</v>
      </c>
      <c r="G2587" t="str">
        <f t="shared" si="201"/>
        <v>04</v>
      </c>
      <c r="H2587" t="str">
        <f t="shared" si="202"/>
        <v>03</v>
      </c>
      <c r="I2587">
        <v>362</v>
      </c>
      <c r="J2587">
        <f t="shared" si="203"/>
        <v>6.0333333333333332</v>
      </c>
      <c r="K2587" t="s">
        <v>110</v>
      </c>
      <c r="L2587" t="s">
        <v>10157</v>
      </c>
      <c r="M2587" t="s">
        <v>23</v>
      </c>
      <c r="N2587" t="b">
        <v>0</v>
      </c>
      <c r="O2587">
        <f>_xlfn.XLOOKUP(B2587,Machine_Info!A:A,Machine_Info!E:E)</f>
        <v>16</v>
      </c>
      <c r="P2587">
        <f t="shared" si="200"/>
        <v>9.9666666666666668</v>
      </c>
      <c r="Q2587">
        <f t="shared" si="204"/>
        <v>0.62291666666666667</v>
      </c>
    </row>
    <row r="2588" spans="1:17" x14ac:dyDescent="0.2">
      <c r="A2588" t="s">
        <v>2706</v>
      </c>
      <c r="B2588" t="s">
        <v>139</v>
      </c>
      <c r="C2588" t="s">
        <v>140</v>
      </c>
      <c r="D2588" t="s">
        <v>59</v>
      </c>
      <c r="E2588" s="2">
        <v>45385.451238425929</v>
      </c>
      <c r="F2588" s="2">
        <v>45385.574155092603</v>
      </c>
      <c r="G2588" t="str">
        <f t="shared" si="201"/>
        <v>04</v>
      </c>
      <c r="H2588" t="str">
        <f t="shared" si="202"/>
        <v>03</v>
      </c>
      <c r="I2588">
        <v>140</v>
      </c>
      <c r="J2588">
        <f t="shared" si="203"/>
        <v>2.3333333333333335</v>
      </c>
      <c r="K2588" t="s">
        <v>21</v>
      </c>
      <c r="L2588" t="s">
        <v>10157</v>
      </c>
      <c r="M2588" t="s">
        <v>23</v>
      </c>
      <c r="N2588" t="b">
        <v>1</v>
      </c>
      <c r="O2588">
        <f>_xlfn.XLOOKUP(B2588,Machine_Info!A:A,Machine_Info!E:E)</f>
        <v>20</v>
      </c>
      <c r="P2588">
        <f t="shared" si="200"/>
        <v>17.666666666666668</v>
      </c>
      <c r="Q2588">
        <f t="shared" si="204"/>
        <v>0.88333333333333341</v>
      </c>
    </row>
    <row r="2589" spans="1:17" x14ac:dyDescent="0.2">
      <c r="A2589" t="s">
        <v>2707</v>
      </c>
      <c r="B2589" t="s">
        <v>25</v>
      </c>
      <c r="C2589" t="s">
        <v>26</v>
      </c>
      <c r="D2589" t="s">
        <v>27</v>
      </c>
      <c r="E2589" s="2">
        <v>45385.492071759261</v>
      </c>
      <c r="F2589" s="2">
        <v>45385.657349537039</v>
      </c>
      <c r="G2589" t="str">
        <f t="shared" si="201"/>
        <v>04</v>
      </c>
      <c r="H2589" t="str">
        <f t="shared" si="202"/>
        <v>03</v>
      </c>
      <c r="I2589">
        <v>940</v>
      </c>
      <c r="J2589">
        <f t="shared" si="203"/>
        <v>15.666666666666666</v>
      </c>
      <c r="K2589" t="s">
        <v>21</v>
      </c>
      <c r="L2589" t="s">
        <v>114</v>
      </c>
      <c r="M2589" t="s">
        <v>34</v>
      </c>
      <c r="N2589" t="b">
        <v>1</v>
      </c>
      <c r="O2589">
        <f>_xlfn.XLOOKUP(B2589,Machine_Info!A:A,Machine_Info!E:E)</f>
        <v>22</v>
      </c>
      <c r="P2589">
        <f t="shared" si="200"/>
        <v>6.3333333333333339</v>
      </c>
      <c r="Q2589">
        <f t="shared" si="204"/>
        <v>0.2878787878787879</v>
      </c>
    </row>
    <row r="2590" spans="1:17" x14ac:dyDescent="0.2">
      <c r="A2590" t="s">
        <v>2708</v>
      </c>
      <c r="B2590" t="s">
        <v>63</v>
      </c>
      <c r="C2590" t="s">
        <v>64</v>
      </c>
      <c r="D2590" t="s">
        <v>32</v>
      </c>
      <c r="E2590" s="2">
        <v>45385.523148148153</v>
      </c>
      <c r="F2590" s="2">
        <v>45385.541203703702</v>
      </c>
      <c r="G2590" t="str">
        <f t="shared" si="201"/>
        <v>04</v>
      </c>
      <c r="H2590" t="str">
        <f t="shared" si="202"/>
        <v>03</v>
      </c>
      <c r="I2590">
        <v>112</v>
      </c>
      <c r="J2590">
        <f t="shared" si="203"/>
        <v>1.8666666666666667</v>
      </c>
      <c r="K2590" t="s">
        <v>42</v>
      </c>
      <c r="L2590" t="s">
        <v>10157</v>
      </c>
      <c r="M2590" t="s">
        <v>23</v>
      </c>
      <c r="N2590" t="b">
        <v>0</v>
      </c>
      <c r="O2590">
        <f>_xlfn.XLOOKUP(B2590,Machine_Info!A:A,Machine_Info!E:E)</f>
        <v>20</v>
      </c>
      <c r="P2590">
        <f t="shared" si="200"/>
        <v>18.133333333333333</v>
      </c>
      <c r="Q2590">
        <f t="shared" si="204"/>
        <v>0.90666666666666662</v>
      </c>
    </row>
    <row r="2591" spans="1:17" x14ac:dyDescent="0.2">
      <c r="A2591" t="s">
        <v>2709</v>
      </c>
      <c r="B2591" t="s">
        <v>106</v>
      </c>
      <c r="C2591" t="s">
        <v>107</v>
      </c>
      <c r="D2591" t="s">
        <v>59</v>
      </c>
      <c r="E2591" s="2">
        <v>45385.530671296299</v>
      </c>
      <c r="F2591" s="2">
        <v>45385.680671296293</v>
      </c>
      <c r="G2591" t="str">
        <f t="shared" si="201"/>
        <v>04</v>
      </c>
      <c r="H2591" t="str">
        <f t="shared" si="202"/>
        <v>03</v>
      </c>
      <c r="I2591">
        <v>12</v>
      </c>
      <c r="J2591">
        <f t="shared" si="203"/>
        <v>0.2</v>
      </c>
      <c r="K2591" t="s">
        <v>28</v>
      </c>
      <c r="L2591" t="s">
        <v>114</v>
      </c>
      <c r="M2591" t="s">
        <v>34</v>
      </c>
      <c r="N2591" t="b">
        <v>0</v>
      </c>
      <c r="O2591">
        <f>_xlfn.XLOOKUP(B2591,Machine_Info!A:A,Machine_Info!E:E)</f>
        <v>16</v>
      </c>
      <c r="P2591">
        <f t="shared" si="200"/>
        <v>15.8</v>
      </c>
      <c r="Q2591">
        <f t="shared" si="204"/>
        <v>0.98750000000000004</v>
      </c>
    </row>
    <row r="2592" spans="1:17" x14ac:dyDescent="0.2">
      <c r="A2592" t="s">
        <v>2710</v>
      </c>
      <c r="B2592" t="s">
        <v>116</v>
      </c>
      <c r="C2592" t="s">
        <v>117</v>
      </c>
      <c r="D2592" t="s">
        <v>20</v>
      </c>
      <c r="E2592" s="2">
        <v>45385.548622685194</v>
      </c>
      <c r="F2592" s="2">
        <v>45385.721539351849</v>
      </c>
      <c r="G2592" t="str">
        <f t="shared" si="201"/>
        <v>04</v>
      </c>
      <c r="H2592" t="str">
        <f t="shared" si="202"/>
        <v>03</v>
      </c>
      <c r="I2592">
        <v>158</v>
      </c>
      <c r="J2592">
        <f t="shared" si="203"/>
        <v>2.6333333333333333</v>
      </c>
      <c r="K2592" t="s">
        <v>28</v>
      </c>
      <c r="L2592" t="s">
        <v>10157</v>
      </c>
      <c r="M2592" t="s">
        <v>23</v>
      </c>
      <c r="N2592" t="b">
        <v>0</v>
      </c>
      <c r="O2592">
        <f>_xlfn.XLOOKUP(B2592,Machine_Info!A:A,Machine_Info!E:E)</f>
        <v>16</v>
      </c>
      <c r="P2592">
        <f t="shared" si="200"/>
        <v>13.366666666666667</v>
      </c>
      <c r="Q2592">
        <f t="shared" si="204"/>
        <v>0.8354166666666667</v>
      </c>
    </row>
    <row r="2593" spans="1:17" x14ac:dyDescent="0.2">
      <c r="A2593" t="s">
        <v>2711</v>
      </c>
      <c r="B2593" t="s">
        <v>99</v>
      </c>
      <c r="C2593" t="s">
        <v>100</v>
      </c>
      <c r="D2593" t="s">
        <v>32</v>
      </c>
      <c r="E2593" s="2">
        <v>45385.551481481481</v>
      </c>
      <c r="F2593" s="2">
        <v>45385.577870370369</v>
      </c>
      <c r="G2593" t="str">
        <f t="shared" si="201"/>
        <v>04</v>
      </c>
      <c r="H2593" t="str">
        <f t="shared" si="202"/>
        <v>03</v>
      </c>
      <c r="I2593">
        <v>71</v>
      </c>
      <c r="J2593">
        <f t="shared" si="203"/>
        <v>1.1833333333333333</v>
      </c>
      <c r="K2593" t="s">
        <v>38</v>
      </c>
      <c r="L2593" t="s">
        <v>114</v>
      </c>
      <c r="M2593" t="s">
        <v>34</v>
      </c>
      <c r="N2593" t="b">
        <v>0</v>
      </c>
      <c r="O2593">
        <f>_xlfn.XLOOKUP(B2593,Machine_Info!A:A,Machine_Info!E:E)</f>
        <v>16</v>
      </c>
      <c r="P2593">
        <f t="shared" si="200"/>
        <v>14.816666666666666</v>
      </c>
      <c r="Q2593">
        <f t="shared" si="204"/>
        <v>0.92604166666666665</v>
      </c>
    </row>
    <row r="2594" spans="1:17" x14ac:dyDescent="0.2">
      <c r="A2594" t="s">
        <v>2712</v>
      </c>
      <c r="B2594" t="s">
        <v>163</v>
      </c>
      <c r="C2594" t="s">
        <v>164</v>
      </c>
      <c r="D2594" t="s">
        <v>32</v>
      </c>
      <c r="E2594" s="2">
        <v>45385.57335648148</v>
      </c>
      <c r="F2594" s="2">
        <v>45385.769884259258</v>
      </c>
      <c r="G2594" t="str">
        <f t="shared" si="201"/>
        <v>04</v>
      </c>
      <c r="H2594" t="str">
        <f t="shared" si="202"/>
        <v>03</v>
      </c>
      <c r="I2594">
        <v>254</v>
      </c>
      <c r="J2594">
        <f t="shared" si="203"/>
        <v>4.2333333333333334</v>
      </c>
      <c r="K2594" t="s">
        <v>46</v>
      </c>
      <c r="L2594" t="s">
        <v>114</v>
      </c>
      <c r="M2594" t="s">
        <v>34</v>
      </c>
      <c r="N2594" t="b">
        <v>0</v>
      </c>
      <c r="O2594">
        <f>_xlfn.XLOOKUP(B2594,Machine_Info!A:A,Machine_Info!E:E)</f>
        <v>20</v>
      </c>
      <c r="P2594">
        <f t="shared" si="200"/>
        <v>15.766666666666666</v>
      </c>
      <c r="Q2594">
        <f t="shared" si="204"/>
        <v>0.78833333333333333</v>
      </c>
    </row>
    <row r="2595" spans="1:17" x14ac:dyDescent="0.2">
      <c r="A2595" t="s">
        <v>2713</v>
      </c>
      <c r="B2595" t="s">
        <v>163</v>
      </c>
      <c r="C2595" t="s">
        <v>164</v>
      </c>
      <c r="D2595" t="s">
        <v>32</v>
      </c>
      <c r="E2595" s="2">
        <v>45385.596122685187</v>
      </c>
      <c r="F2595" s="2">
        <v>45385.625983796293</v>
      </c>
      <c r="G2595" t="str">
        <f t="shared" si="201"/>
        <v>04</v>
      </c>
      <c r="H2595" t="str">
        <f t="shared" si="202"/>
        <v>03</v>
      </c>
      <c r="I2595">
        <v>338</v>
      </c>
      <c r="J2595">
        <f t="shared" si="203"/>
        <v>5.6333333333333337</v>
      </c>
      <c r="K2595" t="s">
        <v>42</v>
      </c>
      <c r="L2595" t="s">
        <v>10157</v>
      </c>
      <c r="M2595" t="s">
        <v>23</v>
      </c>
      <c r="N2595" t="b">
        <v>0</v>
      </c>
      <c r="O2595">
        <f>_xlfn.XLOOKUP(B2595,Machine_Info!A:A,Machine_Info!E:E)</f>
        <v>20</v>
      </c>
      <c r="P2595">
        <f t="shared" si="200"/>
        <v>14.366666666666667</v>
      </c>
      <c r="Q2595">
        <f t="shared" si="204"/>
        <v>0.71833333333333338</v>
      </c>
    </row>
    <row r="2596" spans="1:17" x14ac:dyDescent="0.2">
      <c r="A2596" t="s">
        <v>2714</v>
      </c>
      <c r="B2596" t="s">
        <v>163</v>
      </c>
      <c r="C2596" t="s">
        <v>164</v>
      </c>
      <c r="D2596" t="s">
        <v>32</v>
      </c>
      <c r="E2596" s="2">
        <v>45385.615671296298</v>
      </c>
      <c r="F2596" s="2">
        <v>45385.671226851853</v>
      </c>
      <c r="G2596" t="str">
        <f t="shared" si="201"/>
        <v>04</v>
      </c>
      <c r="H2596" t="str">
        <f t="shared" si="202"/>
        <v>03</v>
      </c>
      <c r="I2596">
        <v>415</v>
      </c>
      <c r="J2596">
        <f t="shared" si="203"/>
        <v>6.916666666666667</v>
      </c>
      <c r="K2596" t="s">
        <v>76</v>
      </c>
      <c r="L2596" t="s">
        <v>10155</v>
      </c>
      <c r="M2596" t="s">
        <v>44</v>
      </c>
      <c r="N2596" t="b">
        <v>0</v>
      </c>
      <c r="O2596">
        <f>_xlfn.XLOOKUP(B2596,Machine_Info!A:A,Machine_Info!E:E)</f>
        <v>20</v>
      </c>
      <c r="P2596">
        <f t="shared" si="200"/>
        <v>13.083333333333332</v>
      </c>
      <c r="Q2596">
        <f t="shared" si="204"/>
        <v>0.65416666666666656</v>
      </c>
    </row>
    <row r="2597" spans="1:17" x14ac:dyDescent="0.2">
      <c r="A2597" t="s">
        <v>2715</v>
      </c>
      <c r="B2597" t="s">
        <v>30</v>
      </c>
      <c r="C2597" t="s">
        <v>31</v>
      </c>
      <c r="D2597" t="s">
        <v>32</v>
      </c>
      <c r="E2597" s="2">
        <v>45385.647303240738</v>
      </c>
      <c r="F2597" s="2">
        <v>45385.66883101852</v>
      </c>
      <c r="G2597" t="str">
        <f t="shared" si="201"/>
        <v>04</v>
      </c>
      <c r="H2597" t="str">
        <f t="shared" si="202"/>
        <v>03</v>
      </c>
      <c r="I2597">
        <v>100</v>
      </c>
      <c r="J2597">
        <f t="shared" si="203"/>
        <v>1.6666666666666667</v>
      </c>
      <c r="K2597" t="s">
        <v>42</v>
      </c>
      <c r="L2597" t="s">
        <v>10155</v>
      </c>
      <c r="M2597" t="s">
        <v>44</v>
      </c>
      <c r="N2597" t="b">
        <v>0</v>
      </c>
      <c r="O2597">
        <f>_xlfn.XLOOKUP(B2597,Machine_Info!A:A,Machine_Info!E:E)</f>
        <v>22</v>
      </c>
      <c r="P2597">
        <f t="shared" si="200"/>
        <v>20.333333333333332</v>
      </c>
      <c r="Q2597">
        <f t="shared" si="204"/>
        <v>0.9242424242424242</v>
      </c>
    </row>
    <row r="2598" spans="1:17" x14ac:dyDescent="0.2">
      <c r="A2598" t="s">
        <v>2716</v>
      </c>
      <c r="B2598" t="s">
        <v>174</v>
      </c>
      <c r="C2598" t="s">
        <v>175</v>
      </c>
      <c r="D2598" t="s">
        <v>59</v>
      </c>
      <c r="E2598" s="2">
        <v>45385.736018518517</v>
      </c>
      <c r="F2598" s="2">
        <v>45385.763101851851</v>
      </c>
      <c r="G2598" t="str">
        <f t="shared" si="201"/>
        <v>04</v>
      </c>
      <c r="H2598" t="str">
        <f t="shared" si="202"/>
        <v>03</v>
      </c>
      <c r="I2598">
        <v>15</v>
      </c>
      <c r="J2598">
        <f t="shared" si="203"/>
        <v>0.25</v>
      </c>
      <c r="K2598" t="s">
        <v>42</v>
      </c>
      <c r="L2598" t="s">
        <v>114</v>
      </c>
      <c r="M2598" t="s">
        <v>34</v>
      </c>
      <c r="N2598" t="b">
        <v>0</v>
      </c>
      <c r="O2598">
        <f>_xlfn.XLOOKUP(B2598,Machine_Info!A:A,Machine_Info!E:E)</f>
        <v>14</v>
      </c>
      <c r="P2598">
        <f t="shared" si="200"/>
        <v>13.75</v>
      </c>
      <c r="Q2598">
        <f t="shared" si="204"/>
        <v>0.9821428571428571</v>
      </c>
    </row>
    <row r="2599" spans="1:17" x14ac:dyDescent="0.2">
      <c r="A2599" t="s">
        <v>2717</v>
      </c>
      <c r="B2599" t="s">
        <v>139</v>
      </c>
      <c r="C2599" t="s">
        <v>140</v>
      </c>
      <c r="D2599" t="s">
        <v>59</v>
      </c>
      <c r="E2599" s="2">
        <v>45385.852523148147</v>
      </c>
      <c r="F2599" s="2">
        <v>45385.989328703698</v>
      </c>
      <c r="G2599" t="str">
        <f t="shared" si="201"/>
        <v>04</v>
      </c>
      <c r="H2599" t="str">
        <f t="shared" si="202"/>
        <v>03</v>
      </c>
      <c r="I2599">
        <v>212</v>
      </c>
      <c r="J2599">
        <f t="shared" si="203"/>
        <v>3.5333333333333332</v>
      </c>
      <c r="K2599" t="s">
        <v>71</v>
      </c>
      <c r="L2599" t="s">
        <v>114</v>
      </c>
      <c r="M2599" t="s">
        <v>34</v>
      </c>
      <c r="N2599" t="b">
        <v>1</v>
      </c>
      <c r="O2599">
        <f>_xlfn.XLOOKUP(B2599,Machine_Info!A:A,Machine_Info!E:E)</f>
        <v>20</v>
      </c>
      <c r="P2599">
        <f t="shared" si="200"/>
        <v>16.466666666666669</v>
      </c>
      <c r="Q2599">
        <f t="shared" si="204"/>
        <v>0.82333333333333347</v>
      </c>
    </row>
    <row r="2600" spans="1:17" x14ac:dyDescent="0.2">
      <c r="A2600" t="s">
        <v>2718</v>
      </c>
      <c r="B2600" t="s">
        <v>174</v>
      </c>
      <c r="C2600" t="s">
        <v>175</v>
      </c>
      <c r="D2600" t="s">
        <v>59</v>
      </c>
      <c r="E2600" s="2">
        <v>45385.875335648147</v>
      </c>
      <c r="F2600" s="2">
        <v>45385.900335648148</v>
      </c>
      <c r="G2600" t="str">
        <f t="shared" si="201"/>
        <v>04</v>
      </c>
      <c r="H2600" t="str">
        <f t="shared" si="202"/>
        <v>03</v>
      </c>
      <c r="I2600">
        <v>62</v>
      </c>
      <c r="J2600">
        <f t="shared" si="203"/>
        <v>1.0333333333333334</v>
      </c>
      <c r="K2600" t="s">
        <v>71</v>
      </c>
      <c r="L2600" t="s">
        <v>10157</v>
      </c>
      <c r="M2600" t="s">
        <v>23</v>
      </c>
      <c r="N2600" t="b">
        <v>1</v>
      </c>
      <c r="O2600">
        <f>_xlfn.XLOOKUP(B2600,Machine_Info!A:A,Machine_Info!E:E)</f>
        <v>14</v>
      </c>
      <c r="P2600">
        <f t="shared" si="200"/>
        <v>12.966666666666667</v>
      </c>
      <c r="Q2600">
        <f t="shared" si="204"/>
        <v>0.92619047619047623</v>
      </c>
    </row>
    <row r="2601" spans="1:17" x14ac:dyDescent="0.2">
      <c r="A2601" t="s">
        <v>2719</v>
      </c>
      <c r="B2601" t="s">
        <v>36</v>
      </c>
      <c r="C2601" t="s">
        <v>37</v>
      </c>
      <c r="D2601" t="s">
        <v>20</v>
      </c>
      <c r="E2601" s="2">
        <v>45385.912418981483</v>
      </c>
      <c r="F2601" s="2">
        <v>45386.03533564815</v>
      </c>
      <c r="G2601" t="str">
        <f t="shared" si="201"/>
        <v>04</v>
      </c>
      <c r="H2601" t="str">
        <f t="shared" si="202"/>
        <v>03</v>
      </c>
      <c r="I2601">
        <v>855</v>
      </c>
      <c r="J2601">
        <f t="shared" si="203"/>
        <v>14.25</v>
      </c>
      <c r="K2601" t="s">
        <v>76</v>
      </c>
      <c r="L2601" t="s">
        <v>114</v>
      </c>
      <c r="M2601" t="s">
        <v>34</v>
      </c>
      <c r="N2601" t="b">
        <v>0</v>
      </c>
      <c r="O2601">
        <f>_xlfn.XLOOKUP(B2601,Machine_Info!A:A,Machine_Info!E:E)</f>
        <v>18</v>
      </c>
      <c r="P2601">
        <f t="shared" si="200"/>
        <v>3.75</v>
      </c>
      <c r="Q2601">
        <f t="shared" si="204"/>
        <v>0.20833333333333334</v>
      </c>
    </row>
    <row r="2602" spans="1:17" x14ac:dyDescent="0.2">
      <c r="A2602" t="s">
        <v>2720</v>
      </c>
      <c r="B2602" t="s">
        <v>40</v>
      </c>
      <c r="C2602" t="s">
        <v>41</v>
      </c>
      <c r="D2602" t="s">
        <v>20</v>
      </c>
      <c r="E2602" s="2">
        <v>45385.970011574071</v>
      </c>
      <c r="F2602" s="2">
        <v>45385.977650462963</v>
      </c>
      <c r="G2602" t="str">
        <f t="shared" si="201"/>
        <v>04</v>
      </c>
      <c r="H2602" t="str">
        <f t="shared" si="202"/>
        <v>03</v>
      </c>
      <c r="I2602">
        <v>1026</v>
      </c>
      <c r="J2602">
        <f t="shared" si="203"/>
        <v>17.100000000000001</v>
      </c>
      <c r="K2602" t="s">
        <v>42</v>
      </c>
      <c r="L2602" t="s">
        <v>10157</v>
      </c>
      <c r="M2602" t="s">
        <v>23</v>
      </c>
      <c r="N2602" t="b">
        <v>0</v>
      </c>
      <c r="O2602">
        <f>_xlfn.XLOOKUP(B2602,Machine_Info!A:A,Machine_Info!E:E)</f>
        <v>18</v>
      </c>
      <c r="P2602">
        <f t="shared" si="200"/>
        <v>0.89999999999999858</v>
      </c>
      <c r="Q2602">
        <f t="shared" si="204"/>
        <v>4.999999999999992E-2</v>
      </c>
    </row>
    <row r="2603" spans="1:17" x14ac:dyDescent="0.2">
      <c r="A2603" t="s">
        <v>2721</v>
      </c>
      <c r="B2603" t="s">
        <v>92</v>
      </c>
      <c r="C2603" t="s">
        <v>93</v>
      </c>
      <c r="D2603" t="s">
        <v>59</v>
      </c>
      <c r="E2603" s="2">
        <v>45385.970995370371</v>
      </c>
      <c r="F2603" s="2">
        <v>45385.982106481482</v>
      </c>
      <c r="G2603" t="str">
        <f t="shared" si="201"/>
        <v>04</v>
      </c>
      <c r="H2603" t="str">
        <f t="shared" si="202"/>
        <v>03</v>
      </c>
      <c r="I2603">
        <v>187</v>
      </c>
      <c r="J2603">
        <f t="shared" si="203"/>
        <v>3.1166666666666667</v>
      </c>
      <c r="K2603" t="s">
        <v>38</v>
      </c>
      <c r="L2603" t="s">
        <v>114</v>
      </c>
      <c r="M2603" t="s">
        <v>34</v>
      </c>
      <c r="N2603" t="b">
        <v>0</v>
      </c>
      <c r="O2603">
        <f>_xlfn.XLOOKUP(B2603,Machine_Info!A:A,Machine_Info!E:E)</f>
        <v>20</v>
      </c>
      <c r="P2603">
        <f t="shared" si="200"/>
        <v>16.883333333333333</v>
      </c>
      <c r="Q2603">
        <f t="shared" si="204"/>
        <v>0.84416666666666662</v>
      </c>
    </row>
    <row r="2604" spans="1:17" x14ac:dyDescent="0.2">
      <c r="A2604" t="s">
        <v>2722</v>
      </c>
      <c r="B2604" t="s">
        <v>30</v>
      </c>
      <c r="C2604" t="s">
        <v>31</v>
      </c>
      <c r="D2604" t="s">
        <v>32</v>
      </c>
      <c r="E2604" s="2">
        <v>45386.014606481483</v>
      </c>
      <c r="F2604" s="2">
        <v>45386.097939814812</v>
      </c>
      <c r="G2604" t="str">
        <f t="shared" si="201"/>
        <v>04</v>
      </c>
      <c r="H2604" t="str">
        <f t="shared" si="202"/>
        <v>04</v>
      </c>
      <c r="I2604">
        <v>94</v>
      </c>
      <c r="J2604">
        <f t="shared" si="203"/>
        <v>1.5666666666666667</v>
      </c>
      <c r="K2604" t="s">
        <v>42</v>
      </c>
      <c r="L2604" t="s">
        <v>10155</v>
      </c>
      <c r="M2604" t="s">
        <v>44</v>
      </c>
      <c r="N2604" t="b">
        <v>0</v>
      </c>
      <c r="O2604">
        <f>_xlfn.XLOOKUP(B2604,Machine_Info!A:A,Machine_Info!E:E)</f>
        <v>22</v>
      </c>
      <c r="P2604">
        <f t="shared" si="200"/>
        <v>20.433333333333334</v>
      </c>
      <c r="Q2604">
        <f t="shared" si="204"/>
        <v>0.92878787878787883</v>
      </c>
    </row>
    <row r="2605" spans="1:17" x14ac:dyDescent="0.2">
      <c r="A2605" t="s">
        <v>2723</v>
      </c>
      <c r="B2605" t="s">
        <v>30</v>
      </c>
      <c r="C2605" t="s">
        <v>31</v>
      </c>
      <c r="D2605" t="s">
        <v>32</v>
      </c>
      <c r="E2605" s="2">
        <v>45386.04892361111</v>
      </c>
      <c r="F2605" s="2">
        <v>45386.119756944441</v>
      </c>
      <c r="G2605" t="str">
        <f t="shared" si="201"/>
        <v>04</v>
      </c>
      <c r="H2605" t="str">
        <f t="shared" si="202"/>
        <v>04</v>
      </c>
      <c r="I2605">
        <v>64</v>
      </c>
      <c r="J2605">
        <f t="shared" si="203"/>
        <v>1.0666666666666667</v>
      </c>
      <c r="K2605" t="s">
        <v>54</v>
      </c>
      <c r="L2605" t="s">
        <v>10157</v>
      </c>
      <c r="M2605" t="s">
        <v>23</v>
      </c>
      <c r="N2605" t="b">
        <v>1</v>
      </c>
      <c r="O2605">
        <f>_xlfn.XLOOKUP(B2605,Machine_Info!A:A,Machine_Info!E:E)</f>
        <v>22</v>
      </c>
      <c r="P2605">
        <f t="shared" si="200"/>
        <v>20.933333333333334</v>
      </c>
      <c r="Q2605">
        <f t="shared" si="204"/>
        <v>0.95151515151515154</v>
      </c>
    </row>
    <row r="2606" spans="1:17" x14ac:dyDescent="0.2">
      <c r="A2606" t="s">
        <v>2724</v>
      </c>
      <c r="B2606" t="s">
        <v>174</v>
      </c>
      <c r="C2606" t="s">
        <v>175</v>
      </c>
      <c r="D2606" t="s">
        <v>59</v>
      </c>
      <c r="E2606" s="2">
        <v>45386.081180555557</v>
      </c>
      <c r="F2606" s="2">
        <v>45386.111041666663</v>
      </c>
      <c r="G2606" t="str">
        <f t="shared" si="201"/>
        <v>04</v>
      </c>
      <c r="H2606" t="str">
        <f t="shared" si="202"/>
        <v>04</v>
      </c>
      <c r="I2606">
        <v>66</v>
      </c>
      <c r="J2606">
        <f t="shared" si="203"/>
        <v>1.1000000000000001</v>
      </c>
      <c r="K2606" t="s">
        <v>71</v>
      </c>
      <c r="L2606" t="s">
        <v>10157</v>
      </c>
      <c r="M2606" t="s">
        <v>23</v>
      </c>
      <c r="N2606" t="b">
        <v>1</v>
      </c>
      <c r="O2606">
        <f>_xlfn.XLOOKUP(B2606,Machine_Info!A:A,Machine_Info!E:E)</f>
        <v>14</v>
      </c>
      <c r="P2606">
        <f t="shared" si="200"/>
        <v>12.9</v>
      </c>
      <c r="Q2606">
        <f t="shared" si="204"/>
        <v>0.92142857142857149</v>
      </c>
    </row>
    <row r="2607" spans="1:17" x14ac:dyDescent="0.2">
      <c r="A2607" t="s">
        <v>2725</v>
      </c>
      <c r="B2607" t="s">
        <v>30</v>
      </c>
      <c r="C2607" t="s">
        <v>31</v>
      </c>
      <c r="D2607" t="s">
        <v>32</v>
      </c>
      <c r="E2607" s="2">
        <v>45386.084120370368</v>
      </c>
      <c r="F2607" s="2">
        <v>45386.133425925917</v>
      </c>
      <c r="G2607" t="str">
        <f t="shared" si="201"/>
        <v>04</v>
      </c>
      <c r="H2607" t="str">
        <f t="shared" si="202"/>
        <v>04</v>
      </c>
      <c r="I2607">
        <v>93</v>
      </c>
      <c r="J2607">
        <f t="shared" si="203"/>
        <v>1.55</v>
      </c>
      <c r="K2607" t="s">
        <v>103</v>
      </c>
      <c r="L2607" t="s">
        <v>10157</v>
      </c>
      <c r="M2607" t="s">
        <v>23</v>
      </c>
      <c r="N2607" t="b">
        <v>0</v>
      </c>
      <c r="O2607">
        <f>_xlfn.XLOOKUP(B2607,Machine_Info!A:A,Machine_Info!E:E)</f>
        <v>22</v>
      </c>
      <c r="P2607">
        <f t="shared" si="200"/>
        <v>20.45</v>
      </c>
      <c r="Q2607">
        <f t="shared" si="204"/>
        <v>0.92954545454545456</v>
      </c>
    </row>
    <row r="2608" spans="1:17" x14ac:dyDescent="0.2">
      <c r="A2608" t="s">
        <v>2726</v>
      </c>
      <c r="B2608" t="s">
        <v>25</v>
      </c>
      <c r="C2608" t="s">
        <v>26</v>
      </c>
      <c r="D2608" t="s">
        <v>27</v>
      </c>
      <c r="E2608" s="2">
        <v>45386.226990740739</v>
      </c>
      <c r="F2608" s="2">
        <v>45386.356157407397</v>
      </c>
      <c r="G2608" t="str">
        <f t="shared" si="201"/>
        <v>04</v>
      </c>
      <c r="H2608" t="str">
        <f t="shared" si="202"/>
        <v>04</v>
      </c>
      <c r="I2608">
        <v>675</v>
      </c>
      <c r="J2608">
        <f t="shared" si="203"/>
        <v>11.25</v>
      </c>
      <c r="K2608" t="s">
        <v>54</v>
      </c>
      <c r="L2608" t="s">
        <v>10155</v>
      </c>
      <c r="M2608" t="s">
        <v>44</v>
      </c>
      <c r="N2608" t="b">
        <v>1</v>
      </c>
      <c r="O2608">
        <f>_xlfn.XLOOKUP(B2608,Machine_Info!A:A,Machine_Info!E:E)</f>
        <v>22</v>
      </c>
      <c r="P2608">
        <f t="shared" si="200"/>
        <v>10.75</v>
      </c>
      <c r="Q2608">
        <f t="shared" si="204"/>
        <v>0.48863636363636365</v>
      </c>
    </row>
    <row r="2609" spans="1:17" x14ac:dyDescent="0.2">
      <c r="A2609" t="s">
        <v>2727</v>
      </c>
      <c r="B2609" t="s">
        <v>69</v>
      </c>
      <c r="C2609" t="s">
        <v>70</v>
      </c>
      <c r="D2609" t="s">
        <v>27</v>
      </c>
      <c r="E2609" s="2">
        <v>45386.24486111111</v>
      </c>
      <c r="F2609" s="2">
        <v>45386.319861111107</v>
      </c>
      <c r="G2609" t="str">
        <f t="shared" si="201"/>
        <v>04</v>
      </c>
      <c r="H2609" t="str">
        <f t="shared" si="202"/>
        <v>04</v>
      </c>
      <c r="I2609">
        <v>155</v>
      </c>
      <c r="J2609">
        <f t="shared" si="203"/>
        <v>2.5833333333333335</v>
      </c>
      <c r="K2609" t="s">
        <v>290</v>
      </c>
      <c r="L2609" t="s">
        <v>114</v>
      </c>
      <c r="M2609" t="s">
        <v>34</v>
      </c>
      <c r="N2609" t="b">
        <v>0</v>
      </c>
      <c r="O2609">
        <f>_xlfn.XLOOKUP(B2609,Machine_Info!A:A,Machine_Info!E:E)</f>
        <v>16</v>
      </c>
      <c r="P2609">
        <f t="shared" si="200"/>
        <v>13.416666666666666</v>
      </c>
      <c r="Q2609">
        <f t="shared" si="204"/>
        <v>0.83854166666666663</v>
      </c>
    </row>
    <row r="2610" spans="1:17" x14ac:dyDescent="0.2">
      <c r="A2610" t="s">
        <v>2728</v>
      </c>
      <c r="B2610" t="s">
        <v>163</v>
      </c>
      <c r="C2610" t="s">
        <v>164</v>
      </c>
      <c r="D2610" t="s">
        <v>32</v>
      </c>
      <c r="E2610" s="2">
        <v>45386.283067129632</v>
      </c>
      <c r="F2610" s="2">
        <v>45386.301817129628</v>
      </c>
      <c r="G2610" t="str">
        <f t="shared" si="201"/>
        <v>04</v>
      </c>
      <c r="H2610" t="str">
        <f t="shared" si="202"/>
        <v>04</v>
      </c>
      <c r="I2610">
        <v>52</v>
      </c>
      <c r="J2610">
        <f t="shared" si="203"/>
        <v>0.8666666666666667</v>
      </c>
      <c r="K2610" t="s">
        <v>28</v>
      </c>
      <c r="L2610" t="s">
        <v>10157</v>
      </c>
      <c r="M2610" t="s">
        <v>23</v>
      </c>
      <c r="N2610" t="b">
        <v>0</v>
      </c>
      <c r="O2610">
        <f>_xlfn.XLOOKUP(B2610,Machine_Info!A:A,Machine_Info!E:E)</f>
        <v>20</v>
      </c>
      <c r="P2610">
        <f t="shared" si="200"/>
        <v>19.133333333333333</v>
      </c>
      <c r="Q2610">
        <f t="shared" si="204"/>
        <v>0.95666666666666667</v>
      </c>
    </row>
    <row r="2611" spans="1:17" x14ac:dyDescent="0.2">
      <c r="A2611" t="s">
        <v>2729</v>
      </c>
      <c r="B2611" t="s">
        <v>18</v>
      </c>
      <c r="C2611" t="s">
        <v>19</v>
      </c>
      <c r="D2611" t="s">
        <v>20</v>
      </c>
      <c r="E2611" s="2">
        <v>45386.325995370367</v>
      </c>
      <c r="F2611" s="2">
        <v>45386.353078703702</v>
      </c>
      <c r="G2611" t="str">
        <f t="shared" si="201"/>
        <v>04</v>
      </c>
      <c r="H2611" t="str">
        <f t="shared" si="202"/>
        <v>04</v>
      </c>
      <c r="I2611">
        <v>256</v>
      </c>
      <c r="J2611">
        <f t="shared" si="203"/>
        <v>4.2666666666666666</v>
      </c>
      <c r="K2611" t="s">
        <v>42</v>
      </c>
      <c r="L2611" t="s">
        <v>10157</v>
      </c>
      <c r="M2611" t="s">
        <v>23</v>
      </c>
      <c r="N2611" t="b">
        <v>0</v>
      </c>
      <c r="O2611">
        <f>_xlfn.XLOOKUP(B2611,Machine_Info!A:A,Machine_Info!E:E)</f>
        <v>16</v>
      </c>
      <c r="P2611">
        <f t="shared" si="200"/>
        <v>11.733333333333334</v>
      </c>
      <c r="Q2611">
        <f t="shared" si="204"/>
        <v>0.73333333333333339</v>
      </c>
    </row>
    <row r="2612" spans="1:17" x14ac:dyDescent="0.2">
      <c r="A2612" t="s">
        <v>2730</v>
      </c>
      <c r="B2612" t="s">
        <v>25</v>
      </c>
      <c r="C2612" t="s">
        <v>26</v>
      </c>
      <c r="D2612" t="s">
        <v>27</v>
      </c>
      <c r="E2612" s="2">
        <v>45386.351226851853</v>
      </c>
      <c r="F2612" s="2">
        <v>45386.378310185188</v>
      </c>
      <c r="G2612" t="str">
        <f t="shared" si="201"/>
        <v>04</v>
      </c>
      <c r="H2612" t="str">
        <f t="shared" si="202"/>
        <v>04</v>
      </c>
      <c r="I2612">
        <v>1141</v>
      </c>
      <c r="J2612">
        <f t="shared" si="203"/>
        <v>19.016666666666666</v>
      </c>
      <c r="K2612" t="s">
        <v>103</v>
      </c>
      <c r="L2612" t="s">
        <v>10155</v>
      </c>
      <c r="M2612" t="s">
        <v>44</v>
      </c>
      <c r="N2612" t="b">
        <v>0</v>
      </c>
      <c r="O2612">
        <f>_xlfn.XLOOKUP(B2612,Machine_Info!A:A,Machine_Info!E:E)</f>
        <v>22</v>
      </c>
      <c r="P2612">
        <f t="shared" si="200"/>
        <v>2.9833333333333343</v>
      </c>
      <c r="Q2612">
        <f t="shared" si="204"/>
        <v>0.13560606060606065</v>
      </c>
    </row>
    <row r="2613" spans="1:17" x14ac:dyDescent="0.2">
      <c r="A2613" t="s">
        <v>2731</v>
      </c>
      <c r="B2613" t="s">
        <v>57</v>
      </c>
      <c r="C2613" t="s">
        <v>58</v>
      </c>
      <c r="D2613" t="s">
        <v>59</v>
      </c>
      <c r="E2613" s="2">
        <v>45386.36210648148</v>
      </c>
      <c r="F2613" s="2">
        <v>45386.433634259258</v>
      </c>
      <c r="G2613" t="str">
        <f t="shared" si="201"/>
        <v>04</v>
      </c>
      <c r="H2613" t="str">
        <f t="shared" si="202"/>
        <v>04</v>
      </c>
      <c r="I2613">
        <v>26</v>
      </c>
      <c r="J2613">
        <f t="shared" si="203"/>
        <v>0.43333333333333335</v>
      </c>
      <c r="K2613" t="s">
        <v>28</v>
      </c>
      <c r="L2613" t="s">
        <v>10155</v>
      </c>
      <c r="M2613" t="s">
        <v>44</v>
      </c>
      <c r="N2613" t="b">
        <v>0</v>
      </c>
      <c r="O2613">
        <f>_xlfn.XLOOKUP(B2613,Machine_Info!A:A,Machine_Info!E:E)</f>
        <v>18</v>
      </c>
      <c r="P2613">
        <f t="shared" si="200"/>
        <v>17.566666666666666</v>
      </c>
      <c r="Q2613">
        <f t="shared" si="204"/>
        <v>0.97592592592592586</v>
      </c>
    </row>
    <row r="2614" spans="1:17" x14ac:dyDescent="0.2">
      <c r="A2614" t="s">
        <v>2732</v>
      </c>
      <c r="B2614" t="s">
        <v>99</v>
      </c>
      <c r="C2614" t="s">
        <v>100</v>
      </c>
      <c r="D2614" t="s">
        <v>32</v>
      </c>
      <c r="E2614" s="2">
        <v>45386.451145833344</v>
      </c>
      <c r="F2614" s="2">
        <v>45386.573368055557</v>
      </c>
      <c r="G2614" t="str">
        <f t="shared" si="201"/>
        <v>04</v>
      </c>
      <c r="H2614" t="str">
        <f t="shared" si="202"/>
        <v>04</v>
      </c>
      <c r="I2614">
        <v>234</v>
      </c>
      <c r="J2614">
        <f t="shared" si="203"/>
        <v>3.9</v>
      </c>
      <c r="K2614" t="s">
        <v>110</v>
      </c>
      <c r="L2614" t="s">
        <v>10157</v>
      </c>
      <c r="M2614" t="s">
        <v>23</v>
      </c>
      <c r="N2614" t="b">
        <v>0</v>
      </c>
      <c r="O2614">
        <f>_xlfn.XLOOKUP(B2614,Machine_Info!A:A,Machine_Info!E:E)</f>
        <v>16</v>
      </c>
      <c r="P2614">
        <f t="shared" si="200"/>
        <v>12.1</v>
      </c>
      <c r="Q2614">
        <f t="shared" si="204"/>
        <v>0.75624999999999998</v>
      </c>
    </row>
    <row r="2615" spans="1:17" x14ac:dyDescent="0.2">
      <c r="A2615" t="s">
        <v>2733</v>
      </c>
      <c r="B2615" t="s">
        <v>36</v>
      </c>
      <c r="C2615" t="s">
        <v>37</v>
      </c>
      <c r="D2615" t="s">
        <v>20</v>
      </c>
      <c r="E2615" s="2">
        <v>45386.526018518518</v>
      </c>
      <c r="F2615" s="2">
        <v>45386.67324074074</v>
      </c>
      <c r="G2615" t="str">
        <f t="shared" si="201"/>
        <v>04</v>
      </c>
      <c r="H2615" t="str">
        <f t="shared" si="202"/>
        <v>04</v>
      </c>
      <c r="I2615">
        <v>974</v>
      </c>
      <c r="J2615">
        <f t="shared" si="203"/>
        <v>16.233333333333334</v>
      </c>
      <c r="K2615" t="s">
        <v>28</v>
      </c>
      <c r="L2615" t="s">
        <v>10155</v>
      </c>
      <c r="M2615" t="s">
        <v>44</v>
      </c>
      <c r="N2615" t="b">
        <v>0</v>
      </c>
      <c r="O2615">
        <f>_xlfn.XLOOKUP(B2615,Machine_Info!A:A,Machine_Info!E:E)</f>
        <v>18</v>
      </c>
      <c r="P2615">
        <f t="shared" si="200"/>
        <v>1.7666666666666657</v>
      </c>
      <c r="Q2615">
        <f t="shared" si="204"/>
        <v>9.8148148148148096E-2</v>
      </c>
    </row>
    <row r="2616" spans="1:17" x14ac:dyDescent="0.2">
      <c r="A2616" t="s">
        <v>2734</v>
      </c>
      <c r="B2616" t="s">
        <v>18</v>
      </c>
      <c r="C2616" t="s">
        <v>19</v>
      </c>
      <c r="D2616" t="s">
        <v>20</v>
      </c>
      <c r="E2616" s="2">
        <v>45386.603518518517</v>
      </c>
      <c r="F2616" s="2">
        <v>45386.628518518519</v>
      </c>
      <c r="G2616" t="str">
        <f t="shared" si="201"/>
        <v>04</v>
      </c>
      <c r="H2616" t="str">
        <f t="shared" si="202"/>
        <v>04</v>
      </c>
      <c r="I2616">
        <v>207</v>
      </c>
      <c r="J2616">
        <f t="shared" si="203"/>
        <v>3.45</v>
      </c>
      <c r="K2616" t="s">
        <v>46</v>
      </c>
      <c r="L2616" t="s">
        <v>10157</v>
      </c>
      <c r="M2616" t="s">
        <v>23</v>
      </c>
      <c r="N2616" t="b">
        <v>0</v>
      </c>
      <c r="O2616">
        <f>_xlfn.XLOOKUP(B2616,Machine_Info!A:A,Machine_Info!E:E)</f>
        <v>16</v>
      </c>
      <c r="P2616">
        <f t="shared" si="200"/>
        <v>12.55</v>
      </c>
      <c r="Q2616">
        <f t="shared" si="204"/>
        <v>0.78437500000000004</v>
      </c>
    </row>
    <row r="2617" spans="1:17" x14ac:dyDescent="0.2">
      <c r="A2617" t="s">
        <v>2735</v>
      </c>
      <c r="B2617" t="s">
        <v>66</v>
      </c>
      <c r="C2617" t="s">
        <v>67</v>
      </c>
      <c r="D2617" t="s">
        <v>32</v>
      </c>
      <c r="E2617" s="2">
        <v>45386.666307870371</v>
      </c>
      <c r="F2617" s="2">
        <v>45386.694085648152</v>
      </c>
      <c r="G2617" t="str">
        <f t="shared" si="201"/>
        <v>04</v>
      </c>
      <c r="H2617" t="str">
        <f t="shared" si="202"/>
        <v>04</v>
      </c>
      <c r="I2617">
        <v>90</v>
      </c>
      <c r="J2617">
        <f t="shared" si="203"/>
        <v>1.5</v>
      </c>
      <c r="K2617" t="s">
        <v>21</v>
      </c>
      <c r="L2617" t="s">
        <v>10157</v>
      </c>
      <c r="M2617" t="s">
        <v>23</v>
      </c>
      <c r="N2617" t="b">
        <v>1</v>
      </c>
      <c r="O2617">
        <f>_xlfn.XLOOKUP(B2617,Machine_Info!A:A,Machine_Info!E:E)</f>
        <v>14</v>
      </c>
      <c r="P2617">
        <f t="shared" si="200"/>
        <v>12.5</v>
      </c>
      <c r="Q2617">
        <f t="shared" si="204"/>
        <v>0.8928571428571429</v>
      </c>
    </row>
    <row r="2618" spans="1:17" x14ac:dyDescent="0.2">
      <c r="A2618" t="s">
        <v>2736</v>
      </c>
      <c r="B2618" t="s">
        <v>78</v>
      </c>
      <c r="C2618" t="s">
        <v>79</v>
      </c>
      <c r="D2618" t="s">
        <v>32</v>
      </c>
      <c r="E2618" s="2">
        <v>45386.680914351848</v>
      </c>
      <c r="F2618" s="2">
        <v>45386.721886574072</v>
      </c>
      <c r="G2618" t="str">
        <f t="shared" si="201"/>
        <v>04</v>
      </c>
      <c r="H2618" t="str">
        <f t="shared" si="202"/>
        <v>04</v>
      </c>
      <c r="I2618">
        <v>641</v>
      </c>
      <c r="J2618">
        <f t="shared" si="203"/>
        <v>10.683333333333334</v>
      </c>
      <c r="K2618" t="s">
        <v>42</v>
      </c>
      <c r="L2618" t="s">
        <v>10155</v>
      </c>
      <c r="M2618" t="s">
        <v>44</v>
      </c>
      <c r="N2618" t="b">
        <v>0</v>
      </c>
      <c r="O2618">
        <f>_xlfn.XLOOKUP(B2618,Machine_Info!A:A,Machine_Info!E:E)</f>
        <v>22</v>
      </c>
      <c r="P2618">
        <f t="shared" si="200"/>
        <v>11.316666666666666</v>
      </c>
      <c r="Q2618">
        <f t="shared" si="204"/>
        <v>0.5143939393939394</v>
      </c>
    </row>
    <row r="2619" spans="1:17" x14ac:dyDescent="0.2">
      <c r="A2619" t="s">
        <v>2737</v>
      </c>
      <c r="B2619" t="s">
        <v>160</v>
      </c>
      <c r="C2619" t="s">
        <v>161</v>
      </c>
      <c r="D2619" t="s">
        <v>32</v>
      </c>
      <c r="E2619" s="2">
        <v>45386.683344907397</v>
      </c>
      <c r="F2619" s="2">
        <v>45386.806956018518</v>
      </c>
      <c r="G2619" t="str">
        <f t="shared" si="201"/>
        <v>04</v>
      </c>
      <c r="H2619" t="str">
        <f t="shared" si="202"/>
        <v>04</v>
      </c>
      <c r="I2619">
        <v>391</v>
      </c>
      <c r="J2619">
        <f t="shared" si="203"/>
        <v>6.5166666666666666</v>
      </c>
      <c r="K2619" t="s">
        <v>103</v>
      </c>
      <c r="L2619" t="s">
        <v>10155</v>
      </c>
      <c r="M2619" t="s">
        <v>44</v>
      </c>
      <c r="N2619" t="b">
        <v>0</v>
      </c>
      <c r="O2619">
        <f>_xlfn.XLOOKUP(B2619,Machine_Info!A:A,Machine_Info!E:E)</f>
        <v>20</v>
      </c>
      <c r="P2619">
        <f t="shared" si="200"/>
        <v>13.483333333333334</v>
      </c>
      <c r="Q2619">
        <f t="shared" si="204"/>
        <v>0.67416666666666669</v>
      </c>
    </row>
    <row r="2620" spans="1:17" x14ac:dyDescent="0.2">
      <c r="A2620" t="s">
        <v>2738</v>
      </c>
      <c r="B2620" t="s">
        <v>66</v>
      </c>
      <c r="C2620" t="s">
        <v>67</v>
      </c>
      <c r="D2620" t="s">
        <v>32</v>
      </c>
      <c r="E2620" s="2">
        <v>45386.692662037043</v>
      </c>
      <c r="F2620" s="2">
        <v>45386.695439814823</v>
      </c>
      <c r="G2620" t="str">
        <f t="shared" si="201"/>
        <v>04</v>
      </c>
      <c r="H2620" t="str">
        <f t="shared" si="202"/>
        <v>04</v>
      </c>
      <c r="I2620">
        <v>76</v>
      </c>
      <c r="J2620">
        <f t="shared" si="203"/>
        <v>1.2666666666666666</v>
      </c>
      <c r="K2620" t="s">
        <v>21</v>
      </c>
      <c r="L2620" t="s">
        <v>114</v>
      </c>
      <c r="M2620" t="s">
        <v>34</v>
      </c>
      <c r="N2620" t="b">
        <v>1</v>
      </c>
      <c r="O2620">
        <f>_xlfn.XLOOKUP(B2620,Machine_Info!A:A,Machine_Info!E:E)</f>
        <v>14</v>
      </c>
      <c r="P2620">
        <f t="shared" si="200"/>
        <v>12.733333333333334</v>
      </c>
      <c r="Q2620">
        <f t="shared" si="204"/>
        <v>0.90952380952380962</v>
      </c>
    </row>
    <row r="2621" spans="1:17" x14ac:dyDescent="0.2">
      <c r="A2621" t="s">
        <v>2739</v>
      </c>
      <c r="B2621" t="s">
        <v>174</v>
      </c>
      <c r="C2621" t="s">
        <v>175</v>
      </c>
      <c r="D2621" t="s">
        <v>59</v>
      </c>
      <c r="E2621" s="2">
        <v>45386.738530092603</v>
      </c>
      <c r="F2621" s="2">
        <v>45386.769780092603</v>
      </c>
      <c r="G2621" t="str">
        <f t="shared" si="201"/>
        <v>04</v>
      </c>
      <c r="H2621" t="str">
        <f t="shared" si="202"/>
        <v>04</v>
      </c>
      <c r="I2621">
        <v>144</v>
      </c>
      <c r="J2621">
        <f t="shared" si="203"/>
        <v>2.4</v>
      </c>
      <c r="K2621" t="s">
        <v>110</v>
      </c>
      <c r="L2621" t="s">
        <v>10155</v>
      </c>
      <c r="M2621" t="s">
        <v>44</v>
      </c>
      <c r="N2621" t="b">
        <v>0</v>
      </c>
      <c r="O2621">
        <f>_xlfn.XLOOKUP(B2621,Machine_Info!A:A,Machine_Info!E:E)</f>
        <v>14</v>
      </c>
      <c r="P2621">
        <f t="shared" si="200"/>
        <v>11.6</v>
      </c>
      <c r="Q2621">
        <f t="shared" si="204"/>
        <v>0.82857142857142851</v>
      </c>
    </row>
    <row r="2622" spans="1:17" x14ac:dyDescent="0.2">
      <c r="A2622" t="s">
        <v>2740</v>
      </c>
      <c r="B2622" t="s">
        <v>152</v>
      </c>
      <c r="C2622" t="s">
        <v>153</v>
      </c>
      <c r="D2622" t="s">
        <v>27</v>
      </c>
      <c r="E2622" s="2">
        <v>45386.782152777778</v>
      </c>
      <c r="F2622" s="2">
        <v>45386.80159722222</v>
      </c>
      <c r="G2622" t="str">
        <f t="shared" si="201"/>
        <v>04</v>
      </c>
      <c r="H2622" t="str">
        <f t="shared" si="202"/>
        <v>04</v>
      </c>
      <c r="I2622">
        <v>218</v>
      </c>
      <c r="J2622">
        <f t="shared" si="203"/>
        <v>3.6333333333333333</v>
      </c>
      <c r="K2622" t="s">
        <v>42</v>
      </c>
      <c r="L2622" t="s">
        <v>10155</v>
      </c>
      <c r="M2622" t="s">
        <v>44</v>
      </c>
      <c r="N2622" t="b">
        <v>0</v>
      </c>
      <c r="O2622">
        <f>_xlfn.XLOOKUP(B2622,Machine_Info!A:A,Machine_Info!E:E)</f>
        <v>18</v>
      </c>
      <c r="P2622">
        <f t="shared" si="200"/>
        <v>14.366666666666667</v>
      </c>
      <c r="Q2622">
        <f t="shared" si="204"/>
        <v>0.79814814814814816</v>
      </c>
    </row>
    <row r="2623" spans="1:17" x14ac:dyDescent="0.2">
      <c r="A2623" t="s">
        <v>2741</v>
      </c>
      <c r="B2623" t="s">
        <v>142</v>
      </c>
      <c r="C2623" t="s">
        <v>143</v>
      </c>
      <c r="D2623" t="s">
        <v>27</v>
      </c>
      <c r="E2623" s="2">
        <v>45386.847418981481</v>
      </c>
      <c r="F2623" s="2">
        <v>45386.86478009259</v>
      </c>
      <c r="G2623" t="str">
        <f t="shared" si="201"/>
        <v>04</v>
      </c>
      <c r="H2623" t="str">
        <f t="shared" si="202"/>
        <v>04</v>
      </c>
      <c r="I2623">
        <v>200</v>
      </c>
      <c r="J2623">
        <f t="shared" si="203"/>
        <v>3.3333333333333335</v>
      </c>
      <c r="K2623" t="s">
        <v>76</v>
      </c>
      <c r="L2623" t="s">
        <v>114</v>
      </c>
      <c r="M2623" t="s">
        <v>34</v>
      </c>
      <c r="N2623" t="b">
        <v>0</v>
      </c>
      <c r="O2623">
        <f>_xlfn.XLOOKUP(B2623,Machine_Info!A:A,Machine_Info!E:E)</f>
        <v>22</v>
      </c>
      <c r="P2623">
        <f t="shared" si="200"/>
        <v>18.666666666666668</v>
      </c>
      <c r="Q2623">
        <f t="shared" si="204"/>
        <v>0.84848484848484851</v>
      </c>
    </row>
    <row r="2624" spans="1:17" x14ac:dyDescent="0.2">
      <c r="A2624" t="s">
        <v>2742</v>
      </c>
      <c r="B2624" t="s">
        <v>52</v>
      </c>
      <c r="C2624" t="s">
        <v>53</v>
      </c>
      <c r="D2624" t="s">
        <v>27</v>
      </c>
      <c r="E2624" s="2">
        <v>45386.859560185178</v>
      </c>
      <c r="F2624" s="2">
        <v>45386.883171296293</v>
      </c>
      <c r="G2624" t="str">
        <f t="shared" si="201"/>
        <v>04</v>
      </c>
      <c r="H2624" t="str">
        <f t="shared" si="202"/>
        <v>04</v>
      </c>
      <c r="I2624">
        <v>64</v>
      </c>
      <c r="J2624">
        <f t="shared" si="203"/>
        <v>1.0666666666666667</v>
      </c>
      <c r="K2624" t="s">
        <v>28</v>
      </c>
      <c r="L2624" t="s">
        <v>114</v>
      </c>
      <c r="M2624" t="s">
        <v>34</v>
      </c>
      <c r="N2624" t="b">
        <v>0</v>
      </c>
      <c r="O2624">
        <f>_xlfn.XLOOKUP(B2624,Machine_Info!A:A,Machine_Info!E:E)</f>
        <v>16</v>
      </c>
      <c r="P2624">
        <f t="shared" si="200"/>
        <v>14.933333333333334</v>
      </c>
      <c r="Q2624">
        <f t="shared" si="204"/>
        <v>0.93333333333333335</v>
      </c>
    </row>
    <row r="2625" spans="1:17" x14ac:dyDescent="0.2">
      <c r="A2625" t="s">
        <v>2743</v>
      </c>
      <c r="B2625" t="s">
        <v>63</v>
      </c>
      <c r="C2625" t="s">
        <v>64</v>
      </c>
      <c r="D2625" t="s">
        <v>32</v>
      </c>
      <c r="E2625" s="2">
        <v>45386.871851851851</v>
      </c>
      <c r="F2625" s="2">
        <v>45386.896851851852</v>
      </c>
      <c r="G2625" t="str">
        <f t="shared" si="201"/>
        <v>04</v>
      </c>
      <c r="H2625" t="str">
        <f t="shared" si="202"/>
        <v>04</v>
      </c>
      <c r="I2625">
        <v>158</v>
      </c>
      <c r="J2625">
        <f t="shared" si="203"/>
        <v>2.6333333333333333</v>
      </c>
      <c r="K2625" t="s">
        <v>42</v>
      </c>
      <c r="L2625" t="s">
        <v>10155</v>
      </c>
      <c r="M2625" t="s">
        <v>44</v>
      </c>
      <c r="N2625" t="b">
        <v>0</v>
      </c>
      <c r="O2625">
        <f>_xlfn.XLOOKUP(B2625,Machine_Info!A:A,Machine_Info!E:E)</f>
        <v>20</v>
      </c>
      <c r="P2625">
        <f t="shared" si="200"/>
        <v>17.366666666666667</v>
      </c>
      <c r="Q2625">
        <f t="shared" si="204"/>
        <v>0.8683333333333334</v>
      </c>
    </row>
    <row r="2626" spans="1:17" x14ac:dyDescent="0.2">
      <c r="A2626" t="s">
        <v>2744</v>
      </c>
      <c r="B2626" t="s">
        <v>36</v>
      </c>
      <c r="C2626" t="s">
        <v>37</v>
      </c>
      <c r="D2626" t="s">
        <v>20</v>
      </c>
      <c r="E2626" s="2">
        <v>45386.894768518519</v>
      </c>
      <c r="F2626" s="2">
        <v>45386.936435185176</v>
      </c>
      <c r="G2626" t="str">
        <f t="shared" si="201"/>
        <v>04</v>
      </c>
      <c r="H2626" t="str">
        <f t="shared" si="202"/>
        <v>04</v>
      </c>
      <c r="I2626">
        <v>1026</v>
      </c>
      <c r="J2626">
        <f t="shared" si="203"/>
        <v>17.100000000000001</v>
      </c>
      <c r="K2626" t="s">
        <v>76</v>
      </c>
      <c r="L2626" t="s">
        <v>114</v>
      </c>
      <c r="M2626" t="s">
        <v>34</v>
      </c>
      <c r="N2626" t="b">
        <v>0</v>
      </c>
      <c r="O2626">
        <f>_xlfn.XLOOKUP(B2626,Machine_Info!A:A,Machine_Info!E:E)</f>
        <v>18</v>
      </c>
      <c r="P2626">
        <f t="shared" ref="P2626:P2689" si="205">O2626-J2626</f>
        <v>0.89999999999999858</v>
      </c>
      <c r="Q2626">
        <f t="shared" si="204"/>
        <v>4.999999999999992E-2</v>
      </c>
    </row>
    <row r="2627" spans="1:17" x14ac:dyDescent="0.2">
      <c r="A2627" t="s">
        <v>2745</v>
      </c>
      <c r="B2627" t="s">
        <v>139</v>
      </c>
      <c r="C2627" t="s">
        <v>140</v>
      </c>
      <c r="D2627" t="s">
        <v>59</v>
      </c>
      <c r="E2627" s="2">
        <v>45386.906967592593</v>
      </c>
      <c r="F2627" s="2">
        <v>45386.992384259262</v>
      </c>
      <c r="G2627" t="str">
        <f t="shared" ref="G2627:G2690" si="206">TEXT(E2627,"mm")</f>
        <v>04</v>
      </c>
      <c r="H2627" t="str">
        <f t="shared" ref="H2627:H2690" si="207">TEXT(E2627,"dd")</f>
        <v>04</v>
      </c>
      <c r="I2627">
        <v>419</v>
      </c>
      <c r="J2627">
        <f t="shared" ref="J2627:J2690" si="208">I2627/60</f>
        <v>6.9833333333333334</v>
      </c>
      <c r="K2627" t="s">
        <v>38</v>
      </c>
      <c r="L2627" t="s">
        <v>10157</v>
      </c>
      <c r="M2627" t="s">
        <v>23</v>
      </c>
      <c r="N2627" t="b">
        <v>0</v>
      </c>
      <c r="O2627">
        <f>_xlfn.XLOOKUP(B2627,Machine_Info!A:A,Machine_Info!E:E)</f>
        <v>20</v>
      </c>
      <c r="P2627">
        <f t="shared" si="205"/>
        <v>13.016666666666666</v>
      </c>
      <c r="Q2627">
        <f t="shared" ref="Q2627:Q2690" si="209">P2627/O2627</f>
        <v>0.65083333333333326</v>
      </c>
    </row>
    <row r="2628" spans="1:17" x14ac:dyDescent="0.2">
      <c r="A2628" t="s">
        <v>2746</v>
      </c>
      <c r="B2628" t="s">
        <v>116</v>
      </c>
      <c r="C2628" t="s">
        <v>117</v>
      </c>
      <c r="D2628" t="s">
        <v>20</v>
      </c>
      <c r="E2628" s="2">
        <v>45386.916250000002</v>
      </c>
      <c r="F2628" s="2">
        <v>45386.938472222217</v>
      </c>
      <c r="G2628" t="str">
        <f t="shared" si="206"/>
        <v>04</v>
      </c>
      <c r="H2628" t="str">
        <f t="shared" si="207"/>
        <v>04</v>
      </c>
      <c r="I2628">
        <v>194</v>
      </c>
      <c r="J2628">
        <f t="shared" si="208"/>
        <v>3.2333333333333334</v>
      </c>
      <c r="K2628" t="s">
        <v>28</v>
      </c>
      <c r="L2628" t="s">
        <v>10157</v>
      </c>
      <c r="M2628" t="s">
        <v>23</v>
      </c>
      <c r="N2628" t="b">
        <v>0</v>
      </c>
      <c r="O2628">
        <f>_xlfn.XLOOKUP(B2628,Machine_Info!A:A,Machine_Info!E:E)</f>
        <v>16</v>
      </c>
      <c r="P2628">
        <f t="shared" si="205"/>
        <v>12.766666666666666</v>
      </c>
      <c r="Q2628">
        <f t="shared" si="209"/>
        <v>0.79791666666666661</v>
      </c>
    </row>
    <row r="2629" spans="1:17" x14ac:dyDescent="0.2">
      <c r="A2629" t="s">
        <v>2747</v>
      </c>
      <c r="B2629" t="s">
        <v>69</v>
      </c>
      <c r="C2629" t="s">
        <v>70</v>
      </c>
      <c r="D2629" t="s">
        <v>27</v>
      </c>
      <c r="E2629" s="2">
        <v>45386.949097222219</v>
      </c>
      <c r="F2629" s="2">
        <v>45386.972013888888</v>
      </c>
      <c r="G2629" t="str">
        <f t="shared" si="206"/>
        <v>04</v>
      </c>
      <c r="H2629" t="str">
        <f t="shared" si="207"/>
        <v>04</v>
      </c>
      <c r="I2629">
        <v>250</v>
      </c>
      <c r="J2629">
        <f t="shared" si="208"/>
        <v>4.166666666666667</v>
      </c>
      <c r="K2629" t="s">
        <v>42</v>
      </c>
      <c r="L2629" t="s">
        <v>10155</v>
      </c>
      <c r="M2629" t="s">
        <v>44</v>
      </c>
      <c r="N2629" t="b">
        <v>0</v>
      </c>
      <c r="O2629">
        <f>_xlfn.XLOOKUP(B2629,Machine_Info!A:A,Machine_Info!E:E)</f>
        <v>16</v>
      </c>
      <c r="P2629">
        <f t="shared" si="205"/>
        <v>11.833333333333332</v>
      </c>
      <c r="Q2629">
        <f t="shared" si="209"/>
        <v>0.73958333333333326</v>
      </c>
    </row>
    <row r="2630" spans="1:17" x14ac:dyDescent="0.2">
      <c r="A2630" t="s">
        <v>2748</v>
      </c>
      <c r="B2630" t="s">
        <v>52</v>
      </c>
      <c r="C2630" t="s">
        <v>53</v>
      </c>
      <c r="D2630" t="s">
        <v>27</v>
      </c>
      <c r="E2630" s="2">
        <v>45386.995740740742</v>
      </c>
      <c r="F2630" s="2">
        <v>45387.010324074072</v>
      </c>
      <c r="G2630" t="str">
        <f t="shared" si="206"/>
        <v>04</v>
      </c>
      <c r="H2630" t="str">
        <f t="shared" si="207"/>
        <v>04</v>
      </c>
      <c r="I2630">
        <v>52</v>
      </c>
      <c r="J2630">
        <f t="shared" si="208"/>
        <v>0.8666666666666667</v>
      </c>
      <c r="K2630" t="s">
        <v>38</v>
      </c>
      <c r="L2630" t="s">
        <v>10155</v>
      </c>
      <c r="M2630" t="s">
        <v>44</v>
      </c>
      <c r="N2630" t="b">
        <v>0</v>
      </c>
      <c r="O2630">
        <f>_xlfn.XLOOKUP(B2630,Machine_Info!A:A,Machine_Info!E:E)</f>
        <v>16</v>
      </c>
      <c r="P2630">
        <f t="shared" si="205"/>
        <v>15.133333333333333</v>
      </c>
      <c r="Q2630">
        <f t="shared" si="209"/>
        <v>0.9458333333333333</v>
      </c>
    </row>
    <row r="2631" spans="1:17" x14ac:dyDescent="0.2">
      <c r="A2631" t="s">
        <v>2749</v>
      </c>
      <c r="B2631" t="s">
        <v>99</v>
      </c>
      <c r="C2631" t="s">
        <v>100</v>
      </c>
      <c r="D2631" t="s">
        <v>32</v>
      </c>
      <c r="E2631" s="2">
        <v>45387.063622685193</v>
      </c>
      <c r="F2631" s="2">
        <v>45387.255983796298</v>
      </c>
      <c r="G2631" t="str">
        <f t="shared" si="206"/>
        <v>04</v>
      </c>
      <c r="H2631" t="str">
        <f t="shared" si="207"/>
        <v>05</v>
      </c>
      <c r="I2631">
        <v>322</v>
      </c>
      <c r="J2631">
        <f t="shared" si="208"/>
        <v>5.3666666666666663</v>
      </c>
      <c r="K2631" t="s">
        <v>290</v>
      </c>
      <c r="L2631" t="s">
        <v>114</v>
      </c>
      <c r="M2631" t="s">
        <v>34</v>
      </c>
      <c r="N2631" t="b">
        <v>0</v>
      </c>
      <c r="O2631">
        <f>_xlfn.XLOOKUP(B2631,Machine_Info!A:A,Machine_Info!E:E)</f>
        <v>16</v>
      </c>
      <c r="P2631">
        <f t="shared" si="205"/>
        <v>10.633333333333333</v>
      </c>
      <c r="Q2631">
        <f t="shared" si="209"/>
        <v>0.6645833333333333</v>
      </c>
    </row>
    <row r="2632" spans="1:17" x14ac:dyDescent="0.2">
      <c r="A2632" t="s">
        <v>2750</v>
      </c>
      <c r="B2632" t="s">
        <v>49</v>
      </c>
      <c r="C2632" t="s">
        <v>50</v>
      </c>
      <c r="D2632" t="s">
        <v>20</v>
      </c>
      <c r="E2632" s="2">
        <v>45387.101111111107</v>
      </c>
      <c r="F2632" s="2">
        <v>45387.236527777779</v>
      </c>
      <c r="G2632" t="str">
        <f t="shared" si="206"/>
        <v>04</v>
      </c>
      <c r="H2632" t="str">
        <f t="shared" si="207"/>
        <v>05</v>
      </c>
      <c r="I2632">
        <v>748</v>
      </c>
      <c r="J2632">
        <f t="shared" si="208"/>
        <v>12.466666666666667</v>
      </c>
      <c r="K2632" t="s">
        <v>46</v>
      </c>
      <c r="L2632" t="s">
        <v>10155</v>
      </c>
      <c r="M2632" t="s">
        <v>44</v>
      </c>
      <c r="N2632" t="b">
        <v>0</v>
      </c>
      <c r="O2632">
        <f>_xlfn.XLOOKUP(B2632,Machine_Info!A:A,Machine_Info!E:E)</f>
        <v>22</v>
      </c>
      <c r="P2632">
        <f t="shared" si="205"/>
        <v>9.5333333333333332</v>
      </c>
      <c r="Q2632">
        <f t="shared" si="209"/>
        <v>0.43333333333333335</v>
      </c>
    </row>
    <row r="2633" spans="1:17" x14ac:dyDescent="0.2">
      <c r="A2633" t="s">
        <v>2751</v>
      </c>
      <c r="B2633" t="s">
        <v>106</v>
      </c>
      <c r="C2633" t="s">
        <v>107</v>
      </c>
      <c r="D2633" t="s">
        <v>59</v>
      </c>
      <c r="E2633" s="2">
        <v>45387.157418981478</v>
      </c>
      <c r="F2633" s="2">
        <v>45387.264363425929</v>
      </c>
      <c r="G2633" t="str">
        <f t="shared" si="206"/>
        <v>04</v>
      </c>
      <c r="H2633" t="str">
        <f t="shared" si="207"/>
        <v>05</v>
      </c>
      <c r="I2633">
        <v>13</v>
      </c>
      <c r="J2633">
        <f t="shared" si="208"/>
        <v>0.21666666666666667</v>
      </c>
      <c r="K2633" t="s">
        <v>110</v>
      </c>
      <c r="L2633" t="s">
        <v>10157</v>
      </c>
      <c r="M2633" t="s">
        <v>23</v>
      </c>
      <c r="N2633" t="b">
        <v>0</v>
      </c>
      <c r="O2633">
        <f>_xlfn.XLOOKUP(B2633,Machine_Info!A:A,Machine_Info!E:E)</f>
        <v>16</v>
      </c>
      <c r="P2633">
        <f t="shared" si="205"/>
        <v>15.783333333333333</v>
      </c>
      <c r="Q2633">
        <f t="shared" si="209"/>
        <v>0.98645833333333333</v>
      </c>
    </row>
    <row r="2634" spans="1:17" x14ac:dyDescent="0.2">
      <c r="A2634" t="s">
        <v>2752</v>
      </c>
      <c r="B2634" t="s">
        <v>30</v>
      </c>
      <c r="C2634" t="s">
        <v>31</v>
      </c>
      <c r="D2634" t="s">
        <v>32</v>
      </c>
      <c r="E2634" s="2">
        <v>45387.182164351849</v>
      </c>
      <c r="F2634" s="2">
        <v>45387.199525462973</v>
      </c>
      <c r="G2634" t="str">
        <f t="shared" si="206"/>
        <v>04</v>
      </c>
      <c r="H2634" t="str">
        <f t="shared" si="207"/>
        <v>05</v>
      </c>
      <c r="I2634">
        <v>117</v>
      </c>
      <c r="J2634">
        <f t="shared" si="208"/>
        <v>1.95</v>
      </c>
      <c r="K2634" t="s">
        <v>38</v>
      </c>
      <c r="L2634" t="s">
        <v>114</v>
      </c>
      <c r="M2634" t="s">
        <v>34</v>
      </c>
      <c r="N2634" t="b">
        <v>0</v>
      </c>
      <c r="O2634">
        <f>_xlfn.XLOOKUP(B2634,Machine_Info!A:A,Machine_Info!E:E)</f>
        <v>22</v>
      </c>
      <c r="P2634">
        <f t="shared" si="205"/>
        <v>20.05</v>
      </c>
      <c r="Q2634">
        <f t="shared" si="209"/>
        <v>0.91136363636363638</v>
      </c>
    </row>
    <row r="2635" spans="1:17" x14ac:dyDescent="0.2">
      <c r="A2635" t="s">
        <v>2753</v>
      </c>
      <c r="B2635" t="s">
        <v>69</v>
      </c>
      <c r="C2635" t="s">
        <v>70</v>
      </c>
      <c r="D2635" t="s">
        <v>27</v>
      </c>
      <c r="E2635" s="2">
        <v>45387.194525462961</v>
      </c>
      <c r="F2635" s="2">
        <v>45387.220219907409</v>
      </c>
      <c r="G2635" t="str">
        <f t="shared" si="206"/>
        <v>04</v>
      </c>
      <c r="H2635" t="str">
        <f t="shared" si="207"/>
        <v>05</v>
      </c>
      <c r="I2635">
        <v>295</v>
      </c>
      <c r="J2635">
        <f t="shared" si="208"/>
        <v>4.916666666666667</v>
      </c>
      <c r="K2635" t="s">
        <v>71</v>
      </c>
      <c r="L2635" t="s">
        <v>10157</v>
      </c>
      <c r="M2635" t="s">
        <v>23</v>
      </c>
      <c r="N2635" t="b">
        <v>1</v>
      </c>
      <c r="O2635">
        <f>_xlfn.XLOOKUP(B2635,Machine_Info!A:A,Machine_Info!E:E)</f>
        <v>16</v>
      </c>
      <c r="P2635">
        <f t="shared" si="205"/>
        <v>11.083333333333332</v>
      </c>
      <c r="Q2635">
        <f t="shared" si="209"/>
        <v>0.69270833333333326</v>
      </c>
    </row>
    <row r="2636" spans="1:17" x14ac:dyDescent="0.2">
      <c r="A2636" t="s">
        <v>2754</v>
      </c>
      <c r="B2636" t="s">
        <v>66</v>
      </c>
      <c r="C2636" t="s">
        <v>67</v>
      </c>
      <c r="D2636" t="s">
        <v>32</v>
      </c>
      <c r="E2636" s="2">
        <v>45387.227152777778</v>
      </c>
      <c r="F2636" s="2">
        <v>45387.675763888888</v>
      </c>
      <c r="G2636" t="str">
        <f t="shared" si="206"/>
        <v>04</v>
      </c>
      <c r="H2636" t="str">
        <f t="shared" si="207"/>
        <v>05</v>
      </c>
      <c r="I2636">
        <v>246</v>
      </c>
      <c r="J2636">
        <f t="shared" si="208"/>
        <v>4.0999999999999996</v>
      </c>
      <c r="K2636" t="s">
        <v>42</v>
      </c>
      <c r="L2636" t="s">
        <v>114</v>
      </c>
      <c r="M2636" t="s">
        <v>34</v>
      </c>
      <c r="N2636" t="b">
        <v>0</v>
      </c>
      <c r="O2636">
        <f>_xlfn.XLOOKUP(B2636,Machine_Info!A:A,Machine_Info!E:E)</f>
        <v>14</v>
      </c>
      <c r="P2636">
        <f t="shared" si="205"/>
        <v>9.9</v>
      </c>
      <c r="Q2636">
        <f t="shared" si="209"/>
        <v>0.70714285714285718</v>
      </c>
    </row>
    <row r="2637" spans="1:17" x14ac:dyDescent="0.2">
      <c r="A2637" t="s">
        <v>2755</v>
      </c>
      <c r="B2637" t="s">
        <v>171</v>
      </c>
      <c r="C2637" t="s">
        <v>172</v>
      </c>
      <c r="D2637" t="s">
        <v>32</v>
      </c>
      <c r="E2637" s="2">
        <v>45387.279004629629</v>
      </c>
      <c r="F2637" s="2">
        <v>45387.368587962963</v>
      </c>
      <c r="G2637" t="str">
        <f t="shared" si="206"/>
        <v>04</v>
      </c>
      <c r="H2637" t="str">
        <f t="shared" si="207"/>
        <v>05</v>
      </c>
      <c r="I2637">
        <v>55</v>
      </c>
      <c r="J2637">
        <f t="shared" si="208"/>
        <v>0.91666666666666663</v>
      </c>
      <c r="K2637" t="s">
        <v>38</v>
      </c>
      <c r="L2637" t="s">
        <v>114</v>
      </c>
      <c r="M2637" t="s">
        <v>34</v>
      </c>
      <c r="N2637" t="b">
        <v>0</v>
      </c>
      <c r="O2637">
        <f>_xlfn.XLOOKUP(B2637,Machine_Info!A:A,Machine_Info!E:E)</f>
        <v>16</v>
      </c>
      <c r="P2637">
        <f t="shared" si="205"/>
        <v>15.083333333333334</v>
      </c>
      <c r="Q2637">
        <f t="shared" si="209"/>
        <v>0.94270833333333337</v>
      </c>
    </row>
    <row r="2638" spans="1:17" x14ac:dyDescent="0.2">
      <c r="A2638" t="s">
        <v>2756</v>
      </c>
      <c r="B2638" t="s">
        <v>167</v>
      </c>
      <c r="C2638" t="s">
        <v>168</v>
      </c>
      <c r="D2638" t="s">
        <v>59</v>
      </c>
      <c r="E2638" s="2">
        <v>45387.311516203707</v>
      </c>
      <c r="F2638" s="2">
        <v>45387.332349537042</v>
      </c>
      <c r="G2638" t="str">
        <f t="shared" si="206"/>
        <v>04</v>
      </c>
      <c r="H2638" t="str">
        <f t="shared" si="207"/>
        <v>05</v>
      </c>
      <c r="I2638">
        <v>79</v>
      </c>
      <c r="J2638">
        <f t="shared" si="208"/>
        <v>1.3166666666666667</v>
      </c>
      <c r="K2638" t="s">
        <v>38</v>
      </c>
      <c r="L2638" t="s">
        <v>10155</v>
      </c>
      <c r="M2638" t="s">
        <v>44</v>
      </c>
      <c r="N2638" t="b">
        <v>0</v>
      </c>
      <c r="O2638">
        <f>_xlfn.XLOOKUP(B2638,Machine_Info!A:A,Machine_Info!E:E)</f>
        <v>14</v>
      </c>
      <c r="P2638">
        <f t="shared" si="205"/>
        <v>12.683333333333334</v>
      </c>
      <c r="Q2638">
        <f t="shared" si="209"/>
        <v>0.90595238095238095</v>
      </c>
    </row>
    <row r="2639" spans="1:17" x14ac:dyDescent="0.2">
      <c r="A2639" t="s">
        <v>2757</v>
      </c>
      <c r="B2639" t="s">
        <v>49</v>
      </c>
      <c r="C2639" t="s">
        <v>50</v>
      </c>
      <c r="D2639" t="s">
        <v>20</v>
      </c>
      <c r="E2639" s="2">
        <v>45387.414282407408</v>
      </c>
      <c r="F2639" s="2">
        <v>45387.585810185177</v>
      </c>
      <c r="G2639" t="str">
        <f t="shared" si="206"/>
        <v>04</v>
      </c>
      <c r="H2639" t="str">
        <f t="shared" si="207"/>
        <v>05</v>
      </c>
      <c r="I2639">
        <v>903</v>
      </c>
      <c r="J2639">
        <f t="shared" si="208"/>
        <v>15.05</v>
      </c>
      <c r="K2639" t="s">
        <v>110</v>
      </c>
      <c r="L2639" t="s">
        <v>114</v>
      </c>
      <c r="M2639" t="s">
        <v>34</v>
      </c>
      <c r="N2639" t="b">
        <v>0</v>
      </c>
      <c r="O2639">
        <f>_xlfn.XLOOKUP(B2639,Machine_Info!A:A,Machine_Info!E:E)</f>
        <v>22</v>
      </c>
      <c r="P2639">
        <f t="shared" si="205"/>
        <v>6.9499999999999993</v>
      </c>
      <c r="Q2639">
        <f t="shared" si="209"/>
        <v>0.31590909090909086</v>
      </c>
    </row>
    <row r="2640" spans="1:17" x14ac:dyDescent="0.2">
      <c r="A2640" t="s">
        <v>2758</v>
      </c>
      <c r="B2640" t="s">
        <v>139</v>
      </c>
      <c r="C2640" t="s">
        <v>140</v>
      </c>
      <c r="D2640" t="s">
        <v>59</v>
      </c>
      <c r="E2640" s="2">
        <v>45387.462604166663</v>
      </c>
      <c r="F2640" s="2">
        <v>45387.663993055547</v>
      </c>
      <c r="G2640" t="str">
        <f t="shared" si="206"/>
        <v>04</v>
      </c>
      <c r="H2640" t="str">
        <f t="shared" si="207"/>
        <v>05</v>
      </c>
      <c r="I2640">
        <v>60</v>
      </c>
      <c r="J2640">
        <f t="shared" si="208"/>
        <v>1</v>
      </c>
      <c r="K2640" t="s">
        <v>38</v>
      </c>
      <c r="L2640" t="s">
        <v>10155</v>
      </c>
      <c r="M2640" t="s">
        <v>44</v>
      </c>
      <c r="N2640" t="b">
        <v>0</v>
      </c>
      <c r="O2640">
        <f>_xlfn.XLOOKUP(B2640,Machine_Info!A:A,Machine_Info!E:E)</f>
        <v>20</v>
      </c>
      <c r="P2640">
        <f t="shared" si="205"/>
        <v>19</v>
      </c>
      <c r="Q2640">
        <f t="shared" si="209"/>
        <v>0.95</v>
      </c>
    </row>
    <row r="2641" spans="1:17" x14ac:dyDescent="0.2">
      <c r="A2641" t="s">
        <v>2759</v>
      </c>
      <c r="B2641" t="s">
        <v>116</v>
      </c>
      <c r="C2641" t="s">
        <v>117</v>
      </c>
      <c r="D2641" t="s">
        <v>20</v>
      </c>
      <c r="E2641" s="2">
        <v>45387.481932870367</v>
      </c>
      <c r="F2641" s="2">
        <v>45387.499988425923</v>
      </c>
      <c r="G2641" t="str">
        <f t="shared" si="206"/>
        <v>04</v>
      </c>
      <c r="H2641" t="str">
        <f t="shared" si="207"/>
        <v>05</v>
      </c>
      <c r="I2641">
        <v>353</v>
      </c>
      <c r="J2641">
        <f t="shared" si="208"/>
        <v>5.8833333333333337</v>
      </c>
      <c r="K2641" t="s">
        <v>28</v>
      </c>
      <c r="L2641" t="s">
        <v>10155</v>
      </c>
      <c r="M2641" t="s">
        <v>44</v>
      </c>
      <c r="N2641" t="b">
        <v>0</v>
      </c>
      <c r="O2641">
        <f>_xlfn.XLOOKUP(B2641,Machine_Info!A:A,Machine_Info!E:E)</f>
        <v>16</v>
      </c>
      <c r="P2641">
        <f t="shared" si="205"/>
        <v>10.116666666666667</v>
      </c>
      <c r="Q2641">
        <f t="shared" si="209"/>
        <v>0.6322916666666667</v>
      </c>
    </row>
    <row r="2642" spans="1:17" x14ac:dyDescent="0.2">
      <c r="A2642" t="s">
        <v>2760</v>
      </c>
      <c r="B2642" t="s">
        <v>202</v>
      </c>
      <c r="C2642" t="s">
        <v>203</v>
      </c>
      <c r="D2642" t="s">
        <v>32</v>
      </c>
      <c r="E2642" s="2">
        <v>45387.494270833333</v>
      </c>
      <c r="F2642" s="2">
        <v>45387.497048611112</v>
      </c>
      <c r="G2642" t="str">
        <f t="shared" si="206"/>
        <v>04</v>
      </c>
      <c r="H2642" t="str">
        <f t="shared" si="207"/>
        <v>05</v>
      </c>
      <c r="I2642">
        <v>425</v>
      </c>
      <c r="J2642">
        <f t="shared" si="208"/>
        <v>7.083333333333333</v>
      </c>
      <c r="K2642" t="s">
        <v>42</v>
      </c>
      <c r="L2642" t="s">
        <v>10155</v>
      </c>
      <c r="M2642" t="s">
        <v>44</v>
      </c>
      <c r="N2642" t="b">
        <v>0</v>
      </c>
      <c r="O2642">
        <f>_xlfn.XLOOKUP(B2642,Machine_Info!A:A,Machine_Info!E:E)</f>
        <v>22</v>
      </c>
      <c r="P2642">
        <f t="shared" si="205"/>
        <v>14.916666666666668</v>
      </c>
      <c r="Q2642">
        <f t="shared" si="209"/>
        <v>0.67803030303030309</v>
      </c>
    </row>
    <row r="2643" spans="1:17" x14ac:dyDescent="0.2">
      <c r="A2643" t="s">
        <v>2761</v>
      </c>
      <c r="B2643" t="s">
        <v>63</v>
      </c>
      <c r="C2643" t="s">
        <v>64</v>
      </c>
      <c r="D2643" t="s">
        <v>32</v>
      </c>
      <c r="E2643" s="2">
        <v>45387.500208333331</v>
      </c>
      <c r="F2643" s="2">
        <v>45387.620347222219</v>
      </c>
      <c r="G2643" t="str">
        <f t="shared" si="206"/>
        <v>04</v>
      </c>
      <c r="H2643" t="str">
        <f t="shared" si="207"/>
        <v>05</v>
      </c>
      <c r="I2643">
        <v>155</v>
      </c>
      <c r="J2643">
        <f t="shared" si="208"/>
        <v>2.5833333333333335</v>
      </c>
      <c r="K2643" t="s">
        <v>42</v>
      </c>
      <c r="L2643" t="s">
        <v>114</v>
      </c>
      <c r="M2643" t="s">
        <v>34</v>
      </c>
      <c r="N2643" t="b">
        <v>0</v>
      </c>
      <c r="O2643">
        <f>_xlfn.XLOOKUP(B2643,Machine_Info!A:A,Machine_Info!E:E)</f>
        <v>20</v>
      </c>
      <c r="P2643">
        <f t="shared" si="205"/>
        <v>17.416666666666668</v>
      </c>
      <c r="Q2643">
        <f t="shared" si="209"/>
        <v>0.87083333333333335</v>
      </c>
    </row>
    <row r="2644" spans="1:17" x14ac:dyDescent="0.2">
      <c r="A2644" t="s">
        <v>2762</v>
      </c>
      <c r="B2644" t="s">
        <v>52</v>
      </c>
      <c r="C2644" t="s">
        <v>53</v>
      </c>
      <c r="D2644" t="s">
        <v>27</v>
      </c>
      <c r="E2644" s="2">
        <v>45387.537569444437</v>
      </c>
      <c r="F2644" s="2">
        <v>45387.616736111107</v>
      </c>
      <c r="G2644" t="str">
        <f t="shared" si="206"/>
        <v>04</v>
      </c>
      <c r="H2644" t="str">
        <f t="shared" si="207"/>
        <v>05</v>
      </c>
      <c r="I2644">
        <v>63</v>
      </c>
      <c r="J2644">
        <f t="shared" si="208"/>
        <v>1.05</v>
      </c>
      <c r="K2644" t="s">
        <v>110</v>
      </c>
      <c r="L2644" t="s">
        <v>10155</v>
      </c>
      <c r="M2644" t="s">
        <v>44</v>
      </c>
      <c r="N2644" t="b">
        <v>0</v>
      </c>
      <c r="O2644">
        <f>_xlfn.XLOOKUP(B2644,Machine_Info!A:A,Machine_Info!E:E)</f>
        <v>16</v>
      </c>
      <c r="P2644">
        <f t="shared" si="205"/>
        <v>14.95</v>
      </c>
      <c r="Q2644">
        <f t="shared" si="209"/>
        <v>0.93437499999999996</v>
      </c>
    </row>
    <row r="2645" spans="1:17" x14ac:dyDescent="0.2">
      <c r="A2645" t="s">
        <v>2763</v>
      </c>
      <c r="B2645" t="s">
        <v>36</v>
      </c>
      <c r="C2645" t="s">
        <v>37</v>
      </c>
      <c r="D2645" t="s">
        <v>20</v>
      </c>
      <c r="E2645" s="2">
        <v>45387.550196759257</v>
      </c>
      <c r="F2645" s="2">
        <v>45387.707835648151</v>
      </c>
      <c r="G2645" t="str">
        <f t="shared" si="206"/>
        <v>04</v>
      </c>
      <c r="H2645" t="str">
        <f t="shared" si="207"/>
        <v>05</v>
      </c>
      <c r="I2645">
        <v>880</v>
      </c>
      <c r="J2645">
        <f t="shared" si="208"/>
        <v>14.666666666666666</v>
      </c>
      <c r="K2645" t="s">
        <v>150</v>
      </c>
      <c r="L2645" t="s">
        <v>10157</v>
      </c>
      <c r="M2645" t="s">
        <v>23</v>
      </c>
      <c r="N2645" t="b">
        <v>0</v>
      </c>
      <c r="O2645">
        <f>_xlfn.XLOOKUP(B2645,Machine_Info!A:A,Machine_Info!E:E)</f>
        <v>18</v>
      </c>
      <c r="P2645">
        <f t="shared" si="205"/>
        <v>3.3333333333333339</v>
      </c>
      <c r="Q2645">
        <f t="shared" si="209"/>
        <v>0.18518518518518523</v>
      </c>
    </row>
    <row r="2646" spans="1:17" x14ac:dyDescent="0.2">
      <c r="A2646" t="s">
        <v>2764</v>
      </c>
      <c r="B2646" t="s">
        <v>142</v>
      </c>
      <c r="C2646" t="s">
        <v>143</v>
      </c>
      <c r="D2646" t="s">
        <v>27</v>
      </c>
      <c r="E2646" s="2">
        <v>45387.599456018521</v>
      </c>
      <c r="F2646" s="2">
        <v>45387.628622685188</v>
      </c>
      <c r="G2646" t="str">
        <f t="shared" si="206"/>
        <v>04</v>
      </c>
      <c r="H2646" t="str">
        <f t="shared" si="207"/>
        <v>05</v>
      </c>
      <c r="I2646">
        <v>117</v>
      </c>
      <c r="J2646">
        <f t="shared" si="208"/>
        <v>1.95</v>
      </c>
      <c r="K2646" t="s">
        <v>28</v>
      </c>
      <c r="L2646" t="s">
        <v>10157</v>
      </c>
      <c r="M2646" t="s">
        <v>23</v>
      </c>
      <c r="N2646" t="b">
        <v>0</v>
      </c>
      <c r="O2646">
        <f>_xlfn.XLOOKUP(B2646,Machine_Info!A:A,Machine_Info!E:E)</f>
        <v>22</v>
      </c>
      <c r="P2646">
        <f t="shared" si="205"/>
        <v>20.05</v>
      </c>
      <c r="Q2646">
        <f t="shared" si="209"/>
        <v>0.91136363636363638</v>
      </c>
    </row>
    <row r="2647" spans="1:17" x14ac:dyDescent="0.2">
      <c r="A2647" t="s">
        <v>2765</v>
      </c>
      <c r="B2647" t="s">
        <v>36</v>
      </c>
      <c r="C2647" t="s">
        <v>37</v>
      </c>
      <c r="D2647" t="s">
        <v>20</v>
      </c>
      <c r="E2647" s="2">
        <v>45387.607881944437</v>
      </c>
      <c r="F2647" s="2">
        <v>45387.788437499999</v>
      </c>
      <c r="G2647" t="str">
        <f t="shared" si="206"/>
        <v>04</v>
      </c>
      <c r="H2647" t="str">
        <f t="shared" si="207"/>
        <v>05</v>
      </c>
      <c r="I2647">
        <v>1026</v>
      </c>
      <c r="J2647">
        <f t="shared" si="208"/>
        <v>17.100000000000001</v>
      </c>
      <c r="K2647" t="s">
        <v>60</v>
      </c>
      <c r="L2647" t="s">
        <v>10155</v>
      </c>
      <c r="M2647" t="s">
        <v>44</v>
      </c>
      <c r="N2647" t="b">
        <v>0</v>
      </c>
      <c r="O2647">
        <f>_xlfn.XLOOKUP(B2647,Machine_Info!A:A,Machine_Info!E:E)</f>
        <v>18</v>
      </c>
      <c r="P2647">
        <f t="shared" si="205"/>
        <v>0.89999999999999858</v>
      </c>
      <c r="Q2647">
        <f t="shared" si="209"/>
        <v>4.999999999999992E-2</v>
      </c>
    </row>
    <row r="2648" spans="1:17" x14ac:dyDescent="0.2">
      <c r="A2648" t="s">
        <v>2766</v>
      </c>
      <c r="B2648" t="s">
        <v>78</v>
      </c>
      <c r="C2648" t="s">
        <v>79</v>
      </c>
      <c r="D2648" t="s">
        <v>32</v>
      </c>
      <c r="E2648" s="2">
        <v>45387.739085648151</v>
      </c>
      <c r="F2648" s="2">
        <v>45387.883530092593</v>
      </c>
      <c r="G2648" t="str">
        <f t="shared" si="206"/>
        <v>04</v>
      </c>
      <c r="H2648" t="str">
        <f t="shared" si="207"/>
        <v>05</v>
      </c>
      <c r="I2648">
        <v>662</v>
      </c>
      <c r="J2648">
        <f t="shared" si="208"/>
        <v>11.033333333333333</v>
      </c>
      <c r="K2648" t="s">
        <v>28</v>
      </c>
      <c r="L2648" t="s">
        <v>10155</v>
      </c>
      <c r="M2648" t="s">
        <v>44</v>
      </c>
      <c r="N2648" t="b">
        <v>0</v>
      </c>
      <c r="O2648">
        <f>_xlfn.XLOOKUP(B2648,Machine_Info!A:A,Machine_Info!E:E)</f>
        <v>22</v>
      </c>
      <c r="P2648">
        <f t="shared" si="205"/>
        <v>10.966666666666667</v>
      </c>
      <c r="Q2648">
        <f t="shared" si="209"/>
        <v>0.49848484848484848</v>
      </c>
    </row>
    <row r="2649" spans="1:17" x14ac:dyDescent="0.2">
      <c r="A2649" t="s">
        <v>2767</v>
      </c>
      <c r="B2649" t="s">
        <v>92</v>
      </c>
      <c r="C2649" t="s">
        <v>93</v>
      </c>
      <c r="D2649" t="s">
        <v>59</v>
      </c>
      <c r="E2649" s="2">
        <v>45387.756851851853</v>
      </c>
      <c r="F2649" s="2">
        <v>45387.778379629628</v>
      </c>
      <c r="G2649" t="str">
        <f t="shared" si="206"/>
        <v>04</v>
      </c>
      <c r="H2649" t="str">
        <f t="shared" si="207"/>
        <v>05</v>
      </c>
      <c r="I2649">
        <v>450</v>
      </c>
      <c r="J2649">
        <f t="shared" si="208"/>
        <v>7.5</v>
      </c>
      <c r="K2649" t="s">
        <v>54</v>
      </c>
      <c r="L2649" t="s">
        <v>10157</v>
      </c>
      <c r="M2649" t="s">
        <v>23</v>
      </c>
      <c r="N2649" t="b">
        <v>1</v>
      </c>
      <c r="O2649">
        <f>_xlfn.XLOOKUP(B2649,Machine_Info!A:A,Machine_Info!E:E)</f>
        <v>20</v>
      </c>
      <c r="P2649">
        <f t="shared" si="205"/>
        <v>12.5</v>
      </c>
      <c r="Q2649">
        <f t="shared" si="209"/>
        <v>0.625</v>
      </c>
    </row>
    <row r="2650" spans="1:17" x14ac:dyDescent="0.2">
      <c r="A2650" t="s">
        <v>2768</v>
      </c>
      <c r="B2650" t="s">
        <v>78</v>
      </c>
      <c r="C2650" t="s">
        <v>79</v>
      </c>
      <c r="D2650" t="s">
        <v>32</v>
      </c>
      <c r="E2650" s="2">
        <v>45387.771053240736</v>
      </c>
      <c r="F2650" s="2">
        <v>45387.843275462961</v>
      </c>
      <c r="G2650" t="str">
        <f t="shared" si="206"/>
        <v>04</v>
      </c>
      <c r="H2650" t="str">
        <f t="shared" si="207"/>
        <v>05</v>
      </c>
      <c r="I2650">
        <v>710</v>
      </c>
      <c r="J2650">
        <f t="shared" si="208"/>
        <v>11.833333333333334</v>
      </c>
      <c r="K2650" t="s">
        <v>28</v>
      </c>
      <c r="L2650" t="s">
        <v>114</v>
      </c>
      <c r="M2650" t="s">
        <v>34</v>
      </c>
      <c r="N2650" t="b">
        <v>0</v>
      </c>
      <c r="O2650">
        <f>_xlfn.XLOOKUP(B2650,Machine_Info!A:A,Machine_Info!E:E)</f>
        <v>22</v>
      </c>
      <c r="P2650">
        <f t="shared" si="205"/>
        <v>10.166666666666666</v>
      </c>
      <c r="Q2650">
        <f t="shared" si="209"/>
        <v>0.4621212121212121</v>
      </c>
    </row>
    <row r="2651" spans="1:17" x14ac:dyDescent="0.2">
      <c r="A2651" t="s">
        <v>2769</v>
      </c>
      <c r="B2651" t="s">
        <v>36</v>
      </c>
      <c r="C2651" t="s">
        <v>37</v>
      </c>
      <c r="D2651" t="s">
        <v>20</v>
      </c>
      <c r="E2651" s="2">
        <v>45387.780381944453</v>
      </c>
      <c r="F2651" s="2">
        <v>45387.786631944437</v>
      </c>
      <c r="G2651" t="str">
        <f t="shared" si="206"/>
        <v>04</v>
      </c>
      <c r="H2651" t="str">
        <f t="shared" si="207"/>
        <v>05</v>
      </c>
      <c r="I2651">
        <v>815</v>
      </c>
      <c r="J2651">
        <f t="shared" si="208"/>
        <v>13.583333333333334</v>
      </c>
      <c r="K2651" t="s">
        <v>21</v>
      </c>
      <c r="L2651" t="s">
        <v>10157</v>
      </c>
      <c r="M2651" t="s">
        <v>23</v>
      </c>
      <c r="N2651" t="b">
        <v>1</v>
      </c>
      <c r="O2651">
        <f>_xlfn.XLOOKUP(B2651,Machine_Info!A:A,Machine_Info!E:E)</f>
        <v>18</v>
      </c>
      <c r="P2651">
        <f t="shared" si="205"/>
        <v>4.4166666666666661</v>
      </c>
      <c r="Q2651">
        <f t="shared" si="209"/>
        <v>0.24537037037037035</v>
      </c>
    </row>
    <row r="2652" spans="1:17" x14ac:dyDescent="0.2">
      <c r="A2652" t="s">
        <v>2770</v>
      </c>
      <c r="B2652" t="s">
        <v>263</v>
      </c>
      <c r="C2652" t="s">
        <v>264</v>
      </c>
      <c r="D2652" t="s">
        <v>27</v>
      </c>
      <c r="E2652" s="2">
        <v>45387.78193287037</v>
      </c>
      <c r="F2652" s="2">
        <v>45388.036793981482</v>
      </c>
      <c r="G2652" t="str">
        <f t="shared" si="206"/>
        <v>04</v>
      </c>
      <c r="H2652" t="str">
        <f t="shared" si="207"/>
        <v>05</v>
      </c>
      <c r="I2652">
        <v>263</v>
      </c>
      <c r="J2652">
        <f t="shared" si="208"/>
        <v>4.3833333333333337</v>
      </c>
      <c r="K2652" t="s">
        <v>290</v>
      </c>
      <c r="L2652" t="s">
        <v>10157</v>
      </c>
      <c r="M2652" t="s">
        <v>23</v>
      </c>
      <c r="N2652" t="b">
        <v>0</v>
      </c>
      <c r="O2652">
        <f>_xlfn.XLOOKUP(B2652,Machine_Info!A:A,Machine_Info!E:E)</f>
        <v>22</v>
      </c>
      <c r="P2652">
        <f t="shared" si="205"/>
        <v>17.616666666666667</v>
      </c>
      <c r="Q2652">
        <f t="shared" si="209"/>
        <v>0.80075757575757578</v>
      </c>
    </row>
    <row r="2653" spans="1:17" x14ac:dyDescent="0.2">
      <c r="A2653" t="s">
        <v>2771</v>
      </c>
      <c r="B2653" t="s">
        <v>132</v>
      </c>
      <c r="C2653" t="s">
        <v>133</v>
      </c>
      <c r="D2653" t="s">
        <v>59</v>
      </c>
      <c r="E2653" s="2">
        <v>45387.82</v>
      </c>
      <c r="F2653" s="2">
        <v>45387.952638888892</v>
      </c>
      <c r="G2653" t="str">
        <f t="shared" si="206"/>
        <v>04</v>
      </c>
      <c r="H2653" t="str">
        <f t="shared" si="207"/>
        <v>05</v>
      </c>
      <c r="I2653">
        <v>202</v>
      </c>
      <c r="J2653">
        <f t="shared" si="208"/>
        <v>3.3666666666666667</v>
      </c>
      <c r="K2653" t="s">
        <v>28</v>
      </c>
      <c r="L2653" t="s">
        <v>10157</v>
      </c>
      <c r="M2653" t="s">
        <v>23</v>
      </c>
      <c r="N2653" t="b">
        <v>0</v>
      </c>
      <c r="O2653">
        <f>_xlfn.XLOOKUP(B2653,Machine_Info!A:A,Machine_Info!E:E)</f>
        <v>14</v>
      </c>
      <c r="P2653">
        <f t="shared" si="205"/>
        <v>10.633333333333333</v>
      </c>
      <c r="Q2653">
        <f t="shared" si="209"/>
        <v>0.75952380952380949</v>
      </c>
    </row>
    <row r="2654" spans="1:17" x14ac:dyDescent="0.2">
      <c r="A2654" t="s">
        <v>2772</v>
      </c>
      <c r="B2654" t="s">
        <v>63</v>
      </c>
      <c r="C2654" t="s">
        <v>64</v>
      </c>
      <c r="D2654" t="s">
        <v>32</v>
      </c>
      <c r="E2654" s="2">
        <v>45387.83761574074</v>
      </c>
      <c r="F2654" s="2">
        <v>45387.994560185187</v>
      </c>
      <c r="G2654" t="str">
        <f t="shared" si="206"/>
        <v>04</v>
      </c>
      <c r="H2654" t="str">
        <f t="shared" si="207"/>
        <v>05</v>
      </c>
      <c r="I2654">
        <v>148</v>
      </c>
      <c r="J2654">
        <f t="shared" si="208"/>
        <v>2.4666666666666668</v>
      </c>
      <c r="K2654" t="s">
        <v>38</v>
      </c>
      <c r="L2654" t="s">
        <v>114</v>
      </c>
      <c r="M2654" t="s">
        <v>34</v>
      </c>
      <c r="N2654" t="b">
        <v>0</v>
      </c>
      <c r="O2654">
        <f>_xlfn.XLOOKUP(B2654,Machine_Info!A:A,Machine_Info!E:E)</f>
        <v>20</v>
      </c>
      <c r="P2654">
        <f t="shared" si="205"/>
        <v>17.533333333333331</v>
      </c>
      <c r="Q2654">
        <f t="shared" si="209"/>
        <v>0.87666666666666659</v>
      </c>
    </row>
    <row r="2655" spans="1:17" x14ac:dyDescent="0.2">
      <c r="A2655" t="s">
        <v>2773</v>
      </c>
      <c r="B2655" t="s">
        <v>163</v>
      </c>
      <c r="C2655" t="s">
        <v>164</v>
      </c>
      <c r="D2655" t="s">
        <v>32</v>
      </c>
      <c r="E2655" s="2">
        <v>45387.862395833326</v>
      </c>
      <c r="F2655" s="2">
        <v>45388.072812500002</v>
      </c>
      <c r="G2655" t="str">
        <f t="shared" si="206"/>
        <v>04</v>
      </c>
      <c r="H2655" t="str">
        <f t="shared" si="207"/>
        <v>05</v>
      </c>
      <c r="I2655">
        <v>175</v>
      </c>
      <c r="J2655">
        <f t="shared" si="208"/>
        <v>2.9166666666666665</v>
      </c>
      <c r="K2655" t="s">
        <v>21</v>
      </c>
      <c r="L2655" t="s">
        <v>114</v>
      </c>
      <c r="M2655" t="s">
        <v>34</v>
      </c>
      <c r="N2655" t="b">
        <v>1</v>
      </c>
      <c r="O2655">
        <f>_xlfn.XLOOKUP(B2655,Machine_Info!A:A,Machine_Info!E:E)</f>
        <v>20</v>
      </c>
      <c r="P2655">
        <f t="shared" si="205"/>
        <v>17.083333333333332</v>
      </c>
      <c r="Q2655">
        <f t="shared" si="209"/>
        <v>0.85416666666666663</v>
      </c>
    </row>
    <row r="2656" spans="1:17" x14ac:dyDescent="0.2">
      <c r="A2656" t="s">
        <v>2774</v>
      </c>
      <c r="B2656" t="s">
        <v>106</v>
      </c>
      <c r="C2656" t="s">
        <v>107</v>
      </c>
      <c r="D2656" t="s">
        <v>59</v>
      </c>
      <c r="E2656" s="2">
        <v>45387.912592592591</v>
      </c>
      <c r="F2656" s="2">
        <v>45388.141759259262</v>
      </c>
      <c r="G2656" t="str">
        <f t="shared" si="206"/>
        <v>04</v>
      </c>
      <c r="H2656" t="str">
        <f t="shared" si="207"/>
        <v>05</v>
      </c>
      <c r="I2656">
        <v>13</v>
      </c>
      <c r="J2656">
        <f t="shared" si="208"/>
        <v>0.21666666666666667</v>
      </c>
      <c r="K2656" t="s">
        <v>42</v>
      </c>
      <c r="L2656" t="s">
        <v>10155</v>
      </c>
      <c r="M2656" t="s">
        <v>44</v>
      </c>
      <c r="N2656" t="b">
        <v>0</v>
      </c>
      <c r="O2656">
        <f>_xlfn.XLOOKUP(B2656,Machine_Info!A:A,Machine_Info!E:E)</f>
        <v>16</v>
      </c>
      <c r="P2656">
        <f t="shared" si="205"/>
        <v>15.783333333333333</v>
      </c>
      <c r="Q2656">
        <f t="shared" si="209"/>
        <v>0.98645833333333333</v>
      </c>
    </row>
    <row r="2657" spans="1:17" x14ac:dyDescent="0.2">
      <c r="A2657" t="s">
        <v>2775</v>
      </c>
      <c r="B2657" t="s">
        <v>78</v>
      </c>
      <c r="C2657" t="s">
        <v>79</v>
      </c>
      <c r="D2657" t="s">
        <v>32</v>
      </c>
      <c r="E2657" s="2">
        <v>45387.924317129633</v>
      </c>
      <c r="F2657" s="2">
        <v>45388.03334490741</v>
      </c>
      <c r="G2657" t="str">
        <f t="shared" si="206"/>
        <v>04</v>
      </c>
      <c r="H2657" t="str">
        <f t="shared" si="207"/>
        <v>05</v>
      </c>
      <c r="I2657">
        <v>582</v>
      </c>
      <c r="J2657">
        <f t="shared" si="208"/>
        <v>9.6999999999999993</v>
      </c>
      <c r="K2657" t="s">
        <v>28</v>
      </c>
      <c r="L2657" t="s">
        <v>10155</v>
      </c>
      <c r="M2657" t="s">
        <v>44</v>
      </c>
      <c r="N2657" t="b">
        <v>0</v>
      </c>
      <c r="O2657">
        <f>_xlfn.XLOOKUP(B2657,Machine_Info!A:A,Machine_Info!E:E)</f>
        <v>22</v>
      </c>
      <c r="P2657">
        <f t="shared" si="205"/>
        <v>12.3</v>
      </c>
      <c r="Q2657">
        <f t="shared" si="209"/>
        <v>0.55909090909090908</v>
      </c>
    </row>
    <row r="2658" spans="1:17" x14ac:dyDescent="0.2">
      <c r="A2658" t="s">
        <v>2776</v>
      </c>
      <c r="B2658" t="s">
        <v>89</v>
      </c>
      <c r="C2658" t="s">
        <v>90</v>
      </c>
      <c r="D2658" t="s">
        <v>32</v>
      </c>
      <c r="E2658" s="2">
        <v>45388.102175925917</v>
      </c>
      <c r="F2658" s="2">
        <v>45388.129259259258</v>
      </c>
      <c r="G2658" t="str">
        <f t="shared" si="206"/>
        <v>04</v>
      </c>
      <c r="H2658" t="str">
        <f t="shared" si="207"/>
        <v>06</v>
      </c>
      <c r="I2658">
        <v>94</v>
      </c>
      <c r="J2658">
        <f t="shared" si="208"/>
        <v>1.5666666666666667</v>
      </c>
      <c r="K2658" t="s">
        <v>71</v>
      </c>
      <c r="L2658" t="s">
        <v>10157</v>
      </c>
      <c r="M2658" t="s">
        <v>23</v>
      </c>
      <c r="N2658" t="b">
        <v>1</v>
      </c>
      <c r="O2658">
        <f>_xlfn.XLOOKUP(B2658,Machine_Info!A:A,Machine_Info!E:E)</f>
        <v>14</v>
      </c>
      <c r="P2658">
        <f t="shared" si="205"/>
        <v>12.433333333333334</v>
      </c>
      <c r="Q2658">
        <f t="shared" si="209"/>
        <v>0.88809523809523816</v>
      </c>
    </row>
    <row r="2659" spans="1:17" x14ac:dyDescent="0.2">
      <c r="A2659" t="s">
        <v>2777</v>
      </c>
      <c r="B2659" t="s">
        <v>40</v>
      </c>
      <c r="C2659" t="s">
        <v>41</v>
      </c>
      <c r="D2659" t="s">
        <v>20</v>
      </c>
      <c r="E2659" s="2">
        <v>45388.117546296293</v>
      </c>
      <c r="F2659" s="2">
        <v>45388.193935185183</v>
      </c>
      <c r="G2659" t="str">
        <f t="shared" si="206"/>
        <v>04</v>
      </c>
      <c r="H2659" t="str">
        <f t="shared" si="207"/>
        <v>06</v>
      </c>
      <c r="I2659">
        <v>987</v>
      </c>
      <c r="J2659">
        <f t="shared" si="208"/>
        <v>16.45</v>
      </c>
      <c r="K2659" t="s">
        <v>103</v>
      </c>
      <c r="L2659" t="s">
        <v>114</v>
      </c>
      <c r="M2659" t="s">
        <v>34</v>
      </c>
      <c r="N2659" t="b">
        <v>0</v>
      </c>
      <c r="O2659">
        <f>_xlfn.XLOOKUP(B2659,Machine_Info!A:A,Machine_Info!E:E)</f>
        <v>18</v>
      </c>
      <c r="P2659">
        <f t="shared" si="205"/>
        <v>1.5500000000000007</v>
      </c>
      <c r="Q2659">
        <f t="shared" si="209"/>
        <v>8.6111111111111152E-2</v>
      </c>
    </row>
    <row r="2660" spans="1:17" x14ac:dyDescent="0.2">
      <c r="A2660" t="s">
        <v>2778</v>
      </c>
      <c r="B2660" t="s">
        <v>167</v>
      </c>
      <c r="C2660" t="s">
        <v>168</v>
      </c>
      <c r="D2660" t="s">
        <v>59</v>
      </c>
      <c r="E2660" s="2">
        <v>45388.131782407407</v>
      </c>
      <c r="F2660" s="2">
        <v>45388.267893518518</v>
      </c>
      <c r="G2660" t="str">
        <f t="shared" si="206"/>
        <v>04</v>
      </c>
      <c r="H2660" t="str">
        <f t="shared" si="207"/>
        <v>06</v>
      </c>
      <c r="I2660">
        <v>235</v>
      </c>
      <c r="J2660">
        <f t="shared" si="208"/>
        <v>3.9166666666666665</v>
      </c>
      <c r="K2660" t="s">
        <v>54</v>
      </c>
      <c r="L2660" t="s">
        <v>114</v>
      </c>
      <c r="M2660" t="s">
        <v>34</v>
      </c>
      <c r="N2660" t="b">
        <v>1</v>
      </c>
      <c r="O2660">
        <f>_xlfn.XLOOKUP(B2660,Machine_Info!A:A,Machine_Info!E:E)</f>
        <v>14</v>
      </c>
      <c r="P2660">
        <f t="shared" si="205"/>
        <v>10.083333333333334</v>
      </c>
      <c r="Q2660">
        <f t="shared" si="209"/>
        <v>0.72023809523809523</v>
      </c>
    </row>
    <row r="2661" spans="1:17" x14ac:dyDescent="0.2">
      <c r="A2661" t="s">
        <v>2779</v>
      </c>
      <c r="B2661" t="s">
        <v>163</v>
      </c>
      <c r="C2661" t="s">
        <v>164</v>
      </c>
      <c r="D2661" t="s">
        <v>32</v>
      </c>
      <c r="E2661" s="2">
        <v>45388.138599537036</v>
      </c>
      <c r="F2661" s="2">
        <v>45388.153182870366</v>
      </c>
      <c r="G2661" t="str">
        <f t="shared" si="206"/>
        <v>04</v>
      </c>
      <c r="H2661" t="str">
        <f t="shared" si="207"/>
        <v>06</v>
      </c>
      <c r="I2661">
        <v>314</v>
      </c>
      <c r="J2661">
        <f t="shared" si="208"/>
        <v>5.2333333333333334</v>
      </c>
      <c r="K2661" t="s">
        <v>38</v>
      </c>
      <c r="L2661" t="s">
        <v>114</v>
      </c>
      <c r="M2661" t="s">
        <v>34</v>
      </c>
      <c r="N2661" t="b">
        <v>0</v>
      </c>
      <c r="O2661">
        <f>_xlfn.XLOOKUP(B2661,Machine_Info!A:A,Machine_Info!E:E)</f>
        <v>20</v>
      </c>
      <c r="P2661">
        <f t="shared" si="205"/>
        <v>14.766666666666666</v>
      </c>
      <c r="Q2661">
        <f t="shared" si="209"/>
        <v>0.73833333333333329</v>
      </c>
    </row>
    <row r="2662" spans="1:17" x14ac:dyDescent="0.2">
      <c r="A2662" t="s">
        <v>2780</v>
      </c>
      <c r="B2662" t="s">
        <v>40</v>
      </c>
      <c r="C2662" t="s">
        <v>41</v>
      </c>
      <c r="D2662" t="s">
        <v>20</v>
      </c>
      <c r="E2662" s="2">
        <v>45388.139965277784</v>
      </c>
      <c r="F2662" s="2">
        <v>45388.214270833327</v>
      </c>
      <c r="G2662" t="str">
        <f t="shared" si="206"/>
        <v>04</v>
      </c>
      <c r="H2662" t="str">
        <f t="shared" si="207"/>
        <v>06</v>
      </c>
      <c r="I2662">
        <v>1026</v>
      </c>
      <c r="J2662">
        <f t="shared" si="208"/>
        <v>17.100000000000001</v>
      </c>
      <c r="K2662" t="s">
        <v>110</v>
      </c>
      <c r="L2662" t="s">
        <v>10155</v>
      </c>
      <c r="M2662" t="s">
        <v>44</v>
      </c>
      <c r="N2662" t="b">
        <v>0</v>
      </c>
      <c r="O2662">
        <f>_xlfn.XLOOKUP(B2662,Machine_Info!A:A,Machine_Info!E:E)</f>
        <v>18</v>
      </c>
      <c r="P2662">
        <f t="shared" si="205"/>
        <v>0.89999999999999858</v>
      </c>
      <c r="Q2662">
        <f t="shared" si="209"/>
        <v>4.999999999999992E-2</v>
      </c>
    </row>
    <row r="2663" spans="1:17" x14ac:dyDescent="0.2">
      <c r="A2663" t="s">
        <v>2781</v>
      </c>
      <c r="B2663" t="s">
        <v>30</v>
      </c>
      <c r="C2663" t="s">
        <v>31</v>
      </c>
      <c r="D2663" t="s">
        <v>32</v>
      </c>
      <c r="E2663" s="2">
        <v>45388.158437500002</v>
      </c>
      <c r="F2663" s="2">
        <v>45388.181354166663</v>
      </c>
      <c r="G2663" t="str">
        <f t="shared" si="206"/>
        <v>04</v>
      </c>
      <c r="H2663" t="str">
        <f t="shared" si="207"/>
        <v>06</v>
      </c>
      <c r="I2663">
        <v>83</v>
      </c>
      <c r="J2663">
        <f t="shared" si="208"/>
        <v>1.3833333333333333</v>
      </c>
      <c r="K2663" t="s">
        <v>103</v>
      </c>
      <c r="L2663" t="s">
        <v>10157</v>
      </c>
      <c r="M2663" t="s">
        <v>23</v>
      </c>
      <c r="N2663" t="b">
        <v>0</v>
      </c>
      <c r="O2663">
        <f>_xlfn.XLOOKUP(B2663,Machine_Info!A:A,Machine_Info!E:E)</f>
        <v>22</v>
      </c>
      <c r="P2663">
        <f t="shared" si="205"/>
        <v>20.616666666666667</v>
      </c>
      <c r="Q2663">
        <f t="shared" si="209"/>
        <v>0.93712121212121213</v>
      </c>
    </row>
    <row r="2664" spans="1:17" x14ac:dyDescent="0.2">
      <c r="A2664" t="s">
        <v>2782</v>
      </c>
      <c r="B2664" t="s">
        <v>174</v>
      </c>
      <c r="C2664" t="s">
        <v>175</v>
      </c>
      <c r="D2664" t="s">
        <v>59</v>
      </c>
      <c r="E2664" s="2">
        <v>45388.180300925917</v>
      </c>
      <c r="F2664" s="2">
        <v>45388.186550925922</v>
      </c>
      <c r="G2664" t="str">
        <f t="shared" si="206"/>
        <v>04</v>
      </c>
      <c r="H2664" t="str">
        <f t="shared" si="207"/>
        <v>06</v>
      </c>
      <c r="I2664">
        <v>50</v>
      </c>
      <c r="J2664">
        <f t="shared" si="208"/>
        <v>0.83333333333333337</v>
      </c>
      <c r="K2664" t="s">
        <v>21</v>
      </c>
      <c r="L2664" t="s">
        <v>114</v>
      </c>
      <c r="M2664" t="s">
        <v>34</v>
      </c>
      <c r="N2664" t="b">
        <v>1</v>
      </c>
      <c r="O2664">
        <f>_xlfn.XLOOKUP(B2664,Machine_Info!A:A,Machine_Info!E:E)</f>
        <v>14</v>
      </c>
      <c r="P2664">
        <f t="shared" si="205"/>
        <v>13.166666666666666</v>
      </c>
      <c r="Q2664">
        <f t="shared" si="209"/>
        <v>0.94047619047619047</v>
      </c>
    </row>
    <row r="2665" spans="1:17" x14ac:dyDescent="0.2">
      <c r="A2665" t="s">
        <v>2783</v>
      </c>
      <c r="B2665" t="s">
        <v>135</v>
      </c>
      <c r="C2665" t="s">
        <v>136</v>
      </c>
      <c r="D2665" t="s">
        <v>32</v>
      </c>
      <c r="E2665" s="2">
        <v>45388.210231481477</v>
      </c>
      <c r="F2665" s="2">
        <v>45388.222731481481</v>
      </c>
      <c r="G2665" t="str">
        <f t="shared" si="206"/>
        <v>04</v>
      </c>
      <c r="H2665" t="str">
        <f t="shared" si="207"/>
        <v>06</v>
      </c>
      <c r="I2665">
        <v>137</v>
      </c>
      <c r="J2665">
        <f t="shared" si="208"/>
        <v>2.2833333333333332</v>
      </c>
      <c r="K2665" t="s">
        <v>42</v>
      </c>
      <c r="L2665" t="s">
        <v>114</v>
      </c>
      <c r="M2665" t="s">
        <v>34</v>
      </c>
      <c r="N2665" t="b">
        <v>0</v>
      </c>
      <c r="O2665">
        <f>_xlfn.XLOOKUP(B2665,Machine_Info!A:A,Machine_Info!E:E)</f>
        <v>20</v>
      </c>
      <c r="P2665">
        <f t="shared" si="205"/>
        <v>17.716666666666669</v>
      </c>
      <c r="Q2665">
        <f t="shared" si="209"/>
        <v>0.88583333333333347</v>
      </c>
    </row>
    <row r="2666" spans="1:17" x14ac:dyDescent="0.2">
      <c r="A2666" t="s">
        <v>2784</v>
      </c>
      <c r="B2666" t="s">
        <v>40</v>
      </c>
      <c r="C2666" t="s">
        <v>41</v>
      </c>
      <c r="D2666" t="s">
        <v>20</v>
      </c>
      <c r="E2666" s="2">
        <v>45388.275023148148</v>
      </c>
      <c r="F2666" s="2">
        <v>45388.357662037037</v>
      </c>
      <c r="G2666" t="str">
        <f t="shared" si="206"/>
        <v>04</v>
      </c>
      <c r="H2666" t="str">
        <f t="shared" si="207"/>
        <v>06</v>
      </c>
      <c r="I2666">
        <v>972</v>
      </c>
      <c r="J2666">
        <f t="shared" si="208"/>
        <v>16.2</v>
      </c>
      <c r="K2666" t="s">
        <v>150</v>
      </c>
      <c r="L2666" t="s">
        <v>10157</v>
      </c>
      <c r="M2666" t="s">
        <v>23</v>
      </c>
      <c r="N2666" t="b">
        <v>0</v>
      </c>
      <c r="O2666">
        <f>_xlfn.XLOOKUP(B2666,Machine_Info!A:A,Machine_Info!E:E)</f>
        <v>18</v>
      </c>
      <c r="P2666">
        <f t="shared" si="205"/>
        <v>1.8000000000000007</v>
      </c>
      <c r="Q2666">
        <f t="shared" si="209"/>
        <v>0.10000000000000003</v>
      </c>
    </row>
    <row r="2667" spans="1:17" x14ac:dyDescent="0.2">
      <c r="A2667" t="s">
        <v>2785</v>
      </c>
      <c r="B2667" t="s">
        <v>106</v>
      </c>
      <c r="C2667" t="s">
        <v>107</v>
      </c>
      <c r="D2667" t="s">
        <v>59</v>
      </c>
      <c r="E2667" s="2">
        <v>45388.285011574073</v>
      </c>
      <c r="F2667" s="2">
        <v>45388.51834490741</v>
      </c>
      <c r="G2667" t="str">
        <f t="shared" si="206"/>
        <v>04</v>
      </c>
      <c r="H2667" t="str">
        <f t="shared" si="207"/>
        <v>06</v>
      </c>
      <c r="I2667">
        <v>16</v>
      </c>
      <c r="J2667">
        <f t="shared" si="208"/>
        <v>0.26666666666666666</v>
      </c>
      <c r="K2667" t="s">
        <v>42</v>
      </c>
      <c r="L2667" t="s">
        <v>114</v>
      </c>
      <c r="M2667" t="s">
        <v>34</v>
      </c>
      <c r="N2667" t="b">
        <v>0</v>
      </c>
      <c r="O2667">
        <f>_xlfn.XLOOKUP(B2667,Machine_Info!A:A,Machine_Info!E:E)</f>
        <v>16</v>
      </c>
      <c r="P2667">
        <f t="shared" si="205"/>
        <v>15.733333333333333</v>
      </c>
      <c r="Q2667">
        <f t="shared" si="209"/>
        <v>0.98333333333333328</v>
      </c>
    </row>
    <row r="2668" spans="1:17" x14ac:dyDescent="0.2">
      <c r="A2668" t="s">
        <v>2786</v>
      </c>
      <c r="B2668" t="s">
        <v>96</v>
      </c>
      <c r="C2668" t="s">
        <v>97</v>
      </c>
      <c r="D2668" t="s">
        <v>27</v>
      </c>
      <c r="E2668" s="2">
        <v>45388.286030092589</v>
      </c>
      <c r="F2668" s="2">
        <v>45388.47283564815</v>
      </c>
      <c r="G2668" t="str">
        <f t="shared" si="206"/>
        <v>04</v>
      </c>
      <c r="H2668" t="str">
        <f t="shared" si="207"/>
        <v>06</v>
      </c>
      <c r="I2668">
        <v>358</v>
      </c>
      <c r="J2668">
        <f t="shared" si="208"/>
        <v>5.9666666666666668</v>
      </c>
      <c r="K2668" t="s">
        <v>38</v>
      </c>
      <c r="L2668" t="s">
        <v>114</v>
      </c>
      <c r="M2668" t="s">
        <v>34</v>
      </c>
      <c r="N2668" t="b">
        <v>0</v>
      </c>
      <c r="O2668">
        <f>_xlfn.XLOOKUP(B2668,Machine_Info!A:A,Machine_Info!E:E)</f>
        <v>20</v>
      </c>
      <c r="P2668">
        <f t="shared" si="205"/>
        <v>14.033333333333333</v>
      </c>
      <c r="Q2668">
        <f t="shared" si="209"/>
        <v>0.70166666666666666</v>
      </c>
    </row>
    <row r="2669" spans="1:17" x14ac:dyDescent="0.2">
      <c r="A2669" t="s">
        <v>2787</v>
      </c>
      <c r="B2669" t="s">
        <v>18</v>
      </c>
      <c r="C2669" t="s">
        <v>19</v>
      </c>
      <c r="D2669" t="s">
        <v>20</v>
      </c>
      <c r="E2669" s="2">
        <v>45388.342314814807</v>
      </c>
      <c r="F2669" s="2">
        <v>45388.486759259264</v>
      </c>
      <c r="G2669" t="str">
        <f t="shared" si="206"/>
        <v>04</v>
      </c>
      <c r="H2669" t="str">
        <f t="shared" si="207"/>
        <v>06</v>
      </c>
      <c r="I2669">
        <v>286</v>
      </c>
      <c r="J2669">
        <f t="shared" si="208"/>
        <v>4.7666666666666666</v>
      </c>
      <c r="K2669" t="s">
        <v>103</v>
      </c>
      <c r="L2669" t="s">
        <v>10155</v>
      </c>
      <c r="M2669" t="s">
        <v>44</v>
      </c>
      <c r="N2669" t="b">
        <v>0</v>
      </c>
      <c r="O2669">
        <f>_xlfn.XLOOKUP(B2669,Machine_Info!A:A,Machine_Info!E:E)</f>
        <v>16</v>
      </c>
      <c r="P2669">
        <f t="shared" si="205"/>
        <v>11.233333333333334</v>
      </c>
      <c r="Q2669">
        <f t="shared" si="209"/>
        <v>0.70208333333333339</v>
      </c>
    </row>
    <row r="2670" spans="1:17" x14ac:dyDescent="0.2">
      <c r="A2670" t="s">
        <v>2788</v>
      </c>
      <c r="B2670" t="s">
        <v>63</v>
      </c>
      <c r="C2670" t="s">
        <v>64</v>
      </c>
      <c r="D2670" t="s">
        <v>32</v>
      </c>
      <c r="E2670" s="2">
        <v>45388.343263888892</v>
      </c>
      <c r="F2670" s="2">
        <v>45388.873124999998</v>
      </c>
      <c r="G2670" t="str">
        <f t="shared" si="206"/>
        <v>04</v>
      </c>
      <c r="H2670" t="str">
        <f t="shared" si="207"/>
        <v>06</v>
      </c>
      <c r="I2670">
        <v>78</v>
      </c>
      <c r="J2670">
        <f t="shared" si="208"/>
        <v>1.3</v>
      </c>
      <c r="K2670" t="s">
        <v>21</v>
      </c>
      <c r="L2670" t="s">
        <v>10157</v>
      </c>
      <c r="M2670" t="s">
        <v>23</v>
      </c>
      <c r="N2670" t="b">
        <v>1</v>
      </c>
      <c r="O2670">
        <f>_xlfn.XLOOKUP(B2670,Machine_Info!A:A,Machine_Info!E:E)</f>
        <v>20</v>
      </c>
      <c r="P2670">
        <f t="shared" si="205"/>
        <v>18.7</v>
      </c>
      <c r="Q2670">
        <f t="shared" si="209"/>
        <v>0.93499999999999994</v>
      </c>
    </row>
    <row r="2671" spans="1:17" x14ac:dyDescent="0.2">
      <c r="A2671" t="s">
        <v>2789</v>
      </c>
      <c r="B2671" t="s">
        <v>116</v>
      </c>
      <c r="C2671" t="s">
        <v>117</v>
      </c>
      <c r="D2671" t="s">
        <v>20</v>
      </c>
      <c r="E2671" s="2">
        <v>45388.361701388887</v>
      </c>
      <c r="F2671" s="2">
        <v>45388.411006944443</v>
      </c>
      <c r="G2671" t="str">
        <f t="shared" si="206"/>
        <v>04</v>
      </c>
      <c r="H2671" t="str">
        <f t="shared" si="207"/>
        <v>06</v>
      </c>
      <c r="I2671">
        <v>121</v>
      </c>
      <c r="J2671">
        <f t="shared" si="208"/>
        <v>2.0166666666666666</v>
      </c>
      <c r="K2671" t="s">
        <v>54</v>
      </c>
      <c r="L2671" t="s">
        <v>10157</v>
      </c>
      <c r="M2671" t="s">
        <v>23</v>
      </c>
      <c r="N2671" t="b">
        <v>1</v>
      </c>
      <c r="O2671">
        <f>_xlfn.XLOOKUP(B2671,Machine_Info!A:A,Machine_Info!E:E)</f>
        <v>16</v>
      </c>
      <c r="P2671">
        <f t="shared" si="205"/>
        <v>13.983333333333334</v>
      </c>
      <c r="Q2671">
        <f t="shared" si="209"/>
        <v>0.87395833333333339</v>
      </c>
    </row>
    <row r="2672" spans="1:17" x14ac:dyDescent="0.2">
      <c r="A2672" t="s">
        <v>2790</v>
      </c>
      <c r="B2672" t="s">
        <v>106</v>
      </c>
      <c r="C2672" t="s">
        <v>107</v>
      </c>
      <c r="D2672" t="s">
        <v>59</v>
      </c>
      <c r="E2672" s="2">
        <v>45388.425300925926</v>
      </c>
      <c r="F2672" s="2">
        <v>45388.654467592591</v>
      </c>
      <c r="G2672" t="str">
        <f t="shared" si="206"/>
        <v>04</v>
      </c>
      <c r="H2672" t="str">
        <f t="shared" si="207"/>
        <v>06</v>
      </c>
      <c r="I2672">
        <v>17</v>
      </c>
      <c r="J2672">
        <f t="shared" si="208"/>
        <v>0.28333333333333333</v>
      </c>
      <c r="K2672" t="s">
        <v>38</v>
      </c>
      <c r="L2672" t="s">
        <v>114</v>
      </c>
      <c r="M2672" t="s">
        <v>34</v>
      </c>
      <c r="N2672" t="b">
        <v>0</v>
      </c>
      <c r="O2672">
        <f>_xlfn.XLOOKUP(B2672,Machine_Info!A:A,Machine_Info!E:E)</f>
        <v>16</v>
      </c>
      <c r="P2672">
        <f t="shared" si="205"/>
        <v>15.716666666666667</v>
      </c>
      <c r="Q2672">
        <f t="shared" si="209"/>
        <v>0.98229166666666667</v>
      </c>
    </row>
    <row r="2673" spans="1:17" x14ac:dyDescent="0.2">
      <c r="A2673" t="s">
        <v>2791</v>
      </c>
      <c r="B2673" t="s">
        <v>125</v>
      </c>
      <c r="C2673" t="s">
        <v>126</v>
      </c>
      <c r="D2673" t="s">
        <v>20</v>
      </c>
      <c r="E2673" s="2">
        <v>45388.443576388891</v>
      </c>
      <c r="F2673" s="2">
        <v>45388.447048611109</v>
      </c>
      <c r="G2673" t="str">
        <f t="shared" si="206"/>
        <v>04</v>
      </c>
      <c r="H2673" t="str">
        <f t="shared" si="207"/>
        <v>06</v>
      </c>
      <c r="I2673">
        <v>242</v>
      </c>
      <c r="J2673">
        <f t="shared" si="208"/>
        <v>4.0333333333333332</v>
      </c>
      <c r="K2673" t="s">
        <v>42</v>
      </c>
      <c r="L2673" t="s">
        <v>10157</v>
      </c>
      <c r="M2673" t="s">
        <v>23</v>
      </c>
      <c r="N2673" t="b">
        <v>0</v>
      </c>
      <c r="O2673">
        <f>_xlfn.XLOOKUP(B2673,Machine_Info!A:A,Machine_Info!E:E)</f>
        <v>18</v>
      </c>
      <c r="P2673">
        <f t="shared" si="205"/>
        <v>13.966666666666667</v>
      </c>
      <c r="Q2673">
        <f t="shared" si="209"/>
        <v>0.77592592592592591</v>
      </c>
    </row>
    <row r="2674" spans="1:17" x14ac:dyDescent="0.2">
      <c r="A2674" t="s">
        <v>2792</v>
      </c>
      <c r="B2674" t="s">
        <v>78</v>
      </c>
      <c r="C2674" t="s">
        <v>79</v>
      </c>
      <c r="D2674" t="s">
        <v>32</v>
      </c>
      <c r="E2674" s="2">
        <v>45388.456944444442</v>
      </c>
      <c r="F2674" s="2">
        <v>45388.616666666669</v>
      </c>
      <c r="G2674" t="str">
        <f t="shared" si="206"/>
        <v>04</v>
      </c>
      <c r="H2674" t="str">
        <f t="shared" si="207"/>
        <v>06</v>
      </c>
      <c r="I2674">
        <v>681</v>
      </c>
      <c r="J2674">
        <f t="shared" si="208"/>
        <v>11.35</v>
      </c>
      <c r="K2674" t="s">
        <v>42</v>
      </c>
      <c r="L2674" t="s">
        <v>10157</v>
      </c>
      <c r="M2674" t="s">
        <v>23</v>
      </c>
      <c r="N2674" t="b">
        <v>0</v>
      </c>
      <c r="O2674">
        <f>_xlfn.XLOOKUP(B2674,Machine_Info!A:A,Machine_Info!E:E)</f>
        <v>22</v>
      </c>
      <c r="P2674">
        <f t="shared" si="205"/>
        <v>10.65</v>
      </c>
      <c r="Q2674">
        <f t="shared" si="209"/>
        <v>0.48409090909090913</v>
      </c>
    </row>
    <row r="2675" spans="1:17" x14ac:dyDescent="0.2">
      <c r="A2675" t="s">
        <v>2793</v>
      </c>
      <c r="B2675" t="s">
        <v>69</v>
      </c>
      <c r="C2675" t="s">
        <v>70</v>
      </c>
      <c r="D2675" t="s">
        <v>27</v>
      </c>
      <c r="E2675" s="2">
        <v>45388.532326388893</v>
      </c>
      <c r="F2675" s="2">
        <v>45388.759409722217</v>
      </c>
      <c r="G2675" t="str">
        <f t="shared" si="206"/>
        <v>04</v>
      </c>
      <c r="H2675" t="str">
        <f t="shared" si="207"/>
        <v>06</v>
      </c>
      <c r="I2675">
        <v>196</v>
      </c>
      <c r="J2675">
        <f t="shared" si="208"/>
        <v>3.2666666666666666</v>
      </c>
      <c r="K2675" t="s">
        <v>28</v>
      </c>
      <c r="L2675" t="s">
        <v>114</v>
      </c>
      <c r="M2675" t="s">
        <v>34</v>
      </c>
      <c r="N2675" t="b">
        <v>0</v>
      </c>
      <c r="O2675">
        <f>_xlfn.XLOOKUP(B2675,Machine_Info!A:A,Machine_Info!E:E)</f>
        <v>16</v>
      </c>
      <c r="P2675">
        <f t="shared" si="205"/>
        <v>12.733333333333334</v>
      </c>
      <c r="Q2675">
        <f t="shared" si="209"/>
        <v>0.79583333333333339</v>
      </c>
    </row>
    <row r="2676" spans="1:17" x14ac:dyDescent="0.2">
      <c r="A2676" t="s">
        <v>2794</v>
      </c>
      <c r="B2676" t="s">
        <v>81</v>
      </c>
      <c r="C2676" t="s">
        <v>82</v>
      </c>
      <c r="D2676" t="s">
        <v>20</v>
      </c>
      <c r="E2676" s="2">
        <v>45388.543634259258</v>
      </c>
      <c r="F2676" s="2">
        <v>45388.550578703696</v>
      </c>
      <c r="G2676" t="str">
        <f t="shared" si="206"/>
        <v>04</v>
      </c>
      <c r="H2676" t="str">
        <f t="shared" si="207"/>
        <v>06</v>
      </c>
      <c r="I2676">
        <v>94</v>
      </c>
      <c r="J2676">
        <f t="shared" si="208"/>
        <v>1.5666666666666667</v>
      </c>
      <c r="K2676" t="s">
        <v>76</v>
      </c>
      <c r="L2676" t="s">
        <v>114</v>
      </c>
      <c r="M2676" t="s">
        <v>34</v>
      </c>
      <c r="N2676" t="b">
        <v>0</v>
      </c>
      <c r="O2676">
        <f>_xlfn.XLOOKUP(B2676,Machine_Info!A:A,Machine_Info!E:E)</f>
        <v>14</v>
      </c>
      <c r="P2676">
        <f t="shared" si="205"/>
        <v>12.433333333333334</v>
      </c>
      <c r="Q2676">
        <f t="shared" si="209"/>
        <v>0.88809523809523816</v>
      </c>
    </row>
    <row r="2677" spans="1:17" x14ac:dyDescent="0.2">
      <c r="A2677" t="s">
        <v>2795</v>
      </c>
      <c r="B2677" t="s">
        <v>163</v>
      </c>
      <c r="C2677" t="s">
        <v>164</v>
      </c>
      <c r="D2677" t="s">
        <v>32</v>
      </c>
      <c r="E2677" s="2">
        <v>45388.601851851847</v>
      </c>
      <c r="F2677" s="2">
        <v>45388.619212962964</v>
      </c>
      <c r="G2677" t="str">
        <f t="shared" si="206"/>
        <v>04</v>
      </c>
      <c r="H2677" t="str">
        <f t="shared" si="207"/>
        <v>06</v>
      </c>
      <c r="I2677">
        <v>130</v>
      </c>
      <c r="J2677">
        <f t="shared" si="208"/>
        <v>2.1666666666666665</v>
      </c>
      <c r="K2677" t="s">
        <v>42</v>
      </c>
      <c r="L2677" t="s">
        <v>10157</v>
      </c>
      <c r="M2677" t="s">
        <v>23</v>
      </c>
      <c r="N2677" t="b">
        <v>0</v>
      </c>
      <c r="O2677">
        <f>_xlfn.XLOOKUP(B2677,Machine_Info!A:A,Machine_Info!E:E)</f>
        <v>20</v>
      </c>
      <c r="P2677">
        <f t="shared" si="205"/>
        <v>17.833333333333332</v>
      </c>
      <c r="Q2677">
        <f t="shared" si="209"/>
        <v>0.89166666666666661</v>
      </c>
    </row>
    <row r="2678" spans="1:17" x14ac:dyDescent="0.2">
      <c r="A2678" t="s">
        <v>2796</v>
      </c>
      <c r="B2678" t="s">
        <v>40</v>
      </c>
      <c r="C2678" t="s">
        <v>41</v>
      </c>
      <c r="D2678" t="s">
        <v>20</v>
      </c>
      <c r="E2678" s="2">
        <v>45388.756493055553</v>
      </c>
      <c r="F2678" s="2">
        <v>45389.137048611112</v>
      </c>
      <c r="G2678" t="str">
        <f t="shared" si="206"/>
        <v>04</v>
      </c>
      <c r="H2678" t="str">
        <f t="shared" si="207"/>
        <v>06</v>
      </c>
      <c r="I2678">
        <v>849</v>
      </c>
      <c r="J2678">
        <f t="shared" si="208"/>
        <v>14.15</v>
      </c>
      <c r="K2678" t="s">
        <v>110</v>
      </c>
      <c r="L2678" t="s">
        <v>114</v>
      </c>
      <c r="M2678" t="s">
        <v>34</v>
      </c>
      <c r="N2678" t="b">
        <v>0</v>
      </c>
      <c r="O2678">
        <f>_xlfn.XLOOKUP(B2678,Machine_Info!A:A,Machine_Info!E:E)</f>
        <v>18</v>
      </c>
      <c r="P2678">
        <f t="shared" si="205"/>
        <v>3.8499999999999996</v>
      </c>
      <c r="Q2678">
        <f t="shared" si="209"/>
        <v>0.21388888888888888</v>
      </c>
    </row>
    <row r="2679" spans="1:17" x14ac:dyDescent="0.2">
      <c r="A2679" t="s">
        <v>2797</v>
      </c>
      <c r="B2679" t="s">
        <v>167</v>
      </c>
      <c r="C2679" t="s">
        <v>168</v>
      </c>
      <c r="D2679" t="s">
        <v>59</v>
      </c>
      <c r="E2679" s="2">
        <v>45388.773310185177</v>
      </c>
      <c r="F2679" s="2">
        <v>45388.954560185193</v>
      </c>
      <c r="G2679" t="str">
        <f t="shared" si="206"/>
        <v>04</v>
      </c>
      <c r="H2679" t="str">
        <f t="shared" si="207"/>
        <v>06</v>
      </c>
      <c r="I2679">
        <v>197</v>
      </c>
      <c r="J2679">
        <f t="shared" si="208"/>
        <v>3.2833333333333332</v>
      </c>
      <c r="K2679" t="s">
        <v>103</v>
      </c>
      <c r="L2679" t="s">
        <v>114</v>
      </c>
      <c r="M2679" t="s">
        <v>34</v>
      </c>
      <c r="N2679" t="b">
        <v>0</v>
      </c>
      <c r="O2679">
        <f>_xlfn.XLOOKUP(B2679,Machine_Info!A:A,Machine_Info!E:E)</f>
        <v>14</v>
      </c>
      <c r="P2679">
        <f t="shared" si="205"/>
        <v>10.716666666666667</v>
      </c>
      <c r="Q2679">
        <f t="shared" si="209"/>
        <v>0.76547619047619053</v>
      </c>
    </row>
    <row r="2680" spans="1:17" x14ac:dyDescent="0.2">
      <c r="A2680" t="s">
        <v>2798</v>
      </c>
      <c r="B2680" t="s">
        <v>253</v>
      </c>
      <c r="C2680" t="s">
        <v>254</v>
      </c>
      <c r="D2680" t="s">
        <v>59</v>
      </c>
      <c r="E2680" s="2">
        <v>45388.773506944453</v>
      </c>
      <c r="F2680" s="2">
        <v>45388.791562500002</v>
      </c>
      <c r="G2680" t="str">
        <f t="shared" si="206"/>
        <v>04</v>
      </c>
      <c r="H2680" t="str">
        <f t="shared" si="207"/>
        <v>06</v>
      </c>
      <c r="I2680">
        <v>5</v>
      </c>
      <c r="J2680">
        <f t="shared" si="208"/>
        <v>8.3333333333333329E-2</v>
      </c>
      <c r="K2680" t="s">
        <v>21</v>
      </c>
      <c r="L2680" t="s">
        <v>114</v>
      </c>
      <c r="M2680" t="s">
        <v>34</v>
      </c>
      <c r="N2680" t="b">
        <v>1</v>
      </c>
      <c r="O2680">
        <f>_xlfn.XLOOKUP(B2680,Machine_Info!A:A,Machine_Info!E:E)</f>
        <v>22</v>
      </c>
      <c r="P2680">
        <f t="shared" si="205"/>
        <v>21.916666666666668</v>
      </c>
      <c r="Q2680">
        <f t="shared" si="209"/>
        <v>0.99621212121212122</v>
      </c>
    </row>
    <row r="2681" spans="1:17" x14ac:dyDescent="0.2">
      <c r="A2681" t="s">
        <v>2799</v>
      </c>
      <c r="B2681" t="s">
        <v>218</v>
      </c>
      <c r="C2681" t="s">
        <v>219</v>
      </c>
      <c r="D2681" t="s">
        <v>20</v>
      </c>
      <c r="E2681" s="2">
        <v>45388.796134259261</v>
      </c>
      <c r="F2681" s="2">
        <v>45388.814189814817</v>
      </c>
      <c r="G2681" t="str">
        <f t="shared" si="206"/>
        <v>04</v>
      </c>
      <c r="H2681" t="str">
        <f t="shared" si="207"/>
        <v>06</v>
      </c>
      <c r="I2681">
        <v>99</v>
      </c>
      <c r="J2681">
        <f t="shared" si="208"/>
        <v>1.65</v>
      </c>
      <c r="K2681" t="s">
        <v>110</v>
      </c>
      <c r="L2681" t="s">
        <v>10155</v>
      </c>
      <c r="M2681" t="s">
        <v>44</v>
      </c>
      <c r="N2681" t="b">
        <v>0</v>
      </c>
      <c r="O2681">
        <f>_xlfn.XLOOKUP(B2681,Machine_Info!A:A,Machine_Info!E:E)</f>
        <v>14</v>
      </c>
      <c r="P2681">
        <f t="shared" si="205"/>
        <v>12.35</v>
      </c>
      <c r="Q2681">
        <f t="shared" si="209"/>
        <v>0.88214285714285712</v>
      </c>
    </row>
    <row r="2682" spans="1:17" x14ac:dyDescent="0.2">
      <c r="A2682" t="s">
        <v>2800</v>
      </c>
      <c r="B2682" t="s">
        <v>78</v>
      </c>
      <c r="C2682" t="s">
        <v>79</v>
      </c>
      <c r="D2682" t="s">
        <v>32</v>
      </c>
      <c r="E2682" s="2">
        <v>45388.797835648147</v>
      </c>
      <c r="F2682" s="2">
        <v>45388.817280092589</v>
      </c>
      <c r="G2682" t="str">
        <f t="shared" si="206"/>
        <v>04</v>
      </c>
      <c r="H2682" t="str">
        <f t="shared" si="207"/>
        <v>06</v>
      </c>
      <c r="I2682">
        <v>489</v>
      </c>
      <c r="J2682">
        <f t="shared" si="208"/>
        <v>8.15</v>
      </c>
      <c r="K2682" t="s">
        <v>76</v>
      </c>
      <c r="L2682" t="s">
        <v>10157</v>
      </c>
      <c r="M2682" t="s">
        <v>23</v>
      </c>
      <c r="N2682" t="b">
        <v>0</v>
      </c>
      <c r="O2682">
        <f>_xlfn.XLOOKUP(B2682,Machine_Info!A:A,Machine_Info!E:E)</f>
        <v>22</v>
      </c>
      <c r="P2682">
        <f t="shared" si="205"/>
        <v>13.85</v>
      </c>
      <c r="Q2682">
        <f t="shared" si="209"/>
        <v>0.62954545454545452</v>
      </c>
    </row>
    <row r="2683" spans="1:17" x14ac:dyDescent="0.2">
      <c r="A2683" t="s">
        <v>2801</v>
      </c>
      <c r="B2683" t="s">
        <v>63</v>
      </c>
      <c r="C2683" t="s">
        <v>64</v>
      </c>
      <c r="D2683" t="s">
        <v>32</v>
      </c>
      <c r="E2683" s="2">
        <v>45388.834918981483</v>
      </c>
      <c r="F2683" s="2">
        <v>45388.857835648138</v>
      </c>
      <c r="G2683" t="str">
        <f t="shared" si="206"/>
        <v>04</v>
      </c>
      <c r="H2683" t="str">
        <f t="shared" si="207"/>
        <v>06</v>
      </c>
      <c r="I2683">
        <v>116</v>
      </c>
      <c r="J2683">
        <f t="shared" si="208"/>
        <v>1.9333333333333333</v>
      </c>
      <c r="K2683" t="s">
        <v>28</v>
      </c>
      <c r="L2683" t="s">
        <v>114</v>
      </c>
      <c r="M2683" t="s">
        <v>34</v>
      </c>
      <c r="N2683" t="b">
        <v>0</v>
      </c>
      <c r="O2683">
        <f>_xlfn.XLOOKUP(B2683,Machine_Info!A:A,Machine_Info!E:E)</f>
        <v>20</v>
      </c>
      <c r="P2683">
        <f t="shared" si="205"/>
        <v>18.066666666666666</v>
      </c>
      <c r="Q2683">
        <f t="shared" si="209"/>
        <v>0.90333333333333332</v>
      </c>
    </row>
    <row r="2684" spans="1:17" x14ac:dyDescent="0.2">
      <c r="A2684" t="s">
        <v>2802</v>
      </c>
      <c r="B2684" t="s">
        <v>106</v>
      </c>
      <c r="C2684" t="s">
        <v>107</v>
      </c>
      <c r="D2684" t="s">
        <v>59</v>
      </c>
      <c r="E2684" s="2">
        <v>45388.841145833343</v>
      </c>
      <c r="F2684" s="2">
        <v>45388.853645833333</v>
      </c>
      <c r="G2684" t="str">
        <f t="shared" si="206"/>
        <v>04</v>
      </c>
      <c r="H2684" t="str">
        <f t="shared" si="207"/>
        <v>06</v>
      </c>
      <c r="I2684">
        <v>13</v>
      </c>
      <c r="J2684">
        <f t="shared" si="208"/>
        <v>0.21666666666666667</v>
      </c>
      <c r="K2684" t="s">
        <v>42</v>
      </c>
      <c r="L2684" t="s">
        <v>114</v>
      </c>
      <c r="M2684" t="s">
        <v>34</v>
      </c>
      <c r="N2684" t="b">
        <v>0</v>
      </c>
      <c r="O2684">
        <f>_xlfn.XLOOKUP(B2684,Machine_Info!A:A,Machine_Info!E:E)</f>
        <v>16</v>
      </c>
      <c r="P2684">
        <f t="shared" si="205"/>
        <v>15.783333333333333</v>
      </c>
      <c r="Q2684">
        <f t="shared" si="209"/>
        <v>0.98645833333333333</v>
      </c>
    </row>
    <row r="2685" spans="1:17" x14ac:dyDescent="0.2">
      <c r="A2685" t="s">
        <v>2803</v>
      </c>
      <c r="B2685" t="s">
        <v>30</v>
      </c>
      <c r="C2685" t="s">
        <v>31</v>
      </c>
      <c r="D2685" t="s">
        <v>32</v>
      </c>
      <c r="E2685" s="2">
        <v>45388.852523148147</v>
      </c>
      <c r="F2685" s="2">
        <v>45389.044189814813</v>
      </c>
      <c r="G2685" t="str">
        <f t="shared" si="206"/>
        <v>04</v>
      </c>
      <c r="H2685" t="str">
        <f t="shared" si="207"/>
        <v>06</v>
      </c>
      <c r="I2685">
        <v>65</v>
      </c>
      <c r="J2685">
        <f t="shared" si="208"/>
        <v>1.0833333333333333</v>
      </c>
      <c r="K2685" t="s">
        <v>21</v>
      </c>
      <c r="L2685" t="s">
        <v>114</v>
      </c>
      <c r="M2685" t="s">
        <v>34</v>
      </c>
      <c r="N2685" t="b">
        <v>1</v>
      </c>
      <c r="O2685">
        <f>_xlfn.XLOOKUP(B2685,Machine_Info!A:A,Machine_Info!E:E)</f>
        <v>22</v>
      </c>
      <c r="P2685">
        <f t="shared" si="205"/>
        <v>20.916666666666668</v>
      </c>
      <c r="Q2685">
        <f t="shared" si="209"/>
        <v>0.9507575757575758</v>
      </c>
    </row>
    <row r="2686" spans="1:17" x14ac:dyDescent="0.2">
      <c r="A2686" t="s">
        <v>2804</v>
      </c>
      <c r="B2686" t="s">
        <v>89</v>
      </c>
      <c r="C2686" t="s">
        <v>90</v>
      </c>
      <c r="D2686" t="s">
        <v>32</v>
      </c>
      <c r="E2686" s="2">
        <v>45388.918078703697</v>
      </c>
      <c r="F2686" s="2">
        <v>45389.048634259263</v>
      </c>
      <c r="G2686" t="str">
        <f t="shared" si="206"/>
        <v>04</v>
      </c>
      <c r="H2686" t="str">
        <f t="shared" si="207"/>
        <v>06</v>
      </c>
      <c r="I2686">
        <v>80</v>
      </c>
      <c r="J2686">
        <f t="shared" si="208"/>
        <v>1.3333333333333333</v>
      </c>
      <c r="K2686" t="s">
        <v>42</v>
      </c>
      <c r="L2686" t="s">
        <v>10157</v>
      </c>
      <c r="M2686" t="s">
        <v>23</v>
      </c>
      <c r="N2686" t="b">
        <v>0</v>
      </c>
      <c r="O2686">
        <f>_xlfn.XLOOKUP(B2686,Machine_Info!A:A,Machine_Info!E:E)</f>
        <v>14</v>
      </c>
      <c r="P2686">
        <f t="shared" si="205"/>
        <v>12.666666666666666</v>
      </c>
      <c r="Q2686">
        <f t="shared" si="209"/>
        <v>0.90476190476190477</v>
      </c>
    </row>
    <row r="2687" spans="1:17" x14ac:dyDescent="0.2">
      <c r="A2687" t="s">
        <v>2805</v>
      </c>
      <c r="B2687" t="s">
        <v>125</v>
      </c>
      <c r="C2687" t="s">
        <v>126</v>
      </c>
      <c r="D2687" t="s">
        <v>20</v>
      </c>
      <c r="E2687" s="2">
        <v>45388.935856481483</v>
      </c>
      <c r="F2687" s="2">
        <v>45388.9768287037</v>
      </c>
      <c r="G2687" t="str">
        <f t="shared" si="206"/>
        <v>04</v>
      </c>
      <c r="H2687" t="str">
        <f t="shared" si="207"/>
        <v>06</v>
      </c>
      <c r="I2687">
        <v>414</v>
      </c>
      <c r="J2687">
        <f t="shared" si="208"/>
        <v>6.9</v>
      </c>
      <c r="K2687" t="s">
        <v>28</v>
      </c>
      <c r="L2687" t="s">
        <v>114</v>
      </c>
      <c r="M2687" t="s">
        <v>34</v>
      </c>
      <c r="N2687" t="b">
        <v>0</v>
      </c>
      <c r="O2687">
        <f>_xlfn.XLOOKUP(B2687,Machine_Info!A:A,Machine_Info!E:E)</f>
        <v>18</v>
      </c>
      <c r="P2687">
        <f t="shared" si="205"/>
        <v>11.1</v>
      </c>
      <c r="Q2687">
        <f t="shared" si="209"/>
        <v>0.6166666666666667</v>
      </c>
    </row>
    <row r="2688" spans="1:17" x14ac:dyDescent="0.2">
      <c r="A2688" t="s">
        <v>2806</v>
      </c>
      <c r="B2688" t="s">
        <v>78</v>
      </c>
      <c r="C2688" t="s">
        <v>79</v>
      </c>
      <c r="D2688" t="s">
        <v>32</v>
      </c>
      <c r="E2688" s="2">
        <v>45389.000636574077</v>
      </c>
      <c r="F2688" s="2">
        <v>45389.115914351853</v>
      </c>
      <c r="G2688" t="str">
        <f t="shared" si="206"/>
        <v>04</v>
      </c>
      <c r="H2688" t="str">
        <f t="shared" si="207"/>
        <v>07</v>
      </c>
      <c r="I2688">
        <v>385</v>
      </c>
      <c r="J2688">
        <f t="shared" si="208"/>
        <v>6.416666666666667</v>
      </c>
      <c r="K2688" t="s">
        <v>21</v>
      </c>
      <c r="L2688" t="s">
        <v>114</v>
      </c>
      <c r="M2688" t="s">
        <v>34</v>
      </c>
      <c r="N2688" t="b">
        <v>1</v>
      </c>
      <c r="O2688">
        <f>_xlfn.XLOOKUP(B2688,Machine_Info!A:A,Machine_Info!E:E)</f>
        <v>22</v>
      </c>
      <c r="P2688">
        <f t="shared" si="205"/>
        <v>15.583333333333332</v>
      </c>
      <c r="Q2688">
        <f t="shared" si="209"/>
        <v>0.70833333333333326</v>
      </c>
    </row>
    <row r="2689" spans="1:17" x14ac:dyDescent="0.2">
      <c r="A2689" t="s">
        <v>2807</v>
      </c>
      <c r="B2689" t="s">
        <v>49</v>
      </c>
      <c r="C2689" t="s">
        <v>50</v>
      </c>
      <c r="D2689" t="s">
        <v>20</v>
      </c>
      <c r="E2689" s="2">
        <v>45389.11791666667</v>
      </c>
      <c r="F2689" s="2">
        <v>45389.258194444446</v>
      </c>
      <c r="G2689" t="str">
        <f t="shared" si="206"/>
        <v>04</v>
      </c>
      <c r="H2689" t="str">
        <f t="shared" si="207"/>
        <v>07</v>
      </c>
      <c r="I2689">
        <v>1058</v>
      </c>
      <c r="J2689">
        <f t="shared" si="208"/>
        <v>17.633333333333333</v>
      </c>
      <c r="K2689" t="s">
        <v>28</v>
      </c>
      <c r="L2689" t="s">
        <v>10157</v>
      </c>
      <c r="M2689" t="s">
        <v>23</v>
      </c>
      <c r="N2689" t="b">
        <v>0</v>
      </c>
      <c r="O2689">
        <f>_xlfn.XLOOKUP(B2689,Machine_Info!A:A,Machine_Info!E:E)</f>
        <v>22</v>
      </c>
      <c r="P2689">
        <f t="shared" si="205"/>
        <v>4.3666666666666671</v>
      </c>
      <c r="Q2689">
        <f t="shared" si="209"/>
        <v>0.19848484848484851</v>
      </c>
    </row>
    <row r="2690" spans="1:17" x14ac:dyDescent="0.2">
      <c r="A2690" t="s">
        <v>2808</v>
      </c>
      <c r="B2690" t="s">
        <v>89</v>
      </c>
      <c r="C2690" t="s">
        <v>90</v>
      </c>
      <c r="D2690" t="s">
        <v>32</v>
      </c>
      <c r="E2690" s="2">
        <v>45389.158946759257</v>
      </c>
      <c r="F2690" s="2">
        <v>45389.171446759261</v>
      </c>
      <c r="G2690" t="str">
        <f t="shared" si="206"/>
        <v>04</v>
      </c>
      <c r="H2690" t="str">
        <f t="shared" si="207"/>
        <v>07</v>
      </c>
      <c r="I2690">
        <v>159</v>
      </c>
      <c r="J2690">
        <f t="shared" si="208"/>
        <v>2.65</v>
      </c>
      <c r="K2690" t="s">
        <v>110</v>
      </c>
      <c r="L2690" t="s">
        <v>10155</v>
      </c>
      <c r="M2690" t="s">
        <v>44</v>
      </c>
      <c r="N2690" t="b">
        <v>0</v>
      </c>
      <c r="O2690">
        <f>_xlfn.XLOOKUP(B2690,Machine_Info!A:A,Machine_Info!E:E)</f>
        <v>14</v>
      </c>
      <c r="P2690">
        <f t="shared" ref="P2690:P2753" si="210">O2690-J2690</f>
        <v>11.35</v>
      </c>
      <c r="Q2690">
        <f t="shared" si="209"/>
        <v>0.81071428571428572</v>
      </c>
    </row>
    <row r="2691" spans="1:17" x14ac:dyDescent="0.2">
      <c r="A2691" t="s">
        <v>2809</v>
      </c>
      <c r="B2691" t="s">
        <v>125</v>
      </c>
      <c r="C2691" t="s">
        <v>126</v>
      </c>
      <c r="D2691" t="s">
        <v>20</v>
      </c>
      <c r="E2691" s="2">
        <v>45389.188634259262</v>
      </c>
      <c r="F2691" s="2">
        <v>45389.199745370373</v>
      </c>
      <c r="G2691" t="str">
        <f t="shared" ref="G2691:G2754" si="211">TEXT(E2691,"mm")</f>
        <v>04</v>
      </c>
      <c r="H2691" t="str">
        <f t="shared" ref="H2691:H2754" si="212">TEXT(E2691,"dd")</f>
        <v>07</v>
      </c>
      <c r="I2691">
        <v>71</v>
      </c>
      <c r="J2691">
        <f t="shared" ref="J2691:J2754" si="213">I2691/60</f>
        <v>1.1833333333333333</v>
      </c>
      <c r="K2691" t="s">
        <v>54</v>
      </c>
      <c r="L2691" t="s">
        <v>114</v>
      </c>
      <c r="M2691" t="s">
        <v>34</v>
      </c>
      <c r="N2691" t="b">
        <v>1</v>
      </c>
      <c r="O2691">
        <f>_xlfn.XLOOKUP(B2691,Machine_Info!A:A,Machine_Info!E:E)</f>
        <v>18</v>
      </c>
      <c r="P2691">
        <f t="shared" si="210"/>
        <v>16.816666666666666</v>
      </c>
      <c r="Q2691">
        <f t="shared" ref="Q2691:Q2754" si="214">P2691/O2691</f>
        <v>0.93425925925925923</v>
      </c>
    </row>
    <row r="2692" spans="1:17" x14ac:dyDescent="0.2">
      <c r="A2692" t="s">
        <v>2810</v>
      </c>
      <c r="B2692" t="s">
        <v>171</v>
      </c>
      <c r="C2692" t="s">
        <v>172</v>
      </c>
      <c r="D2692" t="s">
        <v>32</v>
      </c>
      <c r="E2692" s="2">
        <v>45389.196076388893</v>
      </c>
      <c r="F2692" s="2">
        <v>45389.339131944442</v>
      </c>
      <c r="G2692" t="str">
        <f t="shared" si="211"/>
        <v>04</v>
      </c>
      <c r="H2692" t="str">
        <f t="shared" si="212"/>
        <v>07</v>
      </c>
      <c r="I2692">
        <v>179</v>
      </c>
      <c r="J2692">
        <f t="shared" si="213"/>
        <v>2.9833333333333334</v>
      </c>
      <c r="K2692" t="s">
        <v>46</v>
      </c>
      <c r="L2692" t="s">
        <v>114</v>
      </c>
      <c r="M2692" t="s">
        <v>34</v>
      </c>
      <c r="N2692" t="b">
        <v>0</v>
      </c>
      <c r="O2692">
        <f>_xlfn.XLOOKUP(B2692,Machine_Info!A:A,Machine_Info!E:E)</f>
        <v>16</v>
      </c>
      <c r="P2692">
        <f t="shared" si="210"/>
        <v>13.016666666666666</v>
      </c>
      <c r="Q2692">
        <f t="shared" si="214"/>
        <v>0.81354166666666661</v>
      </c>
    </row>
    <row r="2693" spans="1:17" x14ac:dyDescent="0.2">
      <c r="A2693" t="s">
        <v>2811</v>
      </c>
      <c r="B2693" t="s">
        <v>52</v>
      </c>
      <c r="C2693" t="s">
        <v>53</v>
      </c>
      <c r="D2693" t="s">
        <v>27</v>
      </c>
      <c r="E2693" s="2">
        <v>45389.2346875</v>
      </c>
      <c r="F2693" s="2">
        <v>45389.350659722222</v>
      </c>
      <c r="G2693" t="str">
        <f t="shared" si="211"/>
        <v>04</v>
      </c>
      <c r="H2693" t="str">
        <f t="shared" si="212"/>
        <v>07</v>
      </c>
      <c r="I2693">
        <v>51</v>
      </c>
      <c r="J2693">
        <f t="shared" si="213"/>
        <v>0.85</v>
      </c>
      <c r="K2693" t="s">
        <v>150</v>
      </c>
      <c r="L2693" t="s">
        <v>114</v>
      </c>
      <c r="M2693" t="s">
        <v>34</v>
      </c>
      <c r="N2693" t="b">
        <v>0</v>
      </c>
      <c r="O2693">
        <f>_xlfn.XLOOKUP(B2693,Machine_Info!A:A,Machine_Info!E:E)</f>
        <v>16</v>
      </c>
      <c r="P2693">
        <f t="shared" si="210"/>
        <v>15.15</v>
      </c>
      <c r="Q2693">
        <f t="shared" si="214"/>
        <v>0.94687500000000002</v>
      </c>
    </row>
    <row r="2694" spans="1:17" x14ac:dyDescent="0.2">
      <c r="A2694" t="s">
        <v>2812</v>
      </c>
      <c r="B2694" t="s">
        <v>202</v>
      </c>
      <c r="C2694" t="s">
        <v>203</v>
      </c>
      <c r="D2694" t="s">
        <v>32</v>
      </c>
      <c r="E2694" s="2">
        <v>45389.241273148153</v>
      </c>
      <c r="F2694" s="2">
        <v>45389.250300925924</v>
      </c>
      <c r="G2694" t="str">
        <f t="shared" si="211"/>
        <v>04</v>
      </c>
      <c r="H2694" t="str">
        <f t="shared" si="212"/>
        <v>07</v>
      </c>
      <c r="I2694">
        <v>375</v>
      </c>
      <c r="J2694">
        <f t="shared" si="213"/>
        <v>6.25</v>
      </c>
      <c r="K2694" t="s">
        <v>54</v>
      </c>
      <c r="L2694" t="s">
        <v>10157</v>
      </c>
      <c r="M2694" t="s">
        <v>23</v>
      </c>
      <c r="N2694" t="b">
        <v>1</v>
      </c>
      <c r="O2694">
        <f>_xlfn.XLOOKUP(B2694,Machine_Info!A:A,Machine_Info!E:E)</f>
        <v>22</v>
      </c>
      <c r="P2694">
        <f t="shared" si="210"/>
        <v>15.75</v>
      </c>
      <c r="Q2694">
        <f t="shared" si="214"/>
        <v>0.71590909090909094</v>
      </c>
    </row>
    <row r="2695" spans="1:17" x14ac:dyDescent="0.2">
      <c r="A2695" t="s">
        <v>2813</v>
      </c>
      <c r="B2695" t="s">
        <v>52</v>
      </c>
      <c r="C2695" t="s">
        <v>53</v>
      </c>
      <c r="D2695" t="s">
        <v>27</v>
      </c>
      <c r="E2695" s="2">
        <v>45389.272939814808</v>
      </c>
      <c r="F2695" s="2">
        <v>45389.386134259257</v>
      </c>
      <c r="G2695" t="str">
        <f t="shared" si="211"/>
        <v>04</v>
      </c>
      <c r="H2695" t="str">
        <f t="shared" si="212"/>
        <v>07</v>
      </c>
      <c r="I2695">
        <v>69</v>
      </c>
      <c r="J2695">
        <f t="shared" si="213"/>
        <v>1.1499999999999999</v>
      </c>
      <c r="K2695" t="s">
        <v>290</v>
      </c>
      <c r="L2695" t="s">
        <v>10157</v>
      </c>
      <c r="M2695" t="s">
        <v>23</v>
      </c>
      <c r="N2695" t="b">
        <v>0</v>
      </c>
      <c r="O2695">
        <f>_xlfn.XLOOKUP(B2695,Machine_Info!A:A,Machine_Info!E:E)</f>
        <v>16</v>
      </c>
      <c r="P2695">
        <f t="shared" si="210"/>
        <v>14.85</v>
      </c>
      <c r="Q2695">
        <f t="shared" si="214"/>
        <v>0.92812499999999998</v>
      </c>
    </row>
    <row r="2696" spans="1:17" x14ac:dyDescent="0.2">
      <c r="A2696" t="s">
        <v>2814</v>
      </c>
      <c r="B2696" t="s">
        <v>66</v>
      </c>
      <c r="C2696" t="s">
        <v>67</v>
      </c>
      <c r="D2696" t="s">
        <v>32</v>
      </c>
      <c r="E2696" s="2">
        <v>45389.319618055553</v>
      </c>
      <c r="F2696" s="2">
        <v>45389.396701388891</v>
      </c>
      <c r="G2696" t="str">
        <f t="shared" si="211"/>
        <v>04</v>
      </c>
      <c r="H2696" t="str">
        <f t="shared" si="212"/>
        <v>07</v>
      </c>
      <c r="I2696">
        <v>32</v>
      </c>
      <c r="J2696">
        <f t="shared" si="213"/>
        <v>0.53333333333333333</v>
      </c>
      <c r="K2696" t="s">
        <v>71</v>
      </c>
      <c r="L2696" t="s">
        <v>114</v>
      </c>
      <c r="M2696" t="s">
        <v>34</v>
      </c>
      <c r="N2696" t="b">
        <v>1</v>
      </c>
      <c r="O2696">
        <f>_xlfn.XLOOKUP(B2696,Machine_Info!A:A,Machine_Info!E:E)</f>
        <v>14</v>
      </c>
      <c r="P2696">
        <f t="shared" si="210"/>
        <v>13.466666666666667</v>
      </c>
      <c r="Q2696">
        <f t="shared" si="214"/>
        <v>0.96190476190476193</v>
      </c>
    </row>
    <row r="2697" spans="1:17" x14ac:dyDescent="0.2">
      <c r="A2697" t="s">
        <v>2815</v>
      </c>
      <c r="B2697" t="s">
        <v>253</v>
      </c>
      <c r="C2697" t="s">
        <v>254</v>
      </c>
      <c r="D2697" t="s">
        <v>59</v>
      </c>
      <c r="E2697" s="2">
        <v>45389.319803240738</v>
      </c>
      <c r="F2697" s="2">
        <v>45389.33021990741</v>
      </c>
      <c r="G2697" t="str">
        <f t="shared" si="211"/>
        <v>04</v>
      </c>
      <c r="H2697" t="str">
        <f t="shared" si="212"/>
        <v>07</v>
      </c>
      <c r="I2697">
        <v>9</v>
      </c>
      <c r="J2697">
        <f t="shared" si="213"/>
        <v>0.15</v>
      </c>
      <c r="K2697" t="s">
        <v>38</v>
      </c>
      <c r="L2697" t="s">
        <v>114</v>
      </c>
      <c r="M2697" t="s">
        <v>34</v>
      </c>
      <c r="N2697" t="b">
        <v>0</v>
      </c>
      <c r="O2697">
        <f>_xlfn.XLOOKUP(B2697,Machine_Info!A:A,Machine_Info!E:E)</f>
        <v>22</v>
      </c>
      <c r="P2697">
        <f t="shared" si="210"/>
        <v>21.85</v>
      </c>
      <c r="Q2697">
        <f t="shared" si="214"/>
        <v>0.99318181818181828</v>
      </c>
    </row>
    <row r="2698" spans="1:17" x14ac:dyDescent="0.2">
      <c r="A2698" t="s">
        <v>2816</v>
      </c>
      <c r="B2698" t="s">
        <v>106</v>
      </c>
      <c r="C2698" t="s">
        <v>107</v>
      </c>
      <c r="D2698" t="s">
        <v>59</v>
      </c>
      <c r="E2698" s="2">
        <v>45389.330925925933</v>
      </c>
      <c r="F2698" s="2">
        <v>45389.439953703702</v>
      </c>
      <c r="G2698" t="str">
        <f t="shared" si="211"/>
        <v>04</v>
      </c>
      <c r="H2698" t="str">
        <f t="shared" si="212"/>
        <v>07</v>
      </c>
      <c r="I2698">
        <v>12</v>
      </c>
      <c r="J2698">
        <f t="shared" si="213"/>
        <v>0.2</v>
      </c>
      <c r="K2698" t="s">
        <v>103</v>
      </c>
      <c r="L2698" t="s">
        <v>10157</v>
      </c>
      <c r="M2698" t="s">
        <v>23</v>
      </c>
      <c r="N2698" t="b">
        <v>0</v>
      </c>
      <c r="O2698">
        <f>_xlfn.XLOOKUP(B2698,Machine_Info!A:A,Machine_Info!E:E)</f>
        <v>16</v>
      </c>
      <c r="P2698">
        <f t="shared" si="210"/>
        <v>15.8</v>
      </c>
      <c r="Q2698">
        <f t="shared" si="214"/>
        <v>0.98750000000000004</v>
      </c>
    </row>
    <row r="2699" spans="1:17" x14ac:dyDescent="0.2">
      <c r="A2699" t="s">
        <v>2817</v>
      </c>
      <c r="B2699" t="s">
        <v>36</v>
      </c>
      <c r="C2699" t="s">
        <v>37</v>
      </c>
      <c r="D2699" t="s">
        <v>20</v>
      </c>
      <c r="E2699" s="2">
        <v>45389.393414351849</v>
      </c>
      <c r="F2699" s="2">
        <v>45389.410081018519</v>
      </c>
      <c r="G2699" t="str">
        <f t="shared" si="211"/>
        <v>04</v>
      </c>
      <c r="H2699" t="str">
        <f t="shared" si="212"/>
        <v>07</v>
      </c>
      <c r="I2699">
        <v>840</v>
      </c>
      <c r="J2699">
        <f t="shared" si="213"/>
        <v>14</v>
      </c>
      <c r="K2699" t="s">
        <v>46</v>
      </c>
      <c r="L2699" t="s">
        <v>10157</v>
      </c>
      <c r="M2699" t="s">
        <v>23</v>
      </c>
      <c r="N2699" t="b">
        <v>0</v>
      </c>
      <c r="O2699">
        <f>_xlfn.XLOOKUP(B2699,Machine_Info!A:A,Machine_Info!E:E)</f>
        <v>18</v>
      </c>
      <c r="P2699">
        <f t="shared" si="210"/>
        <v>4</v>
      </c>
      <c r="Q2699">
        <f t="shared" si="214"/>
        <v>0.22222222222222221</v>
      </c>
    </row>
    <row r="2700" spans="1:17" x14ac:dyDescent="0.2">
      <c r="A2700" t="s">
        <v>2818</v>
      </c>
      <c r="B2700" t="s">
        <v>263</v>
      </c>
      <c r="C2700" t="s">
        <v>264</v>
      </c>
      <c r="D2700" t="s">
        <v>27</v>
      </c>
      <c r="E2700" s="2">
        <v>45389.45988425926</v>
      </c>
      <c r="F2700" s="2">
        <v>45389.557106481479</v>
      </c>
      <c r="G2700" t="str">
        <f t="shared" si="211"/>
        <v>04</v>
      </c>
      <c r="H2700" t="str">
        <f t="shared" si="212"/>
        <v>07</v>
      </c>
      <c r="I2700">
        <v>142</v>
      </c>
      <c r="J2700">
        <f t="shared" si="213"/>
        <v>2.3666666666666667</v>
      </c>
      <c r="K2700" t="s">
        <v>60</v>
      </c>
      <c r="L2700" t="s">
        <v>10157</v>
      </c>
      <c r="M2700" t="s">
        <v>23</v>
      </c>
      <c r="N2700" t="b">
        <v>0</v>
      </c>
      <c r="O2700">
        <f>_xlfn.XLOOKUP(B2700,Machine_Info!A:A,Machine_Info!E:E)</f>
        <v>22</v>
      </c>
      <c r="P2700">
        <f t="shared" si="210"/>
        <v>19.633333333333333</v>
      </c>
      <c r="Q2700">
        <f t="shared" si="214"/>
        <v>0.89242424242424245</v>
      </c>
    </row>
    <row r="2701" spans="1:17" x14ac:dyDescent="0.2">
      <c r="A2701" t="s">
        <v>2819</v>
      </c>
      <c r="B2701" t="s">
        <v>52</v>
      </c>
      <c r="C2701" t="s">
        <v>53</v>
      </c>
      <c r="D2701" t="s">
        <v>27</v>
      </c>
      <c r="E2701" s="2">
        <v>45389.461469907408</v>
      </c>
      <c r="F2701" s="2">
        <v>45389.466331018521</v>
      </c>
      <c r="G2701" t="str">
        <f t="shared" si="211"/>
        <v>04</v>
      </c>
      <c r="H2701" t="str">
        <f t="shared" si="212"/>
        <v>07</v>
      </c>
      <c r="I2701">
        <v>32</v>
      </c>
      <c r="J2701">
        <f t="shared" si="213"/>
        <v>0.53333333333333333</v>
      </c>
      <c r="K2701" t="s">
        <v>71</v>
      </c>
      <c r="L2701" t="s">
        <v>10157</v>
      </c>
      <c r="M2701" t="s">
        <v>23</v>
      </c>
      <c r="N2701" t="b">
        <v>1</v>
      </c>
      <c r="O2701">
        <f>_xlfn.XLOOKUP(B2701,Machine_Info!A:A,Machine_Info!E:E)</f>
        <v>16</v>
      </c>
      <c r="P2701">
        <f t="shared" si="210"/>
        <v>15.466666666666667</v>
      </c>
      <c r="Q2701">
        <f t="shared" si="214"/>
        <v>0.96666666666666667</v>
      </c>
    </row>
    <row r="2702" spans="1:17" x14ac:dyDescent="0.2">
      <c r="A2702" t="s">
        <v>2820</v>
      </c>
      <c r="B2702" t="s">
        <v>36</v>
      </c>
      <c r="C2702" t="s">
        <v>37</v>
      </c>
      <c r="D2702" t="s">
        <v>20</v>
      </c>
      <c r="E2702" s="2">
        <v>45389.538530092592</v>
      </c>
      <c r="F2702" s="2">
        <v>45389.710057870368</v>
      </c>
      <c r="G2702" t="str">
        <f t="shared" si="211"/>
        <v>04</v>
      </c>
      <c r="H2702" t="str">
        <f t="shared" si="212"/>
        <v>07</v>
      </c>
      <c r="I2702">
        <v>1026</v>
      </c>
      <c r="J2702">
        <f t="shared" si="213"/>
        <v>17.100000000000001</v>
      </c>
      <c r="K2702" t="s">
        <v>28</v>
      </c>
      <c r="L2702" t="s">
        <v>10157</v>
      </c>
      <c r="M2702" t="s">
        <v>23</v>
      </c>
      <c r="N2702" t="b">
        <v>0</v>
      </c>
      <c r="O2702">
        <f>_xlfn.XLOOKUP(B2702,Machine_Info!A:A,Machine_Info!E:E)</f>
        <v>18</v>
      </c>
      <c r="P2702">
        <f t="shared" si="210"/>
        <v>0.89999999999999858</v>
      </c>
      <c r="Q2702">
        <f t="shared" si="214"/>
        <v>4.999999999999992E-2</v>
      </c>
    </row>
    <row r="2703" spans="1:17" x14ac:dyDescent="0.2">
      <c r="A2703" t="s">
        <v>2821</v>
      </c>
      <c r="B2703" t="s">
        <v>135</v>
      </c>
      <c r="C2703" t="s">
        <v>136</v>
      </c>
      <c r="D2703" t="s">
        <v>32</v>
      </c>
      <c r="E2703" s="2">
        <v>45389.580590277779</v>
      </c>
      <c r="F2703" s="2">
        <v>45389.625034722223</v>
      </c>
      <c r="G2703" t="str">
        <f t="shared" si="211"/>
        <v>04</v>
      </c>
      <c r="H2703" t="str">
        <f t="shared" si="212"/>
        <v>07</v>
      </c>
      <c r="I2703">
        <v>227</v>
      </c>
      <c r="J2703">
        <f t="shared" si="213"/>
        <v>3.7833333333333332</v>
      </c>
      <c r="K2703" t="s">
        <v>28</v>
      </c>
      <c r="L2703" t="s">
        <v>114</v>
      </c>
      <c r="M2703" t="s">
        <v>34</v>
      </c>
      <c r="N2703" t="b">
        <v>0</v>
      </c>
      <c r="O2703">
        <f>_xlfn.XLOOKUP(B2703,Machine_Info!A:A,Machine_Info!E:E)</f>
        <v>20</v>
      </c>
      <c r="P2703">
        <f t="shared" si="210"/>
        <v>16.216666666666669</v>
      </c>
      <c r="Q2703">
        <f t="shared" si="214"/>
        <v>0.81083333333333341</v>
      </c>
    </row>
    <row r="2704" spans="1:17" x14ac:dyDescent="0.2">
      <c r="A2704" t="s">
        <v>2822</v>
      </c>
      <c r="B2704" t="s">
        <v>139</v>
      </c>
      <c r="C2704" t="s">
        <v>140</v>
      </c>
      <c r="D2704" t="s">
        <v>59</v>
      </c>
      <c r="E2704" s="2">
        <v>45389.632187499999</v>
      </c>
      <c r="F2704" s="2">
        <v>45389.741215277783</v>
      </c>
      <c r="G2704" t="str">
        <f t="shared" si="211"/>
        <v>04</v>
      </c>
      <c r="H2704" t="str">
        <f t="shared" si="212"/>
        <v>07</v>
      </c>
      <c r="I2704">
        <v>311</v>
      </c>
      <c r="J2704">
        <f t="shared" si="213"/>
        <v>5.1833333333333336</v>
      </c>
      <c r="K2704" t="s">
        <v>28</v>
      </c>
      <c r="L2704" t="s">
        <v>114</v>
      </c>
      <c r="M2704" t="s">
        <v>34</v>
      </c>
      <c r="N2704" t="b">
        <v>0</v>
      </c>
      <c r="O2704">
        <f>_xlfn.XLOOKUP(B2704,Machine_Info!A:A,Machine_Info!E:E)</f>
        <v>20</v>
      </c>
      <c r="P2704">
        <f t="shared" si="210"/>
        <v>14.816666666666666</v>
      </c>
      <c r="Q2704">
        <f t="shared" si="214"/>
        <v>0.74083333333333334</v>
      </c>
    </row>
    <row r="2705" spans="1:17" x14ac:dyDescent="0.2">
      <c r="A2705" t="s">
        <v>2823</v>
      </c>
      <c r="B2705" t="s">
        <v>57</v>
      </c>
      <c r="C2705" t="s">
        <v>58</v>
      </c>
      <c r="D2705" t="s">
        <v>59</v>
      </c>
      <c r="E2705" s="2">
        <v>45389.694745370369</v>
      </c>
      <c r="F2705" s="2">
        <v>45389.7030787037</v>
      </c>
      <c r="G2705" t="str">
        <f t="shared" si="211"/>
        <v>04</v>
      </c>
      <c r="H2705" t="str">
        <f t="shared" si="212"/>
        <v>07</v>
      </c>
      <c r="I2705">
        <v>27</v>
      </c>
      <c r="J2705">
        <f t="shared" si="213"/>
        <v>0.45</v>
      </c>
      <c r="K2705" t="s">
        <v>28</v>
      </c>
      <c r="L2705" t="s">
        <v>10155</v>
      </c>
      <c r="M2705" t="s">
        <v>44</v>
      </c>
      <c r="N2705" t="b">
        <v>0</v>
      </c>
      <c r="O2705">
        <f>_xlfn.XLOOKUP(B2705,Machine_Info!A:A,Machine_Info!E:E)</f>
        <v>18</v>
      </c>
      <c r="P2705">
        <f t="shared" si="210"/>
        <v>17.55</v>
      </c>
      <c r="Q2705">
        <f t="shared" si="214"/>
        <v>0.97500000000000009</v>
      </c>
    </row>
    <row r="2706" spans="1:17" x14ac:dyDescent="0.2">
      <c r="A2706" t="s">
        <v>2824</v>
      </c>
      <c r="B2706" t="s">
        <v>202</v>
      </c>
      <c r="C2706" t="s">
        <v>203</v>
      </c>
      <c r="D2706" t="s">
        <v>32</v>
      </c>
      <c r="E2706" s="2">
        <v>45389.699641203697</v>
      </c>
      <c r="F2706" s="2">
        <v>45389.830891203703</v>
      </c>
      <c r="G2706" t="str">
        <f t="shared" si="211"/>
        <v>04</v>
      </c>
      <c r="H2706" t="str">
        <f t="shared" si="212"/>
        <v>07</v>
      </c>
      <c r="I2706">
        <v>109</v>
      </c>
      <c r="J2706">
        <f t="shared" si="213"/>
        <v>1.8166666666666667</v>
      </c>
      <c r="K2706" t="s">
        <v>150</v>
      </c>
      <c r="L2706" t="s">
        <v>114</v>
      </c>
      <c r="M2706" t="s">
        <v>34</v>
      </c>
      <c r="N2706" t="b">
        <v>0</v>
      </c>
      <c r="O2706">
        <f>_xlfn.XLOOKUP(B2706,Machine_Info!A:A,Machine_Info!E:E)</f>
        <v>22</v>
      </c>
      <c r="P2706">
        <f t="shared" si="210"/>
        <v>20.183333333333334</v>
      </c>
      <c r="Q2706">
        <f t="shared" si="214"/>
        <v>0.91742424242424248</v>
      </c>
    </row>
    <row r="2707" spans="1:17" x14ac:dyDescent="0.2">
      <c r="A2707" t="s">
        <v>2825</v>
      </c>
      <c r="B2707" t="s">
        <v>174</v>
      </c>
      <c r="C2707" t="s">
        <v>175</v>
      </c>
      <c r="D2707" t="s">
        <v>59</v>
      </c>
      <c r="E2707" s="2">
        <v>45389.711053240739</v>
      </c>
      <c r="F2707" s="2">
        <v>45389.795081018521</v>
      </c>
      <c r="G2707" t="str">
        <f t="shared" si="211"/>
        <v>04</v>
      </c>
      <c r="H2707" t="str">
        <f t="shared" si="212"/>
        <v>07</v>
      </c>
      <c r="I2707">
        <v>302</v>
      </c>
      <c r="J2707">
        <f t="shared" si="213"/>
        <v>5.0333333333333332</v>
      </c>
      <c r="K2707" t="s">
        <v>54</v>
      </c>
      <c r="L2707" t="s">
        <v>114</v>
      </c>
      <c r="M2707" t="s">
        <v>34</v>
      </c>
      <c r="N2707" t="b">
        <v>1</v>
      </c>
      <c r="O2707">
        <f>_xlfn.XLOOKUP(B2707,Machine_Info!A:A,Machine_Info!E:E)</f>
        <v>14</v>
      </c>
      <c r="P2707">
        <f t="shared" si="210"/>
        <v>8.9666666666666668</v>
      </c>
      <c r="Q2707">
        <f t="shared" si="214"/>
        <v>0.64047619047619053</v>
      </c>
    </row>
    <row r="2708" spans="1:17" x14ac:dyDescent="0.2">
      <c r="A2708" t="s">
        <v>2826</v>
      </c>
      <c r="B2708" t="s">
        <v>78</v>
      </c>
      <c r="C2708" t="s">
        <v>79</v>
      </c>
      <c r="D2708" t="s">
        <v>32</v>
      </c>
      <c r="E2708" s="2">
        <v>45389.7653125</v>
      </c>
      <c r="F2708" s="2">
        <v>45389.806979166657</v>
      </c>
      <c r="G2708" t="str">
        <f t="shared" si="211"/>
        <v>04</v>
      </c>
      <c r="H2708" t="str">
        <f t="shared" si="212"/>
        <v>07</v>
      </c>
      <c r="I2708">
        <v>699</v>
      </c>
      <c r="J2708">
        <f t="shared" si="213"/>
        <v>11.65</v>
      </c>
      <c r="K2708" t="s">
        <v>76</v>
      </c>
      <c r="L2708" t="s">
        <v>114</v>
      </c>
      <c r="M2708" t="s">
        <v>34</v>
      </c>
      <c r="N2708" t="b">
        <v>0</v>
      </c>
      <c r="O2708">
        <f>_xlfn.XLOOKUP(B2708,Machine_Info!A:A,Machine_Info!E:E)</f>
        <v>22</v>
      </c>
      <c r="P2708">
        <f t="shared" si="210"/>
        <v>10.35</v>
      </c>
      <c r="Q2708">
        <f t="shared" si="214"/>
        <v>0.47045454545454546</v>
      </c>
    </row>
    <row r="2709" spans="1:17" x14ac:dyDescent="0.2">
      <c r="A2709" t="s">
        <v>2827</v>
      </c>
      <c r="B2709" t="s">
        <v>49</v>
      </c>
      <c r="C2709" t="s">
        <v>50</v>
      </c>
      <c r="D2709" t="s">
        <v>20</v>
      </c>
      <c r="E2709" s="2">
        <v>45389.800543981481</v>
      </c>
      <c r="F2709" s="2">
        <v>45389.85193287037</v>
      </c>
      <c r="G2709" t="str">
        <f t="shared" si="211"/>
        <v>04</v>
      </c>
      <c r="H2709" t="str">
        <f t="shared" si="212"/>
        <v>07</v>
      </c>
      <c r="I2709">
        <v>445</v>
      </c>
      <c r="J2709">
        <f t="shared" si="213"/>
        <v>7.416666666666667</v>
      </c>
      <c r="K2709" t="s">
        <v>21</v>
      </c>
      <c r="L2709" t="s">
        <v>10157</v>
      </c>
      <c r="M2709" t="s">
        <v>23</v>
      </c>
      <c r="N2709" t="b">
        <v>1</v>
      </c>
      <c r="O2709">
        <f>_xlfn.XLOOKUP(B2709,Machine_Info!A:A,Machine_Info!E:E)</f>
        <v>22</v>
      </c>
      <c r="P2709">
        <f t="shared" si="210"/>
        <v>14.583333333333332</v>
      </c>
      <c r="Q2709">
        <f t="shared" si="214"/>
        <v>0.66287878787878785</v>
      </c>
    </row>
    <row r="2710" spans="1:17" x14ac:dyDescent="0.2">
      <c r="A2710" t="s">
        <v>2828</v>
      </c>
      <c r="B2710" t="s">
        <v>106</v>
      </c>
      <c r="C2710" t="s">
        <v>107</v>
      </c>
      <c r="D2710" t="s">
        <v>59</v>
      </c>
      <c r="E2710" s="2">
        <v>45389.80672453704</v>
      </c>
      <c r="F2710" s="2">
        <v>45389.813668981478</v>
      </c>
      <c r="G2710" t="str">
        <f t="shared" si="211"/>
        <v>04</v>
      </c>
      <c r="H2710" t="str">
        <f t="shared" si="212"/>
        <v>07</v>
      </c>
      <c r="I2710">
        <v>15</v>
      </c>
      <c r="J2710">
        <f t="shared" si="213"/>
        <v>0.25</v>
      </c>
      <c r="K2710" t="s">
        <v>60</v>
      </c>
      <c r="L2710" t="s">
        <v>10155</v>
      </c>
      <c r="M2710" t="s">
        <v>44</v>
      </c>
      <c r="N2710" t="b">
        <v>0</v>
      </c>
      <c r="O2710">
        <f>_xlfn.XLOOKUP(B2710,Machine_Info!A:A,Machine_Info!E:E)</f>
        <v>16</v>
      </c>
      <c r="P2710">
        <f t="shared" si="210"/>
        <v>15.75</v>
      </c>
      <c r="Q2710">
        <f t="shared" si="214"/>
        <v>0.984375</v>
      </c>
    </row>
    <row r="2711" spans="1:17" x14ac:dyDescent="0.2">
      <c r="A2711" t="s">
        <v>2829</v>
      </c>
      <c r="B2711" t="s">
        <v>132</v>
      </c>
      <c r="C2711" t="s">
        <v>133</v>
      </c>
      <c r="D2711" t="s">
        <v>59</v>
      </c>
      <c r="E2711" s="2">
        <v>45389.829155092593</v>
      </c>
      <c r="F2711" s="2">
        <v>45390.07707175926</v>
      </c>
      <c r="G2711" t="str">
        <f t="shared" si="211"/>
        <v>04</v>
      </c>
      <c r="H2711" t="str">
        <f t="shared" si="212"/>
        <v>07</v>
      </c>
      <c r="I2711">
        <v>276</v>
      </c>
      <c r="J2711">
        <f t="shared" si="213"/>
        <v>4.5999999999999996</v>
      </c>
      <c r="K2711" t="s">
        <v>38</v>
      </c>
      <c r="L2711" t="s">
        <v>10155</v>
      </c>
      <c r="M2711" t="s">
        <v>44</v>
      </c>
      <c r="N2711" t="b">
        <v>0</v>
      </c>
      <c r="O2711">
        <f>_xlfn.XLOOKUP(B2711,Machine_Info!A:A,Machine_Info!E:E)</f>
        <v>14</v>
      </c>
      <c r="P2711">
        <f t="shared" si="210"/>
        <v>9.4</v>
      </c>
      <c r="Q2711">
        <f t="shared" si="214"/>
        <v>0.67142857142857149</v>
      </c>
    </row>
    <row r="2712" spans="1:17" x14ac:dyDescent="0.2">
      <c r="A2712" t="s">
        <v>2830</v>
      </c>
      <c r="B2712" t="s">
        <v>66</v>
      </c>
      <c r="C2712" t="s">
        <v>67</v>
      </c>
      <c r="D2712" t="s">
        <v>32</v>
      </c>
      <c r="E2712" s="2">
        <v>45389.833958333344</v>
      </c>
      <c r="F2712" s="2">
        <v>45389.842986111107</v>
      </c>
      <c r="G2712" t="str">
        <f t="shared" si="211"/>
        <v>04</v>
      </c>
      <c r="H2712" t="str">
        <f t="shared" si="212"/>
        <v>07</v>
      </c>
      <c r="I2712">
        <v>82</v>
      </c>
      <c r="J2712">
        <f t="shared" si="213"/>
        <v>1.3666666666666667</v>
      </c>
      <c r="K2712" t="s">
        <v>28</v>
      </c>
      <c r="L2712" t="s">
        <v>114</v>
      </c>
      <c r="M2712" t="s">
        <v>34</v>
      </c>
      <c r="N2712" t="b">
        <v>0</v>
      </c>
      <c r="O2712">
        <f>_xlfn.XLOOKUP(B2712,Machine_Info!A:A,Machine_Info!E:E)</f>
        <v>14</v>
      </c>
      <c r="P2712">
        <f t="shared" si="210"/>
        <v>12.633333333333333</v>
      </c>
      <c r="Q2712">
        <f t="shared" si="214"/>
        <v>0.90238095238095239</v>
      </c>
    </row>
    <row r="2713" spans="1:17" x14ac:dyDescent="0.2">
      <c r="A2713" t="s">
        <v>2831</v>
      </c>
      <c r="B2713" t="s">
        <v>81</v>
      </c>
      <c r="C2713" t="s">
        <v>82</v>
      </c>
      <c r="D2713" t="s">
        <v>20</v>
      </c>
      <c r="E2713" s="2">
        <v>45389.876666666663</v>
      </c>
      <c r="F2713" s="2">
        <v>45389.882916666669</v>
      </c>
      <c r="G2713" t="str">
        <f t="shared" si="211"/>
        <v>04</v>
      </c>
      <c r="H2713" t="str">
        <f t="shared" si="212"/>
        <v>07</v>
      </c>
      <c r="I2713">
        <v>115</v>
      </c>
      <c r="J2713">
        <f t="shared" si="213"/>
        <v>1.9166666666666667</v>
      </c>
      <c r="K2713" t="s">
        <v>38</v>
      </c>
      <c r="L2713" t="s">
        <v>10157</v>
      </c>
      <c r="M2713" t="s">
        <v>23</v>
      </c>
      <c r="N2713" t="b">
        <v>0</v>
      </c>
      <c r="O2713">
        <f>_xlfn.XLOOKUP(B2713,Machine_Info!A:A,Machine_Info!E:E)</f>
        <v>14</v>
      </c>
      <c r="P2713">
        <f t="shared" si="210"/>
        <v>12.083333333333334</v>
      </c>
      <c r="Q2713">
        <f t="shared" si="214"/>
        <v>0.86309523809523814</v>
      </c>
    </row>
    <row r="2714" spans="1:17" x14ac:dyDescent="0.2">
      <c r="A2714" t="s">
        <v>2832</v>
      </c>
      <c r="B2714" t="s">
        <v>116</v>
      </c>
      <c r="C2714" t="s">
        <v>117</v>
      </c>
      <c r="D2714" t="s">
        <v>20</v>
      </c>
      <c r="E2714" s="2">
        <v>45389.878692129627</v>
      </c>
      <c r="F2714" s="2">
        <v>45389.984247685177</v>
      </c>
      <c r="G2714" t="str">
        <f t="shared" si="211"/>
        <v>04</v>
      </c>
      <c r="H2714" t="str">
        <f t="shared" si="212"/>
        <v>07</v>
      </c>
      <c r="I2714">
        <v>296</v>
      </c>
      <c r="J2714">
        <f t="shared" si="213"/>
        <v>4.9333333333333336</v>
      </c>
      <c r="K2714" t="s">
        <v>28</v>
      </c>
      <c r="L2714" t="s">
        <v>114</v>
      </c>
      <c r="M2714" t="s">
        <v>34</v>
      </c>
      <c r="N2714" t="b">
        <v>0</v>
      </c>
      <c r="O2714">
        <f>_xlfn.XLOOKUP(B2714,Machine_Info!A:A,Machine_Info!E:E)</f>
        <v>16</v>
      </c>
      <c r="P2714">
        <f t="shared" si="210"/>
        <v>11.066666666666666</v>
      </c>
      <c r="Q2714">
        <f t="shared" si="214"/>
        <v>0.69166666666666665</v>
      </c>
    </row>
    <row r="2715" spans="1:17" x14ac:dyDescent="0.2">
      <c r="A2715" t="s">
        <v>2833</v>
      </c>
      <c r="B2715" t="s">
        <v>174</v>
      </c>
      <c r="C2715" t="s">
        <v>175</v>
      </c>
      <c r="D2715" t="s">
        <v>59</v>
      </c>
      <c r="E2715" s="2">
        <v>45389.965312499997</v>
      </c>
      <c r="F2715" s="2">
        <v>45390.089618055557</v>
      </c>
      <c r="G2715" t="str">
        <f t="shared" si="211"/>
        <v>04</v>
      </c>
      <c r="H2715" t="str">
        <f t="shared" si="212"/>
        <v>07</v>
      </c>
      <c r="I2715">
        <v>98</v>
      </c>
      <c r="J2715">
        <f t="shared" si="213"/>
        <v>1.6333333333333333</v>
      </c>
      <c r="K2715" t="s">
        <v>71</v>
      </c>
      <c r="L2715" t="s">
        <v>10157</v>
      </c>
      <c r="M2715" t="s">
        <v>23</v>
      </c>
      <c r="N2715" t="b">
        <v>1</v>
      </c>
      <c r="O2715">
        <f>_xlfn.XLOOKUP(B2715,Machine_Info!A:A,Machine_Info!E:E)</f>
        <v>14</v>
      </c>
      <c r="P2715">
        <f t="shared" si="210"/>
        <v>12.366666666666667</v>
      </c>
      <c r="Q2715">
        <f t="shared" si="214"/>
        <v>0.88333333333333341</v>
      </c>
    </row>
    <row r="2716" spans="1:17" x14ac:dyDescent="0.2">
      <c r="A2716" t="s">
        <v>2834</v>
      </c>
      <c r="B2716" t="s">
        <v>30</v>
      </c>
      <c r="C2716" t="s">
        <v>31</v>
      </c>
      <c r="D2716" t="s">
        <v>32</v>
      </c>
      <c r="E2716" s="2">
        <v>45389.985798611109</v>
      </c>
      <c r="F2716" s="2">
        <v>45390.106631944444</v>
      </c>
      <c r="G2716" t="str">
        <f t="shared" si="211"/>
        <v>04</v>
      </c>
      <c r="H2716" t="str">
        <f t="shared" si="212"/>
        <v>07</v>
      </c>
      <c r="I2716">
        <v>109</v>
      </c>
      <c r="J2716">
        <f t="shared" si="213"/>
        <v>1.8166666666666667</v>
      </c>
      <c r="K2716" t="s">
        <v>42</v>
      </c>
      <c r="L2716" t="s">
        <v>114</v>
      </c>
      <c r="M2716" t="s">
        <v>34</v>
      </c>
      <c r="N2716" t="b">
        <v>0</v>
      </c>
      <c r="O2716">
        <f>_xlfn.XLOOKUP(B2716,Machine_Info!A:A,Machine_Info!E:E)</f>
        <v>22</v>
      </c>
      <c r="P2716">
        <f t="shared" si="210"/>
        <v>20.183333333333334</v>
      </c>
      <c r="Q2716">
        <f t="shared" si="214"/>
        <v>0.91742424242424248</v>
      </c>
    </row>
    <row r="2717" spans="1:17" x14ac:dyDescent="0.2">
      <c r="A2717" t="s">
        <v>2835</v>
      </c>
      <c r="B2717" t="s">
        <v>63</v>
      </c>
      <c r="C2717" t="s">
        <v>64</v>
      </c>
      <c r="D2717" t="s">
        <v>32</v>
      </c>
      <c r="E2717" s="2">
        <v>45389.990173611113</v>
      </c>
      <c r="F2717" s="2">
        <v>45390.015173611107</v>
      </c>
      <c r="G2717" t="str">
        <f t="shared" si="211"/>
        <v>04</v>
      </c>
      <c r="H2717" t="str">
        <f t="shared" si="212"/>
        <v>07</v>
      </c>
      <c r="I2717">
        <v>163</v>
      </c>
      <c r="J2717">
        <f t="shared" si="213"/>
        <v>2.7166666666666668</v>
      </c>
      <c r="K2717" t="s">
        <v>38</v>
      </c>
      <c r="L2717" t="s">
        <v>10157</v>
      </c>
      <c r="M2717" t="s">
        <v>23</v>
      </c>
      <c r="N2717" t="b">
        <v>0</v>
      </c>
      <c r="O2717">
        <f>_xlfn.XLOOKUP(B2717,Machine_Info!A:A,Machine_Info!E:E)</f>
        <v>20</v>
      </c>
      <c r="P2717">
        <f t="shared" si="210"/>
        <v>17.283333333333331</v>
      </c>
      <c r="Q2717">
        <f t="shared" si="214"/>
        <v>0.86416666666666653</v>
      </c>
    </row>
    <row r="2718" spans="1:17" x14ac:dyDescent="0.2">
      <c r="A2718" t="s">
        <v>2836</v>
      </c>
      <c r="B2718" t="s">
        <v>163</v>
      </c>
      <c r="C2718" t="s">
        <v>164</v>
      </c>
      <c r="D2718" t="s">
        <v>32</v>
      </c>
      <c r="E2718" s="2">
        <v>45390.017326388886</v>
      </c>
      <c r="F2718" s="2">
        <v>45390.065937500003</v>
      </c>
      <c r="G2718" t="str">
        <f t="shared" si="211"/>
        <v>04</v>
      </c>
      <c r="H2718" t="str">
        <f t="shared" si="212"/>
        <v>08</v>
      </c>
      <c r="I2718">
        <v>396</v>
      </c>
      <c r="J2718">
        <f t="shared" si="213"/>
        <v>6.6</v>
      </c>
      <c r="K2718" t="s">
        <v>21</v>
      </c>
      <c r="L2718" t="s">
        <v>114</v>
      </c>
      <c r="M2718" t="s">
        <v>34</v>
      </c>
      <c r="N2718" t="b">
        <v>1</v>
      </c>
      <c r="O2718">
        <f>_xlfn.XLOOKUP(B2718,Machine_Info!A:A,Machine_Info!E:E)</f>
        <v>20</v>
      </c>
      <c r="P2718">
        <f t="shared" si="210"/>
        <v>13.4</v>
      </c>
      <c r="Q2718">
        <f t="shared" si="214"/>
        <v>0.67</v>
      </c>
    </row>
    <row r="2719" spans="1:17" x14ac:dyDescent="0.2">
      <c r="A2719" t="s">
        <v>2837</v>
      </c>
      <c r="B2719" t="s">
        <v>139</v>
      </c>
      <c r="C2719" t="s">
        <v>140</v>
      </c>
      <c r="D2719" t="s">
        <v>59</v>
      </c>
      <c r="E2719" s="2">
        <v>45390.020740740743</v>
      </c>
      <c r="F2719" s="2">
        <v>45390.101990740739</v>
      </c>
      <c r="G2719" t="str">
        <f t="shared" si="211"/>
        <v>04</v>
      </c>
      <c r="H2719" t="str">
        <f t="shared" si="212"/>
        <v>08</v>
      </c>
      <c r="I2719">
        <v>260</v>
      </c>
      <c r="J2719">
        <f t="shared" si="213"/>
        <v>4.333333333333333</v>
      </c>
      <c r="K2719" t="s">
        <v>54</v>
      </c>
      <c r="L2719" t="s">
        <v>10157</v>
      </c>
      <c r="M2719" t="s">
        <v>23</v>
      </c>
      <c r="N2719" t="b">
        <v>1</v>
      </c>
      <c r="O2719">
        <f>_xlfn.XLOOKUP(B2719,Machine_Info!A:A,Machine_Info!E:E)</f>
        <v>20</v>
      </c>
      <c r="P2719">
        <f t="shared" si="210"/>
        <v>15.666666666666668</v>
      </c>
      <c r="Q2719">
        <f t="shared" si="214"/>
        <v>0.78333333333333344</v>
      </c>
    </row>
    <row r="2720" spans="1:17" x14ac:dyDescent="0.2">
      <c r="A2720" t="s">
        <v>2838</v>
      </c>
      <c r="B2720" t="s">
        <v>152</v>
      </c>
      <c r="C2720" t="s">
        <v>153</v>
      </c>
      <c r="D2720" t="s">
        <v>27</v>
      </c>
      <c r="E2720" s="2">
        <v>45390.039085648154</v>
      </c>
      <c r="F2720" s="2">
        <v>45390.203668981478</v>
      </c>
      <c r="G2720" t="str">
        <f t="shared" si="211"/>
        <v>04</v>
      </c>
      <c r="H2720" t="str">
        <f t="shared" si="212"/>
        <v>08</v>
      </c>
      <c r="I2720">
        <v>31</v>
      </c>
      <c r="J2720">
        <f t="shared" si="213"/>
        <v>0.51666666666666672</v>
      </c>
      <c r="K2720" t="s">
        <v>110</v>
      </c>
      <c r="L2720" t="s">
        <v>10157</v>
      </c>
      <c r="M2720" t="s">
        <v>23</v>
      </c>
      <c r="N2720" t="b">
        <v>0</v>
      </c>
      <c r="O2720">
        <f>_xlfn.XLOOKUP(B2720,Machine_Info!A:A,Machine_Info!E:E)</f>
        <v>18</v>
      </c>
      <c r="P2720">
        <f t="shared" si="210"/>
        <v>17.483333333333334</v>
      </c>
      <c r="Q2720">
        <f t="shared" si="214"/>
        <v>0.97129629629629632</v>
      </c>
    </row>
    <row r="2721" spans="1:17" x14ac:dyDescent="0.2">
      <c r="A2721" t="s">
        <v>2839</v>
      </c>
      <c r="B2721" t="s">
        <v>57</v>
      </c>
      <c r="C2721" t="s">
        <v>58</v>
      </c>
      <c r="D2721" t="s">
        <v>59</v>
      </c>
      <c r="E2721" s="2">
        <v>45390.044085648151</v>
      </c>
      <c r="F2721" s="2">
        <v>45390.06144675926</v>
      </c>
      <c r="G2721" t="str">
        <f t="shared" si="211"/>
        <v>04</v>
      </c>
      <c r="H2721" t="str">
        <f t="shared" si="212"/>
        <v>08</v>
      </c>
      <c r="I2721">
        <v>13</v>
      </c>
      <c r="J2721">
        <f t="shared" si="213"/>
        <v>0.21666666666666667</v>
      </c>
      <c r="K2721" t="s">
        <v>21</v>
      </c>
      <c r="L2721" t="s">
        <v>10157</v>
      </c>
      <c r="M2721" t="s">
        <v>23</v>
      </c>
      <c r="N2721" t="b">
        <v>1</v>
      </c>
      <c r="O2721">
        <f>_xlfn.XLOOKUP(B2721,Machine_Info!A:A,Machine_Info!E:E)</f>
        <v>18</v>
      </c>
      <c r="P2721">
        <f t="shared" si="210"/>
        <v>17.783333333333335</v>
      </c>
      <c r="Q2721">
        <f t="shared" si="214"/>
        <v>0.98796296296296304</v>
      </c>
    </row>
    <row r="2722" spans="1:17" x14ac:dyDescent="0.2">
      <c r="A2722" t="s">
        <v>2840</v>
      </c>
      <c r="B2722" t="s">
        <v>96</v>
      </c>
      <c r="C2722" t="s">
        <v>97</v>
      </c>
      <c r="D2722" t="s">
        <v>27</v>
      </c>
      <c r="E2722" s="2">
        <v>45390.086793981478</v>
      </c>
      <c r="F2722" s="2">
        <v>45390.109710648147</v>
      </c>
      <c r="G2722" t="str">
        <f t="shared" si="211"/>
        <v>04</v>
      </c>
      <c r="H2722" t="str">
        <f t="shared" si="212"/>
        <v>08</v>
      </c>
      <c r="I2722">
        <v>449</v>
      </c>
      <c r="J2722">
        <f t="shared" si="213"/>
        <v>7.4833333333333334</v>
      </c>
      <c r="K2722" t="s">
        <v>42</v>
      </c>
      <c r="L2722" t="s">
        <v>114</v>
      </c>
      <c r="M2722" t="s">
        <v>34</v>
      </c>
      <c r="N2722" t="b">
        <v>0</v>
      </c>
      <c r="O2722">
        <f>_xlfn.XLOOKUP(B2722,Machine_Info!A:A,Machine_Info!E:E)</f>
        <v>20</v>
      </c>
      <c r="P2722">
        <f t="shared" si="210"/>
        <v>12.516666666666666</v>
      </c>
      <c r="Q2722">
        <f t="shared" si="214"/>
        <v>0.62583333333333324</v>
      </c>
    </row>
    <row r="2723" spans="1:17" x14ac:dyDescent="0.2">
      <c r="A2723" t="s">
        <v>2841</v>
      </c>
      <c r="B2723" t="s">
        <v>263</v>
      </c>
      <c r="C2723" t="s">
        <v>264</v>
      </c>
      <c r="D2723" t="s">
        <v>27</v>
      </c>
      <c r="E2723" s="2">
        <v>45390.109456018523</v>
      </c>
      <c r="F2723" s="2">
        <v>45390.133761574078</v>
      </c>
      <c r="G2723" t="str">
        <f t="shared" si="211"/>
        <v>04</v>
      </c>
      <c r="H2723" t="str">
        <f t="shared" si="212"/>
        <v>08</v>
      </c>
      <c r="I2723">
        <v>221</v>
      </c>
      <c r="J2723">
        <f t="shared" si="213"/>
        <v>3.6833333333333331</v>
      </c>
      <c r="K2723" t="s">
        <v>42</v>
      </c>
      <c r="L2723" t="s">
        <v>114</v>
      </c>
      <c r="M2723" t="s">
        <v>34</v>
      </c>
      <c r="N2723" t="b">
        <v>0</v>
      </c>
      <c r="O2723">
        <f>_xlfn.XLOOKUP(B2723,Machine_Info!A:A,Machine_Info!E:E)</f>
        <v>22</v>
      </c>
      <c r="P2723">
        <f t="shared" si="210"/>
        <v>18.316666666666666</v>
      </c>
      <c r="Q2723">
        <f t="shared" si="214"/>
        <v>0.83257575757575752</v>
      </c>
    </row>
    <row r="2724" spans="1:17" x14ac:dyDescent="0.2">
      <c r="A2724" t="s">
        <v>2842</v>
      </c>
      <c r="B2724" t="s">
        <v>57</v>
      </c>
      <c r="C2724" t="s">
        <v>58</v>
      </c>
      <c r="D2724" t="s">
        <v>59</v>
      </c>
      <c r="E2724" s="2">
        <v>45390.121562499997</v>
      </c>
      <c r="F2724" s="2">
        <v>45390.226423611108</v>
      </c>
      <c r="G2724" t="str">
        <f t="shared" si="211"/>
        <v>04</v>
      </c>
      <c r="H2724" t="str">
        <f t="shared" si="212"/>
        <v>08</v>
      </c>
      <c r="I2724">
        <v>12</v>
      </c>
      <c r="J2724">
        <f t="shared" si="213"/>
        <v>0.2</v>
      </c>
      <c r="K2724" t="s">
        <v>71</v>
      </c>
      <c r="L2724" t="s">
        <v>10157</v>
      </c>
      <c r="M2724" t="s">
        <v>23</v>
      </c>
      <c r="N2724" t="b">
        <v>1</v>
      </c>
      <c r="O2724">
        <f>_xlfn.XLOOKUP(B2724,Machine_Info!A:A,Machine_Info!E:E)</f>
        <v>18</v>
      </c>
      <c r="P2724">
        <f t="shared" si="210"/>
        <v>17.8</v>
      </c>
      <c r="Q2724">
        <f t="shared" si="214"/>
        <v>0.98888888888888893</v>
      </c>
    </row>
    <row r="2725" spans="1:17" x14ac:dyDescent="0.2">
      <c r="A2725" t="s">
        <v>2843</v>
      </c>
      <c r="B2725" t="s">
        <v>132</v>
      </c>
      <c r="C2725" t="s">
        <v>133</v>
      </c>
      <c r="D2725" t="s">
        <v>59</v>
      </c>
      <c r="E2725" s="2">
        <v>45390.122245370367</v>
      </c>
      <c r="F2725" s="2">
        <v>45390.128495370373</v>
      </c>
      <c r="G2725" t="str">
        <f t="shared" si="211"/>
        <v>04</v>
      </c>
      <c r="H2725" t="str">
        <f t="shared" si="212"/>
        <v>08</v>
      </c>
      <c r="I2725">
        <v>228</v>
      </c>
      <c r="J2725">
        <f t="shared" si="213"/>
        <v>3.8</v>
      </c>
      <c r="K2725" t="s">
        <v>46</v>
      </c>
      <c r="L2725" t="s">
        <v>114</v>
      </c>
      <c r="M2725" t="s">
        <v>34</v>
      </c>
      <c r="N2725" t="b">
        <v>0</v>
      </c>
      <c r="O2725">
        <f>_xlfn.XLOOKUP(B2725,Machine_Info!A:A,Machine_Info!E:E)</f>
        <v>14</v>
      </c>
      <c r="P2725">
        <f t="shared" si="210"/>
        <v>10.199999999999999</v>
      </c>
      <c r="Q2725">
        <f t="shared" si="214"/>
        <v>0.72857142857142854</v>
      </c>
    </row>
    <row r="2726" spans="1:17" x14ac:dyDescent="0.2">
      <c r="A2726" t="s">
        <v>2844</v>
      </c>
      <c r="B2726" t="s">
        <v>49</v>
      </c>
      <c r="C2726" t="s">
        <v>50</v>
      </c>
      <c r="D2726" t="s">
        <v>20</v>
      </c>
      <c r="E2726" s="2">
        <v>45390.355624999997</v>
      </c>
      <c r="F2726" s="2">
        <v>45390.473680555559</v>
      </c>
      <c r="G2726" t="str">
        <f t="shared" si="211"/>
        <v>04</v>
      </c>
      <c r="H2726" t="str">
        <f t="shared" si="212"/>
        <v>08</v>
      </c>
      <c r="I2726">
        <v>984</v>
      </c>
      <c r="J2726">
        <f t="shared" si="213"/>
        <v>16.399999999999999</v>
      </c>
      <c r="K2726" t="s">
        <v>28</v>
      </c>
      <c r="L2726" t="s">
        <v>114</v>
      </c>
      <c r="M2726" t="s">
        <v>34</v>
      </c>
      <c r="N2726" t="b">
        <v>0</v>
      </c>
      <c r="O2726">
        <f>_xlfn.XLOOKUP(B2726,Machine_Info!A:A,Machine_Info!E:E)</f>
        <v>22</v>
      </c>
      <c r="P2726">
        <f t="shared" si="210"/>
        <v>5.6000000000000014</v>
      </c>
      <c r="Q2726">
        <f t="shared" si="214"/>
        <v>0.25454545454545463</v>
      </c>
    </row>
    <row r="2727" spans="1:17" x14ac:dyDescent="0.2">
      <c r="A2727" t="s">
        <v>2845</v>
      </c>
      <c r="B2727" t="s">
        <v>116</v>
      </c>
      <c r="C2727" t="s">
        <v>117</v>
      </c>
      <c r="D2727" t="s">
        <v>20</v>
      </c>
      <c r="E2727" s="2">
        <v>45390.389907407407</v>
      </c>
      <c r="F2727" s="2">
        <v>45390.505185185182</v>
      </c>
      <c r="G2727" t="str">
        <f t="shared" si="211"/>
        <v>04</v>
      </c>
      <c r="H2727" t="str">
        <f t="shared" si="212"/>
        <v>08</v>
      </c>
      <c r="I2727">
        <v>342</v>
      </c>
      <c r="J2727">
        <f t="shared" si="213"/>
        <v>5.7</v>
      </c>
      <c r="K2727" t="s">
        <v>71</v>
      </c>
      <c r="L2727" t="s">
        <v>10157</v>
      </c>
      <c r="M2727" t="s">
        <v>23</v>
      </c>
      <c r="N2727" t="b">
        <v>1</v>
      </c>
      <c r="O2727">
        <f>_xlfn.XLOOKUP(B2727,Machine_Info!A:A,Machine_Info!E:E)</f>
        <v>16</v>
      </c>
      <c r="P2727">
        <f t="shared" si="210"/>
        <v>10.3</v>
      </c>
      <c r="Q2727">
        <f t="shared" si="214"/>
        <v>0.64375000000000004</v>
      </c>
    </row>
    <row r="2728" spans="1:17" x14ac:dyDescent="0.2">
      <c r="A2728" t="s">
        <v>2846</v>
      </c>
      <c r="B2728" t="s">
        <v>30</v>
      </c>
      <c r="C2728" t="s">
        <v>31</v>
      </c>
      <c r="D2728" t="s">
        <v>32</v>
      </c>
      <c r="E2728" s="2">
        <v>45390.390821759262</v>
      </c>
      <c r="F2728" s="2">
        <v>45390.410960648151</v>
      </c>
      <c r="G2728" t="str">
        <f t="shared" si="211"/>
        <v>04</v>
      </c>
      <c r="H2728" t="str">
        <f t="shared" si="212"/>
        <v>08</v>
      </c>
      <c r="I2728">
        <v>44</v>
      </c>
      <c r="J2728">
        <f t="shared" si="213"/>
        <v>0.73333333333333328</v>
      </c>
      <c r="K2728" t="s">
        <v>71</v>
      </c>
      <c r="L2728" t="s">
        <v>10157</v>
      </c>
      <c r="M2728" t="s">
        <v>23</v>
      </c>
      <c r="N2728" t="b">
        <v>1</v>
      </c>
      <c r="O2728">
        <f>_xlfn.XLOOKUP(B2728,Machine_Info!A:A,Machine_Info!E:E)</f>
        <v>22</v>
      </c>
      <c r="P2728">
        <f t="shared" si="210"/>
        <v>21.266666666666666</v>
      </c>
      <c r="Q2728">
        <f t="shared" si="214"/>
        <v>0.96666666666666667</v>
      </c>
    </row>
    <row r="2729" spans="1:17" x14ac:dyDescent="0.2">
      <c r="A2729" t="s">
        <v>2847</v>
      </c>
      <c r="B2729" t="s">
        <v>116</v>
      </c>
      <c r="C2729" t="s">
        <v>117</v>
      </c>
      <c r="D2729" t="s">
        <v>20</v>
      </c>
      <c r="E2729" s="2">
        <v>45390.417650462958</v>
      </c>
      <c r="F2729" s="2">
        <v>45390.681539351863</v>
      </c>
      <c r="G2729" t="str">
        <f t="shared" si="211"/>
        <v>04</v>
      </c>
      <c r="H2729" t="str">
        <f t="shared" si="212"/>
        <v>08</v>
      </c>
      <c r="I2729">
        <v>102</v>
      </c>
      <c r="J2729">
        <f t="shared" si="213"/>
        <v>1.7</v>
      </c>
      <c r="K2729" t="s">
        <v>28</v>
      </c>
      <c r="L2729" t="s">
        <v>114</v>
      </c>
      <c r="M2729" t="s">
        <v>34</v>
      </c>
      <c r="N2729" t="b">
        <v>0</v>
      </c>
      <c r="O2729">
        <f>_xlfn.XLOOKUP(B2729,Machine_Info!A:A,Machine_Info!E:E)</f>
        <v>16</v>
      </c>
      <c r="P2729">
        <f t="shared" si="210"/>
        <v>14.3</v>
      </c>
      <c r="Q2729">
        <f t="shared" si="214"/>
        <v>0.89375000000000004</v>
      </c>
    </row>
    <row r="2730" spans="1:17" x14ac:dyDescent="0.2">
      <c r="A2730" t="s">
        <v>2848</v>
      </c>
      <c r="B2730" t="s">
        <v>49</v>
      </c>
      <c r="C2730" t="s">
        <v>50</v>
      </c>
      <c r="D2730" t="s">
        <v>20</v>
      </c>
      <c r="E2730" s="2">
        <v>45390.483032407406</v>
      </c>
      <c r="F2730" s="2">
        <v>45390.568449074082</v>
      </c>
      <c r="G2730" t="str">
        <f t="shared" si="211"/>
        <v>04</v>
      </c>
      <c r="H2730" t="str">
        <f t="shared" si="212"/>
        <v>08</v>
      </c>
      <c r="I2730">
        <v>893</v>
      </c>
      <c r="J2730">
        <f t="shared" si="213"/>
        <v>14.883333333333333</v>
      </c>
      <c r="K2730" t="s">
        <v>103</v>
      </c>
      <c r="L2730" t="s">
        <v>10157</v>
      </c>
      <c r="M2730" t="s">
        <v>23</v>
      </c>
      <c r="N2730" t="b">
        <v>0</v>
      </c>
      <c r="O2730">
        <f>_xlfn.XLOOKUP(B2730,Machine_Info!A:A,Machine_Info!E:E)</f>
        <v>22</v>
      </c>
      <c r="P2730">
        <f t="shared" si="210"/>
        <v>7.1166666666666671</v>
      </c>
      <c r="Q2730">
        <f t="shared" si="214"/>
        <v>0.32348484848484849</v>
      </c>
    </row>
    <row r="2731" spans="1:17" x14ac:dyDescent="0.2">
      <c r="A2731" t="s">
        <v>2849</v>
      </c>
      <c r="B2731" t="s">
        <v>171</v>
      </c>
      <c r="C2731" t="s">
        <v>172</v>
      </c>
      <c r="D2731" t="s">
        <v>32</v>
      </c>
      <c r="E2731" s="2">
        <v>45390.491180555553</v>
      </c>
      <c r="F2731" s="2">
        <v>45390.503680555557</v>
      </c>
      <c r="G2731" t="str">
        <f t="shared" si="211"/>
        <v>04</v>
      </c>
      <c r="H2731" t="str">
        <f t="shared" si="212"/>
        <v>08</v>
      </c>
      <c r="I2731">
        <v>208</v>
      </c>
      <c r="J2731">
        <f t="shared" si="213"/>
        <v>3.4666666666666668</v>
      </c>
      <c r="K2731" t="s">
        <v>54</v>
      </c>
      <c r="L2731" t="s">
        <v>10157</v>
      </c>
      <c r="M2731" t="s">
        <v>23</v>
      </c>
      <c r="N2731" t="b">
        <v>1</v>
      </c>
      <c r="O2731">
        <f>_xlfn.XLOOKUP(B2731,Machine_Info!A:A,Machine_Info!E:E)</f>
        <v>16</v>
      </c>
      <c r="P2731">
        <f t="shared" si="210"/>
        <v>12.533333333333333</v>
      </c>
      <c r="Q2731">
        <f t="shared" si="214"/>
        <v>0.78333333333333333</v>
      </c>
    </row>
    <row r="2732" spans="1:17" x14ac:dyDescent="0.2">
      <c r="A2732" t="s">
        <v>2850</v>
      </c>
      <c r="B2732" t="s">
        <v>78</v>
      </c>
      <c r="C2732" t="s">
        <v>79</v>
      </c>
      <c r="D2732" t="s">
        <v>32</v>
      </c>
      <c r="E2732" s="2">
        <v>45390.508009259262</v>
      </c>
      <c r="F2732" s="2">
        <v>45390.674675925933</v>
      </c>
      <c r="G2732" t="str">
        <f t="shared" si="211"/>
        <v>04</v>
      </c>
      <c r="H2732" t="str">
        <f t="shared" si="212"/>
        <v>08</v>
      </c>
      <c r="I2732">
        <v>486</v>
      </c>
      <c r="J2732">
        <f t="shared" si="213"/>
        <v>8.1</v>
      </c>
      <c r="K2732" t="s">
        <v>46</v>
      </c>
      <c r="L2732" t="s">
        <v>114</v>
      </c>
      <c r="M2732" t="s">
        <v>34</v>
      </c>
      <c r="N2732" t="b">
        <v>0</v>
      </c>
      <c r="O2732">
        <f>_xlfn.XLOOKUP(B2732,Machine_Info!A:A,Machine_Info!E:E)</f>
        <v>22</v>
      </c>
      <c r="P2732">
        <f t="shared" si="210"/>
        <v>13.9</v>
      </c>
      <c r="Q2732">
        <f t="shared" si="214"/>
        <v>0.63181818181818183</v>
      </c>
    </row>
    <row r="2733" spans="1:17" x14ac:dyDescent="0.2">
      <c r="A2733" t="s">
        <v>2851</v>
      </c>
      <c r="B2733" t="s">
        <v>99</v>
      </c>
      <c r="C2733" t="s">
        <v>100</v>
      </c>
      <c r="D2733" t="s">
        <v>32</v>
      </c>
      <c r="E2733" s="2">
        <v>45390.52784722222</v>
      </c>
      <c r="F2733" s="2">
        <v>45390.585486111107</v>
      </c>
      <c r="G2733" t="str">
        <f t="shared" si="211"/>
        <v>04</v>
      </c>
      <c r="H2733" t="str">
        <f t="shared" si="212"/>
        <v>08</v>
      </c>
      <c r="I2733">
        <v>45</v>
      </c>
      <c r="J2733">
        <f t="shared" si="213"/>
        <v>0.75</v>
      </c>
      <c r="K2733" t="s">
        <v>42</v>
      </c>
      <c r="L2733" t="s">
        <v>114</v>
      </c>
      <c r="M2733" t="s">
        <v>34</v>
      </c>
      <c r="N2733" t="b">
        <v>0</v>
      </c>
      <c r="O2733">
        <f>_xlfn.XLOOKUP(B2733,Machine_Info!A:A,Machine_Info!E:E)</f>
        <v>16</v>
      </c>
      <c r="P2733">
        <f t="shared" si="210"/>
        <v>15.25</v>
      </c>
      <c r="Q2733">
        <f t="shared" si="214"/>
        <v>0.953125</v>
      </c>
    </row>
    <row r="2734" spans="1:17" x14ac:dyDescent="0.2">
      <c r="A2734" t="s">
        <v>2852</v>
      </c>
      <c r="B2734" t="s">
        <v>135</v>
      </c>
      <c r="C2734" t="s">
        <v>136</v>
      </c>
      <c r="D2734" t="s">
        <v>32</v>
      </c>
      <c r="E2734" s="2">
        <v>45390.587835648148</v>
      </c>
      <c r="F2734" s="2">
        <v>45390.658668981479</v>
      </c>
      <c r="G2734" t="str">
        <f t="shared" si="211"/>
        <v>04</v>
      </c>
      <c r="H2734" t="str">
        <f t="shared" si="212"/>
        <v>08</v>
      </c>
      <c r="I2734">
        <v>445</v>
      </c>
      <c r="J2734">
        <f t="shared" si="213"/>
        <v>7.416666666666667</v>
      </c>
      <c r="K2734" t="s">
        <v>46</v>
      </c>
      <c r="L2734" t="s">
        <v>10155</v>
      </c>
      <c r="M2734" t="s">
        <v>44</v>
      </c>
      <c r="N2734" t="b">
        <v>0</v>
      </c>
      <c r="O2734">
        <f>_xlfn.XLOOKUP(B2734,Machine_Info!A:A,Machine_Info!E:E)</f>
        <v>20</v>
      </c>
      <c r="P2734">
        <f t="shared" si="210"/>
        <v>12.583333333333332</v>
      </c>
      <c r="Q2734">
        <f t="shared" si="214"/>
        <v>0.62916666666666665</v>
      </c>
    </row>
    <row r="2735" spans="1:17" x14ac:dyDescent="0.2">
      <c r="A2735" t="s">
        <v>2853</v>
      </c>
      <c r="B2735" t="s">
        <v>152</v>
      </c>
      <c r="C2735" t="s">
        <v>153</v>
      </c>
      <c r="D2735" t="s">
        <v>27</v>
      </c>
      <c r="E2735" s="2">
        <v>45390.664884259262</v>
      </c>
      <c r="F2735" s="2">
        <v>45390.869050925918</v>
      </c>
      <c r="G2735" t="str">
        <f t="shared" si="211"/>
        <v>04</v>
      </c>
      <c r="H2735" t="str">
        <f t="shared" si="212"/>
        <v>08</v>
      </c>
      <c r="I2735">
        <v>228</v>
      </c>
      <c r="J2735">
        <f t="shared" si="213"/>
        <v>3.8</v>
      </c>
      <c r="K2735" t="s">
        <v>28</v>
      </c>
      <c r="L2735" t="s">
        <v>10155</v>
      </c>
      <c r="M2735" t="s">
        <v>44</v>
      </c>
      <c r="N2735" t="b">
        <v>0</v>
      </c>
      <c r="O2735">
        <f>_xlfn.XLOOKUP(B2735,Machine_Info!A:A,Machine_Info!E:E)</f>
        <v>18</v>
      </c>
      <c r="P2735">
        <f t="shared" si="210"/>
        <v>14.2</v>
      </c>
      <c r="Q2735">
        <f t="shared" si="214"/>
        <v>0.78888888888888886</v>
      </c>
    </row>
    <row r="2736" spans="1:17" x14ac:dyDescent="0.2">
      <c r="A2736" t="s">
        <v>2854</v>
      </c>
      <c r="B2736" t="s">
        <v>30</v>
      </c>
      <c r="C2736" t="s">
        <v>31</v>
      </c>
      <c r="D2736" t="s">
        <v>32</v>
      </c>
      <c r="E2736" s="2">
        <v>45390.669953703713</v>
      </c>
      <c r="F2736" s="2">
        <v>45390.690092592587</v>
      </c>
      <c r="G2736" t="str">
        <f t="shared" si="211"/>
        <v>04</v>
      </c>
      <c r="H2736" t="str">
        <f t="shared" si="212"/>
        <v>08</v>
      </c>
      <c r="I2736">
        <v>84</v>
      </c>
      <c r="J2736">
        <f t="shared" si="213"/>
        <v>1.4</v>
      </c>
      <c r="K2736" t="s">
        <v>103</v>
      </c>
      <c r="L2736" t="s">
        <v>10157</v>
      </c>
      <c r="M2736" t="s">
        <v>23</v>
      </c>
      <c r="N2736" t="b">
        <v>0</v>
      </c>
      <c r="O2736">
        <f>_xlfn.XLOOKUP(B2736,Machine_Info!A:A,Machine_Info!E:E)</f>
        <v>22</v>
      </c>
      <c r="P2736">
        <f t="shared" si="210"/>
        <v>20.6</v>
      </c>
      <c r="Q2736">
        <f t="shared" si="214"/>
        <v>0.9363636363636364</v>
      </c>
    </row>
    <row r="2737" spans="1:17" x14ac:dyDescent="0.2">
      <c r="A2737" t="s">
        <v>2855</v>
      </c>
      <c r="B2737" t="s">
        <v>52</v>
      </c>
      <c r="C2737" t="s">
        <v>53</v>
      </c>
      <c r="D2737" t="s">
        <v>27</v>
      </c>
      <c r="E2737" s="2">
        <v>45390.691111111111</v>
      </c>
      <c r="F2737" s="2">
        <v>45390.722361111111</v>
      </c>
      <c r="G2737" t="str">
        <f t="shared" si="211"/>
        <v>04</v>
      </c>
      <c r="H2737" t="str">
        <f t="shared" si="212"/>
        <v>08</v>
      </c>
      <c r="I2737">
        <v>62</v>
      </c>
      <c r="J2737">
        <f t="shared" si="213"/>
        <v>1.0333333333333334</v>
      </c>
      <c r="K2737" t="s">
        <v>110</v>
      </c>
      <c r="L2737" t="s">
        <v>10155</v>
      </c>
      <c r="M2737" t="s">
        <v>44</v>
      </c>
      <c r="N2737" t="b">
        <v>0</v>
      </c>
      <c r="O2737">
        <f>_xlfn.XLOOKUP(B2737,Machine_Info!A:A,Machine_Info!E:E)</f>
        <v>16</v>
      </c>
      <c r="P2737">
        <f t="shared" si="210"/>
        <v>14.966666666666667</v>
      </c>
      <c r="Q2737">
        <f t="shared" si="214"/>
        <v>0.93541666666666667</v>
      </c>
    </row>
    <row r="2738" spans="1:17" x14ac:dyDescent="0.2">
      <c r="A2738" t="s">
        <v>2856</v>
      </c>
      <c r="B2738" t="s">
        <v>69</v>
      </c>
      <c r="C2738" t="s">
        <v>70</v>
      </c>
      <c r="D2738" t="s">
        <v>27</v>
      </c>
      <c r="E2738" s="2">
        <v>45390.694791666669</v>
      </c>
      <c r="F2738" s="2">
        <v>45390.722569444442</v>
      </c>
      <c r="G2738" t="str">
        <f t="shared" si="211"/>
        <v>04</v>
      </c>
      <c r="H2738" t="str">
        <f t="shared" si="212"/>
        <v>08</v>
      </c>
      <c r="I2738">
        <v>288</v>
      </c>
      <c r="J2738">
        <f t="shared" si="213"/>
        <v>4.8</v>
      </c>
      <c r="K2738" t="s">
        <v>28</v>
      </c>
      <c r="L2738" t="s">
        <v>10157</v>
      </c>
      <c r="M2738" t="s">
        <v>23</v>
      </c>
      <c r="N2738" t="b">
        <v>0</v>
      </c>
      <c r="O2738">
        <f>_xlfn.XLOOKUP(B2738,Machine_Info!A:A,Machine_Info!E:E)</f>
        <v>16</v>
      </c>
      <c r="P2738">
        <f t="shared" si="210"/>
        <v>11.2</v>
      </c>
      <c r="Q2738">
        <f t="shared" si="214"/>
        <v>0.7</v>
      </c>
    </row>
    <row r="2739" spans="1:17" x14ac:dyDescent="0.2">
      <c r="A2739" t="s">
        <v>2857</v>
      </c>
      <c r="B2739" t="s">
        <v>66</v>
      </c>
      <c r="C2739" t="s">
        <v>67</v>
      </c>
      <c r="D2739" t="s">
        <v>32</v>
      </c>
      <c r="E2739" s="2">
        <v>45390.69771990741</v>
      </c>
      <c r="F2739" s="2">
        <v>45390.80327546296</v>
      </c>
      <c r="G2739" t="str">
        <f t="shared" si="211"/>
        <v>04</v>
      </c>
      <c r="H2739" t="str">
        <f t="shared" si="212"/>
        <v>08</v>
      </c>
      <c r="I2739">
        <v>99</v>
      </c>
      <c r="J2739">
        <f t="shared" si="213"/>
        <v>1.65</v>
      </c>
      <c r="K2739" t="s">
        <v>42</v>
      </c>
      <c r="L2739" t="s">
        <v>10157</v>
      </c>
      <c r="M2739" t="s">
        <v>23</v>
      </c>
      <c r="N2739" t="b">
        <v>0</v>
      </c>
      <c r="O2739">
        <f>_xlfn.XLOOKUP(B2739,Machine_Info!A:A,Machine_Info!E:E)</f>
        <v>14</v>
      </c>
      <c r="P2739">
        <f t="shared" si="210"/>
        <v>12.35</v>
      </c>
      <c r="Q2739">
        <f t="shared" si="214"/>
        <v>0.88214285714285712</v>
      </c>
    </row>
    <row r="2740" spans="1:17" x14ac:dyDescent="0.2">
      <c r="A2740" t="s">
        <v>2858</v>
      </c>
      <c r="B2740" t="s">
        <v>218</v>
      </c>
      <c r="C2740" t="s">
        <v>219</v>
      </c>
      <c r="D2740" t="s">
        <v>20</v>
      </c>
      <c r="E2740" s="2">
        <v>45390.747430555559</v>
      </c>
      <c r="F2740" s="2">
        <v>45390.923125000001</v>
      </c>
      <c r="G2740" t="str">
        <f t="shared" si="211"/>
        <v>04</v>
      </c>
      <c r="H2740" t="str">
        <f t="shared" si="212"/>
        <v>08</v>
      </c>
      <c r="I2740">
        <v>132</v>
      </c>
      <c r="J2740">
        <f t="shared" si="213"/>
        <v>2.2000000000000002</v>
      </c>
      <c r="K2740" t="s">
        <v>21</v>
      </c>
      <c r="L2740" t="s">
        <v>114</v>
      </c>
      <c r="M2740" t="s">
        <v>34</v>
      </c>
      <c r="N2740" t="b">
        <v>1</v>
      </c>
      <c r="O2740">
        <f>_xlfn.XLOOKUP(B2740,Machine_Info!A:A,Machine_Info!E:E)</f>
        <v>14</v>
      </c>
      <c r="P2740">
        <f t="shared" si="210"/>
        <v>11.8</v>
      </c>
      <c r="Q2740">
        <f t="shared" si="214"/>
        <v>0.84285714285714286</v>
      </c>
    </row>
    <row r="2741" spans="1:17" x14ac:dyDescent="0.2">
      <c r="A2741" t="s">
        <v>2859</v>
      </c>
      <c r="B2741" t="s">
        <v>69</v>
      </c>
      <c r="C2741" t="s">
        <v>70</v>
      </c>
      <c r="D2741" t="s">
        <v>27</v>
      </c>
      <c r="E2741" s="2">
        <v>45390.765833333331</v>
      </c>
      <c r="F2741" s="2">
        <v>45390.942916666667</v>
      </c>
      <c r="G2741" t="str">
        <f t="shared" si="211"/>
        <v>04</v>
      </c>
      <c r="H2741" t="str">
        <f t="shared" si="212"/>
        <v>08</v>
      </c>
      <c r="I2741">
        <v>164</v>
      </c>
      <c r="J2741">
        <f t="shared" si="213"/>
        <v>2.7333333333333334</v>
      </c>
      <c r="K2741" t="s">
        <v>76</v>
      </c>
      <c r="L2741" t="s">
        <v>114</v>
      </c>
      <c r="M2741" t="s">
        <v>34</v>
      </c>
      <c r="N2741" t="b">
        <v>0</v>
      </c>
      <c r="O2741">
        <f>_xlfn.XLOOKUP(B2741,Machine_Info!A:A,Machine_Info!E:E)</f>
        <v>16</v>
      </c>
      <c r="P2741">
        <f t="shared" si="210"/>
        <v>13.266666666666666</v>
      </c>
      <c r="Q2741">
        <f t="shared" si="214"/>
        <v>0.82916666666666661</v>
      </c>
    </row>
    <row r="2742" spans="1:17" x14ac:dyDescent="0.2">
      <c r="A2742" t="s">
        <v>2860</v>
      </c>
      <c r="B2742" t="s">
        <v>81</v>
      </c>
      <c r="C2742" t="s">
        <v>82</v>
      </c>
      <c r="D2742" t="s">
        <v>20</v>
      </c>
      <c r="E2742" s="2">
        <v>45390.805462962962</v>
      </c>
      <c r="F2742" s="2">
        <v>45390.918657407397</v>
      </c>
      <c r="G2742" t="str">
        <f t="shared" si="211"/>
        <v>04</v>
      </c>
      <c r="H2742" t="str">
        <f t="shared" si="212"/>
        <v>08</v>
      </c>
      <c r="I2742">
        <v>220</v>
      </c>
      <c r="J2742">
        <f t="shared" si="213"/>
        <v>3.6666666666666665</v>
      </c>
      <c r="K2742" t="s">
        <v>38</v>
      </c>
      <c r="L2742" t="s">
        <v>10157</v>
      </c>
      <c r="M2742" t="s">
        <v>23</v>
      </c>
      <c r="N2742" t="b">
        <v>0</v>
      </c>
      <c r="O2742">
        <f>_xlfn.XLOOKUP(B2742,Machine_Info!A:A,Machine_Info!E:E)</f>
        <v>14</v>
      </c>
      <c r="P2742">
        <f t="shared" si="210"/>
        <v>10.333333333333334</v>
      </c>
      <c r="Q2742">
        <f t="shared" si="214"/>
        <v>0.73809523809523814</v>
      </c>
    </row>
    <row r="2743" spans="1:17" x14ac:dyDescent="0.2">
      <c r="A2743" t="s">
        <v>2861</v>
      </c>
      <c r="B2743" t="s">
        <v>174</v>
      </c>
      <c r="C2743" t="s">
        <v>175</v>
      </c>
      <c r="D2743" t="s">
        <v>59</v>
      </c>
      <c r="E2743" s="2">
        <v>45390.819201388891</v>
      </c>
      <c r="F2743" s="2">
        <v>45390.827534722222</v>
      </c>
      <c r="G2743" t="str">
        <f t="shared" si="211"/>
        <v>04</v>
      </c>
      <c r="H2743" t="str">
        <f t="shared" si="212"/>
        <v>08</v>
      </c>
      <c r="I2743">
        <v>102</v>
      </c>
      <c r="J2743">
        <f t="shared" si="213"/>
        <v>1.7</v>
      </c>
      <c r="K2743" t="s">
        <v>38</v>
      </c>
      <c r="L2743" t="s">
        <v>10155</v>
      </c>
      <c r="M2743" t="s">
        <v>44</v>
      </c>
      <c r="N2743" t="b">
        <v>0</v>
      </c>
      <c r="O2743">
        <f>_xlfn.XLOOKUP(B2743,Machine_Info!A:A,Machine_Info!E:E)</f>
        <v>14</v>
      </c>
      <c r="P2743">
        <f t="shared" si="210"/>
        <v>12.3</v>
      </c>
      <c r="Q2743">
        <f t="shared" si="214"/>
        <v>0.87857142857142867</v>
      </c>
    </row>
    <row r="2744" spans="1:17" x14ac:dyDescent="0.2">
      <c r="A2744" t="s">
        <v>2862</v>
      </c>
      <c r="B2744" t="s">
        <v>202</v>
      </c>
      <c r="C2744" t="s">
        <v>203</v>
      </c>
      <c r="D2744" t="s">
        <v>32</v>
      </c>
      <c r="E2744" s="2">
        <v>45390.903703703712</v>
      </c>
      <c r="F2744" s="2">
        <v>45391.105787037042</v>
      </c>
      <c r="G2744" t="str">
        <f t="shared" si="211"/>
        <v>04</v>
      </c>
      <c r="H2744" t="str">
        <f t="shared" si="212"/>
        <v>08</v>
      </c>
      <c r="I2744">
        <v>176</v>
      </c>
      <c r="J2744">
        <f t="shared" si="213"/>
        <v>2.9333333333333331</v>
      </c>
      <c r="K2744" t="s">
        <v>28</v>
      </c>
      <c r="L2744" t="s">
        <v>10155</v>
      </c>
      <c r="M2744" t="s">
        <v>44</v>
      </c>
      <c r="N2744" t="b">
        <v>0</v>
      </c>
      <c r="O2744">
        <f>_xlfn.XLOOKUP(B2744,Machine_Info!A:A,Machine_Info!E:E)</f>
        <v>22</v>
      </c>
      <c r="P2744">
        <f t="shared" si="210"/>
        <v>19.066666666666666</v>
      </c>
      <c r="Q2744">
        <f t="shared" si="214"/>
        <v>0.8666666666666667</v>
      </c>
    </row>
    <row r="2745" spans="1:17" x14ac:dyDescent="0.2">
      <c r="A2745" t="s">
        <v>2863</v>
      </c>
      <c r="B2745" t="s">
        <v>30</v>
      </c>
      <c r="C2745" t="s">
        <v>31</v>
      </c>
      <c r="D2745" t="s">
        <v>32</v>
      </c>
      <c r="E2745" s="2">
        <v>45390.951423611114</v>
      </c>
      <c r="F2745" s="2">
        <v>45390.966006944444</v>
      </c>
      <c r="G2745" t="str">
        <f t="shared" si="211"/>
        <v>04</v>
      </c>
      <c r="H2745" t="str">
        <f t="shared" si="212"/>
        <v>08</v>
      </c>
      <c r="I2745">
        <v>108</v>
      </c>
      <c r="J2745">
        <f t="shared" si="213"/>
        <v>1.8</v>
      </c>
      <c r="K2745" t="s">
        <v>28</v>
      </c>
      <c r="L2745" t="s">
        <v>10155</v>
      </c>
      <c r="M2745" t="s">
        <v>44</v>
      </c>
      <c r="N2745" t="b">
        <v>0</v>
      </c>
      <c r="O2745">
        <f>_xlfn.XLOOKUP(B2745,Machine_Info!A:A,Machine_Info!E:E)</f>
        <v>22</v>
      </c>
      <c r="P2745">
        <f t="shared" si="210"/>
        <v>20.2</v>
      </c>
      <c r="Q2745">
        <f t="shared" si="214"/>
        <v>0.9181818181818181</v>
      </c>
    </row>
    <row r="2746" spans="1:17" x14ac:dyDescent="0.2">
      <c r="A2746" t="s">
        <v>2864</v>
      </c>
      <c r="B2746" t="s">
        <v>57</v>
      </c>
      <c r="C2746" t="s">
        <v>58</v>
      </c>
      <c r="D2746" t="s">
        <v>59</v>
      </c>
      <c r="E2746" s="2">
        <v>45390.975358796299</v>
      </c>
      <c r="F2746" s="2">
        <v>45390.991331018522</v>
      </c>
      <c r="G2746" t="str">
        <f t="shared" si="211"/>
        <v>04</v>
      </c>
      <c r="H2746" t="str">
        <f t="shared" si="212"/>
        <v>08</v>
      </c>
      <c r="I2746">
        <v>24</v>
      </c>
      <c r="J2746">
        <f t="shared" si="213"/>
        <v>0.4</v>
      </c>
      <c r="K2746" t="s">
        <v>28</v>
      </c>
      <c r="L2746" t="s">
        <v>10157</v>
      </c>
      <c r="M2746" t="s">
        <v>23</v>
      </c>
      <c r="N2746" t="b">
        <v>0</v>
      </c>
      <c r="O2746">
        <f>_xlfn.XLOOKUP(B2746,Machine_Info!A:A,Machine_Info!E:E)</f>
        <v>18</v>
      </c>
      <c r="P2746">
        <f t="shared" si="210"/>
        <v>17.600000000000001</v>
      </c>
      <c r="Q2746">
        <f t="shared" si="214"/>
        <v>0.97777777777777786</v>
      </c>
    </row>
    <row r="2747" spans="1:17" x14ac:dyDescent="0.2">
      <c r="A2747" t="s">
        <v>2865</v>
      </c>
      <c r="B2747" t="s">
        <v>218</v>
      </c>
      <c r="C2747" t="s">
        <v>219</v>
      </c>
      <c r="D2747" t="s">
        <v>20</v>
      </c>
      <c r="E2747" s="2">
        <v>45390.981516203698</v>
      </c>
      <c r="F2747" s="2">
        <v>45391.008599537039</v>
      </c>
      <c r="G2747" t="str">
        <f t="shared" si="211"/>
        <v>04</v>
      </c>
      <c r="H2747" t="str">
        <f t="shared" si="212"/>
        <v>08</v>
      </c>
      <c r="I2747">
        <v>97</v>
      </c>
      <c r="J2747">
        <f t="shared" si="213"/>
        <v>1.6166666666666667</v>
      </c>
      <c r="K2747" t="s">
        <v>54</v>
      </c>
      <c r="L2747" t="s">
        <v>10155</v>
      </c>
      <c r="M2747" t="s">
        <v>44</v>
      </c>
      <c r="N2747" t="b">
        <v>1</v>
      </c>
      <c r="O2747">
        <f>_xlfn.XLOOKUP(B2747,Machine_Info!A:A,Machine_Info!E:E)</f>
        <v>14</v>
      </c>
      <c r="P2747">
        <f t="shared" si="210"/>
        <v>12.383333333333333</v>
      </c>
      <c r="Q2747">
        <f t="shared" si="214"/>
        <v>0.88452380952380949</v>
      </c>
    </row>
    <row r="2748" spans="1:17" x14ac:dyDescent="0.2">
      <c r="A2748" t="s">
        <v>2866</v>
      </c>
      <c r="B2748" t="s">
        <v>69</v>
      </c>
      <c r="C2748" t="s">
        <v>70</v>
      </c>
      <c r="D2748" t="s">
        <v>27</v>
      </c>
      <c r="E2748" s="2">
        <v>45391.026238425933</v>
      </c>
      <c r="F2748" s="2">
        <v>45391.057488425933</v>
      </c>
      <c r="G2748" t="str">
        <f t="shared" si="211"/>
        <v>04</v>
      </c>
      <c r="H2748" t="str">
        <f t="shared" si="212"/>
        <v>09</v>
      </c>
      <c r="I2748">
        <v>269</v>
      </c>
      <c r="J2748">
        <f t="shared" si="213"/>
        <v>4.4833333333333334</v>
      </c>
      <c r="K2748" t="s">
        <v>42</v>
      </c>
      <c r="L2748" t="s">
        <v>10157</v>
      </c>
      <c r="M2748" t="s">
        <v>23</v>
      </c>
      <c r="N2748" t="b">
        <v>0</v>
      </c>
      <c r="O2748">
        <f>_xlfn.XLOOKUP(B2748,Machine_Info!A:A,Machine_Info!E:E)</f>
        <v>16</v>
      </c>
      <c r="P2748">
        <f t="shared" si="210"/>
        <v>11.516666666666666</v>
      </c>
      <c r="Q2748">
        <f t="shared" si="214"/>
        <v>0.71979166666666661</v>
      </c>
    </row>
    <row r="2749" spans="1:17" x14ac:dyDescent="0.2">
      <c r="A2749" t="s">
        <v>2867</v>
      </c>
      <c r="B2749" t="s">
        <v>18</v>
      </c>
      <c r="C2749" t="s">
        <v>19</v>
      </c>
      <c r="D2749" t="s">
        <v>20</v>
      </c>
      <c r="E2749" s="2">
        <v>45391.150173611109</v>
      </c>
      <c r="F2749" s="2">
        <v>45391.179340277777</v>
      </c>
      <c r="G2749" t="str">
        <f t="shared" si="211"/>
        <v>04</v>
      </c>
      <c r="H2749" t="str">
        <f t="shared" si="212"/>
        <v>09</v>
      </c>
      <c r="I2749">
        <v>248</v>
      </c>
      <c r="J2749">
        <f t="shared" si="213"/>
        <v>4.1333333333333337</v>
      </c>
      <c r="K2749" t="s">
        <v>38</v>
      </c>
      <c r="L2749" t="s">
        <v>10155</v>
      </c>
      <c r="M2749" t="s">
        <v>44</v>
      </c>
      <c r="N2749" t="b">
        <v>0</v>
      </c>
      <c r="O2749">
        <f>_xlfn.XLOOKUP(B2749,Machine_Info!A:A,Machine_Info!E:E)</f>
        <v>16</v>
      </c>
      <c r="P2749">
        <f t="shared" si="210"/>
        <v>11.866666666666667</v>
      </c>
      <c r="Q2749">
        <f t="shared" si="214"/>
        <v>0.7416666666666667</v>
      </c>
    </row>
    <row r="2750" spans="1:17" x14ac:dyDescent="0.2">
      <c r="A2750" t="s">
        <v>2868</v>
      </c>
      <c r="B2750" t="s">
        <v>25</v>
      </c>
      <c r="C2750" t="s">
        <v>26</v>
      </c>
      <c r="D2750" t="s">
        <v>27</v>
      </c>
      <c r="E2750" s="2">
        <v>45391.159849537027</v>
      </c>
      <c r="F2750" s="2">
        <v>45391.179293981477</v>
      </c>
      <c r="G2750" t="str">
        <f t="shared" si="211"/>
        <v>04</v>
      </c>
      <c r="H2750" t="str">
        <f t="shared" si="212"/>
        <v>09</v>
      </c>
      <c r="I2750">
        <v>1118</v>
      </c>
      <c r="J2750">
        <f t="shared" si="213"/>
        <v>18.633333333333333</v>
      </c>
      <c r="K2750" t="s">
        <v>103</v>
      </c>
      <c r="L2750" t="s">
        <v>10157</v>
      </c>
      <c r="M2750" t="s">
        <v>23</v>
      </c>
      <c r="N2750" t="b">
        <v>0</v>
      </c>
      <c r="O2750">
        <f>_xlfn.XLOOKUP(B2750,Machine_Info!A:A,Machine_Info!E:E)</f>
        <v>22</v>
      </c>
      <c r="P2750">
        <f t="shared" si="210"/>
        <v>3.3666666666666671</v>
      </c>
      <c r="Q2750">
        <f t="shared" si="214"/>
        <v>0.15303030303030304</v>
      </c>
    </row>
    <row r="2751" spans="1:17" x14ac:dyDescent="0.2">
      <c r="A2751" t="s">
        <v>2869</v>
      </c>
      <c r="B2751" t="s">
        <v>63</v>
      </c>
      <c r="C2751" t="s">
        <v>64</v>
      </c>
      <c r="D2751" t="s">
        <v>32</v>
      </c>
      <c r="E2751" s="2">
        <v>45391.256909722222</v>
      </c>
      <c r="F2751" s="2">
        <v>45391.279131944437</v>
      </c>
      <c r="G2751" t="str">
        <f t="shared" si="211"/>
        <v>04</v>
      </c>
      <c r="H2751" t="str">
        <f t="shared" si="212"/>
        <v>09</v>
      </c>
      <c r="I2751">
        <v>70</v>
      </c>
      <c r="J2751">
        <f t="shared" si="213"/>
        <v>1.1666666666666667</v>
      </c>
      <c r="K2751" t="s">
        <v>54</v>
      </c>
      <c r="L2751" t="s">
        <v>10155</v>
      </c>
      <c r="M2751" t="s">
        <v>44</v>
      </c>
      <c r="N2751" t="b">
        <v>1</v>
      </c>
      <c r="O2751">
        <f>_xlfn.XLOOKUP(B2751,Machine_Info!A:A,Machine_Info!E:E)</f>
        <v>20</v>
      </c>
      <c r="P2751">
        <f t="shared" si="210"/>
        <v>18.833333333333332</v>
      </c>
      <c r="Q2751">
        <f t="shared" si="214"/>
        <v>0.94166666666666665</v>
      </c>
    </row>
    <row r="2752" spans="1:17" x14ac:dyDescent="0.2">
      <c r="A2752" t="s">
        <v>2870</v>
      </c>
      <c r="B2752" t="s">
        <v>202</v>
      </c>
      <c r="C2752" t="s">
        <v>203</v>
      </c>
      <c r="D2752" t="s">
        <v>32</v>
      </c>
      <c r="E2752" s="2">
        <v>45391.260266203702</v>
      </c>
      <c r="F2752" s="2">
        <v>45391.41443287037</v>
      </c>
      <c r="G2752" t="str">
        <f t="shared" si="211"/>
        <v>04</v>
      </c>
      <c r="H2752" t="str">
        <f t="shared" si="212"/>
        <v>09</v>
      </c>
      <c r="I2752">
        <v>192</v>
      </c>
      <c r="J2752">
        <f t="shared" si="213"/>
        <v>3.2</v>
      </c>
      <c r="K2752" t="s">
        <v>28</v>
      </c>
      <c r="L2752" t="s">
        <v>114</v>
      </c>
      <c r="M2752" t="s">
        <v>34</v>
      </c>
      <c r="N2752" t="b">
        <v>0</v>
      </c>
      <c r="O2752">
        <f>_xlfn.XLOOKUP(B2752,Machine_Info!A:A,Machine_Info!E:E)</f>
        <v>22</v>
      </c>
      <c r="P2752">
        <f t="shared" si="210"/>
        <v>18.8</v>
      </c>
      <c r="Q2752">
        <f t="shared" si="214"/>
        <v>0.85454545454545461</v>
      </c>
    </row>
    <row r="2753" spans="1:17" x14ac:dyDescent="0.2">
      <c r="A2753" t="s">
        <v>2871</v>
      </c>
      <c r="B2753" t="s">
        <v>202</v>
      </c>
      <c r="C2753" t="s">
        <v>203</v>
      </c>
      <c r="D2753" t="s">
        <v>32</v>
      </c>
      <c r="E2753" s="2">
        <v>45391.291678240741</v>
      </c>
      <c r="F2753" s="2">
        <v>45391.379178240742</v>
      </c>
      <c r="G2753" t="str">
        <f t="shared" si="211"/>
        <v>04</v>
      </c>
      <c r="H2753" t="str">
        <f t="shared" si="212"/>
        <v>09</v>
      </c>
      <c r="I2753">
        <v>248</v>
      </c>
      <c r="J2753">
        <f t="shared" si="213"/>
        <v>4.1333333333333337</v>
      </c>
      <c r="K2753" t="s">
        <v>42</v>
      </c>
      <c r="L2753" t="s">
        <v>10155</v>
      </c>
      <c r="M2753" t="s">
        <v>44</v>
      </c>
      <c r="N2753" t="b">
        <v>0</v>
      </c>
      <c r="O2753">
        <f>_xlfn.XLOOKUP(B2753,Machine_Info!A:A,Machine_Info!E:E)</f>
        <v>22</v>
      </c>
      <c r="P2753">
        <f t="shared" si="210"/>
        <v>17.866666666666667</v>
      </c>
      <c r="Q2753">
        <f t="shared" si="214"/>
        <v>0.81212121212121213</v>
      </c>
    </row>
    <row r="2754" spans="1:17" x14ac:dyDescent="0.2">
      <c r="A2754" t="s">
        <v>2872</v>
      </c>
      <c r="B2754" t="s">
        <v>263</v>
      </c>
      <c r="C2754" t="s">
        <v>264</v>
      </c>
      <c r="D2754" t="s">
        <v>27</v>
      </c>
      <c r="E2754" s="2">
        <v>45391.346458333333</v>
      </c>
      <c r="F2754" s="2">
        <v>45391.376319444447</v>
      </c>
      <c r="G2754" t="str">
        <f t="shared" si="211"/>
        <v>04</v>
      </c>
      <c r="H2754" t="str">
        <f t="shared" si="212"/>
        <v>09</v>
      </c>
      <c r="I2754">
        <v>220</v>
      </c>
      <c r="J2754">
        <f t="shared" si="213"/>
        <v>3.6666666666666665</v>
      </c>
      <c r="K2754" t="s">
        <v>28</v>
      </c>
      <c r="L2754" t="s">
        <v>114</v>
      </c>
      <c r="M2754" t="s">
        <v>34</v>
      </c>
      <c r="N2754" t="b">
        <v>0</v>
      </c>
      <c r="O2754">
        <f>_xlfn.XLOOKUP(B2754,Machine_Info!A:A,Machine_Info!E:E)</f>
        <v>22</v>
      </c>
      <c r="P2754">
        <f t="shared" ref="P2754:P2817" si="215">O2754-J2754</f>
        <v>18.333333333333332</v>
      </c>
      <c r="Q2754">
        <f t="shared" si="214"/>
        <v>0.83333333333333326</v>
      </c>
    </row>
    <row r="2755" spans="1:17" x14ac:dyDescent="0.2">
      <c r="A2755" t="s">
        <v>2873</v>
      </c>
      <c r="B2755" t="s">
        <v>66</v>
      </c>
      <c r="C2755" t="s">
        <v>67</v>
      </c>
      <c r="D2755" t="s">
        <v>32</v>
      </c>
      <c r="E2755" s="2">
        <v>45391.355543981481</v>
      </c>
      <c r="F2755" s="2">
        <v>45391.402071759258</v>
      </c>
      <c r="G2755" t="str">
        <f t="shared" ref="G2755:G2818" si="216">TEXT(E2755,"mm")</f>
        <v>04</v>
      </c>
      <c r="H2755" t="str">
        <f t="shared" ref="H2755:H2818" si="217">TEXT(E2755,"dd")</f>
        <v>09</v>
      </c>
      <c r="I2755">
        <v>76</v>
      </c>
      <c r="J2755">
        <f t="shared" ref="J2755:J2818" si="218">I2755/60</f>
        <v>1.2666666666666666</v>
      </c>
      <c r="K2755" t="s">
        <v>103</v>
      </c>
      <c r="L2755" t="s">
        <v>10155</v>
      </c>
      <c r="M2755" t="s">
        <v>44</v>
      </c>
      <c r="N2755" t="b">
        <v>0</v>
      </c>
      <c r="O2755">
        <f>_xlfn.XLOOKUP(B2755,Machine_Info!A:A,Machine_Info!E:E)</f>
        <v>14</v>
      </c>
      <c r="P2755">
        <f t="shared" si="215"/>
        <v>12.733333333333334</v>
      </c>
      <c r="Q2755">
        <f t="shared" ref="Q2755:Q2818" si="219">P2755/O2755</f>
        <v>0.90952380952380962</v>
      </c>
    </row>
    <row r="2756" spans="1:17" x14ac:dyDescent="0.2">
      <c r="A2756" t="s">
        <v>2874</v>
      </c>
      <c r="B2756" t="s">
        <v>63</v>
      </c>
      <c r="C2756" t="s">
        <v>64</v>
      </c>
      <c r="D2756" t="s">
        <v>32</v>
      </c>
      <c r="E2756" s="2">
        <v>45391.480462962973</v>
      </c>
      <c r="F2756" s="2">
        <v>45391.539490740739</v>
      </c>
      <c r="G2756" t="str">
        <f t="shared" si="216"/>
        <v>04</v>
      </c>
      <c r="H2756" t="str">
        <f t="shared" si="217"/>
        <v>09</v>
      </c>
      <c r="I2756">
        <v>80</v>
      </c>
      <c r="J2756">
        <f t="shared" si="218"/>
        <v>1.3333333333333333</v>
      </c>
      <c r="K2756" t="s">
        <v>21</v>
      </c>
      <c r="L2756" t="s">
        <v>10157</v>
      </c>
      <c r="M2756" t="s">
        <v>23</v>
      </c>
      <c r="N2756" t="b">
        <v>1</v>
      </c>
      <c r="O2756">
        <f>_xlfn.XLOOKUP(B2756,Machine_Info!A:A,Machine_Info!E:E)</f>
        <v>20</v>
      </c>
      <c r="P2756">
        <f t="shared" si="215"/>
        <v>18.666666666666668</v>
      </c>
      <c r="Q2756">
        <f t="shared" si="219"/>
        <v>0.93333333333333335</v>
      </c>
    </row>
    <row r="2757" spans="1:17" x14ac:dyDescent="0.2">
      <c r="A2757" t="s">
        <v>2875</v>
      </c>
      <c r="B2757" t="s">
        <v>171</v>
      </c>
      <c r="C2757" t="s">
        <v>172</v>
      </c>
      <c r="D2757" t="s">
        <v>32</v>
      </c>
      <c r="E2757" s="2">
        <v>45391.509074074071</v>
      </c>
      <c r="F2757" s="2">
        <v>45391.597268518519</v>
      </c>
      <c r="G2757" t="str">
        <f t="shared" si="216"/>
        <v>04</v>
      </c>
      <c r="H2757" t="str">
        <f t="shared" si="217"/>
        <v>09</v>
      </c>
      <c r="I2757">
        <v>67</v>
      </c>
      <c r="J2757">
        <f t="shared" si="218"/>
        <v>1.1166666666666667</v>
      </c>
      <c r="K2757" t="s">
        <v>54</v>
      </c>
      <c r="L2757" t="s">
        <v>10157</v>
      </c>
      <c r="M2757" t="s">
        <v>23</v>
      </c>
      <c r="N2757" t="b">
        <v>1</v>
      </c>
      <c r="O2757">
        <f>_xlfn.XLOOKUP(B2757,Machine_Info!A:A,Machine_Info!E:E)</f>
        <v>16</v>
      </c>
      <c r="P2757">
        <f t="shared" si="215"/>
        <v>14.883333333333333</v>
      </c>
      <c r="Q2757">
        <f t="shared" si="219"/>
        <v>0.9302083333333333</v>
      </c>
    </row>
    <row r="2758" spans="1:17" x14ac:dyDescent="0.2">
      <c r="A2758" t="s">
        <v>2876</v>
      </c>
      <c r="B2758" t="s">
        <v>78</v>
      </c>
      <c r="C2758" t="s">
        <v>79</v>
      </c>
      <c r="D2758" t="s">
        <v>32</v>
      </c>
      <c r="E2758" s="2">
        <v>45391.539039351846</v>
      </c>
      <c r="F2758" s="2">
        <v>45391.649456018517</v>
      </c>
      <c r="G2758" t="str">
        <f t="shared" si="216"/>
        <v>04</v>
      </c>
      <c r="H2758" t="str">
        <f t="shared" si="217"/>
        <v>09</v>
      </c>
      <c r="I2758">
        <v>680</v>
      </c>
      <c r="J2758">
        <f t="shared" si="218"/>
        <v>11.333333333333334</v>
      </c>
      <c r="K2758" t="s">
        <v>28</v>
      </c>
      <c r="L2758" t="s">
        <v>10155</v>
      </c>
      <c r="M2758" t="s">
        <v>44</v>
      </c>
      <c r="N2758" t="b">
        <v>0</v>
      </c>
      <c r="O2758">
        <f>_xlfn.XLOOKUP(B2758,Machine_Info!A:A,Machine_Info!E:E)</f>
        <v>22</v>
      </c>
      <c r="P2758">
        <f t="shared" si="215"/>
        <v>10.666666666666666</v>
      </c>
      <c r="Q2758">
        <f t="shared" si="219"/>
        <v>0.48484848484848481</v>
      </c>
    </row>
    <row r="2759" spans="1:17" x14ac:dyDescent="0.2">
      <c r="A2759" t="s">
        <v>2877</v>
      </c>
      <c r="B2759" t="s">
        <v>63</v>
      </c>
      <c r="C2759" t="s">
        <v>64</v>
      </c>
      <c r="D2759" t="s">
        <v>32</v>
      </c>
      <c r="E2759" s="2">
        <v>45391.573125000003</v>
      </c>
      <c r="F2759" s="2">
        <v>45391.784930555557</v>
      </c>
      <c r="G2759" t="str">
        <f t="shared" si="216"/>
        <v>04</v>
      </c>
      <c r="H2759" t="str">
        <f t="shared" si="217"/>
        <v>09</v>
      </c>
      <c r="I2759">
        <v>153</v>
      </c>
      <c r="J2759">
        <f t="shared" si="218"/>
        <v>2.5499999999999998</v>
      </c>
      <c r="K2759" t="s">
        <v>42</v>
      </c>
      <c r="L2759" t="s">
        <v>10157</v>
      </c>
      <c r="M2759" t="s">
        <v>23</v>
      </c>
      <c r="N2759" t="b">
        <v>0</v>
      </c>
      <c r="O2759">
        <f>_xlfn.XLOOKUP(B2759,Machine_Info!A:A,Machine_Info!E:E)</f>
        <v>20</v>
      </c>
      <c r="P2759">
        <f t="shared" si="215"/>
        <v>17.45</v>
      </c>
      <c r="Q2759">
        <f t="shared" si="219"/>
        <v>0.87249999999999994</v>
      </c>
    </row>
    <row r="2760" spans="1:17" x14ac:dyDescent="0.2">
      <c r="A2760" t="s">
        <v>2878</v>
      </c>
      <c r="B2760" t="s">
        <v>89</v>
      </c>
      <c r="C2760" t="s">
        <v>90</v>
      </c>
      <c r="D2760" t="s">
        <v>32</v>
      </c>
      <c r="E2760" s="2">
        <v>45391.592129629629</v>
      </c>
      <c r="F2760" s="2">
        <v>45391.755324074067</v>
      </c>
      <c r="G2760" t="str">
        <f t="shared" si="216"/>
        <v>04</v>
      </c>
      <c r="H2760" t="str">
        <f t="shared" si="217"/>
        <v>09</v>
      </c>
      <c r="I2760">
        <v>61</v>
      </c>
      <c r="J2760">
        <f t="shared" si="218"/>
        <v>1.0166666666666666</v>
      </c>
      <c r="K2760" t="s">
        <v>42</v>
      </c>
      <c r="L2760" t="s">
        <v>10157</v>
      </c>
      <c r="M2760" t="s">
        <v>23</v>
      </c>
      <c r="N2760" t="b">
        <v>0</v>
      </c>
      <c r="O2760">
        <f>_xlfn.XLOOKUP(B2760,Machine_Info!A:A,Machine_Info!E:E)</f>
        <v>14</v>
      </c>
      <c r="P2760">
        <f t="shared" si="215"/>
        <v>12.983333333333334</v>
      </c>
      <c r="Q2760">
        <f t="shared" si="219"/>
        <v>0.92738095238095242</v>
      </c>
    </row>
    <row r="2761" spans="1:17" x14ac:dyDescent="0.2">
      <c r="A2761" t="s">
        <v>2879</v>
      </c>
      <c r="B2761" t="s">
        <v>69</v>
      </c>
      <c r="C2761" t="s">
        <v>70</v>
      </c>
      <c r="D2761" t="s">
        <v>27</v>
      </c>
      <c r="E2761" s="2">
        <v>45391.621828703697</v>
      </c>
      <c r="F2761" s="2">
        <v>45391.655856481477</v>
      </c>
      <c r="G2761" t="str">
        <f t="shared" si="216"/>
        <v>04</v>
      </c>
      <c r="H2761" t="str">
        <f t="shared" si="217"/>
        <v>09</v>
      </c>
      <c r="I2761">
        <v>71</v>
      </c>
      <c r="J2761">
        <f t="shared" si="218"/>
        <v>1.1833333333333333</v>
      </c>
      <c r="K2761" t="s">
        <v>110</v>
      </c>
      <c r="L2761" t="s">
        <v>10155</v>
      </c>
      <c r="M2761" t="s">
        <v>44</v>
      </c>
      <c r="N2761" t="b">
        <v>0</v>
      </c>
      <c r="O2761">
        <f>_xlfn.XLOOKUP(B2761,Machine_Info!A:A,Machine_Info!E:E)</f>
        <v>16</v>
      </c>
      <c r="P2761">
        <f t="shared" si="215"/>
        <v>14.816666666666666</v>
      </c>
      <c r="Q2761">
        <f t="shared" si="219"/>
        <v>0.92604166666666665</v>
      </c>
    </row>
    <row r="2762" spans="1:17" x14ac:dyDescent="0.2">
      <c r="A2762" t="s">
        <v>2880</v>
      </c>
      <c r="B2762" t="s">
        <v>163</v>
      </c>
      <c r="C2762" t="s">
        <v>164</v>
      </c>
      <c r="D2762" t="s">
        <v>32</v>
      </c>
      <c r="E2762" s="2">
        <v>45391.745439814818</v>
      </c>
      <c r="F2762" s="2">
        <v>45391.769745370373</v>
      </c>
      <c r="G2762" t="str">
        <f t="shared" si="216"/>
        <v>04</v>
      </c>
      <c r="H2762" t="str">
        <f t="shared" si="217"/>
        <v>09</v>
      </c>
      <c r="I2762">
        <v>22</v>
      </c>
      <c r="J2762">
        <f t="shared" si="218"/>
        <v>0.36666666666666664</v>
      </c>
      <c r="K2762" t="s">
        <v>54</v>
      </c>
      <c r="L2762" t="s">
        <v>114</v>
      </c>
      <c r="M2762" t="s">
        <v>34</v>
      </c>
      <c r="N2762" t="b">
        <v>1</v>
      </c>
      <c r="O2762">
        <f>_xlfn.XLOOKUP(B2762,Machine_Info!A:A,Machine_Info!E:E)</f>
        <v>20</v>
      </c>
      <c r="P2762">
        <f t="shared" si="215"/>
        <v>19.633333333333333</v>
      </c>
      <c r="Q2762">
        <f t="shared" si="219"/>
        <v>0.98166666666666669</v>
      </c>
    </row>
    <row r="2763" spans="1:17" x14ac:dyDescent="0.2">
      <c r="A2763" t="s">
        <v>2881</v>
      </c>
      <c r="B2763" t="s">
        <v>174</v>
      </c>
      <c r="C2763" t="s">
        <v>175</v>
      </c>
      <c r="D2763" t="s">
        <v>59</v>
      </c>
      <c r="E2763" s="2">
        <v>45391.748310185183</v>
      </c>
      <c r="F2763" s="2">
        <v>45391.893449074072</v>
      </c>
      <c r="G2763" t="str">
        <f t="shared" si="216"/>
        <v>04</v>
      </c>
      <c r="H2763" t="str">
        <f t="shared" si="217"/>
        <v>09</v>
      </c>
      <c r="I2763">
        <v>297</v>
      </c>
      <c r="J2763">
        <f t="shared" si="218"/>
        <v>4.95</v>
      </c>
      <c r="K2763" t="s">
        <v>54</v>
      </c>
      <c r="L2763" t="s">
        <v>10157</v>
      </c>
      <c r="M2763" t="s">
        <v>23</v>
      </c>
      <c r="N2763" t="b">
        <v>1</v>
      </c>
      <c r="O2763">
        <f>_xlfn.XLOOKUP(B2763,Machine_Info!A:A,Machine_Info!E:E)</f>
        <v>14</v>
      </c>
      <c r="P2763">
        <f t="shared" si="215"/>
        <v>9.0500000000000007</v>
      </c>
      <c r="Q2763">
        <f t="shared" si="219"/>
        <v>0.64642857142857146</v>
      </c>
    </row>
    <row r="2764" spans="1:17" x14ac:dyDescent="0.2">
      <c r="A2764" t="s">
        <v>2882</v>
      </c>
      <c r="B2764" t="s">
        <v>78</v>
      </c>
      <c r="C2764" t="s">
        <v>79</v>
      </c>
      <c r="D2764" t="s">
        <v>32</v>
      </c>
      <c r="E2764" s="2">
        <v>45391.769548611112</v>
      </c>
      <c r="F2764" s="2">
        <v>45391.934131944443</v>
      </c>
      <c r="G2764" t="str">
        <f t="shared" si="216"/>
        <v>04</v>
      </c>
      <c r="H2764" t="str">
        <f t="shared" si="217"/>
        <v>09</v>
      </c>
      <c r="I2764">
        <v>617</v>
      </c>
      <c r="J2764">
        <f t="shared" si="218"/>
        <v>10.283333333333333</v>
      </c>
      <c r="K2764" t="s">
        <v>38</v>
      </c>
      <c r="L2764" t="s">
        <v>10157</v>
      </c>
      <c r="M2764" t="s">
        <v>23</v>
      </c>
      <c r="N2764" t="b">
        <v>0</v>
      </c>
      <c r="O2764">
        <f>_xlfn.XLOOKUP(B2764,Machine_Info!A:A,Machine_Info!E:E)</f>
        <v>22</v>
      </c>
      <c r="P2764">
        <f t="shared" si="215"/>
        <v>11.716666666666667</v>
      </c>
      <c r="Q2764">
        <f t="shared" si="219"/>
        <v>0.53257575757575759</v>
      </c>
    </row>
    <row r="2765" spans="1:17" x14ac:dyDescent="0.2">
      <c r="A2765" t="s">
        <v>2883</v>
      </c>
      <c r="B2765" t="s">
        <v>160</v>
      </c>
      <c r="C2765" t="s">
        <v>161</v>
      </c>
      <c r="D2765" t="s">
        <v>32</v>
      </c>
      <c r="E2765" s="2">
        <v>45391.800185185188</v>
      </c>
      <c r="F2765" s="2">
        <v>45391.841851851852</v>
      </c>
      <c r="G2765" t="str">
        <f t="shared" si="216"/>
        <v>04</v>
      </c>
      <c r="H2765" t="str">
        <f t="shared" si="217"/>
        <v>09</v>
      </c>
      <c r="I2765">
        <v>189</v>
      </c>
      <c r="J2765">
        <f t="shared" si="218"/>
        <v>3.15</v>
      </c>
      <c r="K2765" t="s">
        <v>290</v>
      </c>
      <c r="L2765" t="s">
        <v>114</v>
      </c>
      <c r="M2765" t="s">
        <v>34</v>
      </c>
      <c r="N2765" t="b">
        <v>0</v>
      </c>
      <c r="O2765">
        <f>_xlfn.XLOOKUP(B2765,Machine_Info!A:A,Machine_Info!E:E)</f>
        <v>20</v>
      </c>
      <c r="P2765">
        <f t="shared" si="215"/>
        <v>16.850000000000001</v>
      </c>
      <c r="Q2765">
        <f t="shared" si="219"/>
        <v>0.84250000000000003</v>
      </c>
    </row>
    <row r="2766" spans="1:17" x14ac:dyDescent="0.2">
      <c r="A2766" t="s">
        <v>2884</v>
      </c>
      <c r="B2766" t="s">
        <v>36</v>
      </c>
      <c r="C2766" t="s">
        <v>37</v>
      </c>
      <c r="D2766" t="s">
        <v>20</v>
      </c>
      <c r="E2766" s="2">
        <v>45391.819710648153</v>
      </c>
      <c r="F2766" s="2">
        <v>45391.963460648149</v>
      </c>
      <c r="G2766" t="str">
        <f t="shared" si="216"/>
        <v>04</v>
      </c>
      <c r="H2766" t="str">
        <f t="shared" si="217"/>
        <v>09</v>
      </c>
      <c r="I2766">
        <v>849</v>
      </c>
      <c r="J2766">
        <f t="shared" si="218"/>
        <v>14.15</v>
      </c>
      <c r="K2766" t="s">
        <v>46</v>
      </c>
      <c r="L2766" t="s">
        <v>114</v>
      </c>
      <c r="M2766" t="s">
        <v>34</v>
      </c>
      <c r="N2766" t="b">
        <v>0</v>
      </c>
      <c r="O2766">
        <f>_xlfn.XLOOKUP(B2766,Machine_Info!A:A,Machine_Info!E:E)</f>
        <v>18</v>
      </c>
      <c r="P2766">
        <f t="shared" si="215"/>
        <v>3.8499999999999996</v>
      </c>
      <c r="Q2766">
        <f t="shared" si="219"/>
        <v>0.21388888888888888</v>
      </c>
    </row>
    <row r="2767" spans="1:17" x14ac:dyDescent="0.2">
      <c r="A2767" t="s">
        <v>2885</v>
      </c>
      <c r="B2767" t="s">
        <v>171</v>
      </c>
      <c r="C2767" t="s">
        <v>172</v>
      </c>
      <c r="D2767" t="s">
        <v>32</v>
      </c>
      <c r="E2767" s="2">
        <v>45391.860092592593</v>
      </c>
      <c r="F2767" s="2">
        <v>45391.910092592603</v>
      </c>
      <c r="G2767" t="str">
        <f t="shared" si="216"/>
        <v>04</v>
      </c>
      <c r="H2767" t="str">
        <f t="shared" si="217"/>
        <v>09</v>
      </c>
      <c r="I2767">
        <v>355</v>
      </c>
      <c r="J2767">
        <f t="shared" si="218"/>
        <v>5.916666666666667</v>
      </c>
      <c r="K2767" t="s">
        <v>28</v>
      </c>
      <c r="L2767" t="s">
        <v>10157</v>
      </c>
      <c r="M2767" t="s">
        <v>23</v>
      </c>
      <c r="N2767" t="b">
        <v>0</v>
      </c>
      <c r="O2767">
        <f>_xlfn.XLOOKUP(B2767,Machine_Info!A:A,Machine_Info!E:E)</f>
        <v>16</v>
      </c>
      <c r="P2767">
        <f t="shared" si="215"/>
        <v>10.083333333333332</v>
      </c>
      <c r="Q2767">
        <f t="shared" si="219"/>
        <v>0.63020833333333326</v>
      </c>
    </row>
    <row r="2768" spans="1:17" x14ac:dyDescent="0.2">
      <c r="A2768" t="s">
        <v>2886</v>
      </c>
      <c r="B2768" t="s">
        <v>49</v>
      </c>
      <c r="C2768" t="s">
        <v>50</v>
      </c>
      <c r="D2768" t="s">
        <v>20</v>
      </c>
      <c r="E2768" s="2">
        <v>45391.889247685183</v>
      </c>
      <c r="F2768" s="2">
        <v>45392.026747685188</v>
      </c>
      <c r="G2768" t="str">
        <f t="shared" si="216"/>
        <v>04</v>
      </c>
      <c r="H2768" t="str">
        <f t="shared" si="217"/>
        <v>09</v>
      </c>
      <c r="I2768">
        <v>917</v>
      </c>
      <c r="J2768">
        <f t="shared" si="218"/>
        <v>15.283333333333333</v>
      </c>
      <c r="K2768" t="s">
        <v>38</v>
      </c>
      <c r="L2768" t="s">
        <v>10157</v>
      </c>
      <c r="M2768" t="s">
        <v>23</v>
      </c>
      <c r="N2768" t="b">
        <v>0</v>
      </c>
      <c r="O2768">
        <f>_xlfn.XLOOKUP(B2768,Machine_Info!A:A,Machine_Info!E:E)</f>
        <v>22</v>
      </c>
      <c r="P2768">
        <f t="shared" si="215"/>
        <v>6.7166666666666668</v>
      </c>
      <c r="Q2768">
        <f t="shared" si="219"/>
        <v>0.3053030303030303</v>
      </c>
    </row>
    <row r="2769" spans="1:17" x14ac:dyDescent="0.2">
      <c r="A2769" t="s">
        <v>2887</v>
      </c>
      <c r="B2769" t="s">
        <v>99</v>
      </c>
      <c r="C2769" t="s">
        <v>100</v>
      </c>
      <c r="D2769" t="s">
        <v>32</v>
      </c>
      <c r="E2769" s="2">
        <v>45391.903958333343</v>
      </c>
      <c r="F2769" s="2">
        <v>45391.99423611111</v>
      </c>
      <c r="G2769" t="str">
        <f t="shared" si="216"/>
        <v>04</v>
      </c>
      <c r="H2769" t="str">
        <f t="shared" si="217"/>
        <v>09</v>
      </c>
      <c r="I2769">
        <v>152</v>
      </c>
      <c r="J2769">
        <f t="shared" si="218"/>
        <v>2.5333333333333332</v>
      </c>
      <c r="K2769" t="s">
        <v>21</v>
      </c>
      <c r="L2769" t="s">
        <v>10155</v>
      </c>
      <c r="M2769" t="s">
        <v>44</v>
      </c>
      <c r="N2769" t="b">
        <v>1</v>
      </c>
      <c r="O2769">
        <f>_xlfn.XLOOKUP(B2769,Machine_Info!A:A,Machine_Info!E:E)</f>
        <v>16</v>
      </c>
      <c r="P2769">
        <f t="shared" si="215"/>
        <v>13.466666666666667</v>
      </c>
      <c r="Q2769">
        <f t="shared" si="219"/>
        <v>0.84166666666666667</v>
      </c>
    </row>
    <row r="2770" spans="1:17" x14ac:dyDescent="0.2">
      <c r="A2770" t="s">
        <v>2888</v>
      </c>
      <c r="B2770" t="s">
        <v>81</v>
      </c>
      <c r="C2770" t="s">
        <v>82</v>
      </c>
      <c r="D2770" t="s">
        <v>20</v>
      </c>
      <c r="E2770" s="2">
        <v>45391.972337962958</v>
      </c>
      <c r="F2770" s="2">
        <v>45392.544560185182</v>
      </c>
      <c r="G2770" t="str">
        <f t="shared" si="216"/>
        <v>04</v>
      </c>
      <c r="H2770" t="str">
        <f t="shared" si="217"/>
        <v>09</v>
      </c>
      <c r="I2770">
        <v>194</v>
      </c>
      <c r="J2770">
        <f t="shared" si="218"/>
        <v>3.2333333333333334</v>
      </c>
      <c r="K2770" t="s">
        <v>150</v>
      </c>
      <c r="L2770" t="s">
        <v>10155</v>
      </c>
      <c r="M2770" t="s">
        <v>44</v>
      </c>
      <c r="N2770" t="b">
        <v>0</v>
      </c>
      <c r="O2770">
        <f>_xlfn.XLOOKUP(B2770,Machine_Info!A:A,Machine_Info!E:E)</f>
        <v>14</v>
      </c>
      <c r="P2770">
        <f t="shared" si="215"/>
        <v>10.766666666666666</v>
      </c>
      <c r="Q2770">
        <f t="shared" si="219"/>
        <v>0.76904761904761898</v>
      </c>
    </row>
    <row r="2771" spans="1:17" x14ac:dyDescent="0.2">
      <c r="A2771" t="s">
        <v>2889</v>
      </c>
      <c r="B2771" t="s">
        <v>63</v>
      </c>
      <c r="C2771" t="s">
        <v>64</v>
      </c>
      <c r="D2771" t="s">
        <v>32</v>
      </c>
      <c r="E2771" s="2">
        <v>45392.035729166673</v>
      </c>
      <c r="F2771" s="2">
        <v>45392.188506944447</v>
      </c>
      <c r="G2771" t="str">
        <f t="shared" si="216"/>
        <v>04</v>
      </c>
      <c r="H2771" t="str">
        <f t="shared" si="217"/>
        <v>10</v>
      </c>
      <c r="I2771">
        <v>129</v>
      </c>
      <c r="J2771">
        <f t="shared" si="218"/>
        <v>2.15</v>
      </c>
      <c r="K2771" t="s">
        <v>28</v>
      </c>
      <c r="L2771" t="s">
        <v>10157</v>
      </c>
      <c r="M2771" t="s">
        <v>23</v>
      </c>
      <c r="N2771" t="b">
        <v>0</v>
      </c>
      <c r="O2771">
        <f>_xlfn.XLOOKUP(B2771,Machine_Info!A:A,Machine_Info!E:E)</f>
        <v>20</v>
      </c>
      <c r="P2771">
        <f t="shared" si="215"/>
        <v>17.850000000000001</v>
      </c>
      <c r="Q2771">
        <f t="shared" si="219"/>
        <v>0.89250000000000007</v>
      </c>
    </row>
    <row r="2772" spans="1:17" x14ac:dyDescent="0.2">
      <c r="A2772" t="s">
        <v>2890</v>
      </c>
      <c r="B2772" t="s">
        <v>253</v>
      </c>
      <c r="C2772" t="s">
        <v>254</v>
      </c>
      <c r="D2772" t="s">
        <v>59</v>
      </c>
      <c r="E2772" s="2">
        <v>45392.150347222218</v>
      </c>
      <c r="F2772" s="2">
        <v>45392.392013888893</v>
      </c>
      <c r="G2772" t="str">
        <f t="shared" si="216"/>
        <v>04</v>
      </c>
      <c r="H2772" t="str">
        <f t="shared" si="217"/>
        <v>10</v>
      </c>
      <c r="I2772">
        <v>11</v>
      </c>
      <c r="J2772">
        <f t="shared" si="218"/>
        <v>0.18333333333333332</v>
      </c>
      <c r="K2772" t="s">
        <v>103</v>
      </c>
      <c r="L2772" t="s">
        <v>114</v>
      </c>
      <c r="M2772" t="s">
        <v>34</v>
      </c>
      <c r="N2772" t="b">
        <v>0</v>
      </c>
      <c r="O2772">
        <f>_xlfn.XLOOKUP(B2772,Machine_Info!A:A,Machine_Info!E:E)</f>
        <v>22</v>
      </c>
      <c r="P2772">
        <f t="shared" si="215"/>
        <v>21.816666666666666</v>
      </c>
      <c r="Q2772">
        <f t="shared" si="219"/>
        <v>0.9916666666666667</v>
      </c>
    </row>
    <row r="2773" spans="1:17" x14ac:dyDescent="0.2">
      <c r="A2773" t="s">
        <v>2891</v>
      </c>
      <c r="B2773" t="s">
        <v>52</v>
      </c>
      <c r="C2773" t="s">
        <v>53</v>
      </c>
      <c r="D2773" t="s">
        <v>27</v>
      </c>
      <c r="E2773" s="2">
        <v>45392.161666666667</v>
      </c>
      <c r="F2773" s="2">
        <v>45392.308194444442</v>
      </c>
      <c r="G2773" t="str">
        <f t="shared" si="216"/>
        <v>04</v>
      </c>
      <c r="H2773" t="str">
        <f t="shared" si="217"/>
        <v>10</v>
      </c>
      <c r="I2773">
        <v>66</v>
      </c>
      <c r="J2773">
        <f t="shared" si="218"/>
        <v>1.1000000000000001</v>
      </c>
      <c r="K2773" t="s">
        <v>42</v>
      </c>
      <c r="L2773" t="s">
        <v>114</v>
      </c>
      <c r="M2773" t="s">
        <v>34</v>
      </c>
      <c r="N2773" t="b">
        <v>0</v>
      </c>
      <c r="O2773">
        <f>_xlfn.XLOOKUP(B2773,Machine_Info!A:A,Machine_Info!E:E)</f>
        <v>16</v>
      </c>
      <c r="P2773">
        <f t="shared" si="215"/>
        <v>14.9</v>
      </c>
      <c r="Q2773">
        <f t="shared" si="219"/>
        <v>0.93125000000000002</v>
      </c>
    </row>
    <row r="2774" spans="1:17" x14ac:dyDescent="0.2">
      <c r="A2774" t="s">
        <v>2892</v>
      </c>
      <c r="B2774" t="s">
        <v>125</v>
      </c>
      <c r="C2774" t="s">
        <v>126</v>
      </c>
      <c r="D2774" t="s">
        <v>20</v>
      </c>
      <c r="E2774" s="2">
        <v>45392.171724537038</v>
      </c>
      <c r="F2774" s="2">
        <v>45392.244641203702</v>
      </c>
      <c r="G2774" t="str">
        <f t="shared" si="216"/>
        <v>04</v>
      </c>
      <c r="H2774" t="str">
        <f t="shared" si="217"/>
        <v>10</v>
      </c>
      <c r="I2774">
        <v>421</v>
      </c>
      <c r="J2774">
        <f t="shared" si="218"/>
        <v>7.0166666666666666</v>
      </c>
      <c r="K2774" t="s">
        <v>110</v>
      </c>
      <c r="L2774" t="s">
        <v>114</v>
      </c>
      <c r="M2774" t="s">
        <v>34</v>
      </c>
      <c r="N2774" t="b">
        <v>0</v>
      </c>
      <c r="O2774">
        <f>_xlfn.XLOOKUP(B2774,Machine_Info!A:A,Machine_Info!E:E)</f>
        <v>18</v>
      </c>
      <c r="P2774">
        <f t="shared" si="215"/>
        <v>10.983333333333334</v>
      </c>
      <c r="Q2774">
        <f t="shared" si="219"/>
        <v>0.61018518518518527</v>
      </c>
    </row>
    <row r="2775" spans="1:17" x14ac:dyDescent="0.2">
      <c r="A2775" t="s">
        <v>2893</v>
      </c>
      <c r="B2775" t="s">
        <v>49</v>
      </c>
      <c r="C2775" t="s">
        <v>50</v>
      </c>
      <c r="D2775" t="s">
        <v>20</v>
      </c>
      <c r="E2775" s="2">
        <v>45392.198321759257</v>
      </c>
      <c r="F2775" s="2">
        <v>45392.29346064815</v>
      </c>
      <c r="G2775" t="str">
        <f t="shared" si="216"/>
        <v>04</v>
      </c>
      <c r="H2775" t="str">
        <f t="shared" si="217"/>
        <v>10</v>
      </c>
      <c r="I2775">
        <v>812</v>
      </c>
      <c r="J2775">
        <f t="shared" si="218"/>
        <v>13.533333333333333</v>
      </c>
      <c r="K2775" t="s">
        <v>150</v>
      </c>
      <c r="L2775" t="s">
        <v>10157</v>
      </c>
      <c r="M2775" t="s">
        <v>23</v>
      </c>
      <c r="N2775" t="b">
        <v>0</v>
      </c>
      <c r="O2775">
        <f>_xlfn.XLOOKUP(B2775,Machine_Info!A:A,Machine_Info!E:E)</f>
        <v>22</v>
      </c>
      <c r="P2775">
        <f t="shared" si="215"/>
        <v>8.4666666666666668</v>
      </c>
      <c r="Q2775">
        <f t="shared" si="219"/>
        <v>0.38484848484848483</v>
      </c>
    </row>
    <row r="2776" spans="1:17" x14ac:dyDescent="0.2">
      <c r="A2776" t="s">
        <v>2894</v>
      </c>
      <c r="B2776" t="s">
        <v>18</v>
      </c>
      <c r="C2776" t="s">
        <v>19</v>
      </c>
      <c r="D2776" t="s">
        <v>20</v>
      </c>
      <c r="E2776" s="2">
        <v>45392.255624999998</v>
      </c>
      <c r="F2776" s="2">
        <v>45392.348680555559</v>
      </c>
      <c r="G2776" t="str">
        <f t="shared" si="216"/>
        <v>04</v>
      </c>
      <c r="H2776" t="str">
        <f t="shared" si="217"/>
        <v>10</v>
      </c>
      <c r="I2776">
        <v>280</v>
      </c>
      <c r="J2776">
        <f t="shared" si="218"/>
        <v>4.666666666666667</v>
      </c>
      <c r="K2776" t="s">
        <v>42</v>
      </c>
      <c r="L2776" t="s">
        <v>114</v>
      </c>
      <c r="M2776" t="s">
        <v>34</v>
      </c>
      <c r="N2776" t="b">
        <v>0</v>
      </c>
      <c r="O2776">
        <f>_xlfn.XLOOKUP(B2776,Machine_Info!A:A,Machine_Info!E:E)</f>
        <v>16</v>
      </c>
      <c r="P2776">
        <f t="shared" si="215"/>
        <v>11.333333333333332</v>
      </c>
      <c r="Q2776">
        <f t="shared" si="219"/>
        <v>0.70833333333333326</v>
      </c>
    </row>
    <row r="2777" spans="1:17" x14ac:dyDescent="0.2">
      <c r="A2777" t="s">
        <v>2895</v>
      </c>
      <c r="B2777" t="s">
        <v>202</v>
      </c>
      <c r="C2777" t="s">
        <v>203</v>
      </c>
      <c r="D2777" t="s">
        <v>32</v>
      </c>
      <c r="E2777" s="2">
        <v>45392.272789351853</v>
      </c>
      <c r="F2777" s="2">
        <v>45392.301261574074</v>
      </c>
      <c r="G2777" t="str">
        <f t="shared" si="216"/>
        <v>04</v>
      </c>
      <c r="H2777" t="str">
        <f t="shared" si="217"/>
        <v>10</v>
      </c>
      <c r="I2777">
        <v>43</v>
      </c>
      <c r="J2777">
        <f t="shared" si="218"/>
        <v>0.71666666666666667</v>
      </c>
      <c r="K2777" t="s">
        <v>54</v>
      </c>
      <c r="L2777" t="s">
        <v>114</v>
      </c>
      <c r="M2777" t="s">
        <v>34</v>
      </c>
      <c r="N2777" t="b">
        <v>1</v>
      </c>
      <c r="O2777">
        <f>_xlfn.XLOOKUP(B2777,Machine_Info!A:A,Machine_Info!E:E)</f>
        <v>22</v>
      </c>
      <c r="P2777">
        <f t="shared" si="215"/>
        <v>21.283333333333335</v>
      </c>
      <c r="Q2777">
        <f t="shared" si="219"/>
        <v>0.96742424242424252</v>
      </c>
    </row>
    <row r="2778" spans="1:17" x14ac:dyDescent="0.2">
      <c r="A2778" t="s">
        <v>2896</v>
      </c>
      <c r="B2778" t="s">
        <v>125</v>
      </c>
      <c r="C2778" t="s">
        <v>126</v>
      </c>
      <c r="D2778" t="s">
        <v>20</v>
      </c>
      <c r="E2778" s="2">
        <v>45392.282835648148</v>
      </c>
      <c r="F2778" s="2">
        <v>45392.30228009259</v>
      </c>
      <c r="G2778" t="str">
        <f t="shared" si="216"/>
        <v>04</v>
      </c>
      <c r="H2778" t="str">
        <f t="shared" si="217"/>
        <v>10</v>
      </c>
      <c r="I2778">
        <v>425</v>
      </c>
      <c r="J2778">
        <f t="shared" si="218"/>
        <v>7.083333333333333</v>
      </c>
      <c r="K2778" t="s">
        <v>54</v>
      </c>
      <c r="L2778" t="s">
        <v>10157</v>
      </c>
      <c r="M2778" t="s">
        <v>23</v>
      </c>
      <c r="N2778" t="b">
        <v>1</v>
      </c>
      <c r="O2778">
        <f>_xlfn.XLOOKUP(B2778,Machine_Info!A:A,Machine_Info!E:E)</f>
        <v>18</v>
      </c>
      <c r="P2778">
        <f t="shared" si="215"/>
        <v>10.916666666666668</v>
      </c>
      <c r="Q2778">
        <f t="shared" si="219"/>
        <v>0.60648148148148151</v>
      </c>
    </row>
    <row r="2779" spans="1:17" x14ac:dyDescent="0.2">
      <c r="A2779" t="s">
        <v>2897</v>
      </c>
      <c r="B2779" t="s">
        <v>92</v>
      </c>
      <c r="C2779" t="s">
        <v>93</v>
      </c>
      <c r="D2779" t="s">
        <v>59</v>
      </c>
      <c r="E2779" s="2">
        <v>45392.292696759258</v>
      </c>
      <c r="F2779" s="2">
        <v>45392.401724537027</v>
      </c>
      <c r="G2779" t="str">
        <f t="shared" si="216"/>
        <v>04</v>
      </c>
      <c r="H2779" t="str">
        <f t="shared" si="217"/>
        <v>10</v>
      </c>
      <c r="I2779">
        <v>364</v>
      </c>
      <c r="J2779">
        <f t="shared" si="218"/>
        <v>6.0666666666666664</v>
      </c>
      <c r="K2779" t="s">
        <v>60</v>
      </c>
      <c r="L2779" t="s">
        <v>114</v>
      </c>
      <c r="M2779" t="s">
        <v>34</v>
      </c>
      <c r="N2779" t="b">
        <v>0</v>
      </c>
      <c r="O2779">
        <f>_xlfn.XLOOKUP(B2779,Machine_Info!A:A,Machine_Info!E:E)</f>
        <v>20</v>
      </c>
      <c r="P2779">
        <f t="shared" si="215"/>
        <v>13.933333333333334</v>
      </c>
      <c r="Q2779">
        <f t="shared" si="219"/>
        <v>0.69666666666666666</v>
      </c>
    </row>
    <row r="2780" spans="1:17" x14ac:dyDescent="0.2">
      <c r="A2780" t="s">
        <v>2898</v>
      </c>
      <c r="B2780" t="s">
        <v>167</v>
      </c>
      <c r="C2780" t="s">
        <v>168</v>
      </c>
      <c r="D2780" t="s">
        <v>59</v>
      </c>
      <c r="E2780" s="2">
        <v>45392.29277777778</v>
      </c>
      <c r="F2780" s="2">
        <v>45392.696250000001</v>
      </c>
      <c r="G2780" t="str">
        <f t="shared" si="216"/>
        <v>04</v>
      </c>
      <c r="H2780" t="str">
        <f t="shared" si="217"/>
        <v>10</v>
      </c>
      <c r="I2780">
        <v>230</v>
      </c>
      <c r="J2780">
        <f t="shared" si="218"/>
        <v>3.8333333333333335</v>
      </c>
      <c r="K2780" t="s">
        <v>21</v>
      </c>
      <c r="L2780" t="s">
        <v>10157</v>
      </c>
      <c r="M2780" t="s">
        <v>23</v>
      </c>
      <c r="N2780" t="b">
        <v>1</v>
      </c>
      <c r="O2780">
        <f>_xlfn.XLOOKUP(B2780,Machine_Info!A:A,Machine_Info!E:E)</f>
        <v>14</v>
      </c>
      <c r="P2780">
        <f t="shared" si="215"/>
        <v>10.166666666666666</v>
      </c>
      <c r="Q2780">
        <f t="shared" si="219"/>
        <v>0.72619047619047616</v>
      </c>
    </row>
    <row r="2781" spans="1:17" x14ac:dyDescent="0.2">
      <c r="A2781" t="s">
        <v>2899</v>
      </c>
      <c r="B2781" t="s">
        <v>99</v>
      </c>
      <c r="C2781" t="s">
        <v>100</v>
      </c>
      <c r="D2781" t="s">
        <v>32</v>
      </c>
      <c r="E2781" s="2">
        <v>45392.302083333343</v>
      </c>
      <c r="F2781" s="2">
        <v>45392.318055555559</v>
      </c>
      <c r="G2781" t="str">
        <f t="shared" si="216"/>
        <v>04</v>
      </c>
      <c r="H2781" t="str">
        <f t="shared" si="217"/>
        <v>10</v>
      </c>
      <c r="I2781">
        <v>369</v>
      </c>
      <c r="J2781">
        <f t="shared" si="218"/>
        <v>6.15</v>
      </c>
      <c r="K2781" t="s">
        <v>42</v>
      </c>
      <c r="L2781" t="s">
        <v>114</v>
      </c>
      <c r="M2781" t="s">
        <v>34</v>
      </c>
      <c r="N2781" t="b">
        <v>0</v>
      </c>
      <c r="O2781">
        <f>_xlfn.XLOOKUP(B2781,Machine_Info!A:A,Machine_Info!E:E)</f>
        <v>16</v>
      </c>
      <c r="P2781">
        <f t="shared" si="215"/>
        <v>9.85</v>
      </c>
      <c r="Q2781">
        <f t="shared" si="219"/>
        <v>0.61562499999999998</v>
      </c>
    </row>
    <row r="2782" spans="1:17" x14ac:dyDescent="0.2">
      <c r="A2782" t="s">
        <v>2900</v>
      </c>
      <c r="B2782" t="s">
        <v>202</v>
      </c>
      <c r="C2782" t="s">
        <v>203</v>
      </c>
      <c r="D2782" t="s">
        <v>32</v>
      </c>
      <c r="E2782" s="2">
        <v>45392.32303240741</v>
      </c>
      <c r="F2782" s="2">
        <v>45392.421643518523</v>
      </c>
      <c r="G2782" t="str">
        <f t="shared" si="216"/>
        <v>04</v>
      </c>
      <c r="H2782" t="str">
        <f t="shared" si="217"/>
        <v>10</v>
      </c>
      <c r="I2782">
        <v>463</v>
      </c>
      <c r="J2782">
        <f t="shared" si="218"/>
        <v>7.7166666666666668</v>
      </c>
      <c r="K2782" t="s">
        <v>290</v>
      </c>
      <c r="L2782" t="s">
        <v>10155</v>
      </c>
      <c r="M2782" t="s">
        <v>44</v>
      </c>
      <c r="N2782" t="b">
        <v>0</v>
      </c>
      <c r="O2782">
        <f>_xlfn.XLOOKUP(B2782,Machine_Info!A:A,Machine_Info!E:E)</f>
        <v>22</v>
      </c>
      <c r="P2782">
        <f t="shared" si="215"/>
        <v>14.283333333333333</v>
      </c>
      <c r="Q2782">
        <f t="shared" si="219"/>
        <v>0.64924242424242429</v>
      </c>
    </row>
    <row r="2783" spans="1:17" x14ac:dyDescent="0.2">
      <c r="A2783" t="s">
        <v>2901</v>
      </c>
      <c r="B2783" t="s">
        <v>78</v>
      </c>
      <c r="C2783" t="s">
        <v>79</v>
      </c>
      <c r="D2783" t="s">
        <v>32</v>
      </c>
      <c r="E2783" s="2">
        <v>45392.345104166663</v>
      </c>
      <c r="F2783" s="2">
        <v>45392.371493055558</v>
      </c>
      <c r="G2783" t="str">
        <f t="shared" si="216"/>
        <v>04</v>
      </c>
      <c r="H2783" t="str">
        <f t="shared" si="217"/>
        <v>10</v>
      </c>
      <c r="I2783">
        <v>582</v>
      </c>
      <c r="J2783">
        <f t="shared" si="218"/>
        <v>9.6999999999999993</v>
      </c>
      <c r="K2783" t="s">
        <v>38</v>
      </c>
      <c r="L2783" t="s">
        <v>10157</v>
      </c>
      <c r="M2783" t="s">
        <v>23</v>
      </c>
      <c r="N2783" t="b">
        <v>0</v>
      </c>
      <c r="O2783">
        <f>_xlfn.XLOOKUP(B2783,Machine_Info!A:A,Machine_Info!E:E)</f>
        <v>22</v>
      </c>
      <c r="P2783">
        <f t="shared" si="215"/>
        <v>12.3</v>
      </c>
      <c r="Q2783">
        <f t="shared" si="219"/>
        <v>0.55909090909090908</v>
      </c>
    </row>
    <row r="2784" spans="1:17" x14ac:dyDescent="0.2">
      <c r="A2784" t="s">
        <v>2902</v>
      </c>
      <c r="B2784" t="s">
        <v>30</v>
      </c>
      <c r="C2784" t="s">
        <v>31</v>
      </c>
      <c r="D2784" t="s">
        <v>32</v>
      </c>
      <c r="E2784" s="2">
        <v>45392.369479166657</v>
      </c>
      <c r="F2784" s="2">
        <v>45392.380590277768</v>
      </c>
      <c r="G2784" t="str">
        <f t="shared" si="216"/>
        <v>04</v>
      </c>
      <c r="H2784" t="str">
        <f t="shared" si="217"/>
        <v>10</v>
      </c>
      <c r="I2784">
        <v>63</v>
      </c>
      <c r="J2784">
        <f t="shared" si="218"/>
        <v>1.05</v>
      </c>
      <c r="K2784" t="s">
        <v>71</v>
      </c>
      <c r="L2784" t="s">
        <v>114</v>
      </c>
      <c r="M2784" t="s">
        <v>34</v>
      </c>
      <c r="N2784" t="b">
        <v>1</v>
      </c>
      <c r="O2784">
        <f>_xlfn.XLOOKUP(B2784,Machine_Info!A:A,Machine_Info!E:E)</f>
        <v>22</v>
      </c>
      <c r="P2784">
        <f t="shared" si="215"/>
        <v>20.95</v>
      </c>
      <c r="Q2784">
        <f t="shared" si="219"/>
        <v>0.95227272727272727</v>
      </c>
    </row>
    <row r="2785" spans="1:17" x14ac:dyDescent="0.2">
      <c r="A2785" t="s">
        <v>2903</v>
      </c>
      <c r="B2785" t="s">
        <v>174</v>
      </c>
      <c r="C2785" t="s">
        <v>175</v>
      </c>
      <c r="D2785" t="s">
        <v>59</v>
      </c>
      <c r="E2785" s="2">
        <v>45392.378391203703</v>
      </c>
      <c r="F2785" s="2">
        <v>45392.408252314817</v>
      </c>
      <c r="G2785" t="str">
        <f t="shared" si="216"/>
        <v>04</v>
      </c>
      <c r="H2785" t="str">
        <f t="shared" si="217"/>
        <v>10</v>
      </c>
      <c r="I2785">
        <v>289</v>
      </c>
      <c r="J2785">
        <f t="shared" si="218"/>
        <v>4.8166666666666664</v>
      </c>
      <c r="K2785" t="s">
        <v>28</v>
      </c>
      <c r="L2785" t="s">
        <v>114</v>
      </c>
      <c r="M2785" t="s">
        <v>34</v>
      </c>
      <c r="N2785" t="b">
        <v>0</v>
      </c>
      <c r="O2785">
        <f>_xlfn.XLOOKUP(B2785,Machine_Info!A:A,Machine_Info!E:E)</f>
        <v>14</v>
      </c>
      <c r="P2785">
        <f t="shared" si="215"/>
        <v>9.1833333333333336</v>
      </c>
      <c r="Q2785">
        <f t="shared" si="219"/>
        <v>0.65595238095238095</v>
      </c>
    </row>
    <row r="2786" spans="1:17" x14ac:dyDescent="0.2">
      <c r="A2786" t="s">
        <v>2904</v>
      </c>
      <c r="B2786" t="s">
        <v>25</v>
      </c>
      <c r="C2786" t="s">
        <v>26</v>
      </c>
      <c r="D2786" t="s">
        <v>27</v>
      </c>
      <c r="E2786" s="2">
        <v>45392.381979166668</v>
      </c>
      <c r="F2786" s="2">
        <v>45392.392395833333</v>
      </c>
      <c r="G2786" t="str">
        <f t="shared" si="216"/>
        <v>04</v>
      </c>
      <c r="H2786" t="str">
        <f t="shared" si="217"/>
        <v>10</v>
      </c>
      <c r="I2786">
        <v>1159</v>
      </c>
      <c r="J2786">
        <f t="shared" si="218"/>
        <v>19.316666666666666</v>
      </c>
      <c r="K2786" t="s">
        <v>38</v>
      </c>
      <c r="L2786" t="s">
        <v>10155</v>
      </c>
      <c r="M2786" t="s">
        <v>44</v>
      </c>
      <c r="N2786" t="b">
        <v>0</v>
      </c>
      <c r="O2786">
        <f>_xlfn.XLOOKUP(B2786,Machine_Info!A:A,Machine_Info!E:E)</f>
        <v>22</v>
      </c>
      <c r="P2786">
        <f t="shared" si="215"/>
        <v>2.6833333333333336</v>
      </c>
      <c r="Q2786">
        <f t="shared" si="219"/>
        <v>0.12196969696969698</v>
      </c>
    </row>
    <row r="2787" spans="1:17" x14ac:dyDescent="0.2">
      <c r="A2787" t="s">
        <v>2905</v>
      </c>
      <c r="B2787" t="s">
        <v>40</v>
      </c>
      <c r="C2787" t="s">
        <v>41</v>
      </c>
      <c r="D2787" t="s">
        <v>20</v>
      </c>
      <c r="E2787" s="2">
        <v>45392.43922453704</v>
      </c>
      <c r="F2787" s="2">
        <v>45392.630891203713</v>
      </c>
      <c r="G2787" t="str">
        <f t="shared" si="216"/>
        <v>04</v>
      </c>
      <c r="H2787" t="str">
        <f t="shared" si="217"/>
        <v>10</v>
      </c>
      <c r="I2787">
        <v>712</v>
      </c>
      <c r="J2787">
        <f t="shared" si="218"/>
        <v>11.866666666666667</v>
      </c>
      <c r="K2787" t="s">
        <v>54</v>
      </c>
      <c r="L2787" t="s">
        <v>114</v>
      </c>
      <c r="M2787" t="s">
        <v>34</v>
      </c>
      <c r="N2787" t="b">
        <v>1</v>
      </c>
      <c r="O2787">
        <f>_xlfn.XLOOKUP(B2787,Machine_Info!A:A,Machine_Info!E:E)</f>
        <v>18</v>
      </c>
      <c r="P2787">
        <f t="shared" si="215"/>
        <v>6.1333333333333329</v>
      </c>
      <c r="Q2787">
        <f t="shared" si="219"/>
        <v>0.34074074074074073</v>
      </c>
    </row>
    <row r="2788" spans="1:17" x14ac:dyDescent="0.2">
      <c r="A2788" t="s">
        <v>2906</v>
      </c>
      <c r="B2788" t="s">
        <v>135</v>
      </c>
      <c r="C2788" t="s">
        <v>136</v>
      </c>
      <c r="D2788" t="s">
        <v>32</v>
      </c>
      <c r="E2788" s="2">
        <v>45392.441087962958</v>
      </c>
      <c r="F2788" s="2">
        <v>45392.459143518521</v>
      </c>
      <c r="G2788" t="str">
        <f t="shared" si="216"/>
        <v>04</v>
      </c>
      <c r="H2788" t="str">
        <f t="shared" si="217"/>
        <v>10</v>
      </c>
      <c r="I2788">
        <v>436</v>
      </c>
      <c r="J2788">
        <f t="shared" si="218"/>
        <v>7.2666666666666666</v>
      </c>
      <c r="K2788" t="s">
        <v>54</v>
      </c>
      <c r="L2788" t="s">
        <v>10155</v>
      </c>
      <c r="M2788" t="s">
        <v>44</v>
      </c>
      <c r="N2788" t="b">
        <v>1</v>
      </c>
      <c r="O2788">
        <f>_xlfn.XLOOKUP(B2788,Machine_Info!A:A,Machine_Info!E:E)</f>
        <v>20</v>
      </c>
      <c r="P2788">
        <f t="shared" si="215"/>
        <v>12.733333333333334</v>
      </c>
      <c r="Q2788">
        <f t="shared" si="219"/>
        <v>0.63666666666666671</v>
      </c>
    </row>
    <row r="2789" spans="1:17" x14ac:dyDescent="0.2">
      <c r="A2789" t="s">
        <v>2907</v>
      </c>
      <c r="B2789" t="s">
        <v>69</v>
      </c>
      <c r="C2789" t="s">
        <v>70</v>
      </c>
      <c r="D2789" t="s">
        <v>27</v>
      </c>
      <c r="E2789" s="2">
        <v>45392.47991898148</v>
      </c>
      <c r="F2789" s="2">
        <v>45392.532696759263</v>
      </c>
      <c r="G2789" t="str">
        <f t="shared" si="216"/>
        <v>04</v>
      </c>
      <c r="H2789" t="str">
        <f t="shared" si="217"/>
        <v>10</v>
      </c>
      <c r="I2789">
        <v>244</v>
      </c>
      <c r="J2789">
        <f t="shared" si="218"/>
        <v>4.0666666666666664</v>
      </c>
      <c r="K2789" t="s">
        <v>103</v>
      </c>
      <c r="L2789" t="s">
        <v>10155</v>
      </c>
      <c r="M2789" t="s">
        <v>44</v>
      </c>
      <c r="N2789" t="b">
        <v>0</v>
      </c>
      <c r="O2789">
        <f>_xlfn.XLOOKUP(B2789,Machine_Info!A:A,Machine_Info!E:E)</f>
        <v>16</v>
      </c>
      <c r="P2789">
        <f t="shared" si="215"/>
        <v>11.933333333333334</v>
      </c>
      <c r="Q2789">
        <f t="shared" si="219"/>
        <v>0.74583333333333335</v>
      </c>
    </row>
    <row r="2790" spans="1:17" x14ac:dyDescent="0.2">
      <c r="A2790" t="s">
        <v>2908</v>
      </c>
      <c r="B2790" t="s">
        <v>69</v>
      </c>
      <c r="C2790" t="s">
        <v>70</v>
      </c>
      <c r="D2790" t="s">
        <v>27</v>
      </c>
      <c r="E2790" s="2">
        <v>45392.530185185176</v>
      </c>
      <c r="F2790" s="2">
        <v>45392.557962962957</v>
      </c>
      <c r="G2790" t="str">
        <f t="shared" si="216"/>
        <v>04</v>
      </c>
      <c r="H2790" t="str">
        <f t="shared" si="217"/>
        <v>10</v>
      </c>
      <c r="I2790">
        <v>252</v>
      </c>
      <c r="J2790">
        <f t="shared" si="218"/>
        <v>4.2</v>
      </c>
      <c r="K2790" t="s">
        <v>38</v>
      </c>
      <c r="L2790" t="s">
        <v>114</v>
      </c>
      <c r="M2790" t="s">
        <v>34</v>
      </c>
      <c r="N2790" t="b">
        <v>0</v>
      </c>
      <c r="O2790">
        <f>_xlfn.XLOOKUP(B2790,Machine_Info!A:A,Machine_Info!E:E)</f>
        <v>16</v>
      </c>
      <c r="P2790">
        <f t="shared" si="215"/>
        <v>11.8</v>
      </c>
      <c r="Q2790">
        <f t="shared" si="219"/>
        <v>0.73750000000000004</v>
      </c>
    </row>
    <row r="2791" spans="1:17" x14ac:dyDescent="0.2">
      <c r="A2791" t="s">
        <v>2909</v>
      </c>
      <c r="B2791" t="s">
        <v>25</v>
      </c>
      <c r="C2791" t="s">
        <v>26</v>
      </c>
      <c r="D2791" t="s">
        <v>27</v>
      </c>
      <c r="E2791" s="2">
        <v>45392.58766203704</v>
      </c>
      <c r="F2791" s="2">
        <v>45392.611273148148</v>
      </c>
      <c r="G2791" t="str">
        <f t="shared" si="216"/>
        <v>04</v>
      </c>
      <c r="H2791" t="str">
        <f t="shared" si="217"/>
        <v>10</v>
      </c>
      <c r="I2791">
        <v>1254</v>
      </c>
      <c r="J2791">
        <f t="shared" si="218"/>
        <v>20.9</v>
      </c>
      <c r="K2791" t="s">
        <v>60</v>
      </c>
      <c r="L2791" t="s">
        <v>10157</v>
      </c>
      <c r="M2791" t="s">
        <v>23</v>
      </c>
      <c r="N2791" t="b">
        <v>0</v>
      </c>
      <c r="O2791">
        <f>_xlfn.XLOOKUP(B2791,Machine_Info!A:A,Machine_Info!E:E)</f>
        <v>22</v>
      </c>
      <c r="P2791">
        <f t="shared" si="215"/>
        <v>1.1000000000000014</v>
      </c>
      <c r="Q2791">
        <f t="shared" si="219"/>
        <v>5.0000000000000065E-2</v>
      </c>
    </row>
    <row r="2792" spans="1:17" x14ac:dyDescent="0.2">
      <c r="A2792" t="s">
        <v>2910</v>
      </c>
      <c r="B2792" t="s">
        <v>63</v>
      </c>
      <c r="C2792" t="s">
        <v>64</v>
      </c>
      <c r="D2792" t="s">
        <v>32</v>
      </c>
      <c r="E2792" s="2">
        <v>45392.650104166663</v>
      </c>
      <c r="F2792" s="2">
        <v>45392.654965277783</v>
      </c>
      <c r="G2792" t="str">
        <f t="shared" si="216"/>
        <v>04</v>
      </c>
      <c r="H2792" t="str">
        <f t="shared" si="217"/>
        <v>10</v>
      </c>
      <c r="I2792">
        <v>67</v>
      </c>
      <c r="J2792">
        <f t="shared" si="218"/>
        <v>1.1166666666666667</v>
      </c>
      <c r="K2792" t="s">
        <v>21</v>
      </c>
      <c r="L2792" t="s">
        <v>10157</v>
      </c>
      <c r="M2792" t="s">
        <v>23</v>
      </c>
      <c r="N2792" t="b">
        <v>1</v>
      </c>
      <c r="O2792">
        <f>_xlfn.XLOOKUP(B2792,Machine_Info!A:A,Machine_Info!E:E)</f>
        <v>20</v>
      </c>
      <c r="P2792">
        <f t="shared" si="215"/>
        <v>18.883333333333333</v>
      </c>
      <c r="Q2792">
        <f t="shared" si="219"/>
        <v>0.9441666666666666</v>
      </c>
    </row>
    <row r="2793" spans="1:17" x14ac:dyDescent="0.2">
      <c r="A2793" t="s">
        <v>2911</v>
      </c>
      <c r="B2793" t="s">
        <v>63</v>
      </c>
      <c r="C2793" t="s">
        <v>64</v>
      </c>
      <c r="D2793" t="s">
        <v>32</v>
      </c>
      <c r="E2793" s="2">
        <v>45392.731296296297</v>
      </c>
      <c r="F2793" s="2">
        <v>45392.825740740736</v>
      </c>
      <c r="G2793" t="str">
        <f t="shared" si="216"/>
        <v>04</v>
      </c>
      <c r="H2793" t="str">
        <f t="shared" si="217"/>
        <v>10</v>
      </c>
      <c r="I2793">
        <v>166</v>
      </c>
      <c r="J2793">
        <f t="shared" si="218"/>
        <v>2.7666666666666666</v>
      </c>
      <c r="K2793" t="s">
        <v>38</v>
      </c>
      <c r="L2793" t="s">
        <v>10155</v>
      </c>
      <c r="M2793" t="s">
        <v>44</v>
      </c>
      <c r="N2793" t="b">
        <v>0</v>
      </c>
      <c r="O2793">
        <f>_xlfn.XLOOKUP(B2793,Machine_Info!A:A,Machine_Info!E:E)</f>
        <v>20</v>
      </c>
      <c r="P2793">
        <f t="shared" si="215"/>
        <v>17.233333333333334</v>
      </c>
      <c r="Q2793">
        <f t="shared" si="219"/>
        <v>0.86166666666666669</v>
      </c>
    </row>
    <row r="2794" spans="1:17" x14ac:dyDescent="0.2">
      <c r="A2794" t="s">
        <v>2912</v>
      </c>
      <c r="B2794" t="s">
        <v>40</v>
      </c>
      <c r="C2794" t="s">
        <v>41</v>
      </c>
      <c r="D2794" t="s">
        <v>20</v>
      </c>
      <c r="E2794" s="2">
        <v>45392.751377314817</v>
      </c>
      <c r="F2794" s="2">
        <v>45392.753460648149</v>
      </c>
      <c r="G2794" t="str">
        <f t="shared" si="216"/>
        <v>04</v>
      </c>
      <c r="H2794" t="str">
        <f t="shared" si="217"/>
        <v>10</v>
      </c>
      <c r="I2794">
        <v>852</v>
      </c>
      <c r="J2794">
        <f t="shared" si="218"/>
        <v>14.2</v>
      </c>
      <c r="K2794" t="s">
        <v>110</v>
      </c>
      <c r="L2794" t="s">
        <v>10155</v>
      </c>
      <c r="M2794" t="s">
        <v>44</v>
      </c>
      <c r="N2794" t="b">
        <v>0</v>
      </c>
      <c r="O2794">
        <f>_xlfn.XLOOKUP(B2794,Machine_Info!A:A,Machine_Info!E:E)</f>
        <v>18</v>
      </c>
      <c r="P2794">
        <f t="shared" si="215"/>
        <v>3.8000000000000007</v>
      </c>
      <c r="Q2794">
        <f t="shared" si="219"/>
        <v>0.21111111111111114</v>
      </c>
    </row>
    <row r="2795" spans="1:17" x14ac:dyDescent="0.2">
      <c r="A2795" t="s">
        <v>2913</v>
      </c>
      <c r="B2795" t="s">
        <v>57</v>
      </c>
      <c r="C2795" t="s">
        <v>58</v>
      </c>
      <c r="D2795" t="s">
        <v>59</v>
      </c>
      <c r="E2795" s="2">
        <v>45392.769826388889</v>
      </c>
      <c r="F2795" s="2">
        <v>45392.798298611109</v>
      </c>
      <c r="G2795" t="str">
        <f t="shared" si="216"/>
        <v>04</v>
      </c>
      <c r="H2795" t="str">
        <f t="shared" si="217"/>
        <v>10</v>
      </c>
      <c r="I2795">
        <v>22</v>
      </c>
      <c r="J2795">
        <f t="shared" si="218"/>
        <v>0.36666666666666664</v>
      </c>
      <c r="K2795" t="s">
        <v>28</v>
      </c>
      <c r="L2795" t="s">
        <v>10157</v>
      </c>
      <c r="M2795" t="s">
        <v>23</v>
      </c>
      <c r="N2795" t="b">
        <v>0</v>
      </c>
      <c r="O2795">
        <f>_xlfn.XLOOKUP(B2795,Machine_Info!A:A,Machine_Info!E:E)</f>
        <v>18</v>
      </c>
      <c r="P2795">
        <f t="shared" si="215"/>
        <v>17.633333333333333</v>
      </c>
      <c r="Q2795">
        <f t="shared" si="219"/>
        <v>0.97962962962962963</v>
      </c>
    </row>
    <row r="2796" spans="1:17" x14ac:dyDescent="0.2">
      <c r="A2796" t="s">
        <v>2914</v>
      </c>
      <c r="B2796" t="s">
        <v>57</v>
      </c>
      <c r="C2796" t="s">
        <v>58</v>
      </c>
      <c r="D2796" t="s">
        <v>59</v>
      </c>
      <c r="E2796" s="2">
        <v>45392.800324074073</v>
      </c>
      <c r="F2796" s="2">
        <v>45392.859351851846</v>
      </c>
      <c r="G2796" t="str">
        <f t="shared" si="216"/>
        <v>04</v>
      </c>
      <c r="H2796" t="str">
        <f t="shared" si="217"/>
        <v>10</v>
      </c>
      <c r="I2796">
        <v>29</v>
      </c>
      <c r="J2796">
        <f t="shared" si="218"/>
        <v>0.48333333333333334</v>
      </c>
      <c r="K2796" t="s">
        <v>42</v>
      </c>
      <c r="L2796" t="s">
        <v>114</v>
      </c>
      <c r="M2796" t="s">
        <v>34</v>
      </c>
      <c r="N2796" t="b">
        <v>0</v>
      </c>
      <c r="O2796">
        <f>_xlfn.XLOOKUP(B2796,Machine_Info!A:A,Machine_Info!E:E)</f>
        <v>18</v>
      </c>
      <c r="P2796">
        <f t="shared" si="215"/>
        <v>17.516666666666666</v>
      </c>
      <c r="Q2796">
        <f t="shared" si="219"/>
        <v>0.9731481481481481</v>
      </c>
    </row>
    <row r="2797" spans="1:17" x14ac:dyDescent="0.2">
      <c r="A2797" t="s">
        <v>2915</v>
      </c>
      <c r="B2797" t="s">
        <v>139</v>
      </c>
      <c r="C2797" t="s">
        <v>140</v>
      </c>
      <c r="D2797" t="s">
        <v>59</v>
      </c>
      <c r="E2797" s="2">
        <v>45392.833958333344</v>
      </c>
      <c r="F2797" s="2">
        <v>45392.852013888893</v>
      </c>
      <c r="G2797" t="str">
        <f t="shared" si="216"/>
        <v>04</v>
      </c>
      <c r="H2797" t="str">
        <f t="shared" si="217"/>
        <v>10</v>
      </c>
      <c r="I2797">
        <v>402</v>
      </c>
      <c r="J2797">
        <f t="shared" si="218"/>
        <v>6.7</v>
      </c>
      <c r="K2797" t="s">
        <v>21</v>
      </c>
      <c r="L2797" t="s">
        <v>10157</v>
      </c>
      <c r="M2797" t="s">
        <v>23</v>
      </c>
      <c r="N2797" t="b">
        <v>1</v>
      </c>
      <c r="O2797">
        <f>_xlfn.XLOOKUP(B2797,Machine_Info!A:A,Machine_Info!E:E)</f>
        <v>20</v>
      </c>
      <c r="P2797">
        <f t="shared" si="215"/>
        <v>13.3</v>
      </c>
      <c r="Q2797">
        <f t="shared" si="219"/>
        <v>0.66500000000000004</v>
      </c>
    </row>
    <row r="2798" spans="1:17" x14ac:dyDescent="0.2">
      <c r="A2798" t="s">
        <v>2916</v>
      </c>
      <c r="B2798" t="s">
        <v>253</v>
      </c>
      <c r="C2798" t="s">
        <v>254</v>
      </c>
      <c r="D2798" t="s">
        <v>59</v>
      </c>
      <c r="E2798" s="2">
        <v>45392.83865740741</v>
      </c>
      <c r="F2798" s="2">
        <v>45392.851157407407</v>
      </c>
      <c r="G2798" t="str">
        <f t="shared" si="216"/>
        <v>04</v>
      </c>
      <c r="H2798" t="str">
        <f t="shared" si="217"/>
        <v>10</v>
      </c>
      <c r="I2798">
        <v>8</v>
      </c>
      <c r="J2798">
        <f t="shared" si="218"/>
        <v>0.13333333333333333</v>
      </c>
      <c r="K2798" t="s">
        <v>290</v>
      </c>
      <c r="L2798" t="s">
        <v>114</v>
      </c>
      <c r="M2798" t="s">
        <v>34</v>
      </c>
      <c r="N2798" t="b">
        <v>0</v>
      </c>
      <c r="O2798">
        <f>_xlfn.XLOOKUP(B2798,Machine_Info!A:A,Machine_Info!E:E)</f>
        <v>22</v>
      </c>
      <c r="P2798">
        <f t="shared" si="215"/>
        <v>21.866666666666667</v>
      </c>
      <c r="Q2798">
        <f t="shared" si="219"/>
        <v>0.99393939393939401</v>
      </c>
    </row>
    <row r="2799" spans="1:17" x14ac:dyDescent="0.2">
      <c r="A2799" t="s">
        <v>2917</v>
      </c>
      <c r="B2799" t="s">
        <v>25</v>
      </c>
      <c r="C2799" t="s">
        <v>26</v>
      </c>
      <c r="D2799" t="s">
        <v>27</v>
      </c>
      <c r="E2799" s="2">
        <v>45393.027592592603</v>
      </c>
      <c r="F2799" s="2">
        <v>45393.035925925928</v>
      </c>
      <c r="G2799" t="str">
        <f t="shared" si="216"/>
        <v>04</v>
      </c>
      <c r="H2799" t="str">
        <f t="shared" si="217"/>
        <v>11</v>
      </c>
      <c r="I2799">
        <v>1008</v>
      </c>
      <c r="J2799">
        <f t="shared" si="218"/>
        <v>16.8</v>
      </c>
      <c r="K2799" t="s">
        <v>110</v>
      </c>
      <c r="L2799" t="s">
        <v>10157</v>
      </c>
      <c r="M2799" t="s">
        <v>23</v>
      </c>
      <c r="N2799" t="b">
        <v>0</v>
      </c>
      <c r="O2799">
        <f>_xlfn.XLOOKUP(B2799,Machine_Info!A:A,Machine_Info!E:E)</f>
        <v>22</v>
      </c>
      <c r="P2799">
        <f t="shared" si="215"/>
        <v>5.1999999999999993</v>
      </c>
      <c r="Q2799">
        <f t="shared" si="219"/>
        <v>0.23636363636363633</v>
      </c>
    </row>
    <row r="2800" spans="1:17" x14ac:dyDescent="0.2">
      <c r="A2800" t="s">
        <v>2918</v>
      </c>
      <c r="B2800" t="s">
        <v>135</v>
      </c>
      <c r="C2800" t="s">
        <v>136</v>
      </c>
      <c r="D2800" t="s">
        <v>32</v>
      </c>
      <c r="E2800" s="2">
        <v>45393.029432870368</v>
      </c>
      <c r="F2800" s="2">
        <v>45393.032905092587</v>
      </c>
      <c r="G2800" t="str">
        <f t="shared" si="216"/>
        <v>04</v>
      </c>
      <c r="H2800" t="str">
        <f t="shared" si="217"/>
        <v>11</v>
      </c>
      <c r="I2800">
        <v>144</v>
      </c>
      <c r="J2800">
        <f t="shared" si="218"/>
        <v>2.4</v>
      </c>
      <c r="K2800" t="s">
        <v>38</v>
      </c>
      <c r="L2800" t="s">
        <v>10155</v>
      </c>
      <c r="M2800" t="s">
        <v>44</v>
      </c>
      <c r="N2800" t="b">
        <v>0</v>
      </c>
      <c r="O2800">
        <f>_xlfn.XLOOKUP(B2800,Machine_Info!A:A,Machine_Info!E:E)</f>
        <v>20</v>
      </c>
      <c r="P2800">
        <f t="shared" si="215"/>
        <v>17.600000000000001</v>
      </c>
      <c r="Q2800">
        <f t="shared" si="219"/>
        <v>0.88000000000000012</v>
      </c>
    </row>
    <row r="2801" spans="1:17" x14ac:dyDescent="0.2">
      <c r="A2801" t="s">
        <v>2919</v>
      </c>
      <c r="B2801" t="s">
        <v>171</v>
      </c>
      <c r="C2801" t="s">
        <v>172</v>
      </c>
      <c r="D2801" t="s">
        <v>32</v>
      </c>
      <c r="E2801" s="2">
        <v>45393.044085648151</v>
      </c>
      <c r="F2801" s="2">
        <v>45393.122557870367</v>
      </c>
      <c r="G2801" t="str">
        <f t="shared" si="216"/>
        <v>04</v>
      </c>
      <c r="H2801" t="str">
        <f t="shared" si="217"/>
        <v>11</v>
      </c>
      <c r="I2801">
        <v>267</v>
      </c>
      <c r="J2801">
        <f t="shared" si="218"/>
        <v>4.45</v>
      </c>
      <c r="K2801" t="s">
        <v>38</v>
      </c>
      <c r="L2801" t="s">
        <v>114</v>
      </c>
      <c r="M2801" t="s">
        <v>34</v>
      </c>
      <c r="N2801" t="b">
        <v>0</v>
      </c>
      <c r="O2801">
        <f>_xlfn.XLOOKUP(B2801,Machine_Info!A:A,Machine_Info!E:E)</f>
        <v>16</v>
      </c>
      <c r="P2801">
        <f t="shared" si="215"/>
        <v>11.55</v>
      </c>
      <c r="Q2801">
        <f t="shared" si="219"/>
        <v>0.72187500000000004</v>
      </c>
    </row>
    <row r="2802" spans="1:17" x14ac:dyDescent="0.2">
      <c r="A2802" t="s">
        <v>2920</v>
      </c>
      <c r="B2802" t="s">
        <v>135</v>
      </c>
      <c r="C2802" t="s">
        <v>136</v>
      </c>
      <c r="D2802" t="s">
        <v>32</v>
      </c>
      <c r="E2802" s="2">
        <v>45393.081388888888</v>
      </c>
      <c r="F2802" s="2">
        <v>45393.093888888892</v>
      </c>
      <c r="G2802" t="str">
        <f t="shared" si="216"/>
        <v>04</v>
      </c>
      <c r="H2802" t="str">
        <f t="shared" si="217"/>
        <v>11</v>
      </c>
      <c r="I2802">
        <v>61</v>
      </c>
      <c r="J2802">
        <f t="shared" si="218"/>
        <v>1.0166666666666666</v>
      </c>
      <c r="K2802" t="s">
        <v>76</v>
      </c>
      <c r="L2802" t="s">
        <v>10155</v>
      </c>
      <c r="M2802" t="s">
        <v>44</v>
      </c>
      <c r="N2802" t="b">
        <v>0</v>
      </c>
      <c r="O2802">
        <f>_xlfn.XLOOKUP(B2802,Machine_Info!A:A,Machine_Info!E:E)</f>
        <v>20</v>
      </c>
      <c r="P2802">
        <f t="shared" si="215"/>
        <v>18.983333333333334</v>
      </c>
      <c r="Q2802">
        <f t="shared" si="219"/>
        <v>0.94916666666666671</v>
      </c>
    </row>
    <row r="2803" spans="1:17" x14ac:dyDescent="0.2">
      <c r="A2803" t="s">
        <v>2921</v>
      </c>
      <c r="B2803" t="s">
        <v>174</v>
      </c>
      <c r="C2803" t="s">
        <v>175</v>
      </c>
      <c r="D2803" t="s">
        <v>59</v>
      </c>
      <c r="E2803" s="2">
        <v>45393.142465277779</v>
      </c>
      <c r="F2803" s="2">
        <v>45393.248715277783</v>
      </c>
      <c r="G2803" t="str">
        <f t="shared" si="216"/>
        <v>04</v>
      </c>
      <c r="H2803" t="str">
        <f t="shared" si="217"/>
        <v>11</v>
      </c>
      <c r="I2803">
        <v>64</v>
      </c>
      <c r="J2803">
        <f t="shared" si="218"/>
        <v>1.0666666666666667</v>
      </c>
      <c r="K2803" t="s">
        <v>103</v>
      </c>
      <c r="L2803" t="s">
        <v>10157</v>
      </c>
      <c r="M2803" t="s">
        <v>23</v>
      </c>
      <c r="N2803" t="b">
        <v>0</v>
      </c>
      <c r="O2803">
        <f>_xlfn.XLOOKUP(B2803,Machine_Info!A:A,Machine_Info!E:E)</f>
        <v>14</v>
      </c>
      <c r="P2803">
        <f t="shared" si="215"/>
        <v>12.933333333333334</v>
      </c>
      <c r="Q2803">
        <f t="shared" si="219"/>
        <v>0.92380952380952386</v>
      </c>
    </row>
    <row r="2804" spans="1:17" x14ac:dyDescent="0.2">
      <c r="A2804" t="s">
        <v>2922</v>
      </c>
      <c r="B2804" t="s">
        <v>57</v>
      </c>
      <c r="C2804" t="s">
        <v>58</v>
      </c>
      <c r="D2804" t="s">
        <v>59</v>
      </c>
      <c r="E2804" s="2">
        <v>45393.258576388893</v>
      </c>
      <c r="F2804" s="2">
        <v>45393.434270833342</v>
      </c>
      <c r="G2804" t="str">
        <f t="shared" si="216"/>
        <v>04</v>
      </c>
      <c r="H2804" t="str">
        <f t="shared" si="217"/>
        <v>11</v>
      </c>
      <c r="I2804">
        <v>27</v>
      </c>
      <c r="J2804">
        <f t="shared" si="218"/>
        <v>0.45</v>
      </c>
      <c r="K2804" t="s">
        <v>42</v>
      </c>
      <c r="L2804" t="s">
        <v>114</v>
      </c>
      <c r="M2804" t="s">
        <v>34</v>
      </c>
      <c r="N2804" t="b">
        <v>0</v>
      </c>
      <c r="O2804">
        <f>_xlfn.XLOOKUP(B2804,Machine_Info!A:A,Machine_Info!E:E)</f>
        <v>18</v>
      </c>
      <c r="P2804">
        <f t="shared" si="215"/>
        <v>17.55</v>
      </c>
      <c r="Q2804">
        <f t="shared" si="219"/>
        <v>0.97500000000000009</v>
      </c>
    </row>
    <row r="2805" spans="1:17" x14ac:dyDescent="0.2">
      <c r="A2805" t="s">
        <v>2923</v>
      </c>
      <c r="B2805" t="s">
        <v>52</v>
      </c>
      <c r="C2805" t="s">
        <v>53</v>
      </c>
      <c r="D2805" t="s">
        <v>27</v>
      </c>
      <c r="E2805" s="2">
        <v>45393.260300925933</v>
      </c>
      <c r="F2805" s="2">
        <v>45393.31863425926</v>
      </c>
      <c r="G2805" t="str">
        <f t="shared" si="216"/>
        <v>04</v>
      </c>
      <c r="H2805" t="str">
        <f t="shared" si="217"/>
        <v>11</v>
      </c>
      <c r="I2805">
        <v>28</v>
      </c>
      <c r="J2805">
        <f t="shared" si="218"/>
        <v>0.46666666666666667</v>
      </c>
      <c r="K2805" t="s">
        <v>21</v>
      </c>
      <c r="L2805" t="s">
        <v>114</v>
      </c>
      <c r="M2805" t="s">
        <v>34</v>
      </c>
      <c r="N2805" t="b">
        <v>1</v>
      </c>
      <c r="O2805">
        <f>_xlfn.XLOOKUP(B2805,Machine_Info!A:A,Machine_Info!E:E)</f>
        <v>16</v>
      </c>
      <c r="P2805">
        <f t="shared" si="215"/>
        <v>15.533333333333333</v>
      </c>
      <c r="Q2805">
        <f t="shared" si="219"/>
        <v>0.97083333333333333</v>
      </c>
    </row>
    <row r="2806" spans="1:17" x14ac:dyDescent="0.2">
      <c r="A2806" t="s">
        <v>2924</v>
      </c>
      <c r="B2806" t="s">
        <v>30</v>
      </c>
      <c r="C2806" t="s">
        <v>31</v>
      </c>
      <c r="D2806" t="s">
        <v>32</v>
      </c>
      <c r="E2806" s="2">
        <v>45393.285069444442</v>
      </c>
      <c r="F2806" s="2">
        <v>45393.294791666667</v>
      </c>
      <c r="G2806" t="str">
        <f t="shared" si="216"/>
        <v>04</v>
      </c>
      <c r="H2806" t="str">
        <f t="shared" si="217"/>
        <v>11</v>
      </c>
      <c r="I2806">
        <v>56</v>
      </c>
      <c r="J2806">
        <f t="shared" si="218"/>
        <v>0.93333333333333335</v>
      </c>
      <c r="K2806" t="s">
        <v>71</v>
      </c>
      <c r="L2806" t="s">
        <v>10157</v>
      </c>
      <c r="M2806" t="s">
        <v>23</v>
      </c>
      <c r="N2806" t="b">
        <v>1</v>
      </c>
      <c r="O2806">
        <f>_xlfn.XLOOKUP(B2806,Machine_Info!A:A,Machine_Info!E:E)</f>
        <v>22</v>
      </c>
      <c r="P2806">
        <f t="shared" si="215"/>
        <v>21.066666666666666</v>
      </c>
      <c r="Q2806">
        <f t="shared" si="219"/>
        <v>0.95757575757575752</v>
      </c>
    </row>
    <row r="2807" spans="1:17" x14ac:dyDescent="0.2">
      <c r="A2807" t="s">
        <v>2925</v>
      </c>
      <c r="B2807" t="s">
        <v>218</v>
      </c>
      <c r="C2807" t="s">
        <v>219</v>
      </c>
      <c r="D2807" t="s">
        <v>20</v>
      </c>
      <c r="E2807" s="2">
        <v>45393.311180555553</v>
      </c>
      <c r="F2807" s="2">
        <v>45393.32576388889</v>
      </c>
      <c r="G2807" t="str">
        <f t="shared" si="216"/>
        <v>04</v>
      </c>
      <c r="H2807" t="str">
        <f t="shared" si="217"/>
        <v>11</v>
      </c>
      <c r="I2807">
        <v>147</v>
      </c>
      <c r="J2807">
        <f t="shared" si="218"/>
        <v>2.4500000000000002</v>
      </c>
      <c r="K2807" t="s">
        <v>21</v>
      </c>
      <c r="L2807" t="s">
        <v>10155</v>
      </c>
      <c r="M2807" t="s">
        <v>44</v>
      </c>
      <c r="N2807" t="b">
        <v>1</v>
      </c>
      <c r="O2807">
        <f>_xlfn.XLOOKUP(B2807,Machine_Info!A:A,Machine_Info!E:E)</f>
        <v>14</v>
      </c>
      <c r="P2807">
        <f t="shared" si="215"/>
        <v>11.55</v>
      </c>
      <c r="Q2807">
        <f t="shared" si="219"/>
        <v>0.82500000000000007</v>
      </c>
    </row>
    <row r="2808" spans="1:17" x14ac:dyDescent="0.2">
      <c r="A2808" t="s">
        <v>2926</v>
      </c>
      <c r="B2808" t="s">
        <v>263</v>
      </c>
      <c r="C2808" t="s">
        <v>264</v>
      </c>
      <c r="D2808" t="s">
        <v>27</v>
      </c>
      <c r="E2808" s="2">
        <v>45393.34820601852</v>
      </c>
      <c r="F2808" s="2">
        <v>45393.353761574072</v>
      </c>
      <c r="G2808" t="str">
        <f t="shared" si="216"/>
        <v>04</v>
      </c>
      <c r="H2808" t="str">
        <f t="shared" si="217"/>
        <v>11</v>
      </c>
      <c r="I2808">
        <v>380</v>
      </c>
      <c r="J2808">
        <f t="shared" si="218"/>
        <v>6.333333333333333</v>
      </c>
      <c r="K2808" t="s">
        <v>38</v>
      </c>
      <c r="L2808" t="s">
        <v>10155</v>
      </c>
      <c r="M2808" t="s">
        <v>44</v>
      </c>
      <c r="N2808" t="b">
        <v>0</v>
      </c>
      <c r="O2808">
        <f>_xlfn.XLOOKUP(B2808,Machine_Info!A:A,Machine_Info!E:E)</f>
        <v>22</v>
      </c>
      <c r="P2808">
        <f t="shared" si="215"/>
        <v>15.666666666666668</v>
      </c>
      <c r="Q2808">
        <f t="shared" si="219"/>
        <v>0.71212121212121215</v>
      </c>
    </row>
    <row r="2809" spans="1:17" x14ac:dyDescent="0.2">
      <c r="A2809" t="s">
        <v>2927</v>
      </c>
      <c r="B2809" t="s">
        <v>171</v>
      </c>
      <c r="C2809" t="s">
        <v>172</v>
      </c>
      <c r="D2809" t="s">
        <v>32</v>
      </c>
      <c r="E2809" s="2">
        <v>45393.365624999999</v>
      </c>
      <c r="F2809" s="2">
        <v>45393.383680555547</v>
      </c>
      <c r="G2809" t="str">
        <f t="shared" si="216"/>
        <v>04</v>
      </c>
      <c r="H2809" t="str">
        <f t="shared" si="217"/>
        <v>11</v>
      </c>
      <c r="I2809">
        <v>34</v>
      </c>
      <c r="J2809">
        <f t="shared" si="218"/>
        <v>0.56666666666666665</v>
      </c>
      <c r="K2809" t="s">
        <v>42</v>
      </c>
      <c r="L2809" t="s">
        <v>114</v>
      </c>
      <c r="M2809" t="s">
        <v>34</v>
      </c>
      <c r="N2809" t="b">
        <v>0</v>
      </c>
      <c r="O2809">
        <f>_xlfn.XLOOKUP(B2809,Machine_Info!A:A,Machine_Info!E:E)</f>
        <v>16</v>
      </c>
      <c r="P2809">
        <f t="shared" si="215"/>
        <v>15.433333333333334</v>
      </c>
      <c r="Q2809">
        <f t="shared" si="219"/>
        <v>0.96458333333333335</v>
      </c>
    </row>
    <row r="2810" spans="1:17" x14ac:dyDescent="0.2">
      <c r="A2810" t="s">
        <v>2928</v>
      </c>
      <c r="B2810" t="s">
        <v>116</v>
      </c>
      <c r="C2810" t="s">
        <v>117</v>
      </c>
      <c r="D2810" t="s">
        <v>20</v>
      </c>
      <c r="E2810" s="2">
        <v>45393.423935185187</v>
      </c>
      <c r="F2810" s="2">
        <v>45393.530185185176</v>
      </c>
      <c r="G2810" t="str">
        <f t="shared" si="216"/>
        <v>04</v>
      </c>
      <c r="H2810" t="str">
        <f t="shared" si="217"/>
        <v>11</v>
      </c>
      <c r="I2810">
        <v>52</v>
      </c>
      <c r="J2810">
        <f t="shared" si="218"/>
        <v>0.8666666666666667</v>
      </c>
      <c r="K2810" t="s">
        <v>110</v>
      </c>
      <c r="L2810" t="s">
        <v>114</v>
      </c>
      <c r="M2810" t="s">
        <v>34</v>
      </c>
      <c r="N2810" t="b">
        <v>0</v>
      </c>
      <c r="O2810">
        <f>_xlfn.XLOOKUP(B2810,Machine_Info!A:A,Machine_Info!E:E)</f>
        <v>16</v>
      </c>
      <c r="P2810">
        <f t="shared" si="215"/>
        <v>15.133333333333333</v>
      </c>
      <c r="Q2810">
        <f t="shared" si="219"/>
        <v>0.9458333333333333</v>
      </c>
    </row>
    <row r="2811" spans="1:17" x14ac:dyDescent="0.2">
      <c r="A2811" t="s">
        <v>2929</v>
      </c>
      <c r="B2811" t="s">
        <v>125</v>
      </c>
      <c r="C2811" t="s">
        <v>126</v>
      </c>
      <c r="D2811" t="s">
        <v>20</v>
      </c>
      <c r="E2811" s="2">
        <v>45393.465937499997</v>
      </c>
      <c r="F2811" s="2">
        <v>45393.556215277778</v>
      </c>
      <c r="G2811" t="str">
        <f t="shared" si="216"/>
        <v>04</v>
      </c>
      <c r="H2811" t="str">
        <f t="shared" si="217"/>
        <v>11</v>
      </c>
      <c r="I2811">
        <v>60</v>
      </c>
      <c r="J2811">
        <f t="shared" si="218"/>
        <v>1</v>
      </c>
      <c r="K2811" t="s">
        <v>42</v>
      </c>
      <c r="L2811" t="s">
        <v>10157</v>
      </c>
      <c r="M2811" t="s">
        <v>23</v>
      </c>
      <c r="N2811" t="b">
        <v>0</v>
      </c>
      <c r="O2811">
        <f>_xlfn.XLOOKUP(B2811,Machine_Info!A:A,Machine_Info!E:E)</f>
        <v>18</v>
      </c>
      <c r="P2811">
        <f t="shared" si="215"/>
        <v>17</v>
      </c>
      <c r="Q2811">
        <f t="shared" si="219"/>
        <v>0.94444444444444442</v>
      </c>
    </row>
    <row r="2812" spans="1:17" x14ac:dyDescent="0.2">
      <c r="A2812" t="s">
        <v>2930</v>
      </c>
      <c r="B2812" t="s">
        <v>96</v>
      </c>
      <c r="C2812" t="s">
        <v>97</v>
      </c>
      <c r="D2812" t="s">
        <v>27</v>
      </c>
      <c r="E2812" s="2">
        <v>45393.473067129627</v>
      </c>
      <c r="F2812" s="2">
        <v>45393.485567129632</v>
      </c>
      <c r="G2812" t="str">
        <f t="shared" si="216"/>
        <v>04</v>
      </c>
      <c r="H2812" t="str">
        <f t="shared" si="217"/>
        <v>11</v>
      </c>
      <c r="I2812">
        <v>446</v>
      </c>
      <c r="J2812">
        <f t="shared" si="218"/>
        <v>7.4333333333333336</v>
      </c>
      <c r="K2812" t="s">
        <v>46</v>
      </c>
      <c r="L2812" t="s">
        <v>114</v>
      </c>
      <c r="M2812" t="s">
        <v>34</v>
      </c>
      <c r="N2812" t="b">
        <v>0</v>
      </c>
      <c r="O2812">
        <f>_xlfn.XLOOKUP(B2812,Machine_Info!A:A,Machine_Info!E:E)</f>
        <v>20</v>
      </c>
      <c r="P2812">
        <f t="shared" si="215"/>
        <v>12.566666666666666</v>
      </c>
      <c r="Q2812">
        <f t="shared" si="219"/>
        <v>0.6283333333333333</v>
      </c>
    </row>
    <row r="2813" spans="1:17" x14ac:dyDescent="0.2">
      <c r="A2813" t="s">
        <v>2931</v>
      </c>
      <c r="B2813" t="s">
        <v>57</v>
      </c>
      <c r="C2813" t="s">
        <v>58</v>
      </c>
      <c r="D2813" t="s">
        <v>59</v>
      </c>
      <c r="E2813" s="2">
        <v>45393.524583333332</v>
      </c>
      <c r="F2813" s="2">
        <v>45393.712777777779</v>
      </c>
      <c r="G2813" t="str">
        <f t="shared" si="216"/>
        <v>04</v>
      </c>
      <c r="H2813" t="str">
        <f t="shared" si="217"/>
        <v>11</v>
      </c>
      <c r="I2813">
        <v>28</v>
      </c>
      <c r="J2813">
        <f t="shared" si="218"/>
        <v>0.46666666666666667</v>
      </c>
      <c r="K2813" t="s">
        <v>28</v>
      </c>
      <c r="L2813" t="s">
        <v>10155</v>
      </c>
      <c r="M2813" t="s">
        <v>44</v>
      </c>
      <c r="N2813" t="b">
        <v>0</v>
      </c>
      <c r="O2813">
        <f>_xlfn.XLOOKUP(B2813,Machine_Info!A:A,Machine_Info!E:E)</f>
        <v>18</v>
      </c>
      <c r="P2813">
        <f t="shared" si="215"/>
        <v>17.533333333333335</v>
      </c>
      <c r="Q2813">
        <f t="shared" si="219"/>
        <v>0.9740740740740742</v>
      </c>
    </row>
    <row r="2814" spans="1:17" x14ac:dyDescent="0.2">
      <c r="A2814" t="s">
        <v>2932</v>
      </c>
      <c r="B2814" t="s">
        <v>57</v>
      </c>
      <c r="C2814" t="s">
        <v>58</v>
      </c>
      <c r="D2814" t="s">
        <v>59</v>
      </c>
      <c r="E2814" s="2">
        <v>45393.541608796288</v>
      </c>
      <c r="F2814" s="2">
        <v>45393.547858796293</v>
      </c>
      <c r="G2814" t="str">
        <f t="shared" si="216"/>
        <v>04</v>
      </c>
      <c r="H2814" t="str">
        <f t="shared" si="217"/>
        <v>11</v>
      </c>
      <c r="I2814">
        <v>10</v>
      </c>
      <c r="J2814">
        <f t="shared" si="218"/>
        <v>0.16666666666666666</v>
      </c>
      <c r="K2814" t="s">
        <v>21</v>
      </c>
      <c r="L2814" t="s">
        <v>114</v>
      </c>
      <c r="M2814" t="s">
        <v>34</v>
      </c>
      <c r="N2814" t="b">
        <v>1</v>
      </c>
      <c r="O2814">
        <f>_xlfn.XLOOKUP(B2814,Machine_Info!A:A,Machine_Info!E:E)</f>
        <v>18</v>
      </c>
      <c r="P2814">
        <f t="shared" si="215"/>
        <v>17.833333333333332</v>
      </c>
      <c r="Q2814">
        <f t="shared" si="219"/>
        <v>0.9907407407407407</v>
      </c>
    </row>
    <row r="2815" spans="1:17" x14ac:dyDescent="0.2">
      <c r="A2815" t="s">
        <v>2933</v>
      </c>
      <c r="B2815" t="s">
        <v>167</v>
      </c>
      <c r="C2815" t="s">
        <v>168</v>
      </c>
      <c r="D2815" t="s">
        <v>59</v>
      </c>
      <c r="E2815" s="2">
        <v>45393.580023148148</v>
      </c>
      <c r="F2815" s="2">
        <v>45393.650856481479</v>
      </c>
      <c r="G2815" t="str">
        <f t="shared" si="216"/>
        <v>04</v>
      </c>
      <c r="H2815" t="str">
        <f t="shared" si="217"/>
        <v>11</v>
      </c>
      <c r="I2815">
        <v>276</v>
      </c>
      <c r="J2815">
        <f t="shared" si="218"/>
        <v>4.5999999999999996</v>
      </c>
      <c r="K2815" t="s">
        <v>28</v>
      </c>
      <c r="L2815" t="s">
        <v>10155</v>
      </c>
      <c r="M2815" t="s">
        <v>44</v>
      </c>
      <c r="N2815" t="b">
        <v>0</v>
      </c>
      <c r="O2815">
        <f>_xlfn.XLOOKUP(B2815,Machine_Info!A:A,Machine_Info!E:E)</f>
        <v>14</v>
      </c>
      <c r="P2815">
        <f t="shared" si="215"/>
        <v>9.4</v>
      </c>
      <c r="Q2815">
        <f t="shared" si="219"/>
        <v>0.67142857142857149</v>
      </c>
    </row>
    <row r="2816" spans="1:17" x14ac:dyDescent="0.2">
      <c r="A2816" t="s">
        <v>2934</v>
      </c>
      <c r="B2816" t="s">
        <v>96</v>
      </c>
      <c r="C2816" t="s">
        <v>97</v>
      </c>
      <c r="D2816" t="s">
        <v>27</v>
      </c>
      <c r="E2816" s="2">
        <v>45393.634259259263</v>
      </c>
      <c r="F2816" s="2">
        <v>45393.846759259257</v>
      </c>
      <c r="G2816" t="str">
        <f t="shared" si="216"/>
        <v>04</v>
      </c>
      <c r="H2816" t="str">
        <f t="shared" si="217"/>
        <v>11</v>
      </c>
      <c r="I2816">
        <v>194</v>
      </c>
      <c r="J2816">
        <f t="shared" si="218"/>
        <v>3.2333333333333334</v>
      </c>
      <c r="K2816" t="s">
        <v>54</v>
      </c>
      <c r="L2816" t="s">
        <v>10155</v>
      </c>
      <c r="M2816" t="s">
        <v>44</v>
      </c>
      <c r="N2816" t="b">
        <v>1</v>
      </c>
      <c r="O2816">
        <f>_xlfn.XLOOKUP(B2816,Machine_Info!A:A,Machine_Info!E:E)</f>
        <v>20</v>
      </c>
      <c r="P2816">
        <f t="shared" si="215"/>
        <v>16.766666666666666</v>
      </c>
      <c r="Q2816">
        <f t="shared" si="219"/>
        <v>0.83833333333333326</v>
      </c>
    </row>
    <row r="2817" spans="1:17" x14ac:dyDescent="0.2">
      <c r="A2817" t="s">
        <v>2935</v>
      </c>
      <c r="B2817" t="s">
        <v>49</v>
      </c>
      <c r="C2817" t="s">
        <v>50</v>
      </c>
      <c r="D2817" t="s">
        <v>20</v>
      </c>
      <c r="E2817" s="2">
        <v>45393.651342592602</v>
      </c>
      <c r="F2817" s="2">
        <v>45393.674953703703</v>
      </c>
      <c r="G2817" t="str">
        <f t="shared" si="216"/>
        <v>04</v>
      </c>
      <c r="H2817" t="str">
        <f t="shared" si="217"/>
        <v>11</v>
      </c>
      <c r="I2817">
        <v>1048</v>
      </c>
      <c r="J2817">
        <f t="shared" si="218"/>
        <v>17.466666666666665</v>
      </c>
      <c r="K2817" t="s">
        <v>110</v>
      </c>
      <c r="L2817" t="s">
        <v>10157</v>
      </c>
      <c r="M2817" t="s">
        <v>23</v>
      </c>
      <c r="N2817" t="b">
        <v>0</v>
      </c>
      <c r="O2817">
        <f>_xlfn.XLOOKUP(B2817,Machine_Info!A:A,Machine_Info!E:E)</f>
        <v>22</v>
      </c>
      <c r="P2817">
        <f t="shared" si="215"/>
        <v>4.533333333333335</v>
      </c>
      <c r="Q2817">
        <f t="shared" si="219"/>
        <v>0.20606060606060614</v>
      </c>
    </row>
    <row r="2818" spans="1:17" x14ac:dyDescent="0.2">
      <c r="A2818" t="s">
        <v>2936</v>
      </c>
      <c r="B2818" t="s">
        <v>30</v>
      </c>
      <c r="C2818" t="s">
        <v>31</v>
      </c>
      <c r="D2818" t="s">
        <v>32</v>
      </c>
      <c r="E2818" s="2">
        <v>45393.721967592603</v>
      </c>
      <c r="F2818" s="2">
        <v>45393.731689814813</v>
      </c>
      <c r="G2818" t="str">
        <f t="shared" si="216"/>
        <v>04</v>
      </c>
      <c r="H2818" t="str">
        <f t="shared" si="217"/>
        <v>11</v>
      </c>
      <c r="I2818">
        <v>87</v>
      </c>
      <c r="J2818">
        <f t="shared" si="218"/>
        <v>1.45</v>
      </c>
      <c r="K2818" t="s">
        <v>76</v>
      </c>
      <c r="L2818" t="s">
        <v>10155</v>
      </c>
      <c r="M2818" t="s">
        <v>44</v>
      </c>
      <c r="N2818" t="b">
        <v>0</v>
      </c>
      <c r="O2818">
        <f>_xlfn.XLOOKUP(B2818,Machine_Info!A:A,Machine_Info!E:E)</f>
        <v>22</v>
      </c>
      <c r="P2818">
        <f t="shared" ref="P2818:P2881" si="220">O2818-J2818</f>
        <v>20.55</v>
      </c>
      <c r="Q2818">
        <f t="shared" si="219"/>
        <v>0.93409090909090908</v>
      </c>
    </row>
    <row r="2819" spans="1:17" x14ac:dyDescent="0.2">
      <c r="A2819" t="s">
        <v>2937</v>
      </c>
      <c r="B2819" t="s">
        <v>78</v>
      </c>
      <c r="C2819" t="s">
        <v>79</v>
      </c>
      <c r="D2819" t="s">
        <v>32</v>
      </c>
      <c r="E2819" s="2">
        <v>45393.760960648149</v>
      </c>
      <c r="F2819" s="2">
        <v>45393.782488425917</v>
      </c>
      <c r="G2819" t="str">
        <f t="shared" ref="G2819:G2882" si="221">TEXT(E2819,"mm")</f>
        <v>04</v>
      </c>
      <c r="H2819" t="str">
        <f t="shared" ref="H2819:H2882" si="222">TEXT(E2819,"dd")</f>
        <v>11</v>
      </c>
      <c r="I2819">
        <v>265</v>
      </c>
      <c r="J2819">
        <f t="shared" ref="J2819:J2882" si="223">I2819/60</f>
        <v>4.416666666666667</v>
      </c>
      <c r="K2819" t="s">
        <v>21</v>
      </c>
      <c r="L2819" t="s">
        <v>10157</v>
      </c>
      <c r="M2819" t="s">
        <v>23</v>
      </c>
      <c r="N2819" t="b">
        <v>1</v>
      </c>
      <c r="O2819">
        <f>_xlfn.XLOOKUP(B2819,Machine_Info!A:A,Machine_Info!E:E)</f>
        <v>22</v>
      </c>
      <c r="P2819">
        <f t="shared" si="220"/>
        <v>17.583333333333332</v>
      </c>
      <c r="Q2819">
        <f t="shared" ref="Q2819:Q2882" si="224">P2819/O2819</f>
        <v>0.7992424242424242</v>
      </c>
    </row>
    <row r="2820" spans="1:17" x14ac:dyDescent="0.2">
      <c r="A2820" t="s">
        <v>2938</v>
      </c>
      <c r="B2820" t="s">
        <v>152</v>
      </c>
      <c r="C2820" t="s">
        <v>153</v>
      </c>
      <c r="D2820" t="s">
        <v>27</v>
      </c>
      <c r="E2820" s="2">
        <v>45393.767384259263</v>
      </c>
      <c r="F2820" s="2">
        <v>45393.913217592592</v>
      </c>
      <c r="G2820" t="str">
        <f t="shared" si="221"/>
        <v>04</v>
      </c>
      <c r="H2820" t="str">
        <f t="shared" si="222"/>
        <v>11</v>
      </c>
      <c r="I2820">
        <v>141</v>
      </c>
      <c r="J2820">
        <f t="shared" si="223"/>
        <v>2.35</v>
      </c>
      <c r="K2820" t="s">
        <v>54</v>
      </c>
      <c r="L2820" t="s">
        <v>10157</v>
      </c>
      <c r="M2820" t="s">
        <v>23</v>
      </c>
      <c r="N2820" t="b">
        <v>1</v>
      </c>
      <c r="O2820">
        <f>_xlfn.XLOOKUP(B2820,Machine_Info!A:A,Machine_Info!E:E)</f>
        <v>18</v>
      </c>
      <c r="P2820">
        <f t="shared" si="220"/>
        <v>15.65</v>
      </c>
      <c r="Q2820">
        <f t="shared" si="224"/>
        <v>0.86944444444444446</v>
      </c>
    </row>
    <row r="2821" spans="1:17" x14ac:dyDescent="0.2">
      <c r="A2821" t="s">
        <v>2939</v>
      </c>
      <c r="B2821" t="s">
        <v>160</v>
      </c>
      <c r="C2821" t="s">
        <v>161</v>
      </c>
      <c r="D2821" t="s">
        <v>32</v>
      </c>
      <c r="E2821" s="2">
        <v>45393.776435185187</v>
      </c>
      <c r="F2821" s="2">
        <v>45393.806296296287</v>
      </c>
      <c r="G2821" t="str">
        <f t="shared" si="221"/>
        <v>04</v>
      </c>
      <c r="H2821" t="str">
        <f t="shared" si="222"/>
        <v>11</v>
      </c>
      <c r="I2821">
        <v>99</v>
      </c>
      <c r="J2821">
        <f t="shared" si="223"/>
        <v>1.65</v>
      </c>
      <c r="K2821" t="s">
        <v>71</v>
      </c>
      <c r="L2821" t="s">
        <v>10157</v>
      </c>
      <c r="M2821" t="s">
        <v>23</v>
      </c>
      <c r="N2821" t="b">
        <v>1</v>
      </c>
      <c r="O2821">
        <f>_xlfn.XLOOKUP(B2821,Machine_Info!A:A,Machine_Info!E:E)</f>
        <v>20</v>
      </c>
      <c r="P2821">
        <f t="shared" si="220"/>
        <v>18.350000000000001</v>
      </c>
      <c r="Q2821">
        <f t="shared" si="224"/>
        <v>0.91750000000000009</v>
      </c>
    </row>
    <row r="2822" spans="1:17" x14ac:dyDescent="0.2">
      <c r="A2822" t="s">
        <v>2940</v>
      </c>
      <c r="B2822" t="s">
        <v>171</v>
      </c>
      <c r="C2822" t="s">
        <v>172</v>
      </c>
      <c r="D2822" t="s">
        <v>32</v>
      </c>
      <c r="E2822" s="2">
        <v>45393.782106481478</v>
      </c>
      <c r="F2822" s="2">
        <v>45393.973773148151</v>
      </c>
      <c r="G2822" t="str">
        <f t="shared" si="221"/>
        <v>04</v>
      </c>
      <c r="H2822" t="str">
        <f t="shared" si="222"/>
        <v>11</v>
      </c>
      <c r="I2822">
        <v>292</v>
      </c>
      <c r="J2822">
        <f t="shared" si="223"/>
        <v>4.8666666666666663</v>
      </c>
      <c r="K2822" t="s">
        <v>28</v>
      </c>
      <c r="L2822" t="s">
        <v>114</v>
      </c>
      <c r="M2822" t="s">
        <v>34</v>
      </c>
      <c r="N2822" t="b">
        <v>0</v>
      </c>
      <c r="O2822">
        <f>_xlfn.XLOOKUP(B2822,Machine_Info!A:A,Machine_Info!E:E)</f>
        <v>16</v>
      </c>
      <c r="P2822">
        <f t="shared" si="220"/>
        <v>11.133333333333333</v>
      </c>
      <c r="Q2822">
        <f t="shared" si="224"/>
        <v>0.6958333333333333</v>
      </c>
    </row>
    <row r="2823" spans="1:17" x14ac:dyDescent="0.2">
      <c r="A2823" t="s">
        <v>2941</v>
      </c>
      <c r="B2823" t="s">
        <v>253</v>
      </c>
      <c r="C2823" t="s">
        <v>254</v>
      </c>
      <c r="D2823" t="s">
        <v>59</v>
      </c>
      <c r="E2823" s="2">
        <v>45393.791712962957</v>
      </c>
      <c r="F2823" s="2">
        <v>45393.958379629628</v>
      </c>
      <c r="G2823" t="str">
        <f t="shared" si="221"/>
        <v>04</v>
      </c>
      <c r="H2823" t="str">
        <f t="shared" si="222"/>
        <v>11</v>
      </c>
      <c r="I2823">
        <v>5</v>
      </c>
      <c r="J2823">
        <f t="shared" si="223"/>
        <v>8.3333333333333329E-2</v>
      </c>
      <c r="K2823" t="s">
        <v>21</v>
      </c>
      <c r="L2823" t="s">
        <v>10157</v>
      </c>
      <c r="M2823" t="s">
        <v>23</v>
      </c>
      <c r="N2823" t="b">
        <v>1</v>
      </c>
      <c r="O2823">
        <f>_xlfn.XLOOKUP(B2823,Machine_Info!A:A,Machine_Info!E:E)</f>
        <v>22</v>
      </c>
      <c r="P2823">
        <f t="shared" si="220"/>
        <v>21.916666666666668</v>
      </c>
      <c r="Q2823">
        <f t="shared" si="224"/>
        <v>0.99621212121212122</v>
      </c>
    </row>
    <row r="2824" spans="1:17" x14ac:dyDescent="0.2">
      <c r="A2824" t="s">
        <v>2942</v>
      </c>
      <c r="B2824" t="s">
        <v>78</v>
      </c>
      <c r="C2824" t="s">
        <v>79</v>
      </c>
      <c r="D2824" t="s">
        <v>32</v>
      </c>
      <c r="E2824" s="2">
        <v>45393.856180555558</v>
      </c>
      <c r="F2824" s="2">
        <v>45393.87840277778</v>
      </c>
      <c r="G2824" t="str">
        <f t="shared" si="221"/>
        <v>04</v>
      </c>
      <c r="H2824" t="str">
        <f t="shared" si="222"/>
        <v>11</v>
      </c>
      <c r="I2824">
        <v>694</v>
      </c>
      <c r="J2824">
        <f t="shared" si="223"/>
        <v>11.566666666666666</v>
      </c>
      <c r="K2824" t="s">
        <v>110</v>
      </c>
      <c r="L2824" t="s">
        <v>114</v>
      </c>
      <c r="M2824" t="s">
        <v>34</v>
      </c>
      <c r="N2824" t="b">
        <v>0</v>
      </c>
      <c r="O2824">
        <f>_xlfn.XLOOKUP(B2824,Machine_Info!A:A,Machine_Info!E:E)</f>
        <v>22</v>
      </c>
      <c r="P2824">
        <f t="shared" si="220"/>
        <v>10.433333333333334</v>
      </c>
      <c r="Q2824">
        <f t="shared" si="224"/>
        <v>0.47424242424242424</v>
      </c>
    </row>
    <row r="2825" spans="1:17" x14ac:dyDescent="0.2">
      <c r="A2825" t="s">
        <v>2943</v>
      </c>
      <c r="B2825" t="s">
        <v>174</v>
      </c>
      <c r="C2825" t="s">
        <v>175</v>
      </c>
      <c r="D2825" t="s">
        <v>59</v>
      </c>
      <c r="E2825" s="2">
        <v>45393.910497685189</v>
      </c>
      <c r="F2825" s="2">
        <v>45393.989664351851</v>
      </c>
      <c r="G2825" t="str">
        <f t="shared" si="221"/>
        <v>04</v>
      </c>
      <c r="H2825" t="str">
        <f t="shared" si="222"/>
        <v>11</v>
      </c>
      <c r="I2825">
        <v>104</v>
      </c>
      <c r="J2825">
        <f t="shared" si="223"/>
        <v>1.7333333333333334</v>
      </c>
      <c r="K2825" t="s">
        <v>42</v>
      </c>
      <c r="L2825" t="s">
        <v>10155</v>
      </c>
      <c r="M2825" t="s">
        <v>44</v>
      </c>
      <c r="N2825" t="b">
        <v>0</v>
      </c>
      <c r="O2825">
        <f>_xlfn.XLOOKUP(B2825,Machine_Info!A:A,Machine_Info!E:E)</f>
        <v>14</v>
      </c>
      <c r="P2825">
        <f t="shared" si="220"/>
        <v>12.266666666666666</v>
      </c>
      <c r="Q2825">
        <f t="shared" si="224"/>
        <v>0.87619047619047608</v>
      </c>
    </row>
    <row r="2826" spans="1:17" x14ac:dyDescent="0.2">
      <c r="A2826" t="s">
        <v>2944</v>
      </c>
      <c r="B2826" t="s">
        <v>92</v>
      </c>
      <c r="C2826" t="s">
        <v>93</v>
      </c>
      <c r="D2826" t="s">
        <v>59</v>
      </c>
      <c r="E2826" s="2">
        <v>45393.935185185182</v>
      </c>
      <c r="F2826" s="2">
        <v>45393.960879629631</v>
      </c>
      <c r="G2826" t="str">
        <f t="shared" si="221"/>
        <v>04</v>
      </c>
      <c r="H2826" t="str">
        <f t="shared" si="222"/>
        <v>11</v>
      </c>
      <c r="I2826">
        <v>256</v>
      </c>
      <c r="J2826">
        <f t="shared" si="223"/>
        <v>4.2666666666666666</v>
      </c>
      <c r="K2826" t="s">
        <v>28</v>
      </c>
      <c r="L2826" t="s">
        <v>114</v>
      </c>
      <c r="M2826" t="s">
        <v>34</v>
      </c>
      <c r="N2826" t="b">
        <v>0</v>
      </c>
      <c r="O2826">
        <f>_xlfn.XLOOKUP(B2826,Machine_Info!A:A,Machine_Info!E:E)</f>
        <v>20</v>
      </c>
      <c r="P2826">
        <f t="shared" si="220"/>
        <v>15.733333333333334</v>
      </c>
      <c r="Q2826">
        <f t="shared" si="224"/>
        <v>0.78666666666666674</v>
      </c>
    </row>
    <row r="2827" spans="1:17" x14ac:dyDescent="0.2">
      <c r="A2827" t="s">
        <v>2945</v>
      </c>
      <c r="B2827" t="s">
        <v>139</v>
      </c>
      <c r="C2827" t="s">
        <v>140</v>
      </c>
      <c r="D2827" t="s">
        <v>59</v>
      </c>
      <c r="E2827" s="2">
        <v>45393.960972222223</v>
      </c>
      <c r="F2827" s="2">
        <v>45394.015833333331</v>
      </c>
      <c r="G2827" t="str">
        <f t="shared" si="221"/>
        <v>04</v>
      </c>
      <c r="H2827" t="str">
        <f t="shared" si="222"/>
        <v>11</v>
      </c>
      <c r="I2827">
        <v>212</v>
      </c>
      <c r="J2827">
        <f t="shared" si="223"/>
        <v>3.5333333333333332</v>
      </c>
      <c r="K2827" t="s">
        <v>46</v>
      </c>
      <c r="L2827" t="s">
        <v>10155</v>
      </c>
      <c r="M2827" t="s">
        <v>44</v>
      </c>
      <c r="N2827" t="b">
        <v>0</v>
      </c>
      <c r="O2827">
        <f>_xlfn.XLOOKUP(B2827,Machine_Info!A:A,Machine_Info!E:E)</f>
        <v>20</v>
      </c>
      <c r="P2827">
        <f t="shared" si="220"/>
        <v>16.466666666666669</v>
      </c>
      <c r="Q2827">
        <f t="shared" si="224"/>
        <v>0.82333333333333347</v>
      </c>
    </row>
    <row r="2828" spans="1:17" x14ac:dyDescent="0.2">
      <c r="A2828" t="s">
        <v>2946</v>
      </c>
      <c r="B2828" t="s">
        <v>30</v>
      </c>
      <c r="C2828" t="s">
        <v>31</v>
      </c>
      <c r="D2828" t="s">
        <v>32</v>
      </c>
      <c r="E2828" s="2">
        <v>45393.986215277779</v>
      </c>
      <c r="F2828" s="2">
        <v>45394.007743055547</v>
      </c>
      <c r="G2828" t="str">
        <f t="shared" si="221"/>
        <v>04</v>
      </c>
      <c r="H2828" t="str">
        <f t="shared" si="222"/>
        <v>11</v>
      </c>
      <c r="I2828">
        <v>98</v>
      </c>
      <c r="J2828">
        <f t="shared" si="223"/>
        <v>1.6333333333333333</v>
      </c>
      <c r="K2828" t="s">
        <v>76</v>
      </c>
      <c r="L2828" t="s">
        <v>10157</v>
      </c>
      <c r="M2828" t="s">
        <v>23</v>
      </c>
      <c r="N2828" t="b">
        <v>0</v>
      </c>
      <c r="O2828">
        <f>_xlfn.XLOOKUP(B2828,Machine_Info!A:A,Machine_Info!E:E)</f>
        <v>22</v>
      </c>
      <c r="P2828">
        <f t="shared" si="220"/>
        <v>20.366666666666667</v>
      </c>
      <c r="Q2828">
        <f t="shared" si="224"/>
        <v>0.92575757575757578</v>
      </c>
    </row>
    <row r="2829" spans="1:17" x14ac:dyDescent="0.2">
      <c r="A2829" t="s">
        <v>2947</v>
      </c>
      <c r="B2829" t="s">
        <v>96</v>
      </c>
      <c r="C2829" t="s">
        <v>97</v>
      </c>
      <c r="D2829" t="s">
        <v>27</v>
      </c>
      <c r="E2829" s="2">
        <v>45394.014814814807</v>
      </c>
      <c r="F2829" s="2">
        <v>45394.032870370371</v>
      </c>
      <c r="G2829" t="str">
        <f t="shared" si="221"/>
        <v>04</v>
      </c>
      <c r="H2829" t="str">
        <f t="shared" si="222"/>
        <v>12</v>
      </c>
      <c r="I2829">
        <v>402</v>
      </c>
      <c r="J2829">
        <f t="shared" si="223"/>
        <v>6.7</v>
      </c>
      <c r="K2829" t="s">
        <v>38</v>
      </c>
      <c r="L2829" t="s">
        <v>114</v>
      </c>
      <c r="M2829" t="s">
        <v>34</v>
      </c>
      <c r="N2829" t="b">
        <v>0</v>
      </c>
      <c r="O2829">
        <f>_xlfn.XLOOKUP(B2829,Machine_Info!A:A,Machine_Info!E:E)</f>
        <v>20</v>
      </c>
      <c r="P2829">
        <f t="shared" si="220"/>
        <v>13.3</v>
      </c>
      <c r="Q2829">
        <f t="shared" si="224"/>
        <v>0.66500000000000004</v>
      </c>
    </row>
    <row r="2830" spans="1:17" x14ac:dyDescent="0.2">
      <c r="A2830" t="s">
        <v>2948</v>
      </c>
      <c r="B2830" t="s">
        <v>99</v>
      </c>
      <c r="C2830" t="s">
        <v>100</v>
      </c>
      <c r="D2830" t="s">
        <v>32</v>
      </c>
      <c r="E2830" s="2">
        <v>45394.019004629627</v>
      </c>
      <c r="F2830" s="2">
        <v>45394.031504629631</v>
      </c>
      <c r="G2830" t="str">
        <f t="shared" si="221"/>
        <v>04</v>
      </c>
      <c r="H2830" t="str">
        <f t="shared" si="222"/>
        <v>12</v>
      </c>
      <c r="I2830">
        <v>317</v>
      </c>
      <c r="J2830">
        <f t="shared" si="223"/>
        <v>5.2833333333333332</v>
      </c>
      <c r="K2830" t="s">
        <v>28</v>
      </c>
      <c r="L2830" t="s">
        <v>10157</v>
      </c>
      <c r="M2830" t="s">
        <v>23</v>
      </c>
      <c r="N2830" t="b">
        <v>0</v>
      </c>
      <c r="O2830">
        <f>_xlfn.XLOOKUP(B2830,Machine_Info!A:A,Machine_Info!E:E)</f>
        <v>16</v>
      </c>
      <c r="P2830">
        <f t="shared" si="220"/>
        <v>10.716666666666667</v>
      </c>
      <c r="Q2830">
        <f t="shared" si="224"/>
        <v>0.66979166666666667</v>
      </c>
    </row>
    <row r="2831" spans="1:17" x14ac:dyDescent="0.2">
      <c r="A2831" t="s">
        <v>2949</v>
      </c>
      <c r="B2831" t="s">
        <v>25</v>
      </c>
      <c r="C2831" t="s">
        <v>26</v>
      </c>
      <c r="D2831" t="s">
        <v>27</v>
      </c>
      <c r="E2831" s="2">
        <v>45394.105740740742</v>
      </c>
      <c r="F2831" s="2">
        <v>45394.11546296296</v>
      </c>
      <c r="G2831" t="str">
        <f t="shared" si="221"/>
        <v>04</v>
      </c>
      <c r="H2831" t="str">
        <f t="shared" si="222"/>
        <v>12</v>
      </c>
      <c r="I2831">
        <v>1254</v>
      </c>
      <c r="J2831">
        <f t="shared" si="223"/>
        <v>20.9</v>
      </c>
      <c r="K2831" t="s">
        <v>42</v>
      </c>
      <c r="L2831" t="s">
        <v>10157</v>
      </c>
      <c r="M2831" t="s">
        <v>23</v>
      </c>
      <c r="N2831" t="b">
        <v>0</v>
      </c>
      <c r="O2831">
        <f>_xlfn.XLOOKUP(B2831,Machine_Info!A:A,Machine_Info!E:E)</f>
        <v>22</v>
      </c>
      <c r="P2831">
        <f t="shared" si="220"/>
        <v>1.1000000000000014</v>
      </c>
      <c r="Q2831">
        <f t="shared" si="224"/>
        <v>5.0000000000000065E-2</v>
      </c>
    </row>
    <row r="2832" spans="1:17" x14ac:dyDescent="0.2">
      <c r="A2832" t="s">
        <v>2950</v>
      </c>
      <c r="B2832" t="s">
        <v>81</v>
      </c>
      <c r="C2832" t="s">
        <v>82</v>
      </c>
      <c r="D2832" t="s">
        <v>20</v>
      </c>
      <c r="E2832" s="2">
        <v>45394.120393518519</v>
      </c>
      <c r="F2832" s="2">
        <v>45394.123865740738</v>
      </c>
      <c r="G2832" t="str">
        <f t="shared" si="221"/>
        <v>04</v>
      </c>
      <c r="H2832" t="str">
        <f t="shared" si="222"/>
        <v>12</v>
      </c>
      <c r="I2832">
        <v>36</v>
      </c>
      <c r="J2832">
        <f t="shared" si="223"/>
        <v>0.6</v>
      </c>
      <c r="K2832" t="s">
        <v>103</v>
      </c>
      <c r="L2832" t="s">
        <v>10155</v>
      </c>
      <c r="M2832" t="s">
        <v>44</v>
      </c>
      <c r="N2832" t="b">
        <v>0</v>
      </c>
      <c r="O2832">
        <f>_xlfn.XLOOKUP(B2832,Machine_Info!A:A,Machine_Info!E:E)</f>
        <v>14</v>
      </c>
      <c r="P2832">
        <f t="shared" si="220"/>
        <v>13.4</v>
      </c>
      <c r="Q2832">
        <f t="shared" si="224"/>
        <v>0.95714285714285718</v>
      </c>
    </row>
    <row r="2833" spans="1:17" x14ac:dyDescent="0.2">
      <c r="A2833" t="s">
        <v>2951</v>
      </c>
      <c r="B2833" t="s">
        <v>49</v>
      </c>
      <c r="C2833" t="s">
        <v>50</v>
      </c>
      <c r="D2833" t="s">
        <v>20</v>
      </c>
      <c r="E2833" s="2">
        <v>45394.193356481483</v>
      </c>
      <c r="F2833" s="2">
        <v>45394.343356481477</v>
      </c>
      <c r="G2833" t="str">
        <f t="shared" si="221"/>
        <v>04</v>
      </c>
      <c r="H2833" t="str">
        <f t="shared" si="222"/>
        <v>12</v>
      </c>
      <c r="I2833">
        <v>1096</v>
      </c>
      <c r="J2833">
        <f t="shared" si="223"/>
        <v>18.266666666666666</v>
      </c>
      <c r="K2833" t="s">
        <v>103</v>
      </c>
      <c r="L2833" t="s">
        <v>10155</v>
      </c>
      <c r="M2833" t="s">
        <v>44</v>
      </c>
      <c r="N2833" t="b">
        <v>0</v>
      </c>
      <c r="O2833">
        <f>_xlfn.XLOOKUP(B2833,Machine_Info!A:A,Machine_Info!E:E)</f>
        <v>22</v>
      </c>
      <c r="P2833">
        <f t="shared" si="220"/>
        <v>3.7333333333333343</v>
      </c>
      <c r="Q2833">
        <f t="shared" si="224"/>
        <v>0.16969696969696973</v>
      </c>
    </row>
    <row r="2834" spans="1:17" x14ac:dyDescent="0.2">
      <c r="A2834" t="s">
        <v>2952</v>
      </c>
      <c r="B2834" t="s">
        <v>81</v>
      </c>
      <c r="C2834" t="s">
        <v>82</v>
      </c>
      <c r="D2834" t="s">
        <v>20</v>
      </c>
      <c r="E2834" s="2">
        <v>45394.280844907407</v>
      </c>
      <c r="F2834" s="2">
        <v>45394.596122685187</v>
      </c>
      <c r="G2834" t="str">
        <f t="shared" si="221"/>
        <v>04</v>
      </c>
      <c r="H2834" t="str">
        <f t="shared" si="222"/>
        <v>12</v>
      </c>
      <c r="I2834">
        <v>181</v>
      </c>
      <c r="J2834">
        <f t="shared" si="223"/>
        <v>3.0166666666666666</v>
      </c>
      <c r="K2834" t="s">
        <v>54</v>
      </c>
      <c r="L2834" t="s">
        <v>10157</v>
      </c>
      <c r="M2834" t="s">
        <v>23</v>
      </c>
      <c r="N2834" t="b">
        <v>1</v>
      </c>
      <c r="O2834">
        <f>_xlfn.XLOOKUP(B2834,Machine_Info!A:A,Machine_Info!E:E)</f>
        <v>14</v>
      </c>
      <c r="P2834">
        <f t="shared" si="220"/>
        <v>10.983333333333334</v>
      </c>
      <c r="Q2834">
        <f t="shared" si="224"/>
        <v>0.78452380952380962</v>
      </c>
    </row>
    <row r="2835" spans="1:17" x14ac:dyDescent="0.2">
      <c r="A2835" t="s">
        <v>2953</v>
      </c>
      <c r="B2835" t="s">
        <v>69</v>
      </c>
      <c r="C2835" t="s">
        <v>70</v>
      </c>
      <c r="D2835" t="s">
        <v>27</v>
      </c>
      <c r="E2835" s="2">
        <v>45394.335810185177</v>
      </c>
      <c r="F2835" s="2">
        <v>45394.408726851849</v>
      </c>
      <c r="G2835" t="str">
        <f t="shared" si="221"/>
        <v>04</v>
      </c>
      <c r="H2835" t="str">
        <f t="shared" si="222"/>
        <v>12</v>
      </c>
      <c r="I2835">
        <v>326</v>
      </c>
      <c r="J2835">
        <f t="shared" si="223"/>
        <v>5.4333333333333336</v>
      </c>
      <c r="K2835" t="s">
        <v>71</v>
      </c>
      <c r="L2835" t="s">
        <v>10157</v>
      </c>
      <c r="M2835" t="s">
        <v>23</v>
      </c>
      <c r="N2835" t="b">
        <v>1</v>
      </c>
      <c r="O2835">
        <f>_xlfn.XLOOKUP(B2835,Machine_Info!A:A,Machine_Info!E:E)</f>
        <v>16</v>
      </c>
      <c r="P2835">
        <f t="shared" si="220"/>
        <v>10.566666666666666</v>
      </c>
      <c r="Q2835">
        <f t="shared" si="224"/>
        <v>0.66041666666666665</v>
      </c>
    </row>
    <row r="2836" spans="1:17" x14ac:dyDescent="0.2">
      <c r="A2836" t="s">
        <v>2954</v>
      </c>
      <c r="B2836" t="s">
        <v>152</v>
      </c>
      <c r="C2836" t="s">
        <v>153</v>
      </c>
      <c r="D2836" t="s">
        <v>27</v>
      </c>
      <c r="E2836" s="2">
        <v>45394.34611111111</v>
      </c>
      <c r="F2836" s="2">
        <v>45394.558611111112</v>
      </c>
      <c r="G2836" t="str">
        <f t="shared" si="221"/>
        <v>04</v>
      </c>
      <c r="H2836" t="str">
        <f t="shared" si="222"/>
        <v>12</v>
      </c>
      <c r="I2836">
        <v>192</v>
      </c>
      <c r="J2836">
        <f t="shared" si="223"/>
        <v>3.2</v>
      </c>
      <c r="K2836" t="s">
        <v>60</v>
      </c>
      <c r="L2836" t="s">
        <v>114</v>
      </c>
      <c r="M2836" t="s">
        <v>34</v>
      </c>
      <c r="N2836" t="b">
        <v>0</v>
      </c>
      <c r="O2836">
        <f>_xlfn.XLOOKUP(B2836,Machine_Info!A:A,Machine_Info!E:E)</f>
        <v>18</v>
      </c>
      <c r="P2836">
        <f t="shared" si="220"/>
        <v>14.8</v>
      </c>
      <c r="Q2836">
        <f t="shared" si="224"/>
        <v>0.8222222222222223</v>
      </c>
    </row>
    <row r="2837" spans="1:17" x14ac:dyDescent="0.2">
      <c r="A2837" t="s">
        <v>2955</v>
      </c>
      <c r="B2837" t="s">
        <v>36</v>
      </c>
      <c r="C2837" t="s">
        <v>37</v>
      </c>
      <c r="D2837" t="s">
        <v>20</v>
      </c>
      <c r="E2837" s="2">
        <v>45394.350787037038</v>
      </c>
      <c r="F2837" s="2">
        <v>45394.375787037039</v>
      </c>
      <c r="G2837" t="str">
        <f t="shared" si="221"/>
        <v>04</v>
      </c>
      <c r="H2837" t="str">
        <f t="shared" si="222"/>
        <v>12</v>
      </c>
      <c r="I2837">
        <v>962</v>
      </c>
      <c r="J2837">
        <f t="shared" si="223"/>
        <v>16.033333333333335</v>
      </c>
      <c r="K2837" t="s">
        <v>42</v>
      </c>
      <c r="L2837" t="s">
        <v>10155</v>
      </c>
      <c r="M2837" t="s">
        <v>44</v>
      </c>
      <c r="N2837" t="b">
        <v>0</v>
      </c>
      <c r="O2837">
        <f>_xlfn.XLOOKUP(B2837,Machine_Info!A:A,Machine_Info!E:E)</f>
        <v>18</v>
      </c>
      <c r="P2837">
        <f t="shared" si="220"/>
        <v>1.966666666666665</v>
      </c>
      <c r="Q2837">
        <f t="shared" si="224"/>
        <v>0.10925925925925917</v>
      </c>
    </row>
    <row r="2838" spans="1:17" x14ac:dyDescent="0.2">
      <c r="A2838" t="s">
        <v>2956</v>
      </c>
      <c r="B2838" t="s">
        <v>57</v>
      </c>
      <c r="C2838" t="s">
        <v>58</v>
      </c>
      <c r="D2838" t="s">
        <v>59</v>
      </c>
      <c r="E2838" s="2">
        <v>45394.379884259259</v>
      </c>
      <c r="F2838" s="2">
        <v>45394.398634259262</v>
      </c>
      <c r="G2838" t="str">
        <f t="shared" si="221"/>
        <v>04</v>
      </c>
      <c r="H2838" t="str">
        <f t="shared" si="222"/>
        <v>12</v>
      </c>
      <c r="I2838">
        <v>28</v>
      </c>
      <c r="J2838">
        <f t="shared" si="223"/>
        <v>0.46666666666666667</v>
      </c>
      <c r="K2838" t="s">
        <v>28</v>
      </c>
      <c r="L2838" t="s">
        <v>114</v>
      </c>
      <c r="M2838" t="s">
        <v>34</v>
      </c>
      <c r="N2838" t="b">
        <v>0</v>
      </c>
      <c r="O2838">
        <f>_xlfn.XLOOKUP(B2838,Machine_Info!A:A,Machine_Info!E:E)</f>
        <v>18</v>
      </c>
      <c r="P2838">
        <f t="shared" si="220"/>
        <v>17.533333333333335</v>
      </c>
      <c r="Q2838">
        <f t="shared" si="224"/>
        <v>0.9740740740740742</v>
      </c>
    </row>
    <row r="2839" spans="1:17" x14ac:dyDescent="0.2">
      <c r="A2839" t="s">
        <v>2957</v>
      </c>
      <c r="B2839" t="s">
        <v>30</v>
      </c>
      <c r="C2839" t="s">
        <v>31</v>
      </c>
      <c r="D2839" t="s">
        <v>32</v>
      </c>
      <c r="E2839" s="2">
        <v>45394.447835648149</v>
      </c>
      <c r="F2839" s="2">
        <v>45394.471446759257</v>
      </c>
      <c r="G2839" t="str">
        <f t="shared" si="221"/>
        <v>04</v>
      </c>
      <c r="H2839" t="str">
        <f t="shared" si="222"/>
        <v>12</v>
      </c>
      <c r="I2839">
        <v>61</v>
      </c>
      <c r="J2839">
        <f t="shared" si="223"/>
        <v>1.0166666666666666</v>
      </c>
      <c r="K2839" t="s">
        <v>71</v>
      </c>
      <c r="L2839" t="s">
        <v>114</v>
      </c>
      <c r="M2839" t="s">
        <v>34</v>
      </c>
      <c r="N2839" t="b">
        <v>1</v>
      </c>
      <c r="O2839">
        <f>_xlfn.XLOOKUP(B2839,Machine_Info!A:A,Machine_Info!E:E)</f>
        <v>22</v>
      </c>
      <c r="P2839">
        <f t="shared" si="220"/>
        <v>20.983333333333334</v>
      </c>
      <c r="Q2839">
        <f t="shared" si="224"/>
        <v>0.95378787878787885</v>
      </c>
    </row>
    <row r="2840" spans="1:17" x14ac:dyDescent="0.2">
      <c r="A2840" t="s">
        <v>2958</v>
      </c>
      <c r="B2840" t="s">
        <v>171</v>
      </c>
      <c r="C2840" t="s">
        <v>172</v>
      </c>
      <c r="D2840" t="s">
        <v>32</v>
      </c>
      <c r="E2840" s="2">
        <v>45394.460231481477</v>
      </c>
      <c r="F2840" s="2">
        <v>45394.478981481479</v>
      </c>
      <c r="G2840" t="str">
        <f t="shared" si="221"/>
        <v>04</v>
      </c>
      <c r="H2840" t="str">
        <f t="shared" si="222"/>
        <v>12</v>
      </c>
      <c r="I2840">
        <v>63</v>
      </c>
      <c r="J2840">
        <f t="shared" si="223"/>
        <v>1.05</v>
      </c>
      <c r="K2840" t="s">
        <v>103</v>
      </c>
      <c r="L2840" t="s">
        <v>10155</v>
      </c>
      <c r="M2840" t="s">
        <v>44</v>
      </c>
      <c r="N2840" t="b">
        <v>0</v>
      </c>
      <c r="O2840">
        <f>_xlfn.XLOOKUP(B2840,Machine_Info!A:A,Machine_Info!E:E)</f>
        <v>16</v>
      </c>
      <c r="P2840">
        <f t="shared" si="220"/>
        <v>14.95</v>
      </c>
      <c r="Q2840">
        <f t="shared" si="224"/>
        <v>0.93437499999999996</v>
      </c>
    </row>
    <row r="2841" spans="1:17" x14ac:dyDescent="0.2">
      <c r="A2841" t="s">
        <v>2959</v>
      </c>
      <c r="B2841" t="s">
        <v>152</v>
      </c>
      <c r="C2841" t="s">
        <v>153</v>
      </c>
      <c r="D2841" t="s">
        <v>27</v>
      </c>
      <c r="E2841" s="2">
        <v>45394.465821759259</v>
      </c>
      <c r="F2841" s="2">
        <v>45394.474849537037</v>
      </c>
      <c r="G2841" t="str">
        <f t="shared" si="221"/>
        <v>04</v>
      </c>
      <c r="H2841" t="str">
        <f t="shared" si="222"/>
        <v>12</v>
      </c>
      <c r="I2841">
        <v>226</v>
      </c>
      <c r="J2841">
        <f t="shared" si="223"/>
        <v>3.7666666666666666</v>
      </c>
      <c r="K2841" t="s">
        <v>54</v>
      </c>
      <c r="L2841" t="s">
        <v>10157</v>
      </c>
      <c r="M2841" t="s">
        <v>23</v>
      </c>
      <c r="N2841" t="b">
        <v>1</v>
      </c>
      <c r="O2841">
        <f>_xlfn.XLOOKUP(B2841,Machine_Info!A:A,Machine_Info!E:E)</f>
        <v>18</v>
      </c>
      <c r="P2841">
        <f t="shared" si="220"/>
        <v>14.233333333333334</v>
      </c>
      <c r="Q2841">
        <f t="shared" si="224"/>
        <v>0.79074074074074074</v>
      </c>
    </row>
    <row r="2842" spans="1:17" x14ac:dyDescent="0.2">
      <c r="A2842" t="s">
        <v>2960</v>
      </c>
      <c r="B2842" t="s">
        <v>49</v>
      </c>
      <c r="C2842" t="s">
        <v>50</v>
      </c>
      <c r="D2842" t="s">
        <v>20</v>
      </c>
      <c r="E2842" s="2">
        <v>45394.499745370369</v>
      </c>
      <c r="F2842" s="2">
        <v>45394.516412037039</v>
      </c>
      <c r="G2842" t="str">
        <f t="shared" si="221"/>
        <v>04</v>
      </c>
      <c r="H2842" t="str">
        <f t="shared" si="222"/>
        <v>12</v>
      </c>
      <c r="I2842">
        <v>568</v>
      </c>
      <c r="J2842">
        <f t="shared" si="223"/>
        <v>9.4666666666666668</v>
      </c>
      <c r="K2842" t="s">
        <v>71</v>
      </c>
      <c r="L2842" t="s">
        <v>114</v>
      </c>
      <c r="M2842" t="s">
        <v>34</v>
      </c>
      <c r="N2842" t="b">
        <v>1</v>
      </c>
      <c r="O2842">
        <f>_xlfn.XLOOKUP(B2842,Machine_Info!A:A,Machine_Info!E:E)</f>
        <v>22</v>
      </c>
      <c r="P2842">
        <f t="shared" si="220"/>
        <v>12.533333333333333</v>
      </c>
      <c r="Q2842">
        <f t="shared" si="224"/>
        <v>0.5696969696969697</v>
      </c>
    </row>
    <row r="2843" spans="1:17" x14ac:dyDescent="0.2">
      <c r="A2843" t="s">
        <v>2961</v>
      </c>
      <c r="B2843" t="s">
        <v>49</v>
      </c>
      <c r="C2843" t="s">
        <v>50</v>
      </c>
      <c r="D2843" t="s">
        <v>20</v>
      </c>
      <c r="E2843" s="2">
        <v>45394.557662037027</v>
      </c>
      <c r="F2843" s="2">
        <v>45394.855578703697</v>
      </c>
      <c r="G2843" t="str">
        <f t="shared" si="221"/>
        <v>04</v>
      </c>
      <c r="H2843" t="str">
        <f t="shared" si="222"/>
        <v>12</v>
      </c>
      <c r="I2843">
        <v>804</v>
      </c>
      <c r="J2843">
        <f t="shared" si="223"/>
        <v>13.4</v>
      </c>
      <c r="K2843" t="s">
        <v>42</v>
      </c>
      <c r="L2843" t="s">
        <v>114</v>
      </c>
      <c r="M2843" t="s">
        <v>34</v>
      </c>
      <c r="N2843" t="b">
        <v>0</v>
      </c>
      <c r="O2843">
        <f>_xlfn.XLOOKUP(B2843,Machine_Info!A:A,Machine_Info!E:E)</f>
        <v>22</v>
      </c>
      <c r="P2843">
        <f t="shared" si="220"/>
        <v>8.6</v>
      </c>
      <c r="Q2843">
        <f t="shared" si="224"/>
        <v>0.39090909090909087</v>
      </c>
    </row>
    <row r="2844" spans="1:17" x14ac:dyDescent="0.2">
      <c r="A2844" t="s">
        <v>2962</v>
      </c>
      <c r="B2844" t="s">
        <v>139</v>
      </c>
      <c r="C2844" t="s">
        <v>140</v>
      </c>
      <c r="D2844" t="s">
        <v>59</v>
      </c>
      <c r="E2844" s="2">
        <v>45394.578217592592</v>
      </c>
      <c r="F2844" s="2">
        <v>45394.599745370368</v>
      </c>
      <c r="G2844" t="str">
        <f t="shared" si="221"/>
        <v>04</v>
      </c>
      <c r="H2844" t="str">
        <f t="shared" si="222"/>
        <v>12</v>
      </c>
      <c r="I2844">
        <v>322</v>
      </c>
      <c r="J2844">
        <f t="shared" si="223"/>
        <v>5.3666666666666663</v>
      </c>
      <c r="K2844" t="s">
        <v>71</v>
      </c>
      <c r="L2844" t="s">
        <v>114</v>
      </c>
      <c r="M2844" t="s">
        <v>34</v>
      </c>
      <c r="N2844" t="b">
        <v>1</v>
      </c>
      <c r="O2844">
        <f>_xlfn.XLOOKUP(B2844,Machine_Info!A:A,Machine_Info!E:E)</f>
        <v>20</v>
      </c>
      <c r="P2844">
        <f t="shared" si="220"/>
        <v>14.633333333333333</v>
      </c>
      <c r="Q2844">
        <f t="shared" si="224"/>
        <v>0.73166666666666669</v>
      </c>
    </row>
    <row r="2845" spans="1:17" x14ac:dyDescent="0.2">
      <c r="A2845" t="s">
        <v>2963</v>
      </c>
      <c r="B2845" t="s">
        <v>139</v>
      </c>
      <c r="C2845" t="s">
        <v>140</v>
      </c>
      <c r="D2845" t="s">
        <v>59</v>
      </c>
      <c r="E2845" s="2">
        <v>45394.634652777779</v>
      </c>
      <c r="F2845" s="2">
        <v>45394.640208333331</v>
      </c>
      <c r="G2845" t="str">
        <f t="shared" si="221"/>
        <v>04</v>
      </c>
      <c r="H2845" t="str">
        <f t="shared" si="222"/>
        <v>12</v>
      </c>
      <c r="I2845">
        <v>429</v>
      </c>
      <c r="J2845">
        <f t="shared" si="223"/>
        <v>7.15</v>
      </c>
      <c r="K2845" t="s">
        <v>150</v>
      </c>
      <c r="L2845" t="s">
        <v>10155</v>
      </c>
      <c r="M2845" t="s">
        <v>44</v>
      </c>
      <c r="N2845" t="b">
        <v>0</v>
      </c>
      <c r="O2845">
        <f>_xlfn.XLOOKUP(B2845,Machine_Info!A:A,Machine_Info!E:E)</f>
        <v>20</v>
      </c>
      <c r="P2845">
        <f t="shared" si="220"/>
        <v>12.85</v>
      </c>
      <c r="Q2845">
        <f t="shared" si="224"/>
        <v>0.64249999999999996</v>
      </c>
    </row>
    <row r="2846" spans="1:17" x14ac:dyDescent="0.2">
      <c r="A2846" t="s">
        <v>2964</v>
      </c>
      <c r="B2846" t="s">
        <v>66</v>
      </c>
      <c r="C2846" t="s">
        <v>67</v>
      </c>
      <c r="D2846" t="s">
        <v>32</v>
      </c>
      <c r="E2846" s="2">
        <v>45394.653182870366</v>
      </c>
      <c r="F2846" s="2">
        <v>45394.79415509259</v>
      </c>
      <c r="G2846" t="str">
        <f t="shared" si="221"/>
        <v>04</v>
      </c>
      <c r="H2846" t="str">
        <f t="shared" si="222"/>
        <v>12</v>
      </c>
      <c r="I2846">
        <v>194</v>
      </c>
      <c r="J2846">
        <f t="shared" si="223"/>
        <v>3.2333333333333334</v>
      </c>
      <c r="K2846" t="s">
        <v>42</v>
      </c>
      <c r="L2846" t="s">
        <v>10155</v>
      </c>
      <c r="M2846" t="s">
        <v>44</v>
      </c>
      <c r="N2846" t="b">
        <v>0</v>
      </c>
      <c r="O2846">
        <f>_xlfn.XLOOKUP(B2846,Machine_Info!A:A,Machine_Info!E:E)</f>
        <v>14</v>
      </c>
      <c r="P2846">
        <f t="shared" si="220"/>
        <v>10.766666666666666</v>
      </c>
      <c r="Q2846">
        <f t="shared" si="224"/>
        <v>0.76904761904761898</v>
      </c>
    </row>
    <row r="2847" spans="1:17" x14ac:dyDescent="0.2">
      <c r="A2847" t="s">
        <v>2965</v>
      </c>
      <c r="B2847" t="s">
        <v>163</v>
      </c>
      <c r="C2847" t="s">
        <v>164</v>
      </c>
      <c r="D2847" t="s">
        <v>32</v>
      </c>
      <c r="E2847" s="2">
        <v>45394.654780092591</v>
      </c>
      <c r="F2847" s="2">
        <v>45394.920057870368</v>
      </c>
      <c r="G2847" t="str">
        <f t="shared" si="221"/>
        <v>04</v>
      </c>
      <c r="H2847" t="str">
        <f t="shared" si="222"/>
        <v>12</v>
      </c>
      <c r="I2847">
        <v>140</v>
      </c>
      <c r="J2847">
        <f t="shared" si="223"/>
        <v>2.3333333333333335</v>
      </c>
      <c r="K2847" t="s">
        <v>110</v>
      </c>
      <c r="L2847" t="s">
        <v>10155</v>
      </c>
      <c r="M2847" t="s">
        <v>44</v>
      </c>
      <c r="N2847" t="b">
        <v>0</v>
      </c>
      <c r="O2847">
        <f>_xlfn.XLOOKUP(B2847,Machine_Info!A:A,Machine_Info!E:E)</f>
        <v>20</v>
      </c>
      <c r="P2847">
        <f t="shared" si="220"/>
        <v>17.666666666666668</v>
      </c>
      <c r="Q2847">
        <f t="shared" si="224"/>
        <v>0.88333333333333341</v>
      </c>
    </row>
    <row r="2848" spans="1:17" x14ac:dyDescent="0.2">
      <c r="A2848" t="s">
        <v>2966</v>
      </c>
      <c r="B2848" t="s">
        <v>163</v>
      </c>
      <c r="C2848" t="s">
        <v>164</v>
      </c>
      <c r="D2848" t="s">
        <v>32</v>
      </c>
      <c r="E2848" s="2">
        <v>45394.757662037038</v>
      </c>
      <c r="F2848" s="2">
        <v>45395.145856481482</v>
      </c>
      <c r="G2848" t="str">
        <f t="shared" si="221"/>
        <v>04</v>
      </c>
      <c r="H2848" t="str">
        <f t="shared" si="222"/>
        <v>12</v>
      </c>
      <c r="I2848">
        <v>61</v>
      </c>
      <c r="J2848">
        <f t="shared" si="223"/>
        <v>1.0166666666666666</v>
      </c>
      <c r="K2848" t="s">
        <v>21</v>
      </c>
      <c r="L2848" t="s">
        <v>10157</v>
      </c>
      <c r="M2848" t="s">
        <v>23</v>
      </c>
      <c r="N2848" t="b">
        <v>1</v>
      </c>
      <c r="O2848">
        <f>_xlfn.XLOOKUP(B2848,Machine_Info!A:A,Machine_Info!E:E)</f>
        <v>20</v>
      </c>
      <c r="P2848">
        <f t="shared" si="220"/>
        <v>18.983333333333334</v>
      </c>
      <c r="Q2848">
        <f t="shared" si="224"/>
        <v>0.94916666666666671</v>
      </c>
    </row>
    <row r="2849" spans="1:17" x14ac:dyDescent="0.2">
      <c r="A2849" t="s">
        <v>2967</v>
      </c>
      <c r="B2849" t="s">
        <v>81</v>
      </c>
      <c r="C2849" t="s">
        <v>82</v>
      </c>
      <c r="D2849" t="s">
        <v>20</v>
      </c>
      <c r="E2849" s="2">
        <v>45394.816342592603</v>
      </c>
      <c r="F2849" s="2">
        <v>45394.901064814818</v>
      </c>
      <c r="G2849" t="str">
        <f t="shared" si="221"/>
        <v>04</v>
      </c>
      <c r="H2849" t="str">
        <f t="shared" si="222"/>
        <v>12</v>
      </c>
      <c r="I2849">
        <v>293</v>
      </c>
      <c r="J2849">
        <f t="shared" si="223"/>
        <v>4.8833333333333337</v>
      </c>
      <c r="K2849" t="s">
        <v>54</v>
      </c>
      <c r="L2849" t="s">
        <v>10157</v>
      </c>
      <c r="M2849" t="s">
        <v>23</v>
      </c>
      <c r="N2849" t="b">
        <v>1</v>
      </c>
      <c r="O2849">
        <f>_xlfn.XLOOKUP(B2849,Machine_Info!A:A,Machine_Info!E:E)</f>
        <v>14</v>
      </c>
      <c r="P2849">
        <f t="shared" si="220"/>
        <v>9.1166666666666671</v>
      </c>
      <c r="Q2849">
        <f t="shared" si="224"/>
        <v>0.65119047619047621</v>
      </c>
    </row>
    <row r="2850" spans="1:17" x14ac:dyDescent="0.2">
      <c r="A2850" t="s">
        <v>2968</v>
      </c>
      <c r="B2850" t="s">
        <v>125</v>
      </c>
      <c r="C2850" t="s">
        <v>126</v>
      </c>
      <c r="D2850" t="s">
        <v>20</v>
      </c>
      <c r="E2850" s="2">
        <v>45394.833136574067</v>
      </c>
      <c r="F2850" s="2">
        <v>45394.854664351849</v>
      </c>
      <c r="G2850" t="str">
        <f t="shared" si="221"/>
        <v>04</v>
      </c>
      <c r="H2850" t="str">
        <f t="shared" si="222"/>
        <v>12</v>
      </c>
      <c r="I2850">
        <v>332</v>
      </c>
      <c r="J2850">
        <f t="shared" si="223"/>
        <v>5.5333333333333332</v>
      </c>
      <c r="K2850" t="s">
        <v>71</v>
      </c>
      <c r="L2850" t="s">
        <v>10155</v>
      </c>
      <c r="M2850" t="s">
        <v>44</v>
      </c>
      <c r="N2850" t="b">
        <v>1</v>
      </c>
      <c r="O2850">
        <f>_xlfn.XLOOKUP(B2850,Machine_Info!A:A,Machine_Info!E:E)</f>
        <v>18</v>
      </c>
      <c r="P2850">
        <f t="shared" si="220"/>
        <v>12.466666666666667</v>
      </c>
      <c r="Q2850">
        <f t="shared" si="224"/>
        <v>0.69259259259259265</v>
      </c>
    </row>
    <row r="2851" spans="1:17" x14ac:dyDescent="0.2">
      <c r="A2851" t="s">
        <v>2969</v>
      </c>
      <c r="B2851" t="s">
        <v>30</v>
      </c>
      <c r="C2851" t="s">
        <v>31</v>
      </c>
      <c r="D2851" t="s">
        <v>32</v>
      </c>
      <c r="E2851" s="2">
        <v>45394.863321759258</v>
      </c>
      <c r="F2851" s="2">
        <v>45395.139710648153</v>
      </c>
      <c r="G2851" t="str">
        <f t="shared" si="221"/>
        <v>04</v>
      </c>
      <c r="H2851" t="str">
        <f t="shared" si="222"/>
        <v>12</v>
      </c>
      <c r="I2851">
        <v>94</v>
      </c>
      <c r="J2851">
        <f t="shared" si="223"/>
        <v>1.5666666666666667</v>
      </c>
      <c r="K2851" t="s">
        <v>46</v>
      </c>
      <c r="L2851" t="s">
        <v>114</v>
      </c>
      <c r="M2851" t="s">
        <v>34</v>
      </c>
      <c r="N2851" t="b">
        <v>0</v>
      </c>
      <c r="O2851">
        <f>_xlfn.XLOOKUP(B2851,Machine_Info!A:A,Machine_Info!E:E)</f>
        <v>22</v>
      </c>
      <c r="P2851">
        <f t="shared" si="220"/>
        <v>20.433333333333334</v>
      </c>
      <c r="Q2851">
        <f t="shared" si="224"/>
        <v>0.92878787878787883</v>
      </c>
    </row>
    <row r="2852" spans="1:17" x14ac:dyDescent="0.2">
      <c r="A2852" t="s">
        <v>2970</v>
      </c>
      <c r="B2852" t="s">
        <v>106</v>
      </c>
      <c r="C2852" t="s">
        <v>107</v>
      </c>
      <c r="D2852" t="s">
        <v>59</v>
      </c>
      <c r="E2852" s="2">
        <v>45394.901469907411</v>
      </c>
      <c r="F2852" s="2">
        <v>45394.914664351847</v>
      </c>
      <c r="G2852" t="str">
        <f t="shared" si="221"/>
        <v>04</v>
      </c>
      <c r="H2852" t="str">
        <f t="shared" si="222"/>
        <v>12</v>
      </c>
      <c r="I2852">
        <v>14</v>
      </c>
      <c r="J2852">
        <f t="shared" si="223"/>
        <v>0.23333333333333334</v>
      </c>
      <c r="K2852" t="s">
        <v>42</v>
      </c>
      <c r="L2852" t="s">
        <v>10155</v>
      </c>
      <c r="M2852" t="s">
        <v>44</v>
      </c>
      <c r="N2852" t="b">
        <v>0</v>
      </c>
      <c r="O2852">
        <f>_xlfn.XLOOKUP(B2852,Machine_Info!A:A,Machine_Info!E:E)</f>
        <v>16</v>
      </c>
      <c r="P2852">
        <f t="shared" si="220"/>
        <v>15.766666666666667</v>
      </c>
      <c r="Q2852">
        <f t="shared" si="224"/>
        <v>0.98541666666666672</v>
      </c>
    </row>
    <row r="2853" spans="1:17" x14ac:dyDescent="0.2">
      <c r="A2853" t="s">
        <v>2971</v>
      </c>
      <c r="B2853" t="s">
        <v>18</v>
      </c>
      <c r="C2853" t="s">
        <v>19</v>
      </c>
      <c r="D2853" t="s">
        <v>20</v>
      </c>
      <c r="E2853" s="2">
        <v>45394.925983796304</v>
      </c>
      <c r="F2853" s="2">
        <v>45394.98709490741</v>
      </c>
      <c r="G2853" t="str">
        <f t="shared" si="221"/>
        <v>04</v>
      </c>
      <c r="H2853" t="str">
        <f t="shared" si="222"/>
        <v>12</v>
      </c>
      <c r="I2853">
        <v>237</v>
      </c>
      <c r="J2853">
        <f t="shared" si="223"/>
        <v>3.95</v>
      </c>
      <c r="K2853" t="s">
        <v>38</v>
      </c>
      <c r="L2853" t="s">
        <v>114</v>
      </c>
      <c r="M2853" t="s">
        <v>34</v>
      </c>
      <c r="N2853" t="b">
        <v>0</v>
      </c>
      <c r="O2853">
        <f>_xlfn.XLOOKUP(B2853,Machine_Info!A:A,Machine_Info!E:E)</f>
        <v>16</v>
      </c>
      <c r="P2853">
        <f t="shared" si="220"/>
        <v>12.05</v>
      </c>
      <c r="Q2853">
        <f t="shared" si="224"/>
        <v>0.75312500000000004</v>
      </c>
    </row>
    <row r="2854" spans="1:17" x14ac:dyDescent="0.2">
      <c r="A2854" t="s">
        <v>2972</v>
      </c>
      <c r="B2854" t="s">
        <v>52</v>
      </c>
      <c r="C2854" t="s">
        <v>53</v>
      </c>
      <c r="D2854" t="s">
        <v>27</v>
      </c>
      <c r="E2854" s="2">
        <v>45394.942766203712</v>
      </c>
      <c r="F2854" s="2">
        <v>45394.965682870366</v>
      </c>
      <c r="G2854" t="str">
        <f t="shared" si="221"/>
        <v>04</v>
      </c>
      <c r="H2854" t="str">
        <f t="shared" si="222"/>
        <v>12</v>
      </c>
      <c r="I2854">
        <v>66</v>
      </c>
      <c r="J2854">
        <f t="shared" si="223"/>
        <v>1.1000000000000001</v>
      </c>
      <c r="K2854" t="s">
        <v>28</v>
      </c>
      <c r="L2854" t="s">
        <v>10155</v>
      </c>
      <c r="M2854" t="s">
        <v>44</v>
      </c>
      <c r="N2854" t="b">
        <v>0</v>
      </c>
      <c r="O2854">
        <f>_xlfn.XLOOKUP(B2854,Machine_Info!A:A,Machine_Info!E:E)</f>
        <v>16</v>
      </c>
      <c r="P2854">
        <f t="shared" si="220"/>
        <v>14.9</v>
      </c>
      <c r="Q2854">
        <f t="shared" si="224"/>
        <v>0.93125000000000002</v>
      </c>
    </row>
    <row r="2855" spans="1:17" x14ac:dyDescent="0.2">
      <c r="A2855" t="s">
        <v>2973</v>
      </c>
      <c r="B2855" t="s">
        <v>63</v>
      </c>
      <c r="C2855" t="s">
        <v>64</v>
      </c>
      <c r="D2855" t="s">
        <v>32</v>
      </c>
      <c r="E2855" s="2">
        <v>45394.950092592589</v>
      </c>
      <c r="F2855" s="2">
        <v>45395.041759259257</v>
      </c>
      <c r="G2855" t="str">
        <f t="shared" si="221"/>
        <v>04</v>
      </c>
      <c r="H2855" t="str">
        <f t="shared" si="222"/>
        <v>12</v>
      </c>
      <c r="I2855">
        <v>69</v>
      </c>
      <c r="J2855">
        <f t="shared" si="223"/>
        <v>1.1499999999999999</v>
      </c>
      <c r="K2855" t="s">
        <v>21</v>
      </c>
      <c r="L2855" t="s">
        <v>10157</v>
      </c>
      <c r="M2855" t="s">
        <v>23</v>
      </c>
      <c r="N2855" t="b">
        <v>1</v>
      </c>
      <c r="O2855">
        <f>_xlfn.XLOOKUP(B2855,Machine_Info!A:A,Machine_Info!E:E)</f>
        <v>20</v>
      </c>
      <c r="P2855">
        <f t="shared" si="220"/>
        <v>18.850000000000001</v>
      </c>
      <c r="Q2855">
        <f t="shared" si="224"/>
        <v>0.94250000000000012</v>
      </c>
    </row>
    <row r="2856" spans="1:17" x14ac:dyDescent="0.2">
      <c r="A2856" t="s">
        <v>2974</v>
      </c>
      <c r="B2856" t="s">
        <v>66</v>
      </c>
      <c r="C2856" t="s">
        <v>67</v>
      </c>
      <c r="D2856" t="s">
        <v>32</v>
      </c>
      <c r="E2856" s="2">
        <v>45394.993541666663</v>
      </c>
      <c r="F2856" s="2">
        <v>45395.033819444441</v>
      </c>
      <c r="G2856" t="str">
        <f t="shared" si="221"/>
        <v>04</v>
      </c>
      <c r="H2856" t="str">
        <f t="shared" si="222"/>
        <v>12</v>
      </c>
      <c r="I2856">
        <v>146</v>
      </c>
      <c r="J2856">
        <f t="shared" si="223"/>
        <v>2.4333333333333331</v>
      </c>
      <c r="K2856" t="s">
        <v>71</v>
      </c>
      <c r="L2856" t="s">
        <v>10157</v>
      </c>
      <c r="M2856" t="s">
        <v>23</v>
      </c>
      <c r="N2856" t="b">
        <v>1</v>
      </c>
      <c r="O2856">
        <f>_xlfn.XLOOKUP(B2856,Machine_Info!A:A,Machine_Info!E:E)</f>
        <v>14</v>
      </c>
      <c r="P2856">
        <f t="shared" si="220"/>
        <v>11.566666666666666</v>
      </c>
      <c r="Q2856">
        <f t="shared" si="224"/>
        <v>0.82619047619047614</v>
      </c>
    </row>
    <row r="2857" spans="1:17" x14ac:dyDescent="0.2">
      <c r="A2857" t="s">
        <v>2975</v>
      </c>
      <c r="B2857" t="s">
        <v>167</v>
      </c>
      <c r="C2857" t="s">
        <v>168</v>
      </c>
      <c r="D2857" t="s">
        <v>59</v>
      </c>
      <c r="E2857" s="2">
        <v>45395.052303240736</v>
      </c>
      <c r="F2857" s="2">
        <v>45395.0703587963</v>
      </c>
      <c r="G2857" t="str">
        <f t="shared" si="221"/>
        <v>04</v>
      </c>
      <c r="H2857" t="str">
        <f t="shared" si="222"/>
        <v>13</v>
      </c>
      <c r="I2857">
        <v>331</v>
      </c>
      <c r="J2857">
        <f t="shared" si="223"/>
        <v>5.5166666666666666</v>
      </c>
      <c r="K2857" t="s">
        <v>71</v>
      </c>
      <c r="L2857" t="s">
        <v>10157</v>
      </c>
      <c r="M2857" t="s">
        <v>23</v>
      </c>
      <c r="N2857" t="b">
        <v>1</v>
      </c>
      <c r="O2857">
        <f>_xlfn.XLOOKUP(B2857,Machine_Info!A:A,Machine_Info!E:E)</f>
        <v>14</v>
      </c>
      <c r="P2857">
        <f t="shared" si="220"/>
        <v>8.4833333333333343</v>
      </c>
      <c r="Q2857">
        <f t="shared" si="224"/>
        <v>0.60595238095238102</v>
      </c>
    </row>
    <row r="2858" spans="1:17" x14ac:dyDescent="0.2">
      <c r="A2858" t="s">
        <v>2976</v>
      </c>
      <c r="B2858" t="s">
        <v>52</v>
      </c>
      <c r="C2858" t="s">
        <v>53</v>
      </c>
      <c r="D2858" t="s">
        <v>27</v>
      </c>
      <c r="E2858" s="2">
        <v>45395.101203703707</v>
      </c>
      <c r="F2858" s="2">
        <v>45395.300509259258</v>
      </c>
      <c r="G2858" t="str">
        <f t="shared" si="221"/>
        <v>04</v>
      </c>
      <c r="H2858" t="str">
        <f t="shared" si="222"/>
        <v>13</v>
      </c>
      <c r="I2858">
        <v>63</v>
      </c>
      <c r="J2858">
        <f t="shared" si="223"/>
        <v>1.05</v>
      </c>
      <c r="K2858" t="s">
        <v>46</v>
      </c>
      <c r="L2858" t="s">
        <v>10155</v>
      </c>
      <c r="M2858" t="s">
        <v>44</v>
      </c>
      <c r="N2858" t="b">
        <v>0</v>
      </c>
      <c r="O2858">
        <f>_xlfn.XLOOKUP(B2858,Machine_Info!A:A,Machine_Info!E:E)</f>
        <v>16</v>
      </c>
      <c r="P2858">
        <f t="shared" si="220"/>
        <v>14.95</v>
      </c>
      <c r="Q2858">
        <f t="shared" si="224"/>
        <v>0.93437499999999996</v>
      </c>
    </row>
    <row r="2859" spans="1:17" x14ac:dyDescent="0.2">
      <c r="A2859" t="s">
        <v>2977</v>
      </c>
      <c r="B2859" t="s">
        <v>84</v>
      </c>
      <c r="C2859" t="s">
        <v>85</v>
      </c>
      <c r="D2859" t="s">
        <v>27</v>
      </c>
      <c r="E2859" s="2">
        <v>45395.106689814813</v>
      </c>
      <c r="F2859" s="2">
        <v>45395.251828703702</v>
      </c>
      <c r="G2859" t="str">
        <f t="shared" si="221"/>
        <v>04</v>
      </c>
      <c r="H2859" t="str">
        <f t="shared" si="222"/>
        <v>13</v>
      </c>
      <c r="I2859">
        <v>164</v>
      </c>
      <c r="J2859">
        <f t="shared" si="223"/>
        <v>2.7333333333333334</v>
      </c>
      <c r="K2859" t="s">
        <v>103</v>
      </c>
      <c r="L2859" t="s">
        <v>10155</v>
      </c>
      <c r="M2859" t="s">
        <v>44</v>
      </c>
      <c r="N2859" t="b">
        <v>0</v>
      </c>
      <c r="O2859">
        <f>_xlfn.XLOOKUP(B2859,Machine_Info!A:A,Machine_Info!E:E)</f>
        <v>22</v>
      </c>
      <c r="P2859">
        <f t="shared" si="220"/>
        <v>19.266666666666666</v>
      </c>
      <c r="Q2859">
        <f t="shared" si="224"/>
        <v>0.87575757575757573</v>
      </c>
    </row>
    <row r="2860" spans="1:17" x14ac:dyDescent="0.2">
      <c r="A2860" t="s">
        <v>2978</v>
      </c>
      <c r="B2860" t="s">
        <v>96</v>
      </c>
      <c r="C2860" t="s">
        <v>97</v>
      </c>
      <c r="D2860" t="s">
        <v>27</v>
      </c>
      <c r="E2860" s="2">
        <v>45395.122407407413</v>
      </c>
      <c r="F2860" s="2">
        <v>45395.148796296293</v>
      </c>
      <c r="G2860" t="str">
        <f t="shared" si="221"/>
        <v>04</v>
      </c>
      <c r="H2860" t="str">
        <f t="shared" si="222"/>
        <v>13</v>
      </c>
      <c r="I2860">
        <v>331</v>
      </c>
      <c r="J2860">
        <f t="shared" si="223"/>
        <v>5.5166666666666666</v>
      </c>
      <c r="K2860" t="s">
        <v>110</v>
      </c>
      <c r="L2860" t="s">
        <v>10155</v>
      </c>
      <c r="M2860" t="s">
        <v>44</v>
      </c>
      <c r="N2860" t="b">
        <v>0</v>
      </c>
      <c r="O2860">
        <f>_xlfn.XLOOKUP(B2860,Machine_Info!A:A,Machine_Info!E:E)</f>
        <v>20</v>
      </c>
      <c r="P2860">
        <f t="shared" si="220"/>
        <v>14.483333333333334</v>
      </c>
      <c r="Q2860">
        <f t="shared" si="224"/>
        <v>0.72416666666666674</v>
      </c>
    </row>
    <row r="2861" spans="1:17" x14ac:dyDescent="0.2">
      <c r="A2861" t="s">
        <v>2979</v>
      </c>
      <c r="B2861" t="s">
        <v>30</v>
      </c>
      <c r="C2861" t="s">
        <v>31</v>
      </c>
      <c r="D2861" t="s">
        <v>32</v>
      </c>
      <c r="E2861" s="2">
        <v>45395.182905092603</v>
      </c>
      <c r="F2861" s="2">
        <v>45395.664155092592</v>
      </c>
      <c r="G2861" t="str">
        <f t="shared" si="221"/>
        <v>04</v>
      </c>
      <c r="H2861" t="str">
        <f t="shared" si="222"/>
        <v>13</v>
      </c>
      <c r="I2861">
        <v>105</v>
      </c>
      <c r="J2861">
        <f t="shared" si="223"/>
        <v>1.75</v>
      </c>
      <c r="K2861" t="s">
        <v>42</v>
      </c>
      <c r="L2861" t="s">
        <v>10155</v>
      </c>
      <c r="M2861" t="s">
        <v>44</v>
      </c>
      <c r="N2861" t="b">
        <v>0</v>
      </c>
      <c r="O2861">
        <f>_xlfn.XLOOKUP(B2861,Machine_Info!A:A,Machine_Info!E:E)</f>
        <v>22</v>
      </c>
      <c r="P2861">
        <f t="shared" si="220"/>
        <v>20.25</v>
      </c>
      <c r="Q2861">
        <f t="shared" si="224"/>
        <v>0.92045454545454541</v>
      </c>
    </row>
    <row r="2862" spans="1:17" x14ac:dyDescent="0.2">
      <c r="A2862" t="s">
        <v>2980</v>
      </c>
      <c r="B2862" t="s">
        <v>263</v>
      </c>
      <c r="C2862" t="s">
        <v>264</v>
      </c>
      <c r="D2862" t="s">
        <v>27</v>
      </c>
      <c r="E2862" s="2">
        <v>45395.233437499999</v>
      </c>
      <c r="F2862" s="2">
        <v>45395.789687500001</v>
      </c>
      <c r="G2862" t="str">
        <f t="shared" si="221"/>
        <v>04</v>
      </c>
      <c r="H2862" t="str">
        <f t="shared" si="222"/>
        <v>13</v>
      </c>
      <c r="I2862">
        <v>181</v>
      </c>
      <c r="J2862">
        <f t="shared" si="223"/>
        <v>3.0166666666666666</v>
      </c>
      <c r="K2862" t="s">
        <v>28</v>
      </c>
      <c r="L2862" t="s">
        <v>114</v>
      </c>
      <c r="M2862" t="s">
        <v>34</v>
      </c>
      <c r="N2862" t="b">
        <v>0</v>
      </c>
      <c r="O2862">
        <f>_xlfn.XLOOKUP(B2862,Machine_Info!A:A,Machine_Info!E:E)</f>
        <v>22</v>
      </c>
      <c r="P2862">
        <f t="shared" si="220"/>
        <v>18.983333333333334</v>
      </c>
      <c r="Q2862">
        <f t="shared" si="224"/>
        <v>0.86287878787878791</v>
      </c>
    </row>
    <row r="2863" spans="1:17" x14ac:dyDescent="0.2">
      <c r="A2863" t="s">
        <v>2981</v>
      </c>
      <c r="B2863" t="s">
        <v>99</v>
      </c>
      <c r="C2863" t="s">
        <v>100</v>
      </c>
      <c r="D2863" t="s">
        <v>32</v>
      </c>
      <c r="E2863" s="2">
        <v>45395.279236111113</v>
      </c>
      <c r="F2863" s="2">
        <v>45395.413958333331</v>
      </c>
      <c r="G2863" t="str">
        <f t="shared" si="221"/>
        <v>04</v>
      </c>
      <c r="H2863" t="str">
        <f t="shared" si="222"/>
        <v>13</v>
      </c>
      <c r="I2863">
        <v>247</v>
      </c>
      <c r="J2863">
        <f t="shared" si="223"/>
        <v>4.1166666666666663</v>
      </c>
      <c r="K2863" t="s">
        <v>38</v>
      </c>
      <c r="L2863" t="s">
        <v>10157</v>
      </c>
      <c r="M2863" t="s">
        <v>23</v>
      </c>
      <c r="N2863" t="b">
        <v>0</v>
      </c>
      <c r="O2863">
        <f>_xlfn.XLOOKUP(B2863,Machine_Info!A:A,Machine_Info!E:E)</f>
        <v>16</v>
      </c>
      <c r="P2863">
        <f t="shared" si="220"/>
        <v>11.883333333333333</v>
      </c>
      <c r="Q2863">
        <f t="shared" si="224"/>
        <v>0.7427083333333333</v>
      </c>
    </row>
    <row r="2864" spans="1:17" x14ac:dyDescent="0.2">
      <c r="A2864" t="s">
        <v>2982</v>
      </c>
      <c r="B2864" t="s">
        <v>40</v>
      </c>
      <c r="C2864" t="s">
        <v>41</v>
      </c>
      <c r="D2864" t="s">
        <v>20</v>
      </c>
      <c r="E2864" s="2">
        <v>45395.288159722222</v>
      </c>
      <c r="F2864" s="2">
        <v>45395.357604166667</v>
      </c>
      <c r="G2864" t="str">
        <f t="shared" si="221"/>
        <v>04</v>
      </c>
      <c r="H2864" t="str">
        <f t="shared" si="222"/>
        <v>13</v>
      </c>
      <c r="I2864">
        <v>831</v>
      </c>
      <c r="J2864">
        <f t="shared" si="223"/>
        <v>13.85</v>
      </c>
      <c r="K2864" t="s">
        <v>21</v>
      </c>
      <c r="L2864" t="s">
        <v>10157</v>
      </c>
      <c r="M2864" t="s">
        <v>23</v>
      </c>
      <c r="N2864" t="b">
        <v>1</v>
      </c>
      <c r="O2864">
        <f>_xlfn.XLOOKUP(B2864,Machine_Info!A:A,Machine_Info!E:E)</f>
        <v>18</v>
      </c>
      <c r="P2864">
        <f t="shared" si="220"/>
        <v>4.1500000000000004</v>
      </c>
      <c r="Q2864">
        <f t="shared" si="224"/>
        <v>0.23055555555555557</v>
      </c>
    </row>
    <row r="2865" spans="1:17" x14ac:dyDescent="0.2">
      <c r="A2865" t="s">
        <v>2983</v>
      </c>
      <c r="B2865" t="s">
        <v>135</v>
      </c>
      <c r="C2865" t="s">
        <v>136</v>
      </c>
      <c r="D2865" t="s">
        <v>32</v>
      </c>
      <c r="E2865" s="2">
        <v>45395.290613425917</v>
      </c>
      <c r="F2865" s="2">
        <v>45395.454502314817</v>
      </c>
      <c r="G2865" t="str">
        <f t="shared" si="221"/>
        <v>04</v>
      </c>
      <c r="H2865" t="str">
        <f t="shared" si="222"/>
        <v>13</v>
      </c>
      <c r="I2865">
        <v>367</v>
      </c>
      <c r="J2865">
        <f t="shared" si="223"/>
        <v>6.1166666666666663</v>
      </c>
      <c r="K2865" t="s">
        <v>76</v>
      </c>
      <c r="L2865" t="s">
        <v>114</v>
      </c>
      <c r="M2865" t="s">
        <v>34</v>
      </c>
      <c r="N2865" t="b">
        <v>0</v>
      </c>
      <c r="O2865">
        <f>_xlfn.XLOOKUP(B2865,Machine_Info!A:A,Machine_Info!E:E)</f>
        <v>20</v>
      </c>
      <c r="P2865">
        <f t="shared" si="220"/>
        <v>13.883333333333333</v>
      </c>
      <c r="Q2865">
        <f t="shared" si="224"/>
        <v>0.6941666666666666</v>
      </c>
    </row>
    <row r="2866" spans="1:17" x14ac:dyDescent="0.2">
      <c r="A2866" t="s">
        <v>2984</v>
      </c>
      <c r="B2866" t="s">
        <v>174</v>
      </c>
      <c r="C2866" t="s">
        <v>175</v>
      </c>
      <c r="D2866" t="s">
        <v>59</v>
      </c>
      <c r="E2866" s="2">
        <v>45395.294259259259</v>
      </c>
      <c r="F2866" s="2">
        <v>45395.30259259259</v>
      </c>
      <c r="G2866" t="str">
        <f t="shared" si="221"/>
        <v>04</v>
      </c>
      <c r="H2866" t="str">
        <f t="shared" si="222"/>
        <v>13</v>
      </c>
      <c r="I2866">
        <v>209</v>
      </c>
      <c r="J2866">
        <f t="shared" si="223"/>
        <v>3.4833333333333334</v>
      </c>
      <c r="K2866" t="s">
        <v>38</v>
      </c>
      <c r="L2866" t="s">
        <v>10157</v>
      </c>
      <c r="M2866" t="s">
        <v>23</v>
      </c>
      <c r="N2866" t="b">
        <v>0</v>
      </c>
      <c r="O2866">
        <f>_xlfn.XLOOKUP(B2866,Machine_Info!A:A,Machine_Info!E:E)</f>
        <v>14</v>
      </c>
      <c r="P2866">
        <f t="shared" si="220"/>
        <v>10.516666666666666</v>
      </c>
      <c r="Q2866">
        <f t="shared" si="224"/>
        <v>0.75119047619047608</v>
      </c>
    </row>
    <row r="2867" spans="1:17" x14ac:dyDescent="0.2">
      <c r="A2867" t="s">
        <v>2985</v>
      </c>
      <c r="B2867" t="s">
        <v>49</v>
      </c>
      <c r="C2867" t="s">
        <v>50</v>
      </c>
      <c r="D2867" t="s">
        <v>20</v>
      </c>
      <c r="E2867" s="2">
        <v>45395.377997685187</v>
      </c>
      <c r="F2867" s="2">
        <v>45395.468969907408</v>
      </c>
      <c r="G2867" t="str">
        <f t="shared" si="221"/>
        <v>04</v>
      </c>
      <c r="H2867" t="str">
        <f t="shared" si="222"/>
        <v>13</v>
      </c>
      <c r="I2867">
        <v>828</v>
      </c>
      <c r="J2867">
        <f t="shared" si="223"/>
        <v>13.8</v>
      </c>
      <c r="K2867" t="s">
        <v>110</v>
      </c>
      <c r="L2867" t="s">
        <v>114</v>
      </c>
      <c r="M2867" t="s">
        <v>34</v>
      </c>
      <c r="N2867" t="b">
        <v>0</v>
      </c>
      <c r="O2867">
        <f>_xlfn.XLOOKUP(B2867,Machine_Info!A:A,Machine_Info!E:E)</f>
        <v>22</v>
      </c>
      <c r="P2867">
        <f t="shared" si="220"/>
        <v>8.1999999999999993</v>
      </c>
      <c r="Q2867">
        <f t="shared" si="224"/>
        <v>0.37272727272727268</v>
      </c>
    </row>
    <row r="2868" spans="1:17" x14ac:dyDescent="0.2">
      <c r="A2868" t="s">
        <v>2986</v>
      </c>
      <c r="B2868" t="s">
        <v>163</v>
      </c>
      <c r="C2868" t="s">
        <v>164</v>
      </c>
      <c r="D2868" t="s">
        <v>32</v>
      </c>
      <c r="E2868" s="2">
        <v>45395.402071759258</v>
      </c>
      <c r="F2868" s="2">
        <v>45395.425682870373</v>
      </c>
      <c r="G2868" t="str">
        <f t="shared" si="221"/>
        <v>04</v>
      </c>
      <c r="H2868" t="str">
        <f t="shared" si="222"/>
        <v>13</v>
      </c>
      <c r="I2868">
        <v>226</v>
      </c>
      <c r="J2868">
        <f t="shared" si="223"/>
        <v>3.7666666666666666</v>
      </c>
      <c r="K2868" t="s">
        <v>28</v>
      </c>
      <c r="L2868" t="s">
        <v>114</v>
      </c>
      <c r="M2868" t="s">
        <v>34</v>
      </c>
      <c r="N2868" t="b">
        <v>0</v>
      </c>
      <c r="O2868">
        <f>_xlfn.XLOOKUP(B2868,Machine_Info!A:A,Machine_Info!E:E)</f>
        <v>20</v>
      </c>
      <c r="P2868">
        <f t="shared" si="220"/>
        <v>16.233333333333334</v>
      </c>
      <c r="Q2868">
        <f t="shared" si="224"/>
        <v>0.81166666666666676</v>
      </c>
    </row>
    <row r="2869" spans="1:17" x14ac:dyDescent="0.2">
      <c r="A2869" t="s">
        <v>2987</v>
      </c>
      <c r="B2869" t="s">
        <v>84</v>
      </c>
      <c r="C2869" t="s">
        <v>85</v>
      </c>
      <c r="D2869" t="s">
        <v>27</v>
      </c>
      <c r="E2869" s="2">
        <v>45395.406273148154</v>
      </c>
      <c r="F2869" s="2">
        <v>45395.443078703713</v>
      </c>
      <c r="G2869" t="str">
        <f t="shared" si="221"/>
        <v>04</v>
      </c>
      <c r="H2869" t="str">
        <f t="shared" si="222"/>
        <v>13</v>
      </c>
      <c r="I2869">
        <v>146</v>
      </c>
      <c r="J2869">
        <f t="shared" si="223"/>
        <v>2.4333333333333331</v>
      </c>
      <c r="K2869" t="s">
        <v>28</v>
      </c>
      <c r="L2869" t="s">
        <v>10157</v>
      </c>
      <c r="M2869" t="s">
        <v>23</v>
      </c>
      <c r="N2869" t="b">
        <v>0</v>
      </c>
      <c r="O2869">
        <f>_xlfn.XLOOKUP(B2869,Machine_Info!A:A,Machine_Info!E:E)</f>
        <v>22</v>
      </c>
      <c r="P2869">
        <f t="shared" si="220"/>
        <v>19.566666666666666</v>
      </c>
      <c r="Q2869">
        <f t="shared" si="224"/>
        <v>0.8893939393939394</v>
      </c>
    </row>
    <row r="2870" spans="1:17" x14ac:dyDescent="0.2">
      <c r="A2870" t="s">
        <v>2988</v>
      </c>
      <c r="B2870" t="s">
        <v>49</v>
      </c>
      <c r="C2870" t="s">
        <v>50</v>
      </c>
      <c r="D2870" t="s">
        <v>20</v>
      </c>
      <c r="E2870" s="2">
        <v>45395.409953703696</v>
      </c>
      <c r="F2870" s="2">
        <v>45395.718287037038</v>
      </c>
      <c r="G2870" t="str">
        <f t="shared" si="221"/>
        <v>04</v>
      </c>
      <c r="H2870" t="str">
        <f t="shared" si="222"/>
        <v>13</v>
      </c>
      <c r="I2870">
        <v>954</v>
      </c>
      <c r="J2870">
        <f t="shared" si="223"/>
        <v>15.9</v>
      </c>
      <c r="K2870" t="s">
        <v>110</v>
      </c>
      <c r="L2870" t="s">
        <v>114</v>
      </c>
      <c r="M2870" t="s">
        <v>34</v>
      </c>
      <c r="N2870" t="b">
        <v>0</v>
      </c>
      <c r="O2870">
        <f>_xlfn.XLOOKUP(B2870,Machine_Info!A:A,Machine_Info!E:E)</f>
        <v>22</v>
      </c>
      <c r="P2870">
        <f t="shared" si="220"/>
        <v>6.1</v>
      </c>
      <c r="Q2870">
        <f t="shared" si="224"/>
        <v>0.27727272727272728</v>
      </c>
    </row>
    <row r="2871" spans="1:17" x14ac:dyDescent="0.2">
      <c r="A2871" t="s">
        <v>2989</v>
      </c>
      <c r="B2871" t="s">
        <v>163</v>
      </c>
      <c r="C2871" t="s">
        <v>164</v>
      </c>
      <c r="D2871" t="s">
        <v>32</v>
      </c>
      <c r="E2871" s="2">
        <v>45395.4296875</v>
      </c>
      <c r="F2871" s="2">
        <v>45395.577604166669</v>
      </c>
      <c r="G2871" t="str">
        <f t="shared" si="221"/>
        <v>04</v>
      </c>
      <c r="H2871" t="str">
        <f t="shared" si="222"/>
        <v>13</v>
      </c>
      <c r="I2871">
        <v>296</v>
      </c>
      <c r="J2871">
        <f t="shared" si="223"/>
        <v>4.9333333333333336</v>
      </c>
      <c r="K2871" t="s">
        <v>21</v>
      </c>
      <c r="L2871" t="s">
        <v>10157</v>
      </c>
      <c r="M2871" t="s">
        <v>23</v>
      </c>
      <c r="N2871" t="b">
        <v>1</v>
      </c>
      <c r="O2871">
        <f>_xlfn.XLOOKUP(B2871,Machine_Info!A:A,Machine_Info!E:E)</f>
        <v>20</v>
      </c>
      <c r="P2871">
        <f t="shared" si="220"/>
        <v>15.066666666666666</v>
      </c>
      <c r="Q2871">
        <f t="shared" si="224"/>
        <v>0.7533333333333333</v>
      </c>
    </row>
    <row r="2872" spans="1:17" x14ac:dyDescent="0.2">
      <c r="A2872" t="s">
        <v>2990</v>
      </c>
      <c r="B2872" t="s">
        <v>171</v>
      </c>
      <c r="C2872" t="s">
        <v>172</v>
      </c>
      <c r="D2872" t="s">
        <v>32</v>
      </c>
      <c r="E2872" s="2">
        <v>45395.504421296297</v>
      </c>
      <c r="F2872" s="2">
        <v>45395.561365740738</v>
      </c>
      <c r="G2872" t="str">
        <f t="shared" si="221"/>
        <v>04</v>
      </c>
      <c r="H2872" t="str">
        <f t="shared" si="222"/>
        <v>13</v>
      </c>
      <c r="I2872">
        <v>30</v>
      </c>
      <c r="J2872">
        <f t="shared" si="223"/>
        <v>0.5</v>
      </c>
      <c r="K2872" t="s">
        <v>28</v>
      </c>
      <c r="L2872" t="s">
        <v>10157</v>
      </c>
      <c r="M2872" t="s">
        <v>23</v>
      </c>
      <c r="N2872" t="b">
        <v>0</v>
      </c>
      <c r="O2872">
        <f>_xlfn.XLOOKUP(B2872,Machine_Info!A:A,Machine_Info!E:E)</f>
        <v>16</v>
      </c>
      <c r="P2872">
        <f t="shared" si="220"/>
        <v>15.5</v>
      </c>
      <c r="Q2872">
        <f t="shared" si="224"/>
        <v>0.96875</v>
      </c>
    </row>
    <row r="2873" spans="1:17" x14ac:dyDescent="0.2">
      <c r="A2873" t="s">
        <v>2991</v>
      </c>
      <c r="B2873" t="s">
        <v>174</v>
      </c>
      <c r="C2873" t="s">
        <v>175</v>
      </c>
      <c r="D2873" t="s">
        <v>59</v>
      </c>
      <c r="E2873" s="2">
        <v>45395.610972222217</v>
      </c>
      <c r="F2873" s="2">
        <v>45395.623472222222</v>
      </c>
      <c r="G2873" t="str">
        <f t="shared" si="221"/>
        <v>04</v>
      </c>
      <c r="H2873" t="str">
        <f t="shared" si="222"/>
        <v>13</v>
      </c>
      <c r="I2873">
        <v>189</v>
      </c>
      <c r="J2873">
        <f t="shared" si="223"/>
        <v>3.15</v>
      </c>
      <c r="K2873" t="s">
        <v>42</v>
      </c>
      <c r="L2873" t="s">
        <v>114</v>
      </c>
      <c r="M2873" t="s">
        <v>34</v>
      </c>
      <c r="N2873" t="b">
        <v>0</v>
      </c>
      <c r="O2873">
        <f>_xlfn.XLOOKUP(B2873,Machine_Info!A:A,Machine_Info!E:E)</f>
        <v>14</v>
      </c>
      <c r="P2873">
        <f t="shared" si="220"/>
        <v>10.85</v>
      </c>
      <c r="Q2873">
        <f t="shared" si="224"/>
        <v>0.77500000000000002</v>
      </c>
    </row>
    <row r="2874" spans="1:17" x14ac:dyDescent="0.2">
      <c r="A2874" t="s">
        <v>2992</v>
      </c>
      <c r="B2874" t="s">
        <v>92</v>
      </c>
      <c r="C2874" t="s">
        <v>93</v>
      </c>
      <c r="D2874" t="s">
        <v>59</v>
      </c>
      <c r="E2874" s="2">
        <v>45395.645601851851</v>
      </c>
      <c r="F2874" s="2">
        <v>45395.661574074067</v>
      </c>
      <c r="G2874" t="str">
        <f t="shared" si="221"/>
        <v>04</v>
      </c>
      <c r="H2874" t="str">
        <f t="shared" si="222"/>
        <v>13</v>
      </c>
      <c r="I2874">
        <v>172</v>
      </c>
      <c r="J2874">
        <f t="shared" si="223"/>
        <v>2.8666666666666667</v>
      </c>
      <c r="K2874" t="s">
        <v>103</v>
      </c>
      <c r="L2874" t="s">
        <v>114</v>
      </c>
      <c r="M2874" t="s">
        <v>34</v>
      </c>
      <c r="N2874" t="b">
        <v>0</v>
      </c>
      <c r="O2874">
        <f>_xlfn.XLOOKUP(B2874,Machine_Info!A:A,Machine_Info!E:E)</f>
        <v>20</v>
      </c>
      <c r="P2874">
        <f t="shared" si="220"/>
        <v>17.133333333333333</v>
      </c>
      <c r="Q2874">
        <f t="shared" si="224"/>
        <v>0.85666666666666669</v>
      </c>
    </row>
    <row r="2875" spans="1:17" x14ac:dyDescent="0.2">
      <c r="A2875" t="s">
        <v>2993</v>
      </c>
      <c r="B2875" t="s">
        <v>66</v>
      </c>
      <c r="C2875" t="s">
        <v>67</v>
      </c>
      <c r="D2875" t="s">
        <v>32</v>
      </c>
      <c r="E2875" s="2">
        <v>45395.732453703713</v>
      </c>
      <c r="F2875" s="2">
        <v>45395.830370370371</v>
      </c>
      <c r="G2875" t="str">
        <f t="shared" si="221"/>
        <v>04</v>
      </c>
      <c r="H2875" t="str">
        <f t="shared" si="222"/>
        <v>13</v>
      </c>
      <c r="I2875">
        <v>58</v>
      </c>
      <c r="J2875">
        <f t="shared" si="223"/>
        <v>0.96666666666666667</v>
      </c>
      <c r="K2875" t="s">
        <v>21</v>
      </c>
      <c r="L2875" t="s">
        <v>114</v>
      </c>
      <c r="M2875" t="s">
        <v>34</v>
      </c>
      <c r="N2875" t="b">
        <v>1</v>
      </c>
      <c r="O2875">
        <f>_xlfn.XLOOKUP(B2875,Machine_Info!A:A,Machine_Info!E:E)</f>
        <v>14</v>
      </c>
      <c r="P2875">
        <f t="shared" si="220"/>
        <v>13.033333333333333</v>
      </c>
      <c r="Q2875">
        <f t="shared" si="224"/>
        <v>0.93095238095238098</v>
      </c>
    </row>
    <row r="2876" spans="1:17" x14ac:dyDescent="0.2">
      <c r="A2876" t="s">
        <v>2994</v>
      </c>
      <c r="B2876" t="s">
        <v>69</v>
      </c>
      <c r="C2876" t="s">
        <v>70</v>
      </c>
      <c r="D2876" t="s">
        <v>27</v>
      </c>
      <c r="E2876" s="2">
        <v>45395.784861111111</v>
      </c>
      <c r="F2876" s="2">
        <v>45396.342499999999</v>
      </c>
      <c r="G2876" t="str">
        <f t="shared" si="221"/>
        <v>04</v>
      </c>
      <c r="H2876" t="str">
        <f t="shared" si="222"/>
        <v>13</v>
      </c>
      <c r="I2876">
        <v>342</v>
      </c>
      <c r="J2876">
        <f t="shared" si="223"/>
        <v>5.7</v>
      </c>
      <c r="K2876" t="s">
        <v>110</v>
      </c>
      <c r="L2876" t="s">
        <v>10155</v>
      </c>
      <c r="M2876" t="s">
        <v>44</v>
      </c>
      <c r="N2876" t="b">
        <v>0</v>
      </c>
      <c r="O2876">
        <f>_xlfn.XLOOKUP(B2876,Machine_Info!A:A,Machine_Info!E:E)</f>
        <v>16</v>
      </c>
      <c r="P2876">
        <f t="shared" si="220"/>
        <v>10.3</v>
      </c>
      <c r="Q2876">
        <f t="shared" si="224"/>
        <v>0.64375000000000004</v>
      </c>
    </row>
    <row r="2877" spans="1:17" x14ac:dyDescent="0.2">
      <c r="A2877" t="s">
        <v>2995</v>
      </c>
      <c r="B2877" t="s">
        <v>81</v>
      </c>
      <c r="C2877" t="s">
        <v>82</v>
      </c>
      <c r="D2877" t="s">
        <v>20</v>
      </c>
      <c r="E2877" s="2">
        <v>45395.887395833342</v>
      </c>
      <c r="F2877" s="2">
        <v>45395.91170138889</v>
      </c>
      <c r="G2877" t="str">
        <f t="shared" si="221"/>
        <v>04</v>
      </c>
      <c r="H2877" t="str">
        <f t="shared" si="222"/>
        <v>13</v>
      </c>
      <c r="I2877">
        <v>280</v>
      </c>
      <c r="J2877">
        <f t="shared" si="223"/>
        <v>4.666666666666667</v>
      </c>
      <c r="K2877" t="s">
        <v>42</v>
      </c>
      <c r="L2877" t="s">
        <v>10155</v>
      </c>
      <c r="M2877" t="s">
        <v>44</v>
      </c>
      <c r="N2877" t="b">
        <v>0</v>
      </c>
      <c r="O2877">
        <f>_xlfn.XLOOKUP(B2877,Machine_Info!A:A,Machine_Info!E:E)</f>
        <v>14</v>
      </c>
      <c r="P2877">
        <f t="shared" si="220"/>
        <v>9.3333333333333321</v>
      </c>
      <c r="Q2877">
        <f t="shared" si="224"/>
        <v>0.66666666666666663</v>
      </c>
    </row>
    <row r="2878" spans="1:17" x14ac:dyDescent="0.2">
      <c r="A2878" t="s">
        <v>2996</v>
      </c>
      <c r="B2878" t="s">
        <v>132</v>
      </c>
      <c r="C2878" t="s">
        <v>133</v>
      </c>
      <c r="D2878" t="s">
        <v>59</v>
      </c>
      <c r="E2878" s="2">
        <v>45395.939791666657</v>
      </c>
      <c r="F2878" s="2">
        <v>45395.95784722222</v>
      </c>
      <c r="G2878" t="str">
        <f t="shared" si="221"/>
        <v>04</v>
      </c>
      <c r="H2878" t="str">
        <f t="shared" si="222"/>
        <v>13</v>
      </c>
      <c r="I2878">
        <v>253</v>
      </c>
      <c r="J2878">
        <f t="shared" si="223"/>
        <v>4.2166666666666668</v>
      </c>
      <c r="K2878" t="s">
        <v>42</v>
      </c>
      <c r="L2878" t="s">
        <v>10155</v>
      </c>
      <c r="M2878" t="s">
        <v>44</v>
      </c>
      <c r="N2878" t="b">
        <v>0</v>
      </c>
      <c r="O2878">
        <f>_xlfn.XLOOKUP(B2878,Machine_Info!A:A,Machine_Info!E:E)</f>
        <v>14</v>
      </c>
      <c r="P2878">
        <f t="shared" si="220"/>
        <v>9.7833333333333332</v>
      </c>
      <c r="Q2878">
        <f t="shared" si="224"/>
        <v>0.69880952380952377</v>
      </c>
    </row>
    <row r="2879" spans="1:17" x14ac:dyDescent="0.2">
      <c r="A2879" t="s">
        <v>2997</v>
      </c>
      <c r="B2879" t="s">
        <v>116</v>
      </c>
      <c r="C2879" t="s">
        <v>117</v>
      </c>
      <c r="D2879" t="s">
        <v>20</v>
      </c>
      <c r="E2879" s="2">
        <v>45396.014965277784</v>
      </c>
      <c r="F2879" s="2">
        <v>45396.109409722223</v>
      </c>
      <c r="G2879" t="str">
        <f t="shared" si="221"/>
        <v>04</v>
      </c>
      <c r="H2879" t="str">
        <f t="shared" si="222"/>
        <v>14</v>
      </c>
      <c r="I2879">
        <v>367</v>
      </c>
      <c r="J2879">
        <f t="shared" si="223"/>
        <v>6.1166666666666663</v>
      </c>
      <c r="K2879" t="s">
        <v>42</v>
      </c>
      <c r="L2879" t="s">
        <v>114</v>
      </c>
      <c r="M2879" t="s">
        <v>34</v>
      </c>
      <c r="N2879" t="b">
        <v>0</v>
      </c>
      <c r="O2879">
        <f>_xlfn.XLOOKUP(B2879,Machine_Info!A:A,Machine_Info!E:E)</f>
        <v>16</v>
      </c>
      <c r="P2879">
        <f t="shared" si="220"/>
        <v>9.8833333333333329</v>
      </c>
      <c r="Q2879">
        <f t="shared" si="224"/>
        <v>0.6177083333333333</v>
      </c>
    </row>
    <row r="2880" spans="1:17" x14ac:dyDescent="0.2">
      <c r="A2880" t="s">
        <v>2998</v>
      </c>
      <c r="B2880" t="s">
        <v>152</v>
      </c>
      <c r="C2880" t="s">
        <v>153</v>
      </c>
      <c r="D2880" t="s">
        <v>27</v>
      </c>
      <c r="E2880" s="2">
        <v>45396.109305555547</v>
      </c>
      <c r="F2880" s="2">
        <v>45396.203055555547</v>
      </c>
      <c r="G2880" t="str">
        <f t="shared" si="221"/>
        <v>04</v>
      </c>
      <c r="H2880" t="str">
        <f t="shared" si="222"/>
        <v>14</v>
      </c>
      <c r="I2880">
        <v>46</v>
      </c>
      <c r="J2880">
        <f t="shared" si="223"/>
        <v>0.76666666666666672</v>
      </c>
      <c r="K2880" t="s">
        <v>103</v>
      </c>
      <c r="L2880" t="s">
        <v>10155</v>
      </c>
      <c r="M2880" t="s">
        <v>44</v>
      </c>
      <c r="N2880" t="b">
        <v>0</v>
      </c>
      <c r="O2880">
        <f>_xlfn.XLOOKUP(B2880,Machine_Info!A:A,Machine_Info!E:E)</f>
        <v>18</v>
      </c>
      <c r="P2880">
        <f t="shared" si="220"/>
        <v>17.233333333333334</v>
      </c>
      <c r="Q2880">
        <f t="shared" si="224"/>
        <v>0.95740740740740748</v>
      </c>
    </row>
    <row r="2881" spans="1:17" x14ac:dyDescent="0.2">
      <c r="A2881" t="s">
        <v>2999</v>
      </c>
      <c r="B2881" t="s">
        <v>263</v>
      </c>
      <c r="C2881" t="s">
        <v>264</v>
      </c>
      <c r="D2881" t="s">
        <v>27</v>
      </c>
      <c r="E2881" s="2">
        <v>45396.157187500001</v>
      </c>
      <c r="F2881" s="2">
        <v>45396.284270833326</v>
      </c>
      <c r="G2881" t="str">
        <f t="shared" si="221"/>
        <v>04</v>
      </c>
      <c r="H2881" t="str">
        <f t="shared" si="222"/>
        <v>14</v>
      </c>
      <c r="I2881">
        <v>220</v>
      </c>
      <c r="J2881">
        <f t="shared" si="223"/>
        <v>3.6666666666666665</v>
      </c>
      <c r="K2881" t="s">
        <v>103</v>
      </c>
      <c r="L2881" t="s">
        <v>114</v>
      </c>
      <c r="M2881" t="s">
        <v>34</v>
      </c>
      <c r="N2881" t="b">
        <v>0</v>
      </c>
      <c r="O2881">
        <f>_xlfn.XLOOKUP(B2881,Machine_Info!A:A,Machine_Info!E:E)</f>
        <v>22</v>
      </c>
      <c r="P2881">
        <f t="shared" si="220"/>
        <v>18.333333333333332</v>
      </c>
      <c r="Q2881">
        <f t="shared" si="224"/>
        <v>0.83333333333333326</v>
      </c>
    </row>
    <row r="2882" spans="1:17" x14ac:dyDescent="0.2">
      <c r="A2882" t="s">
        <v>3000</v>
      </c>
      <c r="B2882" t="s">
        <v>106</v>
      </c>
      <c r="C2882" t="s">
        <v>107</v>
      </c>
      <c r="D2882" t="s">
        <v>59</v>
      </c>
      <c r="E2882" s="2">
        <v>45396.157858796287</v>
      </c>
      <c r="F2882" s="2">
        <v>45396.344664351847</v>
      </c>
      <c r="G2882" t="str">
        <f t="shared" si="221"/>
        <v>04</v>
      </c>
      <c r="H2882" t="str">
        <f t="shared" si="222"/>
        <v>14</v>
      </c>
      <c r="I2882">
        <v>16</v>
      </c>
      <c r="J2882">
        <f t="shared" si="223"/>
        <v>0.26666666666666666</v>
      </c>
      <c r="K2882" t="s">
        <v>46</v>
      </c>
      <c r="L2882" t="s">
        <v>10157</v>
      </c>
      <c r="M2882" t="s">
        <v>23</v>
      </c>
      <c r="N2882" t="b">
        <v>0</v>
      </c>
      <c r="O2882">
        <f>_xlfn.XLOOKUP(B2882,Machine_Info!A:A,Machine_Info!E:E)</f>
        <v>16</v>
      </c>
      <c r="P2882">
        <f t="shared" ref="P2882:P2945" si="225">O2882-J2882</f>
        <v>15.733333333333333</v>
      </c>
      <c r="Q2882">
        <f t="shared" si="224"/>
        <v>0.98333333333333328</v>
      </c>
    </row>
    <row r="2883" spans="1:17" x14ac:dyDescent="0.2">
      <c r="A2883" t="s">
        <v>3001</v>
      </c>
      <c r="B2883" t="s">
        <v>63</v>
      </c>
      <c r="C2883" t="s">
        <v>64</v>
      </c>
      <c r="D2883" t="s">
        <v>32</v>
      </c>
      <c r="E2883" s="2">
        <v>45396.184340277781</v>
      </c>
      <c r="F2883" s="2">
        <v>45396.210034722222</v>
      </c>
      <c r="G2883" t="str">
        <f t="shared" ref="G2883:G2946" si="226">TEXT(E2883,"mm")</f>
        <v>04</v>
      </c>
      <c r="H2883" t="str">
        <f t="shared" ref="H2883:H2946" si="227">TEXT(E2883,"dd")</f>
        <v>14</v>
      </c>
      <c r="I2883">
        <v>85</v>
      </c>
      <c r="J2883">
        <f t="shared" ref="J2883:J2946" si="228">I2883/60</f>
        <v>1.4166666666666667</v>
      </c>
      <c r="K2883" t="s">
        <v>71</v>
      </c>
      <c r="L2883" t="s">
        <v>10157</v>
      </c>
      <c r="M2883" t="s">
        <v>23</v>
      </c>
      <c r="N2883" t="b">
        <v>1</v>
      </c>
      <c r="O2883">
        <f>_xlfn.XLOOKUP(B2883,Machine_Info!A:A,Machine_Info!E:E)</f>
        <v>20</v>
      </c>
      <c r="P2883">
        <f t="shared" si="225"/>
        <v>18.583333333333332</v>
      </c>
      <c r="Q2883">
        <f t="shared" ref="Q2883:Q2946" si="229">P2883/O2883</f>
        <v>0.92916666666666659</v>
      </c>
    </row>
    <row r="2884" spans="1:17" x14ac:dyDescent="0.2">
      <c r="A2884" t="s">
        <v>3002</v>
      </c>
      <c r="B2884" t="s">
        <v>171</v>
      </c>
      <c r="C2884" t="s">
        <v>172</v>
      </c>
      <c r="D2884" t="s">
        <v>32</v>
      </c>
      <c r="E2884" s="2">
        <v>45396.203865740739</v>
      </c>
      <c r="F2884" s="2">
        <v>45396.417060185187</v>
      </c>
      <c r="G2884" t="str">
        <f t="shared" si="226"/>
        <v>04</v>
      </c>
      <c r="H2884" t="str">
        <f t="shared" si="227"/>
        <v>14</v>
      </c>
      <c r="I2884">
        <v>158</v>
      </c>
      <c r="J2884">
        <f t="shared" si="228"/>
        <v>2.6333333333333333</v>
      </c>
      <c r="K2884" t="s">
        <v>71</v>
      </c>
      <c r="L2884" t="s">
        <v>114</v>
      </c>
      <c r="M2884" t="s">
        <v>34</v>
      </c>
      <c r="N2884" t="b">
        <v>1</v>
      </c>
      <c r="O2884">
        <f>_xlfn.XLOOKUP(B2884,Machine_Info!A:A,Machine_Info!E:E)</f>
        <v>16</v>
      </c>
      <c r="P2884">
        <f t="shared" si="225"/>
        <v>13.366666666666667</v>
      </c>
      <c r="Q2884">
        <f t="shared" si="229"/>
        <v>0.8354166666666667</v>
      </c>
    </row>
    <row r="2885" spans="1:17" x14ac:dyDescent="0.2">
      <c r="A2885" t="s">
        <v>3003</v>
      </c>
      <c r="B2885" t="s">
        <v>36</v>
      </c>
      <c r="C2885" t="s">
        <v>37</v>
      </c>
      <c r="D2885" t="s">
        <v>20</v>
      </c>
      <c r="E2885" s="2">
        <v>45396.254803240743</v>
      </c>
      <c r="F2885" s="2">
        <v>45396.325636574067</v>
      </c>
      <c r="G2885" t="str">
        <f t="shared" si="226"/>
        <v>04</v>
      </c>
      <c r="H2885" t="str">
        <f t="shared" si="227"/>
        <v>14</v>
      </c>
      <c r="I2885">
        <v>953</v>
      </c>
      <c r="J2885">
        <f t="shared" si="228"/>
        <v>15.883333333333333</v>
      </c>
      <c r="K2885" t="s">
        <v>46</v>
      </c>
      <c r="L2885" t="s">
        <v>10155</v>
      </c>
      <c r="M2885" t="s">
        <v>44</v>
      </c>
      <c r="N2885" t="b">
        <v>0</v>
      </c>
      <c r="O2885">
        <f>_xlfn.XLOOKUP(B2885,Machine_Info!A:A,Machine_Info!E:E)</f>
        <v>18</v>
      </c>
      <c r="P2885">
        <f t="shared" si="225"/>
        <v>2.1166666666666671</v>
      </c>
      <c r="Q2885">
        <f t="shared" si="229"/>
        <v>0.11759259259259262</v>
      </c>
    </row>
    <row r="2886" spans="1:17" x14ac:dyDescent="0.2">
      <c r="A2886" t="s">
        <v>3004</v>
      </c>
      <c r="B2886" t="s">
        <v>135</v>
      </c>
      <c r="C2886" t="s">
        <v>136</v>
      </c>
      <c r="D2886" t="s">
        <v>32</v>
      </c>
      <c r="E2886" s="2">
        <v>45396.257893518523</v>
      </c>
      <c r="F2886" s="2">
        <v>45396.262060185189</v>
      </c>
      <c r="G2886" t="str">
        <f t="shared" si="226"/>
        <v>04</v>
      </c>
      <c r="H2886" t="str">
        <f t="shared" si="227"/>
        <v>14</v>
      </c>
      <c r="I2886">
        <v>479</v>
      </c>
      <c r="J2886">
        <f t="shared" si="228"/>
        <v>7.9833333333333334</v>
      </c>
      <c r="K2886" t="s">
        <v>71</v>
      </c>
      <c r="L2886" t="s">
        <v>114</v>
      </c>
      <c r="M2886" t="s">
        <v>34</v>
      </c>
      <c r="N2886" t="b">
        <v>1</v>
      </c>
      <c r="O2886">
        <f>_xlfn.XLOOKUP(B2886,Machine_Info!A:A,Machine_Info!E:E)</f>
        <v>20</v>
      </c>
      <c r="P2886">
        <f t="shared" si="225"/>
        <v>12.016666666666666</v>
      </c>
      <c r="Q2886">
        <f t="shared" si="229"/>
        <v>0.60083333333333333</v>
      </c>
    </row>
    <row r="2887" spans="1:17" x14ac:dyDescent="0.2">
      <c r="A2887" t="s">
        <v>3005</v>
      </c>
      <c r="B2887" t="s">
        <v>25</v>
      </c>
      <c r="C2887" t="s">
        <v>26</v>
      </c>
      <c r="D2887" t="s">
        <v>27</v>
      </c>
      <c r="E2887" s="2">
        <v>45396.316967592589</v>
      </c>
      <c r="F2887" s="2">
        <v>45396.568356481483</v>
      </c>
      <c r="G2887" t="str">
        <f t="shared" si="226"/>
        <v>04</v>
      </c>
      <c r="H2887" t="str">
        <f t="shared" si="227"/>
        <v>14</v>
      </c>
      <c r="I2887">
        <v>1254</v>
      </c>
      <c r="J2887">
        <f t="shared" si="228"/>
        <v>20.9</v>
      </c>
      <c r="K2887" t="s">
        <v>110</v>
      </c>
      <c r="L2887" t="s">
        <v>10157</v>
      </c>
      <c r="M2887" t="s">
        <v>23</v>
      </c>
      <c r="N2887" t="b">
        <v>0</v>
      </c>
      <c r="O2887">
        <f>_xlfn.XLOOKUP(B2887,Machine_Info!A:A,Machine_Info!E:E)</f>
        <v>22</v>
      </c>
      <c r="P2887">
        <f t="shared" si="225"/>
        <v>1.1000000000000014</v>
      </c>
      <c r="Q2887">
        <f t="shared" si="229"/>
        <v>5.0000000000000065E-2</v>
      </c>
    </row>
    <row r="2888" spans="1:17" x14ac:dyDescent="0.2">
      <c r="A2888" t="s">
        <v>3006</v>
      </c>
      <c r="B2888" t="s">
        <v>202</v>
      </c>
      <c r="C2888" t="s">
        <v>203</v>
      </c>
      <c r="D2888" t="s">
        <v>32</v>
      </c>
      <c r="E2888" s="2">
        <v>45396.409918981481</v>
      </c>
      <c r="F2888" s="2">
        <v>45396.587002314824</v>
      </c>
      <c r="G2888" t="str">
        <f t="shared" si="226"/>
        <v>04</v>
      </c>
      <c r="H2888" t="str">
        <f t="shared" si="227"/>
        <v>14</v>
      </c>
      <c r="I2888">
        <v>399</v>
      </c>
      <c r="J2888">
        <f t="shared" si="228"/>
        <v>6.65</v>
      </c>
      <c r="K2888" t="s">
        <v>54</v>
      </c>
      <c r="L2888" t="s">
        <v>114</v>
      </c>
      <c r="M2888" t="s">
        <v>34</v>
      </c>
      <c r="N2888" t="b">
        <v>1</v>
      </c>
      <c r="O2888">
        <f>_xlfn.XLOOKUP(B2888,Machine_Info!A:A,Machine_Info!E:E)</f>
        <v>22</v>
      </c>
      <c r="P2888">
        <f t="shared" si="225"/>
        <v>15.35</v>
      </c>
      <c r="Q2888">
        <f t="shared" si="229"/>
        <v>0.69772727272727275</v>
      </c>
    </row>
    <row r="2889" spans="1:17" x14ac:dyDescent="0.2">
      <c r="A2889" t="s">
        <v>3007</v>
      </c>
      <c r="B2889" t="s">
        <v>142</v>
      </c>
      <c r="C2889" t="s">
        <v>143</v>
      </c>
      <c r="D2889" t="s">
        <v>27</v>
      </c>
      <c r="E2889" s="2">
        <v>45396.466284722221</v>
      </c>
      <c r="F2889" s="2">
        <v>45396.57739583333</v>
      </c>
      <c r="G2889" t="str">
        <f t="shared" si="226"/>
        <v>04</v>
      </c>
      <c r="H2889" t="str">
        <f t="shared" si="227"/>
        <v>14</v>
      </c>
      <c r="I2889">
        <v>354</v>
      </c>
      <c r="J2889">
        <f t="shared" si="228"/>
        <v>5.9</v>
      </c>
      <c r="K2889" t="s">
        <v>103</v>
      </c>
      <c r="L2889" t="s">
        <v>114</v>
      </c>
      <c r="M2889" t="s">
        <v>34</v>
      </c>
      <c r="N2889" t="b">
        <v>0</v>
      </c>
      <c r="O2889">
        <f>_xlfn.XLOOKUP(B2889,Machine_Info!A:A,Machine_Info!E:E)</f>
        <v>22</v>
      </c>
      <c r="P2889">
        <f t="shared" si="225"/>
        <v>16.100000000000001</v>
      </c>
      <c r="Q2889">
        <f t="shared" si="229"/>
        <v>0.73181818181818192</v>
      </c>
    </row>
    <row r="2890" spans="1:17" x14ac:dyDescent="0.2">
      <c r="A2890" t="s">
        <v>3008</v>
      </c>
      <c r="B2890" t="s">
        <v>89</v>
      </c>
      <c r="C2890" t="s">
        <v>90</v>
      </c>
      <c r="D2890" t="s">
        <v>32</v>
      </c>
      <c r="E2890" s="2">
        <v>45396.495567129627</v>
      </c>
      <c r="F2890" s="2">
        <v>45396.914317129631</v>
      </c>
      <c r="G2890" t="str">
        <f t="shared" si="226"/>
        <v>04</v>
      </c>
      <c r="H2890" t="str">
        <f t="shared" si="227"/>
        <v>14</v>
      </c>
      <c r="I2890">
        <v>26</v>
      </c>
      <c r="J2890">
        <f t="shared" si="228"/>
        <v>0.43333333333333335</v>
      </c>
      <c r="K2890" t="s">
        <v>28</v>
      </c>
      <c r="L2890" t="s">
        <v>10155</v>
      </c>
      <c r="M2890" t="s">
        <v>44</v>
      </c>
      <c r="N2890" t="b">
        <v>0</v>
      </c>
      <c r="O2890">
        <f>_xlfn.XLOOKUP(B2890,Machine_Info!A:A,Machine_Info!E:E)</f>
        <v>14</v>
      </c>
      <c r="P2890">
        <f t="shared" si="225"/>
        <v>13.566666666666666</v>
      </c>
      <c r="Q2890">
        <f t="shared" si="229"/>
        <v>0.96904761904761905</v>
      </c>
    </row>
    <row r="2891" spans="1:17" x14ac:dyDescent="0.2">
      <c r="A2891" t="s">
        <v>3009</v>
      </c>
      <c r="B2891" t="s">
        <v>18</v>
      </c>
      <c r="C2891" t="s">
        <v>19</v>
      </c>
      <c r="D2891" t="s">
        <v>20</v>
      </c>
      <c r="E2891" s="2">
        <v>45396.656087962961</v>
      </c>
      <c r="F2891" s="2">
        <v>45396.687337962961</v>
      </c>
      <c r="G2891" t="str">
        <f t="shared" si="226"/>
        <v>04</v>
      </c>
      <c r="H2891" t="str">
        <f t="shared" si="227"/>
        <v>14</v>
      </c>
      <c r="I2891">
        <v>361</v>
      </c>
      <c r="J2891">
        <f t="shared" si="228"/>
        <v>6.0166666666666666</v>
      </c>
      <c r="K2891" t="s">
        <v>290</v>
      </c>
      <c r="L2891" t="s">
        <v>10155</v>
      </c>
      <c r="M2891" t="s">
        <v>44</v>
      </c>
      <c r="N2891" t="b">
        <v>0</v>
      </c>
      <c r="O2891">
        <f>_xlfn.XLOOKUP(B2891,Machine_Info!A:A,Machine_Info!E:E)</f>
        <v>16</v>
      </c>
      <c r="P2891">
        <f t="shared" si="225"/>
        <v>9.9833333333333343</v>
      </c>
      <c r="Q2891">
        <f t="shared" si="229"/>
        <v>0.62395833333333339</v>
      </c>
    </row>
    <row r="2892" spans="1:17" x14ac:dyDescent="0.2">
      <c r="A2892" t="s">
        <v>3010</v>
      </c>
      <c r="B2892" t="s">
        <v>160</v>
      </c>
      <c r="C2892" t="s">
        <v>161</v>
      </c>
      <c r="D2892" t="s">
        <v>32</v>
      </c>
      <c r="E2892" s="2">
        <v>45396.778333333343</v>
      </c>
      <c r="F2892" s="2">
        <v>45396.933194444442</v>
      </c>
      <c r="G2892" t="str">
        <f t="shared" si="226"/>
        <v>04</v>
      </c>
      <c r="H2892" t="str">
        <f t="shared" si="227"/>
        <v>14</v>
      </c>
      <c r="I2892">
        <v>57</v>
      </c>
      <c r="J2892">
        <f t="shared" si="228"/>
        <v>0.95</v>
      </c>
      <c r="K2892" t="s">
        <v>28</v>
      </c>
      <c r="L2892" t="s">
        <v>114</v>
      </c>
      <c r="M2892" t="s">
        <v>34</v>
      </c>
      <c r="N2892" t="b">
        <v>0</v>
      </c>
      <c r="O2892">
        <f>_xlfn.XLOOKUP(B2892,Machine_Info!A:A,Machine_Info!E:E)</f>
        <v>20</v>
      </c>
      <c r="P2892">
        <f t="shared" si="225"/>
        <v>19.05</v>
      </c>
      <c r="Q2892">
        <f t="shared" si="229"/>
        <v>0.95250000000000001</v>
      </c>
    </row>
    <row r="2893" spans="1:17" x14ac:dyDescent="0.2">
      <c r="A2893" t="s">
        <v>3011</v>
      </c>
      <c r="B2893" t="s">
        <v>263</v>
      </c>
      <c r="C2893" t="s">
        <v>264</v>
      </c>
      <c r="D2893" t="s">
        <v>27</v>
      </c>
      <c r="E2893" s="2">
        <v>45396.778692129628</v>
      </c>
      <c r="F2893" s="2">
        <v>45396.907164351847</v>
      </c>
      <c r="G2893" t="str">
        <f t="shared" si="226"/>
        <v>04</v>
      </c>
      <c r="H2893" t="str">
        <f t="shared" si="227"/>
        <v>14</v>
      </c>
      <c r="I2893">
        <v>474</v>
      </c>
      <c r="J2893">
        <f t="shared" si="228"/>
        <v>7.9</v>
      </c>
      <c r="K2893" t="s">
        <v>28</v>
      </c>
      <c r="L2893" t="s">
        <v>10155</v>
      </c>
      <c r="M2893" t="s">
        <v>44</v>
      </c>
      <c r="N2893" t="b">
        <v>0</v>
      </c>
      <c r="O2893">
        <f>_xlfn.XLOOKUP(B2893,Machine_Info!A:A,Machine_Info!E:E)</f>
        <v>22</v>
      </c>
      <c r="P2893">
        <f t="shared" si="225"/>
        <v>14.1</v>
      </c>
      <c r="Q2893">
        <f t="shared" si="229"/>
        <v>0.64090909090909087</v>
      </c>
    </row>
    <row r="2894" spans="1:17" x14ac:dyDescent="0.2">
      <c r="A2894" t="s">
        <v>3012</v>
      </c>
      <c r="B2894" t="s">
        <v>89</v>
      </c>
      <c r="C2894" t="s">
        <v>90</v>
      </c>
      <c r="D2894" t="s">
        <v>32</v>
      </c>
      <c r="E2894" s="2">
        <v>45396.858472222222</v>
      </c>
      <c r="F2894" s="2">
        <v>45396.993194444447</v>
      </c>
      <c r="G2894" t="str">
        <f t="shared" si="226"/>
        <v>04</v>
      </c>
      <c r="H2894" t="str">
        <f t="shared" si="227"/>
        <v>14</v>
      </c>
      <c r="I2894">
        <v>58</v>
      </c>
      <c r="J2894">
        <f t="shared" si="228"/>
        <v>0.96666666666666667</v>
      </c>
      <c r="K2894" t="s">
        <v>42</v>
      </c>
      <c r="L2894" t="s">
        <v>10157</v>
      </c>
      <c r="M2894" t="s">
        <v>23</v>
      </c>
      <c r="N2894" t="b">
        <v>0</v>
      </c>
      <c r="O2894">
        <f>_xlfn.XLOOKUP(B2894,Machine_Info!A:A,Machine_Info!E:E)</f>
        <v>14</v>
      </c>
      <c r="P2894">
        <f t="shared" si="225"/>
        <v>13.033333333333333</v>
      </c>
      <c r="Q2894">
        <f t="shared" si="229"/>
        <v>0.93095238095238098</v>
      </c>
    </row>
    <row r="2895" spans="1:17" x14ac:dyDescent="0.2">
      <c r="A2895" t="s">
        <v>3013</v>
      </c>
      <c r="B2895" t="s">
        <v>253</v>
      </c>
      <c r="C2895" t="s">
        <v>254</v>
      </c>
      <c r="D2895" t="s">
        <v>59</v>
      </c>
      <c r="E2895" s="2">
        <v>45396.897152777783</v>
      </c>
      <c r="F2895" s="2">
        <v>45396.971458333333</v>
      </c>
      <c r="G2895" t="str">
        <f t="shared" si="226"/>
        <v>04</v>
      </c>
      <c r="H2895" t="str">
        <f t="shared" si="227"/>
        <v>14</v>
      </c>
      <c r="I2895">
        <v>6</v>
      </c>
      <c r="J2895">
        <f t="shared" si="228"/>
        <v>0.1</v>
      </c>
      <c r="K2895" t="s">
        <v>71</v>
      </c>
      <c r="L2895" t="s">
        <v>10157</v>
      </c>
      <c r="M2895" t="s">
        <v>23</v>
      </c>
      <c r="N2895" t="b">
        <v>1</v>
      </c>
      <c r="O2895">
        <f>_xlfn.XLOOKUP(B2895,Machine_Info!A:A,Machine_Info!E:E)</f>
        <v>22</v>
      </c>
      <c r="P2895">
        <f t="shared" si="225"/>
        <v>21.9</v>
      </c>
      <c r="Q2895">
        <f t="shared" si="229"/>
        <v>0.99545454545454537</v>
      </c>
    </row>
    <row r="2896" spans="1:17" x14ac:dyDescent="0.2">
      <c r="A2896" t="s">
        <v>3014</v>
      </c>
      <c r="B2896" t="s">
        <v>253</v>
      </c>
      <c r="C2896" t="s">
        <v>254</v>
      </c>
      <c r="D2896" t="s">
        <v>59</v>
      </c>
      <c r="E2896" s="2">
        <v>45396.943888888891</v>
      </c>
      <c r="F2896" s="2">
        <v>45397.10361111111</v>
      </c>
      <c r="G2896" t="str">
        <f t="shared" si="226"/>
        <v>04</v>
      </c>
      <c r="H2896" t="str">
        <f t="shared" si="227"/>
        <v>14</v>
      </c>
      <c r="I2896">
        <v>9</v>
      </c>
      <c r="J2896">
        <f t="shared" si="228"/>
        <v>0.15</v>
      </c>
      <c r="K2896" t="s">
        <v>38</v>
      </c>
      <c r="L2896" t="s">
        <v>10155</v>
      </c>
      <c r="M2896" t="s">
        <v>44</v>
      </c>
      <c r="N2896" t="b">
        <v>0</v>
      </c>
      <c r="O2896">
        <f>_xlfn.XLOOKUP(B2896,Machine_Info!A:A,Machine_Info!E:E)</f>
        <v>22</v>
      </c>
      <c r="P2896">
        <f t="shared" si="225"/>
        <v>21.85</v>
      </c>
      <c r="Q2896">
        <f t="shared" si="229"/>
        <v>0.99318181818181828</v>
      </c>
    </row>
    <row r="2897" spans="1:17" x14ac:dyDescent="0.2">
      <c r="A2897" t="s">
        <v>3015</v>
      </c>
      <c r="B2897" t="s">
        <v>52</v>
      </c>
      <c r="C2897" t="s">
        <v>53</v>
      </c>
      <c r="D2897" t="s">
        <v>27</v>
      </c>
      <c r="E2897" s="2">
        <v>45396.953587962962</v>
      </c>
      <c r="F2897" s="2">
        <v>45397.075810185182</v>
      </c>
      <c r="G2897" t="str">
        <f t="shared" si="226"/>
        <v>04</v>
      </c>
      <c r="H2897" t="str">
        <f t="shared" si="227"/>
        <v>14</v>
      </c>
      <c r="I2897">
        <v>62</v>
      </c>
      <c r="J2897">
        <f t="shared" si="228"/>
        <v>1.0333333333333334</v>
      </c>
      <c r="K2897" t="s">
        <v>38</v>
      </c>
      <c r="L2897" t="s">
        <v>10155</v>
      </c>
      <c r="M2897" t="s">
        <v>44</v>
      </c>
      <c r="N2897" t="b">
        <v>0</v>
      </c>
      <c r="O2897">
        <f>_xlfn.XLOOKUP(B2897,Machine_Info!A:A,Machine_Info!E:E)</f>
        <v>16</v>
      </c>
      <c r="P2897">
        <f t="shared" si="225"/>
        <v>14.966666666666667</v>
      </c>
      <c r="Q2897">
        <f t="shared" si="229"/>
        <v>0.93541666666666667</v>
      </c>
    </row>
    <row r="2898" spans="1:17" x14ac:dyDescent="0.2">
      <c r="A2898" t="s">
        <v>3016</v>
      </c>
      <c r="B2898" t="s">
        <v>49</v>
      </c>
      <c r="C2898" t="s">
        <v>50</v>
      </c>
      <c r="D2898" t="s">
        <v>20</v>
      </c>
      <c r="E2898" s="2">
        <v>45396.966967592591</v>
      </c>
      <c r="F2898" s="2">
        <v>45396.976689814823</v>
      </c>
      <c r="G2898" t="str">
        <f t="shared" si="226"/>
        <v>04</v>
      </c>
      <c r="H2898" t="str">
        <f t="shared" si="227"/>
        <v>14</v>
      </c>
      <c r="I2898">
        <v>967</v>
      </c>
      <c r="J2898">
        <f t="shared" si="228"/>
        <v>16.116666666666667</v>
      </c>
      <c r="K2898" t="s">
        <v>76</v>
      </c>
      <c r="L2898" t="s">
        <v>10155</v>
      </c>
      <c r="M2898" t="s">
        <v>44</v>
      </c>
      <c r="N2898" t="b">
        <v>0</v>
      </c>
      <c r="O2898">
        <f>_xlfn.XLOOKUP(B2898,Machine_Info!A:A,Machine_Info!E:E)</f>
        <v>22</v>
      </c>
      <c r="P2898">
        <f t="shared" si="225"/>
        <v>5.8833333333333329</v>
      </c>
      <c r="Q2898">
        <f t="shared" si="229"/>
        <v>0.2674242424242424</v>
      </c>
    </row>
    <row r="2899" spans="1:17" x14ac:dyDescent="0.2">
      <c r="A2899" t="s">
        <v>3017</v>
      </c>
      <c r="B2899" t="s">
        <v>30</v>
      </c>
      <c r="C2899" t="s">
        <v>31</v>
      </c>
      <c r="D2899" t="s">
        <v>32</v>
      </c>
      <c r="E2899" s="2">
        <v>45396.972118055557</v>
      </c>
      <c r="F2899" s="2">
        <v>45397.111006944448</v>
      </c>
      <c r="G2899" t="str">
        <f t="shared" si="226"/>
        <v>04</v>
      </c>
      <c r="H2899" t="str">
        <f t="shared" si="227"/>
        <v>14</v>
      </c>
      <c r="I2899">
        <v>82</v>
      </c>
      <c r="J2899">
        <f t="shared" si="228"/>
        <v>1.3666666666666667</v>
      </c>
      <c r="K2899" t="s">
        <v>28</v>
      </c>
      <c r="L2899" t="s">
        <v>114</v>
      </c>
      <c r="M2899" t="s">
        <v>34</v>
      </c>
      <c r="N2899" t="b">
        <v>0</v>
      </c>
      <c r="O2899">
        <f>_xlfn.XLOOKUP(B2899,Machine_Info!A:A,Machine_Info!E:E)</f>
        <v>22</v>
      </c>
      <c r="P2899">
        <f t="shared" si="225"/>
        <v>20.633333333333333</v>
      </c>
      <c r="Q2899">
        <f t="shared" si="229"/>
        <v>0.93787878787878787</v>
      </c>
    </row>
    <row r="2900" spans="1:17" x14ac:dyDescent="0.2">
      <c r="A2900" t="s">
        <v>3018</v>
      </c>
      <c r="B2900" t="s">
        <v>263</v>
      </c>
      <c r="C2900" t="s">
        <v>264</v>
      </c>
      <c r="D2900" t="s">
        <v>27</v>
      </c>
      <c r="E2900" s="2">
        <v>45396.996111111112</v>
      </c>
      <c r="F2900" s="2">
        <v>45397.239861111113</v>
      </c>
      <c r="G2900" t="str">
        <f t="shared" si="226"/>
        <v>04</v>
      </c>
      <c r="H2900" t="str">
        <f t="shared" si="227"/>
        <v>14</v>
      </c>
      <c r="I2900">
        <v>388</v>
      </c>
      <c r="J2900">
        <f t="shared" si="228"/>
        <v>6.4666666666666668</v>
      </c>
      <c r="K2900" t="s">
        <v>28</v>
      </c>
      <c r="L2900" t="s">
        <v>10157</v>
      </c>
      <c r="M2900" t="s">
        <v>23</v>
      </c>
      <c r="N2900" t="b">
        <v>0</v>
      </c>
      <c r="O2900">
        <f>_xlfn.XLOOKUP(B2900,Machine_Info!A:A,Machine_Info!E:E)</f>
        <v>22</v>
      </c>
      <c r="P2900">
        <f t="shared" si="225"/>
        <v>15.533333333333333</v>
      </c>
      <c r="Q2900">
        <f t="shared" si="229"/>
        <v>0.70606060606060606</v>
      </c>
    </row>
    <row r="2901" spans="1:17" x14ac:dyDescent="0.2">
      <c r="A2901" t="s">
        <v>3019</v>
      </c>
      <c r="B2901" t="s">
        <v>163</v>
      </c>
      <c r="C2901" t="s">
        <v>164</v>
      </c>
      <c r="D2901" t="s">
        <v>32</v>
      </c>
      <c r="E2901" s="2">
        <v>45397.039490740739</v>
      </c>
      <c r="F2901" s="2">
        <v>45397.056851851848</v>
      </c>
      <c r="G2901" t="str">
        <f t="shared" si="226"/>
        <v>04</v>
      </c>
      <c r="H2901" t="str">
        <f t="shared" si="227"/>
        <v>15</v>
      </c>
      <c r="I2901">
        <v>376</v>
      </c>
      <c r="J2901">
        <f t="shared" si="228"/>
        <v>6.2666666666666666</v>
      </c>
      <c r="K2901" t="s">
        <v>71</v>
      </c>
      <c r="L2901" t="s">
        <v>10157</v>
      </c>
      <c r="M2901" t="s">
        <v>23</v>
      </c>
      <c r="N2901" t="b">
        <v>1</v>
      </c>
      <c r="O2901">
        <f>_xlfn.XLOOKUP(B2901,Machine_Info!A:A,Machine_Info!E:E)</f>
        <v>20</v>
      </c>
      <c r="P2901">
        <f t="shared" si="225"/>
        <v>13.733333333333334</v>
      </c>
      <c r="Q2901">
        <f t="shared" si="229"/>
        <v>0.68666666666666676</v>
      </c>
    </row>
    <row r="2902" spans="1:17" x14ac:dyDescent="0.2">
      <c r="A2902" t="s">
        <v>3020</v>
      </c>
      <c r="B2902" t="s">
        <v>171</v>
      </c>
      <c r="C2902" t="s">
        <v>172</v>
      </c>
      <c r="D2902" t="s">
        <v>32</v>
      </c>
      <c r="E2902" s="2">
        <v>45397.078611111108</v>
      </c>
      <c r="F2902" s="2">
        <v>45397.091805555552</v>
      </c>
      <c r="G2902" t="str">
        <f t="shared" si="226"/>
        <v>04</v>
      </c>
      <c r="H2902" t="str">
        <f t="shared" si="227"/>
        <v>15</v>
      </c>
      <c r="I2902">
        <v>305</v>
      </c>
      <c r="J2902">
        <f t="shared" si="228"/>
        <v>5.083333333333333</v>
      </c>
      <c r="K2902" t="s">
        <v>54</v>
      </c>
      <c r="L2902" t="s">
        <v>10155</v>
      </c>
      <c r="M2902" t="s">
        <v>44</v>
      </c>
      <c r="N2902" t="b">
        <v>1</v>
      </c>
      <c r="O2902">
        <f>_xlfn.XLOOKUP(B2902,Machine_Info!A:A,Machine_Info!E:E)</f>
        <v>16</v>
      </c>
      <c r="P2902">
        <f t="shared" si="225"/>
        <v>10.916666666666668</v>
      </c>
      <c r="Q2902">
        <f t="shared" si="229"/>
        <v>0.68229166666666674</v>
      </c>
    </row>
    <row r="2903" spans="1:17" x14ac:dyDescent="0.2">
      <c r="A2903" t="s">
        <v>3021</v>
      </c>
      <c r="B2903" t="s">
        <v>18</v>
      </c>
      <c r="C2903" t="s">
        <v>19</v>
      </c>
      <c r="D2903" t="s">
        <v>20</v>
      </c>
      <c r="E2903" s="2">
        <v>45397.082453703697</v>
      </c>
      <c r="F2903" s="2">
        <v>45397.099120370367</v>
      </c>
      <c r="G2903" t="str">
        <f t="shared" si="226"/>
        <v>04</v>
      </c>
      <c r="H2903" t="str">
        <f t="shared" si="227"/>
        <v>15</v>
      </c>
      <c r="I2903">
        <v>202</v>
      </c>
      <c r="J2903">
        <f t="shared" si="228"/>
        <v>3.3666666666666667</v>
      </c>
      <c r="K2903" t="s">
        <v>71</v>
      </c>
      <c r="L2903" t="s">
        <v>10157</v>
      </c>
      <c r="M2903" t="s">
        <v>23</v>
      </c>
      <c r="N2903" t="b">
        <v>1</v>
      </c>
      <c r="O2903">
        <f>_xlfn.XLOOKUP(B2903,Machine_Info!A:A,Machine_Info!E:E)</f>
        <v>16</v>
      </c>
      <c r="P2903">
        <f t="shared" si="225"/>
        <v>12.633333333333333</v>
      </c>
      <c r="Q2903">
        <f t="shared" si="229"/>
        <v>0.7895833333333333</v>
      </c>
    </row>
    <row r="2904" spans="1:17" x14ac:dyDescent="0.2">
      <c r="A2904" t="s">
        <v>3022</v>
      </c>
      <c r="B2904" t="s">
        <v>125</v>
      </c>
      <c r="C2904" t="s">
        <v>126</v>
      </c>
      <c r="D2904" t="s">
        <v>20</v>
      </c>
      <c r="E2904" s="2">
        <v>45397.09002314815</v>
      </c>
      <c r="F2904" s="2">
        <v>45397.094189814823</v>
      </c>
      <c r="G2904" t="str">
        <f t="shared" si="226"/>
        <v>04</v>
      </c>
      <c r="H2904" t="str">
        <f t="shared" si="227"/>
        <v>15</v>
      </c>
      <c r="I2904">
        <v>417</v>
      </c>
      <c r="J2904">
        <f t="shared" si="228"/>
        <v>6.95</v>
      </c>
      <c r="K2904" t="s">
        <v>28</v>
      </c>
      <c r="L2904" t="s">
        <v>10157</v>
      </c>
      <c r="M2904" t="s">
        <v>23</v>
      </c>
      <c r="N2904" t="b">
        <v>0</v>
      </c>
      <c r="O2904">
        <f>_xlfn.XLOOKUP(B2904,Machine_Info!A:A,Machine_Info!E:E)</f>
        <v>18</v>
      </c>
      <c r="P2904">
        <f t="shared" si="225"/>
        <v>11.05</v>
      </c>
      <c r="Q2904">
        <f t="shared" si="229"/>
        <v>0.61388888888888893</v>
      </c>
    </row>
    <row r="2905" spans="1:17" x14ac:dyDescent="0.2">
      <c r="A2905" t="s">
        <v>3023</v>
      </c>
      <c r="B2905" t="s">
        <v>30</v>
      </c>
      <c r="C2905" t="s">
        <v>31</v>
      </c>
      <c r="D2905" t="s">
        <v>32</v>
      </c>
      <c r="E2905" s="2">
        <v>45397.133043981477</v>
      </c>
      <c r="F2905" s="2">
        <v>45397.21429398148</v>
      </c>
      <c r="G2905" t="str">
        <f t="shared" si="226"/>
        <v>04</v>
      </c>
      <c r="H2905" t="str">
        <f t="shared" si="227"/>
        <v>15</v>
      </c>
      <c r="I2905">
        <v>61</v>
      </c>
      <c r="J2905">
        <f t="shared" si="228"/>
        <v>1.0166666666666666</v>
      </c>
      <c r="K2905" t="s">
        <v>54</v>
      </c>
      <c r="L2905" t="s">
        <v>10157</v>
      </c>
      <c r="M2905" t="s">
        <v>23</v>
      </c>
      <c r="N2905" t="b">
        <v>1</v>
      </c>
      <c r="O2905">
        <f>_xlfn.XLOOKUP(B2905,Machine_Info!A:A,Machine_Info!E:E)</f>
        <v>22</v>
      </c>
      <c r="P2905">
        <f t="shared" si="225"/>
        <v>20.983333333333334</v>
      </c>
      <c r="Q2905">
        <f t="shared" si="229"/>
        <v>0.95378787878787885</v>
      </c>
    </row>
    <row r="2906" spans="1:17" x14ac:dyDescent="0.2">
      <c r="A2906" t="s">
        <v>3024</v>
      </c>
      <c r="B2906" t="s">
        <v>263</v>
      </c>
      <c r="C2906" t="s">
        <v>264</v>
      </c>
      <c r="D2906" t="s">
        <v>27</v>
      </c>
      <c r="E2906" s="2">
        <v>45397.147152777783</v>
      </c>
      <c r="F2906" s="2">
        <v>45397.28465277778</v>
      </c>
      <c r="G2906" t="str">
        <f t="shared" si="226"/>
        <v>04</v>
      </c>
      <c r="H2906" t="str">
        <f t="shared" si="227"/>
        <v>15</v>
      </c>
      <c r="I2906">
        <v>384</v>
      </c>
      <c r="J2906">
        <f t="shared" si="228"/>
        <v>6.4</v>
      </c>
      <c r="K2906" t="s">
        <v>28</v>
      </c>
      <c r="L2906" t="s">
        <v>10155</v>
      </c>
      <c r="M2906" t="s">
        <v>44</v>
      </c>
      <c r="N2906" t="b">
        <v>0</v>
      </c>
      <c r="O2906">
        <f>_xlfn.XLOOKUP(B2906,Machine_Info!A:A,Machine_Info!E:E)</f>
        <v>22</v>
      </c>
      <c r="P2906">
        <f t="shared" si="225"/>
        <v>15.6</v>
      </c>
      <c r="Q2906">
        <f t="shared" si="229"/>
        <v>0.70909090909090911</v>
      </c>
    </row>
    <row r="2907" spans="1:17" x14ac:dyDescent="0.2">
      <c r="A2907" t="s">
        <v>3025</v>
      </c>
      <c r="B2907" t="s">
        <v>57</v>
      </c>
      <c r="C2907" t="s">
        <v>58</v>
      </c>
      <c r="D2907" t="s">
        <v>59</v>
      </c>
      <c r="E2907" s="2">
        <v>45397.158738425933</v>
      </c>
      <c r="F2907" s="2">
        <v>45397.246932870366</v>
      </c>
      <c r="G2907" t="str">
        <f t="shared" si="226"/>
        <v>04</v>
      </c>
      <c r="H2907" t="str">
        <f t="shared" si="227"/>
        <v>15</v>
      </c>
      <c r="I2907">
        <v>14</v>
      </c>
      <c r="J2907">
        <f t="shared" si="228"/>
        <v>0.23333333333333334</v>
      </c>
      <c r="K2907" t="s">
        <v>71</v>
      </c>
      <c r="L2907" t="s">
        <v>10155</v>
      </c>
      <c r="M2907" t="s">
        <v>44</v>
      </c>
      <c r="N2907" t="b">
        <v>1</v>
      </c>
      <c r="O2907">
        <f>_xlfn.XLOOKUP(B2907,Machine_Info!A:A,Machine_Info!E:E)</f>
        <v>18</v>
      </c>
      <c r="P2907">
        <f t="shared" si="225"/>
        <v>17.766666666666666</v>
      </c>
      <c r="Q2907">
        <f t="shared" si="229"/>
        <v>0.98703703703703694</v>
      </c>
    </row>
    <row r="2908" spans="1:17" x14ac:dyDescent="0.2">
      <c r="A2908" t="s">
        <v>3026</v>
      </c>
      <c r="B2908" t="s">
        <v>84</v>
      </c>
      <c r="C2908" t="s">
        <v>85</v>
      </c>
      <c r="D2908" t="s">
        <v>27</v>
      </c>
      <c r="E2908" s="2">
        <v>45397.183333333327</v>
      </c>
      <c r="F2908" s="2">
        <v>45397.190972222219</v>
      </c>
      <c r="G2908" t="str">
        <f t="shared" si="226"/>
        <v>04</v>
      </c>
      <c r="H2908" t="str">
        <f t="shared" si="227"/>
        <v>15</v>
      </c>
      <c r="I2908">
        <v>41</v>
      </c>
      <c r="J2908">
        <f t="shared" si="228"/>
        <v>0.68333333333333335</v>
      </c>
      <c r="K2908" t="s">
        <v>103</v>
      </c>
      <c r="L2908" t="s">
        <v>114</v>
      </c>
      <c r="M2908" t="s">
        <v>34</v>
      </c>
      <c r="N2908" t="b">
        <v>0</v>
      </c>
      <c r="O2908">
        <f>_xlfn.XLOOKUP(B2908,Machine_Info!A:A,Machine_Info!E:E)</f>
        <v>22</v>
      </c>
      <c r="P2908">
        <f t="shared" si="225"/>
        <v>21.316666666666666</v>
      </c>
      <c r="Q2908">
        <f t="shared" si="229"/>
        <v>0.96893939393939388</v>
      </c>
    </row>
    <row r="2909" spans="1:17" x14ac:dyDescent="0.2">
      <c r="A2909" t="s">
        <v>3027</v>
      </c>
      <c r="B2909" t="s">
        <v>135</v>
      </c>
      <c r="C2909" t="s">
        <v>136</v>
      </c>
      <c r="D2909" t="s">
        <v>32</v>
      </c>
      <c r="E2909" s="2">
        <v>45397.231828703712</v>
      </c>
      <c r="F2909" s="2">
        <v>45397.245023148149</v>
      </c>
      <c r="G2909" t="str">
        <f t="shared" si="226"/>
        <v>04</v>
      </c>
      <c r="H2909" t="str">
        <f t="shared" si="227"/>
        <v>15</v>
      </c>
      <c r="I2909">
        <v>259</v>
      </c>
      <c r="J2909">
        <f t="shared" si="228"/>
        <v>4.3166666666666664</v>
      </c>
      <c r="K2909" t="s">
        <v>21</v>
      </c>
      <c r="L2909" t="s">
        <v>10157</v>
      </c>
      <c r="M2909" t="s">
        <v>23</v>
      </c>
      <c r="N2909" t="b">
        <v>1</v>
      </c>
      <c r="O2909">
        <f>_xlfn.XLOOKUP(B2909,Machine_Info!A:A,Machine_Info!E:E)</f>
        <v>20</v>
      </c>
      <c r="P2909">
        <f t="shared" si="225"/>
        <v>15.683333333333334</v>
      </c>
      <c r="Q2909">
        <f t="shared" si="229"/>
        <v>0.78416666666666668</v>
      </c>
    </row>
    <row r="2910" spans="1:17" x14ac:dyDescent="0.2">
      <c r="A2910" t="s">
        <v>3028</v>
      </c>
      <c r="B2910" t="s">
        <v>52</v>
      </c>
      <c r="C2910" t="s">
        <v>53</v>
      </c>
      <c r="D2910" t="s">
        <v>27</v>
      </c>
      <c r="E2910" s="2">
        <v>45397.244733796288</v>
      </c>
      <c r="F2910" s="2">
        <v>45397.294039351851</v>
      </c>
      <c r="G2910" t="str">
        <f t="shared" si="226"/>
        <v>04</v>
      </c>
      <c r="H2910" t="str">
        <f t="shared" si="227"/>
        <v>15</v>
      </c>
      <c r="I2910">
        <v>27</v>
      </c>
      <c r="J2910">
        <f t="shared" si="228"/>
        <v>0.45</v>
      </c>
      <c r="K2910" t="s">
        <v>21</v>
      </c>
      <c r="L2910" t="s">
        <v>10157</v>
      </c>
      <c r="M2910" t="s">
        <v>23</v>
      </c>
      <c r="N2910" t="b">
        <v>1</v>
      </c>
      <c r="O2910">
        <f>_xlfn.XLOOKUP(B2910,Machine_Info!A:A,Machine_Info!E:E)</f>
        <v>16</v>
      </c>
      <c r="P2910">
        <f t="shared" si="225"/>
        <v>15.55</v>
      </c>
      <c r="Q2910">
        <f t="shared" si="229"/>
        <v>0.97187500000000004</v>
      </c>
    </row>
    <row r="2911" spans="1:17" x14ac:dyDescent="0.2">
      <c r="A2911" t="s">
        <v>3029</v>
      </c>
      <c r="B2911" t="s">
        <v>63</v>
      </c>
      <c r="C2911" t="s">
        <v>64</v>
      </c>
      <c r="D2911" t="s">
        <v>32</v>
      </c>
      <c r="E2911" s="2">
        <v>45397.268599537027</v>
      </c>
      <c r="F2911" s="2">
        <v>45397.358877314808</v>
      </c>
      <c r="G2911" t="str">
        <f t="shared" si="226"/>
        <v>04</v>
      </c>
      <c r="H2911" t="str">
        <f t="shared" si="227"/>
        <v>15</v>
      </c>
      <c r="I2911">
        <v>151</v>
      </c>
      <c r="J2911">
        <f t="shared" si="228"/>
        <v>2.5166666666666666</v>
      </c>
      <c r="K2911" t="s">
        <v>42</v>
      </c>
      <c r="L2911" t="s">
        <v>114</v>
      </c>
      <c r="M2911" t="s">
        <v>34</v>
      </c>
      <c r="N2911" t="b">
        <v>0</v>
      </c>
      <c r="O2911">
        <f>_xlfn.XLOOKUP(B2911,Machine_Info!A:A,Machine_Info!E:E)</f>
        <v>20</v>
      </c>
      <c r="P2911">
        <f t="shared" si="225"/>
        <v>17.483333333333334</v>
      </c>
      <c r="Q2911">
        <f t="shared" si="229"/>
        <v>0.87416666666666676</v>
      </c>
    </row>
    <row r="2912" spans="1:17" x14ac:dyDescent="0.2">
      <c r="A2912" t="s">
        <v>3030</v>
      </c>
      <c r="B2912" t="s">
        <v>171</v>
      </c>
      <c r="C2912" t="s">
        <v>172</v>
      </c>
      <c r="D2912" t="s">
        <v>32</v>
      </c>
      <c r="E2912" s="2">
        <v>45397.37259259259</v>
      </c>
      <c r="F2912" s="2">
        <v>45397.396203703713</v>
      </c>
      <c r="G2912" t="str">
        <f t="shared" si="226"/>
        <v>04</v>
      </c>
      <c r="H2912" t="str">
        <f t="shared" si="227"/>
        <v>15</v>
      </c>
      <c r="I2912">
        <v>91</v>
      </c>
      <c r="J2912">
        <f t="shared" si="228"/>
        <v>1.5166666666666666</v>
      </c>
      <c r="K2912" t="s">
        <v>71</v>
      </c>
      <c r="L2912" t="s">
        <v>10157</v>
      </c>
      <c r="M2912" t="s">
        <v>23</v>
      </c>
      <c r="N2912" t="b">
        <v>1</v>
      </c>
      <c r="O2912">
        <f>_xlfn.XLOOKUP(B2912,Machine_Info!A:A,Machine_Info!E:E)</f>
        <v>16</v>
      </c>
      <c r="P2912">
        <f t="shared" si="225"/>
        <v>14.483333333333334</v>
      </c>
      <c r="Q2912">
        <f t="shared" si="229"/>
        <v>0.90520833333333339</v>
      </c>
    </row>
    <row r="2913" spans="1:17" x14ac:dyDescent="0.2">
      <c r="A2913" t="s">
        <v>3031</v>
      </c>
      <c r="B2913" t="s">
        <v>202</v>
      </c>
      <c r="C2913" t="s">
        <v>203</v>
      </c>
      <c r="D2913" t="s">
        <v>32</v>
      </c>
      <c r="E2913" s="2">
        <v>45397.373541666668</v>
      </c>
      <c r="F2913" s="2">
        <v>45397.383263888893</v>
      </c>
      <c r="G2913" t="str">
        <f t="shared" si="226"/>
        <v>04</v>
      </c>
      <c r="H2913" t="str">
        <f t="shared" si="227"/>
        <v>15</v>
      </c>
      <c r="I2913">
        <v>424</v>
      </c>
      <c r="J2913">
        <f t="shared" si="228"/>
        <v>7.0666666666666664</v>
      </c>
      <c r="K2913" t="s">
        <v>28</v>
      </c>
      <c r="L2913" t="s">
        <v>10155</v>
      </c>
      <c r="M2913" t="s">
        <v>44</v>
      </c>
      <c r="N2913" t="b">
        <v>0</v>
      </c>
      <c r="O2913">
        <f>_xlfn.XLOOKUP(B2913,Machine_Info!A:A,Machine_Info!E:E)</f>
        <v>22</v>
      </c>
      <c r="P2913">
        <f t="shared" si="225"/>
        <v>14.933333333333334</v>
      </c>
      <c r="Q2913">
        <f t="shared" si="229"/>
        <v>0.67878787878787883</v>
      </c>
    </row>
    <row r="2914" spans="1:17" x14ac:dyDescent="0.2">
      <c r="A2914" t="s">
        <v>3032</v>
      </c>
      <c r="B2914" t="s">
        <v>25</v>
      </c>
      <c r="C2914" t="s">
        <v>26</v>
      </c>
      <c r="D2914" t="s">
        <v>27</v>
      </c>
      <c r="E2914" s="2">
        <v>45397.379780092589</v>
      </c>
      <c r="F2914" s="2">
        <v>45397.39644675926</v>
      </c>
      <c r="G2914" t="str">
        <f t="shared" si="226"/>
        <v>04</v>
      </c>
      <c r="H2914" t="str">
        <f t="shared" si="227"/>
        <v>15</v>
      </c>
      <c r="I2914">
        <v>1088</v>
      </c>
      <c r="J2914">
        <f t="shared" si="228"/>
        <v>18.133333333333333</v>
      </c>
      <c r="K2914" t="s">
        <v>38</v>
      </c>
      <c r="L2914" t="s">
        <v>10155</v>
      </c>
      <c r="M2914" t="s">
        <v>44</v>
      </c>
      <c r="N2914" t="b">
        <v>0</v>
      </c>
      <c r="O2914">
        <f>_xlfn.XLOOKUP(B2914,Machine_Info!A:A,Machine_Info!E:E)</f>
        <v>22</v>
      </c>
      <c r="P2914">
        <f t="shared" si="225"/>
        <v>3.8666666666666671</v>
      </c>
      <c r="Q2914">
        <f t="shared" si="229"/>
        <v>0.17575757575757578</v>
      </c>
    </row>
    <row r="2915" spans="1:17" x14ac:dyDescent="0.2">
      <c r="A2915" t="s">
        <v>3033</v>
      </c>
      <c r="B2915" t="s">
        <v>40</v>
      </c>
      <c r="C2915" t="s">
        <v>41</v>
      </c>
      <c r="D2915" t="s">
        <v>20</v>
      </c>
      <c r="E2915" s="2">
        <v>45397.398877314823</v>
      </c>
      <c r="F2915" s="2">
        <v>45397.456516203703</v>
      </c>
      <c r="G2915" t="str">
        <f t="shared" si="226"/>
        <v>04</v>
      </c>
      <c r="H2915" t="str">
        <f t="shared" si="227"/>
        <v>15</v>
      </c>
      <c r="I2915">
        <v>895</v>
      </c>
      <c r="J2915">
        <f t="shared" si="228"/>
        <v>14.916666666666666</v>
      </c>
      <c r="K2915" t="s">
        <v>103</v>
      </c>
      <c r="L2915" t="s">
        <v>114</v>
      </c>
      <c r="M2915" t="s">
        <v>34</v>
      </c>
      <c r="N2915" t="b">
        <v>0</v>
      </c>
      <c r="O2915">
        <f>_xlfn.XLOOKUP(B2915,Machine_Info!A:A,Machine_Info!E:E)</f>
        <v>18</v>
      </c>
      <c r="P2915">
        <f t="shared" si="225"/>
        <v>3.0833333333333339</v>
      </c>
      <c r="Q2915">
        <f t="shared" si="229"/>
        <v>0.17129629629629634</v>
      </c>
    </row>
    <row r="2916" spans="1:17" x14ac:dyDescent="0.2">
      <c r="A2916" t="s">
        <v>3034</v>
      </c>
      <c r="B2916" t="s">
        <v>49</v>
      </c>
      <c r="C2916" t="s">
        <v>50</v>
      </c>
      <c r="D2916" t="s">
        <v>20</v>
      </c>
      <c r="E2916" s="2">
        <v>45397.486828703702</v>
      </c>
      <c r="F2916" s="2">
        <v>45397.636828703697</v>
      </c>
      <c r="G2916" t="str">
        <f t="shared" si="226"/>
        <v>04</v>
      </c>
      <c r="H2916" t="str">
        <f t="shared" si="227"/>
        <v>15</v>
      </c>
      <c r="I2916">
        <v>1038</v>
      </c>
      <c r="J2916">
        <f t="shared" si="228"/>
        <v>17.3</v>
      </c>
      <c r="K2916" t="s">
        <v>46</v>
      </c>
      <c r="L2916" t="s">
        <v>10155</v>
      </c>
      <c r="M2916" t="s">
        <v>44</v>
      </c>
      <c r="N2916" t="b">
        <v>0</v>
      </c>
      <c r="O2916">
        <f>_xlfn.XLOOKUP(B2916,Machine_Info!A:A,Machine_Info!E:E)</f>
        <v>22</v>
      </c>
      <c r="P2916">
        <f t="shared" si="225"/>
        <v>4.6999999999999993</v>
      </c>
      <c r="Q2916">
        <f t="shared" si="229"/>
        <v>0.2136363636363636</v>
      </c>
    </row>
    <row r="2917" spans="1:17" x14ac:dyDescent="0.2">
      <c r="A2917" t="s">
        <v>3035</v>
      </c>
      <c r="B2917" t="s">
        <v>25</v>
      </c>
      <c r="C2917" t="s">
        <v>26</v>
      </c>
      <c r="D2917" t="s">
        <v>27</v>
      </c>
      <c r="E2917" s="2">
        <v>45397.540405092594</v>
      </c>
      <c r="F2917" s="2">
        <v>45397.564710648148</v>
      </c>
      <c r="G2917" t="str">
        <f t="shared" si="226"/>
        <v>04</v>
      </c>
      <c r="H2917" t="str">
        <f t="shared" si="227"/>
        <v>15</v>
      </c>
      <c r="I2917">
        <v>1254</v>
      </c>
      <c r="J2917">
        <f t="shared" si="228"/>
        <v>20.9</v>
      </c>
      <c r="K2917" t="s">
        <v>42</v>
      </c>
      <c r="L2917" t="s">
        <v>10155</v>
      </c>
      <c r="M2917" t="s">
        <v>44</v>
      </c>
      <c r="N2917" t="b">
        <v>0</v>
      </c>
      <c r="O2917">
        <f>_xlfn.XLOOKUP(B2917,Machine_Info!A:A,Machine_Info!E:E)</f>
        <v>22</v>
      </c>
      <c r="P2917">
        <f t="shared" si="225"/>
        <v>1.1000000000000014</v>
      </c>
      <c r="Q2917">
        <f t="shared" si="229"/>
        <v>5.0000000000000065E-2</v>
      </c>
    </row>
    <row r="2918" spans="1:17" x14ac:dyDescent="0.2">
      <c r="A2918" t="s">
        <v>3036</v>
      </c>
      <c r="B2918" t="s">
        <v>63</v>
      </c>
      <c r="C2918" t="s">
        <v>64</v>
      </c>
      <c r="D2918" t="s">
        <v>32</v>
      </c>
      <c r="E2918" s="2">
        <v>45397.597673611112</v>
      </c>
      <c r="F2918" s="2">
        <v>45397.655312499999</v>
      </c>
      <c r="G2918" t="str">
        <f t="shared" si="226"/>
        <v>04</v>
      </c>
      <c r="H2918" t="str">
        <f t="shared" si="227"/>
        <v>15</v>
      </c>
      <c r="I2918">
        <v>124</v>
      </c>
      <c r="J2918">
        <f t="shared" si="228"/>
        <v>2.0666666666666669</v>
      </c>
      <c r="K2918" t="s">
        <v>76</v>
      </c>
      <c r="L2918" t="s">
        <v>10157</v>
      </c>
      <c r="M2918" t="s">
        <v>23</v>
      </c>
      <c r="N2918" t="b">
        <v>0</v>
      </c>
      <c r="O2918">
        <f>_xlfn.XLOOKUP(B2918,Machine_Info!A:A,Machine_Info!E:E)</f>
        <v>20</v>
      </c>
      <c r="P2918">
        <f t="shared" si="225"/>
        <v>17.933333333333334</v>
      </c>
      <c r="Q2918">
        <f t="shared" si="229"/>
        <v>0.89666666666666672</v>
      </c>
    </row>
    <row r="2919" spans="1:17" x14ac:dyDescent="0.2">
      <c r="A2919" t="s">
        <v>3037</v>
      </c>
      <c r="B2919" t="s">
        <v>171</v>
      </c>
      <c r="C2919" t="s">
        <v>172</v>
      </c>
      <c r="D2919" t="s">
        <v>32</v>
      </c>
      <c r="E2919" s="2">
        <v>45397.641400462962</v>
      </c>
      <c r="F2919" s="2">
        <v>45397.812928240739</v>
      </c>
      <c r="G2919" t="str">
        <f t="shared" si="226"/>
        <v>04</v>
      </c>
      <c r="H2919" t="str">
        <f t="shared" si="227"/>
        <v>15</v>
      </c>
      <c r="I2919">
        <v>143</v>
      </c>
      <c r="J2919">
        <f t="shared" si="228"/>
        <v>2.3833333333333333</v>
      </c>
      <c r="K2919" t="s">
        <v>42</v>
      </c>
      <c r="L2919" t="s">
        <v>10155</v>
      </c>
      <c r="M2919" t="s">
        <v>44</v>
      </c>
      <c r="N2919" t="b">
        <v>0</v>
      </c>
      <c r="O2919">
        <f>_xlfn.XLOOKUP(B2919,Machine_Info!A:A,Machine_Info!E:E)</f>
        <v>16</v>
      </c>
      <c r="P2919">
        <f t="shared" si="225"/>
        <v>13.616666666666667</v>
      </c>
      <c r="Q2919">
        <f t="shared" si="229"/>
        <v>0.8510416666666667</v>
      </c>
    </row>
    <row r="2920" spans="1:17" x14ac:dyDescent="0.2">
      <c r="A2920" t="s">
        <v>3038</v>
      </c>
      <c r="B2920" t="s">
        <v>263</v>
      </c>
      <c r="C2920" t="s">
        <v>264</v>
      </c>
      <c r="D2920" t="s">
        <v>27</v>
      </c>
      <c r="E2920" s="2">
        <v>45397.651145833333</v>
      </c>
      <c r="F2920" s="2">
        <v>45397.785173611112</v>
      </c>
      <c r="G2920" t="str">
        <f t="shared" si="226"/>
        <v>04</v>
      </c>
      <c r="H2920" t="str">
        <f t="shared" si="227"/>
        <v>15</v>
      </c>
      <c r="I2920">
        <v>309</v>
      </c>
      <c r="J2920">
        <f t="shared" si="228"/>
        <v>5.15</v>
      </c>
      <c r="K2920" t="s">
        <v>21</v>
      </c>
      <c r="L2920" t="s">
        <v>10157</v>
      </c>
      <c r="M2920" t="s">
        <v>23</v>
      </c>
      <c r="N2920" t="b">
        <v>1</v>
      </c>
      <c r="O2920">
        <f>_xlfn.XLOOKUP(B2920,Machine_Info!A:A,Machine_Info!E:E)</f>
        <v>22</v>
      </c>
      <c r="P2920">
        <f t="shared" si="225"/>
        <v>16.850000000000001</v>
      </c>
      <c r="Q2920">
        <f t="shared" si="229"/>
        <v>0.76590909090909098</v>
      </c>
    </row>
    <row r="2921" spans="1:17" x14ac:dyDescent="0.2">
      <c r="A2921" t="s">
        <v>3039</v>
      </c>
      <c r="B2921" t="s">
        <v>30</v>
      </c>
      <c r="C2921" t="s">
        <v>31</v>
      </c>
      <c r="D2921" t="s">
        <v>32</v>
      </c>
      <c r="E2921" s="2">
        <v>45397.681967592587</v>
      </c>
      <c r="F2921" s="2">
        <v>45397.684050925927</v>
      </c>
      <c r="G2921" t="str">
        <f t="shared" si="226"/>
        <v>04</v>
      </c>
      <c r="H2921" t="str">
        <f t="shared" si="227"/>
        <v>15</v>
      </c>
      <c r="I2921">
        <v>66</v>
      </c>
      <c r="J2921">
        <f t="shared" si="228"/>
        <v>1.1000000000000001</v>
      </c>
      <c r="K2921" t="s">
        <v>54</v>
      </c>
      <c r="L2921" t="s">
        <v>114</v>
      </c>
      <c r="M2921" t="s">
        <v>34</v>
      </c>
      <c r="N2921" t="b">
        <v>1</v>
      </c>
      <c r="O2921">
        <f>_xlfn.XLOOKUP(B2921,Machine_Info!A:A,Machine_Info!E:E)</f>
        <v>22</v>
      </c>
      <c r="P2921">
        <f t="shared" si="225"/>
        <v>20.9</v>
      </c>
      <c r="Q2921">
        <f t="shared" si="229"/>
        <v>0.95</v>
      </c>
    </row>
    <row r="2922" spans="1:17" x14ac:dyDescent="0.2">
      <c r="A2922" t="s">
        <v>3040</v>
      </c>
      <c r="B2922" t="s">
        <v>18</v>
      </c>
      <c r="C2922" t="s">
        <v>19</v>
      </c>
      <c r="D2922" t="s">
        <v>20</v>
      </c>
      <c r="E2922" s="2">
        <v>45397.709490740737</v>
      </c>
      <c r="F2922" s="2">
        <v>45397.757407407407</v>
      </c>
      <c r="G2922" t="str">
        <f t="shared" si="226"/>
        <v>04</v>
      </c>
      <c r="H2922" t="str">
        <f t="shared" si="227"/>
        <v>15</v>
      </c>
      <c r="I2922">
        <v>52</v>
      </c>
      <c r="J2922">
        <f t="shared" si="228"/>
        <v>0.8666666666666667</v>
      </c>
      <c r="K2922" t="s">
        <v>42</v>
      </c>
      <c r="L2922" t="s">
        <v>10157</v>
      </c>
      <c r="M2922" t="s">
        <v>23</v>
      </c>
      <c r="N2922" t="b">
        <v>0</v>
      </c>
      <c r="O2922">
        <f>_xlfn.XLOOKUP(B2922,Machine_Info!A:A,Machine_Info!E:E)</f>
        <v>16</v>
      </c>
      <c r="P2922">
        <f t="shared" si="225"/>
        <v>15.133333333333333</v>
      </c>
      <c r="Q2922">
        <f t="shared" si="229"/>
        <v>0.9458333333333333</v>
      </c>
    </row>
    <row r="2923" spans="1:17" x14ac:dyDescent="0.2">
      <c r="A2923" t="s">
        <v>3041</v>
      </c>
      <c r="B2923" t="s">
        <v>263</v>
      </c>
      <c r="C2923" t="s">
        <v>264</v>
      </c>
      <c r="D2923" t="s">
        <v>27</v>
      </c>
      <c r="E2923" s="2">
        <v>45397.735000000001</v>
      </c>
      <c r="F2923" s="2">
        <v>45397.745416666658</v>
      </c>
      <c r="G2923" t="str">
        <f t="shared" si="226"/>
        <v>04</v>
      </c>
      <c r="H2923" t="str">
        <f t="shared" si="227"/>
        <v>15</v>
      </c>
      <c r="I2923">
        <v>41</v>
      </c>
      <c r="J2923">
        <f t="shared" si="228"/>
        <v>0.68333333333333335</v>
      </c>
      <c r="K2923" t="s">
        <v>110</v>
      </c>
      <c r="L2923" t="s">
        <v>10157</v>
      </c>
      <c r="M2923" t="s">
        <v>23</v>
      </c>
      <c r="N2923" t="b">
        <v>0</v>
      </c>
      <c r="O2923">
        <f>_xlfn.XLOOKUP(B2923,Machine_Info!A:A,Machine_Info!E:E)</f>
        <v>22</v>
      </c>
      <c r="P2923">
        <f t="shared" si="225"/>
        <v>21.316666666666666</v>
      </c>
      <c r="Q2923">
        <f t="shared" si="229"/>
        <v>0.96893939393939388</v>
      </c>
    </row>
    <row r="2924" spans="1:17" x14ac:dyDescent="0.2">
      <c r="A2924" t="s">
        <v>3042</v>
      </c>
      <c r="B2924" t="s">
        <v>49</v>
      </c>
      <c r="C2924" t="s">
        <v>50</v>
      </c>
      <c r="D2924" t="s">
        <v>20</v>
      </c>
      <c r="E2924" s="2">
        <v>45397.759756944448</v>
      </c>
      <c r="F2924" s="2">
        <v>45397.884062500001</v>
      </c>
      <c r="G2924" t="str">
        <f t="shared" si="226"/>
        <v>04</v>
      </c>
      <c r="H2924" t="str">
        <f t="shared" si="227"/>
        <v>15</v>
      </c>
      <c r="I2924">
        <v>941</v>
      </c>
      <c r="J2924">
        <f t="shared" si="228"/>
        <v>15.683333333333334</v>
      </c>
      <c r="K2924" t="s">
        <v>38</v>
      </c>
      <c r="L2924" t="s">
        <v>10155</v>
      </c>
      <c r="M2924" t="s">
        <v>44</v>
      </c>
      <c r="N2924" t="b">
        <v>0</v>
      </c>
      <c r="O2924">
        <f>_xlfn.XLOOKUP(B2924,Machine_Info!A:A,Machine_Info!E:E)</f>
        <v>22</v>
      </c>
      <c r="P2924">
        <f t="shared" si="225"/>
        <v>6.3166666666666664</v>
      </c>
      <c r="Q2924">
        <f t="shared" si="229"/>
        <v>0.28712121212121211</v>
      </c>
    </row>
    <row r="2925" spans="1:17" x14ac:dyDescent="0.2">
      <c r="A2925" t="s">
        <v>3043</v>
      </c>
      <c r="B2925" t="s">
        <v>139</v>
      </c>
      <c r="C2925" t="s">
        <v>140</v>
      </c>
      <c r="D2925" t="s">
        <v>59</v>
      </c>
      <c r="E2925" s="2">
        <v>45397.770486111112</v>
      </c>
      <c r="F2925" s="2">
        <v>45397.977430555547</v>
      </c>
      <c r="G2925" t="str">
        <f t="shared" si="226"/>
        <v>04</v>
      </c>
      <c r="H2925" t="str">
        <f t="shared" si="227"/>
        <v>15</v>
      </c>
      <c r="I2925">
        <v>388</v>
      </c>
      <c r="J2925">
        <f t="shared" si="228"/>
        <v>6.4666666666666668</v>
      </c>
      <c r="K2925" t="s">
        <v>38</v>
      </c>
      <c r="L2925" t="s">
        <v>114</v>
      </c>
      <c r="M2925" t="s">
        <v>34</v>
      </c>
      <c r="N2925" t="b">
        <v>0</v>
      </c>
      <c r="O2925">
        <f>_xlfn.XLOOKUP(B2925,Machine_Info!A:A,Machine_Info!E:E)</f>
        <v>20</v>
      </c>
      <c r="P2925">
        <f t="shared" si="225"/>
        <v>13.533333333333333</v>
      </c>
      <c r="Q2925">
        <f t="shared" si="229"/>
        <v>0.67666666666666664</v>
      </c>
    </row>
    <row r="2926" spans="1:17" x14ac:dyDescent="0.2">
      <c r="A2926" t="s">
        <v>3044</v>
      </c>
      <c r="B2926" t="s">
        <v>125</v>
      </c>
      <c r="C2926" t="s">
        <v>126</v>
      </c>
      <c r="D2926" t="s">
        <v>20</v>
      </c>
      <c r="E2926" s="2">
        <v>45397.771018518521</v>
      </c>
      <c r="F2926" s="2">
        <v>45397.791851851849</v>
      </c>
      <c r="G2926" t="str">
        <f t="shared" si="226"/>
        <v>04</v>
      </c>
      <c r="H2926" t="str">
        <f t="shared" si="227"/>
        <v>15</v>
      </c>
      <c r="I2926">
        <v>43</v>
      </c>
      <c r="J2926">
        <f t="shared" si="228"/>
        <v>0.71666666666666667</v>
      </c>
      <c r="K2926" t="s">
        <v>42</v>
      </c>
      <c r="L2926" t="s">
        <v>10155</v>
      </c>
      <c r="M2926" t="s">
        <v>44</v>
      </c>
      <c r="N2926" t="b">
        <v>0</v>
      </c>
      <c r="O2926">
        <f>_xlfn.XLOOKUP(B2926,Machine_Info!A:A,Machine_Info!E:E)</f>
        <v>18</v>
      </c>
      <c r="P2926">
        <f t="shared" si="225"/>
        <v>17.283333333333335</v>
      </c>
      <c r="Q2926">
        <f t="shared" si="229"/>
        <v>0.96018518518518525</v>
      </c>
    </row>
    <row r="2927" spans="1:17" x14ac:dyDescent="0.2">
      <c r="A2927" t="s">
        <v>3045</v>
      </c>
      <c r="B2927" t="s">
        <v>218</v>
      </c>
      <c r="C2927" t="s">
        <v>219</v>
      </c>
      <c r="D2927" t="s">
        <v>20</v>
      </c>
      <c r="E2927" s="2">
        <v>45397.819490740738</v>
      </c>
      <c r="F2927" s="2">
        <v>45397.900740740741</v>
      </c>
      <c r="G2927" t="str">
        <f t="shared" si="226"/>
        <v>04</v>
      </c>
      <c r="H2927" t="str">
        <f t="shared" si="227"/>
        <v>15</v>
      </c>
      <c r="I2927">
        <v>197</v>
      </c>
      <c r="J2927">
        <f t="shared" si="228"/>
        <v>3.2833333333333332</v>
      </c>
      <c r="K2927" t="s">
        <v>103</v>
      </c>
      <c r="L2927" t="s">
        <v>114</v>
      </c>
      <c r="M2927" t="s">
        <v>34</v>
      </c>
      <c r="N2927" t="b">
        <v>0</v>
      </c>
      <c r="O2927">
        <f>_xlfn.XLOOKUP(B2927,Machine_Info!A:A,Machine_Info!E:E)</f>
        <v>14</v>
      </c>
      <c r="P2927">
        <f t="shared" si="225"/>
        <v>10.716666666666667</v>
      </c>
      <c r="Q2927">
        <f t="shared" si="229"/>
        <v>0.76547619047619053</v>
      </c>
    </row>
    <row r="2928" spans="1:17" x14ac:dyDescent="0.2">
      <c r="A2928" t="s">
        <v>3046</v>
      </c>
      <c r="B2928" t="s">
        <v>66</v>
      </c>
      <c r="C2928" t="s">
        <v>67</v>
      </c>
      <c r="D2928" t="s">
        <v>32</v>
      </c>
      <c r="E2928" s="2">
        <v>45397.85083333333</v>
      </c>
      <c r="F2928" s="2">
        <v>45397.921666666669</v>
      </c>
      <c r="G2928" t="str">
        <f t="shared" si="226"/>
        <v>04</v>
      </c>
      <c r="H2928" t="str">
        <f t="shared" si="227"/>
        <v>15</v>
      </c>
      <c r="I2928">
        <v>157</v>
      </c>
      <c r="J2928">
        <f t="shared" si="228"/>
        <v>2.6166666666666667</v>
      </c>
      <c r="K2928" t="s">
        <v>71</v>
      </c>
      <c r="L2928" t="s">
        <v>10157</v>
      </c>
      <c r="M2928" t="s">
        <v>23</v>
      </c>
      <c r="N2928" t="b">
        <v>1</v>
      </c>
      <c r="O2928">
        <f>_xlfn.XLOOKUP(B2928,Machine_Info!A:A,Machine_Info!E:E)</f>
        <v>14</v>
      </c>
      <c r="P2928">
        <f t="shared" si="225"/>
        <v>11.383333333333333</v>
      </c>
      <c r="Q2928">
        <f t="shared" si="229"/>
        <v>0.81309523809523809</v>
      </c>
    </row>
    <row r="2929" spans="1:17" x14ac:dyDescent="0.2">
      <c r="A2929" t="s">
        <v>3047</v>
      </c>
      <c r="B2929" t="s">
        <v>84</v>
      </c>
      <c r="C2929" t="s">
        <v>85</v>
      </c>
      <c r="D2929" t="s">
        <v>27</v>
      </c>
      <c r="E2929" s="2">
        <v>45397.862060185187</v>
      </c>
      <c r="F2929" s="2">
        <v>45397.934282407397</v>
      </c>
      <c r="G2929" t="str">
        <f t="shared" si="226"/>
        <v>04</v>
      </c>
      <c r="H2929" t="str">
        <f t="shared" si="227"/>
        <v>15</v>
      </c>
      <c r="I2929">
        <v>87</v>
      </c>
      <c r="J2929">
        <f t="shared" si="228"/>
        <v>1.45</v>
      </c>
      <c r="K2929" t="s">
        <v>46</v>
      </c>
      <c r="L2929" t="s">
        <v>114</v>
      </c>
      <c r="M2929" t="s">
        <v>34</v>
      </c>
      <c r="N2929" t="b">
        <v>0</v>
      </c>
      <c r="O2929">
        <f>_xlfn.XLOOKUP(B2929,Machine_Info!A:A,Machine_Info!E:E)</f>
        <v>22</v>
      </c>
      <c r="P2929">
        <f t="shared" si="225"/>
        <v>20.55</v>
      </c>
      <c r="Q2929">
        <f t="shared" si="229"/>
        <v>0.93409090909090908</v>
      </c>
    </row>
    <row r="2930" spans="1:17" x14ac:dyDescent="0.2">
      <c r="A2930" t="s">
        <v>3048</v>
      </c>
      <c r="B2930" t="s">
        <v>81</v>
      </c>
      <c r="C2930" t="s">
        <v>82</v>
      </c>
      <c r="D2930" t="s">
        <v>20</v>
      </c>
      <c r="E2930" s="2">
        <v>45397.866689814808</v>
      </c>
      <c r="F2930" s="2">
        <v>45397.909050925933</v>
      </c>
      <c r="G2930" t="str">
        <f t="shared" si="226"/>
        <v>04</v>
      </c>
      <c r="H2930" t="str">
        <f t="shared" si="227"/>
        <v>15</v>
      </c>
      <c r="I2930">
        <v>297</v>
      </c>
      <c r="J2930">
        <f t="shared" si="228"/>
        <v>4.95</v>
      </c>
      <c r="K2930" t="s">
        <v>42</v>
      </c>
      <c r="L2930" t="s">
        <v>10155</v>
      </c>
      <c r="M2930" t="s">
        <v>44</v>
      </c>
      <c r="N2930" t="b">
        <v>0</v>
      </c>
      <c r="O2930">
        <f>_xlfn.XLOOKUP(B2930,Machine_Info!A:A,Machine_Info!E:E)</f>
        <v>14</v>
      </c>
      <c r="P2930">
        <f t="shared" si="225"/>
        <v>9.0500000000000007</v>
      </c>
      <c r="Q2930">
        <f t="shared" si="229"/>
        <v>0.64642857142857146</v>
      </c>
    </row>
    <row r="2931" spans="1:17" x14ac:dyDescent="0.2">
      <c r="A2931" t="s">
        <v>3049</v>
      </c>
      <c r="B2931" t="s">
        <v>40</v>
      </c>
      <c r="C2931" t="s">
        <v>41</v>
      </c>
      <c r="D2931" t="s">
        <v>20</v>
      </c>
      <c r="E2931" s="2">
        <v>45397.924618055556</v>
      </c>
      <c r="F2931" s="2">
        <v>45398.051701388889</v>
      </c>
      <c r="G2931" t="str">
        <f t="shared" si="226"/>
        <v>04</v>
      </c>
      <c r="H2931" t="str">
        <f t="shared" si="227"/>
        <v>15</v>
      </c>
      <c r="I2931">
        <v>727</v>
      </c>
      <c r="J2931">
        <f t="shared" si="228"/>
        <v>12.116666666666667</v>
      </c>
      <c r="K2931" t="s">
        <v>71</v>
      </c>
      <c r="L2931" t="s">
        <v>114</v>
      </c>
      <c r="M2931" t="s">
        <v>34</v>
      </c>
      <c r="N2931" t="b">
        <v>1</v>
      </c>
      <c r="O2931">
        <f>_xlfn.XLOOKUP(B2931,Machine_Info!A:A,Machine_Info!E:E)</f>
        <v>18</v>
      </c>
      <c r="P2931">
        <f t="shared" si="225"/>
        <v>5.8833333333333329</v>
      </c>
      <c r="Q2931">
        <f t="shared" si="229"/>
        <v>0.32685185185185184</v>
      </c>
    </row>
    <row r="2932" spans="1:17" x14ac:dyDescent="0.2">
      <c r="A2932" t="s">
        <v>3050</v>
      </c>
      <c r="B2932" t="s">
        <v>30</v>
      </c>
      <c r="C2932" t="s">
        <v>31</v>
      </c>
      <c r="D2932" t="s">
        <v>32</v>
      </c>
      <c r="E2932" s="2">
        <v>45397.955381944441</v>
      </c>
      <c r="F2932" s="2">
        <v>45397.97552083333</v>
      </c>
      <c r="G2932" t="str">
        <f t="shared" si="226"/>
        <v>04</v>
      </c>
      <c r="H2932" t="str">
        <f t="shared" si="227"/>
        <v>15</v>
      </c>
      <c r="I2932">
        <v>87</v>
      </c>
      <c r="J2932">
        <f t="shared" si="228"/>
        <v>1.45</v>
      </c>
      <c r="K2932" t="s">
        <v>28</v>
      </c>
      <c r="L2932" t="s">
        <v>10155</v>
      </c>
      <c r="M2932" t="s">
        <v>44</v>
      </c>
      <c r="N2932" t="b">
        <v>0</v>
      </c>
      <c r="O2932">
        <f>_xlfn.XLOOKUP(B2932,Machine_Info!A:A,Machine_Info!E:E)</f>
        <v>22</v>
      </c>
      <c r="P2932">
        <f t="shared" si="225"/>
        <v>20.55</v>
      </c>
      <c r="Q2932">
        <f t="shared" si="229"/>
        <v>0.93409090909090908</v>
      </c>
    </row>
    <row r="2933" spans="1:17" x14ac:dyDescent="0.2">
      <c r="A2933" t="s">
        <v>3051</v>
      </c>
      <c r="B2933" t="s">
        <v>52</v>
      </c>
      <c r="C2933" t="s">
        <v>53</v>
      </c>
      <c r="D2933" t="s">
        <v>27</v>
      </c>
      <c r="E2933" s="2">
        <v>45398.03361111111</v>
      </c>
      <c r="F2933" s="2">
        <v>45398.035694444443</v>
      </c>
      <c r="G2933" t="str">
        <f t="shared" si="226"/>
        <v>04</v>
      </c>
      <c r="H2933" t="str">
        <f t="shared" si="227"/>
        <v>16</v>
      </c>
      <c r="I2933">
        <v>31</v>
      </c>
      <c r="J2933">
        <f t="shared" si="228"/>
        <v>0.51666666666666672</v>
      </c>
      <c r="K2933" t="s">
        <v>21</v>
      </c>
      <c r="L2933" t="s">
        <v>10155</v>
      </c>
      <c r="M2933" t="s">
        <v>44</v>
      </c>
      <c r="N2933" t="b">
        <v>1</v>
      </c>
      <c r="O2933">
        <f>_xlfn.XLOOKUP(B2933,Machine_Info!A:A,Machine_Info!E:E)</f>
        <v>16</v>
      </c>
      <c r="P2933">
        <f t="shared" si="225"/>
        <v>15.483333333333333</v>
      </c>
      <c r="Q2933">
        <f t="shared" si="229"/>
        <v>0.96770833333333328</v>
      </c>
    </row>
    <row r="2934" spans="1:17" x14ac:dyDescent="0.2">
      <c r="A2934" t="s">
        <v>3052</v>
      </c>
      <c r="B2934" t="s">
        <v>125</v>
      </c>
      <c r="C2934" t="s">
        <v>126</v>
      </c>
      <c r="D2934" t="s">
        <v>20</v>
      </c>
      <c r="E2934" s="2">
        <v>45398.067453703698</v>
      </c>
      <c r="F2934" s="2">
        <v>45398.192453703698</v>
      </c>
      <c r="G2934" t="str">
        <f t="shared" si="226"/>
        <v>04</v>
      </c>
      <c r="H2934" t="str">
        <f t="shared" si="227"/>
        <v>16</v>
      </c>
      <c r="I2934">
        <v>40</v>
      </c>
      <c r="J2934">
        <f t="shared" si="228"/>
        <v>0.66666666666666663</v>
      </c>
      <c r="K2934" t="s">
        <v>38</v>
      </c>
      <c r="L2934" t="s">
        <v>10155</v>
      </c>
      <c r="M2934" t="s">
        <v>44</v>
      </c>
      <c r="N2934" t="b">
        <v>0</v>
      </c>
      <c r="O2934">
        <f>_xlfn.XLOOKUP(B2934,Machine_Info!A:A,Machine_Info!E:E)</f>
        <v>18</v>
      </c>
      <c r="P2934">
        <f t="shared" si="225"/>
        <v>17.333333333333332</v>
      </c>
      <c r="Q2934">
        <f t="shared" si="229"/>
        <v>0.96296296296296291</v>
      </c>
    </row>
    <row r="2935" spans="1:17" x14ac:dyDescent="0.2">
      <c r="A2935" t="s">
        <v>3053</v>
      </c>
      <c r="B2935" t="s">
        <v>125</v>
      </c>
      <c r="C2935" t="s">
        <v>126</v>
      </c>
      <c r="D2935" t="s">
        <v>20</v>
      </c>
      <c r="E2935" s="2">
        <v>45398.187835648147</v>
      </c>
      <c r="F2935" s="2">
        <v>45398.197557870371</v>
      </c>
      <c r="G2935" t="str">
        <f t="shared" si="226"/>
        <v>04</v>
      </c>
      <c r="H2935" t="str">
        <f t="shared" si="227"/>
        <v>16</v>
      </c>
      <c r="I2935">
        <v>390</v>
      </c>
      <c r="J2935">
        <f t="shared" si="228"/>
        <v>6.5</v>
      </c>
      <c r="K2935" t="s">
        <v>76</v>
      </c>
      <c r="L2935" t="s">
        <v>10155</v>
      </c>
      <c r="M2935" t="s">
        <v>44</v>
      </c>
      <c r="N2935" t="b">
        <v>0</v>
      </c>
      <c r="O2935">
        <f>_xlfn.XLOOKUP(B2935,Machine_Info!A:A,Machine_Info!E:E)</f>
        <v>18</v>
      </c>
      <c r="P2935">
        <f t="shared" si="225"/>
        <v>11.5</v>
      </c>
      <c r="Q2935">
        <f t="shared" si="229"/>
        <v>0.63888888888888884</v>
      </c>
    </row>
    <row r="2936" spans="1:17" x14ac:dyDescent="0.2">
      <c r="A2936" t="s">
        <v>3054</v>
      </c>
      <c r="B2936" t="s">
        <v>160</v>
      </c>
      <c r="C2936" t="s">
        <v>161</v>
      </c>
      <c r="D2936" t="s">
        <v>32</v>
      </c>
      <c r="E2936" s="2">
        <v>45398.265046296299</v>
      </c>
      <c r="F2936" s="2">
        <v>45398.273379629631</v>
      </c>
      <c r="G2936" t="str">
        <f t="shared" si="226"/>
        <v>04</v>
      </c>
      <c r="H2936" t="str">
        <f t="shared" si="227"/>
        <v>16</v>
      </c>
      <c r="I2936">
        <v>295</v>
      </c>
      <c r="J2936">
        <f t="shared" si="228"/>
        <v>4.916666666666667</v>
      </c>
      <c r="K2936" t="s">
        <v>21</v>
      </c>
      <c r="L2936" t="s">
        <v>114</v>
      </c>
      <c r="M2936" t="s">
        <v>34</v>
      </c>
      <c r="N2936" t="b">
        <v>1</v>
      </c>
      <c r="O2936">
        <f>_xlfn.XLOOKUP(B2936,Machine_Info!A:A,Machine_Info!E:E)</f>
        <v>20</v>
      </c>
      <c r="P2936">
        <f t="shared" si="225"/>
        <v>15.083333333333332</v>
      </c>
      <c r="Q2936">
        <f t="shared" si="229"/>
        <v>0.75416666666666665</v>
      </c>
    </row>
    <row r="2937" spans="1:17" x14ac:dyDescent="0.2">
      <c r="A2937" t="s">
        <v>3055</v>
      </c>
      <c r="B2937" t="s">
        <v>84</v>
      </c>
      <c r="C2937" t="s">
        <v>85</v>
      </c>
      <c r="D2937" t="s">
        <v>27</v>
      </c>
      <c r="E2937" s="2">
        <v>45398.272291666668</v>
      </c>
      <c r="F2937" s="2">
        <v>45398.653541666667</v>
      </c>
      <c r="G2937" t="str">
        <f t="shared" si="226"/>
        <v>04</v>
      </c>
      <c r="H2937" t="str">
        <f t="shared" si="227"/>
        <v>16</v>
      </c>
      <c r="I2937">
        <v>114</v>
      </c>
      <c r="J2937">
        <f t="shared" si="228"/>
        <v>1.9</v>
      </c>
      <c r="K2937" t="s">
        <v>110</v>
      </c>
      <c r="L2937" t="s">
        <v>10155</v>
      </c>
      <c r="M2937" t="s">
        <v>44</v>
      </c>
      <c r="N2937" t="b">
        <v>0</v>
      </c>
      <c r="O2937">
        <f>_xlfn.XLOOKUP(B2937,Machine_Info!A:A,Machine_Info!E:E)</f>
        <v>22</v>
      </c>
      <c r="P2937">
        <f t="shared" si="225"/>
        <v>20.100000000000001</v>
      </c>
      <c r="Q2937">
        <f t="shared" si="229"/>
        <v>0.91363636363636369</v>
      </c>
    </row>
    <row r="2938" spans="1:17" x14ac:dyDescent="0.2">
      <c r="A2938" t="s">
        <v>3056</v>
      </c>
      <c r="B2938" t="s">
        <v>49</v>
      </c>
      <c r="C2938" t="s">
        <v>50</v>
      </c>
      <c r="D2938" t="s">
        <v>20</v>
      </c>
      <c r="E2938" s="2">
        <v>45398.298275462963</v>
      </c>
      <c r="F2938" s="2">
        <v>45398.35869212963</v>
      </c>
      <c r="G2938" t="str">
        <f t="shared" si="226"/>
        <v>04</v>
      </c>
      <c r="H2938" t="str">
        <f t="shared" si="227"/>
        <v>16</v>
      </c>
      <c r="I2938">
        <v>510</v>
      </c>
      <c r="J2938">
        <f t="shared" si="228"/>
        <v>8.5</v>
      </c>
      <c r="K2938" t="s">
        <v>54</v>
      </c>
      <c r="L2938" t="s">
        <v>10157</v>
      </c>
      <c r="M2938" t="s">
        <v>23</v>
      </c>
      <c r="N2938" t="b">
        <v>1</v>
      </c>
      <c r="O2938">
        <f>_xlfn.XLOOKUP(B2938,Machine_Info!A:A,Machine_Info!E:E)</f>
        <v>22</v>
      </c>
      <c r="P2938">
        <f t="shared" si="225"/>
        <v>13.5</v>
      </c>
      <c r="Q2938">
        <f t="shared" si="229"/>
        <v>0.61363636363636365</v>
      </c>
    </row>
    <row r="2939" spans="1:17" x14ac:dyDescent="0.2">
      <c r="A2939" t="s">
        <v>3057</v>
      </c>
      <c r="B2939" t="s">
        <v>78</v>
      </c>
      <c r="C2939" t="s">
        <v>79</v>
      </c>
      <c r="D2939" t="s">
        <v>32</v>
      </c>
      <c r="E2939" s="2">
        <v>45398.303541666668</v>
      </c>
      <c r="F2939" s="2">
        <v>45398.317430555559</v>
      </c>
      <c r="G2939" t="str">
        <f t="shared" si="226"/>
        <v>04</v>
      </c>
      <c r="H2939" t="str">
        <f t="shared" si="227"/>
        <v>16</v>
      </c>
      <c r="I2939">
        <v>624</v>
      </c>
      <c r="J2939">
        <f t="shared" si="228"/>
        <v>10.4</v>
      </c>
      <c r="K2939" t="s">
        <v>46</v>
      </c>
      <c r="L2939" t="s">
        <v>114</v>
      </c>
      <c r="M2939" t="s">
        <v>34</v>
      </c>
      <c r="N2939" t="b">
        <v>0</v>
      </c>
      <c r="O2939">
        <f>_xlfn.XLOOKUP(B2939,Machine_Info!A:A,Machine_Info!E:E)</f>
        <v>22</v>
      </c>
      <c r="P2939">
        <f t="shared" si="225"/>
        <v>11.6</v>
      </c>
      <c r="Q2939">
        <f t="shared" si="229"/>
        <v>0.52727272727272723</v>
      </c>
    </row>
    <row r="2940" spans="1:17" x14ac:dyDescent="0.2">
      <c r="A2940" t="s">
        <v>3058</v>
      </c>
      <c r="B2940" t="s">
        <v>202</v>
      </c>
      <c r="C2940" t="s">
        <v>203</v>
      </c>
      <c r="D2940" t="s">
        <v>32</v>
      </c>
      <c r="E2940" s="2">
        <v>45398.321620370371</v>
      </c>
      <c r="F2940" s="2">
        <v>45398.514675925922</v>
      </c>
      <c r="G2940" t="str">
        <f t="shared" si="226"/>
        <v>04</v>
      </c>
      <c r="H2940" t="str">
        <f t="shared" si="227"/>
        <v>16</v>
      </c>
      <c r="I2940">
        <v>464</v>
      </c>
      <c r="J2940">
        <f t="shared" si="228"/>
        <v>7.7333333333333334</v>
      </c>
      <c r="K2940" t="s">
        <v>71</v>
      </c>
      <c r="L2940" t="s">
        <v>10157</v>
      </c>
      <c r="M2940" t="s">
        <v>23</v>
      </c>
      <c r="N2940" t="b">
        <v>1</v>
      </c>
      <c r="O2940">
        <f>_xlfn.XLOOKUP(B2940,Machine_Info!A:A,Machine_Info!E:E)</f>
        <v>22</v>
      </c>
      <c r="P2940">
        <f t="shared" si="225"/>
        <v>14.266666666666666</v>
      </c>
      <c r="Q2940">
        <f t="shared" si="229"/>
        <v>0.64848484848484844</v>
      </c>
    </row>
    <row r="2941" spans="1:17" x14ac:dyDescent="0.2">
      <c r="A2941" t="s">
        <v>3059</v>
      </c>
      <c r="B2941" t="s">
        <v>84</v>
      </c>
      <c r="C2941" t="s">
        <v>85</v>
      </c>
      <c r="D2941" t="s">
        <v>27</v>
      </c>
      <c r="E2941" s="2">
        <v>45398.323923611111</v>
      </c>
      <c r="F2941" s="2">
        <v>45398.3440625</v>
      </c>
      <c r="G2941" t="str">
        <f t="shared" si="226"/>
        <v>04</v>
      </c>
      <c r="H2941" t="str">
        <f t="shared" si="227"/>
        <v>16</v>
      </c>
      <c r="I2941">
        <v>327</v>
      </c>
      <c r="J2941">
        <f t="shared" si="228"/>
        <v>5.45</v>
      </c>
      <c r="K2941" t="s">
        <v>76</v>
      </c>
      <c r="L2941" t="s">
        <v>114</v>
      </c>
      <c r="M2941" t="s">
        <v>34</v>
      </c>
      <c r="N2941" t="b">
        <v>0</v>
      </c>
      <c r="O2941">
        <f>_xlfn.XLOOKUP(B2941,Machine_Info!A:A,Machine_Info!E:E)</f>
        <v>22</v>
      </c>
      <c r="P2941">
        <f t="shared" si="225"/>
        <v>16.55</v>
      </c>
      <c r="Q2941">
        <f t="shared" si="229"/>
        <v>0.75227272727272732</v>
      </c>
    </row>
    <row r="2942" spans="1:17" x14ac:dyDescent="0.2">
      <c r="A2942" t="s">
        <v>3060</v>
      </c>
      <c r="B2942" t="s">
        <v>99</v>
      </c>
      <c r="C2942" t="s">
        <v>100</v>
      </c>
      <c r="D2942" t="s">
        <v>32</v>
      </c>
      <c r="E2942" s="2">
        <v>45398.390925925924</v>
      </c>
      <c r="F2942" s="2">
        <v>45398.397175925929</v>
      </c>
      <c r="G2942" t="str">
        <f t="shared" si="226"/>
        <v>04</v>
      </c>
      <c r="H2942" t="str">
        <f t="shared" si="227"/>
        <v>16</v>
      </c>
      <c r="I2942">
        <v>371</v>
      </c>
      <c r="J2942">
        <f t="shared" si="228"/>
        <v>6.1833333333333336</v>
      </c>
      <c r="K2942" t="s">
        <v>54</v>
      </c>
      <c r="L2942" t="s">
        <v>10157</v>
      </c>
      <c r="M2942" t="s">
        <v>23</v>
      </c>
      <c r="N2942" t="b">
        <v>1</v>
      </c>
      <c r="O2942">
        <f>_xlfn.XLOOKUP(B2942,Machine_Info!A:A,Machine_Info!E:E)</f>
        <v>16</v>
      </c>
      <c r="P2942">
        <f t="shared" si="225"/>
        <v>9.8166666666666664</v>
      </c>
      <c r="Q2942">
        <f t="shared" si="229"/>
        <v>0.61354166666666665</v>
      </c>
    </row>
    <row r="2943" spans="1:17" x14ac:dyDescent="0.2">
      <c r="A2943" t="s">
        <v>3061</v>
      </c>
      <c r="B2943" t="s">
        <v>52</v>
      </c>
      <c r="C2943" t="s">
        <v>53</v>
      </c>
      <c r="D2943" t="s">
        <v>27</v>
      </c>
      <c r="E2943" s="2">
        <v>45398.410624999997</v>
      </c>
      <c r="F2943" s="2">
        <v>45398.580763888887</v>
      </c>
      <c r="G2943" t="str">
        <f t="shared" si="226"/>
        <v>04</v>
      </c>
      <c r="H2943" t="str">
        <f t="shared" si="227"/>
        <v>16</v>
      </c>
      <c r="I2943">
        <v>33</v>
      </c>
      <c r="J2943">
        <f t="shared" si="228"/>
        <v>0.55000000000000004</v>
      </c>
      <c r="K2943" t="s">
        <v>54</v>
      </c>
      <c r="L2943" t="s">
        <v>10155</v>
      </c>
      <c r="M2943" t="s">
        <v>44</v>
      </c>
      <c r="N2943" t="b">
        <v>1</v>
      </c>
      <c r="O2943">
        <f>_xlfn.XLOOKUP(B2943,Machine_Info!A:A,Machine_Info!E:E)</f>
        <v>16</v>
      </c>
      <c r="P2943">
        <f t="shared" si="225"/>
        <v>15.45</v>
      </c>
      <c r="Q2943">
        <f t="shared" si="229"/>
        <v>0.96562499999999996</v>
      </c>
    </row>
    <row r="2944" spans="1:17" x14ac:dyDescent="0.2">
      <c r="A2944" t="s">
        <v>3062</v>
      </c>
      <c r="B2944" t="s">
        <v>78</v>
      </c>
      <c r="C2944" t="s">
        <v>79</v>
      </c>
      <c r="D2944" t="s">
        <v>32</v>
      </c>
      <c r="E2944" s="2">
        <v>45398.485543981478</v>
      </c>
      <c r="F2944" s="2">
        <v>45398.672349537039</v>
      </c>
      <c r="G2944" t="str">
        <f t="shared" si="226"/>
        <v>04</v>
      </c>
      <c r="H2944" t="str">
        <f t="shared" si="227"/>
        <v>16</v>
      </c>
      <c r="I2944">
        <v>608</v>
      </c>
      <c r="J2944">
        <f t="shared" si="228"/>
        <v>10.133333333333333</v>
      </c>
      <c r="K2944" t="s">
        <v>103</v>
      </c>
      <c r="L2944" t="s">
        <v>10155</v>
      </c>
      <c r="M2944" t="s">
        <v>44</v>
      </c>
      <c r="N2944" t="b">
        <v>0</v>
      </c>
      <c r="O2944">
        <f>_xlfn.XLOOKUP(B2944,Machine_Info!A:A,Machine_Info!E:E)</f>
        <v>22</v>
      </c>
      <c r="P2944">
        <f t="shared" si="225"/>
        <v>11.866666666666667</v>
      </c>
      <c r="Q2944">
        <f t="shared" si="229"/>
        <v>0.53939393939393943</v>
      </c>
    </row>
    <row r="2945" spans="1:17" x14ac:dyDescent="0.2">
      <c r="A2945" t="s">
        <v>3063</v>
      </c>
      <c r="B2945" t="s">
        <v>66</v>
      </c>
      <c r="C2945" t="s">
        <v>67</v>
      </c>
      <c r="D2945" t="s">
        <v>32</v>
      </c>
      <c r="E2945" s="2">
        <v>45398.492430555547</v>
      </c>
      <c r="F2945" s="2">
        <v>45398.532013888893</v>
      </c>
      <c r="G2945" t="str">
        <f t="shared" si="226"/>
        <v>04</v>
      </c>
      <c r="H2945" t="str">
        <f t="shared" si="227"/>
        <v>16</v>
      </c>
      <c r="I2945">
        <v>219</v>
      </c>
      <c r="J2945">
        <f t="shared" si="228"/>
        <v>3.65</v>
      </c>
      <c r="K2945" t="s">
        <v>54</v>
      </c>
      <c r="L2945" t="s">
        <v>114</v>
      </c>
      <c r="M2945" t="s">
        <v>34</v>
      </c>
      <c r="N2945" t="b">
        <v>1</v>
      </c>
      <c r="O2945">
        <f>_xlfn.XLOOKUP(B2945,Machine_Info!A:A,Machine_Info!E:E)</f>
        <v>14</v>
      </c>
      <c r="P2945">
        <f t="shared" si="225"/>
        <v>10.35</v>
      </c>
      <c r="Q2945">
        <f t="shared" si="229"/>
        <v>0.73928571428571421</v>
      </c>
    </row>
    <row r="2946" spans="1:17" x14ac:dyDescent="0.2">
      <c r="A2946" t="s">
        <v>3064</v>
      </c>
      <c r="B2946" t="s">
        <v>125</v>
      </c>
      <c r="C2946" t="s">
        <v>126</v>
      </c>
      <c r="D2946" t="s">
        <v>20</v>
      </c>
      <c r="E2946" s="2">
        <v>45398.536620370367</v>
      </c>
      <c r="F2946" s="2">
        <v>45398.699120370373</v>
      </c>
      <c r="G2946" t="str">
        <f t="shared" si="226"/>
        <v>04</v>
      </c>
      <c r="H2946" t="str">
        <f t="shared" si="227"/>
        <v>16</v>
      </c>
      <c r="I2946">
        <v>414</v>
      </c>
      <c r="J2946">
        <f t="shared" si="228"/>
        <v>6.9</v>
      </c>
      <c r="K2946" t="s">
        <v>42</v>
      </c>
      <c r="L2946" t="s">
        <v>10155</v>
      </c>
      <c r="M2946" t="s">
        <v>44</v>
      </c>
      <c r="N2946" t="b">
        <v>0</v>
      </c>
      <c r="O2946">
        <f>_xlfn.XLOOKUP(B2946,Machine_Info!A:A,Machine_Info!E:E)</f>
        <v>18</v>
      </c>
      <c r="P2946">
        <f t="shared" ref="P2946:P3009" si="230">O2946-J2946</f>
        <v>11.1</v>
      </c>
      <c r="Q2946">
        <f t="shared" si="229"/>
        <v>0.6166666666666667</v>
      </c>
    </row>
    <row r="2947" spans="1:17" x14ac:dyDescent="0.2">
      <c r="A2947" t="s">
        <v>3065</v>
      </c>
      <c r="B2947" t="s">
        <v>116</v>
      </c>
      <c r="C2947" t="s">
        <v>117</v>
      </c>
      <c r="D2947" t="s">
        <v>20</v>
      </c>
      <c r="E2947" s="2">
        <v>45398.540891203702</v>
      </c>
      <c r="F2947" s="2">
        <v>45398.732557870368</v>
      </c>
      <c r="G2947" t="str">
        <f t="shared" ref="G2947:G3010" si="231">TEXT(E2947,"mm")</f>
        <v>04</v>
      </c>
      <c r="H2947" t="str">
        <f t="shared" ref="H2947:H3010" si="232">TEXT(E2947,"dd")</f>
        <v>16</v>
      </c>
      <c r="I2947">
        <v>45</v>
      </c>
      <c r="J2947">
        <f t="shared" ref="J2947:J3010" si="233">I2947/60</f>
        <v>0.75</v>
      </c>
      <c r="K2947" t="s">
        <v>28</v>
      </c>
      <c r="L2947" t="s">
        <v>114</v>
      </c>
      <c r="M2947" t="s">
        <v>34</v>
      </c>
      <c r="N2947" t="b">
        <v>0</v>
      </c>
      <c r="O2947">
        <f>_xlfn.XLOOKUP(B2947,Machine_Info!A:A,Machine_Info!E:E)</f>
        <v>16</v>
      </c>
      <c r="P2947">
        <f t="shared" si="230"/>
        <v>15.25</v>
      </c>
      <c r="Q2947">
        <f t="shared" ref="Q2947:Q3010" si="234">P2947/O2947</f>
        <v>0.953125</v>
      </c>
    </row>
    <row r="2948" spans="1:17" x14ac:dyDescent="0.2">
      <c r="A2948" t="s">
        <v>3066</v>
      </c>
      <c r="B2948" t="s">
        <v>139</v>
      </c>
      <c r="C2948" t="s">
        <v>140</v>
      </c>
      <c r="D2948" t="s">
        <v>59</v>
      </c>
      <c r="E2948" s="2">
        <v>45398.567777777767</v>
      </c>
      <c r="F2948" s="2">
        <v>45398.593472222223</v>
      </c>
      <c r="G2948" t="str">
        <f t="shared" si="231"/>
        <v>04</v>
      </c>
      <c r="H2948" t="str">
        <f t="shared" si="232"/>
        <v>16</v>
      </c>
      <c r="I2948">
        <v>217</v>
      </c>
      <c r="J2948">
        <f t="shared" si="233"/>
        <v>3.6166666666666667</v>
      </c>
      <c r="K2948" t="s">
        <v>71</v>
      </c>
      <c r="L2948" t="s">
        <v>114</v>
      </c>
      <c r="M2948" t="s">
        <v>34</v>
      </c>
      <c r="N2948" t="b">
        <v>1</v>
      </c>
      <c r="O2948">
        <f>_xlfn.XLOOKUP(B2948,Machine_Info!A:A,Machine_Info!E:E)</f>
        <v>20</v>
      </c>
      <c r="P2948">
        <f t="shared" si="230"/>
        <v>16.383333333333333</v>
      </c>
      <c r="Q2948">
        <f t="shared" si="234"/>
        <v>0.8191666666666666</v>
      </c>
    </row>
    <row r="2949" spans="1:17" x14ac:dyDescent="0.2">
      <c r="A2949" t="s">
        <v>3067</v>
      </c>
      <c r="B2949" t="s">
        <v>81</v>
      </c>
      <c r="C2949" t="s">
        <v>82</v>
      </c>
      <c r="D2949" t="s">
        <v>20</v>
      </c>
      <c r="E2949" s="2">
        <v>45398.636979166673</v>
      </c>
      <c r="F2949" s="2">
        <v>45398.748090277782</v>
      </c>
      <c r="G2949" t="str">
        <f t="shared" si="231"/>
        <v>04</v>
      </c>
      <c r="H2949" t="str">
        <f t="shared" si="232"/>
        <v>16</v>
      </c>
      <c r="I2949">
        <v>183</v>
      </c>
      <c r="J2949">
        <f t="shared" si="233"/>
        <v>3.05</v>
      </c>
      <c r="K2949" t="s">
        <v>28</v>
      </c>
      <c r="L2949" t="s">
        <v>10155</v>
      </c>
      <c r="M2949" t="s">
        <v>44</v>
      </c>
      <c r="N2949" t="b">
        <v>0</v>
      </c>
      <c r="O2949">
        <f>_xlfn.XLOOKUP(B2949,Machine_Info!A:A,Machine_Info!E:E)</f>
        <v>14</v>
      </c>
      <c r="P2949">
        <f t="shared" si="230"/>
        <v>10.95</v>
      </c>
      <c r="Q2949">
        <f t="shared" si="234"/>
        <v>0.78214285714285714</v>
      </c>
    </row>
    <row r="2950" spans="1:17" x14ac:dyDescent="0.2">
      <c r="A2950" t="s">
        <v>3068</v>
      </c>
      <c r="B2950" t="s">
        <v>202</v>
      </c>
      <c r="C2950" t="s">
        <v>203</v>
      </c>
      <c r="D2950" t="s">
        <v>32</v>
      </c>
      <c r="E2950" s="2">
        <v>45398.647245370368</v>
      </c>
      <c r="F2950" s="2">
        <v>45398.754189814812</v>
      </c>
      <c r="G2950" t="str">
        <f t="shared" si="231"/>
        <v>04</v>
      </c>
      <c r="H2950" t="str">
        <f t="shared" si="232"/>
        <v>16</v>
      </c>
      <c r="I2950">
        <v>356</v>
      </c>
      <c r="J2950">
        <f t="shared" si="233"/>
        <v>5.9333333333333336</v>
      </c>
      <c r="K2950" t="s">
        <v>38</v>
      </c>
      <c r="L2950" t="s">
        <v>10155</v>
      </c>
      <c r="M2950" t="s">
        <v>44</v>
      </c>
      <c r="N2950" t="b">
        <v>0</v>
      </c>
      <c r="O2950">
        <f>_xlfn.XLOOKUP(B2950,Machine_Info!A:A,Machine_Info!E:E)</f>
        <v>22</v>
      </c>
      <c r="P2950">
        <f t="shared" si="230"/>
        <v>16.066666666666666</v>
      </c>
      <c r="Q2950">
        <f t="shared" si="234"/>
        <v>0.73030303030303034</v>
      </c>
    </row>
    <row r="2951" spans="1:17" x14ac:dyDescent="0.2">
      <c r="A2951" t="s">
        <v>3069</v>
      </c>
      <c r="B2951" t="s">
        <v>171</v>
      </c>
      <c r="C2951" t="s">
        <v>172</v>
      </c>
      <c r="D2951" t="s">
        <v>32</v>
      </c>
      <c r="E2951" s="2">
        <v>45398.655972222223</v>
      </c>
      <c r="F2951" s="2">
        <v>45398.679583333331</v>
      </c>
      <c r="G2951" t="str">
        <f t="shared" si="231"/>
        <v>04</v>
      </c>
      <c r="H2951" t="str">
        <f t="shared" si="232"/>
        <v>16</v>
      </c>
      <c r="I2951">
        <v>282</v>
      </c>
      <c r="J2951">
        <f t="shared" si="233"/>
        <v>4.7</v>
      </c>
      <c r="K2951" t="s">
        <v>110</v>
      </c>
      <c r="L2951" t="s">
        <v>10155</v>
      </c>
      <c r="M2951" t="s">
        <v>44</v>
      </c>
      <c r="N2951" t="b">
        <v>0</v>
      </c>
      <c r="O2951">
        <f>_xlfn.XLOOKUP(B2951,Machine_Info!A:A,Machine_Info!E:E)</f>
        <v>16</v>
      </c>
      <c r="P2951">
        <f t="shared" si="230"/>
        <v>11.3</v>
      </c>
      <c r="Q2951">
        <f t="shared" si="234"/>
        <v>0.70625000000000004</v>
      </c>
    </row>
    <row r="2952" spans="1:17" x14ac:dyDescent="0.2">
      <c r="A2952" t="s">
        <v>3070</v>
      </c>
      <c r="B2952" t="s">
        <v>63</v>
      </c>
      <c r="C2952" t="s">
        <v>64</v>
      </c>
      <c r="D2952" t="s">
        <v>32</v>
      </c>
      <c r="E2952" s="2">
        <v>45398.66505787037</v>
      </c>
      <c r="F2952" s="2">
        <v>45398.772696759261</v>
      </c>
      <c r="G2952" t="str">
        <f t="shared" si="231"/>
        <v>04</v>
      </c>
      <c r="H2952" t="str">
        <f t="shared" si="232"/>
        <v>16</v>
      </c>
      <c r="I2952">
        <v>147</v>
      </c>
      <c r="J2952">
        <f t="shared" si="233"/>
        <v>2.4500000000000002</v>
      </c>
      <c r="K2952" t="s">
        <v>38</v>
      </c>
      <c r="L2952" t="s">
        <v>114</v>
      </c>
      <c r="M2952" t="s">
        <v>34</v>
      </c>
      <c r="N2952" t="b">
        <v>0</v>
      </c>
      <c r="O2952">
        <f>_xlfn.XLOOKUP(B2952,Machine_Info!A:A,Machine_Info!E:E)</f>
        <v>20</v>
      </c>
      <c r="P2952">
        <f t="shared" si="230"/>
        <v>17.55</v>
      </c>
      <c r="Q2952">
        <f t="shared" si="234"/>
        <v>0.87750000000000006</v>
      </c>
    </row>
    <row r="2953" spans="1:17" x14ac:dyDescent="0.2">
      <c r="A2953" t="s">
        <v>3071</v>
      </c>
      <c r="B2953" t="s">
        <v>174</v>
      </c>
      <c r="C2953" t="s">
        <v>175</v>
      </c>
      <c r="D2953" t="s">
        <v>59</v>
      </c>
      <c r="E2953" s="2">
        <v>45398.688240740739</v>
      </c>
      <c r="F2953" s="2">
        <v>45399.13962962963</v>
      </c>
      <c r="G2953" t="str">
        <f t="shared" si="231"/>
        <v>04</v>
      </c>
      <c r="H2953" t="str">
        <f t="shared" si="232"/>
        <v>16</v>
      </c>
      <c r="I2953">
        <v>61</v>
      </c>
      <c r="J2953">
        <f t="shared" si="233"/>
        <v>1.0166666666666666</v>
      </c>
      <c r="K2953" t="s">
        <v>42</v>
      </c>
      <c r="L2953" t="s">
        <v>10155</v>
      </c>
      <c r="M2953" t="s">
        <v>44</v>
      </c>
      <c r="N2953" t="b">
        <v>0</v>
      </c>
      <c r="O2953">
        <f>_xlfn.XLOOKUP(B2953,Machine_Info!A:A,Machine_Info!E:E)</f>
        <v>14</v>
      </c>
      <c r="P2953">
        <f t="shared" si="230"/>
        <v>12.983333333333334</v>
      </c>
      <c r="Q2953">
        <f t="shared" si="234"/>
        <v>0.92738095238095242</v>
      </c>
    </row>
    <row r="2954" spans="1:17" x14ac:dyDescent="0.2">
      <c r="A2954" t="s">
        <v>3072</v>
      </c>
      <c r="B2954" t="s">
        <v>63</v>
      </c>
      <c r="C2954" t="s">
        <v>64</v>
      </c>
      <c r="D2954" t="s">
        <v>32</v>
      </c>
      <c r="E2954" s="2">
        <v>45398.705023148148</v>
      </c>
      <c r="F2954" s="2">
        <v>45398.851550925923</v>
      </c>
      <c r="G2954" t="str">
        <f t="shared" si="231"/>
        <v>04</v>
      </c>
      <c r="H2954" t="str">
        <f t="shared" si="232"/>
        <v>16</v>
      </c>
      <c r="I2954">
        <v>139</v>
      </c>
      <c r="J2954">
        <f t="shared" si="233"/>
        <v>2.3166666666666669</v>
      </c>
      <c r="K2954" t="s">
        <v>42</v>
      </c>
      <c r="L2954" t="s">
        <v>114</v>
      </c>
      <c r="M2954" t="s">
        <v>34</v>
      </c>
      <c r="N2954" t="b">
        <v>0</v>
      </c>
      <c r="O2954">
        <f>_xlfn.XLOOKUP(B2954,Machine_Info!A:A,Machine_Info!E:E)</f>
        <v>20</v>
      </c>
      <c r="P2954">
        <f t="shared" si="230"/>
        <v>17.683333333333334</v>
      </c>
      <c r="Q2954">
        <f t="shared" si="234"/>
        <v>0.88416666666666666</v>
      </c>
    </row>
    <row r="2955" spans="1:17" x14ac:dyDescent="0.2">
      <c r="A2955" t="s">
        <v>3073</v>
      </c>
      <c r="B2955" t="s">
        <v>81</v>
      </c>
      <c r="C2955" t="s">
        <v>82</v>
      </c>
      <c r="D2955" t="s">
        <v>20</v>
      </c>
      <c r="E2955" s="2">
        <v>45398.766087962962</v>
      </c>
      <c r="F2955" s="2">
        <v>45398.776504629634</v>
      </c>
      <c r="G2955" t="str">
        <f t="shared" si="231"/>
        <v>04</v>
      </c>
      <c r="H2955" t="str">
        <f t="shared" si="232"/>
        <v>16</v>
      </c>
      <c r="I2955">
        <v>224</v>
      </c>
      <c r="J2955">
        <f t="shared" si="233"/>
        <v>3.7333333333333334</v>
      </c>
      <c r="K2955" t="s">
        <v>103</v>
      </c>
      <c r="L2955" t="s">
        <v>114</v>
      </c>
      <c r="M2955" t="s">
        <v>34</v>
      </c>
      <c r="N2955" t="b">
        <v>0</v>
      </c>
      <c r="O2955">
        <f>_xlfn.XLOOKUP(B2955,Machine_Info!A:A,Machine_Info!E:E)</f>
        <v>14</v>
      </c>
      <c r="P2955">
        <f t="shared" si="230"/>
        <v>10.266666666666666</v>
      </c>
      <c r="Q2955">
        <f t="shared" si="234"/>
        <v>0.73333333333333328</v>
      </c>
    </row>
    <row r="2956" spans="1:17" x14ac:dyDescent="0.2">
      <c r="A2956" t="s">
        <v>3074</v>
      </c>
      <c r="B2956" t="s">
        <v>40</v>
      </c>
      <c r="C2956" t="s">
        <v>41</v>
      </c>
      <c r="D2956" t="s">
        <v>20</v>
      </c>
      <c r="E2956" s="2">
        <v>45398.789537037039</v>
      </c>
      <c r="F2956" s="2">
        <v>45398.804120370369</v>
      </c>
      <c r="G2956" t="str">
        <f t="shared" si="231"/>
        <v>04</v>
      </c>
      <c r="H2956" t="str">
        <f t="shared" si="232"/>
        <v>16</v>
      </c>
      <c r="I2956">
        <v>838</v>
      </c>
      <c r="J2956">
        <f t="shared" si="233"/>
        <v>13.966666666666667</v>
      </c>
      <c r="K2956" t="s">
        <v>76</v>
      </c>
      <c r="L2956" t="s">
        <v>114</v>
      </c>
      <c r="M2956" t="s">
        <v>34</v>
      </c>
      <c r="N2956" t="b">
        <v>0</v>
      </c>
      <c r="O2956">
        <f>_xlfn.XLOOKUP(B2956,Machine_Info!A:A,Machine_Info!E:E)</f>
        <v>18</v>
      </c>
      <c r="P2956">
        <f t="shared" si="230"/>
        <v>4.0333333333333332</v>
      </c>
      <c r="Q2956">
        <f t="shared" si="234"/>
        <v>0.22407407407407406</v>
      </c>
    </row>
    <row r="2957" spans="1:17" x14ac:dyDescent="0.2">
      <c r="A2957" t="s">
        <v>3075</v>
      </c>
      <c r="B2957" t="s">
        <v>125</v>
      </c>
      <c r="C2957" t="s">
        <v>126</v>
      </c>
      <c r="D2957" t="s">
        <v>20</v>
      </c>
      <c r="E2957" s="2">
        <v>45398.80064814815</v>
      </c>
      <c r="F2957" s="2">
        <v>45398.822175925918</v>
      </c>
      <c r="G2957" t="str">
        <f t="shared" si="231"/>
        <v>04</v>
      </c>
      <c r="H2957" t="str">
        <f t="shared" si="232"/>
        <v>16</v>
      </c>
      <c r="I2957">
        <v>241</v>
      </c>
      <c r="J2957">
        <f t="shared" si="233"/>
        <v>4.0166666666666666</v>
      </c>
      <c r="K2957" t="s">
        <v>42</v>
      </c>
      <c r="L2957" t="s">
        <v>10155</v>
      </c>
      <c r="M2957" t="s">
        <v>44</v>
      </c>
      <c r="N2957" t="b">
        <v>0</v>
      </c>
      <c r="O2957">
        <f>_xlfn.XLOOKUP(B2957,Machine_Info!A:A,Machine_Info!E:E)</f>
        <v>18</v>
      </c>
      <c r="P2957">
        <f t="shared" si="230"/>
        <v>13.983333333333334</v>
      </c>
      <c r="Q2957">
        <f t="shared" si="234"/>
        <v>0.7768518518518519</v>
      </c>
    </row>
    <row r="2958" spans="1:17" x14ac:dyDescent="0.2">
      <c r="A2958" t="s">
        <v>3076</v>
      </c>
      <c r="B2958" t="s">
        <v>253</v>
      </c>
      <c r="C2958" t="s">
        <v>254</v>
      </c>
      <c r="D2958" t="s">
        <v>59</v>
      </c>
      <c r="E2958" s="2">
        <v>45398.904421296298</v>
      </c>
      <c r="F2958" s="2">
        <v>45399.053032407413</v>
      </c>
      <c r="G2958" t="str">
        <f t="shared" si="231"/>
        <v>04</v>
      </c>
      <c r="H2958" t="str">
        <f t="shared" si="232"/>
        <v>16</v>
      </c>
      <c r="I2958">
        <v>11</v>
      </c>
      <c r="J2958">
        <f t="shared" si="233"/>
        <v>0.18333333333333332</v>
      </c>
      <c r="K2958" t="s">
        <v>42</v>
      </c>
      <c r="L2958" t="s">
        <v>114</v>
      </c>
      <c r="M2958" t="s">
        <v>34</v>
      </c>
      <c r="N2958" t="b">
        <v>0</v>
      </c>
      <c r="O2958">
        <f>_xlfn.XLOOKUP(B2958,Machine_Info!A:A,Machine_Info!E:E)</f>
        <v>22</v>
      </c>
      <c r="P2958">
        <f t="shared" si="230"/>
        <v>21.816666666666666</v>
      </c>
      <c r="Q2958">
        <f t="shared" si="234"/>
        <v>0.9916666666666667</v>
      </c>
    </row>
    <row r="2959" spans="1:17" x14ac:dyDescent="0.2">
      <c r="A2959" t="s">
        <v>3077</v>
      </c>
      <c r="B2959" t="s">
        <v>139</v>
      </c>
      <c r="C2959" t="s">
        <v>140</v>
      </c>
      <c r="D2959" t="s">
        <v>59</v>
      </c>
      <c r="E2959" s="2">
        <v>45398.92114583333</v>
      </c>
      <c r="F2959" s="2">
        <v>45399.055173611108</v>
      </c>
      <c r="G2959" t="str">
        <f t="shared" si="231"/>
        <v>04</v>
      </c>
      <c r="H2959" t="str">
        <f t="shared" si="232"/>
        <v>16</v>
      </c>
      <c r="I2959">
        <v>200</v>
      </c>
      <c r="J2959">
        <f t="shared" si="233"/>
        <v>3.3333333333333335</v>
      </c>
      <c r="K2959" t="s">
        <v>110</v>
      </c>
      <c r="L2959" t="s">
        <v>10155</v>
      </c>
      <c r="M2959" t="s">
        <v>44</v>
      </c>
      <c r="N2959" t="b">
        <v>0</v>
      </c>
      <c r="O2959">
        <f>_xlfn.XLOOKUP(B2959,Machine_Info!A:A,Machine_Info!E:E)</f>
        <v>20</v>
      </c>
      <c r="P2959">
        <f t="shared" si="230"/>
        <v>16.666666666666668</v>
      </c>
      <c r="Q2959">
        <f t="shared" si="234"/>
        <v>0.83333333333333337</v>
      </c>
    </row>
    <row r="2960" spans="1:17" x14ac:dyDescent="0.2">
      <c r="A2960" t="s">
        <v>3078</v>
      </c>
      <c r="B2960" t="s">
        <v>63</v>
      </c>
      <c r="C2960" t="s">
        <v>64</v>
      </c>
      <c r="D2960" t="s">
        <v>32</v>
      </c>
      <c r="E2960" s="2">
        <v>45398.986192129632</v>
      </c>
      <c r="F2960" s="2">
        <v>45399.006331018521</v>
      </c>
      <c r="G2960" t="str">
        <f t="shared" si="231"/>
        <v>04</v>
      </c>
      <c r="H2960" t="str">
        <f t="shared" si="232"/>
        <v>16</v>
      </c>
      <c r="I2960">
        <v>64</v>
      </c>
      <c r="J2960">
        <f t="shared" si="233"/>
        <v>1.0666666666666667</v>
      </c>
      <c r="K2960" t="s">
        <v>21</v>
      </c>
      <c r="L2960" t="s">
        <v>10155</v>
      </c>
      <c r="M2960" t="s">
        <v>44</v>
      </c>
      <c r="N2960" t="b">
        <v>1</v>
      </c>
      <c r="O2960">
        <f>_xlfn.XLOOKUP(B2960,Machine_Info!A:A,Machine_Info!E:E)</f>
        <v>20</v>
      </c>
      <c r="P2960">
        <f t="shared" si="230"/>
        <v>18.933333333333334</v>
      </c>
      <c r="Q2960">
        <f t="shared" si="234"/>
        <v>0.94666666666666666</v>
      </c>
    </row>
    <row r="2961" spans="1:17" x14ac:dyDescent="0.2">
      <c r="A2961" t="s">
        <v>3079</v>
      </c>
      <c r="B2961" t="s">
        <v>167</v>
      </c>
      <c r="C2961" t="s">
        <v>168</v>
      </c>
      <c r="D2961" t="s">
        <v>59</v>
      </c>
      <c r="E2961" s="2">
        <v>45399.059745370367</v>
      </c>
      <c r="F2961" s="2">
        <v>45399.111134259263</v>
      </c>
      <c r="G2961" t="str">
        <f t="shared" si="231"/>
        <v>04</v>
      </c>
      <c r="H2961" t="str">
        <f t="shared" si="232"/>
        <v>17</v>
      </c>
      <c r="I2961">
        <v>16</v>
      </c>
      <c r="J2961">
        <f t="shared" si="233"/>
        <v>0.26666666666666666</v>
      </c>
      <c r="K2961" t="s">
        <v>42</v>
      </c>
      <c r="L2961" t="s">
        <v>10155</v>
      </c>
      <c r="M2961" t="s">
        <v>44</v>
      </c>
      <c r="N2961" t="b">
        <v>0</v>
      </c>
      <c r="O2961">
        <f>_xlfn.XLOOKUP(B2961,Machine_Info!A:A,Machine_Info!E:E)</f>
        <v>14</v>
      </c>
      <c r="P2961">
        <f t="shared" si="230"/>
        <v>13.733333333333333</v>
      </c>
      <c r="Q2961">
        <f t="shared" si="234"/>
        <v>0.98095238095238091</v>
      </c>
    </row>
    <row r="2962" spans="1:17" x14ac:dyDescent="0.2">
      <c r="A2962" t="s">
        <v>3080</v>
      </c>
      <c r="B2962" t="s">
        <v>142</v>
      </c>
      <c r="C2962" t="s">
        <v>143</v>
      </c>
      <c r="D2962" t="s">
        <v>27</v>
      </c>
      <c r="E2962" s="2">
        <v>45399.099699074082</v>
      </c>
      <c r="F2962" s="2">
        <v>45399.251087962963</v>
      </c>
      <c r="G2962" t="str">
        <f t="shared" si="231"/>
        <v>04</v>
      </c>
      <c r="H2962" t="str">
        <f t="shared" si="232"/>
        <v>17</v>
      </c>
      <c r="I2962">
        <v>253</v>
      </c>
      <c r="J2962">
        <f t="shared" si="233"/>
        <v>4.2166666666666668</v>
      </c>
      <c r="K2962" t="s">
        <v>21</v>
      </c>
      <c r="L2962" t="s">
        <v>10157</v>
      </c>
      <c r="M2962" t="s">
        <v>23</v>
      </c>
      <c r="N2962" t="b">
        <v>1</v>
      </c>
      <c r="O2962">
        <f>_xlfn.XLOOKUP(B2962,Machine_Info!A:A,Machine_Info!E:E)</f>
        <v>22</v>
      </c>
      <c r="P2962">
        <f t="shared" si="230"/>
        <v>17.783333333333331</v>
      </c>
      <c r="Q2962">
        <f t="shared" si="234"/>
        <v>0.80833333333333324</v>
      </c>
    </row>
    <row r="2963" spans="1:17" x14ac:dyDescent="0.2">
      <c r="A2963" t="s">
        <v>3081</v>
      </c>
      <c r="B2963" t="s">
        <v>18</v>
      </c>
      <c r="C2963" t="s">
        <v>19</v>
      </c>
      <c r="D2963" t="s">
        <v>20</v>
      </c>
      <c r="E2963" s="2">
        <v>45399.187280092592</v>
      </c>
      <c r="F2963" s="2">
        <v>45399.327557870369</v>
      </c>
      <c r="G2963" t="str">
        <f t="shared" si="231"/>
        <v>04</v>
      </c>
      <c r="H2963" t="str">
        <f t="shared" si="232"/>
        <v>17</v>
      </c>
      <c r="I2963">
        <v>304</v>
      </c>
      <c r="J2963">
        <f t="shared" si="233"/>
        <v>5.0666666666666664</v>
      </c>
      <c r="K2963" t="s">
        <v>42</v>
      </c>
      <c r="L2963" t="s">
        <v>10157</v>
      </c>
      <c r="M2963" t="s">
        <v>23</v>
      </c>
      <c r="N2963" t="b">
        <v>0</v>
      </c>
      <c r="O2963">
        <f>_xlfn.XLOOKUP(B2963,Machine_Info!A:A,Machine_Info!E:E)</f>
        <v>16</v>
      </c>
      <c r="P2963">
        <f t="shared" si="230"/>
        <v>10.933333333333334</v>
      </c>
      <c r="Q2963">
        <f t="shared" si="234"/>
        <v>0.68333333333333335</v>
      </c>
    </row>
    <row r="2964" spans="1:17" x14ac:dyDescent="0.2">
      <c r="A2964" t="s">
        <v>3082</v>
      </c>
      <c r="B2964" t="s">
        <v>96</v>
      </c>
      <c r="C2964" t="s">
        <v>97</v>
      </c>
      <c r="D2964" t="s">
        <v>27</v>
      </c>
      <c r="E2964" s="2">
        <v>45399.202337962961</v>
      </c>
      <c r="F2964" s="2">
        <v>45399.406504629631</v>
      </c>
      <c r="G2964" t="str">
        <f t="shared" si="231"/>
        <v>04</v>
      </c>
      <c r="H2964" t="str">
        <f t="shared" si="232"/>
        <v>17</v>
      </c>
      <c r="I2964">
        <v>170</v>
      </c>
      <c r="J2964">
        <f t="shared" si="233"/>
        <v>2.8333333333333335</v>
      </c>
      <c r="K2964" t="s">
        <v>54</v>
      </c>
      <c r="L2964" t="s">
        <v>10155</v>
      </c>
      <c r="M2964" t="s">
        <v>44</v>
      </c>
      <c r="N2964" t="b">
        <v>1</v>
      </c>
      <c r="O2964">
        <f>_xlfn.XLOOKUP(B2964,Machine_Info!A:A,Machine_Info!E:E)</f>
        <v>20</v>
      </c>
      <c r="P2964">
        <f t="shared" si="230"/>
        <v>17.166666666666668</v>
      </c>
      <c r="Q2964">
        <f t="shared" si="234"/>
        <v>0.85833333333333339</v>
      </c>
    </row>
    <row r="2965" spans="1:17" x14ac:dyDescent="0.2">
      <c r="A2965" t="s">
        <v>3083</v>
      </c>
      <c r="B2965" t="s">
        <v>125</v>
      </c>
      <c r="C2965" t="s">
        <v>126</v>
      </c>
      <c r="D2965" t="s">
        <v>20</v>
      </c>
      <c r="E2965" s="2">
        <v>45399.217638888891</v>
      </c>
      <c r="F2965" s="2">
        <v>45399.25513888889</v>
      </c>
      <c r="G2965" t="str">
        <f t="shared" si="231"/>
        <v>04</v>
      </c>
      <c r="H2965" t="str">
        <f t="shared" si="232"/>
        <v>17</v>
      </c>
      <c r="I2965">
        <v>395</v>
      </c>
      <c r="J2965">
        <f t="shared" si="233"/>
        <v>6.583333333333333</v>
      </c>
      <c r="K2965" t="s">
        <v>42</v>
      </c>
      <c r="L2965" t="s">
        <v>114</v>
      </c>
      <c r="M2965" t="s">
        <v>34</v>
      </c>
      <c r="N2965" t="b">
        <v>0</v>
      </c>
      <c r="O2965">
        <f>_xlfn.XLOOKUP(B2965,Machine_Info!A:A,Machine_Info!E:E)</f>
        <v>18</v>
      </c>
      <c r="P2965">
        <f t="shared" si="230"/>
        <v>11.416666666666668</v>
      </c>
      <c r="Q2965">
        <f t="shared" si="234"/>
        <v>0.6342592592592593</v>
      </c>
    </row>
    <row r="2966" spans="1:17" x14ac:dyDescent="0.2">
      <c r="A2966" t="s">
        <v>3084</v>
      </c>
      <c r="B2966" t="s">
        <v>202</v>
      </c>
      <c r="C2966" t="s">
        <v>203</v>
      </c>
      <c r="D2966" t="s">
        <v>32</v>
      </c>
      <c r="E2966" s="2">
        <v>45399.256226851852</v>
      </c>
      <c r="F2966" s="2">
        <v>45399.259004629632</v>
      </c>
      <c r="G2966" t="str">
        <f t="shared" si="231"/>
        <v>04</v>
      </c>
      <c r="H2966" t="str">
        <f t="shared" si="232"/>
        <v>17</v>
      </c>
      <c r="I2966">
        <v>191</v>
      </c>
      <c r="J2966">
        <f t="shared" si="233"/>
        <v>3.1833333333333331</v>
      </c>
      <c r="K2966" t="s">
        <v>42</v>
      </c>
      <c r="L2966" t="s">
        <v>10157</v>
      </c>
      <c r="M2966" t="s">
        <v>23</v>
      </c>
      <c r="N2966" t="b">
        <v>0</v>
      </c>
      <c r="O2966">
        <f>_xlfn.XLOOKUP(B2966,Machine_Info!A:A,Machine_Info!E:E)</f>
        <v>22</v>
      </c>
      <c r="P2966">
        <f t="shared" si="230"/>
        <v>18.816666666666666</v>
      </c>
      <c r="Q2966">
        <f t="shared" si="234"/>
        <v>0.85530303030303034</v>
      </c>
    </row>
    <row r="2967" spans="1:17" x14ac:dyDescent="0.2">
      <c r="A2967" t="s">
        <v>3085</v>
      </c>
      <c r="B2967" t="s">
        <v>69</v>
      </c>
      <c r="C2967" t="s">
        <v>70</v>
      </c>
      <c r="D2967" t="s">
        <v>27</v>
      </c>
      <c r="E2967" s="2">
        <v>45399.274247685193</v>
      </c>
      <c r="F2967" s="2">
        <v>45399.290914351863</v>
      </c>
      <c r="G2967" t="str">
        <f t="shared" si="231"/>
        <v>04</v>
      </c>
      <c r="H2967" t="str">
        <f t="shared" si="232"/>
        <v>17</v>
      </c>
      <c r="I2967">
        <v>23</v>
      </c>
      <c r="J2967">
        <f t="shared" si="233"/>
        <v>0.38333333333333336</v>
      </c>
      <c r="K2967" t="s">
        <v>71</v>
      </c>
      <c r="L2967" t="s">
        <v>10157</v>
      </c>
      <c r="M2967" t="s">
        <v>23</v>
      </c>
      <c r="N2967" t="b">
        <v>1</v>
      </c>
      <c r="O2967">
        <f>_xlfn.XLOOKUP(B2967,Machine_Info!A:A,Machine_Info!E:E)</f>
        <v>16</v>
      </c>
      <c r="P2967">
        <f t="shared" si="230"/>
        <v>15.616666666666667</v>
      </c>
      <c r="Q2967">
        <f t="shared" si="234"/>
        <v>0.9760416666666667</v>
      </c>
    </row>
    <row r="2968" spans="1:17" x14ac:dyDescent="0.2">
      <c r="A2968" t="s">
        <v>3086</v>
      </c>
      <c r="B2968" t="s">
        <v>171</v>
      </c>
      <c r="C2968" t="s">
        <v>172</v>
      </c>
      <c r="D2968" t="s">
        <v>32</v>
      </c>
      <c r="E2968" s="2">
        <v>45399.340555555558</v>
      </c>
      <c r="F2968" s="2">
        <v>45399.412083333344</v>
      </c>
      <c r="G2968" t="str">
        <f t="shared" si="231"/>
        <v>04</v>
      </c>
      <c r="H2968" t="str">
        <f t="shared" si="232"/>
        <v>17</v>
      </c>
      <c r="I2968">
        <v>186</v>
      </c>
      <c r="J2968">
        <f t="shared" si="233"/>
        <v>3.1</v>
      </c>
      <c r="K2968" t="s">
        <v>42</v>
      </c>
      <c r="L2968" t="s">
        <v>10157</v>
      </c>
      <c r="M2968" t="s">
        <v>23</v>
      </c>
      <c r="N2968" t="b">
        <v>0</v>
      </c>
      <c r="O2968">
        <f>_xlfn.XLOOKUP(B2968,Machine_Info!A:A,Machine_Info!E:E)</f>
        <v>16</v>
      </c>
      <c r="P2968">
        <f t="shared" si="230"/>
        <v>12.9</v>
      </c>
      <c r="Q2968">
        <f t="shared" si="234"/>
        <v>0.80625000000000002</v>
      </c>
    </row>
    <row r="2969" spans="1:17" x14ac:dyDescent="0.2">
      <c r="A2969" t="s">
        <v>3087</v>
      </c>
      <c r="B2969" t="s">
        <v>174</v>
      </c>
      <c r="C2969" t="s">
        <v>175</v>
      </c>
      <c r="D2969" t="s">
        <v>59</v>
      </c>
      <c r="E2969" s="2">
        <v>45399.350624999999</v>
      </c>
      <c r="F2969" s="2">
        <v>45399.483263888891</v>
      </c>
      <c r="G2969" t="str">
        <f t="shared" si="231"/>
        <v>04</v>
      </c>
      <c r="H2969" t="str">
        <f t="shared" si="232"/>
        <v>17</v>
      </c>
      <c r="I2969">
        <v>255</v>
      </c>
      <c r="J2969">
        <f t="shared" si="233"/>
        <v>4.25</v>
      </c>
      <c r="K2969" t="s">
        <v>38</v>
      </c>
      <c r="L2969" t="s">
        <v>10155</v>
      </c>
      <c r="M2969" t="s">
        <v>44</v>
      </c>
      <c r="N2969" t="b">
        <v>0</v>
      </c>
      <c r="O2969">
        <f>_xlfn.XLOOKUP(B2969,Machine_Info!A:A,Machine_Info!E:E)</f>
        <v>14</v>
      </c>
      <c r="P2969">
        <f t="shared" si="230"/>
        <v>9.75</v>
      </c>
      <c r="Q2969">
        <f t="shared" si="234"/>
        <v>0.6964285714285714</v>
      </c>
    </row>
    <row r="2970" spans="1:17" x14ac:dyDescent="0.2">
      <c r="A2970" t="s">
        <v>3088</v>
      </c>
      <c r="B2970" t="s">
        <v>171</v>
      </c>
      <c r="C2970" t="s">
        <v>172</v>
      </c>
      <c r="D2970" t="s">
        <v>32</v>
      </c>
      <c r="E2970" s="2">
        <v>45399.352511574078</v>
      </c>
      <c r="F2970" s="2">
        <v>45399.441400462973</v>
      </c>
      <c r="G2970" t="str">
        <f t="shared" si="231"/>
        <v>04</v>
      </c>
      <c r="H2970" t="str">
        <f t="shared" si="232"/>
        <v>17</v>
      </c>
      <c r="I2970">
        <v>356</v>
      </c>
      <c r="J2970">
        <f t="shared" si="233"/>
        <v>5.9333333333333336</v>
      </c>
      <c r="K2970" t="s">
        <v>103</v>
      </c>
      <c r="L2970" t="s">
        <v>114</v>
      </c>
      <c r="M2970" t="s">
        <v>34</v>
      </c>
      <c r="N2970" t="b">
        <v>0</v>
      </c>
      <c r="O2970">
        <f>_xlfn.XLOOKUP(B2970,Machine_Info!A:A,Machine_Info!E:E)</f>
        <v>16</v>
      </c>
      <c r="P2970">
        <f t="shared" si="230"/>
        <v>10.066666666666666</v>
      </c>
      <c r="Q2970">
        <f t="shared" si="234"/>
        <v>0.62916666666666665</v>
      </c>
    </row>
    <row r="2971" spans="1:17" x14ac:dyDescent="0.2">
      <c r="A2971" t="s">
        <v>3089</v>
      </c>
      <c r="B2971" t="s">
        <v>96</v>
      </c>
      <c r="C2971" t="s">
        <v>97</v>
      </c>
      <c r="D2971" t="s">
        <v>27</v>
      </c>
      <c r="E2971" s="2">
        <v>45399.390833333331</v>
      </c>
      <c r="F2971" s="2">
        <v>45399.501250000001</v>
      </c>
      <c r="G2971" t="str">
        <f t="shared" si="231"/>
        <v>04</v>
      </c>
      <c r="H2971" t="str">
        <f t="shared" si="232"/>
        <v>17</v>
      </c>
      <c r="I2971">
        <v>168</v>
      </c>
      <c r="J2971">
        <f t="shared" si="233"/>
        <v>2.8</v>
      </c>
      <c r="K2971" t="s">
        <v>21</v>
      </c>
      <c r="L2971" t="s">
        <v>10157</v>
      </c>
      <c r="M2971" t="s">
        <v>23</v>
      </c>
      <c r="N2971" t="b">
        <v>1</v>
      </c>
      <c r="O2971">
        <f>_xlfn.XLOOKUP(B2971,Machine_Info!A:A,Machine_Info!E:E)</f>
        <v>20</v>
      </c>
      <c r="P2971">
        <f t="shared" si="230"/>
        <v>17.2</v>
      </c>
      <c r="Q2971">
        <f t="shared" si="234"/>
        <v>0.86</v>
      </c>
    </row>
    <row r="2972" spans="1:17" x14ac:dyDescent="0.2">
      <c r="A2972" t="s">
        <v>3090</v>
      </c>
      <c r="B2972" t="s">
        <v>174</v>
      </c>
      <c r="C2972" t="s">
        <v>175</v>
      </c>
      <c r="D2972" t="s">
        <v>59</v>
      </c>
      <c r="E2972" s="2">
        <v>45399.461168981477</v>
      </c>
      <c r="F2972" s="2">
        <v>45399.47991898148</v>
      </c>
      <c r="G2972" t="str">
        <f t="shared" si="231"/>
        <v>04</v>
      </c>
      <c r="H2972" t="str">
        <f t="shared" si="232"/>
        <v>17</v>
      </c>
      <c r="I2972">
        <v>122</v>
      </c>
      <c r="J2972">
        <f t="shared" si="233"/>
        <v>2.0333333333333332</v>
      </c>
      <c r="K2972" t="s">
        <v>28</v>
      </c>
      <c r="L2972" t="s">
        <v>10157</v>
      </c>
      <c r="M2972" t="s">
        <v>23</v>
      </c>
      <c r="N2972" t="b">
        <v>0</v>
      </c>
      <c r="O2972">
        <f>_xlfn.XLOOKUP(B2972,Machine_Info!A:A,Machine_Info!E:E)</f>
        <v>14</v>
      </c>
      <c r="P2972">
        <f t="shared" si="230"/>
        <v>11.966666666666667</v>
      </c>
      <c r="Q2972">
        <f t="shared" si="234"/>
        <v>0.85476190476190472</v>
      </c>
    </row>
    <row r="2973" spans="1:17" x14ac:dyDescent="0.2">
      <c r="A2973" t="s">
        <v>3091</v>
      </c>
      <c r="B2973" t="s">
        <v>125</v>
      </c>
      <c r="C2973" t="s">
        <v>126</v>
      </c>
      <c r="D2973" t="s">
        <v>20</v>
      </c>
      <c r="E2973" s="2">
        <v>45399.484814814823</v>
      </c>
      <c r="F2973" s="2">
        <v>45399.497314814813</v>
      </c>
      <c r="G2973" t="str">
        <f t="shared" si="231"/>
        <v>04</v>
      </c>
      <c r="H2973" t="str">
        <f t="shared" si="232"/>
        <v>17</v>
      </c>
      <c r="I2973">
        <v>272</v>
      </c>
      <c r="J2973">
        <f t="shared" si="233"/>
        <v>4.5333333333333332</v>
      </c>
      <c r="K2973" t="s">
        <v>103</v>
      </c>
      <c r="L2973" t="s">
        <v>114</v>
      </c>
      <c r="M2973" t="s">
        <v>34</v>
      </c>
      <c r="N2973" t="b">
        <v>0</v>
      </c>
      <c r="O2973">
        <f>_xlfn.XLOOKUP(B2973,Machine_Info!A:A,Machine_Info!E:E)</f>
        <v>18</v>
      </c>
      <c r="P2973">
        <f t="shared" si="230"/>
        <v>13.466666666666667</v>
      </c>
      <c r="Q2973">
        <f t="shared" si="234"/>
        <v>0.74814814814814812</v>
      </c>
    </row>
    <row r="2974" spans="1:17" x14ac:dyDescent="0.2">
      <c r="A2974" t="s">
        <v>3092</v>
      </c>
      <c r="B2974" t="s">
        <v>253</v>
      </c>
      <c r="C2974" t="s">
        <v>254</v>
      </c>
      <c r="D2974" t="s">
        <v>59</v>
      </c>
      <c r="E2974" s="2">
        <v>45399.494120370371</v>
      </c>
      <c r="F2974" s="2">
        <v>45399.503148148149</v>
      </c>
      <c r="G2974" t="str">
        <f t="shared" si="231"/>
        <v>04</v>
      </c>
      <c r="H2974" t="str">
        <f t="shared" si="232"/>
        <v>17</v>
      </c>
      <c r="I2974">
        <v>10</v>
      </c>
      <c r="J2974">
        <f t="shared" si="233"/>
        <v>0.16666666666666666</v>
      </c>
      <c r="K2974" t="s">
        <v>38</v>
      </c>
      <c r="L2974" t="s">
        <v>114</v>
      </c>
      <c r="M2974" t="s">
        <v>34</v>
      </c>
      <c r="N2974" t="b">
        <v>0</v>
      </c>
      <c r="O2974">
        <f>_xlfn.XLOOKUP(B2974,Machine_Info!A:A,Machine_Info!E:E)</f>
        <v>22</v>
      </c>
      <c r="P2974">
        <f t="shared" si="230"/>
        <v>21.833333333333332</v>
      </c>
      <c r="Q2974">
        <f t="shared" si="234"/>
        <v>0.99242424242424232</v>
      </c>
    </row>
    <row r="2975" spans="1:17" x14ac:dyDescent="0.2">
      <c r="A2975" t="s">
        <v>3093</v>
      </c>
      <c r="B2975" t="s">
        <v>202</v>
      </c>
      <c r="C2975" t="s">
        <v>203</v>
      </c>
      <c r="D2975" t="s">
        <v>32</v>
      </c>
      <c r="E2975" s="2">
        <v>45399.52847222222</v>
      </c>
      <c r="F2975" s="2">
        <v>45399.780555555553</v>
      </c>
      <c r="G2975" t="str">
        <f t="shared" si="231"/>
        <v>04</v>
      </c>
      <c r="H2975" t="str">
        <f t="shared" si="232"/>
        <v>17</v>
      </c>
      <c r="I2975">
        <v>284</v>
      </c>
      <c r="J2975">
        <f t="shared" si="233"/>
        <v>4.7333333333333334</v>
      </c>
      <c r="K2975" t="s">
        <v>71</v>
      </c>
      <c r="L2975" t="s">
        <v>114</v>
      </c>
      <c r="M2975" t="s">
        <v>34</v>
      </c>
      <c r="N2975" t="b">
        <v>1</v>
      </c>
      <c r="O2975">
        <f>_xlfn.XLOOKUP(B2975,Machine_Info!A:A,Machine_Info!E:E)</f>
        <v>22</v>
      </c>
      <c r="P2975">
        <f t="shared" si="230"/>
        <v>17.266666666666666</v>
      </c>
      <c r="Q2975">
        <f t="shared" si="234"/>
        <v>0.7848484848484848</v>
      </c>
    </row>
    <row r="2976" spans="1:17" x14ac:dyDescent="0.2">
      <c r="A2976" t="s">
        <v>3094</v>
      </c>
      <c r="B2976" t="s">
        <v>92</v>
      </c>
      <c r="C2976" t="s">
        <v>93</v>
      </c>
      <c r="D2976" t="s">
        <v>59</v>
      </c>
      <c r="E2976" s="2">
        <v>45399.550092592603</v>
      </c>
      <c r="F2976" s="2">
        <v>45399.573009259257</v>
      </c>
      <c r="G2976" t="str">
        <f t="shared" si="231"/>
        <v>04</v>
      </c>
      <c r="H2976" t="str">
        <f t="shared" si="232"/>
        <v>17</v>
      </c>
      <c r="I2976">
        <v>422</v>
      </c>
      <c r="J2976">
        <f t="shared" si="233"/>
        <v>7.0333333333333332</v>
      </c>
      <c r="K2976" t="s">
        <v>54</v>
      </c>
      <c r="L2976" t="s">
        <v>10157</v>
      </c>
      <c r="M2976" t="s">
        <v>23</v>
      </c>
      <c r="N2976" t="b">
        <v>1</v>
      </c>
      <c r="O2976">
        <f>_xlfn.XLOOKUP(B2976,Machine_Info!A:A,Machine_Info!E:E)</f>
        <v>20</v>
      </c>
      <c r="P2976">
        <f t="shared" si="230"/>
        <v>12.966666666666667</v>
      </c>
      <c r="Q2976">
        <f t="shared" si="234"/>
        <v>0.64833333333333332</v>
      </c>
    </row>
    <row r="2977" spans="1:17" x14ac:dyDescent="0.2">
      <c r="A2977" t="s">
        <v>3095</v>
      </c>
      <c r="B2977" t="s">
        <v>202</v>
      </c>
      <c r="C2977" t="s">
        <v>203</v>
      </c>
      <c r="D2977" t="s">
        <v>32</v>
      </c>
      <c r="E2977" s="2">
        <v>45399.573182870372</v>
      </c>
      <c r="F2977" s="2">
        <v>45399.602349537039</v>
      </c>
      <c r="G2977" t="str">
        <f t="shared" si="231"/>
        <v>04</v>
      </c>
      <c r="H2977" t="str">
        <f t="shared" si="232"/>
        <v>17</v>
      </c>
      <c r="I2977">
        <v>98</v>
      </c>
      <c r="J2977">
        <f t="shared" si="233"/>
        <v>1.6333333333333333</v>
      </c>
      <c r="K2977" t="s">
        <v>54</v>
      </c>
      <c r="L2977" t="s">
        <v>10157</v>
      </c>
      <c r="M2977" t="s">
        <v>23</v>
      </c>
      <c r="N2977" t="b">
        <v>1</v>
      </c>
      <c r="O2977">
        <f>_xlfn.XLOOKUP(B2977,Machine_Info!A:A,Machine_Info!E:E)</f>
        <v>22</v>
      </c>
      <c r="P2977">
        <f t="shared" si="230"/>
        <v>20.366666666666667</v>
      </c>
      <c r="Q2977">
        <f t="shared" si="234"/>
        <v>0.92575757575757578</v>
      </c>
    </row>
    <row r="2978" spans="1:17" x14ac:dyDescent="0.2">
      <c r="A2978" t="s">
        <v>3096</v>
      </c>
      <c r="B2978" t="s">
        <v>49</v>
      </c>
      <c r="C2978" t="s">
        <v>50</v>
      </c>
      <c r="D2978" t="s">
        <v>20</v>
      </c>
      <c r="E2978" s="2">
        <v>45399.657395833332</v>
      </c>
      <c r="F2978" s="2">
        <v>45399.681701388887</v>
      </c>
      <c r="G2978" t="str">
        <f t="shared" si="231"/>
        <v>04</v>
      </c>
      <c r="H2978" t="str">
        <f t="shared" si="232"/>
        <v>17</v>
      </c>
      <c r="I2978">
        <v>928</v>
      </c>
      <c r="J2978">
        <f t="shared" si="233"/>
        <v>15.466666666666667</v>
      </c>
      <c r="K2978" t="s">
        <v>103</v>
      </c>
      <c r="L2978" t="s">
        <v>114</v>
      </c>
      <c r="M2978" t="s">
        <v>34</v>
      </c>
      <c r="N2978" t="b">
        <v>0</v>
      </c>
      <c r="O2978">
        <f>_xlfn.XLOOKUP(B2978,Machine_Info!A:A,Machine_Info!E:E)</f>
        <v>22</v>
      </c>
      <c r="P2978">
        <f t="shared" si="230"/>
        <v>6.5333333333333332</v>
      </c>
      <c r="Q2978">
        <f t="shared" si="234"/>
        <v>0.29696969696969694</v>
      </c>
    </row>
    <row r="2979" spans="1:17" x14ac:dyDescent="0.2">
      <c r="A2979" t="s">
        <v>3097</v>
      </c>
      <c r="B2979" t="s">
        <v>142</v>
      </c>
      <c r="C2979" t="s">
        <v>143</v>
      </c>
      <c r="D2979" t="s">
        <v>27</v>
      </c>
      <c r="E2979" s="2">
        <v>45399.789548611108</v>
      </c>
      <c r="F2979" s="2">
        <v>45399.79996527778</v>
      </c>
      <c r="G2979" t="str">
        <f t="shared" si="231"/>
        <v>04</v>
      </c>
      <c r="H2979" t="str">
        <f t="shared" si="232"/>
        <v>17</v>
      </c>
      <c r="I2979">
        <v>522</v>
      </c>
      <c r="J2979">
        <f t="shared" si="233"/>
        <v>8.6999999999999993</v>
      </c>
      <c r="K2979" t="s">
        <v>21</v>
      </c>
      <c r="L2979" t="s">
        <v>114</v>
      </c>
      <c r="M2979" t="s">
        <v>34</v>
      </c>
      <c r="N2979" t="b">
        <v>1</v>
      </c>
      <c r="O2979">
        <f>_xlfn.XLOOKUP(B2979,Machine_Info!A:A,Machine_Info!E:E)</f>
        <v>22</v>
      </c>
      <c r="P2979">
        <f t="shared" si="230"/>
        <v>13.3</v>
      </c>
      <c r="Q2979">
        <f t="shared" si="234"/>
        <v>0.60454545454545461</v>
      </c>
    </row>
    <row r="2980" spans="1:17" x14ac:dyDescent="0.2">
      <c r="A2980" t="s">
        <v>3098</v>
      </c>
      <c r="B2980" t="s">
        <v>174</v>
      </c>
      <c r="C2980" t="s">
        <v>175</v>
      </c>
      <c r="D2980" t="s">
        <v>59</v>
      </c>
      <c r="E2980" s="2">
        <v>45399.814062500001</v>
      </c>
      <c r="F2980" s="2">
        <v>45399.839062500003</v>
      </c>
      <c r="G2980" t="str">
        <f t="shared" si="231"/>
        <v>04</v>
      </c>
      <c r="H2980" t="str">
        <f t="shared" si="232"/>
        <v>17</v>
      </c>
      <c r="I2980">
        <v>263</v>
      </c>
      <c r="J2980">
        <f t="shared" si="233"/>
        <v>4.3833333333333337</v>
      </c>
      <c r="K2980" t="s">
        <v>110</v>
      </c>
      <c r="L2980" t="s">
        <v>114</v>
      </c>
      <c r="M2980" t="s">
        <v>34</v>
      </c>
      <c r="N2980" t="b">
        <v>0</v>
      </c>
      <c r="O2980">
        <f>_xlfn.XLOOKUP(B2980,Machine_Info!A:A,Machine_Info!E:E)</f>
        <v>14</v>
      </c>
      <c r="P2980">
        <f t="shared" si="230"/>
        <v>9.6166666666666671</v>
      </c>
      <c r="Q2980">
        <f t="shared" si="234"/>
        <v>0.68690476190476191</v>
      </c>
    </row>
    <row r="2981" spans="1:17" x14ac:dyDescent="0.2">
      <c r="A2981" t="s">
        <v>3099</v>
      </c>
      <c r="B2981" t="s">
        <v>218</v>
      </c>
      <c r="C2981" t="s">
        <v>219</v>
      </c>
      <c r="D2981" t="s">
        <v>20</v>
      </c>
      <c r="E2981" s="2">
        <v>45399.917326388888</v>
      </c>
      <c r="F2981" s="2">
        <v>45399.948576388888</v>
      </c>
      <c r="G2981" t="str">
        <f t="shared" si="231"/>
        <v>04</v>
      </c>
      <c r="H2981" t="str">
        <f t="shared" si="232"/>
        <v>17</v>
      </c>
      <c r="I2981">
        <v>118</v>
      </c>
      <c r="J2981">
        <f t="shared" si="233"/>
        <v>1.9666666666666666</v>
      </c>
      <c r="K2981" t="s">
        <v>76</v>
      </c>
      <c r="L2981" t="s">
        <v>114</v>
      </c>
      <c r="M2981" t="s">
        <v>34</v>
      </c>
      <c r="N2981" t="b">
        <v>0</v>
      </c>
      <c r="O2981">
        <f>_xlfn.XLOOKUP(B2981,Machine_Info!A:A,Machine_Info!E:E)</f>
        <v>14</v>
      </c>
      <c r="P2981">
        <f t="shared" si="230"/>
        <v>12.033333333333333</v>
      </c>
      <c r="Q2981">
        <f t="shared" si="234"/>
        <v>0.85952380952380947</v>
      </c>
    </row>
    <row r="2982" spans="1:17" x14ac:dyDescent="0.2">
      <c r="A2982" t="s">
        <v>3100</v>
      </c>
      <c r="B2982" t="s">
        <v>92</v>
      </c>
      <c r="C2982" t="s">
        <v>93</v>
      </c>
      <c r="D2982" t="s">
        <v>59</v>
      </c>
      <c r="E2982" s="2">
        <v>45399.937858796293</v>
      </c>
      <c r="F2982" s="2">
        <v>45400.106608796297</v>
      </c>
      <c r="G2982" t="str">
        <f t="shared" si="231"/>
        <v>04</v>
      </c>
      <c r="H2982" t="str">
        <f t="shared" si="232"/>
        <v>17</v>
      </c>
      <c r="I2982">
        <v>124</v>
      </c>
      <c r="J2982">
        <f t="shared" si="233"/>
        <v>2.0666666666666669</v>
      </c>
      <c r="K2982" t="s">
        <v>42</v>
      </c>
      <c r="L2982" t="s">
        <v>10155</v>
      </c>
      <c r="M2982" t="s">
        <v>44</v>
      </c>
      <c r="N2982" t="b">
        <v>0</v>
      </c>
      <c r="O2982">
        <f>_xlfn.XLOOKUP(B2982,Machine_Info!A:A,Machine_Info!E:E)</f>
        <v>20</v>
      </c>
      <c r="P2982">
        <f t="shared" si="230"/>
        <v>17.933333333333334</v>
      </c>
      <c r="Q2982">
        <f t="shared" si="234"/>
        <v>0.89666666666666672</v>
      </c>
    </row>
    <row r="2983" spans="1:17" x14ac:dyDescent="0.2">
      <c r="A2983" t="s">
        <v>3101</v>
      </c>
      <c r="B2983" t="s">
        <v>36</v>
      </c>
      <c r="C2983" t="s">
        <v>37</v>
      </c>
      <c r="D2983" t="s">
        <v>20</v>
      </c>
      <c r="E2983" s="2">
        <v>45399.945625</v>
      </c>
      <c r="F2983" s="2">
        <v>45399.949791666673</v>
      </c>
      <c r="G2983" t="str">
        <f t="shared" si="231"/>
        <v>04</v>
      </c>
      <c r="H2983" t="str">
        <f t="shared" si="232"/>
        <v>17</v>
      </c>
      <c r="I2983">
        <v>780</v>
      </c>
      <c r="J2983">
        <f t="shared" si="233"/>
        <v>13</v>
      </c>
      <c r="K2983" t="s">
        <v>21</v>
      </c>
      <c r="L2983" t="s">
        <v>10155</v>
      </c>
      <c r="M2983" t="s">
        <v>44</v>
      </c>
      <c r="N2983" t="b">
        <v>1</v>
      </c>
      <c r="O2983">
        <f>_xlfn.XLOOKUP(B2983,Machine_Info!A:A,Machine_Info!E:E)</f>
        <v>18</v>
      </c>
      <c r="P2983">
        <f t="shared" si="230"/>
        <v>5</v>
      </c>
      <c r="Q2983">
        <f t="shared" si="234"/>
        <v>0.27777777777777779</v>
      </c>
    </row>
    <row r="2984" spans="1:17" x14ac:dyDescent="0.2">
      <c r="A2984" t="s">
        <v>3102</v>
      </c>
      <c r="B2984" t="s">
        <v>135</v>
      </c>
      <c r="C2984" t="s">
        <v>136</v>
      </c>
      <c r="D2984" t="s">
        <v>32</v>
      </c>
      <c r="E2984" s="2">
        <v>45400.014467592591</v>
      </c>
      <c r="F2984" s="2">
        <v>45400.08252314815</v>
      </c>
      <c r="G2984" t="str">
        <f t="shared" si="231"/>
        <v>04</v>
      </c>
      <c r="H2984" t="str">
        <f t="shared" si="232"/>
        <v>18</v>
      </c>
      <c r="I2984">
        <v>260</v>
      </c>
      <c r="J2984">
        <f t="shared" si="233"/>
        <v>4.333333333333333</v>
      </c>
      <c r="K2984" t="s">
        <v>46</v>
      </c>
      <c r="L2984" t="s">
        <v>10157</v>
      </c>
      <c r="M2984" t="s">
        <v>23</v>
      </c>
      <c r="N2984" t="b">
        <v>0</v>
      </c>
      <c r="O2984">
        <f>_xlfn.XLOOKUP(B2984,Machine_Info!A:A,Machine_Info!E:E)</f>
        <v>20</v>
      </c>
      <c r="P2984">
        <f t="shared" si="230"/>
        <v>15.666666666666668</v>
      </c>
      <c r="Q2984">
        <f t="shared" si="234"/>
        <v>0.78333333333333344</v>
      </c>
    </row>
    <row r="2985" spans="1:17" x14ac:dyDescent="0.2">
      <c r="A2985" t="s">
        <v>3103</v>
      </c>
      <c r="B2985" t="s">
        <v>202</v>
      </c>
      <c r="C2985" t="s">
        <v>203</v>
      </c>
      <c r="D2985" t="s">
        <v>32</v>
      </c>
      <c r="E2985" s="2">
        <v>45400.016134259262</v>
      </c>
      <c r="F2985" s="2">
        <v>45400.028634259259</v>
      </c>
      <c r="G2985" t="str">
        <f t="shared" si="231"/>
        <v>04</v>
      </c>
      <c r="H2985" t="str">
        <f t="shared" si="232"/>
        <v>18</v>
      </c>
      <c r="I2985">
        <v>413</v>
      </c>
      <c r="J2985">
        <f t="shared" si="233"/>
        <v>6.8833333333333337</v>
      </c>
      <c r="K2985" t="s">
        <v>38</v>
      </c>
      <c r="L2985" t="s">
        <v>10157</v>
      </c>
      <c r="M2985" t="s">
        <v>23</v>
      </c>
      <c r="N2985" t="b">
        <v>0</v>
      </c>
      <c r="O2985">
        <f>_xlfn.XLOOKUP(B2985,Machine_Info!A:A,Machine_Info!E:E)</f>
        <v>22</v>
      </c>
      <c r="P2985">
        <f t="shared" si="230"/>
        <v>15.116666666666667</v>
      </c>
      <c r="Q2985">
        <f t="shared" si="234"/>
        <v>0.68712121212121213</v>
      </c>
    </row>
    <row r="2986" spans="1:17" x14ac:dyDescent="0.2">
      <c r="A2986" t="s">
        <v>3104</v>
      </c>
      <c r="B2986" t="s">
        <v>253</v>
      </c>
      <c r="C2986" t="s">
        <v>254</v>
      </c>
      <c r="D2986" t="s">
        <v>59</v>
      </c>
      <c r="E2986" s="2">
        <v>45400.051979166667</v>
      </c>
      <c r="F2986" s="2">
        <v>45400.054062499999</v>
      </c>
      <c r="G2986" t="str">
        <f t="shared" si="231"/>
        <v>04</v>
      </c>
      <c r="H2986" t="str">
        <f t="shared" si="232"/>
        <v>18</v>
      </c>
      <c r="I2986">
        <v>11</v>
      </c>
      <c r="J2986">
        <f t="shared" si="233"/>
        <v>0.18333333333333332</v>
      </c>
      <c r="K2986" t="s">
        <v>46</v>
      </c>
      <c r="L2986" t="s">
        <v>10155</v>
      </c>
      <c r="M2986" t="s">
        <v>44</v>
      </c>
      <c r="N2986" t="b">
        <v>0</v>
      </c>
      <c r="O2986">
        <f>_xlfn.XLOOKUP(B2986,Machine_Info!A:A,Machine_Info!E:E)</f>
        <v>22</v>
      </c>
      <c r="P2986">
        <f t="shared" si="230"/>
        <v>21.816666666666666</v>
      </c>
      <c r="Q2986">
        <f t="shared" si="234"/>
        <v>0.9916666666666667</v>
      </c>
    </row>
    <row r="2987" spans="1:17" x14ac:dyDescent="0.2">
      <c r="A2987" t="s">
        <v>3105</v>
      </c>
      <c r="B2987" t="s">
        <v>125</v>
      </c>
      <c r="C2987" t="s">
        <v>126</v>
      </c>
      <c r="D2987" t="s">
        <v>20</v>
      </c>
      <c r="E2987" s="2">
        <v>45400.123067129629</v>
      </c>
      <c r="F2987" s="2">
        <v>45400.195289351846</v>
      </c>
      <c r="G2987" t="str">
        <f t="shared" si="231"/>
        <v>04</v>
      </c>
      <c r="H2987" t="str">
        <f t="shared" si="232"/>
        <v>18</v>
      </c>
      <c r="I2987">
        <v>110</v>
      </c>
      <c r="J2987">
        <f t="shared" si="233"/>
        <v>1.8333333333333333</v>
      </c>
      <c r="K2987" t="s">
        <v>42</v>
      </c>
      <c r="L2987" t="s">
        <v>114</v>
      </c>
      <c r="M2987" t="s">
        <v>34</v>
      </c>
      <c r="N2987" t="b">
        <v>0</v>
      </c>
      <c r="O2987">
        <f>_xlfn.XLOOKUP(B2987,Machine_Info!A:A,Machine_Info!E:E)</f>
        <v>18</v>
      </c>
      <c r="P2987">
        <f t="shared" si="230"/>
        <v>16.166666666666668</v>
      </c>
      <c r="Q2987">
        <f t="shared" si="234"/>
        <v>0.89814814814814825</v>
      </c>
    </row>
    <row r="2988" spans="1:17" x14ac:dyDescent="0.2">
      <c r="A2988" t="s">
        <v>3106</v>
      </c>
      <c r="B2988" t="s">
        <v>96</v>
      </c>
      <c r="C2988" t="s">
        <v>97</v>
      </c>
      <c r="D2988" t="s">
        <v>27</v>
      </c>
      <c r="E2988" s="2">
        <v>45400.130011574067</v>
      </c>
      <c r="F2988" s="2">
        <v>45400.349456018521</v>
      </c>
      <c r="G2988" t="str">
        <f t="shared" si="231"/>
        <v>04</v>
      </c>
      <c r="H2988" t="str">
        <f t="shared" si="232"/>
        <v>18</v>
      </c>
      <c r="I2988">
        <v>444</v>
      </c>
      <c r="J2988">
        <f t="shared" si="233"/>
        <v>7.4</v>
      </c>
      <c r="K2988" t="s">
        <v>42</v>
      </c>
      <c r="L2988" t="s">
        <v>114</v>
      </c>
      <c r="M2988" t="s">
        <v>34</v>
      </c>
      <c r="N2988" t="b">
        <v>0</v>
      </c>
      <c r="O2988">
        <f>_xlfn.XLOOKUP(B2988,Machine_Info!A:A,Machine_Info!E:E)</f>
        <v>20</v>
      </c>
      <c r="P2988">
        <f t="shared" si="230"/>
        <v>12.6</v>
      </c>
      <c r="Q2988">
        <f t="shared" si="234"/>
        <v>0.63</v>
      </c>
    </row>
    <row r="2989" spans="1:17" x14ac:dyDescent="0.2">
      <c r="A2989" t="s">
        <v>3107</v>
      </c>
      <c r="B2989" t="s">
        <v>40</v>
      </c>
      <c r="C2989" t="s">
        <v>41</v>
      </c>
      <c r="D2989" t="s">
        <v>20</v>
      </c>
      <c r="E2989" s="2">
        <v>45400.145891203712</v>
      </c>
      <c r="F2989" s="2">
        <v>45400.288252314807</v>
      </c>
      <c r="G2989" t="str">
        <f t="shared" si="231"/>
        <v>04</v>
      </c>
      <c r="H2989" t="str">
        <f t="shared" si="232"/>
        <v>18</v>
      </c>
      <c r="I2989">
        <v>721</v>
      </c>
      <c r="J2989">
        <f t="shared" si="233"/>
        <v>12.016666666666667</v>
      </c>
      <c r="K2989" t="s">
        <v>71</v>
      </c>
      <c r="L2989" t="s">
        <v>10155</v>
      </c>
      <c r="M2989" t="s">
        <v>44</v>
      </c>
      <c r="N2989" t="b">
        <v>1</v>
      </c>
      <c r="O2989">
        <f>_xlfn.XLOOKUP(B2989,Machine_Info!A:A,Machine_Info!E:E)</f>
        <v>18</v>
      </c>
      <c r="P2989">
        <f t="shared" si="230"/>
        <v>5.9833333333333325</v>
      </c>
      <c r="Q2989">
        <f t="shared" si="234"/>
        <v>0.33240740740740737</v>
      </c>
    </row>
    <row r="2990" spans="1:17" x14ac:dyDescent="0.2">
      <c r="A2990" t="s">
        <v>3108</v>
      </c>
      <c r="B2990" t="s">
        <v>25</v>
      </c>
      <c r="C2990" t="s">
        <v>26</v>
      </c>
      <c r="D2990" t="s">
        <v>27</v>
      </c>
      <c r="E2990" s="2">
        <v>45400.161817129629</v>
      </c>
      <c r="F2990" s="2">
        <v>45400.271539351852</v>
      </c>
      <c r="G2990" t="str">
        <f t="shared" si="231"/>
        <v>04</v>
      </c>
      <c r="H2990" t="str">
        <f t="shared" si="232"/>
        <v>18</v>
      </c>
      <c r="I2990">
        <v>1254</v>
      </c>
      <c r="J2990">
        <f t="shared" si="233"/>
        <v>20.9</v>
      </c>
      <c r="K2990" t="s">
        <v>38</v>
      </c>
      <c r="L2990" t="s">
        <v>10155</v>
      </c>
      <c r="M2990" t="s">
        <v>44</v>
      </c>
      <c r="N2990" t="b">
        <v>0</v>
      </c>
      <c r="O2990">
        <f>_xlfn.XLOOKUP(B2990,Machine_Info!A:A,Machine_Info!E:E)</f>
        <v>22</v>
      </c>
      <c r="P2990">
        <f t="shared" si="230"/>
        <v>1.1000000000000014</v>
      </c>
      <c r="Q2990">
        <f t="shared" si="234"/>
        <v>5.0000000000000065E-2</v>
      </c>
    </row>
    <row r="2991" spans="1:17" x14ac:dyDescent="0.2">
      <c r="A2991" t="s">
        <v>3109</v>
      </c>
      <c r="B2991" t="s">
        <v>253</v>
      </c>
      <c r="C2991" t="s">
        <v>254</v>
      </c>
      <c r="D2991" t="s">
        <v>59</v>
      </c>
      <c r="E2991" s="2">
        <v>45400.279502314806</v>
      </c>
      <c r="F2991" s="2">
        <v>45400.389918981477</v>
      </c>
      <c r="G2991" t="str">
        <f t="shared" si="231"/>
        <v>04</v>
      </c>
      <c r="H2991" t="str">
        <f t="shared" si="232"/>
        <v>18</v>
      </c>
      <c r="I2991">
        <v>11</v>
      </c>
      <c r="J2991">
        <f t="shared" si="233"/>
        <v>0.18333333333333332</v>
      </c>
      <c r="K2991" t="s">
        <v>28</v>
      </c>
      <c r="L2991" t="s">
        <v>10155</v>
      </c>
      <c r="M2991" t="s">
        <v>44</v>
      </c>
      <c r="N2991" t="b">
        <v>0</v>
      </c>
      <c r="O2991">
        <f>_xlfn.XLOOKUP(B2991,Machine_Info!A:A,Machine_Info!E:E)</f>
        <v>22</v>
      </c>
      <c r="P2991">
        <f t="shared" si="230"/>
        <v>21.816666666666666</v>
      </c>
      <c r="Q2991">
        <f t="shared" si="234"/>
        <v>0.9916666666666667</v>
      </c>
    </row>
    <row r="2992" spans="1:17" x14ac:dyDescent="0.2">
      <c r="A2992" t="s">
        <v>3110</v>
      </c>
      <c r="B2992" t="s">
        <v>84</v>
      </c>
      <c r="C2992" t="s">
        <v>85</v>
      </c>
      <c r="D2992" t="s">
        <v>27</v>
      </c>
      <c r="E2992" s="2">
        <v>45400.289664351847</v>
      </c>
      <c r="F2992" s="2">
        <v>45400.672997685193</v>
      </c>
      <c r="G2992" t="str">
        <f t="shared" si="231"/>
        <v>04</v>
      </c>
      <c r="H2992" t="str">
        <f t="shared" si="232"/>
        <v>18</v>
      </c>
      <c r="I2992">
        <v>108</v>
      </c>
      <c r="J2992">
        <f t="shared" si="233"/>
        <v>1.8</v>
      </c>
      <c r="K2992" t="s">
        <v>54</v>
      </c>
      <c r="L2992" t="s">
        <v>10157</v>
      </c>
      <c r="M2992" t="s">
        <v>23</v>
      </c>
      <c r="N2992" t="b">
        <v>1</v>
      </c>
      <c r="O2992">
        <f>_xlfn.XLOOKUP(B2992,Machine_Info!A:A,Machine_Info!E:E)</f>
        <v>22</v>
      </c>
      <c r="P2992">
        <f t="shared" si="230"/>
        <v>20.2</v>
      </c>
      <c r="Q2992">
        <f t="shared" si="234"/>
        <v>0.9181818181818181</v>
      </c>
    </row>
    <row r="2993" spans="1:17" x14ac:dyDescent="0.2">
      <c r="A2993" t="s">
        <v>3111</v>
      </c>
      <c r="B2993" t="s">
        <v>142</v>
      </c>
      <c r="C2993" t="s">
        <v>143</v>
      </c>
      <c r="D2993" t="s">
        <v>27</v>
      </c>
      <c r="E2993" s="2">
        <v>45400.331944444442</v>
      </c>
      <c r="F2993" s="2">
        <v>45400.356944444437</v>
      </c>
      <c r="G2993" t="str">
        <f t="shared" si="231"/>
        <v>04</v>
      </c>
      <c r="H2993" t="str">
        <f t="shared" si="232"/>
        <v>18</v>
      </c>
      <c r="I2993">
        <v>35</v>
      </c>
      <c r="J2993">
        <f t="shared" si="233"/>
        <v>0.58333333333333337</v>
      </c>
      <c r="K2993" t="s">
        <v>28</v>
      </c>
      <c r="L2993" t="s">
        <v>114</v>
      </c>
      <c r="M2993" t="s">
        <v>34</v>
      </c>
      <c r="N2993" t="b">
        <v>0</v>
      </c>
      <c r="O2993">
        <f>_xlfn.XLOOKUP(B2993,Machine_Info!A:A,Machine_Info!E:E)</f>
        <v>22</v>
      </c>
      <c r="P2993">
        <f t="shared" si="230"/>
        <v>21.416666666666668</v>
      </c>
      <c r="Q2993">
        <f t="shared" si="234"/>
        <v>0.97348484848484851</v>
      </c>
    </row>
    <row r="2994" spans="1:17" x14ac:dyDescent="0.2">
      <c r="A2994" t="s">
        <v>3112</v>
      </c>
      <c r="B2994" t="s">
        <v>92</v>
      </c>
      <c r="C2994" t="s">
        <v>93</v>
      </c>
      <c r="D2994" t="s">
        <v>59</v>
      </c>
      <c r="E2994" s="2">
        <v>45400.366493055553</v>
      </c>
      <c r="F2994" s="2">
        <v>45400.384548611109</v>
      </c>
      <c r="G2994" t="str">
        <f t="shared" si="231"/>
        <v>04</v>
      </c>
      <c r="H2994" t="str">
        <f t="shared" si="232"/>
        <v>18</v>
      </c>
      <c r="I2994">
        <v>307</v>
      </c>
      <c r="J2994">
        <f t="shared" si="233"/>
        <v>5.1166666666666663</v>
      </c>
      <c r="K2994" t="s">
        <v>103</v>
      </c>
      <c r="L2994" t="s">
        <v>10157</v>
      </c>
      <c r="M2994" t="s">
        <v>23</v>
      </c>
      <c r="N2994" t="b">
        <v>0</v>
      </c>
      <c r="O2994">
        <f>_xlfn.XLOOKUP(B2994,Machine_Info!A:A,Machine_Info!E:E)</f>
        <v>20</v>
      </c>
      <c r="P2994">
        <f t="shared" si="230"/>
        <v>14.883333333333333</v>
      </c>
      <c r="Q2994">
        <f t="shared" si="234"/>
        <v>0.74416666666666664</v>
      </c>
    </row>
    <row r="2995" spans="1:17" x14ac:dyDescent="0.2">
      <c r="A2995" t="s">
        <v>3113</v>
      </c>
      <c r="B2995" t="s">
        <v>135</v>
      </c>
      <c r="C2995" t="s">
        <v>136</v>
      </c>
      <c r="D2995" t="s">
        <v>32</v>
      </c>
      <c r="E2995" s="2">
        <v>45400.379016203697</v>
      </c>
      <c r="F2995" s="2">
        <v>45400.439432870371</v>
      </c>
      <c r="G2995" t="str">
        <f t="shared" si="231"/>
        <v>04</v>
      </c>
      <c r="H2995" t="str">
        <f t="shared" si="232"/>
        <v>18</v>
      </c>
      <c r="I2995">
        <v>233</v>
      </c>
      <c r="J2995">
        <f t="shared" si="233"/>
        <v>3.8833333333333333</v>
      </c>
      <c r="K2995" t="s">
        <v>38</v>
      </c>
      <c r="L2995" t="s">
        <v>10157</v>
      </c>
      <c r="M2995" t="s">
        <v>23</v>
      </c>
      <c r="N2995" t="b">
        <v>0</v>
      </c>
      <c r="O2995">
        <f>_xlfn.XLOOKUP(B2995,Machine_Info!A:A,Machine_Info!E:E)</f>
        <v>20</v>
      </c>
      <c r="P2995">
        <f t="shared" si="230"/>
        <v>16.116666666666667</v>
      </c>
      <c r="Q2995">
        <f t="shared" si="234"/>
        <v>0.8058333333333334</v>
      </c>
    </row>
    <row r="2996" spans="1:17" x14ac:dyDescent="0.2">
      <c r="A2996" t="s">
        <v>3114</v>
      </c>
      <c r="B2996" t="s">
        <v>160</v>
      </c>
      <c r="C2996" t="s">
        <v>161</v>
      </c>
      <c r="D2996" t="s">
        <v>32</v>
      </c>
      <c r="E2996" s="2">
        <v>45400.384236111109</v>
      </c>
      <c r="F2996" s="2">
        <v>45400.414097222223</v>
      </c>
      <c r="G2996" t="str">
        <f t="shared" si="231"/>
        <v>04</v>
      </c>
      <c r="H2996" t="str">
        <f t="shared" si="232"/>
        <v>18</v>
      </c>
      <c r="I2996">
        <v>471</v>
      </c>
      <c r="J2996">
        <f t="shared" si="233"/>
        <v>7.85</v>
      </c>
      <c r="K2996" t="s">
        <v>21</v>
      </c>
      <c r="L2996" t="s">
        <v>114</v>
      </c>
      <c r="M2996" t="s">
        <v>34</v>
      </c>
      <c r="N2996" t="b">
        <v>1</v>
      </c>
      <c r="O2996">
        <f>_xlfn.XLOOKUP(B2996,Machine_Info!A:A,Machine_Info!E:E)</f>
        <v>20</v>
      </c>
      <c r="P2996">
        <f t="shared" si="230"/>
        <v>12.15</v>
      </c>
      <c r="Q2996">
        <f t="shared" si="234"/>
        <v>0.60750000000000004</v>
      </c>
    </row>
    <row r="2997" spans="1:17" x14ac:dyDescent="0.2">
      <c r="A2997" t="s">
        <v>3115</v>
      </c>
      <c r="B2997" t="s">
        <v>18</v>
      </c>
      <c r="C2997" t="s">
        <v>19</v>
      </c>
      <c r="D2997" t="s">
        <v>20</v>
      </c>
      <c r="E2997" s="2">
        <v>45400.384363425917</v>
      </c>
      <c r="F2997" s="2">
        <v>45400.548946759263</v>
      </c>
      <c r="G2997" t="str">
        <f t="shared" si="231"/>
        <v>04</v>
      </c>
      <c r="H2997" t="str">
        <f t="shared" si="232"/>
        <v>18</v>
      </c>
      <c r="I2997">
        <v>378</v>
      </c>
      <c r="J2997">
        <f t="shared" si="233"/>
        <v>6.3</v>
      </c>
      <c r="K2997" t="s">
        <v>46</v>
      </c>
      <c r="L2997" t="s">
        <v>10155</v>
      </c>
      <c r="M2997" t="s">
        <v>44</v>
      </c>
      <c r="N2997" t="b">
        <v>0</v>
      </c>
      <c r="O2997">
        <f>_xlfn.XLOOKUP(B2997,Machine_Info!A:A,Machine_Info!E:E)</f>
        <v>16</v>
      </c>
      <c r="P2997">
        <f t="shared" si="230"/>
        <v>9.6999999999999993</v>
      </c>
      <c r="Q2997">
        <f t="shared" si="234"/>
        <v>0.60624999999999996</v>
      </c>
    </row>
    <row r="2998" spans="1:17" x14ac:dyDescent="0.2">
      <c r="A2998" t="s">
        <v>3116</v>
      </c>
      <c r="B2998" t="s">
        <v>30</v>
      </c>
      <c r="C2998" t="s">
        <v>31</v>
      </c>
      <c r="D2998" t="s">
        <v>32</v>
      </c>
      <c r="E2998" s="2">
        <v>45400.406608796293</v>
      </c>
      <c r="F2998" s="2">
        <v>45400.568414351852</v>
      </c>
      <c r="G2998" t="str">
        <f t="shared" si="231"/>
        <v>04</v>
      </c>
      <c r="H2998" t="str">
        <f t="shared" si="232"/>
        <v>18</v>
      </c>
      <c r="I2998">
        <v>101</v>
      </c>
      <c r="J2998">
        <f t="shared" si="233"/>
        <v>1.6833333333333333</v>
      </c>
      <c r="K2998" t="s">
        <v>38</v>
      </c>
      <c r="L2998" t="s">
        <v>114</v>
      </c>
      <c r="M2998" t="s">
        <v>34</v>
      </c>
      <c r="N2998" t="b">
        <v>0</v>
      </c>
      <c r="O2998">
        <f>_xlfn.XLOOKUP(B2998,Machine_Info!A:A,Machine_Info!E:E)</f>
        <v>22</v>
      </c>
      <c r="P2998">
        <f t="shared" si="230"/>
        <v>20.316666666666666</v>
      </c>
      <c r="Q2998">
        <f t="shared" si="234"/>
        <v>0.92348484848484846</v>
      </c>
    </row>
    <row r="2999" spans="1:17" x14ac:dyDescent="0.2">
      <c r="A2999" t="s">
        <v>3117</v>
      </c>
      <c r="B2999" t="s">
        <v>125</v>
      </c>
      <c r="C2999" t="s">
        <v>126</v>
      </c>
      <c r="D2999" t="s">
        <v>20</v>
      </c>
      <c r="E2999" s="2">
        <v>45400.425706018519</v>
      </c>
      <c r="F2999" s="2">
        <v>45400.559039351851</v>
      </c>
      <c r="G2999" t="str">
        <f t="shared" si="231"/>
        <v>04</v>
      </c>
      <c r="H2999" t="str">
        <f t="shared" si="232"/>
        <v>18</v>
      </c>
      <c r="I2999">
        <v>44</v>
      </c>
      <c r="J2999">
        <f t="shared" si="233"/>
        <v>0.73333333333333328</v>
      </c>
      <c r="K2999" t="s">
        <v>71</v>
      </c>
      <c r="L2999" t="s">
        <v>10155</v>
      </c>
      <c r="M2999" t="s">
        <v>44</v>
      </c>
      <c r="N2999" t="b">
        <v>1</v>
      </c>
      <c r="O2999">
        <f>_xlfn.XLOOKUP(B2999,Machine_Info!A:A,Machine_Info!E:E)</f>
        <v>18</v>
      </c>
      <c r="P2999">
        <f t="shared" si="230"/>
        <v>17.266666666666666</v>
      </c>
      <c r="Q2999">
        <f t="shared" si="234"/>
        <v>0.95925925925925926</v>
      </c>
    </row>
    <row r="3000" spans="1:17" x14ac:dyDescent="0.2">
      <c r="A3000" t="s">
        <v>3118</v>
      </c>
      <c r="B3000" t="s">
        <v>99</v>
      </c>
      <c r="C3000" t="s">
        <v>100</v>
      </c>
      <c r="D3000" t="s">
        <v>32</v>
      </c>
      <c r="E3000" s="2">
        <v>45400.428761574083</v>
      </c>
      <c r="F3000" s="2">
        <v>45400.430150462962</v>
      </c>
      <c r="G3000" t="str">
        <f t="shared" si="231"/>
        <v>04</v>
      </c>
      <c r="H3000" t="str">
        <f t="shared" si="232"/>
        <v>18</v>
      </c>
      <c r="I3000">
        <v>280</v>
      </c>
      <c r="J3000">
        <f t="shared" si="233"/>
        <v>4.666666666666667</v>
      </c>
      <c r="K3000" t="s">
        <v>38</v>
      </c>
      <c r="L3000" t="s">
        <v>10155</v>
      </c>
      <c r="M3000" t="s">
        <v>44</v>
      </c>
      <c r="N3000" t="b">
        <v>0</v>
      </c>
      <c r="O3000">
        <f>_xlfn.XLOOKUP(B3000,Machine_Info!A:A,Machine_Info!E:E)</f>
        <v>16</v>
      </c>
      <c r="P3000">
        <f t="shared" si="230"/>
        <v>11.333333333333332</v>
      </c>
      <c r="Q3000">
        <f t="shared" si="234"/>
        <v>0.70833333333333326</v>
      </c>
    </row>
    <row r="3001" spans="1:17" x14ac:dyDescent="0.2">
      <c r="A3001" t="s">
        <v>3119</v>
      </c>
      <c r="B3001" t="s">
        <v>218</v>
      </c>
      <c r="C3001" t="s">
        <v>219</v>
      </c>
      <c r="D3001" t="s">
        <v>20</v>
      </c>
      <c r="E3001" s="2">
        <v>45400.477118055547</v>
      </c>
      <c r="F3001" s="2">
        <v>45400.567395833343</v>
      </c>
      <c r="G3001" t="str">
        <f t="shared" si="231"/>
        <v>04</v>
      </c>
      <c r="H3001" t="str">
        <f t="shared" si="232"/>
        <v>18</v>
      </c>
      <c r="I3001">
        <v>40</v>
      </c>
      <c r="J3001">
        <f t="shared" si="233"/>
        <v>0.66666666666666663</v>
      </c>
      <c r="K3001" t="s">
        <v>76</v>
      </c>
      <c r="L3001" t="s">
        <v>10157</v>
      </c>
      <c r="M3001" t="s">
        <v>23</v>
      </c>
      <c r="N3001" t="b">
        <v>0</v>
      </c>
      <c r="O3001">
        <f>_xlfn.XLOOKUP(B3001,Machine_Info!A:A,Machine_Info!E:E)</f>
        <v>14</v>
      </c>
      <c r="P3001">
        <f t="shared" si="230"/>
        <v>13.333333333333334</v>
      </c>
      <c r="Q3001">
        <f t="shared" si="234"/>
        <v>0.95238095238095244</v>
      </c>
    </row>
    <row r="3002" spans="1:17" x14ac:dyDescent="0.2">
      <c r="A3002" t="s">
        <v>3120</v>
      </c>
      <c r="B3002" t="s">
        <v>253</v>
      </c>
      <c r="C3002" t="s">
        <v>254</v>
      </c>
      <c r="D3002" t="s">
        <v>59</v>
      </c>
      <c r="E3002" s="2">
        <v>45400.482442129629</v>
      </c>
      <c r="F3002" s="2">
        <v>45400.634525462963</v>
      </c>
      <c r="G3002" t="str">
        <f t="shared" si="231"/>
        <v>04</v>
      </c>
      <c r="H3002" t="str">
        <f t="shared" si="232"/>
        <v>18</v>
      </c>
      <c r="I3002">
        <v>6</v>
      </c>
      <c r="J3002">
        <f t="shared" si="233"/>
        <v>0.1</v>
      </c>
      <c r="K3002" t="s">
        <v>71</v>
      </c>
      <c r="L3002" t="s">
        <v>10157</v>
      </c>
      <c r="M3002" t="s">
        <v>23</v>
      </c>
      <c r="N3002" t="b">
        <v>1</v>
      </c>
      <c r="O3002">
        <f>_xlfn.XLOOKUP(B3002,Machine_Info!A:A,Machine_Info!E:E)</f>
        <v>22</v>
      </c>
      <c r="P3002">
        <f t="shared" si="230"/>
        <v>21.9</v>
      </c>
      <c r="Q3002">
        <f t="shared" si="234"/>
        <v>0.99545454545454537</v>
      </c>
    </row>
    <row r="3003" spans="1:17" x14ac:dyDescent="0.2">
      <c r="A3003" t="s">
        <v>3121</v>
      </c>
      <c r="B3003" t="s">
        <v>63</v>
      </c>
      <c r="C3003" t="s">
        <v>64</v>
      </c>
      <c r="D3003" t="s">
        <v>32</v>
      </c>
      <c r="E3003" s="2">
        <v>45400.534548611111</v>
      </c>
      <c r="F3003" s="2">
        <v>45400.544270833343</v>
      </c>
      <c r="G3003" t="str">
        <f t="shared" si="231"/>
        <v>04</v>
      </c>
      <c r="H3003" t="str">
        <f t="shared" si="232"/>
        <v>18</v>
      </c>
      <c r="I3003">
        <v>118</v>
      </c>
      <c r="J3003">
        <f t="shared" si="233"/>
        <v>1.9666666666666666</v>
      </c>
      <c r="K3003" t="s">
        <v>60</v>
      </c>
      <c r="L3003" t="s">
        <v>10155</v>
      </c>
      <c r="M3003" t="s">
        <v>44</v>
      </c>
      <c r="N3003" t="b">
        <v>0</v>
      </c>
      <c r="O3003">
        <f>_xlfn.XLOOKUP(B3003,Machine_Info!A:A,Machine_Info!E:E)</f>
        <v>20</v>
      </c>
      <c r="P3003">
        <f t="shared" si="230"/>
        <v>18.033333333333335</v>
      </c>
      <c r="Q3003">
        <f t="shared" si="234"/>
        <v>0.90166666666666673</v>
      </c>
    </row>
    <row r="3004" spans="1:17" x14ac:dyDescent="0.2">
      <c r="A3004" t="s">
        <v>3122</v>
      </c>
      <c r="B3004" t="s">
        <v>81</v>
      </c>
      <c r="C3004" t="s">
        <v>82</v>
      </c>
      <c r="D3004" t="s">
        <v>20</v>
      </c>
      <c r="E3004" s="2">
        <v>45400.548981481479</v>
      </c>
      <c r="F3004" s="2">
        <v>45400.572592592587</v>
      </c>
      <c r="G3004" t="str">
        <f t="shared" si="231"/>
        <v>04</v>
      </c>
      <c r="H3004" t="str">
        <f t="shared" si="232"/>
        <v>18</v>
      </c>
      <c r="I3004">
        <v>291</v>
      </c>
      <c r="J3004">
        <f t="shared" si="233"/>
        <v>4.8499999999999996</v>
      </c>
      <c r="K3004" t="s">
        <v>28</v>
      </c>
      <c r="L3004" t="s">
        <v>10157</v>
      </c>
      <c r="M3004" t="s">
        <v>23</v>
      </c>
      <c r="N3004" t="b">
        <v>0</v>
      </c>
      <c r="O3004">
        <f>_xlfn.XLOOKUP(B3004,Machine_Info!A:A,Machine_Info!E:E)</f>
        <v>14</v>
      </c>
      <c r="P3004">
        <f t="shared" si="230"/>
        <v>9.15</v>
      </c>
      <c r="Q3004">
        <f t="shared" si="234"/>
        <v>0.65357142857142858</v>
      </c>
    </row>
    <row r="3005" spans="1:17" x14ac:dyDescent="0.2">
      <c r="A3005" t="s">
        <v>3123</v>
      </c>
      <c r="B3005" t="s">
        <v>163</v>
      </c>
      <c r="C3005" t="s">
        <v>164</v>
      </c>
      <c r="D3005" t="s">
        <v>32</v>
      </c>
      <c r="E3005" s="2">
        <v>45400.592951388891</v>
      </c>
      <c r="F3005" s="2">
        <v>45400.599895833337</v>
      </c>
      <c r="G3005" t="str">
        <f t="shared" si="231"/>
        <v>04</v>
      </c>
      <c r="H3005" t="str">
        <f t="shared" si="232"/>
        <v>18</v>
      </c>
      <c r="I3005">
        <v>21</v>
      </c>
      <c r="J3005">
        <f t="shared" si="233"/>
        <v>0.35</v>
      </c>
      <c r="K3005" t="s">
        <v>71</v>
      </c>
      <c r="L3005" t="s">
        <v>10157</v>
      </c>
      <c r="M3005" t="s">
        <v>23</v>
      </c>
      <c r="N3005" t="b">
        <v>1</v>
      </c>
      <c r="O3005">
        <f>_xlfn.XLOOKUP(B3005,Machine_Info!A:A,Machine_Info!E:E)</f>
        <v>20</v>
      </c>
      <c r="P3005">
        <f t="shared" si="230"/>
        <v>19.649999999999999</v>
      </c>
      <c r="Q3005">
        <f t="shared" si="234"/>
        <v>0.98249999999999993</v>
      </c>
    </row>
    <row r="3006" spans="1:17" x14ac:dyDescent="0.2">
      <c r="A3006" t="s">
        <v>3124</v>
      </c>
      <c r="B3006" t="s">
        <v>263</v>
      </c>
      <c r="C3006" t="s">
        <v>264</v>
      </c>
      <c r="D3006" t="s">
        <v>27</v>
      </c>
      <c r="E3006" s="2">
        <v>45400.64738425926</v>
      </c>
      <c r="F3006" s="2">
        <v>45400.795995370368</v>
      </c>
      <c r="G3006" t="str">
        <f t="shared" si="231"/>
        <v>04</v>
      </c>
      <c r="H3006" t="str">
        <f t="shared" si="232"/>
        <v>18</v>
      </c>
      <c r="I3006">
        <v>36</v>
      </c>
      <c r="J3006">
        <f t="shared" si="233"/>
        <v>0.6</v>
      </c>
      <c r="K3006" t="s">
        <v>38</v>
      </c>
      <c r="L3006" t="s">
        <v>114</v>
      </c>
      <c r="M3006" t="s">
        <v>34</v>
      </c>
      <c r="N3006" t="b">
        <v>0</v>
      </c>
      <c r="O3006">
        <f>_xlfn.XLOOKUP(B3006,Machine_Info!A:A,Machine_Info!E:E)</f>
        <v>22</v>
      </c>
      <c r="P3006">
        <f t="shared" si="230"/>
        <v>21.4</v>
      </c>
      <c r="Q3006">
        <f t="shared" si="234"/>
        <v>0.97272727272727266</v>
      </c>
    </row>
    <row r="3007" spans="1:17" x14ac:dyDescent="0.2">
      <c r="A3007" t="s">
        <v>3125</v>
      </c>
      <c r="B3007" t="s">
        <v>139</v>
      </c>
      <c r="C3007" t="s">
        <v>140</v>
      </c>
      <c r="D3007" t="s">
        <v>59</v>
      </c>
      <c r="E3007" s="2">
        <v>45400.65053240741</v>
      </c>
      <c r="F3007" s="2">
        <v>45400.699837962973</v>
      </c>
      <c r="G3007" t="str">
        <f t="shared" si="231"/>
        <v>04</v>
      </c>
      <c r="H3007" t="str">
        <f t="shared" si="232"/>
        <v>18</v>
      </c>
      <c r="I3007">
        <v>242</v>
      </c>
      <c r="J3007">
        <f t="shared" si="233"/>
        <v>4.0333333333333332</v>
      </c>
      <c r="K3007" t="s">
        <v>28</v>
      </c>
      <c r="L3007" t="s">
        <v>10157</v>
      </c>
      <c r="M3007" t="s">
        <v>23</v>
      </c>
      <c r="N3007" t="b">
        <v>0</v>
      </c>
      <c r="O3007">
        <f>_xlfn.XLOOKUP(B3007,Machine_Info!A:A,Machine_Info!E:E)</f>
        <v>20</v>
      </c>
      <c r="P3007">
        <f t="shared" si="230"/>
        <v>15.966666666666667</v>
      </c>
      <c r="Q3007">
        <f t="shared" si="234"/>
        <v>0.79833333333333334</v>
      </c>
    </row>
    <row r="3008" spans="1:17" x14ac:dyDescent="0.2">
      <c r="A3008" t="s">
        <v>3126</v>
      </c>
      <c r="B3008" t="s">
        <v>25</v>
      </c>
      <c r="C3008" t="s">
        <v>26</v>
      </c>
      <c r="D3008" t="s">
        <v>27</v>
      </c>
      <c r="E3008" s="2">
        <v>45400.797754629632</v>
      </c>
      <c r="F3008" s="2">
        <v>45400.819976851853</v>
      </c>
      <c r="G3008" t="str">
        <f t="shared" si="231"/>
        <v>04</v>
      </c>
      <c r="H3008" t="str">
        <f t="shared" si="232"/>
        <v>18</v>
      </c>
      <c r="I3008">
        <v>1234</v>
      </c>
      <c r="J3008">
        <f t="shared" si="233"/>
        <v>20.566666666666666</v>
      </c>
      <c r="K3008" t="s">
        <v>28</v>
      </c>
      <c r="L3008" t="s">
        <v>10157</v>
      </c>
      <c r="M3008" t="s">
        <v>23</v>
      </c>
      <c r="N3008" t="b">
        <v>0</v>
      </c>
      <c r="O3008">
        <f>_xlfn.XLOOKUP(B3008,Machine_Info!A:A,Machine_Info!E:E)</f>
        <v>22</v>
      </c>
      <c r="P3008">
        <f t="shared" si="230"/>
        <v>1.4333333333333336</v>
      </c>
      <c r="Q3008">
        <f t="shared" si="234"/>
        <v>6.5151515151515169E-2</v>
      </c>
    </row>
    <row r="3009" spans="1:17" x14ac:dyDescent="0.2">
      <c r="A3009" t="s">
        <v>3127</v>
      </c>
      <c r="B3009" t="s">
        <v>49</v>
      </c>
      <c r="C3009" t="s">
        <v>50</v>
      </c>
      <c r="D3009" t="s">
        <v>20</v>
      </c>
      <c r="E3009" s="2">
        <v>45400.827418981477</v>
      </c>
      <c r="F3009" s="2">
        <v>45400.887835648151</v>
      </c>
      <c r="G3009" t="str">
        <f t="shared" si="231"/>
        <v>04</v>
      </c>
      <c r="H3009" t="str">
        <f t="shared" si="232"/>
        <v>18</v>
      </c>
      <c r="I3009">
        <v>1111</v>
      </c>
      <c r="J3009">
        <f t="shared" si="233"/>
        <v>18.516666666666666</v>
      </c>
      <c r="K3009" t="s">
        <v>28</v>
      </c>
      <c r="L3009" t="s">
        <v>114</v>
      </c>
      <c r="M3009" t="s">
        <v>34</v>
      </c>
      <c r="N3009" t="b">
        <v>0</v>
      </c>
      <c r="O3009">
        <f>_xlfn.XLOOKUP(B3009,Machine_Info!A:A,Machine_Info!E:E)</f>
        <v>22</v>
      </c>
      <c r="P3009">
        <f t="shared" si="230"/>
        <v>3.4833333333333343</v>
      </c>
      <c r="Q3009">
        <f t="shared" si="234"/>
        <v>0.15833333333333338</v>
      </c>
    </row>
    <row r="3010" spans="1:17" x14ac:dyDescent="0.2">
      <c r="A3010" t="s">
        <v>3128</v>
      </c>
      <c r="B3010" t="s">
        <v>69</v>
      </c>
      <c r="C3010" t="s">
        <v>70</v>
      </c>
      <c r="D3010" t="s">
        <v>27</v>
      </c>
      <c r="E3010" s="2">
        <v>45400.917847222219</v>
      </c>
      <c r="F3010" s="2">
        <v>45401.077569444453</v>
      </c>
      <c r="G3010" t="str">
        <f t="shared" si="231"/>
        <v>04</v>
      </c>
      <c r="H3010" t="str">
        <f t="shared" si="232"/>
        <v>18</v>
      </c>
      <c r="I3010">
        <v>336</v>
      </c>
      <c r="J3010">
        <f t="shared" si="233"/>
        <v>5.6</v>
      </c>
      <c r="K3010" t="s">
        <v>103</v>
      </c>
      <c r="L3010" t="s">
        <v>72</v>
      </c>
      <c r="M3010" t="s">
        <v>44</v>
      </c>
      <c r="N3010" t="b">
        <v>0</v>
      </c>
      <c r="O3010">
        <f>_xlfn.XLOOKUP(B3010,Machine_Info!A:A,Machine_Info!E:E)</f>
        <v>16</v>
      </c>
      <c r="P3010">
        <f t="shared" ref="P3010:P3073" si="235">O3010-J3010</f>
        <v>10.4</v>
      </c>
      <c r="Q3010">
        <f t="shared" si="234"/>
        <v>0.65</v>
      </c>
    </row>
    <row r="3011" spans="1:17" x14ac:dyDescent="0.2">
      <c r="A3011" t="s">
        <v>3129</v>
      </c>
      <c r="B3011" t="s">
        <v>84</v>
      </c>
      <c r="C3011" t="s">
        <v>85</v>
      </c>
      <c r="D3011" t="s">
        <v>27</v>
      </c>
      <c r="E3011" s="2">
        <v>45400.936585648153</v>
      </c>
      <c r="F3011" s="2">
        <v>45400.957418981481</v>
      </c>
      <c r="G3011" t="str">
        <f t="shared" ref="G3011:G3074" si="236">TEXT(E3011,"mm")</f>
        <v>04</v>
      </c>
      <c r="H3011" t="str">
        <f t="shared" ref="H3011:H3074" si="237">TEXT(E3011,"dd")</f>
        <v>18</v>
      </c>
      <c r="I3011">
        <v>513</v>
      </c>
      <c r="J3011">
        <f t="shared" ref="J3011:J3074" si="238">I3011/60</f>
        <v>8.5500000000000007</v>
      </c>
      <c r="K3011" t="s">
        <v>71</v>
      </c>
      <c r="L3011" t="s">
        <v>10157</v>
      </c>
      <c r="M3011" t="s">
        <v>23</v>
      </c>
      <c r="N3011" t="b">
        <v>1</v>
      </c>
      <c r="O3011">
        <f>_xlfn.XLOOKUP(B3011,Machine_Info!A:A,Machine_Info!E:E)</f>
        <v>22</v>
      </c>
      <c r="P3011">
        <f t="shared" si="235"/>
        <v>13.45</v>
      </c>
      <c r="Q3011">
        <f t="shared" ref="Q3011:Q3074" si="239">P3011/O3011</f>
        <v>0.61136363636363633</v>
      </c>
    </row>
    <row r="3012" spans="1:17" x14ac:dyDescent="0.2">
      <c r="A3012" t="s">
        <v>3130</v>
      </c>
      <c r="B3012" t="s">
        <v>202</v>
      </c>
      <c r="C3012" t="s">
        <v>203</v>
      </c>
      <c r="D3012" t="s">
        <v>32</v>
      </c>
      <c r="E3012" s="2">
        <v>45400.942476851851</v>
      </c>
      <c r="F3012" s="2">
        <v>45401.055671296293</v>
      </c>
      <c r="G3012" t="str">
        <f t="shared" si="236"/>
        <v>04</v>
      </c>
      <c r="H3012" t="str">
        <f t="shared" si="237"/>
        <v>18</v>
      </c>
      <c r="I3012">
        <v>185</v>
      </c>
      <c r="J3012">
        <f t="shared" si="238"/>
        <v>3.0833333333333335</v>
      </c>
      <c r="K3012" t="s">
        <v>21</v>
      </c>
      <c r="L3012" t="s">
        <v>114</v>
      </c>
      <c r="M3012" t="s">
        <v>34</v>
      </c>
      <c r="N3012" t="b">
        <v>1</v>
      </c>
      <c r="O3012">
        <f>_xlfn.XLOOKUP(B3012,Machine_Info!A:A,Machine_Info!E:E)</f>
        <v>22</v>
      </c>
      <c r="P3012">
        <f t="shared" si="235"/>
        <v>18.916666666666668</v>
      </c>
      <c r="Q3012">
        <f t="shared" si="239"/>
        <v>0.85984848484848486</v>
      </c>
    </row>
    <row r="3013" spans="1:17" x14ac:dyDescent="0.2">
      <c r="A3013" t="s">
        <v>3131</v>
      </c>
      <c r="B3013" t="s">
        <v>167</v>
      </c>
      <c r="C3013" t="s">
        <v>168</v>
      </c>
      <c r="D3013" t="s">
        <v>59</v>
      </c>
      <c r="E3013" s="2">
        <v>45400.950983796298</v>
      </c>
      <c r="F3013" s="2">
        <v>45401.09820601852</v>
      </c>
      <c r="G3013" t="str">
        <f t="shared" si="236"/>
        <v>04</v>
      </c>
      <c r="H3013" t="str">
        <f t="shared" si="237"/>
        <v>18</v>
      </c>
      <c r="I3013">
        <v>141</v>
      </c>
      <c r="J3013">
        <f t="shared" si="238"/>
        <v>2.35</v>
      </c>
      <c r="K3013" t="s">
        <v>28</v>
      </c>
      <c r="L3013" t="s">
        <v>114</v>
      </c>
      <c r="M3013" t="s">
        <v>34</v>
      </c>
      <c r="N3013" t="b">
        <v>0</v>
      </c>
      <c r="O3013">
        <f>_xlfn.XLOOKUP(B3013,Machine_Info!A:A,Machine_Info!E:E)</f>
        <v>14</v>
      </c>
      <c r="P3013">
        <f t="shared" si="235"/>
        <v>11.65</v>
      </c>
      <c r="Q3013">
        <f t="shared" si="239"/>
        <v>0.83214285714285718</v>
      </c>
    </row>
    <row r="3014" spans="1:17" x14ac:dyDescent="0.2">
      <c r="A3014" t="s">
        <v>3132</v>
      </c>
      <c r="B3014" t="s">
        <v>52</v>
      </c>
      <c r="C3014" t="s">
        <v>53</v>
      </c>
      <c r="D3014" t="s">
        <v>27</v>
      </c>
      <c r="E3014" s="2">
        <v>45400.952557870369</v>
      </c>
      <c r="F3014" s="2">
        <v>45401.052557870367</v>
      </c>
      <c r="G3014" t="str">
        <f t="shared" si="236"/>
        <v>04</v>
      </c>
      <c r="H3014" t="str">
        <f t="shared" si="237"/>
        <v>18</v>
      </c>
      <c r="I3014">
        <v>58</v>
      </c>
      <c r="J3014">
        <f t="shared" si="238"/>
        <v>0.96666666666666667</v>
      </c>
      <c r="K3014" t="s">
        <v>103</v>
      </c>
      <c r="L3014" t="s">
        <v>72</v>
      </c>
      <c r="M3014" t="s">
        <v>44</v>
      </c>
      <c r="N3014" t="b">
        <v>0</v>
      </c>
      <c r="O3014">
        <f>_xlfn.XLOOKUP(B3014,Machine_Info!A:A,Machine_Info!E:E)</f>
        <v>16</v>
      </c>
      <c r="P3014">
        <f t="shared" si="235"/>
        <v>15.033333333333333</v>
      </c>
      <c r="Q3014">
        <f t="shared" si="239"/>
        <v>0.93958333333333333</v>
      </c>
    </row>
    <row r="3015" spans="1:17" x14ac:dyDescent="0.2">
      <c r="A3015" t="s">
        <v>3133</v>
      </c>
      <c r="B3015" t="s">
        <v>163</v>
      </c>
      <c r="C3015" t="s">
        <v>164</v>
      </c>
      <c r="D3015" t="s">
        <v>32</v>
      </c>
      <c r="E3015" s="2">
        <v>45401.009409722217</v>
      </c>
      <c r="F3015" s="2">
        <v>45401.020520833343</v>
      </c>
      <c r="G3015" t="str">
        <f t="shared" si="236"/>
        <v>04</v>
      </c>
      <c r="H3015" t="str">
        <f t="shared" si="237"/>
        <v>19</v>
      </c>
      <c r="I3015">
        <v>113</v>
      </c>
      <c r="J3015">
        <f t="shared" si="238"/>
        <v>1.8833333333333333</v>
      </c>
      <c r="K3015" t="s">
        <v>71</v>
      </c>
      <c r="L3015" t="s">
        <v>114</v>
      </c>
      <c r="M3015" t="s">
        <v>34</v>
      </c>
      <c r="N3015" t="b">
        <v>1</v>
      </c>
      <c r="O3015">
        <f>_xlfn.XLOOKUP(B3015,Machine_Info!A:A,Machine_Info!E:E)</f>
        <v>20</v>
      </c>
      <c r="P3015">
        <f t="shared" si="235"/>
        <v>18.116666666666667</v>
      </c>
      <c r="Q3015">
        <f t="shared" si="239"/>
        <v>0.90583333333333338</v>
      </c>
    </row>
    <row r="3016" spans="1:17" x14ac:dyDescent="0.2">
      <c r="A3016" t="s">
        <v>3134</v>
      </c>
      <c r="B3016" t="s">
        <v>99</v>
      </c>
      <c r="C3016" t="s">
        <v>100</v>
      </c>
      <c r="D3016" t="s">
        <v>32</v>
      </c>
      <c r="E3016" s="2">
        <v>45401.122430555559</v>
      </c>
      <c r="F3016" s="2">
        <v>45401.157847222217</v>
      </c>
      <c r="G3016" t="str">
        <f t="shared" si="236"/>
        <v>04</v>
      </c>
      <c r="H3016" t="str">
        <f t="shared" si="237"/>
        <v>19</v>
      </c>
      <c r="I3016">
        <v>229</v>
      </c>
      <c r="J3016">
        <f t="shared" si="238"/>
        <v>3.8166666666666669</v>
      </c>
      <c r="K3016" t="s">
        <v>46</v>
      </c>
      <c r="L3016" t="s">
        <v>72</v>
      </c>
      <c r="M3016" t="s">
        <v>44</v>
      </c>
      <c r="N3016" t="b">
        <v>0</v>
      </c>
      <c r="O3016">
        <f>_xlfn.XLOOKUP(B3016,Machine_Info!A:A,Machine_Info!E:E)</f>
        <v>16</v>
      </c>
      <c r="P3016">
        <f t="shared" si="235"/>
        <v>12.183333333333334</v>
      </c>
      <c r="Q3016">
        <f t="shared" si="239"/>
        <v>0.76145833333333335</v>
      </c>
    </row>
    <row r="3017" spans="1:17" x14ac:dyDescent="0.2">
      <c r="A3017" t="s">
        <v>3135</v>
      </c>
      <c r="B3017" t="s">
        <v>106</v>
      </c>
      <c r="C3017" t="s">
        <v>107</v>
      </c>
      <c r="D3017" t="s">
        <v>59</v>
      </c>
      <c r="E3017" s="2">
        <v>45401.132164351853</v>
      </c>
      <c r="F3017" s="2">
        <v>45401.134942129633</v>
      </c>
      <c r="G3017" t="str">
        <f t="shared" si="236"/>
        <v>04</v>
      </c>
      <c r="H3017" t="str">
        <f t="shared" si="237"/>
        <v>19</v>
      </c>
      <c r="I3017">
        <v>16</v>
      </c>
      <c r="J3017">
        <f t="shared" si="238"/>
        <v>0.26666666666666666</v>
      </c>
      <c r="K3017" t="s">
        <v>46</v>
      </c>
      <c r="L3017" t="s">
        <v>10157</v>
      </c>
      <c r="M3017" t="s">
        <v>23</v>
      </c>
      <c r="N3017" t="b">
        <v>0</v>
      </c>
      <c r="O3017">
        <f>_xlfn.XLOOKUP(B3017,Machine_Info!A:A,Machine_Info!E:E)</f>
        <v>16</v>
      </c>
      <c r="P3017">
        <f t="shared" si="235"/>
        <v>15.733333333333333</v>
      </c>
      <c r="Q3017">
        <f t="shared" si="239"/>
        <v>0.98333333333333328</v>
      </c>
    </row>
    <row r="3018" spans="1:17" x14ac:dyDescent="0.2">
      <c r="A3018" t="s">
        <v>3136</v>
      </c>
      <c r="B3018" t="s">
        <v>116</v>
      </c>
      <c r="C3018" t="s">
        <v>117</v>
      </c>
      <c r="D3018" t="s">
        <v>20</v>
      </c>
      <c r="E3018" s="2">
        <v>45401.142696759263</v>
      </c>
      <c r="F3018" s="2">
        <v>45401.287835648152</v>
      </c>
      <c r="G3018" t="str">
        <f t="shared" si="236"/>
        <v>04</v>
      </c>
      <c r="H3018" t="str">
        <f t="shared" si="237"/>
        <v>19</v>
      </c>
      <c r="I3018">
        <v>295</v>
      </c>
      <c r="J3018">
        <f t="shared" si="238"/>
        <v>4.916666666666667</v>
      </c>
      <c r="K3018" t="s">
        <v>46</v>
      </c>
      <c r="L3018" t="s">
        <v>10157</v>
      </c>
      <c r="M3018" t="s">
        <v>23</v>
      </c>
      <c r="N3018" t="b">
        <v>0</v>
      </c>
      <c r="O3018">
        <f>_xlfn.XLOOKUP(B3018,Machine_Info!A:A,Machine_Info!E:E)</f>
        <v>16</v>
      </c>
      <c r="P3018">
        <f t="shared" si="235"/>
        <v>11.083333333333332</v>
      </c>
      <c r="Q3018">
        <f t="shared" si="239"/>
        <v>0.69270833333333326</v>
      </c>
    </row>
    <row r="3019" spans="1:17" x14ac:dyDescent="0.2">
      <c r="A3019" t="s">
        <v>3137</v>
      </c>
      <c r="B3019" t="s">
        <v>30</v>
      </c>
      <c r="C3019" t="s">
        <v>31</v>
      </c>
      <c r="D3019" t="s">
        <v>32</v>
      </c>
      <c r="E3019" s="2">
        <v>45401.183668981481</v>
      </c>
      <c r="F3019" s="2">
        <v>45401.28297453704</v>
      </c>
      <c r="G3019" t="str">
        <f t="shared" si="236"/>
        <v>04</v>
      </c>
      <c r="H3019" t="str">
        <f t="shared" si="237"/>
        <v>19</v>
      </c>
      <c r="I3019">
        <v>111</v>
      </c>
      <c r="J3019">
        <f t="shared" si="238"/>
        <v>1.85</v>
      </c>
      <c r="K3019" t="s">
        <v>28</v>
      </c>
      <c r="L3019" t="s">
        <v>72</v>
      </c>
      <c r="M3019" t="s">
        <v>44</v>
      </c>
      <c r="N3019" t="b">
        <v>0</v>
      </c>
      <c r="O3019">
        <f>_xlfn.XLOOKUP(B3019,Machine_Info!A:A,Machine_Info!E:E)</f>
        <v>22</v>
      </c>
      <c r="P3019">
        <f t="shared" si="235"/>
        <v>20.149999999999999</v>
      </c>
      <c r="Q3019">
        <f t="shared" si="239"/>
        <v>0.91590909090909089</v>
      </c>
    </row>
    <row r="3020" spans="1:17" x14ac:dyDescent="0.2">
      <c r="A3020" t="s">
        <v>3138</v>
      </c>
      <c r="B3020" t="s">
        <v>167</v>
      </c>
      <c r="C3020" t="s">
        <v>168</v>
      </c>
      <c r="D3020" t="s">
        <v>59</v>
      </c>
      <c r="E3020" s="2">
        <v>45401.225266203714</v>
      </c>
      <c r="F3020" s="2">
        <v>45401.252349537041</v>
      </c>
      <c r="G3020" t="str">
        <f t="shared" si="236"/>
        <v>04</v>
      </c>
      <c r="H3020" t="str">
        <f t="shared" si="237"/>
        <v>19</v>
      </c>
      <c r="I3020">
        <v>177</v>
      </c>
      <c r="J3020">
        <f t="shared" si="238"/>
        <v>2.95</v>
      </c>
      <c r="K3020" t="s">
        <v>76</v>
      </c>
      <c r="L3020" t="s">
        <v>114</v>
      </c>
      <c r="M3020" t="s">
        <v>34</v>
      </c>
      <c r="N3020" t="b">
        <v>0</v>
      </c>
      <c r="O3020">
        <f>_xlfn.XLOOKUP(B3020,Machine_Info!A:A,Machine_Info!E:E)</f>
        <v>14</v>
      </c>
      <c r="P3020">
        <f t="shared" si="235"/>
        <v>11.05</v>
      </c>
      <c r="Q3020">
        <f t="shared" si="239"/>
        <v>0.78928571428571437</v>
      </c>
    </row>
    <row r="3021" spans="1:17" x14ac:dyDescent="0.2">
      <c r="A3021" t="s">
        <v>3139</v>
      </c>
      <c r="B3021" t="s">
        <v>202</v>
      </c>
      <c r="C3021" t="s">
        <v>203</v>
      </c>
      <c r="D3021" t="s">
        <v>32</v>
      </c>
      <c r="E3021" s="2">
        <v>45401.316921296297</v>
      </c>
      <c r="F3021" s="2">
        <v>45401.743310185193</v>
      </c>
      <c r="G3021" t="str">
        <f t="shared" si="236"/>
        <v>04</v>
      </c>
      <c r="H3021" t="str">
        <f t="shared" si="237"/>
        <v>19</v>
      </c>
      <c r="I3021">
        <v>378</v>
      </c>
      <c r="J3021">
        <f t="shared" si="238"/>
        <v>6.3</v>
      </c>
      <c r="K3021" t="s">
        <v>103</v>
      </c>
      <c r="L3021" t="s">
        <v>72</v>
      </c>
      <c r="M3021" t="s">
        <v>44</v>
      </c>
      <c r="N3021" t="b">
        <v>0</v>
      </c>
      <c r="O3021">
        <f>_xlfn.XLOOKUP(B3021,Machine_Info!A:A,Machine_Info!E:E)</f>
        <v>22</v>
      </c>
      <c r="P3021">
        <f t="shared" si="235"/>
        <v>15.7</v>
      </c>
      <c r="Q3021">
        <f t="shared" si="239"/>
        <v>0.71363636363636362</v>
      </c>
    </row>
    <row r="3022" spans="1:17" x14ac:dyDescent="0.2">
      <c r="A3022" t="s">
        <v>3140</v>
      </c>
      <c r="B3022" t="s">
        <v>99</v>
      </c>
      <c r="C3022" t="s">
        <v>100</v>
      </c>
      <c r="D3022" t="s">
        <v>32</v>
      </c>
      <c r="E3022" s="2">
        <v>45401.366180555553</v>
      </c>
      <c r="F3022" s="2">
        <v>45401.502986111111</v>
      </c>
      <c r="G3022" t="str">
        <f t="shared" si="236"/>
        <v>04</v>
      </c>
      <c r="H3022" t="str">
        <f t="shared" si="237"/>
        <v>19</v>
      </c>
      <c r="I3022">
        <v>45</v>
      </c>
      <c r="J3022">
        <f t="shared" si="238"/>
        <v>0.75</v>
      </c>
      <c r="K3022" t="s">
        <v>103</v>
      </c>
      <c r="L3022" t="s">
        <v>114</v>
      </c>
      <c r="M3022" t="s">
        <v>34</v>
      </c>
      <c r="N3022" t="b">
        <v>0</v>
      </c>
      <c r="O3022">
        <f>_xlfn.XLOOKUP(B3022,Machine_Info!A:A,Machine_Info!E:E)</f>
        <v>16</v>
      </c>
      <c r="P3022">
        <f t="shared" si="235"/>
        <v>15.25</v>
      </c>
      <c r="Q3022">
        <f t="shared" si="239"/>
        <v>0.953125</v>
      </c>
    </row>
    <row r="3023" spans="1:17" x14ac:dyDescent="0.2">
      <c r="A3023" t="s">
        <v>3141</v>
      </c>
      <c r="B3023" t="s">
        <v>125</v>
      </c>
      <c r="C3023" t="s">
        <v>126</v>
      </c>
      <c r="D3023" t="s">
        <v>20</v>
      </c>
      <c r="E3023" s="2">
        <v>45401.373530092591</v>
      </c>
      <c r="F3023" s="2">
        <v>45401.37908564815</v>
      </c>
      <c r="G3023" t="str">
        <f t="shared" si="236"/>
        <v>04</v>
      </c>
      <c r="H3023" t="str">
        <f t="shared" si="237"/>
        <v>19</v>
      </c>
      <c r="I3023">
        <v>33</v>
      </c>
      <c r="J3023">
        <f t="shared" si="238"/>
        <v>0.55000000000000004</v>
      </c>
      <c r="K3023" t="s">
        <v>46</v>
      </c>
      <c r="L3023" t="s">
        <v>10157</v>
      </c>
      <c r="M3023" t="s">
        <v>23</v>
      </c>
      <c r="N3023" t="b">
        <v>0</v>
      </c>
      <c r="O3023">
        <f>_xlfn.XLOOKUP(B3023,Machine_Info!A:A,Machine_Info!E:E)</f>
        <v>18</v>
      </c>
      <c r="P3023">
        <f t="shared" si="235"/>
        <v>17.45</v>
      </c>
      <c r="Q3023">
        <f t="shared" si="239"/>
        <v>0.96944444444444444</v>
      </c>
    </row>
    <row r="3024" spans="1:17" x14ac:dyDescent="0.2">
      <c r="A3024" t="s">
        <v>3142</v>
      </c>
      <c r="B3024" t="s">
        <v>49</v>
      </c>
      <c r="C3024" t="s">
        <v>50</v>
      </c>
      <c r="D3024" t="s">
        <v>20</v>
      </c>
      <c r="E3024" s="2">
        <v>45401.374131944453</v>
      </c>
      <c r="F3024" s="2">
        <v>45401.385243055563</v>
      </c>
      <c r="G3024" t="str">
        <f t="shared" si="236"/>
        <v>04</v>
      </c>
      <c r="H3024" t="str">
        <f t="shared" si="237"/>
        <v>19</v>
      </c>
      <c r="I3024">
        <v>455</v>
      </c>
      <c r="J3024">
        <f t="shared" si="238"/>
        <v>7.583333333333333</v>
      </c>
      <c r="K3024" t="s">
        <v>54</v>
      </c>
      <c r="L3024" t="s">
        <v>10157</v>
      </c>
      <c r="M3024" t="s">
        <v>23</v>
      </c>
      <c r="N3024" t="b">
        <v>1</v>
      </c>
      <c r="O3024">
        <f>_xlfn.XLOOKUP(B3024,Machine_Info!A:A,Machine_Info!E:E)</f>
        <v>22</v>
      </c>
      <c r="P3024">
        <f t="shared" si="235"/>
        <v>14.416666666666668</v>
      </c>
      <c r="Q3024">
        <f t="shared" si="239"/>
        <v>0.65530303030303039</v>
      </c>
    </row>
    <row r="3025" spans="1:17" x14ac:dyDescent="0.2">
      <c r="A3025" t="s">
        <v>3143</v>
      </c>
      <c r="B3025" t="s">
        <v>36</v>
      </c>
      <c r="C3025" t="s">
        <v>37</v>
      </c>
      <c r="D3025" t="s">
        <v>20</v>
      </c>
      <c r="E3025" s="2">
        <v>45401.41337962963</v>
      </c>
      <c r="F3025" s="2">
        <v>45401.432129629633</v>
      </c>
      <c r="G3025" t="str">
        <f t="shared" si="236"/>
        <v>04</v>
      </c>
      <c r="H3025" t="str">
        <f t="shared" si="237"/>
        <v>19</v>
      </c>
      <c r="I3025">
        <v>908</v>
      </c>
      <c r="J3025">
        <f t="shared" si="238"/>
        <v>15.133333333333333</v>
      </c>
      <c r="K3025" t="s">
        <v>110</v>
      </c>
      <c r="L3025" t="s">
        <v>114</v>
      </c>
      <c r="M3025" t="s">
        <v>34</v>
      </c>
      <c r="N3025" t="b">
        <v>0</v>
      </c>
      <c r="O3025">
        <f>_xlfn.XLOOKUP(B3025,Machine_Info!A:A,Machine_Info!E:E)</f>
        <v>18</v>
      </c>
      <c r="P3025">
        <f t="shared" si="235"/>
        <v>2.8666666666666671</v>
      </c>
      <c r="Q3025">
        <f t="shared" si="239"/>
        <v>0.15925925925925929</v>
      </c>
    </row>
    <row r="3026" spans="1:17" x14ac:dyDescent="0.2">
      <c r="A3026" t="s">
        <v>3144</v>
      </c>
      <c r="B3026" t="s">
        <v>116</v>
      </c>
      <c r="C3026" t="s">
        <v>117</v>
      </c>
      <c r="D3026" t="s">
        <v>20</v>
      </c>
      <c r="E3026" s="2">
        <v>45401.425069444442</v>
      </c>
      <c r="F3026" s="2">
        <v>45401.478541666656</v>
      </c>
      <c r="G3026" t="str">
        <f t="shared" si="236"/>
        <v>04</v>
      </c>
      <c r="H3026" t="str">
        <f t="shared" si="237"/>
        <v>19</v>
      </c>
      <c r="I3026">
        <v>230</v>
      </c>
      <c r="J3026">
        <f t="shared" si="238"/>
        <v>3.8333333333333335</v>
      </c>
      <c r="K3026" t="s">
        <v>54</v>
      </c>
      <c r="L3026" t="s">
        <v>114</v>
      </c>
      <c r="M3026" t="s">
        <v>34</v>
      </c>
      <c r="N3026" t="b">
        <v>1</v>
      </c>
      <c r="O3026">
        <f>_xlfn.XLOOKUP(B3026,Machine_Info!A:A,Machine_Info!E:E)</f>
        <v>16</v>
      </c>
      <c r="P3026">
        <f t="shared" si="235"/>
        <v>12.166666666666666</v>
      </c>
      <c r="Q3026">
        <f t="shared" si="239"/>
        <v>0.76041666666666663</v>
      </c>
    </row>
    <row r="3027" spans="1:17" x14ac:dyDescent="0.2">
      <c r="A3027" t="s">
        <v>3145</v>
      </c>
      <c r="B3027" t="s">
        <v>30</v>
      </c>
      <c r="C3027" t="s">
        <v>31</v>
      </c>
      <c r="D3027" t="s">
        <v>32</v>
      </c>
      <c r="E3027" s="2">
        <v>45401.549872685187</v>
      </c>
      <c r="F3027" s="2">
        <v>45401.575567129628</v>
      </c>
      <c r="G3027" t="str">
        <f t="shared" si="236"/>
        <v>04</v>
      </c>
      <c r="H3027" t="str">
        <f t="shared" si="237"/>
        <v>19</v>
      </c>
      <c r="I3027">
        <v>56</v>
      </c>
      <c r="J3027">
        <f t="shared" si="238"/>
        <v>0.93333333333333335</v>
      </c>
      <c r="K3027" t="s">
        <v>21</v>
      </c>
      <c r="L3027" t="s">
        <v>10157</v>
      </c>
      <c r="M3027" t="s">
        <v>23</v>
      </c>
      <c r="N3027" t="b">
        <v>1</v>
      </c>
      <c r="O3027">
        <f>_xlfn.XLOOKUP(B3027,Machine_Info!A:A,Machine_Info!E:E)</f>
        <v>22</v>
      </c>
      <c r="P3027">
        <f t="shared" si="235"/>
        <v>21.066666666666666</v>
      </c>
      <c r="Q3027">
        <f t="shared" si="239"/>
        <v>0.95757575757575752</v>
      </c>
    </row>
    <row r="3028" spans="1:17" x14ac:dyDescent="0.2">
      <c r="A3028" t="s">
        <v>3146</v>
      </c>
      <c r="B3028" t="s">
        <v>99</v>
      </c>
      <c r="C3028" t="s">
        <v>100</v>
      </c>
      <c r="D3028" t="s">
        <v>32</v>
      </c>
      <c r="E3028" s="2">
        <v>45401.555335648147</v>
      </c>
      <c r="F3028" s="2">
        <v>45401.719224537039</v>
      </c>
      <c r="G3028" t="str">
        <f t="shared" si="236"/>
        <v>04</v>
      </c>
      <c r="H3028" t="str">
        <f t="shared" si="237"/>
        <v>19</v>
      </c>
      <c r="I3028">
        <v>237</v>
      </c>
      <c r="J3028">
        <f t="shared" si="238"/>
        <v>3.95</v>
      </c>
      <c r="K3028" t="s">
        <v>28</v>
      </c>
      <c r="L3028" t="s">
        <v>72</v>
      </c>
      <c r="M3028" t="s">
        <v>44</v>
      </c>
      <c r="N3028" t="b">
        <v>0</v>
      </c>
      <c r="O3028">
        <f>_xlfn.XLOOKUP(B3028,Machine_Info!A:A,Machine_Info!E:E)</f>
        <v>16</v>
      </c>
      <c r="P3028">
        <f t="shared" si="235"/>
        <v>12.05</v>
      </c>
      <c r="Q3028">
        <f t="shared" si="239"/>
        <v>0.75312500000000004</v>
      </c>
    </row>
    <row r="3029" spans="1:17" x14ac:dyDescent="0.2">
      <c r="A3029" t="s">
        <v>3147</v>
      </c>
      <c r="B3029" t="s">
        <v>116</v>
      </c>
      <c r="C3029" t="s">
        <v>117</v>
      </c>
      <c r="D3029" t="s">
        <v>20</v>
      </c>
      <c r="E3029" s="2">
        <v>45401.646527777782</v>
      </c>
      <c r="F3029" s="2">
        <v>45401.720138888893</v>
      </c>
      <c r="G3029" t="str">
        <f t="shared" si="236"/>
        <v>04</v>
      </c>
      <c r="H3029" t="str">
        <f t="shared" si="237"/>
        <v>19</v>
      </c>
      <c r="I3029">
        <v>281</v>
      </c>
      <c r="J3029">
        <f t="shared" si="238"/>
        <v>4.6833333333333336</v>
      </c>
      <c r="K3029" t="s">
        <v>103</v>
      </c>
      <c r="L3029" t="s">
        <v>114</v>
      </c>
      <c r="M3029" t="s">
        <v>34</v>
      </c>
      <c r="N3029" t="b">
        <v>0</v>
      </c>
      <c r="O3029">
        <f>_xlfn.XLOOKUP(B3029,Machine_Info!A:A,Machine_Info!E:E)</f>
        <v>16</v>
      </c>
      <c r="P3029">
        <f t="shared" si="235"/>
        <v>11.316666666666666</v>
      </c>
      <c r="Q3029">
        <f t="shared" si="239"/>
        <v>0.70729166666666665</v>
      </c>
    </row>
    <row r="3030" spans="1:17" x14ac:dyDescent="0.2">
      <c r="A3030" t="s">
        <v>3148</v>
      </c>
      <c r="B3030" t="s">
        <v>152</v>
      </c>
      <c r="C3030" t="s">
        <v>153</v>
      </c>
      <c r="D3030" t="s">
        <v>27</v>
      </c>
      <c r="E3030" s="2">
        <v>45401.662986111107</v>
      </c>
      <c r="F3030" s="2">
        <v>45401.782430555562</v>
      </c>
      <c r="G3030" t="str">
        <f t="shared" si="236"/>
        <v>04</v>
      </c>
      <c r="H3030" t="str">
        <f t="shared" si="237"/>
        <v>19</v>
      </c>
      <c r="I3030">
        <v>230</v>
      </c>
      <c r="J3030">
        <f t="shared" si="238"/>
        <v>3.8333333333333335</v>
      </c>
      <c r="K3030" t="s">
        <v>54</v>
      </c>
      <c r="L3030" t="s">
        <v>10157</v>
      </c>
      <c r="M3030" t="s">
        <v>23</v>
      </c>
      <c r="N3030" t="b">
        <v>1</v>
      </c>
      <c r="O3030">
        <f>_xlfn.XLOOKUP(B3030,Machine_Info!A:A,Machine_Info!E:E)</f>
        <v>18</v>
      </c>
      <c r="P3030">
        <f t="shared" si="235"/>
        <v>14.166666666666666</v>
      </c>
      <c r="Q3030">
        <f t="shared" si="239"/>
        <v>0.78703703703703698</v>
      </c>
    </row>
    <row r="3031" spans="1:17" x14ac:dyDescent="0.2">
      <c r="A3031" t="s">
        <v>3149</v>
      </c>
      <c r="B3031" t="s">
        <v>96</v>
      </c>
      <c r="C3031" t="s">
        <v>97</v>
      </c>
      <c r="D3031" t="s">
        <v>27</v>
      </c>
      <c r="E3031" s="2">
        <v>45401.759467592587</v>
      </c>
      <c r="F3031" s="2">
        <v>45401.860856481479</v>
      </c>
      <c r="G3031" t="str">
        <f t="shared" si="236"/>
        <v>04</v>
      </c>
      <c r="H3031" t="str">
        <f t="shared" si="237"/>
        <v>19</v>
      </c>
      <c r="I3031">
        <v>329</v>
      </c>
      <c r="J3031">
        <f t="shared" si="238"/>
        <v>5.4833333333333334</v>
      </c>
      <c r="K3031" t="s">
        <v>42</v>
      </c>
      <c r="L3031" t="s">
        <v>72</v>
      </c>
      <c r="M3031" t="s">
        <v>44</v>
      </c>
      <c r="N3031" t="b">
        <v>0</v>
      </c>
      <c r="O3031">
        <f>_xlfn.XLOOKUP(B3031,Machine_Info!A:A,Machine_Info!E:E)</f>
        <v>20</v>
      </c>
      <c r="P3031">
        <f t="shared" si="235"/>
        <v>14.516666666666666</v>
      </c>
      <c r="Q3031">
        <f t="shared" si="239"/>
        <v>0.72583333333333333</v>
      </c>
    </row>
    <row r="3032" spans="1:17" x14ac:dyDescent="0.2">
      <c r="A3032" t="s">
        <v>3150</v>
      </c>
      <c r="B3032" t="s">
        <v>69</v>
      </c>
      <c r="C3032" t="s">
        <v>70</v>
      </c>
      <c r="D3032" t="s">
        <v>27</v>
      </c>
      <c r="E3032" s="2">
        <v>45401.770335648151</v>
      </c>
      <c r="F3032" s="2">
        <v>45401.782835648148</v>
      </c>
      <c r="G3032" t="str">
        <f t="shared" si="236"/>
        <v>04</v>
      </c>
      <c r="H3032" t="str">
        <f t="shared" si="237"/>
        <v>19</v>
      </c>
      <c r="I3032">
        <v>138</v>
      </c>
      <c r="J3032">
        <f t="shared" si="238"/>
        <v>2.2999999999999998</v>
      </c>
      <c r="K3032" t="s">
        <v>38</v>
      </c>
      <c r="L3032" t="s">
        <v>72</v>
      </c>
      <c r="M3032" t="s">
        <v>44</v>
      </c>
      <c r="N3032" t="b">
        <v>0</v>
      </c>
      <c r="O3032">
        <f>_xlfn.XLOOKUP(B3032,Machine_Info!A:A,Machine_Info!E:E)</f>
        <v>16</v>
      </c>
      <c r="P3032">
        <f t="shared" si="235"/>
        <v>13.7</v>
      </c>
      <c r="Q3032">
        <f t="shared" si="239"/>
        <v>0.85624999999999996</v>
      </c>
    </row>
    <row r="3033" spans="1:17" x14ac:dyDescent="0.2">
      <c r="A3033" t="s">
        <v>3151</v>
      </c>
      <c r="B3033" t="s">
        <v>106</v>
      </c>
      <c r="C3033" t="s">
        <v>107</v>
      </c>
      <c r="D3033" t="s">
        <v>59</v>
      </c>
      <c r="E3033" s="2">
        <v>45401.904733796298</v>
      </c>
      <c r="F3033" s="2">
        <v>45402.06931712963</v>
      </c>
      <c r="G3033" t="str">
        <f t="shared" si="236"/>
        <v>04</v>
      </c>
      <c r="H3033" t="str">
        <f t="shared" si="237"/>
        <v>19</v>
      </c>
      <c r="I3033">
        <v>7</v>
      </c>
      <c r="J3033">
        <f t="shared" si="238"/>
        <v>0.11666666666666667</v>
      </c>
      <c r="K3033" t="s">
        <v>54</v>
      </c>
      <c r="L3033" t="s">
        <v>10157</v>
      </c>
      <c r="M3033" t="s">
        <v>23</v>
      </c>
      <c r="N3033" t="b">
        <v>1</v>
      </c>
      <c r="O3033">
        <f>_xlfn.XLOOKUP(B3033,Machine_Info!A:A,Machine_Info!E:E)</f>
        <v>16</v>
      </c>
      <c r="P3033">
        <f t="shared" si="235"/>
        <v>15.883333333333333</v>
      </c>
      <c r="Q3033">
        <f t="shared" si="239"/>
        <v>0.9927083333333333</v>
      </c>
    </row>
    <row r="3034" spans="1:17" x14ac:dyDescent="0.2">
      <c r="A3034" t="s">
        <v>3152</v>
      </c>
      <c r="B3034" t="s">
        <v>57</v>
      </c>
      <c r="C3034" t="s">
        <v>58</v>
      </c>
      <c r="D3034" t="s">
        <v>59</v>
      </c>
      <c r="E3034" s="2">
        <v>45401.931909722232</v>
      </c>
      <c r="F3034" s="2">
        <v>45401.9534375</v>
      </c>
      <c r="G3034" t="str">
        <f t="shared" si="236"/>
        <v>04</v>
      </c>
      <c r="H3034" t="str">
        <f t="shared" si="237"/>
        <v>19</v>
      </c>
      <c r="I3034">
        <v>15</v>
      </c>
      <c r="J3034">
        <f t="shared" si="238"/>
        <v>0.25</v>
      </c>
      <c r="K3034" t="s">
        <v>21</v>
      </c>
      <c r="L3034" t="s">
        <v>10157</v>
      </c>
      <c r="M3034" t="s">
        <v>23</v>
      </c>
      <c r="N3034" t="b">
        <v>1</v>
      </c>
      <c r="O3034">
        <f>_xlfn.XLOOKUP(B3034,Machine_Info!A:A,Machine_Info!E:E)</f>
        <v>18</v>
      </c>
      <c r="P3034">
        <f t="shared" si="235"/>
        <v>17.75</v>
      </c>
      <c r="Q3034">
        <f t="shared" si="239"/>
        <v>0.98611111111111116</v>
      </c>
    </row>
    <row r="3035" spans="1:17" x14ac:dyDescent="0.2">
      <c r="A3035" t="s">
        <v>3153</v>
      </c>
      <c r="B3035" t="s">
        <v>99</v>
      </c>
      <c r="C3035" t="s">
        <v>100</v>
      </c>
      <c r="D3035" t="s">
        <v>32</v>
      </c>
      <c r="E3035" s="2">
        <v>45401.978645833333</v>
      </c>
      <c r="F3035" s="2">
        <v>45402.050868055558</v>
      </c>
      <c r="G3035" t="str">
        <f t="shared" si="236"/>
        <v>04</v>
      </c>
      <c r="H3035" t="str">
        <f t="shared" si="237"/>
        <v>19</v>
      </c>
      <c r="I3035">
        <v>218</v>
      </c>
      <c r="J3035">
        <f t="shared" si="238"/>
        <v>3.6333333333333333</v>
      </c>
      <c r="K3035" t="s">
        <v>60</v>
      </c>
      <c r="L3035" t="s">
        <v>72</v>
      </c>
      <c r="M3035" t="s">
        <v>44</v>
      </c>
      <c r="N3035" t="b">
        <v>0</v>
      </c>
      <c r="O3035">
        <f>_xlfn.XLOOKUP(B3035,Machine_Info!A:A,Machine_Info!E:E)</f>
        <v>16</v>
      </c>
      <c r="P3035">
        <f t="shared" si="235"/>
        <v>12.366666666666667</v>
      </c>
      <c r="Q3035">
        <f t="shared" si="239"/>
        <v>0.7729166666666667</v>
      </c>
    </row>
    <row r="3036" spans="1:17" x14ac:dyDescent="0.2">
      <c r="A3036" t="s">
        <v>3154</v>
      </c>
      <c r="B3036" t="s">
        <v>78</v>
      </c>
      <c r="C3036" t="s">
        <v>79</v>
      </c>
      <c r="D3036" t="s">
        <v>32</v>
      </c>
      <c r="E3036" s="2">
        <v>45401.980949074074</v>
      </c>
      <c r="F3036" s="2">
        <v>45402.154560185183</v>
      </c>
      <c r="G3036" t="str">
        <f t="shared" si="236"/>
        <v>04</v>
      </c>
      <c r="H3036" t="str">
        <f t="shared" si="237"/>
        <v>19</v>
      </c>
      <c r="I3036">
        <v>656</v>
      </c>
      <c r="J3036">
        <f t="shared" si="238"/>
        <v>10.933333333333334</v>
      </c>
      <c r="K3036" t="s">
        <v>46</v>
      </c>
      <c r="L3036" t="s">
        <v>72</v>
      </c>
      <c r="M3036" t="s">
        <v>44</v>
      </c>
      <c r="N3036" t="b">
        <v>0</v>
      </c>
      <c r="O3036">
        <f>_xlfn.XLOOKUP(B3036,Machine_Info!A:A,Machine_Info!E:E)</f>
        <v>22</v>
      </c>
      <c r="P3036">
        <f t="shared" si="235"/>
        <v>11.066666666666666</v>
      </c>
      <c r="Q3036">
        <f t="shared" si="239"/>
        <v>0.50303030303030305</v>
      </c>
    </row>
    <row r="3037" spans="1:17" x14ac:dyDescent="0.2">
      <c r="A3037" t="s">
        <v>3155</v>
      </c>
      <c r="B3037" t="s">
        <v>84</v>
      </c>
      <c r="C3037" t="s">
        <v>85</v>
      </c>
      <c r="D3037" t="s">
        <v>27</v>
      </c>
      <c r="E3037" s="2">
        <v>45402.008402777778</v>
      </c>
      <c r="F3037" s="2">
        <v>45402.01326388889</v>
      </c>
      <c r="G3037" t="str">
        <f t="shared" si="236"/>
        <v>04</v>
      </c>
      <c r="H3037" t="str">
        <f t="shared" si="237"/>
        <v>20</v>
      </c>
      <c r="I3037">
        <v>106</v>
      </c>
      <c r="J3037">
        <f t="shared" si="238"/>
        <v>1.7666666666666666</v>
      </c>
      <c r="K3037" t="s">
        <v>46</v>
      </c>
      <c r="L3037" t="s">
        <v>72</v>
      </c>
      <c r="M3037" t="s">
        <v>44</v>
      </c>
      <c r="N3037" t="b">
        <v>0</v>
      </c>
      <c r="O3037">
        <f>_xlfn.XLOOKUP(B3037,Machine_Info!A:A,Machine_Info!E:E)</f>
        <v>22</v>
      </c>
      <c r="P3037">
        <f t="shared" si="235"/>
        <v>20.233333333333334</v>
      </c>
      <c r="Q3037">
        <f t="shared" si="239"/>
        <v>0.91969696969696979</v>
      </c>
    </row>
    <row r="3038" spans="1:17" x14ac:dyDescent="0.2">
      <c r="A3038" t="s">
        <v>3156</v>
      </c>
      <c r="B3038" t="s">
        <v>139</v>
      </c>
      <c r="C3038" t="s">
        <v>140</v>
      </c>
      <c r="D3038" t="s">
        <v>59</v>
      </c>
      <c r="E3038" s="2">
        <v>45402.015613425923</v>
      </c>
      <c r="F3038" s="2">
        <v>45402.132974537039</v>
      </c>
      <c r="G3038" t="str">
        <f t="shared" si="236"/>
        <v>04</v>
      </c>
      <c r="H3038" t="str">
        <f t="shared" si="237"/>
        <v>20</v>
      </c>
      <c r="I3038">
        <v>420</v>
      </c>
      <c r="J3038">
        <f t="shared" si="238"/>
        <v>7</v>
      </c>
      <c r="K3038" t="s">
        <v>42</v>
      </c>
      <c r="L3038" t="s">
        <v>10157</v>
      </c>
      <c r="M3038" t="s">
        <v>23</v>
      </c>
      <c r="N3038" t="b">
        <v>0</v>
      </c>
      <c r="O3038">
        <f>_xlfn.XLOOKUP(B3038,Machine_Info!A:A,Machine_Info!E:E)</f>
        <v>20</v>
      </c>
      <c r="P3038">
        <f t="shared" si="235"/>
        <v>13</v>
      </c>
      <c r="Q3038">
        <f t="shared" si="239"/>
        <v>0.65</v>
      </c>
    </row>
    <row r="3039" spans="1:17" x14ac:dyDescent="0.2">
      <c r="A3039" t="s">
        <v>3157</v>
      </c>
      <c r="B3039" t="s">
        <v>152</v>
      </c>
      <c r="C3039" t="s">
        <v>153</v>
      </c>
      <c r="D3039" t="s">
        <v>27</v>
      </c>
      <c r="E3039" s="2">
        <v>45402.086643518523</v>
      </c>
      <c r="F3039" s="2">
        <v>45402.094976851848</v>
      </c>
      <c r="G3039" t="str">
        <f t="shared" si="236"/>
        <v>04</v>
      </c>
      <c r="H3039" t="str">
        <f t="shared" si="237"/>
        <v>20</v>
      </c>
      <c r="I3039">
        <v>99</v>
      </c>
      <c r="J3039">
        <f t="shared" si="238"/>
        <v>1.65</v>
      </c>
      <c r="K3039" t="s">
        <v>60</v>
      </c>
      <c r="L3039" t="s">
        <v>114</v>
      </c>
      <c r="M3039" t="s">
        <v>34</v>
      </c>
      <c r="N3039" t="b">
        <v>0</v>
      </c>
      <c r="O3039">
        <f>_xlfn.XLOOKUP(B3039,Machine_Info!A:A,Machine_Info!E:E)</f>
        <v>18</v>
      </c>
      <c r="P3039">
        <f t="shared" si="235"/>
        <v>16.350000000000001</v>
      </c>
      <c r="Q3039">
        <f t="shared" si="239"/>
        <v>0.90833333333333344</v>
      </c>
    </row>
    <row r="3040" spans="1:17" x14ac:dyDescent="0.2">
      <c r="A3040" t="s">
        <v>3158</v>
      </c>
      <c r="B3040" t="s">
        <v>163</v>
      </c>
      <c r="C3040" t="s">
        <v>164</v>
      </c>
      <c r="D3040" t="s">
        <v>32</v>
      </c>
      <c r="E3040" s="2">
        <v>45402.160104166673</v>
      </c>
      <c r="F3040" s="2">
        <v>45402.162881944438</v>
      </c>
      <c r="G3040" t="str">
        <f t="shared" si="236"/>
        <v>04</v>
      </c>
      <c r="H3040" t="str">
        <f t="shared" si="237"/>
        <v>20</v>
      </c>
      <c r="I3040">
        <v>95</v>
      </c>
      <c r="J3040">
        <f t="shared" si="238"/>
        <v>1.5833333333333333</v>
      </c>
      <c r="K3040" t="s">
        <v>42</v>
      </c>
      <c r="L3040" t="s">
        <v>114</v>
      </c>
      <c r="M3040" t="s">
        <v>34</v>
      </c>
      <c r="N3040" t="b">
        <v>0</v>
      </c>
      <c r="O3040">
        <f>_xlfn.XLOOKUP(B3040,Machine_Info!A:A,Machine_Info!E:E)</f>
        <v>20</v>
      </c>
      <c r="P3040">
        <f t="shared" si="235"/>
        <v>18.416666666666668</v>
      </c>
      <c r="Q3040">
        <f t="shared" si="239"/>
        <v>0.92083333333333339</v>
      </c>
    </row>
    <row r="3041" spans="1:17" x14ac:dyDescent="0.2">
      <c r="A3041" t="s">
        <v>3159</v>
      </c>
      <c r="B3041" t="s">
        <v>84</v>
      </c>
      <c r="C3041" t="s">
        <v>85</v>
      </c>
      <c r="D3041" t="s">
        <v>27</v>
      </c>
      <c r="E3041" s="2">
        <v>45402.192233796297</v>
      </c>
      <c r="F3041" s="2">
        <v>45402.206122685187</v>
      </c>
      <c r="G3041" t="str">
        <f t="shared" si="236"/>
        <v>04</v>
      </c>
      <c r="H3041" t="str">
        <f t="shared" si="237"/>
        <v>20</v>
      </c>
      <c r="I3041">
        <v>168</v>
      </c>
      <c r="J3041">
        <f t="shared" si="238"/>
        <v>2.8</v>
      </c>
      <c r="K3041" t="s">
        <v>42</v>
      </c>
      <c r="L3041" t="s">
        <v>114</v>
      </c>
      <c r="M3041" t="s">
        <v>34</v>
      </c>
      <c r="N3041" t="b">
        <v>0</v>
      </c>
      <c r="O3041">
        <f>_xlfn.XLOOKUP(B3041,Machine_Info!A:A,Machine_Info!E:E)</f>
        <v>22</v>
      </c>
      <c r="P3041">
        <f t="shared" si="235"/>
        <v>19.2</v>
      </c>
      <c r="Q3041">
        <f t="shared" si="239"/>
        <v>0.87272727272727268</v>
      </c>
    </row>
    <row r="3042" spans="1:17" x14ac:dyDescent="0.2">
      <c r="A3042" t="s">
        <v>3160</v>
      </c>
      <c r="B3042" t="s">
        <v>89</v>
      </c>
      <c r="C3042" t="s">
        <v>90</v>
      </c>
      <c r="D3042" t="s">
        <v>32</v>
      </c>
      <c r="E3042" s="2">
        <v>45402.230763888889</v>
      </c>
      <c r="F3042" s="2">
        <v>45402.291180555563</v>
      </c>
      <c r="G3042" t="str">
        <f t="shared" si="236"/>
        <v>04</v>
      </c>
      <c r="H3042" t="str">
        <f t="shared" si="237"/>
        <v>20</v>
      </c>
      <c r="I3042">
        <v>245</v>
      </c>
      <c r="J3042">
        <f t="shared" si="238"/>
        <v>4.083333333333333</v>
      </c>
      <c r="K3042" t="s">
        <v>38</v>
      </c>
      <c r="L3042" t="s">
        <v>72</v>
      </c>
      <c r="M3042" t="s">
        <v>44</v>
      </c>
      <c r="N3042" t="b">
        <v>0</v>
      </c>
      <c r="O3042">
        <f>_xlfn.XLOOKUP(B3042,Machine_Info!A:A,Machine_Info!E:E)</f>
        <v>14</v>
      </c>
      <c r="P3042">
        <f t="shared" si="235"/>
        <v>9.9166666666666679</v>
      </c>
      <c r="Q3042">
        <f t="shared" si="239"/>
        <v>0.70833333333333337</v>
      </c>
    </row>
    <row r="3043" spans="1:17" x14ac:dyDescent="0.2">
      <c r="A3043" t="s">
        <v>3161</v>
      </c>
      <c r="B3043" t="s">
        <v>52</v>
      </c>
      <c r="C3043" t="s">
        <v>53</v>
      </c>
      <c r="D3043" t="s">
        <v>27</v>
      </c>
      <c r="E3043" s="2">
        <v>45402.324432870373</v>
      </c>
      <c r="F3043" s="2">
        <v>45402.575127314813</v>
      </c>
      <c r="G3043" t="str">
        <f t="shared" si="236"/>
        <v>04</v>
      </c>
      <c r="H3043" t="str">
        <f t="shared" si="237"/>
        <v>20</v>
      </c>
      <c r="I3043">
        <v>49</v>
      </c>
      <c r="J3043">
        <f t="shared" si="238"/>
        <v>0.81666666666666665</v>
      </c>
      <c r="K3043" t="s">
        <v>103</v>
      </c>
      <c r="L3043" t="s">
        <v>10157</v>
      </c>
      <c r="M3043" t="s">
        <v>23</v>
      </c>
      <c r="N3043" t="b">
        <v>0</v>
      </c>
      <c r="O3043">
        <f>_xlfn.XLOOKUP(B3043,Machine_Info!A:A,Machine_Info!E:E)</f>
        <v>16</v>
      </c>
      <c r="P3043">
        <f t="shared" si="235"/>
        <v>15.183333333333334</v>
      </c>
      <c r="Q3043">
        <f t="shared" si="239"/>
        <v>0.94895833333333335</v>
      </c>
    </row>
    <row r="3044" spans="1:17" x14ac:dyDescent="0.2">
      <c r="A3044" t="s">
        <v>3162</v>
      </c>
      <c r="B3044" t="s">
        <v>78</v>
      </c>
      <c r="C3044" t="s">
        <v>79</v>
      </c>
      <c r="D3044" t="s">
        <v>32</v>
      </c>
      <c r="E3044" s="2">
        <v>45402.376342592594</v>
      </c>
      <c r="F3044" s="2">
        <v>45402.422175925924</v>
      </c>
      <c r="G3044" t="str">
        <f t="shared" si="236"/>
        <v>04</v>
      </c>
      <c r="H3044" t="str">
        <f t="shared" si="237"/>
        <v>20</v>
      </c>
      <c r="I3044">
        <v>361</v>
      </c>
      <c r="J3044">
        <f t="shared" si="238"/>
        <v>6.0166666666666666</v>
      </c>
      <c r="K3044" t="s">
        <v>54</v>
      </c>
      <c r="L3044" t="s">
        <v>10157</v>
      </c>
      <c r="M3044" t="s">
        <v>23</v>
      </c>
      <c r="N3044" t="b">
        <v>1</v>
      </c>
      <c r="O3044">
        <f>_xlfn.XLOOKUP(B3044,Machine_Info!A:A,Machine_Info!E:E)</f>
        <v>22</v>
      </c>
      <c r="P3044">
        <f t="shared" si="235"/>
        <v>15.983333333333334</v>
      </c>
      <c r="Q3044">
        <f t="shared" si="239"/>
        <v>0.72651515151515156</v>
      </c>
    </row>
    <row r="3045" spans="1:17" x14ac:dyDescent="0.2">
      <c r="A3045" t="s">
        <v>3163</v>
      </c>
      <c r="B3045" t="s">
        <v>57</v>
      </c>
      <c r="C3045" t="s">
        <v>58</v>
      </c>
      <c r="D3045" t="s">
        <v>59</v>
      </c>
      <c r="E3045" s="2">
        <v>45402.45752314815</v>
      </c>
      <c r="F3045" s="2">
        <v>45402.476967592593</v>
      </c>
      <c r="G3045" t="str">
        <f t="shared" si="236"/>
        <v>04</v>
      </c>
      <c r="H3045" t="str">
        <f t="shared" si="237"/>
        <v>20</v>
      </c>
      <c r="I3045">
        <v>23</v>
      </c>
      <c r="J3045">
        <f t="shared" si="238"/>
        <v>0.38333333333333336</v>
      </c>
      <c r="K3045" t="s">
        <v>28</v>
      </c>
      <c r="L3045" t="s">
        <v>72</v>
      </c>
      <c r="M3045" t="s">
        <v>44</v>
      </c>
      <c r="N3045" t="b">
        <v>0</v>
      </c>
      <c r="O3045">
        <f>_xlfn.XLOOKUP(B3045,Machine_Info!A:A,Machine_Info!E:E)</f>
        <v>18</v>
      </c>
      <c r="P3045">
        <f t="shared" si="235"/>
        <v>17.616666666666667</v>
      </c>
      <c r="Q3045">
        <f t="shared" si="239"/>
        <v>0.97870370370370374</v>
      </c>
    </row>
    <row r="3046" spans="1:17" x14ac:dyDescent="0.2">
      <c r="A3046" t="s">
        <v>3164</v>
      </c>
      <c r="B3046" t="s">
        <v>218</v>
      </c>
      <c r="C3046" t="s">
        <v>219</v>
      </c>
      <c r="D3046" t="s">
        <v>20</v>
      </c>
      <c r="E3046" s="2">
        <v>45402.494108796287</v>
      </c>
      <c r="F3046" s="2">
        <v>45402.525358796287</v>
      </c>
      <c r="G3046" t="str">
        <f t="shared" si="236"/>
        <v>04</v>
      </c>
      <c r="H3046" t="str">
        <f t="shared" si="237"/>
        <v>20</v>
      </c>
      <c r="I3046">
        <v>147</v>
      </c>
      <c r="J3046">
        <f t="shared" si="238"/>
        <v>2.4500000000000002</v>
      </c>
      <c r="K3046" t="s">
        <v>42</v>
      </c>
      <c r="L3046" t="s">
        <v>10157</v>
      </c>
      <c r="M3046" t="s">
        <v>23</v>
      </c>
      <c r="N3046" t="b">
        <v>0</v>
      </c>
      <c r="O3046">
        <f>_xlfn.XLOOKUP(B3046,Machine_Info!A:A,Machine_Info!E:E)</f>
        <v>14</v>
      </c>
      <c r="P3046">
        <f t="shared" si="235"/>
        <v>11.55</v>
      </c>
      <c r="Q3046">
        <f t="shared" si="239"/>
        <v>0.82500000000000007</v>
      </c>
    </row>
    <row r="3047" spans="1:17" x14ac:dyDescent="0.2">
      <c r="A3047" t="s">
        <v>3165</v>
      </c>
      <c r="B3047" t="s">
        <v>125</v>
      </c>
      <c r="C3047" t="s">
        <v>126</v>
      </c>
      <c r="D3047" t="s">
        <v>20</v>
      </c>
      <c r="E3047" s="2">
        <v>45402.496516203697</v>
      </c>
      <c r="F3047" s="2">
        <v>45402.503460648149</v>
      </c>
      <c r="G3047" t="str">
        <f t="shared" si="236"/>
        <v>04</v>
      </c>
      <c r="H3047" t="str">
        <f t="shared" si="237"/>
        <v>20</v>
      </c>
      <c r="I3047">
        <v>212</v>
      </c>
      <c r="J3047">
        <f t="shared" si="238"/>
        <v>3.5333333333333332</v>
      </c>
      <c r="K3047" t="s">
        <v>46</v>
      </c>
      <c r="L3047" t="s">
        <v>72</v>
      </c>
      <c r="M3047" t="s">
        <v>44</v>
      </c>
      <c r="N3047" t="b">
        <v>0</v>
      </c>
      <c r="O3047">
        <f>_xlfn.XLOOKUP(B3047,Machine_Info!A:A,Machine_Info!E:E)</f>
        <v>18</v>
      </c>
      <c r="P3047">
        <f t="shared" si="235"/>
        <v>14.466666666666667</v>
      </c>
      <c r="Q3047">
        <f t="shared" si="239"/>
        <v>0.8037037037037037</v>
      </c>
    </row>
    <row r="3048" spans="1:17" x14ac:dyDescent="0.2">
      <c r="A3048" t="s">
        <v>3166</v>
      </c>
      <c r="B3048" t="s">
        <v>253</v>
      </c>
      <c r="C3048" t="s">
        <v>254</v>
      </c>
      <c r="D3048" t="s">
        <v>59</v>
      </c>
      <c r="E3048" s="2">
        <v>45402.51353009259</v>
      </c>
      <c r="F3048" s="2">
        <v>45402.51630787037</v>
      </c>
      <c r="G3048" t="str">
        <f t="shared" si="236"/>
        <v>04</v>
      </c>
      <c r="H3048" t="str">
        <f t="shared" si="237"/>
        <v>20</v>
      </c>
      <c r="I3048">
        <v>5</v>
      </c>
      <c r="J3048">
        <f t="shared" si="238"/>
        <v>8.3333333333333329E-2</v>
      </c>
      <c r="K3048" t="s">
        <v>71</v>
      </c>
      <c r="L3048" t="s">
        <v>114</v>
      </c>
      <c r="M3048" t="s">
        <v>34</v>
      </c>
      <c r="N3048" t="b">
        <v>1</v>
      </c>
      <c r="O3048">
        <f>_xlfn.XLOOKUP(B3048,Machine_Info!A:A,Machine_Info!E:E)</f>
        <v>22</v>
      </c>
      <c r="P3048">
        <f t="shared" si="235"/>
        <v>21.916666666666668</v>
      </c>
      <c r="Q3048">
        <f t="shared" si="239"/>
        <v>0.99621212121212122</v>
      </c>
    </row>
    <row r="3049" spans="1:17" x14ac:dyDescent="0.2">
      <c r="A3049" t="s">
        <v>3167</v>
      </c>
      <c r="B3049" t="s">
        <v>69</v>
      </c>
      <c r="C3049" t="s">
        <v>70</v>
      </c>
      <c r="D3049" t="s">
        <v>27</v>
      </c>
      <c r="E3049" s="2">
        <v>45402.533587962957</v>
      </c>
      <c r="F3049" s="2">
        <v>45402.538449074083</v>
      </c>
      <c r="G3049" t="str">
        <f t="shared" si="236"/>
        <v>04</v>
      </c>
      <c r="H3049" t="str">
        <f t="shared" si="237"/>
        <v>20</v>
      </c>
      <c r="I3049">
        <v>172</v>
      </c>
      <c r="J3049">
        <f t="shared" si="238"/>
        <v>2.8666666666666667</v>
      </c>
      <c r="K3049" t="s">
        <v>21</v>
      </c>
      <c r="L3049" t="s">
        <v>10157</v>
      </c>
      <c r="M3049" t="s">
        <v>23</v>
      </c>
      <c r="N3049" t="b">
        <v>1</v>
      </c>
      <c r="O3049">
        <f>_xlfn.XLOOKUP(B3049,Machine_Info!A:A,Machine_Info!E:E)</f>
        <v>16</v>
      </c>
      <c r="P3049">
        <f t="shared" si="235"/>
        <v>13.133333333333333</v>
      </c>
      <c r="Q3049">
        <f t="shared" si="239"/>
        <v>0.8208333333333333</v>
      </c>
    </row>
    <row r="3050" spans="1:17" x14ac:dyDescent="0.2">
      <c r="A3050" t="s">
        <v>3168</v>
      </c>
      <c r="B3050" t="s">
        <v>30</v>
      </c>
      <c r="C3050" t="s">
        <v>31</v>
      </c>
      <c r="D3050" t="s">
        <v>32</v>
      </c>
      <c r="E3050" s="2">
        <v>45402.658807870372</v>
      </c>
      <c r="F3050" s="2">
        <v>45402.732418981483</v>
      </c>
      <c r="G3050" t="str">
        <f t="shared" si="236"/>
        <v>04</v>
      </c>
      <c r="H3050" t="str">
        <f t="shared" si="237"/>
        <v>20</v>
      </c>
      <c r="I3050">
        <v>121</v>
      </c>
      <c r="J3050">
        <f t="shared" si="238"/>
        <v>2.0166666666666666</v>
      </c>
      <c r="K3050" t="s">
        <v>28</v>
      </c>
      <c r="L3050" t="s">
        <v>10157</v>
      </c>
      <c r="M3050" t="s">
        <v>23</v>
      </c>
      <c r="N3050" t="b">
        <v>0</v>
      </c>
      <c r="O3050">
        <f>_xlfn.XLOOKUP(B3050,Machine_Info!A:A,Machine_Info!E:E)</f>
        <v>22</v>
      </c>
      <c r="P3050">
        <f t="shared" si="235"/>
        <v>19.983333333333334</v>
      </c>
      <c r="Q3050">
        <f t="shared" si="239"/>
        <v>0.90833333333333333</v>
      </c>
    </row>
    <row r="3051" spans="1:17" x14ac:dyDescent="0.2">
      <c r="A3051" t="s">
        <v>3169</v>
      </c>
      <c r="B3051" t="s">
        <v>92</v>
      </c>
      <c r="C3051" t="s">
        <v>93</v>
      </c>
      <c r="D3051" t="s">
        <v>59</v>
      </c>
      <c r="E3051" s="2">
        <v>45402.66605324074</v>
      </c>
      <c r="F3051" s="2">
        <v>45402.66883101852</v>
      </c>
      <c r="G3051" t="str">
        <f t="shared" si="236"/>
        <v>04</v>
      </c>
      <c r="H3051" t="str">
        <f t="shared" si="237"/>
        <v>20</v>
      </c>
      <c r="I3051">
        <v>269</v>
      </c>
      <c r="J3051">
        <f t="shared" si="238"/>
        <v>4.4833333333333334</v>
      </c>
      <c r="K3051" t="s">
        <v>21</v>
      </c>
      <c r="L3051" t="s">
        <v>10157</v>
      </c>
      <c r="M3051" t="s">
        <v>23</v>
      </c>
      <c r="N3051" t="b">
        <v>1</v>
      </c>
      <c r="O3051">
        <f>_xlfn.XLOOKUP(B3051,Machine_Info!A:A,Machine_Info!E:E)</f>
        <v>20</v>
      </c>
      <c r="P3051">
        <f t="shared" si="235"/>
        <v>15.516666666666666</v>
      </c>
      <c r="Q3051">
        <f t="shared" si="239"/>
        <v>0.77583333333333326</v>
      </c>
    </row>
    <row r="3052" spans="1:17" x14ac:dyDescent="0.2">
      <c r="A3052" t="s">
        <v>3170</v>
      </c>
      <c r="B3052" t="s">
        <v>163</v>
      </c>
      <c r="C3052" t="s">
        <v>164</v>
      </c>
      <c r="D3052" t="s">
        <v>32</v>
      </c>
      <c r="E3052" s="2">
        <v>45402.6872337963</v>
      </c>
      <c r="F3052" s="2">
        <v>45402.749039351853</v>
      </c>
      <c r="G3052" t="str">
        <f t="shared" si="236"/>
        <v>04</v>
      </c>
      <c r="H3052" t="str">
        <f t="shared" si="237"/>
        <v>20</v>
      </c>
      <c r="I3052">
        <v>77</v>
      </c>
      <c r="J3052">
        <f t="shared" si="238"/>
        <v>1.2833333333333334</v>
      </c>
      <c r="K3052" t="s">
        <v>28</v>
      </c>
      <c r="L3052" t="s">
        <v>72</v>
      </c>
      <c r="M3052" t="s">
        <v>44</v>
      </c>
      <c r="N3052" t="b">
        <v>0</v>
      </c>
      <c r="O3052">
        <f>_xlfn.XLOOKUP(B3052,Machine_Info!A:A,Machine_Info!E:E)</f>
        <v>20</v>
      </c>
      <c r="P3052">
        <f t="shared" si="235"/>
        <v>18.716666666666665</v>
      </c>
      <c r="Q3052">
        <f t="shared" si="239"/>
        <v>0.93583333333333329</v>
      </c>
    </row>
    <row r="3053" spans="1:17" x14ac:dyDescent="0.2">
      <c r="A3053" t="s">
        <v>3171</v>
      </c>
      <c r="B3053" t="s">
        <v>92</v>
      </c>
      <c r="C3053" t="s">
        <v>93</v>
      </c>
      <c r="D3053" t="s">
        <v>59</v>
      </c>
      <c r="E3053" s="2">
        <v>45402.767893518518</v>
      </c>
      <c r="F3053" s="2">
        <v>45403.004699074067</v>
      </c>
      <c r="G3053" t="str">
        <f t="shared" si="236"/>
        <v>04</v>
      </c>
      <c r="H3053" t="str">
        <f t="shared" si="237"/>
        <v>20</v>
      </c>
      <c r="I3053">
        <v>343</v>
      </c>
      <c r="J3053">
        <f t="shared" si="238"/>
        <v>5.7166666666666668</v>
      </c>
      <c r="K3053" t="s">
        <v>103</v>
      </c>
      <c r="L3053" t="s">
        <v>72</v>
      </c>
      <c r="M3053" t="s">
        <v>44</v>
      </c>
      <c r="N3053" t="b">
        <v>0</v>
      </c>
      <c r="O3053">
        <f>_xlfn.XLOOKUP(B3053,Machine_Info!A:A,Machine_Info!E:E)</f>
        <v>20</v>
      </c>
      <c r="P3053">
        <f t="shared" si="235"/>
        <v>14.283333333333333</v>
      </c>
      <c r="Q3053">
        <f t="shared" si="239"/>
        <v>0.71416666666666662</v>
      </c>
    </row>
    <row r="3054" spans="1:17" x14ac:dyDescent="0.2">
      <c r="A3054" t="s">
        <v>3172</v>
      </c>
      <c r="B3054" t="s">
        <v>81</v>
      </c>
      <c r="C3054" t="s">
        <v>82</v>
      </c>
      <c r="D3054" t="s">
        <v>20</v>
      </c>
      <c r="E3054" s="2">
        <v>45402.789178240739</v>
      </c>
      <c r="F3054" s="2">
        <v>45402.798206018517</v>
      </c>
      <c r="G3054" t="str">
        <f t="shared" si="236"/>
        <v>04</v>
      </c>
      <c r="H3054" t="str">
        <f t="shared" si="237"/>
        <v>20</v>
      </c>
      <c r="I3054">
        <v>319</v>
      </c>
      <c r="J3054">
        <f t="shared" si="238"/>
        <v>5.3166666666666664</v>
      </c>
      <c r="K3054" t="s">
        <v>28</v>
      </c>
      <c r="L3054" t="s">
        <v>72</v>
      </c>
      <c r="M3054" t="s">
        <v>44</v>
      </c>
      <c r="N3054" t="b">
        <v>0</v>
      </c>
      <c r="O3054">
        <f>_xlfn.XLOOKUP(B3054,Machine_Info!A:A,Machine_Info!E:E)</f>
        <v>14</v>
      </c>
      <c r="P3054">
        <f t="shared" si="235"/>
        <v>8.6833333333333336</v>
      </c>
      <c r="Q3054">
        <f t="shared" si="239"/>
        <v>0.62023809523809526</v>
      </c>
    </row>
    <row r="3055" spans="1:17" x14ac:dyDescent="0.2">
      <c r="A3055" t="s">
        <v>3173</v>
      </c>
      <c r="B3055" t="s">
        <v>40</v>
      </c>
      <c r="C3055" t="s">
        <v>41</v>
      </c>
      <c r="D3055" t="s">
        <v>20</v>
      </c>
      <c r="E3055" s="2">
        <v>45402.822523148148</v>
      </c>
      <c r="F3055" s="2">
        <v>45402.833634259259</v>
      </c>
      <c r="G3055" t="str">
        <f t="shared" si="236"/>
        <v>04</v>
      </c>
      <c r="H3055" t="str">
        <f t="shared" si="237"/>
        <v>20</v>
      </c>
      <c r="I3055">
        <v>986</v>
      </c>
      <c r="J3055">
        <f t="shared" si="238"/>
        <v>16.433333333333334</v>
      </c>
      <c r="K3055" t="s">
        <v>103</v>
      </c>
      <c r="L3055" t="s">
        <v>72</v>
      </c>
      <c r="M3055" t="s">
        <v>44</v>
      </c>
      <c r="N3055" t="b">
        <v>0</v>
      </c>
      <c r="O3055">
        <f>_xlfn.XLOOKUP(B3055,Machine_Info!A:A,Machine_Info!E:E)</f>
        <v>18</v>
      </c>
      <c r="P3055">
        <f t="shared" si="235"/>
        <v>1.5666666666666664</v>
      </c>
      <c r="Q3055">
        <f t="shared" si="239"/>
        <v>8.7037037037037024E-2</v>
      </c>
    </row>
    <row r="3056" spans="1:17" x14ac:dyDescent="0.2">
      <c r="A3056" t="s">
        <v>3174</v>
      </c>
      <c r="B3056" t="s">
        <v>36</v>
      </c>
      <c r="C3056" t="s">
        <v>37</v>
      </c>
      <c r="D3056" t="s">
        <v>20</v>
      </c>
      <c r="E3056" s="2">
        <v>45402.824432870373</v>
      </c>
      <c r="F3056" s="2">
        <v>45402.826516203713</v>
      </c>
      <c r="G3056" t="str">
        <f t="shared" si="236"/>
        <v>04</v>
      </c>
      <c r="H3056" t="str">
        <f t="shared" si="237"/>
        <v>20</v>
      </c>
      <c r="I3056">
        <v>657</v>
      </c>
      <c r="J3056">
        <f t="shared" si="238"/>
        <v>10.95</v>
      </c>
      <c r="K3056" t="s">
        <v>21</v>
      </c>
      <c r="L3056" t="s">
        <v>10157</v>
      </c>
      <c r="M3056" t="s">
        <v>23</v>
      </c>
      <c r="N3056" t="b">
        <v>1</v>
      </c>
      <c r="O3056">
        <f>_xlfn.XLOOKUP(B3056,Machine_Info!A:A,Machine_Info!E:E)</f>
        <v>18</v>
      </c>
      <c r="P3056">
        <f t="shared" si="235"/>
        <v>7.0500000000000007</v>
      </c>
      <c r="Q3056">
        <f t="shared" si="239"/>
        <v>0.39166666666666672</v>
      </c>
    </row>
    <row r="3057" spans="1:17" x14ac:dyDescent="0.2">
      <c r="A3057" t="s">
        <v>3175</v>
      </c>
      <c r="B3057" t="s">
        <v>40</v>
      </c>
      <c r="C3057" t="s">
        <v>41</v>
      </c>
      <c r="D3057" t="s">
        <v>20</v>
      </c>
      <c r="E3057" s="2">
        <v>45402.86619212963</v>
      </c>
      <c r="F3057" s="2">
        <v>45402.905081018522</v>
      </c>
      <c r="G3057" t="str">
        <f t="shared" si="236"/>
        <v>04</v>
      </c>
      <c r="H3057" t="str">
        <f t="shared" si="237"/>
        <v>20</v>
      </c>
      <c r="I3057">
        <v>862</v>
      </c>
      <c r="J3057">
        <f t="shared" si="238"/>
        <v>14.366666666666667</v>
      </c>
      <c r="K3057" t="s">
        <v>42</v>
      </c>
      <c r="L3057" t="s">
        <v>72</v>
      </c>
      <c r="M3057" t="s">
        <v>44</v>
      </c>
      <c r="N3057" t="b">
        <v>0</v>
      </c>
      <c r="O3057">
        <f>_xlfn.XLOOKUP(B3057,Machine_Info!A:A,Machine_Info!E:E)</f>
        <v>18</v>
      </c>
      <c r="P3057">
        <f t="shared" si="235"/>
        <v>3.6333333333333329</v>
      </c>
      <c r="Q3057">
        <f t="shared" si="239"/>
        <v>0.20185185185185184</v>
      </c>
    </row>
    <row r="3058" spans="1:17" x14ac:dyDescent="0.2">
      <c r="A3058" t="s">
        <v>3176</v>
      </c>
      <c r="B3058" t="s">
        <v>116</v>
      </c>
      <c r="C3058" t="s">
        <v>117</v>
      </c>
      <c r="D3058" t="s">
        <v>20</v>
      </c>
      <c r="E3058" s="2">
        <v>45402.872233796297</v>
      </c>
      <c r="F3058" s="2">
        <v>45402.980567129627</v>
      </c>
      <c r="G3058" t="str">
        <f t="shared" si="236"/>
        <v>04</v>
      </c>
      <c r="H3058" t="str">
        <f t="shared" si="237"/>
        <v>20</v>
      </c>
      <c r="I3058">
        <v>241</v>
      </c>
      <c r="J3058">
        <f t="shared" si="238"/>
        <v>4.0166666666666666</v>
      </c>
      <c r="K3058" t="s">
        <v>28</v>
      </c>
      <c r="L3058" t="s">
        <v>10157</v>
      </c>
      <c r="M3058" t="s">
        <v>23</v>
      </c>
      <c r="N3058" t="b">
        <v>0</v>
      </c>
      <c r="O3058">
        <f>_xlfn.XLOOKUP(B3058,Machine_Info!A:A,Machine_Info!E:E)</f>
        <v>16</v>
      </c>
      <c r="P3058">
        <f t="shared" si="235"/>
        <v>11.983333333333334</v>
      </c>
      <c r="Q3058">
        <f t="shared" si="239"/>
        <v>0.74895833333333339</v>
      </c>
    </row>
    <row r="3059" spans="1:17" x14ac:dyDescent="0.2">
      <c r="A3059" t="s">
        <v>3177</v>
      </c>
      <c r="B3059" t="s">
        <v>135</v>
      </c>
      <c r="C3059" t="s">
        <v>136</v>
      </c>
      <c r="D3059" t="s">
        <v>32</v>
      </c>
      <c r="E3059" s="2">
        <v>45402.875115740739</v>
      </c>
      <c r="F3059" s="2">
        <v>45402.879976851851</v>
      </c>
      <c r="G3059" t="str">
        <f t="shared" si="236"/>
        <v>04</v>
      </c>
      <c r="H3059" t="str">
        <f t="shared" si="237"/>
        <v>20</v>
      </c>
      <c r="I3059">
        <v>169</v>
      </c>
      <c r="J3059">
        <f t="shared" si="238"/>
        <v>2.8166666666666669</v>
      </c>
      <c r="K3059" t="s">
        <v>60</v>
      </c>
      <c r="L3059" t="s">
        <v>114</v>
      </c>
      <c r="M3059" t="s">
        <v>34</v>
      </c>
      <c r="N3059" t="b">
        <v>0</v>
      </c>
      <c r="O3059">
        <f>_xlfn.XLOOKUP(B3059,Machine_Info!A:A,Machine_Info!E:E)</f>
        <v>20</v>
      </c>
      <c r="P3059">
        <f t="shared" si="235"/>
        <v>17.183333333333334</v>
      </c>
      <c r="Q3059">
        <f t="shared" si="239"/>
        <v>0.85916666666666663</v>
      </c>
    </row>
    <row r="3060" spans="1:17" x14ac:dyDescent="0.2">
      <c r="A3060" t="s">
        <v>3178</v>
      </c>
      <c r="B3060" t="s">
        <v>81</v>
      </c>
      <c r="C3060" t="s">
        <v>82</v>
      </c>
      <c r="D3060" t="s">
        <v>20</v>
      </c>
      <c r="E3060" s="2">
        <v>45402.977743055562</v>
      </c>
      <c r="F3060" s="2">
        <v>45403.00204861111</v>
      </c>
      <c r="G3060" t="str">
        <f t="shared" si="236"/>
        <v>04</v>
      </c>
      <c r="H3060" t="str">
        <f t="shared" si="237"/>
        <v>20</v>
      </c>
      <c r="I3060">
        <v>282</v>
      </c>
      <c r="J3060">
        <f t="shared" si="238"/>
        <v>4.7</v>
      </c>
      <c r="K3060" t="s">
        <v>54</v>
      </c>
      <c r="L3060" t="s">
        <v>114</v>
      </c>
      <c r="M3060" t="s">
        <v>34</v>
      </c>
      <c r="N3060" t="b">
        <v>1</v>
      </c>
      <c r="O3060">
        <f>_xlfn.XLOOKUP(B3060,Machine_Info!A:A,Machine_Info!E:E)</f>
        <v>14</v>
      </c>
      <c r="P3060">
        <f t="shared" si="235"/>
        <v>9.3000000000000007</v>
      </c>
      <c r="Q3060">
        <f t="shared" si="239"/>
        <v>0.66428571428571437</v>
      </c>
    </row>
    <row r="3061" spans="1:17" x14ac:dyDescent="0.2">
      <c r="A3061" t="s">
        <v>3179</v>
      </c>
      <c r="B3061" t="s">
        <v>36</v>
      </c>
      <c r="C3061" t="s">
        <v>37</v>
      </c>
      <c r="D3061" t="s">
        <v>20</v>
      </c>
      <c r="E3061" s="2">
        <v>45402.982743055552</v>
      </c>
      <c r="F3061" s="2">
        <v>45403.210520833331</v>
      </c>
      <c r="G3061" t="str">
        <f t="shared" si="236"/>
        <v>04</v>
      </c>
      <c r="H3061" t="str">
        <f t="shared" si="237"/>
        <v>20</v>
      </c>
      <c r="I3061">
        <v>754</v>
      </c>
      <c r="J3061">
        <f t="shared" si="238"/>
        <v>12.566666666666666</v>
      </c>
      <c r="K3061" t="s">
        <v>21</v>
      </c>
      <c r="L3061" t="s">
        <v>114</v>
      </c>
      <c r="M3061" t="s">
        <v>34</v>
      </c>
      <c r="N3061" t="b">
        <v>1</v>
      </c>
      <c r="O3061">
        <f>_xlfn.XLOOKUP(B3061,Machine_Info!A:A,Machine_Info!E:E)</f>
        <v>18</v>
      </c>
      <c r="P3061">
        <f t="shared" si="235"/>
        <v>5.4333333333333336</v>
      </c>
      <c r="Q3061">
        <f t="shared" si="239"/>
        <v>0.30185185185185187</v>
      </c>
    </row>
    <row r="3062" spans="1:17" x14ac:dyDescent="0.2">
      <c r="A3062" t="s">
        <v>3180</v>
      </c>
      <c r="B3062" t="s">
        <v>18</v>
      </c>
      <c r="C3062" t="s">
        <v>19</v>
      </c>
      <c r="D3062" t="s">
        <v>20</v>
      </c>
      <c r="E3062" s="2">
        <v>45403.137662037043</v>
      </c>
      <c r="F3062" s="2">
        <v>45403.20988425926</v>
      </c>
      <c r="G3062" t="str">
        <f t="shared" si="236"/>
        <v>04</v>
      </c>
      <c r="H3062" t="str">
        <f t="shared" si="237"/>
        <v>21</v>
      </c>
      <c r="I3062">
        <v>181</v>
      </c>
      <c r="J3062">
        <f t="shared" si="238"/>
        <v>3.0166666666666666</v>
      </c>
      <c r="K3062" t="s">
        <v>28</v>
      </c>
      <c r="L3062" t="s">
        <v>10157</v>
      </c>
      <c r="M3062" t="s">
        <v>23</v>
      </c>
      <c r="N3062" t="b">
        <v>0</v>
      </c>
      <c r="O3062">
        <f>_xlfn.XLOOKUP(B3062,Machine_Info!A:A,Machine_Info!E:E)</f>
        <v>16</v>
      </c>
      <c r="P3062">
        <f t="shared" si="235"/>
        <v>12.983333333333334</v>
      </c>
      <c r="Q3062">
        <f t="shared" si="239"/>
        <v>0.81145833333333339</v>
      </c>
    </row>
    <row r="3063" spans="1:17" x14ac:dyDescent="0.2">
      <c r="A3063" t="s">
        <v>3181</v>
      </c>
      <c r="B3063" t="s">
        <v>167</v>
      </c>
      <c r="C3063" t="s">
        <v>168</v>
      </c>
      <c r="D3063" t="s">
        <v>59</v>
      </c>
      <c r="E3063" s="2">
        <v>45403.160810185182</v>
      </c>
      <c r="F3063" s="2">
        <v>45403.171226851853</v>
      </c>
      <c r="G3063" t="str">
        <f t="shared" si="236"/>
        <v>04</v>
      </c>
      <c r="H3063" t="str">
        <f t="shared" si="237"/>
        <v>21</v>
      </c>
      <c r="I3063">
        <v>253</v>
      </c>
      <c r="J3063">
        <f t="shared" si="238"/>
        <v>4.2166666666666668</v>
      </c>
      <c r="K3063" t="s">
        <v>71</v>
      </c>
      <c r="L3063" t="s">
        <v>72</v>
      </c>
      <c r="M3063" t="s">
        <v>44</v>
      </c>
      <c r="N3063" t="b">
        <v>1</v>
      </c>
      <c r="O3063">
        <f>_xlfn.XLOOKUP(B3063,Machine_Info!A:A,Machine_Info!E:E)</f>
        <v>14</v>
      </c>
      <c r="P3063">
        <f t="shared" si="235"/>
        <v>9.7833333333333332</v>
      </c>
      <c r="Q3063">
        <f t="shared" si="239"/>
        <v>0.69880952380952377</v>
      </c>
    </row>
    <row r="3064" spans="1:17" x14ac:dyDescent="0.2">
      <c r="A3064" t="s">
        <v>3182</v>
      </c>
      <c r="B3064" t="s">
        <v>142</v>
      </c>
      <c r="C3064" t="s">
        <v>143</v>
      </c>
      <c r="D3064" t="s">
        <v>27</v>
      </c>
      <c r="E3064" s="2">
        <v>45403.241226851853</v>
      </c>
      <c r="F3064" s="2">
        <v>45403.493310185193</v>
      </c>
      <c r="G3064" t="str">
        <f t="shared" si="236"/>
        <v>04</v>
      </c>
      <c r="H3064" t="str">
        <f t="shared" si="237"/>
        <v>21</v>
      </c>
      <c r="I3064">
        <v>32</v>
      </c>
      <c r="J3064">
        <f t="shared" si="238"/>
        <v>0.53333333333333333</v>
      </c>
      <c r="K3064" t="s">
        <v>71</v>
      </c>
      <c r="L3064" t="s">
        <v>10157</v>
      </c>
      <c r="M3064" t="s">
        <v>23</v>
      </c>
      <c r="N3064" t="b">
        <v>1</v>
      </c>
      <c r="O3064">
        <f>_xlfn.XLOOKUP(B3064,Machine_Info!A:A,Machine_Info!E:E)</f>
        <v>22</v>
      </c>
      <c r="P3064">
        <f t="shared" si="235"/>
        <v>21.466666666666665</v>
      </c>
      <c r="Q3064">
        <f t="shared" si="239"/>
        <v>0.97575757575757571</v>
      </c>
    </row>
    <row r="3065" spans="1:17" x14ac:dyDescent="0.2">
      <c r="A3065" t="s">
        <v>3183</v>
      </c>
      <c r="B3065" t="s">
        <v>40</v>
      </c>
      <c r="C3065" t="s">
        <v>41</v>
      </c>
      <c r="D3065" t="s">
        <v>20</v>
      </c>
      <c r="E3065" s="2">
        <v>45403.316111111111</v>
      </c>
      <c r="F3065" s="2">
        <v>45403.460555555554</v>
      </c>
      <c r="G3065" t="str">
        <f t="shared" si="236"/>
        <v>04</v>
      </c>
      <c r="H3065" t="str">
        <f t="shared" si="237"/>
        <v>21</v>
      </c>
      <c r="I3065">
        <v>694</v>
      </c>
      <c r="J3065">
        <f t="shared" si="238"/>
        <v>11.566666666666666</v>
      </c>
      <c r="K3065" t="s">
        <v>21</v>
      </c>
      <c r="L3065" t="s">
        <v>114</v>
      </c>
      <c r="M3065" t="s">
        <v>34</v>
      </c>
      <c r="N3065" t="b">
        <v>1</v>
      </c>
      <c r="O3065">
        <f>_xlfn.XLOOKUP(B3065,Machine_Info!A:A,Machine_Info!E:E)</f>
        <v>18</v>
      </c>
      <c r="P3065">
        <f t="shared" si="235"/>
        <v>6.4333333333333336</v>
      </c>
      <c r="Q3065">
        <f t="shared" si="239"/>
        <v>0.3574074074074074</v>
      </c>
    </row>
    <row r="3066" spans="1:17" x14ac:dyDescent="0.2">
      <c r="A3066" t="s">
        <v>3184</v>
      </c>
      <c r="B3066" t="s">
        <v>40</v>
      </c>
      <c r="C3066" t="s">
        <v>41</v>
      </c>
      <c r="D3066" t="s">
        <v>20</v>
      </c>
      <c r="E3066" s="2">
        <v>45403.371666666673</v>
      </c>
      <c r="F3066" s="2">
        <v>45403.520972222221</v>
      </c>
      <c r="G3066" t="str">
        <f t="shared" si="236"/>
        <v>04</v>
      </c>
      <c r="H3066" t="str">
        <f t="shared" si="237"/>
        <v>21</v>
      </c>
      <c r="I3066">
        <v>859</v>
      </c>
      <c r="J3066">
        <f t="shared" si="238"/>
        <v>14.316666666666666</v>
      </c>
      <c r="K3066" t="s">
        <v>54</v>
      </c>
      <c r="L3066" t="s">
        <v>10157</v>
      </c>
      <c r="M3066" t="s">
        <v>23</v>
      </c>
      <c r="N3066" t="b">
        <v>1</v>
      </c>
      <c r="O3066">
        <f>_xlfn.XLOOKUP(B3066,Machine_Info!A:A,Machine_Info!E:E)</f>
        <v>18</v>
      </c>
      <c r="P3066">
        <f t="shared" si="235"/>
        <v>3.6833333333333336</v>
      </c>
      <c r="Q3066">
        <f t="shared" si="239"/>
        <v>0.20462962962962963</v>
      </c>
    </row>
    <row r="3067" spans="1:17" x14ac:dyDescent="0.2">
      <c r="A3067" t="s">
        <v>3185</v>
      </c>
      <c r="B3067" t="s">
        <v>36</v>
      </c>
      <c r="C3067" t="s">
        <v>37</v>
      </c>
      <c r="D3067" t="s">
        <v>20</v>
      </c>
      <c r="E3067" s="2">
        <v>45403.386319444442</v>
      </c>
      <c r="F3067" s="2">
        <v>45403.512013888889</v>
      </c>
      <c r="G3067" t="str">
        <f t="shared" si="236"/>
        <v>04</v>
      </c>
      <c r="H3067" t="str">
        <f t="shared" si="237"/>
        <v>21</v>
      </c>
      <c r="I3067">
        <v>842</v>
      </c>
      <c r="J3067">
        <f t="shared" si="238"/>
        <v>14.033333333333333</v>
      </c>
      <c r="K3067" t="s">
        <v>110</v>
      </c>
      <c r="L3067" t="s">
        <v>72</v>
      </c>
      <c r="M3067" t="s">
        <v>44</v>
      </c>
      <c r="N3067" t="b">
        <v>0</v>
      </c>
      <c r="O3067">
        <f>_xlfn.XLOOKUP(B3067,Machine_Info!A:A,Machine_Info!E:E)</f>
        <v>18</v>
      </c>
      <c r="P3067">
        <f t="shared" si="235"/>
        <v>3.9666666666666668</v>
      </c>
      <c r="Q3067">
        <f t="shared" si="239"/>
        <v>0.22037037037037038</v>
      </c>
    </row>
    <row r="3068" spans="1:17" x14ac:dyDescent="0.2">
      <c r="A3068" t="s">
        <v>3186</v>
      </c>
      <c r="B3068" t="s">
        <v>96</v>
      </c>
      <c r="C3068" t="s">
        <v>97</v>
      </c>
      <c r="D3068" t="s">
        <v>27</v>
      </c>
      <c r="E3068" s="2">
        <v>45403.402997685182</v>
      </c>
      <c r="F3068" s="2">
        <v>45403.49119212963</v>
      </c>
      <c r="G3068" t="str">
        <f t="shared" si="236"/>
        <v>04</v>
      </c>
      <c r="H3068" t="str">
        <f t="shared" si="237"/>
        <v>21</v>
      </c>
      <c r="I3068">
        <v>409</v>
      </c>
      <c r="J3068">
        <f t="shared" si="238"/>
        <v>6.8166666666666664</v>
      </c>
      <c r="K3068" t="s">
        <v>60</v>
      </c>
      <c r="L3068" t="s">
        <v>72</v>
      </c>
      <c r="M3068" t="s">
        <v>44</v>
      </c>
      <c r="N3068" t="b">
        <v>0</v>
      </c>
      <c r="O3068">
        <f>_xlfn.XLOOKUP(B3068,Machine_Info!A:A,Machine_Info!E:E)</f>
        <v>20</v>
      </c>
      <c r="P3068">
        <f t="shared" si="235"/>
        <v>13.183333333333334</v>
      </c>
      <c r="Q3068">
        <f t="shared" si="239"/>
        <v>0.65916666666666668</v>
      </c>
    </row>
    <row r="3069" spans="1:17" x14ac:dyDescent="0.2">
      <c r="A3069" t="s">
        <v>3187</v>
      </c>
      <c r="B3069" t="s">
        <v>163</v>
      </c>
      <c r="C3069" t="s">
        <v>164</v>
      </c>
      <c r="D3069" t="s">
        <v>32</v>
      </c>
      <c r="E3069" s="2">
        <v>45403.424050925933</v>
      </c>
      <c r="F3069" s="2">
        <v>45403.434467592589</v>
      </c>
      <c r="G3069" t="str">
        <f t="shared" si="236"/>
        <v>04</v>
      </c>
      <c r="H3069" t="str">
        <f t="shared" si="237"/>
        <v>21</v>
      </c>
      <c r="I3069">
        <v>421</v>
      </c>
      <c r="J3069">
        <f t="shared" si="238"/>
        <v>7.0166666666666666</v>
      </c>
      <c r="K3069" t="s">
        <v>28</v>
      </c>
      <c r="L3069" t="s">
        <v>114</v>
      </c>
      <c r="M3069" t="s">
        <v>34</v>
      </c>
      <c r="N3069" t="b">
        <v>0</v>
      </c>
      <c r="O3069">
        <f>_xlfn.XLOOKUP(B3069,Machine_Info!A:A,Machine_Info!E:E)</f>
        <v>20</v>
      </c>
      <c r="P3069">
        <f t="shared" si="235"/>
        <v>12.983333333333334</v>
      </c>
      <c r="Q3069">
        <f t="shared" si="239"/>
        <v>0.64916666666666667</v>
      </c>
    </row>
    <row r="3070" spans="1:17" x14ac:dyDescent="0.2">
      <c r="A3070" t="s">
        <v>3188</v>
      </c>
      <c r="B3070" t="s">
        <v>96</v>
      </c>
      <c r="C3070" t="s">
        <v>97</v>
      </c>
      <c r="D3070" t="s">
        <v>27</v>
      </c>
      <c r="E3070" s="2">
        <v>45403.426817129628</v>
      </c>
      <c r="F3070" s="2">
        <v>45403.896261574067</v>
      </c>
      <c r="G3070" t="str">
        <f t="shared" si="236"/>
        <v>04</v>
      </c>
      <c r="H3070" t="str">
        <f t="shared" si="237"/>
        <v>21</v>
      </c>
      <c r="I3070">
        <v>455</v>
      </c>
      <c r="J3070">
        <f t="shared" si="238"/>
        <v>7.583333333333333</v>
      </c>
      <c r="K3070" t="s">
        <v>110</v>
      </c>
      <c r="L3070" t="s">
        <v>72</v>
      </c>
      <c r="M3070" t="s">
        <v>44</v>
      </c>
      <c r="N3070" t="b">
        <v>0</v>
      </c>
      <c r="O3070">
        <f>_xlfn.XLOOKUP(B3070,Machine_Info!A:A,Machine_Info!E:E)</f>
        <v>20</v>
      </c>
      <c r="P3070">
        <f t="shared" si="235"/>
        <v>12.416666666666668</v>
      </c>
      <c r="Q3070">
        <f t="shared" si="239"/>
        <v>0.62083333333333335</v>
      </c>
    </row>
    <row r="3071" spans="1:17" x14ac:dyDescent="0.2">
      <c r="A3071" t="s">
        <v>3189</v>
      </c>
      <c r="B3071" t="s">
        <v>30</v>
      </c>
      <c r="C3071" t="s">
        <v>31</v>
      </c>
      <c r="D3071" t="s">
        <v>32</v>
      </c>
      <c r="E3071" s="2">
        <v>45403.448657407411</v>
      </c>
      <c r="F3071" s="2">
        <v>45403.614629629628</v>
      </c>
      <c r="G3071" t="str">
        <f t="shared" si="236"/>
        <v>04</v>
      </c>
      <c r="H3071" t="str">
        <f t="shared" si="237"/>
        <v>21</v>
      </c>
      <c r="I3071">
        <v>114</v>
      </c>
      <c r="J3071">
        <f t="shared" si="238"/>
        <v>1.9</v>
      </c>
      <c r="K3071" t="s">
        <v>110</v>
      </c>
      <c r="L3071" t="s">
        <v>72</v>
      </c>
      <c r="M3071" t="s">
        <v>44</v>
      </c>
      <c r="N3071" t="b">
        <v>0</v>
      </c>
      <c r="O3071">
        <f>_xlfn.XLOOKUP(B3071,Machine_Info!A:A,Machine_Info!E:E)</f>
        <v>22</v>
      </c>
      <c r="P3071">
        <f t="shared" si="235"/>
        <v>20.100000000000001</v>
      </c>
      <c r="Q3071">
        <f t="shared" si="239"/>
        <v>0.91363636363636369</v>
      </c>
    </row>
    <row r="3072" spans="1:17" x14ac:dyDescent="0.2">
      <c r="A3072" t="s">
        <v>3190</v>
      </c>
      <c r="B3072" t="s">
        <v>81</v>
      </c>
      <c r="C3072" t="s">
        <v>82</v>
      </c>
      <c r="D3072" t="s">
        <v>20</v>
      </c>
      <c r="E3072" s="2">
        <v>45403.451770833337</v>
      </c>
      <c r="F3072" s="2">
        <v>45403.491354166668</v>
      </c>
      <c r="G3072" t="str">
        <f t="shared" si="236"/>
        <v>04</v>
      </c>
      <c r="H3072" t="str">
        <f t="shared" si="237"/>
        <v>21</v>
      </c>
      <c r="I3072">
        <v>137</v>
      </c>
      <c r="J3072">
        <f t="shared" si="238"/>
        <v>2.2833333333333332</v>
      </c>
      <c r="K3072" t="s">
        <v>54</v>
      </c>
      <c r="L3072" t="s">
        <v>10157</v>
      </c>
      <c r="M3072" t="s">
        <v>23</v>
      </c>
      <c r="N3072" t="b">
        <v>1</v>
      </c>
      <c r="O3072">
        <f>_xlfn.XLOOKUP(B3072,Machine_Info!A:A,Machine_Info!E:E)</f>
        <v>14</v>
      </c>
      <c r="P3072">
        <f t="shared" si="235"/>
        <v>11.716666666666667</v>
      </c>
      <c r="Q3072">
        <f t="shared" si="239"/>
        <v>0.83690476190476193</v>
      </c>
    </row>
    <row r="3073" spans="1:17" x14ac:dyDescent="0.2">
      <c r="A3073" t="s">
        <v>3191</v>
      </c>
      <c r="B3073" t="s">
        <v>139</v>
      </c>
      <c r="C3073" t="s">
        <v>140</v>
      </c>
      <c r="D3073" t="s">
        <v>59</v>
      </c>
      <c r="E3073" s="2">
        <v>45403.466053240743</v>
      </c>
      <c r="F3073" s="2">
        <v>45403.563275462962</v>
      </c>
      <c r="G3073" t="str">
        <f t="shared" si="236"/>
        <v>04</v>
      </c>
      <c r="H3073" t="str">
        <f t="shared" si="237"/>
        <v>21</v>
      </c>
      <c r="I3073">
        <v>398</v>
      </c>
      <c r="J3073">
        <f t="shared" si="238"/>
        <v>6.6333333333333337</v>
      </c>
      <c r="K3073" t="s">
        <v>38</v>
      </c>
      <c r="L3073" t="s">
        <v>114</v>
      </c>
      <c r="M3073" t="s">
        <v>34</v>
      </c>
      <c r="N3073" t="b">
        <v>0</v>
      </c>
      <c r="O3073">
        <f>_xlfn.XLOOKUP(B3073,Machine_Info!A:A,Machine_Info!E:E)</f>
        <v>20</v>
      </c>
      <c r="P3073">
        <f t="shared" si="235"/>
        <v>13.366666666666667</v>
      </c>
      <c r="Q3073">
        <f t="shared" si="239"/>
        <v>0.66833333333333333</v>
      </c>
    </row>
    <row r="3074" spans="1:17" x14ac:dyDescent="0.2">
      <c r="A3074" t="s">
        <v>3192</v>
      </c>
      <c r="B3074" t="s">
        <v>99</v>
      </c>
      <c r="C3074" t="s">
        <v>100</v>
      </c>
      <c r="D3074" t="s">
        <v>32</v>
      </c>
      <c r="E3074" s="2">
        <v>45403.500127314823</v>
      </c>
      <c r="F3074" s="2">
        <v>45403.69804398148</v>
      </c>
      <c r="G3074" t="str">
        <f t="shared" si="236"/>
        <v>04</v>
      </c>
      <c r="H3074" t="str">
        <f t="shared" si="237"/>
        <v>21</v>
      </c>
      <c r="I3074">
        <v>298</v>
      </c>
      <c r="J3074">
        <f t="shared" si="238"/>
        <v>4.9666666666666668</v>
      </c>
      <c r="K3074" t="s">
        <v>38</v>
      </c>
      <c r="L3074" t="s">
        <v>114</v>
      </c>
      <c r="M3074" t="s">
        <v>34</v>
      </c>
      <c r="N3074" t="b">
        <v>0</v>
      </c>
      <c r="O3074">
        <f>_xlfn.XLOOKUP(B3074,Machine_Info!A:A,Machine_Info!E:E)</f>
        <v>16</v>
      </c>
      <c r="P3074">
        <f t="shared" ref="P3074:P3137" si="240">O3074-J3074</f>
        <v>11.033333333333333</v>
      </c>
      <c r="Q3074">
        <f t="shared" si="239"/>
        <v>0.68958333333333333</v>
      </c>
    </row>
    <row r="3075" spans="1:17" x14ac:dyDescent="0.2">
      <c r="A3075" t="s">
        <v>3193</v>
      </c>
      <c r="B3075" t="s">
        <v>36</v>
      </c>
      <c r="C3075" t="s">
        <v>37</v>
      </c>
      <c r="D3075" t="s">
        <v>20</v>
      </c>
      <c r="E3075" s="2">
        <v>45403.501377314817</v>
      </c>
      <c r="F3075" s="2">
        <v>45403.527071759258</v>
      </c>
      <c r="G3075" t="str">
        <f t="shared" ref="G3075:G3138" si="241">TEXT(E3075,"mm")</f>
        <v>04</v>
      </c>
      <c r="H3075" t="str">
        <f t="shared" ref="H3075:H3138" si="242">TEXT(E3075,"dd")</f>
        <v>21</v>
      </c>
      <c r="I3075">
        <v>844</v>
      </c>
      <c r="J3075">
        <f t="shared" ref="J3075:J3138" si="243">I3075/60</f>
        <v>14.066666666666666</v>
      </c>
      <c r="K3075" t="s">
        <v>38</v>
      </c>
      <c r="L3075" t="s">
        <v>72</v>
      </c>
      <c r="M3075" t="s">
        <v>44</v>
      </c>
      <c r="N3075" t="b">
        <v>0</v>
      </c>
      <c r="O3075">
        <f>_xlfn.XLOOKUP(B3075,Machine_Info!A:A,Machine_Info!E:E)</f>
        <v>18</v>
      </c>
      <c r="P3075">
        <f t="shared" si="240"/>
        <v>3.9333333333333336</v>
      </c>
      <c r="Q3075">
        <f t="shared" ref="Q3075:Q3138" si="244">P3075/O3075</f>
        <v>0.21851851851851853</v>
      </c>
    </row>
    <row r="3076" spans="1:17" x14ac:dyDescent="0.2">
      <c r="A3076" t="s">
        <v>3194</v>
      </c>
      <c r="B3076" t="s">
        <v>263</v>
      </c>
      <c r="C3076" t="s">
        <v>264</v>
      </c>
      <c r="D3076" t="s">
        <v>27</v>
      </c>
      <c r="E3076" s="2">
        <v>45403.507615740738</v>
      </c>
      <c r="F3076" s="2">
        <v>45403.646504629629</v>
      </c>
      <c r="G3076" t="str">
        <f t="shared" si="241"/>
        <v>04</v>
      </c>
      <c r="H3076" t="str">
        <f t="shared" si="242"/>
        <v>21</v>
      </c>
      <c r="I3076">
        <v>158</v>
      </c>
      <c r="J3076">
        <f t="shared" si="243"/>
        <v>2.6333333333333333</v>
      </c>
      <c r="K3076" t="s">
        <v>28</v>
      </c>
      <c r="L3076" t="s">
        <v>72</v>
      </c>
      <c r="M3076" t="s">
        <v>44</v>
      </c>
      <c r="N3076" t="b">
        <v>0</v>
      </c>
      <c r="O3076">
        <f>_xlfn.XLOOKUP(B3076,Machine_Info!A:A,Machine_Info!E:E)</f>
        <v>22</v>
      </c>
      <c r="P3076">
        <f t="shared" si="240"/>
        <v>19.366666666666667</v>
      </c>
      <c r="Q3076">
        <f t="shared" si="244"/>
        <v>0.88030303030303036</v>
      </c>
    </row>
    <row r="3077" spans="1:17" x14ac:dyDescent="0.2">
      <c r="A3077" t="s">
        <v>3195</v>
      </c>
      <c r="B3077" t="s">
        <v>25</v>
      </c>
      <c r="C3077" t="s">
        <v>26</v>
      </c>
      <c r="D3077" t="s">
        <v>27</v>
      </c>
      <c r="E3077" s="2">
        <v>45403.576620370368</v>
      </c>
      <c r="F3077" s="2">
        <v>45403.689814814818</v>
      </c>
      <c r="G3077" t="str">
        <f t="shared" si="241"/>
        <v>04</v>
      </c>
      <c r="H3077" t="str">
        <f t="shared" si="242"/>
        <v>21</v>
      </c>
      <c r="I3077">
        <v>1254</v>
      </c>
      <c r="J3077">
        <f t="shared" si="243"/>
        <v>20.9</v>
      </c>
      <c r="K3077" t="s">
        <v>110</v>
      </c>
      <c r="L3077" t="s">
        <v>114</v>
      </c>
      <c r="M3077" t="s">
        <v>34</v>
      </c>
      <c r="N3077" t="b">
        <v>0</v>
      </c>
      <c r="O3077">
        <f>_xlfn.XLOOKUP(B3077,Machine_Info!A:A,Machine_Info!E:E)</f>
        <v>22</v>
      </c>
      <c r="P3077">
        <f t="shared" si="240"/>
        <v>1.1000000000000014</v>
      </c>
      <c r="Q3077">
        <f t="shared" si="244"/>
        <v>5.0000000000000065E-2</v>
      </c>
    </row>
    <row r="3078" spans="1:17" x14ac:dyDescent="0.2">
      <c r="A3078" t="s">
        <v>3196</v>
      </c>
      <c r="B3078" t="s">
        <v>92</v>
      </c>
      <c r="C3078" t="s">
        <v>93</v>
      </c>
      <c r="D3078" t="s">
        <v>59</v>
      </c>
      <c r="E3078" s="2">
        <v>45403.585011574083</v>
      </c>
      <c r="F3078" s="2">
        <v>45403.673900462964</v>
      </c>
      <c r="G3078" t="str">
        <f t="shared" si="241"/>
        <v>04</v>
      </c>
      <c r="H3078" t="str">
        <f t="shared" si="242"/>
        <v>21</v>
      </c>
      <c r="I3078">
        <v>240</v>
      </c>
      <c r="J3078">
        <f t="shared" si="243"/>
        <v>4</v>
      </c>
      <c r="K3078" t="s">
        <v>54</v>
      </c>
      <c r="L3078" t="s">
        <v>72</v>
      </c>
      <c r="M3078" t="s">
        <v>44</v>
      </c>
      <c r="N3078" t="b">
        <v>1</v>
      </c>
      <c r="O3078">
        <f>_xlfn.XLOOKUP(B3078,Machine_Info!A:A,Machine_Info!E:E)</f>
        <v>20</v>
      </c>
      <c r="P3078">
        <f t="shared" si="240"/>
        <v>16</v>
      </c>
      <c r="Q3078">
        <f t="shared" si="244"/>
        <v>0.8</v>
      </c>
    </row>
    <row r="3079" spans="1:17" x14ac:dyDescent="0.2">
      <c r="A3079" t="s">
        <v>3197</v>
      </c>
      <c r="B3079" t="s">
        <v>163</v>
      </c>
      <c r="C3079" t="s">
        <v>164</v>
      </c>
      <c r="D3079" t="s">
        <v>32</v>
      </c>
      <c r="E3079" s="2">
        <v>45403.604837962957</v>
      </c>
      <c r="F3079" s="2">
        <v>45403.615254629629</v>
      </c>
      <c r="G3079" t="str">
        <f t="shared" si="241"/>
        <v>04</v>
      </c>
      <c r="H3079" t="str">
        <f t="shared" si="242"/>
        <v>21</v>
      </c>
      <c r="I3079">
        <v>375</v>
      </c>
      <c r="J3079">
        <f t="shared" si="243"/>
        <v>6.25</v>
      </c>
      <c r="K3079" t="s">
        <v>46</v>
      </c>
      <c r="L3079" t="s">
        <v>114</v>
      </c>
      <c r="M3079" t="s">
        <v>34</v>
      </c>
      <c r="N3079" t="b">
        <v>0</v>
      </c>
      <c r="O3079">
        <f>_xlfn.XLOOKUP(B3079,Machine_Info!A:A,Machine_Info!E:E)</f>
        <v>20</v>
      </c>
      <c r="P3079">
        <f t="shared" si="240"/>
        <v>13.75</v>
      </c>
      <c r="Q3079">
        <f t="shared" si="244"/>
        <v>0.6875</v>
      </c>
    </row>
    <row r="3080" spans="1:17" x14ac:dyDescent="0.2">
      <c r="A3080" t="s">
        <v>3198</v>
      </c>
      <c r="B3080" t="s">
        <v>218</v>
      </c>
      <c r="C3080" t="s">
        <v>219</v>
      </c>
      <c r="D3080" t="s">
        <v>20</v>
      </c>
      <c r="E3080" s="2">
        <v>45403.638981481483</v>
      </c>
      <c r="F3080" s="2">
        <v>45403.825092592589</v>
      </c>
      <c r="G3080" t="str">
        <f t="shared" si="241"/>
        <v>04</v>
      </c>
      <c r="H3080" t="str">
        <f t="shared" si="242"/>
        <v>21</v>
      </c>
      <c r="I3080">
        <v>66</v>
      </c>
      <c r="J3080">
        <f t="shared" si="243"/>
        <v>1.1000000000000001</v>
      </c>
      <c r="K3080" t="s">
        <v>110</v>
      </c>
      <c r="L3080" t="s">
        <v>114</v>
      </c>
      <c r="M3080" t="s">
        <v>34</v>
      </c>
      <c r="N3080" t="b">
        <v>0</v>
      </c>
      <c r="O3080">
        <f>_xlfn.XLOOKUP(B3080,Machine_Info!A:A,Machine_Info!E:E)</f>
        <v>14</v>
      </c>
      <c r="P3080">
        <f t="shared" si="240"/>
        <v>12.9</v>
      </c>
      <c r="Q3080">
        <f t="shared" si="244"/>
        <v>0.92142857142857149</v>
      </c>
    </row>
    <row r="3081" spans="1:17" x14ac:dyDescent="0.2">
      <c r="A3081" t="s">
        <v>3199</v>
      </c>
      <c r="B3081" t="s">
        <v>171</v>
      </c>
      <c r="C3081" t="s">
        <v>172</v>
      </c>
      <c r="D3081" t="s">
        <v>32</v>
      </c>
      <c r="E3081" s="2">
        <v>45403.642835648148</v>
      </c>
      <c r="F3081" s="2">
        <v>45403.668530092589</v>
      </c>
      <c r="G3081" t="str">
        <f t="shared" si="241"/>
        <v>04</v>
      </c>
      <c r="H3081" t="str">
        <f t="shared" si="242"/>
        <v>21</v>
      </c>
      <c r="I3081">
        <v>268</v>
      </c>
      <c r="J3081">
        <f t="shared" si="243"/>
        <v>4.4666666666666668</v>
      </c>
      <c r="K3081" t="s">
        <v>28</v>
      </c>
      <c r="L3081" t="s">
        <v>114</v>
      </c>
      <c r="M3081" t="s">
        <v>34</v>
      </c>
      <c r="N3081" t="b">
        <v>0</v>
      </c>
      <c r="O3081">
        <f>_xlfn.XLOOKUP(B3081,Machine_Info!A:A,Machine_Info!E:E)</f>
        <v>16</v>
      </c>
      <c r="P3081">
        <f t="shared" si="240"/>
        <v>11.533333333333333</v>
      </c>
      <c r="Q3081">
        <f t="shared" si="244"/>
        <v>0.72083333333333333</v>
      </c>
    </row>
    <row r="3082" spans="1:17" x14ac:dyDescent="0.2">
      <c r="A3082" t="s">
        <v>3200</v>
      </c>
      <c r="B3082" t="s">
        <v>30</v>
      </c>
      <c r="C3082" t="s">
        <v>31</v>
      </c>
      <c r="D3082" t="s">
        <v>32</v>
      </c>
      <c r="E3082" s="2">
        <v>45403.766041666669</v>
      </c>
      <c r="F3082" s="2">
        <v>45403.91673611111</v>
      </c>
      <c r="G3082" t="str">
        <f t="shared" si="241"/>
        <v>04</v>
      </c>
      <c r="H3082" t="str">
        <f t="shared" si="242"/>
        <v>21</v>
      </c>
      <c r="I3082">
        <v>59</v>
      </c>
      <c r="J3082">
        <f t="shared" si="243"/>
        <v>0.98333333333333328</v>
      </c>
      <c r="K3082" t="s">
        <v>54</v>
      </c>
      <c r="L3082" t="s">
        <v>10157</v>
      </c>
      <c r="M3082" t="s">
        <v>23</v>
      </c>
      <c r="N3082" t="b">
        <v>1</v>
      </c>
      <c r="O3082">
        <f>_xlfn.XLOOKUP(B3082,Machine_Info!A:A,Machine_Info!E:E)</f>
        <v>22</v>
      </c>
      <c r="P3082">
        <f t="shared" si="240"/>
        <v>21.016666666666666</v>
      </c>
      <c r="Q3082">
        <f t="shared" si="244"/>
        <v>0.95530303030303021</v>
      </c>
    </row>
    <row r="3083" spans="1:17" x14ac:dyDescent="0.2">
      <c r="A3083" t="s">
        <v>3201</v>
      </c>
      <c r="B3083" t="s">
        <v>125</v>
      </c>
      <c r="C3083" t="s">
        <v>126</v>
      </c>
      <c r="D3083" t="s">
        <v>20</v>
      </c>
      <c r="E3083" s="2">
        <v>45403.766886574071</v>
      </c>
      <c r="F3083" s="2">
        <v>45403.793969907398</v>
      </c>
      <c r="G3083" t="str">
        <f t="shared" si="241"/>
        <v>04</v>
      </c>
      <c r="H3083" t="str">
        <f t="shared" si="242"/>
        <v>21</v>
      </c>
      <c r="I3083">
        <v>296</v>
      </c>
      <c r="J3083">
        <f t="shared" si="243"/>
        <v>4.9333333333333336</v>
      </c>
      <c r="K3083" t="s">
        <v>103</v>
      </c>
      <c r="L3083" t="s">
        <v>72</v>
      </c>
      <c r="M3083" t="s">
        <v>44</v>
      </c>
      <c r="N3083" t="b">
        <v>0</v>
      </c>
      <c r="O3083">
        <f>_xlfn.XLOOKUP(B3083,Machine_Info!A:A,Machine_Info!E:E)</f>
        <v>18</v>
      </c>
      <c r="P3083">
        <f t="shared" si="240"/>
        <v>13.066666666666666</v>
      </c>
      <c r="Q3083">
        <f t="shared" si="244"/>
        <v>0.72592592592592586</v>
      </c>
    </row>
    <row r="3084" spans="1:17" x14ac:dyDescent="0.2">
      <c r="A3084" t="s">
        <v>3202</v>
      </c>
      <c r="B3084" t="s">
        <v>30</v>
      </c>
      <c r="C3084" t="s">
        <v>31</v>
      </c>
      <c r="D3084" t="s">
        <v>32</v>
      </c>
      <c r="E3084" s="2">
        <v>45403.810729166667</v>
      </c>
      <c r="F3084" s="2">
        <v>45403.901701388888</v>
      </c>
      <c r="G3084" t="str">
        <f t="shared" si="241"/>
        <v>04</v>
      </c>
      <c r="H3084" t="str">
        <f t="shared" si="242"/>
        <v>21</v>
      </c>
      <c r="I3084">
        <v>45</v>
      </c>
      <c r="J3084">
        <f t="shared" si="243"/>
        <v>0.75</v>
      </c>
      <c r="K3084" t="s">
        <v>21</v>
      </c>
      <c r="L3084" t="s">
        <v>114</v>
      </c>
      <c r="M3084" t="s">
        <v>34</v>
      </c>
      <c r="N3084" t="b">
        <v>1</v>
      </c>
      <c r="O3084">
        <f>_xlfn.XLOOKUP(B3084,Machine_Info!A:A,Machine_Info!E:E)</f>
        <v>22</v>
      </c>
      <c r="P3084">
        <f t="shared" si="240"/>
        <v>21.25</v>
      </c>
      <c r="Q3084">
        <f t="shared" si="244"/>
        <v>0.96590909090909094</v>
      </c>
    </row>
    <row r="3085" spans="1:17" x14ac:dyDescent="0.2">
      <c r="A3085" t="s">
        <v>3203</v>
      </c>
      <c r="B3085" t="s">
        <v>40</v>
      </c>
      <c r="C3085" t="s">
        <v>41</v>
      </c>
      <c r="D3085" t="s">
        <v>20</v>
      </c>
      <c r="E3085" s="2">
        <v>45403.814664351848</v>
      </c>
      <c r="F3085" s="2">
        <v>45403.825775462959</v>
      </c>
      <c r="G3085" t="str">
        <f t="shared" si="241"/>
        <v>04</v>
      </c>
      <c r="H3085" t="str">
        <f t="shared" si="242"/>
        <v>21</v>
      </c>
      <c r="I3085">
        <v>1026</v>
      </c>
      <c r="J3085">
        <f t="shared" si="243"/>
        <v>17.100000000000001</v>
      </c>
      <c r="K3085" t="s">
        <v>76</v>
      </c>
      <c r="L3085" t="s">
        <v>114</v>
      </c>
      <c r="M3085" t="s">
        <v>34</v>
      </c>
      <c r="N3085" t="b">
        <v>0</v>
      </c>
      <c r="O3085">
        <f>_xlfn.XLOOKUP(B3085,Machine_Info!A:A,Machine_Info!E:E)</f>
        <v>18</v>
      </c>
      <c r="P3085">
        <f t="shared" si="240"/>
        <v>0.89999999999999858</v>
      </c>
      <c r="Q3085">
        <f t="shared" si="244"/>
        <v>4.999999999999992E-2</v>
      </c>
    </row>
    <row r="3086" spans="1:17" x14ac:dyDescent="0.2">
      <c r="A3086" t="s">
        <v>3204</v>
      </c>
      <c r="B3086" t="s">
        <v>52</v>
      </c>
      <c r="C3086" t="s">
        <v>53</v>
      </c>
      <c r="D3086" t="s">
        <v>27</v>
      </c>
      <c r="E3086" s="2">
        <v>45403.837291666663</v>
      </c>
      <c r="F3086" s="2">
        <v>45403.998402777783</v>
      </c>
      <c r="G3086" t="str">
        <f t="shared" si="241"/>
        <v>04</v>
      </c>
      <c r="H3086" t="str">
        <f t="shared" si="242"/>
        <v>21</v>
      </c>
      <c r="I3086">
        <v>63</v>
      </c>
      <c r="J3086">
        <f t="shared" si="243"/>
        <v>1.05</v>
      </c>
      <c r="K3086" t="s">
        <v>28</v>
      </c>
      <c r="L3086" t="s">
        <v>72</v>
      </c>
      <c r="M3086" t="s">
        <v>44</v>
      </c>
      <c r="N3086" t="b">
        <v>0</v>
      </c>
      <c r="O3086">
        <f>_xlfn.XLOOKUP(B3086,Machine_Info!A:A,Machine_Info!E:E)</f>
        <v>16</v>
      </c>
      <c r="P3086">
        <f t="shared" si="240"/>
        <v>14.95</v>
      </c>
      <c r="Q3086">
        <f t="shared" si="244"/>
        <v>0.93437499999999996</v>
      </c>
    </row>
    <row r="3087" spans="1:17" x14ac:dyDescent="0.2">
      <c r="A3087" t="s">
        <v>3205</v>
      </c>
      <c r="B3087" t="s">
        <v>57</v>
      </c>
      <c r="C3087" t="s">
        <v>58</v>
      </c>
      <c r="D3087" t="s">
        <v>59</v>
      </c>
      <c r="E3087" s="2">
        <v>45403.886412037027</v>
      </c>
      <c r="F3087" s="2">
        <v>45403.937106481477</v>
      </c>
      <c r="G3087" t="str">
        <f t="shared" si="241"/>
        <v>04</v>
      </c>
      <c r="H3087" t="str">
        <f t="shared" si="242"/>
        <v>21</v>
      </c>
      <c r="I3087">
        <v>15</v>
      </c>
      <c r="J3087">
        <f t="shared" si="243"/>
        <v>0.25</v>
      </c>
      <c r="K3087" t="s">
        <v>71</v>
      </c>
      <c r="L3087" t="s">
        <v>10157</v>
      </c>
      <c r="M3087" t="s">
        <v>23</v>
      </c>
      <c r="N3087" t="b">
        <v>1</v>
      </c>
      <c r="O3087">
        <f>_xlfn.XLOOKUP(B3087,Machine_Info!A:A,Machine_Info!E:E)</f>
        <v>18</v>
      </c>
      <c r="P3087">
        <f t="shared" si="240"/>
        <v>17.75</v>
      </c>
      <c r="Q3087">
        <f t="shared" si="244"/>
        <v>0.98611111111111116</v>
      </c>
    </row>
    <row r="3088" spans="1:17" x14ac:dyDescent="0.2">
      <c r="A3088" t="s">
        <v>3206</v>
      </c>
      <c r="B3088" t="s">
        <v>253</v>
      </c>
      <c r="C3088" t="s">
        <v>254</v>
      </c>
      <c r="D3088" t="s">
        <v>59</v>
      </c>
      <c r="E3088" s="2">
        <v>45403.888055555559</v>
      </c>
      <c r="F3088" s="2">
        <v>45403.890138888892</v>
      </c>
      <c r="G3088" t="str">
        <f t="shared" si="241"/>
        <v>04</v>
      </c>
      <c r="H3088" t="str">
        <f t="shared" si="242"/>
        <v>21</v>
      </c>
      <c r="I3088">
        <v>11</v>
      </c>
      <c r="J3088">
        <f t="shared" si="243"/>
        <v>0.18333333333333332</v>
      </c>
      <c r="K3088" t="s">
        <v>76</v>
      </c>
      <c r="L3088" t="s">
        <v>10157</v>
      </c>
      <c r="M3088" t="s">
        <v>23</v>
      </c>
      <c r="N3088" t="b">
        <v>0</v>
      </c>
      <c r="O3088">
        <f>_xlfn.XLOOKUP(B3088,Machine_Info!A:A,Machine_Info!E:E)</f>
        <v>22</v>
      </c>
      <c r="P3088">
        <f t="shared" si="240"/>
        <v>21.816666666666666</v>
      </c>
      <c r="Q3088">
        <f t="shared" si="244"/>
        <v>0.9916666666666667</v>
      </c>
    </row>
    <row r="3089" spans="1:17" x14ac:dyDescent="0.2">
      <c r="A3089" t="s">
        <v>3207</v>
      </c>
      <c r="B3089" t="s">
        <v>36</v>
      </c>
      <c r="C3089" t="s">
        <v>37</v>
      </c>
      <c r="D3089" t="s">
        <v>20</v>
      </c>
      <c r="E3089" s="2">
        <v>45403.917604166672</v>
      </c>
      <c r="F3089" s="2">
        <v>45404.012048611112</v>
      </c>
      <c r="G3089" t="str">
        <f t="shared" si="241"/>
        <v>04</v>
      </c>
      <c r="H3089" t="str">
        <f t="shared" si="242"/>
        <v>21</v>
      </c>
      <c r="I3089">
        <v>1026</v>
      </c>
      <c r="J3089">
        <f t="shared" si="243"/>
        <v>17.100000000000001</v>
      </c>
      <c r="K3089" t="s">
        <v>42</v>
      </c>
      <c r="L3089" t="s">
        <v>10157</v>
      </c>
      <c r="M3089" t="s">
        <v>23</v>
      </c>
      <c r="N3089" t="b">
        <v>0</v>
      </c>
      <c r="O3089">
        <f>_xlfn.XLOOKUP(B3089,Machine_Info!A:A,Machine_Info!E:E)</f>
        <v>18</v>
      </c>
      <c r="P3089">
        <f t="shared" si="240"/>
        <v>0.89999999999999858</v>
      </c>
      <c r="Q3089">
        <f t="shared" si="244"/>
        <v>4.999999999999992E-2</v>
      </c>
    </row>
    <row r="3090" spans="1:17" x14ac:dyDescent="0.2">
      <c r="A3090" t="s">
        <v>3208</v>
      </c>
      <c r="B3090" t="s">
        <v>66</v>
      </c>
      <c r="C3090" t="s">
        <v>67</v>
      </c>
      <c r="D3090" t="s">
        <v>32</v>
      </c>
      <c r="E3090" s="2">
        <v>45403.918043981481</v>
      </c>
      <c r="F3090" s="2">
        <v>45403.927766203713</v>
      </c>
      <c r="G3090" t="str">
        <f t="shared" si="241"/>
        <v>04</v>
      </c>
      <c r="H3090" t="str">
        <f t="shared" si="242"/>
        <v>21</v>
      </c>
      <c r="I3090">
        <v>195</v>
      </c>
      <c r="J3090">
        <f t="shared" si="243"/>
        <v>3.25</v>
      </c>
      <c r="K3090" t="s">
        <v>103</v>
      </c>
      <c r="L3090" t="s">
        <v>114</v>
      </c>
      <c r="M3090" t="s">
        <v>34</v>
      </c>
      <c r="N3090" t="b">
        <v>0</v>
      </c>
      <c r="O3090">
        <f>_xlfn.XLOOKUP(B3090,Machine_Info!A:A,Machine_Info!E:E)</f>
        <v>14</v>
      </c>
      <c r="P3090">
        <f t="shared" si="240"/>
        <v>10.75</v>
      </c>
      <c r="Q3090">
        <f t="shared" si="244"/>
        <v>0.7678571428571429</v>
      </c>
    </row>
    <row r="3091" spans="1:17" x14ac:dyDescent="0.2">
      <c r="A3091" t="s">
        <v>3209</v>
      </c>
      <c r="B3091" t="s">
        <v>125</v>
      </c>
      <c r="C3091" t="s">
        <v>126</v>
      </c>
      <c r="D3091" t="s">
        <v>20</v>
      </c>
      <c r="E3091" s="2">
        <v>45403.955381944441</v>
      </c>
      <c r="F3091" s="2">
        <v>45403.959548611107</v>
      </c>
      <c r="G3091" t="str">
        <f t="shared" si="241"/>
        <v>04</v>
      </c>
      <c r="H3091" t="str">
        <f t="shared" si="242"/>
        <v>21</v>
      </c>
      <c r="I3091">
        <v>162</v>
      </c>
      <c r="J3091">
        <f t="shared" si="243"/>
        <v>2.7</v>
      </c>
      <c r="K3091" t="s">
        <v>42</v>
      </c>
      <c r="L3091" t="s">
        <v>72</v>
      </c>
      <c r="M3091" t="s">
        <v>44</v>
      </c>
      <c r="N3091" t="b">
        <v>0</v>
      </c>
      <c r="O3091">
        <f>_xlfn.XLOOKUP(B3091,Machine_Info!A:A,Machine_Info!E:E)</f>
        <v>18</v>
      </c>
      <c r="P3091">
        <f t="shared" si="240"/>
        <v>15.3</v>
      </c>
      <c r="Q3091">
        <f t="shared" si="244"/>
        <v>0.85000000000000009</v>
      </c>
    </row>
    <row r="3092" spans="1:17" x14ac:dyDescent="0.2">
      <c r="A3092" t="s">
        <v>3210</v>
      </c>
      <c r="B3092" t="s">
        <v>139</v>
      </c>
      <c r="C3092" t="s">
        <v>140</v>
      </c>
      <c r="D3092" t="s">
        <v>59</v>
      </c>
      <c r="E3092" s="2">
        <v>45403.990023148152</v>
      </c>
      <c r="F3092" s="2">
        <v>45404.008773148147</v>
      </c>
      <c r="G3092" t="str">
        <f t="shared" si="241"/>
        <v>04</v>
      </c>
      <c r="H3092" t="str">
        <f t="shared" si="242"/>
        <v>21</v>
      </c>
      <c r="I3092">
        <v>222</v>
      </c>
      <c r="J3092">
        <f t="shared" si="243"/>
        <v>3.7</v>
      </c>
      <c r="K3092" t="s">
        <v>71</v>
      </c>
      <c r="L3092" t="s">
        <v>72</v>
      </c>
      <c r="M3092" t="s">
        <v>44</v>
      </c>
      <c r="N3092" t="b">
        <v>1</v>
      </c>
      <c r="O3092">
        <f>_xlfn.XLOOKUP(B3092,Machine_Info!A:A,Machine_Info!E:E)</f>
        <v>20</v>
      </c>
      <c r="P3092">
        <f t="shared" si="240"/>
        <v>16.3</v>
      </c>
      <c r="Q3092">
        <f t="shared" si="244"/>
        <v>0.81500000000000006</v>
      </c>
    </row>
    <row r="3093" spans="1:17" x14ac:dyDescent="0.2">
      <c r="A3093" t="s">
        <v>3211</v>
      </c>
      <c r="B3093" t="s">
        <v>202</v>
      </c>
      <c r="C3093" t="s">
        <v>203</v>
      </c>
      <c r="D3093" t="s">
        <v>32</v>
      </c>
      <c r="E3093" s="2">
        <v>45404.01971064815</v>
      </c>
      <c r="F3093" s="2">
        <v>45404.132905092592</v>
      </c>
      <c r="G3093" t="str">
        <f t="shared" si="241"/>
        <v>04</v>
      </c>
      <c r="H3093" t="str">
        <f t="shared" si="242"/>
        <v>22</v>
      </c>
      <c r="I3093">
        <v>430</v>
      </c>
      <c r="J3093">
        <f t="shared" si="243"/>
        <v>7.166666666666667</v>
      </c>
      <c r="K3093" t="s">
        <v>103</v>
      </c>
      <c r="L3093" t="s">
        <v>10157</v>
      </c>
      <c r="M3093" t="s">
        <v>23</v>
      </c>
      <c r="N3093" t="b">
        <v>0</v>
      </c>
      <c r="O3093">
        <f>_xlfn.XLOOKUP(B3093,Machine_Info!A:A,Machine_Info!E:E)</f>
        <v>22</v>
      </c>
      <c r="P3093">
        <f t="shared" si="240"/>
        <v>14.833333333333332</v>
      </c>
      <c r="Q3093">
        <f t="shared" si="244"/>
        <v>0.6742424242424242</v>
      </c>
    </row>
    <row r="3094" spans="1:17" x14ac:dyDescent="0.2">
      <c r="A3094" t="s">
        <v>3212</v>
      </c>
      <c r="B3094" t="s">
        <v>132</v>
      </c>
      <c r="C3094" t="s">
        <v>133</v>
      </c>
      <c r="D3094" t="s">
        <v>59</v>
      </c>
      <c r="E3094" s="2">
        <v>45404.175682870373</v>
      </c>
      <c r="F3094" s="2">
        <v>45404.326377314806</v>
      </c>
      <c r="G3094" t="str">
        <f t="shared" si="241"/>
        <v>04</v>
      </c>
      <c r="H3094" t="str">
        <f t="shared" si="242"/>
        <v>22</v>
      </c>
      <c r="I3094">
        <v>283</v>
      </c>
      <c r="J3094">
        <f t="shared" si="243"/>
        <v>4.7166666666666668</v>
      </c>
      <c r="K3094" t="s">
        <v>21</v>
      </c>
      <c r="L3094" t="s">
        <v>10157</v>
      </c>
      <c r="M3094" t="s">
        <v>23</v>
      </c>
      <c r="N3094" t="b">
        <v>1</v>
      </c>
      <c r="O3094">
        <f>_xlfn.XLOOKUP(B3094,Machine_Info!A:A,Machine_Info!E:E)</f>
        <v>14</v>
      </c>
      <c r="P3094">
        <f t="shared" si="240"/>
        <v>9.2833333333333332</v>
      </c>
      <c r="Q3094">
        <f t="shared" si="244"/>
        <v>0.66309523809523807</v>
      </c>
    </row>
    <row r="3095" spans="1:17" x14ac:dyDescent="0.2">
      <c r="A3095" t="s">
        <v>3213</v>
      </c>
      <c r="B3095" t="s">
        <v>63</v>
      </c>
      <c r="C3095" t="s">
        <v>64</v>
      </c>
      <c r="D3095" t="s">
        <v>32</v>
      </c>
      <c r="E3095" s="2">
        <v>45404.190532407411</v>
      </c>
      <c r="F3095" s="2">
        <v>45404.214837962973</v>
      </c>
      <c r="G3095" t="str">
        <f t="shared" si="241"/>
        <v>04</v>
      </c>
      <c r="H3095" t="str">
        <f t="shared" si="242"/>
        <v>22</v>
      </c>
      <c r="I3095">
        <v>152</v>
      </c>
      <c r="J3095">
        <f t="shared" si="243"/>
        <v>2.5333333333333332</v>
      </c>
      <c r="K3095" t="s">
        <v>110</v>
      </c>
      <c r="L3095" t="s">
        <v>10157</v>
      </c>
      <c r="M3095" t="s">
        <v>23</v>
      </c>
      <c r="N3095" t="b">
        <v>0</v>
      </c>
      <c r="O3095">
        <f>_xlfn.XLOOKUP(B3095,Machine_Info!A:A,Machine_Info!E:E)</f>
        <v>20</v>
      </c>
      <c r="P3095">
        <f t="shared" si="240"/>
        <v>17.466666666666669</v>
      </c>
      <c r="Q3095">
        <f t="shared" si="244"/>
        <v>0.87333333333333341</v>
      </c>
    </row>
    <row r="3096" spans="1:17" x14ac:dyDescent="0.2">
      <c r="A3096" t="s">
        <v>3214</v>
      </c>
      <c r="B3096" t="s">
        <v>135</v>
      </c>
      <c r="C3096" t="s">
        <v>136</v>
      </c>
      <c r="D3096" t="s">
        <v>32</v>
      </c>
      <c r="E3096" s="2">
        <v>45404.191678240742</v>
      </c>
      <c r="F3096" s="2">
        <v>45404.225011574083</v>
      </c>
      <c r="G3096" t="str">
        <f t="shared" si="241"/>
        <v>04</v>
      </c>
      <c r="H3096" t="str">
        <f t="shared" si="242"/>
        <v>22</v>
      </c>
      <c r="I3096">
        <v>15</v>
      </c>
      <c r="J3096">
        <f t="shared" si="243"/>
        <v>0.25</v>
      </c>
      <c r="K3096" t="s">
        <v>42</v>
      </c>
      <c r="L3096" t="s">
        <v>10157</v>
      </c>
      <c r="M3096" t="s">
        <v>23</v>
      </c>
      <c r="N3096" t="b">
        <v>0</v>
      </c>
      <c r="O3096">
        <f>_xlfn.XLOOKUP(B3096,Machine_Info!A:A,Machine_Info!E:E)</f>
        <v>20</v>
      </c>
      <c r="P3096">
        <f t="shared" si="240"/>
        <v>19.75</v>
      </c>
      <c r="Q3096">
        <f t="shared" si="244"/>
        <v>0.98750000000000004</v>
      </c>
    </row>
    <row r="3097" spans="1:17" x14ac:dyDescent="0.2">
      <c r="A3097" t="s">
        <v>3215</v>
      </c>
      <c r="B3097" t="s">
        <v>163</v>
      </c>
      <c r="C3097" t="s">
        <v>164</v>
      </c>
      <c r="D3097" t="s">
        <v>32</v>
      </c>
      <c r="E3097" s="2">
        <v>45404.213217592587</v>
      </c>
      <c r="F3097" s="2">
        <v>45404.238217592603</v>
      </c>
      <c r="G3097" t="str">
        <f t="shared" si="241"/>
        <v>04</v>
      </c>
      <c r="H3097" t="str">
        <f t="shared" si="242"/>
        <v>22</v>
      </c>
      <c r="I3097">
        <v>463</v>
      </c>
      <c r="J3097">
        <f t="shared" si="243"/>
        <v>7.7166666666666668</v>
      </c>
      <c r="K3097" t="s">
        <v>21</v>
      </c>
      <c r="L3097" t="s">
        <v>10157</v>
      </c>
      <c r="M3097" t="s">
        <v>23</v>
      </c>
      <c r="N3097" t="b">
        <v>1</v>
      </c>
      <c r="O3097">
        <f>_xlfn.XLOOKUP(B3097,Machine_Info!A:A,Machine_Info!E:E)</f>
        <v>20</v>
      </c>
      <c r="P3097">
        <f t="shared" si="240"/>
        <v>12.283333333333333</v>
      </c>
      <c r="Q3097">
        <f t="shared" si="244"/>
        <v>0.61416666666666664</v>
      </c>
    </row>
    <row r="3098" spans="1:17" x14ac:dyDescent="0.2">
      <c r="A3098" t="s">
        <v>3216</v>
      </c>
      <c r="B3098" t="s">
        <v>63</v>
      </c>
      <c r="C3098" t="s">
        <v>64</v>
      </c>
      <c r="D3098" t="s">
        <v>32</v>
      </c>
      <c r="E3098" s="2">
        <v>45404.218865740739</v>
      </c>
      <c r="F3098" s="2">
        <v>45404.347337962958</v>
      </c>
      <c r="G3098" t="str">
        <f t="shared" si="241"/>
        <v>04</v>
      </c>
      <c r="H3098" t="str">
        <f t="shared" si="242"/>
        <v>22</v>
      </c>
      <c r="I3098">
        <v>86</v>
      </c>
      <c r="J3098">
        <f t="shared" si="243"/>
        <v>1.4333333333333333</v>
      </c>
      <c r="K3098" t="s">
        <v>71</v>
      </c>
      <c r="L3098" t="s">
        <v>10157</v>
      </c>
      <c r="M3098" t="s">
        <v>23</v>
      </c>
      <c r="N3098" t="b">
        <v>1</v>
      </c>
      <c r="O3098">
        <f>_xlfn.XLOOKUP(B3098,Machine_Info!A:A,Machine_Info!E:E)</f>
        <v>20</v>
      </c>
      <c r="P3098">
        <f t="shared" si="240"/>
        <v>18.566666666666666</v>
      </c>
      <c r="Q3098">
        <f t="shared" si="244"/>
        <v>0.92833333333333334</v>
      </c>
    </row>
    <row r="3099" spans="1:17" x14ac:dyDescent="0.2">
      <c r="A3099" t="s">
        <v>3217</v>
      </c>
      <c r="B3099" t="s">
        <v>63</v>
      </c>
      <c r="C3099" t="s">
        <v>64</v>
      </c>
      <c r="D3099" t="s">
        <v>32</v>
      </c>
      <c r="E3099" s="2">
        <v>45404.222893518519</v>
      </c>
      <c r="F3099" s="2">
        <v>45404.304837962962</v>
      </c>
      <c r="G3099" t="str">
        <f t="shared" si="241"/>
        <v>04</v>
      </c>
      <c r="H3099" t="str">
        <f t="shared" si="242"/>
        <v>22</v>
      </c>
      <c r="I3099">
        <v>81</v>
      </c>
      <c r="J3099">
        <f t="shared" si="243"/>
        <v>1.35</v>
      </c>
      <c r="K3099" t="s">
        <v>54</v>
      </c>
      <c r="L3099" t="s">
        <v>72</v>
      </c>
      <c r="M3099" t="s">
        <v>44</v>
      </c>
      <c r="N3099" t="b">
        <v>1</v>
      </c>
      <c r="O3099">
        <f>_xlfn.XLOOKUP(B3099,Machine_Info!A:A,Machine_Info!E:E)</f>
        <v>20</v>
      </c>
      <c r="P3099">
        <f t="shared" si="240"/>
        <v>18.649999999999999</v>
      </c>
      <c r="Q3099">
        <f t="shared" si="244"/>
        <v>0.93249999999999988</v>
      </c>
    </row>
    <row r="3100" spans="1:17" x14ac:dyDescent="0.2">
      <c r="A3100" t="s">
        <v>3218</v>
      </c>
      <c r="B3100" t="s">
        <v>253</v>
      </c>
      <c r="C3100" t="s">
        <v>254</v>
      </c>
      <c r="D3100" t="s">
        <v>59</v>
      </c>
      <c r="E3100" s="2">
        <v>45404.232928240737</v>
      </c>
      <c r="F3100" s="2">
        <v>45404.36209490741</v>
      </c>
      <c r="G3100" t="str">
        <f t="shared" si="241"/>
        <v>04</v>
      </c>
      <c r="H3100" t="str">
        <f t="shared" si="242"/>
        <v>22</v>
      </c>
      <c r="I3100">
        <v>11</v>
      </c>
      <c r="J3100">
        <f t="shared" si="243"/>
        <v>0.18333333333333332</v>
      </c>
      <c r="K3100" t="s">
        <v>28</v>
      </c>
      <c r="L3100" t="s">
        <v>114</v>
      </c>
      <c r="M3100" t="s">
        <v>34</v>
      </c>
      <c r="N3100" t="b">
        <v>0</v>
      </c>
      <c r="O3100">
        <f>_xlfn.XLOOKUP(B3100,Machine_Info!A:A,Machine_Info!E:E)</f>
        <v>22</v>
      </c>
      <c r="P3100">
        <f t="shared" si="240"/>
        <v>21.816666666666666</v>
      </c>
      <c r="Q3100">
        <f t="shared" si="244"/>
        <v>0.9916666666666667</v>
      </c>
    </row>
    <row r="3101" spans="1:17" x14ac:dyDescent="0.2">
      <c r="A3101" t="s">
        <v>3219</v>
      </c>
      <c r="B3101" t="s">
        <v>253</v>
      </c>
      <c r="C3101" t="s">
        <v>254</v>
      </c>
      <c r="D3101" t="s">
        <v>59</v>
      </c>
      <c r="E3101" s="2">
        <v>45404.242638888893</v>
      </c>
      <c r="F3101" s="2">
        <v>45404.295416666668</v>
      </c>
      <c r="G3101" t="str">
        <f t="shared" si="241"/>
        <v>04</v>
      </c>
      <c r="H3101" t="str">
        <f t="shared" si="242"/>
        <v>22</v>
      </c>
      <c r="I3101">
        <v>11</v>
      </c>
      <c r="J3101">
        <f t="shared" si="243"/>
        <v>0.18333333333333332</v>
      </c>
      <c r="K3101" t="s">
        <v>46</v>
      </c>
      <c r="L3101" t="s">
        <v>10157</v>
      </c>
      <c r="M3101" t="s">
        <v>23</v>
      </c>
      <c r="N3101" t="b">
        <v>0</v>
      </c>
      <c r="O3101">
        <f>_xlfn.XLOOKUP(B3101,Machine_Info!A:A,Machine_Info!E:E)</f>
        <v>22</v>
      </c>
      <c r="P3101">
        <f t="shared" si="240"/>
        <v>21.816666666666666</v>
      </c>
      <c r="Q3101">
        <f t="shared" si="244"/>
        <v>0.9916666666666667</v>
      </c>
    </row>
    <row r="3102" spans="1:17" x14ac:dyDescent="0.2">
      <c r="A3102" t="s">
        <v>3220</v>
      </c>
      <c r="B3102" t="s">
        <v>132</v>
      </c>
      <c r="C3102" t="s">
        <v>133</v>
      </c>
      <c r="D3102" t="s">
        <v>59</v>
      </c>
      <c r="E3102" s="2">
        <v>45404.305509259262</v>
      </c>
      <c r="F3102" s="2">
        <v>45404.47148148148</v>
      </c>
      <c r="G3102" t="str">
        <f t="shared" si="241"/>
        <v>04</v>
      </c>
      <c r="H3102" t="str">
        <f t="shared" si="242"/>
        <v>22</v>
      </c>
      <c r="I3102">
        <v>213</v>
      </c>
      <c r="J3102">
        <f t="shared" si="243"/>
        <v>3.55</v>
      </c>
      <c r="K3102" t="s">
        <v>54</v>
      </c>
      <c r="L3102" t="s">
        <v>10157</v>
      </c>
      <c r="M3102" t="s">
        <v>23</v>
      </c>
      <c r="N3102" t="b">
        <v>1</v>
      </c>
      <c r="O3102">
        <f>_xlfn.XLOOKUP(B3102,Machine_Info!A:A,Machine_Info!E:E)</f>
        <v>14</v>
      </c>
      <c r="P3102">
        <f t="shared" si="240"/>
        <v>10.45</v>
      </c>
      <c r="Q3102">
        <f t="shared" si="244"/>
        <v>0.74642857142857133</v>
      </c>
    </row>
    <row r="3103" spans="1:17" x14ac:dyDescent="0.2">
      <c r="A3103" t="s">
        <v>3221</v>
      </c>
      <c r="B3103" t="s">
        <v>99</v>
      </c>
      <c r="C3103" t="s">
        <v>100</v>
      </c>
      <c r="D3103" t="s">
        <v>32</v>
      </c>
      <c r="E3103" s="2">
        <v>45404.31795138889</v>
      </c>
      <c r="F3103" s="2">
        <v>45404.338784722233</v>
      </c>
      <c r="G3103" t="str">
        <f t="shared" si="241"/>
        <v>04</v>
      </c>
      <c r="H3103" t="str">
        <f t="shared" si="242"/>
        <v>22</v>
      </c>
      <c r="I3103">
        <v>194</v>
      </c>
      <c r="J3103">
        <f t="shared" si="243"/>
        <v>3.2333333333333334</v>
      </c>
      <c r="K3103" t="s">
        <v>54</v>
      </c>
      <c r="L3103" t="s">
        <v>114</v>
      </c>
      <c r="M3103" t="s">
        <v>34</v>
      </c>
      <c r="N3103" t="b">
        <v>1</v>
      </c>
      <c r="O3103">
        <f>_xlfn.XLOOKUP(B3103,Machine_Info!A:A,Machine_Info!E:E)</f>
        <v>16</v>
      </c>
      <c r="P3103">
        <f t="shared" si="240"/>
        <v>12.766666666666666</v>
      </c>
      <c r="Q3103">
        <f t="shared" si="244"/>
        <v>0.79791666666666661</v>
      </c>
    </row>
    <row r="3104" spans="1:17" x14ac:dyDescent="0.2">
      <c r="A3104" t="s">
        <v>3222</v>
      </c>
      <c r="B3104" t="s">
        <v>81</v>
      </c>
      <c r="C3104" t="s">
        <v>82</v>
      </c>
      <c r="D3104" t="s">
        <v>20</v>
      </c>
      <c r="E3104" s="2">
        <v>45404.385162037041</v>
      </c>
      <c r="F3104" s="2">
        <v>45404.410162037027</v>
      </c>
      <c r="G3104" t="str">
        <f t="shared" si="241"/>
        <v>04</v>
      </c>
      <c r="H3104" t="str">
        <f t="shared" si="242"/>
        <v>22</v>
      </c>
      <c r="I3104">
        <v>81</v>
      </c>
      <c r="J3104">
        <f t="shared" si="243"/>
        <v>1.35</v>
      </c>
      <c r="K3104" t="s">
        <v>103</v>
      </c>
      <c r="L3104" t="s">
        <v>114</v>
      </c>
      <c r="M3104" t="s">
        <v>34</v>
      </c>
      <c r="N3104" t="b">
        <v>0</v>
      </c>
      <c r="O3104">
        <f>_xlfn.XLOOKUP(B3104,Machine_Info!A:A,Machine_Info!E:E)</f>
        <v>14</v>
      </c>
      <c r="P3104">
        <f t="shared" si="240"/>
        <v>12.65</v>
      </c>
      <c r="Q3104">
        <f t="shared" si="244"/>
        <v>0.90357142857142858</v>
      </c>
    </row>
    <row r="3105" spans="1:17" x14ac:dyDescent="0.2">
      <c r="A3105" t="s">
        <v>3223</v>
      </c>
      <c r="B3105" t="s">
        <v>253</v>
      </c>
      <c r="C3105" t="s">
        <v>254</v>
      </c>
      <c r="D3105" t="s">
        <v>59</v>
      </c>
      <c r="E3105" s="2">
        <v>45404.388136574067</v>
      </c>
      <c r="F3105" s="2">
        <v>45404.47216435185</v>
      </c>
      <c r="G3105" t="str">
        <f t="shared" si="241"/>
        <v>04</v>
      </c>
      <c r="H3105" t="str">
        <f t="shared" si="242"/>
        <v>22</v>
      </c>
      <c r="I3105">
        <v>11</v>
      </c>
      <c r="J3105">
        <f t="shared" si="243"/>
        <v>0.18333333333333332</v>
      </c>
      <c r="K3105" t="s">
        <v>42</v>
      </c>
      <c r="L3105" t="s">
        <v>10157</v>
      </c>
      <c r="M3105" t="s">
        <v>23</v>
      </c>
      <c r="N3105" t="b">
        <v>0</v>
      </c>
      <c r="O3105">
        <f>_xlfn.XLOOKUP(B3105,Machine_Info!A:A,Machine_Info!E:E)</f>
        <v>22</v>
      </c>
      <c r="P3105">
        <f t="shared" si="240"/>
        <v>21.816666666666666</v>
      </c>
      <c r="Q3105">
        <f t="shared" si="244"/>
        <v>0.9916666666666667</v>
      </c>
    </row>
    <row r="3106" spans="1:17" x14ac:dyDescent="0.2">
      <c r="A3106" t="s">
        <v>3224</v>
      </c>
      <c r="B3106" t="s">
        <v>84</v>
      </c>
      <c r="C3106" t="s">
        <v>85</v>
      </c>
      <c r="D3106" t="s">
        <v>27</v>
      </c>
      <c r="E3106" s="2">
        <v>45404.415046296293</v>
      </c>
      <c r="F3106" s="2">
        <v>45404.422685185193</v>
      </c>
      <c r="G3106" t="str">
        <f t="shared" si="241"/>
        <v>04</v>
      </c>
      <c r="H3106" t="str">
        <f t="shared" si="242"/>
        <v>22</v>
      </c>
      <c r="I3106">
        <v>111</v>
      </c>
      <c r="J3106">
        <f t="shared" si="243"/>
        <v>1.85</v>
      </c>
      <c r="K3106" t="s">
        <v>42</v>
      </c>
      <c r="L3106" t="s">
        <v>72</v>
      </c>
      <c r="M3106" t="s">
        <v>44</v>
      </c>
      <c r="N3106" t="b">
        <v>0</v>
      </c>
      <c r="O3106">
        <f>_xlfn.XLOOKUP(B3106,Machine_Info!A:A,Machine_Info!E:E)</f>
        <v>22</v>
      </c>
      <c r="P3106">
        <f t="shared" si="240"/>
        <v>20.149999999999999</v>
      </c>
      <c r="Q3106">
        <f t="shared" si="244"/>
        <v>0.91590909090909089</v>
      </c>
    </row>
    <row r="3107" spans="1:17" x14ac:dyDescent="0.2">
      <c r="A3107" t="s">
        <v>3225</v>
      </c>
      <c r="B3107" t="s">
        <v>69</v>
      </c>
      <c r="C3107" t="s">
        <v>70</v>
      </c>
      <c r="D3107" t="s">
        <v>27</v>
      </c>
      <c r="E3107" s="2">
        <v>45404.421006944453</v>
      </c>
      <c r="F3107" s="2">
        <v>45404.550868055558</v>
      </c>
      <c r="G3107" t="str">
        <f t="shared" si="241"/>
        <v>04</v>
      </c>
      <c r="H3107" t="str">
        <f t="shared" si="242"/>
        <v>22</v>
      </c>
      <c r="I3107">
        <v>227</v>
      </c>
      <c r="J3107">
        <f t="shared" si="243"/>
        <v>3.7833333333333332</v>
      </c>
      <c r="K3107" t="s">
        <v>28</v>
      </c>
      <c r="L3107" t="s">
        <v>72</v>
      </c>
      <c r="M3107" t="s">
        <v>44</v>
      </c>
      <c r="N3107" t="b">
        <v>0</v>
      </c>
      <c r="O3107">
        <f>_xlfn.XLOOKUP(B3107,Machine_Info!A:A,Machine_Info!E:E)</f>
        <v>16</v>
      </c>
      <c r="P3107">
        <f t="shared" si="240"/>
        <v>12.216666666666667</v>
      </c>
      <c r="Q3107">
        <f t="shared" si="244"/>
        <v>0.76354166666666667</v>
      </c>
    </row>
    <row r="3108" spans="1:17" x14ac:dyDescent="0.2">
      <c r="A3108" t="s">
        <v>3226</v>
      </c>
      <c r="B3108" t="s">
        <v>84</v>
      </c>
      <c r="C3108" t="s">
        <v>85</v>
      </c>
      <c r="D3108" t="s">
        <v>27</v>
      </c>
      <c r="E3108" s="2">
        <v>45404.466238425928</v>
      </c>
      <c r="F3108" s="2">
        <v>45404.645405092589</v>
      </c>
      <c r="G3108" t="str">
        <f t="shared" si="241"/>
        <v>04</v>
      </c>
      <c r="H3108" t="str">
        <f t="shared" si="242"/>
        <v>22</v>
      </c>
      <c r="I3108">
        <v>350</v>
      </c>
      <c r="J3108">
        <f t="shared" si="243"/>
        <v>5.833333333333333</v>
      </c>
      <c r="K3108" t="s">
        <v>110</v>
      </c>
      <c r="L3108" t="s">
        <v>10157</v>
      </c>
      <c r="M3108" t="s">
        <v>23</v>
      </c>
      <c r="N3108" t="b">
        <v>0</v>
      </c>
      <c r="O3108">
        <f>_xlfn.XLOOKUP(B3108,Machine_Info!A:A,Machine_Info!E:E)</f>
        <v>22</v>
      </c>
      <c r="P3108">
        <f t="shared" si="240"/>
        <v>16.166666666666668</v>
      </c>
      <c r="Q3108">
        <f t="shared" si="244"/>
        <v>0.73484848484848486</v>
      </c>
    </row>
    <row r="3109" spans="1:17" x14ac:dyDescent="0.2">
      <c r="A3109" t="s">
        <v>3227</v>
      </c>
      <c r="B3109" t="s">
        <v>174</v>
      </c>
      <c r="C3109" t="s">
        <v>175</v>
      </c>
      <c r="D3109" t="s">
        <v>59</v>
      </c>
      <c r="E3109" s="2">
        <v>45404.469085648147</v>
      </c>
      <c r="F3109" s="2">
        <v>45404.644085648149</v>
      </c>
      <c r="G3109" t="str">
        <f t="shared" si="241"/>
        <v>04</v>
      </c>
      <c r="H3109" t="str">
        <f t="shared" si="242"/>
        <v>22</v>
      </c>
      <c r="I3109">
        <v>234</v>
      </c>
      <c r="J3109">
        <f t="shared" si="243"/>
        <v>3.9</v>
      </c>
      <c r="K3109" t="s">
        <v>21</v>
      </c>
      <c r="L3109" t="s">
        <v>10157</v>
      </c>
      <c r="M3109" t="s">
        <v>23</v>
      </c>
      <c r="N3109" t="b">
        <v>1</v>
      </c>
      <c r="O3109">
        <f>_xlfn.XLOOKUP(B3109,Machine_Info!A:A,Machine_Info!E:E)</f>
        <v>14</v>
      </c>
      <c r="P3109">
        <f t="shared" si="240"/>
        <v>10.1</v>
      </c>
      <c r="Q3109">
        <f t="shared" si="244"/>
        <v>0.72142857142857142</v>
      </c>
    </row>
    <row r="3110" spans="1:17" x14ac:dyDescent="0.2">
      <c r="A3110" t="s">
        <v>3228</v>
      </c>
      <c r="B3110" t="s">
        <v>253</v>
      </c>
      <c r="C3110" t="s">
        <v>254</v>
      </c>
      <c r="D3110" t="s">
        <v>59</v>
      </c>
      <c r="E3110" s="2">
        <v>45404.511863425927</v>
      </c>
      <c r="F3110" s="2">
        <v>45404.556307870371</v>
      </c>
      <c r="G3110" t="str">
        <f t="shared" si="241"/>
        <v>04</v>
      </c>
      <c r="H3110" t="str">
        <f t="shared" si="242"/>
        <v>22</v>
      </c>
      <c r="I3110">
        <v>11</v>
      </c>
      <c r="J3110">
        <f t="shared" si="243"/>
        <v>0.18333333333333332</v>
      </c>
      <c r="K3110" t="s">
        <v>103</v>
      </c>
      <c r="L3110" t="s">
        <v>114</v>
      </c>
      <c r="M3110" t="s">
        <v>34</v>
      </c>
      <c r="N3110" t="b">
        <v>0</v>
      </c>
      <c r="O3110">
        <f>_xlfn.XLOOKUP(B3110,Machine_Info!A:A,Machine_Info!E:E)</f>
        <v>22</v>
      </c>
      <c r="P3110">
        <f t="shared" si="240"/>
        <v>21.816666666666666</v>
      </c>
      <c r="Q3110">
        <f t="shared" si="244"/>
        <v>0.9916666666666667</v>
      </c>
    </row>
    <row r="3111" spans="1:17" x14ac:dyDescent="0.2">
      <c r="A3111" t="s">
        <v>3229</v>
      </c>
      <c r="B3111" t="s">
        <v>49</v>
      </c>
      <c r="C3111" t="s">
        <v>50</v>
      </c>
      <c r="D3111" t="s">
        <v>20</v>
      </c>
      <c r="E3111" s="2">
        <v>45404.534039351849</v>
      </c>
      <c r="F3111" s="2">
        <v>45404.557650462957</v>
      </c>
      <c r="G3111" t="str">
        <f t="shared" si="241"/>
        <v>04</v>
      </c>
      <c r="H3111" t="str">
        <f t="shared" si="242"/>
        <v>22</v>
      </c>
      <c r="I3111">
        <v>1035</v>
      </c>
      <c r="J3111">
        <f t="shared" si="243"/>
        <v>17.25</v>
      </c>
      <c r="K3111" t="s">
        <v>38</v>
      </c>
      <c r="L3111" t="s">
        <v>10157</v>
      </c>
      <c r="M3111" t="s">
        <v>23</v>
      </c>
      <c r="N3111" t="b">
        <v>0</v>
      </c>
      <c r="O3111">
        <f>_xlfn.XLOOKUP(B3111,Machine_Info!A:A,Machine_Info!E:E)</f>
        <v>22</v>
      </c>
      <c r="P3111">
        <f t="shared" si="240"/>
        <v>4.75</v>
      </c>
      <c r="Q3111">
        <f t="shared" si="244"/>
        <v>0.21590909090909091</v>
      </c>
    </row>
    <row r="3112" spans="1:17" x14ac:dyDescent="0.2">
      <c r="A3112" t="s">
        <v>3230</v>
      </c>
      <c r="B3112" t="s">
        <v>81</v>
      </c>
      <c r="C3112" t="s">
        <v>82</v>
      </c>
      <c r="D3112" t="s">
        <v>20</v>
      </c>
      <c r="E3112" s="2">
        <v>45404.552488425928</v>
      </c>
      <c r="F3112" s="2">
        <v>45404.563599537039</v>
      </c>
      <c r="G3112" t="str">
        <f t="shared" si="241"/>
        <v>04</v>
      </c>
      <c r="H3112" t="str">
        <f t="shared" si="242"/>
        <v>22</v>
      </c>
      <c r="I3112">
        <v>151</v>
      </c>
      <c r="J3112">
        <f t="shared" si="243"/>
        <v>2.5166666666666666</v>
      </c>
      <c r="K3112" t="s">
        <v>110</v>
      </c>
      <c r="L3112" t="s">
        <v>114</v>
      </c>
      <c r="M3112" t="s">
        <v>34</v>
      </c>
      <c r="N3112" t="b">
        <v>0</v>
      </c>
      <c r="O3112">
        <f>_xlfn.XLOOKUP(B3112,Machine_Info!A:A,Machine_Info!E:E)</f>
        <v>14</v>
      </c>
      <c r="P3112">
        <f t="shared" si="240"/>
        <v>11.483333333333334</v>
      </c>
      <c r="Q3112">
        <f t="shared" si="244"/>
        <v>0.82023809523809532</v>
      </c>
    </row>
    <row r="3113" spans="1:17" x14ac:dyDescent="0.2">
      <c r="A3113" t="s">
        <v>3231</v>
      </c>
      <c r="B3113" t="s">
        <v>89</v>
      </c>
      <c r="C3113" t="s">
        <v>90</v>
      </c>
      <c r="D3113" t="s">
        <v>32</v>
      </c>
      <c r="E3113" s="2">
        <v>45404.608240740738</v>
      </c>
      <c r="F3113" s="2">
        <v>45404.778379629628</v>
      </c>
      <c r="G3113" t="str">
        <f t="shared" si="241"/>
        <v>04</v>
      </c>
      <c r="H3113" t="str">
        <f t="shared" si="242"/>
        <v>22</v>
      </c>
      <c r="I3113">
        <v>293</v>
      </c>
      <c r="J3113">
        <f t="shared" si="243"/>
        <v>4.8833333333333337</v>
      </c>
      <c r="K3113" t="s">
        <v>38</v>
      </c>
      <c r="L3113" t="s">
        <v>72</v>
      </c>
      <c r="M3113" t="s">
        <v>44</v>
      </c>
      <c r="N3113" t="b">
        <v>0</v>
      </c>
      <c r="O3113">
        <f>_xlfn.XLOOKUP(B3113,Machine_Info!A:A,Machine_Info!E:E)</f>
        <v>14</v>
      </c>
      <c r="P3113">
        <f t="shared" si="240"/>
        <v>9.1166666666666671</v>
      </c>
      <c r="Q3113">
        <f t="shared" si="244"/>
        <v>0.65119047619047621</v>
      </c>
    </row>
    <row r="3114" spans="1:17" x14ac:dyDescent="0.2">
      <c r="A3114" t="s">
        <v>3232</v>
      </c>
      <c r="B3114" t="s">
        <v>96</v>
      </c>
      <c r="C3114" t="s">
        <v>97</v>
      </c>
      <c r="D3114" t="s">
        <v>27</v>
      </c>
      <c r="E3114" s="2">
        <v>45404.610173611109</v>
      </c>
      <c r="F3114" s="2">
        <v>45404.818506944437</v>
      </c>
      <c r="G3114" t="str">
        <f t="shared" si="241"/>
        <v>04</v>
      </c>
      <c r="H3114" t="str">
        <f t="shared" si="242"/>
        <v>22</v>
      </c>
      <c r="I3114">
        <v>209</v>
      </c>
      <c r="J3114">
        <f t="shared" si="243"/>
        <v>3.4833333333333334</v>
      </c>
      <c r="K3114" t="s">
        <v>71</v>
      </c>
      <c r="L3114" t="s">
        <v>114</v>
      </c>
      <c r="M3114" t="s">
        <v>34</v>
      </c>
      <c r="N3114" t="b">
        <v>1</v>
      </c>
      <c r="O3114">
        <f>_xlfn.XLOOKUP(B3114,Machine_Info!A:A,Machine_Info!E:E)</f>
        <v>20</v>
      </c>
      <c r="P3114">
        <f t="shared" si="240"/>
        <v>16.516666666666666</v>
      </c>
      <c r="Q3114">
        <f t="shared" si="244"/>
        <v>0.82583333333333331</v>
      </c>
    </row>
    <row r="3115" spans="1:17" x14ac:dyDescent="0.2">
      <c r="A3115" t="s">
        <v>3233</v>
      </c>
      <c r="B3115" t="s">
        <v>40</v>
      </c>
      <c r="C3115" t="s">
        <v>41</v>
      </c>
      <c r="D3115" t="s">
        <v>20</v>
      </c>
      <c r="E3115" s="2">
        <v>45404.627476851849</v>
      </c>
      <c r="F3115" s="2">
        <v>45404.676087962973</v>
      </c>
      <c r="G3115" t="str">
        <f t="shared" si="241"/>
        <v>04</v>
      </c>
      <c r="H3115" t="str">
        <f t="shared" si="242"/>
        <v>22</v>
      </c>
      <c r="I3115">
        <v>1026</v>
      </c>
      <c r="J3115">
        <f t="shared" si="243"/>
        <v>17.100000000000001</v>
      </c>
      <c r="K3115" t="s">
        <v>46</v>
      </c>
      <c r="L3115" t="s">
        <v>10157</v>
      </c>
      <c r="M3115" t="s">
        <v>23</v>
      </c>
      <c r="N3115" t="b">
        <v>0</v>
      </c>
      <c r="O3115">
        <f>_xlfn.XLOOKUP(B3115,Machine_Info!A:A,Machine_Info!E:E)</f>
        <v>18</v>
      </c>
      <c r="P3115">
        <f t="shared" si="240"/>
        <v>0.89999999999999858</v>
      </c>
      <c r="Q3115">
        <f t="shared" si="244"/>
        <v>4.999999999999992E-2</v>
      </c>
    </row>
    <row r="3116" spans="1:17" x14ac:dyDescent="0.2">
      <c r="A3116" t="s">
        <v>3234</v>
      </c>
      <c r="B3116" t="s">
        <v>263</v>
      </c>
      <c r="C3116" t="s">
        <v>264</v>
      </c>
      <c r="D3116" t="s">
        <v>27</v>
      </c>
      <c r="E3116" s="2">
        <v>45404.638043981482</v>
      </c>
      <c r="F3116" s="2">
        <v>45404.659571759257</v>
      </c>
      <c r="G3116" t="str">
        <f t="shared" si="241"/>
        <v>04</v>
      </c>
      <c r="H3116" t="str">
        <f t="shared" si="242"/>
        <v>22</v>
      </c>
      <c r="I3116">
        <v>277</v>
      </c>
      <c r="J3116">
        <f t="shared" si="243"/>
        <v>4.6166666666666663</v>
      </c>
      <c r="K3116" t="s">
        <v>110</v>
      </c>
      <c r="L3116" t="s">
        <v>114</v>
      </c>
      <c r="M3116" t="s">
        <v>34</v>
      </c>
      <c r="N3116" t="b">
        <v>0</v>
      </c>
      <c r="O3116">
        <f>_xlfn.XLOOKUP(B3116,Machine_Info!A:A,Machine_Info!E:E)</f>
        <v>22</v>
      </c>
      <c r="P3116">
        <f t="shared" si="240"/>
        <v>17.383333333333333</v>
      </c>
      <c r="Q3116">
        <f t="shared" si="244"/>
        <v>0.79015151515151516</v>
      </c>
    </row>
    <row r="3117" spans="1:17" x14ac:dyDescent="0.2">
      <c r="A3117" t="s">
        <v>3235</v>
      </c>
      <c r="B3117" t="s">
        <v>99</v>
      </c>
      <c r="C3117" t="s">
        <v>100</v>
      </c>
      <c r="D3117" t="s">
        <v>32</v>
      </c>
      <c r="E3117" s="2">
        <v>45404.736226851863</v>
      </c>
      <c r="F3117" s="2">
        <v>45404.76053240741</v>
      </c>
      <c r="G3117" t="str">
        <f t="shared" si="241"/>
        <v>04</v>
      </c>
      <c r="H3117" t="str">
        <f t="shared" si="242"/>
        <v>22</v>
      </c>
      <c r="I3117">
        <v>205</v>
      </c>
      <c r="J3117">
        <f t="shared" si="243"/>
        <v>3.4166666666666665</v>
      </c>
      <c r="K3117" t="s">
        <v>28</v>
      </c>
      <c r="L3117" t="s">
        <v>114</v>
      </c>
      <c r="M3117" t="s">
        <v>34</v>
      </c>
      <c r="N3117" t="b">
        <v>0</v>
      </c>
      <c r="O3117">
        <f>_xlfn.XLOOKUP(B3117,Machine_Info!A:A,Machine_Info!E:E)</f>
        <v>16</v>
      </c>
      <c r="P3117">
        <f t="shared" si="240"/>
        <v>12.583333333333334</v>
      </c>
      <c r="Q3117">
        <f t="shared" si="244"/>
        <v>0.78645833333333337</v>
      </c>
    </row>
    <row r="3118" spans="1:17" x14ac:dyDescent="0.2">
      <c r="A3118" t="s">
        <v>3236</v>
      </c>
      <c r="B3118" t="s">
        <v>167</v>
      </c>
      <c r="C3118" t="s">
        <v>168</v>
      </c>
      <c r="D3118" t="s">
        <v>59</v>
      </c>
      <c r="E3118" s="2">
        <v>45404.744398148148</v>
      </c>
      <c r="F3118" s="2">
        <v>45404.75273148148</v>
      </c>
      <c r="G3118" t="str">
        <f t="shared" si="241"/>
        <v>04</v>
      </c>
      <c r="H3118" t="str">
        <f t="shared" si="242"/>
        <v>22</v>
      </c>
      <c r="I3118">
        <v>34</v>
      </c>
      <c r="J3118">
        <f t="shared" si="243"/>
        <v>0.56666666666666665</v>
      </c>
      <c r="K3118" t="s">
        <v>60</v>
      </c>
      <c r="L3118" t="s">
        <v>72</v>
      </c>
      <c r="M3118" t="s">
        <v>44</v>
      </c>
      <c r="N3118" t="b">
        <v>0</v>
      </c>
      <c r="O3118">
        <f>_xlfn.XLOOKUP(B3118,Machine_Info!A:A,Machine_Info!E:E)</f>
        <v>14</v>
      </c>
      <c r="P3118">
        <f t="shared" si="240"/>
        <v>13.433333333333334</v>
      </c>
      <c r="Q3118">
        <f t="shared" si="244"/>
        <v>0.95952380952380956</v>
      </c>
    </row>
    <row r="3119" spans="1:17" x14ac:dyDescent="0.2">
      <c r="A3119" t="s">
        <v>3237</v>
      </c>
      <c r="B3119" t="s">
        <v>106</v>
      </c>
      <c r="C3119" t="s">
        <v>107</v>
      </c>
      <c r="D3119" t="s">
        <v>59</v>
      </c>
      <c r="E3119" s="2">
        <v>45404.749780092592</v>
      </c>
      <c r="F3119" s="2">
        <v>45404.755335648151</v>
      </c>
      <c r="G3119" t="str">
        <f t="shared" si="241"/>
        <v>04</v>
      </c>
      <c r="H3119" t="str">
        <f t="shared" si="242"/>
        <v>22</v>
      </c>
      <c r="I3119">
        <v>8</v>
      </c>
      <c r="J3119">
        <f t="shared" si="243"/>
        <v>0.13333333333333333</v>
      </c>
      <c r="K3119" t="s">
        <v>54</v>
      </c>
      <c r="L3119" t="s">
        <v>114</v>
      </c>
      <c r="M3119" t="s">
        <v>34</v>
      </c>
      <c r="N3119" t="b">
        <v>1</v>
      </c>
      <c r="O3119">
        <f>_xlfn.XLOOKUP(B3119,Machine_Info!A:A,Machine_Info!E:E)</f>
        <v>16</v>
      </c>
      <c r="P3119">
        <f t="shared" si="240"/>
        <v>15.866666666666667</v>
      </c>
      <c r="Q3119">
        <f t="shared" si="244"/>
        <v>0.9916666666666667</v>
      </c>
    </row>
    <row r="3120" spans="1:17" x14ac:dyDescent="0.2">
      <c r="A3120" t="s">
        <v>3238</v>
      </c>
      <c r="B3120" t="s">
        <v>142</v>
      </c>
      <c r="C3120" t="s">
        <v>143</v>
      </c>
      <c r="D3120" t="s">
        <v>27</v>
      </c>
      <c r="E3120" s="2">
        <v>45404.7812037037</v>
      </c>
      <c r="F3120" s="2">
        <v>45404.92287037037</v>
      </c>
      <c r="G3120" t="str">
        <f t="shared" si="241"/>
        <v>04</v>
      </c>
      <c r="H3120" t="str">
        <f t="shared" si="242"/>
        <v>22</v>
      </c>
      <c r="I3120">
        <v>34</v>
      </c>
      <c r="J3120">
        <f t="shared" si="243"/>
        <v>0.56666666666666665</v>
      </c>
      <c r="K3120" t="s">
        <v>110</v>
      </c>
      <c r="L3120" t="s">
        <v>72</v>
      </c>
      <c r="M3120" t="s">
        <v>44</v>
      </c>
      <c r="N3120" t="b">
        <v>0</v>
      </c>
      <c r="O3120">
        <f>_xlfn.XLOOKUP(B3120,Machine_Info!A:A,Machine_Info!E:E)</f>
        <v>22</v>
      </c>
      <c r="P3120">
        <f t="shared" si="240"/>
        <v>21.433333333333334</v>
      </c>
      <c r="Q3120">
        <f t="shared" si="244"/>
        <v>0.97424242424242424</v>
      </c>
    </row>
    <row r="3121" spans="1:17" x14ac:dyDescent="0.2">
      <c r="A3121" t="s">
        <v>3239</v>
      </c>
      <c r="B3121" t="s">
        <v>142</v>
      </c>
      <c r="C3121" t="s">
        <v>143</v>
      </c>
      <c r="D3121" t="s">
        <v>27</v>
      </c>
      <c r="E3121" s="2">
        <v>45404.822534722232</v>
      </c>
      <c r="F3121" s="2">
        <v>45404.860729166663</v>
      </c>
      <c r="G3121" t="str">
        <f t="shared" si="241"/>
        <v>04</v>
      </c>
      <c r="H3121" t="str">
        <f t="shared" si="242"/>
        <v>22</v>
      </c>
      <c r="I3121">
        <v>428</v>
      </c>
      <c r="J3121">
        <f t="shared" si="243"/>
        <v>7.1333333333333337</v>
      </c>
      <c r="K3121" t="s">
        <v>46</v>
      </c>
      <c r="L3121" t="s">
        <v>10157</v>
      </c>
      <c r="M3121" t="s">
        <v>23</v>
      </c>
      <c r="N3121" t="b">
        <v>0</v>
      </c>
      <c r="O3121">
        <f>_xlfn.XLOOKUP(B3121,Machine_Info!A:A,Machine_Info!E:E)</f>
        <v>22</v>
      </c>
      <c r="P3121">
        <f t="shared" si="240"/>
        <v>14.866666666666667</v>
      </c>
      <c r="Q3121">
        <f t="shared" si="244"/>
        <v>0.67575757575757578</v>
      </c>
    </row>
    <row r="3122" spans="1:17" x14ac:dyDescent="0.2">
      <c r="A3122" t="s">
        <v>3240</v>
      </c>
      <c r="B3122" t="s">
        <v>163</v>
      </c>
      <c r="C3122" t="s">
        <v>164</v>
      </c>
      <c r="D3122" t="s">
        <v>32</v>
      </c>
      <c r="E3122" s="2">
        <v>45404.919861111113</v>
      </c>
      <c r="F3122" s="2">
        <v>45405.501805555563</v>
      </c>
      <c r="G3122" t="str">
        <f t="shared" si="241"/>
        <v>04</v>
      </c>
      <c r="H3122" t="str">
        <f t="shared" si="242"/>
        <v>22</v>
      </c>
      <c r="I3122">
        <v>141</v>
      </c>
      <c r="J3122">
        <f t="shared" si="243"/>
        <v>2.35</v>
      </c>
      <c r="K3122" t="s">
        <v>38</v>
      </c>
      <c r="L3122" t="s">
        <v>114</v>
      </c>
      <c r="M3122" t="s">
        <v>34</v>
      </c>
      <c r="N3122" t="b">
        <v>0</v>
      </c>
      <c r="O3122">
        <f>_xlfn.XLOOKUP(B3122,Machine_Info!A:A,Machine_Info!E:E)</f>
        <v>20</v>
      </c>
      <c r="P3122">
        <f t="shared" si="240"/>
        <v>17.649999999999999</v>
      </c>
      <c r="Q3122">
        <f t="shared" si="244"/>
        <v>0.88249999999999995</v>
      </c>
    </row>
    <row r="3123" spans="1:17" x14ac:dyDescent="0.2">
      <c r="A3123" t="s">
        <v>3241</v>
      </c>
      <c r="B3123" t="s">
        <v>81</v>
      </c>
      <c r="C3123" t="s">
        <v>82</v>
      </c>
      <c r="D3123" t="s">
        <v>20</v>
      </c>
      <c r="E3123" s="2">
        <v>45404.954050925917</v>
      </c>
      <c r="F3123" s="2">
        <v>45404.963773148149</v>
      </c>
      <c r="G3123" t="str">
        <f t="shared" si="241"/>
        <v>04</v>
      </c>
      <c r="H3123" t="str">
        <f t="shared" si="242"/>
        <v>22</v>
      </c>
      <c r="I3123">
        <v>284</v>
      </c>
      <c r="J3123">
        <f t="shared" si="243"/>
        <v>4.7333333333333334</v>
      </c>
      <c r="K3123" t="s">
        <v>103</v>
      </c>
      <c r="L3123" t="s">
        <v>114</v>
      </c>
      <c r="M3123" t="s">
        <v>34</v>
      </c>
      <c r="N3123" t="b">
        <v>0</v>
      </c>
      <c r="O3123">
        <f>_xlfn.XLOOKUP(B3123,Machine_Info!A:A,Machine_Info!E:E)</f>
        <v>14</v>
      </c>
      <c r="P3123">
        <f t="shared" si="240"/>
        <v>9.2666666666666657</v>
      </c>
      <c r="Q3123">
        <f t="shared" si="244"/>
        <v>0.66190476190476188</v>
      </c>
    </row>
    <row r="3124" spans="1:17" x14ac:dyDescent="0.2">
      <c r="A3124" t="s">
        <v>3242</v>
      </c>
      <c r="B3124" t="s">
        <v>49</v>
      </c>
      <c r="C3124" t="s">
        <v>50</v>
      </c>
      <c r="D3124" t="s">
        <v>20</v>
      </c>
      <c r="E3124" s="2">
        <v>45404.98940972222</v>
      </c>
      <c r="F3124" s="2">
        <v>45405.137326388889</v>
      </c>
      <c r="G3124" t="str">
        <f t="shared" si="241"/>
        <v>04</v>
      </c>
      <c r="H3124" t="str">
        <f t="shared" si="242"/>
        <v>22</v>
      </c>
      <c r="I3124">
        <v>857</v>
      </c>
      <c r="J3124">
        <f t="shared" si="243"/>
        <v>14.283333333333333</v>
      </c>
      <c r="K3124" t="s">
        <v>38</v>
      </c>
      <c r="L3124" t="s">
        <v>114</v>
      </c>
      <c r="M3124" t="s">
        <v>34</v>
      </c>
      <c r="N3124" t="b">
        <v>0</v>
      </c>
      <c r="O3124">
        <f>_xlfn.XLOOKUP(B3124,Machine_Info!A:A,Machine_Info!E:E)</f>
        <v>22</v>
      </c>
      <c r="P3124">
        <f t="shared" si="240"/>
        <v>7.7166666666666668</v>
      </c>
      <c r="Q3124">
        <f t="shared" si="244"/>
        <v>0.35075757575757577</v>
      </c>
    </row>
    <row r="3125" spans="1:17" x14ac:dyDescent="0.2">
      <c r="A3125" t="s">
        <v>3243</v>
      </c>
      <c r="B3125" t="s">
        <v>99</v>
      </c>
      <c r="C3125" t="s">
        <v>100</v>
      </c>
      <c r="D3125" t="s">
        <v>32</v>
      </c>
      <c r="E3125" s="2">
        <v>45405.04347222222</v>
      </c>
      <c r="F3125" s="2">
        <v>45405.053194444437</v>
      </c>
      <c r="G3125" t="str">
        <f t="shared" si="241"/>
        <v>04</v>
      </c>
      <c r="H3125" t="str">
        <f t="shared" si="242"/>
        <v>23</v>
      </c>
      <c r="I3125">
        <v>45</v>
      </c>
      <c r="J3125">
        <f t="shared" si="243"/>
        <v>0.75</v>
      </c>
      <c r="K3125" t="s">
        <v>42</v>
      </c>
      <c r="L3125" t="s">
        <v>72</v>
      </c>
      <c r="M3125" t="s">
        <v>44</v>
      </c>
      <c r="N3125" t="b">
        <v>0</v>
      </c>
      <c r="O3125">
        <f>_xlfn.XLOOKUP(B3125,Machine_Info!A:A,Machine_Info!E:E)</f>
        <v>16</v>
      </c>
      <c r="P3125">
        <f t="shared" si="240"/>
        <v>15.25</v>
      </c>
      <c r="Q3125">
        <f t="shared" si="244"/>
        <v>0.953125</v>
      </c>
    </row>
    <row r="3126" spans="1:17" x14ac:dyDescent="0.2">
      <c r="A3126" t="s">
        <v>3244</v>
      </c>
      <c r="B3126" t="s">
        <v>125</v>
      </c>
      <c r="C3126" t="s">
        <v>126</v>
      </c>
      <c r="D3126" t="s">
        <v>20</v>
      </c>
      <c r="E3126" s="2">
        <v>45405.069131944438</v>
      </c>
      <c r="F3126" s="2">
        <v>45405.097604166673</v>
      </c>
      <c r="G3126" t="str">
        <f t="shared" si="241"/>
        <v>04</v>
      </c>
      <c r="H3126" t="str">
        <f t="shared" si="242"/>
        <v>23</v>
      </c>
      <c r="I3126">
        <v>151</v>
      </c>
      <c r="J3126">
        <f t="shared" si="243"/>
        <v>2.5166666666666666</v>
      </c>
      <c r="K3126" t="s">
        <v>38</v>
      </c>
      <c r="L3126" t="s">
        <v>72</v>
      </c>
      <c r="M3126" t="s">
        <v>44</v>
      </c>
      <c r="N3126" t="b">
        <v>0</v>
      </c>
      <c r="O3126">
        <f>_xlfn.XLOOKUP(B3126,Machine_Info!A:A,Machine_Info!E:E)</f>
        <v>18</v>
      </c>
      <c r="P3126">
        <f t="shared" si="240"/>
        <v>15.483333333333334</v>
      </c>
      <c r="Q3126">
        <f t="shared" si="244"/>
        <v>0.86018518518518527</v>
      </c>
    </row>
    <row r="3127" spans="1:17" x14ac:dyDescent="0.2">
      <c r="A3127" t="s">
        <v>3245</v>
      </c>
      <c r="B3127" t="s">
        <v>174</v>
      </c>
      <c r="C3127" t="s">
        <v>175</v>
      </c>
      <c r="D3127" t="s">
        <v>59</v>
      </c>
      <c r="E3127" s="2">
        <v>45405.097974537042</v>
      </c>
      <c r="F3127" s="2">
        <v>45405.119502314818</v>
      </c>
      <c r="G3127" t="str">
        <f t="shared" si="241"/>
        <v>04</v>
      </c>
      <c r="H3127" t="str">
        <f t="shared" si="242"/>
        <v>23</v>
      </c>
      <c r="I3127">
        <v>89</v>
      </c>
      <c r="J3127">
        <f t="shared" si="243"/>
        <v>1.4833333333333334</v>
      </c>
      <c r="K3127" t="s">
        <v>28</v>
      </c>
      <c r="L3127" t="s">
        <v>72</v>
      </c>
      <c r="M3127" t="s">
        <v>44</v>
      </c>
      <c r="N3127" t="b">
        <v>0</v>
      </c>
      <c r="O3127">
        <f>_xlfn.XLOOKUP(B3127,Machine_Info!A:A,Machine_Info!E:E)</f>
        <v>14</v>
      </c>
      <c r="P3127">
        <f t="shared" si="240"/>
        <v>12.516666666666666</v>
      </c>
      <c r="Q3127">
        <f t="shared" si="244"/>
        <v>0.89404761904761898</v>
      </c>
    </row>
    <row r="3128" spans="1:17" x14ac:dyDescent="0.2">
      <c r="A3128" t="s">
        <v>3246</v>
      </c>
      <c r="B3128" t="s">
        <v>218</v>
      </c>
      <c r="C3128" t="s">
        <v>219</v>
      </c>
      <c r="D3128" t="s">
        <v>20</v>
      </c>
      <c r="E3128" s="2">
        <v>45405.158472222232</v>
      </c>
      <c r="F3128" s="2">
        <v>45405.280694444453</v>
      </c>
      <c r="G3128" t="str">
        <f t="shared" si="241"/>
        <v>04</v>
      </c>
      <c r="H3128" t="str">
        <f t="shared" si="242"/>
        <v>23</v>
      </c>
      <c r="I3128">
        <v>317</v>
      </c>
      <c r="J3128">
        <f t="shared" si="243"/>
        <v>5.2833333333333332</v>
      </c>
      <c r="K3128" t="s">
        <v>110</v>
      </c>
      <c r="L3128" t="s">
        <v>114</v>
      </c>
      <c r="M3128" t="s">
        <v>34</v>
      </c>
      <c r="N3128" t="b">
        <v>0</v>
      </c>
      <c r="O3128">
        <f>_xlfn.XLOOKUP(B3128,Machine_Info!A:A,Machine_Info!E:E)</f>
        <v>14</v>
      </c>
      <c r="P3128">
        <f t="shared" si="240"/>
        <v>8.7166666666666668</v>
      </c>
      <c r="Q3128">
        <f t="shared" si="244"/>
        <v>0.62261904761904763</v>
      </c>
    </row>
    <row r="3129" spans="1:17" x14ac:dyDescent="0.2">
      <c r="A3129" t="s">
        <v>3247</v>
      </c>
      <c r="B3129" t="s">
        <v>69</v>
      </c>
      <c r="C3129" t="s">
        <v>70</v>
      </c>
      <c r="D3129" t="s">
        <v>27</v>
      </c>
      <c r="E3129" s="2">
        <v>45405.181226851862</v>
      </c>
      <c r="F3129" s="2">
        <v>45405.18886574074</v>
      </c>
      <c r="G3129" t="str">
        <f t="shared" si="241"/>
        <v>04</v>
      </c>
      <c r="H3129" t="str">
        <f t="shared" si="242"/>
        <v>23</v>
      </c>
      <c r="I3129">
        <v>124</v>
      </c>
      <c r="J3129">
        <f t="shared" si="243"/>
        <v>2.0666666666666669</v>
      </c>
      <c r="K3129" t="s">
        <v>54</v>
      </c>
      <c r="L3129" t="s">
        <v>10157</v>
      </c>
      <c r="M3129" t="s">
        <v>23</v>
      </c>
      <c r="N3129" t="b">
        <v>1</v>
      </c>
      <c r="O3129">
        <f>_xlfn.XLOOKUP(B3129,Machine_Info!A:A,Machine_Info!E:E)</f>
        <v>16</v>
      </c>
      <c r="P3129">
        <f t="shared" si="240"/>
        <v>13.933333333333334</v>
      </c>
      <c r="Q3129">
        <f t="shared" si="244"/>
        <v>0.87083333333333335</v>
      </c>
    </row>
    <row r="3130" spans="1:17" x14ac:dyDescent="0.2">
      <c r="A3130" t="s">
        <v>3248</v>
      </c>
      <c r="B3130" t="s">
        <v>99</v>
      </c>
      <c r="C3130" t="s">
        <v>100</v>
      </c>
      <c r="D3130" t="s">
        <v>32</v>
      </c>
      <c r="E3130" s="2">
        <v>45405.204305555562</v>
      </c>
      <c r="F3130" s="2">
        <v>45405.21402777778</v>
      </c>
      <c r="G3130" t="str">
        <f t="shared" si="241"/>
        <v>04</v>
      </c>
      <c r="H3130" t="str">
        <f t="shared" si="242"/>
        <v>23</v>
      </c>
      <c r="I3130">
        <v>367</v>
      </c>
      <c r="J3130">
        <f t="shared" si="243"/>
        <v>6.1166666666666663</v>
      </c>
      <c r="K3130" t="s">
        <v>54</v>
      </c>
      <c r="L3130" t="s">
        <v>10157</v>
      </c>
      <c r="M3130" t="s">
        <v>23</v>
      </c>
      <c r="N3130" t="b">
        <v>1</v>
      </c>
      <c r="O3130">
        <f>_xlfn.XLOOKUP(B3130,Machine_Info!A:A,Machine_Info!E:E)</f>
        <v>16</v>
      </c>
      <c r="P3130">
        <f t="shared" si="240"/>
        <v>9.8833333333333329</v>
      </c>
      <c r="Q3130">
        <f t="shared" si="244"/>
        <v>0.6177083333333333</v>
      </c>
    </row>
    <row r="3131" spans="1:17" x14ac:dyDescent="0.2">
      <c r="A3131" t="s">
        <v>3249</v>
      </c>
      <c r="B3131" t="s">
        <v>218</v>
      </c>
      <c r="C3131" t="s">
        <v>219</v>
      </c>
      <c r="D3131" t="s">
        <v>20</v>
      </c>
      <c r="E3131" s="2">
        <v>45405.233449074083</v>
      </c>
      <c r="F3131" s="2">
        <v>45405.241782407407</v>
      </c>
      <c r="G3131" t="str">
        <f t="shared" si="241"/>
        <v>04</v>
      </c>
      <c r="H3131" t="str">
        <f t="shared" si="242"/>
        <v>23</v>
      </c>
      <c r="I3131">
        <v>259</v>
      </c>
      <c r="J3131">
        <f t="shared" si="243"/>
        <v>4.3166666666666664</v>
      </c>
      <c r="K3131" t="s">
        <v>21</v>
      </c>
      <c r="L3131" t="s">
        <v>10157</v>
      </c>
      <c r="M3131" t="s">
        <v>23</v>
      </c>
      <c r="N3131" t="b">
        <v>1</v>
      </c>
      <c r="O3131">
        <f>_xlfn.XLOOKUP(B3131,Machine_Info!A:A,Machine_Info!E:E)</f>
        <v>14</v>
      </c>
      <c r="P3131">
        <f t="shared" si="240"/>
        <v>9.6833333333333336</v>
      </c>
      <c r="Q3131">
        <f t="shared" si="244"/>
        <v>0.69166666666666665</v>
      </c>
    </row>
    <row r="3132" spans="1:17" x14ac:dyDescent="0.2">
      <c r="A3132" t="s">
        <v>3250</v>
      </c>
      <c r="B3132" t="s">
        <v>52</v>
      </c>
      <c r="C3132" t="s">
        <v>53</v>
      </c>
      <c r="D3132" t="s">
        <v>27</v>
      </c>
      <c r="E3132" s="2">
        <v>45405.318958333337</v>
      </c>
      <c r="F3132" s="2">
        <v>45405.330069444448</v>
      </c>
      <c r="G3132" t="str">
        <f t="shared" si="241"/>
        <v>04</v>
      </c>
      <c r="H3132" t="str">
        <f t="shared" si="242"/>
        <v>23</v>
      </c>
      <c r="I3132">
        <v>29</v>
      </c>
      <c r="J3132">
        <f t="shared" si="243"/>
        <v>0.48333333333333334</v>
      </c>
      <c r="K3132" t="s">
        <v>71</v>
      </c>
      <c r="L3132" t="s">
        <v>10157</v>
      </c>
      <c r="M3132" t="s">
        <v>23</v>
      </c>
      <c r="N3132" t="b">
        <v>1</v>
      </c>
      <c r="O3132">
        <f>_xlfn.XLOOKUP(B3132,Machine_Info!A:A,Machine_Info!E:E)</f>
        <v>16</v>
      </c>
      <c r="P3132">
        <f t="shared" si="240"/>
        <v>15.516666666666667</v>
      </c>
      <c r="Q3132">
        <f t="shared" si="244"/>
        <v>0.96979166666666672</v>
      </c>
    </row>
    <row r="3133" spans="1:17" x14ac:dyDescent="0.2">
      <c r="A3133" t="s">
        <v>3251</v>
      </c>
      <c r="B3133" t="s">
        <v>218</v>
      </c>
      <c r="C3133" t="s">
        <v>219</v>
      </c>
      <c r="D3133" t="s">
        <v>20</v>
      </c>
      <c r="E3133" s="2">
        <v>45405.34888888889</v>
      </c>
      <c r="F3133" s="2">
        <v>45405.487083333333</v>
      </c>
      <c r="G3133" t="str">
        <f t="shared" si="241"/>
        <v>04</v>
      </c>
      <c r="H3133" t="str">
        <f t="shared" si="242"/>
        <v>23</v>
      </c>
      <c r="I3133">
        <v>208</v>
      </c>
      <c r="J3133">
        <f t="shared" si="243"/>
        <v>3.4666666666666668</v>
      </c>
      <c r="K3133" t="s">
        <v>71</v>
      </c>
      <c r="L3133" t="s">
        <v>114</v>
      </c>
      <c r="M3133" t="s">
        <v>34</v>
      </c>
      <c r="N3133" t="b">
        <v>1</v>
      </c>
      <c r="O3133">
        <f>_xlfn.XLOOKUP(B3133,Machine_Info!A:A,Machine_Info!E:E)</f>
        <v>14</v>
      </c>
      <c r="P3133">
        <f t="shared" si="240"/>
        <v>10.533333333333333</v>
      </c>
      <c r="Q3133">
        <f t="shared" si="244"/>
        <v>0.75238095238095237</v>
      </c>
    </row>
    <row r="3134" spans="1:17" x14ac:dyDescent="0.2">
      <c r="A3134" t="s">
        <v>3252</v>
      </c>
      <c r="B3134" t="s">
        <v>160</v>
      </c>
      <c r="C3134" t="s">
        <v>161</v>
      </c>
      <c r="D3134" t="s">
        <v>32</v>
      </c>
      <c r="E3134" s="2">
        <v>45405.359652777777</v>
      </c>
      <c r="F3134" s="2">
        <v>45405.559652777767</v>
      </c>
      <c r="G3134" t="str">
        <f t="shared" si="241"/>
        <v>04</v>
      </c>
      <c r="H3134" t="str">
        <f t="shared" si="242"/>
        <v>23</v>
      </c>
      <c r="I3134">
        <v>251</v>
      </c>
      <c r="J3134">
        <f t="shared" si="243"/>
        <v>4.1833333333333336</v>
      </c>
      <c r="K3134" t="s">
        <v>76</v>
      </c>
      <c r="L3134" t="s">
        <v>114</v>
      </c>
      <c r="M3134" t="s">
        <v>34</v>
      </c>
      <c r="N3134" t="b">
        <v>0</v>
      </c>
      <c r="O3134">
        <f>_xlfn.XLOOKUP(B3134,Machine_Info!A:A,Machine_Info!E:E)</f>
        <v>20</v>
      </c>
      <c r="P3134">
        <f t="shared" si="240"/>
        <v>15.816666666666666</v>
      </c>
      <c r="Q3134">
        <f t="shared" si="244"/>
        <v>0.79083333333333328</v>
      </c>
    </row>
    <row r="3135" spans="1:17" x14ac:dyDescent="0.2">
      <c r="A3135" t="s">
        <v>3253</v>
      </c>
      <c r="B3135" t="s">
        <v>142</v>
      </c>
      <c r="C3135" t="s">
        <v>143</v>
      </c>
      <c r="D3135" t="s">
        <v>27</v>
      </c>
      <c r="E3135" s="2">
        <v>45405.363958333342</v>
      </c>
      <c r="F3135" s="2">
        <v>45405.392430555563</v>
      </c>
      <c r="G3135" t="str">
        <f t="shared" si="241"/>
        <v>04</v>
      </c>
      <c r="H3135" t="str">
        <f t="shared" si="242"/>
        <v>23</v>
      </c>
      <c r="I3135">
        <v>185</v>
      </c>
      <c r="J3135">
        <f t="shared" si="243"/>
        <v>3.0833333333333335</v>
      </c>
      <c r="K3135" t="s">
        <v>290</v>
      </c>
      <c r="L3135" t="s">
        <v>72</v>
      </c>
      <c r="M3135" t="s">
        <v>44</v>
      </c>
      <c r="N3135" t="b">
        <v>0</v>
      </c>
      <c r="O3135">
        <f>_xlfn.XLOOKUP(B3135,Machine_Info!A:A,Machine_Info!E:E)</f>
        <v>22</v>
      </c>
      <c r="P3135">
        <f t="shared" si="240"/>
        <v>18.916666666666668</v>
      </c>
      <c r="Q3135">
        <f t="shared" si="244"/>
        <v>0.85984848484848486</v>
      </c>
    </row>
    <row r="3136" spans="1:17" x14ac:dyDescent="0.2">
      <c r="A3136" t="s">
        <v>3254</v>
      </c>
      <c r="B3136" t="s">
        <v>84</v>
      </c>
      <c r="C3136" t="s">
        <v>85</v>
      </c>
      <c r="D3136" t="s">
        <v>27</v>
      </c>
      <c r="E3136" s="2">
        <v>45405.374976851846</v>
      </c>
      <c r="F3136" s="2">
        <v>45405.516643518517</v>
      </c>
      <c r="G3136" t="str">
        <f t="shared" si="241"/>
        <v>04</v>
      </c>
      <c r="H3136" t="str">
        <f t="shared" si="242"/>
        <v>23</v>
      </c>
      <c r="I3136">
        <v>243</v>
      </c>
      <c r="J3136">
        <f t="shared" si="243"/>
        <v>4.05</v>
      </c>
      <c r="K3136" t="s">
        <v>38</v>
      </c>
      <c r="L3136" t="s">
        <v>72</v>
      </c>
      <c r="M3136" t="s">
        <v>44</v>
      </c>
      <c r="N3136" t="b">
        <v>0</v>
      </c>
      <c r="O3136">
        <f>_xlfn.XLOOKUP(B3136,Machine_Info!A:A,Machine_Info!E:E)</f>
        <v>22</v>
      </c>
      <c r="P3136">
        <f t="shared" si="240"/>
        <v>17.95</v>
      </c>
      <c r="Q3136">
        <f t="shared" si="244"/>
        <v>0.81590909090909092</v>
      </c>
    </row>
    <row r="3137" spans="1:17" x14ac:dyDescent="0.2">
      <c r="A3137" t="s">
        <v>3255</v>
      </c>
      <c r="B3137" t="s">
        <v>49</v>
      </c>
      <c r="C3137" t="s">
        <v>50</v>
      </c>
      <c r="D3137" t="s">
        <v>20</v>
      </c>
      <c r="E3137" s="2">
        <v>45405.404942129629</v>
      </c>
      <c r="F3137" s="2">
        <v>45405.6403587963</v>
      </c>
      <c r="G3137" t="str">
        <f t="shared" si="241"/>
        <v>04</v>
      </c>
      <c r="H3137" t="str">
        <f t="shared" si="242"/>
        <v>23</v>
      </c>
      <c r="I3137">
        <v>919</v>
      </c>
      <c r="J3137">
        <f t="shared" si="243"/>
        <v>15.316666666666666</v>
      </c>
      <c r="K3137" t="s">
        <v>76</v>
      </c>
      <c r="L3137" t="s">
        <v>10157</v>
      </c>
      <c r="M3137" t="s">
        <v>23</v>
      </c>
      <c r="N3137" t="b">
        <v>0</v>
      </c>
      <c r="O3137">
        <f>_xlfn.XLOOKUP(B3137,Machine_Info!A:A,Machine_Info!E:E)</f>
        <v>22</v>
      </c>
      <c r="P3137">
        <f t="shared" si="240"/>
        <v>6.6833333333333336</v>
      </c>
      <c r="Q3137">
        <f t="shared" si="244"/>
        <v>0.30378787878787877</v>
      </c>
    </row>
    <row r="3138" spans="1:17" x14ac:dyDescent="0.2">
      <c r="A3138" t="s">
        <v>3256</v>
      </c>
      <c r="B3138" t="s">
        <v>253</v>
      </c>
      <c r="C3138" t="s">
        <v>254</v>
      </c>
      <c r="D3138" t="s">
        <v>59</v>
      </c>
      <c r="E3138" s="2">
        <v>45405.423472222217</v>
      </c>
      <c r="F3138" s="2">
        <v>45405.520694444444</v>
      </c>
      <c r="G3138" t="str">
        <f t="shared" si="241"/>
        <v>04</v>
      </c>
      <c r="H3138" t="str">
        <f t="shared" si="242"/>
        <v>23</v>
      </c>
      <c r="I3138">
        <v>5</v>
      </c>
      <c r="J3138">
        <f t="shared" si="243"/>
        <v>8.3333333333333329E-2</v>
      </c>
      <c r="K3138" t="s">
        <v>54</v>
      </c>
      <c r="L3138" t="s">
        <v>10157</v>
      </c>
      <c r="M3138" t="s">
        <v>23</v>
      </c>
      <c r="N3138" t="b">
        <v>1</v>
      </c>
      <c r="O3138">
        <f>_xlfn.XLOOKUP(B3138,Machine_Info!A:A,Machine_Info!E:E)</f>
        <v>22</v>
      </c>
      <c r="P3138">
        <f t="shared" ref="P3138:P3201" si="245">O3138-J3138</f>
        <v>21.916666666666668</v>
      </c>
      <c r="Q3138">
        <f t="shared" si="244"/>
        <v>0.99621212121212122</v>
      </c>
    </row>
    <row r="3139" spans="1:17" x14ac:dyDescent="0.2">
      <c r="A3139" t="s">
        <v>3257</v>
      </c>
      <c r="B3139" t="s">
        <v>84</v>
      </c>
      <c r="C3139" t="s">
        <v>85</v>
      </c>
      <c r="D3139" t="s">
        <v>27</v>
      </c>
      <c r="E3139" s="2">
        <v>45405.42763888889</v>
      </c>
      <c r="F3139" s="2">
        <v>45405.433194444442</v>
      </c>
      <c r="G3139" t="str">
        <f t="shared" ref="G3139:G3202" si="246">TEXT(E3139,"mm")</f>
        <v>04</v>
      </c>
      <c r="H3139" t="str">
        <f t="shared" ref="H3139:H3202" si="247">TEXT(E3139,"dd")</f>
        <v>23</v>
      </c>
      <c r="I3139">
        <v>396</v>
      </c>
      <c r="J3139">
        <f t="shared" ref="J3139:J3202" si="248">I3139/60</f>
        <v>6.6</v>
      </c>
      <c r="K3139" t="s">
        <v>38</v>
      </c>
      <c r="L3139" t="s">
        <v>72</v>
      </c>
      <c r="M3139" t="s">
        <v>44</v>
      </c>
      <c r="N3139" t="b">
        <v>0</v>
      </c>
      <c r="O3139">
        <f>_xlfn.XLOOKUP(B3139,Machine_Info!A:A,Machine_Info!E:E)</f>
        <v>22</v>
      </c>
      <c r="P3139">
        <f t="shared" si="245"/>
        <v>15.4</v>
      </c>
      <c r="Q3139">
        <f t="shared" ref="Q3139:Q3202" si="249">P3139/O3139</f>
        <v>0.70000000000000007</v>
      </c>
    </row>
    <row r="3140" spans="1:17" x14ac:dyDescent="0.2">
      <c r="A3140" t="s">
        <v>3258</v>
      </c>
      <c r="B3140" t="s">
        <v>66</v>
      </c>
      <c r="C3140" t="s">
        <v>67</v>
      </c>
      <c r="D3140" t="s">
        <v>32</v>
      </c>
      <c r="E3140" s="2">
        <v>45405.438703703701</v>
      </c>
      <c r="F3140" s="2">
        <v>45405.441481481481</v>
      </c>
      <c r="G3140" t="str">
        <f t="shared" si="246"/>
        <v>04</v>
      </c>
      <c r="H3140" t="str">
        <f t="shared" si="247"/>
        <v>23</v>
      </c>
      <c r="I3140">
        <v>40</v>
      </c>
      <c r="J3140">
        <f t="shared" si="248"/>
        <v>0.66666666666666663</v>
      </c>
      <c r="K3140" t="s">
        <v>38</v>
      </c>
      <c r="L3140" t="s">
        <v>72</v>
      </c>
      <c r="M3140" t="s">
        <v>44</v>
      </c>
      <c r="N3140" t="b">
        <v>0</v>
      </c>
      <c r="O3140">
        <f>_xlfn.XLOOKUP(B3140,Machine_Info!A:A,Machine_Info!E:E)</f>
        <v>14</v>
      </c>
      <c r="P3140">
        <f t="shared" si="245"/>
        <v>13.333333333333334</v>
      </c>
      <c r="Q3140">
        <f t="shared" si="249"/>
        <v>0.95238095238095244</v>
      </c>
    </row>
    <row r="3141" spans="1:17" x14ac:dyDescent="0.2">
      <c r="A3141" t="s">
        <v>3259</v>
      </c>
      <c r="B3141" t="s">
        <v>174</v>
      </c>
      <c r="C3141" t="s">
        <v>175</v>
      </c>
      <c r="D3141" t="s">
        <v>59</v>
      </c>
      <c r="E3141" s="2">
        <v>45405.472754629627</v>
      </c>
      <c r="F3141" s="2">
        <v>45405.517893518518</v>
      </c>
      <c r="G3141" t="str">
        <f t="shared" si="246"/>
        <v>04</v>
      </c>
      <c r="H3141" t="str">
        <f t="shared" si="247"/>
        <v>23</v>
      </c>
      <c r="I3141">
        <v>142</v>
      </c>
      <c r="J3141">
        <f t="shared" si="248"/>
        <v>2.3666666666666667</v>
      </c>
      <c r="K3141" t="s">
        <v>54</v>
      </c>
      <c r="L3141" t="s">
        <v>10157</v>
      </c>
      <c r="M3141" t="s">
        <v>23</v>
      </c>
      <c r="N3141" t="b">
        <v>1</v>
      </c>
      <c r="O3141">
        <f>_xlfn.XLOOKUP(B3141,Machine_Info!A:A,Machine_Info!E:E)</f>
        <v>14</v>
      </c>
      <c r="P3141">
        <f t="shared" si="245"/>
        <v>11.633333333333333</v>
      </c>
      <c r="Q3141">
        <f t="shared" si="249"/>
        <v>0.83095238095238089</v>
      </c>
    </row>
    <row r="3142" spans="1:17" x14ac:dyDescent="0.2">
      <c r="A3142" t="s">
        <v>3260</v>
      </c>
      <c r="B3142" t="s">
        <v>40</v>
      </c>
      <c r="C3142" t="s">
        <v>41</v>
      </c>
      <c r="D3142" t="s">
        <v>20</v>
      </c>
      <c r="E3142" s="2">
        <v>45405.479386574072</v>
      </c>
      <c r="F3142" s="2">
        <v>45405.509247685193</v>
      </c>
      <c r="G3142" t="str">
        <f t="shared" si="246"/>
        <v>04</v>
      </c>
      <c r="H3142" t="str">
        <f t="shared" si="247"/>
        <v>23</v>
      </c>
      <c r="I3142">
        <v>825</v>
      </c>
      <c r="J3142">
        <f t="shared" si="248"/>
        <v>13.75</v>
      </c>
      <c r="K3142" t="s">
        <v>54</v>
      </c>
      <c r="L3142" t="s">
        <v>10157</v>
      </c>
      <c r="M3142" t="s">
        <v>23</v>
      </c>
      <c r="N3142" t="b">
        <v>1</v>
      </c>
      <c r="O3142">
        <f>_xlfn.XLOOKUP(B3142,Machine_Info!A:A,Machine_Info!E:E)</f>
        <v>18</v>
      </c>
      <c r="P3142">
        <f t="shared" si="245"/>
        <v>4.25</v>
      </c>
      <c r="Q3142">
        <f t="shared" si="249"/>
        <v>0.2361111111111111</v>
      </c>
    </row>
    <row r="3143" spans="1:17" x14ac:dyDescent="0.2">
      <c r="A3143" t="s">
        <v>3261</v>
      </c>
      <c r="B3143" t="s">
        <v>202</v>
      </c>
      <c r="C3143" t="s">
        <v>203</v>
      </c>
      <c r="D3143" t="s">
        <v>32</v>
      </c>
      <c r="E3143" s="2">
        <v>45405.559050925927</v>
      </c>
      <c r="F3143" s="2">
        <v>45405.574328703697</v>
      </c>
      <c r="G3143" t="str">
        <f t="shared" si="246"/>
        <v>04</v>
      </c>
      <c r="H3143" t="str">
        <f t="shared" si="247"/>
        <v>23</v>
      </c>
      <c r="I3143">
        <v>466</v>
      </c>
      <c r="J3143">
        <f t="shared" si="248"/>
        <v>7.7666666666666666</v>
      </c>
      <c r="K3143" t="s">
        <v>42</v>
      </c>
      <c r="L3143" t="s">
        <v>72</v>
      </c>
      <c r="M3143" t="s">
        <v>44</v>
      </c>
      <c r="N3143" t="b">
        <v>0</v>
      </c>
      <c r="O3143">
        <f>_xlfn.XLOOKUP(B3143,Machine_Info!A:A,Machine_Info!E:E)</f>
        <v>22</v>
      </c>
      <c r="P3143">
        <f t="shared" si="245"/>
        <v>14.233333333333334</v>
      </c>
      <c r="Q3143">
        <f t="shared" si="249"/>
        <v>0.64696969696969697</v>
      </c>
    </row>
    <row r="3144" spans="1:17" x14ac:dyDescent="0.2">
      <c r="A3144" t="s">
        <v>3262</v>
      </c>
      <c r="B3144" t="s">
        <v>92</v>
      </c>
      <c r="C3144" t="s">
        <v>93</v>
      </c>
      <c r="D3144" t="s">
        <v>59</v>
      </c>
      <c r="E3144" s="2">
        <v>45405.569976851853</v>
      </c>
      <c r="F3144" s="2">
        <v>45405.596365740741</v>
      </c>
      <c r="G3144" t="str">
        <f t="shared" si="246"/>
        <v>04</v>
      </c>
      <c r="H3144" t="str">
        <f t="shared" si="247"/>
        <v>23</v>
      </c>
      <c r="I3144">
        <v>41</v>
      </c>
      <c r="J3144">
        <f t="shared" si="248"/>
        <v>0.68333333333333335</v>
      </c>
      <c r="K3144" t="s">
        <v>28</v>
      </c>
      <c r="L3144" t="s">
        <v>10157</v>
      </c>
      <c r="M3144" t="s">
        <v>23</v>
      </c>
      <c r="N3144" t="b">
        <v>0</v>
      </c>
      <c r="O3144">
        <f>_xlfn.XLOOKUP(B3144,Machine_Info!A:A,Machine_Info!E:E)</f>
        <v>20</v>
      </c>
      <c r="P3144">
        <f t="shared" si="245"/>
        <v>19.316666666666666</v>
      </c>
      <c r="Q3144">
        <f t="shared" si="249"/>
        <v>0.96583333333333332</v>
      </c>
    </row>
    <row r="3145" spans="1:17" x14ac:dyDescent="0.2">
      <c r="A3145" t="s">
        <v>3263</v>
      </c>
      <c r="B3145" t="s">
        <v>106</v>
      </c>
      <c r="C3145" t="s">
        <v>107</v>
      </c>
      <c r="D3145" t="s">
        <v>59</v>
      </c>
      <c r="E3145" s="2">
        <v>45405.590509259258</v>
      </c>
      <c r="F3145" s="2">
        <v>45405.59884259259</v>
      </c>
      <c r="G3145" t="str">
        <f t="shared" si="246"/>
        <v>04</v>
      </c>
      <c r="H3145" t="str">
        <f t="shared" si="247"/>
        <v>23</v>
      </c>
      <c r="I3145">
        <v>12</v>
      </c>
      <c r="J3145">
        <f t="shared" si="248"/>
        <v>0.2</v>
      </c>
      <c r="K3145" t="s">
        <v>46</v>
      </c>
      <c r="L3145" t="s">
        <v>72</v>
      </c>
      <c r="M3145" t="s">
        <v>44</v>
      </c>
      <c r="N3145" t="b">
        <v>0</v>
      </c>
      <c r="O3145">
        <f>_xlfn.XLOOKUP(B3145,Machine_Info!A:A,Machine_Info!E:E)</f>
        <v>16</v>
      </c>
      <c r="P3145">
        <f t="shared" si="245"/>
        <v>15.8</v>
      </c>
      <c r="Q3145">
        <f t="shared" si="249"/>
        <v>0.98750000000000004</v>
      </c>
    </row>
    <row r="3146" spans="1:17" x14ac:dyDescent="0.2">
      <c r="A3146" t="s">
        <v>3264</v>
      </c>
      <c r="B3146" t="s">
        <v>99</v>
      </c>
      <c r="C3146" t="s">
        <v>100</v>
      </c>
      <c r="D3146" t="s">
        <v>32</v>
      </c>
      <c r="E3146" s="2">
        <v>45405.607511574082</v>
      </c>
      <c r="F3146" s="2">
        <v>45405.709594907406</v>
      </c>
      <c r="G3146" t="str">
        <f t="shared" si="246"/>
        <v>04</v>
      </c>
      <c r="H3146" t="str">
        <f t="shared" si="247"/>
        <v>23</v>
      </c>
      <c r="I3146">
        <v>192</v>
      </c>
      <c r="J3146">
        <f t="shared" si="248"/>
        <v>3.2</v>
      </c>
      <c r="K3146" t="s">
        <v>28</v>
      </c>
      <c r="L3146" t="s">
        <v>10157</v>
      </c>
      <c r="M3146" t="s">
        <v>23</v>
      </c>
      <c r="N3146" t="b">
        <v>0</v>
      </c>
      <c r="O3146">
        <f>_xlfn.XLOOKUP(B3146,Machine_Info!A:A,Machine_Info!E:E)</f>
        <v>16</v>
      </c>
      <c r="P3146">
        <f t="shared" si="245"/>
        <v>12.8</v>
      </c>
      <c r="Q3146">
        <f t="shared" si="249"/>
        <v>0.8</v>
      </c>
    </row>
    <row r="3147" spans="1:17" x14ac:dyDescent="0.2">
      <c r="A3147" t="s">
        <v>3265</v>
      </c>
      <c r="B3147" t="s">
        <v>40</v>
      </c>
      <c r="C3147" t="s">
        <v>41</v>
      </c>
      <c r="D3147" t="s">
        <v>20</v>
      </c>
      <c r="E3147" s="2">
        <v>45405.666863425933</v>
      </c>
      <c r="F3147" s="2">
        <v>45405.675196759257</v>
      </c>
      <c r="G3147" t="str">
        <f t="shared" si="246"/>
        <v>04</v>
      </c>
      <c r="H3147" t="str">
        <f t="shared" si="247"/>
        <v>23</v>
      </c>
      <c r="I3147">
        <v>1026</v>
      </c>
      <c r="J3147">
        <f t="shared" si="248"/>
        <v>17.100000000000001</v>
      </c>
      <c r="K3147" t="s">
        <v>110</v>
      </c>
      <c r="L3147" t="s">
        <v>114</v>
      </c>
      <c r="M3147" t="s">
        <v>34</v>
      </c>
      <c r="N3147" t="b">
        <v>0</v>
      </c>
      <c r="O3147">
        <f>_xlfn.XLOOKUP(B3147,Machine_Info!A:A,Machine_Info!E:E)</f>
        <v>18</v>
      </c>
      <c r="P3147">
        <f t="shared" si="245"/>
        <v>0.89999999999999858</v>
      </c>
      <c r="Q3147">
        <f t="shared" si="249"/>
        <v>4.999999999999992E-2</v>
      </c>
    </row>
    <row r="3148" spans="1:17" x14ac:dyDescent="0.2">
      <c r="A3148" t="s">
        <v>3266</v>
      </c>
      <c r="B3148" t="s">
        <v>96</v>
      </c>
      <c r="C3148" t="s">
        <v>97</v>
      </c>
      <c r="D3148" t="s">
        <v>27</v>
      </c>
      <c r="E3148" s="2">
        <v>45405.724074074067</v>
      </c>
      <c r="F3148" s="2">
        <v>45405.960185185177</v>
      </c>
      <c r="G3148" t="str">
        <f t="shared" si="246"/>
        <v>04</v>
      </c>
      <c r="H3148" t="str">
        <f t="shared" si="247"/>
        <v>23</v>
      </c>
      <c r="I3148">
        <v>404</v>
      </c>
      <c r="J3148">
        <f t="shared" si="248"/>
        <v>6.7333333333333334</v>
      </c>
      <c r="K3148" t="s">
        <v>76</v>
      </c>
      <c r="L3148" t="s">
        <v>114</v>
      </c>
      <c r="M3148" t="s">
        <v>34</v>
      </c>
      <c r="N3148" t="b">
        <v>0</v>
      </c>
      <c r="O3148">
        <f>_xlfn.XLOOKUP(B3148,Machine_Info!A:A,Machine_Info!E:E)</f>
        <v>20</v>
      </c>
      <c r="P3148">
        <f t="shared" si="245"/>
        <v>13.266666666666666</v>
      </c>
      <c r="Q3148">
        <f t="shared" si="249"/>
        <v>0.66333333333333333</v>
      </c>
    </row>
    <row r="3149" spans="1:17" x14ac:dyDescent="0.2">
      <c r="A3149" t="s">
        <v>3267</v>
      </c>
      <c r="B3149" t="s">
        <v>171</v>
      </c>
      <c r="C3149" t="s">
        <v>172</v>
      </c>
      <c r="D3149" t="s">
        <v>32</v>
      </c>
      <c r="E3149" s="2">
        <v>45405.742071759261</v>
      </c>
      <c r="F3149" s="2">
        <v>45405.750405092593</v>
      </c>
      <c r="G3149" t="str">
        <f t="shared" si="246"/>
        <v>04</v>
      </c>
      <c r="H3149" t="str">
        <f t="shared" si="247"/>
        <v>23</v>
      </c>
      <c r="I3149">
        <v>109</v>
      </c>
      <c r="J3149">
        <f t="shared" si="248"/>
        <v>1.8166666666666667</v>
      </c>
      <c r="K3149" t="s">
        <v>28</v>
      </c>
      <c r="L3149" t="s">
        <v>72</v>
      </c>
      <c r="M3149" t="s">
        <v>44</v>
      </c>
      <c r="N3149" t="b">
        <v>0</v>
      </c>
      <c r="O3149">
        <f>_xlfn.XLOOKUP(B3149,Machine_Info!A:A,Machine_Info!E:E)</f>
        <v>16</v>
      </c>
      <c r="P3149">
        <f t="shared" si="245"/>
        <v>14.183333333333334</v>
      </c>
      <c r="Q3149">
        <f t="shared" si="249"/>
        <v>0.88645833333333335</v>
      </c>
    </row>
    <row r="3150" spans="1:17" x14ac:dyDescent="0.2">
      <c r="A3150" t="s">
        <v>3268</v>
      </c>
      <c r="B3150" t="s">
        <v>106</v>
      </c>
      <c r="C3150" t="s">
        <v>107</v>
      </c>
      <c r="D3150" t="s">
        <v>59</v>
      </c>
      <c r="E3150" s="2">
        <v>45405.761030092603</v>
      </c>
      <c r="F3150" s="2">
        <v>45405.917974537027</v>
      </c>
      <c r="G3150" t="str">
        <f t="shared" si="246"/>
        <v>04</v>
      </c>
      <c r="H3150" t="str">
        <f t="shared" si="247"/>
        <v>23</v>
      </c>
      <c r="I3150">
        <v>7</v>
      </c>
      <c r="J3150">
        <f t="shared" si="248"/>
        <v>0.11666666666666667</v>
      </c>
      <c r="K3150" t="s">
        <v>21</v>
      </c>
      <c r="L3150" t="s">
        <v>10157</v>
      </c>
      <c r="M3150" t="s">
        <v>23</v>
      </c>
      <c r="N3150" t="b">
        <v>1</v>
      </c>
      <c r="O3150">
        <f>_xlfn.XLOOKUP(B3150,Machine_Info!A:A,Machine_Info!E:E)</f>
        <v>16</v>
      </c>
      <c r="P3150">
        <f t="shared" si="245"/>
        <v>15.883333333333333</v>
      </c>
      <c r="Q3150">
        <f t="shared" si="249"/>
        <v>0.9927083333333333</v>
      </c>
    </row>
    <row r="3151" spans="1:17" x14ac:dyDescent="0.2">
      <c r="A3151" t="s">
        <v>3269</v>
      </c>
      <c r="B3151" t="s">
        <v>218</v>
      </c>
      <c r="C3151" t="s">
        <v>219</v>
      </c>
      <c r="D3151" t="s">
        <v>20</v>
      </c>
      <c r="E3151" s="2">
        <v>45405.773263888892</v>
      </c>
      <c r="F3151" s="2">
        <v>45405.798263888893</v>
      </c>
      <c r="G3151" t="str">
        <f t="shared" si="246"/>
        <v>04</v>
      </c>
      <c r="H3151" t="str">
        <f t="shared" si="247"/>
        <v>23</v>
      </c>
      <c r="I3151">
        <v>168</v>
      </c>
      <c r="J3151">
        <f t="shared" si="248"/>
        <v>2.8</v>
      </c>
      <c r="K3151" t="s">
        <v>110</v>
      </c>
      <c r="L3151" t="s">
        <v>114</v>
      </c>
      <c r="M3151" t="s">
        <v>34</v>
      </c>
      <c r="N3151" t="b">
        <v>0</v>
      </c>
      <c r="O3151">
        <f>_xlfn.XLOOKUP(B3151,Machine_Info!A:A,Machine_Info!E:E)</f>
        <v>14</v>
      </c>
      <c r="P3151">
        <f t="shared" si="245"/>
        <v>11.2</v>
      </c>
      <c r="Q3151">
        <f t="shared" si="249"/>
        <v>0.79999999999999993</v>
      </c>
    </row>
    <row r="3152" spans="1:17" x14ac:dyDescent="0.2">
      <c r="A3152" t="s">
        <v>3270</v>
      </c>
      <c r="B3152" t="s">
        <v>99</v>
      </c>
      <c r="C3152" t="s">
        <v>100</v>
      </c>
      <c r="D3152" t="s">
        <v>32</v>
      </c>
      <c r="E3152" s="2">
        <v>45405.798518518517</v>
      </c>
      <c r="F3152" s="2">
        <v>45405.811018518521</v>
      </c>
      <c r="G3152" t="str">
        <f t="shared" si="246"/>
        <v>04</v>
      </c>
      <c r="H3152" t="str">
        <f t="shared" si="247"/>
        <v>23</v>
      </c>
      <c r="I3152">
        <v>120</v>
      </c>
      <c r="J3152">
        <f t="shared" si="248"/>
        <v>2</v>
      </c>
      <c r="K3152" t="s">
        <v>21</v>
      </c>
      <c r="L3152" t="s">
        <v>10157</v>
      </c>
      <c r="M3152" t="s">
        <v>23</v>
      </c>
      <c r="N3152" t="b">
        <v>1</v>
      </c>
      <c r="O3152">
        <f>_xlfn.XLOOKUP(B3152,Machine_Info!A:A,Machine_Info!E:E)</f>
        <v>16</v>
      </c>
      <c r="P3152">
        <f t="shared" si="245"/>
        <v>14</v>
      </c>
      <c r="Q3152">
        <f t="shared" si="249"/>
        <v>0.875</v>
      </c>
    </row>
    <row r="3153" spans="1:17" x14ac:dyDescent="0.2">
      <c r="A3153" t="s">
        <v>3271</v>
      </c>
      <c r="B3153" t="s">
        <v>57</v>
      </c>
      <c r="C3153" t="s">
        <v>58</v>
      </c>
      <c r="D3153" t="s">
        <v>59</v>
      </c>
      <c r="E3153" s="2">
        <v>45405.801006944443</v>
      </c>
      <c r="F3153" s="2">
        <v>45405.957951388889</v>
      </c>
      <c r="G3153" t="str">
        <f t="shared" si="246"/>
        <v>04</v>
      </c>
      <c r="H3153" t="str">
        <f t="shared" si="247"/>
        <v>23</v>
      </c>
      <c r="I3153">
        <v>25</v>
      </c>
      <c r="J3153">
        <f t="shared" si="248"/>
        <v>0.41666666666666669</v>
      </c>
      <c r="K3153" t="s">
        <v>38</v>
      </c>
      <c r="L3153" t="s">
        <v>72</v>
      </c>
      <c r="M3153" t="s">
        <v>44</v>
      </c>
      <c r="N3153" t="b">
        <v>0</v>
      </c>
      <c r="O3153">
        <f>_xlfn.XLOOKUP(B3153,Machine_Info!A:A,Machine_Info!E:E)</f>
        <v>18</v>
      </c>
      <c r="P3153">
        <f t="shared" si="245"/>
        <v>17.583333333333332</v>
      </c>
      <c r="Q3153">
        <f t="shared" si="249"/>
        <v>0.97685185185185175</v>
      </c>
    </row>
    <row r="3154" spans="1:17" x14ac:dyDescent="0.2">
      <c r="A3154" t="s">
        <v>3272</v>
      </c>
      <c r="B3154" t="s">
        <v>89</v>
      </c>
      <c r="C3154" t="s">
        <v>90</v>
      </c>
      <c r="D3154" t="s">
        <v>32</v>
      </c>
      <c r="E3154" s="2">
        <v>45405.807754629634</v>
      </c>
      <c r="F3154" s="2">
        <v>45405.836226851847</v>
      </c>
      <c r="G3154" t="str">
        <f t="shared" si="246"/>
        <v>04</v>
      </c>
      <c r="H3154" t="str">
        <f t="shared" si="247"/>
        <v>23</v>
      </c>
      <c r="I3154">
        <v>102</v>
      </c>
      <c r="J3154">
        <f t="shared" si="248"/>
        <v>1.7</v>
      </c>
      <c r="K3154" t="s">
        <v>38</v>
      </c>
      <c r="L3154" t="s">
        <v>114</v>
      </c>
      <c r="M3154" t="s">
        <v>34</v>
      </c>
      <c r="N3154" t="b">
        <v>0</v>
      </c>
      <c r="O3154">
        <f>_xlfn.XLOOKUP(B3154,Machine_Info!A:A,Machine_Info!E:E)</f>
        <v>14</v>
      </c>
      <c r="P3154">
        <f t="shared" si="245"/>
        <v>12.3</v>
      </c>
      <c r="Q3154">
        <f t="shared" si="249"/>
        <v>0.87857142857142867</v>
      </c>
    </row>
    <row r="3155" spans="1:17" x14ac:dyDescent="0.2">
      <c r="A3155" t="s">
        <v>3273</v>
      </c>
      <c r="B3155" t="s">
        <v>171</v>
      </c>
      <c r="C3155" t="s">
        <v>172</v>
      </c>
      <c r="D3155" t="s">
        <v>32</v>
      </c>
      <c r="E3155" s="2">
        <v>45405.847627314812</v>
      </c>
      <c r="F3155" s="2">
        <v>45405.935127314813</v>
      </c>
      <c r="G3155" t="str">
        <f t="shared" si="246"/>
        <v>04</v>
      </c>
      <c r="H3155" t="str">
        <f t="shared" si="247"/>
        <v>23</v>
      </c>
      <c r="I3155">
        <v>307</v>
      </c>
      <c r="J3155">
        <f t="shared" si="248"/>
        <v>5.1166666666666663</v>
      </c>
      <c r="K3155" t="s">
        <v>28</v>
      </c>
      <c r="L3155" t="s">
        <v>114</v>
      </c>
      <c r="M3155" t="s">
        <v>34</v>
      </c>
      <c r="N3155" t="b">
        <v>0</v>
      </c>
      <c r="O3155">
        <f>_xlfn.XLOOKUP(B3155,Machine_Info!A:A,Machine_Info!E:E)</f>
        <v>16</v>
      </c>
      <c r="P3155">
        <f t="shared" si="245"/>
        <v>10.883333333333333</v>
      </c>
      <c r="Q3155">
        <f t="shared" si="249"/>
        <v>0.6802083333333333</v>
      </c>
    </row>
    <row r="3156" spans="1:17" x14ac:dyDescent="0.2">
      <c r="A3156" t="s">
        <v>3274</v>
      </c>
      <c r="B3156" t="s">
        <v>25</v>
      </c>
      <c r="C3156" t="s">
        <v>26</v>
      </c>
      <c r="D3156" t="s">
        <v>27</v>
      </c>
      <c r="E3156" s="2">
        <v>45405.873611111107</v>
      </c>
      <c r="F3156" s="2">
        <v>45405.902083333327</v>
      </c>
      <c r="G3156" t="str">
        <f t="shared" si="246"/>
        <v>04</v>
      </c>
      <c r="H3156" t="str">
        <f t="shared" si="247"/>
        <v>23</v>
      </c>
      <c r="I3156">
        <v>1229</v>
      </c>
      <c r="J3156">
        <f t="shared" si="248"/>
        <v>20.483333333333334</v>
      </c>
      <c r="K3156" t="s">
        <v>103</v>
      </c>
      <c r="L3156" t="s">
        <v>72</v>
      </c>
      <c r="M3156" t="s">
        <v>44</v>
      </c>
      <c r="N3156" t="b">
        <v>0</v>
      </c>
      <c r="O3156">
        <f>_xlfn.XLOOKUP(B3156,Machine_Info!A:A,Machine_Info!E:E)</f>
        <v>22</v>
      </c>
      <c r="P3156">
        <f t="shared" si="245"/>
        <v>1.5166666666666657</v>
      </c>
      <c r="Q3156">
        <f t="shared" si="249"/>
        <v>6.8939393939393898E-2</v>
      </c>
    </row>
    <row r="3157" spans="1:17" x14ac:dyDescent="0.2">
      <c r="A3157" t="s">
        <v>3275</v>
      </c>
      <c r="B3157" t="s">
        <v>36</v>
      </c>
      <c r="C3157" t="s">
        <v>37</v>
      </c>
      <c r="D3157" t="s">
        <v>20</v>
      </c>
      <c r="E3157" s="2">
        <v>45405.911041666674</v>
      </c>
      <c r="F3157" s="2">
        <v>45405.936736111107</v>
      </c>
      <c r="G3157" t="str">
        <f t="shared" si="246"/>
        <v>04</v>
      </c>
      <c r="H3157" t="str">
        <f t="shared" si="247"/>
        <v>23</v>
      </c>
      <c r="I3157">
        <v>820</v>
      </c>
      <c r="J3157">
        <f t="shared" si="248"/>
        <v>13.666666666666666</v>
      </c>
      <c r="K3157" t="s">
        <v>103</v>
      </c>
      <c r="L3157" t="s">
        <v>10157</v>
      </c>
      <c r="M3157" t="s">
        <v>23</v>
      </c>
      <c r="N3157" t="b">
        <v>0</v>
      </c>
      <c r="O3157">
        <f>_xlfn.XLOOKUP(B3157,Machine_Info!A:A,Machine_Info!E:E)</f>
        <v>18</v>
      </c>
      <c r="P3157">
        <f t="shared" si="245"/>
        <v>4.3333333333333339</v>
      </c>
      <c r="Q3157">
        <f t="shared" si="249"/>
        <v>0.24074074074074078</v>
      </c>
    </row>
    <row r="3158" spans="1:17" x14ac:dyDescent="0.2">
      <c r="A3158" t="s">
        <v>3276</v>
      </c>
      <c r="B3158" t="s">
        <v>66</v>
      </c>
      <c r="C3158" t="s">
        <v>67</v>
      </c>
      <c r="D3158" t="s">
        <v>32</v>
      </c>
      <c r="E3158" s="2">
        <v>45406.018877314818</v>
      </c>
      <c r="F3158" s="2">
        <v>45406.039710648147</v>
      </c>
      <c r="G3158" t="str">
        <f t="shared" si="246"/>
        <v>04</v>
      </c>
      <c r="H3158" t="str">
        <f t="shared" si="247"/>
        <v>24</v>
      </c>
      <c r="I3158">
        <v>239</v>
      </c>
      <c r="J3158">
        <f t="shared" si="248"/>
        <v>3.9833333333333334</v>
      </c>
      <c r="K3158" t="s">
        <v>42</v>
      </c>
      <c r="L3158" t="s">
        <v>114</v>
      </c>
      <c r="M3158" t="s">
        <v>34</v>
      </c>
      <c r="N3158" t="b">
        <v>0</v>
      </c>
      <c r="O3158">
        <f>_xlfn.XLOOKUP(B3158,Machine_Info!A:A,Machine_Info!E:E)</f>
        <v>14</v>
      </c>
      <c r="P3158">
        <f t="shared" si="245"/>
        <v>10.016666666666666</v>
      </c>
      <c r="Q3158">
        <f t="shared" si="249"/>
        <v>0.71547619047619038</v>
      </c>
    </row>
    <row r="3159" spans="1:17" x14ac:dyDescent="0.2">
      <c r="A3159" t="s">
        <v>3277</v>
      </c>
      <c r="B3159" t="s">
        <v>132</v>
      </c>
      <c r="C3159" t="s">
        <v>133</v>
      </c>
      <c r="D3159" t="s">
        <v>59</v>
      </c>
      <c r="E3159" s="2">
        <v>45406.059270833342</v>
      </c>
      <c r="F3159" s="2">
        <v>45406.087743055563</v>
      </c>
      <c r="G3159" t="str">
        <f t="shared" si="246"/>
        <v>04</v>
      </c>
      <c r="H3159" t="str">
        <f t="shared" si="247"/>
        <v>24</v>
      </c>
      <c r="I3159">
        <v>262</v>
      </c>
      <c r="J3159">
        <f t="shared" si="248"/>
        <v>4.3666666666666663</v>
      </c>
      <c r="K3159" t="s">
        <v>28</v>
      </c>
      <c r="L3159" t="s">
        <v>72</v>
      </c>
      <c r="M3159" t="s">
        <v>44</v>
      </c>
      <c r="N3159" t="b">
        <v>0</v>
      </c>
      <c r="O3159">
        <f>_xlfn.XLOOKUP(B3159,Machine_Info!A:A,Machine_Info!E:E)</f>
        <v>14</v>
      </c>
      <c r="P3159">
        <f t="shared" si="245"/>
        <v>9.6333333333333329</v>
      </c>
      <c r="Q3159">
        <f t="shared" si="249"/>
        <v>0.68809523809523809</v>
      </c>
    </row>
    <row r="3160" spans="1:17" x14ac:dyDescent="0.2">
      <c r="A3160" t="s">
        <v>3278</v>
      </c>
      <c r="B3160" t="s">
        <v>174</v>
      </c>
      <c r="C3160" t="s">
        <v>175</v>
      </c>
      <c r="D3160" t="s">
        <v>59</v>
      </c>
      <c r="E3160" s="2">
        <v>45406.08253472222</v>
      </c>
      <c r="F3160" s="2">
        <v>45406.192256944443</v>
      </c>
      <c r="G3160" t="str">
        <f t="shared" si="246"/>
        <v>04</v>
      </c>
      <c r="H3160" t="str">
        <f t="shared" si="247"/>
        <v>24</v>
      </c>
      <c r="I3160">
        <v>328</v>
      </c>
      <c r="J3160">
        <f t="shared" si="248"/>
        <v>5.4666666666666668</v>
      </c>
      <c r="K3160" t="s">
        <v>38</v>
      </c>
      <c r="L3160" t="s">
        <v>72</v>
      </c>
      <c r="M3160" t="s">
        <v>44</v>
      </c>
      <c r="N3160" t="b">
        <v>0</v>
      </c>
      <c r="O3160">
        <f>_xlfn.XLOOKUP(B3160,Machine_Info!A:A,Machine_Info!E:E)</f>
        <v>14</v>
      </c>
      <c r="P3160">
        <f t="shared" si="245"/>
        <v>8.5333333333333332</v>
      </c>
      <c r="Q3160">
        <f t="shared" si="249"/>
        <v>0.60952380952380947</v>
      </c>
    </row>
    <row r="3161" spans="1:17" x14ac:dyDescent="0.2">
      <c r="A3161" t="s">
        <v>3279</v>
      </c>
      <c r="B3161" t="s">
        <v>81</v>
      </c>
      <c r="C3161" t="s">
        <v>82</v>
      </c>
      <c r="D3161" t="s">
        <v>20</v>
      </c>
      <c r="E3161" s="2">
        <v>45406.082997685182</v>
      </c>
      <c r="F3161" s="2">
        <v>45406.121886574067</v>
      </c>
      <c r="G3161" t="str">
        <f t="shared" si="246"/>
        <v>04</v>
      </c>
      <c r="H3161" t="str">
        <f t="shared" si="247"/>
        <v>24</v>
      </c>
      <c r="I3161">
        <v>99</v>
      </c>
      <c r="J3161">
        <f t="shared" si="248"/>
        <v>1.65</v>
      </c>
      <c r="K3161" t="s">
        <v>46</v>
      </c>
      <c r="L3161" t="s">
        <v>72</v>
      </c>
      <c r="M3161" t="s">
        <v>44</v>
      </c>
      <c r="N3161" t="b">
        <v>0</v>
      </c>
      <c r="O3161">
        <f>_xlfn.XLOOKUP(B3161,Machine_Info!A:A,Machine_Info!E:E)</f>
        <v>14</v>
      </c>
      <c r="P3161">
        <f t="shared" si="245"/>
        <v>12.35</v>
      </c>
      <c r="Q3161">
        <f t="shared" si="249"/>
        <v>0.88214285714285712</v>
      </c>
    </row>
    <row r="3162" spans="1:17" x14ac:dyDescent="0.2">
      <c r="A3162" t="s">
        <v>3280</v>
      </c>
      <c r="B3162" t="s">
        <v>36</v>
      </c>
      <c r="C3162" t="s">
        <v>37</v>
      </c>
      <c r="D3162" t="s">
        <v>20</v>
      </c>
      <c r="E3162" s="2">
        <v>45406.120381944442</v>
      </c>
      <c r="F3162" s="2">
        <v>45406.139826388891</v>
      </c>
      <c r="G3162" t="str">
        <f t="shared" si="246"/>
        <v>04</v>
      </c>
      <c r="H3162" t="str">
        <f t="shared" si="247"/>
        <v>24</v>
      </c>
      <c r="I3162">
        <v>895</v>
      </c>
      <c r="J3162">
        <f t="shared" si="248"/>
        <v>14.916666666666666</v>
      </c>
      <c r="K3162" t="s">
        <v>290</v>
      </c>
      <c r="L3162" t="s">
        <v>10157</v>
      </c>
      <c r="M3162" t="s">
        <v>23</v>
      </c>
      <c r="N3162" t="b">
        <v>0</v>
      </c>
      <c r="O3162">
        <f>_xlfn.XLOOKUP(B3162,Machine_Info!A:A,Machine_Info!E:E)</f>
        <v>18</v>
      </c>
      <c r="P3162">
        <f t="shared" si="245"/>
        <v>3.0833333333333339</v>
      </c>
      <c r="Q3162">
        <f t="shared" si="249"/>
        <v>0.17129629629629634</v>
      </c>
    </row>
    <row r="3163" spans="1:17" x14ac:dyDescent="0.2">
      <c r="A3163" t="s">
        <v>3281</v>
      </c>
      <c r="B3163" t="s">
        <v>96</v>
      </c>
      <c r="C3163" t="s">
        <v>97</v>
      </c>
      <c r="D3163" t="s">
        <v>27</v>
      </c>
      <c r="E3163" s="2">
        <v>45406.122118055559</v>
      </c>
      <c r="F3163" s="2">
        <v>45406.124201388891</v>
      </c>
      <c r="G3163" t="str">
        <f t="shared" si="246"/>
        <v>04</v>
      </c>
      <c r="H3163" t="str">
        <f t="shared" si="247"/>
        <v>24</v>
      </c>
      <c r="I3163">
        <v>206</v>
      </c>
      <c r="J3163">
        <f t="shared" si="248"/>
        <v>3.4333333333333331</v>
      </c>
      <c r="K3163" t="s">
        <v>54</v>
      </c>
      <c r="L3163" t="s">
        <v>10157</v>
      </c>
      <c r="M3163" t="s">
        <v>23</v>
      </c>
      <c r="N3163" t="b">
        <v>1</v>
      </c>
      <c r="O3163">
        <f>_xlfn.XLOOKUP(B3163,Machine_Info!A:A,Machine_Info!E:E)</f>
        <v>20</v>
      </c>
      <c r="P3163">
        <f t="shared" si="245"/>
        <v>16.566666666666666</v>
      </c>
      <c r="Q3163">
        <f t="shared" si="249"/>
        <v>0.82833333333333337</v>
      </c>
    </row>
    <row r="3164" spans="1:17" x14ac:dyDescent="0.2">
      <c r="A3164" t="s">
        <v>3282</v>
      </c>
      <c r="B3164" t="s">
        <v>174</v>
      </c>
      <c r="C3164" t="s">
        <v>175</v>
      </c>
      <c r="D3164" t="s">
        <v>59</v>
      </c>
      <c r="E3164" s="2">
        <v>45406.143530092602</v>
      </c>
      <c r="F3164" s="2">
        <v>45406.198391203703</v>
      </c>
      <c r="G3164" t="str">
        <f t="shared" si="246"/>
        <v>04</v>
      </c>
      <c r="H3164" t="str">
        <f t="shared" si="247"/>
        <v>24</v>
      </c>
      <c r="I3164">
        <v>126</v>
      </c>
      <c r="J3164">
        <f t="shared" si="248"/>
        <v>2.1</v>
      </c>
      <c r="K3164" t="s">
        <v>42</v>
      </c>
      <c r="L3164" t="s">
        <v>114</v>
      </c>
      <c r="M3164" t="s">
        <v>34</v>
      </c>
      <c r="N3164" t="b">
        <v>0</v>
      </c>
      <c r="O3164">
        <f>_xlfn.XLOOKUP(B3164,Machine_Info!A:A,Machine_Info!E:E)</f>
        <v>14</v>
      </c>
      <c r="P3164">
        <f t="shared" si="245"/>
        <v>11.9</v>
      </c>
      <c r="Q3164">
        <f t="shared" si="249"/>
        <v>0.85</v>
      </c>
    </row>
    <row r="3165" spans="1:17" x14ac:dyDescent="0.2">
      <c r="A3165" t="s">
        <v>3283</v>
      </c>
      <c r="B3165" t="s">
        <v>36</v>
      </c>
      <c r="C3165" t="s">
        <v>37</v>
      </c>
      <c r="D3165" t="s">
        <v>20</v>
      </c>
      <c r="E3165" s="2">
        <v>45406.209537037037</v>
      </c>
      <c r="F3165" s="2">
        <v>45406.224814814806</v>
      </c>
      <c r="G3165" t="str">
        <f t="shared" si="246"/>
        <v>04</v>
      </c>
      <c r="H3165" t="str">
        <f t="shared" si="247"/>
        <v>24</v>
      </c>
      <c r="I3165">
        <v>881</v>
      </c>
      <c r="J3165">
        <f t="shared" si="248"/>
        <v>14.683333333333334</v>
      </c>
      <c r="K3165" t="s">
        <v>110</v>
      </c>
      <c r="L3165" t="s">
        <v>72</v>
      </c>
      <c r="M3165" t="s">
        <v>44</v>
      </c>
      <c r="N3165" t="b">
        <v>0</v>
      </c>
      <c r="O3165">
        <f>_xlfn.XLOOKUP(B3165,Machine_Info!A:A,Machine_Info!E:E)</f>
        <v>18</v>
      </c>
      <c r="P3165">
        <f t="shared" si="245"/>
        <v>3.3166666666666664</v>
      </c>
      <c r="Q3165">
        <f t="shared" si="249"/>
        <v>0.18425925925925923</v>
      </c>
    </row>
    <row r="3166" spans="1:17" x14ac:dyDescent="0.2">
      <c r="A3166" t="s">
        <v>3284</v>
      </c>
      <c r="B3166" t="s">
        <v>36</v>
      </c>
      <c r="C3166" t="s">
        <v>37</v>
      </c>
      <c r="D3166" t="s">
        <v>20</v>
      </c>
      <c r="E3166" s="2">
        <v>45406.264143518521</v>
      </c>
      <c r="F3166" s="2">
        <v>45406.327337962961</v>
      </c>
      <c r="G3166" t="str">
        <f t="shared" si="246"/>
        <v>04</v>
      </c>
      <c r="H3166" t="str">
        <f t="shared" si="247"/>
        <v>24</v>
      </c>
      <c r="I3166">
        <v>851</v>
      </c>
      <c r="J3166">
        <f t="shared" si="248"/>
        <v>14.183333333333334</v>
      </c>
      <c r="K3166" t="s">
        <v>110</v>
      </c>
      <c r="L3166" t="s">
        <v>10157</v>
      </c>
      <c r="M3166" t="s">
        <v>23</v>
      </c>
      <c r="N3166" t="b">
        <v>0</v>
      </c>
      <c r="O3166">
        <f>_xlfn.XLOOKUP(B3166,Machine_Info!A:A,Machine_Info!E:E)</f>
        <v>18</v>
      </c>
      <c r="P3166">
        <f t="shared" si="245"/>
        <v>3.8166666666666664</v>
      </c>
      <c r="Q3166">
        <f t="shared" si="249"/>
        <v>0.21203703703703702</v>
      </c>
    </row>
    <row r="3167" spans="1:17" x14ac:dyDescent="0.2">
      <c r="A3167" t="s">
        <v>3285</v>
      </c>
      <c r="B3167" t="s">
        <v>66</v>
      </c>
      <c r="C3167" t="s">
        <v>67</v>
      </c>
      <c r="D3167" t="s">
        <v>32</v>
      </c>
      <c r="E3167" s="2">
        <v>45406.275254629632</v>
      </c>
      <c r="F3167" s="2">
        <v>45406.290532407409</v>
      </c>
      <c r="G3167" t="str">
        <f t="shared" si="246"/>
        <v>04</v>
      </c>
      <c r="H3167" t="str">
        <f t="shared" si="247"/>
        <v>24</v>
      </c>
      <c r="I3167">
        <v>46</v>
      </c>
      <c r="J3167">
        <f t="shared" si="248"/>
        <v>0.76666666666666672</v>
      </c>
      <c r="K3167" t="s">
        <v>28</v>
      </c>
      <c r="L3167" t="s">
        <v>114</v>
      </c>
      <c r="M3167" t="s">
        <v>34</v>
      </c>
      <c r="N3167" t="b">
        <v>0</v>
      </c>
      <c r="O3167">
        <f>_xlfn.XLOOKUP(B3167,Machine_Info!A:A,Machine_Info!E:E)</f>
        <v>14</v>
      </c>
      <c r="P3167">
        <f t="shared" si="245"/>
        <v>13.233333333333333</v>
      </c>
      <c r="Q3167">
        <f t="shared" si="249"/>
        <v>0.94523809523809521</v>
      </c>
    </row>
    <row r="3168" spans="1:17" x14ac:dyDescent="0.2">
      <c r="A3168" t="s">
        <v>3286</v>
      </c>
      <c r="B3168" t="s">
        <v>25</v>
      </c>
      <c r="C3168" t="s">
        <v>26</v>
      </c>
      <c r="D3168" t="s">
        <v>27</v>
      </c>
      <c r="E3168" s="2">
        <v>45406.363993055558</v>
      </c>
      <c r="F3168" s="2">
        <v>45406.388993055552</v>
      </c>
      <c r="G3168" t="str">
        <f t="shared" si="246"/>
        <v>04</v>
      </c>
      <c r="H3168" t="str">
        <f t="shared" si="247"/>
        <v>24</v>
      </c>
      <c r="I3168">
        <v>1128</v>
      </c>
      <c r="J3168">
        <f t="shared" si="248"/>
        <v>18.8</v>
      </c>
      <c r="K3168" t="s">
        <v>28</v>
      </c>
      <c r="L3168" t="s">
        <v>10157</v>
      </c>
      <c r="M3168" t="s">
        <v>23</v>
      </c>
      <c r="N3168" t="b">
        <v>0</v>
      </c>
      <c r="O3168">
        <f>_xlfn.XLOOKUP(B3168,Machine_Info!A:A,Machine_Info!E:E)</f>
        <v>22</v>
      </c>
      <c r="P3168">
        <f t="shared" si="245"/>
        <v>3.1999999999999993</v>
      </c>
      <c r="Q3168">
        <f t="shared" si="249"/>
        <v>0.14545454545454542</v>
      </c>
    </row>
    <row r="3169" spans="1:17" x14ac:dyDescent="0.2">
      <c r="A3169" t="s">
        <v>3287</v>
      </c>
      <c r="B3169" t="s">
        <v>40</v>
      </c>
      <c r="C3169" t="s">
        <v>41</v>
      </c>
      <c r="D3169" t="s">
        <v>20</v>
      </c>
      <c r="E3169" s="2">
        <v>45406.410300925927</v>
      </c>
      <c r="F3169" s="2">
        <v>45406.431828703702</v>
      </c>
      <c r="G3169" t="str">
        <f t="shared" si="246"/>
        <v>04</v>
      </c>
      <c r="H3169" t="str">
        <f t="shared" si="247"/>
        <v>24</v>
      </c>
      <c r="I3169">
        <v>1026</v>
      </c>
      <c r="J3169">
        <f t="shared" si="248"/>
        <v>17.100000000000001</v>
      </c>
      <c r="K3169" t="s">
        <v>42</v>
      </c>
      <c r="L3169" t="s">
        <v>114</v>
      </c>
      <c r="M3169" t="s">
        <v>34</v>
      </c>
      <c r="N3169" t="b">
        <v>0</v>
      </c>
      <c r="O3169">
        <f>_xlfn.XLOOKUP(B3169,Machine_Info!A:A,Machine_Info!E:E)</f>
        <v>18</v>
      </c>
      <c r="P3169">
        <f t="shared" si="245"/>
        <v>0.89999999999999858</v>
      </c>
      <c r="Q3169">
        <f t="shared" si="249"/>
        <v>4.999999999999992E-2</v>
      </c>
    </row>
    <row r="3170" spans="1:17" x14ac:dyDescent="0.2">
      <c r="A3170" t="s">
        <v>3288</v>
      </c>
      <c r="B3170" t="s">
        <v>99</v>
      </c>
      <c r="C3170" t="s">
        <v>100</v>
      </c>
      <c r="D3170" t="s">
        <v>32</v>
      </c>
      <c r="E3170" s="2">
        <v>45406.418275462973</v>
      </c>
      <c r="F3170" s="2">
        <v>45406.430775462963</v>
      </c>
      <c r="G3170" t="str">
        <f t="shared" si="246"/>
        <v>04</v>
      </c>
      <c r="H3170" t="str">
        <f t="shared" si="247"/>
        <v>24</v>
      </c>
      <c r="I3170">
        <v>276</v>
      </c>
      <c r="J3170">
        <f t="shared" si="248"/>
        <v>4.5999999999999996</v>
      </c>
      <c r="K3170" t="s">
        <v>42</v>
      </c>
      <c r="L3170" t="s">
        <v>10157</v>
      </c>
      <c r="M3170" t="s">
        <v>23</v>
      </c>
      <c r="N3170" t="b">
        <v>0</v>
      </c>
      <c r="O3170">
        <f>_xlfn.XLOOKUP(B3170,Machine_Info!A:A,Machine_Info!E:E)</f>
        <v>16</v>
      </c>
      <c r="P3170">
        <f t="shared" si="245"/>
        <v>11.4</v>
      </c>
      <c r="Q3170">
        <f t="shared" si="249"/>
        <v>0.71250000000000002</v>
      </c>
    </row>
    <row r="3171" spans="1:17" x14ac:dyDescent="0.2">
      <c r="A3171" t="s">
        <v>3289</v>
      </c>
      <c r="B3171" t="s">
        <v>116</v>
      </c>
      <c r="C3171" t="s">
        <v>117</v>
      </c>
      <c r="D3171" t="s">
        <v>20</v>
      </c>
      <c r="E3171" s="2">
        <v>45406.425787037027</v>
      </c>
      <c r="F3171" s="2">
        <v>45406.542453703703</v>
      </c>
      <c r="G3171" t="str">
        <f t="shared" si="246"/>
        <v>04</v>
      </c>
      <c r="H3171" t="str">
        <f t="shared" si="247"/>
        <v>24</v>
      </c>
      <c r="I3171">
        <v>44</v>
      </c>
      <c r="J3171">
        <f t="shared" si="248"/>
        <v>0.73333333333333328</v>
      </c>
      <c r="K3171" t="s">
        <v>28</v>
      </c>
      <c r="L3171" t="s">
        <v>114</v>
      </c>
      <c r="M3171" t="s">
        <v>34</v>
      </c>
      <c r="N3171" t="b">
        <v>0</v>
      </c>
      <c r="O3171">
        <f>_xlfn.XLOOKUP(B3171,Machine_Info!A:A,Machine_Info!E:E)</f>
        <v>16</v>
      </c>
      <c r="P3171">
        <f t="shared" si="245"/>
        <v>15.266666666666667</v>
      </c>
      <c r="Q3171">
        <f t="shared" si="249"/>
        <v>0.95416666666666672</v>
      </c>
    </row>
    <row r="3172" spans="1:17" x14ac:dyDescent="0.2">
      <c r="A3172" t="s">
        <v>3290</v>
      </c>
      <c r="B3172" t="s">
        <v>139</v>
      </c>
      <c r="C3172" t="s">
        <v>140</v>
      </c>
      <c r="D3172" t="s">
        <v>59</v>
      </c>
      <c r="E3172" s="2">
        <v>45406.453680555547</v>
      </c>
      <c r="F3172" s="2">
        <v>45406.506458333337</v>
      </c>
      <c r="G3172" t="str">
        <f t="shared" si="246"/>
        <v>04</v>
      </c>
      <c r="H3172" t="str">
        <f t="shared" si="247"/>
        <v>24</v>
      </c>
      <c r="I3172">
        <v>357</v>
      </c>
      <c r="J3172">
        <f t="shared" si="248"/>
        <v>5.95</v>
      </c>
      <c r="K3172" t="s">
        <v>290</v>
      </c>
      <c r="L3172" t="s">
        <v>72</v>
      </c>
      <c r="M3172" t="s">
        <v>44</v>
      </c>
      <c r="N3172" t="b">
        <v>0</v>
      </c>
      <c r="O3172">
        <f>_xlfn.XLOOKUP(B3172,Machine_Info!A:A,Machine_Info!E:E)</f>
        <v>20</v>
      </c>
      <c r="P3172">
        <f t="shared" si="245"/>
        <v>14.05</v>
      </c>
      <c r="Q3172">
        <f t="shared" si="249"/>
        <v>0.70250000000000001</v>
      </c>
    </row>
    <row r="3173" spans="1:17" x14ac:dyDescent="0.2">
      <c r="A3173" t="s">
        <v>3291</v>
      </c>
      <c r="B3173" t="s">
        <v>25</v>
      </c>
      <c r="C3173" t="s">
        <v>26</v>
      </c>
      <c r="D3173" t="s">
        <v>27</v>
      </c>
      <c r="E3173" s="2">
        <v>45406.457025462973</v>
      </c>
      <c r="F3173" s="2">
        <v>45406.486192129632</v>
      </c>
      <c r="G3173" t="str">
        <f t="shared" si="246"/>
        <v>04</v>
      </c>
      <c r="H3173" t="str">
        <f t="shared" si="247"/>
        <v>24</v>
      </c>
      <c r="I3173">
        <v>777</v>
      </c>
      <c r="J3173">
        <f t="shared" si="248"/>
        <v>12.95</v>
      </c>
      <c r="K3173" t="s">
        <v>54</v>
      </c>
      <c r="L3173" t="s">
        <v>10157</v>
      </c>
      <c r="M3173" t="s">
        <v>23</v>
      </c>
      <c r="N3173" t="b">
        <v>1</v>
      </c>
      <c r="O3173">
        <f>_xlfn.XLOOKUP(B3173,Machine_Info!A:A,Machine_Info!E:E)</f>
        <v>22</v>
      </c>
      <c r="P3173">
        <f t="shared" si="245"/>
        <v>9.0500000000000007</v>
      </c>
      <c r="Q3173">
        <f t="shared" si="249"/>
        <v>0.41136363636363638</v>
      </c>
    </row>
    <row r="3174" spans="1:17" x14ac:dyDescent="0.2">
      <c r="A3174" t="s">
        <v>3292</v>
      </c>
      <c r="B3174" t="s">
        <v>135</v>
      </c>
      <c r="C3174" t="s">
        <v>136</v>
      </c>
      <c r="D3174" t="s">
        <v>32</v>
      </c>
      <c r="E3174" s="2">
        <v>45406.532719907409</v>
      </c>
      <c r="F3174" s="2">
        <v>45406.646608796298</v>
      </c>
      <c r="G3174" t="str">
        <f t="shared" si="246"/>
        <v>04</v>
      </c>
      <c r="H3174" t="str">
        <f t="shared" si="247"/>
        <v>24</v>
      </c>
      <c r="I3174">
        <v>62</v>
      </c>
      <c r="J3174">
        <f t="shared" si="248"/>
        <v>1.0333333333333334</v>
      </c>
      <c r="K3174" t="s">
        <v>76</v>
      </c>
      <c r="L3174" t="s">
        <v>114</v>
      </c>
      <c r="M3174" t="s">
        <v>34</v>
      </c>
      <c r="N3174" t="b">
        <v>0</v>
      </c>
      <c r="O3174">
        <f>_xlfn.XLOOKUP(B3174,Machine_Info!A:A,Machine_Info!E:E)</f>
        <v>20</v>
      </c>
      <c r="P3174">
        <f t="shared" si="245"/>
        <v>18.966666666666665</v>
      </c>
      <c r="Q3174">
        <f t="shared" si="249"/>
        <v>0.94833333333333325</v>
      </c>
    </row>
    <row r="3175" spans="1:17" x14ac:dyDescent="0.2">
      <c r="A3175" t="s">
        <v>3293</v>
      </c>
      <c r="B3175" t="s">
        <v>49</v>
      </c>
      <c r="C3175" t="s">
        <v>50</v>
      </c>
      <c r="D3175" t="s">
        <v>20</v>
      </c>
      <c r="E3175" s="2">
        <v>45406.546099537038</v>
      </c>
      <c r="F3175" s="2">
        <v>45406.571793981479</v>
      </c>
      <c r="G3175" t="str">
        <f t="shared" si="246"/>
        <v>04</v>
      </c>
      <c r="H3175" t="str">
        <f t="shared" si="247"/>
        <v>24</v>
      </c>
      <c r="I3175">
        <v>836</v>
      </c>
      <c r="J3175">
        <f t="shared" si="248"/>
        <v>13.933333333333334</v>
      </c>
      <c r="K3175" t="s">
        <v>110</v>
      </c>
      <c r="L3175" t="s">
        <v>72</v>
      </c>
      <c r="M3175" t="s">
        <v>44</v>
      </c>
      <c r="N3175" t="b">
        <v>0</v>
      </c>
      <c r="O3175">
        <f>_xlfn.XLOOKUP(B3175,Machine_Info!A:A,Machine_Info!E:E)</f>
        <v>22</v>
      </c>
      <c r="P3175">
        <f t="shared" si="245"/>
        <v>8.0666666666666664</v>
      </c>
      <c r="Q3175">
        <f t="shared" si="249"/>
        <v>0.36666666666666664</v>
      </c>
    </row>
    <row r="3176" spans="1:17" x14ac:dyDescent="0.2">
      <c r="A3176" t="s">
        <v>3294</v>
      </c>
      <c r="B3176" t="s">
        <v>92</v>
      </c>
      <c r="C3176" t="s">
        <v>93</v>
      </c>
      <c r="D3176" t="s">
        <v>59</v>
      </c>
      <c r="E3176" s="2">
        <v>45406.548541666663</v>
      </c>
      <c r="F3176" s="2">
        <v>45406.740208333344</v>
      </c>
      <c r="G3176" t="str">
        <f t="shared" si="246"/>
        <v>04</v>
      </c>
      <c r="H3176" t="str">
        <f t="shared" si="247"/>
        <v>24</v>
      </c>
      <c r="I3176">
        <v>424</v>
      </c>
      <c r="J3176">
        <f t="shared" si="248"/>
        <v>7.0666666666666664</v>
      </c>
      <c r="K3176" t="s">
        <v>38</v>
      </c>
      <c r="L3176" t="s">
        <v>114</v>
      </c>
      <c r="M3176" t="s">
        <v>34</v>
      </c>
      <c r="N3176" t="b">
        <v>0</v>
      </c>
      <c r="O3176">
        <f>_xlfn.XLOOKUP(B3176,Machine_Info!A:A,Machine_Info!E:E)</f>
        <v>20</v>
      </c>
      <c r="P3176">
        <f t="shared" si="245"/>
        <v>12.933333333333334</v>
      </c>
      <c r="Q3176">
        <f t="shared" si="249"/>
        <v>0.64666666666666672</v>
      </c>
    </row>
    <row r="3177" spans="1:17" x14ac:dyDescent="0.2">
      <c r="A3177" t="s">
        <v>3295</v>
      </c>
      <c r="B3177" t="s">
        <v>106</v>
      </c>
      <c r="C3177" t="s">
        <v>107</v>
      </c>
      <c r="D3177" t="s">
        <v>59</v>
      </c>
      <c r="E3177" s="2">
        <v>45406.613541666673</v>
      </c>
      <c r="F3177" s="2">
        <v>45406.665625000001</v>
      </c>
      <c r="G3177" t="str">
        <f t="shared" si="246"/>
        <v>04</v>
      </c>
      <c r="H3177" t="str">
        <f t="shared" si="247"/>
        <v>24</v>
      </c>
      <c r="I3177">
        <v>17</v>
      </c>
      <c r="J3177">
        <f t="shared" si="248"/>
        <v>0.28333333333333333</v>
      </c>
      <c r="K3177" t="s">
        <v>28</v>
      </c>
      <c r="L3177" t="s">
        <v>72</v>
      </c>
      <c r="M3177" t="s">
        <v>44</v>
      </c>
      <c r="N3177" t="b">
        <v>0</v>
      </c>
      <c r="O3177">
        <f>_xlfn.XLOOKUP(B3177,Machine_Info!A:A,Machine_Info!E:E)</f>
        <v>16</v>
      </c>
      <c r="P3177">
        <f t="shared" si="245"/>
        <v>15.716666666666667</v>
      </c>
      <c r="Q3177">
        <f t="shared" si="249"/>
        <v>0.98229166666666667</v>
      </c>
    </row>
    <row r="3178" spans="1:17" x14ac:dyDescent="0.2">
      <c r="A3178" t="s">
        <v>3296</v>
      </c>
      <c r="B3178" t="s">
        <v>30</v>
      </c>
      <c r="C3178" t="s">
        <v>31</v>
      </c>
      <c r="D3178" t="s">
        <v>32</v>
      </c>
      <c r="E3178" s="2">
        <v>45406.639710648153</v>
      </c>
      <c r="F3178" s="2">
        <v>45407.029293981483</v>
      </c>
      <c r="G3178" t="str">
        <f t="shared" si="246"/>
        <v>04</v>
      </c>
      <c r="H3178" t="str">
        <f t="shared" si="247"/>
        <v>24</v>
      </c>
      <c r="I3178">
        <v>119</v>
      </c>
      <c r="J3178">
        <f t="shared" si="248"/>
        <v>1.9833333333333334</v>
      </c>
      <c r="K3178" t="s">
        <v>103</v>
      </c>
      <c r="L3178" t="s">
        <v>72</v>
      </c>
      <c r="M3178" t="s">
        <v>44</v>
      </c>
      <c r="N3178" t="b">
        <v>0</v>
      </c>
      <c r="O3178">
        <f>_xlfn.XLOOKUP(B3178,Machine_Info!A:A,Machine_Info!E:E)</f>
        <v>22</v>
      </c>
      <c r="P3178">
        <f t="shared" si="245"/>
        <v>20.016666666666666</v>
      </c>
      <c r="Q3178">
        <f t="shared" si="249"/>
        <v>0.9098484848484848</v>
      </c>
    </row>
    <row r="3179" spans="1:17" x14ac:dyDescent="0.2">
      <c r="A3179" t="s">
        <v>3297</v>
      </c>
      <c r="B3179" t="s">
        <v>99</v>
      </c>
      <c r="C3179" t="s">
        <v>100</v>
      </c>
      <c r="D3179" t="s">
        <v>32</v>
      </c>
      <c r="E3179" s="2">
        <v>45406.648796296293</v>
      </c>
      <c r="F3179" s="2">
        <v>45406.668935185182</v>
      </c>
      <c r="G3179" t="str">
        <f t="shared" si="246"/>
        <v>04</v>
      </c>
      <c r="H3179" t="str">
        <f t="shared" si="247"/>
        <v>24</v>
      </c>
      <c r="I3179">
        <v>106</v>
      </c>
      <c r="J3179">
        <f t="shared" si="248"/>
        <v>1.7666666666666666</v>
      </c>
      <c r="K3179" t="s">
        <v>21</v>
      </c>
      <c r="L3179" t="s">
        <v>10157</v>
      </c>
      <c r="M3179" t="s">
        <v>23</v>
      </c>
      <c r="N3179" t="b">
        <v>1</v>
      </c>
      <c r="O3179">
        <f>_xlfn.XLOOKUP(B3179,Machine_Info!A:A,Machine_Info!E:E)</f>
        <v>16</v>
      </c>
      <c r="P3179">
        <f t="shared" si="245"/>
        <v>14.233333333333334</v>
      </c>
      <c r="Q3179">
        <f t="shared" si="249"/>
        <v>0.88958333333333339</v>
      </c>
    </row>
    <row r="3180" spans="1:17" x14ac:dyDescent="0.2">
      <c r="A3180" t="s">
        <v>3298</v>
      </c>
      <c r="B3180" t="s">
        <v>263</v>
      </c>
      <c r="C3180" t="s">
        <v>264</v>
      </c>
      <c r="D3180" t="s">
        <v>27</v>
      </c>
      <c r="E3180" s="2">
        <v>45406.650590277779</v>
      </c>
      <c r="F3180" s="2">
        <v>45406.660312499997</v>
      </c>
      <c r="G3180" t="str">
        <f t="shared" si="246"/>
        <v>04</v>
      </c>
      <c r="H3180" t="str">
        <f t="shared" si="247"/>
        <v>24</v>
      </c>
      <c r="I3180">
        <v>368</v>
      </c>
      <c r="J3180">
        <f t="shared" si="248"/>
        <v>6.1333333333333337</v>
      </c>
      <c r="K3180" t="s">
        <v>42</v>
      </c>
      <c r="L3180" t="s">
        <v>72</v>
      </c>
      <c r="M3180" t="s">
        <v>44</v>
      </c>
      <c r="N3180" t="b">
        <v>0</v>
      </c>
      <c r="O3180">
        <f>_xlfn.XLOOKUP(B3180,Machine_Info!A:A,Machine_Info!E:E)</f>
        <v>22</v>
      </c>
      <c r="P3180">
        <f t="shared" si="245"/>
        <v>15.866666666666667</v>
      </c>
      <c r="Q3180">
        <f t="shared" si="249"/>
        <v>0.72121212121212119</v>
      </c>
    </row>
    <row r="3181" spans="1:17" x14ac:dyDescent="0.2">
      <c r="A3181" t="s">
        <v>3299</v>
      </c>
      <c r="B3181" t="s">
        <v>160</v>
      </c>
      <c r="C3181" t="s">
        <v>161</v>
      </c>
      <c r="D3181" t="s">
        <v>32</v>
      </c>
      <c r="E3181" s="2">
        <v>45406.651990740742</v>
      </c>
      <c r="F3181" s="2">
        <v>45406.68949074074</v>
      </c>
      <c r="G3181" t="str">
        <f t="shared" si="246"/>
        <v>04</v>
      </c>
      <c r="H3181" t="str">
        <f t="shared" si="247"/>
        <v>24</v>
      </c>
      <c r="I3181">
        <v>450</v>
      </c>
      <c r="J3181">
        <f t="shared" si="248"/>
        <v>7.5</v>
      </c>
      <c r="K3181" t="s">
        <v>21</v>
      </c>
      <c r="L3181" t="s">
        <v>10157</v>
      </c>
      <c r="M3181" t="s">
        <v>23</v>
      </c>
      <c r="N3181" t="b">
        <v>1</v>
      </c>
      <c r="O3181">
        <f>_xlfn.XLOOKUP(B3181,Machine_Info!A:A,Machine_Info!E:E)</f>
        <v>20</v>
      </c>
      <c r="P3181">
        <f t="shared" si="245"/>
        <v>12.5</v>
      </c>
      <c r="Q3181">
        <f t="shared" si="249"/>
        <v>0.625</v>
      </c>
    </row>
    <row r="3182" spans="1:17" x14ac:dyDescent="0.2">
      <c r="A3182" t="s">
        <v>3300</v>
      </c>
      <c r="B3182" t="s">
        <v>202</v>
      </c>
      <c r="C3182" t="s">
        <v>203</v>
      </c>
      <c r="D3182" t="s">
        <v>32</v>
      </c>
      <c r="E3182" s="2">
        <v>45406.672303240739</v>
      </c>
      <c r="F3182" s="2">
        <v>45406.820914351847</v>
      </c>
      <c r="G3182" t="str">
        <f t="shared" si="246"/>
        <v>04</v>
      </c>
      <c r="H3182" t="str">
        <f t="shared" si="247"/>
        <v>24</v>
      </c>
      <c r="I3182">
        <v>233</v>
      </c>
      <c r="J3182">
        <f t="shared" si="248"/>
        <v>3.8833333333333333</v>
      </c>
      <c r="K3182" t="s">
        <v>71</v>
      </c>
      <c r="L3182" t="s">
        <v>10157</v>
      </c>
      <c r="M3182" t="s">
        <v>23</v>
      </c>
      <c r="N3182" t="b">
        <v>1</v>
      </c>
      <c r="O3182">
        <f>_xlfn.XLOOKUP(B3182,Machine_Info!A:A,Machine_Info!E:E)</f>
        <v>22</v>
      </c>
      <c r="P3182">
        <f t="shared" si="245"/>
        <v>18.116666666666667</v>
      </c>
      <c r="Q3182">
        <f t="shared" si="249"/>
        <v>0.82348484848484849</v>
      </c>
    </row>
    <row r="3183" spans="1:17" x14ac:dyDescent="0.2">
      <c r="A3183" t="s">
        <v>3301</v>
      </c>
      <c r="B3183" t="s">
        <v>152</v>
      </c>
      <c r="C3183" t="s">
        <v>153</v>
      </c>
      <c r="D3183" t="s">
        <v>27</v>
      </c>
      <c r="E3183" s="2">
        <v>45406.687210648153</v>
      </c>
      <c r="F3183" s="2">
        <v>45406.813599537039</v>
      </c>
      <c r="G3183" t="str">
        <f t="shared" si="246"/>
        <v>04</v>
      </c>
      <c r="H3183" t="str">
        <f t="shared" si="247"/>
        <v>24</v>
      </c>
      <c r="I3183">
        <v>150</v>
      </c>
      <c r="J3183">
        <f t="shared" si="248"/>
        <v>2.5</v>
      </c>
      <c r="K3183" t="s">
        <v>103</v>
      </c>
      <c r="L3183" t="s">
        <v>72</v>
      </c>
      <c r="M3183" t="s">
        <v>44</v>
      </c>
      <c r="N3183" t="b">
        <v>0</v>
      </c>
      <c r="O3183">
        <f>_xlfn.XLOOKUP(B3183,Machine_Info!A:A,Machine_Info!E:E)</f>
        <v>18</v>
      </c>
      <c r="P3183">
        <f t="shared" si="245"/>
        <v>15.5</v>
      </c>
      <c r="Q3183">
        <f t="shared" si="249"/>
        <v>0.86111111111111116</v>
      </c>
    </row>
    <row r="3184" spans="1:17" x14ac:dyDescent="0.2">
      <c r="A3184" t="s">
        <v>3302</v>
      </c>
      <c r="B3184" t="s">
        <v>69</v>
      </c>
      <c r="C3184" t="s">
        <v>70</v>
      </c>
      <c r="D3184" t="s">
        <v>27</v>
      </c>
      <c r="E3184" s="2">
        <v>45406.687476851846</v>
      </c>
      <c r="F3184" s="2">
        <v>45406.831226851849</v>
      </c>
      <c r="G3184" t="str">
        <f t="shared" si="246"/>
        <v>04</v>
      </c>
      <c r="H3184" t="str">
        <f t="shared" si="247"/>
        <v>24</v>
      </c>
      <c r="I3184">
        <v>308</v>
      </c>
      <c r="J3184">
        <f t="shared" si="248"/>
        <v>5.1333333333333337</v>
      </c>
      <c r="K3184" t="s">
        <v>38</v>
      </c>
      <c r="L3184" t="s">
        <v>114</v>
      </c>
      <c r="M3184" t="s">
        <v>34</v>
      </c>
      <c r="N3184" t="b">
        <v>0</v>
      </c>
      <c r="O3184">
        <f>_xlfn.XLOOKUP(B3184,Machine_Info!A:A,Machine_Info!E:E)</f>
        <v>16</v>
      </c>
      <c r="P3184">
        <f t="shared" si="245"/>
        <v>10.866666666666667</v>
      </c>
      <c r="Q3184">
        <f t="shared" si="249"/>
        <v>0.6791666666666667</v>
      </c>
    </row>
    <row r="3185" spans="1:17" x14ac:dyDescent="0.2">
      <c r="A3185" t="s">
        <v>3303</v>
      </c>
      <c r="B3185" t="s">
        <v>202</v>
      </c>
      <c r="C3185" t="s">
        <v>203</v>
      </c>
      <c r="D3185" t="s">
        <v>32</v>
      </c>
      <c r="E3185" s="2">
        <v>45406.693715277783</v>
      </c>
      <c r="F3185" s="2">
        <v>45406.779826388891</v>
      </c>
      <c r="G3185" t="str">
        <f t="shared" si="246"/>
        <v>04</v>
      </c>
      <c r="H3185" t="str">
        <f t="shared" si="247"/>
        <v>24</v>
      </c>
      <c r="I3185">
        <v>229</v>
      </c>
      <c r="J3185">
        <f t="shared" si="248"/>
        <v>3.8166666666666669</v>
      </c>
      <c r="K3185" t="s">
        <v>38</v>
      </c>
      <c r="L3185" t="s">
        <v>72</v>
      </c>
      <c r="M3185" t="s">
        <v>44</v>
      </c>
      <c r="N3185" t="b">
        <v>0</v>
      </c>
      <c r="O3185">
        <f>_xlfn.XLOOKUP(B3185,Machine_Info!A:A,Machine_Info!E:E)</f>
        <v>22</v>
      </c>
      <c r="P3185">
        <f t="shared" si="245"/>
        <v>18.183333333333334</v>
      </c>
      <c r="Q3185">
        <f t="shared" si="249"/>
        <v>0.82651515151515154</v>
      </c>
    </row>
    <row r="3186" spans="1:17" x14ac:dyDescent="0.2">
      <c r="A3186" t="s">
        <v>3304</v>
      </c>
      <c r="B3186" t="s">
        <v>167</v>
      </c>
      <c r="C3186" t="s">
        <v>168</v>
      </c>
      <c r="D3186" t="s">
        <v>59</v>
      </c>
      <c r="E3186" s="2">
        <v>45406.72074074074</v>
      </c>
      <c r="F3186" s="2">
        <v>45406.736018518517</v>
      </c>
      <c r="G3186" t="str">
        <f t="shared" si="246"/>
        <v>04</v>
      </c>
      <c r="H3186" t="str">
        <f t="shared" si="247"/>
        <v>24</v>
      </c>
      <c r="I3186">
        <v>210</v>
      </c>
      <c r="J3186">
        <f t="shared" si="248"/>
        <v>3.5</v>
      </c>
      <c r="K3186" t="s">
        <v>76</v>
      </c>
      <c r="L3186" t="s">
        <v>72</v>
      </c>
      <c r="M3186" t="s">
        <v>44</v>
      </c>
      <c r="N3186" t="b">
        <v>0</v>
      </c>
      <c r="O3186">
        <f>_xlfn.XLOOKUP(B3186,Machine_Info!A:A,Machine_Info!E:E)</f>
        <v>14</v>
      </c>
      <c r="P3186">
        <f t="shared" si="245"/>
        <v>10.5</v>
      </c>
      <c r="Q3186">
        <f t="shared" si="249"/>
        <v>0.75</v>
      </c>
    </row>
    <row r="3187" spans="1:17" x14ac:dyDescent="0.2">
      <c r="A3187" t="s">
        <v>3305</v>
      </c>
      <c r="B3187" t="s">
        <v>84</v>
      </c>
      <c r="C3187" t="s">
        <v>85</v>
      </c>
      <c r="D3187" t="s">
        <v>27</v>
      </c>
      <c r="E3187" s="2">
        <v>45406.749259259261</v>
      </c>
      <c r="F3187" s="2">
        <v>45406.780509259261</v>
      </c>
      <c r="G3187" t="str">
        <f t="shared" si="246"/>
        <v>04</v>
      </c>
      <c r="H3187" t="str">
        <f t="shared" si="247"/>
        <v>24</v>
      </c>
      <c r="I3187">
        <v>84</v>
      </c>
      <c r="J3187">
        <f t="shared" si="248"/>
        <v>1.4</v>
      </c>
      <c r="K3187" t="s">
        <v>46</v>
      </c>
      <c r="L3187" t="s">
        <v>72</v>
      </c>
      <c r="M3187" t="s">
        <v>44</v>
      </c>
      <c r="N3187" t="b">
        <v>0</v>
      </c>
      <c r="O3187">
        <f>_xlfn.XLOOKUP(B3187,Machine_Info!A:A,Machine_Info!E:E)</f>
        <v>22</v>
      </c>
      <c r="P3187">
        <f t="shared" si="245"/>
        <v>20.6</v>
      </c>
      <c r="Q3187">
        <f t="shared" si="249"/>
        <v>0.9363636363636364</v>
      </c>
    </row>
    <row r="3188" spans="1:17" x14ac:dyDescent="0.2">
      <c r="A3188" t="s">
        <v>3306</v>
      </c>
      <c r="B3188" t="s">
        <v>135</v>
      </c>
      <c r="C3188" t="s">
        <v>136</v>
      </c>
      <c r="D3188" t="s">
        <v>32</v>
      </c>
      <c r="E3188" s="2">
        <v>45406.849814814806</v>
      </c>
      <c r="F3188" s="2">
        <v>45406.852592592593</v>
      </c>
      <c r="G3188" t="str">
        <f t="shared" si="246"/>
        <v>04</v>
      </c>
      <c r="H3188" t="str">
        <f t="shared" si="247"/>
        <v>24</v>
      </c>
      <c r="I3188">
        <v>268</v>
      </c>
      <c r="J3188">
        <f t="shared" si="248"/>
        <v>4.4666666666666668</v>
      </c>
      <c r="K3188" t="s">
        <v>28</v>
      </c>
      <c r="L3188" t="s">
        <v>114</v>
      </c>
      <c r="M3188" t="s">
        <v>34</v>
      </c>
      <c r="N3188" t="b">
        <v>0</v>
      </c>
      <c r="O3188">
        <f>_xlfn.XLOOKUP(B3188,Machine_Info!A:A,Machine_Info!E:E)</f>
        <v>20</v>
      </c>
      <c r="P3188">
        <f t="shared" si="245"/>
        <v>15.533333333333333</v>
      </c>
      <c r="Q3188">
        <f t="shared" si="249"/>
        <v>0.77666666666666662</v>
      </c>
    </row>
    <row r="3189" spans="1:17" x14ac:dyDescent="0.2">
      <c r="A3189" t="s">
        <v>3307</v>
      </c>
      <c r="B3189" t="s">
        <v>89</v>
      </c>
      <c r="C3189" t="s">
        <v>90</v>
      </c>
      <c r="D3189" t="s">
        <v>32</v>
      </c>
      <c r="E3189" s="2">
        <v>45406.853912037041</v>
      </c>
      <c r="F3189" s="2">
        <v>45406.867106481477</v>
      </c>
      <c r="G3189" t="str">
        <f t="shared" si="246"/>
        <v>04</v>
      </c>
      <c r="H3189" t="str">
        <f t="shared" si="247"/>
        <v>24</v>
      </c>
      <c r="I3189">
        <v>263</v>
      </c>
      <c r="J3189">
        <f t="shared" si="248"/>
        <v>4.3833333333333337</v>
      </c>
      <c r="K3189" t="s">
        <v>28</v>
      </c>
      <c r="L3189" t="s">
        <v>10157</v>
      </c>
      <c r="M3189" t="s">
        <v>23</v>
      </c>
      <c r="N3189" t="b">
        <v>0</v>
      </c>
      <c r="O3189">
        <f>_xlfn.XLOOKUP(B3189,Machine_Info!A:A,Machine_Info!E:E)</f>
        <v>14</v>
      </c>
      <c r="P3189">
        <f t="shared" si="245"/>
        <v>9.6166666666666671</v>
      </c>
      <c r="Q3189">
        <f t="shared" si="249"/>
        <v>0.68690476190476191</v>
      </c>
    </row>
    <row r="3190" spans="1:17" x14ac:dyDescent="0.2">
      <c r="A3190" t="s">
        <v>3308</v>
      </c>
      <c r="B3190" t="s">
        <v>135</v>
      </c>
      <c r="C3190" t="s">
        <v>136</v>
      </c>
      <c r="D3190" t="s">
        <v>32</v>
      </c>
      <c r="E3190" s="2">
        <v>45406.863240740742</v>
      </c>
      <c r="F3190" s="2">
        <v>45406.955601851849</v>
      </c>
      <c r="G3190" t="str">
        <f t="shared" si="246"/>
        <v>04</v>
      </c>
      <c r="H3190" t="str">
        <f t="shared" si="247"/>
        <v>24</v>
      </c>
      <c r="I3190">
        <v>383</v>
      </c>
      <c r="J3190">
        <f t="shared" si="248"/>
        <v>6.3833333333333337</v>
      </c>
      <c r="K3190" t="s">
        <v>71</v>
      </c>
      <c r="L3190" t="s">
        <v>114</v>
      </c>
      <c r="M3190" t="s">
        <v>34</v>
      </c>
      <c r="N3190" t="b">
        <v>1</v>
      </c>
      <c r="O3190">
        <f>_xlfn.XLOOKUP(B3190,Machine_Info!A:A,Machine_Info!E:E)</f>
        <v>20</v>
      </c>
      <c r="P3190">
        <f t="shared" si="245"/>
        <v>13.616666666666667</v>
      </c>
      <c r="Q3190">
        <f t="shared" si="249"/>
        <v>0.6808333333333334</v>
      </c>
    </row>
    <row r="3191" spans="1:17" x14ac:dyDescent="0.2">
      <c r="A3191" t="s">
        <v>3309</v>
      </c>
      <c r="B3191" t="s">
        <v>30</v>
      </c>
      <c r="C3191" t="s">
        <v>31</v>
      </c>
      <c r="D3191" t="s">
        <v>32</v>
      </c>
      <c r="E3191" s="2">
        <v>45407.069143518522</v>
      </c>
      <c r="F3191" s="2">
        <v>45407.071921296287</v>
      </c>
      <c r="G3191" t="str">
        <f t="shared" si="246"/>
        <v>04</v>
      </c>
      <c r="H3191" t="str">
        <f t="shared" si="247"/>
        <v>25</v>
      </c>
      <c r="I3191">
        <v>63</v>
      </c>
      <c r="J3191">
        <f t="shared" si="248"/>
        <v>1.05</v>
      </c>
      <c r="K3191" t="s">
        <v>71</v>
      </c>
      <c r="L3191" t="s">
        <v>114</v>
      </c>
      <c r="M3191" t="s">
        <v>34</v>
      </c>
      <c r="N3191" t="b">
        <v>1</v>
      </c>
      <c r="O3191">
        <f>_xlfn.XLOOKUP(B3191,Machine_Info!A:A,Machine_Info!E:E)</f>
        <v>22</v>
      </c>
      <c r="P3191">
        <f t="shared" si="245"/>
        <v>20.95</v>
      </c>
      <c r="Q3191">
        <f t="shared" si="249"/>
        <v>0.95227272727272727</v>
      </c>
    </row>
    <row r="3192" spans="1:17" x14ac:dyDescent="0.2">
      <c r="A3192" t="s">
        <v>3310</v>
      </c>
      <c r="B3192" t="s">
        <v>69</v>
      </c>
      <c r="C3192" t="s">
        <v>70</v>
      </c>
      <c r="D3192" t="s">
        <v>27</v>
      </c>
      <c r="E3192" s="2">
        <v>45407.161770833343</v>
      </c>
      <c r="F3192" s="2">
        <v>45407.200659722221</v>
      </c>
      <c r="G3192" t="str">
        <f t="shared" si="246"/>
        <v>04</v>
      </c>
      <c r="H3192" t="str">
        <f t="shared" si="247"/>
        <v>25</v>
      </c>
      <c r="I3192">
        <v>285</v>
      </c>
      <c r="J3192">
        <f t="shared" si="248"/>
        <v>4.75</v>
      </c>
      <c r="K3192" t="s">
        <v>21</v>
      </c>
      <c r="L3192" t="s">
        <v>114</v>
      </c>
      <c r="M3192" t="s">
        <v>34</v>
      </c>
      <c r="N3192" t="b">
        <v>1</v>
      </c>
      <c r="O3192">
        <f>_xlfn.XLOOKUP(B3192,Machine_Info!A:A,Machine_Info!E:E)</f>
        <v>16</v>
      </c>
      <c r="P3192">
        <f t="shared" si="245"/>
        <v>11.25</v>
      </c>
      <c r="Q3192">
        <f t="shared" si="249"/>
        <v>0.703125</v>
      </c>
    </row>
    <row r="3193" spans="1:17" x14ac:dyDescent="0.2">
      <c r="A3193" t="s">
        <v>3311</v>
      </c>
      <c r="B3193" t="s">
        <v>49</v>
      </c>
      <c r="C3193" t="s">
        <v>50</v>
      </c>
      <c r="D3193" t="s">
        <v>20</v>
      </c>
      <c r="E3193" s="2">
        <v>45407.168645833342</v>
      </c>
      <c r="F3193" s="2">
        <v>45407.420729166668</v>
      </c>
      <c r="G3193" t="str">
        <f t="shared" si="246"/>
        <v>04</v>
      </c>
      <c r="H3193" t="str">
        <f t="shared" si="247"/>
        <v>25</v>
      </c>
      <c r="I3193">
        <v>874</v>
      </c>
      <c r="J3193">
        <f t="shared" si="248"/>
        <v>14.566666666666666</v>
      </c>
      <c r="K3193" t="s">
        <v>46</v>
      </c>
      <c r="L3193" t="s">
        <v>114</v>
      </c>
      <c r="M3193" t="s">
        <v>34</v>
      </c>
      <c r="N3193" t="b">
        <v>0</v>
      </c>
      <c r="O3193">
        <f>_xlfn.XLOOKUP(B3193,Machine_Info!A:A,Machine_Info!E:E)</f>
        <v>22</v>
      </c>
      <c r="P3193">
        <f t="shared" si="245"/>
        <v>7.4333333333333336</v>
      </c>
      <c r="Q3193">
        <f t="shared" si="249"/>
        <v>0.33787878787878789</v>
      </c>
    </row>
    <row r="3194" spans="1:17" x14ac:dyDescent="0.2">
      <c r="A3194" t="s">
        <v>3312</v>
      </c>
      <c r="B3194" t="s">
        <v>142</v>
      </c>
      <c r="C3194" t="s">
        <v>143</v>
      </c>
      <c r="D3194" t="s">
        <v>27</v>
      </c>
      <c r="E3194" s="2">
        <v>45407.231990740736</v>
      </c>
      <c r="F3194" s="2">
        <v>45407.243101851847</v>
      </c>
      <c r="G3194" t="str">
        <f t="shared" si="246"/>
        <v>04</v>
      </c>
      <c r="H3194" t="str">
        <f t="shared" si="247"/>
        <v>25</v>
      </c>
      <c r="I3194">
        <v>231</v>
      </c>
      <c r="J3194">
        <f t="shared" si="248"/>
        <v>3.85</v>
      </c>
      <c r="K3194" t="s">
        <v>38</v>
      </c>
      <c r="L3194" t="s">
        <v>72</v>
      </c>
      <c r="M3194" t="s">
        <v>44</v>
      </c>
      <c r="N3194" t="b">
        <v>0</v>
      </c>
      <c r="O3194">
        <f>_xlfn.XLOOKUP(B3194,Machine_Info!A:A,Machine_Info!E:E)</f>
        <v>22</v>
      </c>
      <c r="P3194">
        <f t="shared" si="245"/>
        <v>18.149999999999999</v>
      </c>
      <c r="Q3194">
        <f t="shared" si="249"/>
        <v>0.82499999999999996</v>
      </c>
    </row>
    <row r="3195" spans="1:17" x14ac:dyDescent="0.2">
      <c r="A3195" t="s">
        <v>3313</v>
      </c>
      <c r="B3195" t="s">
        <v>160</v>
      </c>
      <c r="C3195" t="s">
        <v>161</v>
      </c>
      <c r="D3195" t="s">
        <v>32</v>
      </c>
      <c r="E3195" s="2">
        <v>45407.24046296296</v>
      </c>
      <c r="F3195" s="2">
        <v>45407.29115740741</v>
      </c>
      <c r="G3195" t="str">
        <f t="shared" si="246"/>
        <v>04</v>
      </c>
      <c r="H3195" t="str">
        <f t="shared" si="247"/>
        <v>25</v>
      </c>
      <c r="I3195">
        <v>73</v>
      </c>
      <c r="J3195">
        <f t="shared" si="248"/>
        <v>1.2166666666666666</v>
      </c>
      <c r="K3195" t="s">
        <v>38</v>
      </c>
      <c r="L3195" t="s">
        <v>10157</v>
      </c>
      <c r="M3195" t="s">
        <v>23</v>
      </c>
      <c r="N3195" t="b">
        <v>0</v>
      </c>
      <c r="O3195">
        <f>_xlfn.XLOOKUP(B3195,Machine_Info!A:A,Machine_Info!E:E)</f>
        <v>20</v>
      </c>
      <c r="P3195">
        <f t="shared" si="245"/>
        <v>18.783333333333335</v>
      </c>
      <c r="Q3195">
        <f t="shared" si="249"/>
        <v>0.93916666666666671</v>
      </c>
    </row>
    <row r="3196" spans="1:17" x14ac:dyDescent="0.2">
      <c r="A3196" t="s">
        <v>3314</v>
      </c>
      <c r="B3196" t="s">
        <v>174</v>
      </c>
      <c r="C3196" t="s">
        <v>175</v>
      </c>
      <c r="D3196" t="s">
        <v>59</v>
      </c>
      <c r="E3196" s="2">
        <v>45407.311284722222</v>
      </c>
      <c r="F3196" s="2">
        <v>45407.331423611111</v>
      </c>
      <c r="G3196" t="str">
        <f t="shared" si="246"/>
        <v>04</v>
      </c>
      <c r="H3196" t="str">
        <f t="shared" si="247"/>
        <v>25</v>
      </c>
      <c r="I3196">
        <v>28</v>
      </c>
      <c r="J3196">
        <f t="shared" si="248"/>
        <v>0.46666666666666667</v>
      </c>
      <c r="K3196" t="s">
        <v>21</v>
      </c>
      <c r="L3196" t="s">
        <v>10157</v>
      </c>
      <c r="M3196" t="s">
        <v>23</v>
      </c>
      <c r="N3196" t="b">
        <v>1</v>
      </c>
      <c r="O3196">
        <f>_xlfn.XLOOKUP(B3196,Machine_Info!A:A,Machine_Info!E:E)</f>
        <v>14</v>
      </c>
      <c r="P3196">
        <f t="shared" si="245"/>
        <v>13.533333333333333</v>
      </c>
      <c r="Q3196">
        <f t="shared" si="249"/>
        <v>0.96666666666666667</v>
      </c>
    </row>
    <row r="3197" spans="1:17" x14ac:dyDescent="0.2">
      <c r="A3197" t="s">
        <v>3315</v>
      </c>
      <c r="B3197" t="s">
        <v>78</v>
      </c>
      <c r="C3197" t="s">
        <v>79</v>
      </c>
      <c r="D3197" t="s">
        <v>32</v>
      </c>
      <c r="E3197" s="2">
        <v>45407.325752314813</v>
      </c>
      <c r="F3197" s="2">
        <v>45407.361168981479</v>
      </c>
      <c r="G3197" t="str">
        <f t="shared" si="246"/>
        <v>04</v>
      </c>
      <c r="H3197" t="str">
        <f t="shared" si="247"/>
        <v>25</v>
      </c>
      <c r="I3197">
        <v>523</v>
      </c>
      <c r="J3197">
        <f t="shared" si="248"/>
        <v>8.7166666666666668</v>
      </c>
      <c r="K3197" t="s">
        <v>38</v>
      </c>
      <c r="L3197" t="s">
        <v>114</v>
      </c>
      <c r="M3197" t="s">
        <v>34</v>
      </c>
      <c r="N3197" t="b">
        <v>0</v>
      </c>
      <c r="O3197">
        <f>_xlfn.XLOOKUP(B3197,Machine_Info!A:A,Machine_Info!E:E)</f>
        <v>22</v>
      </c>
      <c r="P3197">
        <f t="shared" si="245"/>
        <v>13.283333333333333</v>
      </c>
      <c r="Q3197">
        <f t="shared" si="249"/>
        <v>0.60378787878787876</v>
      </c>
    </row>
    <row r="3198" spans="1:17" x14ac:dyDescent="0.2">
      <c r="A3198" t="s">
        <v>3316</v>
      </c>
      <c r="B3198" t="s">
        <v>63</v>
      </c>
      <c r="C3198" t="s">
        <v>64</v>
      </c>
      <c r="D3198" t="s">
        <v>32</v>
      </c>
      <c r="E3198" s="2">
        <v>45407.332754629628</v>
      </c>
      <c r="F3198" s="2">
        <v>45407.361921296288</v>
      </c>
      <c r="G3198" t="str">
        <f t="shared" si="246"/>
        <v>04</v>
      </c>
      <c r="H3198" t="str">
        <f t="shared" si="247"/>
        <v>25</v>
      </c>
      <c r="I3198">
        <v>145</v>
      </c>
      <c r="J3198">
        <f t="shared" si="248"/>
        <v>2.4166666666666665</v>
      </c>
      <c r="K3198" t="s">
        <v>28</v>
      </c>
      <c r="L3198" t="s">
        <v>10157</v>
      </c>
      <c r="M3198" t="s">
        <v>23</v>
      </c>
      <c r="N3198" t="b">
        <v>0</v>
      </c>
      <c r="O3198">
        <f>_xlfn.XLOOKUP(B3198,Machine_Info!A:A,Machine_Info!E:E)</f>
        <v>20</v>
      </c>
      <c r="P3198">
        <f t="shared" si="245"/>
        <v>17.583333333333332</v>
      </c>
      <c r="Q3198">
        <f t="shared" si="249"/>
        <v>0.87916666666666665</v>
      </c>
    </row>
    <row r="3199" spans="1:17" x14ac:dyDescent="0.2">
      <c r="A3199" t="s">
        <v>3317</v>
      </c>
      <c r="B3199" t="s">
        <v>18</v>
      </c>
      <c r="C3199" t="s">
        <v>19</v>
      </c>
      <c r="D3199" t="s">
        <v>20</v>
      </c>
      <c r="E3199" s="2">
        <v>45407.345081018517</v>
      </c>
      <c r="F3199" s="2">
        <v>45407.713136574072</v>
      </c>
      <c r="G3199" t="str">
        <f t="shared" si="246"/>
        <v>04</v>
      </c>
      <c r="H3199" t="str">
        <f t="shared" si="247"/>
        <v>25</v>
      </c>
      <c r="I3199">
        <v>60</v>
      </c>
      <c r="J3199">
        <f t="shared" si="248"/>
        <v>1</v>
      </c>
      <c r="K3199" t="s">
        <v>103</v>
      </c>
      <c r="L3199" t="s">
        <v>10157</v>
      </c>
      <c r="M3199" t="s">
        <v>23</v>
      </c>
      <c r="N3199" t="b">
        <v>0</v>
      </c>
      <c r="O3199">
        <f>_xlfn.XLOOKUP(B3199,Machine_Info!A:A,Machine_Info!E:E)</f>
        <v>16</v>
      </c>
      <c r="P3199">
        <f t="shared" si="245"/>
        <v>15</v>
      </c>
      <c r="Q3199">
        <f t="shared" si="249"/>
        <v>0.9375</v>
      </c>
    </row>
    <row r="3200" spans="1:17" x14ac:dyDescent="0.2">
      <c r="A3200" t="s">
        <v>3318</v>
      </c>
      <c r="B3200" t="s">
        <v>174</v>
      </c>
      <c r="C3200" t="s">
        <v>175</v>
      </c>
      <c r="D3200" t="s">
        <v>59</v>
      </c>
      <c r="E3200" s="2">
        <v>45407.398553240739</v>
      </c>
      <c r="F3200" s="2">
        <v>45407.411747685182</v>
      </c>
      <c r="G3200" t="str">
        <f t="shared" si="246"/>
        <v>04</v>
      </c>
      <c r="H3200" t="str">
        <f t="shared" si="247"/>
        <v>25</v>
      </c>
      <c r="I3200">
        <v>79</v>
      </c>
      <c r="J3200">
        <f t="shared" si="248"/>
        <v>1.3166666666666667</v>
      </c>
      <c r="K3200" t="s">
        <v>110</v>
      </c>
      <c r="L3200" t="s">
        <v>114</v>
      </c>
      <c r="M3200" t="s">
        <v>34</v>
      </c>
      <c r="N3200" t="b">
        <v>0</v>
      </c>
      <c r="O3200">
        <f>_xlfn.XLOOKUP(B3200,Machine_Info!A:A,Machine_Info!E:E)</f>
        <v>14</v>
      </c>
      <c r="P3200">
        <f t="shared" si="245"/>
        <v>12.683333333333334</v>
      </c>
      <c r="Q3200">
        <f t="shared" si="249"/>
        <v>0.90595238095238095</v>
      </c>
    </row>
    <row r="3201" spans="1:17" x14ac:dyDescent="0.2">
      <c r="A3201" t="s">
        <v>3319</v>
      </c>
      <c r="B3201" t="s">
        <v>218</v>
      </c>
      <c r="C3201" t="s">
        <v>219</v>
      </c>
      <c r="D3201" t="s">
        <v>20</v>
      </c>
      <c r="E3201" s="2">
        <v>45407.460972222223</v>
      </c>
      <c r="F3201" s="2">
        <v>45407.606111111112</v>
      </c>
      <c r="G3201" t="str">
        <f t="shared" si="246"/>
        <v>04</v>
      </c>
      <c r="H3201" t="str">
        <f t="shared" si="247"/>
        <v>25</v>
      </c>
      <c r="I3201">
        <v>177</v>
      </c>
      <c r="J3201">
        <f t="shared" si="248"/>
        <v>2.95</v>
      </c>
      <c r="K3201" t="s">
        <v>110</v>
      </c>
      <c r="L3201" t="s">
        <v>72</v>
      </c>
      <c r="M3201" t="s">
        <v>44</v>
      </c>
      <c r="N3201" t="b">
        <v>0</v>
      </c>
      <c r="O3201">
        <f>_xlfn.XLOOKUP(B3201,Machine_Info!A:A,Machine_Info!E:E)</f>
        <v>14</v>
      </c>
      <c r="P3201">
        <f t="shared" si="245"/>
        <v>11.05</v>
      </c>
      <c r="Q3201">
        <f t="shared" si="249"/>
        <v>0.78928571428571437</v>
      </c>
    </row>
    <row r="3202" spans="1:17" x14ac:dyDescent="0.2">
      <c r="A3202" t="s">
        <v>3320</v>
      </c>
      <c r="B3202" t="s">
        <v>30</v>
      </c>
      <c r="C3202" t="s">
        <v>31</v>
      </c>
      <c r="D3202" t="s">
        <v>32</v>
      </c>
      <c r="E3202" s="2">
        <v>45407.555532407408</v>
      </c>
      <c r="F3202" s="2">
        <v>45407.582615740743</v>
      </c>
      <c r="G3202" t="str">
        <f t="shared" si="246"/>
        <v>04</v>
      </c>
      <c r="H3202" t="str">
        <f t="shared" si="247"/>
        <v>25</v>
      </c>
      <c r="I3202">
        <v>105</v>
      </c>
      <c r="J3202">
        <f t="shared" si="248"/>
        <v>1.75</v>
      </c>
      <c r="K3202" t="s">
        <v>28</v>
      </c>
      <c r="L3202" t="s">
        <v>72</v>
      </c>
      <c r="M3202" t="s">
        <v>44</v>
      </c>
      <c r="N3202" t="b">
        <v>0</v>
      </c>
      <c r="O3202">
        <f>_xlfn.XLOOKUP(B3202,Machine_Info!A:A,Machine_Info!E:E)</f>
        <v>22</v>
      </c>
      <c r="P3202">
        <f t="shared" ref="P3202:P3265" si="250">O3202-J3202</f>
        <v>20.25</v>
      </c>
      <c r="Q3202">
        <f t="shared" si="249"/>
        <v>0.92045454545454541</v>
      </c>
    </row>
    <row r="3203" spans="1:17" x14ac:dyDescent="0.2">
      <c r="A3203" t="s">
        <v>3321</v>
      </c>
      <c r="B3203" t="s">
        <v>106</v>
      </c>
      <c r="C3203" t="s">
        <v>107</v>
      </c>
      <c r="D3203" t="s">
        <v>59</v>
      </c>
      <c r="E3203" s="2">
        <v>45407.600347222222</v>
      </c>
      <c r="F3203" s="2">
        <v>45407.616319444453</v>
      </c>
      <c r="G3203" t="str">
        <f t="shared" ref="G3203:G3266" si="251">TEXT(E3203,"mm")</f>
        <v>04</v>
      </c>
      <c r="H3203" t="str">
        <f t="shared" ref="H3203:H3266" si="252">TEXT(E3203,"dd")</f>
        <v>25</v>
      </c>
      <c r="I3203">
        <v>7</v>
      </c>
      <c r="J3203">
        <f t="shared" ref="J3203:J3266" si="253">I3203/60</f>
        <v>0.11666666666666667</v>
      </c>
      <c r="K3203" t="s">
        <v>21</v>
      </c>
      <c r="L3203" t="s">
        <v>10157</v>
      </c>
      <c r="M3203" t="s">
        <v>23</v>
      </c>
      <c r="N3203" t="b">
        <v>1</v>
      </c>
      <c r="O3203">
        <f>_xlfn.XLOOKUP(B3203,Machine_Info!A:A,Machine_Info!E:E)</f>
        <v>16</v>
      </c>
      <c r="P3203">
        <f t="shared" si="250"/>
        <v>15.883333333333333</v>
      </c>
      <c r="Q3203">
        <f t="shared" ref="Q3203:Q3266" si="254">P3203/O3203</f>
        <v>0.9927083333333333</v>
      </c>
    </row>
    <row r="3204" spans="1:17" x14ac:dyDescent="0.2">
      <c r="A3204" t="s">
        <v>3322</v>
      </c>
      <c r="B3204" t="s">
        <v>163</v>
      </c>
      <c r="C3204" t="s">
        <v>164</v>
      </c>
      <c r="D3204" t="s">
        <v>32</v>
      </c>
      <c r="E3204" s="2">
        <v>45407.649409722217</v>
      </c>
      <c r="F3204" s="2">
        <v>45407.674409722233</v>
      </c>
      <c r="G3204" t="str">
        <f t="shared" si="251"/>
        <v>04</v>
      </c>
      <c r="H3204" t="str">
        <f t="shared" si="252"/>
        <v>25</v>
      </c>
      <c r="I3204">
        <v>455</v>
      </c>
      <c r="J3204">
        <f t="shared" si="253"/>
        <v>7.583333333333333</v>
      </c>
      <c r="K3204" t="s">
        <v>71</v>
      </c>
      <c r="L3204" t="s">
        <v>114</v>
      </c>
      <c r="M3204" t="s">
        <v>34</v>
      </c>
      <c r="N3204" t="b">
        <v>1</v>
      </c>
      <c r="O3204">
        <f>_xlfn.XLOOKUP(B3204,Machine_Info!A:A,Machine_Info!E:E)</f>
        <v>20</v>
      </c>
      <c r="P3204">
        <f t="shared" si="250"/>
        <v>12.416666666666668</v>
      </c>
      <c r="Q3204">
        <f t="shared" si="254"/>
        <v>0.62083333333333335</v>
      </c>
    </row>
    <row r="3205" spans="1:17" x14ac:dyDescent="0.2">
      <c r="A3205" t="s">
        <v>3323</v>
      </c>
      <c r="B3205" t="s">
        <v>57</v>
      </c>
      <c r="C3205" t="s">
        <v>58</v>
      </c>
      <c r="D3205" t="s">
        <v>59</v>
      </c>
      <c r="E3205" s="2">
        <v>45407.6559837963</v>
      </c>
      <c r="F3205" s="2">
        <v>45407.758067129631</v>
      </c>
      <c r="G3205" t="str">
        <f t="shared" si="251"/>
        <v>04</v>
      </c>
      <c r="H3205" t="str">
        <f t="shared" si="252"/>
        <v>25</v>
      </c>
      <c r="I3205">
        <v>15</v>
      </c>
      <c r="J3205">
        <f t="shared" si="253"/>
        <v>0.25</v>
      </c>
      <c r="K3205" t="s">
        <v>71</v>
      </c>
      <c r="L3205" t="s">
        <v>114</v>
      </c>
      <c r="M3205" t="s">
        <v>34</v>
      </c>
      <c r="N3205" t="b">
        <v>1</v>
      </c>
      <c r="O3205">
        <f>_xlfn.XLOOKUP(B3205,Machine_Info!A:A,Machine_Info!E:E)</f>
        <v>18</v>
      </c>
      <c r="P3205">
        <f t="shared" si="250"/>
        <v>17.75</v>
      </c>
      <c r="Q3205">
        <f t="shared" si="254"/>
        <v>0.98611111111111116</v>
      </c>
    </row>
    <row r="3206" spans="1:17" x14ac:dyDescent="0.2">
      <c r="A3206" t="s">
        <v>3324</v>
      </c>
      <c r="B3206" t="s">
        <v>78</v>
      </c>
      <c r="C3206" t="s">
        <v>79</v>
      </c>
      <c r="D3206" t="s">
        <v>32</v>
      </c>
      <c r="E3206" s="2">
        <v>45407.657187500001</v>
      </c>
      <c r="F3206" s="2">
        <v>45407.682881944442</v>
      </c>
      <c r="G3206" t="str">
        <f t="shared" si="251"/>
        <v>04</v>
      </c>
      <c r="H3206" t="str">
        <f t="shared" si="252"/>
        <v>25</v>
      </c>
      <c r="I3206">
        <v>693</v>
      </c>
      <c r="J3206">
        <f t="shared" si="253"/>
        <v>11.55</v>
      </c>
      <c r="K3206" t="s">
        <v>28</v>
      </c>
      <c r="L3206" t="s">
        <v>72</v>
      </c>
      <c r="M3206" t="s">
        <v>44</v>
      </c>
      <c r="N3206" t="b">
        <v>0</v>
      </c>
      <c r="O3206">
        <f>_xlfn.XLOOKUP(B3206,Machine_Info!A:A,Machine_Info!E:E)</f>
        <v>22</v>
      </c>
      <c r="P3206">
        <f t="shared" si="250"/>
        <v>10.45</v>
      </c>
      <c r="Q3206">
        <f t="shared" si="254"/>
        <v>0.47499999999999998</v>
      </c>
    </row>
    <row r="3207" spans="1:17" x14ac:dyDescent="0.2">
      <c r="A3207" t="s">
        <v>3325</v>
      </c>
      <c r="B3207" t="s">
        <v>25</v>
      </c>
      <c r="C3207" t="s">
        <v>26</v>
      </c>
      <c r="D3207" t="s">
        <v>27</v>
      </c>
      <c r="E3207" s="2">
        <v>45407.686689814807</v>
      </c>
      <c r="F3207" s="2">
        <v>45407.806828703702</v>
      </c>
      <c r="G3207" t="str">
        <f t="shared" si="251"/>
        <v>04</v>
      </c>
      <c r="H3207" t="str">
        <f t="shared" si="252"/>
        <v>25</v>
      </c>
      <c r="I3207">
        <v>1254</v>
      </c>
      <c r="J3207">
        <f t="shared" si="253"/>
        <v>20.9</v>
      </c>
      <c r="K3207" t="s">
        <v>103</v>
      </c>
      <c r="L3207" t="s">
        <v>10157</v>
      </c>
      <c r="M3207" t="s">
        <v>23</v>
      </c>
      <c r="N3207" t="b">
        <v>0</v>
      </c>
      <c r="O3207">
        <f>_xlfn.XLOOKUP(B3207,Machine_Info!A:A,Machine_Info!E:E)</f>
        <v>22</v>
      </c>
      <c r="P3207">
        <f t="shared" si="250"/>
        <v>1.1000000000000014</v>
      </c>
      <c r="Q3207">
        <f t="shared" si="254"/>
        <v>5.0000000000000065E-2</v>
      </c>
    </row>
    <row r="3208" spans="1:17" x14ac:dyDescent="0.2">
      <c r="A3208" t="s">
        <v>3326</v>
      </c>
      <c r="B3208" t="s">
        <v>263</v>
      </c>
      <c r="C3208" t="s">
        <v>264</v>
      </c>
      <c r="D3208" t="s">
        <v>27</v>
      </c>
      <c r="E3208" s="2">
        <v>45407.687847222223</v>
      </c>
      <c r="F3208" s="2">
        <v>45407.715624999997</v>
      </c>
      <c r="G3208" t="str">
        <f t="shared" si="251"/>
        <v>04</v>
      </c>
      <c r="H3208" t="str">
        <f t="shared" si="252"/>
        <v>25</v>
      </c>
      <c r="I3208">
        <v>474</v>
      </c>
      <c r="J3208">
        <f t="shared" si="253"/>
        <v>7.9</v>
      </c>
      <c r="K3208" t="s">
        <v>76</v>
      </c>
      <c r="L3208" t="s">
        <v>10157</v>
      </c>
      <c r="M3208" t="s">
        <v>23</v>
      </c>
      <c r="N3208" t="b">
        <v>0</v>
      </c>
      <c r="O3208">
        <f>_xlfn.XLOOKUP(B3208,Machine_Info!A:A,Machine_Info!E:E)</f>
        <v>22</v>
      </c>
      <c r="P3208">
        <f t="shared" si="250"/>
        <v>14.1</v>
      </c>
      <c r="Q3208">
        <f t="shared" si="254"/>
        <v>0.64090909090909087</v>
      </c>
    </row>
    <row r="3209" spans="1:17" x14ac:dyDescent="0.2">
      <c r="A3209" t="s">
        <v>3327</v>
      </c>
      <c r="B3209" t="s">
        <v>160</v>
      </c>
      <c r="C3209" t="s">
        <v>161</v>
      </c>
      <c r="D3209" t="s">
        <v>32</v>
      </c>
      <c r="E3209" s="2">
        <v>45407.713090277779</v>
      </c>
      <c r="F3209" s="2">
        <v>45407.736701388887</v>
      </c>
      <c r="G3209" t="str">
        <f t="shared" si="251"/>
        <v>04</v>
      </c>
      <c r="H3209" t="str">
        <f t="shared" si="252"/>
        <v>25</v>
      </c>
      <c r="I3209">
        <v>413</v>
      </c>
      <c r="J3209">
        <f t="shared" si="253"/>
        <v>6.8833333333333337</v>
      </c>
      <c r="K3209" t="s">
        <v>71</v>
      </c>
      <c r="L3209" t="s">
        <v>10157</v>
      </c>
      <c r="M3209" t="s">
        <v>23</v>
      </c>
      <c r="N3209" t="b">
        <v>1</v>
      </c>
      <c r="O3209">
        <f>_xlfn.XLOOKUP(B3209,Machine_Info!A:A,Machine_Info!E:E)</f>
        <v>20</v>
      </c>
      <c r="P3209">
        <f t="shared" si="250"/>
        <v>13.116666666666667</v>
      </c>
      <c r="Q3209">
        <f t="shared" si="254"/>
        <v>0.65583333333333338</v>
      </c>
    </row>
    <row r="3210" spans="1:17" x14ac:dyDescent="0.2">
      <c r="A3210" t="s">
        <v>3328</v>
      </c>
      <c r="B3210" t="s">
        <v>202</v>
      </c>
      <c r="C3210" t="s">
        <v>203</v>
      </c>
      <c r="D3210" t="s">
        <v>32</v>
      </c>
      <c r="E3210" s="2">
        <v>45407.733136574083</v>
      </c>
      <c r="F3210" s="2">
        <v>45407.737303240741</v>
      </c>
      <c r="G3210" t="str">
        <f t="shared" si="251"/>
        <v>04</v>
      </c>
      <c r="H3210" t="str">
        <f t="shared" si="252"/>
        <v>25</v>
      </c>
      <c r="I3210">
        <v>521</v>
      </c>
      <c r="J3210">
        <f t="shared" si="253"/>
        <v>8.6833333333333336</v>
      </c>
      <c r="K3210" t="s">
        <v>38</v>
      </c>
      <c r="L3210" t="s">
        <v>72</v>
      </c>
      <c r="M3210" t="s">
        <v>44</v>
      </c>
      <c r="N3210" t="b">
        <v>0</v>
      </c>
      <c r="O3210">
        <f>_xlfn.XLOOKUP(B3210,Machine_Info!A:A,Machine_Info!E:E)</f>
        <v>22</v>
      </c>
      <c r="P3210">
        <f t="shared" si="250"/>
        <v>13.316666666666666</v>
      </c>
      <c r="Q3210">
        <f t="shared" si="254"/>
        <v>0.60530303030303034</v>
      </c>
    </row>
    <row r="3211" spans="1:17" x14ac:dyDescent="0.2">
      <c r="A3211" t="s">
        <v>3329</v>
      </c>
      <c r="B3211" t="s">
        <v>69</v>
      </c>
      <c r="C3211" t="s">
        <v>70</v>
      </c>
      <c r="D3211" t="s">
        <v>27</v>
      </c>
      <c r="E3211" s="2">
        <v>45407.862430555557</v>
      </c>
      <c r="F3211" s="2">
        <v>45407.877013888887</v>
      </c>
      <c r="G3211" t="str">
        <f t="shared" si="251"/>
        <v>04</v>
      </c>
      <c r="H3211" t="str">
        <f t="shared" si="252"/>
        <v>25</v>
      </c>
      <c r="I3211">
        <v>280</v>
      </c>
      <c r="J3211">
        <f t="shared" si="253"/>
        <v>4.666666666666667</v>
      </c>
      <c r="K3211" t="s">
        <v>38</v>
      </c>
      <c r="L3211" t="s">
        <v>10157</v>
      </c>
      <c r="M3211" t="s">
        <v>23</v>
      </c>
      <c r="N3211" t="b">
        <v>0</v>
      </c>
      <c r="O3211">
        <f>_xlfn.XLOOKUP(B3211,Machine_Info!A:A,Machine_Info!E:E)</f>
        <v>16</v>
      </c>
      <c r="P3211">
        <f t="shared" si="250"/>
        <v>11.333333333333332</v>
      </c>
      <c r="Q3211">
        <f t="shared" si="254"/>
        <v>0.70833333333333326</v>
      </c>
    </row>
    <row r="3212" spans="1:17" x14ac:dyDescent="0.2">
      <c r="A3212" t="s">
        <v>3330</v>
      </c>
      <c r="B3212" t="s">
        <v>69</v>
      </c>
      <c r="C3212" t="s">
        <v>70</v>
      </c>
      <c r="D3212" t="s">
        <v>27</v>
      </c>
      <c r="E3212" s="2">
        <v>45407.863796296297</v>
      </c>
      <c r="F3212" s="2">
        <v>45407.881851851853</v>
      </c>
      <c r="G3212" t="str">
        <f t="shared" si="251"/>
        <v>04</v>
      </c>
      <c r="H3212" t="str">
        <f t="shared" si="252"/>
        <v>25</v>
      </c>
      <c r="I3212">
        <v>209</v>
      </c>
      <c r="J3212">
        <f t="shared" si="253"/>
        <v>3.4833333333333334</v>
      </c>
      <c r="K3212" t="s">
        <v>42</v>
      </c>
      <c r="L3212" t="s">
        <v>72</v>
      </c>
      <c r="M3212" t="s">
        <v>44</v>
      </c>
      <c r="N3212" t="b">
        <v>0</v>
      </c>
      <c r="O3212">
        <f>_xlfn.XLOOKUP(B3212,Machine_Info!A:A,Machine_Info!E:E)</f>
        <v>16</v>
      </c>
      <c r="P3212">
        <f t="shared" si="250"/>
        <v>12.516666666666666</v>
      </c>
      <c r="Q3212">
        <f t="shared" si="254"/>
        <v>0.78229166666666661</v>
      </c>
    </row>
    <row r="3213" spans="1:17" x14ac:dyDescent="0.2">
      <c r="A3213" t="s">
        <v>3331</v>
      </c>
      <c r="B3213" t="s">
        <v>69</v>
      </c>
      <c r="C3213" t="s">
        <v>70</v>
      </c>
      <c r="D3213" t="s">
        <v>27</v>
      </c>
      <c r="E3213" s="2">
        <v>45408.004004629627</v>
      </c>
      <c r="F3213" s="2">
        <v>45408.009560185194</v>
      </c>
      <c r="G3213" t="str">
        <f t="shared" si="251"/>
        <v>04</v>
      </c>
      <c r="H3213" t="str">
        <f t="shared" si="252"/>
        <v>26</v>
      </c>
      <c r="I3213">
        <v>267</v>
      </c>
      <c r="J3213">
        <f t="shared" si="253"/>
        <v>4.45</v>
      </c>
      <c r="K3213" t="s">
        <v>54</v>
      </c>
      <c r="L3213" t="s">
        <v>10157</v>
      </c>
      <c r="M3213" t="s">
        <v>23</v>
      </c>
      <c r="N3213" t="b">
        <v>1</v>
      </c>
      <c r="O3213">
        <f>_xlfn.XLOOKUP(B3213,Machine_Info!A:A,Machine_Info!E:E)</f>
        <v>16</v>
      </c>
      <c r="P3213">
        <f t="shared" si="250"/>
        <v>11.55</v>
      </c>
      <c r="Q3213">
        <f t="shared" si="254"/>
        <v>0.72187500000000004</v>
      </c>
    </row>
    <row r="3214" spans="1:17" x14ac:dyDescent="0.2">
      <c r="A3214" t="s">
        <v>3332</v>
      </c>
      <c r="B3214" t="s">
        <v>139</v>
      </c>
      <c r="C3214" t="s">
        <v>140</v>
      </c>
      <c r="D3214" t="s">
        <v>59</v>
      </c>
      <c r="E3214" s="2">
        <v>45408.006516203714</v>
      </c>
      <c r="F3214" s="2">
        <v>45408.022488425922</v>
      </c>
      <c r="G3214" t="str">
        <f t="shared" si="251"/>
        <v>04</v>
      </c>
      <c r="H3214" t="str">
        <f t="shared" si="252"/>
        <v>26</v>
      </c>
      <c r="I3214">
        <v>84</v>
      </c>
      <c r="J3214">
        <f t="shared" si="253"/>
        <v>1.4</v>
      </c>
      <c r="K3214" t="s">
        <v>54</v>
      </c>
      <c r="L3214" t="s">
        <v>10157</v>
      </c>
      <c r="M3214" t="s">
        <v>23</v>
      </c>
      <c r="N3214" t="b">
        <v>1</v>
      </c>
      <c r="O3214">
        <f>_xlfn.XLOOKUP(B3214,Machine_Info!A:A,Machine_Info!E:E)</f>
        <v>20</v>
      </c>
      <c r="P3214">
        <f t="shared" si="250"/>
        <v>18.600000000000001</v>
      </c>
      <c r="Q3214">
        <f t="shared" si="254"/>
        <v>0.93</v>
      </c>
    </row>
    <row r="3215" spans="1:17" x14ac:dyDescent="0.2">
      <c r="A3215" t="s">
        <v>3333</v>
      </c>
      <c r="B3215" t="s">
        <v>132</v>
      </c>
      <c r="C3215" t="s">
        <v>133</v>
      </c>
      <c r="D3215" t="s">
        <v>59</v>
      </c>
      <c r="E3215" s="2">
        <v>45408.013483796298</v>
      </c>
      <c r="F3215" s="2">
        <v>45408.159317129634</v>
      </c>
      <c r="G3215" t="str">
        <f t="shared" si="251"/>
        <v>04</v>
      </c>
      <c r="H3215" t="str">
        <f t="shared" si="252"/>
        <v>26</v>
      </c>
      <c r="I3215">
        <v>173</v>
      </c>
      <c r="J3215">
        <f t="shared" si="253"/>
        <v>2.8833333333333333</v>
      </c>
      <c r="K3215" t="s">
        <v>71</v>
      </c>
      <c r="L3215" t="s">
        <v>72</v>
      </c>
      <c r="M3215" t="s">
        <v>44</v>
      </c>
      <c r="N3215" t="b">
        <v>1</v>
      </c>
      <c r="O3215">
        <f>_xlfn.XLOOKUP(B3215,Machine_Info!A:A,Machine_Info!E:E)</f>
        <v>14</v>
      </c>
      <c r="P3215">
        <f t="shared" si="250"/>
        <v>11.116666666666667</v>
      </c>
      <c r="Q3215">
        <f t="shared" si="254"/>
        <v>0.79404761904761911</v>
      </c>
    </row>
    <row r="3216" spans="1:17" x14ac:dyDescent="0.2">
      <c r="A3216" t="s">
        <v>3334</v>
      </c>
      <c r="B3216" t="s">
        <v>160</v>
      </c>
      <c r="C3216" t="s">
        <v>161</v>
      </c>
      <c r="D3216" t="s">
        <v>32</v>
      </c>
      <c r="E3216" s="2">
        <v>45408.030752314808</v>
      </c>
      <c r="F3216" s="2">
        <v>45408.299502314818</v>
      </c>
      <c r="G3216" t="str">
        <f t="shared" si="251"/>
        <v>04</v>
      </c>
      <c r="H3216" t="str">
        <f t="shared" si="252"/>
        <v>26</v>
      </c>
      <c r="I3216">
        <v>228</v>
      </c>
      <c r="J3216">
        <f t="shared" si="253"/>
        <v>3.8</v>
      </c>
      <c r="K3216" t="s">
        <v>28</v>
      </c>
      <c r="L3216" t="s">
        <v>114</v>
      </c>
      <c r="M3216" t="s">
        <v>34</v>
      </c>
      <c r="N3216" t="b">
        <v>0</v>
      </c>
      <c r="O3216">
        <f>_xlfn.XLOOKUP(B3216,Machine_Info!A:A,Machine_Info!E:E)</f>
        <v>20</v>
      </c>
      <c r="P3216">
        <f t="shared" si="250"/>
        <v>16.2</v>
      </c>
      <c r="Q3216">
        <f t="shared" si="254"/>
        <v>0.80999999999999994</v>
      </c>
    </row>
    <row r="3217" spans="1:17" x14ac:dyDescent="0.2">
      <c r="A3217" t="s">
        <v>3335</v>
      </c>
      <c r="B3217" t="s">
        <v>167</v>
      </c>
      <c r="C3217" t="s">
        <v>168</v>
      </c>
      <c r="D3217" t="s">
        <v>59</v>
      </c>
      <c r="E3217" s="2">
        <v>45408.074803240743</v>
      </c>
      <c r="F3217" s="2">
        <v>45408.086608796293</v>
      </c>
      <c r="G3217" t="str">
        <f t="shared" si="251"/>
        <v>04</v>
      </c>
      <c r="H3217" t="str">
        <f t="shared" si="252"/>
        <v>26</v>
      </c>
      <c r="I3217">
        <v>103</v>
      </c>
      <c r="J3217">
        <f t="shared" si="253"/>
        <v>1.7166666666666666</v>
      </c>
      <c r="K3217" t="s">
        <v>21</v>
      </c>
      <c r="L3217" t="s">
        <v>10157</v>
      </c>
      <c r="M3217" t="s">
        <v>23</v>
      </c>
      <c r="N3217" t="b">
        <v>1</v>
      </c>
      <c r="O3217">
        <f>_xlfn.XLOOKUP(B3217,Machine_Info!A:A,Machine_Info!E:E)</f>
        <v>14</v>
      </c>
      <c r="P3217">
        <f t="shared" si="250"/>
        <v>12.283333333333333</v>
      </c>
      <c r="Q3217">
        <f t="shared" si="254"/>
        <v>0.87738095238095237</v>
      </c>
    </row>
    <row r="3218" spans="1:17" x14ac:dyDescent="0.2">
      <c r="A3218" t="s">
        <v>3336</v>
      </c>
      <c r="B3218" t="s">
        <v>78</v>
      </c>
      <c r="C3218" t="s">
        <v>79</v>
      </c>
      <c r="D3218" t="s">
        <v>32</v>
      </c>
      <c r="E3218" s="2">
        <v>45408.085902777777</v>
      </c>
      <c r="F3218" s="2">
        <v>45408.222013888888</v>
      </c>
      <c r="G3218" t="str">
        <f t="shared" si="251"/>
        <v>04</v>
      </c>
      <c r="H3218" t="str">
        <f t="shared" si="252"/>
        <v>26</v>
      </c>
      <c r="I3218">
        <v>359</v>
      </c>
      <c r="J3218">
        <f t="shared" si="253"/>
        <v>5.9833333333333334</v>
      </c>
      <c r="K3218" t="s">
        <v>54</v>
      </c>
      <c r="L3218" t="s">
        <v>72</v>
      </c>
      <c r="M3218" t="s">
        <v>44</v>
      </c>
      <c r="N3218" t="b">
        <v>1</v>
      </c>
      <c r="O3218">
        <f>_xlfn.XLOOKUP(B3218,Machine_Info!A:A,Machine_Info!E:E)</f>
        <v>22</v>
      </c>
      <c r="P3218">
        <f t="shared" si="250"/>
        <v>16.016666666666666</v>
      </c>
      <c r="Q3218">
        <f t="shared" si="254"/>
        <v>0.72803030303030303</v>
      </c>
    </row>
    <row r="3219" spans="1:17" x14ac:dyDescent="0.2">
      <c r="A3219" t="s">
        <v>3337</v>
      </c>
      <c r="B3219" t="s">
        <v>253</v>
      </c>
      <c r="C3219" t="s">
        <v>254</v>
      </c>
      <c r="D3219" t="s">
        <v>59</v>
      </c>
      <c r="E3219" s="2">
        <v>45408.136331018519</v>
      </c>
      <c r="F3219" s="2">
        <v>45408.282858796287</v>
      </c>
      <c r="G3219" t="str">
        <f t="shared" si="251"/>
        <v>04</v>
      </c>
      <c r="H3219" t="str">
        <f t="shared" si="252"/>
        <v>26</v>
      </c>
      <c r="I3219">
        <v>11</v>
      </c>
      <c r="J3219">
        <f t="shared" si="253"/>
        <v>0.18333333333333332</v>
      </c>
      <c r="K3219" t="s">
        <v>46</v>
      </c>
      <c r="L3219" t="s">
        <v>72</v>
      </c>
      <c r="M3219" t="s">
        <v>44</v>
      </c>
      <c r="N3219" t="b">
        <v>0</v>
      </c>
      <c r="O3219">
        <f>_xlfn.XLOOKUP(B3219,Machine_Info!A:A,Machine_Info!E:E)</f>
        <v>22</v>
      </c>
      <c r="P3219">
        <f t="shared" si="250"/>
        <v>21.816666666666666</v>
      </c>
      <c r="Q3219">
        <f t="shared" si="254"/>
        <v>0.9916666666666667</v>
      </c>
    </row>
    <row r="3220" spans="1:17" x14ac:dyDescent="0.2">
      <c r="A3220" t="s">
        <v>3338</v>
      </c>
      <c r="B3220" t="s">
        <v>52</v>
      </c>
      <c r="C3220" t="s">
        <v>53</v>
      </c>
      <c r="D3220" t="s">
        <v>27</v>
      </c>
      <c r="E3220" s="2">
        <v>45408.151863425926</v>
      </c>
      <c r="F3220" s="2">
        <v>45408.162280092591</v>
      </c>
      <c r="G3220" t="str">
        <f t="shared" si="251"/>
        <v>04</v>
      </c>
      <c r="H3220" t="str">
        <f t="shared" si="252"/>
        <v>26</v>
      </c>
      <c r="I3220">
        <v>58</v>
      </c>
      <c r="J3220">
        <f t="shared" si="253"/>
        <v>0.96666666666666667</v>
      </c>
      <c r="K3220" t="s">
        <v>42</v>
      </c>
      <c r="L3220" t="s">
        <v>114</v>
      </c>
      <c r="M3220" t="s">
        <v>34</v>
      </c>
      <c r="N3220" t="b">
        <v>0</v>
      </c>
      <c r="O3220">
        <f>_xlfn.XLOOKUP(B3220,Machine_Info!A:A,Machine_Info!E:E)</f>
        <v>16</v>
      </c>
      <c r="P3220">
        <f t="shared" si="250"/>
        <v>15.033333333333333</v>
      </c>
      <c r="Q3220">
        <f t="shared" si="254"/>
        <v>0.93958333333333333</v>
      </c>
    </row>
    <row r="3221" spans="1:17" x14ac:dyDescent="0.2">
      <c r="A3221" t="s">
        <v>3339</v>
      </c>
      <c r="B3221" t="s">
        <v>174</v>
      </c>
      <c r="C3221" t="s">
        <v>175</v>
      </c>
      <c r="D3221" t="s">
        <v>59</v>
      </c>
      <c r="E3221" s="2">
        <v>45408.157314814824</v>
      </c>
      <c r="F3221" s="2">
        <v>45408.188564814824</v>
      </c>
      <c r="G3221" t="str">
        <f t="shared" si="251"/>
        <v>04</v>
      </c>
      <c r="H3221" t="str">
        <f t="shared" si="252"/>
        <v>26</v>
      </c>
      <c r="I3221">
        <v>321</v>
      </c>
      <c r="J3221">
        <f t="shared" si="253"/>
        <v>5.35</v>
      </c>
      <c r="K3221" t="s">
        <v>21</v>
      </c>
      <c r="L3221" t="s">
        <v>10157</v>
      </c>
      <c r="M3221" t="s">
        <v>23</v>
      </c>
      <c r="N3221" t="b">
        <v>1</v>
      </c>
      <c r="O3221">
        <f>_xlfn.XLOOKUP(B3221,Machine_Info!A:A,Machine_Info!E:E)</f>
        <v>14</v>
      </c>
      <c r="P3221">
        <f t="shared" si="250"/>
        <v>8.65</v>
      </c>
      <c r="Q3221">
        <f t="shared" si="254"/>
        <v>0.61785714285714288</v>
      </c>
    </row>
    <row r="3222" spans="1:17" x14ac:dyDescent="0.2">
      <c r="A3222" t="s">
        <v>3340</v>
      </c>
      <c r="B3222" t="s">
        <v>40</v>
      </c>
      <c r="C3222" t="s">
        <v>41</v>
      </c>
      <c r="D3222" t="s">
        <v>20</v>
      </c>
      <c r="E3222" s="2">
        <v>45408.161273148151</v>
      </c>
      <c r="F3222" s="2">
        <v>45408.210578703707</v>
      </c>
      <c r="G3222" t="str">
        <f t="shared" si="251"/>
        <v>04</v>
      </c>
      <c r="H3222" t="str">
        <f t="shared" si="252"/>
        <v>26</v>
      </c>
      <c r="I3222">
        <v>857</v>
      </c>
      <c r="J3222">
        <f t="shared" si="253"/>
        <v>14.283333333333333</v>
      </c>
      <c r="K3222" t="s">
        <v>21</v>
      </c>
      <c r="L3222" t="s">
        <v>72</v>
      </c>
      <c r="M3222" t="s">
        <v>44</v>
      </c>
      <c r="N3222" t="b">
        <v>1</v>
      </c>
      <c r="O3222">
        <f>_xlfn.XLOOKUP(B3222,Machine_Info!A:A,Machine_Info!E:E)</f>
        <v>18</v>
      </c>
      <c r="P3222">
        <f t="shared" si="250"/>
        <v>3.7166666666666668</v>
      </c>
      <c r="Q3222">
        <f t="shared" si="254"/>
        <v>0.20648148148148149</v>
      </c>
    </row>
    <row r="3223" spans="1:17" x14ac:dyDescent="0.2">
      <c r="A3223" t="s">
        <v>3341</v>
      </c>
      <c r="B3223" t="s">
        <v>160</v>
      </c>
      <c r="C3223" t="s">
        <v>161</v>
      </c>
      <c r="D3223" t="s">
        <v>32</v>
      </c>
      <c r="E3223" s="2">
        <v>45408.175127314818</v>
      </c>
      <c r="F3223" s="2">
        <v>45408.201516203713</v>
      </c>
      <c r="G3223" t="str">
        <f t="shared" si="251"/>
        <v>04</v>
      </c>
      <c r="H3223" t="str">
        <f t="shared" si="252"/>
        <v>26</v>
      </c>
      <c r="I3223">
        <v>113</v>
      </c>
      <c r="J3223">
        <f t="shared" si="253"/>
        <v>1.8833333333333333</v>
      </c>
      <c r="K3223" t="s">
        <v>28</v>
      </c>
      <c r="L3223" t="s">
        <v>72</v>
      </c>
      <c r="M3223" t="s">
        <v>44</v>
      </c>
      <c r="N3223" t="b">
        <v>0</v>
      </c>
      <c r="O3223">
        <f>_xlfn.XLOOKUP(B3223,Machine_Info!A:A,Machine_Info!E:E)</f>
        <v>20</v>
      </c>
      <c r="P3223">
        <f t="shared" si="250"/>
        <v>18.116666666666667</v>
      </c>
      <c r="Q3223">
        <f t="shared" si="254"/>
        <v>0.90583333333333338</v>
      </c>
    </row>
    <row r="3224" spans="1:17" x14ac:dyDescent="0.2">
      <c r="A3224" t="s">
        <v>3342</v>
      </c>
      <c r="B3224" t="s">
        <v>18</v>
      </c>
      <c r="C3224" t="s">
        <v>19</v>
      </c>
      <c r="D3224" t="s">
        <v>20</v>
      </c>
      <c r="E3224" s="2">
        <v>45408.28056712963</v>
      </c>
      <c r="F3224" s="2">
        <v>45408.518067129633</v>
      </c>
      <c r="G3224" t="str">
        <f t="shared" si="251"/>
        <v>04</v>
      </c>
      <c r="H3224" t="str">
        <f t="shared" si="252"/>
        <v>26</v>
      </c>
      <c r="I3224">
        <v>370</v>
      </c>
      <c r="J3224">
        <f t="shared" si="253"/>
        <v>6.166666666666667</v>
      </c>
      <c r="K3224" t="s">
        <v>54</v>
      </c>
      <c r="L3224" t="s">
        <v>10157</v>
      </c>
      <c r="M3224" t="s">
        <v>23</v>
      </c>
      <c r="N3224" t="b">
        <v>1</v>
      </c>
      <c r="O3224">
        <f>_xlfn.XLOOKUP(B3224,Machine_Info!A:A,Machine_Info!E:E)</f>
        <v>16</v>
      </c>
      <c r="P3224">
        <f t="shared" si="250"/>
        <v>9.8333333333333321</v>
      </c>
      <c r="Q3224">
        <f t="shared" si="254"/>
        <v>0.61458333333333326</v>
      </c>
    </row>
    <row r="3225" spans="1:17" x14ac:dyDescent="0.2">
      <c r="A3225" t="s">
        <v>3343</v>
      </c>
      <c r="B3225" t="s">
        <v>69</v>
      </c>
      <c r="C3225" t="s">
        <v>70</v>
      </c>
      <c r="D3225" t="s">
        <v>27</v>
      </c>
      <c r="E3225" s="2">
        <v>45408.315300925933</v>
      </c>
      <c r="F3225" s="2">
        <v>45408.343773148154</v>
      </c>
      <c r="G3225" t="str">
        <f t="shared" si="251"/>
        <v>04</v>
      </c>
      <c r="H3225" t="str">
        <f t="shared" si="252"/>
        <v>26</v>
      </c>
      <c r="I3225">
        <v>275</v>
      </c>
      <c r="J3225">
        <f t="shared" si="253"/>
        <v>4.583333333333333</v>
      </c>
      <c r="K3225" t="s">
        <v>28</v>
      </c>
      <c r="L3225" t="s">
        <v>114</v>
      </c>
      <c r="M3225" t="s">
        <v>34</v>
      </c>
      <c r="N3225" t="b">
        <v>0</v>
      </c>
      <c r="O3225">
        <f>_xlfn.XLOOKUP(B3225,Machine_Info!A:A,Machine_Info!E:E)</f>
        <v>16</v>
      </c>
      <c r="P3225">
        <f t="shared" si="250"/>
        <v>11.416666666666668</v>
      </c>
      <c r="Q3225">
        <f t="shared" si="254"/>
        <v>0.71354166666666674</v>
      </c>
    </row>
    <row r="3226" spans="1:17" x14ac:dyDescent="0.2">
      <c r="A3226" t="s">
        <v>3344</v>
      </c>
      <c r="B3226" t="s">
        <v>202</v>
      </c>
      <c r="C3226" t="s">
        <v>203</v>
      </c>
      <c r="D3226" t="s">
        <v>32</v>
      </c>
      <c r="E3226" s="2">
        <v>45408.430636574078</v>
      </c>
      <c r="F3226" s="2">
        <v>45408.449386574073</v>
      </c>
      <c r="G3226" t="str">
        <f t="shared" si="251"/>
        <v>04</v>
      </c>
      <c r="H3226" t="str">
        <f t="shared" si="252"/>
        <v>26</v>
      </c>
      <c r="I3226">
        <v>508</v>
      </c>
      <c r="J3226">
        <f t="shared" si="253"/>
        <v>8.4666666666666668</v>
      </c>
      <c r="K3226" t="s">
        <v>38</v>
      </c>
      <c r="L3226" t="s">
        <v>10157</v>
      </c>
      <c r="M3226" t="s">
        <v>23</v>
      </c>
      <c r="N3226" t="b">
        <v>0</v>
      </c>
      <c r="O3226">
        <f>_xlfn.XLOOKUP(B3226,Machine_Info!A:A,Machine_Info!E:E)</f>
        <v>22</v>
      </c>
      <c r="P3226">
        <f t="shared" si="250"/>
        <v>13.533333333333333</v>
      </c>
      <c r="Q3226">
        <f t="shared" si="254"/>
        <v>0.61515151515151512</v>
      </c>
    </row>
    <row r="3227" spans="1:17" x14ac:dyDescent="0.2">
      <c r="A3227" t="s">
        <v>3345</v>
      </c>
      <c r="B3227" t="s">
        <v>160</v>
      </c>
      <c r="C3227" t="s">
        <v>161</v>
      </c>
      <c r="D3227" t="s">
        <v>32</v>
      </c>
      <c r="E3227" s="2">
        <v>45408.432349537034</v>
      </c>
      <c r="F3227" s="2">
        <v>45408.65457175926</v>
      </c>
      <c r="G3227" t="str">
        <f t="shared" si="251"/>
        <v>04</v>
      </c>
      <c r="H3227" t="str">
        <f t="shared" si="252"/>
        <v>26</v>
      </c>
      <c r="I3227">
        <v>447</v>
      </c>
      <c r="J3227">
        <f t="shared" si="253"/>
        <v>7.45</v>
      </c>
      <c r="K3227" t="s">
        <v>54</v>
      </c>
      <c r="L3227" t="s">
        <v>10157</v>
      </c>
      <c r="M3227" t="s">
        <v>23</v>
      </c>
      <c r="N3227" t="b">
        <v>1</v>
      </c>
      <c r="O3227">
        <f>_xlfn.XLOOKUP(B3227,Machine_Info!A:A,Machine_Info!E:E)</f>
        <v>20</v>
      </c>
      <c r="P3227">
        <f t="shared" si="250"/>
        <v>12.55</v>
      </c>
      <c r="Q3227">
        <f t="shared" si="254"/>
        <v>0.62750000000000006</v>
      </c>
    </row>
    <row r="3228" spans="1:17" x14ac:dyDescent="0.2">
      <c r="A3228" t="s">
        <v>3346</v>
      </c>
      <c r="B3228" t="s">
        <v>84</v>
      </c>
      <c r="C3228" t="s">
        <v>85</v>
      </c>
      <c r="D3228" t="s">
        <v>27</v>
      </c>
      <c r="E3228" s="2">
        <v>45408.466365740736</v>
      </c>
      <c r="F3228" s="2">
        <v>45408.478171296287</v>
      </c>
      <c r="G3228" t="str">
        <f t="shared" si="251"/>
        <v>04</v>
      </c>
      <c r="H3228" t="str">
        <f t="shared" si="252"/>
        <v>26</v>
      </c>
      <c r="I3228">
        <v>340</v>
      </c>
      <c r="J3228">
        <f t="shared" si="253"/>
        <v>5.666666666666667</v>
      </c>
      <c r="K3228" t="s">
        <v>21</v>
      </c>
      <c r="L3228" t="s">
        <v>114</v>
      </c>
      <c r="M3228" t="s">
        <v>34</v>
      </c>
      <c r="N3228" t="b">
        <v>1</v>
      </c>
      <c r="O3228">
        <f>_xlfn.XLOOKUP(B3228,Machine_Info!A:A,Machine_Info!E:E)</f>
        <v>22</v>
      </c>
      <c r="P3228">
        <f t="shared" si="250"/>
        <v>16.333333333333332</v>
      </c>
      <c r="Q3228">
        <f t="shared" si="254"/>
        <v>0.74242424242424232</v>
      </c>
    </row>
    <row r="3229" spans="1:17" x14ac:dyDescent="0.2">
      <c r="A3229" t="s">
        <v>3347</v>
      </c>
      <c r="B3229" t="s">
        <v>69</v>
      </c>
      <c r="C3229" t="s">
        <v>70</v>
      </c>
      <c r="D3229" t="s">
        <v>27</v>
      </c>
      <c r="E3229" s="2">
        <v>45408.472488425927</v>
      </c>
      <c r="F3229" s="2">
        <v>45408.857210648152</v>
      </c>
      <c r="G3229" t="str">
        <f t="shared" si="251"/>
        <v>04</v>
      </c>
      <c r="H3229" t="str">
        <f t="shared" si="252"/>
        <v>26</v>
      </c>
      <c r="I3229">
        <v>215</v>
      </c>
      <c r="J3229">
        <f t="shared" si="253"/>
        <v>3.5833333333333335</v>
      </c>
      <c r="K3229" t="s">
        <v>150</v>
      </c>
      <c r="L3229" t="s">
        <v>114</v>
      </c>
      <c r="M3229" t="s">
        <v>34</v>
      </c>
      <c r="N3229" t="b">
        <v>0</v>
      </c>
      <c r="O3229">
        <f>_xlfn.XLOOKUP(B3229,Machine_Info!A:A,Machine_Info!E:E)</f>
        <v>16</v>
      </c>
      <c r="P3229">
        <f t="shared" si="250"/>
        <v>12.416666666666666</v>
      </c>
      <c r="Q3229">
        <f t="shared" si="254"/>
        <v>0.77604166666666663</v>
      </c>
    </row>
    <row r="3230" spans="1:17" x14ac:dyDescent="0.2">
      <c r="A3230" t="s">
        <v>3348</v>
      </c>
      <c r="B3230" t="s">
        <v>84</v>
      </c>
      <c r="C3230" t="s">
        <v>85</v>
      </c>
      <c r="D3230" t="s">
        <v>27</v>
      </c>
      <c r="E3230" s="2">
        <v>45408.494976851849</v>
      </c>
      <c r="F3230" s="2">
        <v>45408.517199074071</v>
      </c>
      <c r="G3230" t="str">
        <f t="shared" si="251"/>
        <v>04</v>
      </c>
      <c r="H3230" t="str">
        <f t="shared" si="252"/>
        <v>26</v>
      </c>
      <c r="I3230">
        <v>401</v>
      </c>
      <c r="J3230">
        <f t="shared" si="253"/>
        <v>6.6833333333333336</v>
      </c>
      <c r="K3230" t="s">
        <v>71</v>
      </c>
      <c r="L3230" t="s">
        <v>10157</v>
      </c>
      <c r="M3230" t="s">
        <v>23</v>
      </c>
      <c r="N3230" t="b">
        <v>1</v>
      </c>
      <c r="O3230">
        <f>_xlfn.XLOOKUP(B3230,Machine_Info!A:A,Machine_Info!E:E)</f>
        <v>22</v>
      </c>
      <c r="P3230">
        <f t="shared" si="250"/>
        <v>15.316666666666666</v>
      </c>
      <c r="Q3230">
        <f t="shared" si="254"/>
        <v>0.69621212121212117</v>
      </c>
    </row>
    <row r="3231" spans="1:17" x14ac:dyDescent="0.2">
      <c r="A3231" t="s">
        <v>3349</v>
      </c>
      <c r="B3231" t="s">
        <v>92</v>
      </c>
      <c r="C3231" t="s">
        <v>93</v>
      </c>
      <c r="D3231" t="s">
        <v>59</v>
      </c>
      <c r="E3231" s="2">
        <v>45408.520729166667</v>
      </c>
      <c r="F3231" s="2">
        <v>45408.540173611109</v>
      </c>
      <c r="G3231" t="str">
        <f t="shared" si="251"/>
        <v>04</v>
      </c>
      <c r="H3231" t="str">
        <f t="shared" si="252"/>
        <v>26</v>
      </c>
      <c r="I3231">
        <v>290</v>
      </c>
      <c r="J3231">
        <f t="shared" si="253"/>
        <v>4.833333333333333</v>
      </c>
      <c r="K3231" t="s">
        <v>110</v>
      </c>
      <c r="L3231" t="s">
        <v>10157</v>
      </c>
      <c r="M3231" t="s">
        <v>23</v>
      </c>
      <c r="N3231" t="b">
        <v>0</v>
      </c>
      <c r="O3231">
        <f>_xlfn.XLOOKUP(B3231,Machine_Info!A:A,Machine_Info!E:E)</f>
        <v>20</v>
      </c>
      <c r="P3231">
        <f t="shared" si="250"/>
        <v>15.166666666666668</v>
      </c>
      <c r="Q3231">
        <f t="shared" si="254"/>
        <v>0.75833333333333341</v>
      </c>
    </row>
    <row r="3232" spans="1:17" x14ac:dyDescent="0.2">
      <c r="A3232" t="s">
        <v>3350</v>
      </c>
      <c r="B3232" t="s">
        <v>84</v>
      </c>
      <c r="C3232" t="s">
        <v>85</v>
      </c>
      <c r="D3232" t="s">
        <v>27</v>
      </c>
      <c r="E3232" s="2">
        <v>45408.566261574073</v>
      </c>
      <c r="F3232" s="2">
        <v>45408.677372685182</v>
      </c>
      <c r="G3232" t="str">
        <f t="shared" si="251"/>
        <v>04</v>
      </c>
      <c r="H3232" t="str">
        <f t="shared" si="252"/>
        <v>26</v>
      </c>
      <c r="I3232">
        <v>267</v>
      </c>
      <c r="J3232">
        <f t="shared" si="253"/>
        <v>4.45</v>
      </c>
      <c r="K3232" t="s">
        <v>38</v>
      </c>
      <c r="L3232" t="s">
        <v>72</v>
      </c>
      <c r="M3232" t="s">
        <v>44</v>
      </c>
      <c r="N3232" t="b">
        <v>0</v>
      </c>
      <c r="O3232">
        <f>_xlfn.XLOOKUP(B3232,Machine_Info!A:A,Machine_Info!E:E)</f>
        <v>22</v>
      </c>
      <c r="P3232">
        <f t="shared" si="250"/>
        <v>17.55</v>
      </c>
      <c r="Q3232">
        <f t="shared" si="254"/>
        <v>0.79772727272727273</v>
      </c>
    </row>
    <row r="3233" spans="1:17" x14ac:dyDescent="0.2">
      <c r="A3233" t="s">
        <v>3351</v>
      </c>
      <c r="B3233" t="s">
        <v>116</v>
      </c>
      <c r="C3233" t="s">
        <v>117</v>
      </c>
      <c r="D3233" t="s">
        <v>20</v>
      </c>
      <c r="E3233" s="2">
        <v>45408.652511574073</v>
      </c>
      <c r="F3233" s="2">
        <v>45408.774039351847</v>
      </c>
      <c r="G3233" t="str">
        <f t="shared" si="251"/>
        <v>04</v>
      </c>
      <c r="H3233" t="str">
        <f t="shared" si="252"/>
        <v>26</v>
      </c>
      <c r="I3233">
        <v>36</v>
      </c>
      <c r="J3233">
        <f t="shared" si="253"/>
        <v>0.6</v>
      </c>
      <c r="K3233" t="s">
        <v>103</v>
      </c>
      <c r="L3233" t="s">
        <v>114</v>
      </c>
      <c r="M3233" t="s">
        <v>34</v>
      </c>
      <c r="N3233" t="b">
        <v>0</v>
      </c>
      <c r="O3233">
        <f>_xlfn.XLOOKUP(B3233,Machine_Info!A:A,Machine_Info!E:E)</f>
        <v>16</v>
      </c>
      <c r="P3233">
        <f t="shared" si="250"/>
        <v>15.4</v>
      </c>
      <c r="Q3233">
        <f t="shared" si="254"/>
        <v>0.96250000000000002</v>
      </c>
    </row>
    <row r="3234" spans="1:17" x14ac:dyDescent="0.2">
      <c r="A3234" t="s">
        <v>3352</v>
      </c>
      <c r="B3234" t="s">
        <v>253</v>
      </c>
      <c r="C3234" t="s">
        <v>254</v>
      </c>
      <c r="D3234" t="s">
        <v>59</v>
      </c>
      <c r="E3234" s="2">
        <v>45408.655856481477</v>
      </c>
      <c r="F3234" s="2">
        <v>45408.822523148148</v>
      </c>
      <c r="G3234" t="str">
        <f t="shared" si="251"/>
        <v>04</v>
      </c>
      <c r="H3234" t="str">
        <f t="shared" si="252"/>
        <v>26</v>
      </c>
      <c r="I3234">
        <v>10</v>
      </c>
      <c r="J3234">
        <f t="shared" si="253"/>
        <v>0.16666666666666666</v>
      </c>
      <c r="K3234" t="s">
        <v>60</v>
      </c>
      <c r="L3234" t="s">
        <v>114</v>
      </c>
      <c r="M3234" t="s">
        <v>34</v>
      </c>
      <c r="N3234" t="b">
        <v>0</v>
      </c>
      <c r="O3234">
        <f>_xlfn.XLOOKUP(B3234,Machine_Info!A:A,Machine_Info!E:E)</f>
        <v>22</v>
      </c>
      <c r="P3234">
        <f t="shared" si="250"/>
        <v>21.833333333333332</v>
      </c>
      <c r="Q3234">
        <f t="shared" si="254"/>
        <v>0.99242424242424232</v>
      </c>
    </row>
    <row r="3235" spans="1:17" x14ac:dyDescent="0.2">
      <c r="A3235" t="s">
        <v>3353</v>
      </c>
      <c r="B3235" t="s">
        <v>135</v>
      </c>
      <c r="C3235" t="s">
        <v>136</v>
      </c>
      <c r="D3235" t="s">
        <v>32</v>
      </c>
      <c r="E3235" s="2">
        <v>45408.671701388892</v>
      </c>
      <c r="F3235" s="2">
        <v>45408.756423611107</v>
      </c>
      <c r="G3235" t="str">
        <f t="shared" si="251"/>
        <v>04</v>
      </c>
      <c r="H3235" t="str">
        <f t="shared" si="252"/>
        <v>26</v>
      </c>
      <c r="I3235">
        <v>174</v>
      </c>
      <c r="J3235">
        <f t="shared" si="253"/>
        <v>2.9</v>
      </c>
      <c r="K3235" t="s">
        <v>38</v>
      </c>
      <c r="L3235" t="s">
        <v>72</v>
      </c>
      <c r="M3235" t="s">
        <v>44</v>
      </c>
      <c r="N3235" t="b">
        <v>0</v>
      </c>
      <c r="O3235">
        <f>_xlfn.XLOOKUP(B3235,Machine_Info!A:A,Machine_Info!E:E)</f>
        <v>20</v>
      </c>
      <c r="P3235">
        <f t="shared" si="250"/>
        <v>17.100000000000001</v>
      </c>
      <c r="Q3235">
        <f t="shared" si="254"/>
        <v>0.85500000000000009</v>
      </c>
    </row>
    <row r="3236" spans="1:17" x14ac:dyDescent="0.2">
      <c r="A3236" t="s">
        <v>3354</v>
      </c>
      <c r="B3236" t="s">
        <v>116</v>
      </c>
      <c r="C3236" t="s">
        <v>117</v>
      </c>
      <c r="D3236" t="s">
        <v>20</v>
      </c>
      <c r="E3236" s="2">
        <v>45408.728865740741</v>
      </c>
      <c r="F3236" s="2">
        <v>45408.738587962973</v>
      </c>
      <c r="G3236" t="str">
        <f t="shared" si="251"/>
        <v>04</v>
      </c>
      <c r="H3236" t="str">
        <f t="shared" si="252"/>
        <v>26</v>
      </c>
      <c r="I3236">
        <v>69</v>
      </c>
      <c r="J3236">
        <f t="shared" si="253"/>
        <v>1.1499999999999999</v>
      </c>
      <c r="K3236" t="s">
        <v>103</v>
      </c>
      <c r="L3236" t="s">
        <v>114</v>
      </c>
      <c r="M3236" t="s">
        <v>34</v>
      </c>
      <c r="N3236" t="b">
        <v>0</v>
      </c>
      <c r="O3236">
        <f>_xlfn.XLOOKUP(B3236,Machine_Info!A:A,Machine_Info!E:E)</f>
        <v>16</v>
      </c>
      <c r="P3236">
        <f t="shared" si="250"/>
        <v>14.85</v>
      </c>
      <c r="Q3236">
        <f t="shared" si="254"/>
        <v>0.92812499999999998</v>
      </c>
    </row>
    <row r="3237" spans="1:17" x14ac:dyDescent="0.2">
      <c r="A3237" t="s">
        <v>3355</v>
      </c>
      <c r="B3237" t="s">
        <v>99</v>
      </c>
      <c r="C3237" t="s">
        <v>100</v>
      </c>
      <c r="D3237" t="s">
        <v>32</v>
      </c>
      <c r="E3237" s="2">
        <v>45408.774351851847</v>
      </c>
      <c r="F3237" s="2">
        <v>45408.911851851852</v>
      </c>
      <c r="G3237" t="str">
        <f t="shared" si="251"/>
        <v>04</v>
      </c>
      <c r="H3237" t="str">
        <f t="shared" si="252"/>
        <v>26</v>
      </c>
      <c r="I3237">
        <v>282</v>
      </c>
      <c r="J3237">
        <f t="shared" si="253"/>
        <v>4.7</v>
      </c>
      <c r="K3237" t="s">
        <v>103</v>
      </c>
      <c r="L3237" t="s">
        <v>114</v>
      </c>
      <c r="M3237" t="s">
        <v>34</v>
      </c>
      <c r="N3237" t="b">
        <v>0</v>
      </c>
      <c r="O3237">
        <f>_xlfn.XLOOKUP(B3237,Machine_Info!A:A,Machine_Info!E:E)</f>
        <v>16</v>
      </c>
      <c r="P3237">
        <f t="shared" si="250"/>
        <v>11.3</v>
      </c>
      <c r="Q3237">
        <f t="shared" si="254"/>
        <v>0.70625000000000004</v>
      </c>
    </row>
    <row r="3238" spans="1:17" x14ac:dyDescent="0.2">
      <c r="A3238" t="s">
        <v>3356</v>
      </c>
      <c r="B3238" t="s">
        <v>218</v>
      </c>
      <c r="C3238" t="s">
        <v>219</v>
      </c>
      <c r="D3238" t="s">
        <v>20</v>
      </c>
      <c r="E3238" s="2">
        <v>45408.796747685177</v>
      </c>
      <c r="F3238" s="2">
        <v>45408.799525462957</v>
      </c>
      <c r="G3238" t="str">
        <f t="shared" si="251"/>
        <v>04</v>
      </c>
      <c r="H3238" t="str">
        <f t="shared" si="252"/>
        <v>26</v>
      </c>
      <c r="I3238">
        <v>237</v>
      </c>
      <c r="J3238">
        <f t="shared" si="253"/>
        <v>3.95</v>
      </c>
      <c r="K3238" t="s">
        <v>150</v>
      </c>
      <c r="L3238" t="s">
        <v>114</v>
      </c>
      <c r="M3238" t="s">
        <v>34</v>
      </c>
      <c r="N3238" t="b">
        <v>0</v>
      </c>
      <c r="O3238">
        <f>_xlfn.XLOOKUP(B3238,Machine_Info!A:A,Machine_Info!E:E)</f>
        <v>14</v>
      </c>
      <c r="P3238">
        <f t="shared" si="250"/>
        <v>10.050000000000001</v>
      </c>
      <c r="Q3238">
        <f t="shared" si="254"/>
        <v>0.71785714285714286</v>
      </c>
    </row>
    <row r="3239" spans="1:17" x14ac:dyDescent="0.2">
      <c r="A3239" t="s">
        <v>3357</v>
      </c>
      <c r="B3239" t="s">
        <v>160</v>
      </c>
      <c r="C3239" t="s">
        <v>161</v>
      </c>
      <c r="D3239" t="s">
        <v>32</v>
      </c>
      <c r="E3239" s="2">
        <v>45408.79760416667</v>
      </c>
      <c r="F3239" s="2">
        <v>45408.860798611109</v>
      </c>
      <c r="G3239" t="str">
        <f t="shared" si="251"/>
        <v>04</v>
      </c>
      <c r="H3239" t="str">
        <f t="shared" si="252"/>
        <v>26</v>
      </c>
      <c r="I3239">
        <v>255</v>
      </c>
      <c r="J3239">
        <f t="shared" si="253"/>
        <v>4.25</v>
      </c>
      <c r="K3239" t="s">
        <v>21</v>
      </c>
      <c r="L3239" t="s">
        <v>10157</v>
      </c>
      <c r="M3239" t="s">
        <v>23</v>
      </c>
      <c r="N3239" t="b">
        <v>1</v>
      </c>
      <c r="O3239">
        <f>_xlfn.XLOOKUP(B3239,Machine_Info!A:A,Machine_Info!E:E)</f>
        <v>20</v>
      </c>
      <c r="P3239">
        <f t="shared" si="250"/>
        <v>15.75</v>
      </c>
      <c r="Q3239">
        <f t="shared" si="254"/>
        <v>0.78749999999999998</v>
      </c>
    </row>
    <row r="3240" spans="1:17" x14ac:dyDescent="0.2">
      <c r="A3240" t="s">
        <v>3358</v>
      </c>
      <c r="B3240" t="s">
        <v>132</v>
      </c>
      <c r="C3240" t="s">
        <v>133</v>
      </c>
      <c r="D3240" t="s">
        <v>59</v>
      </c>
      <c r="E3240" s="2">
        <v>45408.812997685192</v>
      </c>
      <c r="F3240" s="2">
        <v>45408.821331018517</v>
      </c>
      <c r="G3240" t="str">
        <f t="shared" si="251"/>
        <v>04</v>
      </c>
      <c r="H3240" t="str">
        <f t="shared" si="252"/>
        <v>26</v>
      </c>
      <c r="I3240">
        <v>152</v>
      </c>
      <c r="J3240">
        <f t="shared" si="253"/>
        <v>2.5333333333333332</v>
      </c>
      <c r="K3240" t="s">
        <v>71</v>
      </c>
      <c r="L3240" t="s">
        <v>72</v>
      </c>
      <c r="M3240" t="s">
        <v>44</v>
      </c>
      <c r="N3240" t="b">
        <v>1</v>
      </c>
      <c r="O3240">
        <f>_xlfn.XLOOKUP(B3240,Machine_Info!A:A,Machine_Info!E:E)</f>
        <v>14</v>
      </c>
      <c r="P3240">
        <f t="shared" si="250"/>
        <v>11.466666666666667</v>
      </c>
      <c r="Q3240">
        <f t="shared" si="254"/>
        <v>0.81904761904761902</v>
      </c>
    </row>
    <row r="3241" spans="1:17" x14ac:dyDescent="0.2">
      <c r="A3241" t="s">
        <v>3359</v>
      </c>
      <c r="B3241" t="s">
        <v>174</v>
      </c>
      <c r="C3241" t="s">
        <v>175</v>
      </c>
      <c r="D3241" t="s">
        <v>59</v>
      </c>
      <c r="E3241" s="2">
        <v>45408.87427083333</v>
      </c>
      <c r="F3241" s="2">
        <v>45408.882604166669</v>
      </c>
      <c r="G3241" t="str">
        <f t="shared" si="251"/>
        <v>04</v>
      </c>
      <c r="H3241" t="str">
        <f t="shared" si="252"/>
        <v>26</v>
      </c>
      <c r="I3241">
        <v>217</v>
      </c>
      <c r="J3241">
        <f t="shared" si="253"/>
        <v>3.6166666666666667</v>
      </c>
      <c r="K3241" t="s">
        <v>28</v>
      </c>
      <c r="L3241" t="s">
        <v>72</v>
      </c>
      <c r="M3241" t="s">
        <v>44</v>
      </c>
      <c r="N3241" t="b">
        <v>0</v>
      </c>
      <c r="O3241">
        <f>_xlfn.XLOOKUP(B3241,Machine_Info!A:A,Machine_Info!E:E)</f>
        <v>14</v>
      </c>
      <c r="P3241">
        <f t="shared" si="250"/>
        <v>10.383333333333333</v>
      </c>
      <c r="Q3241">
        <f t="shared" si="254"/>
        <v>0.74166666666666659</v>
      </c>
    </row>
    <row r="3242" spans="1:17" x14ac:dyDescent="0.2">
      <c r="A3242" t="s">
        <v>3360</v>
      </c>
      <c r="B3242" t="s">
        <v>96</v>
      </c>
      <c r="C3242" t="s">
        <v>97</v>
      </c>
      <c r="D3242" t="s">
        <v>27</v>
      </c>
      <c r="E3242" s="2">
        <v>45408.914166666669</v>
      </c>
      <c r="F3242" s="2">
        <v>45408.921805555547</v>
      </c>
      <c r="G3242" t="str">
        <f t="shared" si="251"/>
        <v>04</v>
      </c>
      <c r="H3242" t="str">
        <f t="shared" si="252"/>
        <v>26</v>
      </c>
      <c r="I3242">
        <v>415</v>
      </c>
      <c r="J3242">
        <f t="shared" si="253"/>
        <v>6.916666666666667</v>
      </c>
      <c r="K3242" t="s">
        <v>60</v>
      </c>
      <c r="L3242" t="s">
        <v>114</v>
      </c>
      <c r="M3242" t="s">
        <v>34</v>
      </c>
      <c r="N3242" t="b">
        <v>0</v>
      </c>
      <c r="O3242">
        <f>_xlfn.XLOOKUP(B3242,Machine_Info!A:A,Machine_Info!E:E)</f>
        <v>20</v>
      </c>
      <c r="P3242">
        <f t="shared" si="250"/>
        <v>13.083333333333332</v>
      </c>
      <c r="Q3242">
        <f t="shared" si="254"/>
        <v>0.65416666666666656</v>
      </c>
    </row>
    <row r="3243" spans="1:17" x14ac:dyDescent="0.2">
      <c r="A3243" t="s">
        <v>3361</v>
      </c>
      <c r="B3243" t="s">
        <v>163</v>
      </c>
      <c r="C3243" t="s">
        <v>164</v>
      </c>
      <c r="D3243" t="s">
        <v>32</v>
      </c>
      <c r="E3243" s="2">
        <v>45408.932083333333</v>
      </c>
      <c r="F3243" s="2">
        <v>45408.937638888892</v>
      </c>
      <c r="G3243" t="str">
        <f t="shared" si="251"/>
        <v>04</v>
      </c>
      <c r="H3243" t="str">
        <f t="shared" si="252"/>
        <v>26</v>
      </c>
      <c r="I3243">
        <v>223</v>
      </c>
      <c r="J3243">
        <f t="shared" si="253"/>
        <v>3.7166666666666668</v>
      </c>
      <c r="K3243" t="s">
        <v>38</v>
      </c>
      <c r="L3243" t="s">
        <v>114</v>
      </c>
      <c r="M3243" t="s">
        <v>34</v>
      </c>
      <c r="N3243" t="b">
        <v>0</v>
      </c>
      <c r="O3243">
        <f>_xlfn.XLOOKUP(B3243,Machine_Info!A:A,Machine_Info!E:E)</f>
        <v>20</v>
      </c>
      <c r="P3243">
        <f t="shared" si="250"/>
        <v>16.283333333333331</v>
      </c>
      <c r="Q3243">
        <f t="shared" si="254"/>
        <v>0.81416666666666659</v>
      </c>
    </row>
    <row r="3244" spans="1:17" x14ac:dyDescent="0.2">
      <c r="A3244" t="s">
        <v>3362</v>
      </c>
      <c r="B3244" t="s">
        <v>135</v>
      </c>
      <c r="C3244" t="s">
        <v>136</v>
      </c>
      <c r="D3244" t="s">
        <v>32</v>
      </c>
      <c r="E3244" s="2">
        <v>45408.961122685178</v>
      </c>
      <c r="F3244" s="2">
        <v>45409.275706018518</v>
      </c>
      <c r="G3244" t="str">
        <f t="shared" si="251"/>
        <v>04</v>
      </c>
      <c r="H3244" t="str">
        <f t="shared" si="252"/>
        <v>26</v>
      </c>
      <c r="I3244">
        <v>319</v>
      </c>
      <c r="J3244">
        <f t="shared" si="253"/>
        <v>5.3166666666666664</v>
      </c>
      <c r="K3244" t="s">
        <v>54</v>
      </c>
      <c r="L3244" t="s">
        <v>10157</v>
      </c>
      <c r="M3244" t="s">
        <v>23</v>
      </c>
      <c r="N3244" t="b">
        <v>1</v>
      </c>
      <c r="O3244">
        <f>_xlfn.XLOOKUP(B3244,Machine_Info!A:A,Machine_Info!E:E)</f>
        <v>20</v>
      </c>
      <c r="P3244">
        <f t="shared" si="250"/>
        <v>14.683333333333334</v>
      </c>
      <c r="Q3244">
        <f t="shared" si="254"/>
        <v>0.73416666666666663</v>
      </c>
    </row>
    <row r="3245" spans="1:17" x14ac:dyDescent="0.2">
      <c r="A3245" t="s">
        <v>3363</v>
      </c>
      <c r="B3245" t="s">
        <v>18</v>
      </c>
      <c r="C3245" t="s">
        <v>19</v>
      </c>
      <c r="D3245" t="s">
        <v>20</v>
      </c>
      <c r="E3245" s="2">
        <v>45409.001817129632</v>
      </c>
      <c r="F3245" s="2">
        <v>45409.026122685187</v>
      </c>
      <c r="G3245" t="str">
        <f t="shared" si="251"/>
        <v>04</v>
      </c>
      <c r="H3245" t="str">
        <f t="shared" si="252"/>
        <v>27</v>
      </c>
      <c r="I3245">
        <v>378</v>
      </c>
      <c r="J3245">
        <f t="shared" si="253"/>
        <v>6.3</v>
      </c>
      <c r="K3245" t="s">
        <v>21</v>
      </c>
      <c r="L3245" t="s">
        <v>10157</v>
      </c>
      <c r="M3245" t="s">
        <v>23</v>
      </c>
      <c r="N3245" t="b">
        <v>1</v>
      </c>
      <c r="O3245">
        <f>_xlfn.XLOOKUP(B3245,Machine_Info!A:A,Machine_Info!E:E)</f>
        <v>16</v>
      </c>
      <c r="P3245">
        <f t="shared" si="250"/>
        <v>9.6999999999999993</v>
      </c>
      <c r="Q3245">
        <f t="shared" si="254"/>
        <v>0.60624999999999996</v>
      </c>
    </row>
    <row r="3246" spans="1:17" x14ac:dyDescent="0.2">
      <c r="A3246" t="s">
        <v>3364</v>
      </c>
      <c r="B3246" t="s">
        <v>40</v>
      </c>
      <c r="C3246" t="s">
        <v>41</v>
      </c>
      <c r="D3246" t="s">
        <v>20</v>
      </c>
      <c r="E3246" s="2">
        <v>45409.002928240741</v>
      </c>
      <c r="F3246" s="2">
        <v>45409.10292824074</v>
      </c>
      <c r="G3246" t="str">
        <f t="shared" si="251"/>
        <v>04</v>
      </c>
      <c r="H3246" t="str">
        <f t="shared" si="252"/>
        <v>27</v>
      </c>
      <c r="I3246">
        <v>1026</v>
      </c>
      <c r="J3246">
        <f t="shared" si="253"/>
        <v>17.100000000000001</v>
      </c>
      <c r="K3246" t="s">
        <v>42</v>
      </c>
      <c r="L3246" t="s">
        <v>114</v>
      </c>
      <c r="M3246" t="s">
        <v>34</v>
      </c>
      <c r="N3246" t="b">
        <v>0</v>
      </c>
      <c r="O3246">
        <f>_xlfn.XLOOKUP(B3246,Machine_Info!A:A,Machine_Info!E:E)</f>
        <v>18</v>
      </c>
      <c r="P3246">
        <f t="shared" si="250"/>
        <v>0.89999999999999858</v>
      </c>
      <c r="Q3246">
        <f t="shared" si="254"/>
        <v>4.999999999999992E-2</v>
      </c>
    </row>
    <row r="3247" spans="1:17" x14ac:dyDescent="0.2">
      <c r="A3247" t="s">
        <v>3365</v>
      </c>
      <c r="B3247" t="s">
        <v>25</v>
      </c>
      <c r="C3247" t="s">
        <v>26</v>
      </c>
      <c r="D3247" t="s">
        <v>27</v>
      </c>
      <c r="E3247" s="2">
        <v>45409.080289351848</v>
      </c>
      <c r="F3247" s="2">
        <v>45409.178206018521</v>
      </c>
      <c r="G3247" t="str">
        <f t="shared" si="251"/>
        <v>04</v>
      </c>
      <c r="H3247" t="str">
        <f t="shared" si="252"/>
        <v>27</v>
      </c>
      <c r="I3247">
        <v>1155</v>
      </c>
      <c r="J3247">
        <f t="shared" si="253"/>
        <v>19.25</v>
      </c>
      <c r="K3247" t="s">
        <v>28</v>
      </c>
      <c r="L3247" t="s">
        <v>114</v>
      </c>
      <c r="M3247" t="s">
        <v>34</v>
      </c>
      <c r="N3247" t="b">
        <v>0</v>
      </c>
      <c r="O3247">
        <f>_xlfn.XLOOKUP(B3247,Machine_Info!A:A,Machine_Info!E:E)</f>
        <v>22</v>
      </c>
      <c r="P3247">
        <f t="shared" si="250"/>
        <v>2.75</v>
      </c>
      <c r="Q3247">
        <f t="shared" si="254"/>
        <v>0.125</v>
      </c>
    </row>
    <row r="3248" spans="1:17" x14ac:dyDescent="0.2">
      <c r="A3248" t="s">
        <v>3366</v>
      </c>
      <c r="B3248" t="s">
        <v>69</v>
      </c>
      <c r="C3248" t="s">
        <v>70</v>
      </c>
      <c r="D3248" t="s">
        <v>27</v>
      </c>
      <c r="E3248" s="2">
        <v>45409.110173611109</v>
      </c>
      <c r="F3248" s="2">
        <v>45409.165729166663</v>
      </c>
      <c r="G3248" t="str">
        <f t="shared" si="251"/>
        <v>04</v>
      </c>
      <c r="H3248" t="str">
        <f t="shared" si="252"/>
        <v>27</v>
      </c>
      <c r="I3248">
        <v>378</v>
      </c>
      <c r="J3248">
        <f t="shared" si="253"/>
        <v>6.3</v>
      </c>
      <c r="K3248" t="s">
        <v>103</v>
      </c>
      <c r="L3248" t="s">
        <v>10157</v>
      </c>
      <c r="M3248" t="s">
        <v>23</v>
      </c>
      <c r="N3248" t="b">
        <v>0</v>
      </c>
      <c r="O3248">
        <f>_xlfn.XLOOKUP(B3248,Machine_Info!A:A,Machine_Info!E:E)</f>
        <v>16</v>
      </c>
      <c r="P3248">
        <f t="shared" si="250"/>
        <v>9.6999999999999993</v>
      </c>
      <c r="Q3248">
        <f t="shared" si="254"/>
        <v>0.60624999999999996</v>
      </c>
    </row>
    <row r="3249" spans="1:17" x14ac:dyDescent="0.2">
      <c r="A3249" t="s">
        <v>3367</v>
      </c>
      <c r="B3249" t="s">
        <v>174</v>
      </c>
      <c r="C3249" t="s">
        <v>175</v>
      </c>
      <c r="D3249" t="s">
        <v>59</v>
      </c>
      <c r="E3249" s="2">
        <v>45409.112442129634</v>
      </c>
      <c r="F3249" s="2">
        <v>45409.125636574077</v>
      </c>
      <c r="G3249" t="str">
        <f t="shared" si="251"/>
        <v>04</v>
      </c>
      <c r="H3249" t="str">
        <f t="shared" si="252"/>
        <v>27</v>
      </c>
      <c r="I3249">
        <v>203</v>
      </c>
      <c r="J3249">
        <f t="shared" si="253"/>
        <v>3.3833333333333333</v>
      </c>
      <c r="K3249" t="s">
        <v>76</v>
      </c>
      <c r="L3249" t="s">
        <v>114</v>
      </c>
      <c r="M3249" t="s">
        <v>34</v>
      </c>
      <c r="N3249" t="b">
        <v>0</v>
      </c>
      <c r="O3249">
        <f>_xlfn.XLOOKUP(B3249,Machine_Info!A:A,Machine_Info!E:E)</f>
        <v>14</v>
      </c>
      <c r="P3249">
        <f t="shared" si="250"/>
        <v>10.616666666666667</v>
      </c>
      <c r="Q3249">
        <f t="shared" si="254"/>
        <v>0.75833333333333341</v>
      </c>
    </row>
    <row r="3250" spans="1:17" x14ac:dyDescent="0.2">
      <c r="A3250" t="s">
        <v>3368</v>
      </c>
      <c r="B3250" t="s">
        <v>49</v>
      </c>
      <c r="C3250" t="s">
        <v>50</v>
      </c>
      <c r="D3250" t="s">
        <v>20</v>
      </c>
      <c r="E3250" s="2">
        <v>45409.153113425928</v>
      </c>
      <c r="F3250" s="2">
        <v>45409.29478009259</v>
      </c>
      <c r="G3250" t="str">
        <f t="shared" si="251"/>
        <v>04</v>
      </c>
      <c r="H3250" t="str">
        <f t="shared" si="252"/>
        <v>27</v>
      </c>
      <c r="I3250">
        <v>925</v>
      </c>
      <c r="J3250">
        <f t="shared" si="253"/>
        <v>15.416666666666666</v>
      </c>
      <c r="K3250" t="s">
        <v>76</v>
      </c>
      <c r="L3250" t="s">
        <v>72</v>
      </c>
      <c r="M3250" t="s">
        <v>44</v>
      </c>
      <c r="N3250" t="b">
        <v>0</v>
      </c>
      <c r="O3250">
        <f>_xlfn.XLOOKUP(B3250,Machine_Info!A:A,Machine_Info!E:E)</f>
        <v>22</v>
      </c>
      <c r="P3250">
        <f t="shared" si="250"/>
        <v>6.5833333333333339</v>
      </c>
      <c r="Q3250">
        <f t="shared" si="254"/>
        <v>0.29924242424242425</v>
      </c>
    </row>
    <row r="3251" spans="1:17" x14ac:dyDescent="0.2">
      <c r="A3251" t="s">
        <v>3369</v>
      </c>
      <c r="B3251" t="s">
        <v>106</v>
      </c>
      <c r="C3251" t="s">
        <v>107</v>
      </c>
      <c r="D3251" t="s">
        <v>59</v>
      </c>
      <c r="E3251" s="2">
        <v>45409.172465277778</v>
      </c>
      <c r="F3251" s="2">
        <v>45409.189826388887</v>
      </c>
      <c r="G3251" t="str">
        <f t="shared" si="251"/>
        <v>04</v>
      </c>
      <c r="H3251" t="str">
        <f t="shared" si="252"/>
        <v>27</v>
      </c>
      <c r="I3251">
        <v>12</v>
      </c>
      <c r="J3251">
        <f t="shared" si="253"/>
        <v>0.2</v>
      </c>
      <c r="K3251" t="s">
        <v>28</v>
      </c>
      <c r="L3251" t="s">
        <v>10157</v>
      </c>
      <c r="M3251" t="s">
        <v>23</v>
      </c>
      <c r="N3251" t="b">
        <v>0</v>
      </c>
      <c r="O3251">
        <f>_xlfn.XLOOKUP(B3251,Machine_Info!A:A,Machine_Info!E:E)</f>
        <v>16</v>
      </c>
      <c r="P3251">
        <f t="shared" si="250"/>
        <v>15.8</v>
      </c>
      <c r="Q3251">
        <f t="shared" si="254"/>
        <v>0.98750000000000004</v>
      </c>
    </row>
    <row r="3252" spans="1:17" x14ac:dyDescent="0.2">
      <c r="A3252" t="s">
        <v>3370</v>
      </c>
      <c r="B3252" t="s">
        <v>163</v>
      </c>
      <c r="C3252" t="s">
        <v>164</v>
      </c>
      <c r="D3252" t="s">
        <v>32</v>
      </c>
      <c r="E3252" s="2">
        <v>45409.235706018517</v>
      </c>
      <c r="F3252" s="2">
        <v>45409.244039351863</v>
      </c>
      <c r="G3252" t="str">
        <f t="shared" si="251"/>
        <v>04</v>
      </c>
      <c r="H3252" t="str">
        <f t="shared" si="252"/>
        <v>27</v>
      </c>
      <c r="I3252">
        <v>79</v>
      </c>
      <c r="J3252">
        <f t="shared" si="253"/>
        <v>1.3166666666666667</v>
      </c>
      <c r="K3252" t="s">
        <v>110</v>
      </c>
      <c r="L3252" t="s">
        <v>114</v>
      </c>
      <c r="M3252" t="s">
        <v>34</v>
      </c>
      <c r="N3252" t="b">
        <v>0</v>
      </c>
      <c r="O3252">
        <f>_xlfn.XLOOKUP(B3252,Machine_Info!A:A,Machine_Info!E:E)</f>
        <v>20</v>
      </c>
      <c r="P3252">
        <f t="shared" si="250"/>
        <v>18.683333333333334</v>
      </c>
      <c r="Q3252">
        <f t="shared" si="254"/>
        <v>0.9341666666666667</v>
      </c>
    </row>
    <row r="3253" spans="1:17" x14ac:dyDescent="0.2">
      <c r="A3253" t="s">
        <v>3371</v>
      </c>
      <c r="B3253" t="s">
        <v>25</v>
      </c>
      <c r="C3253" t="s">
        <v>26</v>
      </c>
      <c r="D3253" t="s">
        <v>27</v>
      </c>
      <c r="E3253" s="2">
        <v>45409.244351851848</v>
      </c>
      <c r="F3253" s="2">
        <v>45409.275601851848</v>
      </c>
      <c r="G3253" t="str">
        <f t="shared" si="251"/>
        <v>04</v>
      </c>
      <c r="H3253" t="str">
        <f t="shared" si="252"/>
        <v>27</v>
      </c>
      <c r="I3253">
        <v>752</v>
      </c>
      <c r="J3253">
        <f t="shared" si="253"/>
        <v>12.533333333333333</v>
      </c>
      <c r="K3253" t="s">
        <v>21</v>
      </c>
      <c r="L3253" t="s">
        <v>10157</v>
      </c>
      <c r="M3253" t="s">
        <v>23</v>
      </c>
      <c r="N3253" t="b">
        <v>1</v>
      </c>
      <c r="O3253">
        <f>_xlfn.XLOOKUP(B3253,Machine_Info!A:A,Machine_Info!E:E)</f>
        <v>22</v>
      </c>
      <c r="P3253">
        <f t="shared" si="250"/>
        <v>9.4666666666666668</v>
      </c>
      <c r="Q3253">
        <f t="shared" si="254"/>
        <v>0.4303030303030303</v>
      </c>
    </row>
    <row r="3254" spans="1:17" x14ac:dyDescent="0.2">
      <c r="A3254" t="s">
        <v>3372</v>
      </c>
      <c r="B3254" t="s">
        <v>125</v>
      </c>
      <c r="C3254" t="s">
        <v>126</v>
      </c>
      <c r="D3254" t="s">
        <v>20</v>
      </c>
      <c r="E3254" s="2">
        <v>45409.266261574077</v>
      </c>
      <c r="F3254" s="2">
        <v>45409.384317129632</v>
      </c>
      <c r="G3254" t="str">
        <f t="shared" si="251"/>
        <v>04</v>
      </c>
      <c r="H3254" t="str">
        <f t="shared" si="252"/>
        <v>27</v>
      </c>
      <c r="I3254">
        <v>167</v>
      </c>
      <c r="J3254">
        <f t="shared" si="253"/>
        <v>2.7833333333333332</v>
      </c>
      <c r="K3254" t="s">
        <v>28</v>
      </c>
      <c r="L3254" t="s">
        <v>114</v>
      </c>
      <c r="M3254" t="s">
        <v>34</v>
      </c>
      <c r="N3254" t="b">
        <v>0</v>
      </c>
      <c r="O3254">
        <f>_xlfn.XLOOKUP(B3254,Machine_Info!A:A,Machine_Info!E:E)</f>
        <v>18</v>
      </c>
      <c r="P3254">
        <f t="shared" si="250"/>
        <v>15.216666666666667</v>
      </c>
      <c r="Q3254">
        <f t="shared" si="254"/>
        <v>0.84537037037037033</v>
      </c>
    </row>
    <row r="3255" spans="1:17" x14ac:dyDescent="0.2">
      <c r="A3255" t="s">
        <v>3373</v>
      </c>
      <c r="B3255" t="s">
        <v>202</v>
      </c>
      <c r="C3255" t="s">
        <v>203</v>
      </c>
      <c r="D3255" t="s">
        <v>32</v>
      </c>
      <c r="E3255" s="2">
        <v>45409.289467592593</v>
      </c>
      <c r="F3255" s="2">
        <v>45409.310995370368</v>
      </c>
      <c r="G3255" t="str">
        <f t="shared" si="251"/>
        <v>04</v>
      </c>
      <c r="H3255" t="str">
        <f t="shared" si="252"/>
        <v>27</v>
      </c>
      <c r="I3255">
        <v>110</v>
      </c>
      <c r="J3255">
        <f t="shared" si="253"/>
        <v>1.8333333333333333</v>
      </c>
      <c r="K3255" t="s">
        <v>46</v>
      </c>
      <c r="L3255" t="s">
        <v>114</v>
      </c>
      <c r="M3255" t="s">
        <v>34</v>
      </c>
      <c r="N3255" t="b">
        <v>0</v>
      </c>
      <c r="O3255">
        <f>_xlfn.XLOOKUP(B3255,Machine_Info!A:A,Machine_Info!E:E)</f>
        <v>22</v>
      </c>
      <c r="P3255">
        <f t="shared" si="250"/>
        <v>20.166666666666668</v>
      </c>
      <c r="Q3255">
        <f t="shared" si="254"/>
        <v>0.91666666666666674</v>
      </c>
    </row>
    <row r="3256" spans="1:17" x14ac:dyDescent="0.2">
      <c r="A3256" t="s">
        <v>3374</v>
      </c>
      <c r="B3256" t="s">
        <v>171</v>
      </c>
      <c r="C3256" t="s">
        <v>172</v>
      </c>
      <c r="D3256" t="s">
        <v>32</v>
      </c>
      <c r="E3256" s="2">
        <v>45409.314039351862</v>
      </c>
      <c r="F3256" s="2">
        <v>45409.345289351862</v>
      </c>
      <c r="G3256" t="str">
        <f t="shared" si="251"/>
        <v>04</v>
      </c>
      <c r="H3256" t="str">
        <f t="shared" si="252"/>
        <v>27</v>
      </c>
      <c r="I3256">
        <v>141</v>
      </c>
      <c r="J3256">
        <f t="shared" si="253"/>
        <v>2.35</v>
      </c>
      <c r="K3256" t="s">
        <v>38</v>
      </c>
      <c r="L3256" t="s">
        <v>72</v>
      </c>
      <c r="M3256" t="s">
        <v>44</v>
      </c>
      <c r="N3256" t="b">
        <v>0</v>
      </c>
      <c r="O3256">
        <f>_xlfn.XLOOKUP(B3256,Machine_Info!A:A,Machine_Info!E:E)</f>
        <v>16</v>
      </c>
      <c r="P3256">
        <f t="shared" si="250"/>
        <v>13.65</v>
      </c>
      <c r="Q3256">
        <f t="shared" si="254"/>
        <v>0.85312500000000002</v>
      </c>
    </row>
    <row r="3257" spans="1:17" x14ac:dyDescent="0.2">
      <c r="A3257" t="s">
        <v>3375</v>
      </c>
      <c r="B3257" t="s">
        <v>92</v>
      </c>
      <c r="C3257" t="s">
        <v>93</v>
      </c>
      <c r="D3257" t="s">
        <v>59</v>
      </c>
      <c r="E3257" s="2">
        <v>45409.391168981478</v>
      </c>
      <c r="F3257" s="2">
        <v>45409.765474537038</v>
      </c>
      <c r="G3257" t="str">
        <f t="shared" si="251"/>
        <v>04</v>
      </c>
      <c r="H3257" t="str">
        <f t="shared" si="252"/>
        <v>27</v>
      </c>
      <c r="I3257">
        <v>235</v>
      </c>
      <c r="J3257">
        <f t="shared" si="253"/>
        <v>3.9166666666666665</v>
      </c>
      <c r="K3257" t="s">
        <v>42</v>
      </c>
      <c r="L3257" t="s">
        <v>10157</v>
      </c>
      <c r="M3257" t="s">
        <v>23</v>
      </c>
      <c r="N3257" t="b">
        <v>0</v>
      </c>
      <c r="O3257">
        <f>_xlfn.XLOOKUP(B3257,Machine_Info!A:A,Machine_Info!E:E)</f>
        <v>20</v>
      </c>
      <c r="P3257">
        <f t="shared" si="250"/>
        <v>16.083333333333332</v>
      </c>
      <c r="Q3257">
        <f t="shared" si="254"/>
        <v>0.80416666666666659</v>
      </c>
    </row>
    <row r="3258" spans="1:17" x14ac:dyDescent="0.2">
      <c r="A3258" t="s">
        <v>3376</v>
      </c>
      <c r="B3258" t="s">
        <v>171</v>
      </c>
      <c r="C3258" t="s">
        <v>172</v>
      </c>
      <c r="D3258" t="s">
        <v>32</v>
      </c>
      <c r="E3258" s="2">
        <v>45409.399155092593</v>
      </c>
      <c r="F3258" s="2">
        <v>45409.710960648154</v>
      </c>
      <c r="G3258" t="str">
        <f t="shared" si="251"/>
        <v>04</v>
      </c>
      <c r="H3258" t="str">
        <f t="shared" si="252"/>
        <v>27</v>
      </c>
      <c r="I3258">
        <v>45</v>
      </c>
      <c r="J3258">
        <f t="shared" si="253"/>
        <v>0.75</v>
      </c>
      <c r="K3258" t="s">
        <v>103</v>
      </c>
      <c r="L3258" t="s">
        <v>72</v>
      </c>
      <c r="M3258" t="s">
        <v>44</v>
      </c>
      <c r="N3258" t="b">
        <v>0</v>
      </c>
      <c r="O3258">
        <f>_xlfn.XLOOKUP(B3258,Machine_Info!A:A,Machine_Info!E:E)</f>
        <v>16</v>
      </c>
      <c r="P3258">
        <f t="shared" si="250"/>
        <v>15.25</v>
      </c>
      <c r="Q3258">
        <f t="shared" si="254"/>
        <v>0.953125</v>
      </c>
    </row>
    <row r="3259" spans="1:17" x14ac:dyDescent="0.2">
      <c r="A3259" t="s">
        <v>3377</v>
      </c>
      <c r="B3259" t="s">
        <v>152</v>
      </c>
      <c r="C3259" t="s">
        <v>153</v>
      </c>
      <c r="D3259" t="s">
        <v>27</v>
      </c>
      <c r="E3259" s="2">
        <v>45409.404583333337</v>
      </c>
      <c r="F3259" s="2">
        <v>45409.492777777778</v>
      </c>
      <c r="G3259" t="str">
        <f t="shared" si="251"/>
        <v>04</v>
      </c>
      <c r="H3259" t="str">
        <f t="shared" si="252"/>
        <v>27</v>
      </c>
      <c r="I3259">
        <v>331</v>
      </c>
      <c r="J3259">
        <f t="shared" si="253"/>
        <v>5.5166666666666666</v>
      </c>
      <c r="K3259" t="s">
        <v>42</v>
      </c>
      <c r="L3259" t="s">
        <v>72</v>
      </c>
      <c r="M3259" t="s">
        <v>44</v>
      </c>
      <c r="N3259" t="b">
        <v>0</v>
      </c>
      <c r="O3259">
        <f>_xlfn.XLOOKUP(B3259,Machine_Info!A:A,Machine_Info!E:E)</f>
        <v>18</v>
      </c>
      <c r="P3259">
        <f t="shared" si="250"/>
        <v>12.483333333333334</v>
      </c>
      <c r="Q3259">
        <f t="shared" si="254"/>
        <v>0.69351851851851853</v>
      </c>
    </row>
    <row r="3260" spans="1:17" x14ac:dyDescent="0.2">
      <c r="A3260" t="s">
        <v>3378</v>
      </c>
      <c r="B3260" t="s">
        <v>253</v>
      </c>
      <c r="C3260" t="s">
        <v>254</v>
      </c>
      <c r="D3260" t="s">
        <v>59</v>
      </c>
      <c r="E3260" s="2">
        <v>45409.424293981479</v>
      </c>
      <c r="F3260" s="2">
        <v>45409.522905092592</v>
      </c>
      <c r="G3260" t="str">
        <f t="shared" si="251"/>
        <v>04</v>
      </c>
      <c r="H3260" t="str">
        <f t="shared" si="252"/>
        <v>27</v>
      </c>
      <c r="I3260">
        <v>10</v>
      </c>
      <c r="J3260">
        <f t="shared" si="253"/>
        <v>0.16666666666666666</v>
      </c>
      <c r="K3260" t="s">
        <v>28</v>
      </c>
      <c r="L3260" t="s">
        <v>72</v>
      </c>
      <c r="M3260" t="s">
        <v>44</v>
      </c>
      <c r="N3260" t="b">
        <v>0</v>
      </c>
      <c r="O3260">
        <f>_xlfn.XLOOKUP(B3260,Machine_Info!A:A,Machine_Info!E:E)</f>
        <v>22</v>
      </c>
      <c r="P3260">
        <f t="shared" si="250"/>
        <v>21.833333333333332</v>
      </c>
      <c r="Q3260">
        <f t="shared" si="254"/>
        <v>0.99242424242424232</v>
      </c>
    </row>
    <row r="3261" spans="1:17" x14ac:dyDescent="0.2">
      <c r="A3261" t="s">
        <v>3379</v>
      </c>
      <c r="B3261" t="s">
        <v>132</v>
      </c>
      <c r="C3261" t="s">
        <v>133</v>
      </c>
      <c r="D3261" t="s">
        <v>59</v>
      </c>
      <c r="E3261" s="2">
        <v>45409.425671296303</v>
      </c>
      <c r="F3261" s="2">
        <v>45409.427754629629</v>
      </c>
      <c r="G3261" t="str">
        <f t="shared" si="251"/>
        <v>04</v>
      </c>
      <c r="H3261" t="str">
        <f t="shared" si="252"/>
        <v>27</v>
      </c>
      <c r="I3261">
        <v>243</v>
      </c>
      <c r="J3261">
        <f t="shared" si="253"/>
        <v>4.05</v>
      </c>
      <c r="K3261" t="s">
        <v>42</v>
      </c>
      <c r="L3261" t="s">
        <v>114</v>
      </c>
      <c r="M3261" t="s">
        <v>34</v>
      </c>
      <c r="N3261" t="b">
        <v>0</v>
      </c>
      <c r="O3261">
        <f>_xlfn.XLOOKUP(B3261,Machine_Info!A:A,Machine_Info!E:E)</f>
        <v>14</v>
      </c>
      <c r="P3261">
        <f t="shared" si="250"/>
        <v>9.9499999999999993</v>
      </c>
      <c r="Q3261">
        <f t="shared" si="254"/>
        <v>0.71071428571428563</v>
      </c>
    </row>
    <row r="3262" spans="1:17" x14ac:dyDescent="0.2">
      <c r="A3262" t="s">
        <v>3380</v>
      </c>
      <c r="B3262" t="s">
        <v>152</v>
      </c>
      <c r="C3262" t="s">
        <v>153</v>
      </c>
      <c r="D3262" t="s">
        <v>27</v>
      </c>
      <c r="E3262" s="2">
        <v>45409.441608796304</v>
      </c>
      <c r="F3262" s="2">
        <v>45409.499247685177</v>
      </c>
      <c r="G3262" t="str">
        <f t="shared" si="251"/>
        <v>04</v>
      </c>
      <c r="H3262" t="str">
        <f t="shared" si="252"/>
        <v>27</v>
      </c>
      <c r="I3262">
        <v>424</v>
      </c>
      <c r="J3262">
        <f t="shared" si="253"/>
        <v>7.0666666666666664</v>
      </c>
      <c r="K3262" t="s">
        <v>42</v>
      </c>
      <c r="L3262" t="s">
        <v>114</v>
      </c>
      <c r="M3262" t="s">
        <v>34</v>
      </c>
      <c r="N3262" t="b">
        <v>0</v>
      </c>
      <c r="O3262">
        <f>_xlfn.XLOOKUP(B3262,Machine_Info!A:A,Machine_Info!E:E)</f>
        <v>18</v>
      </c>
      <c r="P3262">
        <f t="shared" si="250"/>
        <v>10.933333333333334</v>
      </c>
      <c r="Q3262">
        <f t="shared" si="254"/>
        <v>0.6074074074074074</v>
      </c>
    </row>
    <row r="3263" spans="1:17" x14ac:dyDescent="0.2">
      <c r="A3263" t="s">
        <v>3381</v>
      </c>
      <c r="B3263" t="s">
        <v>171</v>
      </c>
      <c r="C3263" t="s">
        <v>172</v>
      </c>
      <c r="D3263" t="s">
        <v>32</v>
      </c>
      <c r="E3263" s="2">
        <v>45409.478530092587</v>
      </c>
      <c r="F3263" s="2">
        <v>45409.49658564815</v>
      </c>
      <c r="G3263" t="str">
        <f t="shared" si="251"/>
        <v>04</v>
      </c>
      <c r="H3263" t="str">
        <f t="shared" si="252"/>
        <v>27</v>
      </c>
      <c r="I3263">
        <v>88</v>
      </c>
      <c r="J3263">
        <f t="shared" si="253"/>
        <v>1.4666666666666666</v>
      </c>
      <c r="K3263" t="s">
        <v>21</v>
      </c>
      <c r="L3263" t="s">
        <v>72</v>
      </c>
      <c r="M3263" t="s">
        <v>44</v>
      </c>
      <c r="N3263" t="b">
        <v>1</v>
      </c>
      <c r="O3263">
        <f>_xlfn.XLOOKUP(B3263,Machine_Info!A:A,Machine_Info!E:E)</f>
        <v>16</v>
      </c>
      <c r="P3263">
        <f t="shared" si="250"/>
        <v>14.533333333333333</v>
      </c>
      <c r="Q3263">
        <f t="shared" si="254"/>
        <v>0.90833333333333333</v>
      </c>
    </row>
    <row r="3264" spans="1:17" x14ac:dyDescent="0.2">
      <c r="A3264" t="s">
        <v>3382</v>
      </c>
      <c r="B3264" t="s">
        <v>40</v>
      </c>
      <c r="C3264" t="s">
        <v>41</v>
      </c>
      <c r="D3264" t="s">
        <v>20</v>
      </c>
      <c r="E3264" s="2">
        <v>45409.560983796298</v>
      </c>
      <c r="F3264" s="2">
        <v>45409.572789351849</v>
      </c>
      <c r="G3264" t="str">
        <f t="shared" si="251"/>
        <v>04</v>
      </c>
      <c r="H3264" t="str">
        <f t="shared" si="252"/>
        <v>27</v>
      </c>
      <c r="I3264">
        <v>697</v>
      </c>
      <c r="J3264">
        <f t="shared" si="253"/>
        <v>11.616666666666667</v>
      </c>
      <c r="K3264" t="s">
        <v>21</v>
      </c>
      <c r="L3264" t="s">
        <v>10157</v>
      </c>
      <c r="M3264" t="s">
        <v>23</v>
      </c>
      <c r="N3264" t="b">
        <v>1</v>
      </c>
      <c r="O3264">
        <f>_xlfn.XLOOKUP(B3264,Machine_Info!A:A,Machine_Info!E:E)</f>
        <v>18</v>
      </c>
      <c r="P3264">
        <f t="shared" si="250"/>
        <v>6.3833333333333329</v>
      </c>
      <c r="Q3264">
        <f t="shared" si="254"/>
        <v>0.35462962962962963</v>
      </c>
    </row>
    <row r="3265" spans="1:17" x14ac:dyDescent="0.2">
      <c r="A3265" t="s">
        <v>3383</v>
      </c>
      <c r="B3265" t="s">
        <v>84</v>
      </c>
      <c r="C3265" t="s">
        <v>85</v>
      </c>
      <c r="D3265" t="s">
        <v>27</v>
      </c>
      <c r="E3265" s="2">
        <v>45409.563611111109</v>
      </c>
      <c r="F3265" s="2">
        <v>45409.594166666669</v>
      </c>
      <c r="G3265" t="str">
        <f t="shared" si="251"/>
        <v>04</v>
      </c>
      <c r="H3265" t="str">
        <f t="shared" si="252"/>
        <v>27</v>
      </c>
      <c r="I3265">
        <v>17</v>
      </c>
      <c r="J3265">
        <f t="shared" si="253"/>
        <v>0.28333333333333333</v>
      </c>
      <c r="K3265" t="s">
        <v>71</v>
      </c>
      <c r="L3265" t="s">
        <v>72</v>
      </c>
      <c r="M3265" t="s">
        <v>44</v>
      </c>
      <c r="N3265" t="b">
        <v>1</v>
      </c>
      <c r="O3265">
        <f>_xlfn.XLOOKUP(B3265,Machine_Info!A:A,Machine_Info!E:E)</f>
        <v>22</v>
      </c>
      <c r="P3265">
        <f t="shared" si="250"/>
        <v>21.716666666666665</v>
      </c>
      <c r="Q3265">
        <f t="shared" si="254"/>
        <v>0.98712121212121207</v>
      </c>
    </row>
    <row r="3266" spans="1:17" x14ac:dyDescent="0.2">
      <c r="A3266" t="s">
        <v>3384</v>
      </c>
      <c r="B3266" t="s">
        <v>106</v>
      </c>
      <c r="C3266" t="s">
        <v>107</v>
      </c>
      <c r="D3266" t="s">
        <v>59</v>
      </c>
      <c r="E3266" s="2">
        <v>45409.566701388889</v>
      </c>
      <c r="F3266" s="2">
        <v>45409.585451388892</v>
      </c>
      <c r="G3266" t="str">
        <f t="shared" si="251"/>
        <v>04</v>
      </c>
      <c r="H3266" t="str">
        <f t="shared" si="252"/>
        <v>27</v>
      </c>
      <c r="I3266">
        <v>13</v>
      </c>
      <c r="J3266">
        <f t="shared" si="253"/>
        <v>0.21666666666666667</v>
      </c>
      <c r="K3266" t="s">
        <v>38</v>
      </c>
      <c r="L3266" t="s">
        <v>72</v>
      </c>
      <c r="M3266" t="s">
        <v>44</v>
      </c>
      <c r="N3266" t="b">
        <v>0</v>
      </c>
      <c r="O3266">
        <f>_xlfn.XLOOKUP(B3266,Machine_Info!A:A,Machine_Info!E:E)</f>
        <v>16</v>
      </c>
      <c r="P3266">
        <f t="shared" ref="P3266:P3329" si="255">O3266-J3266</f>
        <v>15.783333333333333</v>
      </c>
      <c r="Q3266">
        <f t="shared" si="254"/>
        <v>0.98645833333333333</v>
      </c>
    </row>
    <row r="3267" spans="1:17" x14ac:dyDescent="0.2">
      <c r="A3267" t="s">
        <v>3385</v>
      </c>
      <c r="B3267" t="s">
        <v>78</v>
      </c>
      <c r="C3267" t="s">
        <v>79</v>
      </c>
      <c r="D3267" t="s">
        <v>32</v>
      </c>
      <c r="E3267" s="2">
        <v>45409.591249999998</v>
      </c>
      <c r="F3267" s="2">
        <v>45409.739861111113</v>
      </c>
      <c r="G3267" t="str">
        <f t="shared" ref="G3267:G3330" si="256">TEXT(E3267,"mm")</f>
        <v>04</v>
      </c>
      <c r="H3267" t="str">
        <f t="shared" ref="H3267:H3330" si="257">TEXT(E3267,"dd")</f>
        <v>27</v>
      </c>
      <c r="I3267">
        <v>564</v>
      </c>
      <c r="J3267">
        <f t="shared" ref="J3267:J3330" si="258">I3267/60</f>
        <v>9.4</v>
      </c>
      <c r="K3267" t="s">
        <v>38</v>
      </c>
      <c r="L3267" t="s">
        <v>10157</v>
      </c>
      <c r="M3267" t="s">
        <v>23</v>
      </c>
      <c r="N3267" t="b">
        <v>0</v>
      </c>
      <c r="O3267">
        <f>_xlfn.XLOOKUP(B3267,Machine_Info!A:A,Machine_Info!E:E)</f>
        <v>22</v>
      </c>
      <c r="P3267">
        <f t="shared" si="255"/>
        <v>12.6</v>
      </c>
      <c r="Q3267">
        <f t="shared" ref="Q3267:Q3330" si="259">P3267/O3267</f>
        <v>0.57272727272727275</v>
      </c>
    </row>
    <row r="3268" spans="1:17" x14ac:dyDescent="0.2">
      <c r="A3268" t="s">
        <v>3386</v>
      </c>
      <c r="B3268" t="s">
        <v>18</v>
      </c>
      <c r="C3268" t="s">
        <v>19</v>
      </c>
      <c r="D3268" t="s">
        <v>20</v>
      </c>
      <c r="E3268" s="2">
        <v>45409.733067129629</v>
      </c>
      <c r="F3268" s="2">
        <v>45409.74417824074</v>
      </c>
      <c r="G3268" t="str">
        <f t="shared" si="256"/>
        <v>04</v>
      </c>
      <c r="H3268" t="str">
        <f t="shared" si="257"/>
        <v>27</v>
      </c>
      <c r="I3268">
        <v>285</v>
      </c>
      <c r="J3268">
        <f t="shared" si="258"/>
        <v>4.75</v>
      </c>
      <c r="K3268" t="s">
        <v>21</v>
      </c>
      <c r="L3268" t="s">
        <v>10157</v>
      </c>
      <c r="M3268" t="s">
        <v>23</v>
      </c>
      <c r="N3268" t="b">
        <v>1</v>
      </c>
      <c r="O3268">
        <f>_xlfn.XLOOKUP(B3268,Machine_Info!A:A,Machine_Info!E:E)</f>
        <v>16</v>
      </c>
      <c r="P3268">
        <f t="shared" si="255"/>
        <v>11.25</v>
      </c>
      <c r="Q3268">
        <f t="shared" si="259"/>
        <v>0.703125</v>
      </c>
    </row>
    <row r="3269" spans="1:17" x14ac:dyDescent="0.2">
      <c r="A3269" t="s">
        <v>3387</v>
      </c>
      <c r="B3269" t="s">
        <v>202</v>
      </c>
      <c r="C3269" t="s">
        <v>203</v>
      </c>
      <c r="D3269" t="s">
        <v>32</v>
      </c>
      <c r="E3269" s="2">
        <v>45409.803402777783</v>
      </c>
      <c r="F3269" s="2">
        <v>45409.826319444437</v>
      </c>
      <c r="G3269" t="str">
        <f t="shared" si="256"/>
        <v>04</v>
      </c>
      <c r="H3269" t="str">
        <f t="shared" si="257"/>
        <v>27</v>
      </c>
      <c r="I3269">
        <v>430</v>
      </c>
      <c r="J3269">
        <f t="shared" si="258"/>
        <v>7.166666666666667</v>
      </c>
      <c r="K3269" t="s">
        <v>110</v>
      </c>
      <c r="L3269" t="s">
        <v>72</v>
      </c>
      <c r="M3269" t="s">
        <v>44</v>
      </c>
      <c r="N3269" t="b">
        <v>0</v>
      </c>
      <c r="O3269">
        <f>_xlfn.XLOOKUP(B3269,Machine_Info!A:A,Machine_Info!E:E)</f>
        <v>22</v>
      </c>
      <c r="P3269">
        <f t="shared" si="255"/>
        <v>14.833333333333332</v>
      </c>
      <c r="Q3269">
        <f t="shared" si="259"/>
        <v>0.6742424242424242</v>
      </c>
    </row>
    <row r="3270" spans="1:17" x14ac:dyDescent="0.2">
      <c r="A3270" t="s">
        <v>3388</v>
      </c>
      <c r="B3270" t="s">
        <v>57</v>
      </c>
      <c r="C3270" t="s">
        <v>58</v>
      </c>
      <c r="D3270" t="s">
        <v>59</v>
      </c>
      <c r="E3270" s="2">
        <v>45409.837025462963</v>
      </c>
      <c r="F3270" s="2">
        <v>45409.94327546296</v>
      </c>
      <c r="G3270" t="str">
        <f t="shared" si="256"/>
        <v>04</v>
      </c>
      <c r="H3270" t="str">
        <f t="shared" si="257"/>
        <v>27</v>
      </c>
      <c r="I3270">
        <v>20</v>
      </c>
      <c r="J3270">
        <f t="shared" si="258"/>
        <v>0.33333333333333331</v>
      </c>
      <c r="K3270" t="s">
        <v>28</v>
      </c>
      <c r="L3270" t="s">
        <v>114</v>
      </c>
      <c r="M3270" t="s">
        <v>34</v>
      </c>
      <c r="N3270" t="b">
        <v>0</v>
      </c>
      <c r="O3270">
        <f>_xlfn.XLOOKUP(B3270,Machine_Info!A:A,Machine_Info!E:E)</f>
        <v>18</v>
      </c>
      <c r="P3270">
        <f t="shared" si="255"/>
        <v>17.666666666666668</v>
      </c>
      <c r="Q3270">
        <f t="shared" si="259"/>
        <v>0.98148148148148151</v>
      </c>
    </row>
    <row r="3271" spans="1:17" x14ac:dyDescent="0.2">
      <c r="A3271" t="s">
        <v>3389</v>
      </c>
      <c r="B3271" t="s">
        <v>78</v>
      </c>
      <c r="C3271" t="s">
        <v>79</v>
      </c>
      <c r="D3271" t="s">
        <v>32</v>
      </c>
      <c r="E3271" s="2">
        <v>45410.041307870371</v>
      </c>
      <c r="F3271" s="2">
        <v>45410.22047453704</v>
      </c>
      <c r="G3271" t="str">
        <f t="shared" si="256"/>
        <v>04</v>
      </c>
      <c r="H3271" t="str">
        <f t="shared" si="257"/>
        <v>28</v>
      </c>
      <c r="I3271">
        <v>364</v>
      </c>
      <c r="J3271">
        <f t="shared" si="258"/>
        <v>6.0666666666666664</v>
      </c>
      <c r="K3271" t="s">
        <v>21</v>
      </c>
      <c r="L3271" t="s">
        <v>72</v>
      </c>
      <c r="M3271" t="s">
        <v>44</v>
      </c>
      <c r="N3271" t="b">
        <v>1</v>
      </c>
      <c r="O3271">
        <f>_xlfn.XLOOKUP(B3271,Machine_Info!A:A,Machine_Info!E:E)</f>
        <v>22</v>
      </c>
      <c r="P3271">
        <f t="shared" si="255"/>
        <v>15.933333333333334</v>
      </c>
      <c r="Q3271">
        <f t="shared" si="259"/>
        <v>0.72424242424242424</v>
      </c>
    </row>
    <row r="3272" spans="1:17" x14ac:dyDescent="0.2">
      <c r="A3272" t="s">
        <v>3390</v>
      </c>
      <c r="B3272" t="s">
        <v>36</v>
      </c>
      <c r="C3272" t="s">
        <v>37</v>
      </c>
      <c r="D3272" t="s">
        <v>20</v>
      </c>
      <c r="E3272" s="2">
        <v>45410.070231481477</v>
      </c>
      <c r="F3272" s="2">
        <v>45410.095231481479</v>
      </c>
      <c r="G3272" t="str">
        <f t="shared" si="256"/>
        <v>04</v>
      </c>
      <c r="H3272" t="str">
        <f t="shared" si="257"/>
        <v>28</v>
      </c>
      <c r="I3272">
        <v>835</v>
      </c>
      <c r="J3272">
        <f t="shared" si="258"/>
        <v>13.916666666666666</v>
      </c>
      <c r="K3272" t="s">
        <v>54</v>
      </c>
      <c r="L3272" t="s">
        <v>10157</v>
      </c>
      <c r="M3272" t="s">
        <v>23</v>
      </c>
      <c r="N3272" t="b">
        <v>1</v>
      </c>
      <c r="O3272">
        <f>_xlfn.XLOOKUP(B3272,Machine_Info!A:A,Machine_Info!E:E)</f>
        <v>18</v>
      </c>
      <c r="P3272">
        <f t="shared" si="255"/>
        <v>4.0833333333333339</v>
      </c>
      <c r="Q3272">
        <f t="shared" si="259"/>
        <v>0.22685185185185189</v>
      </c>
    </row>
    <row r="3273" spans="1:17" x14ac:dyDescent="0.2">
      <c r="A3273" t="s">
        <v>3391</v>
      </c>
      <c r="B3273" t="s">
        <v>174</v>
      </c>
      <c r="C3273" t="s">
        <v>175</v>
      </c>
      <c r="D3273" t="s">
        <v>59</v>
      </c>
      <c r="E3273" s="2">
        <v>45410.087048611109</v>
      </c>
      <c r="F3273" s="2">
        <v>45410.116215277783</v>
      </c>
      <c r="G3273" t="str">
        <f t="shared" si="256"/>
        <v>04</v>
      </c>
      <c r="H3273" t="str">
        <f t="shared" si="257"/>
        <v>28</v>
      </c>
      <c r="I3273">
        <v>94</v>
      </c>
      <c r="J3273">
        <f t="shared" si="258"/>
        <v>1.5666666666666667</v>
      </c>
      <c r="K3273" t="s">
        <v>21</v>
      </c>
      <c r="L3273" t="s">
        <v>10157</v>
      </c>
      <c r="M3273" t="s">
        <v>23</v>
      </c>
      <c r="N3273" t="b">
        <v>1</v>
      </c>
      <c r="O3273">
        <f>_xlfn.XLOOKUP(B3273,Machine_Info!A:A,Machine_Info!E:E)</f>
        <v>14</v>
      </c>
      <c r="P3273">
        <f t="shared" si="255"/>
        <v>12.433333333333334</v>
      </c>
      <c r="Q3273">
        <f t="shared" si="259"/>
        <v>0.88809523809523816</v>
      </c>
    </row>
    <row r="3274" spans="1:17" x14ac:dyDescent="0.2">
      <c r="A3274" t="s">
        <v>3392</v>
      </c>
      <c r="B3274" t="s">
        <v>40</v>
      </c>
      <c r="C3274" t="s">
        <v>41</v>
      </c>
      <c r="D3274" t="s">
        <v>20</v>
      </c>
      <c r="E3274" s="2">
        <v>45410.090949074067</v>
      </c>
      <c r="F3274" s="2">
        <v>45410.105532407397</v>
      </c>
      <c r="G3274" t="str">
        <f t="shared" si="256"/>
        <v>04</v>
      </c>
      <c r="H3274" t="str">
        <f t="shared" si="257"/>
        <v>28</v>
      </c>
      <c r="I3274">
        <v>913</v>
      </c>
      <c r="J3274">
        <f t="shared" si="258"/>
        <v>15.216666666666667</v>
      </c>
      <c r="K3274" t="s">
        <v>28</v>
      </c>
      <c r="L3274" t="s">
        <v>72</v>
      </c>
      <c r="M3274" t="s">
        <v>44</v>
      </c>
      <c r="N3274" t="b">
        <v>0</v>
      </c>
      <c r="O3274">
        <f>_xlfn.XLOOKUP(B3274,Machine_Info!A:A,Machine_Info!E:E)</f>
        <v>18</v>
      </c>
      <c r="P3274">
        <f t="shared" si="255"/>
        <v>2.7833333333333332</v>
      </c>
      <c r="Q3274">
        <f t="shared" si="259"/>
        <v>0.15462962962962962</v>
      </c>
    </row>
    <row r="3275" spans="1:17" x14ac:dyDescent="0.2">
      <c r="A3275" t="s">
        <v>3393</v>
      </c>
      <c r="B3275" t="s">
        <v>116</v>
      </c>
      <c r="C3275" t="s">
        <v>117</v>
      </c>
      <c r="D3275" t="s">
        <v>20</v>
      </c>
      <c r="E3275" s="2">
        <v>45410.105370370373</v>
      </c>
      <c r="F3275" s="2">
        <v>45410.126203703701</v>
      </c>
      <c r="G3275" t="str">
        <f t="shared" si="256"/>
        <v>04</v>
      </c>
      <c r="H3275" t="str">
        <f t="shared" si="257"/>
        <v>28</v>
      </c>
      <c r="I3275">
        <v>137</v>
      </c>
      <c r="J3275">
        <f t="shared" si="258"/>
        <v>2.2833333333333332</v>
      </c>
      <c r="K3275" t="s">
        <v>71</v>
      </c>
      <c r="L3275" t="s">
        <v>10157</v>
      </c>
      <c r="M3275" t="s">
        <v>23</v>
      </c>
      <c r="N3275" t="b">
        <v>1</v>
      </c>
      <c r="O3275">
        <f>_xlfn.XLOOKUP(B3275,Machine_Info!A:A,Machine_Info!E:E)</f>
        <v>16</v>
      </c>
      <c r="P3275">
        <f t="shared" si="255"/>
        <v>13.716666666666667</v>
      </c>
      <c r="Q3275">
        <f t="shared" si="259"/>
        <v>0.85729166666666667</v>
      </c>
    </row>
    <row r="3276" spans="1:17" x14ac:dyDescent="0.2">
      <c r="A3276" t="s">
        <v>3394</v>
      </c>
      <c r="B3276" t="s">
        <v>40</v>
      </c>
      <c r="C3276" t="s">
        <v>41</v>
      </c>
      <c r="D3276" t="s">
        <v>20</v>
      </c>
      <c r="E3276" s="2">
        <v>45410.143680555557</v>
      </c>
      <c r="F3276" s="2">
        <v>45410.194374999999</v>
      </c>
      <c r="G3276" t="str">
        <f t="shared" si="256"/>
        <v>04</v>
      </c>
      <c r="H3276" t="str">
        <f t="shared" si="257"/>
        <v>28</v>
      </c>
      <c r="I3276">
        <v>867</v>
      </c>
      <c r="J3276">
        <f t="shared" si="258"/>
        <v>14.45</v>
      </c>
      <c r="K3276" t="s">
        <v>42</v>
      </c>
      <c r="L3276" t="s">
        <v>114</v>
      </c>
      <c r="M3276" t="s">
        <v>34</v>
      </c>
      <c r="N3276" t="b">
        <v>0</v>
      </c>
      <c r="O3276">
        <f>_xlfn.XLOOKUP(B3276,Machine_Info!A:A,Machine_Info!E:E)</f>
        <v>18</v>
      </c>
      <c r="P3276">
        <f t="shared" si="255"/>
        <v>3.5500000000000007</v>
      </c>
      <c r="Q3276">
        <f t="shared" si="259"/>
        <v>0.19722222222222227</v>
      </c>
    </row>
    <row r="3277" spans="1:17" x14ac:dyDescent="0.2">
      <c r="A3277" t="s">
        <v>3395</v>
      </c>
      <c r="B3277" t="s">
        <v>18</v>
      </c>
      <c r="C3277" t="s">
        <v>19</v>
      </c>
      <c r="D3277" t="s">
        <v>20</v>
      </c>
      <c r="E3277" s="2">
        <v>45410.149409722217</v>
      </c>
      <c r="F3277" s="2">
        <v>45410.675104166658</v>
      </c>
      <c r="G3277" t="str">
        <f t="shared" si="256"/>
        <v>04</v>
      </c>
      <c r="H3277" t="str">
        <f t="shared" si="257"/>
        <v>28</v>
      </c>
      <c r="I3277">
        <v>132</v>
      </c>
      <c r="J3277">
        <f t="shared" si="258"/>
        <v>2.2000000000000002</v>
      </c>
      <c r="K3277" t="s">
        <v>42</v>
      </c>
      <c r="L3277" t="s">
        <v>114</v>
      </c>
      <c r="M3277" t="s">
        <v>34</v>
      </c>
      <c r="N3277" t="b">
        <v>0</v>
      </c>
      <c r="O3277">
        <f>_xlfn.XLOOKUP(B3277,Machine_Info!A:A,Machine_Info!E:E)</f>
        <v>16</v>
      </c>
      <c r="P3277">
        <f t="shared" si="255"/>
        <v>13.8</v>
      </c>
      <c r="Q3277">
        <f t="shared" si="259"/>
        <v>0.86250000000000004</v>
      </c>
    </row>
    <row r="3278" spans="1:17" x14ac:dyDescent="0.2">
      <c r="A3278" t="s">
        <v>3396</v>
      </c>
      <c r="B3278" t="s">
        <v>132</v>
      </c>
      <c r="C3278" t="s">
        <v>133</v>
      </c>
      <c r="D3278" t="s">
        <v>59</v>
      </c>
      <c r="E3278" s="2">
        <v>45410.158009259263</v>
      </c>
      <c r="F3278" s="2">
        <v>45410.189259259263</v>
      </c>
      <c r="G3278" t="str">
        <f t="shared" si="256"/>
        <v>04</v>
      </c>
      <c r="H3278" t="str">
        <f t="shared" si="257"/>
        <v>28</v>
      </c>
      <c r="I3278">
        <v>63</v>
      </c>
      <c r="J3278">
        <f t="shared" si="258"/>
        <v>1.05</v>
      </c>
      <c r="K3278" t="s">
        <v>38</v>
      </c>
      <c r="L3278" t="s">
        <v>72</v>
      </c>
      <c r="M3278" t="s">
        <v>44</v>
      </c>
      <c r="N3278" t="b">
        <v>0</v>
      </c>
      <c r="O3278">
        <f>_xlfn.XLOOKUP(B3278,Machine_Info!A:A,Machine_Info!E:E)</f>
        <v>14</v>
      </c>
      <c r="P3278">
        <f t="shared" si="255"/>
        <v>12.95</v>
      </c>
      <c r="Q3278">
        <f t="shared" si="259"/>
        <v>0.92499999999999993</v>
      </c>
    </row>
    <row r="3279" spans="1:17" x14ac:dyDescent="0.2">
      <c r="A3279" t="s">
        <v>3397</v>
      </c>
      <c r="B3279" t="s">
        <v>263</v>
      </c>
      <c r="C3279" t="s">
        <v>264</v>
      </c>
      <c r="D3279" t="s">
        <v>27</v>
      </c>
      <c r="E3279" s="2">
        <v>45410.159305555557</v>
      </c>
      <c r="F3279" s="2">
        <v>45410.174583333333</v>
      </c>
      <c r="G3279" t="str">
        <f t="shared" si="256"/>
        <v>04</v>
      </c>
      <c r="H3279" t="str">
        <f t="shared" si="257"/>
        <v>28</v>
      </c>
      <c r="I3279">
        <v>363</v>
      </c>
      <c r="J3279">
        <f t="shared" si="258"/>
        <v>6.05</v>
      </c>
      <c r="K3279" t="s">
        <v>28</v>
      </c>
      <c r="L3279" t="s">
        <v>114</v>
      </c>
      <c r="M3279" t="s">
        <v>34</v>
      </c>
      <c r="N3279" t="b">
        <v>0</v>
      </c>
      <c r="O3279">
        <f>_xlfn.XLOOKUP(B3279,Machine_Info!A:A,Machine_Info!E:E)</f>
        <v>22</v>
      </c>
      <c r="P3279">
        <f t="shared" si="255"/>
        <v>15.95</v>
      </c>
      <c r="Q3279">
        <f t="shared" si="259"/>
        <v>0.72499999999999998</v>
      </c>
    </row>
    <row r="3280" spans="1:17" x14ac:dyDescent="0.2">
      <c r="A3280" t="s">
        <v>3398</v>
      </c>
      <c r="B3280" t="s">
        <v>96</v>
      </c>
      <c r="C3280" t="s">
        <v>97</v>
      </c>
      <c r="D3280" t="s">
        <v>27</v>
      </c>
      <c r="E3280" s="2">
        <v>45410.164641203701</v>
      </c>
      <c r="F3280" s="2">
        <v>45410.187557870369</v>
      </c>
      <c r="G3280" t="str">
        <f t="shared" si="256"/>
        <v>04</v>
      </c>
      <c r="H3280" t="str">
        <f t="shared" si="257"/>
        <v>28</v>
      </c>
      <c r="I3280">
        <v>372</v>
      </c>
      <c r="J3280">
        <f t="shared" si="258"/>
        <v>6.2</v>
      </c>
      <c r="K3280" t="s">
        <v>38</v>
      </c>
      <c r="L3280" t="s">
        <v>114</v>
      </c>
      <c r="M3280" t="s">
        <v>34</v>
      </c>
      <c r="N3280" t="b">
        <v>0</v>
      </c>
      <c r="O3280">
        <f>_xlfn.XLOOKUP(B3280,Machine_Info!A:A,Machine_Info!E:E)</f>
        <v>20</v>
      </c>
      <c r="P3280">
        <f t="shared" si="255"/>
        <v>13.8</v>
      </c>
      <c r="Q3280">
        <f t="shared" si="259"/>
        <v>0.69000000000000006</v>
      </c>
    </row>
    <row r="3281" spans="1:17" x14ac:dyDescent="0.2">
      <c r="A3281" t="s">
        <v>3399</v>
      </c>
      <c r="B3281" t="s">
        <v>139</v>
      </c>
      <c r="C3281" t="s">
        <v>140</v>
      </c>
      <c r="D3281" t="s">
        <v>59</v>
      </c>
      <c r="E3281" s="2">
        <v>45410.203182870369</v>
      </c>
      <c r="F3281" s="2">
        <v>45410.382349537038</v>
      </c>
      <c r="G3281" t="str">
        <f t="shared" si="256"/>
        <v>04</v>
      </c>
      <c r="H3281" t="str">
        <f t="shared" si="257"/>
        <v>28</v>
      </c>
      <c r="I3281">
        <v>288</v>
      </c>
      <c r="J3281">
        <f t="shared" si="258"/>
        <v>4.8</v>
      </c>
      <c r="K3281" t="s">
        <v>42</v>
      </c>
      <c r="L3281" t="s">
        <v>72</v>
      </c>
      <c r="M3281" t="s">
        <v>44</v>
      </c>
      <c r="N3281" t="b">
        <v>0</v>
      </c>
      <c r="O3281">
        <f>_xlfn.XLOOKUP(B3281,Machine_Info!A:A,Machine_Info!E:E)</f>
        <v>20</v>
      </c>
      <c r="P3281">
        <f t="shared" si="255"/>
        <v>15.2</v>
      </c>
      <c r="Q3281">
        <f t="shared" si="259"/>
        <v>0.76</v>
      </c>
    </row>
    <row r="3282" spans="1:17" x14ac:dyDescent="0.2">
      <c r="A3282" t="s">
        <v>3400</v>
      </c>
      <c r="B3282" t="s">
        <v>63</v>
      </c>
      <c r="C3282" t="s">
        <v>64</v>
      </c>
      <c r="D3282" t="s">
        <v>32</v>
      </c>
      <c r="E3282" s="2">
        <v>45410.249849537038</v>
      </c>
      <c r="F3282" s="2">
        <v>45410.260960648149</v>
      </c>
      <c r="G3282" t="str">
        <f t="shared" si="256"/>
        <v>04</v>
      </c>
      <c r="H3282" t="str">
        <f t="shared" si="257"/>
        <v>28</v>
      </c>
      <c r="I3282">
        <v>86</v>
      </c>
      <c r="J3282">
        <f t="shared" si="258"/>
        <v>1.4333333333333333</v>
      </c>
      <c r="K3282" t="s">
        <v>71</v>
      </c>
      <c r="L3282" t="s">
        <v>10157</v>
      </c>
      <c r="M3282" t="s">
        <v>23</v>
      </c>
      <c r="N3282" t="b">
        <v>1</v>
      </c>
      <c r="O3282">
        <f>_xlfn.XLOOKUP(B3282,Machine_Info!A:A,Machine_Info!E:E)</f>
        <v>20</v>
      </c>
      <c r="P3282">
        <f t="shared" si="255"/>
        <v>18.566666666666666</v>
      </c>
      <c r="Q3282">
        <f t="shared" si="259"/>
        <v>0.92833333333333334</v>
      </c>
    </row>
    <row r="3283" spans="1:17" x14ac:dyDescent="0.2">
      <c r="A3283" t="s">
        <v>3401</v>
      </c>
      <c r="B3283" t="s">
        <v>92</v>
      </c>
      <c r="C3283" t="s">
        <v>93</v>
      </c>
      <c r="D3283" t="s">
        <v>59</v>
      </c>
      <c r="E3283" s="2">
        <v>45410.288090277783</v>
      </c>
      <c r="F3283" s="2">
        <v>45410.412395833337</v>
      </c>
      <c r="G3283" t="str">
        <f t="shared" si="256"/>
        <v>04</v>
      </c>
      <c r="H3283" t="str">
        <f t="shared" si="257"/>
        <v>28</v>
      </c>
      <c r="I3283">
        <v>108</v>
      </c>
      <c r="J3283">
        <f t="shared" si="258"/>
        <v>1.8</v>
      </c>
      <c r="K3283" t="s">
        <v>38</v>
      </c>
      <c r="L3283" t="s">
        <v>72</v>
      </c>
      <c r="M3283" t="s">
        <v>44</v>
      </c>
      <c r="N3283" t="b">
        <v>0</v>
      </c>
      <c r="O3283">
        <f>_xlfn.XLOOKUP(B3283,Machine_Info!A:A,Machine_Info!E:E)</f>
        <v>20</v>
      </c>
      <c r="P3283">
        <f t="shared" si="255"/>
        <v>18.2</v>
      </c>
      <c r="Q3283">
        <f t="shared" si="259"/>
        <v>0.90999999999999992</v>
      </c>
    </row>
    <row r="3284" spans="1:17" x14ac:dyDescent="0.2">
      <c r="A3284" t="s">
        <v>3402</v>
      </c>
      <c r="B3284" t="s">
        <v>69</v>
      </c>
      <c r="C3284" t="s">
        <v>70</v>
      </c>
      <c r="D3284" t="s">
        <v>27</v>
      </c>
      <c r="E3284" s="2">
        <v>45410.297824074078</v>
      </c>
      <c r="F3284" s="2">
        <v>45410.417962962973</v>
      </c>
      <c r="G3284" t="str">
        <f t="shared" si="256"/>
        <v>04</v>
      </c>
      <c r="H3284" t="str">
        <f t="shared" si="257"/>
        <v>28</v>
      </c>
      <c r="I3284">
        <v>126</v>
      </c>
      <c r="J3284">
        <f t="shared" si="258"/>
        <v>2.1</v>
      </c>
      <c r="K3284" t="s">
        <v>28</v>
      </c>
      <c r="L3284" t="s">
        <v>10157</v>
      </c>
      <c r="M3284" t="s">
        <v>23</v>
      </c>
      <c r="N3284" t="b">
        <v>0</v>
      </c>
      <c r="O3284">
        <f>_xlfn.XLOOKUP(B3284,Machine_Info!A:A,Machine_Info!E:E)</f>
        <v>16</v>
      </c>
      <c r="P3284">
        <f t="shared" si="255"/>
        <v>13.9</v>
      </c>
      <c r="Q3284">
        <f t="shared" si="259"/>
        <v>0.86875000000000002</v>
      </c>
    </row>
    <row r="3285" spans="1:17" x14ac:dyDescent="0.2">
      <c r="A3285" t="s">
        <v>3403</v>
      </c>
      <c r="B3285" t="s">
        <v>63</v>
      </c>
      <c r="C3285" t="s">
        <v>64</v>
      </c>
      <c r="D3285" t="s">
        <v>32</v>
      </c>
      <c r="E3285" s="2">
        <v>45410.375914351847</v>
      </c>
      <c r="F3285" s="2">
        <v>45410.385636574072</v>
      </c>
      <c r="G3285" t="str">
        <f t="shared" si="256"/>
        <v>04</v>
      </c>
      <c r="H3285" t="str">
        <f t="shared" si="257"/>
        <v>28</v>
      </c>
      <c r="I3285">
        <v>148</v>
      </c>
      <c r="J3285">
        <f t="shared" si="258"/>
        <v>2.4666666666666668</v>
      </c>
      <c r="K3285" t="s">
        <v>42</v>
      </c>
      <c r="L3285" t="s">
        <v>114</v>
      </c>
      <c r="M3285" t="s">
        <v>34</v>
      </c>
      <c r="N3285" t="b">
        <v>0</v>
      </c>
      <c r="O3285">
        <f>_xlfn.XLOOKUP(B3285,Machine_Info!A:A,Machine_Info!E:E)</f>
        <v>20</v>
      </c>
      <c r="P3285">
        <f t="shared" si="255"/>
        <v>17.533333333333331</v>
      </c>
      <c r="Q3285">
        <f t="shared" si="259"/>
        <v>0.87666666666666659</v>
      </c>
    </row>
    <row r="3286" spans="1:17" x14ac:dyDescent="0.2">
      <c r="A3286" t="s">
        <v>3404</v>
      </c>
      <c r="B3286" t="s">
        <v>18</v>
      </c>
      <c r="C3286" t="s">
        <v>19</v>
      </c>
      <c r="D3286" t="s">
        <v>20</v>
      </c>
      <c r="E3286" s="2">
        <v>45410.385925925933</v>
      </c>
      <c r="F3286" s="2">
        <v>45410.502592592587</v>
      </c>
      <c r="G3286" t="str">
        <f t="shared" si="256"/>
        <v>04</v>
      </c>
      <c r="H3286" t="str">
        <f t="shared" si="257"/>
        <v>28</v>
      </c>
      <c r="I3286">
        <v>249</v>
      </c>
      <c r="J3286">
        <f t="shared" si="258"/>
        <v>4.1500000000000004</v>
      </c>
      <c r="K3286" t="s">
        <v>103</v>
      </c>
      <c r="L3286" t="s">
        <v>10157</v>
      </c>
      <c r="M3286" t="s">
        <v>23</v>
      </c>
      <c r="N3286" t="b">
        <v>0</v>
      </c>
      <c r="O3286">
        <f>_xlfn.XLOOKUP(B3286,Machine_Info!A:A,Machine_Info!E:E)</f>
        <v>16</v>
      </c>
      <c r="P3286">
        <f t="shared" si="255"/>
        <v>11.85</v>
      </c>
      <c r="Q3286">
        <f t="shared" si="259"/>
        <v>0.74062499999999998</v>
      </c>
    </row>
    <row r="3287" spans="1:17" x14ac:dyDescent="0.2">
      <c r="A3287" t="s">
        <v>3405</v>
      </c>
      <c r="B3287" t="s">
        <v>218</v>
      </c>
      <c r="C3287" t="s">
        <v>219</v>
      </c>
      <c r="D3287" t="s">
        <v>20</v>
      </c>
      <c r="E3287" s="2">
        <v>45410.405740740738</v>
      </c>
      <c r="F3287" s="2">
        <v>45410.424490740741</v>
      </c>
      <c r="G3287" t="str">
        <f t="shared" si="256"/>
        <v>04</v>
      </c>
      <c r="H3287" t="str">
        <f t="shared" si="257"/>
        <v>28</v>
      </c>
      <c r="I3287">
        <v>148</v>
      </c>
      <c r="J3287">
        <f t="shared" si="258"/>
        <v>2.4666666666666668</v>
      </c>
      <c r="K3287" t="s">
        <v>46</v>
      </c>
      <c r="L3287" t="s">
        <v>114</v>
      </c>
      <c r="M3287" t="s">
        <v>34</v>
      </c>
      <c r="N3287" t="b">
        <v>0</v>
      </c>
      <c r="O3287">
        <f>_xlfn.XLOOKUP(B3287,Machine_Info!A:A,Machine_Info!E:E)</f>
        <v>14</v>
      </c>
      <c r="P3287">
        <f t="shared" si="255"/>
        <v>11.533333333333333</v>
      </c>
      <c r="Q3287">
        <f t="shared" si="259"/>
        <v>0.82380952380952377</v>
      </c>
    </row>
    <row r="3288" spans="1:17" x14ac:dyDescent="0.2">
      <c r="A3288" t="s">
        <v>3406</v>
      </c>
      <c r="B3288" t="s">
        <v>106</v>
      </c>
      <c r="C3288" t="s">
        <v>107</v>
      </c>
      <c r="D3288" t="s">
        <v>59</v>
      </c>
      <c r="E3288" s="2">
        <v>45410.472094907411</v>
      </c>
      <c r="F3288" s="2">
        <v>45410.481817129628</v>
      </c>
      <c r="G3288" t="str">
        <f t="shared" si="256"/>
        <v>04</v>
      </c>
      <c r="H3288" t="str">
        <f t="shared" si="257"/>
        <v>28</v>
      </c>
      <c r="I3288">
        <v>6</v>
      </c>
      <c r="J3288">
        <f t="shared" si="258"/>
        <v>0.1</v>
      </c>
      <c r="K3288" t="s">
        <v>71</v>
      </c>
      <c r="L3288" t="s">
        <v>114</v>
      </c>
      <c r="M3288" t="s">
        <v>34</v>
      </c>
      <c r="N3288" t="b">
        <v>1</v>
      </c>
      <c r="O3288">
        <f>_xlfn.XLOOKUP(B3288,Machine_Info!A:A,Machine_Info!E:E)</f>
        <v>16</v>
      </c>
      <c r="P3288">
        <f t="shared" si="255"/>
        <v>15.9</v>
      </c>
      <c r="Q3288">
        <f t="shared" si="259"/>
        <v>0.99375000000000002</v>
      </c>
    </row>
    <row r="3289" spans="1:17" x14ac:dyDescent="0.2">
      <c r="A3289" t="s">
        <v>3407</v>
      </c>
      <c r="B3289" t="s">
        <v>52</v>
      </c>
      <c r="C3289" t="s">
        <v>53</v>
      </c>
      <c r="D3289" t="s">
        <v>27</v>
      </c>
      <c r="E3289" s="2">
        <v>45410.473622685182</v>
      </c>
      <c r="F3289" s="2">
        <v>45410.59584490741</v>
      </c>
      <c r="G3289" t="str">
        <f t="shared" si="256"/>
        <v>04</v>
      </c>
      <c r="H3289" t="str">
        <f t="shared" si="257"/>
        <v>28</v>
      </c>
      <c r="I3289">
        <v>53</v>
      </c>
      <c r="J3289">
        <f t="shared" si="258"/>
        <v>0.8833333333333333</v>
      </c>
      <c r="K3289" t="s">
        <v>28</v>
      </c>
      <c r="L3289" t="s">
        <v>72</v>
      </c>
      <c r="M3289" t="s">
        <v>44</v>
      </c>
      <c r="N3289" t="b">
        <v>0</v>
      </c>
      <c r="O3289">
        <f>_xlfn.XLOOKUP(B3289,Machine_Info!A:A,Machine_Info!E:E)</f>
        <v>16</v>
      </c>
      <c r="P3289">
        <f t="shared" si="255"/>
        <v>15.116666666666667</v>
      </c>
      <c r="Q3289">
        <f t="shared" si="259"/>
        <v>0.9447916666666667</v>
      </c>
    </row>
    <row r="3290" spans="1:17" x14ac:dyDescent="0.2">
      <c r="A3290" t="s">
        <v>3408</v>
      </c>
      <c r="B3290" t="s">
        <v>135</v>
      </c>
      <c r="C3290" t="s">
        <v>136</v>
      </c>
      <c r="D3290" t="s">
        <v>32</v>
      </c>
      <c r="E3290" s="2">
        <v>45410.51462962963</v>
      </c>
      <c r="F3290" s="2">
        <v>45410.527129629627</v>
      </c>
      <c r="G3290" t="str">
        <f t="shared" si="256"/>
        <v>04</v>
      </c>
      <c r="H3290" t="str">
        <f t="shared" si="257"/>
        <v>28</v>
      </c>
      <c r="I3290">
        <v>355</v>
      </c>
      <c r="J3290">
        <f t="shared" si="258"/>
        <v>5.916666666666667</v>
      </c>
      <c r="K3290" t="s">
        <v>290</v>
      </c>
      <c r="L3290" t="s">
        <v>114</v>
      </c>
      <c r="M3290" t="s">
        <v>34</v>
      </c>
      <c r="N3290" t="b">
        <v>0</v>
      </c>
      <c r="O3290">
        <f>_xlfn.XLOOKUP(B3290,Machine_Info!A:A,Machine_Info!E:E)</f>
        <v>20</v>
      </c>
      <c r="P3290">
        <f t="shared" si="255"/>
        <v>14.083333333333332</v>
      </c>
      <c r="Q3290">
        <f t="shared" si="259"/>
        <v>0.70416666666666661</v>
      </c>
    </row>
    <row r="3291" spans="1:17" x14ac:dyDescent="0.2">
      <c r="A3291" t="s">
        <v>3409</v>
      </c>
      <c r="B3291" t="s">
        <v>25</v>
      </c>
      <c r="C3291" t="s">
        <v>26</v>
      </c>
      <c r="D3291" t="s">
        <v>27</v>
      </c>
      <c r="E3291" s="2">
        <v>45410.561759259261</v>
      </c>
      <c r="F3291" s="2">
        <v>45410.761759259258</v>
      </c>
      <c r="G3291" t="str">
        <f t="shared" si="256"/>
        <v>04</v>
      </c>
      <c r="H3291" t="str">
        <f t="shared" si="257"/>
        <v>28</v>
      </c>
      <c r="I3291">
        <v>1254</v>
      </c>
      <c r="J3291">
        <f t="shared" si="258"/>
        <v>20.9</v>
      </c>
      <c r="K3291" t="s">
        <v>42</v>
      </c>
      <c r="L3291" t="s">
        <v>114</v>
      </c>
      <c r="M3291" t="s">
        <v>34</v>
      </c>
      <c r="N3291" t="b">
        <v>0</v>
      </c>
      <c r="O3291">
        <f>_xlfn.XLOOKUP(B3291,Machine_Info!A:A,Machine_Info!E:E)</f>
        <v>22</v>
      </c>
      <c r="P3291">
        <f t="shared" si="255"/>
        <v>1.1000000000000014</v>
      </c>
      <c r="Q3291">
        <f t="shared" si="259"/>
        <v>5.0000000000000065E-2</v>
      </c>
    </row>
    <row r="3292" spans="1:17" x14ac:dyDescent="0.2">
      <c r="A3292" t="s">
        <v>3410</v>
      </c>
      <c r="B3292" t="s">
        <v>96</v>
      </c>
      <c r="C3292" t="s">
        <v>97</v>
      </c>
      <c r="D3292" t="s">
        <v>27</v>
      </c>
      <c r="E3292" s="2">
        <v>45410.586377314823</v>
      </c>
      <c r="F3292" s="2">
        <v>45410.819710648153</v>
      </c>
      <c r="G3292" t="str">
        <f t="shared" si="256"/>
        <v>04</v>
      </c>
      <c r="H3292" t="str">
        <f t="shared" si="257"/>
        <v>28</v>
      </c>
      <c r="I3292">
        <v>319</v>
      </c>
      <c r="J3292">
        <f t="shared" si="258"/>
        <v>5.3166666666666664</v>
      </c>
      <c r="K3292" t="s">
        <v>38</v>
      </c>
      <c r="L3292" t="s">
        <v>114</v>
      </c>
      <c r="M3292" t="s">
        <v>34</v>
      </c>
      <c r="N3292" t="b">
        <v>0</v>
      </c>
      <c r="O3292">
        <f>_xlfn.XLOOKUP(B3292,Machine_Info!A:A,Machine_Info!E:E)</f>
        <v>20</v>
      </c>
      <c r="P3292">
        <f t="shared" si="255"/>
        <v>14.683333333333334</v>
      </c>
      <c r="Q3292">
        <f t="shared" si="259"/>
        <v>0.73416666666666663</v>
      </c>
    </row>
    <row r="3293" spans="1:17" x14ac:dyDescent="0.2">
      <c r="A3293" t="s">
        <v>3411</v>
      </c>
      <c r="B3293" t="s">
        <v>89</v>
      </c>
      <c r="C3293" t="s">
        <v>90</v>
      </c>
      <c r="D3293" t="s">
        <v>32</v>
      </c>
      <c r="E3293" s="2">
        <v>45410.598541666674</v>
      </c>
      <c r="F3293" s="2">
        <v>45410.606180555558</v>
      </c>
      <c r="G3293" t="str">
        <f t="shared" si="256"/>
        <v>04</v>
      </c>
      <c r="H3293" t="str">
        <f t="shared" si="257"/>
        <v>28</v>
      </c>
      <c r="I3293">
        <v>129</v>
      </c>
      <c r="J3293">
        <f t="shared" si="258"/>
        <v>2.15</v>
      </c>
      <c r="K3293" t="s">
        <v>46</v>
      </c>
      <c r="L3293" t="s">
        <v>10157</v>
      </c>
      <c r="M3293" t="s">
        <v>23</v>
      </c>
      <c r="N3293" t="b">
        <v>0</v>
      </c>
      <c r="O3293">
        <f>_xlfn.XLOOKUP(B3293,Machine_Info!A:A,Machine_Info!E:E)</f>
        <v>14</v>
      </c>
      <c r="P3293">
        <f t="shared" si="255"/>
        <v>11.85</v>
      </c>
      <c r="Q3293">
        <f t="shared" si="259"/>
        <v>0.84642857142857142</v>
      </c>
    </row>
    <row r="3294" spans="1:17" x14ac:dyDescent="0.2">
      <c r="A3294" t="s">
        <v>3412</v>
      </c>
      <c r="B3294" t="s">
        <v>132</v>
      </c>
      <c r="C3294" t="s">
        <v>133</v>
      </c>
      <c r="D3294" t="s">
        <v>59</v>
      </c>
      <c r="E3294" s="2">
        <v>45410.601493055547</v>
      </c>
      <c r="F3294" s="2">
        <v>45410.606354166674</v>
      </c>
      <c r="G3294" t="str">
        <f t="shared" si="256"/>
        <v>04</v>
      </c>
      <c r="H3294" t="str">
        <f t="shared" si="257"/>
        <v>28</v>
      </c>
      <c r="I3294">
        <v>326</v>
      </c>
      <c r="J3294">
        <f t="shared" si="258"/>
        <v>5.4333333333333336</v>
      </c>
      <c r="K3294" t="s">
        <v>110</v>
      </c>
      <c r="L3294" t="s">
        <v>114</v>
      </c>
      <c r="M3294" t="s">
        <v>34</v>
      </c>
      <c r="N3294" t="b">
        <v>0</v>
      </c>
      <c r="O3294">
        <f>_xlfn.XLOOKUP(B3294,Machine_Info!A:A,Machine_Info!E:E)</f>
        <v>14</v>
      </c>
      <c r="P3294">
        <f t="shared" si="255"/>
        <v>8.5666666666666664</v>
      </c>
      <c r="Q3294">
        <f t="shared" si="259"/>
        <v>0.61190476190476184</v>
      </c>
    </row>
    <row r="3295" spans="1:17" x14ac:dyDescent="0.2">
      <c r="A3295" t="s">
        <v>3413</v>
      </c>
      <c r="B3295" t="s">
        <v>40</v>
      </c>
      <c r="C3295" t="s">
        <v>41</v>
      </c>
      <c r="D3295" t="s">
        <v>20</v>
      </c>
      <c r="E3295" s="2">
        <v>45410.630972222221</v>
      </c>
      <c r="F3295" s="2">
        <v>45410.65111111111</v>
      </c>
      <c r="G3295" t="str">
        <f t="shared" si="256"/>
        <v>04</v>
      </c>
      <c r="H3295" t="str">
        <f t="shared" si="257"/>
        <v>28</v>
      </c>
      <c r="I3295">
        <v>897</v>
      </c>
      <c r="J3295">
        <f t="shared" si="258"/>
        <v>14.95</v>
      </c>
      <c r="K3295" t="s">
        <v>38</v>
      </c>
      <c r="L3295" t="s">
        <v>72</v>
      </c>
      <c r="M3295" t="s">
        <v>44</v>
      </c>
      <c r="N3295" t="b">
        <v>0</v>
      </c>
      <c r="O3295">
        <f>_xlfn.XLOOKUP(B3295,Machine_Info!A:A,Machine_Info!E:E)</f>
        <v>18</v>
      </c>
      <c r="P3295">
        <f t="shared" si="255"/>
        <v>3.0500000000000007</v>
      </c>
      <c r="Q3295">
        <f t="shared" si="259"/>
        <v>0.16944444444444448</v>
      </c>
    </row>
    <row r="3296" spans="1:17" x14ac:dyDescent="0.2">
      <c r="A3296" t="s">
        <v>3414</v>
      </c>
      <c r="B3296" t="s">
        <v>30</v>
      </c>
      <c r="C3296" t="s">
        <v>31</v>
      </c>
      <c r="D3296" t="s">
        <v>32</v>
      </c>
      <c r="E3296" s="2">
        <v>45410.714085648149</v>
      </c>
      <c r="F3296" s="2">
        <v>45410.896724537037</v>
      </c>
      <c r="G3296" t="str">
        <f t="shared" si="256"/>
        <v>04</v>
      </c>
      <c r="H3296" t="str">
        <f t="shared" si="257"/>
        <v>28</v>
      </c>
      <c r="I3296">
        <v>99</v>
      </c>
      <c r="J3296">
        <f t="shared" si="258"/>
        <v>1.65</v>
      </c>
      <c r="K3296" t="s">
        <v>28</v>
      </c>
      <c r="L3296" t="s">
        <v>114</v>
      </c>
      <c r="M3296" t="s">
        <v>34</v>
      </c>
      <c r="N3296" t="b">
        <v>0</v>
      </c>
      <c r="O3296">
        <f>_xlfn.XLOOKUP(B3296,Machine_Info!A:A,Machine_Info!E:E)</f>
        <v>22</v>
      </c>
      <c r="P3296">
        <f t="shared" si="255"/>
        <v>20.350000000000001</v>
      </c>
      <c r="Q3296">
        <f t="shared" si="259"/>
        <v>0.92500000000000004</v>
      </c>
    </row>
    <row r="3297" spans="1:17" x14ac:dyDescent="0.2">
      <c r="A3297" t="s">
        <v>3415</v>
      </c>
      <c r="B3297" t="s">
        <v>139</v>
      </c>
      <c r="C3297" t="s">
        <v>140</v>
      </c>
      <c r="D3297" t="s">
        <v>59</v>
      </c>
      <c r="E3297" s="2">
        <v>45410.722118055557</v>
      </c>
      <c r="F3297" s="2">
        <v>45411.323506944442</v>
      </c>
      <c r="G3297" t="str">
        <f t="shared" si="256"/>
        <v>04</v>
      </c>
      <c r="H3297" t="str">
        <f t="shared" si="257"/>
        <v>28</v>
      </c>
      <c r="I3297">
        <v>400</v>
      </c>
      <c r="J3297">
        <f t="shared" si="258"/>
        <v>6.666666666666667</v>
      </c>
      <c r="K3297" t="s">
        <v>21</v>
      </c>
      <c r="L3297" t="s">
        <v>114</v>
      </c>
      <c r="M3297" t="s">
        <v>34</v>
      </c>
      <c r="N3297" t="b">
        <v>1</v>
      </c>
      <c r="O3297">
        <f>_xlfn.XLOOKUP(B3297,Machine_Info!A:A,Machine_Info!E:E)</f>
        <v>20</v>
      </c>
      <c r="P3297">
        <f t="shared" si="255"/>
        <v>13.333333333333332</v>
      </c>
      <c r="Q3297">
        <f t="shared" si="259"/>
        <v>0.66666666666666663</v>
      </c>
    </row>
    <row r="3298" spans="1:17" x14ac:dyDescent="0.2">
      <c r="A3298" t="s">
        <v>3416</v>
      </c>
      <c r="B3298" t="s">
        <v>135</v>
      </c>
      <c r="C3298" t="s">
        <v>136</v>
      </c>
      <c r="D3298" t="s">
        <v>32</v>
      </c>
      <c r="E3298" s="2">
        <v>45410.729398148149</v>
      </c>
      <c r="F3298" s="2">
        <v>45410.922453703701</v>
      </c>
      <c r="G3298" t="str">
        <f t="shared" si="256"/>
        <v>04</v>
      </c>
      <c r="H3298" t="str">
        <f t="shared" si="257"/>
        <v>28</v>
      </c>
      <c r="I3298">
        <v>117</v>
      </c>
      <c r="J3298">
        <f t="shared" si="258"/>
        <v>1.95</v>
      </c>
      <c r="K3298" t="s">
        <v>71</v>
      </c>
      <c r="L3298" t="s">
        <v>114</v>
      </c>
      <c r="M3298" t="s">
        <v>34</v>
      </c>
      <c r="N3298" t="b">
        <v>1</v>
      </c>
      <c r="O3298">
        <f>_xlfn.XLOOKUP(B3298,Machine_Info!A:A,Machine_Info!E:E)</f>
        <v>20</v>
      </c>
      <c r="P3298">
        <f t="shared" si="255"/>
        <v>18.05</v>
      </c>
      <c r="Q3298">
        <f t="shared" si="259"/>
        <v>0.90250000000000008</v>
      </c>
    </row>
    <row r="3299" spans="1:17" x14ac:dyDescent="0.2">
      <c r="A3299" t="s">
        <v>3417</v>
      </c>
      <c r="B3299" t="s">
        <v>142</v>
      </c>
      <c r="C3299" t="s">
        <v>143</v>
      </c>
      <c r="D3299" t="s">
        <v>27</v>
      </c>
      <c r="E3299" s="2">
        <v>45410.765775462962</v>
      </c>
      <c r="F3299" s="2">
        <v>45410.876192129632</v>
      </c>
      <c r="G3299" t="str">
        <f t="shared" si="256"/>
        <v>04</v>
      </c>
      <c r="H3299" t="str">
        <f t="shared" si="257"/>
        <v>28</v>
      </c>
      <c r="I3299">
        <v>393</v>
      </c>
      <c r="J3299">
        <f t="shared" si="258"/>
        <v>6.55</v>
      </c>
      <c r="K3299" t="s">
        <v>46</v>
      </c>
      <c r="L3299" t="s">
        <v>114</v>
      </c>
      <c r="M3299" t="s">
        <v>34</v>
      </c>
      <c r="N3299" t="b">
        <v>0</v>
      </c>
      <c r="O3299">
        <f>_xlfn.XLOOKUP(B3299,Machine_Info!A:A,Machine_Info!E:E)</f>
        <v>22</v>
      </c>
      <c r="P3299">
        <f t="shared" si="255"/>
        <v>15.45</v>
      </c>
      <c r="Q3299">
        <f t="shared" si="259"/>
        <v>0.70227272727272727</v>
      </c>
    </row>
    <row r="3300" spans="1:17" x14ac:dyDescent="0.2">
      <c r="A3300" t="s">
        <v>3418</v>
      </c>
      <c r="B3300" t="s">
        <v>25</v>
      </c>
      <c r="C3300" t="s">
        <v>26</v>
      </c>
      <c r="D3300" t="s">
        <v>27</v>
      </c>
      <c r="E3300" s="2">
        <v>45410.82234953704</v>
      </c>
      <c r="F3300" s="2">
        <v>45410.879988425928</v>
      </c>
      <c r="G3300" t="str">
        <f t="shared" si="256"/>
        <v>04</v>
      </c>
      <c r="H3300" t="str">
        <f t="shared" si="257"/>
        <v>28</v>
      </c>
      <c r="I3300">
        <v>1161</v>
      </c>
      <c r="J3300">
        <f t="shared" si="258"/>
        <v>19.350000000000001</v>
      </c>
      <c r="K3300" t="s">
        <v>290</v>
      </c>
      <c r="L3300" t="s">
        <v>114</v>
      </c>
      <c r="M3300" t="s">
        <v>34</v>
      </c>
      <c r="N3300" t="b">
        <v>0</v>
      </c>
      <c r="O3300">
        <f>_xlfn.XLOOKUP(B3300,Machine_Info!A:A,Machine_Info!E:E)</f>
        <v>22</v>
      </c>
      <c r="P3300">
        <f t="shared" si="255"/>
        <v>2.6499999999999986</v>
      </c>
      <c r="Q3300">
        <f t="shared" si="259"/>
        <v>0.12045454545454538</v>
      </c>
    </row>
    <row r="3301" spans="1:17" x14ac:dyDescent="0.2">
      <c r="A3301" t="s">
        <v>3419</v>
      </c>
      <c r="B3301" t="s">
        <v>171</v>
      </c>
      <c r="C3301" t="s">
        <v>172</v>
      </c>
      <c r="D3301" t="s">
        <v>32</v>
      </c>
      <c r="E3301" s="2">
        <v>45410.825208333343</v>
      </c>
      <c r="F3301" s="2">
        <v>45410.927291666667</v>
      </c>
      <c r="G3301" t="str">
        <f t="shared" si="256"/>
        <v>04</v>
      </c>
      <c r="H3301" t="str">
        <f t="shared" si="257"/>
        <v>28</v>
      </c>
      <c r="I3301">
        <v>228</v>
      </c>
      <c r="J3301">
        <f t="shared" si="258"/>
        <v>3.8</v>
      </c>
      <c r="K3301" t="s">
        <v>38</v>
      </c>
      <c r="L3301" t="s">
        <v>10157</v>
      </c>
      <c r="M3301" t="s">
        <v>23</v>
      </c>
      <c r="N3301" t="b">
        <v>0</v>
      </c>
      <c r="O3301">
        <f>_xlfn.XLOOKUP(B3301,Machine_Info!A:A,Machine_Info!E:E)</f>
        <v>16</v>
      </c>
      <c r="P3301">
        <f t="shared" si="255"/>
        <v>12.2</v>
      </c>
      <c r="Q3301">
        <f t="shared" si="259"/>
        <v>0.76249999999999996</v>
      </c>
    </row>
    <row r="3302" spans="1:17" x14ac:dyDescent="0.2">
      <c r="A3302" t="s">
        <v>3420</v>
      </c>
      <c r="B3302" t="s">
        <v>139</v>
      </c>
      <c r="C3302" t="s">
        <v>140</v>
      </c>
      <c r="D3302" t="s">
        <v>59</v>
      </c>
      <c r="E3302" s="2">
        <v>45410.834490740737</v>
      </c>
      <c r="F3302" s="2">
        <v>45410.865046296298</v>
      </c>
      <c r="G3302" t="str">
        <f t="shared" si="256"/>
        <v>04</v>
      </c>
      <c r="H3302" t="str">
        <f t="shared" si="257"/>
        <v>28</v>
      </c>
      <c r="I3302">
        <v>156</v>
      </c>
      <c r="J3302">
        <f t="shared" si="258"/>
        <v>2.6</v>
      </c>
      <c r="K3302" t="s">
        <v>38</v>
      </c>
      <c r="L3302" t="s">
        <v>114</v>
      </c>
      <c r="M3302" t="s">
        <v>34</v>
      </c>
      <c r="N3302" t="b">
        <v>0</v>
      </c>
      <c r="O3302">
        <f>_xlfn.XLOOKUP(B3302,Machine_Info!A:A,Machine_Info!E:E)</f>
        <v>20</v>
      </c>
      <c r="P3302">
        <f t="shared" si="255"/>
        <v>17.399999999999999</v>
      </c>
      <c r="Q3302">
        <f t="shared" si="259"/>
        <v>0.86999999999999988</v>
      </c>
    </row>
    <row r="3303" spans="1:17" x14ac:dyDescent="0.2">
      <c r="A3303" t="s">
        <v>3421</v>
      </c>
      <c r="B3303" t="s">
        <v>106</v>
      </c>
      <c r="C3303" t="s">
        <v>107</v>
      </c>
      <c r="D3303" t="s">
        <v>59</v>
      </c>
      <c r="E3303" s="2">
        <v>45410.848865740743</v>
      </c>
      <c r="F3303" s="2">
        <v>45410.866226851853</v>
      </c>
      <c r="G3303" t="str">
        <f t="shared" si="256"/>
        <v>04</v>
      </c>
      <c r="H3303" t="str">
        <f t="shared" si="257"/>
        <v>28</v>
      </c>
      <c r="I3303">
        <v>17</v>
      </c>
      <c r="J3303">
        <f t="shared" si="258"/>
        <v>0.28333333333333333</v>
      </c>
      <c r="K3303" t="s">
        <v>46</v>
      </c>
      <c r="L3303" t="s">
        <v>10157</v>
      </c>
      <c r="M3303" t="s">
        <v>23</v>
      </c>
      <c r="N3303" t="b">
        <v>0</v>
      </c>
      <c r="O3303">
        <f>_xlfn.XLOOKUP(B3303,Machine_Info!A:A,Machine_Info!E:E)</f>
        <v>16</v>
      </c>
      <c r="P3303">
        <f t="shared" si="255"/>
        <v>15.716666666666667</v>
      </c>
      <c r="Q3303">
        <f t="shared" si="259"/>
        <v>0.98229166666666667</v>
      </c>
    </row>
    <row r="3304" spans="1:17" x14ac:dyDescent="0.2">
      <c r="A3304" t="s">
        <v>3422</v>
      </c>
      <c r="B3304" t="s">
        <v>66</v>
      </c>
      <c r="C3304" t="s">
        <v>67</v>
      </c>
      <c r="D3304" t="s">
        <v>32</v>
      </c>
      <c r="E3304" s="2">
        <v>45410.867071759261</v>
      </c>
      <c r="F3304" s="2">
        <v>45410.953877314823</v>
      </c>
      <c r="G3304" t="str">
        <f t="shared" si="256"/>
        <v>04</v>
      </c>
      <c r="H3304" t="str">
        <f t="shared" si="257"/>
        <v>28</v>
      </c>
      <c r="I3304">
        <v>155</v>
      </c>
      <c r="J3304">
        <f t="shared" si="258"/>
        <v>2.5833333333333335</v>
      </c>
      <c r="K3304" t="s">
        <v>28</v>
      </c>
      <c r="L3304" t="s">
        <v>72</v>
      </c>
      <c r="M3304" t="s">
        <v>44</v>
      </c>
      <c r="N3304" t="b">
        <v>0</v>
      </c>
      <c r="O3304">
        <f>_xlfn.XLOOKUP(B3304,Machine_Info!A:A,Machine_Info!E:E)</f>
        <v>14</v>
      </c>
      <c r="P3304">
        <f t="shared" si="255"/>
        <v>11.416666666666666</v>
      </c>
      <c r="Q3304">
        <f t="shared" si="259"/>
        <v>0.81547619047619047</v>
      </c>
    </row>
    <row r="3305" spans="1:17" x14ac:dyDescent="0.2">
      <c r="A3305" t="s">
        <v>3423</v>
      </c>
      <c r="B3305" t="s">
        <v>125</v>
      </c>
      <c r="C3305" t="s">
        <v>126</v>
      </c>
      <c r="D3305" t="s">
        <v>20</v>
      </c>
      <c r="E3305" s="2">
        <v>45410.919930555552</v>
      </c>
      <c r="F3305" s="2">
        <v>45411.038680555554</v>
      </c>
      <c r="G3305" t="str">
        <f t="shared" si="256"/>
        <v>04</v>
      </c>
      <c r="H3305" t="str">
        <f t="shared" si="257"/>
        <v>28</v>
      </c>
      <c r="I3305">
        <v>161</v>
      </c>
      <c r="J3305">
        <f t="shared" si="258"/>
        <v>2.6833333333333331</v>
      </c>
      <c r="K3305" t="s">
        <v>71</v>
      </c>
      <c r="L3305" t="s">
        <v>10157</v>
      </c>
      <c r="M3305" t="s">
        <v>23</v>
      </c>
      <c r="N3305" t="b">
        <v>1</v>
      </c>
      <c r="O3305">
        <f>_xlfn.XLOOKUP(B3305,Machine_Info!A:A,Machine_Info!E:E)</f>
        <v>18</v>
      </c>
      <c r="P3305">
        <f t="shared" si="255"/>
        <v>15.316666666666666</v>
      </c>
      <c r="Q3305">
        <f t="shared" si="259"/>
        <v>0.85092592592592586</v>
      </c>
    </row>
    <row r="3306" spans="1:17" x14ac:dyDescent="0.2">
      <c r="A3306" t="s">
        <v>3424</v>
      </c>
      <c r="B3306" t="s">
        <v>49</v>
      </c>
      <c r="C3306" t="s">
        <v>50</v>
      </c>
      <c r="D3306" t="s">
        <v>20</v>
      </c>
      <c r="E3306" s="2">
        <v>45410.951585648138</v>
      </c>
      <c r="F3306" s="2">
        <v>45410.978668981479</v>
      </c>
      <c r="G3306" t="str">
        <f t="shared" si="256"/>
        <v>04</v>
      </c>
      <c r="H3306" t="str">
        <f t="shared" si="257"/>
        <v>28</v>
      </c>
      <c r="I3306">
        <v>852</v>
      </c>
      <c r="J3306">
        <f t="shared" si="258"/>
        <v>14.2</v>
      </c>
      <c r="K3306" t="s">
        <v>110</v>
      </c>
      <c r="L3306" t="s">
        <v>10157</v>
      </c>
      <c r="M3306" t="s">
        <v>23</v>
      </c>
      <c r="N3306" t="b">
        <v>0</v>
      </c>
      <c r="O3306">
        <f>_xlfn.XLOOKUP(B3306,Machine_Info!A:A,Machine_Info!E:E)</f>
        <v>22</v>
      </c>
      <c r="P3306">
        <f t="shared" si="255"/>
        <v>7.8000000000000007</v>
      </c>
      <c r="Q3306">
        <f t="shared" si="259"/>
        <v>0.35454545454545455</v>
      </c>
    </row>
    <row r="3307" spans="1:17" x14ac:dyDescent="0.2">
      <c r="A3307" t="s">
        <v>3425</v>
      </c>
      <c r="B3307" t="s">
        <v>78</v>
      </c>
      <c r="C3307" t="s">
        <v>79</v>
      </c>
      <c r="D3307" t="s">
        <v>32</v>
      </c>
      <c r="E3307" s="2">
        <v>45411.032777777778</v>
      </c>
      <c r="F3307" s="2">
        <v>45411.041805555556</v>
      </c>
      <c r="G3307" t="str">
        <f t="shared" si="256"/>
        <v>04</v>
      </c>
      <c r="H3307" t="str">
        <f t="shared" si="257"/>
        <v>29</v>
      </c>
      <c r="I3307">
        <v>664</v>
      </c>
      <c r="J3307">
        <f t="shared" si="258"/>
        <v>11.066666666666666</v>
      </c>
      <c r="K3307" t="s">
        <v>76</v>
      </c>
      <c r="L3307" t="s">
        <v>10157</v>
      </c>
      <c r="M3307" t="s">
        <v>23</v>
      </c>
      <c r="N3307" t="b">
        <v>0</v>
      </c>
      <c r="O3307">
        <f>_xlfn.XLOOKUP(B3307,Machine_Info!A:A,Machine_Info!E:E)</f>
        <v>22</v>
      </c>
      <c r="P3307">
        <f t="shared" si="255"/>
        <v>10.933333333333334</v>
      </c>
      <c r="Q3307">
        <f t="shared" si="259"/>
        <v>0.49696969696969701</v>
      </c>
    </row>
    <row r="3308" spans="1:17" x14ac:dyDescent="0.2">
      <c r="A3308" t="s">
        <v>3426</v>
      </c>
      <c r="B3308" t="s">
        <v>96</v>
      </c>
      <c r="C3308" t="s">
        <v>97</v>
      </c>
      <c r="D3308" t="s">
        <v>27</v>
      </c>
      <c r="E3308" s="2">
        <v>45411.050381944442</v>
      </c>
      <c r="F3308" s="2">
        <v>45411.237187500003</v>
      </c>
      <c r="G3308" t="str">
        <f t="shared" si="256"/>
        <v>04</v>
      </c>
      <c r="H3308" t="str">
        <f t="shared" si="257"/>
        <v>29</v>
      </c>
      <c r="I3308">
        <v>185</v>
      </c>
      <c r="J3308">
        <f t="shared" si="258"/>
        <v>3.0833333333333335</v>
      </c>
      <c r="K3308" t="s">
        <v>21</v>
      </c>
      <c r="L3308" t="s">
        <v>72</v>
      </c>
      <c r="M3308" t="s">
        <v>44</v>
      </c>
      <c r="N3308" t="b">
        <v>1</v>
      </c>
      <c r="O3308">
        <f>_xlfn.XLOOKUP(B3308,Machine_Info!A:A,Machine_Info!E:E)</f>
        <v>20</v>
      </c>
      <c r="P3308">
        <f t="shared" si="255"/>
        <v>16.916666666666668</v>
      </c>
      <c r="Q3308">
        <f t="shared" si="259"/>
        <v>0.84583333333333344</v>
      </c>
    </row>
    <row r="3309" spans="1:17" x14ac:dyDescent="0.2">
      <c r="A3309" t="s">
        <v>3427</v>
      </c>
      <c r="B3309" t="s">
        <v>174</v>
      </c>
      <c r="C3309" t="s">
        <v>175</v>
      </c>
      <c r="D3309" t="s">
        <v>59</v>
      </c>
      <c r="E3309" s="2">
        <v>45411.07230324074</v>
      </c>
      <c r="F3309" s="2">
        <v>45411.25980324074</v>
      </c>
      <c r="G3309" t="str">
        <f t="shared" si="256"/>
        <v>04</v>
      </c>
      <c r="H3309" t="str">
        <f t="shared" si="257"/>
        <v>29</v>
      </c>
      <c r="I3309">
        <v>94</v>
      </c>
      <c r="J3309">
        <f t="shared" si="258"/>
        <v>1.5666666666666667</v>
      </c>
      <c r="K3309" t="s">
        <v>42</v>
      </c>
      <c r="L3309" t="s">
        <v>72</v>
      </c>
      <c r="M3309" t="s">
        <v>44</v>
      </c>
      <c r="N3309" t="b">
        <v>0</v>
      </c>
      <c r="O3309">
        <f>_xlfn.XLOOKUP(B3309,Machine_Info!A:A,Machine_Info!E:E)</f>
        <v>14</v>
      </c>
      <c r="P3309">
        <f t="shared" si="255"/>
        <v>12.433333333333334</v>
      </c>
      <c r="Q3309">
        <f t="shared" si="259"/>
        <v>0.88809523809523816</v>
      </c>
    </row>
    <row r="3310" spans="1:17" x14ac:dyDescent="0.2">
      <c r="A3310" t="s">
        <v>3428</v>
      </c>
      <c r="B3310" t="s">
        <v>132</v>
      </c>
      <c r="C3310" t="s">
        <v>133</v>
      </c>
      <c r="D3310" t="s">
        <v>59</v>
      </c>
      <c r="E3310" s="2">
        <v>45411.104675925933</v>
      </c>
      <c r="F3310" s="2">
        <v>45411.143564814818</v>
      </c>
      <c r="G3310" t="str">
        <f t="shared" si="256"/>
        <v>04</v>
      </c>
      <c r="H3310" t="str">
        <f t="shared" si="257"/>
        <v>29</v>
      </c>
      <c r="I3310">
        <v>27</v>
      </c>
      <c r="J3310">
        <f t="shared" si="258"/>
        <v>0.45</v>
      </c>
      <c r="K3310" t="s">
        <v>42</v>
      </c>
      <c r="L3310" t="s">
        <v>114</v>
      </c>
      <c r="M3310" t="s">
        <v>34</v>
      </c>
      <c r="N3310" t="b">
        <v>0</v>
      </c>
      <c r="O3310">
        <f>_xlfn.XLOOKUP(B3310,Machine_Info!A:A,Machine_Info!E:E)</f>
        <v>14</v>
      </c>
      <c r="P3310">
        <f t="shared" si="255"/>
        <v>13.55</v>
      </c>
      <c r="Q3310">
        <f t="shared" si="259"/>
        <v>0.96785714285714286</v>
      </c>
    </row>
    <row r="3311" spans="1:17" x14ac:dyDescent="0.2">
      <c r="A3311" t="s">
        <v>3429</v>
      </c>
      <c r="B3311" t="s">
        <v>99</v>
      </c>
      <c r="C3311" t="s">
        <v>100</v>
      </c>
      <c r="D3311" t="s">
        <v>32</v>
      </c>
      <c r="E3311" s="2">
        <v>45411.122187499997</v>
      </c>
      <c r="F3311" s="2">
        <v>45411.222881944443</v>
      </c>
      <c r="G3311" t="str">
        <f t="shared" si="256"/>
        <v>04</v>
      </c>
      <c r="H3311" t="str">
        <f t="shared" si="257"/>
        <v>29</v>
      </c>
      <c r="I3311">
        <v>178</v>
      </c>
      <c r="J3311">
        <f t="shared" si="258"/>
        <v>2.9666666666666668</v>
      </c>
      <c r="K3311" t="s">
        <v>42</v>
      </c>
      <c r="L3311" t="s">
        <v>10157</v>
      </c>
      <c r="M3311" t="s">
        <v>23</v>
      </c>
      <c r="N3311" t="b">
        <v>0</v>
      </c>
      <c r="O3311">
        <f>_xlfn.XLOOKUP(B3311,Machine_Info!A:A,Machine_Info!E:E)</f>
        <v>16</v>
      </c>
      <c r="P3311">
        <f t="shared" si="255"/>
        <v>13.033333333333333</v>
      </c>
      <c r="Q3311">
        <f t="shared" si="259"/>
        <v>0.81458333333333333</v>
      </c>
    </row>
    <row r="3312" spans="1:17" x14ac:dyDescent="0.2">
      <c r="A3312" t="s">
        <v>3430</v>
      </c>
      <c r="B3312" t="s">
        <v>96</v>
      </c>
      <c r="C3312" t="s">
        <v>97</v>
      </c>
      <c r="D3312" t="s">
        <v>27</v>
      </c>
      <c r="E3312" s="2">
        <v>45411.19226851852</v>
      </c>
      <c r="F3312" s="2">
        <v>45411.276990740742</v>
      </c>
      <c r="G3312" t="str">
        <f t="shared" si="256"/>
        <v>04</v>
      </c>
      <c r="H3312" t="str">
        <f t="shared" si="257"/>
        <v>29</v>
      </c>
      <c r="I3312">
        <v>451</v>
      </c>
      <c r="J3312">
        <f t="shared" si="258"/>
        <v>7.5166666666666666</v>
      </c>
      <c r="K3312" t="s">
        <v>38</v>
      </c>
      <c r="L3312" t="s">
        <v>72</v>
      </c>
      <c r="M3312" t="s">
        <v>44</v>
      </c>
      <c r="N3312" t="b">
        <v>0</v>
      </c>
      <c r="O3312">
        <f>_xlfn.XLOOKUP(B3312,Machine_Info!A:A,Machine_Info!E:E)</f>
        <v>20</v>
      </c>
      <c r="P3312">
        <f t="shared" si="255"/>
        <v>12.483333333333334</v>
      </c>
      <c r="Q3312">
        <f t="shared" si="259"/>
        <v>0.62416666666666676</v>
      </c>
    </row>
    <row r="3313" spans="1:17" x14ac:dyDescent="0.2">
      <c r="A3313" t="s">
        <v>3431</v>
      </c>
      <c r="B3313" t="s">
        <v>36</v>
      </c>
      <c r="C3313" t="s">
        <v>37</v>
      </c>
      <c r="D3313" t="s">
        <v>20</v>
      </c>
      <c r="E3313" s="2">
        <v>45411.229583333326</v>
      </c>
      <c r="F3313" s="2">
        <v>45411.330277777779</v>
      </c>
      <c r="G3313" t="str">
        <f t="shared" si="256"/>
        <v>04</v>
      </c>
      <c r="H3313" t="str">
        <f t="shared" si="257"/>
        <v>29</v>
      </c>
      <c r="I3313">
        <v>657</v>
      </c>
      <c r="J3313">
        <f t="shared" si="258"/>
        <v>10.95</v>
      </c>
      <c r="K3313" t="s">
        <v>21</v>
      </c>
      <c r="L3313" t="s">
        <v>10157</v>
      </c>
      <c r="M3313" t="s">
        <v>23</v>
      </c>
      <c r="N3313" t="b">
        <v>1</v>
      </c>
      <c r="O3313">
        <f>_xlfn.XLOOKUP(B3313,Machine_Info!A:A,Machine_Info!E:E)</f>
        <v>18</v>
      </c>
      <c r="P3313">
        <f t="shared" si="255"/>
        <v>7.0500000000000007</v>
      </c>
      <c r="Q3313">
        <f t="shared" si="259"/>
        <v>0.39166666666666672</v>
      </c>
    </row>
    <row r="3314" spans="1:17" x14ac:dyDescent="0.2">
      <c r="A3314" t="s">
        <v>3432</v>
      </c>
      <c r="B3314" t="s">
        <v>263</v>
      </c>
      <c r="C3314" t="s">
        <v>264</v>
      </c>
      <c r="D3314" t="s">
        <v>27</v>
      </c>
      <c r="E3314" s="2">
        <v>45411.270787037043</v>
      </c>
      <c r="F3314" s="2">
        <v>45411.458287037043</v>
      </c>
      <c r="G3314" t="str">
        <f t="shared" si="256"/>
        <v>04</v>
      </c>
      <c r="H3314" t="str">
        <f t="shared" si="257"/>
        <v>29</v>
      </c>
      <c r="I3314">
        <v>455</v>
      </c>
      <c r="J3314">
        <f t="shared" si="258"/>
        <v>7.583333333333333</v>
      </c>
      <c r="K3314" t="s">
        <v>38</v>
      </c>
      <c r="L3314" t="s">
        <v>114</v>
      </c>
      <c r="M3314" t="s">
        <v>34</v>
      </c>
      <c r="N3314" t="b">
        <v>0</v>
      </c>
      <c r="O3314">
        <f>_xlfn.XLOOKUP(B3314,Machine_Info!A:A,Machine_Info!E:E)</f>
        <v>22</v>
      </c>
      <c r="P3314">
        <f t="shared" si="255"/>
        <v>14.416666666666668</v>
      </c>
      <c r="Q3314">
        <f t="shared" si="259"/>
        <v>0.65530303030303039</v>
      </c>
    </row>
    <row r="3315" spans="1:17" x14ac:dyDescent="0.2">
      <c r="A3315" t="s">
        <v>3433</v>
      </c>
      <c r="B3315" t="s">
        <v>25</v>
      </c>
      <c r="C3315" t="s">
        <v>26</v>
      </c>
      <c r="D3315" t="s">
        <v>27</v>
      </c>
      <c r="E3315" s="2">
        <v>45411.358217592591</v>
      </c>
      <c r="F3315" s="2">
        <v>45411.389467592591</v>
      </c>
      <c r="G3315" t="str">
        <f t="shared" si="256"/>
        <v>04</v>
      </c>
      <c r="H3315" t="str">
        <f t="shared" si="257"/>
        <v>29</v>
      </c>
      <c r="I3315">
        <v>1254</v>
      </c>
      <c r="J3315">
        <f t="shared" si="258"/>
        <v>20.9</v>
      </c>
      <c r="K3315" t="s">
        <v>28</v>
      </c>
      <c r="L3315" t="s">
        <v>72</v>
      </c>
      <c r="M3315" t="s">
        <v>44</v>
      </c>
      <c r="N3315" t="b">
        <v>0</v>
      </c>
      <c r="O3315">
        <f>_xlfn.XLOOKUP(B3315,Machine_Info!A:A,Machine_Info!E:E)</f>
        <v>22</v>
      </c>
      <c r="P3315">
        <f t="shared" si="255"/>
        <v>1.1000000000000014</v>
      </c>
      <c r="Q3315">
        <f t="shared" si="259"/>
        <v>5.0000000000000065E-2</v>
      </c>
    </row>
    <row r="3316" spans="1:17" x14ac:dyDescent="0.2">
      <c r="A3316" t="s">
        <v>3434</v>
      </c>
      <c r="B3316" t="s">
        <v>160</v>
      </c>
      <c r="C3316" t="s">
        <v>161</v>
      </c>
      <c r="D3316" t="s">
        <v>32</v>
      </c>
      <c r="E3316" s="2">
        <v>45411.368715277778</v>
      </c>
      <c r="F3316" s="2">
        <v>45411.529826388891</v>
      </c>
      <c r="G3316" t="str">
        <f t="shared" si="256"/>
        <v>04</v>
      </c>
      <c r="H3316" t="str">
        <f t="shared" si="257"/>
        <v>29</v>
      </c>
      <c r="I3316">
        <v>319</v>
      </c>
      <c r="J3316">
        <f t="shared" si="258"/>
        <v>5.3166666666666664</v>
      </c>
      <c r="K3316" t="s">
        <v>28</v>
      </c>
      <c r="L3316" t="s">
        <v>72</v>
      </c>
      <c r="M3316" t="s">
        <v>44</v>
      </c>
      <c r="N3316" t="b">
        <v>0</v>
      </c>
      <c r="O3316">
        <f>_xlfn.XLOOKUP(B3316,Machine_Info!A:A,Machine_Info!E:E)</f>
        <v>20</v>
      </c>
      <c r="P3316">
        <f t="shared" si="255"/>
        <v>14.683333333333334</v>
      </c>
      <c r="Q3316">
        <f t="shared" si="259"/>
        <v>0.73416666666666663</v>
      </c>
    </row>
    <row r="3317" spans="1:17" x14ac:dyDescent="0.2">
      <c r="A3317" t="s">
        <v>3435</v>
      </c>
      <c r="B3317" t="s">
        <v>63</v>
      </c>
      <c r="C3317" t="s">
        <v>64</v>
      </c>
      <c r="D3317" t="s">
        <v>32</v>
      </c>
      <c r="E3317" s="2">
        <v>45411.385266203702</v>
      </c>
      <c r="F3317" s="2">
        <v>45411.39707175926</v>
      </c>
      <c r="G3317" t="str">
        <f t="shared" si="256"/>
        <v>04</v>
      </c>
      <c r="H3317" t="str">
        <f t="shared" si="257"/>
        <v>29</v>
      </c>
      <c r="I3317">
        <v>149</v>
      </c>
      <c r="J3317">
        <f t="shared" si="258"/>
        <v>2.4833333333333334</v>
      </c>
      <c r="K3317" t="s">
        <v>150</v>
      </c>
      <c r="L3317" t="s">
        <v>72</v>
      </c>
      <c r="M3317" t="s">
        <v>44</v>
      </c>
      <c r="N3317" t="b">
        <v>0</v>
      </c>
      <c r="O3317">
        <f>_xlfn.XLOOKUP(B3317,Machine_Info!A:A,Machine_Info!E:E)</f>
        <v>20</v>
      </c>
      <c r="P3317">
        <f t="shared" si="255"/>
        <v>17.516666666666666</v>
      </c>
      <c r="Q3317">
        <f t="shared" si="259"/>
        <v>0.87583333333333324</v>
      </c>
    </row>
    <row r="3318" spans="1:17" x14ac:dyDescent="0.2">
      <c r="A3318" t="s">
        <v>3436</v>
      </c>
      <c r="B3318" t="s">
        <v>96</v>
      </c>
      <c r="C3318" t="s">
        <v>97</v>
      </c>
      <c r="D3318" t="s">
        <v>27</v>
      </c>
      <c r="E3318" s="2">
        <v>45411.523668981477</v>
      </c>
      <c r="F3318" s="2">
        <v>45411.623668981483</v>
      </c>
      <c r="G3318" t="str">
        <f t="shared" si="256"/>
        <v>04</v>
      </c>
      <c r="H3318" t="str">
        <f t="shared" si="257"/>
        <v>29</v>
      </c>
      <c r="I3318">
        <v>401</v>
      </c>
      <c r="J3318">
        <f t="shared" si="258"/>
        <v>6.6833333333333336</v>
      </c>
      <c r="K3318" t="s">
        <v>42</v>
      </c>
      <c r="L3318" t="s">
        <v>10157</v>
      </c>
      <c r="M3318" t="s">
        <v>23</v>
      </c>
      <c r="N3318" t="b">
        <v>0</v>
      </c>
      <c r="O3318">
        <f>_xlfn.XLOOKUP(B3318,Machine_Info!A:A,Machine_Info!E:E)</f>
        <v>20</v>
      </c>
      <c r="P3318">
        <f t="shared" si="255"/>
        <v>13.316666666666666</v>
      </c>
      <c r="Q3318">
        <f t="shared" si="259"/>
        <v>0.66583333333333328</v>
      </c>
    </row>
    <row r="3319" spans="1:17" x14ac:dyDescent="0.2">
      <c r="A3319" t="s">
        <v>3437</v>
      </c>
      <c r="B3319" t="s">
        <v>142</v>
      </c>
      <c r="C3319" t="s">
        <v>143</v>
      </c>
      <c r="D3319" t="s">
        <v>27</v>
      </c>
      <c r="E3319" s="2">
        <v>45411.52753472222</v>
      </c>
      <c r="F3319" s="2">
        <v>45411.578923611109</v>
      </c>
      <c r="G3319" t="str">
        <f t="shared" si="256"/>
        <v>04</v>
      </c>
      <c r="H3319" t="str">
        <f t="shared" si="257"/>
        <v>29</v>
      </c>
      <c r="I3319">
        <v>388</v>
      </c>
      <c r="J3319">
        <f t="shared" si="258"/>
        <v>6.4666666666666668</v>
      </c>
      <c r="K3319" t="s">
        <v>54</v>
      </c>
      <c r="L3319" t="s">
        <v>114</v>
      </c>
      <c r="M3319" t="s">
        <v>34</v>
      </c>
      <c r="N3319" t="b">
        <v>1</v>
      </c>
      <c r="O3319">
        <f>_xlfn.XLOOKUP(B3319,Machine_Info!A:A,Machine_Info!E:E)</f>
        <v>22</v>
      </c>
      <c r="P3319">
        <f t="shared" si="255"/>
        <v>15.533333333333333</v>
      </c>
      <c r="Q3319">
        <f t="shared" si="259"/>
        <v>0.70606060606060606</v>
      </c>
    </row>
    <row r="3320" spans="1:17" x14ac:dyDescent="0.2">
      <c r="A3320" t="s">
        <v>3438</v>
      </c>
      <c r="B3320" t="s">
        <v>78</v>
      </c>
      <c r="C3320" t="s">
        <v>79</v>
      </c>
      <c r="D3320" t="s">
        <v>32</v>
      </c>
      <c r="E3320" s="2">
        <v>45411.535405092603</v>
      </c>
      <c r="F3320" s="2">
        <v>45411.703460648147</v>
      </c>
      <c r="G3320" t="str">
        <f t="shared" si="256"/>
        <v>04</v>
      </c>
      <c r="H3320" t="str">
        <f t="shared" si="257"/>
        <v>29</v>
      </c>
      <c r="I3320">
        <v>367</v>
      </c>
      <c r="J3320">
        <f t="shared" si="258"/>
        <v>6.1166666666666663</v>
      </c>
      <c r="K3320" t="s">
        <v>21</v>
      </c>
      <c r="L3320" t="s">
        <v>114</v>
      </c>
      <c r="M3320" t="s">
        <v>34</v>
      </c>
      <c r="N3320" t="b">
        <v>1</v>
      </c>
      <c r="O3320">
        <f>_xlfn.XLOOKUP(B3320,Machine_Info!A:A,Machine_Info!E:E)</f>
        <v>22</v>
      </c>
      <c r="P3320">
        <f t="shared" si="255"/>
        <v>15.883333333333333</v>
      </c>
      <c r="Q3320">
        <f t="shared" si="259"/>
        <v>0.72196969696969693</v>
      </c>
    </row>
    <row r="3321" spans="1:17" x14ac:dyDescent="0.2">
      <c r="A3321" t="s">
        <v>3439</v>
      </c>
      <c r="B3321" t="s">
        <v>152</v>
      </c>
      <c r="C3321" t="s">
        <v>153</v>
      </c>
      <c r="D3321" t="s">
        <v>27</v>
      </c>
      <c r="E3321" s="2">
        <v>45411.535416666673</v>
      </c>
      <c r="F3321" s="2">
        <v>45411.702777777777</v>
      </c>
      <c r="G3321" t="str">
        <f t="shared" si="256"/>
        <v>04</v>
      </c>
      <c r="H3321" t="str">
        <f t="shared" si="257"/>
        <v>29</v>
      </c>
      <c r="I3321">
        <v>23</v>
      </c>
      <c r="J3321">
        <f t="shared" si="258"/>
        <v>0.38333333333333336</v>
      </c>
      <c r="K3321" t="s">
        <v>38</v>
      </c>
      <c r="L3321" t="s">
        <v>114</v>
      </c>
      <c r="M3321" t="s">
        <v>34</v>
      </c>
      <c r="N3321" t="b">
        <v>0</v>
      </c>
      <c r="O3321">
        <f>_xlfn.XLOOKUP(B3321,Machine_Info!A:A,Machine_Info!E:E)</f>
        <v>18</v>
      </c>
      <c r="P3321">
        <f t="shared" si="255"/>
        <v>17.616666666666667</v>
      </c>
      <c r="Q3321">
        <f t="shared" si="259"/>
        <v>0.97870370370370374</v>
      </c>
    </row>
    <row r="3322" spans="1:17" x14ac:dyDescent="0.2">
      <c r="A3322" t="s">
        <v>3440</v>
      </c>
      <c r="B3322" t="s">
        <v>163</v>
      </c>
      <c r="C3322" t="s">
        <v>164</v>
      </c>
      <c r="D3322" t="s">
        <v>32</v>
      </c>
      <c r="E3322" s="2">
        <v>45411.580567129633</v>
      </c>
      <c r="F3322" s="2">
        <v>45411.695844907408</v>
      </c>
      <c r="G3322" t="str">
        <f t="shared" si="256"/>
        <v>04</v>
      </c>
      <c r="H3322" t="str">
        <f t="shared" si="257"/>
        <v>29</v>
      </c>
      <c r="I3322">
        <v>135</v>
      </c>
      <c r="J3322">
        <f t="shared" si="258"/>
        <v>2.25</v>
      </c>
      <c r="K3322" t="s">
        <v>71</v>
      </c>
      <c r="L3322" t="s">
        <v>72</v>
      </c>
      <c r="M3322" t="s">
        <v>44</v>
      </c>
      <c r="N3322" t="b">
        <v>1</v>
      </c>
      <c r="O3322">
        <f>_xlfn.XLOOKUP(B3322,Machine_Info!A:A,Machine_Info!E:E)</f>
        <v>20</v>
      </c>
      <c r="P3322">
        <f t="shared" si="255"/>
        <v>17.75</v>
      </c>
      <c r="Q3322">
        <f t="shared" si="259"/>
        <v>0.88749999999999996</v>
      </c>
    </row>
    <row r="3323" spans="1:17" x14ac:dyDescent="0.2">
      <c r="A3323" t="s">
        <v>3441</v>
      </c>
      <c r="B3323" t="s">
        <v>139</v>
      </c>
      <c r="C3323" t="s">
        <v>140</v>
      </c>
      <c r="D3323" t="s">
        <v>59</v>
      </c>
      <c r="E3323" s="2">
        <v>45411.681608796287</v>
      </c>
      <c r="F3323" s="2">
        <v>45411.816331018519</v>
      </c>
      <c r="G3323" t="str">
        <f t="shared" si="256"/>
        <v>04</v>
      </c>
      <c r="H3323" t="str">
        <f t="shared" si="257"/>
        <v>29</v>
      </c>
      <c r="I3323">
        <v>185</v>
      </c>
      <c r="J3323">
        <f t="shared" si="258"/>
        <v>3.0833333333333335</v>
      </c>
      <c r="K3323" t="s">
        <v>28</v>
      </c>
      <c r="L3323" t="s">
        <v>10157</v>
      </c>
      <c r="M3323" t="s">
        <v>23</v>
      </c>
      <c r="N3323" t="b">
        <v>0</v>
      </c>
      <c r="O3323">
        <f>_xlfn.XLOOKUP(B3323,Machine_Info!A:A,Machine_Info!E:E)</f>
        <v>20</v>
      </c>
      <c r="P3323">
        <f t="shared" si="255"/>
        <v>16.916666666666668</v>
      </c>
      <c r="Q3323">
        <f t="shared" si="259"/>
        <v>0.84583333333333344</v>
      </c>
    </row>
    <row r="3324" spans="1:17" x14ac:dyDescent="0.2">
      <c r="A3324" t="s">
        <v>3442</v>
      </c>
      <c r="B3324" t="s">
        <v>202</v>
      </c>
      <c r="C3324" t="s">
        <v>203</v>
      </c>
      <c r="D3324" t="s">
        <v>32</v>
      </c>
      <c r="E3324" s="2">
        <v>45411.727777777778</v>
      </c>
      <c r="F3324" s="2">
        <v>45411.97152777778</v>
      </c>
      <c r="G3324" t="str">
        <f t="shared" si="256"/>
        <v>04</v>
      </c>
      <c r="H3324" t="str">
        <f t="shared" si="257"/>
        <v>29</v>
      </c>
      <c r="I3324">
        <v>382</v>
      </c>
      <c r="J3324">
        <f t="shared" si="258"/>
        <v>6.3666666666666663</v>
      </c>
      <c r="K3324" t="s">
        <v>103</v>
      </c>
      <c r="L3324" t="s">
        <v>114</v>
      </c>
      <c r="M3324" t="s">
        <v>34</v>
      </c>
      <c r="N3324" t="b">
        <v>0</v>
      </c>
      <c r="O3324">
        <f>_xlfn.XLOOKUP(B3324,Machine_Info!A:A,Machine_Info!E:E)</f>
        <v>22</v>
      </c>
      <c r="P3324">
        <f t="shared" si="255"/>
        <v>15.633333333333333</v>
      </c>
      <c r="Q3324">
        <f t="shared" si="259"/>
        <v>0.71060606060606057</v>
      </c>
    </row>
    <row r="3325" spans="1:17" x14ac:dyDescent="0.2">
      <c r="A3325" t="s">
        <v>3443</v>
      </c>
      <c r="B3325" t="s">
        <v>52</v>
      </c>
      <c r="C3325" t="s">
        <v>53</v>
      </c>
      <c r="D3325" t="s">
        <v>27</v>
      </c>
      <c r="E3325" s="2">
        <v>45411.767997685187</v>
      </c>
      <c r="F3325" s="2">
        <v>45411.809664351851</v>
      </c>
      <c r="G3325" t="str">
        <f t="shared" si="256"/>
        <v>04</v>
      </c>
      <c r="H3325" t="str">
        <f t="shared" si="257"/>
        <v>29</v>
      </c>
      <c r="I3325">
        <v>26</v>
      </c>
      <c r="J3325">
        <f t="shared" si="258"/>
        <v>0.43333333333333335</v>
      </c>
      <c r="K3325" t="s">
        <v>71</v>
      </c>
      <c r="L3325" t="s">
        <v>10157</v>
      </c>
      <c r="M3325" t="s">
        <v>23</v>
      </c>
      <c r="N3325" t="b">
        <v>1</v>
      </c>
      <c r="O3325">
        <f>_xlfn.XLOOKUP(B3325,Machine_Info!A:A,Machine_Info!E:E)</f>
        <v>16</v>
      </c>
      <c r="P3325">
        <f t="shared" si="255"/>
        <v>15.566666666666666</v>
      </c>
      <c r="Q3325">
        <f t="shared" si="259"/>
        <v>0.97291666666666665</v>
      </c>
    </row>
    <row r="3326" spans="1:17" x14ac:dyDescent="0.2">
      <c r="A3326" t="s">
        <v>3444</v>
      </c>
      <c r="B3326" t="s">
        <v>30</v>
      </c>
      <c r="C3326" t="s">
        <v>31</v>
      </c>
      <c r="D3326" t="s">
        <v>32</v>
      </c>
      <c r="E3326" s="2">
        <v>45411.819236111107</v>
      </c>
      <c r="F3326" s="2">
        <v>45411.904652777783</v>
      </c>
      <c r="G3326" t="str">
        <f t="shared" si="256"/>
        <v>04</v>
      </c>
      <c r="H3326" t="str">
        <f t="shared" si="257"/>
        <v>29</v>
      </c>
      <c r="I3326">
        <v>53</v>
      </c>
      <c r="J3326">
        <f t="shared" si="258"/>
        <v>0.8833333333333333</v>
      </c>
      <c r="K3326" t="s">
        <v>54</v>
      </c>
      <c r="L3326" t="s">
        <v>114</v>
      </c>
      <c r="M3326" t="s">
        <v>34</v>
      </c>
      <c r="N3326" t="b">
        <v>1</v>
      </c>
      <c r="O3326">
        <f>_xlfn.XLOOKUP(B3326,Machine_Info!A:A,Machine_Info!E:E)</f>
        <v>22</v>
      </c>
      <c r="P3326">
        <f t="shared" si="255"/>
        <v>21.116666666666667</v>
      </c>
      <c r="Q3326">
        <f t="shared" si="259"/>
        <v>0.95984848484848484</v>
      </c>
    </row>
    <row r="3327" spans="1:17" x14ac:dyDescent="0.2">
      <c r="A3327" t="s">
        <v>3445</v>
      </c>
      <c r="B3327" t="s">
        <v>106</v>
      </c>
      <c r="C3327" t="s">
        <v>107</v>
      </c>
      <c r="D3327" t="s">
        <v>59</v>
      </c>
      <c r="E3327" s="2">
        <v>45411.905810185177</v>
      </c>
      <c r="F3327" s="2">
        <v>45411.912754629629</v>
      </c>
      <c r="G3327" t="str">
        <f t="shared" si="256"/>
        <v>04</v>
      </c>
      <c r="H3327" t="str">
        <f t="shared" si="257"/>
        <v>29</v>
      </c>
      <c r="I3327">
        <v>6</v>
      </c>
      <c r="J3327">
        <f t="shared" si="258"/>
        <v>0.1</v>
      </c>
      <c r="K3327" t="s">
        <v>71</v>
      </c>
      <c r="L3327" t="s">
        <v>114</v>
      </c>
      <c r="M3327" t="s">
        <v>34</v>
      </c>
      <c r="N3327" t="b">
        <v>1</v>
      </c>
      <c r="O3327">
        <f>_xlfn.XLOOKUP(B3327,Machine_Info!A:A,Machine_Info!E:E)</f>
        <v>16</v>
      </c>
      <c r="P3327">
        <f t="shared" si="255"/>
        <v>15.9</v>
      </c>
      <c r="Q3327">
        <f t="shared" si="259"/>
        <v>0.99375000000000002</v>
      </c>
    </row>
    <row r="3328" spans="1:17" x14ac:dyDescent="0.2">
      <c r="A3328" t="s">
        <v>3446</v>
      </c>
      <c r="B3328" t="s">
        <v>66</v>
      </c>
      <c r="C3328" t="s">
        <v>67</v>
      </c>
      <c r="D3328" t="s">
        <v>32</v>
      </c>
      <c r="E3328" s="2">
        <v>45411.919803240737</v>
      </c>
      <c r="F3328" s="2">
        <v>45411.930914351848</v>
      </c>
      <c r="G3328" t="str">
        <f t="shared" si="256"/>
        <v>04</v>
      </c>
      <c r="H3328" t="str">
        <f t="shared" si="257"/>
        <v>29</v>
      </c>
      <c r="I3328">
        <v>120</v>
      </c>
      <c r="J3328">
        <f t="shared" si="258"/>
        <v>2</v>
      </c>
      <c r="K3328" t="s">
        <v>103</v>
      </c>
      <c r="L3328" t="s">
        <v>72</v>
      </c>
      <c r="M3328" t="s">
        <v>44</v>
      </c>
      <c r="N3328" t="b">
        <v>0</v>
      </c>
      <c r="O3328">
        <f>_xlfn.XLOOKUP(B3328,Machine_Info!A:A,Machine_Info!E:E)</f>
        <v>14</v>
      </c>
      <c r="P3328">
        <f t="shared" si="255"/>
        <v>12</v>
      </c>
      <c r="Q3328">
        <f t="shared" si="259"/>
        <v>0.8571428571428571</v>
      </c>
    </row>
    <row r="3329" spans="1:17" x14ac:dyDescent="0.2">
      <c r="A3329" t="s">
        <v>3447</v>
      </c>
      <c r="B3329" t="s">
        <v>92</v>
      </c>
      <c r="C3329" t="s">
        <v>93</v>
      </c>
      <c r="D3329" t="s">
        <v>59</v>
      </c>
      <c r="E3329" s="2">
        <v>45411.922546296293</v>
      </c>
      <c r="F3329" s="2">
        <v>45412.130879629629</v>
      </c>
      <c r="G3329" t="str">
        <f t="shared" si="256"/>
        <v>04</v>
      </c>
      <c r="H3329" t="str">
        <f t="shared" si="257"/>
        <v>29</v>
      </c>
      <c r="I3329">
        <v>112</v>
      </c>
      <c r="J3329">
        <f t="shared" si="258"/>
        <v>1.8666666666666667</v>
      </c>
      <c r="K3329" t="s">
        <v>46</v>
      </c>
      <c r="L3329" t="s">
        <v>72</v>
      </c>
      <c r="M3329" t="s">
        <v>44</v>
      </c>
      <c r="N3329" t="b">
        <v>0</v>
      </c>
      <c r="O3329">
        <f>_xlfn.XLOOKUP(B3329,Machine_Info!A:A,Machine_Info!E:E)</f>
        <v>20</v>
      </c>
      <c r="P3329">
        <f t="shared" si="255"/>
        <v>18.133333333333333</v>
      </c>
      <c r="Q3329">
        <f t="shared" si="259"/>
        <v>0.90666666666666662</v>
      </c>
    </row>
    <row r="3330" spans="1:17" x14ac:dyDescent="0.2">
      <c r="A3330" t="s">
        <v>3448</v>
      </c>
      <c r="B3330" t="s">
        <v>202</v>
      </c>
      <c r="C3330" t="s">
        <v>203</v>
      </c>
      <c r="D3330" t="s">
        <v>32</v>
      </c>
      <c r="E3330" s="2">
        <v>45411.934699074067</v>
      </c>
      <c r="F3330" s="2">
        <v>45412.15761574074</v>
      </c>
      <c r="G3330" t="str">
        <f t="shared" si="256"/>
        <v>04</v>
      </c>
      <c r="H3330" t="str">
        <f t="shared" si="257"/>
        <v>29</v>
      </c>
      <c r="I3330">
        <v>303</v>
      </c>
      <c r="J3330">
        <f t="shared" si="258"/>
        <v>5.05</v>
      </c>
      <c r="K3330" t="s">
        <v>28</v>
      </c>
      <c r="L3330" t="s">
        <v>114</v>
      </c>
      <c r="M3330" t="s">
        <v>34</v>
      </c>
      <c r="N3330" t="b">
        <v>0</v>
      </c>
      <c r="O3330">
        <f>_xlfn.XLOOKUP(B3330,Machine_Info!A:A,Machine_Info!E:E)</f>
        <v>22</v>
      </c>
      <c r="P3330">
        <f t="shared" ref="P3330:P3393" si="260">O3330-J3330</f>
        <v>16.95</v>
      </c>
      <c r="Q3330">
        <f t="shared" si="259"/>
        <v>0.77045454545454539</v>
      </c>
    </row>
    <row r="3331" spans="1:17" x14ac:dyDescent="0.2">
      <c r="A3331" t="s">
        <v>3449</v>
      </c>
      <c r="B3331" t="s">
        <v>160</v>
      </c>
      <c r="C3331" t="s">
        <v>161</v>
      </c>
      <c r="D3331" t="s">
        <v>32</v>
      </c>
      <c r="E3331" s="2">
        <v>45411.954305555562</v>
      </c>
      <c r="F3331" s="2">
        <v>45411.985555555562</v>
      </c>
      <c r="G3331" t="str">
        <f t="shared" ref="G3331:G3394" si="261">TEXT(E3331,"mm")</f>
        <v>04</v>
      </c>
      <c r="H3331" t="str">
        <f t="shared" ref="H3331:H3394" si="262">TEXT(E3331,"dd")</f>
        <v>29</v>
      </c>
      <c r="I3331">
        <v>154</v>
      </c>
      <c r="J3331">
        <f t="shared" ref="J3331:J3394" si="263">I3331/60</f>
        <v>2.5666666666666669</v>
      </c>
      <c r="K3331" t="s">
        <v>54</v>
      </c>
      <c r="L3331" t="s">
        <v>114</v>
      </c>
      <c r="M3331" t="s">
        <v>34</v>
      </c>
      <c r="N3331" t="b">
        <v>1</v>
      </c>
      <c r="O3331">
        <f>_xlfn.XLOOKUP(B3331,Machine_Info!A:A,Machine_Info!E:E)</f>
        <v>20</v>
      </c>
      <c r="P3331">
        <f t="shared" si="260"/>
        <v>17.433333333333334</v>
      </c>
      <c r="Q3331">
        <f t="shared" ref="Q3331:Q3394" si="264">P3331/O3331</f>
        <v>0.8716666666666667</v>
      </c>
    </row>
    <row r="3332" spans="1:17" x14ac:dyDescent="0.2">
      <c r="A3332" t="s">
        <v>3450</v>
      </c>
      <c r="B3332" t="s">
        <v>139</v>
      </c>
      <c r="C3332" t="s">
        <v>140</v>
      </c>
      <c r="D3332" t="s">
        <v>59</v>
      </c>
      <c r="E3332" s="2">
        <v>45412.040324074071</v>
      </c>
      <c r="F3332" s="2">
        <v>45412.195879629631</v>
      </c>
      <c r="G3332" t="str">
        <f t="shared" si="261"/>
        <v>04</v>
      </c>
      <c r="H3332" t="str">
        <f t="shared" si="262"/>
        <v>30</v>
      </c>
      <c r="I3332">
        <v>152</v>
      </c>
      <c r="J3332">
        <f t="shared" si="263"/>
        <v>2.5333333333333332</v>
      </c>
      <c r="K3332" t="s">
        <v>28</v>
      </c>
      <c r="L3332" t="s">
        <v>114</v>
      </c>
      <c r="M3332" t="s">
        <v>34</v>
      </c>
      <c r="N3332" t="b">
        <v>0</v>
      </c>
      <c r="O3332">
        <f>_xlfn.XLOOKUP(B3332,Machine_Info!A:A,Machine_Info!E:E)</f>
        <v>20</v>
      </c>
      <c r="P3332">
        <f t="shared" si="260"/>
        <v>17.466666666666669</v>
      </c>
      <c r="Q3332">
        <f t="shared" si="264"/>
        <v>0.87333333333333341</v>
      </c>
    </row>
    <row r="3333" spans="1:17" x14ac:dyDescent="0.2">
      <c r="A3333" t="s">
        <v>3451</v>
      </c>
      <c r="B3333" t="s">
        <v>30</v>
      </c>
      <c r="C3333" t="s">
        <v>31</v>
      </c>
      <c r="D3333" t="s">
        <v>32</v>
      </c>
      <c r="E3333" s="2">
        <v>45412.06527777778</v>
      </c>
      <c r="F3333" s="2">
        <v>45412.207638888889</v>
      </c>
      <c r="G3333" t="str">
        <f t="shared" si="261"/>
        <v>04</v>
      </c>
      <c r="H3333" t="str">
        <f t="shared" si="262"/>
        <v>30</v>
      </c>
      <c r="I3333">
        <v>83</v>
      </c>
      <c r="J3333">
        <f t="shared" si="263"/>
        <v>1.3833333333333333</v>
      </c>
      <c r="K3333" t="s">
        <v>42</v>
      </c>
      <c r="L3333" t="s">
        <v>72</v>
      </c>
      <c r="M3333" t="s">
        <v>44</v>
      </c>
      <c r="N3333" t="b">
        <v>0</v>
      </c>
      <c r="O3333">
        <f>_xlfn.XLOOKUP(B3333,Machine_Info!A:A,Machine_Info!E:E)</f>
        <v>22</v>
      </c>
      <c r="P3333">
        <f t="shared" si="260"/>
        <v>20.616666666666667</v>
      </c>
      <c r="Q3333">
        <f t="shared" si="264"/>
        <v>0.93712121212121213</v>
      </c>
    </row>
    <row r="3334" spans="1:17" x14ac:dyDescent="0.2">
      <c r="A3334" t="s">
        <v>3452</v>
      </c>
      <c r="B3334" t="s">
        <v>92</v>
      </c>
      <c r="C3334" t="s">
        <v>93</v>
      </c>
      <c r="D3334" t="s">
        <v>59</v>
      </c>
      <c r="E3334" s="2">
        <v>45412.083391203712</v>
      </c>
      <c r="F3334" s="2">
        <v>45412.142418981479</v>
      </c>
      <c r="G3334" t="str">
        <f t="shared" si="261"/>
        <v>04</v>
      </c>
      <c r="H3334" t="str">
        <f t="shared" si="262"/>
        <v>30</v>
      </c>
      <c r="I3334">
        <v>389</v>
      </c>
      <c r="J3334">
        <f t="shared" si="263"/>
        <v>6.4833333333333334</v>
      </c>
      <c r="K3334" t="s">
        <v>71</v>
      </c>
      <c r="L3334" t="s">
        <v>72</v>
      </c>
      <c r="M3334" t="s">
        <v>44</v>
      </c>
      <c r="N3334" t="b">
        <v>1</v>
      </c>
      <c r="O3334">
        <f>_xlfn.XLOOKUP(B3334,Machine_Info!A:A,Machine_Info!E:E)</f>
        <v>20</v>
      </c>
      <c r="P3334">
        <f t="shared" si="260"/>
        <v>13.516666666666666</v>
      </c>
      <c r="Q3334">
        <f t="shared" si="264"/>
        <v>0.67583333333333329</v>
      </c>
    </row>
    <row r="3335" spans="1:17" x14ac:dyDescent="0.2">
      <c r="A3335" t="s">
        <v>3453</v>
      </c>
      <c r="B3335" t="s">
        <v>78</v>
      </c>
      <c r="C3335" t="s">
        <v>79</v>
      </c>
      <c r="D3335" t="s">
        <v>32</v>
      </c>
      <c r="E3335" s="2">
        <v>45412.088078703702</v>
      </c>
      <c r="F3335" s="2">
        <v>45412.481828703712</v>
      </c>
      <c r="G3335" t="str">
        <f t="shared" si="261"/>
        <v>04</v>
      </c>
      <c r="H3335" t="str">
        <f t="shared" si="262"/>
        <v>30</v>
      </c>
      <c r="I3335">
        <v>284</v>
      </c>
      <c r="J3335">
        <f t="shared" si="263"/>
        <v>4.7333333333333334</v>
      </c>
      <c r="K3335" t="s">
        <v>71</v>
      </c>
      <c r="L3335" t="s">
        <v>72</v>
      </c>
      <c r="M3335" t="s">
        <v>44</v>
      </c>
      <c r="N3335" t="b">
        <v>1</v>
      </c>
      <c r="O3335">
        <f>_xlfn.XLOOKUP(B3335,Machine_Info!A:A,Machine_Info!E:E)</f>
        <v>22</v>
      </c>
      <c r="P3335">
        <f t="shared" si="260"/>
        <v>17.266666666666666</v>
      </c>
      <c r="Q3335">
        <f t="shared" si="264"/>
        <v>0.7848484848484848</v>
      </c>
    </row>
    <row r="3336" spans="1:17" x14ac:dyDescent="0.2">
      <c r="A3336" t="s">
        <v>3454</v>
      </c>
      <c r="B3336" t="s">
        <v>202</v>
      </c>
      <c r="C3336" t="s">
        <v>203</v>
      </c>
      <c r="D3336" t="s">
        <v>32</v>
      </c>
      <c r="E3336" s="2">
        <v>45412.182708333326</v>
      </c>
      <c r="F3336" s="2">
        <v>45412.336875000001</v>
      </c>
      <c r="G3336" t="str">
        <f t="shared" si="261"/>
        <v>04</v>
      </c>
      <c r="H3336" t="str">
        <f t="shared" si="262"/>
        <v>30</v>
      </c>
      <c r="I3336">
        <v>29</v>
      </c>
      <c r="J3336">
        <f t="shared" si="263"/>
        <v>0.48333333333333334</v>
      </c>
      <c r="K3336" t="s">
        <v>42</v>
      </c>
      <c r="L3336" t="s">
        <v>72</v>
      </c>
      <c r="M3336" t="s">
        <v>44</v>
      </c>
      <c r="N3336" t="b">
        <v>0</v>
      </c>
      <c r="O3336">
        <f>_xlfn.XLOOKUP(B3336,Machine_Info!A:A,Machine_Info!E:E)</f>
        <v>22</v>
      </c>
      <c r="P3336">
        <f t="shared" si="260"/>
        <v>21.516666666666666</v>
      </c>
      <c r="Q3336">
        <f t="shared" si="264"/>
        <v>0.97803030303030303</v>
      </c>
    </row>
    <row r="3337" spans="1:17" x14ac:dyDescent="0.2">
      <c r="A3337" t="s">
        <v>3455</v>
      </c>
      <c r="B3337" t="s">
        <v>132</v>
      </c>
      <c r="C3337" t="s">
        <v>133</v>
      </c>
      <c r="D3337" t="s">
        <v>59</v>
      </c>
      <c r="E3337" s="2">
        <v>45412.229837962957</v>
      </c>
      <c r="F3337" s="2">
        <v>45412.35900462963</v>
      </c>
      <c r="G3337" t="str">
        <f t="shared" si="261"/>
        <v>04</v>
      </c>
      <c r="H3337" t="str">
        <f t="shared" si="262"/>
        <v>30</v>
      </c>
      <c r="I3337">
        <v>41</v>
      </c>
      <c r="J3337">
        <f t="shared" si="263"/>
        <v>0.68333333333333335</v>
      </c>
      <c r="K3337" t="s">
        <v>21</v>
      </c>
      <c r="L3337" t="s">
        <v>114</v>
      </c>
      <c r="M3337" t="s">
        <v>34</v>
      </c>
      <c r="N3337" t="b">
        <v>1</v>
      </c>
      <c r="O3337">
        <f>_xlfn.XLOOKUP(B3337,Machine_Info!A:A,Machine_Info!E:E)</f>
        <v>14</v>
      </c>
      <c r="P3337">
        <f t="shared" si="260"/>
        <v>13.316666666666666</v>
      </c>
      <c r="Q3337">
        <f t="shared" si="264"/>
        <v>0.95119047619047614</v>
      </c>
    </row>
    <row r="3338" spans="1:17" x14ac:dyDescent="0.2">
      <c r="A3338" t="s">
        <v>3456</v>
      </c>
      <c r="B3338" t="s">
        <v>99</v>
      </c>
      <c r="C3338" t="s">
        <v>100</v>
      </c>
      <c r="D3338" t="s">
        <v>32</v>
      </c>
      <c r="E3338" s="2">
        <v>45412.266030092593</v>
      </c>
      <c r="F3338" s="2">
        <v>45412.342418981483</v>
      </c>
      <c r="G3338" t="str">
        <f t="shared" si="261"/>
        <v>04</v>
      </c>
      <c r="H3338" t="str">
        <f t="shared" si="262"/>
        <v>30</v>
      </c>
      <c r="I3338">
        <v>57</v>
      </c>
      <c r="J3338">
        <f t="shared" si="263"/>
        <v>0.95</v>
      </c>
      <c r="K3338" t="s">
        <v>28</v>
      </c>
      <c r="L3338" t="s">
        <v>72</v>
      </c>
      <c r="M3338" t="s">
        <v>44</v>
      </c>
      <c r="N3338" t="b">
        <v>0</v>
      </c>
      <c r="O3338">
        <f>_xlfn.XLOOKUP(B3338,Machine_Info!A:A,Machine_Info!E:E)</f>
        <v>16</v>
      </c>
      <c r="P3338">
        <f t="shared" si="260"/>
        <v>15.05</v>
      </c>
      <c r="Q3338">
        <f t="shared" si="264"/>
        <v>0.94062500000000004</v>
      </c>
    </row>
    <row r="3339" spans="1:17" x14ac:dyDescent="0.2">
      <c r="A3339" t="s">
        <v>3457</v>
      </c>
      <c r="B3339" t="s">
        <v>152</v>
      </c>
      <c r="C3339" t="s">
        <v>153</v>
      </c>
      <c r="D3339" t="s">
        <v>27</v>
      </c>
      <c r="E3339" s="2">
        <v>45412.273379629631</v>
      </c>
      <c r="F3339" s="2">
        <v>45412.396296296298</v>
      </c>
      <c r="G3339" t="str">
        <f t="shared" si="261"/>
        <v>04</v>
      </c>
      <c r="H3339" t="str">
        <f t="shared" si="262"/>
        <v>30</v>
      </c>
      <c r="I3339">
        <v>379</v>
      </c>
      <c r="J3339">
        <f t="shared" si="263"/>
        <v>6.3166666666666664</v>
      </c>
      <c r="K3339" t="s">
        <v>42</v>
      </c>
      <c r="L3339" t="s">
        <v>114</v>
      </c>
      <c r="M3339" t="s">
        <v>34</v>
      </c>
      <c r="N3339" t="b">
        <v>0</v>
      </c>
      <c r="O3339">
        <f>_xlfn.XLOOKUP(B3339,Machine_Info!A:A,Machine_Info!E:E)</f>
        <v>18</v>
      </c>
      <c r="P3339">
        <f t="shared" si="260"/>
        <v>11.683333333333334</v>
      </c>
      <c r="Q3339">
        <f t="shared" si="264"/>
        <v>0.64907407407407414</v>
      </c>
    </row>
    <row r="3340" spans="1:17" x14ac:dyDescent="0.2">
      <c r="A3340" t="s">
        <v>3458</v>
      </c>
      <c r="B3340" t="s">
        <v>253</v>
      </c>
      <c r="C3340" t="s">
        <v>254</v>
      </c>
      <c r="D3340" t="s">
        <v>59</v>
      </c>
      <c r="E3340" s="2">
        <v>45412.354398148149</v>
      </c>
      <c r="F3340" s="2">
        <v>45412.506481481483</v>
      </c>
      <c r="G3340" t="str">
        <f t="shared" si="261"/>
        <v>04</v>
      </c>
      <c r="H3340" t="str">
        <f t="shared" si="262"/>
        <v>30</v>
      </c>
      <c r="I3340">
        <v>11</v>
      </c>
      <c r="J3340">
        <f t="shared" si="263"/>
        <v>0.18333333333333332</v>
      </c>
      <c r="K3340" t="s">
        <v>42</v>
      </c>
      <c r="L3340" t="s">
        <v>10157</v>
      </c>
      <c r="M3340" t="s">
        <v>23</v>
      </c>
      <c r="N3340" t="b">
        <v>0</v>
      </c>
      <c r="O3340">
        <f>_xlfn.XLOOKUP(B3340,Machine_Info!A:A,Machine_Info!E:E)</f>
        <v>22</v>
      </c>
      <c r="P3340">
        <f t="shared" si="260"/>
        <v>21.816666666666666</v>
      </c>
      <c r="Q3340">
        <f t="shared" si="264"/>
        <v>0.9916666666666667</v>
      </c>
    </row>
    <row r="3341" spans="1:17" x14ac:dyDescent="0.2">
      <c r="A3341" t="s">
        <v>3459</v>
      </c>
      <c r="B3341" t="s">
        <v>40</v>
      </c>
      <c r="C3341" t="s">
        <v>41</v>
      </c>
      <c r="D3341" t="s">
        <v>20</v>
      </c>
      <c r="E3341" s="2">
        <v>45412.388773148137</v>
      </c>
      <c r="F3341" s="2">
        <v>45412.413773148153</v>
      </c>
      <c r="G3341" t="str">
        <f t="shared" si="261"/>
        <v>04</v>
      </c>
      <c r="H3341" t="str">
        <f t="shared" si="262"/>
        <v>30</v>
      </c>
      <c r="I3341">
        <v>1002</v>
      </c>
      <c r="J3341">
        <f t="shared" si="263"/>
        <v>16.7</v>
      </c>
      <c r="K3341" t="s">
        <v>42</v>
      </c>
      <c r="L3341" t="s">
        <v>114</v>
      </c>
      <c r="M3341" t="s">
        <v>34</v>
      </c>
      <c r="N3341" t="b">
        <v>0</v>
      </c>
      <c r="O3341">
        <f>_xlfn.XLOOKUP(B3341,Machine_Info!A:A,Machine_Info!E:E)</f>
        <v>18</v>
      </c>
      <c r="P3341">
        <f t="shared" si="260"/>
        <v>1.3000000000000007</v>
      </c>
      <c r="Q3341">
        <f t="shared" si="264"/>
        <v>7.2222222222222257E-2</v>
      </c>
    </row>
    <row r="3342" spans="1:17" x14ac:dyDescent="0.2">
      <c r="A3342" t="s">
        <v>3460</v>
      </c>
      <c r="B3342" t="s">
        <v>52</v>
      </c>
      <c r="C3342" t="s">
        <v>53</v>
      </c>
      <c r="D3342" t="s">
        <v>27</v>
      </c>
      <c r="E3342" s="2">
        <v>45412.404386574082</v>
      </c>
      <c r="F3342" s="2">
        <v>45412.526608796303</v>
      </c>
      <c r="G3342" t="str">
        <f t="shared" si="261"/>
        <v>04</v>
      </c>
      <c r="H3342" t="str">
        <f t="shared" si="262"/>
        <v>30</v>
      </c>
      <c r="I3342">
        <v>49</v>
      </c>
      <c r="J3342">
        <f t="shared" si="263"/>
        <v>0.81666666666666665</v>
      </c>
      <c r="K3342" t="s">
        <v>42</v>
      </c>
      <c r="L3342" t="s">
        <v>114</v>
      </c>
      <c r="M3342" t="s">
        <v>34</v>
      </c>
      <c r="N3342" t="b">
        <v>0</v>
      </c>
      <c r="O3342">
        <f>_xlfn.XLOOKUP(B3342,Machine_Info!A:A,Machine_Info!E:E)</f>
        <v>16</v>
      </c>
      <c r="P3342">
        <f t="shared" si="260"/>
        <v>15.183333333333334</v>
      </c>
      <c r="Q3342">
        <f t="shared" si="264"/>
        <v>0.94895833333333335</v>
      </c>
    </row>
    <row r="3343" spans="1:17" x14ac:dyDescent="0.2">
      <c r="A3343" t="s">
        <v>3461</v>
      </c>
      <c r="B3343" t="s">
        <v>174</v>
      </c>
      <c r="C3343" t="s">
        <v>175</v>
      </c>
      <c r="D3343" t="s">
        <v>59</v>
      </c>
      <c r="E3343" s="2">
        <v>45412.445034722223</v>
      </c>
      <c r="F3343" s="2">
        <v>45412.583229166667</v>
      </c>
      <c r="G3343" t="str">
        <f t="shared" si="261"/>
        <v>04</v>
      </c>
      <c r="H3343" t="str">
        <f t="shared" si="262"/>
        <v>30</v>
      </c>
      <c r="I3343">
        <v>98</v>
      </c>
      <c r="J3343">
        <f t="shared" si="263"/>
        <v>1.6333333333333333</v>
      </c>
      <c r="K3343" t="s">
        <v>21</v>
      </c>
      <c r="L3343" t="s">
        <v>114</v>
      </c>
      <c r="M3343" t="s">
        <v>34</v>
      </c>
      <c r="N3343" t="b">
        <v>1</v>
      </c>
      <c r="O3343">
        <f>_xlfn.XLOOKUP(B3343,Machine_Info!A:A,Machine_Info!E:E)</f>
        <v>14</v>
      </c>
      <c r="P3343">
        <f t="shared" si="260"/>
        <v>12.366666666666667</v>
      </c>
      <c r="Q3343">
        <f t="shared" si="264"/>
        <v>0.88333333333333341</v>
      </c>
    </row>
    <row r="3344" spans="1:17" x14ac:dyDescent="0.2">
      <c r="A3344" t="s">
        <v>3462</v>
      </c>
      <c r="B3344" t="s">
        <v>63</v>
      </c>
      <c r="C3344" t="s">
        <v>64</v>
      </c>
      <c r="D3344" t="s">
        <v>32</v>
      </c>
      <c r="E3344" s="2">
        <v>45412.470925925933</v>
      </c>
      <c r="F3344" s="2">
        <v>45412.497314814813</v>
      </c>
      <c r="G3344" t="str">
        <f t="shared" si="261"/>
        <v>04</v>
      </c>
      <c r="H3344" t="str">
        <f t="shared" si="262"/>
        <v>30</v>
      </c>
      <c r="I3344">
        <v>66</v>
      </c>
      <c r="J3344">
        <f t="shared" si="263"/>
        <v>1.1000000000000001</v>
      </c>
      <c r="K3344" t="s">
        <v>54</v>
      </c>
      <c r="L3344" t="s">
        <v>114</v>
      </c>
      <c r="M3344" t="s">
        <v>34</v>
      </c>
      <c r="N3344" t="b">
        <v>1</v>
      </c>
      <c r="O3344">
        <f>_xlfn.XLOOKUP(B3344,Machine_Info!A:A,Machine_Info!E:E)</f>
        <v>20</v>
      </c>
      <c r="P3344">
        <f t="shared" si="260"/>
        <v>18.899999999999999</v>
      </c>
      <c r="Q3344">
        <f t="shared" si="264"/>
        <v>0.94499999999999995</v>
      </c>
    </row>
    <row r="3345" spans="1:17" x14ac:dyDescent="0.2">
      <c r="A3345" t="s">
        <v>3463</v>
      </c>
      <c r="B3345" t="s">
        <v>25</v>
      </c>
      <c r="C3345" t="s">
        <v>26</v>
      </c>
      <c r="D3345" t="s">
        <v>27</v>
      </c>
      <c r="E3345" s="2">
        <v>45412.476585648154</v>
      </c>
      <c r="F3345" s="2">
        <v>45412.522418981483</v>
      </c>
      <c r="G3345" t="str">
        <f t="shared" si="261"/>
        <v>04</v>
      </c>
      <c r="H3345" t="str">
        <f t="shared" si="262"/>
        <v>30</v>
      </c>
      <c r="I3345">
        <v>1254</v>
      </c>
      <c r="J3345">
        <f t="shared" si="263"/>
        <v>20.9</v>
      </c>
      <c r="K3345" t="s">
        <v>28</v>
      </c>
      <c r="L3345" t="s">
        <v>10157</v>
      </c>
      <c r="M3345" t="s">
        <v>23</v>
      </c>
      <c r="N3345" t="b">
        <v>0</v>
      </c>
      <c r="O3345">
        <f>_xlfn.XLOOKUP(B3345,Machine_Info!A:A,Machine_Info!E:E)</f>
        <v>22</v>
      </c>
      <c r="P3345">
        <f t="shared" si="260"/>
        <v>1.1000000000000014</v>
      </c>
      <c r="Q3345">
        <f t="shared" si="264"/>
        <v>5.0000000000000065E-2</v>
      </c>
    </row>
    <row r="3346" spans="1:17" x14ac:dyDescent="0.2">
      <c r="A3346" t="s">
        <v>3464</v>
      </c>
      <c r="B3346" t="s">
        <v>253</v>
      </c>
      <c r="C3346" t="s">
        <v>254</v>
      </c>
      <c r="D3346" t="s">
        <v>59</v>
      </c>
      <c r="E3346" s="2">
        <v>45412.49732638889</v>
      </c>
      <c r="F3346" s="2">
        <v>45412.602881944447</v>
      </c>
      <c r="G3346" t="str">
        <f t="shared" si="261"/>
        <v>04</v>
      </c>
      <c r="H3346" t="str">
        <f t="shared" si="262"/>
        <v>30</v>
      </c>
      <c r="I3346">
        <v>8</v>
      </c>
      <c r="J3346">
        <f t="shared" si="263"/>
        <v>0.13333333333333333</v>
      </c>
      <c r="K3346" t="s">
        <v>38</v>
      </c>
      <c r="L3346" t="s">
        <v>10157</v>
      </c>
      <c r="M3346" t="s">
        <v>23</v>
      </c>
      <c r="N3346" t="b">
        <v>0</v>
      </c>
      <c r="O3346">
        <f>_xlfn.XLOOKUP(B3346,Machine_Info!A:A,Machine_Info!E:E)</f>
        <v>22</v>
      </c>
      <c r="P3346">
        <f t="shared" si="260"/>
        <v>21.866666666666667</v>
      </c>
      <c r="Q3346">
        <f t="shared" si="264"/>
        <v>0.99393939393939401</v>
      </c>
    </row>
    <row r="3347" spans="1:17" x14ac:dyDescent="0.2">
      <c r="A3347" t="s">
        <v>3465</v>
      </c>
      <c r="B3347" t="s">
        <v>139</v>
      </c>
      <c r="C3347" t="s">
        <v>140</v>
      </c>
      <c r="D3347" t="s">
        <v>59</v>
      </c>
      <c r="E3347" s="2">
        <v>45412.499050925922</v>
      </c>
      <c r="F3347" s="2">
        <v>45412.501828703702</v>
      </c>
      <c r="G3347" t="str">
        <f t="shared" si="261"/>
        <v>04</v>
      </c>
      <c r="H3347" t="str">
        <f t="shared" si="262"/>
        <v>30</v>
      </c>
      <c r="I3347">
        <v>110</v>
      </c>
      <c r="J3347">
        <f t="shared" si="263"/>
        <v>1.8333333333333333</v>
      </c>
      <c r="K3347" t="s">
        <v>28</v>
      </c>
      <c r="L3347" t="s">
        <v>72</v>
      </c>
      <c r="M3347" t="s">
        <v>44</v>
      </c>
      <c r="N3347" t="b">
        <v>0</v>
      </c>
      <c r="O3347">
        <f>_xlfn.XLOOKUP(B3347,Machine_Info!A:A,Machine_Info!E:E)</f>
        <v>20</v>
      </c>
      <c r="P3347">
        <f t="shared" si="260"/>
        <v>18.166666666666668</v>
      </c>
      <c r="Q3347">
        <f t="shared" si="264"/>
        <v>0.90833333333333344</v>
      </c>
    </row>
    <row r="3348" spans="1:17" x14ac:dyDescent="0.2">
      <c r="A3348" t="s">
        <v>3466</v>
      </c>
      <c r="B3348" t="s">
        <v>132</v>
      </c>
      <c r="C3348" t="s">
        <v>133</v>
      </c>
      <c r="D3348" t="s">
        <v>59</v>
      </c>
      <c r="E3348" s="2">
        <v>45412.582013888888</v>
      </c>
      <c r="F3348" s="2">
        <v>45412.90215277778</v>
      </c>
      <c r="G3348" t="str">
        <f t="shared" si="261"/>
        <v>04</v>
      </c>
      <c r="H3348" t="str">
        <f t="shared" si="262"/>
        <v>30</v>
      </c>
      <c r="I3348">
        <v>147</v>
      </c>
      <c r="J3348">
        <f t="shared" si="263"/>
        <v>2.4500000000000002</v>
      </c>
      <c r="K3348" t="s">
        <v>28</v>
      </c>
      <c r="L3348" t="s">
        <v>114</v>
      </c>
      <c r="M3348" t="s">
        <v>34</v>
      </c>
      <c r="N3348" t="b">
        <v>0</v>
      </c>
      <c r="O3348">
        <f>_xlfn.XLOOKUP(B3348,Machine_Info!A:A,Machine_Info!E:E)</f>
        <v>14</v>
      </c>
      <c r="P3348">
        <f t="shared" si="260"/>
        <v>11.55</v>
      </c>
      <c r="Q3348">
        <f t="shared" si="264"/>
        <v>0.82500000000000007</v>
      </c>
    </row>
    <row r="3349" spans="1:17" x14ac:dyDescent="0.2">
      <c r="A3349" t="s">
        <v>3467</v>
      </c>
      <c r="B3349" t="s">
        <v>139</v>
      </c>
      <c r="C3349" t="s">
        <v>140</v>
      </c>
      <c r="D3349" t="s">
        <v>59</v>
      </c>
      <c r="E3349" s="2">
        <v>45412.590092592603</v>
      </c>
      <c r="F3349" s="2">
        <v>45412.621342592603</v>
      </c>
      <c r="G3349" t="str">
        <f t="shared" si="261"/>
        <v>04</v>
      </c>
      <c r="H3349" t="str">
        <f t="shared" si="262"/>
        <v>30</v>
      </c>
      <c r="I3349">
        <v>380</v>
      </c>
      <c r="J3349">
        <f t="shared" si="263"/>
        <v>6.333333333333333</v>
      </c>
      <c r="K3349" t="s">
        <v>42</v>
      </c>
      <c r="L3349" t="s">
        <v>114</v>
      </c>
      <c r="M3349" t="s">
        <v>34</v>
      </c>
      <c r="N3349" t="b">
        <v>0</v>
      </c>
      <c r="O3349">
        <f>_xlfn.XLOOKUP(B3349,Machine_Info!A:A,Machine_Info!E:E)</f>
        <v>20</v>
      </c>
      <c r="P3349">
        <f t="shared" si="260"/>
        <v>13.666666666666668</v>
      </c>
      <c r="Q3349">
        <f t="shared" si="264"/>
        <v>0.68333333333333335</v>
      </c>
    </row>
    <row r="3350" spans="1:17" x14ac:dyDescent="0.2">
      <c r="A3350" t="s">
        <v>3468</v>
      </c>
      <c r="B3350" t="s">
        <v>218</v>
      </c>
      <c r="C3350" t="s">
        <v>219</v>
      </c>
      <c r="D3350" t="s">
        <v>20</v>
      </c>
      <c r="E3350" s="2">
        <v>45412.592118055552</v>
      </c>
      <c r="F3350" s="2">
        <v>45412.612951388888</v>
      </c>
      <c r="G3350" t="str">
        <f t="shared" si="261"/>
        <v>04</v>
      </c>
      <c r="H3350" t="str">
        <f t="shared" si="262"/>
        <v>30</v>
      </c>
      <c r="I3350">
        <v>167</v>
      </c>
      <c r="J3350">
        <f t="shared" si="263"/>
        <v>2.7833333333333332</v>
      </c>
      <c r="K3350" t="s">
        <v>21</v>
      </c>
      <c r="L3350" t="s">
        <v>10157</v>
      </c>
      <c r="M3350" t="s">
        <v>23</v>
      </c>
      <c r="N3350" t="b">
        <v>1</v>
      </c>
      <c r="O3350">
        <f>_xlfn.XLOOKUP(B3350,Machine_Info!A:A,Machine_Info!E:E)</f>
        <v>14</v>
      </c>
      <c r="P3350">
        <f t="shared" si="260"/>
        <v>11.216666666666667</v>
      </c>
      <c r="Q3350">
        <f t="shared" si="264"/>
        <v>0.80119047619047623</v>
      </c>
    </row>
    <row r="3351" spans="1:17" x14ac:dyDescent="0.2">
      <c r="A3351" t="s">
        <v>3469</v>
      </c>
      <c r="B3351" t="s">
        <v>25</v>
      </c>
      <c r="C3351" t="s">
        <v>26</v>
      </c>
      <c r="D3351" t="s">
        <v>27</v>
      </c>
      <c r="E3351" s="2">
        <v>45412.600069444437</v>
      </c>
      <c r="F3351" s="2">
        <v>45412.629236111112</v>
      </c>
      <c r="G3351" t="str">
        <f t="shared" si="261"/>
        <v>04</v>
      </c>
      <c r="H3351" t="str">
        <f t="shared" si="262"/>
        <v>30</v>
      </c>
      <c r="I3351">
        <v>893</v>
      </c>
      <c r="J3351">
        <f t="shared" si="263"/>
        <v>14.883333333333333</v>
      </c>
      <c r="K3351" t="s">
        <v>54</v>
      </c>
      <c r="L3351" t="s">
        <v>10157</v>
      </c>
      <c r="M3351" t="s">
        <v>23</v>
      </c>
      <c r="N3351" t="b">
        <v>1</v>
      </c>
      <c r="O3351">
        <f>_xlfn.XLOOKUP(B3351,Machine_Info!A:A,Machine_Info!E:E)</f>
        <v>22</v>
      </c>
      <c r="P3351">
        <f t="shared" si="260"/>
        <v>7.1166666666666671</v>
      </c>
      <c r="Q3351">
        <f t="shared" si="264"/>
        <v>0.32348484848484849</v>
      </c>
    </row>
    <row r="3352" spans="1:17" x14ac:dyDescent="0.2">
      <c r="A3352" t="s">
        <v>3470</v>
      </c>
      <c r="B3352" t="s">
        <v>125</v>
      </c>
      <c r="C3352" t="s">
        <v>126</v>
      </c>
      <c r="D3352" t="s">
        <v>20</v>
      </c>
      <c r="E3352" s="2">
        <v>45412.649988425917</v>
      </c>
      <c r="F3352" s="2">
        <v>45412.763182870367</v>
      </c>
      <c r="G3352" t="str">
        <f t="shared" si="261"/>
        <v>04</v>
      </c>
      <c r="H3352" t="str">
        <f t="shared" si="262"/>
        <v>30</v>
      </c>
      <c r="I3352">
        <v>370</v>
      </c>
      <c r="J3352">
        <f t="shared" si="263"/>
        <v>6.166666666666667</v>
      </c>
      <c r="K3352" t="s">
        <v>28</v>
      </c>
      <c r="L3352" t="s">
        <v>114</v>
      </c>
      <c r="M3352" t="s">
        <v>34</v>
      </c>
      <c r="N3352" t="b">
        <v>0</v>
      </c>
      <c r="O3352">
        <f>_xlfn.XLOOKUP(B3352,Machine_Info!A:A,Machine_Info!E:E)</f>
        <v>18</v>
      </c>
      <c r="P3352">
        <f t="shared" si="260"/>
        <v>11.833333333333332</v>
      </c>
      <c r="Q3352">
        <f t="shared" si="264"/>
        <v>0.65740740740740733</v>
      </c>
    </row>
    <row r="3353" spans="1:17" x14ac:dyDescent="0.2">
      <c r="A3353" t="s">
        <v>3471</v>
      </c>
      <c r="B3353" t="s">
        <v>78</v>
      </c>
      <c r="C3353" t="s">
        <v>79</v>
      </c>
      <c r="D3353" t="s">
        <v>32</v>
      </c>
      <c r="E3353" s="2">
        <v>45412.753275462957</v>
      </c>
      <c r="F3353" s="2">
        <v>45412.771331018521</v>
      </c>
      <c r="G3353" t="str">
        <f t="shared" si="261"/>
        <v>04</v>
      </c>
      <c r="H3353" t="str">
        <f t="shared" si="262"/>
        <v>30</v>
      </c>
      <c r="I3353">
        <v>544</v>
      </c>
      <c r="J3353">
        <f t="shared" si="263"/>
        <v>9.0666666666666664</v>
      </c>
      <c r="K3353" t="s">
        <v>110</v>
      </c>
      <c r="L3353" t="s">
        <v>114</v>
      </c>
      <c r="M3353" t="s">
        <v>34</v>
      </c>
      <c r="N3353" t="b">
        <v>0</v>
      </c>
      <c r="O3353">
        <f>_xlfn.XLOOKUP(B3353,Machine_Info!A:A,Machine_Info!E:E)</f>
        <v>22</v>
      </c>
      <c r="P3353">
        <f t="shared" si="260"/>
        <v>12.933333333333334</v>
      </c>
      <c r="Q3353">
        <f t="shared" si="264"/>
        <v>0.58787878787878789</v>
      </c>
    </row>
    <row r="3354" spans="1:17" x14ac:dyDescent="0.2">
      <c r="A3354" t="s">
        <v>3472</v>
      </c>
      <c r="B3354" t="s">
        <v>218</v>
      </c>
      <c r="C3354" t="s">
        <v>219</v>
      </c>
      <c r="D3354" t="s">
        <v>20</v>
      </c>
      <c r="E3354" s="2">
        <v>45412.851006944453</v>
      </c>
      <c r="F3354" s="2">
        <v>45412.908645833333</v>
      </c>
      <c r="G3354" t="str">
        <f t="shared" si="261"/>
        <v>04</v>
      </c>
      <c r="H3354" t="str">
        <f t="shared" si="262"/>
        <v>30</v>
      </c>
      <c r="I3354">
        <v>145</v>
      </c>
      <c r="J3354">
        <f t="shared" si="263"/>
        <v>2.4166666666666665</v>
      </c>
      <c r="K3354" t="s">
        <v>46</v>
      </c>
      <c r="L3354" t="s">
        <v>114</v>
      </c>
      <c r="M3354" t="s">
        <v>34</v>
      </c>
      <c r="N3354" t="b">
        <v>0</v>
      </c>
      <c r="O3354">
        <f>_xlfn.XLOOKUP(B3354,Machine_Info!A:A,Machine_Info!E:E)</f>
        <v>14</v>
      </c>
      <c r="P3354">
        <f t="shared" si="260"/>
        <v>11.583333333333334</v>
      </c>
      <c r="Q3354">
        <f t="shared" si="264"/>
        <v>0.82738095238095244</v>
      </c>
    </row>
    <row r="3355" spans="1:17" x14ac:dyDescent="0.2">
      <c r="A3355" t="s">
        <v>3473</v>
      </c>
      <c r="B3355" t="s">
        <v>218</v>
      </c>
      <c r="C3355" t="s">
        <v>219</v>
      </c>
      <c r="D3355" t="s">
        <v>20</v>
      </c>
      <c r="E3355" s="2">
        <v>45412.957731481481</v>
      </c>
      <c r="F3355" s="2">
        <v>45413.093148148153</v>
      </c>
      <c r="G3355" t="str">
        <f t="shared" si="261"/>
        <v>04</v>
      </c>
      <c r="H3355" t="str">
        <f t="shared" si="262"/>
        <v>30</v>
      </c>
      <c r="I3355">
        <v>305</v>
      </c>
      <c r="J3355">
        <f t="shared" si="263"/>
        <v>5.083333333333333</v>
      </c>
      <c r="K3355" t="s">
        <v>42</v>
      </c>
      <c r="L3355" t="s">
        <v>114</v>
      </c>
      <c r="M3355" t="s">
        <v>34</v>
      </c>
      <c r="N3355" t="b">
        <v>0</v>
      </c>
      <c r="O3355">
        <f>_xlfn.XLOOKUP(B3355,Machine_Info!A:A,Machine_Info!E:E)</f>
        <v>14</v>
      </c>
      <c r="P3355">
        <f t="shared" si="260"/>
        <v>8.9166666666666679</v>
      </c>
      <c r="Q3355">
        <f t="shared" si="264"/>
        <v>0.63690476190476197</v>
      </c>
    </row>
    <row r="3356" spans="1:17" x14ac:dyDescent="0.2">
      <c r="A3356" t="s">
        <v>3474</v>
      </c>
      <c r="B3356" t="s">
        <v>139</v>
      </c>
      <c r="C3356" t="s">
        <v>140</v>
      </c>
      <c r="D3356" t="s">
        <v>59</v>
      </c>
      <c r="E3356" s="2">
        <v>45413.196574074071</v>
      </c>
      <c r="F3356" s="2">
        <v>45413.221574074072</v>
      </c>
      <c r="G3356" t="str">
        <f t="shared" si="261"/>
        <v>05</v>
      </c>
      <c r="H3356" t="str">
        <f t="shared" si="262"/>
        <v>01</v>
      </c>
      <c r="I3356">
        <v>34</v>
      </c>
      <c r="J3356">
        <f t="shared" si="263"/>
        <v>0.56666666666666665</v>
      </c>
      <c r="K3356" t="s">
        <v>42</v>
      </c>
      <c r="L3356" t="s">
        <v>72</v>
      </c>
      <c r="M3356" t="s">
        <v>44</v>
      </c>
      <c r="N3356" t="b">
        <v>0</v>
      </c>
      <c r="O3356">
        <f>_xlfn.XLOOKUP(B3356,Machine_Info!A:A,Machine_Info!E:E)</f>
        <v>20</v>
      </c>
      <c r="P3356">
        <f t="shared" si="260"/>
        <v>19.433333333333334</v>
      </c>
      <c r="Q3356">
        <f t="shared" si="264"/>
        <v>0.97166666666666668</v>
      </c>
    </row>
    <row r="3357" spans="1:17" x14ac:dyDescent="0.2">
      <c r="A3357" t="s">
        <v>3475</v>
      </c>
      <c r="B3357" t="s">
        <v>57</v>
      </c>
      <c r="C3357" t="s">
        <v>58</v>
      </c>
      <c r="D3357" t="s">
        <v>59</v>
      </c>
      <c r="E3357" s="2">
        <v>45413.289340277777</v>
      </c>
      <c r="F3357" s="2">
        <v>45413.301145833328</v>
      </c>
      <c r="G3357" t="str">
        <f t="shared" si="261"/>
        <v>05</v>
      </c>
      <c r="H3357" t="str">
        <f t="shared" si="262"/>
        <v>01</v>
      </c>
      <c r="I3357">
        <v>16</v>
      </c>
      <c r="J3357">
        <f t="shared" si="263"/>
        <v>0.26666666666666666</v>
      </c>
      <c r="K3357" t="s">
        <v>71</v>
      </c>
      <c r="L3357" t="s">
        <v>114</v>
      </c>
      <c r="M3357" t="s">
        <v>34</v>
      </c>
      <c r="N3357" t="b">
        <v>1</v>
      </c>
      <c r="O3357">
        <f>_xlfn.XLOOKUP(B3357,Machine_Info!A:A,Machine_Info!E:E)</f>
        <v>18</v>
      </c>
      <c r="P3357">
        <f t="shared" si="260"/>
        <v>17.733333333333334</v>
      </c>
      <c r="Q3357">
        <f t="shared" si="264"/>
        <v>0.98518518518518527</v>
      </c>
    </row>
    <row r="3358" spans="1:17" x14ac:dyDescent="0.2">
      <c r="A3358" t="s">
        <v>3476</v>
      </c>
      <c r="B3358" t="s">
        <v>263</v>
      </c>
      <c r="C3358" t="s">
        <v>264</v>
      </c>
      <c r="D3358" t="s">
        <v>27</v>
      </c>
      <c r="E3358" s="2">
        <v>45413.345752314817</v>
      </c>
      <c r="F3358" s="2">
        <v>45413.477696759262</v>
      </c>
      <c r="G3358" t="str">
        <f t="shared" si="261"/>
        <v>05</v>
      </c>
      <c r="H3358" t="str">
        <f t="shared" si="262"/>
        <v>01</v>
      </c>
      <c r="I3358">
        <v>74</v>
      </c>
      <c r="J3358">
        <f t="shared" si="263"/>
        <v>1.2333333333333334</v>
      </c>
      <c r="K3358" t="s">
        <v>110</v>
      </c>
      <c r="L3358" t="s">
        <v>10157</v>
      </c>
      <c r="M3358" t="s">
        <v>23</v>
      </c>
      <c r="N3358" t="b">
        <v>0</v>
      </c>
      <c r="O3358">
        <f>_xlfn.XLOOKUP(B3358,Machine_Info!A:A,Machine_Info!E:E)</f>
        <v>22</v>
      </c>
      <c r="P3358">
        <f t="shared" si="260"/>
        <v>20.766666666666666</v>
      </c>
      <c r="Q3358">
        <f t="shared" si="264"/>
        <v>0.94393939393939386</v>
      </c>
    </row>
    <row r="3359" spans="1:17" x14ac:dyDescent="0.2">
      <c r="A3359" t="s">
        <v>3477</v>
      </c>
      <c r="B3359" t="s">
        <v>57</v>
      </c>
      <c r="C3359" t="s">
        <v>58</v>
      </c>
      <c r="D3359" t="s">
        <v>59</v>
      </c>
      <c r="E3359" s="2">
        <v>45413.350937499999</v>
      </c>
      <c r="F3359" s="2">
        <v>45413.377326388887</v>
      </c>
      <c r="G3359" t="str">
        <f t="shared" si="261"/>
        <v>05</v>
      </c>
      <c r="H3359" t="str">
        <f t="shared" si="262"/>
        <v>01</v>
      </c>
      <c r="I3359">
        <v>14</v>
      </c>
      <c r="J3359">
        <f t="shared" si="263"/>
        <v>0.23333333333333334</v>
      </c>
      <c r="K3359" t="s">
        <v>21</v>
      </c>
      <c r="L3359" t="s">
        <v>10157</v>
      </c>
      <c r="M3359" t="s">
        <v>23</v>
      </c>
      <c r="N3359" t="b">
        <v>1</v>
      </c>
      <c r="O3359">
        <f>_xlfn.XLOOKUP(B3359,Machine_Info!A:A,Machine_Info!E:E)</f>
        <v>18</v>
      </c>
      <c r="P3359">
        <f t="shared" si="260"/>
        <v>17.766666666666666</v>
      </c>
      <c r="Q3359">
        <f t="shared" si="264"/>
        <v>0.98703703703703694</v>
      </c>
    </row>
    <row r="3360" spans="1:17" x14ac:dyDescent="0.2">
      <c r="A3360" t="s">
        <v>3478</v>
      </c>
      <c r="B3360" t="s">
        <v>253</v>
      </c>
      <c r="C3360" t="s">
        <v>254</v>
      </c>
      <c r="D3360" t="s">
        <v>59</v>
      </c>
      <c r="E3360" s="2">
        <v>45413.370381944442</v>
      </c>
      <c r="F3360" s="2">
        <v>45413.382881944453</v>
      </c>
      <c r="G3360" t="str">
        <f t="shared" si="261"/>
        <v>05</v>
      </c>
      <c r="H3360" t="str">
        <f t="shared" si="262"/>
        <v>01</v>
      </c>
      <c r="I3360">
        <v>11</v>
      </c>
      <c r="J3360">
        <f t="shared" si="263"/>
        <v>0.18333333333333332</v>
      </c>
      <c r="K3360" t="s">
        <v>103</v>
      </c>
      <c r="L3360" t="s">
        <v>10157</v>
      </c>
      <c r="M3360" t="s">
        <v>23</v>
      </c>
      <c r="N3360" t="b">
        <v>0</v>
      </c>
      <c r="O3360">
        <f>_xlfn.XLOOKUP(B3360,Machine_Info!A:A,Machine_Info!E:E)</f>
        <v>22</v>
      </c>
      <c r="P3360">
        <f t="shared" si="260"/>
        <v>21.816666666666666</v>
      </c>
      <c r="Q3360">
        <f t="shared" si="264"/>
        <v>0.9916666666666667</v>
      </c>
    </row>
    <row r="3361" spans="1:17" x14ac:dyDescent="0.2">
      <c r="A3361" t="s">
        <v>3479</v>
      </c>
      <c r="B3361" t="s">
        <v>92</v>
      </c>
      <c r="C3361" t="s">
        <v>93</v>
      </c>
      <c r="D3361" t="s">
        <v>59</v>
      </c>
      <c r="E3361" s="2">
        <v>45413.372164351851</v>
      </c>
      <c r="F3361" s="2">
        <v>45413.374942129631</v>
      </c>
      <c r="G3361" t="str">
        <f t="shared" si="261"/>
        <v>05</v>
      </c>
      <c r="H3361" t="str">
        <f t="shared" si="262"/>
        <v>01</v>
      </c>
      <c r="I3361">
        <v>339</v>
      </c>
      <c r="J3361">
        <f t="shared" si="263"/>
        <v>5.65</v>
      </c>
      <c r="K3361" t="s">
        <v>46</v>
      </c>
      <c r="L3361" t="s">
        <v>114</v>
      </c>
      <c r="M3361" t="s">
        <v>34</v>
      </c>
      <c r="N3361" t="b">
        <v>0</v>
      </c>
      <c r="O3361">
        <f>_xlfn.XLOOKUP(B3361,Machine_Info!A:A,Machine_Info!E:E)</f>
        <v>20</v>
      </c>
      <c r="P3361">
        <f t="shared" si="260"/>
        <v>14.35</v>
      </c>
      <c r="Q3361">
        <f t="shared" si="264"/>
        <v>0.71750000000000003</v>
      </c>
    </row>
    <row r="3362" spans="1:17" x14ac:dyDescent="0.2">
      <c r="A3362" t="s">
        <v>3480</v>
      </c>
      <c r="B3362" t="s">
        <v>40</v>
      </c>
      <c r="C3362" t="s">
        <v>41</v>
      </c>
      <c r="D3362" t="s">
        <v>20</v>
      </c>
      <c r="E3362" s="2">
        <v>45413.390787037039</v>
      </c>
      <c r="F3362" s="2">
        <v>45413.420648148152</v>
      </c>
      <c r="G3362" t="str">
        <f t="shared" si="261"/>
        <v>05</v>
      </c>
      <c r="H3362" t="str">
        <f t="shared" si="262"/>
        <v>01</v>
      </c>
      <c r="I3362">
        <v>1005</v>
      </c>
      <c r="J3362">
        <f t="shared" si="263"/>
        <v>16.75</v>
      </c>
      <c r="K3362" t="s">
        <v>76</v>
      </c>
      <c r="L3362" t="s">
        <v>72</v>
      </c>
      <c r="M3362" t="s">
        <v>44</v>
      </c>
      <c r="N3362" t="b">
        <v>0</v>
      </c>
      <c r="O3362">
        <f>_xlfn.XLOOKUP(B3362,Machine_Info!A:A,Machine_Info!E:E)</f>
        <v>18</v>
      </c>
      <c r="P3362">
        <f t="shared" si="260"/>
        <v>1.25</v>
      </c>
      <c r="Q3362">
        <f t="shared" si="264"/>
        <v>6.9444444444444448E-2</v>
      </c>
    </row>
    <row r="3363" spans="1:17" x14ac:dyDescent="0.2">
      <c r="A3363" t="s">
        <v>3481</v>
      </c>
      <c r="B3363" t="s">
        <v>174</v>
      </c>
      <c r="C3363" t="s">
        <v>175</v>
      </c>
      <c r="D3363" t="s">
        <v>59</v>
      </c>
      <c r="E3363" s="2">
        <v>45413.391400462962</v>
      </c>
      <c r="F3363" s="2">
        <v>45413.402511574073</v>
      </c>
      <c r="G3363" t="str">
        <f t="shared" si="261"/>
        <v>05</v>
      </c>
      <c r="H3363" t="str">
        <f t="shared" si="262"/>
        <v>01</v>
      </c>
      <c r="I3363">
        <v>247</v>
      </c>
      <c r="J3363">
        <f t="shared" si="263"/>
        <v>4.1166666666666663</v>
      </c>
      <c r="K3363" t="s">
        <v>28</v>
      </c>
      <c r="L3363" t="s">
        <v>114</v>
      </c>
      <c r="M3363" t="s">
        <v>34</v>
      </c>
      <c r="N3363" t="b">
        <v>0</v>
      </c>
      <c r="O3363">
        <f>_xlfn.XLOOKUP(B3363,Machine_Info!A:A,Machine_Info!E:E)</f>
        <v>14</v>
      </c>
      <c r="P3363">
        <f t="shared" si="260"/>
        <v>9.8833333333333329</v>
      </c>
      <c r="Q3363">
        <f t="shared" si="264"/>
        <v>0.70595238095238089</v>
      </c>
    </row>
    <row r="3364" spans="1:17" x14ac:dyDescent="0.2">
      <c r="A3364" t="s">
        <v>3482</v>
      </c>
      <c r="B3364" t="s">
        <v>167</v>
      </c>
      <c r="C3364" t="s">
        <v>168</v>
      </c>
      <c r="D3364" t="s">
        <v>59</v>
      </c>
      <c r="E3364" s="2">
        <v>45413.408530092587</v>
      </c>
      <c r="F3364" s="2">
        <v>45413.53769675926</v>
      </c>
      <c r="G3364" t="str">
        <f t="shared" si="261"/>
        <v>05</v>
      </c>
      <c r="H3364" t="str">
        <f t="shared" si="262"/>
        <v>01</v>
      </c>
      <c r="I3364">
        <v>246</v>
      </c>
      <c r="J3364">
        <f t="shared" si="263"/>
        <v>4.0999999999999996</v>
      </c>
      <c r="K3364" t="s">
        <v>103</v>
      </c>
      <c r="L3364" t="s">
        <v>10157</v>
      </c>
      <c r="M3364" t="s">
        <v>23</v>
      </c>
      <c r="N3364" t="b">
        <v>0</v>
      </c>
      <c r="O3364">
        <f>_xlfn.XLOOKUP(B3364,Machine_Info!A:A,Machine_Info!E:E)</f>
        <v>14</v>
      </c>
      <c r="P3364">
        <f t="shared" si="260"/>
        <v>9.9</v>
      </c>
      <c r="Q3364">
        <f t="shared" si="264"/>
        <v>0.70714285714285718</v>
      </c>
    </row>
    <row r="3365" spans="1:17" x14ac:dyDescent="0.2">
      <c r="A3365" t="s">
        <v>3483</v>
      </c>
      <c r="B3365" t="s">
        <v>116</v>
      </c>
      <c r="C3365" t="s">
        <v>117</v>
      </c>
      <c r="D3365" t="s">
        <v>20</v>
      </c>
      <c r="E3365" s="2">
        <v>45413.441157407397</v>
      </c>
      <c r="F3365" s="2">
        <v>45414.043240740742</v>
      </c>
      <c r="G3365" t="str">
        <f t="shared" si="261"/>
        <v>05</v>
      </c>
      <c r="H3365" t="str">
        <f t="shared" si="262"/>
        <v>01</v>
      </c>
      <c r="I3365">
        <v>237</v>
      </c>
      <c r="J3365">
        <f t="shared" si="263"/>
        <v>3.95</v>
      </c>
      <c r="K3365" t="s">
        <v>28</v>
      </c>
      <c r="L3365" t="s">
        <v>114</v>
      </c>
      <c r="M3365" t="s">
        <v>34</v>
      </c>
      <c r="N3365" t="b">
        <v>0</v>
      </c>
      <c r="O3365">
        <f>_xlfn.XLOOKUP(B3365,Machine_Info!A:A,Machine_Info!E:E)</f>
        <v>16</v>
      </c>
      <c r="P3365">
        <f t="shared" si="260"/>
        <v>12.05</v>
      </c>
      <c r="Q3365">
        <f t="shared" si="264"/>
        <v>0.75312500000000004</v>
      </c>
    </row>
    <row r="3366" spans="1:17" x14ac:dyDescent="0.2">
      <c r="A3366" t="s">
        <v>3484</v>
      </c>
      <c r="B3366" t="s">
        <v>92</v>
      </c>
      <c r="C3366" t="s">
        <v>93</v>
      </c>
      <c r="D3366" t="s">
        <v>59</v>
      </c>
      <c r="E3366" s="2">
        <v>45413.450439814813</v>
      </c>
      <c r="F3366" s="2">
        <v>45413.474745370368</v>
      </c>
      <c r="G3366" t="str">
        <f t="shared" si="261"/>
        <v>05</v>
      </c>
      <c r="H3366" t="str">
        <f t="shared" si="262"/>
        <v>01</v>
      </c>
      <c r="I3366">
        <v>296</v>
      </c>
      <c r="J3366">
        <f t="shared" si="263"/>
        <v>4.9333333333333336</v>
      </c>
      <c r="K3366" t="s">
        <v>38</v>
      </c>
      <c r="L3366" t="s">
        <v>114</v>
      </c>
      <c r="M3366" t="s">
        <v>34</v>
      </c>
      <c r="N3366" t="b">
        <v>0</v>
      </c>
      <c r="O3366">
        <f>_xlfn.XLOOKUP(B3366,Machine_Info!A:A,Machine_Info!E:E)</f>
        <v>20</v>
      </c>
      <c r="P3366">
        <f t="shared" si="260"/>
        <v>15.066666666666666</v>
      </c>
      <c r="Q3366">
        <f t="shared" si="264"/>
        <v>0.7533333333333333</v>
      </c>
    </row>
    <row r="3367" spans="1:17" x14ac:dyDescent="0.2">
      <c r="A3367" t="s">
        <v>3485</v>
      </c>
      <c r="B3367" t="s">
        <v>202</v>
      </c>
      <c r="C3367" t="s">
        <v>203</v>
      </c>
      <c r="D3367" t="s">
        <v>32</v>
      </c>
      <c r="E3367" s="2">
        <v>45413.495567129627</v>
      </c>
      <c r="F3367" s="2">
        <v>45413.617789351847</v>
      </c>
      <c r="G3367" t="str">
        <f t="shared" si="261"/>
        <v>05</v>
      </c>
      <c r="H3367" t="str">
        <f t="shared" si="262"/>
        <v>01</v>
      </c>
      <c r="I3367">
        <v>515</v>
      </c>
      <c r="J3367">
        <f t="shared" si="263"/>
        <v>8.5833333333333339</v>
      </c>
      <c r="K3367" t="s">
        <v>54</v>
      </c>
      <c r="L3367" t="s">
        <v>72</v>
      </c>
      <c r="M3367" t="s">
        <v>44</v>
      </c>
      <c r="N3367" t="b">
        <v>1</v>
      </c>
      <c r="O3367">
        <f>_xlfn.XLOOKUP(B3367,Machine_Info!A:A,Machine_Info!E:E)</f>
        <v>22</v>
      </c>
      <c r="P3367">
        <f t="shared" si="260"/>
        <v>13.416666666666666</v>
      </c>
      <c r="Q3367">
        <f t="shared" si="264"/>
        <v>0.60984848484848486</v>
      </c>
    </row>
    <row r="3368" spans="1:17" x14ac:dyDescent="0.2">
      <c r="A3368" t="s">
        <v>3486</v>
      </c>
      <c r="B3368" t="s">
        <v>57</v>
      </c>
      <c r="C3368" t="s">
        <v>58</v>
      </c>
      <c r="D3368" t="s">
        <v>59</v>
      </c>
      <c r="E3368" s="2">
        <v>45413.526145833333</v>
      </c>
      <c r="F3368" s="2">
        <v>45413.542812500003</v>
      </c>
      <c r="G3368" t="str">
        <f t="shared" si="261"/>
        <v>05</v>
      </c>
      <c r="H3368" t="str">
        <f t="shared" si="262"/>
        <v>01</v>
      </c>
      <c r="I3368">
        <v>14</v>
      </c>
      <c r="J3368">
        <f t="shared" si="263"/>
        <v>0.23333333333333334</v>
      </c>
      <c r="K3368" t="s">
        <v>21</v>
      </c>
      <c r="L3368" t="s">
        <v>114</v>
      </c>
      <c r="M3368" t="s">
        <v>34</v>
      </c>
      <c r="N3368" t="b">
        <v>1</v>
      </c>
      <c r="O3368">
        <f>_xlfn.XLOOKUP(B3368,Machine_Info!A:A,Machine_Info!E:E)</f>
        <v>18</v>
      </c>
      <c r="P3368">
        <f t="shared" si="260"/>
        <v>17.766666666666666</v>
      </c>
      <c r="Q3368">
        <f t="shared" si="264"/>
        <v>0.98703703703703694</v>
      </c>
    </row>
    <row r="3369" spans="1:17" x14ac:dyDescent="0.2">
      <c r="A3369" t="s">
        <v>3487</v>
      </c>
      <c r="B3369" t="s">
        <v>171</v>
      </c>
      <c r="C3369" t="s">
        <v>172</v>
      </c>
      <c r="D3369" t="s">
        <v>32</v>
      </c>
      <c r="E3369" s="2">
        <v>45413.655312499999</v>
      </c>
      <c r="F3369" s="2">
        <v>45413.667118055557</v>
      </c>
      <c r="G3369" t="str">
        <f t="shared" si="261"/>
        <v>05</v>
      </c>
      <c r="H3369" t="str">
        <f t="shared" si="262"/>
        <v>01</v>
      </c>
      <c r="I3369">
        <v>49</v>
      </c>
      <c r="J3369">
        <f t="shared" si="263"/>
        <v>0.81666666666666665</v>
      </c>
      <c r="K3369" t="s">
        <v>42</v>
      </c>
      <c r="L3369" t="s">
        <v>72</v>
      </c>
      <c r="M3369" t="s">
        <v>44</v>
      </c>
      <c r="N3369" t="b">
        <v>0</v>
      </c>
      <c r="O3369">
        <f>_xlfn.XLOOKUP(B3369,Machine_Info!A:A,Machine_Info!E:E)</f>
        <v>16</v>
      </c>
      <c r="P3369">
        <f t="shared" si="260"/>
        <v>15.183333333333334</v>
      </c>
      <c r="Q3369">
        <f t="shared" si="264"/>
        <v>0.94895833333333335</v>
      </c>
    </row>
    <row r="3370" spans="1:17" x14ac:dyDescent="0.2">
      <c r="A3370" t="s">
        <v>3488</v>
      </c>
      <c r="B3370" t="s">
        <v>40</v>
      </c>
      <c r="C3370" t="s">
        <v>41</v>
      </c>
      <c r="D3370" t="s">
        <v>20</v>
      </c>
      <c r="E3370" s="2">
        <v>45413.787048611113</v>
      </c>
      <c r="F3370" s="2">
        <v>45413.808576388888</v>
      </c>
      <c r="G3370" t="str">
        <f t="shared" si="261"/>
        <v>05</v>
      </c>
      <c r="H3370" t="str">
        <f t="shared" si="262"/>
        <v>01</v>
      </c>
      <c r="I3370">
        <v>1026</v>
      </c>
      <c r="J3370">
        <f t="shared" si="263"/>
        <v>17.100000000000001</v>
      </c>
      <c r="K3370" t="s">
        <v>28</v>
      </c>
      <c r="L3370" t="s">
        <v>72</v>
      </c>
      <c r="M3370" t="s">
        <v>44</v>
      </c>
      <c r="N3370" t="b">
        <v>0</v>
      </c>
      <c r="O3370">
        <f>_xlfn.XLOOKUP(B3370,Machine_Info!A:A,Machine_Info!E:E)</f>
        <v>18</v>
      </c>
      <c r="P3370">
        <f t="shared" si="260"/>
        <v>0.89999999999999858</v>
      </c>
      <c r="Q3370">
        <f t="shared" si="264"/>
        <v>4.999999999999992E-2</v>
      </c>
    </row>
    <row r="3371" spans="1:17" x14ac:dyDescent="0.2">
      <c r="A3371" t="s">
        <v>3489</v>
      </c>
      <c r="B3371" t="s">
        <v>36</v>
      </c>
      <c r="C3371" t="s">
        <v>37</v>
      </c>
      <c r="D3371" t="s">
        <v>20</v>
      </c>
      <c r="E3371" s="2">
        <v>45413.864710648151</v>
      </c>
      <c r="F3371" s="2">
        <v>45413.980682870373</v>
      </c>
      <c r="G3371" t="str">
        <f t="shared" si="261"/>
        <v>05</v>
      </c>
      <c r="H3371" t="str">
        <f t="shared" si="262"/>
        <v>01</v>
      </c>
      <c r="I3371">
        <v>1026</v>
      </c>
      <c r="J3371">
        <f t="shared" si="263"/>
        <v>17.100000000000001</v>
      </c>
      <c r="K3371" t="s">
        <v>110</v>
      </c>
      <c r="L3371" t="s">
        <v>114</v>
      </c>
      <c r="M3371" t="s">
        <v>34</v>
      </c>
      <c r="N3371" t="b">
        <v>0</v>
      </c>
      <c r="O3371">
        <f>_xlfn.XLOOKUP(B3371,Machine_Info!A:A,Machine_Info!E:E)</f>
        <v>18</v>
      </c>
      <c r="P3371">
        <f t="shared" si="260"/>
        <v>0.89999999999999858</v>
      </c>
      <c r="Q3371">
        <f t="shared" si="264"/>
        <v>4.999999999999992E-2</v>
      </c>
    </row>
    <row r="3372" spans="1:17" x14ac:dyDescent="0.2">
      <c r="A3372" t="s">
        <v>3490</v>
      </c>
      <c r="B3372" t="s">
        <v>135</v>
      </c>
      <c r="C3372" t="s">
        <v>136</v>
      </c>
      <c r="D3372" t="s">
        <v>32</v>
      </c>
      <c r="E3372" s="2">
        <v>45413.897824074083</v>
      </c>
      <c r="F3372" s="2">
        <v>45413.938796296286</v>
      </c>
      <c r="G3372" t="str">
        <f t="shared" si="261"/>
        <v>05</v>
      </c>
      <c r="H3372" t="str">
        <f t="shared" si="262"/>
        <v>01</v>
      </c>
      <c r="I3372">
        <v>43</v>
      </c>
      <c r="J3372">
        <f t="shared" si="263"/>
        <v>0.71666666666666667</v>
      </c>
      <c r="K3372" t="s">
        <v>71</v>
      </c>
      <c r="L3372" t="s">
        <v>10157</v>
      </c>
      <c r="M3372" t="s">
        <v>23</v>
      </c>
      <c r="N3372" t="b">
        <v>1</v>
      </c>
      <c r="O3372">
        <f>_xlfn.XLOOKUP(B3372,Machine_Info!A:A,Machine_Info!E:E)</f>
        <v>20</v>
      </c>
      <c r="P3372">
        <f t="shared" si="260"/>
        <v>19.283333333333335</v>
      </c>
      <c r="Q3372">
        <f t="shared" si="264"/>
        <v>0.96416666666666673</v>
      </c>
    </row>
    <row r="3373" spans="1:17" x14ac:dyDescent="0.2">
      <c r="A3373" t="s">
        <v>3491</v>
      </c>
      <c r="B3373" t="s">
        <v>89</v>
      </c>
      <c r="C3373" t="s">
        <v>90</v>
      </c>
      <c r="D3373" t="s">
        <v>32</v>
      </c>
      <c r="E3373" s="2">
        <v>45413.903738425928</v>
      </c>
      <c r="F3373" s="2">
        <v>45414.067627314813</v>
      </c>
      <c r="G3373" t="str">
        <f t="shared" si="261"/>
        <v>05</v>
      </c>
      <c r="H3373" t="str">
        <f t="shared" si="262"/>
        <v>01</v>
      </c>
      <c r="I3373">
        <v>73</v>
      </c>
      <c r="J3373">
        <f t="shared" si="263"/>
        <v>1.2166666666666666</v>
      </c>
      <c r="K3373" t="s">
        <v>38</v>
      </c>
      <c r="L3373" t="s">
        <v>72</v>
      </c>
      <c r="M3373" t="s">
        <v>44</v>
      </c>
      <c r="N3373" t="b">
        <v>0</v>
      </c>
      <c r="O3373">
        <f>_xlfn.XLOOKUP(B3373,Machine_Info!A:A,Machine_Info!E:E)</f>
        <v>14</v>
      </c>
      <c r="P3373">
        <f t="shared" si="260"/>
        <v>12.783333333333333</v>
      </c>
      <c r="Q3373">
        <f t="shared" si="264"/>
        <v>0.91309523809523807</v>
      </c>
    </row>
    <row r="3374" spans="1:17" x14ac:dyDescent="0.2">
      <c r="A3374" t="s">
        <v>3492</v>
      </c>
      <c r="B3374" t="s">
        <v>174</v>
      </c>
      <c r="C3374" t="s">
        <v>175</v>
      </c>
      <c r="D3374" t="s">
        <v>59</v>
      </c>
      <c r="E3374" s="2">
        <v>45413.928287037037</v>
      </c>
      <c r="F3374" s="2">
        <v>45413.943564814806</v>
      </c>
      <c r="G3374" t="str">
        <f t="shared" si="261"/>
        <v>05</v>
      </c>
      <c r="H3374" t="str">
        <f t="shared" si="262"/>
        <v>01</v>
      </c>
      <c r="I3374">
        <v>323</v>
      </c>
      <c r="J3374">
        <f t="shared" si="263"/>
        <v>5.3833333333333337</v>
      </c>
      <c r="K3374" t="s">
        <v>28</v>
      </c>
      <c r="L3374" t="s">
        <v>10157</v>
      </c>
      <c r="M3374" t="s">
        <v>23</v>
      </c>
      <c r="N3374" t="b">
        <v>0</v>
      </c>
      <c r="O3374">
        <f>_xlfn.XLOOKUP(B3374,Machine_Info!A:A,Machine_Info!E:E)</f>
        <v>14</v>
      </c>
      <c r="P3374">
        <f t="shared" si="260"/>
        <v>8.6166666666666671</v>
      </c>
      <c r="Q3374">
        <f t="shared" si="264"/>
        <v>0.61547619047619051</v>
      </c>
    </row>
    <row r="3375" spans="1:17" x14ac:dyDescent="0.2">
      <c r="A3375" t="s">
        <v>3493</v>
      </c>
      <c r="B3375" t="s">
        <v>106</v>
      </c>
      <c r="C3375" t="s">
        <v>107</v>
      </c>
      <c r="D3375" t="s">
        <v>59</v>
      </c>
      <c r="E3375" s="2">
        <v>45413.946168981478</v>
      </c>
      <c r="F3375" s="2">
        <v>45414.031585648147</v>
      </c>
      <c r="G3375" t="str">
        <f t="shared" si="261"/>
        <v>05</v>
      </c>
      <c r="H3375" t="str">
        <f t="shared" si="262"/>
        <v>01</v>
      </c>
      <c r="I3375">
        <v>13</v>
      </c>
      <c r="J3375">
        <f t="shared" si="263"/>
        <v>0.21666666666666667</v>
      </c>
      <c r="K3375" t="s">
        <v>38</v>
      </c>
      <c r="L3375" t="s">
        <v>10157</v>
      </c>
      <c r="M3375" t="s">
        <v>23</v>
      </c>
      <c r="N3375" t="b">
        <v>0</v>
      </c>
      <c r="O3375">
        <f>_xlfn.XLOOKUP(B3375,Machine_Info!A:A,Machine_Info!E:E)</f>
        <v>16</v>
      </c>
      <c r="P3375">
        <f t="shared" si="260"/>
        <v>15.783333333333333</v>
      </c>
      <c r="Q3375">
        <f t="shared" si="264"/>
        <v>0.98645833333333333</v>
      </c>
    </row>
    <row r="3376" spans="1:17" x14ac:dyDescent="0.2">
      <c r="A3376" t="s">
        <v>3494</v>
      </c>
      <c r="B3376" t="s">
        <v>263</v>
      </c>
      <c r="C3376" t="s">
        <v>264</v>
      </c>
      <c r="D3376" t="s">
        <v>27</v>
      </c>
      <c r="E3376" s="2">
        <v>45414.055752314824</v>
      </c>
      <c r="F3376" s="2">
        <v>45414.062002314808</v>
      </c>
      <c r="G3376" t="str">
        <f t="shared" si="261"/>
        <v>05</v>
      </c>
      <c r="H3376" t="str">
        <f t="shared" si="262"/>
        <v>02</v>
      </c>
      <c r="I3376">
        <v>109</v>
      </c>
      <c r="J3376">
        <f t="shared" si="263"/>
        <v>1.8166666666666667</v>
      </c>
      <c r="K3376" t="s">
        <v>71</v>
      </c>
      <c r="L3376" t="s">
        <v>114</v>
      </c>
      <c r="M3376" t="s">
        <v>34</v>
      </c>
      <c r="N3376" t="b">
        <v>1</v>
      </c>
      <c r="O3376">
        <f>_xlfn.XLOOKUP(B3376,Machine_Info!A:A,Machine_Info!E:E)</f>
        <v>22</v>
      </c>
      <c r="P3376">
        <f t="shared" si="260"/>
        <v>20.183333333333334</v>
      </c>
      <c r="Q3376">
        <f t="shared" si="264"/>
        <v>0.91742424242424248</v>
      </c>
    </row>
    <row r="3377" spans="1:17" x14ac:dyDescent="0.2">
      <c r="A3377" t="s">
        <v>3495</v>
      </c>
      <c r="B3377" t="s">
        <v>63</v>
      </c>
      <c r="C3377" t="s">
        <v>64</v>
      </c>
      <c r="D3377" t="s">
        <v>32</v>
      </c>
      <c r="E3377" s="2">
        <v>45414.110648148147</v>
      </c>
      <c r="F3377" s="2">
        <v>45414.139814814807</v>
      </c>
      <c r="G3377" t="str">
        <f t="shared" si="261"/>
        <v>05</v>
      </c>
      <c r="H3377" t="str">
        <f t="shared" si="262"/>
        <v>02</v>
      </c>
      <c r="I3377">
        <v>151</v>
      </c>
      <c r="J3377">
        <f t="shared" si="263"/>
        <v>2.5166666666666666</v>
      </c>
      <c r="K3377" t="s">
        <v>42</v>
      </c>
      <c r="L3377" t="s">
        <v>72</v>
      </c>
      <c r="M3377" t="s">
        <v>44</v>
      </c>
      <c r="N3377" t="b">
        <v>0</v>
      </c>
      <c r="O3377">
        <f>_xlfn.XLOOKUP(B3377,Machine_Info!A:A,Machine_Info!E:E)</f>
        <v>20</v>
      </c>
      <c r="P3377">
        <f t="shared" si="260"/>
        <v>17.483333333333334</v>
      </c>
      <c r="Q3377">
        <f t="shared" si="264"/>
        <v>0.87416666666666676</v>
      </c>
    </row>
    <row r="3378" spans="1:17" x14ac:dyDescent="0.2">
      <c r="A3378" t="s">
        <v>3496</v>
      </c>
      <c r="B3378" t="s">
        <v>92</v>
      </c>
      <c r="C3378" t="s">
        <v>93</v>
      </c>
      <c r="D3378" t="s">
        <v>59</v>
      </c>
      <c r="E3378" s="2">
        <v>45414.138703703713</v>
      </c>
      <c r="F3378" s="2">
        <v>45414.18037037037</v>
      </c>
      <c r="G3378" t="str">
        <f t="shared" si="261"/>
        <v>05</v>
      </c>
      <c r="H3378" t="str">
        <f t="shared" si="262"/>
        <v>02</v>
      </c>
      <c r="I3378">
        <v>264</v>
      </c>
      <c r="J3378">
        <f t="shared" si="263"/>
        <v>4.4000000000000004</v>
      </c>
      <c r="K3378" t="s">
        <v>150</v>
      </c>
      <c r="L3378" t="s">
        <v>72</v>
      </c>
      <c r="M3378" t="s">
        <v>44</v>
      </c>
      <c r="N3378" t="b">
        <v>0</v>
      </c>
      <c r="O3378">
        <f>_xlfn.XLOOKUP(B3378,Machine_Info!A:A,Machine_Info!E:E)</f>
        <v>20</v>
      </c>
      <c r="P3378">
        <f t="shared" si="260"/>
        <v>15.6</v>
      </c>
      <c r="Q3378">
        <f t="shared" si="264"/>
        <v>0.78</v>
      </c>
    </row>
    <row r="3379" spans="1:17" x14ac:dyDescent="0.2">
      <c r="A3379" t="s">
        <v>3497</v>
      </c>
      <c r="B3379" t="s">
        <v>263</v>
      </c>
      <c r="C3379" t="s">
        <v>264</v>
      </c>
      <c r="D3379" t="s">
        <v>27</v>
      </c>
      <c r="E3379" s="2">
        <v>45414.141759259262</v>
      </c>
      <c r="F3379" s="2">
        <v>45414.171620370369</v>
      </c>
      <c r="G3379" t="str">
        <f t="shared" si="261"/>
        <v>05</v>
      </c>
      <c r="H3379" t="str">
        <f t="shared" si="262"/>
        <v>02</v>
      </c>
      <c r="I3379">
        <v>196</v>
      </c>
      <c r="J3379">
        <f t="shared" si="263"/>
        <v>3.2666666666666666</v>
      </c>
      <c r="K3379" t="s">
        <v>28</v>
      </c>
      <c r="L3379" t="s">
        <v>114</v>
      </c>
      <c r="M3379" t="s">
        <v>34</v>
      </c>
      <c r="N3379" t="b">
        <v>0</v>
      </c>
      <c r="O3379">
        <f>_xlfn.XLOOKUP(B3379,Machine_Info!A:A,Machine_Info!E:E)</f>
        <v>22</v>
      </c>
      <c r="P3379">
        <f t="shared" si="260"/>
        <v>18.733333333333334</v>
      </c>
      <c r="Q3379">
        <f t="shared" si="264"/>
        <v>0.85151515151515156</v>
      </c>
    </row>
    <row r="3380" spans="1:17" x14ac:dyDescent="0.2">
      <c r="A3380" t="s">
        <v>3498</v>
      </c>
      <c r="B3380" t="s">
        <v>40</v>
      </c>
      <c r="C3380" t="s">
        <v>41</v>
      </c>
      <c r="D3380" t="s">
        <v>20</v>
      </c>
      <c r="E3380" s="2">
        <v>45414.151377314818</v>
      </c>
      <c r="F3380" s="2">
        <v>45414.169432870367</v>
      </c>
      <c r="G3380" t="str">
        <f t="shared" si="261"/>
        <v>05</v>
      </c>
      <c r="H3380" t="str">
        <f t="shared" si="262"/>
        <v>02</v>
      </c>
      <c r="I3380">
        <v>873</v>
      </c>
      <c r="J3380">
        <f t="shared" si="263"/>
        <v>14.55</v>
      </c>
      <c r="K3380" t="s">
        <v>38</v>
      </c>
      <c r="L3380" t="s">
        <v>114</v>
      </c>
      <c r="M3380" t="s">
        <v>34</v>
      </c>
      <c r="N3380" t="b">
        <v>0</v>
      </c>
      <c r="O3380">
        <f>_xlfn.XLOOKUP(B3380,Machine_Info!A:A,Machine_Info!E:E)</f>
        <v>18</v>
      </c>
      <c r="P3380">
        <f t="shared" si="260"/>
        <v>3.4499999999999993</v>
      </c>
      <c r="Q3380">
        <f t="shared" si="264"/>
        <v>0.19166666666666662</v>
      </c>
    </row>
    <row r="3381" spans="1:17" x14ac:dyDescent="0.2">
      <c r="A3381" t="s">
        <v>3499</v>
      </c>
      <c r="B3381" t="s">
        <v>25</v>
      </c>
      <c r="C3381" t="s">
        <v>26</v>
      </c>
      <c r="D3381" t="s">
        <v>27</v>
      </c>
      <c r="E3381" s="2">
        <v>45414.153900462959</v>
      </c>
      <c r="F3381" s="2">
        <v>45414.182372685187</v>
      </c>
      <c r="G3381" t="str">
        <f t="shared" si="261"/>
        <v>05</v>
      </c>
      <c r="H3381" t="str">
        <f t="shared" si="262"/>
        <v>02</v>
      </c>
      <c r="I3381">
        <v>1254</v>
      </c>
      <c r="J3381">
        <f t="shared" si="263"/>
        <v>20.9</v>
      </c>
      <c r="K3381" t="s">
        <v>290</v>
      </c>
      <c r="L3381" t="s">
        <v>72</v>
      </c>
      <c r="M3381" t="s">
        <v>44</v>
      </c>
      <c r="N3381" t="b">
        <v>0</v>
      </c>
      <c r="O3381">
        <f>_xlfn.XLOOKUP(B3381,Machine_Info!A:A,Machine_Info!E:E)</f>
        <v>22</v>
      </c>
      <c r="P3381">
        <f t="shared" si="260"/>
        <v>1.1000000000000014</v>
      </c>
      <c r="Q3381">
        <f t="shared" si="264"/>
        <v>5.0000000000000065E-2</v>
      </c>
    </row>
    <row r="3382" spans="1:17" x14ac:dyDescent="0.2">
      <c r="A3382" t="s">
        <v>3500</v>
      </c>
      <c r="B3382" t="s">
        <v>81</v>
      </c>
      <c r="C3382" t="s">
        <v>82</v>
      </c>
      <c r="D3382" t="s">
        <v>20</v>
      </c>
      <c r="E3382" s="2">
        <v>45414.194745370369</v>
      </c>
      <c r="F3382" s="2">
        <v>45414.223217592589</v>
      </c>
      <c r="G3382" t="str">
        <f t="shared" si="261"/>
        <v>05</v>
      </c>
      <c r="H3382" t="str">
        <f t="shared" si="262"/>
        <v>02</v>
      </c>
      <c r="I3382">
        <v>180</v>
      </c>
      <c r="J3382">
        <f t="shared" si="263"/>
        <v>3</v>
      </c>
      <c r="K3382" t="s">
        <v>42</v>
      </c>
      <c r="L3382" t="s">
        <v>114</v>
      </c>
      <c r="M3382" t="s">
        <v>34</v>
      </c>
      <c r="N3382" t="b">
        <v>0</v>
      </c>
      <c r="O3382">
        <f>_xlfn.XLOOKUP(B3382,Machine_Info!A:A,Machine_Info!E:E)</f>
        <v>14</v>
      </c>
      <c r="P3382">
        <f t="shared" si="260"/>
        <v>11</v>
      </c>
      <c r="Q3382">
        <f t="shared" si="264"/>
        <v>0.7857142857142857</v>
      </c>
    </row>
    <row r="3383" spans="1:17" x14ac:dyDescent="0.2">
      <c r="A3383" t="s">
        <v>3501</v>
      </c>
      <c r="B3383" t="s">
        <v>84</v>
      </c>
      <c r="C3383" t="s">
        <v>85</v>
      </c>
      <c r="D3383" t="s">
        <v>27</v>
      </c>
      <c r="E3383" s="2">
        <v>45414.226307870369</v>
      </c>
      <c r="F3383" s="2">
        <v>45414.772835648153</v>
      </c>
      <c r="G3383" t="str">
        <f t="shared" si="261"/>
        <v>05</v>
      </c>
      <c r="H3383" t="str">
        <f t="shared" si="262"/>
        <v>02</v>
      </c>
      <c r="I3383">
        <v>484</v>
      </c>
      <c r="J3383">
        <f t="shared" si="263"/>
        <v>8.0666666666666664</v>
      </c>
      <c r="K3383" t="s">
        <v>46</v>
      </c>
      <c r="L3383" t="s">
        <v>114</v>
      </c>
      <c r="M3383" t="s">
        <v>34</v>
      </c>
      <c r="N3383" t="b">
        <v>0</v>
      </c>
      <c r="O3383">
        <f>_xlfn.XLOOKUP(B3383,Machine_Info!A:A,Machine_Info!E:E)</f>
        <v>22</v>
      </c>
      <c r="P3383">
        <f t="shared" si="260"/>
        <v>13.933333333333334</v>
      </c>
      <c r="Q3383">
        <f t="shared" si="264"/>
        <v>0.6333333333333333</v>
      </c>
    </row>
    <row r="3384" spans="1:17" x14ac:dyDescent="0.2">
      <c r="A3384" t="s">
        <v>3502</v>
      </c>
      <c r="B3384" t="s">
        <v>81</v>
      </c>
      <c r="C3384" t="s">
        <v>82</v>
      </c>
      <c r="D3384" t="s">
        <v>20</v>
      </c>
      <c r="E3384" s="2">
        <v>45414.239733796298</v>
      </c>
      <c r="F3384" s="2">
        <v>45414.250844907408</v>
      </c>
      <c r="G3384" t="str">
        <f t="shared" si="261"/>
        <v>05</v>
      </c>
      <c r="H3384" t="str">
        <f t="shared" si="262"/>
        <v>02</v>
      </c>
      <c r="I3384">
        <v>26</v>
      </c>
      <c r="J3384">
        <f t="shared" si="263"/>
        <v>0.43333333333333335</v>
      </c>
      <c r="K3384" t="s">
        <v>28</v>
      </c>
      <c r="L3384" t="s">
        <v>72</v>
      </c>
      <c r="M3384" t="s">
        <v>44</v>
      </c>
      <c r="N3384" t="b">
        <v>0</v>
      </c>
      <c r="O3384">
        <f>_xlfn.XLOOKUP(B3384,Machine_Info!A:A,Machine_Info!E:E)</f>
        <v>14</v>
      </c>
      <c r="P3384">
        <f t="shared" si="260"/>
        <v>13.566666666666666</v>
      </c>
      <c r="Q3384">
        <f t="shared" si="264"/>
        <v>0.96904761904761905</v>
      </c>
    </row>
    <row r="3385" spans="1:17" x14ac:dyDescent="0.2">
      <c r="A3385" t="s">
        <v>3503</v>
      </c>
      <c r="B3385" t="s">
        <v>163</v>
      </c>
      <c r="C3385" t="s">
        <v>164</v>
      </c>
      <c r="D3385" t="s">
        <v>32</v>
      </c>
      <c r="E3385" s="2">
        <v>45414.246458333328</v>
      </c>
      <c r="F3385" s="2">
        <v>45414.271458333344</v>
      </c>
      <c r="G3385" t="str">
        <f t="shared" si="261"/>
        <v>05</v>
      </c>
      <c r="H3385" t="str">
        <f t="shared" si="262"/>
        <v>02</v>
      </c>
      <c r="I3385">
        <v>394</v>
      </c>
      <c r="J3385">
        <f t="shared" si="263"/>
        <v>6.5666666666666664</v>
      </c>
      <c r="K3385" t="s">
        <v>38</v>
      </c>
      <c r="L3385" t="s">
        <v>72</v>
      </c>
      <c r="M3385" t="s">
        <v>44</v>
      </c>
      <c r="N3385" t="b">
        <v>0</v>
      </c>
      <c r="O3385">
        <f>_xlfn.XLOOKUP(B3385,Machine_Info!A:A,Machine_Info!E:E)</f>
        <v>20</v>
      </c>
      <c r="P3385">
        <f t="shared" si="260"/>
        <v>13.433333333333334</v>
      </c>
      <c r="Q3385">
        <f t="shared" si="264"/>
        <v>0.67166666666666663</v>
      </c>
    </row>
    <row r="3386" spans="1:17" x14ac:dyDescent="0.2">
      <c r="A3386" t="s">
        <v>3504</v>
      </c>
      <c r="B3386" t="s">
        <v>160</v>
      </c>
      <c r="C3386" t="s">
        <v>161</v>
      </c>
      <c r="D3386" t="s">
        <v>32</v>
      </c>
      <c r="E3386" s="2">
        <v>45414.320879629631</v>
      </c>
      <c r="F3386" s="2">
        <v>45414.881990740738</v>
      </c>
      <c r="G3386" t="str">
        <f t="shared" si="261"/>
        <v>05</v>
      </c>
      <c r="H3386" t="str">
        <f t="shared" si="262"/>
        <v>02</v>
      </c>
      <c r="I3386">
        <v>168</v>
      </c>
      <c r="J3386">
        <f t="shared" si="263"/>
        <v>2.8</v>
      </c>
      <c r="K3386" t="s">
        <v>21</v>
      </c>
      <c r="L3386" t="s">
        <v>10157</v>
      </c>
      <c r="M3386" t="s">
        <v>23</v>
      </c>
      <c r="N3386" t="b">
        <v>1</v>
      </c>
      <c r="O3386">
        <f>_xlfn.XLOOKUP(B3386,Machine_Info!A:A,Machine_Info!E:E)</f>
        <v>20</v>
      </c>
      <c r="P3386">
        <f t="shared" si="260"/>
        <v>17.2</v>
      </c>
      <c r="Q3386">
        <f t="shared" si="264"/>
        <v>0.86</v>
      </c>
    </row>
    <row r="3387" spans="1:17" x14ac:dyDescent="0.2">
      <c r="A3387" t="s">
        <v>3505</v>
      </c>
      <c r="B3387" t="s">
        <v>174</v>
      </c>
      <c r="C3387" t="s">
        <v>175</v>
      </c>
      <c r="D3387" t="s">
        <v>59</v>
      </c>
      <c r="E3387" s="2">
        <v>45414.324340277781</v>
      </c>
      <c r="F3387" s="2">
        <v>45414.326423611114</v>
      </c>
      <c r="G3387" t="str">
        <f t="shared" si="261"/>
        <v>05</v>
      </c>
      <c r="H3387" t="str">
        <f t="shared" si="262"/>
        <v>02</v>
      </c>
      <c r="I3387">
        <v>221</v>
      </c>
      <c r="J3387">
        <f t="shared" si="263"/>
        <v>3.6833333333333331</v>
      </c>
      <c r="K3387" t="s">
        <v>71</v>
      </c>
      <c r="L3387" t="s">
        <v>114</v>
      </c>
      <c r="M3387" t="s">
        <v>34</v>
      </c>
      <c r="N3387" t="b">
        <v>1</v>
      </c>
      <c r="O3387">
        <f>_xlfn.XLOOKUP(B3387,Machine_Info!A:A,Machine_Info!E:E)</f>
        <v>14</v>
      </c>
      <c r="P3387">
        <f t="shared" si="260"/>
        <v>10.316666666666666</v>
      </c>
      <c r="Q3387">
        <f t="shared" si="264"/>
        <v>0.73690476190476184</v>
      </c>
    </row>
    <row r="3388" spans="1:17" x14ac:dyDescent="0.2">
      <c r="A3388" t="s">
        <v>3506</v>
      </c>
      <c r="B3388" t="s">
        <v>125</v>
      </c>
      <c r="C3388" t="s">
        <v>126</v>
      </c>
      <c r="D3388" t="s">
        <v>20</v>
      </c>
      <c r="E3388" s="2">
        <v>45414.341574074067</v>
      </c>
      <c r="F3388" s="2">
        <v>45414.407546296286</v>
      </c>
      <c r="G3388" t="str">
        <f t="shared" si="261"/>
        <v>05</v>
      </c>
      <c r="H3388" t="str">
        <f t="shared" si="262"/>
        <v>02</v>
      </c>
      <c r="I3388">
        <v>78</v>
      </c>
      <c r="J3388">
        <f t="shared" si="263"/>
        <v>1.3</v>
      </c>
      <c r="K3388" t="s">
        <v>21</v>
      </c>
      <c r="L3388" t="s">
        <v>10157</v>
      </c>
      <c r="M3388" t="s">
        <v>23</v>
      </c>
      <c r="N3388" t="b">
        <v>1</v>
      </c>
      <c r="O3388">
        <f>_xlfn.XLOOKUP(B3388,Machine_Info!A:A,Machine_Info!E:E)</f>
        <v>18</v>
      </c>
      <c r="P3388">
        <f t="shared" si="260"/>
        <v>16.7</v>
      </c>
      <c r="Q3388">
        <f t="shared" si="264"/>
        <v>0.9277777777777777</v>
      </c>
    </row>
    <row r="3389" spans="1:17" x14ac:dyDescent="0.2">
      <c r="A3389" t="s">
        <v>3507</v>
      </c>
      <c r="B3389" t="s">
        <v>18</v>
      </c>
      <c r="C3389" t="s">
        <v>19</v>
      </c>
      <c r="D3389" t="s">
        <v>20</v>
      </c>
      <c r="E3389" s="2">
        <v>45414.356840277767</v>
      </c>
      <c r="F3389" s="2">
        <v>45414.367951388893</v>
      </c>
      <c r="G3389" t="str">
        <f t="shared" si="261"/>
        <v>05</v>
      </c>
      <c r="H3389" t="str">
        <f t="shared" si="262"/>
        <v>02</v>
      </c>
      <c r="I3389">
        <v>154</v>
      </c>
      <c r="J3389">
        <f t="shared" si="263"/>
        <v>2.5666666666666669</v>
      </c>
      <c r="K3389" t="s">
        <v>42</v>
      </c>
      <c r="L3389" t="s">
        <v>72</v>
      </c>
      <c r="M3389" t="s">
        <v>44</v>
      </c>
      <c r="N3389" t="b">
        <v>0</v>
      </c>
      <c r="O3389">
        <f>_xlfn.XLOOKUP(B3389,Machine_Info!A:A,Machine_Info!E:E)</f>
        <v>16</v>
      </c>
      <c r="P3389">
        <f t="shared" si="260"/>
        <v>13.433333333333334</v>
      </c>
      <c r="Q3389">
        <f t="shared" si="264"/>
        <v>0.83958333333333335</v>
      </c>
    </row>
    <row r="3390" spans="1:17" x14ac:dyDescent="0.2">
      <c r="A3390" t="s">
        <v>3508</v>
      </c>
      <c r="B3390" t="s">
        <v>25</v>
      </c>
      <c r="C3390" t="s">
        <v>26</v>
      </c>
      <c r="D3390" t="s">
        <v>27</v>
      </c>
      <c r="E3390" s="2">
        <v>45414.401539351849</v>
      </c>
      <c r="F3390" s="2">
        <v>45414.420983796299</v>
      </c>
      <c r="G3390" t="str">
        <f t="shared" si="261"/>
        <v>05</v>
      </c>
      <c r="H3390" t="str">
        <f t="shared" si="262"/>
        <v>02</v>
      </c>
      <c r="I3390">
        <v>1254</v>
      </c>
      <c r="J3390">
        <f t="shared" si="263"/>
        <v>20.9</v>
      </c>
      <c r="K3390" t="s">
        <v>38</v>
      </c>
      <c r="L3390" t="s">
        <v>10157</v>
      </c>
      <c r="M3390" t="s">
        <v>23</v>
      </c>
      <c r="N3390" t="b">
        <v>0</v>
      </c>
      <c r="O3390">
        <f>_xlfn.XLOOKUP(B3390,Machine_Info!A:A,Machine_Info!E:E)</f>
        <v>22</v>
      </c>
      <c r="P3390">
        <f t="shared" si="260"/>
        <v>1.1000000000000014</v>
      </c>
      <c r="Q3390">
        <f t="shared" si="264"/>
        <v>5.0000000000000065E-2</v>
      </c>
    </row>
    <row r="3391" spans="1:17" x14ac:dyDescent="0.2">
      <c r="A3391" t="s">
        <v>3509</v>
      </c>
      <c r="B3391" t="s">
        <v>142</v>
      </c>
      <c r="C3391" t="s">
        <v>143</v>
      </c>
      <c r="D3391" t="s">
        <v>27</v>
      </c>
      <c r="E3391" s="2">
        <v>45414.408136574071</v>
      </c>
      <c r="F3391" s="2">
        <v>45414.420636574083</v>
      </c>
      <c r="G3391" t="str">
        <f t="shared" si="261"/>
        <v>05</v>
      </c>
      <c r="H3391" t="str">
        <f t="shared" si="262"/>
        <v>02</v>
      </c>
      <c r="I3391">
        <v>147</v>
      </c>
      <c r="J3391">
        <f t="shared" si="263"/>
        <v>2.4500000000000002</v>
      </c>
      <c r="K3391" t="s">
        <v>54</v>
      </c>
      <c r="L3391" t="s">
        <v>10157</v>
      </c>
      <c r="M3391" t="s">
        <v>23</v>
      </c>
      <c r="N3391" t="b">
        <v>1</v>
      </c>
      <c r="O3391">
        <f>_xlfn.XLOOKUP(B3391,Machine_Info!A:A,Machine_Info!E:E)</f>
        <v>22</v>
      </c>
      <c r="P3391">
        <f t="shared" si="260"/>
        <v>19.55</v>
      </c>
      <c r="Q3391">
        <f t="shared" si="264"/>
        <v>0.88863636363636367</v>
      </c>
    </row>
    <row r="3392" spans="1:17" x14ac:dyDescent="0.2">
      <c r="A3392" t="s">
        <v>3510</v>
      </c>
      <c r="B3392" t="s">
        <v>163</v>
      </c>
      <c r="C3392" t="s">
        <v>164</v>
      </c>
      <c r="D3392" t="s">
        <v>32</v>
      </c>
      <c r="E3392" s="2">
        <v>45414.455196759263</v>
      </c>
      <c r="F3392" s="2">
        <v>45414.463530092587</v>
      </c>
      <c r="G3392" t="str">
        <f t="shared" si="261"/>
        <v>05</v>
      </c>
      <c r="H3392" t="str">
        <f t="shared" si="262"/>
        <v>02</v>
      </c>
      <c r="I3392">
        <v>295</v>
      </c>
      <c r="J3392">
        <f t="shared" si="263"/>
        <v>4.916666666666667</v>
      </c>
      <c r="K3392" t="s">
        <v>60</v>
      </c>
      <c r="L3392" t="s">
        <v>114</v>
      </c>
      <c r="M3392" t="s">
        <v>34</v>
      </c>
      <c r="N3392" t="b">
        <v>0</v>
      </c>
      <c r="O3392">
        <f>_xlfn.XLOOKUP(B3392,Machine_Info!A:A,Machine_Info!E:E)</f>
        <v>20</v>
      </c>
      <c r="P3392">
        <f t="shared" si="260"/>
        <v>15.083333333333332</v>
      </c>
      <c r="Q3392">
        <f t="shared" si="264"/>
        <v>0.75416666666666665</v>
      </c>
    </row>
    <row r="3393" spans="1:17" x14ac:dyDescent="0.2">
      <c r="A3393" t="s">
        <v>3511</v>
      </c>
      <c r="B3393" t="s">
        <v>160</v>
      </c>
      <c r="C3393" t="s">
        <v>161</v>
      </c>
      <c r="D3393" t="s">
        <v>32</v>
      </c>
      <c r="E3393" s="2">
        <v>45414.494432870371</v>
      </c>
      <c r="F3393" s="2">
        <v>45414.656238425923</v>
      </c>
      <c r="G3393" t="str">
        <f t="shared" si="261"/>
        <v>05</v>
      </c>
      <c r="H3393" t="str">
        <f t="shared" si="262"/>
        <v>02</v>
      </c>
      <c r="I3393">
        <v>212</v>
      </c>
      <c r="J3393">
        <f t="shared" si="263"/>
        <v>3.5333333333333332</v>
      </c>
      <c r="K3393" t="s">
        <v>110</v>
      </c>
      <c r="L3393" t="s">
        <v>10157</v>
      </c>
      <c r="M3393" t="s">
        <v>23</v>
      </c>
      <c r="N3393" t="b">
        <v>0</v>
      </c>
      <c r="O3393">
        <f>_xlfn.XLOOKUP(B3393,Machine_Info!A:A,Machine_Info!E:E)</f>
        <v>20</v>
      </c>
      <c r="P3393">
        <f t="shared" si="260"/>
        <v>16.466666666666669</v>
      </c>
      <c r="Q3393">
        <f t="shared" si="264"/>
        <v>0.82333333333333347</v>
      </c>
    </row>
    <row r="3394" spans="1:17" x14ac:dyDescent="0.2">
      <c r="A3394" t="s">
        <v>3512</v>
      </c>
      <c r="B3394" t="s">
        <v>25</v>
      </c>
      <c r="C3394" t="s">
        <v>26</v>
      </c>
      <c r="D3394" t="s">
        <v>27</v>
      </c>
      <c r="E3394" s="2">
        <v>45414.514386574083</v>
      </c>
      <c r="F3394" s="2">
        <v>45414.715081018519</v>
      </c>
      <c r="G3394" t="str">
        <f t="shared" si="261"/>
        <v>05</v>
      </c>
      <c r="H3394" t="str">
        <f t="shared" si="262"/>
        <v>02</v>
      </c>
      <c r="I3394">
        <v>1060</v>
      </c>
      <c r="J3394">
        <f t="shared" si="263"/>
        <v>17.666666666666668</v>
      </c>
      <c r="K3394" t="s">
        <v>60</v>
      </c>
      <c r="L3394" t="s">
        <v>10157</v>
      </c>
      <c r="M3394" t="s">
        <v>23</v>
      </c>
      <c r="N3394" t="b">
        <v>0</v>
      </c>
      <c r="O3394">
        <f>_xlfn.XLOOKUP(B3394,Machine_Info!A:A,Machine_Info!E:E)</f>
        <v>22</v>
      </c>
      <c r="P3394">
        <f t="shared" ref="P3394:P3457" si="265">O3394-J3394</f>
        <v>4.3333333333333321</v>
      </c>
      <c r="Q3394">
        <f t="shared" si="264"/>
        <v>0.19696969696969691</v>
      </c>
    </row>
    <row r="3395" spans="1:17" x14ac:dyDescent="0.2">
      <c r="A3395" t="s">
        <v>3513</v>
      </c>
      <c r="B3395" t="s">
        <v>174</v>
      </c>
      <c r="C3395" t="s">
        <v>175</v>
      </c>
      <c r="D3395" t="s">
        <v>59</v>
      </c>
      <c r="E3395" s="2">
        <v>45414.536932870367</v>
      </c>
      <c r="F3395" s="2">
        <v>45414.547349537039</v>
      </c>
      <c r="G3395" t="str">
        <f t="shared" ref="G3395:G3458" si="266">TEXT(E3395,"mm")</f>
        <v>05</v>
      </c>
      <c r="H3395" t="str">
        <f t="shared" ref="H3395:H3458" si="267">TEXT(E3395,"dd")</f>
        <v>02</v>
      </c>
      <c r="I3395">
        <v>208</v>
      </c>
      <c r="J3395">
        <f t="shared" ref="J3395:J3458" si="268">I3395/60</f>
        <v>3.4666666666666668</v>
      </c>
      <c r="K3395" t="s">
        <v>71</v>
      </c>
      <c r="L3395" t="s">
        <v>10157</v>
      </c>
      <c r="M3395" t="s">
        <v>23</v>
      </c>
      <c r="N3395" t="b">
        <v>1</v>
      </c>
      <c r="O3395">
        <f>_xlfn.XLOOKUP(B3395,Machine_Info!A:A,Machine_Info!E:E)</f>
        <v>14</v>
      </c>
      <c r="P3395">
        <f t="shared" si="265"/>
        <v>10.533333333333333</v>
      </c>
      <c r="Q3395">
        <f t="shared" ref="Q3395:Q3458" si="269">P3395/O3395</f>
        <v>0.75238095238095237</v>
      </c>
    </row>
    <row r="3396" spans="1:17" x14ac:dyDescent="0.2">
      <c r="A3396" t="s">
        <v>3514</v>
      </c>
      <c r="B3396" t="s">
        <v>57</v>
      </c>
      <c r="C3396" t="s">
        <v>58</v>
      </c>
      <c r="D3396" t="s">
        <v>59</v>
      </c>
      <c r="E3396" s="2">
        <v>45414.563587962963</v>
      </c>
      <c r="F3396" s="2">
        <v>45414.596921296303</v>
      </c>
      <c r="G3396" t="str">
        <f t="shared" si="266"/>
        <v>05</v>
      </c>
      <c r="H3396" t="str">
        <f t="shared" si="267"/>
        <v>02</v>
      </c>
      <c r="I3396">
        <v>25</v>
      </c>
      <c r="J3396">
        <f t="shared" si="268"/>
        <v>0.41666666666666669</v>
      </c>
      <c r="K3396" t="s">
        <v>28</v>
      </c>
      <c r="L3396" t="s">
        <v>114</v>
      </c>
      <c r="M3396" t="s">
        <v>34</v>
      </c>
      <c r="N3396" t="b">
        <v>0</v>
      </c>
      <c r="O3396">
        <f>_xlfn.XLOOKUP(B3396,Machine_Info!A:A,Machine_Info!E:E)</f>
        <v>18</v>
      </c>
      <c r="P3396">
        <f t="shared" si="265"/>
        <v>17.583333333333332</v>
      </c>
      <c r="Q3396">
        <f t="shared" si="269"/>
        <v>0.97685185185185175</v>
      </c>
    </row>
    <row r="3397" spans="1:17" x14ac:dyDescent="0.2">
      <c r="A3397" t="s">
        <v>3515</v>
      </c>
      <c r="B3397" t="s">
        <v>69</v>
      </c>
      <c r="C3397" t="s">
        <v>70</v>
      </c>
      <c r="D3397" t="s">
        <v>27</v>
      </c>
      <c r="E3397" s="2">
        <v>45414.583923611113</v>
      </c>
      <c r="F3397" s="2">
        <v>45414.812395833331</v>
      </c>
      <c r="G3397" t="str">
        <f t="shared" si="266"/>
        <v>05</v>
      </c>
      <c r="H3397" t="str">
        <f t="shared" si="267"/>
        <v>02</v>
      </c>
      <c r="I3397">
        <v>295</v>
      </c>
      <c r="J3397">
        <f t="shared" si="268"/>
        <v>4.916666666666667</v>
      </c>
      <c r="K3397" t="s">
        <v>38</v>
      </c>
      <c r="L3397" t="s">
        <v>72</v>
      </c>
      <c r="M3397" t="s">
        <v>44</v>
      </c>
      <c r="N3397" t="b">
        <v>0</v>
      </c>
      <c r="O3397">
        <f>_xlfn.XLOOKUP(B3397,Machine_Info!A:A,Machine_Info!E:E)</f>
        <v>16</v>
      </c>
      <c r="P3397">
        <f t="shared" si="265"/>
        <v>11.083333333333332</v>
      </c>
      <c r="Q3397">
        <f t="shared" si="269"/>
        <v>0.69270833333333326</v>
      </c>
    </row>
    <row r="3398" spans="1:17" x14ac:dyDescent="0.2">
      <c r="A3398" t="s">
        <v>3516</v>
      </c>
      <c r="B3398" t="s">
        <v>69</v>
      </c>
      <c r="C3398" t="s">
        <v>70</v>
      </c>
      <c r="D3398" t="s">
        <v>27</v>
      </c>
      <c r="E3398" s="2">
        <v>45414.631828703707</v>
      </c>
      <c r="F3398" s="2">
        <v>45414.651967592603</v>
      </c>
      <c r="G3398" t="str">
        <f t="shared" si="266"/>
        <v>05</v>
      </c>
      <c r="H3398" t="str">
        <f t="shared" si="267"/>
        <v>02</v>
      </c>
      <c r="I3398">
        <v>320</v>
      </c>
      <c r="J3398">
        <f t="shared" si="268"/>
        <v>5.333333333333333</v>
      </c>
      <c r="K3398" t="s">
        <v>54</v>
      </c>
      <c r="L3398" t="s">
        <v>10157</v>
      </c>
      <c r="M3398" t="s">
        <v>23</v>
      </c>
      <c r="N3398" t="b">
        <v>1</v>
      </c>
      <c r="O3398">
        <f>_xlfn.XLOOKUP(B3398,Machine_Info!A:A,Machine_Info!E:E)</f>
        <v>16</v>
      </c>
      <c r="P3398">
        <f t="shared" si="265"/>
        <v>10.666666666666668</v>
      </c>
      <c r="Q3398">
        <f t="shared" si="269"/>
        <v>0.66666666666666674</v>
      </c>
    </row>
    <row r="3399" spans="1:17" x14ac:dyDescent="0.2">
      <c r="A3399" t="s">
        <v>3517</v>
      </c>
      <c r="B3399" t="s">
        <v>99</v>
      </c>
      <c r="C3399" t="s">
        <v>100</v>
      </c>
      <c r="D3399" t="s">
        <v>32</v>
      </c>
      <c r="E3399" s="2">
        <v>45414.663657407407</v>
      </c>
      <c r="F3399" s="2">
        <v>45414.732407407413</v>
      </c>
      <c r="G3399" t="str">
        <f t="shared" si="266"/>
        <v>05</v>
      </c>
      <c r="H3399" t="str">
        <f t="shared" si="267"/>
        <v>02</v>
      </c>
      <c r="I3399">
        <v>219</v>
      </c>
      <c r="J3399">
        <f t="shared" si="268"/>
        <v>3.65</v>
      </c>
      <c r="K3399" t="s">
        <v>21</v>
      </c>
      <c r="L3399" t="s">
        <v>114</v>
      </c>
      <c r="M3399" t="s">
        <v>34</v>
      </c>
      <c r="N3399" t="b">
        <v>1</v>
      </c>
      <c r="O3399">
        <f>_xlfn.XLOOKUP(B3399,Machine_Info!A:A,Machine_Info!E:E)</f>
        <v>16</v>
      </c>
      <c r="P3399">
        <f t="shared" si="265"/>
        <v>12.35</v>
      </c>
      <c r="Q3399">
        <f t="shared" si="269"/>
        <v>0.77187499999999998</v>
      </c>
    </row>
    <row r="3400" spans="1:17" x14ac:dyDescent="0.2">
      <c r="A3400" t="s">
        <v>3518</v>
      </c>
      <c r="B3400" t="s">
        <v>36</v>
      </c>
      <c r="C3400" t="s">
        <v>37</v>
      </c>
      <c r="D3400" t="s">
        <v>20</v>
      </c>
      <c r="E3400" s="2">
        <v>45414.680856481478</v>
      </c>
      <c r="F3400" s="2">
        <v>45414.689884259264</v>
      </c>
      <c r="G3400" t="str">
        <f t="shared" si="266"/>
        <v>05</v>
      </c>
      <c r="H3400" t="str">
        <f t="shared" si="267"/>
        <v>02</v>
      </c>
      <c r="I3400">
        <v>906</v>
      </c>
      <c r="J3400">
        <f t="shared" si="268"/>
        <v>15.1</v>
      </c>
      <c r="K3400" t="s">
        <v>150</v>
      </c>
      <c r="L3400" t="s">
        <v>72</v>
      </c>
      <c r="M3400" t="s">
        <v>44</v>
      </c>
      <c r="N3400" t="b">
        <v>0</v>
      </c>
      <c r="O3400">
        <f>_xlfn.XLOOKUP(B3400,Machine_Info!A:A,Machine_Info!E:E)</f>
        <v>18</v>
      </c>
      <c r="P3400">
        <f t="shared" si="265"/>
        <v>2.9000000000000004</v>
      </c>
      <c r="Q3400">
        <f t="shared" si="269"/>
        <v>0.16111111111111112</v>
      </c>
    </row>
    <row r="3401" spans="1:17" x14ac:dyDescent="0.2">
      <c r="A3401" t="s">
        <v>3519</v>
      </c>
      <c r="B3401" t="s">
        <v>163</v>
      </c>
      <c r="C3401" t="s">
        <v>164</v>
      </c>
      <c r="D3401" t="s">
        <v>32</v>
      </c>
      <c r="E3401" s="2">
        <v>45414.691458333327</v>
      </c>
      <c r="F3401" s="2">
        <v>45415.247708333343</v>
      </c>
      <c r="G3401" t="str">
        <f t="shared" si="266"/>
        <v>05</v>
      </c>
      <c r="H3401" t="str">
        <f t="shared" si="267"/>
        <v>02</v>
      </c>
      <c r="I3401">
        <v>185</v>
      </c>
      <c r="J3401">
        <f t="shared" si="268"/>
        <v>3.0833333333333335</v>
      </c>
      <c r="K3401" t="s">
        <v>21</v>
      </c>
      <c r="L3401" t="s">
        <v>10157</v>
      </c>
      <c r="M3401" t="s">
        <v>23</v>
      </c>
      <c r="N3401" t="b">
        <v>1</v>
      </c>
      <c r="O3401">
        <f>_xlfn.XLOOKUP(B3401,Machine_Info!A:A,Machine_Info!E:E)</f>
        <v>20</v>
      </c>
      <c r="P3401">
        <f t="shared" si="265"/>
        <v>16.916666666666668</v>
      </c>
      <c r="Q3401">
        <f t="shared" si="269"/>
        <v>0.84583333333333344</v>
      </c>
    </row>
    <row r="3402" spans="1:17" x14ac:dyDescent="0.2">
      <c r="A3402" t="s">
        <v>3520</v>
      </c>
      <c r="B3402" t="s">
        <v>160</v>
      </c>
      <c r="C3402" t="s">
        <v>161</v>
      </c>
      <c r="D3402" t="s">
        <v>32</v>
      </c>
      <c r="E3402" s="2">
        <v>45414.704513888893</v>
      </c>
      <c r="F3402" s="2">
        <v>45414.712152777778</v>
      </c>
      <c r="G3402" t="str">
        <f t="shared" si="266"/>
        <v>05</v>
      </c>
      <c r="H3402" t="str">
        <f t="shared" si="267"/>
        <v>02</v>
      </c>
      <c r="I3402">
        <v>234</v>
      </c>
      <c r="J3402">
        <f t="shared" si="268"/>
        <v>3.9</v>
      </c>
      <c r="K3402" t="s">
        <v>71</v>
      </c>
      <c r="L3402" t="s">
        <v>114</v>
      </c>
      <c r="M3402" t="s">
        <v>34</v>
      </c>
      <c r="N3402" t="b">
        <v>1</v>
      </c>
      <c r="O3402">
        <f>_xlfn.XLOOKUP(B3402,Machine_Info!A:A,Machine_Info!E:E)</f>
        <v>20</v>
      </c>
      <c r="P3402">
        <f t="shared" si="265"/>
        <v>16.100000000000001</v>
      </c>
      <c r="Q3402">
        <f t="shared" si="269"/>
        <v>0.80500000000000005</v>
      </c>
    </row>
    <row r="3403" spans="1:17" x14ac:dyDescent="0.2">
      <c r="A3403" t="s">
        <v>3521</v>
      </c>
      <c r="B3403" t="s">
        <v>25</v>
      </c>
      <c r="C3403" t="s">
        <v>26</v>
      </c>
      <c r="D3403" t="s">
        <v>27</v>
      </c>
      <c r="E3403" s="2">
        <v>45414.704618055563</v>
      </c>
      <c r="F3403" s="2">
        <v>45414.73170138889</v>
      </c>
      <c r="G3403" t="str">
        <f t="shared" si="266"/>
        <v>05</v>
      </c>
      <c r="H3403" t="str">
        <f t="shared" si="267"/>
        <v>02</v>
      </c>
      <c r="I3403">
        <v>890</v>
      </c>
      <c r="J3403">
        <f t="shared" si="268"/>
        <v>14.833333333333334</v>
      </c>
      <c r="K3403" t="s">
        <v>21</v>
      </c>
      <c r="L3403" t="s">
        <v>114</v>
      </c>
      <c r="M3403" t="s">
        <v>34</v>
      </c>
      <c r="N3403" t="b">
        <v>1</v>
      </c>
      <c r="O3403">
        <f>_xlfn.XLOOKUP(B3403,Machine_Info!A:A,Machine_Info!E:E)</f>
        <v>22</v>
      </c>
      <c r="P3403">
        <f t="shared" si="265"/>
        <v>7.1666666666666661</v>
      </c>
      <c r="Q3403">
        <f t="shared" si="269"/>
        <v>0.32575757575757575</v>
      </c>
    </row>
    <row r="3404" spans="1:17" x14ac:dyDescent="0.2">
      <c r="A3404" t="s">
        <v>3522</v>
      </c>
      <c r="B3404" t="s">
        <v>18</v>
      </c>
      <c r="C3404" t="s">
        <v>19</v>
      </c>
      <c r="D3404" t="s">
        <v>20</v>
      </c>
      <c r="E3404" s="2">
        <v>45414.712754629632</v>
      </c>
      <c r="F3404" s="2">
        <v>45414.865532407413</v>
      </c>
      <c r="G3404" t="str">
        <f t="shared" si="266"/>
        <v>05</v>
      </c>
      <c r="H3404" t="str">
        <f t="shared" si="267"/>
        <v>02</v>
      </c>
      <c r="I3404">
        <v>240</v>
      </c>
      <c r="J3404">
        <f t="shared" si="268"/>
        <v>4</v>
      </c>
      <c r="K3404" t="s">
        <v>42</v>
      </c>
      <c r="L3404" t="s">
        <v>10157</v>
      </c>
      <c r="M3404" t="s">
        <v>23</v>
      </c>
      <c r="N3404" t="b">
        <v>0</v>
      </c>
      <c r="O3404">
        <f>_xlfn.XLOOKUP(B3404,Machine_Info!A:A,Machine_Info!E:E)</f>
        <v>16</v>
      </c>
      <c r="P3404">
        <f t="shared" si="265"/>
        <v>12</v>
      </c>
      <c r="Q3404">
        <f t="shared" si="269"/>
        <v>0.75</v>
      </c>
    </row>
    <row r="3405" spans="1:17" x14ac:dyDescent="0.2">
      <c r="A3405" t="s">
        <v>3523</v>
      </c>
      <c r="B3405" t="s">
        <v>57</v>
      </c>
      <c r="C3405" t="s">
        <v>58</v>
      </c>
      <c r="D3405" t="s">
        <v>59</v>
      </c>
      <c r="E3405" s="2">
        <v>45414.760451388887</v>
      </c>
      <c r="F3405" s="2">
        <v>45415.383368055547</v>
      </c>
      <c r="G3405" t="str">
        <f t="shared" si="266"/>
        <v>05</v>
      </c>
      <c r="H3405" t="str">
        <f t="shared" si="267"/>
        <v>02</v>
      </c>
      <c r="I3405">
        <v>14</v>
      </c>
      <c r="J3405">
        <f t="shared" si="268"/>
        <v>0.23333333333333334</v>
      </c>
      <c r="K3405" t="s">
        <v>54</v>
      </c>
      <c r="L3405" t="s">
        <v>10157</v>
      </c>
      <c r="M3405" t="s">
        <v>23</v>
      </c>
      <c r="N3405" t="b">
        <v>1</v>
      </c>
      <c r="O3405">
        <f>_xlfn.XLOOKUP(B3405,Machine_Info!A:A,Machine_Info!E:E)</f>
        <v>18</v>
      </c>
      <c r="P3405">
        <f t="shared" si="265"/>
        <v>17.766666666666666</v>
      </c>
      <c r="Q3405">
        <f t="shared" si="269"/>
        <v>0.98703703703703694</v>
      </c>
    </row>
    <row r="3406" spans="1:17" x14ac:dyDescent="0.2">
      <c r="A3406" t="s">
        <v>3524</v>
      </c>
      <c r="B3406" t="s">
        <v>52</v>
      </c>
      <c r="C3406" t="s">
        <v>53</v>
      </c>
      <c r="D3406" t="s">
        <v>27</v>
      </c>
      <c r="E3406" s="2">
        <v>45414.774467592593</v>
      </c>
      <c r="F3406" s="2">
        <v>45414.784884259258</v>
      </c>
      <c r="G3406" t="str">
        <f t="shared" si="266"/>
        <v>05</v>
      </c>
      <c r="H3406" t="str">
        <f t="shared" si="267"/>
        <v>02</v>
      </c>
      <c r="I3406">
        <v>60</v>
      </c>
      <c r="J3406">
        <f t="shared" si="268"/>
        <v>1</v>
      </c>
      <c r="K3406" t="s">
        <v>290</v>
      </c>
      <c r="L3406" t="s">
        <v>114</v>
      </c>
      <c r="M3406" t="s">
        <v>34</v>
      </c>
      <c r="N3406" t="b">
        <v>0</v>
      </c>
      <c r="O3406">
        <f>_xlfn.XLOOKUP(B3406,Machine_Info!A:A,Machine_Info!E:E)</f>
        <v>16</v>
      </c>
      <c r="P3406">
        <f t="shared" si="265"/>
        <v>15</v>
      </c>
      <c r="Q3406">
        <f t="shared" si="269"/>
        <v>0.9375</v>
      </c>
    </row>
    <row r="3407" spans="1:17" x14ac:dyDescent="0.2">
      <c r="A3407" t="s">
        <v>3525</v>
      </c>
      <c r="B3407" t="s">
        <v>142</v>
      </c>
      <c r="C3407" t="s">
        <v>143</v>
      </c>
      <c r="D3407" t="s">
        <v>27</v>
      </c>
      <c r="E3407" s="2">
        <v>45414.829351851848</v>
      </c>
      <c r="F3407" s="2">
        <v>45414.845324074071</v>
      </c>
      <c r="G3407" t="str">
        <f t="shared" si="266"/>
        <v>05</v>
      </c>
      <c r="H3407" t="str">
        <f t="shared" si="267"/>
        <v>02</v>
      </c>
      <c r="I3407">
        <v>382</v>
      </c>
      <c r="J3407">
        <f t="shared" si="268"/>
        <v>6.3666666666666663</v>
      </c>
      <c r="K3407" t="s">
        <v>21</v>
      </c>
      <c r="L3407" t="s">
        <v>10157</v>
      </c>
      <c r="M3407" t="s">
        <v>23</v>
      </c>
      <c r="N3407" t="b">
        <v>1</v>
      </c>
      <c r="O3407">
        <f>_xlfn.XLOOKUP(B3407,Machine_Info!A:A,Machine_Info!E:E)</f>
        <v>22</v>
      </c>
      <c r="P3407">
        <f t="shared" si="265"/>
        <v>15.633333333333333</v>
      </c>
      <c r="Q3407">
        <f t="shared" si="269"/>
        <v>0.71060606060606057</v>
      </c>
    </row>
    <row r="3408" spans="1:17" x14ac:dyDescent="0.2">
      <c r="A3408" t="s">
        <v>3526</v>
      </c>
      <c r="B3408" t="s">
        <v>142</v>
      </c>
      <c r="C3408" t="s">
        <v>143</v>
      </c>
      <c r="D3408" t="s">
        <v>27</v>
      </c>
      <c r="E3408" s="2">
        <v>45414.872465277767</v>
      </c>
      <c r="F3408" s="2">
        <v>45414.878020833326</v>
      </c>
      <c r="G3408" t="str">
        <f t="shared" si="266"/>
        <v>05</v>
      </c>
      <c r="H3408" t="str">
        <f t="shared" si="267"/>
        <v>02</v>
      </c>
      <c r="I3408">
        <v>293</v>
      </c>
      <c r="J3408">
        <f t="shared" si="268"/>
        <v>4.8833333333333337</v>
      </c>
      <c r="K3408" t="s">
        <v>54</v>
      </c>
      <c r="L3408" t="s">
        <v>10157</v>
      </c>
      <c r="M3408" t="s">
        <v>23</v>
      </c>
      <c r="N3408" t="b">
        <v>1</v>
      </c>
      <c r="O3408">
        <f>_xlfn.XLOOKUP(B3408,Machine_Info!A:A,Machine_Info!E:E)</f>
        <v>22</v>
      </c>
      <c r="P3408">
        <f t="shared" si="265"/>
        <v>17.116666666666667</v>
      </c>
      <c r="Q3408">
        <f t="shared" si="269"/>
        <v>0.77803030303030307</v>
      </c>
    </row>
    <row r="3409" spans="1:17" x14ac:dyDescent="0.2">
      <c r="A3409" t="s">
        <v>3527</v>
      </c>
      <c r="B3409" t="s">
        <v>125</v>
      </c>
      <c r="C3409" t="s">
        <v>126</v>
      </c>
      <c r="D3409" t="s">
        <v>20</v>
      </c>
      <c r="E3409" s="2">
        <v>45414.88140046296</v>
      </c>
      <c r="F3409" s="2">
        <v>45414.888344907413</v>
      </c>
      <c r="G3409" t="str">
        <f t="shared" si="266"/>
        <v>05</v>
      </c>
      <c r="H3409" t="str">
        <f t="shared" si="267"/>
        <v>02</v>
      </c>
      <c r="I3409">
        <v>136</v>
      </c>
      <c r="J3409">
        <f t="shared" si="268"/>
        <v>2.2666666666666666</v>
      </c>
      <c r="K3409" t="s">
        <v>42</v>
      </c>
      <c r="L3409" t="s">
        <v>10157</v>
      </c>
      <c r="M3409" t="s">
        <v>23</v>
      </c>
      <c r="N3409" t="b">
        <v>0</v>
      </c>
      <c r="O3409">
        <f>_xlfn.XLOOKUP(B3409,Machine_Info!A:A,Machine_Info!E:E)</f>
        <v>18</v>
      </c>
      <c r="P3409">
        <f t="shared" si="265"/>
        <v>15.733333333333334</v>
      </c>
      <c r="Q3409">
        <f t="shared" si="269"/>
        <v>0.87407407407407411</v>
      </c>
    </row>
    <row r="3410" spans="1:17" x14ac:dyDescent="0.2">
      <c r="A3410" t="s">
        <v>3528</v>
      </c>
      <c r="B3410" t="s">
        <v>218</v>
      </c>
      <c r="C3410" t="s">
        <v>219</v>
      </c>
      <c r="D3410" t="s">
        <v>20</v>
      </c>
      <c r="E3410" s="2">
        <v>45414.927025462966</v>
      </c>
      <c r="F3410" s="2">
        <v>45414.936053240737</v>
      </c>
      <c r="G3410" t="str">
        <f t="shared" si="266"/>
        <v>05</v>
      </c>
      <c r="H3410" t="str">
        <f t="shared" si="267"/>
        <v>02</v>
      </c>
      <c r="I3410">
        <v>271</v>
      </c>
      <c r="J3410">
        <f t="shared" si="268"/>
        <v>4.5166666666666666</v>
      </c>
      <c r="K3410" t="s">
        <v>290</v>
      </c>
      <c r="L3410" t="s">
        <v>10157</v>
      </c>
      <c r="M3410" t="s">
        <v>23</v>
      </c>
      <c r="N3410" t="b">
        <v>0</v>
      </c>
      <c r="O3410">
        <f>_xlfn.XLOOKUP(B3410,Machine_Info!A:A,Machine_Info!E:E)</f>
        <v>14</v>
      </c>
      <c r="P3410">
        <f t="shared" si="265"/>
        <v>9.4833333333333343</v>
      </c>
      <c r="Q3410">
        <f t="shared" si="269"/>
        <v>0.67738095238095242</v>
      </c>
    </row>
    <row r="3411" spans="1:17" x14ac:dyDescent="0.2">
      <c r="A3411" t="s">
        <v>3529</v>
      </c>
      <c r="B3411" t="s">
        <v>30</v>
      </c>
      <c r="C3411" t="s">
        <v>31</v>
      </c>
      <c r="D3411" t="s">
        <v>32</v>
      </c>
      <c r="E3411" s="2">
        <v>45414.935717592591</v>
      </c>
      <c r="F3411" s="2">
        <v>45415.489189814813</v>
      </c>
      <c r="G3411" t="str">
        <f t="shared" si="266"/>
        <v>05</v>
      </c>
      <c r="H3411" t="str">
        <f t="shared" si="267"/>
        <v>02</v>
      </c>
      <c r="I3411">
        <v>107</v>
      </c>
      <c r="J3411">
        <f t="shared" si="268"/>
        <v>1.7833333333333334</v>
      </c>
      <c r="K3411" t="s">
        <v>38</v>
      </c>
      <c r="L3411" t="s">
        <v>114</v>
      </c>
      <c r="M3411" t="s">
        <v>34</v>
      </c>
      <c r="N3411" t="b">
        <v>0</v>
      </c>
      <c r="O3411">
        <f>_xlfn.XLOOKUP(B3411,Machine_Info!A:A,Machine_Info!E:E)</f>
        <v>22</v>
      </c>
      <c r="P3411">
        <f t="shared" si="265"/>
        <v>20.216666666666665</v>
      </c>
      <c r="Q3411">
        <f t="shared" si="269"/>
        <v>0.91893939393939383</v>
      </c>
    </row>
    <row r="3412" spans="1:17" x14ac:dyDescent="0.2">
      <c r="A3412" t="s">
        <v>3530</v>
      </c>
      <c r="B3412" t="s">
        <v>167</v>
      </c>
      <c r="C3412" t="s">
        <v>168</v>
      </c>
      <c r="D3412" t="s">
        <v>59</v>
      </c>
      <c r="E3412" s="2">
        <v>45414.970694444448</v>
      </c>
      <c r="F3412" s="2">
        <v>45415.205416666657</v>
      </c>
      <c r="G3412" t="str">
        <f t="shared" si="266"/>
        <v>05</v>
      </c>
      <c r="H3412" t="str">
        <f t="shared" si="267"/>
        <v>02</v>
      </c>
      <c r="I3412">
        <v>191</v>
      </c>
      <c r="J3412">
        <f t="shared" si="268"/>
        <v>3.1833333333333331</v>
      </c>
      <c r="K3412" t="s">
        <v>110</v>
      </c>
      <c r="L3412" t="s">
        <v>10157</v>
      </c>
      <c r="M3412" t="s">
        <v>23</v>
      </c>
      <c r="N3412" t="b">
        <v>0</v>
      </c>
      <c r="O3412">
        <f>_xlfn.XLOOKUP(B3412,Machine_Info!A:A,Machine_Info!E:E)</f>
        <v>14</v>
      </c>
      <c r="P3412">
        <f t="shared" si="265"/>
        <v>10.816666666666666</v>
      </c>
      <c r="Q3412">
        <f t="shared" si="269"/>
        <v>0.77261904761904765</v>
      </c>
    </row>
    <row r="3413" spans="1:17" x14ac:dyDescent="0.2">
      <c r="A3413" t="s">
        <v>3531</v>
      </c>
      <c r="B3413" t="s">
        <v>132</v>
      </c>
      <c r="C3413" t="s">
        <v>133</v>
      </c>
      <c r="D3413" t="s">
        <v>59</v>
      </c>
      <c r="E3413" s="2">
        <v>45414.9765162037</v>
      </c>
      <c r="F3413" s="2">
        <v>45415.023043981477</v>
      </c>
      <c r="G3413" t="str">
        <f t="shared" si="266"/>
        <v>05</v>
      </c>
      <c r="H3413" t="str">
        <f t="shared" si="267"/>
        <v>02</v>
      </c>
      <c r="I3413">
        <v>198</v>
      </c>
      <c r="J3413">
        <f t="shared" si="268"/>
        <v>3.3</v>
      </c>
      <c r="K3413" t="s">
        <v>290</v>
      </c>
      <c r="L3413" t="s">
        <v>72</v>
      </c>
      <c r="M3413" t="s">
        <v>44</v>
      </c>
      <c r="N3413" t="b">
        <v>0</v>
      </c>
      <c r="O3413">
        <f>_xlfn.XLOOKUP(B3413,Machine_Info!A:A,Machine_Info!E:E)</f>
        <v>14</v>
      </c>
      <c r="P3413">
        <f t="shared" si="265"/>
        <v>10.7</v>
      </c>
      <c r="Q3413">
        <f t="shared" si="269"/>
        <v>0.76428571428571423</v>
      </c>
    </row>
    <row r="3414" spans="1:17" x14ac:dyDescent="0.2">
      <c r="A3414" t="s">
        <v>3532</v>
      </c>
      <c r="B3414" t="s">
        <v>167</v>
      </c>
      <c r="C3414" t="s">
        <v>168</v>
      </c>
      <c r="D3414" t="s">
        <v>59</v>
      </c>
      <c r="E3414" s="2">
        <v>45415.064305555563</v>
      </c>
      <c r="F3414" s="2">
        <v>45415.139305555553</v>
      </c>
      <c r="G3414" t="str">
        <f t="shared" si="266"/>
        <v>05</v>
      </c>
      <c r="H3414" t="str">
        <f t="shared" si="267"/>
        <v>03</v>
      </c>
      <c r="I3414">
        <v>249</v>
      </c>
      <c r="J3414">
        <f t="shared" si="268"/>
        <v>4.1500000000000004</v>
      </c>
      <c r="K3414" t="s">
        <v>28</v>
      </c>
      <c r="L3414" t="s">
        <v>72</v>
      </c>
      <c r="M3414" t="s">
        <v>44</v>
      </c>
      <c r="N3414" t="b">
        <v>0</v>
      </c>
      <c r="O3414">
        <f>_xlfn.XLOOKUP(B3414,Machine_Info!A:A,Machine_Info!E:E)</f>
        <v>14</v>
      </c>
      <c r="P3414">
        <f t="shared" si="265"/>
        <v>9.85</v>
      </c>
      <c r="Q3414">
        <f t="shared" si="269"/>
        <v>0.70357142857142851</v>
      </c>
    </row>
    <row r="3415" spans="1:17" x14ac:dyDescent="0.2">
      <c r="A3415" t="s">
        <v>3533</v>
      </c>
      <c r="B3415" t="s">
        <v>152</v>
      </c>
      <c r="C3415" t="s">
        <v>153</v>
      </c>
      <c r="D3415" t="s">
        <v>27</v>
      </c>
      <c r="E3415" s="2">
        <v>45415.096562500003</v>
      </c>
      <c r="F3415" s="2">
        <v>45415.105590277781</v>
      </c>
      <c r="G3415" t="str">
        <f t="shared" si="266"/>
        <v>05</v>
      </c>
      <c r="H3415" t="str">
        <f t="shared" si="267"/>
        <v>03</v>
      </c>
      <c r="I3415">
        <v>254</v>
      </c>
      <c r="J3415">
        <f t="shared" si="268"/>
        <v>4.2333333333333334</v>
      </c>
      <c r="K3415" t="s">
        <v>46</v>
      </c>
      <c r="L3415" t="s">
        <v>10157</v>
      </c>
      <c r="M3415" t="s">
        <v>23</v>
      </c>
      <c r="N3415" t="b">
        <v>0</v>
      </c>
      <c r="O3415">
        <f>_xlfn.XLOOKUP(B3415,Machine_Info!A:A,Machine_Info!E:E)</f>
        <v>18</v>
      </c>
      <c r="P3415">
        <f t="shared" si="265"/>
        <v>13.766666666666666</v>
      </c>
      <c r="Q3415">
        <f t="shared" si="269"/>
        <v>0.76481481481481473</v>
      </c>
    </row>
    <row r="3416" spans="1:17" x14ac:dyDescent="0.2">
      <c r="A3416" t="s">
        <v>3534</v>
      </c>
      <c r="B3416" t="s">
        <v>125</v>
      </c>
      <c r="C3416" t="s">
        <v>126</v>
      </c>
      <c r="D3416" t="s">
        <v>20</v>
      </c>
      <c r="E3416" s="2">
        <v>45415.196377314824</v>
      </c>
      <c r="F3416" s="2">
        <v>45415.22415509259</v>
      </c>
      <c r="G3416" t="str">
        <f t="shared" si="266"/>
        <v>05</v>
      </c>
      <c r="H3416" t="str">
        <f t="shared" si="267"/>
        <v>03</v>
      </c>
      <c r="I3416">
        <v>146</v>
      </c>
      <c r="J3416">
        <f t="shared" si="268"/>
        <v>2.4333333333333331</v>
      </c>
      <c r="K3416" t="s">
        <v>28</v>
      </c>
      <c r="L3416" t="s">
        <v>72</v>
      </c>
      <c r="M3416" t="s">
        <v>44</v>
      </c>
      <c r="N3416" t="b">
        <v>0</v>
      </c>
      <c r="O3416">
        <f>_xlfn.XLOOKUP(B3416,Machine_Info!A:A,Machine_Info!E:E)</f>
        <v>18</v>
      </c>
      <c r="P3416">
        <f t="shared" si="265"/>
        <v>15.566666666666666</v>
      </c>
      <c r="Q3416">
        <f t="shared" si="269"/>
        <v>0.86481481481481481</v>
      </c>
    </row>
    <row r="3417" spans="1:17" x14ac:dyDescent="0.2">
      <c r="A3417" t="s">
        <v>3535</v>
      </c>
      <c r="B3417" t="s">
        <v>171</v>
      </c>
      <c r="C3417" t="s">
        <v>172</v>
      </c>
      <c r="D3417" t="s">
        <v>32</v>
      </c>
      <c r="E3417" s="2">
        <v>45415.231180555558</v>
      </c>
      <c r="F3417" s="2">
        <v>45415.584652777783</v>
      </c>
      <c r="G3417" t="str">
        <f t="shared" si="266"/>
        <v>05</v>
      </c>
      <c r="H3417" t="str">
        <f t="shared" si="267"/>
        <v>03</v>
      </c>
      <c r="I3417">
        <v>324</v>
      </c>
      <c r="J3417">
        <f t="shared" si="268"/>
        <v>5.4</v>
      </c>
      <c r="K3417" t="s">
        <v>42</v>
      </c>
      <c r="L3417" t="s">
        <v>72</v>
      </c>
      <c r="M3417" t="s">
        <v>44</v>
      </c>
      <c r="N3417" t="b">
        <v>0</v>
      </c>
      <c r="O3417">
        <f>_xlfn.XLOOKUP(B3417,Machine_Info!A:A,Machine_Info!E:E)</f>
        <v>16</v>
      </c>
      <c r="P3417">
        <f t="shared" si="265"/>
        <v>10.6</v>
      </c>
      <c r="Q3417">
        <f t="shared" si="269"/>
        <v>0.66249999999999998</v>
      </c>
    </row>
    <row r="3418" spans="1:17" x14ac:dyDescent="0.2">
      <c r="A3418" t="s">
        <v>3536</v>
      </c>
      <c r="B3418" t="s">
        <v>135</v>
      </c>
      <c r="C3418" t="s">
        <v>136</v>
      </c>
      <c r="D3418" t="s">
        <v>32</v>
      </c>
      <c r="E3418" s="2">
        <v>45415.233055555553</v>
      </c>
      <c r="F3418" s="2">
        <v>45415.259444444448</v>
      </c>
      <c r="G3418" t="str">
        <f t="shared" si="266"/>
        <v>05</v>
      </c>
      <c r="H3418" t="str">
        <f t="shared" si="267"/>
        <v>03</v>
      </c>
      <c r="I3418">
        <v>54</v>
      </c>
      <c r="J3418">
        <f t="shared" si="268"/>
        <v>0.9</v>
      </c>
      <c r="K3418" t="s">
        <v>38</v>
      </c>
      <c r="L3418" t="s">
        <v>72</v>
      </c>
      <c r="M3418" t="s">
        <v>44</v>
      </c>
      <c r="N3418" t="b">
        <v>0</v>
      </c>
      <c r="O3418">
        <f>_xlfn.XLOOKUP(B3418,Machine_Info!A:A,Machine_Info!E:E)</f>
        <v>20</v>
      </c>
      <c r="P3418">
        <f t="shared" si="265"/>
        <v>19.100000000000001</v>
      </c>
      <c r="Q3418">
        <f t="shared" si="269"/>
        <v>0.95500000000000007</v>
      </c>
    </row>
    <row r="3419" spans="1:17" x14ac:dyDescent="0.2">
      <c r="A3419" t="s">
        <v>3537</v>
      </c>
      <c r="B3419" t="s">
        <v>132</v>
      </c>
      <c r="C3419" t="s">
        <v>133</v>
      </c>
      <c r="D3419" t="s">
        <v>59</v>
      </c>
      <c r="E3419" s="2">
        <v>45415.37296296296</v>
      </c>
      <c r="F3419" s="2">
        <v>45415.390324074076</v>
      </c>
      <c r="G3419" t="str">
        <f t="shared" si="266"/>
        <v>05</v>
      </c>
      <c r="H3419" t="str">
        <f t="shared" si="267"/>
        <v>03</v>
      </c>
      <c r="I3419">
        <v>303</v>
      </c>
      <c r="J3419">
        <f t="shared" si="268"/>
        <v>5.05</v>
      </c>
      <c r="K3419" t="s">
        <v>21</v>
      </c>
      <c r="L3419" t="s">
        <v>10157</v>
      </c>
      <c r="M3419" t="s">
        <v>23</v>
      </c>
      <c r="N3419" t="b">
        <v>1</v>
      </c>
      <c r="O3419">
        <f>_xlfn.XLOOKUP(B3419,Machine_Info!A:A,Machine_Info!E:E)</f>
        <v>14</v>
      </c>
      <c r="P3419">
        <f t="shared" si="265"/>
        <v>8.9499999999999993</v>
      </c>
      <c r="Q3419">
        <f t="shared" si="269"/>
        <v>0.63928571428571423</v>
      </c>
    </row>
    <row r="3420" spans="1:17" x14ac:dyDescent="0.2">
      <c r="A3420" t="s">
        <v>3538</v>
      </c>
      <c r="B3420" t="s">
        <v>30</v>
      </c>
      <c r="C3420" t="s">
        <v>31</v>
      </c>
      <c r="D3420" t="s">
        <v>32</v>
      </c>
      <c r="E3420" s="2">
        <v>45415.378425925926</v>
      </c>
      <c r="F3420" s="2">
        <v>45415.423564814817</v>
      </c>
      <c r="G3420" t="str">
        <f t="shared" si="266"/>
        <v>05</v>
      </c>
      <c r="H3420" t="str">
        <f t="shared" si="267"/>
        <v>03</v>
      </c>
      <c r="I3420">
        <v>96</v>
      </c>
      <c r="J3420">
        <f t="shared" si="268"/>
        <v>1.6</v>
      </c>
      <c r="K3420" t="s">
        <v>42</v>
      </c>
      <c r="L3420" t="s">
        <v>72</v>
      </c>
      <c r="M3420" t="s">
        <v>44</v>
      </c>
      <c r="N3420" t="b">
        <v>0</v>
      </c>
      <c r="O3420">
        <f>_xlfn.XLOOKUP(B3420,Machine_Info!A:A,Machine_Info!E:E)</f>
        <v>22</v>
      </c>
      <c r="P3420">
        <f t="shared" si="265"/>
        <v>20.399999999999999</v>
      </c>
      <c r="Q3420">
        <f t="shared" si="269"/>
        <v>0.92727272727272725</v>
      </c>
    </row>
    <row r="3421" spans="1:17" x14ac:dyDescent="0.2">
      <c r="A3421" t="s">
        <v>3539</v>
      </c>
      <c r="B3421" t="s">
        <v>78</v>
      </c>
      <c r="C3421" t="s">
        <v>79</v>
      </c>
      <c r="D3421" t="s">
        <v>32</v>
      </c>
      <c r="E3421" s="2">
        <v>45415.416446759264</v>
      </c>
      <c r="F3421" s="2">
        <v>45415.419918981483</v>
      </c>
      <c r="G3421" t="str">
        <f t="shared" si="266"/>
        <v>05</v>
      </c>
      <c r="H3421" t="str">
        <f t="shared" si="267"/>
        <v>03</v>
      </c>
      <c r="I3421">
        <v>617</v>
      </c>
      <c r="J3421">
        <f t="shared" si="268"/>
        <v>10.283333333333333</v>
      </c>
      <c r="K3421" t="s">
        <v>28</v>
      </c>
      <c r="L3421" t="s">
        <v>72</v>
      </c>
      <c r="M3421" t="s">
        <v>44</v>
      </c>
      <c r="N3421" t="b">
        <v>0</v>
      </c>
      <c r="O3421">
        <f>_xlfn.XLOOKUP(B3421,Machine_Info!A:A,Machine_Info!E:E)</f>
        <v>22</v>
      </c>
      <c r="P3421">
        <f t="shared" si="265"/>
        <v>11.716666666666667</v>
      </c>
      <c r="Q3421">
        <f t="shared" si="269"/>
        <v>0.53257575757575759</v>
      </c>
    </row>
    <row r="3422" spans="1:17" x14ac:dyDescent="0.2">
      <c r="A3422" t="s">
        <v>3540</v>
      </c>
      <c r="B3422" t="s">
        <v>171</v>
      </c>
      <c r="C3422" t="s">
        <v>172</v>
      </c>
      <c r="D3422" t="s">
        <v>32</v>
      </c>
      <c r="E3422" s="2">
        <v>45415.418252314812</v>
      </c>
      <c r="F3422" s="2">
        <v>45415.644641203697</v>
      </c>
      <c r="G3422" t="str">
        <f t="shared" si="266"/>
        <v>05</v>
      </c>
      <c r="H3422" t="str">
        <f t="shared" si="267"/>
        <v>03</v>
      </c>
      <c r="I3422">
        <v>22</v>
      </c>
      <c r="J3422">
        <f t="shared" si="268"/>
        <v>0.36666666666666664</v>
      </c>
      <c r="K3422" t="s">
        <v>42</v>
      </c>
      <c r="L3422" t="s">
        <v>114</v>
      </c>
      <c r="M3422" t="s">
        <v>34</v>
      </c>
      <c r="N3422" t="b">
        <v>0</v>
      </c>
      <c r="O3422">
        <f>_xlfn.XLOOKUP(B3422,Machine_Info!A:A,Machine_Info!E:E)</f>
        <v>16</v>
      </c>
      <c r="P3422">
        <f t="shared" si="265"/>
        <v>15.633333333333333</v>
      </c>
      <c r="Q3422">
        <f t="shared" si="269"/>
        <v>0.9770833333333333</v>
      </c>
    </row>
    <row r="3423" spans="1:17" x14ac:dyDescent="0.2">
      <c r="A3423" t="s">
        <v>3541</v>
      </c>
      <c r="B3423" t="s">
        <v>152</v>
      </c>
      <c r="C3423" t="s">
        <v>153</v>
      </c>
      <c r="D3423" t="s">
        <v>27</v>
      </c>
      <c r="E3423" s="2">
        <v>45415.454074074078</v>
      </c>
      <c r="F3423" s="2">
        <v>45415.467962962961</v>
      </c>
      <c r="G3423" t="str">
        <f t="shared" si="266"/>
        <v>05</v>
      </c>
      <c r="H3423" t="str">
        <f t="shared" si="267"/>
        <v>03</v>
      </c>
      <c r="I3423">
        <v>369</v>
      </c>
      <c r="J3423">
        <f t="shared" si="268"/>
        <v>6.15</v>
      </c>
      <c r="K3423" t="s">
        <v>28</v>
      </c>
      <c r="L3423" t="s">
        <v>72</v>
      </c>
      <c r="M3423" t="s">
        <v>44</v>
      </c>
      <c r="N3423" t="b">
        <v>0</v>
      </c>
      <c r="O3423">
        <f>_xlfn.XLOOKUP(B3423,Machine_Info!A:A,Machine_Info!E:E)</f>
        <v>18</v>
      </c>
      <c r="P3423">
        <f t="shared" si="265"/>
        <v>11.85</v>
      </c>
      <c r="Q3423">
        <f t="shared" si="269"/>
        <v>0.65833333333333333</v>
      </c>
    </row>
    <row r="3424" spans="1:17" x14ac:dyDescent="0.2">
      <c r="A3424" t="s">
        <v>3542</v>
      </c>
      <c r="B3424" t="s">
        <v>202</v>
      </c>
      <c r="C3424" t="s">
        <v>203</v>
      </c>
      <c r="D3424" t="s">
        <v>32</v>
      </c>
      <c r="E3424" s="2">
        <v>45415.467395833337</v>
      </c>
      <c r="F3424" s="2">
        <v>45415.545868055553</v>
      </c>
      <c r="G3424" t="str">
        <f t="shared" si="266"/>
        <v>05</v>
      </c>
      <c r="H3424" t="str">
        <f t="shared" si="267"/>
        <v>03</v>
      </c>
      <c r="I3424">
        <v>383</v>
      </c>
      <c r="J3424">
        <f t="shared" si="268"/>
        <v>6.3833333333333337</v>
      </c>
      <c r="K3424" t="s">
        <v>60</v>
      </c>
      <c r="L3424" t="s">
        <v>72</v>
      </c>
      <c r="M3424" t="s">
        <v>44</v>
      </c>
      <c r="N3424" t="b">
        <v>0</v>
      </c>
      <c r="O3424">
        <f>_xlfn.XLOOKUP(B3424,Machine_Info!A:A,Machine_Info!E:E)</f>
        <v>22</v>
      </c>
      <c r="P3424">
        <f t="shared" si="265"/>
        <v>15.616666666666667</v>
      </c>
      <c r="Q3424">
        <f t="shared" si="269"/>
        <v>0.70984848484848484</v>
      </c>
    </row>
    <row r="3425" spans="1:17" x14ac:dyDescent="0.2">
      <c r="A3425" t="s">
        <v>3543</v>
      </c>
      <c r="B3425" t="s">
        <v>89</v>
      </c>
      <c r="C3425" t="s">
        <v>90</v>
      </c>
      <c r="D3425" t="s">
        <v>32</v>
      </c>
      <c r="E3425" s="2">
        <v>45415.496631944443</v>
      </c>
      <c r="F3425" s="2">
        <v>45415.575104166674</v>
      </c>
      <c r="G3425" t="str">
        <f t="shared" si="266"/>
        <v>05</v>
      </c>
      <c r="H3425" t="str">
        <f t="shared" si="267"/>
        <v>03</v>
      </c>
      <c r="I3425">
        <v>229</v>
      </c>
      <c r="J3425">
        <f t="shared" si="268"/>
        <v>3.8166666666666669</v>
      </c>
      <c r="K3425" t="s">
        <v>28</v>
      </c>
      <c r="L3425" t="s">
        <v>72</v>
      </c>
      <c r="M3425" t="s">
        <v>44</v>
      </c>
      <c r="N3425" t="b">
        <v>0</v>
      </c>
      <c r="O3425">
        <f>_xlfn.XLOOKUP(B3425,Machine_Info!A:A,Machine_Info!E:E)</f>
        <v>14</v>
      </c>
      <c r="P3425">
        <f t="shared" si="265"/>
        <v>10.183333333333334</v>
      </c>
      <c r="Q3425">
        <f t="shared" si="269"/>
        <v>0.72738095238095235</v>
      </c>
    </row>
    <row r="3426" spans="1:17" x14ac:dyDescent="0.2">
      <c r="A3426" t="s">
        <v>3544</v>
      </c>
      <c r="B3426" t="s">
        <v>84</v>
      </c>
      <c r="C3426" t="s">
        <v>85</v>
      </c>
      <c r="D3426" t="s">
        <v>27</v>
      </c>
      <c r="E3426" s="2">
        <v>45415.5312037037</v>
      </c>
      <c r="F3426" s="2">
        <v>45415.670787037037</v>
      </c>
      <c r="G3426" t="str">
        <f t="shared" si="266"/>
        <v>05</v>
      </c>
      <c r="H3426" t="str">
        <f t="shared" si="267"/>
        <v>03</v>
      </c>
      <c r="I3426">
        <v>432</v>
      </c>
      <c r="J3426">
        <f t="shared" si="268"/>
        <v>7.2</v>
      </c>
      <c r="K3426" t="s">
        <v>110</v>
      </c>
      <c r="L3426" t="s">
        <v>72</v>
      </c>
      <c r="M3426" t="s">
        <v>44</v>
      </c>
      <c r="N3426" t="b">
        <v>0</v>
      </c>
      <c r="O3426">
        <f>_xlfn.XLOOKUP(B3426,Machine_Info!A:A,Machine_Info!E:E)</f>
        <v>22</v>
      </c>
      <c r="P3426">
        <f t="shared" si="265"/>
        <v>14.8</v>
      </c>
      <c r="Q3426">
        <f t="shared" si="269"/>
        <v>0.67272727272727273</v>
      </c>
    </row>
    <row r="3427" spans="1:17" x14ac:dyDescent="0.2">
      <c r="A3427" t="s">
        <v>3545</v>
      </c>
      <c r="B3427" t="s">
        <v>57</v>
      </c>
      <c r="C3427" t="s">
        <v>58</v>
      </c>
      <c r="D3427" t="s">
        <v>59</v>
      </c>
      <c r="E3427" s="2">
        <v>45415.577974537038</v>
      </c>
      <c r="F3427" s="2">
        <v>45415.607835648138</v>
      </c>
      <c r="G3427" t="str">
        <f t="shared" si="266"/>
        <v>05</v>
      </c>
      <c r="H3427" t="str">
        <f t="shared" si="267"/>
        <v>03</v>
      </c>
      <c r="I3427">
        <v>22</v>
      </c>
      <c r="J3427">
        <f t="shared" si="268"/>
        <v>0.36666666666666664</v>
      </c>
      <c r="K3427" t="s">
        <v>28</v>
      </c>
      <c r="L3427" t="s">
        <v>72</v>
      </c>
      <c r="M3427" t="s">
        <v>44</v>
      </c>
      <c r="N3427" t="b">
        <v>0</v>
      </c>
      <c r="O3427">
        <f>_xlfn.XLOOKUP(B3427,Machine_Info!A:A,Machine_Info!E:E)</f>
        <v>18</v>
      </c>
      <c r="P3427">
        <f t="shared" si="265"/>
        <v>17.633333333333333</v>
      </c>
      <c r="Q3427">
        <f t="shared" si="269"/>
        <v>0.97962962962962963</v>
      </c>
    </row>
    <row r="3428" spans="1:17" x14ac:dyDescent="0.2">
      <c r="A3428" t="s">
        <v>3546</v>
      </c>
      <c r="B3428" t="s">
        <v>174</v>
      </c>
      <c r="C3428" t="s">
        <v>175</v>
      </c>
      <c r="D3428" t="s">
        <v>59</v>
      </c>
      <c r="E3428" s="2">
        <v>45415.581631944442</v>
      </c>
      <c r="F3428" s="2">
        <v>45415.657326388893</v>
      </c>
      <c r="G3428" t="str">
        <f t="shared" si="266"/>
        <v>05</v>
      </c>
      <c r="H3428" t="str">
        <f t="shared" si="267"/>
        <v>03</v>
      </c>
      <c r="I3428">
        <v>23</v>
      </c>
      <c r="J3428">
        <f t="shared" si="268"/>
        <v>0.38333333333333336</v>
      </c>
      <c r="K3428" t="s">
        <v>60</v>
      </c>
      <c r="L3428" t="s">
        <v>72</v>
      </c>
      <c r="M3428" t="s">
        <v>44</v>
      </c>
      <c r="N3428" t="b">
        <v>0</v>
      </c>
      <c r="O3428">
        <f>_xlfn.XLOOKUP(B3428,Machine_Info!A:A,Machine_Info!E:E)</f>
        <v>14</v>
      </c>
      <c r="P3428">
        <f t="shared" si="265"/>
        <v>13.616666666666667</v>
      </c>
      <c r="Q3428">
        <f t="shared" si="269"/>
        <v>0.97261904761904761</v>
      </c>
    </row>
    <row r="3429" spans="1:17" x14ac:dyDescent="0.2">
      <c r="A3429" t="s">
        <v>3547</v>
      </c>
      <c r="B3429" t="s">
        <v>116</v>
      </c>
      <c r="C3429" t="s">
        <v>117</v>
      </c>
      <c r="D3429" t="s">
        <v>20</v>
      </c>
      <c r="E3429" s="2">
        <v>45415.666365740741</v>
      </c>
      <c r="F3429" s="2">
        <v>45415.8281712963</v>
      </c>
      <c r="G3429" t="str">
        <f t="shared" si="266"/>
        <v>05</v>
      </c>
      <c r="H3429" t="str">
        <f t="shared" si="267"/>
        <v>03</v>
      </c>
      <c r="I3429">
        <v>69</v>
      </c>
      <c r="J3429">
        <f t="shared" si="268"/>
        <v>1.1499999999999999</v>
      </c>
      <c r="K3429" t="s">
        <v>42</v>
      </c>
      <c r="L3429" t="s">
        <v>72</v>
      </c>
      <c r="M3429" t="s">
        <v>44</v>
      </c>
      <c r="N3429" t="b">
        <v>0</v>
      </c>
      <c r="O3429">
        <f>_xlfn.XLOOKUP(B3429,Machine_Info!A:A,Machine_Info!E:E)</f>
        <v>16</v>
      </c>
      <c r="P3429">
        <f t="shared" si="265"/>
        <v>14.85</v>
      </c>
      <c r="Q3429">
        <f t="shared" si="269"/>
        <v>0.92812499999999998</v>
      </c>
    </row>
    <row r="3430" spans="1:17" x14ac:dyDescent="0.2">
      <c r="A3430" t="s">
        <v>3548</v>
      </c>
      <c r="B3430" t="s">
        <v>135</v>
      </c>
      <c r="C3430" t="s">
        <v>136</v>
      </c>
      <c r="D3430" t="s">
        <v>32</v>
      </c>
      <c r="E3430" s="2">
        <v>45415.677303240736</v>
      </c>
      <c r="F3430" s="2">
        <v>45415.705775462957</v>
      </c>
      <c r="G3430" t="str">
        <f t="shared" si="266"/>
        <v>05</v>
      </c>
      <c r="H3430" t="str">
        <f t="shared" si="267"/>
        <v>03</v>
      </c>
      <c r="I3430">
        <v>331</v>
      </c>
      <c r="J3430">
        <f t="shared" si="268"/>
        <v>5.5166666666666666</v>
      </c>
      <c r="K3430" t="s">
        <v>28</v>
      </c>
      <c r="L3430" t="s">
        <v>10157</v>
      </c>
      <c r="M3430" t="s">
        <v>23</v>
      </c>
      <c r="N3430" t="b">
        <v>0</v>
      </c>
      <c r="O3430">
        <f>_xlfn.XLOOKUP(B3430,Machine_Info!A:A,Machine_Info!E:E)</f>
        <v>20</v>
      </c>
      <c r="P3430">
        <f t="shared" si="265"/>
        <v>14.483333333333334</v>
      </c>
      <c r="Q3430">
        <f t="shared" si="269"/>
        <v>0.72416666666666674</v>
      </c>
    </row>
    <row r="3431" spans="1:17" x14ac:dyDescent="0.2">
      <c r="A3431" t="s">
        <v>3549</v>
      </c>
      <c r="B3431" t="s">
        <v>116</v>
      </c>
      <c r="C3431" t="s">
        <v>117</v>
      </c>
      <c r="D3431" t="s">
        <v>20</v>
      </c>
      <c r="E3431" s="2">
        <v>45415.705405092587</v>
      </c>
      <c r="F3431" s="2">
        <v>45415.728321759263</v>
      </c>
      <c r="G3431" t="str">
        <f t="shared" si="266"/>
        <v>05</v>
      </c>
      <c r="H3431" t="str">
        <f t="shared" si="267"/>
        <v>03</v>
      </c>
      <c r="I3431">
        <v>242</v>
      </c>
      <c r="J3431">
        <f t="shared" si="268"/>
        <v>4.0333333333333332</v>
      </c>
      <c r="K3431" t="s">
        <v>28</v>
      </c>
      <c r="L3431" t="s">
        <v>114</v>
      </c>
      <c r="M3431" t="s">
        <v>34</v>
      </c>
      <c r="N3431" t="b">
        <v>0</v>
      </c>
      <c r="O3431">
        <f>_xlfn.XLOOKUP(B3431,Machine_Info!A:A,Machine_Info!E:E)</f>
        <v>16</v>
      </c>
      <c r="P3431">
        <f t="shared" si="265"/>
        <v>11.966666666666667</v>
      </c>
      <c r="Q3431">
        <f t="shared" si="269"/>
        <v>0.74791666666666667</v>
      </c>
    </row>
    <row r="3432" spans="1:17" x14ac:dyDescent="0.2">
      <c r="A3432" t="s">
        <v>3550</v>
      </c>
      <c r="B3432" t="s">
        <v>139</v>
      </c>
      <c r="C3432" t="s">
        <v>140</v>
      </c>
      <c r="D3432" t="s">
        <v>59</v>
      </c>
      <c r="E3432" s="2">
        <v>45415.710324074083</v>
      </c>
      <c r="F3432" s="2">
        <v>45416.156851851847</v>
      </c>
      <c r="G3432" t="str">
        <f t="shared" si="266"/>
        <v>05</v>
      </c>
      <c r="H3432" t="str">
        <f t="shared" si="267"/>
        <v>03</v>
      </c>
      <c r="I3432">
        <v>456</v>
      </c>
      <c r="J3432">
        <f t="shared" si="268"/>
        <v>7.6</v>
      </c>
      <c r="K3432" t="s">
        <v>38</v>
      </c>
      <c r="L3432" t="s">
        <v>114</v>
      </c>
      <c r="M3432" t="s">
        <v>34</v>
      </c>
      <c r="N3432" t="b">
        <v>0</v>
      </c>
      <c r="O3432">
        <f>_xlfn.XLOOKUP(B3432,Machine_Info!A:A,Machine_Info!E:E)</f>
        <v>20</v>
      </c>
      <c r="P3432">
        <f t="shared" si="265"/>
        <v>12.4</v>
      </c>
      <c r="Q3432">
        <f t="shared" si="269"/>
        <v>0.62</v>
      </c>
    </row>
    <row r="3433" spans="1:17" x14ac:dyDescent="0.2">
      <c r="A3433" t="s">
        <v>3551</v>
      </c>
      <c r="B3433" t="s">
        <v>263</v>
      </c>
      <c r="C3433" t="s">
        <v>264</v>
      </c>
      <c r="D3433" t="s">
        <v>27</v>
      </c>
      <c r="E3433" s="2">
        <v>45415.809965277767</v>
      </c>
      <c r="F3433" s="2">
        <v>45415.999548611107</v>
      </c>
      <c r="G3433" t="str">
        <f t="shared" si="266"/>
        <v>05</v>
      </c>
      <c r="H3433" t="str">
        <f t="shared" si="267"/>
        <v>03</v>
      </c>
      <c r="I3433">
        <v>205</v>
      </c>
      <c r="J3433">
        <f t="shared" si="268"/>
        <v>3.4166666666666665</v>
      </c>
      <c r="K3433" t="s">
        <v>103</v>
      </c>
      <c r="L3433" t="s">
        <v>10157</v>
      </c>
      <c r="M3433" t="s">
        <v>23</v>
      </c>
      <c r="N3433" t="b">
        <v>0</v>
      </c>
      <c r="O3433">
        <f>_xlfn.XLOOKUP(B3433,Machine_Info!A:A,Machine_Info!E:E)</f>
        <v>22</v>
      </c>
      <c r="P3433">
        <f t="shared" si="265"/>
        <v>18.583333333333332</v>
      </c>
      <c r="Q3433">
        <f t="shared" si="269"/>
        <v>0.84469696969696961</v>
      </c>
    </row>
    <row r="3434" spans="1:17" x14ac:dyDescent="0.2">
      <c r="A3434" t="s">
        <v>3552</v>
      </c>
      <c r="B3434" t="s">
        <v>63</v>
      </c>
      <c r="C3434" t="s">
        <v>64</v>
      </c>
      <c r="D3434" t="s">
        <v>32</v>
      </c>
      <c r="E3434" s="2">
        <v>45415.821574074071</v>
      </c>
      <c r="F3434" s="2">
        <v>45415.909074074072</v>
      </c>
      <c r="G3434" t="str">
        <f t="shared" si="266"/>
        <v>05</v>
      </c>
      <c r="H3434" t="str">
        <f t="shared" si="267"/>
        <v>03</v>
      </c>
      <c r="I3434">
        <v>86</v>
      </c>
      <c r="J3434">
        <f t="shared" si="268"/>
        <v>1.4333333333333333</v>
      </c>
      <c r="K3434" t="s">
        <v>71</v>
      </c>
      <c r="L3434" t="s">
        <v>10157</v>
      </c>
      <c r="M3434" t="s">
        <v>23</v>
      </c>
      <c r="N3434" t="b">
        <v>1</v>
      </c>
      <c r="O3434">
        <f>_xlfn.XLOOKUP(B3434,Machine_Info!A:A,Machine_Info!E:E)</f>
        <v>20</v>
      </c>
      <c r="P3434">
        <f t="shared" si="265"/>
        <v>18.566666666666666</v>
      </c>
      <c r="Q3434">
        <f t="shared" si="269"/>
        <v>0.92833333333333334</v>
      </c>
    </row>
    <row r="3435" spans="1:17" x14ac:dyDescent="0.2">
      <c r="A3435" t="s">
        <v>3553</v>
      </c>
      <c r="B3435" t="s">
        <v>116</v>
      </c>
      <c r="C3435" t="s">
        <v>117</v>
      </c>
      <c r="D3435" t="s">
        <v>20</v>
      </c>
      <c r="E3435" s="2">
        <v>45415.876886574071</v>
      </c>
      <c r="F3435" s="2">
        <v>45415.969942129632</v>
      </c>
      <c r="G3435" t="str">
        <f t="shared" si="266"/>
        <v>05</v>
      </c>
      <c r="H3435" t="str">
        <f t="shared" si="267"/>
        <v>03</v>
      </c>
      <c r="I3435">
        <v>350</v>
      </c>
      <c r="J3435">
        <f t="shared" si="268"/>
        <v>5.833333333333333</v>
      </c>
      <c r="K3435" t="s">
        <v>110</v>
      </c>
      <c r="L3435" t="s">
        <v>72</v>
      </c>
      <c r="M3435" t="s">
        <v>44</v>
      </c>
      <c r="N3435" t="b">
        <v>0</v>
      </c>
      <c r="O3435">
        <f>_xlfn.XLOOKUP(B3435,Machine_Info!A:A,Machine_Info!E:E)</f>
        <v>16</v>
      </c>
      <c r="P3435">
        <f t="shared" si="265"/>
        <v>10.166666666666668</v>
      </c>
      <c r="Q3435">
        <f t="shared" si="269"/>
        <v>0.63541666666666674</v>
      </c>
    </row>
    <row r="3436" spans="1:17" x14ac:dyDescent="0.2">
      <c r="A3436" t="s">
        <v>3554</v>
      </c>
      <c r="B3436" t="s">
        <v>174</v>
      </c>
      <c r="C3436" t="s">
        <v>175</v>
      </c>
      <c r="D3436" t="s">
        <v>59</v>
      </c>
      <c r="E3436" s="2">
        <v>45415.882986111108</v>
      </c>
      <c r="F3436" s="2">
        <v>45415.987847222219</v>
      </c>
      <c r="G3436" t="str">
        <f t="shared" si="266"/>
        <v>05</v>
      </c>
      <c r="H3436" t="str">
        <f t="shared" si="267"/>
        <v>03</v>
      </c>
      <c r="I3436">
        <v>183</v>
      </c>
      <c r="J3436">
        <f t="shared" si="268"/>
        <v>3.05</v>
      </c>
      <c r="K3436" t="s">
        <v>42</v>
      </c>
      <c r="L3436" t="s">
        <v>72</v>
      </c>
      <c r="M3436" t="s">
        <v>44</v>
      </c>
      <c r="N3436" t="b">
        <v>0</v>
      </c>
      <c r="O3436">
        <f>_xlfn.XLOOKUP(B3436,Machine_Info!A:A,Machine_Info!E:E)</f>
        <v>14</v>
      </c>
      <c r="P3436">
        <f t="shared" si="265"/>
        <v>10.95</v>
      </c>
      <c r="Q3436">
        <f t="shared" si="269"/>
        <v>0.78214285714285714</v>
      </c>
    </row>
    <row r="3437" spans="1:17" x14ac:dyDescent="0.2">
      <c r="A3437" t="s">
        <v>3555</v>
      </c>
      <c r="B3437" t="s">
        <v>96</v>
      </c>
      <c r="C3437" t="s">
        <v>97</v>
      </c>
      <c r="D3437" t="s">
        <v>27</v>
      </c>
      <c r="E3437" s="2">
        <v>45415.938009259262</v>
      </c>
      <c r="F3437" s="2">
        <v>45415.96162037037</v>
      </c>
      <c r="G3437" t="str">
        <f t="shared" si="266"/>
        <v>05</v>
      </c>
      <c r="H3437" t="str">
        <f t="shared" si="267"/>
        <v>03</v>
      </c>
      <c r="I3437">
        <v>193</v>
      </c>
      <c r="J3437">
        <f t="shared" si="268"/>
        <v>3.2166666666666668</v>
      </c>
      <c r="K3437" t="s">
        <v>21</v>
      </c>
      <c r="L3437" t="s">
        <v>114</v>
      </c>
      <c r="M3437" t="s">
        <v>34</v>
      </c>
      <c r="N3437" t="b">
        <v>1</v>
      </c>
      <c r="O3437">
        <f>_xlfn.XLOOKUP(B3437,Machine_Info!A:A,Machine_Info!E:E)</f>
        <v>20</v>
      </c>
      <c r="P3437">
        <f t="shared" si="265"/>
        <v>16.783333333333331</v>
      </c>
      <c r="Q3437">
        <f t="shared" si="269"/>
        <v>0.83916666666666662</v>
      </c>
    </row>
    <row r="3438" spans="1:17" x14ac:dyDescent="0.2">
      <c r="A3438" t="s">
        <v>3556</v>
      </c>
      <c r="B3438" t="s">
        <v>25</v>
      </c>
      <c r="C3438" t="s">
        <v>26</v>
      </c>
      <c r="D3438" t="s">
        <v>27</v>
      </c>
      <c r="E3438" s="2">
        <v>45416.010393518518</v>
      </c>
      <c r="F3438" s="2">
        <v>45416.14025462963</v>
      </c>
      <c r="G3438" t="str">
        <f t="shared" si="266"/>
        <v>05</v>
      </c>
      <c r="H3438" t="str">
        <f t="shared" si="267"/>
        <v>04</v>
      </c>
      <c r="I3438">
        <v>1254</v>
      </c>
      <c r="J3438">
        <f t="shared" si="268"/>
        <v>20.9</v>
      </c>
      <c r="K3438" t="s">
        <v>103</v>
      </c>
      <c r="L3438" t="s">
        <v>72</v>
      </c>
      <c r="M3438" t="s">
        <v>44</v>
      </c>
      <c r="N3438" t="b">
        <v>0</v>
      </c>
      <c r="O3438">
        <f>_xlfn.XLOOKUP(B3438,Machine_Info!A:A,Machine_Info!E:E)</f>
        <v>22</v>
      </c>
      <c r="P3438">
        <f t="shared" si="265"/>
        <v>1.1000000000000014</v>
      </c>
      <c r="Q3438">
        <f t="shared" si="269"/>
        <v>5.0000000000000065E-2</v>
      </c>
    </row>
    <row r="3439" spans="1:17" x14ac:dyDescent="0.2">
      <c r="A3439" t="s">
        <v>3557</v>
      </c>
      <c r="B3439" t="s">
        <v>25</v>
      </c>
      <c r="C3439" t="s">
        <v>26</v>
      </c>
      <c r="D3439" t="s">
        <v>27</v>
      </c>
      <c r="E3439" s="2">
        <v>45416.068749999999</v>
      </c>
      <c r="F3439" s="2">
        <v>45416.094444444447</v>
      </c>
      <c r="G3439" t="str">
        <f t="shared" si="266"/>
        <v>05</v>
      </c>
      <c r="H3439" t="str">
        <f t="shared" si="267"/>
        <v>04</v>
      </c>
      <c r="I3439">
        <v>1254</v>
      </c>
      <c r="J3439">
        <f t="shared" si="268"/>
        <v>20.9</v>
      </c>
      <c r="K3439" t="s">
        <v>60</v>
      </c>
      <c r="L3439" t="s">
        <v>114</v>
      </c>
      <c r="M3439" t="s">
        <v>34</v>
      </c>
      <c r="N3439" t="b">
        <v>0</v>
      </c>
      <c r="O3439">
        <f>_xlfn.XLOOKUP(B3439,Machine_Info!A:A,Machine_Info!E:E)</f>
        <v>22</v>
      </c>
      <c r="P3439">
        <f t="shared" si="265"/>
        <v>1.1000000000000014</v>
      </c>
      <c r="Q3439">
        <f t="shared" si="269"/>
        <v>5.0000000000000065E-2</v>
      </c>
    </row>
    <row r="3440" spans="1:17" x14ac:dyDescent="0.2">
      <c r="A3440" t="s">
        <v>3558</v>
      </c>
      <c r="B3440" t="s">
        <v>49</v>
      </c>
      <c r="C3440" t="s">
        <v>50</v>
      </c>
      <c r="D3440" t="s">
        <v>20</v>
      </c>
      <c r="E3440" s="2">
        <v>45416.097256944442</v>
      </c>
      <c r="F3440" s="2">
        <v>45416.352812500001</v>
      </c>
      <c r="G3440" t="str">
        <f t="shared" si="266"/>
        <v>05</v>
      </c>
      <c r="H3440" t="str">
        <f t="shared" si="267"/>
        <v>04</v>
      </c>
      <c r="I3440">
        <v>1007</v>
      </c>
      <c r="J3440">
        <f t="shared" si="268"/>
        <v>16.783333333333335</v>
      </c>
      <c r="K3440" t="s">
        <v>60</v>
      </c>
      <c r="L3440" t="s">
        <v>72</v>
      </c>
      <c r="M3440" t="s">
        <v>44</v>
      </c>
      <c r="N3440" t="b">
        <v>0</v>
      </c>
      <c r="O3440">
        <f>_xlfn.XLOOKUP(B3440,Machine_Info!A:A,Machine_Info!E:E)</f>
        <v>22</v>
      </c>
      <c r="P3440">
        <f t="shared" si="265"/>
        <v>5.216666666666665</v>
      </c>
      <c r="Q3440">
        <f t="shared" si="269"/>
        <v>0.23712121212121204</v>
      </c>
    </row>
    <row r="3441" spans="1:17" x14ac:dyDescent="0.2">
      <c r="A3441" t="s">
        <v>3559</v>
      </c>
      <c r="B3441" t="s">
        <v>81</v>
      </c>
      <c r="C3441" t="s">
        <v>82</v>
      </c>
      <c r="D3441" t="s">
        <v>20</v>
      </c>
      <c r="E3441" s="2">
        <v>45416.108298611107</v>
      </c>
      <c r="F3441" s="2">
        <v>45416.118715277778</v>
      </c>
      <c r="G3441" t="str">
        <f t="shared" si="266"/>
        <v>05</v>
      </c>
      <c r="H3441" t="str">
        <f t="shared" si="267"/>
        <v>04</v>
      </c>
      <c r="I3441">
        <v>118</v>
      </c>
      <c r="J3441">
        <f t="shared" si="268"/>
        <v>1.9666666666666666</v>
      </c>
      <c r="K3441" t="s">
        <v>38</v>
      </c>
      <c r="L3441" t="s">
        <v>72</v>
      </c>
      <c r="M3441" t="s">
        <v>44</v>
      </c>
      <c r="N3441" t="b">
        <v>0</v>
      </c>
      <c r="O3441">
        <f>_xlfn.XLOOKUP(B3441,Machine_Info!A:A,Machine_Info!E:E)</f>
        <v>14</v>
      </c>
      <c r="P3441">
        <f t="shared" si="265"/>
        <v>12.033333333333333</v>
      </c>
      <c r="Q3441">
        <f t="shared" si="269"/>
        <v>0.85952380952380947</v>
      </c>
    </row>
    <row r="3442" spans="1:17" x14ac:dyDescent="0.2">
      <c r="A3442" t="s">
        <v>3560</v>
      </c>
      <c r="B3442" t="s">
        <v>25</v>
      </c>
      <c r="C3442" t="s">
        <v>26</v>
      </c>
      <c r="D3442" t="s">
        <v>27</v>
      </c>
      <c r="E3442" s="2">
        <v>45416.111944444441</v>
      </c>
      <c r="F3442" s="2">
        <v>45416.173055555562</v>
      </c>
      <c r="G3442" t="str">
        <f t="shared" si="266"/>
        <v>05</v>
      </c>
      <c r="H3442" t="str">
        <f t="shared" si="267"/>
        <v>04</v>
      </c>
      <c r="I3442">
        <v>1254</v>
      </c>
      <c r="J3442">
        <f t="shared" si="268"/>
        <v>20.9</v>
      </c>
      <c r="K3442" t="s">
        <v>76</v>
      </c>
      <c r="L3442" t="s">
        <v>72</v>
      </c>
      <c r="M3442" t="s">
        <v>44</v>
      </c>
      <c r="N3442" t="b">
        <v>0</v>
      </c>
      <c r="O3442">
        <f>_xlfn.XLOOKUP(B3442,Machine_Info!A:A,Machine_Info!E:E)</f>
        <v>22</v>
      </c>
      <c r="P3442">
        <f t="shared" si="265"/>
        <v>1.1000000000000014</v>
      </c>
      <c r="Q3442">
        <f t="shared" si="269"/>
        <v>5.0000000000000065E-2</v>
      </c>
    </row>
    <row r="3443" spans="1:17" x14ac:dyDescent="0.2">
      <c r="A3443" t="s">
        <v>3561</v>
      </c>
      <c r="B3443" t="s">
        <v>160</v>
      </c>
      <c r="C3443" t="s">
        <v>161</v>
      </c>
      <c r="D3443" t="s">
        <v>32</v>
      </c>
      <c r="E3443" s="2">
        <v>45416.125937500001</v>
      </c>
      <c r="F3443" s="2">
        <v>45416.277326388888</v>
      </c>
      <c r="G3443" t="str">
        <f t="shared" si="266"/>
        <v>05</v>
      </c>
      <c r="H3443" t="str">
        <f t="shared" si="267"/>
        <v>04</v>
      </c>
      <c r="I3443">
        <v>449</v>
      </c>
      <c r="J3443">
        <f t="shared" si="268"/>
        <v>7.4833333333333334</v>
      </c>
      <c r="K3443" t="s">
        <v>103</v>
      </c>
      <c r="L3443" t="s">
        <v>114</v>
      </c>
      <c r="M3443" t="s">
        <v>34</v>
      </c>
      <c r="N3443" t="b">
        <v>0</v>
      </c>
      <c r="O3443">
        <f>_xlfn.XLOOKUP(B3443,Machine_Info!A:A,Machine_Info!E:E)</f>
        <v>20</v>
      </c>
      <c r="P3443">
        <f t="shared" si="265"/>
        <v>12.516666666666666</v>
      </c>
      <c r="Q3443">
        <f t="shared" si="269"/>
        <v>0.62583333333333324</v>
      </c>
    </row>
    <row r="3444" spans="1:17" x14ac:dyDescent="0.2">
      <c r="A3444" t="s">
        <v>3562</v>
      </c>
      <c r="B3444" t="s">
        <v>57</v>
      </c>
      <c r="C3444" t="s">
        <v>58</v>
      </c>
      <c r="D3444" t="s">
        <v>59</v>
      </c>
      <c r="E3444" s="2">
        <v>45416.168495370373</v>
      </c>
      <c r="F3444" s="2">
        <v>45416.194884259261</v>
      </c>
      <c r="G3444" t="str">
        <f t="shared" si="266"/>
        <v>05</v>
      </c>
      <c r="H3444" t="str">
        <f t="shared" si="267"/>
        <v>04</v>
      </c>
      <c r="I3444">
        <v>14</v>
      </c>
      <c r="J3444">
        <f t="shared" si="268"/>
        <v>0.23333333333333334</v>
      </c>
      <c r="K3444" t="s">
        <v>54</v>
      </c>
      <c r="L3444" t="s">
        <v>10157</v>
      </c>
      <c r="M3444" t="s">
        <v>23</v>
      </c>
      <c r="N3444" t="b">
        <v>1</v>
      </c>
      <c r="O3444">
        <f>_xlfn.XLOOKUP(B3444,Machine_Info!A:A,Machine_Info!E:E)</f>
        <v>18</v>
      </c>
      <c r="P3444">
        <f t="shared" si="265"/>
        <v>17.766666666666666</v>
      </c>
      <c r="Q3444">
        <f t="shared" si="269"/>
        <v>0.98703703703703694</v>
      </c>
    </row>
    <row r="3445" spans="1:17" x14ac:dyDescent="0.2">
      <c r="A3445" t="s">
        <v>3563</v>
      </c>
      <c r="B3445" t="s">
        <v>69</v>
      </c>
      <c r="C3445" t="s">
        <v>70</v>
      </c>
      <c r="D3445" t="s">
        <v>27</v>
      </c>
      <c r="E3445" s="2">
        <v>45416.209513888891</v>
      </c>
      <c r="F3445" s="2">
        <v>45416.226180555554</v>
      </c>
      <c r="G3445" t="str">
        <f t="shared" si="266"/>
        <v>05</v>
      </c>
      <c r="H3445" t="str">
        <f t="shared" si="267"/>
        <v>04</v>
      </c>
      <c r="I3445">
        <v>141</v>
      </c>
      <c r="J3445">
        <f t="shared" si="268"/>
        <v>2.35</v>
      </c>
      <c r="K3445" t="s">
        <v>103</v>
      </c>
      <c r="L3445" t="s">
        <v>72</v>
      </c>
      <c r="M3445" t="s">
        <v>44</v>
      </c>
      <c r="N3445" t="b">
        <v>0</v>
      </c>
      <c r="O3445">
        <f>_xlfn.XLOOKUP(B3445,Machine_Info!A:A,Machine_Info!E:E)</f>
        <v>16</v>
      </c>
      <c r="P3445">
        <f t="shared" si="265"/>
        <v>13.65</v>
      </c>
      <c r="Q3445">
        <f t="shared" si="269"/>
        <v>0.85312500000000002</v>
      </c>
    </row>
    <row r="3446" spans="1:17" x14ac:dyDescent="0.2">
      <c r="A3446" t="s">
        <v>3564</v>
      </c>
      <c r="B3446" t="s">
        <v>92</v>
      </c>
      <c r="C3446" t="s">
        <v>93</v>
      </c>
      <c r="D3446" t="s">
        <v>59</v>
      </c>
      <c r="E3446" s="2">
        <v>45416.26934027778</v>
      </c>
      <c r="F3446" s="2">
        <v>45416.282534722217</v>
      </c>
      <c r="G3446" t="str">
        <f t="shared" si="266"/>
        <v>05</v>
      </c>
      <c r="H3446" t="str">
        <f t="shared" si="267"/>
        <v>04</v>
      </c>
      <c r="I3446">
        <v>385</v>
      </c>
      <c r="J3446">
        <f t="shared" si="268"/>
        <v>6.416666666666667</v>
      </c>
      <c r="K3446" t="s">
        <v>38</v>
      </c>
      <c r="L3446" t="s">
        <v>72</v>
      </c>
      <c r="M3446" t="s">
        <v>44</v>
      </c>
      <c r="N3446" t="b">
        <v>0</v>
      </c>
      <c r="O3446">
        <f>_xlfn.XLOOKUP(B3446,Machine_Info!A:A,Machine_Info!E:E)</f>
        <v>20</v>
      </c>
      <c r="P3446">
        <f t="shared" si="265"/>
        <v>13.583333333333332</v>
      </c>
      <c r="Q3446">
        <f t="shared" si="269"/>
        <v>0.67916666666666659</v>
      </c>
    </row>
    <row r="3447" spans="1:17" x14ac:dyDescent="0.2">
      <c r="A3447" t="s">
        <v>3565</v>
      </c>
      <c r="B3447" t="s">
        <v>171</v>
      </c>
      <c r="C3447" t="s">
        <v>172</v>
      </c>
      <c r="D3447" t="s">
        <v>32</v>
      </c>
      <c r="E3447" s="2">
        <v>45416.287106481483</v>
      </c>
      <c r="F3447" s="2">
        <v>45416.44127314815</v>
      </c>
      <c r="G3447" t="str">
        <f t="shared" si="266"/>
        <v>05</v>
      </c>
      <c r="H3447" t="str">
        <f t="shared" si="267"/>
        <v>04</v>
      </c>
      <c r="I3447">
        <v>275</v>
      </c>
      <c r="J3447">
        <f t="shared" si="268"/>
        <v>4.583333333333333</v>
      </c>
      <c r="K3447" t="s">
        <v>21</v>
      </c>
      <c r="L3447" t="s">
        <v>10157</v>
      </c>
      <c r="M3447" t="s">
        <v>23</v>
      </c>
      <c r="N3447" t="b">
        <v>1</v>
      </c>
      <c r="O3447">
        <f>_xlfn.XLOOKUP(B3447,Machine_Info!A:A,Machine_Info!E:E)</f>
        <v>16</v>
      </c>
      <c r="P3447">
        <f t="shared" si="265"/>
        <v>11.416666666666668</v>
      </c>
      <c r="Q3447">
        <f t="shared" si="269"/>
        <v>0.71354166666666674</v>
      </c>
    </row>
    <row r="3448" spans="1:17" x14ac:dyDescent="0.2">
      <c r="A3448" t="s">
        <v>3566</v>
      </c>
      <c r="B3448" t="s">
        <v>132</v>
      </c>
      <c r="C3448" t="s">
        <v>133</v>
      </c>
      <c r="D3448" t="s">
        <v>59</v>
      </c>
      <c r="E3448" s="2">
        <v>45416.301655092589</v>
      </c>
      <c r="F3448" s="2">
        <v>45416.881516203714</v>
      </c>
      <c r="G3448" t="str">
        <f t="shared" si="266"/>
        <v>05</v>
      </c>
      <c r="H3448" t="str">
        <f t="shared" si="267"/>
        <v>04</v>
      </c>
      <c r="I3448">
        <v>242</v>
      </c>
      <c r="J3448">
        <f t="shared" si="268"/>
        <v>4.0333333333333332</v>
      </c>
      <c r="K3448" t="s">
        <v>38</v>
      </c>
      <c r="L3448" t="s">
        <v>72</v>
      </c>
      <c r="M3448" t="s">
        <v>44</v>
      </c>
      <c r="N3448" t="b">
        <v>0</v>
      </c>
      <c r="O3448">
        <f>_xlfn.XLOOKUP(B3448,Machine_Info!A:A,Machine_Info!E:E)</f>
        <v>14</v>
      </c>
      <c r="P3448">
        <f t="shared" si="265"/>
        <v>9.9666666666666668</v>
      </c>
      <c r="Q3448">
        <f t="shared" si="269"/>
        <v>0.71190476190476193</v>
      </c>
    </row>
    <row r="3449" spans="1:17" x14ac:dyDescent="0.2">
      <c r="A3449" t="s">
        <v>3567</v>
      </c>
      <c r="B3449" t="s">
        <v>152</v>
      </c>
      <c r="C3449" t="s">
        <v>153</v>
      </c>
      <c r="D3449" t="s">
        <v>27</v>
      </c>
      <c r="E3449" s="2">
        <v>45416.308067129627</v>
      </c>
      <c r="F3449" s="2">
        <v>45416.329594907409</v>
      </c>
      <c r="G3449" t="str">
        <f t="shared" si="266"/>
        <v>05</v>
      </c>
      <c r="H3449" t="str">
        <f t="shared" si="267"/>
        <v>04</v>
      </c>
      <c r="I3449">
        <v>209</v>
      </c>
      <c r="J3449">
        <f t="shared" si="268"/>
        <v>3.4833333333333334</v>
      </c>
      <c r="K3449" t="s">
        <v>103</v>
      </c>
      <c r="L3449" t="s">
        <v>10157</v>
      </c>
      <c r="M3449" t="s">
        <v>23</v>
      </c>
      <c r="N3449" t="b">
        <v>0</v>
      </c>
      <c r="O3449">
        <f>_xlfn.XLOOKUP(B3449,Machine_Info!A:A,Machine_Info!E:E)</f>
        <v>18</v>
      </c>
      <c r="P3449">
        <f t="shared" si="265"/>
        <v>14.516666666666666</v>
      </c>
      <c r="Q3449">
        <f t="shared" si="269"/>
        <v>0.80648148148148147</v>
      </c>
    </row>
    <row r="3450" spans="1:17" x14ac:dyDescent="0.2">
      <c r="A3450" t="s">
        <v>3568</v>
      </c>
      <c r="B3450" t="s">
        <v>63</v>
      </c>
      <c r="C3450" t="s">
        <v>64</v>
      </c>
      <c r="D3450" t="s">
        <v>32</v>
      </c>
      <c r="E3450" s="2">
        <v>45416.314131944448</v>
      </c>
      <c r="F3450" s="2">
        <v>45416.319687499999</v>
      </c>
      <c r="G3450" t="str">
        <f t="shared" si="266"/>
        <v>05</v>
      </c>
      <c r="H3450" t="str">
        <f t="shared" si="267"/>
        <v>04</v>
      </c>
      <c r="I3450">
        <v>73</v>
      </c>
      <c r="J3450">
        <f t="shared" si="268"/>
        <v>1.2166666666666666</v>
      </c>
      <c r="K3450" t="s">
        <v>21</v>
      </c>
      <c r="L3450" t="s">
        <v>114</v>
      </c>
      <c r="M3450" t="s">
        <v>34</v>
      </c>
      <c r="N3450" t="b">
        <v>1</v>
      </c>
      <c r="O3450">
        <f>_xlfn.XLOOKUP(B3450,Machine_Info!A:A,Machine_Info!E:E)</f>
        <v>20</v>
      </c>
      <c r="P3450">
        <f t="shared" si="265"/>
        <v>18.783333333333335</v>
      </c>
      <c r="Q3450">
        <f t="shared" si="269"/>
        <v>0.93916666666666671</v>
      </c>
    </row>
    <row r="3451" spans="1:17" x14ac:dyDescent="0.2">
      <c r="A3451" t="s">
        <v>3569</v>
      </c>
      <c r="B3451" t="s">
        <v>57</v>
      </c>
      <c r="C3451" t="s">
        <v>58</v>
      </c>
      <c r="D3451" t="s">
        <v>59</v>
      </c>
      <c r="E3451" s="2">
        <v>45416.362812500003</v>
      </c>
      <c r="F3451" s="2">
        <v>45416.558645833327</v>
      </c>
      <c r="G3451" t="str">
        <f t="shared" si="266"/>
        <v>05</v>
      </c>
      <c r="H3451" t="str">
        <f t="shared" si="267"/>
        <v>04</v>
      </c>
      <c r="I3451">
        <v>25</v>
      </c>
      <c r="J3451">
        <f t="shared" si="268"/>
        <v>0.41666666666666669</v>
      </c>
      <c r="K3451" t="s">
        <v>38</v>
      </c>
      <c r="L3451" t="s">
        <v>114</v>
      </c>
      <c r="M3451" t="s">
        <v>34</v>
      </c>
      <c r="N3451" t="b">
        <v>0</v>
      </c>
      <c r="O3451">
        <f>_xlfn.XLOOKUP(B3451,Machine_Info!A:A,Machine_Info!E:E)</f>
        <v>18</v>
      </c>
      <c r="P3451">
        <f t="shared" si="265"/>
        <v>17.583333333333332</v>
      </c>
      <c r="Q3451">
        <f t="shared" si="269"/>
        <v>0.97685185185185175</v>
      </c>
    </row>
    <row r="3452" spans="1:17" x14ac:dyDescent="0.2">
      <c r="A3452" t="s">
        <v>3570</v>
      </c>
      <c r="B3452" t="s">
        <v>84</v>
      </c>
      <c r="C3452" t="s">
        <v>85</v>
      </c>
      <c r="D3452" t="s">
        <v>27</v>
      </c>
      <c r="E3452" s="2">
        <v>45416.41951388889</v>
      </c>
      <c r="F3452" s="2">
        <v>45416.541041666656</v>
      </c>
      <c r="G3452" t="str">
        <f t="shared" si="266"/>
        <v>05</v>
      </c>
      <c r="H3452" t="str">
        <f t="shared" si="267"/>
        <v>04</v>
      </c>
      <c r="I3452">
        <v>310</v>
      </c>
      <c r="J3452">
        <f t="shared" si="268"/>
        <v>5.166666666666667</v>
      </c>
      <c r="K3452" t="s">
        <v>103</v>
      </c>
      <c r="L3452" t="s">
        <v>10157</v>
      </c>
      <c r="M3452" t="s">
        <v>23</v>
      </c>
      <c r="N3452" t="b">
        <v>0</v>
      </c>
      <c r="O3452">
        <f>_xlfn.XLOOKUP(B3452,Machine_Info!A:A,Machine_Info!E:E)</f>
        <v>22</v>
      </c>
      <c r="P3452">
        <f t="shared" si="265"/>
        <v>16.833333333333332</v>
      </c>
      <c r="Q3452">
        <f t="shared" si="269"/>
        <v>0.76515151515151514</v>
      </c>
    </row>
    <row r="3453" spans="1:17" x14ac:dyDescent="0.2">
      <c r="A3453" t="s">
        <v>3571</v>
      </c>
      <c r="B3453" t="s">
        <v>66</v>
      </c>
      <c r="C3453" t="s">
        <v>67</v>
      </c>
      <c r="D3453" t="s">
        <v>32</v>
      </c>
      <c r="E3453" s="2">
        <v>45416.443530092591</v>
      </c>
      <c r="F3453" s="2">
        <v>45416.540752314817</v>
      </c>
      <c r="G3453" t="str">
        <f t="shared" si="266"/>
        <v>05</v>
      </c>
      <c r="H3453" t="str">
        <f t="shared" si="267"/>
        <v>04</v>
      </c>
      <c r="I3453">
        <v>68</v>
      </c>
      <c r="J3453">
        <f t="shared" si="268"/>
        <v>1.1333333333333333</v>
      </c>
      <c r="K3453" t="s">
        <v>42</v>
      </c>
      <c r="L3453" t="s">
        <v>114</v>
      </c>
      <c r="M3453" t="s">
        <v>34</v>
      </c>
      <c r="N3453" t="b">
        <v>0</v>
      </c>
      <c r="O3453">
        <f>_xlfn.XLOOKUP(B3453,Machine_Info!A:A,Machine_Info!E:E)</f>
        <v>14</v>
      </c>
      <c r="P3453">
        <f t="shared" si="265"/>
        <v>12.866666666666667</v>
      </c>
      <c r="Q3453">
        <f t="shared" si="269"/>
        <v>0.91904761904761911</v>
      </c>
    </row>
    <row r="3454" spans="1:17" x14ac:dyDescent="0.2">
      <c r="A3454" t="s">
        <v>3572</v>
      </c>
      <c r="B3454" t="s">
        <v>96</v>
      </c>
      <c r="C3454" t="s">
        <v>97</v>
      </c>
      <c r="D3454" t="s">
        <v>27</v>
      </c>
      <c r="E3454" s="2">
        <v>45416.458703703713</v>
      </c>
      <c r="F3454" s="2">
        <v>45416.487870370373</v>
      </c>
      <c r="G3454" t="str">
        <f t="shared" si="266"/>
        <v>05</v>
      </c>
      <c r="H3454" t="str">
        <f t="shared" si="267"/>
        <v>04</v>
      </c>
      <c r="I3454">
        <v>361</v>
      </c>
      <c r="J3454">
        <f t="shared" si="268"/>
        <v>6.0166666666666666</v>
      </c>
      <c r="K3454" t="s">
        <v>103</v>
      </c>
      <c r="L3454" t="s">
        <v>72</v>
      </c>
      <c r="M3454" t="s">
        <v>44</v>
      </c>
      <c r="N3454" t="b">
        <v>0</v>
      </c>
      <c r="O3454">
        <f>_xlfn.XLOOKUP(B3454,Machine_Info!A:A,Machine_Info!E:E)</f>
        <v>20</v>
      </c>
      <c r="P3454">
        <f t="shared" si="265"/>
        <v>13.983333333333334</v>
      </c>
      <c r="Q3454">
        <f t="shared" si="269"/>
        <v>0.69916666666666671</v>
      </c>
    </row>
    <row r="3455" spans="1:17" x14ac:dyDescent="0.2">
      <c r="A3455" t="s">
        <v>3573</v>
      </c>
      <c r="B3455" t="s">
        <v>142</v>
      </c>
      <c r="C3455" t="s">
        <v>143</v>
      </c>
      <c r="D3455" t="s">
        <v>27</v>
      </c>
      <c r="E3455" s="2">
        <v>45416.535081018519</v>
      </c>
      <c r="F3455" s="2">
        <v>45416.655914351853</v>
      </c>
      <c r="G3455" t="str">
        <f t="shared" si="266"/>
        <v>05</v>
      </c>
      <c r="H3455" t="str">
        <f t="shared" si="267"/>
        <v>04</v>
      </c>
      <c r="I3455">
        <v>493</v>
      </c>
      <c r="J3455">
        <f t="shared" si="268"/>
        <v>8.2166666666666668</v>
      </c>
      <c r="K3455" t="s">
        <v>60</v>
      </c>
      <c r="L3455" t="s">
        <v>10157</v>
      </c>
      <c r="M3455" t="s">
        <v>23</v>
      </c>
      <c r="N3455" t="b">
        <v>0</v>
      </c>
      <c r="O3455">
        <f>_xlfn.XLOOKUP(B3455,Machine_Info!A:A,Machine_Info!E:E)</f>
        <v>22</v>
      </c>
      <c r="P3455">
        <f t="shared" si="265"/>
        <v>13.783333333333333</v>
      </c>
      <c r="Q3455">
        <f t="shared" si="269"/>
        <v>0.62651515151515147</v>
      </c>
    </row>
    <row r="3456" spans="1:17" x14ac:dyDescent="0.2">
      <c r="A3456" t="s">
        <v>3574</v>
      </c>
      <c r="B3456" t="s">
        <v>132</v>
      </c>
      <c r="C3456" t="s">
        <v>133</v>
      </c>
      <c r="D3456" t="s">
        <v>59</v>
      </c>
      <c r="E3456" s="2">
        <v>45416.568738425929</v>
      </c>
      <c r="F3456" s="2">
        <v>45416.588877314818</v>
      </c>
      <c r="G3456" t="str">
        <f t="shared" si="266"/>
        <v>05</v>
      </c>
      <c r="H3456" t="str">
        <f t="shared" si="267"/>
        <v>04</v>
      </c>
      <c r="I3456">
        <v>172</v>
      </c>
      <c r="J3456">
        <f t="shared" si="268"/>
        <v>2.8666666666666667</v>
      </c>
      <c r="K3456" t="s">
        <v>21</v>
      </c>
      <c r="L3456" t="s">
        <v>10157</v>
      </c>
      <c r="M3456" t="s">
        <v>23</v>
      </c>
      <c r="N3456" t="b">
        <v>1</v>
      </c>
      <c r="O3456">
        <f>_xlfn.XLOOKUP(B3456,Machine_Info!A:A,Machine_Info!E:E)</f>
        <v>14</v>
      </c>
      <c r="P3456">
        <f t="shared" si="265"/>
        <v>11.133333333333333</v>
      </c>
      <c r="Q3456">
        <f t="shared" si="269"/>
        <v>0.79523809523809519</v>
      </c>
    </row>
    <row r="3457" spans="1:17" x14ac:dyDescent="0.2">
      <c r="A3457" t="s">
        <v>3575</v>
      </c>
      <c r="B3457" t="s">
        <v>57</v>
      </c>
      <c r="C3457" t="s">
        <v>58</v>
      </c>
      <c r="D3457" t="s">
        <v>59</v>
      </c>
      <c r="E3457" s="2">
        <v>45416.592361111107</v>
      </c>
      <c r="F3457" s="2">
        <v>45416.597916666673</v>
      </c>
      <c r="G3457" t="str">
        <f t="shared" si="266"/>
        <v>05</v>
      </c>
      <c r="H3457" t="str">
        <f t="shared" si="267"/>
        <v>04</v>
      </c>
      <c r="I3457">
        <v>20</v>
      </c>
      <c r="J3457">
        <f t="shared" si="268"/>
        <v>0.33333333333333331</v>
      </c>
      <c r="K3457" t="s">
        <v>46</v>
      </c>
      <c r="L3457" t="s">
        <v>72</v>
      </c>
      <c r="M3457" t="s">
        <v>44</v>
      </c>
      <c r="N3457" t="b">
        <v>0</v>
      </c>
      <c r="O3457">
        <f>_xlfn.XLOOKUP(B3457,Machine_Info!A:A,Machine_Info!E:E)</f>
        <v>18</v>
      </c>
      <c r="P3457">
        <f t="shared" si="265"/>
        <v>17.666666666666668</v>
      </c>
      <c r="Q3457">
        <f t="shared" si="269"/>
        <v>0.98148148148148151</v>
      </c>
    </row>
    <row r="3458" spans="1:17" x14ac:dyDescent="0.2">
      <c r="A3458" t="s">
        <v>3576</v>
      </c>
      <c r="B3458" t="s">
        <v>152</v>
      </c>
      <c r="C3458" t="s">
        <v>153</v>
      </c>
      <c r="D3458" t="s">
        <v>27</v>
      </c>
      <c r="E3458" s="2">
        <v>45416.631053240737</v>
      </c>
      <c r="F3458" s="2">
        <v>45416.669247685182</v>
      </c>
      <c r="G3458" t="str">
        <f t="shared" si="266"/>
        <v>05</v>
      </c>
      <c r="H3458" t="str">
        <f t="shared" si="267"/>
        <v>04</v>
      </c>
      <c r="I3458">
        <v>142</v>
      </c>
      <c r="J3458">
        <f t="shared" si="268"/>
        <v>2.3666666666666667</v>
      </c>
      <c r="K3458" t="s">
        <v>54</v>
      </c>
      <c r="L3458" t="s">
        <v>114</v>
      </c>
      <c r="M3458" t="s">
        <v>34</v>
      </c>
      <c r="N3458" t="b">
        <v>1</v>
      </c>
      <c r="O3458">
        <f>_xlfn.XLOOKUP(B3458,Machine_Info!A:A,Machine_Info!E:E)</f>
        <v>18</v>
      </c>
      <c r="P3458">
        <f t="shared" ref="P3458:P3521" si="270">O3458-J3458</f>
        <v>15.633333333333333</v>
      </c>
      <c r="Q3458">
        <f t="shared" si="269"/>
        <v>0.86851851851851847</v>
      </c>
    </row>
    <row r="3459" spans="1:17" x14ac:dyDescent="0.2">
      <c r="A3459" t="s">
        <v>3577</v>
      </c>
      <c r="B3459" t="s">
        <v>57</v>
      </c>
      <c r="C3459" t="s">
        <v>58</v>
      </c>
      <c r="D3459" t="s">
        <v>59</v>
      </c>
      <c r="E3459" s="2">
        <v>45416.65415509259</v>
      </c>
      <c r="F3459" s="2">
        <v>45416.665266203701</v>
      </c>
      <c r="G3459" t="str">
        <f t="shared" ref="G3459:G3522" si="271">TEXT(E3459,"mm")</f>
        <v>05</v>
      </c>
      <c r="H3459" t="str">
        <f t="shared" ref="H3459:H3522" si="272">TEXT(E3459,"dd")</f>
        <v>04</v>
      </c>
      <c r="I3459">
        <v>14</v>
      </c>
      <c r="J3459">
        <f t="shared" ref="J3459:J3522" si="273">I3459/60</f>
        <v>0.23333333333333334</v>
      </c>
      <c r="K3459" t="s">
        <v>54</v>
      </c>
      <c r="L3459" t="s">
        <v>10157</v>
      </c>
      <c r="M3459" t="s">
        <v>23</v>
      </c>
      <c r="N3459" t="b">
        <v>1</v>
      </c>
      <c r="O3459">
        <f>_xlfn.XLOOKUP(B3459,Machine_Info!A:A,Machine_Info!E:E)</f>
        <v>18</v>
      </c>
      <c r="P3459">
        <f t="shared" si="270"/>
        <v>17.766666666666666</v>
      </c>
      <c r="Q3459">
        <f t="shared" ref="Q3459:Q3522" si="274">P3459/O3459</f>
        <v>0.98703703703703694</v>
      </c>
    </row>
    <row r="3460" spans="1:17" x14ac:dyDescent="0.2">
      <c r="A3460" t="s">
        <v>3578</v>
      </c>
      <c r="B3460" t="s">
        <v>106</v>
      </c>
      <c r="C3460" t="s">
        <v>107</v>
      </c>
      <c r="D3460" t="s">
        <v>59</v>
      </c>
      <c r="E3460" s="2">
        <v>45416.682488425933</v>
      </c>
      <c r="F3460" s="2">
        <v>45416.700543981482</v>
      </c>
      <c r="G3460" t="str">
        <f t="shared" si="271"/>
        <v>05</v>
      </c>
      <c r="H3460" t="str">
        <f t="shared" si="272"/>
        <v>04</v>
      </c>
      <c r="I3460">
        <v>15</v>
      </c>
      <c r="J3460">
        <f t="shared" si="273"/>
        <v>0.25</v>
      </c>
      <c r="K3460" t="s">
        <v>28</v>
      </c>
      <c r="L3460" t="s">
        <v>10157</v>
      </c>
      <c r="M3460" t="s">
        <v>23</v>
      </c>
      <c r="N3460" t="b">
        <v>0</v>
      </c>
      <c r="O3460">
        <f>_xlfn.XLOOKUP(B3460,Machine_Info!A:A,Machine_Info!E:E)</f>
        <v>16</v>
      </c>
      <c r="P3460">
        <f t="shared" si="270"/>
        <v>15.75</v>
      </c>
      <c r="Q3460">
        <f t="shared" si="274"/>
        <v>0.984375</v>
      </c>
    </row>
    <row r="3461" spans="1:17" x14ac:dyDescent="0.2">
      <c r="A3461" t="s">
        <v>3579</v>
      </c>
      <c r="B3461" t="s">
        <v>40</v>
      </c>
      <c r="C3461" t="s">
        <v>41</v>
      </c>
      <c r="D3461" t="s">
        <v>20</v>
      </c>
      <c r="E3461" s="2">
        <v>45416.725555555553</v>
      </c>
      <c r="F3461" s="2">
        <v>45416.729027777779</v>
      </c>
      <c r="G3461" t="str">
        <f t="shared" si="271"/>
        <v>05</v>
      </c>
      <c r="H3461" t="str">
        <f t="shared" si="272"/>
        <v>04</v>
      </c>
      <c r="I3461">
        <v>999</v>
      </c>
      <c r="J3461">
        <f t="shared" si="273"/>
        <v>16.649999999999999</v>
      </c>
      <c r="K3461" t="s">
        <v>28</v>
      </c>
      <c r="L3461" t="s">
        <v>10157</v>
      </c>
      <c r="M3461" t="s">
        <v>23</v>
      </c>
      <c r="N3461" t="b">
        <v>0</v>
      </c>
      <c r="O3461">
        <f>_xlfn.XLOOKUP(B3461,Machine_Info!A:A,Machine_Info!E:E)</f>
        <v>18</v>
      </c>
      <c r="P3461">
        <f t="shared" si="270"/>
        <v>1.3500000000000014</v>
      </c>
      <c r="Q3461">
        <f t="shared" si="274"/>
        <v>7.500000000000008E-2</v>
      </c>
    </row>
    <row r="3462" spans="1:17" x14ac:dyDescent="0.2">
      <c r="A3462" t="s">
        <v>3580</v>
      </c>
      <c r="B3462" t="s">
        <v>89</v>
      </c>
      <c r="C3462" t="s">
        <v>90</v>
      </c>
      <c r="D3462" t="s">
        <v>32</v>
      </c>
      <c r="E3462" s="2">
        <v>45416.775034722217</v>
      </c>
      <c r="F3462" s="2">
        <v>45416.920173611114</v>
      </c>
      <c r="G3462" t="str">
        <f t="shared" si="271"/>
        <v>05</v>
      </c>
      <c r="H3462" t="str">
        <f t="shared" si="272"/>
        <v>04</v>
      </c>
      <c r="I3462">
        <v>48</v>
      </c>
      <c r="J3462">
        <f t="shared" si="273"/>
        <v>0.8</v>
      </c>
      <c r="K3462" t="s">
        <v>38</v>
      </c>
      <c r="L3462" t="s">
        <v>114</v>
      </c>
      <c r="M3462" t="s">
        <v>34</v>
      </c>
      <c r="N3462" t="b">
        <v>0</v>
      </c>
      <c r="O3462">
        <f>_xlfn.XLOOKUP(B3462,Machine_Info!A:A,Machine_Info!E:E)</f>
        <v>14</v>
      </c>
      <c r="P3462">
        <f t="shared" si="270"/>
        <v>13.2</v>
      </c>
      <c r="Q3462">
        <f t="shared" si="274"/>
        <v>0.94285714285714284</v>
      </c>
    </row>
    <row r="3463" spans="1:17" x14ac:dyDescent="0.2">
      <c r="A3463" t="s">
        <v>3581</v>
      </c>
      <c r="B3463" t="s">
        <v>25</v>
      </c>
      <c r="C3463" t="s">
        <v>26</v>
      </c>
      <c r="D3463" t="s">
        <v>27</v>
      </c>
      <c r="E3463" s="2">
        <v>45416.80572916667</v>
      </c>
      <c r="F3463" s="2">
        <v>45416.905729166669</v>
      </c>
      <c r="G3463" t="str">
        <f t="shared" si="271"/>
        <v>05</v>
      </c>
      <c r="H3463" t="str">
        <f t="shared" si="272"/>
        <v>04</v>
      </c>
      <c r="I3463">
        <v>1254</v>
      </c>
      <c r="J3463">
        <f t="shared" si="273"/>
        <v>20.9</v>
      </c>
      <c r="K3463" t="s">
        <v>42</v>
      </c>
      <c r="L3463" t="s">
        <v>72</v>
      </c>
      <c r="M3463" t="s">
        <v>44</v>
      </c>
      <c r="N3463" t="b">
        <v>0</v>
      </c>
      <c r="O3463">
        <f>_xlfn.XLOOKUP(B3463,Machine_Info!A:A,Machine_Info!E:E)</f>
        <v>22</v>
      </c>
      <c r="P3463">
        <f t="shared" si="270"/>
        <v>1.1000000000000014</v>
      </c>
      <c r="Q3463">
        <f t="shared" si="274"/>
        <v>5.0000000000000065E-2</v>
      </c>
    </row>
    <row r="3464" spans="1:17" x14ac:dyDescent="0.2">
      <c r="A3464" t="s">
        <v>3582</v>
      </c>
      <c r="B3464" t="s">
        <v>49</v>
      </c>
      <c r="C3464" t="s">
        <v>50</v>
      </c>
      <c r="D3464" t="s">
        <v>20</v>
      </c>
      <c r="E3464" s="2">
        <v>45416.812060185177</v>
      </c>
      <c r="F3464" s="2">
        <v>45417.043310185189</v>
      </c>
      <c r="G3464" t="str">
        <f t="shared" si="271"/>
        <v>05</v>
      </c>
      <c r="H3464" t="str">
        <f t="shared" si="272"/>
        <v>04</v>
      </c>
      <c r="I3464">
        <v>1048</v>
      </c>
      <c r="J3464">
        <f t="shared" si="273"/>
        <v>17.466666666666665</v>
      </c>
      <c r="K3464" t="s">
        <v>42</v>
      </c>
      <c r="L3464" t="s">
        <v>10157</v>
      </c>
      <c r="M3464" t="s">
        <v>23</v>
      </c>
      <c r="N3464" t="b">
        <v>0</v>
      </c>
      <c r="O3464">
        <f>_xlfn.XLOOKUP(B3464,Machine_Info!A:A,Machine_Info!E:E)</f>
        <v>22</v>
      </c>
      <c r="P3464">
        <f t="shared" si="270"/>
        <v>4.533333333333335</v>
      </c>
      <c r="Q3464">
        <f t="shared" si="274"/>
        <v>0.20606060606060614</v>
      </c>
    </row>
    <row r="3465" spans="1:17" x14ac:dyDescent="0.2">
      <c r="A3465" t="s">
        <v>3583</v>
      </c>
      <c r="B3465" t="s">
        <v>30</v>
      </c>
      <c r="C3465" t="s">
        <v>31</v>
      </c>
      <c r="D3465" t="s">
        <v>32</v>
      </c>
      <c r="E3465" s="2">
        <v>45416.854849537027</v>
      </c>
      <c r="F3465" s="2">
        <v>45416.927766203713</v>
      </c>
      <c r="G3465" t="str">
        <f t="shared" si="271"/>
        <v>05</v>
      </c>
      <c r="H3465" t="str">
        <f t="shared" si="272"/>
        <v>04</v>
      </c>
      <c r="I3465">
        <v>106</v>
      </c>
      <c r="J3465">
        <f t="shared" si="273"/>
        <v>1.7666666666666666</v>
      </c>
      <c r="K3465" t="s">
        <v>42</v>
      </c>
      <c r="L3465" t="s">
        <v>114</v>
      </c>
      <c r="M3465" t="s">
        <v>34</v>
      </c>
      <c r="N3465" t="b">
        <v>0</v>
      </c>
      <c r="O3465">
        <f>_xlfn.XLOOKUP(B3465,Machine_Info!A:A,Machine_Info!E:E)</f>
        <v>22</v>
      </c>
      <c r="P3465">
        <f t="shared" si="270"/>
        <v>20.233333333333334</v>
      </c>
      <c r="Q3465">
        <f t="shared" si="274"/>
        <v>0.91969696969696979</v>
      </c>
    </row>
    <row r="3466" spans="1:17" x14ac:dyDescent="0.2">
      <c r="A3466" t="s">
        <v>3584</v>
      </c>
      <c r="B3466" t="s">
        <v>69</v>
      </c>
      <c r="C3466" t="s">
        <v>70</v>
      </c>
      <c r="D3466" t="s">
        <v>27</v>
      </c>
      <c r="E3466" s="2">
        <v>45416.949513888889</v>
      </c>
      <c r="F3466" s="2">
        <v>45416.955069444448</v>
      </c>
      <c r="G3466" t="str">
        <f t="shared" si="271"/>
        <v>05</v>
      </c>
      <c r="H3466" t="str">
        <f t="shared" si="272"/>
        <v>04</v>
      </c>
      <c r="I3466">
        <v>372</v>
      </c>
      <c r="J3466">
        <f t="shared" si="273"/>
        <v>6.2</v>
      </c>
      <c r="K3466" t="s">
        <v>28</v>
      </c>
      <c r="L3466" t="s">
        <v>10157</v>
      </c>
      <c r="M3466" t="s">
        <v>23</v>
      </c>
      <c r="N3466" t="b">
        <v>0</v>
      </c>
      <c r="O3466">
        <f>_xlfn.XLOOKUP(B3466,Machine_Info!A:A,Machine_Info!E:E)</f>
        <v>16</v>
      </c>
      <c r="P3466">
        <f t="shared" si="270"/>
        <v>9.8000000000000007</v>
      </c>
      <c r="Q3466">
        <f t="shared" si="274"/>
        <v>0.61250000000000004</v>
      </c>
    </row>
    <row r="3467" spans="1:17" x14ac:dyDescent="0.2">
      <c r="A3467" t="s">
        <v>3585</v>
      </c>
      <c r="B3467" t="s">
        <v>30</v>
      </c>
      <c r="C3467" t="s">
        <v>31</v>
      </c>
      <c r="D3467" t="s">
        <v>32</v>
      </c>
      <c r="E3467" s="2">
        <v>45417.005370370367</v>
      </c>
      <c r="F3467" s="2">
        <v>45417.008842592593</v>
      </c>
      <c r="G3467" t="str">
        <f t="shared" si="271"/>
        <v>05</v>
      </c>
      <c r="H3467" t="str">
        <f t="shared" si="272"/>
        <v>05</v>
      </c>
      <c r="I3467">
        <v>85</v>
      </c>
      <c r="J3467">
        <f t="shared" si="273"/>
        <v>1.4166666666666667</v>
      </c>
      <c r="K3467" t="s">
        <v>28</v>
      </c>
      <c r="L3467" t="s">
        <v>72</v>
      </c>
      <c r="M3467" t="s">
        <v>44</v>
      </c>
      <c r="N3467" t="b">
        <v>0</v>
      </c>
      <c r="O3467">
        <f>_xlfn.XLOOKUP(B3467,Machine_Info!A:A,Machine_Info!E:E)</f>
        <v>22</v>
      </c>
      <c r="P3467">
        <f t="shared" si="270"/>
        <v>20.583333333333332</v>
      </c>
      <c r="Q3467">
        <f t="shared" si="274"/>
        <v>0.93560606060606055</v>
      </c>
    </row>
    <row r="3468" spans="1:17" x14ac:dyDescent="0.2">
      <c r="A3468" t="s">
        <v>3586</v>
      </c>
      <c r="B3468" t="s">
        <v>92</v>
      </c>
      <c r="C3468" t="s">
        <v>93</v>
      </c>
      <c r="D3468" t="s">
        <v>59</v>
      </c>
      <c r="E3468" s="2">
        <v>45417.065127314818</v>
      </c>
      <c r="F3468" s="2">
        <v>45417.076932870368</v>
      </c>
      <c r="G3468" t="str">
        <f t="shared" si="271"/>
        <v>05</v>
      </c>
      <c r="H3468" t="str">
        <f t="shared" si="272"/>
        <v>05</v>
      </c>
      <c r="I3468">
        <v>164</v>
      </c>
      <c r="J3468">
        <f t="shared" si="273"/>
        <v>2.7333333333333334</v>
      </c>
      <c r="K3468" t="s">
        <v>38</v>
      </c>
      <c r="L3468" t="s">
        <v>72</v>
      </c>
      <c r="M3468" t="s">
        <v>44</v>
      </c>
      <c r="N3468" t="b">
        <v>0</v>
      </c>
      <c r="O3468">
        <f>_xlfn.XLOOKUP(B3468,Machine_Info!A:A,Machine_Info!E:E)</f>
        <v>20</v>
      </c>
      <c r="P3468">
        <f t="shared" si="270"/>
        <v>17.266666666666666</v>
      </c>
      <c r="Q3468">
        <f t="shared" si="274"/>
        <v>0.86333333333333329</v>
      </c>
    </row>
    <row r="3469" spans="1:17" x14ac:dyDescent="0.2">
      <c r="A3469" t="s">
        <v>3587</v>
      </c>
      <c r="B3469" t="s">
        <v>171</v>
      </c>
      <c r="C3469" t="s">
        <v>172</v>
      </c>
      <c r="D3469" t="s">
        <v>32</v>
      </c>
      <c r="E3469" s="2">
        <v>45417.071840277778</v>
      </c>
      <c r="F3469" s="2">
        <v>45417.223923611113</v>
      </c>
      <c r="G3469" t="str">
        <f t="shared" si="271"/>
        <v>05</v>
      </c>
      <c r="H3469" t="str">
        <f t="shared" si="272"/>
        <v>05</v>
      </c>
      <c r="I3469">
        <v>92</v>
      </c>
      <c r="J3469">
        <f t="shared" si="273"/>
        <v>1.5333333333333334</v>
      </c>
      <c r="K3469" t="s">
        <v>42</v>
      </c>
      <c r="L3469" t="s">
        <v>114</v>
      </c>
      <c r="M3469" t="s">
        <v>34</v>
      </c>
      <c r="N3469" t="b">
        <v>0</v>
      </c>
      <c r="O3469">
        <f>_xlfn.XLOOKUP(B3469,Machine_Info!A:A,Machine_Info!E:E)</f>
        <v>16</v>
      </c>
      <c r="P3469">
        <f t="shared" si="270"/>
        <v>14.466666666666667</v>
      </c>
      <c r="Q3469">
        <f t="shared" si="274"/>
        <v>0.90416666666666667</v>
      </c>
    </row>
    <row r="3470" spans="1:17" x14ac:dyDescent="0.2">
      <c r="A3470" t="s">
        <v>3588</v>
      </c>
      <c r="B3470" t="s">
        <v>57</v>
      </c>
      <c r="C3470" t="s">
        <v>58</v>
      </c>
      <c r="D3470" t="s">
        <v>59</v>
      </c>
      <c r="E3470" s="2">
        <v>45417.07880787037</v>
      </c>
      <c r="F3470" s="2">
        <v>45417.164224537039</v>
      </c>
      <c r="G3470" t="str">
        <f t="shared" si="271"/>
        <v>05</v>
      </c>
      <c r="H3470" t="str">
        <f t="shared" si="272"/>
        <v>05</v>
      </c>
      <c r="I3470">
        <v>16</v>
      </c>
      <c r="J3470">
        <f t="shared" si="273"/>
        <v>0.26666666666666666</v>
      </c>
      <c r="K3470" t="s">
        <v>54</v>
      </c>
      <c r="L3470" t="s">
        <v>114</v>
      </c>
      <c r="M3470" t="s">
        <v>34</v>
      </c>
      <c r="N3470" t="b">
        <v>1</v>
      </c>
      <c r="O3470">
        <f>_xlfn.XLOOKUP(B3470,Machine_Info!A:A,Machine_Info!E:E)</f>
        <v>18</v>
      </c>
      <c r="P3470">
        <f t="shared" si="270"/>
        <v>17.733333333333334</v>
      </c>
      <c r="Q3470">
        <f t="shared" si="274"/>
        <v>0.98518518518518527</v>
      </c>
    </row>
    <row r="3471" spans="1:17" x14ac:dyDescent="0.2">
      <c r="A3471" t="s">
        <v>3589</v>
      </c>
      <c r="B3471" t="s">
        <v>99</v>
      </c>
      <c r="C3471" t="s">
        <v>100</v>
      </c>
      <c r="D3471" t="s">
        <v>32</v>
      </c>
      <c r="E3471" s="2">
        <v>45417.094189814823</v>
      </c>
      <c r="F3471" s="2">
        <v>45417.185856481483</v>
      </c>
      <c r="G3471" t="str">
        <f t="shared" si="271"/>
        <v>05</v>
      </c>
      <c r="H3471" t="str">
        <f t="shared" si="272"/>
        <v>05</v>
      </c>
      <c r="I3471">
        <v>200</v>
      </c>
      <c r="J3471">
        <f t="shared" si="273"/>
        <v>3.3333333333333335</v>
      </c>
      <c r="K3471" t="s">
        <v>38</v>
      </c>
      <c r="L3471" t="s">
        <v>72</v>
      </c>
      <c r="M3471" t="s">
        <v>44</v>
      </c>
      <c r="N3471" t="b">
        <v>0</v>
      </c>
      <c r="O3471">
        <f>_xlfn.XLOOKUP(B3471,Machine_Info!A:A,Machine_Info!E:E)</f>
        <v>16</v>
      </c>
      <c r="P3471">
        <f t="shared" si="270"/>
        <v>12.666666666666666</v>
      </c>
      <c r="Q3471">
        <f t="shared" si="274"/>
        <v>0.79166666666666663</v>
      </c>
    </row>
    <row r="3472" spans="1:17" x14ac:dyDescent="0.2">
      <c r="A3472" t="s">
        <v>3590</v>
      </c>
      <c r="B3472" t="s">
        <v>163</v>
      </c>
      <c r="C3472" t="s">
        <v>164</v>
      </c>
      <c r="D3472" t="s">
        <v>32</v>
      </c>
      <c r="E3472" s="2">
        <v>45417.117893518523</v>
      </c>
      <c r="F3472" s="2">
        <v>45417.25608796296</v>
      </c>
      <c r="G3472" t="str">
        <f t="shared" si="271"/>
        <v>05</v>
      </c>
      <c r="H3472" t="str">
        <f t="shared" si="272"/>
        <v>05</v>
      </c>
      <c r="I3472">
        <v>336</v>
      </c>
      <c r="J3472">
        <f t="shared" si="273"/>
        <v>5.6</v>
      </c>
      <c r="K3472" t="s">
        <v>21</v>
      </c>
      <c r="L3472" t="s">
        <v>10157</v>
      </c>
      <c r="M3472" t="s">
        <v>23</v>
      </c>
      <c r="N3472" t="b">
        <v>1</v>
      </c>
      <c r="O3472">
        <f>_xlfn.XLOOKUP(B3472,Machine_Info!A:A,Machine_Info!E:E)</f>
        <v>20</v>
      </c>
      <c r="P3472">
        <f t="shared" si="270"/>
        <v>14.4</v>
      </c>
      <c r="Q3472">
        <f t="shared" si="274"/>
        <v>0.72</v>
      </c>
    </row>
    <row r="3473" spans="1:17" x14ac:dyDescent="0.2">
      <c r="A3473" t="s">
        <v>3591</v>
      </c>
      <c r="B3473" t="s">
        <v>92</v>
      </c>
      <c r="C3473" t="s">
        <v>93</v>
      </c>
      <c r="D3473" t="s">
        <v>59</v>
      </c>
      <c r="E3473" s="2">
        <v>45417.131053240737</v>
      </c>
      <c r="F3473" s="2">
        <v>45417.233831018522</v>
      </c>
      <c r="G3473" t="str">
        <f t="shared" si="271"/>
        <v>05</v>
      </c>
      <c r="H3473" t="str">
        <f t="shared" si="272"/>
        <v>05</v>
      </c>
      <c r="I3473">
        <v>53</v>
      </c>
      <c r="J3473">
        <f t="shared" si="273"/>
        <v>0.8833333333333333</v>
      </c>
      <c r="K3473" t="s">
        <v>46</v>
      </c>
      <c r="L3473" t="s">
        <v>72</v>
      </c>
      <c r="M3473" t="s">
        <v>44</v>
      </c>
      <c r="N3473" t="b">
        <v>0</v>
      </c>
      <c r="O3473">
        <f>_xlfn.XLOOKUP(B3473,Machine_Info!A:A,Machine_Info!E:E)</f>
        <v>20</v>
      </c>
      <c r="P3473">
        <f t="shared" si="270"/>
        <v>19.116666666666667</v>
      </c>
      <c r="Q3473">
        <f t="shared" si="274"/>
        <v>0.95583333333333331</v>
      </c>
    </row>
    <row r="3474" spans="1:17" x14ac:dyDescent="0.2">
      <c r="A3474" t="s">
        <v>3592</v>
      </c>
      <c r="B3474" t="s">
        <v>84</v>
      </c>
      <c r="C3474" t="s">
        <v>85</v>
      </c>
      <c r="D3474" t="s">
        <v>27</v>
      </c>
      <c r="E3474" s="2">
        <v>45417.181990740741</v>
      </c>
      <c r="F3474" s="2">
        <v>45417.642407407409</v>
      </c>
      <c r="G3474" t="str">
        <f t="shared" si="271"/>
        <v>05</v>
      </c>
      <c r="H3474" t="str">
        <f t="shared" si="272"/>
        <v>05</v>
      </c>
      <c r="I3474">
        <v>491</v>
      </c>
      <c r="J3474">
        <f t="shared" si="273"/>
        <v>8.1833333333333336</v>
      </c>
      <c r="K3474" t="s">
        <v>28</v>
      </c>
      <c r="L3474" t="s">
        <v>72</v>
      </c>
      <c r="M3474" t="s">
        <v>44</v>
      </c>
      <c r="N3474" t="b">
        <v>0</v>
      </c>
      <c r="O3474">
        <f>_xlfn.XLOOKUP(B3474,Machine_Info!A:A,Machine_Info!E:E)</f>
        <v>22</v>
      </c>
      <c r="P3474">
        <f t="shared" si="270"/>
        <v>13.816666666666666</v>
      </c>
      <c r="Q3474">
        <f t="shared" si="274"/>
        <v>0.62803030303030305</v>
      </c>
    </row>
    <row r="3475" spans="1:17" x14ac:dyDescent="0.2">
      <c r="A3475" t="s">
        <v>3593</v>
      </c>
      <c r="B3475" t="s">
        <v>263</v>
      </c>
      <c r="C3475" t="s">
        <v>264</v>
      </c>
      <c r="D3475" t="s">
        <v>27</v>
      </c>
      <c r="E3475" s="2">
        <v>45417.192083333342</v>
      </c>
      <c r="F3475" s="2">
        <v>45417.214999999997</v>
      </c>
      <c r="G3475" t="str">
        <f t="shared" si="271"/>
        <v>05</v>
      </c>
      <c r="H3475" t="str">
        <f t="shared" si="272"/>
        <v>05</v>
      </c>
      <c r="I3475">
        <v>78</v>
      </c>
      <c r="J3475">
        <f t="shared" si="273"/>
        <v>1.3</v>
      </c>
      <c r="K3475" t="s">
        <v>38</v>
      </c>
      <c r="L3475" t="s">
        <v>10157</v>
      </c>
      <c r="M3475" t="s">
        <v>23</v>
      </c>
      <c r="N3475" t="b">
        <v>0</v>
      </c>
      <c r="O3475">
        <f>_xlfn.XLOOKUP(B3475,Machine_Info!A:A,Machine_Info!E:E)</f>
        <v>22</v>
      </c>
      <c r="P3475">
        <f t="shared" si="270"/>
        <v>20.7</v>
      </c>
      <c r="Q3475">
        <f t="shared" si="274"/>
        <v>0.94090909090909092</v>
      </c>
    </row>
    <row r="3476" spans="1:17" x14ac:dyDescent="0.2">
      <c r="A3476" t="s">
        <v>3594</v>
      </c>
      <c r="B3476" t="s">
        <v>125</v>
      </c>
      <c r="C3476" t="s">
        <v>126</v>
      </c>
      <c r="D3476" t="s">
        <v>20</v>
      </c>
      <c r="E3476" s="2">
        <v>45417.250115740739</v>
      </c>
      <c r="F3476" s="2">
        <v>45417.269560185188</v>
      </c>
      <c r="G3476" t="str">
        <f t="shared" si="271"/>
        <v>05</v>
      </c>
      <c r="H3476" t="str">
        <f t="shared" si="272"/>
        <v>05</v>
      </c>
      <c r="I3476">
        <v>27</v>
      </c>
      <c r="J3476">
        <f t="shared" si="273"/>
        <v>0.45</v>
      </c>
      <c r="K3476" t="s">
        <v>38</v>
      </c>
      <c r="L3476" t="s">
        <v>114</v>
      </c>
      <c r="M3476" t="s">
        <v>34</v>
      </c>
      <c r="N3476" t="b">
        <v>0</v>
      </c>
      <c r="O3476">
        <f>_xlfn.XLOOKUP(B3476,Machine_Info!A:A,Machine_Info!E:E)</f>
        <v>18</v>
      </c>
      <c r="P3476">
        <f t="shared" si="270"/>
        <v>17.55</v>
      </c>
      <c r="Q3476">
        <f t="shared" si="274"/>
        <v>0.97500000000000009</v>
      </c>
    </row>
    <row r="3477" spans="1:17" x14ac:dyDescent="0.2">
      <c r="A3477" t="s">
        <v>3595</v>
      </c>
      <c r="B3477" t="s">
        <v>152</v>
      </c>
      <c r="C3477" t="s">
        <v>153</v>
      </c>
      <c r="D3477" t="s">
        <v>27</v>
      </c>
      <c r="E3477" s="2">
        <v>45417.253877314812</v>
      </c>
      <c r="F3477" s="2">
        <v>45417.269155092603</v>
      </c>
      <c r="G3477" t="str">
        <f t="shared" si="271"/>
        <v>05</v>
      </c>
      <c r="H3477" t="str">
        <f t="shared" si="272"/>
        <v>05</v>
      </c>
      <c r="I3477">
        <v>234</v>
      </c>
      <c r="J3477">
        <f t="shared" si="273"/>
        <v>3.9</v>
      </c>
      <c r="K3477" t="s">
        <v>28</v>
      </c>
      <c r="L3477" t="s">
        <v>114</v>
      </c>
      <c r="M3477" t="s">
        <v>34</v>
      </c>
      <c r="N3477" t="b">
        <v>0</v>
      </c>
      <c r="O3477">
        <f>_xlfn.XLOOKUP(B3477,Machine_Info!A:A,Machine_Info!E:E)</f>
        <v>18</v>
      </c>
      <c r="P3477">
        <f t="shared" si="270"/>
        <v>14.1</v>
      </c>
      <c r="Q3477">
        <f t="shared" si="274"/>
        <v>0.78333333333333333</v>
      </c>
    </row>
    <row r="3478" spans="1:17" x14ac:dyDescent="0.2">
      <c r="A3478" t="s">
        <v>3596</v>
      </c>
      <c r="B3478" t="s">
        <v>171</v>
      </c>
      <c r="C3478" t="s">
        <v>172</v>
      </c>
      <c r="D3478" t="s">
        <v>32</v>
      </c>
      <c r="E3478" s="2">
        <v>45417.346053240741</v>
      </c>
      <c r="F3478" s="2">
        <v>45417.352997685193</v>
      </c>
      <c r="G3478" t="str">
        <f t="shared" si="271"/>
        <v>05</v>
      </c>
      <c r="H3478" t="str">
        <f t="shared" si="272"/>
        <v>05</v>
      </c>
      <c r="I3478">
        <v>68</v>
      </c>
      <c r="J3478">
        <f t="shared" si="273"/>
        <v>1.1333333333333333</v>
      </c>
      <c r="K3478" t="s">
        <v>38</v>
      </c>
      <c r="L3478" t="s">
        <v>114</v>
      </c>
      <c r="M3478" t="s">
        <v>34</v>
      </c>
      <c r="N3478" t="b">
        <v>0</v>
      </c>
      <c r="O3478">
        <f>_xlfn.XLOOKUP(B3478,Machine_Info!A:A,Machine_Info!E:E)</f>
        <v>16</v>
      </c>
      <c r="P3478">
        <f t="shared" si="270"/>
        <v>14.866666666666667</v>
      </c>
      <c r="Q3478">
        <f t="shared" si="274"/>
        <v>0.9291666666666667</v>
      </c>
    </row>
    <row r="3479" spans="1:17" x14ac:dyDescent="0.2">
      <c r="A3479" t="s">
        <v>3597</v>
      </c>
      <c r="B3479" t="s">
        <v>218</v>
      </c>
      <c r="C3479" t="s">
        <v>219</v>
      </c>
      <c r="D3479" t="s">
        <v>20</v>
      </c>
      <c r="E3479" s="2">
        <v>45417.387777777767</v>
      </c>
      <c r="F3479" s="2">
        <v>45417.476666666669</v>
      </c>
      <c r="G3479" t="str">
        <f t="shared" si="271"/>
        <v>05</v>
      </c>
      <c r="H3479" t="str">
        <f t="shared" si="272"/>
        <v>05</v>
      </c>
      <c r="I3479">
        <v>283</v>
      </c>
      <c r="J3479">
        <f t="shared" si="273"/>
        <v>4.7166666666666668</v>
      </c>
      <c r="K3479" t="s">
        <v>38</v>
      </c>
      <c r="L3479" t="s">
        <v>72</v>
      </c>
      <c r="M3479" t="s">
        <v>44</v>
      </c>
      <c r="N3479" t="b">
        <v>0</v>
      </c>
      <c r="O3479">
        <f>_xlfn.XLOOKUP(B3479,Machine_Info!A:A,Machine_Info!E:E)</f>
        <v>14</v>
      </c>
      <c r="P3479">
        <f t="shared" si="270"/>
        <v>9.2833333333333332</v>
      </c>
      <c r="Q3479">
        <f t="shared" si="274"/>
        <v>0.66309523809523807</v>
      </c>
    </row>
    <row r="3480" spans="1:17" x14ac:dyDescent="0.2">
      <c r="A3480" t="s">
        <v>3598</v>
      </c>
      <c r="B3480" t="s">
        <v>142</v>
      </c>
      <c r="C3480" t="s">
        <v>143</v>
      </c>
      <c r="D3480" t="s">
        <v>27</v>
      </c>
      <c r="E3480" s="2">
        <v>45417.434224537043</v>
      </c>
      <c r="F3480" s="2">
        <v>45417.513391203713</v>
      </c>
      <c r="G3480" t="str">
        <f t="shared" si="271"/>
        <v>05</v>
      </c>
      <c r="H3480" t="str">
        <f t="shared" si="272"/>
        <v>05</v>
      </c>
      <c r="I3480">
        <v>134</v>
      </c>
      <c r="J3480">
        <f t="shared" si="273"/>
        <v>2.2333333333333334</v>
      </c>
      <c r="K3480" t="s">
        <v>38</v>
      </c>
      <c r="L3480" t="s">
        <v>10157</v>
      </c>
      <c r="M3480" t="s">
        <v>23</v>
      </c>
      <c r="N3480" t="b">
        <v>0</v>
      </c>
      <c r="O3480">
        <f>_xlfn.XLOOKUP(B3480,Machine_Info!A:A,Machine_Info!E:E)</f>
        <v>22</v>
      </c>
      <c r="P3480">
        <f t="shared" si="270"/>
        <v>19.766666666666666</v>
      </c>
      <c r="Q3480">
        <f t="shared" si="274"/>
        <v>0.89848484848484844</v>
      </c>
    </row>
    <row r="3481" spans="1:17" x14ac:dyDescent="0.2">
      <c r="A3481" t="s">
        <v>3599</v>
      </c>
      <c r="B3481" t="s">
        <v>49</v>
      </c>
      <c r="C3481" t="s">
        <v>50</v>
      </c>
      <c r="D3481" t="s">
        <v>20</v>
      </c>
      <c r="E3481" s="2">
        <v>45417.555081018523</v>
      </c>
      <c r="F3481" s="2">
        <v>45417.573831018519</v>
      </c>
      <c r="G3481" t="str">
        <f t="shared" si="271"/>
        <v>05</v>
      </c>
      <c r="H3481" t="str">
        <f t="shared" si="272"/>
        <v>05</v>
      </c>
      <c r="I3481">
        <v>857</v>
      </c>
      <c r="J3481">
        <f t="shared" si="273"/>
        <v>14.283333333333333</v>
      </c>
      <c r="K3481" t="s">
        <v>38</v>
      </c>
      <c r="L3481" t="s">
        <v>72</v>
      </c>
      <c r="M3481" t="s">
        <v>44</v>
      </c>
      <c r="N3481" t="b">
        <v>0</v>
      </c>
      <c r="O3481">
        <f>_xlfn.XLOOKUP(B3481,Machine_Info!A:A,Machine_Info!E:E)</f>
        <v>22</v>
      </c>
      <c r="P3481">
        <f t="shared" si="270"/>
        <v>7.7166666666666668</v>
      </c>
      <c r="Q3481">
        <f t="shared" si="274"/>
        <v>0.35075757575757577</v>
      </c>
    </row>
    <row r="3482" spans="1:17" x14ac:dyDescent="0.2">
      <c r="A3482" t="s">
        <v>3600</v>
      </c>
      <c r="B3482" t="s">
        <v>99</v>
      </c>
      <c r="C3482" t="s">
        <v>100</v>
      </c>
      <c r="D3482" t="s">
        <v>32</v>
      </c>
      <c r="E3482" s="2">
        <v>45417.572847222233</v>
      </c>
      <c r="F3482" s="2">
        <v>45417.590208333328</v>
      </c>
      <c r="G3482" t="str">
        <f t="shared" si="271"/>
        <v>05</v>
      </c>
      <c r="H3482" t="str">
        <f t="shared" si="272"/>
        <v>05</v>
      </c>
      <c r="I3482">
        <v>306</v>
      </c>
      <c r="J3482">
        <f t="shared" si="273"/>
        <v>5.0999999999999996</v>
      </c>
      <c r="K3482" t="s">
        <v>28</v>
      </c>
      <c r="L3482" t="s">
        <v>72</v>
      </c>
      <c r="M3482" t="s">
        <v>44</v>
      </c>
      <c r="N3482" t="b">
        <v>0</v>
      </c>
      <c r="O3482">
        <f>_xlfn.XLOOKUP(B3482,Machine_Info!A:A,Machine_Info!E:E)</f>
        <v>16</v>
      </c>
      <c r="P3482">
        <f t="shared" si="270"/>
        <v>10.9</v>
      </c>
      <c r="Q3482">
        <f t="shared" si="274"/>
        <v>0.68125000000000002</v>
      </c>
    </row>
    <row r="3483" spans="1:17" x14ac:dyDescent="0.2">
      <c r="A3483" t="s">
        <v>3601</v>
      </c>
      <c r="B3483" t="s">
        <v>174</v>
      </c>
      <c r="C3483" t="s">
        <v>175</v>
      </c>
      <c r="D3483" t="s">
        <v>59</v>
      </c>
      <c r="E3483" s="2">
        <v>45417.582743055558</v>
      </c>
      <c r="F3483" s="2">
        <v>45417.741076388891</v>
      </c>
      <c r="G3483" t="str">
        <f t="shared" si="271"/>
        <v>05</v>
      </c>
      <c r="H3483" t="str">
        <f t="shared" si="272"/>
        <v>05</v>
      </c>
      <c r="I3483">
        <v>102</v>
      </c>
      <c r="J3483">
        <f t="shared" si="273"/>
        <v>1.7</v>
      </c>
      <c r="K3483" t="s">
        <v>38</v>
      </c>
      <c r="L3483" t="s">
        <v>10157</v>
      </c>
      <c r="M3483" t="s">
        <v>23</v>
      </c>
      <c r="N3483" t="b">
        <v>0</v>
      </c>
      <c r="O3483">
        <f>_xlfn.XLOOKUP(B3483,Machine_Info!A:A,Machine_Info!E:E)</f>
        <v>14</v>
      </c>
      <c r="P3483">
        <f t="shared" si="270"/>
        <v>12.3</v>
      </c>
      <c r="Q3483">
        <f t="shared" si="274"/>
        <v>0.87857142857142867</v>
      </c>
    </row>
    <row r="3484" spans="1:17" x14ac:dyDescent="0.2">
      <c r="A3484" t="s">
        <v>3602</v>
      </c>
      <c r="B3484" t="s">
        <v>167</v>
      </c>
      <c r="C3484" t="s">
        <v>168</v>
      </c>
      <c r="D3484" t="s">
        <v>59</v>
      </c>
      <c r="E3484" s="2">
        <v>45417.593611111108</v>
      </c>
      <c r="F3484" s="2">
        <v>45417.770694444444</v>
      </c>
      <c r="G3484" t="str">
        <f t="shared" si="271"/>
        <v>05</v>
      </c>
      <c r="H3484" t="str">
        <f t="shared" si="272"/>
        <v>05</v>
      </c>
      <c r="I3484">
        <v>147</v>
      </c>
      <c r="J3484">
        <f t="shared" si="273"/>
        <v>2.4500000000000002</v>
      </c>
      <c r="K3484" t="s">
        <v>28</v>
      </c>
      <c r="L3484" t="s">
        <v>72</v>
      </c>
      <c r="M3484" t="s">
        <v>44</v>
      </c>
      <c r="N3484" t="b">
        <v>0</v>
      </c>
      <c r="O3484">
        <f>_xlfn.XLOOKUP(B3484,Machine_Info!A:A,Machine_Info!E:E)</f>
        <v>14</v>
      </c>
      <c r="P3484">
        <f t="shared" si="270"/>
        <v>11.55</v>
      </c>
      <c r="Q3484">
        <f t="shared" si="274"/>
        <v>0.82500000000000007</v>
      </c>
    </row>
    <row r="3485" spans="1:17" x14ac:dyDescent="0.2">
      <c r="A3485" t="s">
        <v>3603</v>
      </c>
      <c r="B3485" t="s">
        <v>84</v>
      </c>
      <c r="C3485" t="s">
        <v>85</v>
      </c>
      <c r="D3485" t="s">
        <v>27</v>
      </c>
      <c r="E3485" s="2">
        <v>45417.790185185193</v>
      </c>
      <c r="F3485" s="2">
        <v>45417.926296296297</v>
      </c>
      <c r="G3485" t="str">
        <f t="shared" si="271"/>
        <v>05</v>
      </c>
      <c r="H3485" t="str">
        <f t="shared" si="272"/>
        <v>05</v>
      </c>
      <c r="I3485">
        <v>102</v>
      </c>
      <c r="J3485">
        <f t="shared" si="273"/>
        <v>1.7</v>
      </c>
      <c r="K3485" t="s">
        <v>38</v>
      </c>
      <c r="L3485" t="s">
        <v>72</v>
      </c>
      <c r="M3485" t="s">
        <v>44</v>
      </c>
      <c r="N3485" t="b">
        <v>0</v>
      </c>
      <c r="O3485">
        <f>_xlfn.XLOOKUP(B3485,Machine_Info!A:A,Machine_Info!E:E)</f>
        <v>22</v>
      </c>
      <c r="P3485">
        <f t="shared" si="270"/>
        <v>20.3</v>
      </c>
      <c r="Q3485">
        <f t="shared" si="274"/>
        <v>0.92272727272727273</v>
      </c>
    </row>
    <row r="3486" spans="1:17" x14ac:dyDescent="0.2">
      <c r="A3486" t="s">
        <v>3604</v>
      </c>
      <c r="B3486" t="s">
        <v>125</v>
      </c>
      <c r="C3486" t="s">
        <v>126</v>
      </c>
      <c r="D3486" t="s">
        <v>20</v>
      </c>
      <c r="E3486" s="2">
        <v>45417.836770833332</v>
      </c>
      <c r="F3486" s="2">
        <v>45418.06177083333</v>
      </c>
      <c r="G3486" t="str">
        <f t="shared" si="271"/>
        <v>05</v>
      </c>
      <c r="H3486" t="str">
        <f t="shared" si="272"/>
        <v>05</v>
      </c>
      <c r="I3486">
        <v>179</v>
      </c>
      <c r="J3486">
        <f t="shared" si="273"/>
        <v>2.9833333333333334</v>
      </c>
      <c r="K3486" t="s">
        <v>42</v>
      </c>
      <c r="L3486" t="s">
        <v>10157</v>
      </c>
      <c r="M3486" t="s">
        <v>23</v>
      </c>
      <c r="N3486" t="b">
        <v>0</v>
      </c>
      <c r="O3486">
        <f>_xlfn.XLOOKUP(B3486,Machine_Info!A:A,Machine_Info!E:E)</f>
        <v>18</v>
      </c>
      <c r="P3486">
        <f t="shared" si="270"/>
        <v>15.016666666666666</v>
      </c>
      <c r="Q3486">
        <f t="shared" si="274"/>
        <v>0.83425925925925926</v>
      </c>
    </row>
    <row r="3487" spans="1:17" x14ac:dyDescent="0.2">
      <c r="A3487" t="s">
        <v>3605</v>
      </c>
      <c r="B3487" t="s">
        <v>36</v>
      </c>
      <c r="C3487" t="s">
        <v>37</v>
      </c>
      <c r="D3487" t="s">
        <v>20</v>
      </c>
      <c r="E3487" s="2">
        <v>45417.888275462959</v>
      </c>
      <c r="F3487" s="2">
        <v>45418.000775462962</v>
      </c>
      <c r="G3487" t="str">
        <f t="shared" si="271"/>
        <v>05</v>
      </c>
      <c r="H3487" t="str">
        <f t="shared" si="272"/>
        <v>05</v>
      </c>
      <c r="I3487">
        <v>853</v>
      </c>
      <c r="J3487">
        <f t="shared" si="273"/>
        <v>14.216666666666667</v>
      </c>
      <c r="K3487" t="s">
        <v>54</v>
      </c>
      <c r="L3487" t="s">
        <v>10157</v>
      </c>
      <c r="M3487" t="s">
        <v>23</v>
      </c>
      <c r="N3487" t="b">
        <v>1</v>
      </c>
      <c r="O3487">
        <f>_xlfn.XLOOKUP(B3487,Machine_Info!A:A,Machine_Info!E:E)</f>
        <v>18</v>
      </c>
      <c r="P3487">
        <f t="shared" si="270"/>
        <v>3.7833333333333332</v>
      </c>
      <c r="Q3487">
        <f t="shared" si="274"/>
        <v>0.21018518518518517</v>
      </c>
    </row>
    <row r="3488" spans="1:17" x14ac:dyDescent="0.2">
      <c r="A3488" t="s">
        <v>3606</v>
      </c>
      <c r="B3488" t="s">
        <v>106</v>
      </c>
      <c r="C3488" t="s">
        <v>107</v>
      </c>
      <c r="D3488" t="s">
        <v>59</v>
      </c>
      <c r="E3488" s="2">
        <v>45417.990219907413</v>
      </c>
      <c r="F3488" s="2">
        <v>45418.007581018523</v>
      </c>
      <c r="G3488" t="str">
        <f t="shared" si="271"/>
        <v>05</v>
      </c>
      <c r="H3488" t="str">
        <f t="shared" si="272"/>
        <v>05</v>
      </c>
      <c r="I3488">
        <v>16</v>
      </c>
      <c r="J3488">
        <f t="shared" si="273"/>
        <v>0.26666666666666666</v>
      </c>
      <c r="K3488" t="s">
        <v>28</v>
      </c>
      <c r="L3488" t="s">
        <v>114</v>
      </c>
      <c r="M3488" t="s">
        <v>34</v>
      </c>
      <c r="N3488" t="b">
        <v>0</v>
      </c>
      <c r="O3488">
        <f>_xlfn.XLOOKUP(B3488,Machine_Info!A:A,Machine_Info!E:E)</f>
        <v>16</v>
      </c>
      <c r="P3488">
        <f t="shared" si="270"/>
        <v>15.733333333333333</v>
      </c>
      <c r="Q3488">
        <f t="shared" si="274"/>
        <v>0.98333333333333328</v>
      </c>
    </row>
    <row r="3489" spans="1:17" x14ac:dyDescent="0.2">
      <c r="A3489" t="s">
        <v>3607</v>
      </c>
      <c r="B3489" t="s">
        <v>49</v>
      </c>
      <c r="C3489" t="s">
        <v>50</v>
      </c>
      <c r="D3489" t="s">
        <v>20</v>
      </c>
      <c r="E3489" s="2">
        <v>45417.993020833332</v>
      </c>
      <c r="F3489" s="2">
        <v>45418.009687500002</v>
      </c>
      <c r="G3489" t="str">
        <f t="shared" si="271"/>
        <v>05</v>
      </c>
      <c r="H3489" t="str">
        <f t="shared" si="272"/>
        <v>05</v>
      </c>
      <c r="I3489">
        <v>868</v>
      </c>
      <c r="J3489">
        <f t="shared" si="273"/>
        <v>14.466666666666667</v>
      </c>
      <c r="K3489" t="s">
        <v>103</v>
      </c>
      <c r="L3489" t="s">
        <v>114</v>
      </c>
      <c r="M3489" t="s">
        <v>34</v>
      </c>
      <c r="N3489" t="b">
        <v>0</v>
      </c>
      <c r="O3489">
        <f>_xlfn.XLOOKUP(B3489,Machine_Info!A:A,Machine_Info!E:E)</f>
        <v>22</v>
      </c>
      <c r="P3489">
        <f t="shared" si="270"/>
        <v>7.5333333333333332</v>
      </c>
      <c r="Q3489">
        <f t="shared" si="274"/>
        <v>0.34242424242424241</v>
      </c>
    </row>
    <row r="3490" spans="1:17" x14ac:dyDescent="0.2">
      <c r="A3490" t="s">
        <v>3608</v>
      </c>
      <c r="B3490" t="s">
        <v>135</v>
      </c>
      <c r="C3490" t="s">
        <v>136</v>
      </c>
      <c r="D3490" t="s">
        <v>32</v>
      </c>
      <c r="E3490" s="2">
        <v>45418.007037037038</v>
      </c>
      <c r="F3490" s="2">
        <v>45418.035509259258</v>
      </c>
      <c r="G3490" t="str">
        <f t="shared" si="271"/>
        <v>05</v>
      </c>
      <c r="H3490" t="str">
        <f t="shared" si="272"/>
        <v>06</v>
      </c>
      <c r="I3490">
        <v>120</v>
      </c>
      <c r="J3490">
        <f t="shared" si="273"/>
        <v>2</v>
      </c>
      <c r="K3490" t="s">
        <v>21</v>
      </c>
      <c r="L3490" t="s">
        <v>10157</v>
      </c>
      <c r="M3490" t="s">
        <v>23</v>
      </c>
      <c r="N3490" t="b">
        <v>1</v>
      </c>
      <c r="O3490">
        <f>_xlfn.XLOOKUP(B3490,Machine_Info!A:A,Machine_Info!E:E)</f>
        <v>20</v>
      </c>
      <c r="P3490">
        <f t="shared" si="270"/>
        <v>18</v>
      </c>
      <c r="Q3490">
        <f t="shared" si="274"/>
        <v>0.9</v>
      </c>
    </row>
    <row r="3491" spans="1:17" x14ac:dyDescent="0.2">
      <c r="A3491" t="s">
        <v>3609</v>
      </c>
      <c r="B3491" t="s">
        <v>263</v>
      </c>
      <c r="C3491" t="s">
        <v>264</v>
      </c>
      <c r="D3491" t="s">
        <v>27</v>
      </c>
      <c r="E3491" s="2">
        <v>45418.162430555552</v>
      </c>
      <c r="F3491" s="2">
        <v>45418.308263888888</v>
      </c>
      <c r="G3491" t="str">
        <f t="shared" si="271"/>
        <v>05</v>
      </c>
      <c r="H3491" t="str">
        <f t="shared" si="272"/>
        <v>06</v>
      </c>
      <c r="I3491">
        <v>349</v>
      </c>
      <c r="J3491">
        <f t="shared" si="273"/>
        <v>5.8166666666666664</v>
      </c>
      <c r="K3491" t="s">
        <v>38</v>
      </c>
      <c r="L3491" t="s">
        <v>114</v>
      </c>
      <c r="M3491" t="s">
        <v>34</v>
      </c>
      <c r="N3491" t="b">
        <v>0</v>
      </c>
      <c r="O3491">
        <f>_xlfn.XLOOKUP(B3491,Machine_Info!A:A,Machine_Info!E:E)</f>
        <v>22</v>
      </c>
      <c r="P3491">
        <f t="shared" si="270"/>
        <v>16.183333333333334</v>
      </c>
      <c r="Q3491">
        <f t="shared" si="274"/>
        <v>0.7356060606060606</v>
      </c>
    </row>
    <row r="3492" spans="1:17" x14ac:dyDescent="0.2">
      <c r="A3492" t="s">
        <v>3610</v>
      </c>
      <c r="B3492" t="s">
        <v>92</v>
      </c>
      <c r="C3492" t="s">
        <v>93</v>
      </c>
      <c r="D3492" t="s">
        <v>59</v>
      </c>
      <c r="E3492" s="2">
        <v>45418.166122685187</v>
      </c>
      <c r="F3492" s="2">
        <v>45418.258483796293</v>
      </c>
      <c r="G3492" t="str">
        <f t="shared" si="271"/>
        <v>05</v>
      </c>
      <c r="H3492" t="str">
        <f t="shared" si="272"/>
        <v>06</v>
      </c>
      <c r="I3492">
        <v>421</v>
      </c>
      <c r="J3492">
        <f t="shared" si="273"/>
        <v>7.0166666666666666</v>
      </c>
      <c r="K3492" t="s">
        <v>42</v>
      </c>
      <c r="L3492" t="s">
        <v>72</v>
      </c>
      <c r="M3492" t="s">
        <v>44</v>
      </c>
      <c r="N3492" t="b">
        <v>0</v>
      </c>
      <c r="O3492">
        <f>_xlfn.XLOOKUP(B3492,Machine_Info!A:A,Machine_Info!E:E)</f>
        <v>20</v>
      </c>
      <c r="P3492">
        <f t="shared" si="270"/>
        <v>12.983333333333334</v>
      </c>
      <c r="Q3492">
        <f t="shared" si="274"/>
        <v>0.64916666666666667</v>
      </c>
    </row>
    <row r="3493" spans="1:17" x14ac:dyDescent="0.2">
      <c r="A3493" t="s">
        <v>3611</v>
      </c>
      <c r="B3493" t="s">
        <v>89</v>
      </c>
      <c r="C3493" t="s">
        <v>90</v>
      </c>
      <c r="D3493" t="s">
        <v>32</v>
      </c>
      <c r="E3493" s="2">
        <v>45418.35628472222</v>
      </c>
      <c r="F3493" s="2">
        <v>45418.369479166657</v>
      </c>
      <c r="G3493" t="str">
        <f t="shared" si="271"/>
        <v>05</v>
      </c>
      <c r="H3493" t="str">
        <f t="shared" si="272"/>
        <v>06</v>
      </c>
      <c r="I3493">
        <v>188</v>
      </c>
      <c r="J3493">
        <f t="shared" si="273"/>
        <v>3.1333333333333333</v>
      </c>
      <c r="K3493" t="s">
        <v>76</v>
      </c>
      <c r="L3493" t="s">
        <v>72</v>
      </c>
      <c r="M3493" t="s">
        <v>44</v>
      </c>
      <c r="N3493" t="b">
        <v>0</v>
      </c>
      <c r="O3493">
        <f>_xlfn.XLOOKUP(B3493,Machine_Info!A:A,Machine_Info!E:E)</f>
        <v>14</v>
      </c>
      <c r="P3493">
        <f t="shared" si="270"/>
        <v>10.866666666666667</v>
      </c>
      <c r="Q3493">
        <f t="shared" si="274"/>
        <v>0.77619047619047621</v>
      </c>
    </row>
    <row r="3494" spans="1:17" x14ac:dyDescent="0.2">
      <c r="A3494" t="s">
        <v>3612</v>
      </c>
      <c r="B3494" t="s">
        <v>116</v>
      </c>
      <c r="C3494" t="s">
        <v>117</v>
      </c>
      <c r="D3494" t="s">
        <v>20</v>
      </c>
      <c r="E3494" s="2">
        <v>45418.357361111113</v>
      </c>
      <c r="F3494" s="2">
        <v>45418.437222222223</v>
      </c>
      <c r="G3494" t="str">
        <f t="shared" si="271"/>
        <v>05</v>
      </c>
      <c r="H3494" t="str">
        <f t="shared" si="272"/>
        <v>06</v>
      </c>
      <c r="I3494">
        <v>91</v>
      </c>
      <c r="J3494">
        <f t="shared" si="273"/>
        <v>1.5166666666666666</v>
      </c>
      <c r="K3494" t="s">
        <v>103</v>
      </c>
      <c r="L3494" t="s">
        <v>10157</v>
      </c>
      <c r="M3494" t="s">
        <v>23</v>
      </c>
      <c r="N3494" t="b">
        <v>0</v>
      </c>
      <c r="O3494">
        <f>_xlfn.XLOOKUP(B3494,Machine_Info!A:A,Machine_Info!E:E)</f>
        <v>16</v>
      </c>
      <c r="P3494">
        <f t="shared" si="270"/>
        <v>14.483333333333334</v>
      </c>
      <c r="Q3494">
        <f t="shared" si="274"/>
        <v>0.90520833333333339</v>
      </c>
    </row>
    <row r="3495" spans="1:17" x14ac:dyDescent="0.2">
      <c r="A3495" t="s">
        <v>3613</v>
      </c>
      <c r="B3495" t="s">
        <v>135</v>
      </c>
      <c r="C3495" t="s">
        <v>136</v>
      </c>
      <c r="D3495" t="s">
        <v>32</v>
      </c>
      <c r="E3495" s="2">
        <v>45418.452673611107</v>
      </c>
      <c r="F3495" s="2">
        <v>45418.614479166667</v>
      </c>
      <c r="G3495" t="str">
        <f t="shared" si="271"/>
        <v>05</v>
      </c>
      <c r="H3495" t="str">
        <f t="shared" si="272"/>
        <v>06</v>
      </c>
      <c r="I3495">
        <v>16</v>
      </c>
      <c r="J3495">
        <f t="shared" si="273"/>
        <v>0.26666666666666666</v>
      </c>
      <c r="K3495" t="s">
        <v>150</v>
      </c>
      <c r="L3495" t="s">
        <v>114</v>
      </c>
      <c r="M3495" t="s">
        <v>34</v>
      </c>
      <c r="N3495" t="b">
        <v>0</v>
      </c>
      <c r="O3495">
        <f>_xlfn.XLOOKUP(B3495,Machine_Info!A:A,Machine_Info!E:E)</f>
        <v>20</v>
      </c>
      <c r="P3495">
        <f t="shared" si="270"/>
        <v>19.733333333333334</v>
      </c>
      <c r="Q3495">
        <f t="shared" si="274"/>
        <v>0.98666666666666669</v>
      </c>
    </row>
    <row r="3496" spans="1:17" x14ac:dyDescent="0.2">
      <c r="A3496" t="s">
        <v>3614</v>
      </c>
      <c r="B3496" t="s">
        <v>142</v>
      </c>
      <c r="C3496" t="s">
        <v>143</v>
      </c>
      <c r="D3496" t="s">
        <v>27</v>
      </c>
      <c r="E3496" s="2">
        <v>45418.60497685185</v>
      </c>
      <c r="F3496" s="2">
        <v>45418.631365740737</v>
      </c>
      <c r="G3496" t="str">
        <f t="shared" si="271"/>
        <v>05</v>
      </c>
      <c r="H3496" t="str">
        <f t="shared" si="272"/>
        <v>06</v>
      </c>
      <c r="I3496">
        <v>412</v>
      </c>
      <c r="J3496">
        <f t="shared" si="273"/>
        <v>6.8666666666666663</v>
      </c>
      <c r="K3496" t="s">
        <v>28</v>
      </c>
      <c r="L3496" t="s">
        <v>114</v>
      </c>
      <c r="M3496" t="s">
        <v>34</v>
      </c>
      <c r="N3496" t="b">
        <v>0</v>
      </c>
      <c r="O3496">
        <f>_xlfn.XLOOKUP(B3496,Machine_Info!A:A,Machine_Info!E:E)</f>
        <v>22</v>
      </c>
      <c r="P3496">
        <f t="shared" si="270"/>
        <v>15.133333333333333</v>
      </c>
      <c r="Q3496">
        <f t="shared" si="274"/>
        <v>0.68787878787878787</v>
      </c>
    </row>
    <row r="3497" spans="1:17" x14ac:dyDescent="0.2">
      <c r="A3497" t="s">
        <v>3615</v>
      </c>
      <c r="B3497" t="s">
        <v>142</v>
      </c>
      <c r="C3497" t="s">
        <v>143</v>
      </c>
      <c r="D3497" t="s">
        <v>27</v>
      </c>
      <c r="E3497" s="2">
        <v>45418.653148148151</v>
      </c>
      <c r="F3497" s="2">
        <v>45418.780925925923</v>
      </c>
      <c r="G3497" t="str">
        <f t="shared" si="271"/>
        <v>05</v>
      </c>
      <c r="H3497" t="str">
        <f t="shared" si="272"/>
        <v>06</v>
      </c>
      <c r="I3497">
        <v>83</v>
      </c>
      <c r="J3497">
        <f t="shared" si="273"/>
        <v>1.3833333333333333</v>
      </c>
      <c r="K3497" t="s">
        <v>28</v>
      </c>
      <c r="L3497" t="s">
        <v>114</v>
      </c>
      <c r="M3497" t="s">
        <v>34</v>
      </c>
      <c r="N3497" t="b">
        <v>0</v>
      </c>
      <c r="O3497">
        <f>_xlfn.XLOOKUP(B3497,Machine_Info!A:A,Machine_Info!E:E)</f>
        <v>22</v>
      </c>
      <c r="P3497">
        <f t="shared" si="270"/>
        <v>20.616666666666667</v>
      </c>
      <c r="Q3497">
        <f t="shared" si="274"/>
        <v>0.93712121212121213</v>
      </c>
    </row>
    <row r="3498" spans="1:17" x14ac:dyDescent="0.2">
      <c r="A3498" t="s">
        <v>3616</v>
      </c>
      <c r="B3498" t="s">
        <v>174</v>
      </c>
      <c r="C3498" t="s">
        <v>175</v>
      </c>
      <c r="D3498" t="s">
        <v>59</v>
      </c>
      <c r="E3498" s="2">
        <v>45418.717662037037</v>
      </c>
      <c r="F3498" s="2">
        <v>45418.745439814818</v>
      </c>
      <c r="G3498" t="str">
        <f t="shared" si="271"/>
        <v>05</v>
      </c>
      <c r="H3498" t="str">
        <f t="shared" si="272"/>
        <v>06</v>
      </c>
      <c r="I3498">
        <v>186</v>
      </c>
      <c r="J3498">
        <f t="shared" si="273"/>
        <v>3.1</v>
      </c>
      <c r="K3498" t="s">
        <v>54</v>
      </c>
      <c r="L3498" t="s">
        <v>10157</v>
      </c>
      <c r="M3498" t="s">
        <v>23</v>
      </c>
      <c r="N3498" t="b">
        <v>1</v>
      </c>
      <c r="O3498">
        <f>_xlfn.XLOOKUP(B3498,Machine_Info!A:A,Machine_Info!E:E)</f>
        <v>14</v>
      </c>
      <c r="P3498">
        <f t="shared" si="270"/>
        <v>10.9</v>
      </c>
      <c r="Q3498">
        <f t="shared" si="274"/>
        <v>0.77857142857142858</v>
      </c>
    </row>
    <row r="3499" spans="1:17" x14ac:dyDescent="0.2">
      <c r="A3499" t="s">
        <v>3617</v>
      </c>
      <c r="B3499" t="s">
        <v>40</v>
      </c>
      <c r="C3499" t="s">
        <v>41</v>
      </c>
      <c r="D3499" t="s">
        <v>20</v>
      </c>
      <c r="E3499" s="2">
        <v>45418.861979166657</v>
      </c>
      <c r="F3499" s="2">
        <v>45419.04184027778</v>
      </c>
      <c r="G3499" t="str">
        <f t="shared" si="271"/>
        <v>05</v>
      </c>
      <c r="H3499" t="str">
        <f t="shared" si="272"/>
        <v>06</v>
      </c>
      <c r="I3499">
        <v>1026</v>
      </c>
      <c r="J3499">
        <f t="shared" si="273"/>
        <v>17.100000000000001</v>
      </c>
      <c r="K3499" t="s">
        <v>28</v>
      </c>
      <c r="L3499" t="s">
        <v>114</v>
      </c>
      <c r="M3499" t="s">
        <v>34</v>
      </c>
      <c r="N3499" t="b">
        <v>0</v>
      </c>
      <c r="O3499">
        <f>_xlfn.XLOOKUP(B3499,Machine_Info!A:A,Machine_Info!E:E)</f>
        <v>18</v>
      </c>
      <c r="P3499">
        <f t="shared" si="270"/>
        <v>0.89999999999999858</v>
      </c>
      <c r="Q3499">
        <f t="shared" si="274"/>
        <v>4.999999999999992E-2</v>
      </c>
    </row>
    <row r="3500" spans="1:17" x14ac:dyDescent="0.2">
      <c r="A3500" t="s">
        <v>3618</v>
      </c>
      <c r="B3500" t="s">
        <v>52</v>
      </c>
      <c r="C3500" t="s">
        <v>53</v>
      </c>
      <c r="D3500" t="s">
        <v>27</v>
      </c>
      <c r="E3500" s="2">
        <v>45418.909432870372</v>
      </c>
      <c r="F3500" s="2">
        <v>45418.924016203702</v>
      </c>
      <c r="G3500" t="str">
        <f t="shared" si="271"/>
        <v>05</v>
      </c>
      <c r="H3500" t="str">
        <f t="shared" si="272"/>
        <v>06</v>
      </c>
      <c r="I3500">
        <v>52</v>
      </c>
      <c r="J3500">
        <f t="shared" si="273"/>
        <v>0.8666666666666667</v>
      </c>
      <c r="K3500" t="s">
        <v>28</v>
      </c>
      <c r="L3500" t="s">
        <v>10157</v>
      </c>
      <c r="M3500" t="s">
        <v>23</v>
      </c>
      <c r="N3500" t="b">
        <v>0</v>
      </c>
      <c r="O3500">
        <f>_xlfn.XLOOKUP(B3500,Machine_Info!A:A,Machine_Info!E:E)</f>
        <v>16</v>
      </c>
      <c r="P3500">
        <f t="shared" si="270"/>
        <v>15.133333333333333</v>
      </c>
      <c r="Q3500">
        <f t="shared" si="274"/>
        <v>0.9458333333333333</v>
      </c>
    </row>
    <row r="3501" spans="1:17" x14ac:dyDescent="0.2">
      <c r="A3501" t="s">
        <v>3619</v>
      </c>
      <c r="B3501" t="s">
        <v>218</v>
      </c>
      <c r="C3501" t="s">
        <v>219</v>
      </c>
      <c r="D3501" t="s">
        <v>20</v>
      </c>
      <c r="E3501" s="2">
        <v>45419.002638888887</v>
      </c>
      <c r="F3501" s="2">
        <v>45419.131111111114</v>
      </c>
      <c r="G3501" t="str">
        <f t="shared" si="271"/>
        <v>05</v>
      </c>
      <c r="H3501" t="str">
        <f t="shared" si="272"/>
        <v>07</v>
      </c>
      <c r="I3501">
        <v>277</v>
      </c>
      <c r="J3501">
        <f t="shared" si="273"/>
        <v>4.6166666666666663</v>
      </c>
      <c r="K3501" t="s">
        <v>54</v>
      </c>
      <c r="L3501" t="s">
        <v>10157</v>
      </c>
      <c r="M3501" t="s">
        <v>23</v>
      </c>
      <c r="N3501" t="b">
        <v>1</v>
      </c>
      <c r="O3501">
        <f>_xlfn.XLOOKUP(B3501,Machine_Info!A:A,Machine_Info!E:E)</f>
        <v>14</v>
      </c>
      <c r="P3501">
        <f t="shared" si="270"/>
        <v>9.3833333333333329</v>
      </c>
      <c r="Q3501">
        <f t="shared" si="274"/>
        <v>0.67023809523809519</v>
      </c>
    </row>
    <row r="3502" spans="1:17" x14ac:dyDescent="0.2">
      <c r="A3502" t="s">
        <v>3620</v>
      </c>
      <c r="B3502" t="s">
        <v>52</v>
      </c>
      <c r="C3502" t="s">
        <v>53</v>
      </c>
      <c r="D3502" t="s">
        <v>27</v>
      </c>
      <c r="E3502" s="2">
        <v>45419.00980324074</v>
      </c>
      <c r="F3502" s="2">
        <v>45419.22855324074</v>
      </c>
      <c r="G3502" t="str">
        <f t="shared" si="271"/>
        <v>05</v>
      </c>
      <c r="H3502" t="str">
        <f t="shared" si="272"/>
        <v>07</v>
      </c>
      <c r="I3502">
        <v>49</v>
      </c>
      <c r="J3502">
        <f t="shared" si="273"/>
        <v>0.81666666666666665</v>
      </c>
      <c r="K3502" t="s">
        <v>28</v>
      </c>
      <c r="L3502" t="s">
        <v>72</v>
      </c>
      <c r="M3502" t="s">
        <v>44</v>
      </c>
      <c r="N3502" t="b">
        <v>0</v>
      </c>
      <c r="O3502">
        <f>_xlfn.XLOOKUP(B3502,Machine_Info!A:A,Machine_Info!E:E)</f>
        <v>16</v>
      </c>
      <c r="P3502">
        <f t="shared" si="270"/>
        <v>15.183333333333334</v>
      </c>
      <c r="Q3502">
        <f t="shared" si="274"/>
        <v>0.94895833333333335</v>
      </c>
    </row>
    <row r="3503" spans="1:17" x14ac:dyDescent="0.2">
      <c r="A3503" t="s">
        <v>3621</v>
      </c>
      <c r="B3503" t="s">
        <v>25</v>
      </c>
      <c r="C3503" t="s">
        <v>26</v>
      </c>
      <c r="D3503" t="s">
        <v>27</v>
      </c>
      <c r="E3503" s="2">
        <v>45419.021192129629</v>
      </c>
      <c r="F3503" s="2">
        <v>45419.051053240742</v>
      </c>
      <c r="G3503" t="str">
        <f t="shared" si="271"/>
        <v>05</v>
      </c>
      <c r="H3503" t="str">
        <f t="shared" si="272"/>
        <v>07</v>
      </c>
      <c r="I3503">
        <v>1238</v>
      </c>
      <c r="J3503">
        <f t="shared" si="273"/>
        <v>20.633333333333333</v>
      </c>
      <c r="K3503" t="s">
        <v>38</v>
      </c>
      <c r="L3503" t="s">
        <v>10157</v>
      </c>
      <c r="M3503" t="s">
        <v>23</v>
      </c>
      <c r="N3503" t="b">
        <v>0</v>
      </c>
      <c r="O3503">
        <f>_xlfn.XLOOKUP(B3503,Machine_Info!A:A,Machine_Info!E:E)</f>
        <v>22</v>
      </c>
      <c r="P3503">
        <f t="shared" si="270"/>
        <v>1.3666666666666671</v>
      </c>
      <c r="Q3503">
        <f t="shared" si="274"/>
        <v>6.212121212121214E-2</v>
      </c>
    </row>
    <row r="3504" spans="1:17" x14ac:dyDescent="0.2">
      <c r="A3504" t="s">
        <v>3622</v>
      </c>
      <c r="B3504" t="s">
        <v>36</v>
      </c>
      <c r="C3504" t="s">
        <v>37</v>
      </c>
      <c r="D3504" t="s">
        <v>20</v>
      </c>
      <c r="E3504" s="2">
        <v>45419.05574074074</v>
      </c>
      <c r="F3504" s="2">
        <v>45419.083518518521</v>
      </c>
      <c r="G3504" t="str">
        <f t="shared" si="271"/>
        <v>05</v>
      </c>
      <c r="H3504" t="str">
        <f t="shared" si="272"/>
        <v>07</v>
      </c>
      <c r="I3504">
        <v>1026</v>
      </c>
      <c r="J3504">
        <f t="shared" si="273"/>
        <v>17.100000000000001</v>
      </c>
      <c r="K3504" t="s">
        <v>42</v>
      </c>
      <c r="L3504" t="s">
        <v>72</v>
      </c>
      <c r="M3504" t="s">
        <v>44</v>
      </c>
      <c r="N3504" t="b">
        <v>0</v>
      </c>
      <c r="O3504">
        <f>_xlfn.XLOOKUP(B3504,Machine_Info!A:A,Machine_Info!E:E)</f>
        <v>18</v>
      </c>
      <c r="P3504">
        <f t="shared" si="270"/>
        <v>0.89999999999999858</v>
      </c>
      <c r="Q3504">
        <f t="shared" si="274"/>
        <v>4.999999999999992E-2</v>
      </c>
    </row>
    <row r="3505" spans="1:17" x14ac:dyDescent="0.2">
      <c r="A3505" t="s">
        <v>3623</v>
      </c>
      <c r="B3505" t="s">
        <v>78</v>
      </c>
      <c r="C3505" t="s">
        <v>79</v>
      </c>
      <c r="D3505" t="s">
        <v>32</v>
      </c>
      <c r="E3505" s="2">
        <v>45419.068368055552</v>
      </c>
      <c r="F3505" s="2">
        <v>45419.094756944447</v>
      </c>
      <c r="G3505" t="str">
        <f t="shared" si="271"/>
        <v>05</v>
      </c>
      <c r="H3505" t="str">
        <f t="shared" si="272"/>
        <v>07</v>
      </c>
      <c r="I3505">
        <v>383</v>
      </c>
      <c r="J3505">
        <f t="shared" si="273"/>
        <v>6.3833333333333337</v>
      </c>
      <c r="K3505" t="s">
        <v>71</v>
      </c>
      <c r="L3505" t="s">
        <v>10157</v>
      </c>
      <c r="M3505" t="s">
        <v>23</v>
      </c>
      <c r="N3505" t="b">
        <v>1</v>
      </c>
      <c r="O3505">
        <f>_xlfn.XLOOKUP(B3505,Machine_Info!A:A,Machine_Info!E:E)</f>
        <v>22</v>
      </c>
      <c r="P3505">
        <f t="shared" si="270"/>
        <v>15.616666666666667</v>
      </c>
      <c r="Q3505">
        <f t="shared" si="274"/>
        <v>0.70984848484848484</v>
      </c>
    </row>
    <row r="3506" spans="1:17" x14ac:dyDescent="0.2">
      <c r="A3506" t="s">
        <v>3624</v>
      </c>
      <c r="B3506" t="s">
        <v>174</v>
      </c>
      <c r="C3506" t="s">
        <v>175</v>
      </c>
      <c r="D3506" t="s">
        <v>59</v>
      </c>
      <c r="E3506" s="2">
        <v>45419.074143518519</v>
      </c>
      <c r="F3506" s="2">
        <v>45419.186643518522</v>
      </c>
      <c r="G3506" t="str">
        <f t="shared" si="271"/>
        <v>05</v>
      </c>
      <c r="H3506" t="str">
        <f t="shared" si="272"/>
        <v>07</v>
      </c>
      <c r="I3506">
        <v>41</v>
      </c>
      <c r="J3506">
        <f t="shared" si="273"/>
        <v>0.68333333333333335</v>
      </c>
      <c r="K3506" t="s">
        <v>54</v>
      </c>
      <c r="L3506" t="s">
        <v>10157</v>
      </c>
      <c r="M3506" t="s">
        <v>23</v>
      </c>
      <c r="N3506" t="b">
        <v>1</v>
      </c>
      <c r="O3506">
        <f>_xlfn.XLOOKUP(B3506,Machine_Info!A:A,Machine_Info!E:E)</f>
        <v>14</v>
      </c>
      <c r="P3506">
        <f t="shared" si="270"/>
        <v>13.316666666666666</v>
      </c>
      <c r="Q3506">
        <f t="shared" si="274"/>
        <v>0.95119047619047614</v>
      </c>
    </row>
    <row r="3507" spans="1:17" x14ac:dyDescent="0.2">
      <c r="A3507" t="s">
        <v>3625</v>
      </c>
      <c r="B3507" t="s">
        <v>69</v>
      </c>
      <c r="C3507" t="s">
        <v>70</v>
      </c>
      <c r="D3507" t="s">
        <v>27</v>
      </c>
      <c r="E3507" s="2">
        <v>45419.099224537043</v>
      </c>
      <c r="F3507" s="2">
        <v>45419.304085648153</v>
      </c>
      <c r="G3507" t="str">
        <f t="shared" si="271"/>
        <v>05</v>
      </c>
      <c r="H3507" t="str">
        <f t="shared" si="272"/>
        <v>07</v>
      </c>
      <c r="I3507">
        <v>170</v>
      </c>
      <c r="J3507">
        <f t="shared" si="273"/>
        <v>2.8333333333333335</v>
      </c>
      <c r="K3507" t="s">
        <v>103</v>
      </c>
      <c r="L3507" t="s">
        <v>114</v>
      </c>
      <c r="M3507" t="s">
        <v>34</v>
      </c>
      <c r="N3507" t="b">
        <v>0</v>
      </c>
      <c r="O3507">
        <f>_xlfn.XLOOKUP(B3507,Machine_Info!A:A,Machine_Info!E:E)</f>
        <v>16</v>
      </c>
      <c r="P3507">
        <f t="shared" si="270"/>
        <v>13.166666666666666</v>
      </c>
      <c r="Q3507">
        <f t="shared" si="274"/>
        <v>0.82291666666666663</v>
      </c>
    </row>
    <row r="3508" spans="1:17" x14ac:dyDescent="0.2">
      <c r="A3508" t="s">
        <v>3626</v>
      </c>
      <c r="B3508" t="s">
        <v>36</v>
      </c>
      <c r="C3508" t="s">
        <v>37</v>
      </c>
      <c r="D3508" t="s">
        <v>20</v>
      </c>
      <c r="E3508" s="2">
        <v>45419.120439814818</v>
      </c>
      <c r="F3508" s="2">
        <v>45419.123912037037</v>
      </c>
      <c r="G3508" t="str">
        <f t="shared" si="271"/>
        <v>05</v>
      </c>
      <c r="H3508" t="str">
        <f t="shared" si="272"/>
        <v>07</v>
      </c>
      <c r="I3508">
        <v>1026</v>
      </c>
      <c r="J3508">
        <f t="shared" si="273"/>
        <v>17.100000000000001</v>
      </c>
      <c r="K3508" t="s">
        <v>42</v>
      </c>
      <c r="L3508" t="s">
        <v>114</v>
      </c>
      <c r="M3508" t="s">
        <v>34</v>
      </c>
      <c r="N3508" t="b">
        <v>0</v>
      </c>
      <c r="O3508">
        <f>_xlfn.XLOOKUP(B3508,Machine_Info!A:A,Machine_Info!E:E)</f>
        <v>18</v>
      </c>
      <c r="P3508">
        <f t="shared" si="270"/>
        <v>0.89999999999999858</v>
      </c>
      <c r="Q3508">
        <f t="shared" si="274"/>
        <v>4.999999999999992E-2</v>
      </c>
    </row>
    <row r="3509" spans="1:17" x14ac:dyDescent="0.2">
      <c r="A3509" t="s">
        <v>3627</v>
      </c>
      <c r="B3509" t="s">
        <v>89</v>
      </c>
      <c r="C3509" t="s">
        <v>90</v>
      </c>
      <c r="D3509" t="s">
        <v>32</v>
      </c>
      <c r="E3509" s="2">
        <v>45419.173009259262</v>
      </c>
      <c r="F3509" s="2">
        <v>45419.177175925928</v>
      </c>
      <c r="G3509" t="str">
        <f t="shared" si="271"/>
        <v>05</v>
      </c>
      <c r="H3509" t="str">
        <f t="shared" si="272"/>
        <v>07</v>
      </c>
      <c r="I3509">
        <v>237</v>
      </c>
      <c r="J3509">
        <f t="shared" si="273"/>
        <v>3.95</v>
      </c>
      <c r="K3509" t="s">
        <v>110</v>
      </c>
      <c r="L3509" t="s">
        <v>114</v>
      </c>
      <c r="M3509" t="s">
        <v>34</v>
      </c>
      <c r="N3509" t="b">
        <v>0</v>
      </c>
      <c r="O3509">
        <f>_xlfn.XLOOKUP(B3509,Machine_Info!A:A,Machine_Info!E:E)</f>
        <v>14</v>
      </c>
      <c r="P3509">
        <f t="shared" si="270"/>
        <v>10.050000000000001</v>
      </c>
      <c r="Q3509">
        <f t="shared" si="274"/>
        <v>0.71785714285714286</v>
      </c>
    </row>
    <row r="3510" spans="1:17" x14ac:dyDescent="0.2">
      <c r="A3510" t="s">
        <v>3628</v>
      </c>
      <c r="B3510" t="s">
        <v>25</v>
      </c>
      <c r="C3510" t="s">
        <v>26</v>
      </c>
      <c r="D3510" t="s">
        <v>27</v>
      </c>
      <c r="E3510" s="2">
        <v>45419.220069444447</v>
      </c>
      <c r="F3510" s="2">
        <v>45419.34715277778</v>
      </c>
      <c r="G3510" t="str">
        <f t="shared" si="271"/>
        <v>05</v>
      </c>
      <c r="H3510" t="str">
        <f t="shared" si="272"/>
        <v>07</v>
      </c>
      <c r="I3510">
        <v>1068</v>
      </c>
      <c r="J3510">
        <f t="shared" si="273"/>
        <v>17.8</v>
      </c>
      <c r="K3510" t="s">
        <v>110</v>
      </c>
      <c r="L3510" t="s">
        <v>10157</v>
      </c>
      <c r="M3510" t="s">
        <v>23</v>
      </c>
      <c r="N3510" t="b">
        <v>0</v>
      </c>
      <c r="O3510">
        <f>_xlfn.XLOOKUP(B3510,Machine_Info!A:A,Machine_Info!E:E)</f>
        <v>22</v>
      </c>
      <c r="P3510">
        <f t="shared" si="270"/>
        <v>4.1999999999999993</v>
      </c>
      <c r="Q3510">
        <f t="shared" si="274"/>
        <v>0.19090909090909089</v>
      </c>
    </row>
    <row r="3511" spans="1:17" x14ac:dyDescent="0.2">
      <c r="A3511" t="s">
        <v>3629</v>
      </c>
      <c r="B3511" t="s">
        <v>202</v>
      </c>
      <c r="C3511" t="s">
        <v>203</v>
      </c>
      <c r="D3511" t="s">
        <v>32</v>
      </c>
      <c r="E3511" s="2">
        <v>45419.226331018523</v>
      </c>
      <c r="F3511" s="2">
        <v>45419.308275462958</v>
      </c>
      <c r="G3511" t="str">
        <f t="shared" si="271"/>
        <v>05</v>
      </c>
      <c r="H3511" t="str">
        <f t="shared" si="272"/>
        <v>07</v>
      </c>
      <c r="I3511">
        <v>231</v>
      </c>
      <c r="J3511">
        <f t="shared" si="273"/>
        <v>3.85</v>
      </c>
      <c r="K3511" t="s">
        <v>54</v>
      </c>
      <c r="L3511" t="s">
        <v>114</v>
      </c>
      <c r="M3511" t="s">
        <v>34</v>
      </c>
      <c r="N3511" t="b">
        <v>1</v>
      </c>
      <c r="O3511">
        <f>_xlfn.XLOOKUP(B3511,Machine_Info!A:A,Machine_Info!E:E)</f>
        <v>22</v>
      </c>
      <c r="P3511">
        <f t="shared" si="270"/>
        <v>18.149999999999999</v>
      </c>
      <c r="Q3511">
        <f t="shared" si="274"/>
        <v>0.82499999999999996</v>
      </c>
    </row>
    <row r="3512" spans="1:17" x14ac:dyDescent="0.2">
      <c r="A3512" t="s">
        <v>3630</v>
      </c>
      <c r="B3512" t="s">
        <v>52</v>
      </c>
      <c r="C3512" t="s">
        <v>53</v>
      </c>
      <c r="D3512" t="s">
        <v>27</v>
      </c>
      <c r="E3512" s="2">
        <v>45419.22960648148</v>
      </c>
      <c r="F3512" s="2">
        <v>45419.256689814807</v>
      </c>
      <c r="G3512" t="str">
        <f t="shared" si="271"/>
        <v>05</v>
      </c>
      <c r="H3512" t="str">
        <f t="shared" si="272"/>
        <v>07</v>
      </c>
      <c r="I3512">
        <v>59</v>
      </c>
      <c r="J3512">
        <f t="shared" si="273"/>
        <v>0.98333333333333328</v>
      </c>
      <c r="K3512" t="s">
        <v>38</v>
      </c>
      <c r="L3512" t="s">
        <v>72</v>
      </c>
      <c r="M3512" t="s">
        <v>44</v>
      </c>
      <c r="N3512" t="b">
        <v>0</v>
      </c>
      <c r="O3512">
        <f>_xlfn.XLOOKUP(B3512,Machine_Info!A:A,Machine_Info!E:E)</f>
        <v>16</v>
      </c>
      <c r="P3512">
        <f t="shared" si="270"/>
        <v>15.016666666666667</v>
      </c>
      <c r="Q3512">
        <f t="shared" si="274"/>
        <v>0.93854166666666672</v>
      </c>
    </row>
    <row r="3513" spans="1:17" x14ac:dyDescent="0.2">
      <c r="A3513" t="s">
        <v>3631</v>
      </c>
      <c r="B3513" t="s">
        <v>78</v>
      </c>
      <c r="C3513" t="s">
        <v>79</v>
      </c>
      <c r="D3513" t="s">
        <v>32</v>
      </c>
      <c r="E3513" s="2">
        <v>45419.232731481483</v>
      </c>
      <c r="F3513" s="2">
        <v>45419.447314814817</v>
      </c>
      <c r="G3513" t="str">
        <f t="shared" si="271"/>
        <v>05</v>
      </c>
      <c r="H3513" t="str">
        <f t="shared" si="272"/>
        <v>07</v>
      </c>
      <c r="I3513">
        <v>715</v>
      </c>
      <c r="J3513">
        <f t="shared" si="273"/>
        <v>11.916666666666666</v>
      </c>
      <c r="K3513" t="s">
        <v>28</v>
      </c>
      <c r="L3513" t="s">
        <v>72</v>
      </c>
      <c r="M3513" t="s">
        <v>44</v>
      </c>
      <c r="N3513" t="b">
        <v>0</v>
      </c>
      <c r="O3513">
        <f>_xlfn.XLOOKUP(B3513,Machine_Info!A:A,Machine_Info!E:E)</f>
        <v>22</v>
      </c>
      <c r="P3513">
        <f t="shared" si="270"/>
        <v>10.083333333333334</v>
      </c>
      <c r="Q3513">
        <f t="shared" si="274"/>
        <v>0.45833333333333337</v>
      </c>
    </row>
    <row r="3514" spans="1:17" x14ac:dyDescent="0.2">
      <c r="A3514" t="s">
        <v>3632</v>
      </c>
      <c r="B3514" t="s">
        <v>116</v>
      </c>
      <c r="C3514" t="s">
        <v>117</v>
      </c>
      <c r="D3514" t="s">
        <v>20</v>
      </c>
      <c r="E3514" s="2">
        <v>45419.275254629632</v>
      </c>
      <c r="F3514" s="2">
        <v>45419.425254629627</v>
      </c>
      <c r="G3514" t="str">
        <f t="shared" si="271"/>
        <v>05</v>
      </c>
      <c r="H3514" t="str">
        <f t="shared" si="272"/>
        <v>07</v>
      </c>
      <c r="I3514">
        <v>58</v>
      </c>
      <c r="J3514">
        <f t="shared" si="273"/>
        <v>0.96666666666666667</v>
      </c>
      <c r="K3514" t="s">
        <v>71</v>
      </c>
      <c r="L3514" t="s">
        <v>10157</v>
      </c>
      <c r="M3514" t="s">
        <v>23</v>
      </c>
      <c r="N3514" t="b">
        <v>1</v>
      </c>
      <c r="O3514">
        <f>_xlfn.XLOOKUP(B3514,Machine_Info!A:A,Machine_Info!E:E)</f>
        <v>16</v>
      </c>
      <c r="P3514">
        <f t="shared" si="270"/>
        <v>15.033333333333333</v>
      </c>
      <c r="Q3514">
        <f t="shared" si="274"/>
        <v>0.93958333333333333</v>
      </c>
    </row>
    <row r="3515" spans="1:17" x14ac:dyDescent="0.2">
      <c r="A3515" t="s">
        <v>3633</v>
      </c>
      <c r="B3515" t="s">
        <v>30</v>
      </c>
      <c r="C3515" t="s">
        <v>31</v>
      </c>
      <c r="D3515" t="s">
        <v>32</v>
      </c>
      <c r="E3515" s="2">
        <v>45419.288344907407</v>
      </c>
      <c r="F3515" s="2">
        <v>45419.444594907407</v>
      </c>
      <c r="G3515" t="str">
        <f t="shared" si="271"/>
        <v>05</v>
      </c>
      <c r="H3515" t="str">
        <f t="shared" si="272"/>
        <v>07</v>
      </c>
      <c r="I3515">
        <v>118</v>
      </c>
      <c r="J3515">
        <f t="shared" si="273"/>
        <v>1.9666666666666666</v>
      </c>
      <c r="K3515" t="s">
        <v>42</v>
      </c>
      <c r="L3515" t="s">
        <v>72</v>
      </c>
      <c r="M3515" t="s">
        <v>44</v>
      </c>
      <c r="N3515" t="b">
        <v>0</v>
      </c>
      <c r="O3515">
        <f>_xlfn.XLOOKUP(B3515,Machine_Info!A:A,Machine_Info!E:E)</f>
        <v>22</v>
      </c>
      <c r="P3515">
        <f t="shared" si="270"/>
        <v>20.033333333333335</v>
      </c>
      <c r="Q3515">
        <f t="shared" si="274"/>
        <v>0.91060606060606064</v>
      </c>
    </row>
    <row r="3516" spans="1:17" x14ac:dyDescent="0.2">
      <c r="A3516" t="s">
        <v>3634</v>
      </c>
      <c r="B3516" t="s">
        <v>135</v>
      </c>
      <c r="C3516" t="s">
        <v>136</v>
      </c>
      <c r="D3516" t="s">
        <v>32</v>
      </c>
      <c r="E3516" s="2">
        <v>45419.348645833343</v>
      </c>
      <c r="F3516" s="2">
        <v>45419.466006944444</v>
      </c>
      <c r="G3516" t="str">
        <f t="shared" si="271"/>
        <v>05</v>
      </c>
      <c r="H3516" t="str">
        <f t="shared" si="272"/>
        <v>07</v>
      </c>
      <c r="I3516">
        <v>126</v>
      </c>
      <c r="J3516">
        <f t="shared" si="273"/>
        <v>2.1</v>
      </c>
      <c r="K3516" t="s">
        <v>42</v>
      </c>
      <c r="L3516" t="s">
        <v>72</v>
      </c>
      <c r="M3516" t="s">
        <v>44</v>
      </c>
      <c r="N3516" t="b">
        <v>0</v>
      </c>
      <c r="O3516">
        <f>_xlfn.XLOOKUP(B3516,Machine_Info!A:A,Machine_Info!E:E)</f>
        <v>20</v>
      </c>
      <c r="P3516">
        <f t="shared" si="270"/>
        <v>17.899999999999999</v>
      </c>
      <c r="Q3516">
        <f t="shared" si="274"/>
        <v>0.89499999999999991</v>
      </c>
    </row>
    <row r="3517" spans="1:17" x14ac:dyDescent="0.2">
      <c r="A3517" t="s">
        <v>3635</v>
      </c>
      <c r="B3517" t="s">
        <v>63</v>
      </c>
      <c r="C3517" t="s">
        <v>64</v>
      </c>
      <c r="D3517" t="s">
        <v>32</v>
      </c>
      <c r="E3517" s="2">
        <v>45419.464837962973</v>
      </c>
      <c r="F3517" s="2">
        <v>45419.482893518521</v>
      </c>
      <c r="G3517" t="str">
        <f t="shared" si="271"/>
        <v>05</v>
      </c>
      <c r="H3517" t="str">
        <f t="shared" si="272"/>
        <v>07</v>
      </c>
      <c r="I3517">
        <v>159</v>
      </c>
      <c r="J3517">
        <f t="shared" si="273"/>
        <v>2.65</v>
      </c>
      <c r="K3517" t="s">
        <v>38</v>
      </c>
      <c r="L3517" t="s">
        <v>72</v>
      </c>
      <c r="M3517" t="s">
        <v>44</v>
      </c>
      <c r="N3517" t="b">
        <v>0</v>
      </c>
      <c r="O3517">
        <f>_xlfn.XLOOKUP(B3517,Machine_Info!A:A,Machine_Info!E:E)</f>
        <v>20</v>
      </c>
      <c r="P3517">
        <f t="shared" si="270"/>
        <v>17.350000000000001</v>
      </c>
      <c r="Q3517">
        <f t="shared" si="274"/>
        <v>0.86750000000000005</v>
      </c>
    </row>
    <row r="3518" spans="1:17" x14ac:dyDescent="0.2">
      <c r="A3518" t="s">
        <v>3636</v>
      </c>
      <c r="B3518" t="s">
        <v>69</v>
      </c>
      <c r="C3518" t="s">
        <v>70</v>
      </c>
      <c r="D3518" t="s">
        <v>27</v>
      </c>
      <c r="E3518" s="2">
        <v>45419.469328703701</v>
      </c>
      <c r="F3518" s="2">
        <v>45419.69363425926</v>
      </c>
      <c r="G3518" t="str">
        <f t="shared" si="271"/>
        <v>05</v>
      </c>
      <c r="H3518" t="str">
        <f t="shared" si="272"/>
        <v>07</v>
      </c>
      <c r="I3518">
        <v>347</v>
      </c>
      <c r="J3518">
        <f t="shared" si="273"/>
        <v>5.7833333333333332</v>
      </c>
      <c r="K3518" t="s">
        <v>71</v>
      </c>
      <c r="L3518" t="s">
        <v>114</v>
      </c>
      <c r="M3518" t="s">
        <v>34</v>
      </c>
      <c r="N3518" t="b">
        <v>1</v>
      </c>
      <c r="O3518">
        <f>_xlfn.XLOOKUP(B3518,Machine_Info!A:A,Machine_Info!E:E)</f>
        <v>16</v>
      </c>
      <c r="P3518">
        <f t="shared" si="270"/>
        <v>10.216666666666667</v>
      </c>
      <c r="Q3518">
        <f t="shared" si="274"/>
        <v>0.63854166666666667</v>
      </c>
    </row>
    <row r="3519" spans="1:17" x14ac:dyDescent="0.2">
      <c r="A3519" t="s">
        <v>3637</v>
      </c>
      <c r="B3519" t="s">
        <v>253</v>
      </c>
      <c r="C3519" t="s">
        <v>254</v>
      </c>
      <c r="D3519" t="s">
        <v>59</v>
      </c>
      <c r="E3519" s="2">
        <v>45419.622013888889</v>
      </c>
      <c r="F3519" s="2">
        <v>45419.634513888886</v>
      </c>
      <c r="G3519" t="str">
        <f t="shared" si="271"/>
        <v>05</v>
      </c>
      <c r="H3519" t="str">
        <f t="shared" si="272"/>
        <v>07</v>
      </c>
      <c r="I3519">
        <v>9</v>
      </c>
      <c r="J3519">
        <f t="shared" si="273"/>
        <v>0.15</v>
      </c>
      <c r="K3519" t="s">
        <v>110</v>
      </c>
      <c r="L3519" t="s">
        <v>10157</v>
      </c>
      <c r="M3519" t="s">
        <v>23</v>
      </c>
      <c r="N3519" t="b">
        <v>0</v>
      </c>
      <c r="O3519">
        <f>_xlfn.XLOOKUP(B3519,Machine_Info!A:A,Machine_Info!E:E)</f>
        <v>22</v>
      </c>
      <c r="P3519">
        <f t="shared" si="270"/>
        <v>21.85</v>
      </c>
      <c r="Q3519">
        <f t="shared" si="274"/>
        <v>0.99318181818181828</v>
      </c>
    </row>
    <row r="3520" spans="1:17" x14ac:dyDescent="0.2">
      <c r="A3520" t="s">
        <v>3638</v>
      </c>
      <c r="B3520" t="s">
        <v>78</v>
      </c>
      <c r="C3520" t="s">
        <v>79</v>
      </c>
      <c r="D3520" t="s">
        <v>32</v>
      </c>
      <c r="E3520" s="2">
        <v>45419.623298611114</v>
      </c>
      <c r="F3520" s="2">
        <v>45419.651076388887</v>
      </c>
      <c r="G3520" t="str">
        <f t="shared" si="271"/>
        <v>05</v>
      </c>
      <c r="H3520" t="str">
        <f t="shared" si="272"/>
        <v>07</v>
      </c>
      <c r="I3520">
        <v>587</v>
      </c>
      <c r="J3520">
        <f t="shared" si="273"/>
        <v>9.7833333333333332</v>
      </c>
      <c r="K3520" t="s">
        <v>42</v>
      </c>
      <c r="L3520" t="s">
        <v>72</v>
      </c>
      <c r="M3520" t="s">
        <v>44</v>
      </c>
      <c r="N3520" t="b">
        <v>0</v>
      </c>
      <c r="O3520">
        <f>_xlfn.XLOOKUP(B3520,Machine_Info!A:A,Machine_Info!E:E)</f>
        <v>22</v>
      </c>
      <c r="P3520">
        <f t="shared" si="270"/>
        <v>12.216666666666667</v>
      </c>
      <c r="Q3520">
        <f t="shared" si="274"/>
        <v>0.5553030303030303</v>
      </c>
    </row>
    <row r="3521" spans="1:17" x14ac:dyDescent="0.2">
      <c r="A3521" t="s">
        <v>3639</v>
      </c>
      <c r="B3521" t="s">
        <v>163</v>
      </c>
      <c r="C3521" t="s">
        <v>164</v>
      </c>
      <c r="D3521" t="s">
        <v>32</v>
      </c>
      <c r="E3521" s="2">
        <v>45419.639467592591</v>
      </c>
      <c r="F3521" s="2">
        <v>45419.717939814807</v>
      </c>
      <c r="G3521" t="str">
        <f t="shared" si="271"/>
        <v>05</v>
      </c>
      <c r="H3521" t="str">
        <f t="shared" si="272"/>
        <v>07</v>
      </c>
      <c r="I3521">
        <v>122</v>
      </c>
      <c r="J3521">
        <f t="shared" si="273"/>
        <v>2.0333333333333332</v>
      </c>
      <c r="K3521" t="s">
        <v>54</v>
      </c>
      <c r="L3521" t="s">
        <v>10157</v>
      </c>
      <c r="M3521" t="s">
        <v>23</v>
      </c>
      <c r="N3521" t="b">
        <v>1</v>
      </c>
      <c r="O3521">
        <f>_xlfn.XLOOKUP(B3521,Machine_Info!A:A,Machine_Info!E:E)</f>
        <v>20</v>
      </c>
      <c r="P3521">
        <f t="shared" si="270"/>
        <v>17.966666666666669</v>
      </c>
      <c r="Q3521">
        <f t="shared" si="274"/>
        <v>0.89833333333333343</v>
      </c>
    </row>
    <row r="3522" spans="1:17" x14ac:dyDescent="0.2">
      <c r="A3522" t="s">
        <v>3640</v>
      </c>
      <c r="B3522" t="s">
        <v>78</v>
      </c>
      <c r="C3522" t="s">
        <v>79</v>
      </c>
      <c r="D3522" t="s">
        <v>32</v>
      </c>
      <c r="E3522" s="2">
        <v>45419.740717592591</v>
      </c>
      <c r="F3522" s="2">
        <v>45419.769189814811</v>
      </c>
      <c r="G3522" t="str">
        <f t="shared" si="271"/>
        <v>05</v>
      </c>
      <c r="H3522" t="str">
        <f t="shared" si="272"/>
        <v>07</v>
      </c>
      <c r="I3522">
        <v>685</v>
      </c>
      <c r="J3522">
        <f t="shared" si="273"/>
        <v>11.416666666666666</v>
      </c>
      <c r="K3522" t="s">
        <v>110</v>
      </c>
      <c r="L3522" t="s">
        <v>72</v>
      </c>
      <c r="M3522" t="s">
        <v>44</v>
      </c>
      <c r="N3522" t="b">
        <v>0</v>
      </c>
      <c r="O3522">
        <f>_xlfn.XLOOKUP(B3522,Machine_Info!A:A,Machine_Info!E:E)</f>
        <v>22</v>
      </c>
      <c r="P3522">
        <f t="shared" ref="P3522:P3585" si="275">O3522-J3522</f>
        <v>10.583333333333334</v>
      </c>
      <c r="Q3522">
        <f t="shared" si="274"/>
        <v>0.48106060606060608</v>
      </c>
    </row>
    <row r="3523" spans="1:17" x14ac:dyDescent="0.2">
      <c r="A3523" t="s">
        <v>3641</v>
      </c>
      <c r="B3523" t="s">
        <v>218</v>
      </c>
      <c r="C3523" t="s">
        <v>219</v>
      </c>
      <c r="D3523" t="s">
        <v>20</v>
      </c>
      <c r="E3523" s="2">
        <v>45419.858368055553</v>
      </c>
      <c r="F3523" s="2">
        <v>45420.025034722217</v>
      </c>
      <c r="G3523" t="str">
        <f t="shared" ref="G3523:G3586" si="276">TEXT(E3523,"mm")</f>
        <v>05</v>
      </c>
      <c r="H3523" t="str">
        <f t="shared" ref="H3523:H3586" si="277">TEXT(E3523,"dd")</f>
        <v>07</v>
      </c>
      <c r="I3523">
        <v>67</v>
      </c>
      <c r="J3523">
        <f t="shared" ref="J3523:J3586" si="278">I3523/60</f>
        <v>1.1166666666666667</v>
      </c>
      <c r="K3523" t="s">
        <v>54</v>
      </c>
      <c r="L3523" t="s">
        <v>10157</v>
      </c>
      <c r="M3523" t="s">
        <v>23</v>
      </c>
      <c r="N3523" t="b">
        <v>1</v>
      </c>
      <c r="O3523">
        <f>_xlfn.XLOOKUP(B3523,Machine_Info!A:A,Machine_Info!E:E)</f>
        <v>14</v>
      </c>
      <c r="P3523">
        <f t="shared" si="275"/>
        <v>12.883333333333333</v>
      </c>
      <c r="Q3523">
        <f t="shared" ref="Q3523:Q3586" si="279">P3523/O3523</f>
        <v>0.92023809523809519</v>
      </c>
    </row>
    <row r="3524" spans="1:17" x14ac:dyDescent="0.2">
      <c r="A3524" t="s">
        <v>3642</v>
      </c>
      <c r="B3524" t="s">
        <v>171</v>
      </c>
      <c r="C3524" t="s">
        <v>172</v>
      </c>
      <c r="D3524" t="s">
        <v>32</v>
      </c>
      <c r="E3524" s="2">
        <v>45419.878530092603</v>
      </c>
      <c r="F3524" s="2">
        <v>45419.909085648149</v>
      </c>
      <c r="G3524" t="str">
        <f t="shared" si="276"/>
        <v>05</v>
      </c>
      <c r="H3524" t="str">
        <f t="shared" si="277"/>
        <v>07</v>
      </c>
      <c r="I3524">
        <v>339</v>
      </c>
      <c r="J3524">
        <f t="shared" si="278"/>
        <v>5.65</v>
      </c>
      <c r="K3524" t="s">
        <v>46</v>
      </c>
      <c r="L3524" t="s">
        <v>114</v>
      </c>
      <c r="M3524" t="s">
        <v>34</v>
      </c>
      <c r="N3524" t="b">
        <v>0</v>
      </c>
      <c r="O3524">
        <f>_xlfn.XLOOKUP(B3524,Machine_Info!A:A,Machine_Info!E:E)</f>
        <v>16</v>
      </c>
      <c r="P3524">
        <f t="shared" si="275"/>
        <v>10.35</v>
      </c>
      <c r="Q3524">
        <f t="shared" si="279"/>
        <v>0.64687499999999998</v>
      </c>
    </row>
    <row r="3525" spans="1:17" x14ac:dyDescent="0.2">
      <c r="A3525" t="s">
        <v>3643</v>
      </c>
      <c r="B3525" t="s">
        <v>36</v>
      </c>
      <c r="C3525" t="s">
        <v>37</v>
      </c>
      <c r="D3525" t="s">
        <v>20</v>
      </c>
      <c r="E3525" s="2">
        <v>45419.894282407397</v>
      </c>
      <c r="F3525" s="2">
        <v>45420.10261574074</v>
      </c>
      <c r="G3525" t="str">
        <f t="shared" si="276"/>
        <v>05</v>
      </c>
      <c r="H3525" t="str">
        <f t="shared" si="277"/>
        <v>07</v>
      </c>
      <c r="I3525">
        <v>920</v>
      </c>
      <c r="J3525">
        <f t="shared" si="278"/>
        <v>15.333333333333334</v>
      </c>
      <c r="K3525" t="s">
        <v>28</v>
      </c>
      <c r="L3525" t="s">
        <v>72</v>
      </c>
      <c r="M3525" t="s">
        <v>44</v>
      </c>
      <c r="N3525" t="b">
        <v>0</v>
      </c>
      <c r="O3525">
        <f>_xlfn.XLOOKUP(B3525,Machine_Info!A:A,Machine_Info!E:E)</f>
        <v>18</v>
      </c>
      <c r="P3525">
        <f t="shared" si="275"/>
        <v>2.6666666666666661</v>
      </c>
      <c r="Q3525">
        <f t="shared" si="279"/>
        <v>0.14814814814814811</v>
      </c>
    </row>
    <row r="3526" spans="1:17" x14ac:dyDescent="0.2">
      <c r="A3526" t="s">
        <v>3644</v>
      </c>
      <c r="B3526" t="s">
        <v>106</v>
      </c>
      <c r="C3526" t="s">
        <v>107</v>
      </c>
      <c r="D3526" t="s">
        <v>59</v>
      </c>
      <c r="E3526" s="2">
        <v>45419.981354166674</v>
      </c>
      <c r="F3526" s="2">
        <v>45420.125104166669</v>
      </c>
      <c r="G3526" t="str">
        <f t="shared" si="276"/>
        <v>05</v>
      </c>
      <c r="H3526" t="str">
        <f t="shared" si="277"/>
        <v>07</v>
      </c>
      <c r="I3526">
        <v>6</v>
      </c>
      <c r="J3526">
        <f t="shared" si="278"/>
        <v>0.1</v>
      </c>
      <c r="K3526" t="s">
        <v>71</v>
      </c>
      <c r="L3526" t="s">
        <v>10157</v>
      </c>
      <c r="M3526" t="s">
        <v>23</v>
      </c>
      <c r="N3526" t="b">
        <v>1</v>
      </c>
      <c r="O3526">
        <f>_xlfn.XLOOKUP(B3526,Machine_Info!A:A,Machine_Info!E:E)</f>
        <v>16</v>
      </c>
      <c r="P3526">
        <f t="shared" si="275"/>
        <v>15.9</v>
      </c>
      <c r="Q3526">
        <f t="shared" si="279"/>
        <v>0.99375000000000002</v>
      </c>
    </row>
    <row r="3527" spans="1:17" x14ac:dyDescent="0.2">
      <c r="A3527" t="s">
        <v>3645</v>
      </c>
      <c r="B3527" t="s">
        <v>253</v>
      </c>
      <c r="C3527" t="s">
        <v>254</v>
      </c>
      <c r="D3527" t="s">
        <v>59</v>
      </c>
      <c r="E3527" s="2">
        <v>45419.981805555559</v>
      </c>
      <c r="F3527" s="2">
        <v>45420.064444444448</v>
      </c>
      <c r="G3527" t="str">
        <f t="shared" si="276"/>
        <v>05</v>
      </c>
      <c r="H3527" t="str">
        <f t="shared" si="277"/>
        <v>07</v>
      </c>
      <c r="I3527">
        <v>11</v>
      </c>
      <c r="J3527">
        <f t="shared" si="278"/>
        <v>0.18333333333333332</v>
      </c>
      <c r="K3527" t="s">
        <v>42</v>
      </c>
      <c r="L3527" t="s">
        <v>114</v>
      </c>
      <c r="M3527" t="s">
        <v>34</v>
      </c>
      <c r="N3527" t="b">
        <v>0</v>
      </c>
      <c r="O3527">
        <f>_xlfn.XLOOKUP(B3527,Machine_Info!A:A,Machine_Info!E:E)</f>
        <v>22</v>
      </c>
      <c r="P3527">
        <f t="shared" si="275"/>
        <v>21.816666666666666</v>
      </c>
      <c r="Q3527">
        <f t="shared" si="279"/>
        <v>0.9916666666666667</v>
      </c>
    </row>
    <row r="3528" spans="1:17" x14ac:dyDescent="0.2">
      <c r="A3528" t="s">
        <v>3646</v>
      </c>
      <c r="B3528" t="s">
        <v>84</v>
      </c>
      <c r="C3528" t="s">
        <v>85</v>
      </c>
      <c r="D3528" t="s">
        <v>27</v>
      </c>
      <c r="E3528" s="2">
        <v>45419.99726851852</v>
      </c>
      <c r="F3528" s="2">
        <v>45420.041712962957</v>
      </c>
      <c r="G3528" t="str">
        <f t="shared" si="276"/>
        <v>05</v>
      </c>
      <c r="H3528" t="str">
        <f t="shared" si="277"/>
        <v>07</v>
      </c>
      <c r="I3528">
        <v>306</v>
      </c>
      <c r="J3528">
        <f t="shared" si="278"/>
        <v>5.0999999999999996</v>
      </c>
      <c r="K3528" t="s">
        <v>38</v>
      </c>
      <c r="L3528" t="s">
        <v>72</v>
      </c>
      <c r="M3528" t="s">
        <v>44</v>
      </c>
      <c r="N3528" t="b">
        <v>0</v>
      </c>
      <c r="O3528">
        <f>_xlfn.XLOOKUP(B3528,Machine_Info!A:A,Machine_Info!E:E)</f>
        <v>22</v>
      </c>
      <c r="P3528">
        <f t="shared" si="275"/>
        <v>16.899999999999999</v>
      </c>
      <c r="Q3528">
        <f t="shared" si="279"/>
        <v>0.76818181818181808</v>
      </c>
    </row>
    <row r="3529" spans="1:17" x14ac:dyDescent="0.2">
      <c r="A3529" t="s">
        <v>3647</v>
      </c>
      <c r="B3529" t="s">
        <v>132</v>
      </c>
      <c r="C3529" t="s">
        <v>133</v>
      </c>
      <c r="D3529" t="s">
        <v>59</v>
      </c>
      <c r="E3529" s="2">
        <v>45420.020324074067</v>
      </c>
      <c r="F3529" s="2">
        <v>45420.077962962961</v>
      </c>
      <c r="G3529" t="str">
        <f t="shared" si="276"/>
        <v>05</v>
      </c>
      <c r="H3529" t="str">
        <f t="shared" si="277"/>
        <v>08</v>
      </c>
      <c r="I3529">
        <v>228</v>
      </c>
      <c r="J3529">
        <f t="shared" si="278"/>
        <v>3.8</v>
      </c>
      <c r="K3529" t="s">
        <v>28</v>
      </c>
      <c r="L3529" t="s">
        <v>114</v>
      </c>
      <c r="M3529" t="s">
        <v>34</v>
      </c>
      <c r="N3529" t="b">
        <v>0</v>
      </c>
      <c r="O3529">
        <f>_xlfn.XLOOKUP(B3529,Machine_Info!A:A,Machine_Info!E:E)</f>
        <v>14</v>
      </c>
      <c r="P3529">
        <f t="shared" si="275"/>
        <v>10.199999999999999</v>
      </c>
      <c r="Q3529">
        <f t="shared" si="279"/>
        <v>0.72857142857142854</v>
      </c>
    </row>
    <row r="3530" spans="1:17" x14ac:dyDescent="0.2">
      <c r="A3530" t="s">
        <v>3648</v>
      </c>
      <c r="B3530" t="s">
        <v>84</v>
      </c>
      <c r="C3530" t="s">
        <v>85</v>
      </c>
      <c r="D3530" t="s">
        <v>27</v>
      </c>
      <c r="E3530" s="2">
        <v>45420.042222222219</v>
      </c>
      <c r="F3530" s="2">
        <v>45420.201944444438</v>
      </c>
      <c r="G3530" t="str">
        <f t="shared" si="276"/>
        <v>05</v>
      </c>
      <c r="H3530" t="str">
        <f t="shared" si="277"/>
        <v>08</v>
      </c>
      <c r="I3530">
        <v>425</v>
      </c>
      <c r="J3530">
        <f t="shared" si="278"/>
        <v>7.083333333333333</v>
      </c>
      <c r="K3530" t="s">
        <v>28</v>
      </c>
      <c r="L3530" t="s">
        <v>72</v>
      </c>
      <c r="M3530" t="s">
        <v>44</v>
      </c>
      <c r="N3530" t="b">
        <v>0</v>
      </c>
      <c r="O3530">
        <f>_xlfn.XLOOKUP(B3530,Machine_Info!A:A,Machine_Info!E:E)</f>
        <v>22</v>
      </c>
      <c r="P3530">
        <f t="shared" si="275"/>
        <v>14.916666666666668</v>
      </c>
      <c r="Q3530">
        <f t="shared" si="279"/>
        <v>0.67803030303030309</v>
      </c>
    </row>
    <row r="3531" spans="1:17" x14ac:dyDescent="0.2">
      <c r="A3531" t="s">
        <v>3649</v>
      </c>
      <c r="B3531" t="s">
        <v>40</v>
      </c>
      <c r="C3531" t="s">
        <v>41</v>
      </c>
      <c r="D3531" t="s">
        <v>20</v>
      </c>
      <c r="E3531" s="2">
        <v>45420.057453703703</v>
      </c>
      <c r="F3531" s="2">
        <v>45420.061620370368</v>
      </c>
      <c r="G3531" t="str">
        <f t="shared" si="276"/>
        <v>05</v>
      </c>
      <c r="H3531" t="str">
        <f t="shared" si="277"/>
        <v>08</v>
      </c>
      <c r="I3531">
        <v>668</v>
      </c>
      <c r="J3531">
        <f t="shared" si="278"/>
        <v>11.133333333333333</v>
      </c>
      <c r="K3531" t="s">
        <v>21</v>
      </c>
      <c r="L3531" t="s">
        <v>10157</v>
      </c>
      <c r="M3531" t="s">
        <v>23</v>
      </c>
      <c r="N3531" t="b">
        <v>1</v>
      </c>
      <c r="O3531">
        <f>_xlfn.XLOOKUP(B3531,Machine_Info!A:A,Machine_Info!E:E)</f>
        <v>18</v>
      </c>
      <c r="P3531">
        <f t="shared" si="275"/>
        <v>6.8666666666666671</v>
      </c>
      <c r="Q3531">
        <f t="shared" si="279"/>
        <v>0.38148148148148153</v>
      </c>
    </row>
    <row r="3532" spans="1:17" x14ac:dyDescent="0.2">
      <c r="A3532" t="s">
        <v>3650</v>
      </c>
      <c r="B3532" t="s">
        <v>139</v>
      </c>
      <c r="C3532" t="s">
        <v>140</v>
      </c>
      <c r="D3532" t="s">
        <v>59</v>
      </c>
      <c r="E3532" s="2">
        <v>45420.058715277781</v>
      </c>
      <c r="F3532" s="2">
        <v>45420.081631944442</v>
      </c>
      <c r="G3532" t="str">
        <f t="shared" si="276"/>
        <v>05</v>
      </c>
      <c r="H3532" t="str">
        <f t="shared" si="277"/>
        <v>08</v>
      </c>
      <c r="I3532">
        <v>347</v>
      </c>
      <c r="J3532">
        <f t="shared" si="278"/>
        <v>5.7833333333333332</v>
      </c>
      <c r="K3532" t="s">
        <v>103</v>
      </c>
      <c r="L3532" t="s">
        <v>114</v>
      </c>
      <c r="M3532" t="s">
        <v>34</v>
      </c>
      <c r="N3532" t="b">
        <v>0</v>
      </c>
      <c r="O3532">
        <f>_xlfn.XLOOKUP(B3532,Machine_Info!A:A,Machine_Info!E:E)</f>
        <v>20</v>
      </c>
      <c r="P3532">
        <f t="shared" si="275"/>
        <v>14.216666666666667</v>
      </c>
      <c r="Q3532">
        <f t="shared" si="279"/>
        <v>0.71083333333333332</v>
      </c>
    </row>
    <row r="3533" spans="1:17" x14ac:dyDescent="0.2">
      <c r="A3533" t="s">
        <v>3651</v>
      </c>
      <c r="B3533" t="s">
        <v>96</v>
      </c>
      <c r="C3533" t="s">
        <v>97</v>
      </c>
      <c r="D3533" t="s">
        <v>27</v>
      </c>
      <c r="E3533" s="2">
        <v>45420.098067129627</v>
      </c>
      <c r="F3533" s="2">
        <v>45420.118206018517</v>
      </c>
      <c r="G3533" t="str">
        <f t="shared" si="276"/>
        <v>05</v>
      </c>
      <c r="H3533" t="str">
        <f t="shared" si="277"/>
        <v>08</v>
      </c>
      <c r="I3533">
        <v>210</v>
      </c>
      <c r="J3533">
        <f t="shared" si="278"/>
        <v>3.5</v>
      </c>
      <c r="K3533" t="s">
        <v>54</v>
      </c>
      <c r="L3533" t="s">
        <v>10157</v>
      </c>
      <c r="M3533" t="s">
        <v>23</v>
      </c>
      <c r="N3533" t="b">
        <v>1</v>
      </c>
      <c r="O3533">
        <f>_xlfn.XLOOKUP(B3533,Machine_Info!A:A,Machine_Info!E:E)</f>
        <v>20</v>
      </c>
      <c r="P3533">
        <f t="shared" si="275"/>
        <v>16.5</v>
      </c>
      <c r="Q3533">
        <f t="shared" si="279"/>
        <v>0.82499999999999996</v>
      </c>
    </row>
    <row r="3534" spans="1:17" x14ac:dyDescent="0.2">
      <c r="A3534" t="s">
        <v>3652</v>
      </c>
      <c r="B3534" t="s">
        <v>66</v>
      </c>
      <c r="C3534" t="s">
        <v>67</v>
      </c>
      <c r="D3534" t="s">
        <v>32</v>
      </c>
      <c r="E3534" s="2">
        <v>45420.115995370368</v>
      </c>
      <c r="F3534" s="2">
        <v>45420.144467592603</v>
      </c>
      <c r="G3534" t="str">
        <f t="shared" si="276"/>
        <v>05</v>
      </c>
      <c r="H3534" t="str">
        <f t="shared" si="277"/>
        <v>08</v>
      </c>
      <c r="I3534">
        <v>144</v>
      </c>
      <c r="J3534">
        <f t="shared" si="278"/>
        <v>2.4</v>
      </c>
      <c r="K3534" t="s">
        <v>21</v>
      </c>
      <c r="L3534" t="s">
        <v>114</v>
      </c>
      <c r="M3534" t="s">
        <v>34</v>
      </c>
      <c r="N3534" t="b">
        <v>1</v>
      </c>
      <c r="O3534">
        <f>_xlfn.XLOOKUP(B3534,Machine_Info!A:A,Machine_Info!E:E)</f>
        <v>14</v>
      </c>
      <c r="P3534">
        <f t="shared" si="275"/>
        <v>11.6</v>
      </c>
      <c r="Q3534">
        <f t="shared" si="279"/>
        <v>0.82857142857142851</v>
      </c>
    </row>
    <row r="3535" spans="1:17" x14ac:dyDescent="0.2">
      <c r="A3535" t="s">
        <v>3653</v>
      </c>
      <c r="B3535" t="s">
        <v>66</v>
      </c>
      <c r="C3535" t="s">
        <v>67</v>
      </c>
      <c r="D3535" t="s">
        <v>32</v>
      </c>
      <c r="E3535" s="2">
        <v>45420.201435185183</v>
      </c>
      <c r="F3535" s="2">
        <v>45420.330601851849</v>
      </c>
      <c r="G3535" t="str">
        <f t="shared" si="276"/>
        <v>05</v>
      </c>
      <c r="H3535" t="str">
        <f t="shared" si="277"/>
        <v>08</v>
      </c>
      <c r="I3535">
        <v>45</v>
      </c>
      <c r="J3535">
        <f t="shared" si="278"/>
        <v>0.75</v>
      </c>
      <c r="K3535" t="s">
        <v>28</v>
      </c>
      <c r="L3535" t="s">
        <v>72</v>
      </c>
      <c r="M3535" t="s">
        <v>44</v>
      </c>
      <c r="N3535" t="b">
        <v>0</v>
      </c>
      <c r="O3535">
        <f>_xlfn.XLOOKUP(B3535,Machine_Info!A:A,Machine_Info!E:E)</f>
        <v>14</v>
      </c>
      <c r="P3535">
        <f t="shared" si="275"/>
        <v>13.25</v>
      </c>
      <c r="Q3535">
        <f t="shared" si="279"/>
        <v>0.9464285714285714</v>
      </c>
    </row>
    <row r="3536" spans="1:17" x14ac:dyDescent="0.2">
      <c r="A3536" t="s">
        <v>3654</v>
      </c>
      <c r="B3536" t="s">
        <v>152</v>
      </c>
      <c r="C3536" t="s">
        <v>153</v>
      </c>
      <c r="D3536" t="s">
        <v>27</v>
      </c>
      <c r="E3536" s="2">
        <v>45420.324571759258</v>
      </c>
      <c r="F3536" s="2">
        <v>45420.468321759261</v>
      </c>
      <c r="G3536" t="str">
        <f t="shared" si="276"/>
        <v>05</v>
      </c>
      <c r="H3536" t="str">
        <f t="shared" si="277"/>
        <v>08</v>
      </c>
      <c r="I3536">
        <v>380</v>
      </c>
      <c r="J3536">
        <f t="shared" si="278"/>
        <v>6.333333333333333</v>
      </c>
      <c r="K3536" t="s">
        <v>103</v>
      </c>
      <c r="L3536" t="s">
        <v>114</v>
      </c>
      <c r="M3536" t="s">
        <v>34</v>
      </c>
      <c r="N3536" t="b">
        <v>0</v>
      </c>
      <c r="O3536">
        <f>_xlfn.XLOOKUP(B3536,Machine_Info!A:A,Machine_Info!E:E)</f>
        <v>18</v>
      </c>
      <c r="P3536">
        <f t="shared" si="275"/>
        <v>11.666666666666668</v>
      </c>
      <c r="Q3536">
        <f t="shared" si="279"/>
        <v>0.64814814814814825</v>
      </c>
    </row>
    <row r="3537" spans="1:17" x14ac:dyDescent="0.2">
      <c r="A3537" t="s">
        <v>3655</v>
      </c>
      <c r="B3537" t="s">
        <v>52</v>
      </c>
      <c r="C3537" t="s">
        <v>53</v>
      </c>
      <c r="D3537" t="s">
        <v>27</v>
      </c>
      <c r="E3537" s="2">
        <v>45420.337314814817</v>
      </c>
      <c r="F3537" s="2">
        <v>45420.426898148151</v>
      </c>
      <c r="G3537" t="str">
        <f t="shared" si="276"/>
        <v>05</v>
      </c>
      <c r="H3537" t="str">
        <f t="shared" si="277"/>
        <v>08</v>
      </c>
      <c r="I3537">
        <v>35</v>
      </c>
      <c r="J3537">
        <f t="shared" si="278"/>
        <v>0.58333333333333337</v>
      </c>
      <c r="K3537" t="s">
        <v>71</v>
      </c>
      <c r="L3537" t="s">
        <v>114</v>
      </c>
      <c r="M3537" t="s">
        <v>34</v>
      </c>
      <c r="N3537" t="b">
        <v>1</v>
      </c>
      <c r="O3537">
        <f>_xlfn.XLOOKUP(B3537,Machine_Info!A:A,Machine_Info!E:E)</f>
        <v>16</v>
      </c>
      <c r="P3537">
        <f t="shared" si="275"/>
        <v>15.416666666666666</v>
      </c>
      <c r="Q3537">
        <f t="shared" si="279"/>
        <v>0.96354166666666663</v>
      </c>
    </row>
    <row r="3538" spans="1:17" x14ac:dyDescent="0.2">
      <c r="A3538" t="s">
        <v>3656</v>
      </c>
      <c r="B3538" t="s">
        <v>263</v>
      </c>
      <c r="C3538" t="s">
        <v>264</v>
      </c>
      <c r="D3538" t="s">
        <v>27</v>
      </c>
      <c r="E3538" s="2">
        <v>45420.33898148148</v>
      </c>
      <c r="F3538" s="2">
        <v>45420.357037037043</v>
      </c>
      <c r="G3538" t="str">
        <f t="shared" si="276"/>
        <v>05</v>
      </c>
      <c r="H3538" t="str">
        <f t="shared" si="277"/>
        <v>08</v>
      </c>
      <c r="I3538">
        <v>270</v>
      </c>
      <c r="J3538">
        <f t="shared" si="278"/>
        <v>4.5</v>
      </c>
      <c r="K3538" t="s">
        <v>103</v>
      </c>
      <c r="L3538" t="s">
        <v>72</v>
      </c>
      <c r="M3538" t="s">
        <v>44</v>
      </c>
      <c r="N3538" t="b">
        <v>0</v>
      </c>
      <c r="O3538">
        <f>_xlfn.XLOOKUP(B3538,Machine_Info!A:A,Machine_Info!E:E)</f>
        <v>22</v>
      </c>
      <c r="P3538">
        <f t="shared" si="275"/>
        <v>17.5</v>
      </c>
      <c r="Q3538">
        <f t="shared" si="279"/>
        <v>0.79545454545454541</v>
      </c>
    </row>
    <row r="3539" spans="1:17" x14ac:dyDescent="0.2">
      <c r="A3539" t="s">
        <v>3657</v>
      </c>
      <c r="B3539" t="s">
        <v>63</v>
      </c>
      <c r="C3539" t="s">
        <v>64</v>
      </c>
      <c r="D3539" t="s">
        <v>32</v>
      </c>
      <c r="E3539" s="2">
        <v>45420.35193287037</v>
      </c>
      <c r="F3539" s="2">
        <v>45420.372071759259</v>
      </c>
      <c r="G3539" t="str">
        <f t="shared" si="276"/>
        <v>05</v>
      </c>
      <c r="H3539" t="str">
        <f t="shared" si="277"/>
        <v>08</v>
      </c>
      <c r="I3539">
        <v>68</v>
      </c>
      <c r="J3539">
        <f t="shared" si="278"/>
        <v>1.1333333333333333</v>
      </c>
      <c r="K3539" t="s">
        <v>54</v>
      </c>
      <c r="L3539" t="s">
        <v>10157</v>
      </c>
      <c r="M3539" t="s">
        <v>23</v>
      </c>
      <c r="N3539" t="b">
        <v>1</v>
      </c>
      <c r="O3539">
        <f>_xlfn.XLOOKUP(B3539,Machine_Info!A:A,Machine_Info!E:E)</f>
        <v>20</v>
      </c>
      <c r="P3539">
        <f t="shared" si="275"/>
        <v>18.866666666666667</v>
      </c>
      <c r="Q3539">
        <f t="shared" si="279"/>
        <v>0.94333333333333336</v>
      </c>
    </row>
    <row r="3540" spans="1:17" x14ac:dyDescent="0.2">
      <c r="A3540" t="s">
        <v>3658</v>
      </c>
      <c r="B3540" t="s">
        <v>99</v>
      </c>
      <c r="C3540" t="s">
        <v>100</v>
      </c>
      <c r="D3540" t="s">
        <v>32</v>
      </c>
      <c r="E3540" s="2">
        <v>45420.36173611111</v>
      </c>
      <c r="F3540" s="2">
        <v>45420.542986111112</v>
      </c>
      <c r="G3540" t="str">
        <f t="shared" si="276"/>
        <v>05</v>
      </c>
      <c r="H3540" t="str">
        <f t="shared" si="277"/>
        <v>08</v>
      </c>
      <c r="I3540">
        <v>127</v>
      </c>
      <c r="J3540">
        <f t="shared" si="278"/>
        <v>2.1166666666666667</v>
      </c>
      <c r="K3540" t="s">
        <v>110</v>
      </c>
      <c r="L3540" t="s">
        <v>114</v>
      </c>
      <c r="M3540" t="s">
        <v>34</v>
      </c>
      <c r="N3540" t="b">
        <v>0</v>
      </c>
      <c r="O3540">
        <f>_xlfn.XLOOKUP(B3540,Machine_Info!A:A,Machine_Info!E:E)</f>
        <v>16</v>
      </c>
      <c r="P3540">
        <f t="shared" si="275"/>
        <v>13.883333333333333</v>
      </c>
      <c r="Q3540">
        <f t="shared" si="279"/>
        <v>0.8677083333333333</v>
      </c>
    </row>
    <row r="3541" spans="1:17" x14ac:dyDescent="0.2">
      <c r="A3541" t="s">
        <v>3659</v>
      </c>
      <c r="B3541" t="s">
        <v>218</v>
      </c>
      <c r="C3541" t="s">
        <v>219</v>
      </c>
      <c r="D3541" t="s">
        <v>20</v>
      </c>
      <c r="E3541" s="2">
        <v>45420.373888888891</v>
      </c>
      <c r="F3541" s="2">
        <v>45420.572500000002</v>
      </c>
      <c r="G3541" t="str">
        <f t="shared" si="276"/>
        <v>05</v>
      </c>
      <c r="H3541" t="str">
        <f t="shared" si="277"/>
        <v>08</v>
      </c>
      <c r="I3541">
        <v>43</v>
      </c>
      <c r="J3541">
        <f t="shared" si="278"/>
        <v>0.71666666666666667</v>
      </c>
      <c r="K3541" t="s">
        <v>71</v>
      </c>
      <c r="L3541" t="s">
        <v>10157</v>
      </c>
      <c r="M3541" t="s">
        <v>23</v>
      </c>
      <c r="N3541" t="b">
        <v>1</v>
      </c>
      <c r="O3541">
        <f>_xlfn.XLOOKUP(B3541,Machine_Info!A:A,Machine_Info!E:E)</f>
        <v>14</v>
      </c>
      <c r="P3541">
        <f t="shared" si="275"/>
        <v>13.283333333333333</v>
      </c>
      <c r="Q3541">
        <f t="shared" si="279"/>
        <v>0.94880952380952377</v>
      </c>
    </row>
    <row r="3542" spans="1:17" x14ac:dyDescent="0.2">
      <c r="A3542" t="s">
        <v>3660</v>
      </c>
      <c r="B3542" t="s">
        <v>66</v>
      </c>
      <c r="C3542" t="s">
        <v>67</v>
      </c>
      <c r="D3542" t="s">
        <v>32</v>
      </c>
      <c r="E3542" s="2">
        <v>45420.527881944443</v>
      </c>
      <c r="F3542" s="2">
        <v>45420.530659722222</v>
      </c>
      <c r="G3542" t="str">
        <f t="shared" si="276"/>
        <v>05</v>
      </c>
      <c r="H3542" t="str">
        <f t="shared" si="277"/>
        <v>08</v>
      </c>
      <c r="I3542">
        <v>150</v>
      </c>
      <c r="J3542">
        <f t="shared" si="278"/>
        <v>2.5</v>
      </c>
      <c r="K3542" t="s">
        <v>38</v>
      </c>
      <c r="L3542" t="s">
        <v>72</v>
      </c>
      <c r="M3542" t="s">
        <v>44</v>
      </c>
      <c r="N3542" t="b">
        <v>0</v>
      </c>
      <c r="O3542">
        <f>_xlfn.XLOOKUP(B3542,Machine_Info!A:A,Machine_Info!E:E)</f>
        <v>14</v>
      </c>
      <c r="P3542">
        <f t="shared" si="275"/>
        <v>11.5</v>
      </c>
      <c r="Q3542">
        <f t="shared" si="279"/>
        <v>0.8214285714285714</v>
      </c>
    </row>
    <row r="3543" spans="1:17" x14ac:dyDescent="0.2">
      <c r="A3543" t="s">
        <v>3661</v>
      </c>
      <c r="B3543" t="s">
        <v>139</v>
      </c>
      <c r="C3543" t="s">
        <v>140</v>
      </c>
      <c r="D3543" t="s">
        <v>59</v>
      </c>
      <c r="E3543" s="2">
        <v>45420.571493055562</v>
      </c>
      <c r="F3543" s="2">
        <v>45420.615243055552</v>
      </c>
      <c r="G3543" t="str">
        <f t="shared" si="276"/>
        <v>05</v>
      </c>
      <c r="H3543" t="str">
        <f t="shared" si="277"/>
        <v>08</v>
      </c>
      <c r="I3543">
        <v>179</v>
      </c>
      <c r="J3543">
        <f t="shared" si="278"/>
        <v>2.9833333333333334</v>
      </c>
      <c r="K3543" t="s">
        <v>42</v>
      </c>
      <c r="L3543" t="s">
        <v>114</v>
      </c>
      <c r="M3543" t="s">
        <v>34</v>
      </c>
      <c r="N3543" t="b">
        <v>0</v>
      </c>
      <c r="O3543">
        <f>_xlfn.XLOOKUP(B3543,Machine_Info!A:A,Machine_Info!E:E)</f>
        <v>20</v>
      </c>
      <c r="P3543">
        <f t="shared" si="275"/>
        <v>17.016666666666666</v>
      </c>
      <c r="Q3543">
        <f t="shared" si="279"/>
        <v>0.85083333333333333</v>
      </c>
    </row>
    <row r="3544" spans="1:17" x14ac:dyDescent="0.2">
      <c r="A3544" t="s">
        <v>3662</v>
      </c>
      <c r="B3544" t="s">
        <v>49</v>
      </c>
      <c r="C3544" t="s">
        <v>50</v>
      </c>
      <c r="D3544" t="s">
        <v>20</v>
      </c>
      <c r="E3544" s="2">
        <v>45420.597766203697</v>
      </c>
      <c r="F3544" s="2">
        <v>45420.674155092587</v>
      </c>
      <c r="G3544" t="str">
        <f t="shared" si="276"/>
        <v>05</v>
      </c>
      <c r="H3544" t="str">
        <f t="shared" si="277"/>
        <v>08</v>
      </c>
      <c r="I3544">
        <v>573</v>
      </c>
      <c r="J3544">
        <f t="shared" si="278"/>
        <v>9.5500000000000007</v>
      </c>
      <c r="K3544" t="s">
        <v>21</v>
      </c>
      <c r="L3544" t="s">
        <v>114</v>
      </c>
      <c r="M3544" t="s">
        <v>34</v>
      </c>
      <c r="N3544" t="b">
        <v>1</v>
      </c>
      <c r="O3544">
        <f>_xlfn.XLOOKUP(B3544,Machine_Info!A:A,Machine_Info!E:E)</f>
        <v>22</v>
      </c>
      <c r="P3544">
        <f t="shared" si="275"/>
        <v>12.45</v>
      </c>
      <c r="Q3544">
        <f t="shared" si="279"/>
        <v>0.56590909090909092</v>
      </c>
    </row>
    <row r="3545" spans="1:17" x14ac:dyDescent="0.2">
      <c r="A3545" t="s">
        <v>3663</v>
      </c>
      <c r="B3545" t="s">
        <v>160</v>
      </c>
      <c r="C3545" t="s">
        <v>161</v>
      </c>
      <c r="D3545" t="s">
        <v>32</v>
      </c>
      <c r="E3545" s="2">
        <v>45420.620057870372</v>
      </c>
      <c r="F3545" s="2">
        <v>45420.701307870368</v>
      </c>
      <c r="G3545" t="str">
        <f t="shared" si="276"/>
        <v>05</v>
      </c>
      <c r="H3545" t="str">
        <f t="shared" si="277"/>
        <v>08</v>
      </c>
      <c r="I3545">
        <v>379</v>
      </c>
      <c r="J3545">
        <f t="shared" si="278"/>
        <v>6.3166666666666664</v>
      </c>
      <c r="K3545" t="s">
        <v>71</v>
      </c>
      <c r="L3545" t="s">
        <v>72</v>
      </c>
      <c r="M3545" t="s">
        <v>44</v>
      </c>
      <c r="N3545" t="b">
        <v>1</v>
      </c>
      <c r="O3545">
        <f>_xlfn.XLOOKUP(B3545,Machine_Info!A:A,Machine_Info!E:E)</f>
        <v>20</v>
      </c>
      <c r="P3545">
        <f t="shared" si="275"/>
        <v>13.683333333333334</v>
      </c>
      <c r="Q3545">
        <f t="shared" si="279"/>
        <v>0.6841666666666667</v>
      </c>
    </row>
    <row r="3546" spans="1:17" x14ac:dyDescent="0.2">
      <c r="A3546" t="s">
        <v>3664</v>
      </c>
      <c r="B3546" t="s">
        <v>69</v>
      </c>
      <c r="C3546" t="s">
        <v>70</v>
      </c>
      <c r="D3546" t="s">
        <v>27</v>
      </c>
      <c r="E3546" s="2">
        <v>45420.687569444453</v>
      </c>
      <c r="F3546" s="2">
        <v>45420.702152777783</v>
      </c>
      <c r="G3546" t="str">
        <f t="shared" si="276"/>
        <v>05</v>
      </c>
      <c r="H3546" t="str">
        <f t="shared" si="277"/>
        <v>08</v>
      </c>
      <c r="I3546">
        <v>249</v>
      </c>
      <c r="J3546">
        <f t="shared" si="278"/>
        <v>4.1500000000000004</v>
      </c>
      <c r="K3546" t="s">
        <v>28</v>
      </c>
      <c r="L3546" t="s">
        <v>114</v>
      </c>
      <c r="M3546" t="s">
        <v>34</v>
      </c>
      <c r="N3546" t="b">
        <v>0</v>
      </c>
      <c r="O3546">
        <f>_xlfn.XLOOKUP(B3546,Machine_Info!A:A,Machine_Info!E:E)</f>
        <v>16</v>
      </c>
      <c r="P3546">
        <f t="shared" si="275"/>
        <v>11.85</v>
      </c>
      <c r="Q3546">
        <f t="shared" si="279"/>
        <v>0.74062499999999998</v>
      </c>
    </row>
    <row r="3547" spans="1:17" x14ac:dyDescent="0.2">
      <c r="A3547" t="s">
        <v>3665</v>
      </c>
      <c r="B3547" t="s">
        <v>132</v>
      </c>
      <c r="C3547" t="s">
        <v>133</v>
      </c>
      <c r="D3547" t="s">
        <v>59</v>
      </c>
      <c r="E3547" s="2">
        <v>45420.6952662037</v>
      </c>
      <c r="F3547" s="2">
        <v>45420.71193287037</v>
      </c>
      <c r="G3547" t="str">
        <f t="shared" si="276"/>
        <v>05</v>
      </c>
      <c r="H3547" t="str">
        <f t="shared" si="277"/>
        <v>08</v>
      </c>
      <c r="I3547">
        <v>35</v>
      </c>
      <c r="J3547">
        <f t="shared" si="278"/>
        <v>0.58333333333333337</v>
      </c>
      <c r="K3547" t="s">
        <v>76</v>
      </c>
      <c r="L3547" t="s">
        <v>114</v>
      </c>
      <c r="M3547" t="s">
        <v>34</v>
      </c>
      <c r="N3547" t="b">
        <v>0</v>
      </c>
      <c r="O3547">
        <f>_xlfn.XLOOKUP(B3547,Machine_Info!A:A,Machine_Info!E:E)</f>
        <v>14</v>
      </c>
      <c r="P3547">
        <f t="shared" si="275"/>
        <v>13.416666666666666</v>
      </c>
      <c r="Q3547">
        <f t="shared" si="279"/>
        <v>0.95833333333333326</v>
      </c>
    </row>
    <row r="3548" spans="1:17" x14ac:dyDescent="0.2">
      <c r="A3548" t="s">
        <v>3666</v>
      </c>
      <c r="B3548" t="s">
        <v>25</v>
      </c>
      <c r="C3548" t="s">
        <v>26</v>
      </c>
      <c r="D3548" t="s">
        <v>27</v>
      </c>
      <c r="E3548" s="2">
        <v>45420.727326388893</v>
      </c>
      <c r="F3548" s="2">
        <v>45420.94121527778</v>
      </c>
      <c r="G3548" t="str">
        <f t="shared" si="276"/>
        <v>05</v>
      </c>
      <c r="H3548" t="str">
        <f t="shared" si="277"/>
        <v>08</v>
      </c>
      <c r="I3548">
        <v>1254</v>
      </c>
      <c r="J3548">
        <f t="shared" si="278"/>
        <v>20.9</v>
      </c>
      <c r="K3548" t="s">
        <v>38</v>
      </c>
      <c r="L3548" t="s">
        <v>10157</v>
      </c>
      <c r="M3548" t="s">
        <v>23</v>
      </c>
      <c r="N3548" t="b">
        <v>0</v>
      </c>
      <c r="O3548">
        <f>_xlfn.XLOOKUP(B3548,Machine_Info!A:A,Machine_Info!E:E)</f>
        <v>22</v>
      </c>
      <c r="P3548">
        <f t="shared" si="275"/>
        <v>1.1000000000000014</v>
      </c>
      <c r="Q3548">
        <f t="shared" si="279"/>
        <v>5.0000000000000065E-2</v>
      </c>
    </row>
    <row r="3549" spans="1:17" x14ac:dyDescent="0.2">
      <c r="A3549" t="s">
        <v>3667</v>
      </c>
      <c r="B3549" t="s">
        <v>125</v>
      </c>
      <c r="C3549" t="s">
        <v>126</v>
      </c>
      <c r="D3549" t="s">
        <v>20</v>
      </c>
      <c r="E3549" s="2">
        <v>45420.750462962962</v>
      </c>
      <c r="F3549" s="2">
        <v>45420.756712962961</v>
      </c>
      <c r="G3549" t="str">
        <f t="shared" si="276"/>
        <v>05</v>
      </c>
      <c r="H3549" t="str">
        <f t="shared" si="277"/>
        <v>08</v>
      </c>
      <c r="I3549">
        <v>234</v>
      </c>
      <c r="J3549">
        <f t="shared" si="278"/>
        <v>3.9</v>
      </c>
      <c r="K3549" t="s">
        <v>38</v>
      </c>
      <c r="L3549" t="s">
        <v>10157</v>
      </c>
      <c r="M3549" t="s">
        <v>23</v>
      </c>
      <c r="N3549" t="b">
        <v>0</v>
      </c>
      <c r="O3549">
        <f>_xlfn.XLOOKUP(B3549,Machine_Info!A:A,Machine_Info!E:E)</f>
        <v>18</v>
      </c>
      <c r="P3549">
        <f t="shared" si="275"/>
        <v>14.1</v>
      </c>
      <c r="Q3549">
        <f t="shared" si="279"/>
        <v>0.78333333333333333</v>
      </c>
    </row>
    <row r="3550" spans="1:17" x14ac:dyDescent="0.2">
      <c r="A3550" t="s">
        <v>3668</v>
      </c>
      <c r="B3550" t="s">
        <v>163</v>
      </c>
      <c r="C3550" t="s">
        <v>164</v>
      </c>
      <c r="D3550" t="s">
        <v>32</v>
      </c>
      <c r="E3550" s="2">
        <v>45420.763483796298</v>
      </c>
      <c r="F3550" s="2">
        <v>45420.773900462962</v>
      </c>
      <c r="G3550" t="str">
        <f t="shared" si="276"/>
        <v>05</v>
      </c>
      <c r="H3550" t="str">
        <f t="shared" si="277"/>
        <v>08</v>
      </c>
      <c r="I3550">
        <v>127</v>
      </c>
      <c r="J3550">
        <f t="shared" si="278"/>
        <v>2.1166666666666667</v>
      </c>
      <c r="K3550" t="s">
        <v>54</v>
      </c>
      <c r="L3550" t="s">
        <v>114</v>
      </c>
      <c r="M3550" t="s">
        <v>34</v>
      </c>
      <c r="N3550" t="b">
        <v>1</v>
      </c>
      <c r="O3550">
        <f>_xlfn.XLOOKUP(B3550,Machine_Info!A:A,Machine_Info!E:E)</f>
        <v>20</v>
      </c>
      <c r="P3550">
        <f t="shared" si="275"/>
        <v>17.883333333333333</v>
      </c>
      <c r="Q3550">
        <f t="shared" si="279"/>
        <v>0.89416666666666667</v>
      </c>
    </row>
    <row r="3551" spans="1:17" x14ac:dyDescent="0.2">
      <c r="A3551" t="s">
        <v>3669</v>
      </c>
      <c r="B3551" t="s">
        <v>92</v>
      </c>
      <c r="C3551" t="s">
        <v>93</v>
      </c>
      <c r="D3551" t="s">
        <v>59</v>
      </c>
      <c r="E3551" s="2">
        <v>45420.804432870369</v>
      </c>
      <c r="F3551" s="2">
        <v>45420.820405092592</v>
      </c>
      <c r="G3551" t="str">
        <f t="shared" si="276"/>
        <v>05</v>
      </c>
      <c r="H3551" t="str">
        <f t="shared" si="277"/>
        <v>08</v>
      </c>
      <c r="I3551">
        <v>443</v>
      </c>
      <c r="J3551">
        <f t="shared" si="278"/>
        <v>7.3833333333333337</v>
      </c>
      <c r="K3551" t="s">
        <v>71</v>
      </c>
      <c r="L3551" t="s">
        <v>10157</v>
      </c>
      <c r="M3551" t="s">
        <v>23</v>
      </c>
      <c r="N3551" t="b">
        <v>1</v>
      </c>
      <c r="O3551">
        <f>_xlfn.XLOOKUP(B3551,Machine_Info!A:A,Machine_Info!E:E)</f>
        <v>20</v>
      </c>
      <c r="P3551">
        <f t="shared" si="275"/>
        <v>12.616666666666667</v>
      </c>
      <c r="Q3551">
        <f t="shared" si="279"/>
        <v>0.63083333333333336</v>
      </c>
    </row>
    <row r="3552" spans="1:17" x14ac:dyDescent="0.2">
      <c r="A3552" t="s">
        <v>3670</v>
      </c>
      <c r="B3552" t="s">
        <v>116</v>
      </c>
      <c r="C3552" t="s">
        <v>117</v>
      </c>
      <c r="D3552" t="s">
        <v>20</v>
      </c>
      <c r="E3552" s="2">
        <v>45420.879444444443</v>
      </c>
      <c r="F3552" s="2">
        <v>45421.344722222217</v>
      </c>
      <c r="G3552" t="str">
        <f t="shared" si="276"/>
        <v>05</v>
      </c>
      <c r="H3552" t="str">
        <f t="shared" si="277"/>
        <v>08</v>
      </c>
      <c r="I3552">
        <v>72</v>
      </c>
      <c r="J3552">
        <f t="shared" si="278"/>
        <v>1.2</v>
      </c>
      <c r="K3552" t="s">
        <v>28</v>
      </c>
      <c r="L3552" t="s">
        <v>114</v>
      </c>
      <c r="M3552" t="s">
        <v>34</v>
      </c>
      <c r="N3552" t="b">
        <v>0</v>
      </c>
      <c r="O3552">
        <f>_xlfn.XLOOKUP(B3552,Machine_Info!A:A,Machine_Info!E:E)</f>
        <v>16</v>
      </c>
      <c r="P3552">
        <f t="shared" si="275"/>
        <v>14.8</v>
      </c>
      <c r="Q3552">
        <f t="shared" si="279"/>
        <v>0.92500000000000004</v>
      </c>
    </row>
    <row r="3553" spans="1:17" x14ac:dyDescent="0.2">
      <c r="A3553" t="s">
        <v>3671</v>
      </c>
      <c r="B3553" t="s">
        <v>49</v>
      </c>
      <c r="C3553" t="s">
        <v>50</v>
      </c>
      <c r="D3553" t="s">
        <v>20</v>
      </c>
      <c r="E3553" s="2">
        <v>45420.89329861111</v>
      </c>
      <c r="F3553" s="2">
        <v>45420.929409722223</v>
      </c>
      <c r="G3553" t="str">
        <f t="shared" si="276"/>
        <v>05</v>
      </c>
      <c r="H3553" t="str">
        <f t="shared" si="277"/>
        <v>08</v>
      </c>
      <c r="I3553">
        <v>913</v>
      </c>
      <c r="J3553">
        <f t="shared" si="278"/>
        <v>15.216666666666667</v>
      </c>
      <c r="K3553" t="s">
        <v>46</v>
      </c>
      <c r="L3553" t="s">
        <v>114</v>
      </c>
      <c r="M3553" t="s">
        <v>34</v>
      </c>
      <c r="N3553" t="b">
        <v>0</v>
      </c>
      <c r="O3553">
        <f>_xlfn.XLOOKUP(B3553,Machine_Info!A:A,Machine_Info!E:E)</f>
        <v>22</v>
      </c>
      <c r="P3553">
        <f t="shared" si="275"/>
        <v>6.7833333333333332</v>
      </c>
      <c r="Q3553">
        <f t="shared" si="279"/>
        <v>0.30833333333333335</v>
      </c>
    </row>
    <row r="3554" spans="1:17" x14ac:dyDescent="0.2">
      <c r="A3554" t="s">
        <v>3672</v>
      </c>
      <c r="B3554" t="s">
        <v>132</v>
      </c>
      <c r="C3554" t="s">
        <v>133</v>
      </c>
      <c r="D3554" t="s">
        <v>59</v>
      </c>
      <c r="E3554" s="2">
        <v>45420.900219907409</v>
      </c>
      <c r="F3554" s="2">
        <v>45421.003692129627</v>
      </c>
      <c r="G3554" t="str">
        <f t="shared" si="276"/>
        <v>05</v>
      </c>
      <c r="H3554" t="str">
        <f t="shared" si="277"/>
        <v>08</v>
      </c>
      <c r="I3554">
        <v>140</v>
      </c>
      <c r="J3554">
        <f t="shared" si="278"/>
        <v>2.3333333333333335</v>
      </c>
      <c r="K3554" t="s">
        <v>71</v>
      </c>
      <c r="L3554" t="s">
        <v>10157</v>
      </c>
      <c r="M3554" t="s">
        <v>23</v>
      </c>
      <c r="N3554" t="b">
        <v>1</v>
      </c>
      <c r="O3554">
        <f>_xlfn.XLOOKUP(B3554,Machine_Info!A:A,Machine_Info!E:E)</f>
        <v>14</v>
      </c>
      <c r="P3554">
        <f t="shared" si="275"/>
        <v>11.666666666666666</v>
      </c>
      <c r="Q3554">
        <f t="shared" si="279"/>
        <v>0.83333333333333326</v>
      </c>
    </row>
    <row r="3555" spans="1:17" x14ac:dyDescent="0.2">
      <c r="A3555" t="s">
        <v>3673</v>
      </c>
      <c r="B3555" t="s">
        <v>142</v>
      </c>
      <c r="C3555" t="s">
        <v>143</v>
      </c>
      <c r="D3555" t="s">
        <v>27</v>
      </c>
      <c r="E3555" s="2">
        <v>45420.933796296304</v>
      </c>
      <c r="F3555" s="2">
        <v>45421.058796296304</v>
      </c>
      <c r="G3555" t="str">
        <f t="shared" si="276"/>
        <v>05</v>
      </c>
      <c r="H3555" t="str">
        <f t="shared" si="277"/>
        <v>08</v>
      </c>
      <c r="I3555">
        <v>345</v>
      </c>
      <c r="J3555">
        <f t="shared" si="278"/>
        <v>5.75</v>
      </c>
      <c r="K3555" t="s">
        <v>103</v>
      </c>
      <c r="L3555" t="s">
        <v>114</v>
      </c>
      <c r="M3555" t="s">
        <v>34</v>
      </c>
      <c r="N3555" t="b">
        <v>0</v>
      </c>
      <c r="O3555">
        <f>_xlfn.XLOOKUP(B3555,Machine_Info!A:A,Machine_Info!E:E)</f>
        <v>22</v>
      </c>
      <c r="P3555">
        <f t="shared" si="275"/>
        <v>16.25</v>
      </c>
      <c r="Q3555">
        <f t="shared" si="279"/>
        <v>0.73863636363636365</v>
      </c>
    </row>
    <row r="3556" spans="1:17" x14ac:dyDescent="0.2">
      <c r="A3556" t="s">
        <v>3674</v>
      </c>
      <c r="B3556" t="s">
        <v>116</v>
      </c>
      <c r="C3556" t="s">
        <v>117</v>
      </c>
      <c r="D3556" t="s">
        <v>20</v>
      </c>
      <c r="E3556" s="2">
        <v>45420.937615740739</v>
      </c>
      <c r="F3556" s="2">
        <v>45421.025810185187</v>
      </c>
      <c r="G3556" t="str">
        <f t="shared" si="276"/>
        <v>05</v>
      </c>
      <c r="H3556" t="str">
        <f t="shared" si="277"/>
        <v>08</v>
      </c>
      <c r="I3556">
        <v>143</v>
      </c>
      <c r="J3556">
        <f t="shared" si="278"/>
        <v>2.3833333333333333</v>
      </c>
      <c r="K3556" t="s">
        <v>42</v>
      </c>
      <c r="L3556" t="s">
        <v>10157</v>
      </c>
      <c r="M3556" t="s">
        <v>23</v>
      </c>
      <c r="N3556" t="b">
        <v>0</v>
      </c>
      <c r="O3556">
        <f>_xlfn.XLOOKUP(B3556,Machine_Info!A:A,Machine_Info!E:E)</f>
        <v>16</v>
      </c>
      <c r="P3556">
        <f t="shared" si="275"/>
        <v>13.616666666666667</v>
      </c>
      <c r="Q3556">
        <f t="shared" si="279"/>
        <v>0.8510416666666667</v>
      </c>
    </row>
    <row r="3557" spans="1:17" x14ac:dyDescent="0.2">
      <c r="A3557" t="s">
        <v>3675</v>
      </c>
      <c r="B3557" t="s">
        <v>66</v>
      </c>
      <c r="C3557" t="s">
        <v>67</v>
      </c>
      <c r="D3557" t="s">
        <v>32</v>
      </c>
      <c r="E3557" s="2">
        <v>45420.985636574071</v>
      </c>
      <c r="F3557" s="2">
        <v>45421.150219907409</v>
      </c>
      <c r="G3557" t="str">
        <f t="shared" si="276"/>
        <v>05</v>
      </c>
      <c r="H3557" t="str">
        <f t="shared" si="277"/>
        <v>08</v>
      </c>
      <c r="I3557">
        <v>180</v>
      </c>
      <c r="J3557">
        <f t="shared" si="278"/>
        <v>3</v>
      </c>
      <c r="K3557" t="s">
        <v>28</v>
      </c>
      <c r="L3557" t="s">
        <v>10157</v>
      </c>
      <c r="M3557" t="s">
        <v>23</v>
      </c>
      <c r="N3557" t="b">
        <v>0</v>
      </c>
      <c r="O3557">
        <f>_xlfn.XLOOKUP(B3557,Machine_Info!A:A,Machine_Info!E:E)</f>
        <v>14</v>
      </c>
      <c r="P3557">
        <f t="shared" si="275"/>
        <v>11</v>
      </c>
      <c r="Q3557">
        <f t="shared" si="279"/>
        <v>0.7857142857142857</v>
      </c>
    </row>
    <row r="3558" spans="1:17" x14ac:dyDescent="0.2">
      <c r="A3558" t="s">
        <v>3676</v>
      </c>
      <c r="B3558" t="s">
        <v>36</v>
      </c>
      <c r="C3558" t="s">
        <v>37</v>
      </c>
      <c r="D3558" t="s">
        <v>20</v>
      </c>
      <c r="E3558" s="2">
        <v>45420.996793981481</v>
      </c>
      <c r="F3558" s="2">
        <v>45421.235682870371</v>
      </c>
      <c r="G3558" t="str">
        <f t="shared" si="276"/>
        <v>05</v>
      </c>
      <c r="H3558" t="str">
        <f t="shared" si="277"/>
        <v>08</v>
      </c>
      <c r="I3558">
        <v>1024</v>
      </c>
      <c r="J3558">
        <f t="shared" si="278"/>
        <v>17.066666666666666</v>
      </c>
      <c r="K3558" t="s">
        <v>103</v>
      </c>
      <c r="L3558" t="s">
        <v>114</v>
      </c>
      <c r="M3558" t="s">
        <v>34</v>
      </c>
      <c r="N3558" t="b">
        <v>0</v>
      </c>
      <c r="O3558">
        <f>_xlfn.XLOOKUP(B3558,Machine_Info!A:A,Machine_Info!E:E)</f>
        <v>18</v>
      </c>
      <c r="P3558">
        <f t="shared" si="275"/>
        <v>0.93333333333333357</v>
      </c>
      <c r="Q3558">
        <f t="shared" si="279"/>
        <v>5.1851851851851864E-2</v>
      </c>
    </row>
    <row r="3559" spans="1:17" x14ac:dyDescent="0.2">
      <c r="A3559" t="s">
        <v>3677</v>
      </c>
      <c r="B3559" t="s">
        <v>52</v>
      </c>
      <c r="C3559" t="s">
        <v>53</v>
      </c>
      <c r="D3559" t="s">
        <v>27</v>
      </c>
      <c r="E3559" s="2">
        <v>45421.089988425927</v>
      </c>
      <c r="F3559" s="2">
        <v>45421.096238425933</v>
      </c>
      <c r="G3559" t="str">
        <f t="shared" si="276"/>
        <v>05</v>
      </c>
      <c r="H3559" t="str">
        <f t="shared" si="277"/>
        <v>09</v>
      </c>
      <c r="I3559">
        <v>71</v>
      </c>
      <c r="J3559">
        <f t="shared" si="278"/>
        <v>1.1833333333333333</v>
      </c>
      <c r="K3559" t="s">
        <v>38</v>
      </c>
      <c r="L3559" t="s">
        <v>114</v>
      </c>
      <c r="M3559" t="s">
        <v>34</v>
      </c>
      <c r="N3559" t="b">
        <v>0</v>
      </c>
      <c r="O3559">
        <f>_xlfn.XLOOKUP(B3559,Machine_Info!A:A,Machine_Info!E:E)</f>
        <v>16</v>
      </c>
      <c r="P3559">
        <f t="shared" si="275"/>
        <v>14.816666666666666</v>
      </c>
      <c r="Q3559">
        <f t="shared" si="279"/>
        <v>0.92604166666666665</v>
      </c>
    </row>
    <row r="3560" spans="1:17" x14ac:dyDescent="0.2">
      <c r="A3560" t="s">
        <v>3678</v>
      </c>
      <c r="B3560" t="s">
        <v>92</v>
      </c>
      <c r="C3560" t="s">
        <v>93</v>
      </c>
      <c r="D3560" t="s">
        <v>59</v>
      </c>
      <c r="E3560" s="2">
        <v>45421.113981481481</v>
      </c>
      <c r="F3560" s="2">
        <v>45421.166759259257</v>
      </c>
      <c r="G3560" t="str">
        <f t="shared" si="276"/>
        <v>05</v>
      </c>
      <c r="H3560" t="str">
        <f t="shared" si="277"/>
        <v>09</v>
      </c>
      <c r="I3560">
        <v>352</v>
      </c>
      <c r="J3560">
        <f t="shared" si="278"/>
        <v>5.8666666666666663</v>
      </c>
      <c r="K3560" t="s">
        <v>28</v>
      </c>
      <c r="L3560" t="s">
        <v>114</v>
      </c>
      <c r="M3560" t="s">
        <v>34</v>
      </c>
      <c r="N3560" t="b">
        <v>0</v>
      </c>
      <c r="O3560">
        <f>_xlfn.XLOOKUP(B3560,Machine_Info!A:A,Machine_Info!E:E)</f>
        <v>20</v>
      </c>
      <c r="P3560">
        <f t="shared" si="275"/>
        <v>14.133333333333333</v>
      </c>
      <c r="Q3560">
        <f t="shared" si="279"/>
        <v>0.70666666666666667</v>
      </c>
    </row>
    <row r="3561" spans="1:17" x14ac:dyDescent="0.2">
      <c r="A3561" t="s">
        <v>3679</v>
      </c>
      <c r="B3561" t="s">
        <v>171</v>
      </c>
      <c r="C3561" t="s">
        <v>172</v>
      </c>
      <c r="D3561" t="s">
        <v>32</v>
      </c>
      <c r="E3561" s="2">
        <v>45421.120729166672</v>
      </c>
      <c r="F3561" s="2">
        <v>45421.199201388888</v>
      </c>
      <c r="G3561" t="str">
        <f t="shared" si="276"/>
        <v>05</v>
      </c>
      <c r="H3561" t="str">
        <f t="shared" si="277"/>
        <v>09</v>
      </c>
      <c r="I3561">
        <v>153</v>
      </c>
      <c r="J3561">
        <f t="shared" si="278"/>
        <v>2.5499999999999998</v>
      </c>
      <c r="K3561" t="s">
        <v>38</v>
      </c>
      <c r="L3561" t="s">
        <v>72</v>
      </c>
      <c r="M3561" t="s">
        <v>44</v>
      </c>
      <c r="N3561" t="b">
        <v>0</v>
      </c>
      <c r="O3561">
        <f>_xlfn.XLOOKUP(B3561,Machine_Info!A:A,Machine_Info!E:E)</f>
        <v>16</v>
      </c>
      <c r="P3561">
        <f t="shared" si="275"/>
        <v>13.45</v>
      </c>
      <c r="Q3561">
        <f t="shared" si="279"/>
        <v>0.84062499999999996</v>
      </c>
    </row>
    <row r="3562" spans="1:17" x14ac:dyDescent="0.2">
      <c r="A3562" t="s">
        <v>3680</v>
      </c>
      <c r="B3562" t="s">
        <v>152</v>
      </c>
      <c r="C3562" t="s">
        <v>153</v>
      </c>
      <c r="D3562" t="s">
        <v>27</v>
      </c>
      <c r="E3562" s="2">
        <v>45421.135335648149</v>
      </c>
      <c r="F3562" s="2">
        <v>45421.139502314807</v>
      </c>
      <c r="G3562" t="str">
        <f t="shared" si="276"/>
        <v>05</v>
      </c>
      <c r="H3562" t="str">
        <f t="shared" si="277"/>
        <v>09</v>
      </c>
      <c r="I3562">
        <v>286</v>
      </c>
      <c r="J3562">
        <f t="shared" si="278"/>
        <v>4.7666666666666666</v>
      </c>
      <c r="K3562" t="s">
        <v>28</v>
      </c>
      <c r="L3562" t="s">
        <v>114</v>
      </c>
      <c r="M3562" t="s">
        <v>34</v>
      </c>
      <c r="N3562" t="b">
        <v>0</v>
      </c>
      <c r="O3562">
        <f>_xlfn.XLOOKUP(B3562,Machine_Info!A:A,Machine_Info!E:E)</f>
        <v>18</v>
      </c>
      <c r="P3562">
        <f t="shared" si="275"/>
        <v>13.233333333333334</v>
      </c>
      <c r="Q3562">
        <f t="shared" si="279"/>
        <v>0.73518518518518527</v>
      </c>
    </row>
    <row r="3563" spans="1:17" x14ac:dyDescent="0.2">
      <c r="A3563" t="s">
        <v>3681</v>
      </c>
      <c r="B3563" t="s">
        <v>36</v>
      </c>
      <c r="C3563" t="s">
        <v>37</v>
      </c>
      <c r="D3563" t="s">
        <v>20</v>
      </c>
      <c r="E3563" s="2">
        <v>45421.140625</v>
      </c>
      <c r="F3563" s="2">
        <v>45421.226041666669</v>
      </c>
      <c r="G3563" t="str">
        <f t="shared" si="276"/>
        <v>05</v>
      </c>
      <c r="H3563" t="str">
        <f t="shared" si="277"/>
        <v>09</v>
      </c>
      <c r="I3563">
        <v>665</v>
      </c>
      <c r="J3563">
        <f t="shared" si="278"/>
        <v>11.083333333333334</v>
      </c>
      <c r="K3563" t="s">
        <v>71</v>
      </c>
      <c r="L3563" t="s">
        <v>114</v>
      </c>
      <c r="M3563" t="s">
        <v>34</v>
      </c>
      <c r="N3563" t="b">
        <v>1</v>
      </c>
      <c r="O3563">
        <f>_xlfn.XLOOKUP(B3563,Machine_Info!A:A,Machine_Info!E:E)</f>
        <v>18</v>
      </c>
      <c r="P3563">
        <f t="shared" si="275"/>
        <v>6.9166666666666661</v>
      </c>
      <c r="Q3563">
        <f t="shared" si="279"/>
        <v>0.38425925925925924</v>
      </c>
    </row>
    <row r="3564" spans="1:17" x14ac:dyDescent="0.2">
      <c r="A3564" t="s">
        <v>3682</v>
      </c>
      <c r="B3564" t="s">
        <v>30</v>
      </c>
      <c r="C3564" t="s">
        <v>31</v>
      </c>
      <c r="D3564" t="s">
        <v>32</v>
      </c>
      <c r="E3564" s="2">
        <v>45421.209363425929</v>
      </c>
      <c r="F3564" s="2">
        <v>45421.221863425933</v>
      </c>
      <c r="G3564" t="str">
        <f t="shared" si="276"/>
        <v>05</v>
      </c>
      <c r="H3564" t="str">
        <f t="shared" si="277"/>
        <v>09</v>
      </c>
      <c r="I3564">
        <v>121</v>
      </c>
      <c r="J3564">
        <f t="shared" si="278"/>
        <v>2.0166666666666666</v>
      </c>
      <c r="K3564" t="s">
        <v>42</v>
      </c>
      <c r="L3564" t="s">
        <v>10157</v>
      </c>
      <c r="M3564" t="s">
        <v>23</v>
      </c>
      <c r="N3564" t="b">
        <v>0</v>
      </c>
      <c r="O3564">
        <f>_xlfn.XLOOKUP(B3564,Machine_Info!A:A,Machine_Info!E:E)</f>
        <v>22</v>
      </c>
      <c r="P3564">
        <f t="shared" si="275"/>
        <v>19.983333333333334</v>
      </c>
      <c r="Q3564">
        <f t="shared" si="279"/>
        <v>0.90833333333333333</v>
      </c>
    </row>
    <row r="3565" spans="1:17" x14ac:dyDescent="0.2">
      <c r="A3565" t="s">
        <v>3683</v>
      </c>
      <c r="B3565" t="s">
        <v>30</v>
      </c>
      <c r="C3565" t="s">
        <v>31</v>
      </c>
      <c r="D3565" t="s">
        <v>32</v>
      </c>
      <c r="E3565" s="2">
        <v>45421.216053240743</v>
      </c>
      <c r="F3565" s="2">
        <v>45421.221608796302</v>
      </c>
      <c r="G3565" t="str">
        <f t="shared" si="276"/>
        <v>05</v>
      </c>
      <c r="H3565" t="str">
        <f t="shared" si="277"/>
        <v>09</v>
      </c>
      <c r="I3565">
        <v>89</v>
      </c>
      <c r="J3565">
        <f t="shared" si="278"/>
        <v>1.4833333333333334</v>
      </c>
      <c r="K3565" t="s">
        <v>38</v>
      </c>
      <c r="L3565" t="s">
        <v>114</v>
      </c>
      <c r="M3565" t="s">
        <v>34</v>
      </c>
      <c r="N3565" t="b">
        <v>0</v>
      </c>
      <c r="O3565">
        <f>_xlfn.XLOOKUP(B3565,Machine_Info!A:A,Machine_Info!E:E)</f>
        <v>22</v>
      </c>
      <c r="P3565">
        <f t="shared" si="275"/>
        <v>20.516666666666666</v>
      </c>
      <c r="Q3565">
        <f t="shared" si="279"/>
        <v>0.9325757575757575</v>
      </c>
    </row>
    <row r="3566" spans="1:17" x14ac:dyDescent="0.2">
      <c r="A3566" t="s">
        <v>3684</v>
      </c>
      <c r="B3566" t="s">
        <v>57</v>
      </c>
      <c r="C3566" t="s">
        <v>58</v>
      </c>
      <c r="D3566" t="s">
        <v>59</v>
      </c>
      <c r="E3566" s="2">
        <v>45421.261446759258</v>
      </c>
      <c r="F3566" s="2">
        <v>45421.299641203703</v>
      </c>
      <c r="G3566" t="str">
        <f t="shared" si="276"/>
        <v>05</v>
      </c>
      <c r="H3566" t="str">
        <f t="shared" si="277"/>
        <v>09</v>
      </c>
      <c r="I3566">
        <v>27</v>
      </c>
      <c r="J3566">
        <f t="shared" si="278"/>
        <v>0.45</v>
      </c>
      <c r="K3566" t="s">
        <v>38</v>
      </c>
      <c r="L3566" t="s">
        <v>72</v>
      </c>
      <c r="M3566" t="s">
        <v>44</v>
      </c>
      <c r="N3566" t="b">
        <v>0</v>
      </c>
      <c r="O3566">
        <f>_xlfn.XLOOKUP(B3566,Machine_Info!A:A,Machine_Info!E:E)</f>
        <v>18</v>
      </c>
      <c r="P3566">
        <f t="shared" si="275"/>
        <v>17.55</v>
      </c>
      <c r="Q3566">
        <f t="shared" si="279"/>
        <v>0.97500000000000009</v>
      </c>
    </row>
    <row r="3567" spans="1:17" x14ac:dyDescent="0.2">
      <c r="A3567" t="s">
        <v>3685</v>
      </c>
      <c r="B3567" t="s">
        <v>52</v>
      </c>
      <c r="C3567" t="s">
        <v>53</v>
      </c>
      <c r="D3567" t="s">
        <v>27</v>
      </c>
      <c r="E3567" s="2">
        <v>45421.318715277783</v>
      </c>
      <c r="F3567" s="2">
        <v>45421.463854166657</v>
      </c>
      <c r="G3567" t="str">
        <f t="shared" si="276"/>
        <v>05</v>
      </c>
      <c r="H3567" t="str">
        <f t="shared" si="277"/>
        <v>09</v>
      </c>
      <c r="I3567">
        <v>28</v>
      </c>
      <c r="J3567">
        <f t="shared" si="278"/>
        <v>0.46666666666666667</v>
      </c>
      <c r="K3567" t="s">
        <v>71</v>
      </c>
      <c r="L3567" t="s">
        <v>114</v>
      </c>
      <c r="M3567" t="s">
        <v>34</v>
      </c>
      <c r="N3567" t="b">
        <v>1</v>
      </c>
      <c r="O3567">
        <f>_xlfn.XLOOKUP(B3567,Machine_Info!A:A,Machine_Info!E:E)</f>
        <v>16</v>
      </c>
      <c r="P3567">
        <f t="shared" si="275"/>
        <v>15.533333333333333</v>
      </c>
      <c r="Q3567">
        <f t="shared" si="279"/>
        <v>0.97083333333333333</v>
      </c>
    </row>
    <row r="3568" spans="1:17" x14ac:dyDescent="0.2">
      <c r="A3568" t="s">
        <v>3686</v>
      </c>
      <c r="B3568" t="s">
        <v>92</v>
      </c>
      <c r="C3568" t="s">
        <v>93</v>
      </c>
      <c r="D3568" t="s">
        <v>59</v>
      </c>
      <c r="E3568" s="2">
        <v>45421.393912037027</v>
      </c>
      <c r="F3568" s="2">
        <v>45421.398773148147</v>
      </c>
      <c r="G3568" t="str">
        <f t="shared" si="276"/>
        <v>05</v>
      </c>
      <c r="H3568" t="str">
        <f t="shared" si="277"/>
        <v>09</v>
      </c>
      <c r="I3568">
        <v>335</v>
      </c>
      <c r="J3568">
        <f t="shared" si="278"/>
        <v>5.583333333333333</v>
      </c>
      <c r="K3568" t="s">
        <v>54</v>
      </c>
      <c r="L3568" t="s">
        <v>114</v>
      </c>
      <c r="M3568" t="s">
        <v>34</v>
      </c>
      <c r="N3568" t="b">
        <v>1</v>
      </c>
      <c r="O3568">
        <f>_xlfn.XLOOKUP(B3568,Machine_Info!A:A,Machine_Info!E:E)</f>
        <v>20</v>
      </c>
      <c r="P3568">
        <f t="shared" si="275"/>
        <v>14.416666666666668</v>
      </c>
      <c r="Q3568">
        <f t="shared" si="279"/>
        <v>0.72083333333333344</v>
      </c>
    </row>
    <row r="3569" spans="1:17" x14ac:dyDescent="0.2">
      <c r="A3569" t="s">
        <v>3687</v>
      </c>
      <c r="B3569" t="s">
        <v>99</v>
      </c>
      <c r="C3569" t="s">
        <v>100</v>
      </c>
      <c r="D3569" t="s">
        <v>32</v>
      </c>
      <c r="E3569" s="2">
        <v>45421.47351851852</v>
      </c>
      <c r="F3569" s="2">
        <v>45421.479074074072</v>
      </c>
      <c r="G3569" t="str">
        <f t="shared" si="276"/>
        <v>05</v>
      </c>
      <c r="H3569" t="str">
        <f t="shared" si="277"/>
        <v>09</v>
      </c>
      <c r="I3569">
        <v>272</v>
      </c>
      <c r="J3569">
        <f t="shared" si="278"/>
        <v>4.5333333333333332</v>
      </c>
      <c r="K3569" t="s">
        <v>21</v>
      </c>
      <c r="L3569" t="s">
        <v>114</v>
      </c>
      <c r="M3569" t="s">
        <v>34</v>
      </c>
      <c r="N3569" t="b">
        <v>1</v>
      </c>
      <c r="O3569">
        <f>_xlfn.XLOOKUP(B3569,Machine_Info!A:A,Machine_Info!E:E)</f>
        <v>16</v>
      </c>
      <c r="P3569">
        <f t="shared" si="275"/>
        <v>11.466666666666667</v>
      </c>
      <c r="Q3569">
        <f t="shared" si="279"/>
        <v>0.71666666666666667</v>
      </c>
    </row>
    <row r="3570" spans="1:17" x14ac:dyDescent="0.2">
      <c r="A3570" t="s">
        <v>3688</v>
      </c>
      <c r="B3570" t="s">
        <v>167</v>
      </c>
      <c r="C3570" t="s">
        <v>168</v>
      </c>
      <c r="D3570" t="s">
        <v>59</v>
      </c>
      <c r="E3570" s="2">
        <v>45421.503576388888</v>
      </c>
      <c r="F3570" s="2">
        <v>45421.52857638889</v>
      </c>
      <c r="G3570" t="str">
        <f t="shared" si="276"/>
        <v>05</v>
      </c>
      <c r="H3570" t="str">
        <f t="shared" si="277"/>
        <v>09</v>
      </c>
      <c r="I3570">
        <v>119</v>
      </c>
      <c r="J3570">
        <f t="shared" si="278"/>
        <v>1.9833333333333334</v>
      </c>
      <c r="K3570" t="s">
        <v>60</v>
      </c>
      <c r="L3570" t="s">
        <v>72</v>
      </c>
      <c r="M3570" t="s">
        <v>44</v>
      </c>
      <c r="N3570" t="b">
        <v>0</v>
      </c>
      <c r="O3570">
        <f>_xlfn.XLOOKUP(B3570,Machine_Info!A:A,Machine_Info!E:E)</f>
        <v>14</v>
      </c>
      <c r="P3570">
        <f t="shared" si="275"/>
        <v>12.016666666666666</v>
      </c>
      <c r="Q3570">
        <f t="shared" si="279"/>
        <v>0.85833333333333328</v>
      </c>
    </row>
    <row r="3571" spans="1:17" x14ac:dyDescent="0.2">
      <c r="A3571" t="s">
        <v>3689</v>
      </c>
      <c r="B3571" t="s">
        <v>78</v>
      </c>
      <c r="C3571" t="s">
        <v>79</v>
      </c>
      <c r="D3571" t="s">
        <v>32</v>
      </c>
      <c r="E3571" s="2">
        <v>45421.528854166667</v>
      </c>
      <c r="F3571" s="2">
        <v>45421.544131944444</v>
      </c>
      <c r="G3571" t="str">
        <f t="shared" si="276"/>
        <v>05</v>
      </c>
      <c r="H3571" t="str">
        <f t="shared" si="277"/>
        <v>09</v>
      </c>
      <c r="I3571">
        <v>529</v>
      </c>
      <c r="J3571">
        <f t="shared" si="278"/>
        <v>8.8166666666666664</v>
      </c>
      <c r="K3571" t="s">
        <v>38</v>
      </c>
      <c r="L3571" t="s">
        <v>72</v>
      </c>
      <c r="M3571" t="s">
        <v>44</v>
      </c>
      <c r="N3571" t="b">
        <v>0</v>
      </c>
      <c r="O3571">
        <f>_xlfn.XLOOKUP(B3571,Machine_Info!A:A,Machine_Info!E:E)</f>
        <v>22</v>
      </c>
      <c r="P3571">
        <f t="shared" si="275"/>
        <v>13.183333333333334</v>
      </c>
      <c r="Q3571">
        <f t="shared" si="279"/>
        <v>0.59924242424242424</v>
      </c>
    </row>
    <row r="3572" spans="1:17" x14ac:dyDescent="0.2">
      <c r="A3572" t="s">
        <v>3690</v>
      </c>
      <c r="B3572" t="s">
        <v>57</v>
      </c>
      <c r="C3572" t="s">
        <v>58</v>
      </c>
      <c r="D3572" t="s">
        <v>59</v>
      </c>
      <c r="E3572" s="2">
        <v>45421.534629629627</v>
      </c>
      <c r="F3572" s="2">
        <v>45421.682546296302</v>
      </c>
      <c r="G3572" t="str">
        <f t="shared" si="276"/>
        <v>05</v>
      </c>
      <c r="H3572" t="str">
        <f t="shared" si="277"/>
        <v>09</v>
      </c>
      <c r="I3572">
        <v>13</v>
      </c>
      <c r="J3572">
        <f t="shared" si="278"/>
        <v>0.21666666666666667</v>
      </c>
      <c r="K3572" t="s">
        <v>71</v>
      </c>
      <c r="L3572" t="s">
        <v>114</v>
      </c>
      <c r="M3572" t="s">
        <v>34</v>
      </c>
      <c r="N3572" t="b">
        <v>1</v>
      </c>
      <c r="O3572">
        <f>_xlfn.XLOOKUP(B3572,Machine_Info!A:A,Machine_Info!E:E)</f>
        <v>18</v>
      </c>
      <c r="P3572">
        <f t="shared" si="275"/>
        <v>17.783333333333335</v>
      </c>
      <c r="Q3572">
        <f t="shared" si="279"/>
        <v>0.98796296296296304</v>
      </c>
    </row>
    <row r="3573" spans="1:17" x14ac:dyDescent="0.2">
      <c r="A3573" t="s">
        <v>3691</v>
      </c>
      <c r="B3573" t="s">
        <v>253</v>
      </c>
      <c r="C3573" t="s">
        <v>254</v>
      </c>
      <c r="D3573" t="s">
        <v>59</v>
      </c>
      <c r="E3573" s="2">
        <v>45421.556689814817</v>
      </c>
      <c r="F3573" s="2">
        <v>45421.667800925927</v>
      </c>
      <c r="G3573" t="str">
        <f t="shared" si="276"/>
        <v>05</v>
      </c>
      <c r="H3573" t="str">
        <f t="shared" si="277"/>
        <v>09</v>
      </c>
      <c r="I3573">
        <v>11</v>
      </c>
      <c r="J3573">
        <f t="shared" si="278"/>
        <v>0.18333333333333332</v>
      </c>
      <c r="K3573" t="s">
        <v>38</v>
      </c>
      <c r="L3573" t="s">
        <v>10157</v>
      </c>
      <c r="M3573" t="s">
        <v>23</v>
      </c>
      <c r="N3573" t="b">
        <v>0</v>
      </c>
      <c r="O3573">
        <f>_xlfn.XLOOKUP(B3573,Machine_Info!A:A,Machine_Info!E:E)</f>
        <v>22</v>
      </c>
      <c r="P3573">
        <f t="shared" si="275"/>
        <v>21.816666666666666</v>
      </c>
      <c r="Q3573">
        <f t="shared" si="279"/>
        <v>0.9916666666666667</v>
      </c>
    </row>
    <row r="3574" spans="1:17" x14ac:dyDescent="0.2">
      <c r="A3574" t="s">
        <v>3692</v>
      </c>
      <c r="B3574" t="s">
        <v>69</v>
      </c>
      <c r="C3574" t="s">
        <v>70</v>
      </c>
      <c r="D3574" t="s">
        <v>27</v>
      </c>
      <c r="E3574" s="2">
        <v>45421.571157407408</v>
      </c>
      <c r="F3574" s="2">
        <v>45421.584351851852</v>
      </c>
      <c r="G3574" t="str">
        <f t="shared" si="276"/>
        <v>05</v>
      </c>
      <c r="H3574" t="str">
        <f t="shared" si="277"/>
        <v>09</v>
      </c>
      <c r="I3574">
        <v>282</v>
      </c>
      <c r="J3574">
        <f t="shared" si="278"/>
        <v>4.7</v>
      </c>
      <c r="K3574" t="s">
        <v>28</v>
      </c>
      <c r="L3574" t="s">
        <v>114</v>
      </c>
      <c r="M3574" t="s">
        <v>34</v>
      </c>
      <c r="N3574" t="b">
        <v>0</v>
      </c>
      <c r="O3574">
        <f>_xlfn.XLOOKUP(B3574,Machine_Info!A:A,Machine_Info!E:E)</f>
        <v>16</v>
      </c>
      <c r="P3574">
        <f t="shared" si="275"/>
        <v>11.3</v>
      </c>
      <c r="Q3574">
        <f t="shared" si="279"/>
        <v>0.70625000000000004</v>
      </c>
    </row>
    <row r="3575" spans="1:17" x14ac:dyDescent="0.2">
      <c r="A3575" t="s">
        <v>3693</v>
      </c>
      <c r="B3575" t="s">
        <v>135</v>
      </c>
      <c r="C3575" t="s">
        <v>136</v>
      </c>
      <c r="D3575" t="s">
        <v>32</v>
      </c>
      <c r="E3575" s="2">
        <v>45421.64603009259</v>
      </c>
      <c r="F3575" s="2">
        <v>45421.664085648154</v>
      </c>
      <c r="G3575" t="str">
        <f t="shared" si="276"/>
        <v>05</v>
      </c>
      <c r="H3575" t="str">
        <f t="shared" si="277"/>
        <v>09</v>
      </c>
      <c r="I3575">
        <v>45</v>
      </c>
      <c r="J3575">
        <f t="shared" si="278"/>
        <v>0.75</v>
      </c>
      <c r="K3575" t="s">
        <v>103</v>
      </c>
      <c r="L3575" t="s">
        <v>114</v>
      </c>
      <c r="M3575" t="s">
        <v>34</v>
      </c>
      <c r="N3575" t="b">
        <v>0</v>
      </c>
      <c r="O3575">
        <f>_xlfn.XLOOKUP(B3575,Machine_Info!A:A,Machine_Info!E:E)</f>
        <v>20</v>
      </c>
      <c r="P3575">
        <f t="shared" si="275"/>
        <v>19.25</v>
      </c>
      <c r="Q3575">
        <f t="shared" si="279"/>
        <v>0.96250000000000002</v>
      </c>
    </row>
    <row r="3576" spans="1:17" x14ac:dyDescent="0.2">
      <c r="A3576" t="s">
        <v>3694</v>
      </c>
      <c r="B3576" t="s">
        <v>167</v>
      </c>
      <c r="C3576" t="s">
        <v>168</v>
      </c>
      <c r="D3576" t="s">
        <v>59</v>
      </c>
      <c r="E3576" s="2">
        <v>45421.699490740742</v>
      </c>
      <c r="F3576" s="2">
        <v>45421.730046296303</v>
      </c>
      <c r="G3576" t="str">
        <f t="shared" si="276"/>
        <v>05</v>
      </c>
      <c r="H3576" t="str">
        <f t="shared" si="277"/>
        <v>09</v>
      </c>
      <c r="I3576">
        <v>274</v>
      </c>
      <c r="J3576">
        <f t="shared" si="278"/>
        <v>4.5666666666666664</v>
      </c>
      <c r="K3576" t="s">
        <v>38</v>
      </c>
      <c r="L3576" t="s">
        <v>72</v>
      </c>
      <c r="M3576" t="s">
        <v>44</v>
      </c>
      <c r="N3576" t="b">
        <v>0</v>
      </c>
      <c r="O3576">
        <f>_xlfn.XLOOKUP(B3576,Machine_Info!A:A,Machine_Info!E:E)</f>
        <v>14</v>
      </c>
      <c r="P3576">
        <f t="shared" si="275"/>
        <v>9.4333333333333336</v>
      </c>
      <c r="Q3576">
        <f t="shared" si="279"/>
        <v>0.67380952380952386</v>
      </c>
    </row>
    <row r="3577" spans="1:17" x14ac:dyDescent="0.2">
      <c r="A3577" t="s">
        <v>3695</v>
      </c>
      <c r="B3577" t="s">
        <v>125</v>
      </c>
      <c r="C3577" t="s">
        <v>126</v>
      </c>
      <c r="D3577" t="s">
        <v>20</v>
      </c>
      <c r="E3577" s="2">
        <v>45421.702118055553</v>
      </c>
      <c r="F3577" s="2">
        <v>45421.931284722217</v>
      </c>
      <c r="G3577" t="str">
        <f t="shared" si="276"/>
        <v>05</v>
      </c>
      <c r="H3577" t="str">
        <f t="shared" si="277"/>
        <v>09</v>
      </c>
      <c r="I3577">
        <v>347</v>
      </c>
      <c r="J3577">
        <f t="shared" si="278"/>
        <v>5.7833333333333332</v>
      </c>
      <c r="K3577" t="s">
        <v>103</v>
      </c>
      <c r="L3577" t="s">
        <v>72</v>
      </c>
      <c r="M3577" t="s">
        <v>44</v>
      </c>
      <c r="N3577" t="b">
        <v>0</v>
      </c>
      <c r="O3577">
        <f>_xlfn.XLOOKUP(B3577,Machine_Info!A:A,Machine_Info!E:E)</f>
        <v>18</v>
      </c>
      <c r="P3577">
        <f t="shared" si="275"/>
        <v>12.216666666666667</v>
      </c>
      <c r="Q3577">
        <f t="shared" si="279"/>
        <v>0.6787037037037037</v>
      </c>
    </row>
    <row r="3578" spans="1:17" x14ac:dyDescent="0.2">
      <c r="A3578" t="s">
        <v>3696</v>
      </c>
      <c r="B3578" t="s">
        <v>96</v>
      </c>
      <c r="C3578" t="s">
        <v>97</v>
      </c>
      <c r="D3578" t="s">
        <v>27</v>
      </c>
      <c r="E3578" s="2">
        <v>45421.703831018523</v>
      </c>
      <c r="F3578" s="2">
        <v>45421.719108796293</v>
      </c>
      <c r="G3578" t="str">
        <f t="shared" si="276"/>
        <v>05</v>
      </c>
      <c r="H3578" t="str">
        <f t="shared" si="277"/>
        <v>09</v>
      </c>
      <c r="I3578">
        <v>396</v>
      </c>
      <c r="J3578">
        <f t="shared" si="278"/>
        <v>6.6</v>
      </c>
      <c r="K3578" t="s">
        <v>103</v>
      </c>
      <c r="L3578" t="s">
        <v>72</v>
      </c>
      <c r="M3578" t="s">
        <v>44</v>
      </c>
      <c r="N3578" t="b">
        <v>0</v>
      </c>
      <c r="O3578">
        <f>_xlfn.XLOOKUP(B3578,Machine_Info!A:A,Machine_Info!E:E)</f>
        <v>20</v>
      </c>
      <c r="P3578">
        <f t="shared" si="275"/>
        <v>13.4</v>
      </c>
      <c r="Q3578">
        <f t="shared" si="279"/>
        <v>0.67</v>
      </c>
    </row>
    <row r="3579" spans="1:17" x14ac:dyDescent="0.2">
      <c r="A3579" t="s">
        <v>3697</v>
      </c>
      <c r="B3579" t="s">
        <v>63</v>
      </c>
      <c r="C3579" t="s">
        <v>64</v>
      </c>
      <c r="D3579" t="s">
        <v>32</v>
      </c>
      <c r="E3579" s="2">
        <v>45421.726597222223</v>
      </c>
      <c r="F3579" s="2">
        <v>45421.807847222219</v>
      </c>
      <c r="G3579" t="str">
        <f t="shared" si="276"/>
        <v>05</v>
      </c>
      <c r="H3579" t="str">
        <f t="shared" si="277"/>
        <v>09</v>
      </c>
      <c r="I3579">
        <v>79</v>
      </c>
      <c r="J3579">
        <f t="shared" si="278"/>
        <v>1.3166666666666667</v>
      </c>
      <c r="K3579" t="s">
        <v>71</v>
      </c>
      <c r="L3579" t="s">
        <v>10157</v>
      </c>
      <c r="M3579" t="s">
        <v>23</v>
      </c>
      <c r="N3579" t="b">
        <v>1</v>
      </c>
      <c r="O3579">
        <f>_xlfn.XLOOKUP(B3579,Machine_Info!A:A,Machine_Info!E:E)</f>
        <v>20</v>
      </c>
      <c r="P3579">
        <f t="shared" si="275"/>
        <v>18.683333333333334</v>
      </c>
      <c r="Q3579">
        <f t="shared" si="279"/>
        <v>0.9341666666666667</v>
      </c>
    </row>
    <row r="3580" spans="1:17" x14ac:dyDescent="0.2">
      <c r="A3580" t="s">
        <v>3698</v>
      </c>
      <c r="B3580" t="s">
        <v>63</v>
      </c>
      <c r="C3580" t="s">
        <v>64</v>
      </c>
      <c r="D3580" t="s">
        <v>32</v>
      </c>
      <c r="E3580" s="2">
        <v>45421.737175925933</v>
      </c>
      <c r="F3580" s="2">
        <v>45421.756620370368</v>
      </c>
      <c r="G3580" t="str">
        <f t="shared" si="276"/>
        <v>05</v>
      </c>
      <c r="H3580" t="str">
        <f t="shared" si="277"/>
        <v>09</v>
      </c>
      <c r="I3580">
        <v>121</v>
      </c>
      <c r="J3580">
        <f t="shared" si="278"/>
        <v>2.0166666666666666</v>
      </c>
      <c r="K3580" t="s">
        <v>28</v>
      </c>
      <c r="L3580" t="s">
        <v>72</v>
      </c>
      <c r="M3580" t="s">
        <v>44</v>
      </c>
      <c r="N3580" t="b">
        <v>0</v>
      </c>
      <c r="O3580">
        <f>_xlfn.XLOOKUP(B3580,Machine_Info!A:A,Machine_Info!E:E)</f>
        <v>20</v>
      </c>
      <c r="P3580">
        <f t="shared" si="275"/>
        <v>17.983333333333334</v>
      </c>
      <c r="Q3580">
        <f t="shared" si="279"/>
        <v>0.89916666666666667</v>
      </c>
    </row>
    <row r="3581" spans="1:17" x14ac:dyDescent="0.2">
      <c r="A3581" t="s">
        <v>3699</v>
      </c>
      <c r="B3581" t="s">
        <v>66</v>
      </c>
      <c r="C3581" t="s">
        <v>67</v>
      </c>
      <c r="D3581" t="s">
        <v>32</v>
      </c>
      <c r="E3581" s="2">
        <v>45421.739479166667</v>
      </c>
      <c r="F3581" s="2">
        <v>45421.749895833331</v>
      </c>
      <c r="G3581" t="str">
        <f t="shared" si="276"/>
        <v>05</v>
      </c>
      <c r="H3581" t="str">
        <f t="shared" si="277"/>
        <v>09</v>
      </c>
      <c r="I3581">
        <v>101</v>
      </c>
      <c r="J3581">
        <f t="shared" si="278"/>
        <v>1.6833333333333333</v>
      </c>
      <c r="K3581" t="s">
        <v>76</v>
      </c>
      <c r="L3581" t="s">
        <v>10157</v>
      </c>
      <c r="M3581" t="s">
        <v>23</v>
      </c>
      <c r="N3581" t="b">
        <v>0</v>
      </c>
      <c r="O3581">
        <f>_xlfn.XLOOKUP(B3581,Machine_Info!A:A,Machine_Info!E:E)</f>
        <v>14</v>
      </c>
      <c r="P3581">
        <f t="shared" si="275"/>
        <v>12.316666666666666</v>
      </c>
      <c r="Q3581">
        <f t="shared" si="279"/>
        <v>0.87976190476190474</v>
      </c>
    </row>
    <row r="3582" spans="1:17" x14ac:dyDescent="0.2">
      <c r="A3582" t="s">
        <v>3700</v>
      </c>
      <c r="B3582" t="s">
        <v>40</v>
      </c>
      <c r="C3582" t="s">
        <v>41</v>
      </c>
      <c r="D3582" t="s">
        <v>20</v>
      </c>
      <c r="E3582" s="2">
        <v>45421.750104166669</v>
      </c>
      <c r="F3582" s="2">
        <v>45421.757743055547</v>
      </c>
      <c r="G3582" t="str">
        <f t="shared" si="276"/>
        <v>05</v>
      </c>
      <c r="H3582" t="str">
        <f t="shared" si="277"/>
        <v>09</v>
      </c>
      <c r="I3582">
        <v>781</v>
      </c>
      <c r="J3582">
        <f t="shared" si="278"/>
        <v>13.016666666666667</v>
      </c>
      <c r="K3582" t="s">
        <v>21</v>
      </c>
      <c r="L3582" t="s">
        <v>10157</v>
      </c>
      <c r="M3582" t="s">
        <v>23</v>
      </c>
      <c r="N3582" t="b">
        <v>1</v>
      </c>
      <c r="O3582">
        <f>_xlfn.XLOOKUP(B3582,Machine_Info!A:A,Machine_Info!E:E)</f>
        <v>18</v>
      </c>
      <c r="P3582">
        <f t="shared" si="275"/>
        <v>4.9833333333333325</v>
      </c>
      <c r="Q3582">
        <f t="shared" si="279"/>
        <v>0.27685185185185179</v>
      </c>
    </row>
    <row r="3583" spans="1:17" x14ac:dyDescent="0.2">
      <c r="A3583" t="s">
        <v>3701</v>
      </c>
      <c r="B3583" t="s">
        <v>116</v>
      </c>
      <c r="C3583" t="s">
        <v>117</v>
      </c>
      <c r="D3583" t="s">
        <v>20</v>
      </c>
      <c r="E3583" s="2">
        <v>45421.758668981478</v>
      </c>
      <c r="F3583" s="2">
        <v>45421.774641203701</v>
      </c>
      <c r="G3583" t="str">
        <f t="shared" si="276"/>
        <v>05</v>
      </c>
      <c r="H3583" t="str">
        <f t="shared" si="277"/>
        <v>09</v>
      </c>
      <c r="I3583">
        <v>218</v>
      </c>
      <c r="J3583">
        <f t="shared" si="278"/>
        <v>3.6333333333333333</v>
      </c>
      <c r="K3583" t="s">
        <v>71</v>
      </c>
      <c r="L3583" t="s">
        <v>114</v>
      </c>
      <c r="M3583" t="s">
        <v>34</v>
      </c>
      <c r="N3583" t="b">
        <v>1</v>
      </c>
      <c r="O3583">
        <f>_xlfn.XLOOKUP(B3583,Machine_Info!A:A,Machine_Info!E:E)</f>
        <v>16</v>
      </c>
      <c r="P3583">
        <f t="shared" si="275"/>
        <v>12.366666666666667</v>
      </c>
      <c r="Q3583">
        <f t="shared" si="279"/>
        <v>0.7729166666666667</v>
      </c>
    </row>
    <row r="3584" spans="1:17" x14ac:dyDescent="0.2">
      <c r="A3584" t="s">
        <v>3702</v>
      </c>
      <c r="B3584" t="s">
        <v>135</v>
      </c>
      <c r="C3584" t="s">
        <v>136</v>
      </c>
      <c r="D3584" t="s">
        <v>32</v>
      </c>
      <c r="E3584" s="2">
        <v>45421.761701388888</v>
      </c>
      <c r="F3584" s="2">
        <v>45421.829756944448</v>
      </c>
      <c r="G3584" t="str">
        <f t="shared" si="276"/>
        <v>05</v>
      </c>
      <c r="H3584" t="str">
        <f t="shared" si="277"/>
        <v>09</v>
      </c>
      <c r="I3584">
        <v>91</v>
      </c>
      <c r="J3584">
        <f t="shared" si="278"/>
        <v>1.5166666666666666</v>
      </c>
      <c r="K3584" t="s">
        <v>42</v>
      </c>
      <c r="L3584" t="s">
        <v>10157</v>
      </c>
      <c r="M3584" t="s">
        <v>23</v>
      </c>
      <c r="N3584" t="b">
        <v>0</v>
      </c>
      <c r="O3584">
        <f>_xlfn.XLOOKUP(B3584,Machine_Info!A:A,Machine_Info!E:E)</f>
        <v>20</v>
      </c>
      <c r="P3584">
        <f t="shared" si="275"/>
        <v>18.483333333333334</v>
      </c>
      <c r="Q3584">
        <f t="shared" si="279"/>
        <v>0.92416666666666669</v>
      </c>
    </row>
    <row r="3585" spans="1:17" x14ac:dyDescent="0.2">
      <c r="A3585" t="s">
        <v>3703</v>
      </c>
      <c r="B3585" t="s">
        <v>253</v>
      </c>
      <c r="C3585" t="s">
        <v>254</v>
      </c>
      <c r="D3585" t="s">
        <v>59</v>
      </c>
      <c r="E3585" s="2">
        <v>45421.782569444447</v>
      </c>
      <c r="F3585" s="2">
        <v>45421.827708333331</v>
      </c>
      <c r="G3585" t="str">
        <f t="shared" si="276"/>
        <v>05</v>
      </c>
      <c r="H3585" t="str">
        <f t="shared" si="277"/>
        <v>09</v>
      </c>
      <c r="I3585">
        <v>10</v>
      </c>
      <c r="J3585">
        <f t="shared" si="278"/>
        <v>0.16666666666666666</v>
      </c>
      <c r="K3585" t="s">
        <v>103</v>
      </c>
      <c r="L3585" t="s">
        <v>114</v>
      </c>
      <c r="M3585" t="s">
        <v>34</v>
      </c>
      <c r="N3585" t="b">
        <v>0</v>
      </c>
      <c r="O3585">
        <f>_xlfn.XLOOKUP(B3585,Machine_Info!A:A,Machine_Info!E:E)</f>
        <v>22</v>
      </c>
      <c r="P3585">
        <f t="shared" si="275"/>
        <v>21.833333333333332</v>
      </c>
      <c r="Q3585">
        <f t="shared" si="279"/>
        <v>0.99242424242424232</v>
      </c>
    </row>
    <row r="3586" spans="1:17" x14ac:dyDescent="0.2">
      <c r="A3586" t="s">
        <v>3704</v>
      </c>
      <c r="B3586" t="s">
        <v>135</v>
      </c>
      <c r="C3586" t="s">
        <v>136</v>
      </c>
      <c r="D3586" t="s">
        <v>32</v>
      </c>
      <c r="E3586" s="2">
        <v>45421.829027777778</v>
      </c>
      <c r="F3586" s="2">
        <v>45421.842916666668</v>
      </c>
      <c r="G3586" t="str">
        <f t="shared" si="276"/>
        <v>05</v>
      </c>
      <c r="H3586" t="str">
        <f t="shared" si="277"/>
        <v>09</v>
      </c>
      <c r="I3586">
        <v>208</v>
      </c>
      <c r="J3586">
        <f t="shared" si="278"/>
        <v>3.4666666666666668</v>
      </c>
      <c r="K3586" t="s">
        <v>28</v>
      </c>
      <c r="L3586" t="s">
        <v>10157</v>
      </c>
      <c r="M3586" t="s">
        <v>23</v>
      </c>
      <c r="N3586" t="b">
        <v>0</v>
      </c>
      <c r="O3586">
        <f>_xlfn.XLOOKUP(B3586,Machine_Info!A:A,Machine_Info!E:E)</f>
        <v>20</v>
      </c>
      <c r="P3586">
        <f t="shared" ref="P3586:P3649" si="280">O3586-J3586</f>
        <v>16.533333333333331</v>
      </c>
      <c r="Q3586">
        <f t="shared" si="279"/>
        <v>0.82666666666666655</v>
      </c>
    </row>
    <row r="3587" spans="1:17" x14ac:dyDescent="0.2">
      <c r="A3587" t="s">
        <v>3705</v>
      </c>
      <c r="B3587" t="s">
        <v>57</v>
      </c>
      <c r="C3587" t="s">
        <v>58</v>
      </c>
      <c r="D3587" t="s">
        <v>59</v>
      </c>
      <c r="E3587" s="2">
        <v>45421.932060185187</v>
      </c>
      <c r="F3587" s="2">
        <v>45421.961226851847</v>
      </c>
      <c r="G3587" t="str">
        <f t="shared" ref="G3587:G3650" si="281">TEXT(E3587,"mm")</f>
        <v>05</v>
      </c>
      <c r="H3587" t="str">
        <f t="shared" ref="H3587:H3650" si="282">TEXT(E3587,"dd")</f>
        <v>09</v>
      </c>
      <c r="I3587">
        <v>23</v>
      </c>
      <c r="J3587">
        <f t="shared" ref="J3587:J3650" si="283">I3587/60</f>
        <v>0.38333333333333336</v>
      </c>
      <c r="K3587" t="s">
        <v>150</v>
      </c>
      <c r="L3587" t="s">
        <v>72</v>
      </c>
      <c r="M3587" t="s">
        <v>44</v>
      </c>
      <c r="N3587" t="b">
        <v>0</v>
      </c>
      <c r="O3587">
        <f>_xlfn.XLOOKUP(B3587,Machine_Info!A:A,Machine_Info!E:E)</f>
        <v>18</v>
      </c>
      <c r="P3587">
        <f t="shared" si="280"/>
        <v>17.616666666666667</v>
      </c>
      <c r="Q3587">
        <f t="shared" ref="Q3587:Q3650" si="284">P3587/O3587</f>
        <v>0.97870370370370374</v>
      </c>
    </row>
    <row r="3588" spans="1:17" x14ac:dyDescent="0.2">
      <c r="A3588" t="s">
        <v>3706</v>
      </c>
      <c r="B3588" t="s">
        <v>167</v>
      </c>
      <c r="C3588" t="s">
        <v>168</v>
      </c>
      <c r="D3588" t="s">
        <v>59</v>
      </c>
      <c r="E3588" s="2">
        <v>45421.982881944437</v>
      </c>
      <c r="F3588" s="2">
        <v>45422.355104166672</v>
      </c>
      <c r="G3588" t="str">
        <f t="shared" si="281"/>
        <v>05</v>
      </c>
      <c r="H3588" t="str">
        <f t="shared" si="282"/>
        <v>09</v>
      </c>
      <c r="I3588">
        <v>40</v>
      </c>
      <c r="J3588">
        <f t="shared" si="283"/>
        <v>0.66666666666666663</v>
      </c>
      <c r="K3588" t="s">
        <v>54</v>
      </c>
      <c r="L3588" t="s">
        <v>10157</v>
      </c>
      <c r="M3588" t="s">
        <v>23</v>
      </c>
      <c r="N3588" t="b">
        <v>1</v>
      </c>
      <c r="O3588">
        <f>_xlfn.XLOOKUP(B3588,Machine_Info!A:A,Machine_Info!E:E)</f>
        <v>14</v>
      </c>
      <c r="P3588">
        <f t="shared" si="280"/>
        <v>13.333333333333334</v>
      </c>
      <c r="Q3588">
        <f t="shared" si="284"/>
        <v>0.95238095238095244</v>
      </c>
    </row>
    <row r="3589" spans="1:17" x14ac:dyDescent="0.2">
      <c r="A3589" t="s">
        <v>3707</v>
      </c>
      <c r="B3589" t="s">
        <v>69</v>
      </c>
      <c r="C3589" t="s">
        <v>70</v>
      </c>
      <c r="D3589" t="s">
        <v>27</v>
      </c>
      <c r="E3589" s="2">
        <v>45421.987939814811</v>
      </c>
      <c r="F3589" s="2">
        <v>45421.992800925917</v>
      </c>
      <c r="G3589" t="str">
        <f t="shared" si="281"/>
        <v>05</v>
      </c>
      <c r="H3589" t="str">
        <f t="shared" si="282"/>
        <v>09</v>
      </c>
      <c r="I3589">
        <v>20</v>
      </c>
      <c r="J3589">
        <f t="shared" si="283"/>
        <v>0.33333333333333331</v>
      </c>
      <c r="K3589" t="s">
        <v>54</v>
      </c>
      <c r="L3589" t="s">
        <v>10157</v>
      </c>
      <c r="M3589" t="s">
        <v>23</v>
      </c>
      <c r="N3589" t="b">
        <v>1</v>
      </c>
      <c r="O3589">
        <f>_xlfn.XLOOKUP(B3589,Machine_Info!A:A,Machine_Info!E:E)</f>
        <v>16</v>
      </c>
      <c r="P3589">
        <f t="shared" si="280"/>
        <v>15.666666666666666</v>
      </c>
      <c r="Q3589">
        <f t="shared" si="284"/>
        <v>0.97916666666666663</v>
      </c>
    </row>
    <row r="3590" spans="1:17" x14ac:dyDescent="0.2">
      <c r="A3590" t="s">
        <v>3708</v>
      </c>
      <c r="B3590" t="s">
        <v>202</v>
      </c>
      <c r="C3590" t="s">
        <v>203</v>
      </c>
      <c r="D3590" t="s">
        <v>32</v>
      </c>
      <c r="E3590" s="2">
        <v>45421.995833333327</v>
      </c>
      <c r="F3590" s="2">
        <v>45422.147222222222</v>
      </c>
      <c r="G3590" t="str">
        <f t="shared" si="281"/>
        <v>05</v>
      </c>
      <c r="H3590" t="str">
        <f t="shared" si="282"/>
        <v>09</v>
      </c>
      <c r="I3590">
        <v>141</v>
      </c>
      <c r="J3590">
        <f t="shared" si="283"/>
        <v>2.35</v>
      </c>
      <c r="K3590" t="s">
        <v>71</v>
      </c>
      <c r="L3590" t="s">
        <v>10157</v>
      </c>
      <c r="M3590" t="s">
        <v>23</v>
      </c>
      <c r="N3590" t="b">
        <v>1</v>
      </c>
      <c r="O3590">
        <f>_xlfn.XLOOKUP(B3590,Machine_Info!A:A,Machine_Info!E:E)</f>
        <v>22</v>
      </c>
      <c r="P3590">
        <f t="shared" si="280"/>
        <v>19.649999999999999</v>
      </c>
      <c r="Q3590">
        <f t="shared" si="284"/>
        <v>0.89318181818181808</v>
      </c>
    </row>
    <row r="3591" spans="1:17" x14ac:dyDescent="0.2">
      <c r="A3591" t="s">
        <v>3709</v>
      </c>
      <c r="B3591" t="s">
        <v>142</v>
      </c>
      <c r="C3591" t="s">
        <v>143</v>
      </c>
      <c r="D3591" t="s">
        <v>27</v>
      </c>
      <c r="E3591" s="2">
        <v>45422.057534722233</v>
      </c>
      <c r="F3591" s="2">
        <v>45422.12767361111</v>
      </c>
      <c r="G3591" t="str">
        <f t="shared" si="281"/>
        <v>05</v>
      </c>
      <c r="H3591" t="str">
        <f t="shared" si="282"/>
        <v>10</v>
      </c>
      <c r="I3591">
        <v>354</v>
      </c>
      <c r="J3591">
        <f t="shared" si="283"/>
        <v>5.9</v>
      </c>
      <c r="K3591" t="s">
        <v>28</v>
      </c>
      <c r="L3591" t="s">
        <v>10157</v>
      </c>
      <c r="M3591" t="s">
        <v>23</v>
      </c>
      <c r="N3591" t="b">
        <v>0</v>
      </c>
      <c r="O3591">
        <f>_xlfn.XLOOKUP(B3591,Machine_Info!A:A,Machine_Info!E:E)</f>
        <v>22</v>
      </c>
      <c r="P3591">
        <f t="shared" si="280"/>
        <v>16.100000000000001</v>
      </c>
      <c r="Q3591">
        <f t="shared" si="284"/>
        <v>0.73181818181818192</v>
      </c>
    </row>
    <row r="3592" spans="1:17" x14ac:dyDescent="0.2">
      <c r="A3592" t="s">
        <v>3710</v>
      </c>
      <c r="B3592" t="s">
        <v>135</v>
      </c>
      <c r="C3592" t="s">
        <v>136</v>
      </c>
      <c r="D3592" t="s">
        <v>32</v>
      </c>
      <c r="E3592" s="2">
        <v>45422.119363425933</v>
      </c>
      <c r="F3592" s="2">
        <v>45422.319363425922</v>
      </c>
      <c r="G3592" t="str">
        <f t="shared" si="281"/>
        <v>05</v>
      </c>
      <c r="H3592" t="str">
        <f t="shared" si="282"/>
        <v>10</v>
      </c>
      <c r="I3592">
        <v>190</v>
      </c>
      <c r="J3592">
        <f t="shared" si="283"/>
        <v>3.1666666666666665</v>
      </c>
      <c r="K3592" t="s">
        <v>42</v>
      </c>
      <c r="L3592" t="s">
        <v>72</v>
      </c>
      <c r="M3592" t="s">
        <v>44</v>
      </c>
      <c r="N3592" t="b">
        <v>0</v>
      </c>
      <c r="O3592">
        <f>_xlfn.XLOOKUP(B3592,Machine_Info!A:A,Machine_Info!E:E)</f>
        <v>20</v>
      </c>
      <c r="P3592">
        <f t="shared" si="280"/>
        <v>16.833333333333332</v>
      </c>
      <c r="Q3592">
        <f t="shared" si="284"/>
        <v>0.84166666666666656</v>
      </c>
    </row>
    <row r="3593" spans="1:17" x14ac:dyDescent="0.2">
      <c r="A3593" t="s">
        <v>3711</v>
      </c>
      <c r="B3593" t="s">
        <v>139</v>
      </c>
      <c r="C3593" t="s">
        <v>140</v>
      </c>
      <c r="D3593" t="s">
        <v>59</v>
      </c>
      <c r="E3593" s="2">
        <v>45422.165659722217</v>
      </c>
      <c r="F3593" s="2">
        <v>45422.285104166673</v>
      </c>
      <c r="G3593" t="str">
        <f t="shared" si="281"/>
        <v>05</v>
      </c>
      <c r="H3593" t="str">
        <f t="shared" si="282"/>
        <v>10</v>
      </c>
      <c r="I3593">
        <v>444</v>
      </c>
      <c r="J3593">
        <f t="shared" si="283"/>
        <v>7.4</v>
      </c>
      <c r="K3593" t="s">
        <v>42</v>
      </c>
      <c r="L3593" t="s">
        <v>114</v>
      </c>
      <c r="M3593" t="s">
        <v>34</v>
      </c>
      <c r="N3593" t="b">
        <v>0</v>
      </c>
      <c r="O3593">
        <f>_xlfn.XLOOKUP(B3593,Machine_Info!A:A,Machine_Info!E:E)</f>
        <v>20</v>
      </c>
      <c r="P3593">
        <f t="shared" si="280"/>
        <v>12.6</v>
      </c>
      <c r="Q3593">
        <f t="shared" si="284"/>
        <v>0.63</v>
      </c>
    </row>
    <row r="3594" spans="1:17" x14ac:dyDescent="0.2">
      <c r="A3594" t="s">
        <v>3712</v>
      </c>
      <c r="B3594" t="s">
        <v>30</v>
      </c>
      <c r="C3594" t="s">
        <v>31</v>
      </c>
      <c r="D3594" t="s">
        <v>32</v>
      </c>
      <c r="E3594" s="2">
        <v>45422.217581018522</v>
      </c>
      <c r="F3594" s="2">
        <v>45422.22452546296</v>
      </c>
      <c r="G3594" t="str">
        <f t="shared" si="281"/>
        <v>05</v>
      </c>
      <c r="H3594" t="str">
        <f t="shared" si="282"/>
        <v>10</v>
      </c>
      <c r="I3594">
        <v>46</v>
      </c>
      <c r="J3594">
        <f t="shared" si="283"/>
        <v>0.76666666666666672</v>
      </c>
      <c r="K3594" t="s">
        <v>21</v>
      </c>
      <c r="L3594" t="s">
        <v>10157</v>
      </c>
      <c r="M3594" t="s">
        <v>23</v>
      </c>
      <c r="N3594" t="b">
        <v>1</v>
      </c>
      <c r="O3594">
        <f>_xlfn.XLOOKUP(B3594,Machine_Info!A:A,Machine_Info!E:E)</f>
        <v>22</v>
      </c>
      <c r="P3594">
        <f t="shared" si="280"/>
        <v>21.233333333333334</v>
      </c>
      <c r="Q3594">
        <f t="shared" si="284"/>
        <v>0.9651515151515152</v>
      </c>
    </row>
    <row r="3595" spans="1:17" x14ac:dyDescent="0.2">
      <c r="A3595" t="s">
        <v>3713</v>
      </c>
      <c r="B3595" t="s">
        <v>160</v>
      </c>
      <c r="C3595" t="s">
        <v>161</v>
      </c>
      <c r="D3595" t="s">
        <v>32</v>
      </c>
      <c r="E3595" s="2">
        <v>45422.2653125</v>
      </c>
      <c r="F3595" s="2">
        <v>45422.27920138889</v>
      </c>
      <c r="G3595" t="str">
        <f t="shared" si="281"/>
        <v>05</v>
      </c>
      <c r="H3595" t="str">
        <f t="shared" si="282"/>
        <v>10</v>
      </c>
      <c r="I3595">
        <v>369</v>
      </c>
      <c r="J3595">
        <f t="shared" si="283"/>
        <v>6.15</v>
      </c>
      <c r="K3595" t="s">
        <v>42</v>
      </c>
      <c r="L3595" t="s">
        <v>10157</v>
      </c>
      <c r="M3595" t="s">
        <v>23</v>
      </c>
      <c r="N3595" t="b">
        <v>0</v>
      </c>
      <c r="O3595">
        <f>_xlfn.XLOOKUP(B3595,Machine_Info!A:A,Machine_Info!E:E)</f>
        <v>20</v>
      </c>
      <c r="P3595">
        <f t="shared" si="280"/>
        <v>13.85</v>
      </c>
      <c r="Q3595">
        <f t="shared" si="284"/>
        <v>0.6925</v>
      </c>
    </row>
    <row r="3596" spans="1:17" x14ac:dyDescent="0.2">
      <c r="A3596" t="s">
        <v>3714</v>
      </c>
      <c r="B3596" t="s">
        <v>57</v>
      </c>
      <c r="C3596" t="s">
        <v>58</v>
      </c>
      <c r="D3596" t="s">
        <v>59</v>
      </c>
      <c r="E3596" s="2">
        <v>45422.293182870373</v>
      </c>
      <c r="F3596" s="2">
        <v>45422.301516203697</v>
      </c>
      <c r="G3596" t="str">
        <f t="shared" si="281"/>
        <v>05</v>
      </c>
      <c r="H3596" t="str">
        <f t="shared" si="282"/>
        <v>10</v>
      </c>
      <c r="I3596">
        <v>13</v>
      </c>
      <c r="J3596">
        <f t="shared" si="283"/>
        <v>0.21666666666666667</v>
      </c>
      <c r="K3596" t="s">
        <v>71</v>
      </c>
      <c r="L3596" t="s">
        <v>10157</v>
      </c>
      <c r="M3596" t="s">
        <v>23</v>
      </c>
      <c r="N3596" t="b">
        <v>1</v>
      </c>
      <c r="O3596">
        <f>_xlfn.XLOOKUP(B3596,Machine_Info!A:A,Machine_Info!E:E)</f>
        <v>18</v>
      </c>
      <c r="P3596">
        <f t="shared" si="280"/>
        <v>17.783333333333335</v>
      </c>
      <c r="Q3596">
        <f t="shared" si="284"/>
        <v>0.98796296296296304</v>
      </c>
    </row>
    <row r="3597" spans="1:17" x14ac:dyDescent="0.2">
      <c r="A3597" t="s">
        <v>3715</v>
      </c>
      <c r="B3597" t="s">
        <v>66</v>
      </c>
      <c r="C3597" t="s">
        <v>67</v>
      </c>
      <c r="D3597" t="s">
        <v>32</v>
      </c>
      <c r="E3597" s="2">
        <v>45422.300057870372</v>
      </c>
      <c r="F3597" s="2">
        <v>45422.306307870371</v>
      </c>
      <c r="G3597" t="str">
        <f t="shared" si="281"/>
        <v>05</v>
      </c>
      <c r="H3597" t="str">
        <f t="shared" si="282"/>
        <v>10</v>
      </c>
      <c r="I3597">
        <v>98</v>
      </c>
      <c r="J3597">
        <f t="shared" si="283"/>
        <v>1.6333333333333333</v>
      </c>
      <c r="K3597" t="s">
        <v>110</v>
      </c>
      <c r="L3597" t="s">
        <v>10157</v>
      </c>
      <c r="M3597" t="s">
        <v>23</v>
      </c>
      <c r="N3597" t="b">
        <v>0</v>
      </c>
      <c r="O3597">
        <f>_xlfn.XLOOKUP(B3597,Machine_Info!A:A,Machine_Info!E:E)</f>
        <v>14</v>
      </c>
      <c r="P3597">
        <f t="shared" si="280"/>
        <v>12.366666666666667</v>
      </c>
      <c r="Q3597">
        <f t="shared" si="284"/>
        <v>0.88333333333333341</v>
      </c>
    </row>
    <row r="3598" spans="1:17" x14ac:dyDescent="0.2">
      <c r="A3598" t="s">
        <v>3716</v>
      </c>
      <c r="B3598" t="s">
        <v>57</v>
      </c>
      <c r="C3598" t="s">
        <v>58</v>
      </c>
      <c r="D3598" t="s">
        <v>59</v>
      </c>
      <c r="E3598" s="2">
        <v>45422.329247685193</v>
      </c>
      <c r="F3598" s="2">
        <v>45422.341747685183</v>
      </c>
      <c r="G3598" t="str">
        <f t="shared" si="281"/>
        <v>05</v>
      </c>
      <c r="H3598" t="str">
        <f t="shared" si="282"/>
        <v>10</v>
      </c>
      <c r="I3598">
        <v>22</v>
      </c>
      <c r="J3598">
        <f t="shared" si="283"/>
        <v>0.36666666666666664</v>
      </c>
      <c r="K3598" t="s">
        <v>28</v>
      </c>
      <c r="L3598" t="s">
        <v>10157</v>
      </c>
      <c r="M3598" t="s">
        <v>23</v>
      </c>
      <c r="N3598" t="b">
        <v>0</v>
      </c>
      <c r="O3598">
        <f>_xlfn.XLOOKUP(B3598,Machine_Info!A:A,Machine_Info!E:E)</f>
        <v>18</v>
      </c>
      <c r="P3598">
        <f t="shared" si="280"/>
        <v>17.633333333333333</v>
      </c>
      <c r="Q3598">
        <f t="shared" si="284"/>
        <v>0.97962962962962963</v>
      </c>
    </row>
    <row r="3599" spans="1:17" x14ac:dyDescent="0.2">
      <c r="A3599" t="s">
        <v>3717</v>
      </c>
      <c r="B3599" t="s">
        <v>253</v>
      </c>
      <c r="C3599" t="s">
        <v>254</v>
      </c>
      <c r="D3599" t="s">
        <v>59</v>
      </c>
      <c r="E3599" s="2">
        <v>45422.360682870371</v>
      </c>
      <c r="F3599" s="2">
        <v>45422.377349537041</v>
      </c>
      <c r="G3599" t="str">
        <f t="shared" si="281"/>
        <v>05</v>
      </c>
      <c r="H3599" t="str">
        <f t="shared" si="282"/>
        <v>10</v>
      </c>
      <c r="I3599">
        <v>5</v>
      </c>
      <c r="J3599">
        <f t="shared" si="283"/>
        <v>8.3333333333333329E-2</v>
      </c>
      <c r="K3599" t="s">
        <v>21</v>
      </c>
      <c r="L3599" t="s">
        <v>10157</v>
      </c>
      <c r="M3599" t="s">
        <v>23</v>
      </c>
      <c r="N3599" t="b">
        <v>1</v>
      </c>
      <c r="O3599">
        <f>_xlfn.XLOOKUP(B3599,Machine_Info!A:A,Machine_Info!E:E)</f>
        <v>22</v>
      </c>
      <c r="P3599">
        <f t="shared" si="280"/>
        <v>21.916666666666668</v>
      </c>
      <c r="Q3599">
        <f t="shared" si="284"/>
        <v>0.99621212121212122</v>
      </c>
    </row>
    <row r="3600" spans="1:17" x14ac:dyDescent="0.2">
      <c r="A3600" t="s">
        <v>3718</v>
      </c>
      <c r="B3600" t="s">
        <v>163</v>
      </c>
      <c r="C3600" t="s">
        <v>164</v>
      </c>
      <c r="D3600" t="s">
        <v>32</v>
      </c>
      <c r="E3600" s="2">
        <v>45422.473483796297</v>
      </c>
      <c r="F3600" s="2">
        <v>45422.504733796297</v>
      </c>
      <c r="G3600" t="str">
        <f t="shared" si="281"/>
        <v>05</v>
      </c>
      <c r="H3600" t="str">
        <f t="shared" si="282"/>
        <v>10</v>
      </c>
      <c r="I3600">
        <v>22</v>
      </c>
      <c r="J3600">
        <f t="shared" si="283"/>
        <v>0.36666666666666664</v>
      </c>
      <c r="K3600" t="s">
        <v>42</v>
      </c>
      <c r="L3600" t="s">
        <v>72</v>
      </c>
      <c r="M3600" t="s">
        <v>44</v>
      </c>
      <c r="N3600" t="b">
        <v>0</v>
      </c>
      <c r="O3600">
        <f>_xlfn.XLOOKUP(B3600,Machine_Info!A:A,Machine_Info!E:E)</f>
        <v>20</v>
      </c>
      <c r="P3600">
        <f t="shared" si="280"/>
        <v>19.633333333333333</v>
      </c>
      <c r="Q3600">
        <f t="shared" si="284"/>
        <v>0.98166666666666669</v>
      </c>
    </row>
    <row r="3601" spans="1:17" x14ac:dyDescent="0.2">
      <c r="A3601" t="s">
        <v>3719</v>
      </c>
      <c r="B3601" t="s">
        <v>174</v>
      </c>
      <c r="C3601" t="s">
        <v>175</v>
      </c>
      <c r="D3601" t="s">
        <v>59</v>
      </c>
      <c r="E3601" s="2">
        <v>45422.490787037037</v>
      </c>
      <c r="F3601" s="2">
        <v>45422.625509259262</v>
      </c>
      <c r="G3601" t="str">
        <f t="shared" si="281"/>
        <v>05</v>
      </c>
      <c r="H3601" t="str">
        <f t="shared" si="282"/>
        <v>10</v>
      </c>
      <c r="I3601">
        <v>146</v>
      </c>
      <c r="J3601">
        <f t="shared" si="283"/>
        <v>2.4333333333333331</v>
      </c>
      <c r="K3601" t="s">
        <v>54</v>
      </c>
      <c r="L3601" t="s">
        <v>72</v>
      </c>
      <c r="M3601" t="s">
        <v>44</v>
      </c>
      <c r="N3601" t="b">
        <v>1</v>
      </c>
      <c r="O3601">
        <f>_xlfn.XLOOKUP(B3601,Machine_Info!A:A,Machine_Info!E:E)</f>
        <v>14</v>
      </c>
      <c r="P3601">
        <f t="shared" si="280"/>
        <v>11.566666666666666</v>
      </c>
      <c r="Q3601">
        <f t="shared" si="284"/>
        <v>0.82619047619047614</v>
      </c>
    </row>
    <row r="3602" spans="1:17" x14ac:dyDescent="0.2">
      <c r="A3602" t="s">
        <v>3720</v>
      </c>
      <c r="B3602" t="s">
        <v>36</v>
      </c>
      <c r="C3602" t="s">
        <v>37</v>
      </c>
      <c r="D3602" t="s">
        <v>20</v>
      </c>
      <c r="E3602" s="2">
        <v>45422.545057870368</v>
      </c>
      <c r="F3602" s="2">
        <v>45422.561724537038</v>
      </c>
      <c r="G3602" t="str">
        <f t="shared" si="281"/>
        <v>05</v>
      </c>
      <c r="H3602" t="str">
        <f t="shared" si="282"/>
        <v>10</v>
      </c>
      <c r="I3602">
        <v>1026</v>
      </c>
      <c r="J3602">
        <f t="shared" si="283"/>
        <v>17.100000000000001</v>
      </c>
      <c r="K3602" t="s">
        <v>42</v>
      </c>
      <c r="L3602" t="s">
        <v>114</v>
      </c>
      <c r="M3602" t="s">
        <v>34</v>
      </c>
      <c r="N3602" t="b">
        <v>0</v>
      </c>
      <c r="O3602">
        <f>_xlfn.XLOOKUP(B3602,Machine_Info!A:A,Machine_Info!E:E)</f>
        <v>18</v>
      </c>
      <c r="P3602">
        <f t="shared" si="280"/>
        <v>0.89999999999999858</v>
      </c>
      <c r="Q3602">
        <f t="shared" si="284"/>
        <v>4.999999999999992E-2</v>
      </c>
    </row>
    <row r="3603" spans="1:17" x14ac:dyDescent="0.2">
      <c r="A3603" t="s">
        <v>3721</v>
      </c>
      <c r="B3603" t="s">
        <v>36</v>
      </c>
      <c r="C3603" t="s">
        <v>37</v>
      </c>
      <c r="D3603" t="s">
        <v>20</v>
      </c>
      <c r="E3603" s="2">
        <v>45422.552893518521</v>
      </c>
      <c r="F3603" s="2">
        <v>45422.568171296298</v>
      </c>
      <c r="G3603" t="str">
        <f t="shared" si="281"/>
        <v>05</v>
      </c>
      <c r="H3603" t="str">
        <f t="shared" si="282"/>
        <v>10</v>
      </c>
      <c r="I3603">
        <v>1026</v>
      </c>
      <c r="J3603">
        <f t="shared" si="283"/>
        <v>17.100000000000001</v>
      </c>
      <c r="K3603" t="s">
        <v>110</v>
      </c>
      <c r="L3603" t="s">
        <v>10157</v>
      </c>
      <c r="M3603" t="s">
        <v>23</v>
      </c>
      <c r="N3603" t="b">
        <v>0</v>
      </c>
      <c r="O3603">
        <f>_xlfn.XLOOKUP(B3603,Machine_Info!A:A,Machine_Info!E:E)</f>
        <v>18</v>
      </c>
      <c r="P3603">
        <f t="shared" si="280"/>
        <v>0.89999999999999858</v>
      </c>
      <c r="Q3603">
        <f t="shared" si="284"/>
        <v>4.999999999999992E-2</v>
      </c>
    </row>
    <row r="3604" spans="1:17" x14ac:dyDescent="0.2">
      <c r="A3604" t="s">
        <v>3722</v>
      </c>
      <c r="B3604" t="s">
        <v>99</v>
      </c>
      <c r="C3604" t="s">
        <v>100</v>
      </c>
      <c r="D3604" t="s">
        <v>32</v>
      </c>
      <c r="E3604" s="2">
        <v>45422.589502314811</v>
      </c>
      <c r="F3604" s="2">
        <v>45422.596446759257</v>
      </c>
      <c r="G3604" t="str">
        <f t="shared" si="281"/>
        <v>05</v>
      </c>
      <c r="H3604" t="str">
        <f t="shared" si="282"/>
        <v>10</v>
      </c>
      <c r="I3604">
        <v>284</v>
      </c>
      <c r="J3604">
        <f t="shared" si="283"/>
        <v>4.7333333333333334</v>
      </c>
      <c r="K3604" t="s">
        <v>54</v>
      </c>
      <c r="L3604" t="s">
        <v>114</v>
      </c>
      <c r="M3604" t="s">
        <v>34</v>
      </c>
      <c r="N3604" t="b">
        <v>1</v>
      </c>
      <c r="O3604">
        <f>_xlfn.XLOOKUP(B3604,Machine_Info!A:A,Machine_Info!E:E)</f>
        <v>16</v>
      </c>
      <c r="P3604">
        <f t="shared" si="280"/>
        <v>11.266666666666666</v>
      </c>
      <c r="Q3604">
        <f t="shared" si="284"/>
        <v>0.70416666666666661</v>
      </c>
    </row>
    <row r="3605" spans="1:17" x14ac:dyDescent="0.2">
      <c r="A3605" t="s">
        <v>3723</v>
      </c>
      <c r="B3605" t="s">
        <v>81</v>
      </c>
      <c r="C3605" t="s">
        <v>82</v>
      </c>
      <c r="D3605" t="s">
        <v>20</v>
      </c>
      <c r="E3605" s="2">
        <v>45422.606168981481</v>
      </c>
      <c r="F3605" s="2">
        <v>45422.738807870373</v>
      </c>
      <c r="G3605" t="str">
        <f t="shared" si="281"/>
        <v>05</v>
      </c>
      <c r="H3605" t="str">
        <f t="shared" si="282"/>
        <v>10</v>
      </c>
      <c r="I3605">
        <v>290</v>
      </c>
      <c r="J3605">
        <f t="shared" si="283"/>
        <v>4.833333333333333</v>
      </c>
      <c r="K3605" t="s">
        <v>28</v>
      </c>
      <c r="L3605" t="s">
        <v>72</v>
      </c>
      <c r="M3605" t="s">
        <v>44</v>
      </c>
      <c r="N3605" t="b">
        <v>0</v>
      </c>
      <c r="O3605">
        <f>_xlfn.XLOOKUP(B3605,Machine_Info!A:A,Machine_Info!E:E)</f>
        <v>14</v>
      </c>
      <c r="P3605">
        <f t="shared" si="280"/>
        <v>9.1666666666666679</v>
      </c>
      <c r="Q3605">
        <f t="shared" si="284"/>
        <v>0.65476190476190488</v>
      </c>
    </row>
    <row r="3606" spans="1:17" x14ac:dyDescent="0.2">
      <c r="A3606" t="s">
        <v>3724</v>
      </c>
      <c r="B3606" t="s">
        <v>40</v>
      </c>
      <c r="C3606" t="s">
        <v>41</v>
      </c>
      <c r="D3606" t="s">
        <v>20</v>
      </c>
      <c r="E3606" s="2">
        <v>45422.697974537034</v>
      </c>
      <c r="F3606" s="2">
        <v>45422.77783564815</v>
      </c>
      <c r="G3606" t="str">
        <f t="shared" si="281"/>
        <v>05</v>
      </c>
      <c r="H3606" t="str">
        <f t="shared" si="282"/>
        <v>10</v>
      </c>
      <c r="I3606">
        <v>815</v>
      </c>
      <c r="J3606">
        <f t="shared" si="283"/>
        <v>13.583333333333334</v>
      </c>
      <c r="K3606" t="s">
        <v>21</v>
      </c>
      <c r="L3606" t="s">
        <v>10157</v>
      </c>
      <c r="M3606" t="s">
        <v>23</v>
      </c>
      <c r="N3606" t="b">
        <v>1</v>
      </c>
      <c r="O3606">
        <f>_xlfn.XLOOKUP(B3606,Machine_Info!A:A,Machine_Info!E:E)</f>
        <v>18</v>
      </c>
      <c r="P3606">
        <f t="shared" si="280"/>
        <v>4.4166666666666661</v>
      </c>
      <c r="Q3606">
        <f t="shared" si="284"/>
        <v>0.24537037037037035</v>
      </c>
    </row>
    <row r="3607" spans="1:17" x14ac:dyDescent="0.2">
      <c r="A3607" t="s">
        <v>3725</v>
      </c>
      <c r="B3607" t="s">
        <v>152</v>
      </c>
      <c r="C3607" t="s">
        <v>153</v>
      </c>
      <c r="D3607" t="s">
        <v>27</v>
      </c>
      <c r="E3607" s="2">
        <v>45422.762789351851</v>
      </c>
      <c r="F3607" s="2">
        <v>45422.798206018517</v>
      </c>
      <c r="G3607" t="str">
        <f t="shared" si="281"/>
        <v>05</v>
      </c>
      <c r="H3607" t="str">
        <f t="shared" si="282"/>
        <v>10</v>
      </c>
      <c r="I3607">
        <v>338</v>
      </c>
      <c r="J3607">
        <f t="shared" si="283"/>
        <v>5.6333333333333337</v>
      </c>
      <c r="K3607" t="s">
        <v>28</v>
      </c>
      <c r="L3607" t="s">
        <v>72</v>
      </c>
      <c r="M3607" t="s">
        <v>44</v>
      </c>
      <c r="N3607" t="b">
        <v>0</v>
      </c>
      <c r="O3607">
        <f>_xlfn.XLOOKUP(B3607,Machine_Info!A:A,Machine_Info!E:E)</f>
        <v>18</v>
      </c>
      <c r="P3607">
        <f t="shared" si="280"/>
        <v>12.366666666666667</v>
      </c>
      <c r="Q3607">
        <f t="shared" si="284"/>
        <v>0.68703703703703711</v>
      </c>
    </row>
    <row r="3608" spans="1:17" x14ac:dyDescent="0.2">
      <c r="A3608" t="s">
        <v>3726</v>
      </c>
      <c r="B3608" t="s">
        <v>40</v>
      </c>
      <c r="C3608" t="s">
        <v>41</v>
      </c>
      <c r="D3608" t="s">
        <v>20</v>
      </c>
      <c r="E3608" s="2">
        <v>45422.789733796293</v>
      </c>
      <c r="F3608" s="2">
        <v>45422.889039351852</v>
      </c>
      <c r="G3608" t="str">
        <f t="shared" si="281"/>
        <v>05</v>
      </c>
      <c r="H3608" t="str">
        <f t="shared" si="282"/>
        <v>10</v>
      </c>
      <c r="I3608">
        <v>1026</v>
      </c>
      <c r="J3608">
        <f t="shared" si="283"/>
        <v>17.100000000000001</v>
      </c>
      <c r="K3608" t="s">
        <v>38</v>
      </c>
      <c r="L3608" t="s">
        <v>114</v>
      </c>
      <c r="M3608" t="s">
        <v>34</v>
      </c>
      <c r="N3608" t="b">
        <v>0</v>
      </c>
      <c r="O3608">
        <f>_xlfn.XLOOKUP(B3608,Machine_Info!A:A,Machine_Info!E:E)</f>
        <v>18</v>
      </c>
      <c r="P3608">
        <f t="shared" si="280"/>
        <v>0.89999999999999858</v>
      </c>
      <c r="Q3608">
        <f t="shared" si="284"/>
        <v>4.999999999999992E-2</v>
      </c>
    </row>
    <row r="3609" spans="1:17" x14ac:dyDescent="0.2">
      <c r="A3609" t="s">
        <v>3727</v>
      </c>
      <c r="B3609" t="s">
        <v>152</v>
      </c>
      <c r="C3609" t="s">
        <v>153</v>
      </c>
      <c r="D3609" t="s">
        <v>27</v>
      </c>
      <c r="E3609" s="2">
        <v>45422.794050925928</v>
      </c>
      <c r="F3609" s="2">
        <v>45422.823217592602</v>
      </c>
      <c r="G3609" t="str">
        <f t="shared" si="281"/>
        <v>05</v>
      </c>
      <c r="H3609" t="str">
        <f t="shared" si="282"/>
        <v>10</v>
      </c>
      <c r="I3609">
        <v>27</v>
      </c>
      <c r="J3609">
        <f t="shared" si="283"/>
        <v>0.45</v>
      </c>
      <c r="K3609" t="s">
        <v>71</v>
      </c>
      <c r="L3609" t="s">
        <v>114</v>
      </c>
      <c r="M3609" t="s">
        <v>34</v>
      </c>
      <c r="N3609" t="b">
        <v>1</v>
      </c>
      <c r="O3609">
        <f>_xlfn.XLOOKUP(B3609,Machine_Info!A:A,Machine_Info!E:E)</f>
        <v>18</v>
      </c>
      <c r="P3609">
        <f t="shared" si="280"/>
        <v>17.55</v>
      </c>
      <c r="Q3609">
        <f t="shared" si="284"/>
        <v>0.97500000000000009</v>
      </c>
    </row>
    <row r="3610" spans="1:17" x14ac:dyDescent="0.2">
      <c r="A3610" t="s">
        <v>3728</v>
      </c>
      <c r="B3610" t="s">
        <v>49</v>
      </c>
      <c r="C3610" t="s">
        <v>50</v>
      </c>
      <c r="D3610" t="s">
        <v>20</v>
      </c>
      <c r="E3610" s="2">
        <v>45422.806446759263</v>
      </c>
      <c r="F3610" s="2">
        <v>45422.909224537027</v>
      </c>
      <c r="G3610" t="str">
        <f t="shared" si="281"/>
        <v>05</v>
      </c>
      <c r="H3610" t="str">
        <f t="shared" si="282"/>
        <v>10</v>
      </c>
      <c r="I3610">
        <v>1036</v>
      </c>
      <c r="J3610">
        <f t="shared" si="283"/>
        <v>17.266666666666666</v>
      </c>
      <c r="K3610" t="s">
        <v>110</v>
      </c>
      <c r="L3610" t="s">
        <v>114</v>
      </c>
      <c r="M3610" t="s">
        <v>34</v>
      </c>
      <c r="N3610" t="b">
        <v>0</v>
      </c>
      <c r="O3610">
        <f>_xlfn.XLOOKUP(B3610,Machine_Info!A:A,Machine_Info!E:E)</f>
        <v>22</v>
      </c>
      <c r="P3610">
        <f t="shared" si="280"/>
        <v>4.7333333333333343</v>
      </c>
      <c r="Q3610">
        <f t="shared" si="284"/>
        <v>0.2151515151515152</v>
      </c>
    </row>
    <row r="3611" spans="1:17" x14ac:dyDescent="0.2">
      <c r="A3611" t="s">
        <v>3729</v>
      </c>
      <c r="B3611" t="s">
        <v>25</v>
      </c>
      <c r="C3611" t="s">
        <v>26</v>
      </c>
      <c r="D3611" t="s">
        <v>27</v>
      </c>
      <c r="E3611" s="2">
        <v>45422.807650462957</v>
      </c>
      <c r="F3611" s="2">
        <v>45422.868761574071</v>
      </c>
      <c r="G3611" t="str">
        <f t="shared" si="281"/>
        <v>05</v>
      </c>
      <c r="H3611" t="str">
        <f t="shared" si="282"/>
        <v>10</v>
      </c>
      <c r="I3611">
        <v>1254</v>
      </c>
      <c r="J3611">
        <f t="shared" si="283"/>
        <v>20.9</v>
      </c>
      <c r="K3611" t="s">
        <v>76</v>
      </c>
      <c r="L3611" t="s">
        <v>10157</v>
      </c>
      <c r="M3611" t="s">
        <v>23</v>
      </c>
      <c r="N3611" t="b">
        <v>0</v>
      </c>
      <c r="O3611">
        <f>_xlfn.XLOOKUP(B3611,Machine_Info!A:A,Machine_Info!E:E)</f>
        <v>22</v>
      </c>
      <c r="P3611">
        <f t="shared" si="280"/>
        <v>1.1000000000000014</v>
      </c>
      <c r="Q3611">
        <f t="shared" si="284"/>
        <v>5.0000000000000065E-2</v>
      </c>
    </row>
    <row r="3612" spans="1:17" x14ac:dyDescent="0.2">
      <c r="A3612" t="s">
        <v>3730</v>
      </c>
      <c r="B3612" t="s">
        <v>52</v>
      </c>
      <c r="C3612" t="s">
        <v>53</v>
      </c>
      <c r="D3612" t="s">
        <v>27</v>
      </c>
      <c r="E3612" s="2">
        <v>45422.882048611107</v>
      </c>
      <c r="F3612" s="2">
        <v>45422.973020833328</v>
      </c>
      <c r="G3612" t="str">
        <f t="shared" si="281"/>
        <v>05</v>
      </c>
      <c r="H3612" t="str">
        <f t="shared" si="282"/>
        <v>10</v>
      </c>
      <c r="I3612">
        <v>71</v>
      </c>
      <c r="J3612">
        <f t="shared" si="283"/>
        <v>1.1833333333333333</v>
      </c>
      <c r="K3612" t="s">
        <v>42</v>
      </c>
      <c r="L3612" t="s">
        <v>72</v>
      </c>
      <c r="M3612" t="s">
        <v>44</v>
      </c>
      <c r="N3612" t="b">
        <v>0</v>
      </c>
      <c r="O3612">
        <f>_xlfn.XLOOKUP(B3612,Machine_Info!A:A,Machine_Info!E:E)</f>
        <v>16</v>
      </c>
      <c r="P3612">
        <f t="shared" si="280"/>
        <v>14.816666666666666</v>
      </c>
      <c r="Q3612">
        <f t="shared" si="284"/>
        <v>0.92604166666666665</v>
      </c>
    </row>
    <row r="3613" spans="1:17" x14ac:dyDescent="0.2">
      <c r="A3613" t="s">
        <v>3731</v>
      </c>
      <c r="B3613" t="s">
        <v>92</v>
      </c>
      <c r="C3613" t="s">
        <v>93</v>
      </c>
      <c r="D3613" t="s">
        <v>59</v>
      </c>
      <c r="E3613" s="2">
        <v>45422.894155092603</v>
      </c>
      <c r="F3613" s="2">
        <v>45422.898321759261</v>
      </c>
      <c r="G3613" t="str">
        <f t="shared" si="281"/>
        <v>05</v>
      </c>
      <c r="H3613" t="str">
        <f t="shared" si="282"/>
        <v>10</v>
      </c>
      <c r="I3613">
        <v>308</v>
      </c>
      <c r="J3613">
        <f t="shared" si="283"/>
        <v>5.1333333333333337</v>
      </c>
      <c r="K3613" t="s">
        <v>54</v>
      </c>
      <c r="L3613" t="s">
        <v>10157</v>
      </c>
      <c r="M3613" t="s">
        <v>23</v>
      </c>
      <c r="N3613" t="b">
        <v>1</v>
      </c>
      <c r="O3613">
        <f>_xlfn.XLOOKUP(B3613,Machine_Info!A:A,Machine_Info!E:E)</f>
        <v>20</v>
      </c>
      <c r="P3613">
        <f t="shared" si="280"/>
        <v>14.866666666666667</v>
      </c>
      <c r="Q3613">
        <f t="shared" si="284"/>
        <v>0.7433333333333334</v>
      </c>
    </row>
    <row r="3614" spans="1:17" x14ac:dyDescent="0.2">
      <c r="A3614" t="s">
        <v>3732</v>
      </c>
      <c r="B3614" t="s">
        <v>36</v>
      </c>
      <c r="C3614" t="s">
        <v>37</v>
      </c>
      <c r="D3614" t="s">
        <v>20</v>
      </c>
      <c r="E3614" s="2">
        <v>45422.924907407411</v>
      </c>
      <c r="F3614" s="2">
        <v>45422.947129629632</v>
      </c>
      <c r="G3614" t="str">
        <f t="shared" si="281"/>
        <v>05</v>
      </c>
      <c r="H3614" t="str">
        <f t="shared" si="282"/>
        <v>10</v>
      </c>
      <c r="I3614">
        <v>1026</v>
      </c>
      <c r="J3614">
        <f t="shared" si="283"/>
        <v>17.100000000000001</v>
      </c>
      <c r="K3614" t="s">
        <v>38</v>
      </c>
      <c r="L3614" t="s">
        <v>114</v>
      </c>
      <c r="M3614" t="s">
        <v>34</v>
      </c>
      <c r="N3614" t="b">
        <v>0</v>
      </c>
      <c r="O3614">
        <f>_xlfn.XLOOKUP(B3614,Machine_Info!A:A,Machine_Info!E:E)</f>
        <v>18</v>
      </c>
      <c r="P3614">
        <f t="shared" si="280"/>
        <v>0.89999999999999858</v>
      </c>
      <c r="Q3614">
        <f t="shared" si="284"/>
        <v>4.999999999999992E-2</v>
      </c>
    </row>
    <row r="3615" spans="1:17" x14ac:dyDescent="0.2">
      <c r="A3615" t="s">
        <v>3733</v>
      </c>
      <c r="B3615" t="s">
        <v>106</v>
      </c>
      <c r="C3615" t="s">
        <v>107</v>
      </c>
      <c r="D3615" t="s">
        <v>59</v>
      </c>
      <c r="E3615" s="2">
        <v>45423.037291666667</v>
      </c>
      <c r="F3615" s="2">
        <v>45423.044930555552</v>
      </c>
      <c r="G3615" t="str">
        <f t="shared" si="281"/>
        <v>05</v>
      </c>
      <c r="H3615" t="str">
        <f t="shared" si="282"/>
        <v>11</v>
      </c>
      <c r="I3615">
        <v>6</v>
      </c>
      <c r="J3615">
        <f t="shared" si="283"/>
        <v>0.1</v>
      </c>
      <c r="K3615" t="s">
        <v>54</v>
      </c>
      <c r="L3615" t="s">
        <v>72</v>
      </c>
      <c r="M3615" t="s">
        <v>44</v>
      </c>
      <c r="N3615" t="b">
        <v>1</v>
      </c>
      <c r="O3615">
        <f>_xlfn.XLOOKUP(B3615,Machine_Info!A:A,Machine_Info!E:E)</f>
        <v>16</v>
      </c>
      <c r="P3615">
        <f t="shared" si="280"/>
        <v>15.9</v>
      </c>
      <c r="Q3615">
        <f t="shared" si="284"/>
        <v>0.99375000000000002</v>
      </c>
    </row>
    <row r="3616" spans="1:17" x14ac:dyDescent="0.2">
      <c r="A3616" t="s">
        <v>3734</v>
      </c>
      <c r="B3616" t="s">
        <v>218</v>
      </c>
      <c r="C3616" t="s">
        <v>219</v>
      </c>
      <c r="D3616" t="s">
        <v>20</v>
      </c>
      <c r="E3616" s="2">
        <v>45423.044849537036</v>
      </c>
      <c r="F3616" s="2">
        <v>45423.13721064815</v>
      </c>
      <c r="G3616" t="str">
        <f t="shared" si="281"/>
        <v>05</v>
      </c>
      <c r="H3616" t="str">
        <f t="shared" si="282"/>
        <v>11</v>
      </c>
      <c r="I3616">
        <v>34</v>
      </c>
      <c r="J3616">
        <f t="shared" si="283"/>
        <v>0.56666666666666665</v>
      </c>
      <c r="K3616" t="s">
        <v>150</v>
      </c>
      <c r="L3616" t="s">
        <v>10157</v>
      </c>
      <c r="M3616" t="s">
        <v>23</v>
      </c>
      <c r="N3616" t="b">
        <v>0</v>
      </c>
      <c r="O3616">
        <f>_xlfn.XLOOKUP(B3616,Machine_Info!A:A,Machine_Info!E:E)</f>
        <v>14</v>
      </c>
      <c r="P3616">
        <f t="shared" si="280"/>
        <v>13.433333333333334</v>
      </c>
      <c r="Q3616">
        <f t="shared" si="284"/>
        <v>0.95952380952380956</v>
      </c>
    </row>
    <row r="3617" spans="1:17" x14ac:dyDescent="0.2">
      <c r="A3617" t="s">
        <v>3735</v>
      </c>
      <c r="B3617" t="s">
        <v>106</v>
      </c>
      <c r="C3617" t="s">
        <v>107</v>
      </c>
      <c r="D3617" t="s">
        <v>59</v>
      </c>
      <c r="E3617" s="2">
        <v>45423.082349537042</v>
      </c>
      <c r="F3617" s="2">
        <v>45423.237210648149</v>
      </c>
      <c r="G3617" t="str">
        <f t="shared" si="281"/>
        <v>05</v>
      </c>
      <c r="H3617" t="str">
        <f t="shared" si="282"/>
        <v>11</v>
      </c>
      <c r="I3617">
        <v>13</v>
      </c>
      <c r="J3617">
        <f t="shared" si="283"/>
        <v>0.21666666666666667</v>
      </c>
      <c r="K3617" t="s">
        <v>38</v>
      </c>
      <c r="L3617" t="s">
        <v>72</v>
      </c>
      <c r="M3617" t="s">
        <v>44</v>
      </c>
      <c r="N3617" t="b">
        <v>0</v>
      </c>
      <c r="O3617">
        <f>_xlfn.XLOOKUP(B3617,Machine_Info!A:A,Machine_Info!E:E)</f>
        <v>16</v>
      </c>
      <c r="P3617">
        <f t="shared" si="280"/>
        <v>15.783333333333333</v>
      </c>
      <c r="Q3617">
        <f t="shared" si="284"/>
        <v>0.98645833333333333</v>
      </c>
    </row>
    <row r="3618" spans="1:17" x14ac:dyDescent="0.2">
      <c r="A3618" t="s">
        <v>3736</v>
      </c>
      <c r="B3618" t="s">
        <v>125</v>
      </c>
      <c r="C3618" t="s">
        <v>126</v>
      </c>
      <c r="D3618" t="s">
        <v>20</v>
      </c>
      <c r="E3618" s="2">
        <v>45423.097627314812</v>
      </c>
      <c r="F3618" s="2">
        <v>45423.12332175926</v>
      </c>
      <c r="G3618" t="str">
        <f t="shared" si="281"/>
        <v>05</v>
      </c>
      <c r="H3618" t="str">
        <f t="shared" si="282"/>
        <v>11</v>
      </c>
      <c r="I3618">
        <v>418</v>
      </c>
      <c r="J3618">
        <f t="shared" si="283"/>
        <v>6.9666666666666668</v>
      </c>
      <c r="K3618" t="s">
        <v>21</v>
      </c>
      <c r="L3618" t="s">
        <v>10157</v>
      </c>
      <c r="M3618" t="s">
        <v>23</v>
      </c>
      <c r="N3618" t="b">
        <v>1</v>
      </c>
      <c r="O3618">
        <f>_xlfn.XLOOKUP(B3618,Machine_Info!A:A,Machine_Info!E:E)</f>
        <v>18</v>
      </c>
      <c r="P3618">
        <f t="shared" si="280"/>
        <v>11.033333333333333</v>
      </c>
      <c r="Q3618">
        <f t="shared" si="284"/>
        <v>0.61296296296296293</v>
      </c>
    </row>
    <row r="3619" spans="1:17" x14ac:dyDescent="0.2">
      <c r="A3619" t="s">
        <v>3737</v>
      </c>
      <c r="B3619" t="s">
        <v>63</v>
      </c>
      <c r="C3619" t="s">
        <v>64</v>
      </c>
      <c r="D3619" t="s">
        <v>32</v>
      </c>
      <c r="E3619" s="2">
        <v>45423.153506944444</v>
      </c>
      <c r="F3619" s="2">
        <v>45423.284756944442</v>
      </c>
      <c r="G3619" t="str">
        <f t="shared" si="281"/>
        <v>05</v>
      </c>
      <c r="H3619" t="str">
        <f t="shared" si="282"/>
        <v>11</v>
      </c>
      <c r="I3619">
        <v>86</v>
      </c>
      <c r="J3619">
        <f t="shared" si="283"/>
        <v>1.4333333333333333</v>
      </c>
      <c r="K3619" t="s">
        <v>21</v>
      </c>
      <c r="L3619" t="s">
        <v>114</v>
      </c>
      <c r="M3619" t="s">
        <v>34</v>
      </c>
      <c r="N3619" t="b">
        <v>1</v>
      </c>
      <c r="O3619">
        <f>_xlfn.XLOOKUP(B3619,Machine_Info!A:A,Machine_Info!E:E)</f>
        <v>20</v>
      </c>
      <c r="P3619">
        <f t="shared" si="280"/>
        <v>18.566666666666666</v>
      </c>
      <c r="Q3619">
        <f t="shared" si="284"/>
        <v>0.92833333333333334</v>
      </c>
    </row>
    <row r="3620" spans="1:17" x14ac:dyDescent="0.2">
      <c r="A3620" t="s">
        <v>3738</v>
      </c>
      <c r="B3620" t="s">
        <v>92</v>
      </c>
      <c r="C3620" t="s">
        <v>93</v>
      </c>
      <c r="D3620" t="s">
        <v>59</v>
      </c>
      <c r="E3620" s="2">
        <v>45423.18105324074</v>
      </c>
      <c r="F3620" s="2">
        <v>45423.27480324074</v>
      </c>
      <c r="G3620" t="str">
        <f t="shared" si="281"/>
        <v>05</v>
      </c>
      <c r="H3620" t="str">
        <f t="shared" si="282"/>
        <v>11</v>
      </c>
      <c r="I3620">
        <v>415</v>
      </c>
      <c r="J3620">
        <f t="shared" si="283"/>
        <v>6.916666666666667</v>
      </c>
      <c r="K3620" t="s">
        <v>103</v>
      </c>
      <c r="L3620" t="s">
        <v>114</v>
      </c>
      <c r="M3620" t="s">
        <v>34</v>
      </c>
      <c r="N3620" t="b">
        <v>0</v>
      </c>
      <c r="O3620">
        <f>_xlfn.XLOOKUP(B3620,Machine_Info!A:A,Machine_Info!E:E)</f>
        <v>20</v>
      </c>
      <c r="P3620">
        <f t="shared" si="280"/>
        <v>13.083333333333332</v>
      </c>
      <c r="Q3620">
        <f t="shared" si="284"/>
        <v>0.65416666666666656</v>
      </c>
    </row>
    <row r="3621" spans="1:17" x14ac:dyDescent="0.2">
      <c r="A3621" t="s">
        <v>3739</v>
      </c>
      <c r="B3621" t="s">
        <v>52</v>
      </c>
      <c r="C3621" t="s">
        <v>53</v>
      </c>
      <c r="D3621" t="s">
        <v>27</v>
      </c>
      <c r="E3621" s="2">
        <v>45423.32712962963</v>
      </c>
      <c r="F3621" s="2">
        <v>45423.34101851852</v>
      </c>
      <c r="G3621" t="str">
        <f t="shared" si="281"/>
        <v>05</v>
      </c>
      <c r="H3621" t="str">
        <f t="shared" si="282"/>
        <v>11</v>
      </c>
      <c r="I3621">
        <v>66</v>
      </c>
      <c r="J3621">
        <f t="shared" si="283"/>
        <v>1.1000000000000001</v>
      </c>
      <c r="K3621" t="s">
        <v>28</v>
      </c>
      <c r="L3621" t="s">
        <v>72</v>
      </c>
      <c r="M3621" t="s">
        <v>44</v>
      </c>
      <c r="N3621" t="b">
        <v>0</v>
      </c>
      <c r="O3621">
        <f>_xlfn.XLOOKUP(B3621,Machine_Info!A:A,Machine_Info!E:E)</f>
        <v>16</v>
      </c>
      <c r="P3621">
        <f t="shared" si="280"/>
        <v>14.9</v>
      </c>
      <c r="Q3621">
        <f t="shared" si="284"/>
        <v>0.93125000000000002</v>
      </c>
    </row>
    <row r="3622" spans="1:17" x14ac:dyDescent="0.2">
      <c r="A3622" t="s">
        <v>3740</v>
      </c>
      <c r="B3622" t="s">
        <v>263</v>
      </c>
      <c r="C3622" t="s">
        <v>264</v>
      </c>
      <c r="D3622" t="s">
        <v>27</v>
      </c>
      <c r="E3622" s="2">
        <v>45423.363854166673</v>
      </c>
      <c r="F3622" s="2">
        <v>45423.603437500002</v>
      </c>
      <c r="G3622" t="str">
        <f t="shared" si="281"/>
        <v>05</v>
      </c>
      <c r="H3622" t="str">
        <f t="shared" si="282"/>
        <v>11</v>
      </c>
      <c r="I3622">
        <v>381</v>
      </c>
      <c r="J3622">
        <f t="shared" si="283"/>
        <v>6.35</v>
      </c>
      <c r="K3622" t="s">
        <v>28</v>
      </c>
      <c r="L3622" t="s">
        <v>114</v>
      </c>
      <c r="M3622" t="s">
        <v>34</v>
      </c>
      <c r="N3622" t="b">
        <v>0</v>
      </c>
      <c r="O3622">
        <f>_xlfn.XLOOKUP(B3622,Machine_Info!A:A,Machine_Info!E:E)</f>
        <v>22</v>
      </c>
      <c r="P3622">
        <f t="shared" si="280"/>
        <v>15.65</v>
      </c>
      <c r="Q3622">
        <f t="shared" si="284"/>
        <v>0.71136363636363642</v>
      </c>
    </row>
    <row r="3623" spans="1:17" x14ac:dyDescent="0.2">
      <c r="A3623" t="s">
        <v>3741</v>
      </c>
      <c r="B3623" t="s">
        <v>218</v>
      </c>
      <c r="C3623" t="s">
        <v>219</v>
      </c>
      <c r="D3623" t="s">
        <v>20</v>
      </c>
      <c r="E3623" s="2">
        <v>45423.395324074067</v>
      </c>
      <c r="F3623" s="2">
        <v>45423.398101851853</v>
      </c>
      <c r="G3623" t="str">
        <f t="shared" si="281"/>
        <v>05</v>
      </c>
      <c r="H3623" t="str">
        <f t="shared" si="282"/>
        <v>11</v>
      </c>
      <c r="I3623">
        <v>329</v>
      </c>
      <c r="J3623">
        <f t="shared" si="283"/>
        <v>5.4833333333333334</v>
      </c>
      <c r="K3623" t="s">
        <v>76</v>
      </c>
      <c r="L3623" t="s">
        <v>114</v>
      </c>
      <c r="M3623" t="s">
        <v>34</v>
      </c>
      <c r="N3623" t="b">
        <v>0</v>
      </c>
      <c r="O3623">
        <f>_xlfn.XLOOKUP(B3623,Machine_Info!A:A,Machine_Info!E:E)</f>
        <v>14</v>
      </c>
      <c r="P3623">
        <f t="shared" si="280"/>
        <v>8.5166666666666657</v>
      </c>
      <c r="Q3623">
        <f t="shared" si="284"/>
        <v>0.60833333333333328</v>
      </c>
    </row>
    <row r="3624" spans="1:17" x14ac:dyDescent="0.2">
      <c r="A3624" t="s">
        <v>3742</v>
      </c>
      <c r="B3624" t="s">
        <v>163</v>
      </c>
      <c r="C3624" t="s">
        <v>164</v>
      </c>
      <c r="D3624" t="s">
        <v>32</v>
      </c>
      <c r="E3624" s="2">
        <v>45423.402916666673</v>
      </c>
      <c r="F3624" s="2">
        <v>45423.959166666667</v>
      </c>
      <c r="G3624" t="str">
        <f t="shared" si="281"/>
        <v>05</v>
      </c>
      <c r="H3624" t="str">
        <f t="shared" si="282"/>
        <v>11</v>
      </c>
      <c r="I3624">
        <v>121</v>
      </c>
      <c r="J3624">
        <f t="shared" si="283"/>
        <v>2.0166666666666666</v>
      </c>
      <c r="K3624" t="s">
        <v>103</v>
      </c>
      <c r="L3624" t="s">
        <v>114</v>
      </c>
      <c r="M3624" t="s">
        <v>34</v>
      </c>
      <c r="N3624" t="b">
        <v>0</v>
      </c>
      <c r="O3624">
        <f>_xlfn.XLOOKUP(B3624,Machine_Info!A:A,Machine_Info!E:E)</f>
        <v>20</v>
      </c>
      <c r="P3624">
        <f t="shared" si="280"/>
        <v>17.983333333333334</v>
      </c>
      <c r="Q3624">
        <f t="shared" si="284"/>
        <v>0.89916666666666667</v>
      </c>
    </row>
    <row r="3625" spans="1:17" x14ac:dyDescent="0.2">
      <c r="A3625" t="s">
        <v>3743</v>
      </c>
      <c r="B3625" t="s">
        <v>99</v>
      </c>
      <c r="C3625" t="s">
        <v>100</v>
      </c>
      <c r="D3625" t="s">
        <v>32</v>
      </c>
      <c r="E3625" s="2">
        <v>45423.412835648152</v>
      </c>
      <c r="F3625" s="2">
        <v>45423.574641203697</v>
      </c>
      <c r="G3625" t="str">
        <f t="shared" si="281"/>
        <v>05</v>
      </c>
      <c r="H3625" t="str">
        <f t="shared" si="282"/>
        <v>11</v>
      </c>
      <c r="I3625">
        <v>265</v>
      </c>
      <c r="J3625">
        <f t="shared" si="283"/>
        <v>4.416666666666667</v>
      </c>
      <c r="K3625" t="s">
        <v>42</v>
      </c>
      <c r="L3625" t="s">
        <v>10157</v>
      </c>
      <c r="M3625" t="s">
        <v>23</v>
      </c>
      <c r="N3625" t="b">
        <v>0</v>
      </c>
      <c r="O3625">
        <f>_xlfn.XLOOKUP(B3625,Machine_Info!A:A,Machine_Info!E:E)</f>
        <v>16</v>
      </c>
      <c r="P3625">
        <f t="shared" si="280"/>
        <v>11.583333333333332</v>
      </c>
      <c r="Q3625">
        <f t="shared" si="284"/>
        <v>0.72395833333333326</v>
      </c>
    </row>
    <row r="3626" spans="1:17" x14ac:dyDescent="0.2">
      <c r="A3626" t="s">
        <v>3744</v>
      </c>
      <c r="B3626" t="s">
        <v>49</v>
      </c>
      <c r="C3626" t="s">
        <v>50</v>
      </c>
      <c r="D3626" t="s">
        <v>20</v>
      </c>
      <c r="E3626" s="2">
        <v>45423.449224537027</v>
      </c>
      <c r="F3626" s="2">
        <v>45423.588807870372</v>
      </c>
      <c r="G3626" t="str">
        <f t="shared" si="281"/>
        <v>05</v>
      </c>
      <c r="H3626" t="str">
        <f t="shared" si="282"/>
        <v>11</v>
      </c>
      <c r="I3626">
        <v>745</v>
      </c>
      <c r="J3626">
        <f t="shared" si="283"/>
        <v>12.416666666666666</v>
      </c>
      <c r="K3626" t="s">
        <v>46</v>
      </c>
      <c r="L3626" t="s">
        <v>72</v>
      </c>
      <c r="M3626" t="s">
        <v>44</v>
      </c>
      <c r="N3626" t="b">
        <v>0</v>
      </c>
      <c r="O3626">
        <f>_xlfn.XLOOKUP(B3626,Machine_Info!A:A,Machine_Info!E:E)</f>
        <v>22</v>
      </c>
      <c r="P3626">
        <f t="shared" si="280"/>
        <v>9.5833333333333339</v>
      </c>
      <c r="Q3626">
        <f t="shared" si="284"/>
        <v>0.43560606060606061</v>
      </c>
    </row>
    <row r="3627" spans="1:17" x14ac:dyDescent="0.2">
      <c r="A3627" t="s">
        <v>3745</v>
      </c>
      <c r="B3627" t="s">
        <v>92</v>
      </c>
      <c r="C3627" t="s">
        <v>93</v>
      </c>
      <c r="D3627" t="s">
        <v>59</v>
      </c>
      <c r="E3627" s="2">
        <v>45423.46297453704</v>
      </c>
      <c r="F3627" s="2">
        <v>45423.492835648147</v>
      </c>
      <c r="G3627" t="str">
        <f t="shared" si="281"/>
        <v>05</v>
      </c>
      <c r="H3627" t="str">
        <f t="shared" si="282"/>
        <v>11</v>
      </c>
      <c r="I3627">
        <v>160</v>
      </c>
      <c r="J3627">
        <f t="shared" si="283"/>
        <v>2.6666666666666665</v>
      </c>
      <c r="K3627" t="s">
        <v>54</v>
      </c>
      <c r="L3627" t="s">
        <v>114</v>
      </c>
      <c r="M3627" t="s">
        <v>34</v>
      </c>
      <c r="N3627" t="b">
        <v>1</v>
      </c>
      <c r="O3627">
        <f>_xlfn.XLOOKUP(B3627,Machine_Info!A:A,Machine_Info!E:E)</f>
        <v>20</v>
      </c>
      <c r="P3627">
        <f t="shared" si="280"/>
        <v>17.333333333333332</v>
      </c>
      <c r="Q3627">
        <f t="shared" si="284"/>
        <v>0.86666666666666659</v>
      </c>
    </row>
    <row r="3628" spans="1:17" x14ac:dyDescent="0.2">
      <c r="A3628" t="s">
        <v>3746</v>
      </c>
      <c r="B3628" t="s">
        <v>202</v>
      </c>
      <c r="C3628" t="s">
        <v>203</v>
      </c>
      <c r="D3628" t="s">
        <v>32</v>
      </c>
      <c r="E3628" s="2">
        <v>45423.484502314823</v>
      </c>
      <c r="F3628" s="2">
        <v>45423.507418981477</v>
      </c>
      <c r="G3628" t="str">
        <f t="shared" si="281"/>
        <v>05</v>
      </c>
      <c r="H3628" t="str">
        <f t="shared" si="282"/>
        <v>11</v>
      </c>
      <c r="I3628">
        <v>435</v>
      </c>
      <c r="J3628">
        <f t="shared" si="283"/>
        <v>7.25</v>
      </c>
      <c r="K3628" t="s">
        <v>46</v>
      </c>
      <c r="L3628" t="s">
        <v>10157</v>
      </c>
      <c r="M3628" t="s">
        <v>23</v>
      </c>
      <c r="N3628" t="b">
        <v>0</v>
      </c>
      <c r="O3628">
        <f>_xlfn.XLOOKUP(B3628,Machine_Info!A:A,Machine_Info!E:E)</f>
        <v>22</v>
      </c>
      <c r="P3628">
        <f t="shared" si="280"/>
        <v>14.75</v>
      </c>
      <c r="Q3628">
        <f t="shared" si="284"/>
        <v>0.67045454545454541</v>
      </c>
    </row>
    <row r="3629" spans="1:17" x14ac:dyDescent="0.2">
      <c r="A3629" t="s">
        <v>3747</v>
      </c>
      <c r="B3629" t="s">
        <v>152</v>
      </c>
      <c r="C3629" t="s">
        <v>153</v>
      </c>
      <c r="D3629" t="s">
        <v>27</v>
      </c>
      <c r="E3629" s="2">
        <v>45423.613935185182</v>
      </c>
      <c r="F3629" s="2">
        <v>45423.626435185193</v>
      </c>
      <c r="G3629" t="str">
        <f t="shared" si="281"/>
        <v>05</v>
      </c>
      <c r="H3629" t="str">
        <f t="shared" si="282"/>
        <v>11</v>
      </c>
      <c r="I3629">
        <v>258</v>
      </c>
      <c r="J3629">
        <f t="shared" si="283"/>
        <v>4.3</v>
      </c>
      <c r="K3629" t="s">
        <v>38</v>
      </c>
      <c r="L3629" t="s">
        <v>114</v>
      </c>
      <c r="M3629" t="s">
        <v>34</v>
      </c>
      <c r="N3629" t="b">
        <v>0</v>
      </c>
      <c r="O3629">
        <f>_xlfn.XLOOKUP(B3629,Machine_Info!A:A,Machine_Info!E:E)</f>
        <v>18</v>
      </c>
      <c r="P3629">
        <f t="shared" si="280"/>
        <v>13.7</v>
      </c>
      <c r="Q3629">
        <f t="shared" si="284"/>
        <v>0.76111111111111107</v>
      </c>
    </row>
    <row r="3630" spans="1:17" x14ac:dyDescent="0.2">
      <c r="A3630" t="s">
        <v>3748</v>
      </c>
      <c r="B3630" t="s">
        <v>142</v>
      </c>
      <c r="C3630" t="s">
        <v>143</v>
      </c>
      <c r="D3630" t="s">
        <v>27</v>
      </c>
      <c r="E3630" s="2">
        <v>45423.654791666668</v>
      </c>
      <c r="F3630" s="2">
        <v>45423.75409722222</v>
      </c>
      <c r="G3630" t="str">
        <f t="shared" si="281"/>
        <v>05</v>
      </c>
      <c r="H3630" t="str">
        <f t="shared" si="282"/>
        <v>11</v>
      </c>
      <c r="I3630">
        <v>150</v>
      </c>
      <c r="J3630">
        <f t="shared" si="283"/>
        <v>2.5</v>
      </c>
      <c r="K3630" t="s">
        <v>76</v>
      </c>
      <c r="L3630" t="s">
        <v>72</v>
      </c>
      <c r="M3630" t="s">
        <v>44</v>
      </c>
      <c r="N3630" t="b">
        <v>0</v>
      </c>
      <c r="O3630">
        <f>_xlfn.XLOOKUP(B3630,Machine_Info!A:A,Machine_Info!E:E)</f>
        <v>22</v>
      </c>
      <c r="P3630">
        <f t="shared" si="280"/>
        <v>19.5</v>
      </c>
      <c r="Q3630">
        <f t="shared" si="284"/>
        <v>0.88636363636363635</v>
      </c>
    </row>
    <row r="3631" spans="1:17" x14ac:dyDescent="0.2">
      <c r="A3631" t="s">
        <v>3749</v>
      </c>
      <c r="B3631" t="s">
        <v>30</v>
      </c>
      <c r="C3631" t="s">
        <v>31</v>
      </c>
      <c r="D3631" t="s">
        <v>32</v>
      </c>
      <c r="E3631" s="2">
        <v>45423.687488425923</v>
      </c>
      <c r="F3631" s="2">
        <v>45423.697210648148</v>
      </c>
      <c r="G3631" t="str">
        <f t="shared" si="281"/>
        <v>05</v>
      </c>
      <c r="H3631" t="str">
        <f t="shared" si="282"/>
        <v>11</v>
      </c>
      <c r="I3631">
        <v>85</v>
      </c>
      <c r="J3631">
        <f t="shared" si="283"/>
        <v>1.4166666666666667</v>
      </c>
      <c r="K3631" t="s">
        <v>28</v>
      </c>
      <c r="L3631" t="s">
        <v>10157</v>
      </c>
      <c r="M3631" t="s">
        <v>23</v>
      </c>
      <c r="N3631" t="b">
        <v>0</v>
      </c>
      <c r="O3631">
        <f>_xlfn.XLOOKUP(B3631,Machine_Info!A:A,Machine_Info!E:E)</f>
        <v>22</v>
      </c>
      <c r="P3631">
        <f t="shared" si="280"/>
        <v>20.583333333333332</v>
      </c>
      <c r="Q3631">
        <f t="shared" si="284"/>
        <v>0.93560606060606055</v>
      </c>
    </row>
    <row r="3632" spans="1:17" x14ac:dyDescent="0.2">
      <c r="A3632" t="s">
        <v>3750</v>
      </c>
      <c r="B3632" t="s">
        <v>25</v>
      </c>
      <c r="C3632" t="s">
        <v>26</v>
      </c>
      <c r="D3632" t="s">
        <v>27</v>
      </c>
      <c r="E3632" s="2">
        <v>45423.709490740737</v>
      </c>
      <c r="F3632" s="2">
        <v>45423.797685185193</v>
      </c>
      <c r="G3632" t="str">
        <f t="shared" si="281"/>
        <v>05</v>
      </c>
      <c r="H3632" t="str">
        <f t="shared" si="282"/>
        <v>11</v>
      </c>
      <c r="I3632">
        <v>1201</v>
      </c>
      <c r="J3632">
        <f t="shared" si="283"/>
        <v>20.016666666666666</v>
      </c>
      <c r="K3632" t="s">
        <v>28</v>
      </c>
      <c r="L3632" t="s">
        <v>72</v>
      </c>
      <c r="M3632" t="s">
        <v>44</v>
      </c>
      <c r="N3632" t="b">
        <v>0</v>
      </c>
      <c r="O3632">
        <f>_xlfn.XLOOKUP(B3632,Machine_Info!A:A,Machine_Info!E:E)</f>
        <v>22</v>
      </c>
      <c r="P3632">
        <f t="shared" si="280"/>
        <v>1.9833333333333343</v>
      </c>
      <c r="Q3632">
        <f t="shared" si="284"/>
        <v>9.0151515151515191E-2</v>
      </c>
    </row>
    <row r="3633" spans="1:17" x14ac:dyDescent="0.2">
      <c r="A3633" t="s">
        <v>3751</v>
      </c>
      <c r="B3633" t="s">
        <v>263</v>
      </c>
      <c r="C3633" t="s">
        <v>264</v>
      </c>
      <c r="D3633" t="s">
        <v>27</v>
      </c>
      <c r="E3633" s="2">
        <v>45423.73951388889</v>
      </c>
      <c r="F3633" s="2">
        <v>45423.750625000001</v>
      </c>
      <c r="G3633" t="str">
        <f t="shared" si="281"/>
        <v>05</v>
      </c>
      <c r="H3633" t="str">
        <f t="shared" si="282"/>
        <v>11</v>
      </c>
      <c r="I3633">
        <v>298</v>
      </c>
      <c r="J3633">
        <f t="shared" si="283"/>
        <v>4.9666666666666668</v>
      </c>
      <c r="K3633" t="s">
        <v>110</v>
      </c>
      <c r="L3633" t="s">
        <v>10157</v>
      </c>
      <c r="M3633" t="s">
        <v>23</v>
      </c>
      <c r="N3633" t="b">
        <v>0</v>
      </c>
      <c r="O3633">
        <f>_xlfn.XLOOKUP(B3633,Machine_Info!A:A,Machine_Info!E:E)</f>
        <v>22</v>
      </c>
      <c r="P3633">
        <f t="shared" si="280"/>
        <v>17.033333333333331</v>
      </c>
      <c r="Q3633">
        <f t="shared" si="284"/>
        <v>0.77424242424242418</v>
      </c>
    </row>
    <row r="3634" spans="1:17" x14ac:dyDescent="0.2">
      <c r="A3634" t="s">
        <v>3752</v>
      </c>
      <c r="B3634" t="s">
        <v>174</v>
      </c>
      <c r="C3634" t="s">
        <v>175</v>
      </c>
      <c r="D3634" t="s">
        <v>59</v>
      </c>
      <c r="E3634" s="2">
        <v>45423.811145833337</v>
      </c>
      <c r="F3634" s="2">
        <v>45424.180590277778</v>
      </c>
      <c r="G3634" t="str">
        <f t="shared" si="281"/>
        <v>05</v>
      </c>
      <c r="H3634" t="str">
        <f t="shared" si="282"/>
        <v>11</v>
      </c>
      <c r="I3634">
        <v>96</v>
      </c>
      <c r="J3634">
        <f t="shared" si="283"/>
        <v>1.6</v>
      </c>
      <c r="K3634" t="s">
        <v>60</v>
      </c>
      <c r="L3634" t="s">
        <v>72</v>
      </c>
      <c r="M3634" t="s">
        <v>44</v>
      </c>
      <c r="N3634" t="b">
        <v>0</v>
      </c>
      <c r="O3634">
        <f>_xlfn.XLOOKUP(B3634,Machine_Info!A:A,Machine_Info!E:E)</f>
        <v>14</v>
      </c>
      <c r="P3634">
        <f t="shared" si="280"/>
        <v>12.4</v>
      </c>
      <c r="Q3634">
        <f t="shared" si="284"/>
        <v>0.88571428571428579</v>
      </c>
    </row>
    <row r="3635" spans="1:17" x14ac:dyDescent="0.2">
      <c r="A3635" t="s">
        <v>3753</v>
      </c>
      <c r="B3635" t="s">
        <v>202</v>
      </c>
      <c r="C3635" t="s">
        <v>203</v>
      </c>
      <c r="D3635" t="s">
        <v>32</v>
      </c>
      <c r="E3635" s="2">
        <v>45423.840509259258</v>
      </c>
      <c r="F3635" s="2">
        <v>45423.84814814815</v>
      </c>
      <c r="G3635" t="str">
        <f t="shared" si="281"/>
        <v>05</v>
      </c>
      <c r="H3635" t="str">
        <f t="shared" si="282"/>
        <v>11</v>
      </c>
      <c r="I3635">
        <v>250</v>
      </c>
      <c r="J3635">
        <f t="shared" si="283"/>
        <v>4.166666666666667</v>
      </c>
      <c r="K3635" t="s">
        <v>21</v>
      </c>
      <c r="L3635" t="s">
        <v>10157</v>
      </c>
      <c r="M3635" t="s">
        <v>23</v>
      </c>
      <c r="N3635" t="b">
        <v>1</v>
      </c>
      <c r="O3635">
        <f>_xlfn.XLOOKUP(B3635,Machine_Info!A:A,Machine_Info!E:E)</f>
        <v>22</v>
      </c>
      <c r="P3635">
        <f t="shared" si="280"/>
        <v>17.833333333333332</v>
      </c>
      <c r="Q3635">
        <f t="shared" si="284"/>
        <v>0.81060606060606055</v>
      </c>
    </row>
    <row r="3636" spans="1:17" x14ac:dyDescent="0.2">
      <c r="A3636" t="s">
        <v>3754</v>
      </c>
      <c r="B3636" t="s">
        <v>142</v>
      </c>
      <c r="C3636" t="s">
        <v>143</v>
      </c>
      <c r="D3636" t="s">
        <v>27</v>
      </c>
      <c r="E3636" s="2">
        <v>45423.845011574071</v>
      </c>
      <c r="F3636" s="2">
        <v>45424.008900462963</v>
      </c>
      <c r="G3636" t="str">
        <f t="shared" si="281"/>
        <v>05</v>
      </c>
      <c r="H3636" t="str">
        <f t="shared" si="282"/>
        <v>11</v>
      </c>
      <c r="I3636">
        <v>165</v>
      </c>
      <c r="J3636">
        <f t="shared" si="283"/>
        <v>2.75</v>
      </c>
      <c r="K3636" t="s">
        <v>54</v>
      </c>
      <c r="L3636" t="s">
        <v>10157</v>
      </c>
      <c r="M3636" t="s">
        <v>23</v>
      </c>
      <c r="N3636" t="b">
        <v>1</v>
      </c>
      <c r="O3636">
        <f>_xlfn.XLOOKUP(B3636,Machine_Info!A:A,Machine_Info!E:E)</f>
        <v>22</v>
      </c>
      <c r="P3636">
        <f t="shared" si="280"/>
        <v>19.25</v>
      </c>
      <c r="Q3636">
        <f t="shared" si="284"/>
        <v>0.875</v>
      </c>
    </row>
    <row r="3637" spans="1:17" x14ac:dyDescent="0.2">
      <c r="A3637" t="s">
        <v>3755</v>
      </c>
      <c r="B3637" t="s">
        <v>18</v>
      </c>
      <c r="C3637" t="s">
        <v>19</v>
      </c>
      <c r="D3637" t="s">
        <v>20</v>
      </c>
      <c r="E3637" s="2">
        <v>45423.891759259262</v>
      </c>
      <c r="F3637" s="2">
        <v>45423.973009259258</v>
      </c>
      <c r="G3637" t="str">
        <f t="shared" si="281"/>
        <v>05</v>
      </c>
      <c r="H3637" t="str">
        <f t="shared" si="282"/>
        <v>11</v>
      </c>
      <c r="I3637">
        <v>75</v>
      </c>
      <c r="J3637">
        <f t="shared" si="283"/>
        <v>1.25</v>
      </c>
      <c r="K3637" t="s">
        <v>71</v>
      </c>
      <c r="L3637" t="s">
        <v>10157</v>
      </c>
      <c r="M3637" t="s">
        <v>23</v>
      </c>
      <c r="N3637" t="b">
        <v>1</v>
      </c>
      <c r="O3637">
        <f>_xlfn.XLOOKUP(B3637,Machine_Info!A:A,Machine_Info!E:E)</f>
        <v>16</v>
      </c>
      <c r="P3637">
        <f t="shared" si="280"/>
        <v>14.75</v>
      </c>
      <c r="Q3637">
        <f t="shared" si="284"/>
        <v>0.921875</v>
      </c>
    </row>
    <row r="3638" spans="1:17" x14ac:dyDescent="0.2">
      <c r="A3638" t="s">
        <v>3756</v>
      </c>
      <c r="B3638" t="s">
        <v>18</v>
      </c>
      <c r="C3638" t="s">
        <v>19</v>
      </c>
      <c r="D3638" t="s">
        <v>20</v>
      </c>
      <c r="E3638" s="2">
        <v>45423.920347222222</v>
      </c>
      <c r="F3638" s="2">
        <v>45424.045347222222</v>
      </c>
      <c r="G3638" t="str">
        <f t="shared" si="281"/>
        <v>05</v>
      </c>
      <c r="H3638" t="str">
        <f t="shared" si="282"/>
        <v>11</v>
      </c>
      <c r="I3638">
        <v>87</v>
      </c>
      <c r="J3638">
        <f t="shared" si="283"/>
        <v>1.45</v>
      </c>
      <c r="K3638" t="s">
        <v>76</v>
      </c>
      <c r="L3638" t="s">
        <v>114</v>
      </c>
      <c r="M3638" t="s">
        <v>34</v>
      </c>
      <c r="N3638" t="b">
        <v>0</v>
      </c>
      <c r="O3638">
        <f>_xlfn.XLOOKUP(B3638,Machine_Info!A:A,Machine_Info!E:E)</f>
        <v>16</v>
      </c>
      <c r="P3638">
        <f t="shared" si="280"/>
        <v>14.55</v>
      </c>
      <c r="Q3638">
        <f t="shared" si="284"/>
        <v>0.90937500000000004</v>
      </c>
    </row>
    <row r="3639" spans="1:17" x14ac:dyDescent="0.2">
      <c r="A3639" t="s">
        <v>3757</v>
      </c>
      <c r="B3639" t="s">
        <v>25</v>
      </c>
      <c r="C3639" t="s">
        <v>26</v>
      </c>
      <c r="D3639" t="s">
        <v>27</v>
      </c>
      <c r="E3639" s="2">
        <v>45423.947812500002</v>
      </c>
      <c r="F3639" s="2">
        <v>45424.196423611109</v>
      </c>
      <c r="G3639" t="str">
        <f t="shared" si="281"/>
        <v>05</v>
      </c>
      <c r="H3639" t="str">
        <f t="shared" si="282"/>
        <v>11</v>
      </c>
      <c r="I3639">
        <v>1221</v>
      </c>
      <c r="J3639">
        <f t="shared" si="283"/>
        <v>20.350000000000001</v>
      </c>
      <c r="K3639" t="s">
        <v>46</v>
      </c>
      <c r="L3639" t="s">
        <v>114</v>
      </c>
      <c r="M3639" t="s">
        <v>34</v>
      </c>
      <c r="N3639" t="b">
        <v>0</v>
      </c>
      <c r="O3639">
        <f>_xlfn.XLOOKUP(B3639,Machine_Info!A:A,Machine_Info!E:E)</f>
        <v>22</v>
      </c>
      <c r="P3639">
        <f t="shared" si="280"/>
        <v>1.6499999999999986</v>
      </c>
      <c r="Q3639">
        <f t="shared" si="284"/>
        <v>7.4999999999999942E-2</v>
      </c>
    </row>
    <row r="3640" spans="1:17" x14ac:dyDescent="0.2">
      <c r="A3640" t="s">
        <v>3758</v>
      </c>
      <c r="B3640" t="s">
        <v>142</v>
      </c>
      <c r="C3640" t="s">
        <v>143</v>
      </c>
      <c r="D3640" t="s">
        <v>27</v>
      </c>
      <c r="E3640" s="2">
        <v>45423.956076388888</v>
      </c>
      <c r="F3640" s="2">
        <v>45424.04010416667</v>
      </c>
      <c r="G3640" t="str">
        <f t="shared" si="281"/>
        <v>05</v>
      </c>
      <c r="H3640" t="str">
        <f t="shared" si="282"/>
        <v>11</v>
      </c>
      <c r="I3640">
        <v>248</v>
      </c>
      <c r="J3640">
        <f t="shared" si="283"/>
        <v>4.1333333333333337</v>
      </c>
      <c r="K3640" t="s">
        <v>38</v>
      </c>
      <c r="L3640" t="s">
        <v>10157</v>
      </c>
      <c r="M3640" t="s">
        <v>23</v>
      </c>
      <c r="N3640" t="b">
        <v>0</v>
      </c>
      <c r="O3640">
        <f>_xlfn.XLOOKUP(B3640,Machine_Info!A:A,Machine_Info!E:E)</f>
        <v>22</v>
      </c>
      <c r="P3640">
        <f t="shared" si="280"/>
        <v>17.866666666666667</v>
      </c>
      <c r="Q3640">
        <f t="shared" si="284"/>
        <v>0.81212121212121213</v>
      </c>
    </row>
    <row r="3641" spans="1:17" x14ac:dyDescent="0.2">
      <c r="A3641" t="s">
        <v>3759</v>
      </c>
      <c r="B3641" t="s">
        <v>152</v>
      </c>
      <c r="C3641" t="s">
        <v>153</v>
      </c>
      <c r="D3641" t="s">
        <v>27</v>
      </c>
      <c r="E3641" s="2">
        <v>45423.993483796286</v>
      </c>
      <c r="F3641" s="2">
        <v>45424.1559837963</v>
      </c>
      <c r="G3641" t="str">
        <f t="shared" si="281"/>
        <v>05</v>
      </c>
      <c r="H3641" t="str">
        <f t="shared" si="282"/>
        <v>11</v>
      </c>
      <c r="I3641">
        <v>296</v>
      </c>
      <c r="J3641">
        <f t="shared" si="283"/>
        <v>4.9333333333333336</v>
      </c>
      <c r="K3641" t="s">
        <v>28</v>
      </c>
      <c r="L3641" t="s">
        <v>10157</v>
      </c>
      <c r="M3641" t="s">
        <v>23</v>
      </c>
      <c r="N3641" t="b">
        <v>0</v>
      </c>
      <c r="O3641">
        <f>_xlfn.XLOOKUP(B3641,Machine_Info!A:A,Machine_Info!E:E)</f>
        <v>18</v>
      </c>
      <c r="P3641">
        <f t="shared" si="280"/>
        <v>13.066666666666666</v>
      </c>
      <c r="Q3641">
        <f t="shared" si="284"/>
        <v>0.72592592592592586</v>
      </c>
    </row>
    <row r="3642" spans="1:17" x14ac:dyDescent="0.2">
      <c r="A3642" t="s">
        <v>3760</v>
      </c>
      <c r="B3642" t="s">
        <v>63</v>
      </c>
      <c r="C3642" t="s">
        <v>64</v>
      </c>
      <c r="D3642" t="s">
        <v>32</v>
      </c>
      <c r="E3642" s="2">
        <v>45424.009988425933</v>
      </c>
      <c r="F3642" s="2">
        <v>45424.537766203714</v>
      </c>
      <c r="G3642" t="str">
        <f t="shared" si="281"/>
        <v>05</v>
      </c>
      <c r="H3642" t="str">
        <f t="shared" si="282"/>
        <v>12</v>
      </c>
      <c r="I3642">
        <v>78</v>
      </c>
      <c r="J3642">
        <f t="shared" si="283"/>
        <v>1.3</v>
      </c>
      <c r="K3642" t="s">
        <v>71</v>
      </c>
      <c r="L3642" t="s">
        <v>10157</v>
      </c>
      <c r="M3642" t="s">
        <v>23</v>
      </c>
      <c r="N3642" t="b">
        <v>1</v>
      </c>
      <c r="O3642">
        <f>_xlfn.XLOOKUP(B3642,Machine_Info!A:A,Machine_Info!E:E)</f>
        <v>20</v>
      </c>
      <c r="P3642">
        <f t="shared" si="280"/>
        <v>18.7</v>
      </c>
      <c r="Q3642">
        <f t="shared" si="284"/>
        <v>0.93499999999999994</v>
      </c>
    </row>
    <row r="3643" spans="1:17" x14ac:dyDescent="0.2">
      <c r="A3643" t="s">
        <v>3761</v>
      </c>
      <c r="B3643" t="s">
        <v>163</v>
      </c>
      <c r="C3643" t="s">
        <v>164</v>
      </c>
      <c r="D3643" t="s">
        <v>32</v>
      </c>
      <c r="E3643" s="2">
        <v>45424.088865740741</v>
      </c>
      <c r="F3643" s="2">
        <v>45424.294421296298</v>
      </c>
      <c r="G3643" t="str">
        <f t="shared" si="281"/>
        <v>05</v>
      </c>
      <c r="H3643" t="str">
        <f t="shared" si="282"/>
        <v>12</v>
      </c>
      <c r="I3643">
        <v>247</v>
      </c>
      <c r="J3643">
        <f t="shared" si="283"/>
        <v>4.1166666666666663</v>
      </c>
      <c r="K3643" t="s">
        <v>54</v>
      </c>
      <c r="L3643" t="s">
        <v>10157</v>
      </c>
      <c r="M3643" t="s">
        <v>23</v>
      </c>
      <c r="N3643" t="b">
        <v>1</v>
      </c>
      <c r="O3643">
        <f>_xlfn.XLOOKUP(B3643,Machine_Info!A:A,Machine_Info!E:E)</f>
        <v>20</v>
      </c>
      <c r="P3643">
        <f t="shared" si="280"/>
        <v>15.883333333333333</v>
      </c>
      <c r="Q3643">
        <f t="shared" si="284"/>
        <v>0.79416666666666669</v>
      </c>
    </row>
    <row r="3644" spans="1:17" x14ac:dyDescent="0.2">
      <c r="A3644" t="s">
        <v>3762</v>
      </c>
      <c r="B3644" t="s">
        <v>135</v>
      </c>
      <c r="C3644" t="s">
        <v>136</v>
      </c>
      <c r="D3644" t="s">
        <v>32</v>
      </c>
      <c r="E3644" s="2">
        <v>45424.106724537043</v>
      </c>
      <c r="F3644" s="2">
        <v>45424.157418981478</v>
      </c>
      <c r="G3644" t="str">
        <f t="shared" si="281"/>
        <v>05</v>
      </c>
      <c r="H3644" t="str">
        <f t="shared" si="282"/>
        <v>12</v>
      </c>
      <c r="I3644">
        <v>178</v>
      </c>
      <c r="J3644">
        <f t="shared" si="283"/>
        <v>2.9666666666666668</v>
      </c>
      <c r="K3644" t="s">
        <v>46</v>
      </c>
      <c r="L3644" t="s">
        <v>72</v>
      </c>
      <c r="M3644" t="s">
        <v>44</v>
      </c>
      <c r="N3644" t="b">
        <v>0</v>
      </c>
      <c r="O3644">
        <f>_xlfn.XLOOKUP(B3644,Machine_Info!A:A,Machine_Info!E:E)</f>
        <v>20</v>
      </c>
      <c r="P3644">
        <f t="shared" si="280"/>
        <v>17.033333333333331</v>
      </c>
      <c r="Q3644">
        <f t="shared" si="284"/>
        <v>0.85166666666666657</v>
      </c>
    </row>
    <row r="3645" spans="1:17" x14ac:dyDescent="0.2">
      <c r="A3645" t="s">
        <v>3763</v>
      </c>
      <c r="B3645" t="s">
        <v>106</v>
      </c>
      <c r="C3645" t="s">
        <v>107</v>
      </c>
      <c r="D3645" t="s">
        <v>59</v>
      </c>
      <c r="E3645" s="2">
        <v>45424.1327662037</v>
      </c>
      <c r="F3645" s="2">
        <v>45424.237627314818</v>
      </c>
      <c r="G3645" t="str">
        <f t="shared" si="281"/>
        <v>05</v>
      </c>
      <c r="H3645" t="str">
        <f t="shared" si="282"/>
        <v>12</v>
      </c>
      <c r="I3645">
        <v>12</v>
      </c>
      <c r="J3645">
        <f t="shared" si="283"/>
        <v>0.2</v>
      </c>
      <c r="K3645" t="s">
        <v>28</v>
      </c>
      <c r="L3645" t="s">
        <v>114</v>
      </c>
      <c r="M3645" t="s">
        <v>34</v>
      </c>
      <c r="N3645" t="b">
        <v>0</v>
      </c>
      <c r="O3645">
        <f>_xlfn.XLOOKUP(B3645,Machine_Info!A:A,Machine_Info!E:E)</f>
        <v>16</v>
      </c>
      <c r="P3645">
        <f t="shared" si="280"/>
        <v>15.8</v>
      </c>
      <c r="Q3645">
        <f t="shared" si="284"/>
        <v>0.98750000000000004</v>
      </c>
    </row>
    <row r="3646" spans="1:17" x14ac:dyDescent="0.2">
      <c r="A3646" t="s">
        <v>3764</v>
      </c>
      <c r="B3646" t="s">
        <v>25</v>
      </c>
      <c r="C3646" t="s">
        <v>26</v>
      </c>
      <c r="D3646" t="s">
        <v>27</v>
      </c>
      <c r="E3646" s="2">
        <v>45424.16547453704</v>
      </c>
      <c r="F3646" s="2">
        <v>45424.323807870373</v>
      </c>
      <c r="G3646" t="str">
        <f t="shared" si="281"/>
        <v>05</v>
      </c>
      <c r="H3646" t="str">
        <f t="shared" si="282"/>
        <v>12</v>
      </c>
      <c r="I3646">
        <v>1049</v>
      </c>
      <c r="J3646">
        <f t="shared" si="283"/>
        <v>17.483333333333334</v>
      </c>
      <c r="K3646" t="s">
        <v>46</v>
      </c>
      <c r="L3646" t="s">
        <v>10157</v>
      </c>
      <c r="M3646" t="s">
        <v>23</v>
      </c>
      <c r="N3646" t="b">
        <v>0</v>
      </c>
      <c r="O3646">
        <f>_xlfn.XLOOKUP(B3646,Machine_Info!A:A,Machine_Info!E:E)</f>
        <v>22</v>
      </c>
      <c r="P3646">
        <f t="shared" si="280"/>
        <v>4.5166666666666657</v>
      </c>
      <c r="Q3646">
        <f t="shared" si="284"/>
        <v>0.20530303030303027</v>
      </c>
    </row>
    <row r="3647" spans="1:17" x14ac:dyDescent="0.2">
      <c r="A3647" t="s">
        <v>3765</v>
      </c>
      <c r="B3647" t="s">
        <v>135</v>
      </c>
      <c r="C3647" t="s">
        <v>136</v>
      </c>
      <c r="D3647" t="s">
        <v>32</v>
      </c>
      <c r="E3647" s="2">
        <v>45424.197256944448</v>
      </c>
      <c r="F3647" s="2">
        <v>45424.199340277781</v>
      </c>
      <c r="G3647" t="str">
        <f t="shared" si="281"/>
        <v>05</v>
      </c>
      <c r="H3647" t="str">
        <f t="shared" si="282"/>
        <v>12</v>
      </c>
      <c r="I3647">
        <v>388</v>
      </c>
      <c r="J3647">
        <f t="shared" si="283"/>
        <v>6.4666666666666668</v>
      </c>
      <c r="K3647" t="s">
        <v>42</v>
      </c>
      <c r="L3647" t="s">
        <v>72</v>
      </c>
      <c r="M3647" t="s">
        <v>44</v>
      </c>
      <c r="N3647" t="b">
        <v>0</v>
      </c>
      <c r="O3647">
        <f>_xlfn.XLOOKUP(B3647,Machine_Info!A:A,Machine_Info!E:E)</f>
        <v>20</v>
      </c>
      <c r="P3647">
        <f t="shared" si="280"/>
        <v>13.533333333333333</v>
      </c>
      <c r="Q3647">
        <f t="shared" si="284"/>
        <v>0.67666666666666664</v>
      </c>
    </row>
    <row r="3648" spans="1:17" x14ac:dyDescent="0.2">
      <c r="A3648" t="s">
        <v>3766</v>
      </c>
      <c r="B3648" t="s">
        <v>99</v>
      </c>
      <c r="C3648" t="s">
        <v>100</v>
      </c>
      <c r="D3648" t="s">
        <v>32</v>
      </c>
      <c r="E3648" s="2">
        <v>45424.197731481479</v>
      </c>
      <c r="F3648" s="2">
        <v>45424.310231481482</v>
      </c>
      <c r="G3648" t="str">
        <f t="shared" si="281"/>
        <v>05</v>
      </c>
      <c r="H3648" t="str">
        <f t="shared" si="282"/>
        <v>12</v>
      </c>
      <c r="I3648">
        <v>292</v>
      </c>
      <c r="J3648">
        <f t="shared" si="283"/>
        <v>4.8666666666666663</v>
      </c>
      <c r="K3648" t="s">
        <v>71</v>
      </c>
      <c r="L3648" t="s">
        <v>114</v>
      </c>
      <c r="M3648" t="s">
        <v>34</v>
      </c>
      <c r="N3648" t="b">
        <v>1</v>
      </c>
      <c r="O3648">
        <f>_xlfn.XLOOKUP(B3648,Machine_Info!A:A,Machine_Info!E:E)</f>
        <v>16</v>
      </c>
      <c r="P3648">
        <f t="shared" si="280"/>
        <v>11.133333333333333</v>
      </c>
      <c r="Q3648">
        <f t="shared" si="284"/>
        <v>0.6958333333333333</v>
      </c>
    </row>
    <row r="3649" spans="1:17" x14ac:dyDescent="0.2">
      <c r="A3649" t="s">
        <v>3767</v>
      </c>
      <c r="B3649" t="s">
        <v>18</v>
      </c>
      <c r="C3649" t="s">
        <v>19</v>
      </c>
      <c r="D3649" t="s">
        <v>20</v>
      </c>
      <c r="E3649" s="2">
        <v>45424.310578703713</v>
      </c>
      <c r="F3649" s="2">
        <v>45424.317523148151</v>
      </c>
      <c r="G3649" t="str">
        <f t="shared" si="281"/>
        <v>05</v>
      </c>
      <c r="H3649" t="str">
        <f t="shared" si="282"/>
        <v>12</v>
      </c>
      <c r="I3649">
        <v>279</v>
      </c>
      <c r="J3649">
        <f t="shared" si="283"/>
        <v>4.6500000000000004</v>
      </c>
      <c r="K3649" t="s">
        <v>42</v>
      </c>
      <c r="L3649" t="s">
        <v>72</v>
      </c>
      <c r="M3649" t="s">
        <v>44</v>
      </c>
      <c r="N3649" t="b">
        <v>0</v>
      </c>
      <c r="O3649">
        <f>_xlfn.XLOOKUP(B3649,Machine_Info!A:A,Machine_Info!E:E)</f>
        <v>16</v>
      </c>
      <c r="P3649">
        <f t="shared" si="280"/>
        <v>11.35</v>
      </c>
      <c r="Q3649">
        <f t="shared" si="284"/>
        <v>0.70937499999999998</v>
      </c>
    </row>
    <row r="3650" spans="1:17" x14ac:dyDescent="0.2">
      <c r="A3650" t="s">
        <v>3768</v>
      </c>
      <c r="B3650" t="s">
        <v>116</v>
      </c>
      <c r="C3650" t="s">
        <v>117</v>
      </c>
      <c r="D3650" t="s">
        <v>20</v>
      </c>
      <c r="E3650" s="2">
        <v>45424.417453703703</v>
      </c>
      <c r="F3650" s="2">
        <v>45424.489675925928</v>
      </c>
      <c r="G3650" t="str">
        <f t="shared" si="281"/>
        <v>05</v>
      </c>
      <c r="H3650" t="str">
        <f t="shared" si="282"/>
        <v>12</v>
      </c>
      <c r="I3650">
        <v>285</v>
      </c>
      <c r="J3650">
        <f t="shared" si="283"/>
        <v>4.75</v>
      </c>
      <c r="K3650" t="s">
        <v>54</v>
      </c>
      <c r="L3650" t="s">
        <v>114</v>
      </c>
      <c r="M3650" t="s">
        <v>34</v>
      </c>
      <c r="N3650" t="b">
        <v>1</v>
      </c>
      <c r="O3650">
        <f>_xlfn.XLOOKUP(B3650,Machine_Info!A:A,Machine_Info!E:E)</f>
        <v>16</v>
      </c>
      <c r="P3650">
        <f t="shared" ref="P3650:P3713" si="285">O3650-J3650</f>
        <v>11.25</v>
      </c>
      <c r="Q3650">
        <f t="shared" si="284"/>
        <v>0.703125</v>
      </c>
    </row>
    <row r="3651" spans="1:17" x14ac:dyDescent="0.2">
      <c r="A3651" t="s">
        <v>3769</v>
      </c>
      <c r="B3651" t="s">
        <v>52</v>
      </c>
      <c r="C3651" t="s">
        <v>53</v>
      </c>
      <c r="D3651" t="s">
        <v>27</v>
      </c>
      <c r="E3651" s="2">
        <v>45424.436400462961</v>
      </c>
      <c r="F3651" s="2">
        <v>45424.494039351863</v>
      </c>
      <c r="G3651" t="str">
        <f t="shared" ref="G3651:G3714" si="286">TEXT(E3651,"mm")</f>
        <v>05</v>
      </c>
      <c r="H3651" t="str">
        <f t="shared" ref="H3651:H3714" si="287">TEXT(E3651,"dd")</f>
        <v>12</v>
      </c>
      <c r="I3651">
        <v>57</v>
      </c>
      <c r="J3651">
        <f t="shared" ref="J3651:J3714" si="288">I3651/60</f>
        <v>0.95</v>
      </c>
      <c r="K3651" t="s">
        <v>28</v>
      </c>
      <c r="L3651" t="s">
        <v>114</v>
      </c>
      <c r="M3651" t="s">
        <v>34</v>
      </c>
      <c r="N3651" t="b">
        <v>0</v>
      </c>
      <c r="O3651">
        <f>_xlfn.XLOOKUP(B3651,Machine_Info!A:A,Machine_Info!E:E)</f>
        <v>16</v>
      </c>
      <c r="P3651">
        <f t="shared" si="285"/>
        <v>15.05</v>
      </c>
      <c r="Q3651">
        <f t="shared" ref="Q3651:Q3714" si="289">P3651/O3651</f>
        <v>0.94062500000000004</v>
      </c>
    </row>
    <row r="3652" spans="1:17" x14ac:dyDescent="0.2">
      <c r="A3652" t="s">
        <v>3770</v>
      </c>
      <c r="B3652" t="s">
        <v>174</v>
      </c>
      <c r="C3652" t="s">
        <v>175</v>
      </c>
      <c r="D3652" t="s">
        <v>59</v>
      </c>
      <c r="E3652" s="2">
        <v>45424.449988425928</v>
      </c>
      <c r="F3652" s="2">
        <v>45424.504849537043</v>
      </c>
      <c r="G3652" t="str">
        <f t="shared" si="286"/>
        <v>05</v>
      </c>
      <c r="H3652" t="str">
        <f t="shared" si="287"/>
        <v>12</v>
      </c>
      <c r="I3652">
        <v>118</v>
      </c>
      <c r="J3652">
        <f t="shared" si="288"/>
        <v>1.9666666666666666</v>
      </c>
      <c r="K3652" t="s">
        <v>103</v>
      </c>
      <c r="L3652" t="s">
        <v>10157</v>
      </c>
      <c r="M3652" t="s">
        <v>23</v>
      </c>
      <c r="N3652" t="b">
        <v>0</v>
      </c>
      <c r="O3652">
        <f>_xlfn.XLOOKUP(B3652,Machine_Info!A:A,Machine_Info!E:E)</f>
        <v>14</v>
      </c>
      <c r="P3652">
        <f t="shared" si="285"/>
        <v>12.033333333333333</v>
      </c>
      <c r="Q3652">
        <f t="shared" si="289"/>
        <v>0.85952380952380947</v>
      </c>
    </row>
    <row r="3653" spans="1:17" x14ac:dyDescent="0.2">
      <c r="A3653" t="s">
        <v>3771</v>
      </c>
      <c r="B3653" t="s">
        <v>52</v>
      </c>
      <c r="C3653" t="s">
        <v>53</v>
      </c>
      <c r="D3653" t="s">
        <v>27</v>
      </c>
      <c r="E3653" s="2">
        <v>45424.505254629628</v>
      </c>
      <c r="F3653" s="2">
        <v>45424.613587962973</v>
      </c>
      <c r="G3653" t="str">
        <f t="shared" si="286"/>
        <v>05</v>
      </c>
      <c r="H3653" t="str">
        <f t="shared" si="287"/>
        <v>12</v>
      </c>
      <c r="I3653">
        <v>25</v>
      </c>
      <c r="J3653">
        <f t="shared" si="288"/>
        <v>0.41666666666666669</v>
      </c>
      <c r="K3653" t="s">
        <v>54</v>
      </c>
      <c r="L3653" t="s">
        <v>114</v>
      </c>
      <c r="M3653" t="s">
        <v>34</v>
      </c>
      <c r="N3653" t="b">
        <v>1</v>
      </c>
      <c r="O3653">
        <f>_xlfn.XLOOKUP(B3653,Machine_Info!A:A,Machine_Info!E:E)</f>
        <v>16</v>
      </c>
      <c r="P3653">
        <f t="shared" si="285"/>
        <v>15.583333333333334</v>
      </c>
      <c r="Q3653">
        <f t="shared" si="289"/>
        <v>0.97395833333333337</v>
      </c>
    </row>
    <row r="3654" spans="1:17" x14ac:dyDescent="0.2">
      <c r="A3654" t="s">
        <v>3772</v>
      </c>
      <c r="B3654" t="s">
        <v>92</v>
      </c>
      <c r="C3654" t="s">
        <v>93</v>
      </c>
      <c r="D3654" t="s">
        <v>59</v>
      </c>
      <c r="E3654" s="2">
        <v>45424.537951388891</v>
      </c>
      <c r="F3654" s="2">
        <v>45424.542812500003</v>
      </c>
      <c r="G3654" t="str">
        <f t="shared" si="286"/>
        <v>05</v>
      </c>
      <c r="H3654" t="str">
        <f t="shared" si="287"/>
        <v>12</v>
      </c>
      <c r="I3654">
        <v>210</v>
      </c>
      <c r="J3654">
        <f t="shared" si="288"/>
        <v>3.5</v>
      </c>
      <c r="K3654" t="s">
        <v>54</v>
      </c>
      <c r="L3654" t="s">
        <v>10157</v>
      </c>
      <c r="M3654" t="s">
        <v>23</v>
      </c>
      <c r="N3654" t="b">
        <v>1</v>
      </c>
      <c r="O3654">
        <f>_xlfn.XLOOKUP(B3654,Machine_Info!A:A,Machine_Info!E:E)</f>
        <v>20</v>
      </c>
      <c r="P3654">
        <f t="shared" si="285"/>
        <v>16.5</v>
      </c>
      <c r="Q3654">
        <f t="shared" si="289"/>
        <v>0.82499999999999996</v>
      </c>
    </row>
    <row r="3655" spans="1:17" x14ac:dyDescent="0.2">
      <c r="A3655" t="s">
        <v>3773</v>
      </c>
      <c r="B3655" t="s">
        <v>18</v>
      </c>
      <c r="C3655" t="s">
        <v>19</v>
      </c>
      <c r="D3655" t="s">
        <v>20</v>
      </c>
      <c r="E3655" s="2">
        <v>45424.539525462962</v>
      </c>
      <c r="F3655" s="2">
        <v>45424.802025462966</v>
      </c>
      <c r="G3655" t="str">
        <f t="shared" si="286"/>
        <v>05</v>
      </c>
      <c r="H3655" t="str">
        <f t="shared" si="287"/>
        <v>12</v>
      </c>
      <c r="I3655">
        <v>378</v>
      </c>
      <c r="J3655">
        <f t="shared" si="288"/>
        <v>6.3</v>
      </c>
      <c r="K3655" t="s">
        <v>28</v>
      </c>
      <c r="L3655" t="s">
        <v>114</v>
      </c>
      <c r="M3655" t="s">
        <v>34</v>
      </c>
      <c r="N3655" t="b">
        <v>0</v>
      </c>
      <c r="O3655">
        <f>_xlfn.XLOOKUP(B3655,Machine_Info!A:A,Machine_Info!E:E)</f>
        <v>16</v>
      </c>
      <c r="P3655">
        <f t="shared" si="285"/>
        <v>9.6999999999999993</v>
      </c>
      <c r="Q3655">
        <f t="shared" si="289"/>
        <v>0.60624999999999996</v>
      </c>
    </row>
    <row r="3656" spans="1:17" x14ac:dyDescent="0.2">
      <c r="A3656" t="s">
        <v>3774</v>
      </c>
      <c r="B3656" t="s">
        <v>167</v>
      </c>
      <c r="C3656" t="s">
        <v>168</v>
      </c>
      <c r="D3656" t="s">
        <v>59</v>
      </c>
      <c r="E3656" s="2">
        <v>45424.580243055563</v>
      </c>
      <c r="F3656" s="2">
        <v>45424.597604166673</v>
      </c>
      <c r="G3656" t="str">
        <f t="shared" si="286"/>
        <v>05</v>
      </c>
      <c r="H3656" t="str">
        <f t="shared" si="287"/>
        <v>12</v>
      </c>
      <c r="I3656">
        <v>246</v>
      </c>
      <c r="J3656">
        <f t="shared" si="288"/>
        <v>4.0999999999999996</v>
      </c>
      <c r="K3656" t="s">
        <v>71</v>
      </c>
      <c r="L3656" t="s">
        <v>10157</v>
      </c>
      <c r="M3656" t="s">
        <v>23</v>
      </c>
      <c r="N3656" t="b">
        <v>1</v>
      </c>
      <c r="O3656">
        <f>_xlfn.XLOOKUP(B3656,Machine_Info!A:A,Machine_Info!E:E)</f>
        <v>14</v>
      </c>
      <c r="P3656">
        <f t="shared" si="285"/>
        <v>9.9</v>
      </c>
      <c r="Q3656">
        <f t="shared" si="289"/>
        <v>0.70714285714285718</v>
      </c>
    </row>
    <row r="3657" spans="1:17" x14ac:dyDescent="0.2">
      <c r="A3657" t="s">
        <v>3775</v>
      </c>
      <c r="B3657" t="s">
        <v>99</v>
      </c>
      <c r="C3657" t="s">
        <v>100</v>
      </c>
      <c r="D3657" t="s">
        <v>32</v>
      </c>
      <c r="E3657" s="2">
        <v>45424.584201388891</v>
      </c>
      <c r="F3657" s="2">
        <v>45424.85434027778</v>
      </c>
      <c r="G3657" t="str">
        <f t="shared" si="286"/>
        <v>05</v>
      </c>
      <c r="H3657" t="str">
        <f t="shared" si="287"/>
        <v>12</v>
      </c>
      <c r="I3657">
        <v>18</v>
      </c>
      <c r="J3657">
        <f t="shared" si="288"/>
        <v>0.3</v>
      </c>
      <c r="K3657" t="s">
        <v>71</v>
      </c>
      <c r="L3657" t="s">
        <v>10157</v>
      </c>
      <c r="M3657" t="s">
        <v>23</v>
      </c>
      <c r="N3657" t="b">
        <v>1</v>
      </c>
      <c r="O3657">
        <f>_xlfn.XLOOKUP(B3657,Machine_Info!A:A,Machine_Info!E:E)</f>
        <v>16</v>
      </c>
      <c r="P3657">
        <f t="shared" si="285"/>
        <v>15.7</v>
      </c>
      <c r="Q3657">
        <f t="shared" si="289"/>
        <v>0.98124999999999996</v>
      </c>
    </row>
    <row r="3658" spans="1:17" x14ac:dyDescent="0.2">
      <c r="A3658" t="s">
        <v>3776</v>
      </c>
      <c r="B3658" t="s">
        <v>163</v>
      </c>
      <c r="C3658" t="s">
        <v>164</v>
      </c>
      <c r="D3658" t="s">
        <v>32</v>
      </c>
      <c r="E3658" s="2">
        <v>45424.589768518519</v>
      </c>
      <c r="F3658" s="2">
        <v>45424.744629629633</v>
      </c>
      <c r="G3658" t="str">
        <f t="shared" si="286"/>
        <v>05</v>
      </c>
      <c r="H3658" t="str">
        <f t="shared" si="287"/>
        <v>12</v>
      </c>
      <c r="I3658">
        <v>348</v>
      </c>
      <c r="J3658">
        <f t="shared" si="288"/>
        <v>5.8</v>
      </c>
      <c r="K3658" t="s">
        <v>150</v>
      </c>
      <c r="L3658" t="s">
        <v>114</v>
      </c>
      <c r="M3658" t="s">
        <v>34</v>
      </c>
      <c r="N3658" t="b">
        <v>0</v>
      </c>
      <c r="O3658">
        <f>_xlfn.XLOOKUP(B3658,Machine_Info!A:A,Machine_Info!E:E)</f>
        <v>20</v>
      </c>
      <c r="P3658">
        <f t="shared" si="285"/>
        <v>14.2</v>
      </c>
      <c r="Q3658">
        <f t="shared" si="289"/>
        <v>0.71</v>
      </c>
    </row>
    <row r="3659" spans="1:17" x14ac:dyDescent="0.2">
      <c r="A3659" t="s">
        <v>3777</v>
      </c>
      <c r="B3659" t="s">
        <v>152</v>
      </c>
      <c r="C3659" t="s">
        <v>153</v>
      </c>
      <c r="D3659" t="s">
        <v>27</v>
      </c>
      <c r="E3659" s="2">
        <v>45424.610347222217</v>
      </c>
      <c r="F3659" s="2">
        <v>45424.769375000003</v>
      </c>
      <c r="G3659" t="str">
        <f t="shared" si="286"/>
        <v>05</v>
      </c>
      <c r="H3659" t="str">
        <f t="shared" si="287"/>
        <v>12</v>
      </c>
      <c r="I3659">
        <v>100</v>
      </c>
      <c r="J3659">
        <f t="shared" si="288"/>
        <v>1.6666666666666667</v>
      </c>
      <c r="K3659" t="s">
        <v>103</v>
      </c>
      <c r="L3659" t="s">
        <v>114</v>
      </c>
      <c r="M3659" t="s">
        <v>34</v>
      </c>
      <c r="N3659" t="b">
        <v>0</v>
      </c>
      <c r="O3659">
        <f>_xlfn.XLOOKUP(B3659,Machine_Info!A:A,Machine_Info!E:E)</f>
        <v>18</v>
      </c>
      <c r="P3659">
        <f t="shared" si="285"/>
        <v>16.333333333333332</v>
      </c>
      <c r="Q3659">
        <f t="shared" si="289"/>
        <v>0.90740740740740733</v>
      </c>
    </row>
    <row r="3660" spans="1:17" x14ac:dyDescent="0.2">
      <c r="A3660" t="s">
        <v>3778</v>
      </c>
      <c r="B3660" t="s">
        <v>218</v>
      </c>
      <c r="C3660" t="s">
        <v>219</v>
      </c>
      <c r="D3660" t="s">
        <v>20</v>
      </c>
      <c r="E3660" s="2">
        <v>45424.645277777781</v>
      </c>
      <c r="F3660" s="2">
        <v>45424.779305555552</v>
      </c>
      <c r="G3660" t="str">
        <f t="shared" si="286"/>
        <v>05</v>
      </c>
      <c r="H3660" t="str">
        <f t="shared" si="287"/>
        <v>12</v>
      </c>
      <c r="I3660">
        <v>15</v>
      </c>
      <c r="J3660">
        <f t="shared" si="288"/>
        <v>0.25</v>
      </c>
      <c r="K3660" t="s">
        <v>28</v>
      </c>
      <c r="L3660" t="s">
        <v>72</v>
      </c>
      <c r="M3660" t="s">
        <v>44</v>
      </c>
      <c r="N3660" t="b">
        <v>0</v>
      </c>
      <c r="O3660">
        <f>_xlfn.XLOOKUP(B3660,Machine_Info!A:A,Machine_Info!E:E)</f>
        <v>14</v>
      </c>
      <c r="P3660">
        <f t="shared" si="285"/>
        <v>13.75</v>
      </c>
      <c r="Q3660">
        <f t="shared" si="289"/>
        <v>0.9821428571428571</v>
      </c>
    </row>
    <row r="3661" spans="1:17" x14ac:dyDescent="0.2">
      <c r="A3661" t="s">
        <v>3779</v>
      </c>
      <c r="B3661" t="s">
        <v>99</v>
      </c>
      <c r="C3661" t="s">
        <v>100</v>
      </c>
      <c r="D3661" t="s">
        <v>32</v>
      </c>
      <c r="E3661" s="2">
        <v>45424.673506944448</v>
      </c>
      <c r="F3661" s="2">
        <v>45424.730451388888</v>
      </c>
      <c r="G3661" t="str">
        <f t="shared" si="286"/>
        <v>05</v>
      </c>
      <c r="H3661" t="str">
        <f t="shared" si="287"/>
        <v>12</v>
      </c>
      <c r="I3661">
        <v>22</v>
      </c>
      <c r="J3661">
        <f t="shared" si="288"/>
        <v>0.36666666666666664</v>
      </c>
      <c r="K3661" t="s">
        <v>28</v>
      </c>
      <c r="L3661" t="s">
        <v>72</v>
      </c>
      <c r="M3661" t="s">
        <v>44</v>
      </c>
      <c r="N3661" t="b">
        <v>0</v>
      </c>
      <c r="O3661">
        <f>_xlfn.XLOOKUP(B3661,Machine_Info!A:A,Machine_Info!E:E)</f>
        <v>16</v>
      </c>
      <c r="P3661">
        <f t="shared" si="285"/>
        <v>15.633333333333333</v>
      </c>
      <c r="Q3661">
        <f t="shared" si="289"/>
        <v>0.9770833333333333</v>
      </c>
    </row>
    <row r="3662" spans="1:17" x14ac:dyDescent="0.2">
      <c r="A3662" t="s">
        <v>3780</v>
      </c>
      <c r="B3662" t="s">
        <v>253</v>
      </c>
      <c r="C3662" t="s">
        <v>254</v>
      </c>
      <c r="D3662" t="s">
        <v>59</v>
      </c>
      <c r="E3662" s="2">
        <v>45424.768645833326</v>
      </c>
      <c r="F3662" s="2">
        <v>45424.919340277767</v>
      </c>
      <c r="G3662" t="str">
        <f t="shared" si="286"/>
        <v>05</v>
      </c>
      <c r="H3662" t="str">
        <f t="shared" si="287"/>
        <v>12</v>
      </c>
      <c r="I3662">
        <v>8</v>
      </c>
      <c r="J3662">
        <f t="shared" si="288"/>
        <v>0.13333333333333333</v>
      </c>
      <c r="K3662" t="s">
        <v>38</v>
      </c>
      <c r="L3662" t="s">
        <v>72</v>
      </c>
      <c r="M3662" t="s">
        <v>44</v>
      </c>
      <c r="N3662" t="b">
        <v>0</v>
      </c>
      <c r="O3662">
        <f>_xlfn.XLOOKUP(B3662,Machine_Info!A:A,Machine_Info!E:E)</f>
        <v>22</v>
      </c>
      <c r="P3662">
        <f t="shared" si="285"/>
        <v>21.866666666666667</v>
      </c>
      <c r="Q3662">
        <f t="shared" si="289"/>
        <v>0.99393939393939401</v>
      </c>
    </row>
    <row r="3663" spans="1:17" x14ac:dyDescent="0.2">
      <c r="A3663" t="s">
        <v>3781</v>
      </c>
      <c r="B3663" t="s">
        <v>163</v>
      </c>
      <c r="C3663" t="s">
        <v>164</v>
      </c>
      <c r="D3663" t="s">
        <v>32</v>
      </c>
      <c r="E3663" s="2">
        <v>45424.891388888893</v>
      </c>
      <c r="F3663" s="2">
        <v>45424.953194444453</v>
      </c>
      <c r="G3663" t="str">
        <f t="shared" si="286"/>
        <v>05</v>
      </c>
      <c r="H3663" t="str">
        <f t="shared" si="287"/>
        <v>12</v>
      </c>
      <c r="I3663">
        <v>398</v>
      </c>
      <c r="J3663">
        <f t="shared" si="288"/>
        <v>6.6333333333333337</v>
      </c>
      <c r="K3663" t="s">
        <v>42</v>
      </c>
      <c r="L3663" t="s">
        <v>10157</v>
      </c>
      <c r="M3663" t="s">
        <v>23</v>
      </c>
      <c r="N3663" t="b">
        <v>0</v>
      </c>
      <c r="O3663">
        <f>_xlfn.XLOOKUP(B3663,Machine_Info!A:A,Machine_Info!E:E)</f>
        <v>20</v>
      </c>
      <c r="P3663">
        <f t="shared" si="285"/>
        <v>13.366666666666667</v>
      </c>
      <c r="Q3663">
        <f t="shared" si="289"/>
        <v>0.66833333333333333</v>
      </c>
    </row>
    <row r="3664" spans="1:17" x14ac:dyDescent="0.2">
      <c r="A3664" t="s">
        <v>3782</v>
      </c>
      <c r="B3664" t="s">
        <v>57</v>
      </c>
      <c r="C3664" t="s">
        <v>58</v>
      </c>
      <c r="D3664" t="s">
        <v>59</v>
      </c>
      <c r="E3664" s="2">
        <v>45424.899988425917</v>
      </c>
      <c r="F3664" s="2">
        <v>45424.939571759263</v>
      </c>
      <c r="G3664" t="str">
        <f t="shared" si="286"/>
        <v>05</v>
      </c>
      <c r="H3664" t="str">
        <f t="shared" si="287"/>
        <v>12</v>
      </c>
      <c r="I3664">
        <v>29</v>
      </c>
      <c r="J3664">
        <f t="shared" si="288"/>
        <v>0.48333333333333334</v>
      </c>
      <c r="K3664" t="s">
        <v>28</v>
      </c>
      <c r="L3664" t="s">
        <v>72</v>
      </c>
      <c r="M3664" t="s">
        <v>44</v>
      </c>
      <c r="N3664" t="b">
        <v>0</v>
      </c>
      <c r="O3664">
        <f>_xlfn.XLOOKUP(B3664,Machine_Info!A:A,Machine_Info!E:E)</f>
        <v>18</v>
      </c>
      <c r="P3664">
        <f t="shared" si="285"/>
        <v>17.516666666666666</v>
      </c>
      <c r="Q3664">
        <f t="shared" si="289"/>
        <v>0.9731481481481481</v>
      </c>
    </row>
    <row r="3665" spans="1:17" x14ac:dyDescent="0.2">
      <c r="A3665" t="s">
        <v>3783</v>
      </c>
      <c r="B3665" t="s">
        <v>78</v>
      </c>
      <c r="C3665" t="s">
        <v>79</v>
      </c>
      <c r="D3665" t="s">
        <v>32</v>
      </c>
      <c r="E3665" s="2">
        <v>45424.9059375</v>
      </c>
      <c r="F3665" s="2">
        <v>45424.960798611108</v>
      </c>
      <c r="G3665" t="str">
        <f t="shared" si="286"/>
        <v>05</v>
      </c>
      <c r="H3665" t="str">
        <f t="shared" si="287"/>
        <v>12</v>
      </c>
      <c r="I3665">
        <v>659</v>
      </c>
      <c r="J3665">
        <f t="shared" si="288"/>
        <v>10.983333333333333</v>
      </c>
      <c r="K3665" t="s">
        <v>38</v>
      </c>
      <c r="L3665" t="s">
        <v>72</v>
      </c>
      <c r="M3665" t="s">
        <v>44</v>
      </c>
      <c r="N3665" t="b">
        <v>0</v>
      </c>
      <c r="O3665">
        <f>_xlfn.XLOOKUP(B3665,Machine_Info!A:A,Machine_Info!E:E)</f>
        <v>22</v>
      </c>
      <c r="P3665">
        <f t="shared" si="285"/>
        <v>11.016666666666667</v>
      </c>
      <c r="Q3665">
        <f t="shared" si="289"/>
        <v>0.50075757575757585</v>
      </c>
    </row>
    <row r="3666" spans="1:17" x14ac:dyDescent="0.2">
      <c r="A3666" t="s">
        <v>3784</v>
      </c>
      <c r="B3666" t="s">
        <v>30</v>
      </c>
      <c r="C3666" t="s">
        <v>31</v>
      </c>
      <c r="D3666" t="s">
        <v>32</v>
      </c>
      <c r="E3666" s="2">
        <v>45424.914305555547</v>
      </c>
      <c r="F3666" s="2">
        <v>45424.925416666672</v>
      </c>
      <c r="G3666" t="str">
        <f t="shared" si="286"/>
        <v>05</v>
      </c>
      <c r="H3666" t="str">
        <f t="shared" si="287"/>
        <v>12</v>
      </c>
      <c r="I3666">
        <v>119</v>
      </c>
      <c r="J3666">
        <f t="shared" si="288"/>
        <v>1.9833333333333334</v>
      </c>
      <c r="K3666" t="s">
        <v>28</v>
      </c>
      <c r="L3666" t="s">
        <v>114</v>
      </c>
      <c r="M3666" t="s">
        <v>34</v>
      </c>
      <c r="N3666" t="b">
        <v>0</v>
      </c>
      <c r="O3666">
        <f>_xlfn.XLOOKUP(B3666,Machine_Info!A:A,Machine_Info!E:E)</f>
        <v>22</v>
      </c>
      <c r="P3666">
        <f t="shared" si="285"/>
        <v>20.016666666666666</v>
      </c>
      <c r="Q3666">
        <f t="shared" si="289"/>
        <v>0.9098484848484848</v>
      </c>
    </row>
    <row r="3667" spans="1:17" x14ac:dyDescent="0.2">
      <c r="A3667" t="s">
        <v>3785</v>
      </c>
      <c r="B3667" t="s">
        <v>125</v>
      </c>
      <c r="C3667" t="s">
        <v>126</v>
      </c>
      <c r="D3667" t="s">
        <v>20</v>
      </c>
      <c r="E3667" s="2">
        <v>45424.926018518519</v>
      </c>
      <c r="F3667" s="2">
        <v>45424.946157407408</v>
      </c>
      <c r="G3667" t="str">
        <f t="shared" si="286"/>
        <v>05</v>
      </c>
      <c r="H3667" t="str">
        <f t="shared" si="287"/>
        <v>12</v>
      </c>
      <c r="I3667">
        <v>89</v>
      </c>
      <c r="J3667">
        <f t="shared" si="288"/>
        <v>1.4833333333333334</v>
      </c>
      <c r="K3667" t="s">
        <v>28</v>
      </c>
      <c r="L3667" t="s">
        <v>114</v>
      </c>
      <c r="M3667" t="s">
        <v>34</v>
      </c>
      <c r="N3667" t="b">
        <v>0</v>
      </c>
      <c r="O3667">
        <f>_xlfn.XLOOKUP(B3667,Machine_Info!A:A,Machine_Info!E:E)</f>
        <v>18</v>
      </c>
      <c r="P3667">
        <f t="shared" si="285"/>
        <v>16.516666666666666</v>
      </c>
      <c r="Q3667">
        <f t="shared" si="289"/>
        <v>0.91759259259259252</v>
      </c>
    </row>
    <row r="3668" spans="1:17" x14ac:dyDescent="0.2">
      <c r="A3668" t="s">
        <v>3786</v>
      </c>
      <c r="B3668" t="s">
        <v>160</v>
      </c>
      <c r="C3668" t="s">
        <v>161</v>
      </c>
      <c r="D3668" t="s">
        <v>32</v>
      </c>
      <c r="E3668" s="2">
        <v>45424.926481481481</v>
      </c>
      <c r="F3668" s="2">
        <v>45424.970231481479</v>
      </c>
      <c r="G3668" t="str">
        <f t="shared" si="286"/>
        <v>05</v>
      </c>
      <c r="H3668" t="str">
        <f t="shared" si="287"/>
        <v>12</v>
      </c>
      <c r="I3668">
        <v>382</v>
      </c>
      <c r="J3668">
        <f t="shared" si="288"/>
        <v>6.3666666666666663</v>
      </c>
      <c r="K3668" t="s">
        <v>38</v>
      </c>
      <c r="L3668" t="s">
        <v>72</v>
      </c>
      <c r="M3668" t="s">
        <v>44</v>
      </c>
      <c r="N3668" t="b">
        <v>0</v>
      </c>
      <c r="O3668">
        <f>_xlfn.XLOOKUP(B3668,Machine_Info!A:A,Machine_Info!E:E)</f>
        <v>20</v>
      </c>
      <c r="P3668">
        <f t="shared" si="285"/>
        <v>13.633333333333333</v>
      </c>
      <c r="Q3668">
        <f t="shared" si="289"/>
        <v>0.68166666666666664</v>
      </c>
    </row>
    <row r="3669" spans="1:17" x14ac:dyDescent="0.2">
      <c r="A3669" t="s">
        <v>3787</v>
      </c>
      <c r="B3669" t="s">
        <v>116</v>
      </c>
      <c r="C3669" t="s">
        <v>117</v>
      </c>
      <c r="D3669" t="s">
        <v>20</v>
      </c>
      <c r="E3669" s="2">
        <v>45424.944027777783</v>
      </c>
      <c r="F3669" s="2">
        <v>45424.946111111109</v>
      </c>
      <c r="G3669" t="str">
        <f t="shared" si="286"/>
        <v>05</v>
      </c>
      <c r="H3669" t="str">
        <f t="shared" si="287"/>
        <v>12</v>
      </c>
      <c r="I3669">
        <v>249</v>
      </c>
      <c r="J3669">
        <f t="shared" si="288"/>
        <v>4.1500000000000004</v>
      </c>
      <c r="K3669" t="s">
        <v>103</v>
      </c>
      <c r="L3669" t="s">
        <v>10157</v>
      </c>
      <c r="M3669" t="s">
        <v>23</v>
      </c>
      <c r="N3669" t="b">
        <v>0</v>
      </c>
      <c r="O3669">
        <f>_xlfn.XLOOKUP(B3669,Machine_Info!A:A,Machine_Info!E:E)</f>
        <v>16</v>
      </c>
      <c r="P3669">
        <f t="shared" si="285"/>
        <v>11.85</v>
      </c>
      <c r="Q3669">
        <f t="shared" si="289"/>
        <v>0.74062499999999998</v>
      </c>
    </row>
    <row r="3670" spans="1:17" x14ac:dyDescent="0.2">
      <c r="A3670" t="s">
        <v>3788</v>
      </c>
      <c r="B3670" t="s">
        <v>92</v>
      </c>
      <c r="C3670" t="s">
        <v>93</v>
      </c>
      <c r="D3670" t="s">
        <v>59</v>
      </c>
      <c r="E3670" s="2">
        <v>45424.955891203703</v>
      </c>
      <c r="F3670" s="2">
        <v>45425.213530092587</v>
      </c>
      <c r="G3670" t="str">
        <f t="shared" si="286"/>
        <v>05</v>
      </c>
      <c r="H3670" t="str">
        <f t="shared" si="287"/>
        <v>12</v>
      </c>
      <c r="I3670">
        <v>270</v>
      </c>
      <c r="J3670">
        <f t="shared" si="288"/>
        <v>4.5</v>
      </c>
      <c r="K3670" t="s">
        <v>28</v>
      </c>
      <c r="L3670" t="s">
        <v>72</v>
      </c>
      <c r="M3670" t="s">
        <v>44</v>
      </c>
      <c r="N3670" t="b">
        <v>0</v>
      </c>
      <c r="O3670">
        <f>_xlfn.XLOOKUP(B3670,Machine_Info!A:A,Machine_Info!E:E)</f>
        <v>20</v>
      </c>
      <c r="P3670">
        <f t="shared" si="285"/>
        <v>15.5</v>
      </c>
      <c r="Q3670">
        <f t="shared" si="289"/>
        <v>0.77500000000000002</v>
      </c>
    </row>
    <row r="3671" spans="1:17" x14ac:dyDescent="0.2">
      <c r="A3671" t="s">
        <v>3789</v>
      </c>
      <c r="B3671" t="s">
        <v>36</v>
      </c>
      <c r="C3671" t="s">
        <v>37</v>
      </c>
      <c r="D3671" t="s">
        <v>20</v>
      </c>
      <c r="E3671" s="2">
        <v>45424.966296296298</v>
      </c>
      <c r="F3671" s="2">
        <v>45424.98574074074</v>
      </c>
      <c r="G3671" t="str">
        <f t="shared" si="286"/>
        <v>05</v>
      </c>
      <c r="H3671" t="str">
        <f t="shared" si="287"/>
        <v>12</v>
      </c>
      <c r="I3671">
        <v>1026</v>
      </c>
      <c r="J3671">
        <f t="shared" si="288"/>
        <v>17.100000000000001</v>
      </c>
      <c r="K3671" t="s">
        <v>28</v>
      </c>
      <c r="L3671" t="s">
        <v>72</v>
      </c>
      <c r="M3671" t="s">
        <v>44</v>
      </c>
      <c r="N3671" t="b">
        <v>0</v>
      </c>
      <c r="O3671">
        <f>_xlfn.XLOOKUP(B3671,Machine_Info!A:A,Machine_Info!E:E)</f>
        <v>18</v>
      </c>
      <c r="P3671">
        <f t="shared" si="285"/>
        <v>0.89999999999999858</v>
      </c>
      <c r="Q3671">
        <f t="shared" si="289"/>
        <v>4.999999999999992E-2</v>
      </c>
    </row>
    <row r="3672" spans="1:17" x14ac:dyDescent="0.2">
      <c r="A3672" t="s">
        <v>3790</v>
      </c>
      <c r="B3672" t="s">
        <v>69</v>
      </c>
      <c r="C3672" t="s">
        <v>70</v>
      </c>
      <c r="D3672" t="s">
        <v>27</v>
      </c>
      <c r="E3672" s="2">
        <v>45425.030034722222</v>
      </c>
      <c r="F3672" s="2">
        <v>45425.179340277777</v>
      </c>
      <c r="G3672" t="str">
        <f t="shared" si="286"/>
        <v>05</v>
      </c>
      <c r="H3672" t="str">
        <f t="shared" si="287"/>
        <v>13</v>
      </c>
      <c r="I3672">
        <v>299</v>
      </c>
      <c r="J3672">
        <f t="shared" si="288"/>
        <v>4.9833333333333334</v>
      </c>
      <c r="K3672" t="s">
        <v>71</v>
      </c>
      <c r="L3672" t="s">
        <v>10157</v>
      </c>
      <c r="M3672" t="s">
        <v>23</v>
      </c>
      <c r="N3672" t="b">
        <v>1</v>
      </c>
      <c r="O3672">
        <f>_xlfn.XLOOKUP(B3672,Machine_Info!A:A,Machine_Info!E:E)</f>
        <v>16</v>
      </c>
      <c r="P3672">
        <f t="shared" si="285"/>
        <v>11.016666666666666</v>
      </c>
      <c r="Q3672">
        <f t="shared" si="289"/>
        <v>0.68854166666666661</v>
      </c>
    </row>
    <row r="3673" spans="1:17" x14ac:dyDescent="0.2">
      <c r="A3673" t="s">
        <v>3791</v>
      </c>
      <c r="B3673" t="s">
        <v>135</v>
      </c>
      <c r="C3673" t="s">
        <v>136</v>
      </c>
      <c r="D3673" t="s">
        <v>32</v>
      </c>
      <c r="E3673" s="2">
        <v>45425.057106481479</v>
      </c>
      <c r="F3673" s="2">
        <v>45425.15016203704</v>
      </c>
      <c r="G3673" t="str">
        <f t="shared" si="286"/>
        <v>05</v>
      </c>
      <c r="H3673" t="str">
        <f t="shared" si="287"/>
        <v>13</v>
      </c>
      <c r="I3673">
        <v>59</v>
      </c>
      <c r="J3673">
        <f t="shared" si="288"/>
        <v>0.98333333333333328</v>
      </c>
      <c r="K3673" t="s">
        <v>76</v>
      </c>
      <c r="L3673" t="s">
        <v>114</v>
      </c>
      <c r="M3673" t="s">
        <v>34</v>
      </c>
      <c r="N3673" t="b">
        <v>0</v>
      </c>
      <c r="O3673">
        <f>_xlfn.XLOOKUP(B3673,Machine_Info!A:A,Machine_Info!E:E)</f>
        <v>20</v>
      </c>
      <c r="P3673">
        <f t="shared" si="285"/>
        <v>19.016666666666666</v>
      </c>
      <c r="Q3673">
        <f t="shared" si="289"/>
        <v>0.95083333333333331</v>
      </c>
    </row>
    <row r="3674" spans="1:17" x14ac:dyDescent="0.2">
      <c r="A3674" t="s">
        <v>3792</v>
      </c>
      <c r="B3674" t="s">
        <v>135</v>
      </c>
      <c r="C3674" t="s">
        <v>136</v>
      </c>
      <c r="D3674" t="s">
        <v>32</v>
      </c>
      <c r="E3674" s="2">
        <v>45425.081446759257</v>
      </c>
      <c r="F3674" s="2">
        <v>45425.22519675926</v>
      </c>
      <c r="G3674" t="str">
        <f t="shared" si="286"/>
        <v>05</v>
      </c>
      <c r="H3674" t="str">
        <f t="shared" si="287"/>
        <v>13</v>
      </c>
      <c r="I3674">
        <v>398</v>
      </c>
      <c r="J3674">
        <f t="shared" si="288"/>
        <v>6.6333333333333337</v>
      </c>
      <c r="K3674" t="s">
        <v>42</v>
      </c>
      <c r="L3674" t="s">
        <v>72</v>
      </c>
      <c r="M3674" t="s">
        <v>44</v>
      </c>
      <c r="N3674" t="b">
        <v>0</v>
      </c>
      <c r="O3674">
        <f>_xlfn.XLOOKUP(B3674,Machine_Info!A:A,Machine_Info!E:E)</f>
        <v>20</v>
      </c>
      <c r="P3674">
        <f t="shared" si="285"/>
        <v>13.366666666666667</v>
      </c>
      <c r="Q3674">
        <f t="shared" si="289"/>
        <v>0.66833333333333333</v>
      </c>
    </row>
    <row r="3675" spans="1:17" x14ac:dyDescent="0.2">
      <c r="A3675" t="s">
        <v>3793</v>
      </c>
      <c r="B3675" t="s">
        <v>84</v>
      </c>
      <c r="C3675" t="s">
        <v>85</v>
      </c>
      <c r="D3675" t="s">
        <v>27</v>
      </c>
      <c r="E3675" s="2">
        <v>45425.157569444447</v>
      </c>
      <c r="F3675" s="2">
        <v>45425.174930555557</v>
      </c>
      <c r="G3675" t="str">
        <f t="shared" si="286"/>
        <v>05</v>
      </c>
      <c r="H3675" t="str">
        <f t="shared" si="287"/>
        <v>13</v>
      </c>
      <c r="I3675">
        <v>483</v>
      </c>
      <c r="J3675">
        <f t="shared" si="288"/>
        <v>8.0500000000000007</v>
      </c>
      <c r="K3675" t="s">
        <v>38</v>
      </c>
      <c r="L3675" t="s">
        <v>72</v>
      </c>
      <c r="M3675" t="s">
        <v>44</v>
      </c>
      <c r="N3675" t="b">
        <v>0</v>
      </c>
      <c r="O3675">
        <f>_xlfn.XLOOKUP(B3675,Machine_Info!A:A,Machine_Info!E:E)</f>
        <v>22</v>
      </c>
      <c r="P3675">
        <f t="shared" si="285"/>
        <v>13.95</v>
      </c>
      <c r="Q3675">
        <f t="shared" si="289"/>
        <v>0.63409090909090904</v>
      </c>
    </row>
    <row r="3676" spans="1:17" x14ac:dyDescent="0.2">
      <c r="A3676" t="s">
        <v>3794</v>
      </c>
      <c r="B3676" t="s">
        <v>92</v>
      </c>
      <c r="C3676" t="s">
        <v>93</v>
      </c>
      <c r="D3676" t="s">
        <v>59</v>
      </c>
      <c r="E3676" s="2">
        <v>45425.209664351853</v>
      </c>
      <c r="F3676" s="2">
        <v>45425.217303240737</v>
      </c>
      <c r="G3676" t="str">
        <f t="shared" si="286"/>
        <v>05</v>
      </c>
      <c r="H3676" t="str">
        <f t="shared" si="287"/>
        <v>13</v>
      </c>
      <c r="I3676">
        <v>367</v>
      </c>
      <c r="J3676">
        <f t="shared" si="288"/>
        <v>6.1166666666666663</v>
      </c>
      <c r="K3676" t="s">
        <v>46</v>
      </c>
      <c r="L3676" t="s">
        <v>114</v>
      </c>
      <c r="M3676" t="s">
        <v>34</v>
      </c>
      <c r="N3676" t="b">
        <v>0</v>
      </c>
      <c r="O3676">
        <f>_xlfn.XLOOKUP(B3676,Machine_Info!A:A,Machine_Info!E:E)</f>
        <v>20</v>
      </c>
      <c r="P3676">
        <f t="shared" si="285"/>
        <v>13.883333333333333</v>
      </c>
      <c r="Q3676">
        <f t="shared" si="289"/>
        <v>0.6941666666666666</v>
      </c>
    </row>
    <row r="3677" spans="1:17" x14ac:dyDescent="0.2">
      <c r="A3677" t="s">
        <v>3795</v>
      </c>
      <c r="B3677" t="s">
        <v>116</v>
      </c>
      <c r="C3677" t="s">
        <v>117</v>
      </c>
      <c r="D3677" t="s">
        <v>20</v>
      </c>
      <c r="E3677" s="2">
        <v>45425.211145833331</v>
      </c>
      <c r="F3677" s="2">
        <v>45425.234756944446</v>
      </c>
      <c r="G3677" t="str">
        <f t="shared" si="286"/>
        <v>05</v>
      </c>
      <c r="H3677" t="str">
        <f t="shared" si="287"/>
        <v>13</v>
      </c>
      <c r="I3677">
        <v>217</v>
      </c>
      <c r="J3677">
        <f t="shared" si="288"/>
        <v>3.6166666666666667</v>
      </c>
      <c r="K3677" t="s">
        <v>42</v>
      </c>
      <c r="L3677" t="s">
        <v>114</v>
      </c>
      <c r="M3677" t="s">
        <v>34</v>
      </c>
      <c r="N3677" t="b">
        <v>0</v>
      </c>
      <c r="O3677">
        <f>_xlfn.XLOOKUP(B3677,Machine_Info!A:A,Machine_Info!E:E)</f>
        <v>16</v>
      </c>
      <c r="P3677">
        <f t="shared" si="285"/>
        <v>12.383333333333333</v>
      </c>
      <c r="Q3677">
        <f t="shared" si="289"/>
        <v>0.7739583333333333</v>
      </c>
    </row>
    <row r="3678" spans="1:17" x14ac:dyDescent="0.2">
      <c r="A3678" t="s">
        <v>3796</v>
      </c>
      <c r="B3678" t="s">
        <v>163</v>
      </c>
      <c r="C3678" t="s">
        <v>164</v>
      </c>
      <c r="D3678" t="s">
        <v>32</v>
      </c>
      <c r="E3678" s="2">
        <v>45425.23605324074</v>
      </c>
      <c r="F3678" s="2">
        <v>45425.247164351851</v>
      </c>
      <c r="G3678" t="str">
        <f t="shared" si="286"/>
        <v>05</v>
      </c>
      <c r="H3678" t="str">
        <f t="shared" si="287"/>
        <v>13</v>
      </c>
      <c r="I3678">
        <v>420</v>
      </c>
      <c r="J3678">
        <f t="shared" si="288"/>
        <v>7</v>
      </c>
      <c r="K3678" t="s">
        <v>38</v>
      </c>
      <c r="L3678" t="s">
        <v>10157</v>
      </c>
      <c r="M3678" t="s">
        <v>23</v>
      </c>
      <c r="N3678" t="b">
        <v>0</v>
      </c>
      <c r="O3678">
        <f>_xlfn.XLOOKUP(B3678,Machine_Info!A:A,Machine_Info!E:E)</f>
        <v>20</v>
      </c>
      <c r="P3678">
        <f t="shared" si="285"/>
        <v>13</v>
      </c>
      <c r="Q3678">
        <f t="shared" si="289"/>
        <v>0.65</v>
      </c>
    </row>
    <row r="3679" spans="1:17" x14ac:dyDescent="0.2">
      <c r="A3679" t="s">
        <v>3797</v>
      </c>
      <c r="B3679" t="s">
        <v>89</v>
      </c>
      <c r="C3679" t="s">
        <v>90</v>
      </c>
      <c r="D3679" t="s">
        <v>32</v>
      </c>
      <c r="E3679" s="2">
        <v>45425.277013888888</v>
      </c>
      <c r="F3679" s="2">
        <v>45425.708958333344</v>
      </c>
      <c r="G3679" t="str">
        <f t="shared" si="286"/>
        <v>05</v>
      </c>
      <c r="H3679" t="str">
        <f t="shared" si="287"/>
        <v>13</v>
      </c>
      <c r="I3679">
        <v>44</v>
      </c>
      <c r="J3679">
        <f t="shared" si="288"/>
        <v>0.73333333333333328</v>
      </c>
      <c r="K3679" t="s">
        <v>21</v>
      </c>
      <c r="L3679" t="s">
        <v>10157</v>
      </c>
      <c r="M3679" t="s">
        <v>23</v>
      </c>
      <c r="N3679" t="b">
        <v>1</v>
      </c>
      <c r="O3679">
        <f>_xlfn.XLOOKUP(B3679,Machine_Info!A:A,Machine_Info!E:E)</f>
        <v>14</v>
      </c>
      <c r="P3679">
        <f t="shared" si="285"/>
        <v>13.266666666666667</v>
      </c>
      <c r="Q3679">
        <f t="shared" si="289"/>
        <v>0.94761904761904769</v>
      </c>
    </row>
    <row r="3680" spans="1:17" x14ac:dyDescent="0.2">
      <c r="A3680" t="s">
        <v>3798</v>
      </c>
      <c r="B3680" t="s">
        <v>163</v>
      </c>
      <c r="C3680" t="s">
        <v>164</v>
      </c>
      <c r="D3680" t="s">
        <v>32</v>
      </c>
      <c r="E3680" s="2">
        <v>45425.366550925923</v>
      </c>
      <c r="F3680" s="2">
        <v>45425.392939814818</v>
      </c>
      <c r="G3680" t="str">
        <f t="shared" si="286"/>
        <v>05</v>
      </c>
      <c r="H3680" t="str">
        <f t="shared" si="287"/>
        <v>13</v>
      </c>
      <c r="I3680">
        <v>57</v>
      </c>
      <c r="J3680">
        <f t="shared" si="288"/>
        <v>0.95</v>
      </c>
      <c r="K3680" t="s">
        <v>28</v>
      </c>
      <c r="L3680" t="s">
        <v>10157</v>
      </c>
      <c r="M3680" t="s">
        <v>23</v>
      </c>
      <c r="N3680" t="b">
        <v>0</v>
      </c>
      <c r="O3680">
        <f>_xlfn.XLOOKUP(B3680,Machine_Info!A:A,Machine_Info!E:E)</f>
        <v>20</v>
      </c>
      <c r="P3680">
        <f t="shared" si="285"/>
        <v>19.05</v>
      </c>
      <c r="Q3680">
        <f t="shared" si="289"/>
        <v>0.95250000000000001</v>
      </c>
    </row>
    <row r="3681" spans="1:17" x14ac:dyDescent="0.2">
      <c r="A3681" t="s">
        <v>3799</v>
      </c>
      <c r="B3681" t="s">
        <v>69</v>
      </c>
      <c r="C3681" t="s">
        <v>70</v>
      </c>
      <c r="D3681" t="s">
        <v>27</v>
      </c>
      <c r="E3681" s="2">
        <v>45425.37395833333</v>
      </c>
      <c r="F3681" s="2">
        <v>45425.417013888888</v>
      </c>
      <c r="G3681" t="str">
        <f t="shared" si="286"/>
        <v>05</v>
      </c>
      <c r="H3681" t="str">
        <f t="shared" si="287"/>
        <v>13</v>
      </c>
      <c r="I3681">
        <v>376</v>
      </c>
      <c r="J3681">
        <f t="shared" si="288"/>
        <v>6.2666666666666666</v>
      </c>
      <c r="K3681" t="s">
        <v>110</v>
      </c>
      <c r="L3681" t="s">
        <v>114</v>
      </c>
      <c r="M3681" t="s">
        <v>34</v>
      </c>
      <c r="N3681" t="b">
        <v>0</v>
      </c>
      <c r="O3681">
        <f>_xlfn.XLOOKUP(B3681,Machine_Info!A:A,Machine_Info!E:E)</f>
        <v>16</v>
      </c>
      <c r="P3681">
        <f t="shared" si="285"/>
        <v>9.7333333333333343</v>
      </c>
      <c r="Q3681">
        <f t="shared" si="289"/>
        <v>0.60833333333333339</v>
      </c>
    </row>
    <row r="3682" spans="1:17" x14ac:dyDescent="0.2">
      <c r="A3682" t="s">
        <v>3800</v>
      </c>
      <c r="B3682" t="s">
        <v>160</v>
      </c>
      <c r="C3682" t="s">
        <v>161</v>
      </c>
      <c r="D3682" t="s">
        <v>32</v>
      </c>
      <c r="E3682" s="2">
        <v>45425.397407407407</v>
      </c>
      <c r="F3682" s="2">
        <v>45425.493935185194</v>
      </c>
      <c r="G3682" t="str">
        <f t="shared" si="286"/>
        <v>05</v>
      </c>
      <c r="H3682" t="str">
        <f t="shared" si="287"/>
        <v>13</v>
      </c>
      <c r="I3682">
        <v>117</v>
      </c>
      <c r="J3682">
        <f t="shared" si="288"/>
        <v>1.95</v>
      </c>
      <c r="K3682" t="s">
        <v>54</v>
      </c>
      <c r="L3682" t="s">
        <v>72</v>
      </c>
      <c r="M3682" t="s">
        <v>44</v>
      </c>
      <c r="N3682" t="b">
        <v>1</v>
      </c>
      <c r="O3682">
        <f>_xlfn.XLOOKUP(B3682,Machine_Info!A:A,Machine_Info!E:E)</f>
        <v>20</v>
      </c>
      <c r="P3682">
        <f t="shared" si="285"/>
        <v>18.05</v>
      </c>
      <c r="Q3682">
        <f t="shared" si="289"/>
        <v>0.90250000000000008</v>
      </c>
    </row>
    <row r="3683" spans="1:17" x14ac:dyDescent="0.2">
      <c r="A3683" t="s">
        <v>3801</v>
      </c>
      <c r="B3683" t="s">
        <v>30</v>
      </c>
      <c r="C3683" t="s">
        <v>31</v>
      </c>
      <c r="D3683" t="s">
        <v>32</v>
      </c>
      <c r="E3683" s="2">
        <v>45425.456145833326</v>
      </c>
      <c r="F3683" s="2">
        <v>45425.486006944448</v>
      </c>
      <c r="G3683" t="str">
        <f t="shared" si="286"/>
        <v>05</v>
      </c>
      <c r="H3683" t="str">
        <f t="shared" si="287"/>
        <v>13</v>
      </c>
      <c r="I3683">
        <v>44</v>
      </c>
      <c r="J3683">
        <f t="shared" si="288"/>
        <v>0.73333333333333328</v>
      </c>
      <c r="K3683" t="s">
        <v>21</v>
      </c>
      <c r="L3683" t="s">
        <v>10157</v>
      </c>
      <c r="M3683" t="s">
        <v>23</v>
      </c>
      <c r="N3683" t="b">
        <v>1</v>
      </c>
      <c r="O3683">
        <f>_xlfn.XLOOKUP(B3683,Machine_Info!A:A,Machine_Info!E:E)</f>
        <v>22</v>
      </c>
      <c r="P3683">
        <f t="shared" si="285"/>
        <v>21.266666666666666</v>
      </c>
      <c r="Q3683">
        <f t="shared" si="289"/>
        <v>0.96666666666666667</v>
      </c>
    </row>
    <row r="3684" spans="1:17" x14ac:dyDescent="0.2">
      <c r="A3684" t="s">
        <v>3802</v>
      </c>
      <c r="B3684" t="s">
        <v>92</v>
      </c>
      <c r="C3684" t="s">
        <v>93</v>
      </c>
      <c r="D3684" t="s">
        <v>59</v>
      </c>
      <c r="E3684" s="2">
        <v>45425.489062499997</v>
      </c>
      <c r="F3684" s="2">
        <v>45425.591840277782</v>
      </c>
      <c r="G3684" t="str">
        <f t="shared" si="286"/>
        <v>05</v>
      </c>
      <c r="H3684" t="str">
        <f t="shared" si="287"/>
        <v>13</v>
      </c>
      <c r="I3684">
        <v>435</v>
      </c>
      <c r="J3684">
        <f t="shared" si="288"/>
        <v>7.25</v>
      </c>
      <c r="K3684" t="s">
        <v>71</v>
      </c>
      <c r="L3684" t="s">
        <v>10157</v>
      </c>
      <c r="M3684" t="s">
        <v>23</v>
      </c>
      <c r="N3684" t="b">
        <v>1</v>
      </c>
      <c r="O3684">
        <f>_xlfn.XLOOKUP(B3684,Machine_Info!A:A,Machine_Info!E:E)</f>
        <v>20</v>
      </c>
      <c r="P3684">
        <f t="shared" si="285"/>
        <v>12.75</v>
      </c>
      <c r="Q3684">
        <f t="shared" si="289"/>
        <v>0.63749999999999996</v>
      </c>
    </row>
    <row r="3685" spans="1:17" x14ac:dyDescent="0.2">
      <c r="A3685" t="s">
        <v>3803</v>
      </c>
      <c r="B3685" t="s">
        <v>36</v>
      </c>
      <c r="C3685" t="s">
        <v>37</v>
      </c>
      <c r="D3685" t="s">
        <v>20</v>
      </c>
      <c r="E3685" s="2">
        <v>45425.52685185185</v>
      </c>
      <c r="F3685" s="2">
        <v>45425.643518518518</v>
      </c>
      <c r="G3685" t="str">
        <f t="shared" si="286"/>
        <v>05</v>
      </c>
      <c r="H3685" t="str">
        <f t="shared" si="287"/>
        <v>13</v>
      </c>
      <c r="I3685">
        <v>834</v>
      </c>
      <c r="J3685">
        <f t="shared" si="288"/>
        <v>13.9</v>
      </c>
      <c r="K3685" t="s">
        <v>21</v>
      </c>
      <c r="L3685" t="s">
        <v>114</v>
      </c>
      <c r="M3685" t="s">
        <v>34</v>
      </c>
      <c r="N3685" t="b">
        <v>1</v>
      </c>
      <c r="O3685">
        <f>_xlfn.XLOOKUP(B3685,Machine_Info!A:A,Machine_Info!E:E)</f>
        <v>18</v>
      </c>
      <c r="P3685">
        <f t="shared" si="285"/>
        <v>4.0999999999999996</v>
      </c>
      <c r="Q3685">
        <f t="shared" si="289"/>
        <v>0.22777777777777775</v>
      </c>
    </row>
    <row r="3686" spans="1:17" x14ac:dyDescent="0.2">
      <c r="A3686" t="s">
        <v>3804</v>
      </c>
      <c r="B3686" t="s">
        <v>63</v>
      </c>
      <c r="C3686" t="s">
        <v>64</v>
      </c>
      <c r="D3686" t="s">
        <v>32</v>
      </c>
      <c r="E3686" s="2">
        <v>45425.562164351853</v>
      </c>
      <c r="F3686" s="2">
        <v>45425.568414351852</v>
      </c>
      <c r="G3686" t="str">
        <f t="shared" si="286"/>
        <v>05</v>
      </c>
      <c r="H3686" t="str">
        <f t="shared" si="287"/>
        <v>13</v>
      </c>
      <c r="I3686">
        <v>140</v>
      </c>
      <c r="J3686">
        <f t="shared" si="288"/>
        <v>2.3333333333333335</v>
      </c>
      <c r="K3686" t="s">
        <v>28</v>
      </c>
      <c r="L3686" t="s">
        <v>114</v>
      </c>
      <c r="M3686" t="s">
        <v>34</v>
      </c>
      <c r="N3686" t="b">
        <v>0</v>
      </c>
      <c r="O3686">
        <f>_xlfn.XLOOKUP(B3686,Machine_Info!A:A,Machine_Info!E:E)</f>
        <v>20</v>
      </c>
      <c r="P3686">
        <f t="shared" si="285"/>
        <v>17.666666666666668</v>
      </c>
      <c r="Q3686">
        <f t="shared" si="289"/>
        <v>0.88333333333333341</v>
      </c>
    </row>
    <row r="3687" spans="1:17" x14ac:dyDescent="0.2">
      <c r="A3687" t="s">
        <v>3805</v>
      </c>
      <c r="B3687" t="s">
        <v>40</v>
      </c>
      <c r="C3687" t="s">
        <v>41</v>
      </c>
      <c r="D3687" t="s">
        <v>20</v>
      </c>
      <c r="E3687" s="2">
        <v>45425.567858796298</v>
      </c>
      <c r="F3687" s="2">
        <v>45425.58452546296</v>
      </c>
      <c r="G3687" t="str">
        <f t="shared" si="286"/>
        <v>05</v>
      </c>
      <c r="H3687" t="str">
        <f t="shared" si="287"/>
        <v>13</v>
      </c>
      <c r="I3687">
        <v>641</v>
      </c>
      <c r="J3687">
        <f t="shared" si="288"/>
        <v>10.683333333333334</v>
      </c>
      <c r="K3687" t="s">
        <v>21</v>
      </c>
      <c r="L3687" t="s">
        <v>114</v>
      </c>
      <c r="M3687" t="s">
        <v>34</v>
      </c>
      <c r="N3687" t="b">
        <v>1</v>
      </c>
      <c r="O3687">
        <f>_xlfn.XLOOKUP(B3687,Machine_Info!A:A,Machine_Info!E:E)</f>
        <v>18</v>
      </c>
      <c r="P3687">
        <f t="shared" si="285"/>
        <v>7.3166666666666664</v>
      </c>
      <c r="Q3687">
        <f t="shared" si="289"/>
        <v>0.40648148148148144</v>
      </c>
    </row>
    <row r="3688" spans="1:17" x14ac:dyDescent="0.2">
      <c r="A3688" t="s">
        <v>3806</v>
      </c>
      <c r="B3688" t="s">
        <v>125</v>
      </c>
      <c r="C3688" t="s">
        <v>126</v>
      </c>
      <c r="D3688" t="s">
        <v>20</v>
      </c>
      <c r="E3688" s="2">
        <v>45425.569826388892</v>
      </c>
      <c r="F3688" s="2">
        <v>45426.000381944446</v>
      </c>
      <c r="G3688" t="str">
        <f t="shared" si="286"/>
        <v>05</v>
      </c>
      <c r="H3688" t="str">
        <f t="shared" si="287"/>
        <v>13</v>
      </c>
      <c r="I3688">
        <v>214</v>
      </c>
      <c r="J3688">
        <f t="shared" si="288"/>
        <v>3.5666666666666669</v>
      </c>
      <c r="K3688" t="s">
        <v>42</v>
      </c>
      <c r="L3688" t="s">
        <v>72</v>
      </c>
      <c r="M3688" t="s">
        <v>44</v>
      </c>
      <c r="N3688" t="b">
        <v>0</v>
      </c>
      <c r="O3688">
        <f>_xlfn.XLOOKUP(B3688,Machine_Info!A:A,Machine_Info!E:E)</f>
        <v>18</v>
      </c>
      <c r="P3688">
        <f t="shared" si="285"/>
        <v>14.433333333333334</v>
      </c>
      <c r="Q3688">
        <f t="shared" si="289"/>
        <v>0.80185185185185182</v>
      </c>
    </row>
    <row r="3689" spans="1:17" x14ac:dyDescent="0.2">
      <c r="A3689" t="s">
        <v>3807</v>
      </c>
      <c r="B3689" t="s">
        <v>142</v>
      </c>
      <c r="C3689" t="s">
        <v>143</v>
      </c>
      <c r="D3689" t="s">
        <v>27</v>
      </c>
      <c r="E3689" s="2">
        <v>45425.576689814807</v>
      </c>
      <c r="F3689" s="2">
        <v>45425.594050925924</v>
      </c>
      <c r="G3689" t="str">
        <f t="shared" si="286"/>
        <v>05</v>
      </c>
      <c r="H3689" t="str">
        <f t="shared" si="287"/>
        <v>13</v>
      </c>
      <c r="I3689">
        <v>249</v>
      </c>
      <c r="J3689">
        <f t="shared" si="288"/>
        <v>4.1500000000000004</v>
      </c>
      <c r="K3689" t="s">
        <v>42</v>
      </c>
      <c r="L3689" t="s">
        <v>114</v>
      </c>
      <c r="M3689" t="s">
        <v>34</v>
      </c>
      <c r="N3689" t="b">
        <v>0</v>
      </c>
      <c r="O3689">
        <f>_xlfn.XLOOKUP(B3689,Machine_Info!A:A,Machine_Info!E:E)</f>
        <v>22</v>
      </c>
      <c r="P3689">
        <f t="shared" si="285"/>
        <v>17.850000000000001</v>
      </c>
      <c r="Q3689">
        <f t="shared" si="289"/>
        <v>0.8113636363636364</v>
      </c>
    </row>
    <row r="3690" spans="1:17" x14ac:dyDescent="0.2">
      <c r="A3690" t="s">
        <v>3808</v>
      </c>
      <c r="B3690" t="s">
        <v>84</v>
      </c>
      <c r="C3690" t="s">
        <v>85</v>
      </c>
      <c r="D3690" t="s">
        <v>27</v>
      </c>
      <c r="E3690" s="2">
        <v>45425.650775462957</v>
      </c>
      <c r="F3690" s="2">
        <v>45425.673692129632</v>
      </c>
      <c r="G3690" t="str">
        <f t="shared" si="286"/>
        <v>05</v>
      </c>
      <c r="H3690" t="str">
        <f t="shared" si="287"/>
        <v>13</v>
      </c>
      <c r="I3690">
        <v>242</v>
      </c>
      <c r="J3690">
        <f t="shared" si="288"/>
        <v>4.0333333333333332</v>
      </c>
      <c r="K3690" t="s">
        <v>38</v>
      </c>
      <c r="L3690" t="s">
        <v>114</v>
      </c>
      <c r="M3690" t="s">
        <v>34</v>
      </c>
      <c r="N3690" t="b">
        <v>0</v>
      </c>
      <c r="O3690">
        <f>_xlfn.XLOOKUP(B3690,Machine_Info!A:A,Machine_Info!E:E)</f>
        <v>22</v>
      </c>
      <c r="P3690">
        <f t="shared" si="285"/>
        <v>17.966666666666669</v>
      </c>
      <c r="Q3690">
        <f t="shared" si="289"/>
        <v>0.81666666666666676</v>
      </c>
    </row>
    <row r="3691" spans="1:17" x14ac:dyDescent="0.2">
      <c r="A3691" t="s">
        <v>3809</v>
      </c>
      <c r="B3691" t="s">
        <v>167</v>
      </c>
      <c r="C3691" t="s">
        <v>168</v>
      </c>
      <c r="D3691" t="s">
        <v>59</v>
      </c>
      <c r="E3691" s="2">
        <v>45425.672673611109</v>
      </c>
      <c r="F3691" s="2">
        <v>45425.676840277767</v>
      </c>
      <c r="G3691" t="str">
        <f t="shared" si="286"/>
        <v>05</v>
      </c>
      <c r="H3691" t="str">
        <f t="shared" si="287"/>
        <v>13</v>
      </c>
      <c r="I3691">
        <v>176</v>
      </c>
      <c r="J3691">
        <f t="shared" si="288"/>
        <v>2.9333333333333331</v>
      </c>
      <c r="K3691" t="s">
        <v>103</v>
      </c>
      <c r="L3691" t="s">
        <v>114</v>
      </c>
      <c r="M3691" t="s">
        <v>34</v>
      </c>
      <c r="N3691" t="b">
        <v>0</v>
      </c>
      <c r="O3691">
        <f>_xlfn.XLOOKUP(B3691,Machine_Info!A:A,Machine_Info!E:E)</f>
        <v>14</v>
      </c>
      <c r="P3691">
        <f t="shared" si="285"/>
        <v>11.066666666666666</v>
      </c>
      <c r="Q3691">
        <f t="shared" si="289"/>
        <v>0.79047619047619044</v>
      </c>
    </row>
    <row r="3692" spans="1:17" x14ac:dyDescent="0.2">
      <c r="A3692" t="s">
        <v>3810</v>
      </c>
      <c r="B3692" t="s">
        <v>66</v>
      </c>
      <c r="C3692" t="s">
        <v>67</v>
      </c>
      <c r="D3692" t="s">
        <v>32</v>
      </c>
      <c r="E3692" s="2">
        <v>45425.693854166668</v>
      </c>
      <c r="F3692" s="2">
        <v>45425.818854166668</v>
      </c>
      <c r="G3692" t="str">
        <f t="shared" si="286"/>
        <v>05</v>
      </c>
      <c r="H3692" t="str">
        <f t="shared" si="287"/>
        <v>13</v>
      </c>
      <c r="I3692">
        <v>70</v>
      </c>
      <c r="J3692">
        <f t="shared" si="288"/>
        <v>1.1666666666666667</v>
      </c>
      <c r="K3692" t="s">
        <v>42</v>
      </c>
      <c r="L3692" t="s">
        <v>114</v>
      </c>
      <c r="M3692" t="s">
        <v>34</v>
      </c>
      <c r="N3692" t="b">
        <v>0</v>
      </c>
      <c r="O3692">
        <f>_xlfn.XLOOKUP(B3692,Machine_Info!A:A,Machine_Info!E:E)</f>
        <v>14</v>
      </c>
      <c r="P3692">
        <f t="shared" si="285"/>
        <v>12.833333333333334</v>
      </c>
      <c r="Q3692">
        <f t="shared" si="289"/>
        <v>0.91666666666666674</v>
      </c>
    </row>
    <row r="3693" spans="1:17" x14ac:dyDescent="0.2">
      <c r="A3693" t="s">
        <v>3811</v>
      </c>
      <c r="B3693" t="s">
        <v>263</v>
      </c>
      <c r="C3693" t="s">
        <v>264</v>
      </c>
      <c r="D3693" t="s">
        <v>27</v>
      </c>
      <c r="E3693" s="2">
        <v>45425.726168981477</v>
      </c>
      <c r="F3693" s="2">
        <v>45425.740752314807</v>
      </c>
      <c r="G3693" t="str">
        <f t="shared" si="286"/>
        <v>05</v>
      </c>
      <c r="H3693" t="str">
        <f t="shared" si="287"/>
        <v>13</v>
      </c>
      <c r="I3693">
        <v>419</v>
      </c>
      <c r="J3693">
        <f t="shared" si="288"/>
        <v>6.9833333333333334</v>
      </c>
      <c r="K3693" t="s">
        <v>42</v>
      </c>
      <c r="L3693" t="s">
        <v>10157</v>
      </c>
      <c r="M3693" t="s">
        <v>23</v>
      </c>
      <c r="N3693" t="b">
        <v>0</v>
      </c>
      <c r="O3693">
        <f>_xlfn.XLOOKUP(B3693,Machine_Info!A:A,Machine_Info!E:E)</f>
        <v>22</v>
      </c>
      <c r="P3693">
        <f t="shared" si="285"/>
        <v>15.016666666666666</v>
      </c>
      <c r="Q3693">
        <f t="shared" si="289"/>
        <v>0.6825757575757575</v>
      </c>
    </row>
    <row r="3694" spans="1:17" x14ac:dyDescent="0.2">
      <c r="A3694" t="s">
        <v>3812</v>
      </c>
      <c r="B3694" t="s">
        <v>49</v>
      </c>
      <c r="C3694" t="s">
        <v>50</v>
      </c>
      <c r="D3694" t="s">
        <v>20</v>
      </c>
      <c r="E3694" s="2">
        <v>45425.730636574073</v>
      </c>
      <c r="F3694" s="2">
        <v>45425.754942129628</v>
      </c>
      <c r="G3694" t="str">
        <f t="shared" si="286"/>
        <v>05</v>
      </c>
      <c r="H3694" t="str">
        <f t="shared" si="287"/>
        <v>13</v>
      </c>
      <c r="I3694">
        <v>571</v>
      </c>
      <c r="J3694">
        <f t="shared" si="288"/>
        <v>9.5166666666666675</v>
      </c>
      <c r="K3694" t="s">
        <v>71</v>
      </c>
      <c r="L3694" t="s">
        <v>10157</v>
      </c>
      <c r="M3694" t="s">
        <v>23</v>
      </c>
      <c r="N3694" t="b">
        <v>1</v>
      </c>
      <c r="O3694">
        <f>_xlfn.XLOOKUP(B3694,Machine_Info!A:A,Machine_Info!E:E)</f>
        <v>22</v>
      </c>
      <c r="P3694">
        <f t="shared" si="285"/>
        <v>12.483333333333333</v>
      </c>
      <c r="Q3694">
        <f t="shared" si="289"/>
        <v>0.56742424242424239</v>
      </c>
    </row>
    <row r="3695" spans="1:17" x14ac:dyDescent="0.2">
      <c r="A3695" t="s">
        <v>3813</v>
      </c>
      <c r="B3695" t="s">
        <v>218</v>
      </c>
      <c r="C3695" t="s">
        <v>219</v>
      </c>
      <c r="D3695" t="s">
        <v>20</v>
      </c>
      <c r="E3695" s="2">
        <v>45425.788668981477</v>
      </c>
      <c r="F3695" s="2">
        <v>45425.79005787037</v>
      </c>
      <c r="G3695" t="str">
        <f t="shared" si="286"/>
        <v>05</v>
      </c>
      <c r="H3695" t="str">
        <f t="shared" si="287"/>
        <v>13</v>
      </c>
      <c r="I3695">
        <v>157</v>
      </c>
      <c r="J3695">
        <f t="shared" si="288"/>
        <v>2.6166666666666667</v>
      </c>
      <c r="K3695" t="s">
        <v>110</v>
      </c>
      <c r="L3695" t="s">
        <v>114</v>
      </c>
      <c r="M3695" t="s">
        <v>34</v>
      </c>
      <c r="N3695" t="b">
        <v>0</v>
      </c>
      <c r="O3695">
        <f>_xlfn.XLOOKUP(B3695,Machine_Info!A:A,Machine_Info!E:E)</f>
        <v>14</v>
      </c>
      <c r="P3695">
        <f t="shared" si="285"/>
        <v>11.383333333333333</v>
      </c>
      <c r="Q3695">
        <f t="shared" si="289"/>
        <v>0.81309523809523809</v>
      </c>
    </row>
    <row r="3696" spans="1:17" x14ac:dyDescent="0.2">
      <c r="A3696" t="s">
        <v>3814</v>
      </c>
      <c r="B3696" t="s">
        <v>106</v>
      </c>
      <c r="C3696" t="s">
        <v>107</v>
      </c>
      <c r="D3696" t="s">
        <v>59</v>
      </c>
      <c r="E3696" s="2">
        <v>45425.790960648148</v>
      </c>
      <c r="F3696" s="2">
        <v>45425.807627314818</v>
      </c>
      <c r="G3696" t="str">
        <f t="shared" si="286"/>
        <v>05</v>
      </c>
      <c r="H3696" t="str">
        <f t="shared" si="287"/>
        <v>13</v>
      </c>
      <c r="I3696">
        <v>17</v>
      </c>
      <c r="J3696">
        <f t="shared" si="288"/>
        <v>0.28333333333333333</v>
      </c>
      <c r="K3696" t="s">
        <v>76</v>
      </c>
      <c r="L3696" t="s">
        <v>72</v>
      </c>
      <c r="M3696" t="s">
        <v>44</v>
      </c>
      <c r="N3696" t="b">
        <v>0</v>
      </c>
      <c r="O3696">
        <f>_xlfn.XLOOKUP(B3696,Machine_Info!A:A,Machine_Info!E:E)</f>
        <v>16</v>
      </c>
      <c r="P3696">
        <f t="shared" si="285"/>
        <v>15.716666666666667</v>
      </c>
      <c r="Q3696">
        <f t="shared" si="289"/>
        <v>0.98229166666666667</v>
      </c>
    </row>
    <row r="3697" spans="1:17" x14ac:dyDescent="0.2">
      <c r="A3697" t="s">
        <v>3815</v>
      </c>
      <c r="B3697" t="s">
        <v>96</v>
      </c>
      <c r="C3697" t="s">
        <v>97</v>
      </c>
      <c r="D3697" t="s">
        <v>27</v>
      </c>
      <c r="E3697" s="2">
        <v>45425.792916666673</v>
      </c>
      <c r="F3697" s="2">
        <v>45425.919305555559</v>
      </c>
      <c r="G3697" t="str">
        <f t="shared" si="286"/>
        <v>05</v>
      </c>
      <c r="H3697" t="str">
        <f t="shared" si="287"/>
        <v>13</v>
      </c>
      <c r="I3697">
        <v>218</v>
      </c>
      <c r="J3697">
        <f t="shared" si="288"/>
        <v>3.6333333333333333</v>
      </c>
      <c r="K3697" t="s">
        <v>21</v>
      </c>
      <c r="L3697" t="s">
        <v>10157</v>
      </c>
      <c r="M3697" t="s">
        <v>23</v>
      </c>
      <c r="N3697" t="b">
        <v>1</v>
      </c>
      <c r="O3697">
        <f>_xlfn.XLOOKUP(B3697,Machine_Info!A:A,Machine_Info!E:E)</f>
        <v>20</v>
      </c>
      <c r="P3697">
        <f t="shared" si="285"/>
        <v>16.366666666666667</v>
      </c>
      <c r="Q3697">
        <f t="shared" si="289"/>
        <v>0.81833333333333336</v>
      </c>
    </row>
    <row r="3698" spans="1:17" x14ac:dyDescent="0.2">
      <c r="A3698" t="s">
        <v>3816</v>
      </c>
      <c r="B3698" t="s">
        <v>96</v>
      </c>
      <c r="C3698" t="s">
        <v>97</v>
      </c>
      <c r="D3698" t="s">
        <v>27</v>
      </c>
      <c r="E3698" s="2">
        <v>45425.798206018517</v>
      </c>
      <c r="F3698" s="2">
        <v>45425.848900462966</v>
      </c>
      <c r="G3698" t="str">
        <f t="shared" si="286"/>
        <v>05</v>
      </c>
      <c r="H3698" t="str">
        <f t="shared" si="287"/>
        <v>13</v>
      </c>
      <c r="I3698">
        <v>193</v>
      </c>
      <c r="J3698">
        <f t="shared" si="288"/>
        <v>3.2166666666666668</v>
      </c>
      <c r="K3698" t="s">
        <v>71</v>
      </c>
      <c r="L3698" t="s">
        <v>10157</v>
      </c>
      <c r="M3698" t="s">
        <v>23</v>
      </c>
      <c r="N3698" t="b">
        <v>1</v>
      </c>
      <c r="O3698">
        <f>_xlfn.XLOOKUP(B3698,Machine_Info!A:A,Machine_Info!E:E)</f>
        <v>20</v>
      </c>
      <c r="P3698">
        <f t="shared" si="285"/>
        <v>16.783333333333331</v>
      </c>
      <c r="Q3698">
        <f t="shared" si="289"/>
        <v>0.83916666666666662</v>
      </c>
    </row>
    <row r="3699" spans="1:17" x14ac:dyDescent="0.2">
      <c r="A3699" t="s">
        <v>3817</v>
      </c>
      <c r="B3699" t="s">
        <v>81</v>
      </c>
      <c r="C3699" t="s">
        <v>82</v>
      </c>
      <c r="D3699" t="s">
        <v>20</v>
      </c>
      <c r="E3699" s="2">
        <v>45425.802511574067</v>
      </c>
      <c r="F3699" s="2">
        <v>45425.807372685187</v>
      </c>
      <c r="G3699" t="str">
        <f t="shared" si="286"/>
        <v>05</v>
      </c>
      <c r="H3699" t="str">
        <f t="shared" si="287"/>
        <v>13</v>
      </c>
      <c r="I3699">
        <v>140</v>
      </c>
      <c r="J3699">
        <f t="shared" si="288"/>
        <v>2.3333333333333335</v>
      </c>
      <c r="K3699" t="s">
        <v>38</v>
      </c>
      <c r="L3699" t="s">
        <v>10157</v>
      </c>
      <c r="M3699" t="s">
        <v>23</v>
      </c>
      <c r="N3699" t="b">
        <v>0</v>
      </c>
      <c r="O3699">
        <f>_xlfn.XLOOKUP(B3699,Machine_Info!A:A,Machine_Info!E:E)</f>
        <v>14</v>
      </c>
      <c r="P3699">
        <f t="shared" si="285"/>
        <v>11.666666666666666</v>
      </c>
      <c r="Q3699">
        <f t="shared" si="289"/>
        <v>0.83333333333333326</v>
      </c>
    </row>
    <row r="3700" spans="1:17" x14ac:dyDescent="0.2">
      <c r="A3700" t="s">
        <v>3818</v>
      </c>
      <c r="B3700" t="s">
        <v>84</v>
      </c>
      <c r="C3700" t="s">
        <v>85</v>
      </c>
      <c r="D3700" t="s">
        <v>27</v>
      </c>
      <c r="E3700" s="2">
        <v>45425.834803240738</v>
      </c>
      <c r="F3700" s="2">
        <v>45425.894525462973</v>
      </c>
      <c r="G3700" t="str">
        <f t="shared" si="286"/>
        <v>05</v>
      </c>
      <c r="H3700" t="str">
        <f t="shared" si="287"/>
        <v>13</v>
      </c>
      <c r="I3700">
        <v>264</v>
      </c>
      <c r="J3700">
        <f t="shared" si="288"/>
        <v>4.4000000000000004</v>
      </c>
      <c r="K3700" t="s">
        <v>71</v>
      </c>
      <c r="L3700" t="s">
        <v>114</v>
      </c>
      <c r="M3700" t="s">
        <v>34</v>
      </c>
      <c r="N3700" t="b">
        <v>1</v>
      </c>
      <c r="O3700">
        <f>_xlfn.XLOOKUP(B3700,Machine_Info!A:A,Machine_Info!E:E)</f>
        <v>22</v>
      </c>
      <c r="P3700">
        <f t="shared" si="285"/>
        <v>17.600000000000001</v>
      </c>
      <c r="Q3700">
        <f t="shared" si="289"/>
        <v>0.8</v>
      </c>
    </row>
    <row r="3701" spans="1:17" x14ac:dyDescent="0.2">
      <c r="A3701" t="s">
        <v>3819</v>
      </c>
      <c r="B3701" t="s">
        <v>69</v>
      </c>
      <c r="C3701" t="s">
        <v>70</v>
      </c>
      <c r="D3701" t="s">
        <v>27</v>
      </c>
      <c r="E3701" s="2">
        <v>45425.882731481477</v>
      </c>
      <c r="F3701" s="2">
        <v>45426.016759259262</v>
      </c>
      <c r="G3701" t="str">
        <f t="shared" si="286"/>
        <v>05</v>
      </c>
      <c r="H3701" t="str">
        <f t="shared" si="287"/>
        <v>13</v>
      </c>
      <c r="I3701">
        <v>187</v>
      </c>
      <c r="J3701">
        <f t="shared" si="288"/>
        <v>3.1166666666666667</v>
      </c>
      <c r="K3701" t="s">
        <v>60</v>
      </c>
      <c r="L3701" t="s">
        <v>72</v>
      </c>
      <c r="M3701" t="s">
        <v>44</v>
      </c>
      <c r="N3701" t="b">
        <v>0</v>
      </c>
      <c r="O3701">
        <f>_xlfn.XLOOKUP(B3701,Machine_Info!A:A,Machine_Info!E:E)</f>
        <v>16</v>
      </c>
      <c r="P3701">
        <f t="shared" si="285"/>
        <v>12.883333333333333</v>
      </c>
      <c r="Q3701">
        <f t="shared" si="289"/>
        <v>0.8052083333333333</v>
      </c>
    </row>
    <row r="3702" spans="1:17" x14ac:dyDescent="0.2">
      <c r="A3702" t="s">
        <v>3820</v>
      </c>
      <c r="B3702" t="s">
        <v>96</v>
      </c>
      <c r="C3702" t="s">
        <v>97</v>
      </c>
      <c r="D3702" t="s">
        <v>27</v>
      </c>
      <c r="E3702" s="2">
        <v>45425.884942129633</v>
      </c>
      <c r="F3702" s="2">
        <v>45425.918275462973</v>
      </c>
      <c r="G3702" t="str">
        <f t="shared" si="286"/>
        <v>05</v>
      </c>
      <c r="H3702" t="str">
        <f t="shared" si="287"/>
        <v>13</v>
      </c>
      <c r="I3702">
        <v>213</v>
      </c>
      <c r="J3702">
        <f t="shared" si="288"/>
        <v>3.55</v>
      </c>
      <c r="K3702" t="s">
        <v>54</v>
      </c>
      <c r="L3702" t="s">
        <v>10157</v>
      </c>
      <c r="M3702" t="s">
        <v>23</v>
      </c>
      <c r="N3702" t="b">
        <v>1</v>
      </c>
      <c r="O3702">
        <f>_xlfn.XLOOKUP(B3702,Machine_Info!A:A,Machine_Info!E:E)</f>
        <v>20</v>
      </c>
      <c r="P3702">
        <f t="shared" si="285"/>
        <v>16.45</v>
      </c>
      <c r="Q3702">
        <f t="shared" si="289"/>
        <v>0.82250000000000001</v>
      </c>
    </row>
    <row r="3703" spans="1:17" x14ac:dyDescent="0.2">
      <c r="A3703" t="s">
        <v>3821</v>
      </c>
      <c r="B3703" t="s">
        <v>99</v>
      </c>
      <c r="C3703" t="s">
        <v>100</v>
      </c>
      <c r="D3703" t="s">
        <v>32</v>
      </c>
      <c r="E3703" s="2">
        <v>45425.892789351848</v>
      </c>
      <c r="F3703" s="2">
        <v>45425.910150462973</v>
      </c>
      <c r="G3703" t="str">
        <f t="shared" si="286"/>
        <v>05</v>
      </c>
      <c r="H3703" t="str">
        <f t="shared" si="287"/>
        <v>13</v>
      </c>
      <c r="I3703">
        <v>96</v>
      </c>
      <c r="J3703">
        <f t="shared" si="288"/>
        <v>1.6</v>
      </c>
      <c r="K3703" t="s">
        <v>28</v>
      </c>
      <c r="L3703" t="s">
        <v>10157</v>
      </c>
      <c r="M3703" t="s">
        <v>23</v>
      </c>
      <c r="N3703" t="b">
        <v>0</v>
      </c>
      <c r="O3703">
        <f>_xlfn.XLOOKUP(B3703,Machine_Info!A:A,Machine_Info!E:E)</f>
        <v>16</v>
      </c>
      <c r="P3703">
        <f t="shared" si="285"/>
        <v>14.4</v>
      </c>
      <c r="Q3703">
        <f t="shared" si="289"/>
        <v>0.9</v>
      </c>
    </row>
    <row r="3704" spans="1:17" x14ac:dyDescent="0.2">
      <c r="A3704" t="s">
        <v>3822</v>
      </c>
      <c r="B3704" t="s">
        <v>40</v>
      </c>
      <c r="C3704" t="s">
        <v>41</v>
      </c>
      <c r="D3704" t="s">
        <v>20</v>
      </c>
      <c r="E3704" s="2">
        <v>45425.932280092587</v>
      </c>
      <c r="F3704" s="2">
        <v>45425.934363425928</v>
      </c>
      <c r="G3704" t="str">
        <f t="shared" si="286"/>
        <v>05</v>
      </c>
      <c r="H3704" t="str">
        <f t="shared" si="287"/>
        <v>13</v>
      </c>
      <c r="I3704">
        <v>684</v>
      </c>
      <c r="J3704">
        <f t="shared" si="288"/>
        <v>11.4</v>
      </c>
      <c r="K3704" t="s">
        <v>54</v>
      </c>
      <c r="L3704" t="s">
        <v>114</v>
      </c>
      <c r="M3704" t="s">
        <v>34</v>
      </c>
      <c r="N3704" t="b">
        <v>1</v>
      </c>
      <c r="O3704">
        <f>_xlfn.XLOOKUP(B3704,Machine_Info!A:A,Machine_Info!E:E)</f>
        <v>18</v>
      </c>
      <c r="P3704">
        <f t="shared" si="285"/>
        <v>6.6</v>
      </c>
      <c r="Q3704">
        <f t="shared" si="289"/>
        <v>0.36666666666666664</v>
      </c>
    </row>
    <row r="3705" spans="1:17" x14ac:dyDescent="0.2">
      <c r="A3705" t="s">
        <v>3823</v>
      </c>
      <c r="B3705" t="s">
        <v>78</v>
      </c>
      <c r="C3705" t="s">
        <v>79</v>
      </c>
      <c r="D3705" t="s">
        <v>32</v>
      </c>
      <c r="E3705" s="2">
        <v>45426.050266203703</v>
      </c>
      <c r="F3705" s="2">
        <v>45426.134293981479</v>
      </c>
      <c r="G3705" t="str">
        <f t="shared" si="286"/>
        <v>05</v>
      </c>
      <c r="H3705" t="str">
        <f t="shared" si="287"/>
        <v>14</v>
      </c>
      <c r="I3705">
        <v>709</v>
      </c>
      <c r="J3705">
        <f t="shared" si="288"/>
        <v>11.816666666666666</v>
      </c>
      <c r="K3705" t="s">
        <v>46</v>
      </c>
      <c r="L3705" t="s">
        <v>72</v>
      </c>
      <c r="M3705" t="s">
        <v>44</v>
      </c>
      <c r="N3705" t="b">
        <v>0</v>
      </c>
      <c r="O3705">
        <f>_xlfn.XLOOKUP(B3705,Machine_Info!A:A,Machine_Info!E:E)</f>
        <v>22</v>
      </c>
      <c r="P3705">
        <f t="shared" si="285"/>
        <v>10.183333333333334</v>
      </c>
      <c r="Q3705">
        <f t="shared" si="289"/>
        <v>0.46287878787878789</v>
      </c>
    </row>
    <row r="3706" spans="1:17" x14ac:dyDescent="0.2">
      <c r="A3706" t="s">
        <v>3824</v>
      </c>
      <c r="B3706" t="s">
        <v>96</v>
      </c>
      <c r="C3706" t="s">
        <v>97</v>
      </c>
      <c r="D3706" t="s">
        <v>27</v>
      </c>
      <c r="E3706" s="2">
        <v>45426.116122685176</v>
      </c>
      <c r="F3706" s="2">
        <v>45426.130706018521</v>
      </c>
      <c r="G3706" t="str">
        <f t="shared" si="286"/>
        <v>05</v>
      </c>
      <c r="H3706" t="str">
        <f t="shared" si="287"/>
        <v>14</v>
      </c>
      <c r="I3706">
        <v>453</v>
      </c>
      <c r="J3706">
        <f t="shared" si="288"/>
        <v>7.55</v>
      </c>
      <c r="K3706" t="s">
        <v>38</v>
      </c>
      <c r="L3706" t="s">
        <v>114</v>
      </c>
      <c r="M3706" t="s">
        <v>34</v>
      </c>
      <c r="N3706" t="b">
        <v>0</v>
      </c>
      <c r="O3706">
        <f>_xlfn.XLOOKUP(B3706,Machine_Info!A:A,Machine_Info!E:E)</f>
        <v>20</v>
      </c>
      <c r="P3706">
        <f t="shared" si="285"/>
        <v>12.45</v>
      </c>
      <c r="Q3706">
        <f t="shared" si="289"/>
        <v>0.62249999999999994</v>
      </c>
    </row>
    <row r="3707" spans="1:17" x14ac:dyDescent="0.2">
      <c r="A3707" t="s">
        <v>3825</v>
      </c>
      <c r="B3707" t="s">
        <v>89</v>
      </c>
      <c r="C3707" t="s">
        <v>90</v>
      </c>
      <c r="D3707" t="s">
        <v>32</v>
      </c>
      <c r="E3707" s="2">
        <v>45426.142731481479</v>
      </c>
      <c r="F3707" s="2">
        <v>45426.15662037037</v>
      </c>
      <c r="G3707" t="str">
        <f t="shared" si="286"/>
        <v>05</v>
      </c>
      <c r="H3707" t="str">
        <f t="shared" si="287"/>
        <v>14</v>
      </c>
      <c r="I3707">
        <v>50</v>
      </c>
      <c r="J3707">
        <f t="shared" si="288"/>
        <v>0.83333333333333337</v>
      </c>
      <c r="K3707" t="s">
        <v>21</v>
      </c>
      <c r="L3707" t="s">
        <v>10157</v>
      </c>
      <c r="M3707" t="s">
        <v>23</v>
      </c>
      <c r="N3707" t="b">
        <v>1</v>
      </c>
      <c r="O3707">
        <f>_xlfn.XLOOKUP(B3707,Machine_Info!A:A,Machine_Info!E:E)</f>
        <v>14</v>
      </c>
      <c r="P3707">
        <f t="shared" si="285"/>
        <v>13.166666666666666</v>
      </c>
      <c r="Q3707">
        <f t="shared" si="289"/>
        <v>0.94047619047619047</v>
      </c>
    </row>
    <row r="3708" spans="1:17" x14ac:dyDescent="0.2">
      <c r="A3708" t="s">
        <v>3826</v>
      </c>
      <c r="B3708" t="s">
        <v>106</v>
      </c>
      <c r="C3708" t="s">
        <v>107</v>
      </c>
      <c r="D3708" t="s">
        <v>59</v>
      </c>
      <c r="E3708" s="2">
        <v>45426.188194444447</v>
      </c>
      <c r="F3708" s="2">
        <v>45426.206250000003</v>
      </c>
      <c r="G3708" t="str">
        <f t="shared" si="286"/>
        <v>05</v>
      </c>
      <c r="H3708" t="str">
        <f t="shared" si="287"/>
        <v>14</v>
      </c>
      <c r="I3708">
        <v>8</v>
      </c>
      <c r="J3708">
        <f t="shared" si="288"/>
        <v>0.13333333333333333</v>
      </c>
      <c r="K3708" t="s">
        <v>71</v>
      </c>
      <c r="L3708" t="s">
        <v>114</v>
      </c>
      <c r="M3708" t="s">
        <v>34</v>
      </c>
      <c r="N3708" t="b">
        <v>1</v>
      </c>
      <c r="O3708">
        <f>_xlfn.XLOOKUP(B3708,Machine_Info!A:A,Machine_Info!E:E)</f>
        <v>16</v>
      </c>
      <c r="P3708">
        <f t="shared" si="285"/>
        <v>15.866666666666667</v>
      </c>
      <c r="Q3708">
        <f t="shared" si="289"/>
        <v>0.9916666666666667</v>
      </c>
    </row>
    <row r="3709" spans="1:17" x14ac:dyDescent="0.2">
      <c r="A3709" t="s">
        <v>3827</v>
      </c>
      <c r="B3709" t="s">
        <v>25</v>
      </c>
      <c r="C3709" t="s">
        <v>26</v>
      </c>
      <c r="D3709" t="s">
        <v>27</v>
      </c>
      <c r="E3709" s="2">
        <v>45426.253541666672</v>
      </c>
      <c r="F3709" s="2">
        <v>45426.27715277778</v>
      </c>
      <c r="G3709" t="str">
        <f t="shared" si="286"/>
        <v>05</v>
      </c>
      <c r="H3709" t="str">
        <f t="shared" si="287"/>
        <v>14</v>
      </c>
      <c r="I3709">
        <v>977</v>
      </c>
      <c r="J3709">
        <f t="shared" si="288"/>
        <v>16.283333333333335</v>
      </c>
      <c r="K3709" t="s">
        <v>54</v>
      </c>
      <c r="L3709" t="s">
        <v>114</v>
      </c>
      <c r="M3709" t="s">
        <v>34</v>
      </c>
      <c r="N3709" t="b">
        <v>1</v>
      </c>
      <c r="O3709">
        <f>_xlfn.XLOOKUP(B3709,Machine_Info!A:A,Machine_Info!E:E)</f>
        <v>22</v>
      </c>
      <c r="P3709">
        <f t="shared" si="285"/>
        <v>5.716666666666665</v>
      </c>
      <c r="Q3709">
        <f t="shared" si="289"/>
        <v>0.25984848484848477</v>
      </c>
    </row>
    <row r="3710" spans="1:17" x14ac:dyDescent="0.2">
      <c r="A3710" t="s">
        <v>3828</v>
      </c>
      <c r="B3710" t="s">
        <v>174</v>
      </c>
      <c r="C3710" t="s">
        <v>175</v>
      </c>
      <c r="D3710" t="s">
        <v>59</v>
      </c>
      <c r="E3710" s="2">
        <v>45426.25675925926</v>
      </c>
      <c r="F3710" s="2">
        <v>45426.267175925917</v>
      </c>
      <c r="G3710" t="str">
        <f t="shared" si="286"/>
        <v>05</v>
      </c>
      <c r="H3710" t="str">
        <f t="shared" si="287"/>
        <v>14</v>
      </c>
      <c r="I3710">
        <v>92</v>
      </c>
      <c r="J3710">
        <f t="shared" si="288"/>
        <v>1.5333333333333334</v>
      </c>
      <c r="K3710" t="s">
        <v>110</v>
      </c>
      <c r="L3710" t="s">
        <v>72</v>
      </c>
      <c r="M3710" t="s">
        <v>44</v>
      </c>
      <c r="N3710" t="b">
        <v>0</v>
      </c>
      <c r="O3710">
        <f>_xlfn.XLOOKUP(B3710,Machine_Info!A:A,Machine_Info!E:E)</f>
        <v>14</v>
      </c>
      <c r="P3710">
        <f t="shared" si="285"/>
        <v>12.466666666666667</v>
      </c>
      <c r="Q3710">
        <f t="shared" si="289"/>
        <v>0.89047619047619053</v>
      </c>
    </row>
    <row r="3711" spans="1:17" x14ac:dyDescent="0.2">
      <c r="A3711" t="s">
        <v>3829</v>
      </c>
      <c r="B3711" t="s">
        <v>69</v>
      </c>
      <c r="C3711" t="s">
        <v>70</v>
      </c>
      <c r="D3711" t="s">
        <v>27</v>
      </c>
      <c r="E3711" s="2">
        <v>45426.375081018523</v>
      </c>
      <c r="F3711" s="2">
        <v>45426.448692129627</v>
      </c>
      <c r="G3711" t="str">
        <f t="shared" si="286"/>
        <v>05</v>
      </c>
      <c r="H3711" t="str">
        <f t="shared" si="287"/>
        <v>14</v>
      </c>
      <c r="I3711">
        <v>315</v>
      </c>
      <c r="J3711">
        <f t="shared" si="288"/>
        <v>5.25</v>
      </c>
      <c r="K3711" t="s">
        <v>103</v>
      </c>
      <c r="L3711" t="s">
        <v>72</v>
      </c>
      <c r="M3711" t="s">
        <v>44</v>
      </c>
      <c r="N3711" t="b">
        <v>0</v>
      </c>
      <c r="O3711">
        <f>_xlfn.XLOOKUP(B3711,Machine_Info!A:A,Machine_Info!E:E)</f>
        <v>16</v>
      </c>
      <c r="P3711">
        <f t="shared" si="285"/>
        <v>10.75</v>
      </c>
      <c r="Q3711">
        <f t="shared" si="289"/>
        <v>0.671875</v>
      </c>
    </row>
    <row r="3712" spans="1:17" x14ac:dyDescent="0.2">
      <c r="A3712" t="s">
        <v>3830</v>
      </c>
      <c r="B3712" t="s">
        <v>96</v>
      </c>
      <c r="C3712" t="s">
        <v>97</v>
      </c>
      <c r="D3712" t="s">
        <v>27</v>
      </c>
      <c r="E3712" s="2">
        <v>45426.451840277783</v>
      </c>
      <c r="F3712" s="2">
        <v>45426.465729166674</v>
      </c>
      <c r="G3712" t="str">
        <f t="shared" si="286"/>
        <v>05</v>
      </c>
      <c r="H3712" t="str">
        <f t="shared" si="287"/>
        <v>14</v>
      </c>
      <c r="I3712">
        <v>367</v>
      </c>
      <c r="J3712">
        <f t="shared" si="288"/>
        <v>6.1166666666666663</v>
      </c>
      <c r="K3712" t="s">
        <v>110</v>
      </c>
      <c r="L3712" t="s">
        <v>10157</v>
      </c>
      <c r="M3712" t="s">
        <v>23</v>
      </c>
      <c r="N3712" t="b">
        <v>0</v>
      </c>
      <c r="O3712">
        <f>_xlfn.XLOOKUP(B3712,Machine_Info!A:A,Machine_Info!E:E)</f>
        <v>20</v>
      </c>
      <c r="P3712">
        <f t="shared" si="285"/>
        <v>13.883333333333333</v>
      </c>
      <c r="Q3712">
        <f t="shared" si="289"/>
        <v>0.6941666666666666</v>
      </c>
    </row>
    <row r="3713" spans="1:17" x14ac:dyDescent="0.2">
      <c r="A3713" t="s">
        <v>3831</v>
      </c>
      <c r="B3713" t="s">
        <v>30</v>
      </c>
      <c r="C3713" t="s">
        <v>31</v>
      </c>
      <c r="D3713" t="s">
        <v>32</v>
      </c>
      <c r="E3713" s="2">
        <v>45426.452581018522</v>
      </c>
      <c r="F3713" s="2">
        <v>45426.468553240738</v>
      </c>
      <c r="G3713" t="str">
        <f t="shared" si="286"/>
        <v>05</v>
      </c>
      <c r="H3713" t="str">
        <f t="shared" si="287"/>
        <v>14</v>
      </c>
      <c r="I3713">
        <v>90</v>
      </c>
      <c r="J3713">
        <f t="shared" si="288"/>
        <v>1.5</v>
      </c>
      <c r="K3713" t="s">
        <v>110</v>
      </c>
      <c r="L3713" t="s">
        <v>10157</v>
      </c>
      <c r="M3713" t="s">
        <v>23</v>
      </c>
      <c r="N3713" t="b">
        <v>0</v>
      </c>
      <c r="O3713">
        <f>_xlfn.XLOOKUP(B3713,Machine_Info!A:A,Machine_Info!E:E)</f>
        <v>22</v>
      </c>
      <c r="P3713">
        <f t="shared" si="285"/>
        <v>20.5</v>
      </c>
      <c r="Q3713">
        <f t="shared" si="289"/>
        <v>0.93181818181818177</v>
      </c>
    </row>
    <row r="3714" spans="1:17" x14ac:dyDescent="0.2">
      <c r="A3714" t="s">
        <v>3832</v>
      </c>
      <c r="B3714" t="s">
        <v>96</v>
      </c>
      <c r="C3714" t="s">
        <v>97</v>
      </c>
      <c r="D3714" t="s">
        <v>27</v>
      </c>
      <c r="E3714" s="2">
        <v>45426.507951388892</v>
      </c>
      <c r="F3714" s="2">
        <v>45426.549618055556</v>
      </c>
      <c r="G3714" t="str">
        <f t="shared" si="286"/>
        <v>05</v>
      </c>
      <c r="H3714" t="str">
        <f t="shared" si="287"/>
        <v>14</v>
      </c>
      <c r="I3714">
        <v>396</v>
      </c>
      <c r="J3714">
        <f t="shared" si="288"/>
        <v>6.6</v>
      </c>
      <c r="K3714" t="s">
        <v>28</v>
      </c>
      <c r="L3714" t="s">
        <v>114</v>
      </c>
      <c r="M3714" t="s">
        <v>34</v>
      </c>
      <c r="N3714" t="b">
        <v>0</v>
      </c>
      <c r="O3714">
        <f>_xlfn.XLOOKUP(B3714,Machine_Info!A:A,Machine_Info!E:E)</f>
        <v>20</v>
      </c>
      <c r="P3714">
        <f t="shared" ref="P3714:P3777" si="290">O3714-J3714</f>
        <v>13.4</v>
      </c>
      <c r="Q3714">
        <f t="shared" si="289"/>
        <v>0.67</v>
      </c>
    </row>
    <row r="3715" spans="1:17" x14ac:dyDescent="0.2">
      <c r="A3715" t="s">
        <v>3833</v>
      </c>
      <c r="B3715" t="s">
        <v>89</v>
      </c>
      <c r="C3715" t="s">
        <v>90</v>
      </c>
      <c r="D3715" t="s">
        <v>32</v>
      </c>
      <c r="E3715" s="2">
        <v>45426.514178240737</v>
      </c>
      <c r="F3715" s="2">
        <v>45426.544039351851</v>
      </c>
      <c r="G3715" t="str">
        <f t="shared" ref="G3715:G3778" si="291">TEXT(E3715,"mm")</f>
        <v>05</v>
      </c>
      <c r="H3715" t="str">
        <f t="shared" ref="H3715:H3778" si="292">TEXT(E3715,"dd")</f>
        <v>14</v>
      </c>
      <c r="I3715">
        <v>277</v>
      </c>
      <c r="J3715">
        <f t="shared" ref="J3715:J3778" si="293">I3715/60</f>
        <v>4.6166666666666663</v>
      </c>
      <c r="K3715" t="s">
        <v>71</v>
      </c>
      <c r="L3715" t="s">
        <v>72</v>
      </c>
      <c r="M3715" t="s">
        <v>44</v>
      </c>
      <c r="N3715" t="b">
        <v>1</v>
      </c>
      <c r="O3715">
        <f>_xlfn.XLOOKUP(B3715,Machine_Info!A:A,Machine_Info!E:E)</f>
        <v>14</v>
      </c>
      <c r="P3715">
        <f t="shared" si="290"/>
        <v>9.3833333333333329</v>
      </c>
      <c r="Q3715">
        <f t="shared" ref="Q3715:Q3778" si="294">P3715/O3715</f>
        <v>0.67023809523809519</v>
      </c>
    </row>
    <row r="3716" spans="1:17" x14ac:dyDescent="0.2">
      <c r="A3716" t="s">
        <v>3834</v>
      </c>
      <c r="B3716" t="s">
        <v>25</v>
      </c>
      <c r="C3716" t="s">
        <v>26</v>
      </c>
      <c r="D3716" t="s">
        <v>27</v>
      </c>
      <c r="E3716" s="2">
        <v>45426.585138888891</v>
      </c>
      <c r="F3716" s="2">
        <v>45426.721944444442</v>
      </c>
      <c r="G3716" t="str">
        <f t="shared" si="291"/>
        <v>05</v>
      </c>
      <c r="H3716" t="str">
        <f t="shared" si="292"/>
        <v>14</v>
      </c>
      <c r="I3716">
        <v>1031</v>
      </c>
      <c r="J3716">
        <f t="shared" si="293"/>
        <v>17.183333333333334</v>
      </c>
      <c r="K3716" t="s">
        <v>42</v>
      </c>
      <c r="L3716" t="s">
        <v>114</v>
      </c>
      <c r="M3716" t="s">
        <v>34</v>
      </c>
      <c r="N3716" t="b">
        <v>0</v>
      </c>
      <c r="O3716">
        <f>_xlfn.XLOOKUP(B3716,Machine_Info!A:A,Machine_Info!E:E)</f>
        <v>22</v>
      </c>
      <c r="P3716">
        <f t="shared" si="290"/>
        <v>4.8166666666666664</v>
      </c>
      <c r="Q3716">
        <f t="shared" si="294"/>
        <v>0.21893939393939393</v>
      </c>
    </row>
    <row r="3717" spans="1:17" x14ac:dyDescent="0.2">
      <c r="A3717" t="s">
        <v>3835</v>
      </c>
      <c r="B3717" t="s">
        <v>167</v>
      </c>
      <c r="C3717" t="s">
        <v>168</v>
      </c>
      <c r="D3717" t="s">
        <v>59</v>
      </c>
      <c r="E3717" s="2">
        <v>45426.625196759262</v>
      </c>
      <c r="F3717" s="2">
        <v>45426.750891203701</v>
      </c>
      <c r="G3717" t="str">
        <f t="shared" si="291"/>
        <v>05</v>
      </c>
      <c r="H3717" t="str">
        <f t="shared" si="292"/>
        <v>14</v>
      </c>
      <c r="I3717">
        <v>305</v>
      </c>
      <c r="J3717">
        <f t="shared" si="293"/>
        <v>5.083333333333333</v>
      </c>
      <c r="K3717" t="s">
        <v>76</v>
      </c>
      <c r="L3717" t="s">
        <v>114</v>
      </c>
      <c r="M3717" t="s">
        <v>34</v>
      </c>
      <c r="N3717" t="b">
        <v>0</v>
      </c>
      <c r="O3717">
        <f>_xlfn.XLOOKUP(B3717,Machine_Info!A:A,Machine_Info!E:E)</f>
        <v>14</v>
      </c>
      <c r="P3717">
        <f t="shared" si="290"/>
        <v>8.9166666666666679</v>
      </c>
      <c r="Q3717">
        <f t="shared" si="294"/>
        <v>0.63690476190476197</v>
      </c>
    </row>
    <row r="3718" spans="1:17" x14ac:dyDescent="0.2">
      <c r="A3718" t="s">
        <v>3836</v>
      </c>
      <c r="B3718" t="s">
        <v>81</v>
      </c>
      <c r="C3718" t="s">
        <v>82</v>
      </c>
      <c r="D3718" t="s">
        <v>20</v>
      </c>
      <c r="E3718" s="2">
        <v>45426.656446759262</v>
      </c>
      <c r="F3718" s="2">
        <v>45426.716168981482</v>
      </c>
      <c r="G3718" t="str">
        <f t="shared" si="291"/>
        <v>05</v>
      </c>
      <c r="H3718" t="str">
        <f t="shared" si="292"/>
        <v>14</v>
      </c>
      <c r="I3718">
        <v>56</v>
      </c>
      <c r="J3718">
        <f t="shared" si="293"/>
        <v>0.93333333333333335</v>
      </c>
      <c r="K3718" t="s">
        <v>42</v>
      </c>
      <c r="L3718" t="s">
        <v>72</v>
      </c>
      <c r="M3718" t="s">
        <v>44</v>
      </c>
      <c r="N3718" t="b">
        <v>0</v>
      </c>
      <c r="O3718">
        <f>_xlfn.XLOOKUP(B3718,Machine_Info!A:A,Machine_Info!E:E)</f>
        <v>14</v>
      </c>
      <c r="P3718">
        <f t="shared" si="290"/>
        <v>13.066666666666666</v>
      </c>
      <c r="Q3718">
        <f t="shared" si="294"/>
        <v>0.93333333333333335</v>
      </c>
    </row>
    <row r="3719" spans="1:17" x14ac:dyDescent="0.2">
      <c r="A3719" t="s">
        <v>3837</v>
      </c>
      <c r="B3719" t="s">
        <v>116</v>
      </c>
      <c r="C3719" t="s">
        <v>117</v>
      </c>
      <c r="D3719" t="s">
        <v>20</v>
      </c>
      <c r="E3719" s="2">
        <v>45426.664120370369</v>
      </c>
      <c r="F3719" s="2">
        <v>45426.70648148148</v>
      </c>
      <c r="G3719" t="str">
        <f t="shared" si="291"/>
        <v>05</v>
      </c>
      <c r="H3719" t="str">
        <f t="shared" si="292"/>
        <v>14</v>
      </c>
      <c r="I3719">
        <v>245</v>
      </c>
      <c r="J3719">
        <f t="shared" si="293"/>
        <v>4.083333333333333</v>
      </c>
      <c r="K3719" t="s">
        <v>21</v>
      </c>
      <c r="L3719" t="s">
        <v>114</v>
      </c>
      <c r="M3719" t="s">
        <v>34</v>
      </c>
      <c r="N3719" t="b">
        <v>1</v>
      </c>
      <c r="O3719">
        <f>_xlfn.XLOOKUP(B3719,Machine_Info!A:A,Machine_Info!E:E)</f>
        <v>16</v>
      </c>
      <c r="P3719">
        <f t="shared" si="290"/>
        <v>11.916666666666668</v>
      </c>
      <c r="Q3719">
        <f t="shared" si="294"/>
        <v>0.74479166666666674</v>
      </c>
    </row>
    <row r="3720" spans="1:17" x14ac:dyDescent="0.2">
      <c r="A3720" t="s">
        <v>3838</v>
      </c>
      <c r="B3720" t="s">
        <v>135</v>
      </c>
      <c r="C3720" t="s">
        <v>136</v>
      </c>
      <c r="D3720" t="s">
        <v>32</v>
      </c>
      <c r="E3720" s="2">
        <v>45426.703865740739</v>
      </c>
      <c r="F3720" s="2">
        <v>45426.71497685185</v>
      </c>
      <c r="G3720" t="str">
        <f t="shared" si="291"/>
        <v>05</v>
      </c>
      <c r="H3720" t="str">
        <f t="shared" si="292"/>
        <v>14</v>
      </c>
      <c r="I3720">
        <v>432</v>
      </c>
      <c r="J3720">
        <f t="shared" si="293"/>
        <v>7.2</v>
      </c>
      <c r="K3720" t="s">
        <v>38</v>
      </c>
      <c r="L3720" t="s">
        <v>72</v>
      </c>
      <c r="M3720" t="s">
        <v>44</v>
      </c>
      <c r="N3720" t="b">
        <v>0</v>
      </c>
      <c r="O3720">
        <f>_xlfn.XLOOKUP(B3720,Machine_Info!A:A,Machine_Info!E:E)</f>
        <v>20</v>
      </c>
      <c r="P3720">
        <f t="shared" si="290"/>
        <v>12.8</v>
      </c>
      <c r="Q3720">
        <f t="shared" si="294"/>
        <v>0.64</v>
      </c>
    </row>
    <row r="3721" spans="1:17" x14ac:dyDescent="0.2">
      <c r="A3721" t="s">
        <v>3839</v>
      </c>
      <c r="B3721" t="s">
        <v>167</v>
      </c>
      <c r="C3721" t="s">
        <v>168</v>
      </c>
      <c r="D3721" t="s">
        <v>59</v>
      </c>
      <c r="E3721" s="2">
        <v>45426.704432870371</v>
      </c>
      <c r="F3721" s="2">
        <v>45426.8440162037</v>
      </c>
      <c r="G3721" t="str">
        <f t="shared" si="291"/>
        <v>05</v>
      </c>
      <c r="H3721" t="str">
        <f t="shared" si="292"/>
        <v>14</v>
      </c>
      <c r="I3721">
        <v>103</v>
      </c>
      <c r="J3721">
        <f t="shared" si="293"/>
        <v>1.7166666666666666</v>
      </c>
      <c r="K3721" t="s">
        <v>38</v>
      </c>
      <c r="L3721" t="s">
        <v>114</v>
      </c>
      <c r="M3721" t="s">
        <v>34</v>
      </c>
      <c r="N3721" t="b">
        <v>0</v>
      </c>
      <c r="O3721">
        <f>_xlfn.XLOOKUP(B3721,Machine_Info!A:A,Machine_Info!E:E)</f>
        <v>14</v>
      </c>
      <c r="P3721">
        <f t="shared" si="290"/>
        <v>12.283333333333333</v>
      </c>
      <c r="Q3721">
        <f t="shared" si="294"/>
        <v>0.87738095238095237</v>
      </c>
    </row>
    <row r="3722" spans="1:17" x14ac:dyDescent="0.2">
      <c r="A3722" t="s">
        <v>3840</v>
      </c>
      <c r="B3722" t="s">
        <v>52</v>
      </c>
      <c r="C3722" t="s">
        <v>53</v>
      </c>
      <c r="D3722" t="s">
        <v>27</v>
      </c>
      <c r="E3722" s="2">
        <v>45426.729768518519</v>
      </c>
      <c r="F3722" s="2">
        <v>45426.803379629629</v>
      </c>
      <c r="G3722" t="str">
        <f t="shared" si="291"/>
        <v>05</v>
      </c>
      <c r="H3722" t="str">
        <f t="shared" si="292"/>
        <v>14</v>
      </c>
      <c r="I3722">
        <v>38</v>
      </c>
      <c r="J3722">
        <f t="shared" si="293"/>
        <v>0.6333333333333333</v>
      </c>
      <c r="K3722" t="s">
        <v>21</v>
      </c>
      <c r="L3722" t="s">
        <v>10157</v>
      </c>
      <c r="M3722" t="s">
        <v>23</v>
      </c>
      <c r="N3722" t="b">
        <v>1</v>
      </c>
      <c r="O3722">
        <f>_xlfn.XLOOKUP(B3722,Machine_Info!A:A,Machine_Info!E:E)</f>
        <v>16</v>
      </c>
      <c r="P3722">
        <f t="shared" si="290"/>
        <v>15.366666666666667</v>
      </c>
      <c r="Q3722">
        <f t="shared" si="294"/>
        <v>0.9604166666666667</v>
      </c>
    </row>
    <row r="3723" spans="1:17" x14ac:dyDescent="0.2">
      <c r="A3723" t="s">
        <v>3841</v>
      </c>
      <c r="B3723" t="s">
        <v>30</v>
      </c>
      <c r="C3723" t="s">
        <v>31</v>
      </c>
      <c r="D3723" t="s">
        <v>32</v>
      </c>
      <c r="E3723" s="2">
        <v>45426.73128472222</v>
      </c>
      <c r="F3723" s="2">
        <v>45426.856979166667</v>
      </c>
      <c r="G3723" t="str">
        <f t="shared" si="291"/>
        <v>05</v>
      </c>
      <c r="H3723" t="str">
        <f t="shared" si="292"/>
        <v>14</v>
      </c>
      <c r="I3723">
        <v>49</v>
      </c>
      <c r="J3723">
        <f t="shared" si="293"/>
        <v>0.81666666666666665</v>
      </c>
      <c r="K3723" t="s">
        <v>21</v>
      </c>
      <c r="L3723" t="s">
        <v>72</v>
      </c>
      <c r="M3723" t="s">
        <v>44</v>
      </c>
      <c r="N3723" t="b">
        <v>1</v>
      </c>
      <c r="O3723">
        <f>_xlfn.XLOOKUP(B3723,Machine_Info!A:A,Machine_Info!E:E)</f>
        <v>22</v>
      </c>
      <c r="P3723">
        <f t="shared" si="290"/>
        <v>21.183333333333334</v>
      </c>
      <c r="Q3723">
        <f t="shared" si="294"/>
        <v>0.96287878787878789</v>
      </c>
    </row>
    <row r="3724" spans="1:17" x14ac:dyDescent="0.2">
      <c r="A3724" t="s">
        <v>3842</v>
      </c>
      <c r="B3724" t="s">
        <v>36</v>
      </c>
      <c r="C3724" t="s">
        <v>37</v>
      </c>
      <c r="D3724" t="s">
        <v>20</v>
      </c>
      <c r="E3724" s="2">
        <v>45426.760810185187</v>
      </c>
      <c r="F3724" s="2">
        <v>45426.767060185193</v>
      </c>
      <c r="G3724" t="str">
        <f t="shared" si="291"/>
        <v>05</v>
      </c>
      <c r="H3724" t="str">
        <f t="shared" si="292"/>
        <v>14</v>
      </c>
      <c r="I3724">
        <v>1011</v>
      </c>
      <c r="J3724">
        <f t="shared" si="293"/>
        <v>16.850000000000001</v>
      </c>
      <c r="K3724" t="s">
        <v>103</v>
      </c>
      <c r="L3724" t="s">
        <v>10157</v>
      </c>
      <c r="M3724" t="s">
        <v>23</v>
      </c>
      <c r="N3724" t="b">
        <v>0</v>
      </c>
      <c r="O3724">
        <f>_xlfn.XLOOKUP(B3724,Machine_Info!A:A,Machine_Info!E:E)</f>
        <v>18</v>
      </c>
      <c r="P3724">
        <f t="shared" si="290"/>
        <v>1.1499999999999986</v>
      </c>
      <c r="Q3724">
        <f t="shared" si="294"/>
        <v>6.3888888888888815E-2</v>
      </c>
    </row>
    <row r="3725" spans="1:17" x14ac:dyDescent="0.2">
      <c r="A3725" t="s">
        <v>3843</v>
      </c>
      <c r="B3725" t="s">
        <v>49</v>
      </c>
      <c r="C3725" t="s">
        <v>50</v>
      </c>
      <c r="D3725" t="s">
        <v>20</v>
      </c>
      <c r="E3725" s="2">
        <v>45426.80164351852</v>
      </c>
      <c r="F3725" s="2">
        <v>45426.815532407411</v>
      </c>
      <c r="G3725" t="str">
        <f t="shared" si="291"/>
        <v>05</v>
      </c>
      <c r="H3725" t="str">
        <f t="shared" si="292"/>
        <v>14</v>
      </c>
      <c r="I3725">
        <v>970</v>
      </c>
      <c r="J3725">
        <f t="shared" si="293"/>
        <v>16.166666666666668</v>
      </c>
      <c r="K3725" t="s">
        <v>46</v>
      </c>
      <c r="L3725" t="s">
        <v>72</v>
      </c>
      <c r="M3725" t="s">
        <v>44</v>
      </c>
      <c r="N3725" t="b">
        <v>0</v>
      </c>
      <c r="O3725">
        <f>_xlfn.XLOOKUP(B3725,Machine_Info!A:A,Machine_Info!E:E)</f>
        <v>22</v>
      </c>
      <c r="P3725">
        <f t="shared" si="290"/>
        <v>5.8333333333333321</v>
      </c>
      <c r="Q3725">
        <f t="shared" si="294"/>
        <v>0.26515151515151508</v>
      </c>
    </row>
    <row r="3726" spans="1:17" x14ac:dyDescent="0.2">
      <c r="A3726" t="s">
        <v>3844</v>
      </c>
      <c r="B3726" t="s">
        <v>202</v>
      </c>
      <c r="C3726" t="s">
        <v>203</v>
      </c>
      <c r="D3726" t="s">
        <v>32</v>
      </c>
      <c r="E3726" s="2">
        <v>45426.810370370367</v>
      </c>
      <c r="F3726" s="2">
        <v>45426.831203703703</v>
      </c>
      <c r="G3726" t="str">
        <f t="shared" si="291"/>
        <v>05</v>
      </c>
      <c r="H3726" t="str">
        <f t="shared" si="292"/>
        <v>14</v>
      </c>
      <c r="I3726">
        <v>249</v>
      </c>
      <c r="J3726">
        <f t="shared" si="293"/>
        <v>4.1500000000000004</v>
      </c>
      <c r="K3726" t="s">
        <v>38</v>
      </c>
      <c r="L3726" t="s">
        <v>10157</v>
      </c>
      <c r="M3726" t="s">
        <v>23</v>
      </c>
      <c r="N3726" t="b">
        <v>0</v>
      </c>
      <c r="O3726">
        <f>_xlfn.XLOOKUP(B3726,Machine_Info!A:A,Machine_Info!E:E)</f>
        <v>22</v>
      </c>
      <c r="P3726">
        <f t="shared" si="290"/>
        <v>17.850000000000001</v>
      </c>
      <c r="Q3726">
        <f t="shared" si="294"/>
        <v>0.8113636363636364</v>
      </c>
    </row>
    <row r="3727" spans="1:17" x14ac:dyDescent="0.2">
      <c r="A3727" t="s">
        <v>3845</v>
      </c>
      <c r="B3727" t="s">
        <v>142</v>
      </c>
      <c r="C3727" t="s">
        <v>143</v>
      </c>
      <c r="D3727" t="s">
        <v>27</v>
      </c>
      <c r="E3727" s="2">
        <v>45426.820428240739</v>
      </c>
      <c r="F3727" s="2">
        <v>45426.860706018517</v>
      </c>
      <c r="G3727" t="str">
        <f t="shared" si="291"/>
        <v>05</v>
      </c>
      <c r="H3727" t="str">
        <f t="shared" si="292"/>
        <v>14</v>
      </c>
      <c r="I3727">
        <v>148</v>
      </c>
      <c r="J3727">
        <f t="shared" si="293"/>
        <v>2.4666666666666668</v>
      </c>
      <c r="K3727" t="s">
        <v>42</v>
      </c>
      <c r="L3727" t="s">
        <v>72</v>
      </c>
      <c r="M3727" t="s">
        <v>44</v>
      </c>
      <c r="N3727" t="b">
        <v>0</v>
      </c>
      <c r="O3727">
        <f>_xlfn.XLOOKUP(B3727,Machine_Info!A:A,Machine_Info!E:E)</f>
        <v>22</v>
      </c>
      <c r="P3727">
        <f t="shared" si="290"/>
        <v>19.533333333333331</v>
      </c>
      <c r="Q3727">
        <f t="shared" si="294"/>
        <v>0.88787878787878782</v>
      </c>
    </row>
    <row r="3728" spans="1:17" x14ac:dyDescent="0.2">
      <c r="A3728" t="s">
        <v>3846</v>
      </c>
      <c r="B3728" t="s">
        <v>18</v>
      </c>
      <c r="C3728" t="s">
        <v>19</v>
      </c>
      <c r="D3728" t="s">
        <v>20</v>
      </c>
      <c r="E3728" s="2">
        <v>45426.870775462958</v>
      </c>
      <c r="F3728" s="2">
        <v>45426.995775462958</v>
      </c>
      <c r="G3728" t="str">
        <f t="shared" si="291"/>
        <v>05</v>
      </c>
      <c r="H3728" t="str">
        <f t="shared" si="292"/>
        <v>14</v>
      </c>
      <c r="I3728">
        <v>342</v>
      </c>
      <c r="J3728">
        <f t="shared" si="293"/>
        <v>5.7</v>
      </c>
      <c r="K3728" t="s">
        <v>76</v>
      </c>
      <c r="L3728" t="s">
        <v>114</v>
      </c>
      <c r="M3728" t="s">
        <v>34</v>
      </c>
      <c r="N3728" t="b">
        <v>0</v>
      </c>
      <c r="O3728">
        <f>_xlfn.XLOOKUP(B3728,Machine_Info!A:A,Machine_Info!E:E)</f>
        <v>16</v>
      </c>
      <c r="P3728">
        <f t="shared" si="290"/>
        <v>10.3</v>
      </c>
      <c r="Q3728">
        <f t="shared" si="294"/>
        <v>0.64375000000000004</v>
      </c>
    </row>
    <row r="3729" spans="1:17" x14ac:dyDescent="0.2">
      <c r="A3729" t="s">
        <v>3847</v>
      </c>
      <c r="B3729" t="s">
        <v>92</v>
      </c>
      <c r="C3729" t="s">
        <v>93</v>
      </c>
      <c r="D3729" t="s">
        <v>59</v>
      </c>
      <c r="E3729" s="2">
        <v>45426.887118055558</v>
      </c>
      <c r="F3729" s="2">
        <v>45427.076701388891</v>
      </c>
      <c r="G3729" t="str">
        <f t="shared" si="291"/>
        <v>05</v>
      </c>
      <c r="H3729" t="str">
        <f t="shared" si="292"/>
        <v>14</v>
      </c>
      <c r="I3729">
        <v>430</v>
      </c>
      <c r="J3729">
        <f t="shared" si="293"/>
        <v>7.166666666666667</v>
      </c>
      <c r="K3729" t="s">
        <v>110</v>
      </c>
      <c r="L3729" t="s">
        <v>72</v>
      </c>
      <c r="M3729" t="s">
        <v>44</v>
      </c>
      <c r="N3729" t="b">
        <v>0</v>
      </c>
      <c r="O3729">
        <f>_xlfn.XLOOKUP(B3729,Machine_Info!A:A,Machine_Info!E:E)</f>
        <v>20</v>
      </c>
      <c r="P3729">
        <f t="shared" si="290"/>
        <v>12.833333333333332</v>
      </c>
      <c r="Q3729">
        <f t="shared" si="294"/>
        <v>0.64166666666666661</v>
      </c>
    </row>
    <row r="3730" spans="1:17" x14ac:dyDescent="0.2">
      <c r="A3730" t="s">
        <v>3848</v>
      </c>
      <c r="B3730" t="s">
        <v>142</v>
      </c>
      <c r="C3730" t="s">
        <v>143</v>
      </c>
      <c r="D3730" t="s">
        <v>27</v>
      </c>
      <c r="E3730" s="2">
        <v>45426.950474537043</v>
      </c>
      <c r="F3730" s="2">
        <v>45426.9608912037</v>
      </c>
      <c r="G3730" t="str">
        <f t="shared" si="291"/>
        <v>05</v>
      </c>
      <c r="H3730" t="str">
        <f t="shared" si="292"/>
        <v>14</v>
      </c>
      <c r="I3730">
        <v>299</v>
      </c>
      <c r="J3730">
        <f t="shared" si="293"/>
        <v>4.9833333333333334</v>
      </c>
      <c r="K3730" t="s">
        <v>38</v>
      </c>
      <c r="L3730" t="s">
        <v>72</v>
      </c>
      <c r="M3730" t="s">
        <v>44</v>
      </c>
      <c r="N3730" t="b">
        <v>0</v>
      </c>
      <c r="O3730">
        <f>_xlfn.XLOOKUP(B3730,Machine_Info!A:A,Machine_Info!E:E)</f>
        <v>22</v>
      </c>
      <c r="P3730">
        <f t="shared" si="290"/>
        <v>17.016666666666666</v>
      </c>
      <c r="Q3730">
        <f t="shared" si="294"/>
        <v>0.77348484848484844</v>
      </c>
    </row>
    <row r="3731" spans="1:17" x14ac:dyDescent="0.2">
      <c r="A3731" t="s">
        <v>3849</v>
      </c>
      <c r="B3731" t="s">
        <v>160</v>
      </c>
      <c r="C3731" t="s">
        <v>161</v>
      </c>
      <c r="D3731" t="s">
        <v>32</v>
      </c>
      <c r="E3731" s="2">
        <v>45426.955069444448</v>
      </c>
      <c r="F3731" s="2">
        <v>45427.021736111114</v>
      </c>
      <c r="G3731" t="str">
        <f t="shared" si="291"/>
        <v>05</v>
      </c>
      <c r="H3731" t="str">
        <f t="shared" si="292"/>
        <v>14</v>
      </c>
      <c r="I3731">
        <v>257</v>
      </c>
      <c r="J3731">
        <f t="shared" si="293"/>
        <v>4.2833333333333332</v>
      </c>
      <c r="K3731" t="s">
        <v>76</v>
      </c>
      <c r="L3731" t="s">
        <v>114</v>
      </c>
      <c r="M3731" t="s">
        <v>34</v>
      </c>
      <c r="N3731" t="b">
        <v>0</v>
      </c>
      <c r="O3731">
        <f>_xlfn.XLOOKUP(B3731,Machine_Info!A:A,Machine_Info!E:E)</f>
        <v>20</v>
      </c>
      <c r="P3731">
        <f t="shared" si="290"/>
        <v>15.716666666666667</v>
      </c>
      <c r="Q3731">
        <f t="shared" si="294"/>
        <v>0.78583333333333338</v>
      </c>
    </row>
    <row r="3732" spans="1:17" x14ac:dyDescent="0.2">
      <c r="A3732" t="s">
        <v>3850</v>
      </c>
      <c r="B3732" t="s">
        <v>25</v>
      </c>
      <c r="C3732" t="s">
        <v>26</v>
      </c>
      <c r="D3732" t="s">
        <v>27</v>
      </c>
      <c r="E3732" s="2">
        <v>45426.983356481483</v>
      </c>
      <c r="F3732" s="2">
        <v>45426.988912037043</v>
      </c>
      <c r="G3732" t="str">
        <f t="shared" si="291"/>
        <v>05</v>
      </c>
      <c r="H3732" t="str">
        <f t="shared" si="292"/>
        <v>14</v>
      </c>
      <c r="I3732">
        <v>1233</v>
      </c>
      <c r="J3732">
        <f t="shared" si="293"/>
        <v>20.55</v>
      </c>
      <c r="K3732" t="s">
        <v>60</v>
      </c>
      <c r="L3732" t="s">
        <v>72</v>
      </c>
      <c r="M3732" t="s">
        <v>44</v>
      </c>
      <c r="N3732" t="b">
        <v>0</v>
      </c>
      <c r="O3732">
        <f>_xlfn.XLOOKUP(B3732,Machine_Info!A:A,Machine_Info!E:E)</f>
        <v>22</v>
      </c>
      <c r="P3732">
        <f t="shared" si="290"/>
        <v>1.4499999999999993</v>
      </c>
      <c r="Q3732">
        <f t="shared" si="294"/>
        <v>6.5909090909090876E-2</v>
      </c>
    </row>
    <row r="3733" spans="1:17" x14ac:dyDescent="0.2">
      <c r="A3733" t="s">
        <v>3851</v>
      </c>
      <c r="B3733" t="s">
        <v>18</v>
      </c>
      <c r="C3733" t="s">
        <v>19</v>
      </c>
      <c r="D3733" t="s">
        <v>20</v>
      </c>
      <c r="E3733" s="2">
        <v>45426.990335648137</v>
      </c>
      <c r="F3733" s="2">
        <v>45426.993807870371</v>
      </c>
      <c r="G3733" t="str">
        <f t="shared" si="291"/>
        <v>05</v>
      </c>
      <c r="H3733" t="str">
        <f t="shared" si="292"/>
        <v>14</v>
      </c>
      <c r="I3733">
        <v>289</v>
      </c>
      <c r="J3733">
        <f t="shared" si="293"/>
        <v>4.8166666666666664</v>
      </c>
      <c r="K3733" t="s">
        <v>21</v>
      </c>
      <c r="L3733" t="s">
        <v>10157</v>
      </c>
      <c r="M3733" t="s">
        <v>23</v>
      </c>
      <c r="N3733" t="b">
        <v>1</v>
      </c>
      <c r="O3733">
        <f>_xlfn.XLOOKUP(B3733,Machine_Info!A:A,Machine_Info!E:E)</f>
        <v>16</v>
      </c>
      <c r="P3733">
        <f t="shared" si="290"/>
        <v>11.183333333333334</v>
      </c>
      <c r="Q3733">
        <f t="shared" si="294"/>
        <v>0.69895833333333335</v>
      </c>
    </row>
    <row r="3734" spans="1:17" x14ac:dyDescent="0.2">
      <c r="A3734" t="s">
        <v>3852</v>
      </c>
      <c r="B3734" t="s">
        <v>142</v>
      </c>
      <c r="C3734" t="s">
        <v>143</v>
      </c>
      <c r="D3734" t="s">
        <v>27</v>
      </c>
      <c r="E3734" s="2">
        <v>45427.005960648137</v>
      </c>
      <c r="F3734" s="2">
        <v>45427.022627314807</v>
      </c>
      <c r="G3734" t="str">
        <f t="shared" si="291"/>
        <v>05</v>
      </c>
      <c r="H3734" t="str">
        <f t="shared" si="292"/>
        <v>15</v>
      </c>
      <c r="I3734">
        <v>393</v>
      </c>
      <c r="J3734">
        <f t="shared" si="293"/>
        <v>6.55</v>
      </c>
      <c r="K3734" t="s">
        <v>28</v>
      </c>
      <c r="L3734" t="s">
        <v>72</v>
      </c>
      <c r="M3734" t="s">
        <v>44</v>
      </c>
      <c r="N3734" t="b">
        <v>0</v>
      </c>
      <c r="O3734">
        <f>_xlfn.XLOOKUP(B3734,Machine_Info!A:A,Machine_Info!E:E)</f>
        <v>22</v>
      </c>
      <c r="P3734">
        <f t="shared" si="290"/>
        <v>15.45</v>
      </c>
      <c r="Q3734">
        <f t="shared" si="294"/>
        <v>0.70227272727272727</v>
      </c>
    </row>
    <row r="3735" spans="1:17" x14ac:dyDescent="0.2">
      <c r="A3735" t="s">
        <v>3853</v>
      </c>
      <c r="B3735" t="s">
        <v>106</v>
      </c>
      <c r="C3735" t="s">
        <v>107</v>
      </c>
      <c r="D3735" t="s">
        <v>59</v>
      </c>
      <c r="E3735" s="2">
        <v>45427.053541666668</v>
      </c>
      <c r="F3735" s="2">
        <v>45427.063958333332</v>
      </c>
      <c r="G3735" t="str">
        <f t="shared" si="291"/>
        <v>05</v>
      </c>
      <c r="H3735" t="str">
        <f t="shared" si="292"/>
        <v>15</v>
      </c>
      <c r="I3735">
        <v>12</v>
      </c>
      <c r="J3735">
        <f t="shared" si="293"/>
        <v>0.2</v>
      </c>
      <c r="K3735" t="s">
        <v>42</v>
      </c>
      <c r="L3735" t="s">
        <v>10157</v>
      </c>
      <c r="M3735" t="s">
        <v>23</v>
      </c>
      <c r="N3735" t="b">
        <v>0</v>
      </c>
      <c r="O3735">
        <f>_xlfn.XLOOKUP(B3735,Machine_Info!A:A,Machine_Info!E:E)</f>
        <v>16</v>
      </c>
      <c r="P3735">
        <f t="shared" si="290"/>
        <v>15.8</v>
      </c>
      <c r="Q3735">
        <f t="shared" si="294"/>
        <v>0.98750000000000004</v>
      </c>
    </row>
    <row r="3736" spans="1:17" x14ac:dyDescent="0.2">
      <c r="A3736" t="s">
        <v>3854</v>
      </c>
      <c r="B3736" t="s">
        <v>152</v>
      </c>
      <c r="C3736" t="s">
        <v>153</v>
      </c>
      <c r="D3736" t="s">
        <v>27</v>
      </c>
      <c r="E3736" s="2">
        <v>45427.064444444448</v>
      </c>
      <c r="F3736" s="2">
        <v>45427.201249999998</v>
      </c>
      <c r="G3736" t="str">
        <f t="shared" si="291"/>
        <v>05</v>
      </c>
      <c r="H3736" t="str">
        <f t="shared" si="292"/>
        <v>15</v>
      </c>
      <c r="I3736">
        <v>139</v>
      </c>
      <c r="J3736">
        <f t="shared" si="293"/>
        <v>2.3166666666666669</v>
      </c>
      <c r="K3736" t="s">
        <v>28</v>
      </c>
      <c r="L3736" t="s">
        <v>72</v>
      </c>
      <c r="M3736" t="s">
        <v>44</v>
      </c>
      <c r="N3736" t="b">
        <v>0</v>
      </c>
      <c r="O3736">
        <f>_xlfn.XLOOKUP(B3736,Machine_Info!A:A,Machine_Info!E:E)</f>
        <v>18</v>
      </c>
      <c r="P3736">
        <f t="shared" si="290"/>
        <v>15.683333333333334</v>
      </c>
      <c r="Q3736">
        <f t="shared" si="294"/>
        <v>0.87129629629629635</v>
      </c>
    </row>
    <row r="3737" spans="1:17" x14ac:dyDescent="0.2">
      <c r="A3737" t="s">
        <v>3855</v>
      </c>
      <c r="B3737" t="s">
        <v>78</v>
      </c>
      <c r="C3737" t="s">
        <v>79</v>
      </c>
      <c r="D3737" t="s">
        <v>32</v>
      </c>
      <c r="E3737" s="2">
        <v>45427.104907407411</v>
      </c>
      <c r="F3737" s="2">
        <v>45427.186157407406</v>
      </c>
      <c r="G3737" t="str">
        <f t="shared" si="291"/>
        <v>05</v>
      </c>
      <c r="H3737" t="str">
        <f t="shared" si="292"/>
        <v>15</v>
      </c>
      <c r="I3737">
        <v>496</v>
      </c>
      <c r="J3737">
        <f t="shared" si="293"/>
        <v>8.2666666666666675</v>
      </c>
      <c r="K3737" t="s">
        <v>42</v>
      </c>
      <c r="L3737" t="s">
        <v>72</v>
      </c>
      <c r="M3737" t="s">
        <v>44</v>
      </c>
      <c r="N3737" t="b">
        <v>0</v>
      </c>
      <c r="O3737">
        <f>_xlfn.XLOOKUP(B3737,Machine_Info!A:A,Machine_Info!E:E)</f>
        <v>22</v>
      </c>
      <c r="P3737">
        <f t="shared" si="290"/>
        <v>13.733333333333333</v>
      </c>
      <c r="Q3737">
        <f t="shared" si="294"/>
        <v>0.62424242424242415</v>
      </c>
    </row>
    <row r="3738" spans="1:17" x14ac:dyDescent="0.2">
      <c r="A3738" t="s">
        <v>3856</v>
      </c>
      <c r="B3738" t="s">
        <v>167</v>
      </c>
      <c r="C3738" t="s">
        <v>168</v>
      </c>
      <c r="D3738" t="s">
        <v>59</v>
      </c>
      <c r="E3738" s="2">
        <v>45427.1719212963</v>
      </c>
      <c r="F3738" s="2">
        <v>45427.18372685185</v>
      </c>
      <c r="G3738" t="str">
        <f t="shared" si="291"/>
        <v>05</v>
      </c>
      <c r="H3738" t="str">
        <f t="shared" si="292"/>
        <v>15</v>
      </c>
      <c r="I3738">
        <v>151</v>
      </c>
      <c r="J3738">
        <f t="shared" si="293"/>
        <v>2.5166666666666666</v>
      </c>
      <c r="K3738" t="s">
        <v>103</v>
      </c>
      <c r="L3738" t="s">
        <v>10157</v>
      </c>
      <c r="M3738" t="s">
        <v>23</v>
      </c>
      <c r="N3738" t="b">
        <v>0</v>
      </c>
      <c r="O3738">
        <f>_xlfn.XLOOKUP(B3738,Machine_Info!A:A,Machine_Info!E:E)</f>
        <v>14</v>
      </c>
      <c r="P3738">
        <f t="shared" si="290"/>
        <v>11.483333333333334</v>
      </c>
      <c r="Q3738">
        <f t="shared" si="294"/>
        <v>0.82023809523809532</v>
      </c>
    </row>
    <row r="3739" spans="1:17" x14ac:dyDescent="0.2">
      <c r="A3739" t="s">
        <v>3857</v>
      </c>
      <c r="B3739" t="s">
        <v>57</v>
      </c>
      <c r="C3739" t="s">
        <v>58</v>
      </c>
      <c r="D3739" t="s">
        <v>59</v>
      </c>
      <c r="E3739" s="2">
        <v>45427.194791666669</v>
      </c>
      <c r="F3739" s="2">
        <v>45427.201736111107</v>
      </c>
      <c r="G3739" t="str">
        <f t="shared" si="291"/>
        <v>05</v>
      </c>
      <c r="H3739" t="str">
        <f t="shared" si="292"/>
        <v>15</v>
      </c>
      <c r="I3739">
        <v>15</v>
      </c>
      <c r="J3739">
        <f t="shared" si="293"/>
        <v>0.25</v>
      </c>
      <c r="K3739" t="s">
        <v>54</v>
      </c>
      <c r="L3739" t="s">
        <v>10157</v>
      </c>
      <c r="M3739" t="s">
        <v>23</v>
      </c>
      <c r="N3739" t="b">
        <v>1</v>
      </c>
      <c r="O3739">
        <f>_xlfn.XLOOKUP(B3739,Machine_Info!A:A,Machine_Info!E:E)</f>
        <v>18</v>
      </c>
      <c r="P3739">
        <f t="shared" si="290"/>
        <v>17.75</v>
      </c>
      <c r="Q3739">
        <f t="shared" si="294"/>
        <v>0.98611111111111116</v>
      </c>
    </row>
    <row r="3740" spans="1:17" x14ac:dyDescent="0.2">
      <c r="A3740" t="s">
        <v>3858</v>
      </c>
      <c r="B3740" t="s">
        <v>52</v>
      </c>
      <c r="C3740" t="s">
        <v>53</v>
      </c>
      <c r="D3740" t="s">
        <v>27</v>
      </c>
      <c r="E3740" s="2">
        <v>45427.202893518523</v>
      </c>
      <c r="F3740" s="2">
        <v>45427.234143518523</v>
      </c>
      <c r="G3740" t="str">
        <f t="shared" si="291"/>
        <v>05</v>
      </c>
      <c r="H3740" t="str">
        <f t="shared" si="292"/>
        <v>15</v>
      </c>
      <c r="I3740">
        <v>37</v>
      </c>
      <c r="J3740">
        <f t="shared" si="293"/>
        <v>0.6166666666666667</v>
      </c>
      <c r="K3740" t="s">
        <v>21</v>
      </c>
      <c r="L3740" t="s">
        <v>10157</v>
      </c>
      <c r="M3740" t="s">
        <v>23</v>
      </c>
      <c r="N3740" t="b">
        <v>1</v>
      </c>
      <c r="O3740">
        <f>_xlfn.XLOOKUP(B3740,Machine_Info!A:A,Machine_Info!E:E)</f>
        <v>16</v>
      </c>
      <c r="P3740">
        <f t="shared" si="290"/>
        <v>15.383333333333333</v>
      </c>
      <c r="Q3740">
        <f t="shared" si="294"/>
        <v>0.9614583333333333</v>
      </c>
    </row>
    <row r="3741" spans="1:17" x14ac:dyDescent="0.2">
      <c r="A3741" t="s">
        <v>3859</v>
      </c>
      <c r="B3741" t="s">
        <v>89</v>
      </c>
      <c r="C3741" t="s">
        <v>90</v>
      </c>
      <c r="D3741" t="s">
        <v>32</v>
      </c>
      <c r="E3741" s="2">
        <v>45427.249710648153</v>
      </c>
      <c r="F3741" s="2">
        <v>45427.317766203712</v>
      </c>
      <c r="G3741" t="str">
        <f t="shared" si="291"/>
        <v>05</v>
      </c>
      <c r="H3741" t="str">
        <f t="shared" si="292"/>
        <v>15</v>
      </c>
      <c r="I3741">
        <v>140</v>
      </c>
      <c r="J3741">
        <f t="shared" si="293"/>
        <v>2.3333333333333335</v>
      </c>
      <c r="K3741" t="s">
        <v>42</v>
      </c>
      <c r="L3741" t="s">
        <v>72</v>
      </c>
      <c r="M3741" t="s">
        <v>44</v>
      </c>
      <c r="N3741" t="b">
        <v>0</v>
      </c>
      <c r="O3741">
        <f>_xlfn.XLOOKUP(B3741,Machine_Info!A:A,Machine_Info!E:E)</f>
        <v>14</v>
      </c>
      <c r="P3741">
        <f t="shared" si="290"/>
        <v>11.666666666666666</v>
      </c>
      <c r="Q3741">
        <f t="shared" si="294"/>
        <v>0.83333333333333326</v>
      </c>
    </row>
    <row r="3742" spans="1:17" x14ac:dyDescent="0.2">
      <c r="A3742" t="s">
        <v>3860</v>
      </c>
      <c r="B3742" t="s">
        <v>89</v>
      </c>
      <c r="C3742" t="s">
        <v>90</v>
      </c>
      <c r="D3742" t="s">
        <v>32</v>
      </c>
      <c r="E3742" s="2">
        <v>45427.283854166657</v>
      </c>
      <c r="F3742" s="2">
        <v>45427.424131944441</v>
      </c>
      <c r="G3742" t="str">
        <f t="shared" si="291"/>
        <v>05</v>
      </c>
      <c r="H3742" t="str">
        <f t="shared" si="292"/>
        <v>15</v>
      </c>
      <c r="I3742">
        <v>137</v>
      </c>
      <c r="J3742">
        <f t="shared" si="293"/>
        <v>2.2833333333333332</v>
      </c>
      <c r="K3742" t="s">
        <v>38</v>
      </c>
      <c r="L3742" t="s">
        <v>72</v>
      </c>
      <c r="M3742" t="s">
        <v>44</v>
      </c>
      <c r="N3742" t="b">
        <v>0</v>
      </c>
      <c r="O3742">
        <f>_xlfn.XLOOKUP(B3742,Machine_Info!A:A,Machine_Info!E:E)</f>
        <v>14</v>
      </c>
      <c r="P3742">
        <f t="shared" si="290"/>
        <v>11.716666666666667</v>
      </c>
      <c r="Q3742">
        <f t="shared" si="294"/>
        <v>0.83690476190476193</v>
      </c>
    </row>
    <row r="3743" spans="1:17" x14ac:dyDescent="0.2">
      <c r="A3743" t="s">
        <v>3861</v>
      </c>
      <c r="B3743" t="s">
        <v>125</v>
      </c>
      <c r="C3743" t="s">
        <v>126</v>
      </c>
      <c r="D3743" t="s">
        <v>20</v>
      </c>
      <c r="E3743" s="2">
        <v>45427.299560185187</v>
      </c>
      <c r="F3743" s="2">
        <v>45427.464837962973</v>
      </c>
      <c r="G3743" t="str">
        <f t="shared" si="291"/>
        <v>05</v>
      </c>
      <c r="H3743" t="str">
        <f t="shared" si="292"/>
        <v>15</v>
      </c>
      <c r="I3743">
        <v>350</v>
      </c>
      <c r="J3743">
        <f t="shared" si="293"/>
        <v>5.833333333333333</v>
      </c>
      <c r="K3743" t="s">
        <v>60</v>
      </c>
      <c r="L3743" t="s">
        <v>72</v>
      </c>
      <c r="M3743" t="s">
        <v>44</v>
      </c>
      <c r="N3743" t="b">
        <v>0</v>
      </c>
      <c r="O3743">
        <f>_xlfn.XLOOKUP(B3743,Machine_Info!A:A,Machine_Info!E:E)</f>
        <v>18</v>
      </c>
      <c r="P3743">
        <f t="shared" si="290"/>
        <v>12.166666666666668</v>
      </c>
      <c r="Q3743">
        <f t="shared" si="294"/>
        <v>0.67592592592592604</v>
      </c>
    </row>
    <row r="3744" spans="1:17" x14ac:dyDescent="0.2">
      <c r="A3744" t="s">
        <v>3862</v>
      </c>
      <c r="B3744" t="s">
        <v>25</v>
      </c>
      <c r="C3744" t="s">
        <v>26</v>
      </c>
      <c r="D3744" t="s">
        <v>27</v>
      </c>
      <c r="E3744" s="2">
        <v>45427.30777777778</v>
      </c>
      <c r="F3744" s="2">
        <v>45427.339722222219</v>
      </c>
      <c r="G3744" t="str">
        <f t="shared" si="291"/>
        <v>05</v>
      </c>
      <c r="H3744" t="str">
        <f t="shared" si="292"/>
        <v>15</v>
      </c>
      <c r="I3744">
        <v>943</v>
      </c>
      <c r="J3744">
        <f t="shared" si="293"/>
        <v>15.716666666666667</v>
      </c>
      <c r="K3744" t="s">
        <v>54</v>
      </c>
      <c r="L3744" t="s">
        <v>10157</v>
      </c>
      <c r="M3744" t="s">
        <v>23</v>
      </c>
      <c r="N3744" t="b">
        <v>1</v>
      </c>
      <c r="O3744">
        <f>_xlfn.XLOOKUP(B3744,Machine_Info!A:A,Machine_Info!E:E)</f>
        <v>22</v>
      </c>
      <c r="P3744">
        <f t="shared" si="290"/>
        <v>6.2833333333333332</v>
      </c>
      <c r="Q3744">
        <f t="shared" si="294"/>
        <v>0.28560606060606059</v>
      </c>
    </row>
    <row r="3745" spans="1:17" x14ac:dyDescent="0.2">
      <c r="A3745" t="s">
        <v>3863</v>
      </c>
      <c r="B3745" t="s">
        <v>139</v>
      </c>
      <c r="C3745" t="s">
        <v>140</v>
      </c>
      <c r="D3745" t="s">
        <v>59</v>
      </c>
      <c r="E3745" s="2">
        <v>45427.346990740742</v>
      </c>
      <c r="F3745" s="2">
        <v>45427.781712962962</v>
      </c>
      <c r="G3745" t="str">
        <f t="shared" si="291"/>
        <v>05</v>
      </c>
      <c r="H3745" t="str">
        <f t="shared" si="292"/>
        <v>15</v>
      </c>
      <c r="I3745">
        <v>471</v>
      </c>
      <c r="J3745">
        <f t="shared" si="293"/>
        <v>7.85</v>
      </c>
      <c r="K3745" t="s">
        <v>38</v>
      </c>
      <c r="L3745" t="s">
        <v>72</v>
      </c>
      <c r="M3745" t="s">
        <v>44</v>
      </c>
      <c r="N3745" t="b">
        <v>0</v>
      </c>
      <c r="O3745">
        <f>_xlfn.XLOOKUP(B3745,Machine_Info!A:A,Machine_Info!E:E)</f>
        <v>20</v>
      </c>
      <c r="P3745">
        <f t="shared" si="290"/>
        <v>12.15</v>
      </c>
      <c r="Q3745">
        <f t="shared" si="294"/>
        <v>0.60750000000000004</v>
      </c>
    </row>
    <row r="3746" spans="1:17" x14ac:dyDescent="0.2">
      <c r="A3746" t="s">
        <v>3864</v>
      </c>
      <c r="B3746" t="s">
        <v>49</v>
      </c>
      <c r="C3746" t="s">
        <v>50</v>
      </c>
      <c r="D3746" t="s">
        <v>20</v>
      </c>
      <c r="E3746" s="2">
        <v>45427.360636574071</v>
      </c>
      <c r="F3746" s="2">
        <v>45427.375914351847</v>
      </c>
      <c r="G3746" t="str">
        <f t="shared" si="291"/>
        <v>05</v>
      </c>
      <c r="H3746" t="str">
        <f t="shared" si="292"/>
        <v>15</v>
      </c>
      <c r="I3746">
        <v>974</v>
      </c>
      <c r="J3746">
        <f t="shared" si="293"/>
        <v>16.233333333333334</v>
      </c>
      <c r="K3746" t="s">
        <v>103</v>
      </c>
      <c r="L3746" t="s">
        <v>72</v>
      </c>
      <c r="M3746" t="s">
        <v>44</v>
      </c>
      <c r="N3746" t="b">
        <v>0</v>
      </c>
      <c r="O3746">
        <f>_xlfn.XLOOKUP(B3746,Machine_Info!A:A,Machine_Info!E:E)</f>
        <v>22</v>
      </c>
      <c r="P3746">
        <f t="shared" si="290"/>
        <v>5.7666666666666657</v>
      </c>
      <c r="Q3746">
        <f t="shared" si="294"/>
        <v>0.26212121212121209</v>
      </c>
    </row>
    <row r="3747" spans="1:17" x14ac:dyDescent="0.2">
      <c r="A3747" t="s">
        <v>3865</v>
      </c>
      <c r="B3747" t="s">
        <v>106</v>
      </c>
      <c r="C3747" t="s">
        <v>107</v>
      </c>
      <c r="D3747" t="s">
        <v>59</v>
      </c>
      <c r="E3747" s="2">
        <v>45427.378368055557</v>
      </c>
      <c r="F3747" s="2">
        <v>45427.419340277767</v>
      </c>
      <c r="G3747" t="str">
        <f t="shared" si="291"/>
        <v>05</v>
      </c>
      <c r="H3747" t="str">
        <f t="shared" si="292"/>
        <v>15</v>
      </c>
      <c r="I3747">
        <v>16</v>
      </c>
      <c r="J3747">
        <f t="shared" si="293"/>
        <v>0.26666666666666666</v>
      </c>
      <c r="K3747" t="s">
        <v>38</v>
      </c>
      <c r="L3747" t="s">
        <v>114</v>
      </c>
      <c r="M3747" t="s">
        <v>34</v>
      </c>
      <c r="N3747" t="b">
        <v>0</v>
      </c>
      <c r="O3747">
        <f>_xlfn.XLOOKUP(B3747,Machine_Info!A:A,Machine_Info!E:E)</f>
        <v>16</v>
      </c>
      <c r="P3747">
        <f t="shared" si="290"/>
        <v>15.733333333333333</v>
      </c>
      <c r="Q3747">
        <f t="shared" si="294"/>
        <v>0.98333333333333328</v>
      </c>
    </row>
    <row r="3748" spans="1:17" x14ac:dyDescent="0.2">
      <c r="A3748" t="s">
        <v>3866</v>
      </c>
      <c r="B3748" t="s">
        <v>52</v>
      </c>
      <c r="C3748" t="s">
        <v>53</v>
      </c>
      <c r="D3748" t="s">
        <v>27</v>
      </c>
      <c r="E3748" s="2">
        <v>45427.384305555563</v>
      </c>
      <c r="F3748" s="2">
        <v>45427.499583333331</v>
      </c>
      <c r="G3748" t="str">
        <f t="shared" si="291"/>
        <v>05</v>
      </c>
      <c r="H3748" t="str">
        <f t="shared" si="292"/>
        <v>15</v>
      </c>
      <c r="I3748">
        <v>34</v>
      </c>
      <c r="J3748">
        <f t="shared" si="293"/>
        <v>0.56666666666666665</v>
      </c>
      <c r="K3748" t="s">
        <v>54</v>
      </c>
      <c r="L3748" t="s">
        <v>10157</v>
      </c>
      <c r="M3748" t="s">
        <v>23</v>
      </c>
      <c r="N3748" t="b">
        <v>1</v>
      </c>
      <c r="O3748">
        <f>_xlfn.XLOOKUP(B3748,Machine_Info!A:A,Machine_Info!E:E)</f>
        <v>16</v>
      </c>
      <c r="P3748">
        <f t="shared" si="290"/>
        <v>15.433333333333334</v>
      </c>
      <c r="Q3748">
        <f t="shared" si="294"/>
        <v>0.96458333333333335</v>
      </c>
    </row>
    <row r="3749" spans="1:17" x14ac:dyDescent="0.2">
      <c r="A3749" t="s">
        <v>3867</v>
      </c>
      <c r="B3749" t="s">
        <v>57</v>
      </c>
      <c r="C3749" t="s">
        <v>58</v>
      </c>
      <c r="D3749" t="s">
        <v>59</v>
      </c>
      <c r="E3749" s="2">
        <v>45427.399583333332</v>
      </c>
      <c r="F3749" s="2">
        <v>45427.412777777783</v>
      </c>
      <c r="G3749" t="str">
        <f t="shared" si="291"/>
        <v>05</v>
      </c>
      <c r="H3749" t="str">
        <f t="shared" si="292"/>
        <v>15</v>
      </c>
      <c r="I3749">
        <v>29</v>
      </c>
      <c r="J3749">
        <f t="shared" si="293"/>
        <v>0.48333333333333334</v>
      </c>
      <c r="K3749" t="s">
        <v>42</v>
      </c>
      <c r="L3749" t="s">
        <v>114</v>
      </c>
      <c r="M3749" t="s">
        <v>34</v>
      </c>
      <c r="N3749" t="b">
        <v>0</v>
      </c>
      <c r="O3749">
        <f>_xlfn.XLOOKUP(B3749,Machine_Info!A:A,Machine_Info!E:E)</f>
        <v>18</v>
      </c>
      <c r="P3749">
        <f t="shared" si="290"/>
        <v>17.516666666666666</v>
      </c>
      <c r="Q3749">
        <f t="shared" si="294"/>
        <v>0.9731481481481481</v>
      </c>
    </row>
    <row r="3750" spans="1:17" x14ac:dyDescent="0.2">
      <c r="A3750" t="s">
        <v>3868</v>
      </c>
      <c r="B3750" t="s">
        <v>52</v>
      </c>
      <c r="C3750" t="s">
        <v>53</v>
      </c>
      <c r="D3750" t="s">
        <v>27</v>
      </c>
      <c r="E3750" s="2">
        <v>45427.412465277783</v>
      </c>
      <c r="F3750" s="2">
        <v>45427.486076388886</v>
      </c>
      <c r="G3750" t="str">
        <f t="shared" si="291"/>
        <v>05</v>
      </c>
      <c r="H3750" t="str">
        <f t="shared" si="292"/>
        <v>15</v>
      </c>
      <c r="I3750">
        <v>58</v>
      </c>
      <c r="J3750">
        <f t="shared" si="293"/>
        <v>0.96666666666666667</v>
      </c>
      <c r="K3750" t="s">
        <v>110</v>
      </c>
      <c r="L3750" t="s">
        <v>114</v>
      </c>
      <c r="M3750" t="s">
        <v>34</v>
      </c>
      <c r="N3750" t="b">
        <v>0</v>
      </c>
      <c r="O3750">
        <f>_xlfn.XLOOKUP(B3750,Machine_Info!A:A,Machine_Info!E:E)</f>
        <v>16</v>
      </c>
      <c r="P3750">
        <f t="shared" si="290"/>
        <v>15.033333333333333</v>
      </c>
      <c r="Q3750">
        <f t="shared" si="294"/>
        <v>0.93958333333333333</v>
      </c>
    </row>
    <row r="3751" spans="1:17" x14ac:dyDescent="0.2">
      <c r="A3751" t="s">
        <v>3869</v>
      </c>
      <c r="B3751" t="s">
        <v>81</v>
      </c>
      <c r="C3751" t="s">
        <v>82</v>
      </c>
      <c r="D3751" t="s">
        <v>20</v>
      </c>
      <c r="E3751" s="2">
        <v>45427.427708333344</v>
      </c>
      <c r="F3751" s="2">
        <v>45427.454791666663</v>
      </c>
      <c r="G3751" t="str">
        <f t="shared" si="291"/>
        <v>05</v>
      </c>
      <c r="H3751" t="str">
        <f t="shared" si="292"/>
        <v>15</v>
      </c>
      <c r="I3751">
        <v>18</v>
      </c>
      <c r="J3751">
        <f t="shared" si="293"/>
        <v>0.3</v>
      </c>
      <c r="K3751" t="s">
        <v>28</v>
      </c>
      <c r="L3751" t="s">
        <v>10157</v>
      </c>
      <c r="M3751" t="s">
        <v>23</v>
      </c>
      <c r="N3751" t="b">
        <v>0</v>
      </c>
      <c r="O3751">
        <f>_xlfn.XLOOKUP(B3751,Machine_Info!A:A,Machine_Info!E:E)</f>
        <v>14</v>
      </c>
      <c r="P3751">
        <f t="shared" si="290"/>
        <v>13.7</v>
      </c>
      <c r="Q3751">
        <f t="shared" si="294"/>
        <v>0.97857142857142854</v>
      </c>
    </row>
    <row r="3752" spans="1:17" x14ac:dyDescent="0.2">
      <c r="A3752" t="s">
        <v>3870</v>
      </c>
      <c r="B3752" t="s">
        <v>171</v>
      </c>
      <c r="C3752" t="s">
        <v>172</v>
      </c>
      <c r="D3752" t="s">
        <v>32</v>
      </c>
      <c r="E3752" s="2">
        <v>45427.492164351846</v>
      </c>
      <c r="F3752" s="2">
        <v>45427.504664351851</v>
      </c>
      <c r="G3752" t="str">
        <f t="shared" si="291"/>
        <v>05</v>
      </c>
      <c r="H3752" t="str">
        <f t="shared" si="292"/>
        <v>15</v>
      </c>
      <c r="I3752">
        <v>62</v>
      </c>
      <c r="J3752">
        <f t="shared" si="293"/>
        <v>1.0333333333333334</v>
      </c>
      <c r="K3752" t="s">
        <v>110</v>
      </c>
      <c r="L3752" t="s">
        <v>72</v>
      </c>
      <c r="M3752" t="s">
        <v>44</v>
      </c>
      <c r="N3752" t="b">
        <v>0</v>
      </c>
      <c r="O3752">
        <f>_xlfn.XLOOKUP(B3752,Machine_Info!A:A,Machine_Info!E:E)</f>
        <v>16</v>
      </c>
      <c r="P3752">
        <f t="shared" si="290"/>
        <v>14.966666666666667</v>
      </c>
      <c r="Q3752">
        <f t="shared" si="294"/>
        <v>0.93541666666666667</v>
      </c>
    </row>
    <row r="3753" spans="1:17" x14ac:dyDescent="0.2">
      <c r="A3753" t="s">
        <v>3871</v>
      </c>
      <c r="B3753" t="s">
        <v>96</v>
      </c>
      <c r="C3753" t="s">
        <v>97</v>
      </c>
      <c r="D3753" t="s">
        <v>27</v>
      </c>
      <c r="E3753" s="2">
        <v>45427.504004629627</v>
      </c>
      <c r="F3753" s="2">
        <v>45427.694976851853</v>
      </c>
      <c r="G3753" t="str">
        <f t="shared" si="291"/>
        <v>05</v>
      </c>
      <c r="H3753" t="str">
        <f t="shared" si="292"/>
        <v>15</v>
      </c>
      <c r="I3753">
        <v>383</v>
      </c>
      <c r="J3753">
        <f t="shared" si="293"/>
        <v>6.3833333333333337</v>
      </c>
      <c r="K3753" t="s">
        <v>42</v>
      </c>
      <c r="L3753" t="s">
        <v>72</v>
      </c>
      <c r="M3753" t="s">
        <v>44</v>
      </c>
      <c r="N3753" t="b">
        <v>0</v>
      </c>
      <c r="O3753">
        <f>_xlfn.XLOOKUP(B3753,Machine_Info!A:A,Machine_Info!E:E)</f>
        <v>20</v>
      </c>
      <c r="P3753">
        <f t="shared" si="290"/>
        <v>13.616666666666667</v>
      </c>
      <c r="Q3753">
        <f t="shared" si="294"/>
        <v>0.6808333333333334</v>
      </c>
    </row>
    <row r="3754" spans="1:17" x14ac:dyDescent="0.2">
      <c r="A3754" t="s">
        <v>3872</v>
      </c>
      <c r="B3754" t="s">
        <v>163</v>
      </c>
      <c r="C3754" t="s">
        <v>164</v>
      </c>
      <c r="D3754" t="s">
        <v>32</v>
      </c>
      <c r="E3754" s="2">
        <v>45427.517407407409</v>
      </c>
      <c r="F3754" s="2">
        <v>45427.52921296296</v>
      </c>
      <c r="G3754" t="str">
        <f t="shared" si="291"/>
        <v>05</v>
      </c>
      <c r="H3754" t="str">
        <f t="shared" si="292"/>
        <v>15</v>
      </c>
      <c r="I3754">
        <v>27</v>
      </c>
      <c r="J3754">
        <f t="shared" si="293"/>
        <v>0.45</v>
      </c>
      <c r="K3754" t="s">
        <v>76</v>
      </c>
      <c r="L3754" t="s">
        <v>72</v>
      </c>
      <c r="M3754" t="s">
        <v>44</v>
      </c>
      <c r="N3754" t="b">
        <v>0</v>
      </c>
      <c r="O3754">
        <f>_xlfn.XLOOKUP(B3754,Machine_Info!A:A,Machine_Info!E:E)</f>
        <v>20</v>
      </c>
      <c r="P3754">
        <f t="shared" si="290"/>
        <v>19.55</v>
      </c>
      <c r="Q3754">
        <f t="shared" si="294"/>
        <v>0.97750000000000004</v>
      </c>
    </row>
    <row r="3755" spans="1:17" x14ac:dyDescent="0.2">
      <c r="A3755" t="s">
        <v>3873</v>
      </c>
      <c r="B3755" t="s">
        <v>218</v>
      </c>
      <c r="C3755" t="s">
        <v>219</v>
      </c>
      <c r="D3755" t="s">
        <v>20</v>
      </c>
      <c r="E3755" s="2">
        <v>45427.527916666673</v>
      </c>
      <c r="F3755" s="2">
        <v>45427.541805555556</v>
      </c>
      <c r="G3755" t="str">
        <f t="shared" si="291"/>
        <v>05</v>
      </c>
      <c r="H3755" t="str">
        <f t="shared" si="292"/>
        <v>15</v>
      </c>
      <c r="I3755">
        <v>251</v>
      </c>
      <c r="J3755">
        <f t="shared" si="293"/>
        <v>4.1833333333333336</v>
      </c>
      <c r="K3755" t="s">
        <v>21</v>
      </c>
      <c r="L3755" t="s">
        <v>114</v>
      </c>
      <c r="M3755" t="s">
        <v>34</v>
      </c>
      <c r="N3755" t="b">
        <v>1</v>
      </c>
      <c r="O3755">
        <f>_xlfn.XLOOKUP(B3755,Machine_Info!A:A,Machine_Info!E:E)</f>
        <v>14</v>
      </c>
      <c r="P3755">
        <f t="shared" si="290"/>
        <v>9.8166666666666664</v>
      </c>
      <c r="Q3755">
        <f t="shared" si="294"/>
        <v>0.70119047619047614</v>
      </c>
    </row>
    <row r="3756" spans="1:17" x14ac:dyDescent="0.2">
      <c r="A3756" t="s">
        <v>3874</v>
      </c>
      <c r="B3756" t="s">
        <v>263</v>
      </c>
      <c r="C3756" t="s">
        <v>264</v>
      </c>
      <c r="D3756" t="s">
        <v>27</v>
      </c>
      <c r="E3756" s="2">
        <v>45427.536932870367</v>
      </c>
      <c r="F3756" s="2">
        <v>45427.612627314818</v>
      </c>
      <c r="G3756" t="str">
        <f t="shared" si="291"/>
        <v>05</v>
      </c>
      <c r="H3756" t="str">
        <f t="shared" si="292"/>
        <v>15</v>
      </c>
      <c r="I3756">
        <v>458</v>
      </c>
      <c r="J3756">
        <f t="shared" si="293"/>
        <v>7.6333333333333337</v>
      </c>
      <c r="K3756" t="s">
        <v>103</v>
      </c>
      <c r="L3756" t="s">
        <v>114</v>
      </c>
      <c r="M3756" t="s">
        <v>34</v>
      </c>
      <c r="N3756" t="b">
        <v>0</v>
      </c>
      <c r="O3756">
        <f>_xlfn.XLOOKUP(B3756,Machine_Info!A:A,Machine_Info!E:E)</f>
        <v>22</v>
      </c>
      <c r="P3756">
        <f t="shared" si="290"/>
        <v>14.366666666666667</v>
      </c>
      <c r="Q3756">
        <f t="shared" si="294"/>
        <v>0.65303030303030307</v>
      </c>
    </row>
    <row r="3757" spans="1:17" x14ac:dyDescent="0.2">
      <c r="A3757" t="s">
        <v>3875</v>
      </c>
      <c r="B3757" t="s">
        <v>202</v>
      </c>
      <c r="C3757" t="s">
        <v>203</v>
      </c>
      <c r="D3757" t="s">
        <v>32</v>
      </c>
      <c r="E3757" s="2">
        <v>45427.591284722221</v>
      </c>
      <c r="F3757" s="2">
        <v>45427.621840277781</v>
      </c>
      <c r="G3757" t="str">
        <f t="shared" si="291"/>
        <v>05</v>
      </c>
      <c r="H3757" t="str">
        <f t="shared" si="292"/>
        <v>15</v>
      </c>
      <c r="I3757">
        <v>119</v>
      </c>
      <c r="J3757">
        <f t="shared" si="293"/>
        <v>1.9833333333333334</v>
      </c>
      <c r="K3757" t="s">
        <v>42</v>
      </c>
      <c r="L3757" t="s">
        <v>72</v>
      </c>
      <c r="M3757" t="s">
        <v>44</v>
      </c>
      <c r="N3757" t="b">
        <v>0</v>
      </c>
      <c r="O3757">
        <f>_xlfn.XLOOKUP(B3757,Machine_Info!A:A,Machine_Info!E:E)</f>
        <v>22</v>
      </c>
      <c r="P3757">
        <f t="shared" si="290"/>
        <v>20.016666666666666</v>
      </c>
      <c r="Q3757">
        <f t="shared" si="294"/>
        <v>0.9098484848484848</v>
      </c>
    </row>
    <row r="3758" spans="1:17" x14ac:dyDescent="0.2">
      <c r="A3758" t="s">
        <v>3876</v>
      </c>
      <c r="B3758" t="s">
        <v>152</v>
      </c>
      <c r="C3758" t="s">
        <v>153</v>
      </c>
      <c r="D3758" t="s">
        <v>27</v>
      </c>
      <c r="E3758" s="2">
        <v>45427.647777777784</v>
      </c>
      <c r="F3758" s="2">
        <v>45427.669305555559</v>
      </c>
      <c r="G3758" t="str">
        <f t="shared" si="291"/>
        <v>05</v>
      </c>
      <c r="H3758" t="str">
        <f t="shared" si="292"/>
        <v>15</v>
      </c>
      <c r="I3758">
        <v>135</v>
      </c>
      <c r="J3758">
        <f t="shared" si="293"/>
        <v>2.25</v>
      </c>
      <c r="K3758" t="s">
        <v>21</v>
      </c>
      <c r="L3758" t="s">
        <v>114</v>
      </c>
      <c r="M3758" t="s">
        <v>34</v>
      </c>
      <c r="N3758" t="b">
        <v>1</v>
      </c>
      <c r="O3758">
        <f>_xlfn.XLOOKUP(B3758,Machine_Info!A:A,Machine_Info!E:E)</f>
        <v>18</v>
      </c>
      <c r="P3758">
        <f t="shared" si="290"/>
        <v>15.75</v>
      </c>
      <c r="Q3758">
        <f t="shared" si="294"/>
        <v>0.875</v>
      </c>
    </row>
    <row r="3759" spans="1:17" x14ac:dyDescent="0.2">
      <c r="A3759" t="s">
        <v>3877</v>
      </c>
      <c r="B3759" t="s">
        <v>152</v>
      </c>
      <c r="C3759" t="s">
        <v>153</v>
      </c>
      <c r="D3759" t="s">
        <v>27</v>
      </c>
      <c r="E3759" s="2">
        <v>45427.670567129629</v>
      </c>
      <c r="F3759" s="2">
        <v>45427.820567129631</v>
      </c>
      <c r="G3759" t="str">
        <f t="shared" si="291"/>
        <v>05</v>
      </c>
      <c r="H3759" t="str">
        <f t="shared" si="292"/>
        <v>15</v>
      </c>
      <c r="I3759">
        <v>232</v>
      </c>
      <c r="J3759">
        <f t="shared" si="293"/>
        <v>3.8666666666666667</v>
      </c>
      <c r="K3759" t="s">
        <v>110</v>
      </c>
      <c r="L3759" t="s">
        <v>114</v>
      </c>
      <c r="M3759" t="s">
        <v>34</v>
      </c>
      <c r="N3759" t="b">
        <v>0</v>
      </c>
      <c r="O3759">
        <f>_xlfn.XLOOKUP(B3759,Machine_Info!A:A,Machine_Info!E:E)</f>
        <v>18</v>
      </c>
      <c r="P3759">
        <f t="shared" si="290"/>
        <v>14.133333333333333</v>
      </c>
      <c r="Q3759">
        <f t="shared" si="294"/>
        <v>0.78518518518518521</v>
      </c>
    </row>
    <row r="3760" spans="1:17" x14ac:dyDescent="0.2">
      <c r="A3760" t="s">
        <v>3878</v>
      </c>
      <c r="B3760" t="s">
        <v>163</v>
      </c>
      <c r="C3760" t="s">
        <v>164</v>
      </c>
      <c r="D3760" t="s">
        <v>32</v>
      </c>
      <c r="E3760" s="2">
        <v>45427.695208333331</v>
      </c>
      <c r="F3760" s="2">
        <v>45427.749374999999</v>
      </c>
      <c r="G3760" t="str">
        <f t="shared" si="291"/>
        <v>05</v>
      </c>
      <c r="H3760" t="str">
        <f t="shared" si="292"/>
        <v>15</v>
      </c>
      <c r="I3760">
        <v>358</v>
      </c>
      <c r="J3760">
        <f t="shared" si="293"/>
        <v>5.9666666666666668</v>
      </c>
      <c r="K3760" t="s">
        <v>71</v>
      </c>
      <c r="L3760" t="s">
        <v>10157</v>
      </c>
      <c r="M3760" t="s">
        <v>23</v>
      </c>
      <c r="N3760" t="b">
        <v>1</v>
      </c>
      <c r="O3760">
        <f>_xlfn.XLOOKUP(B3760,Machine_Info!A:A,Machine_Info!E:E)</f>
        <v>20</v>
      </c>
      <c r="P3760">
        <f t="shared" si="290"/>
        <v>14.033333333333333</v>
      </c>
      <c r="Q3760">
        <f t="shared" si="294"/>
        <v>0.70166666666666666</v>
      </c>
    </row>
    <row r="3761" spans="1:17" x14ac:dyDescent="0.2">
      <c r="A3761" t="s">
        <v>3879</v>
      </c>
      <c r="B3761" t="s">
        <v>135</v>
      </c>
      <c r="C3761" t="s">
        <v>136</v>
      </c>
      <c r="D3761" t="s">
        <v>32</v>
      </c>
      <c r="E3761" s="2">
        <v>45427.742199074077</v>
      </c>
      <c r="F3761" s="2">
        <v>45427.755393518521</v>
      </c>
      <c r="G3761" t="str">
        <f t="shared" si="291"/>
        <v>05</v>
      </c>
      <c r="H3761" t="str">
        <f t="shared" si="292"/>
        <v>15</v>
      </c>
      <c r="I3761">
        <v>321</v>
      </c>
      <c r="J3761">
        <f t="shared" si="293"/>
        <v>5.35</v>
      </c>
      <c r="K3761" t="s">
        <v>28</v>
      </c>
      <c r="L3761" t="s">
        <v>72</v>
      </c>
      <c r="M3761" t="s">
        <v>44</v>
      </c>
      <c r="N3761" t="b">
        <v>0</v>
      </c>
      <c r="O3761">
        <f>_xlfn.XLOOKUP(B3761,Machine_Info!A:A,Machine_Info!E:E)</f>
        <v>20</v>
      </c>
      <c r="P3761">
        <f t="shared" si="290"/>
        <v>14.65</v>
      </c>
      <c r="Q3761">
        <f t="shared" si="294"/>
        <v>0.73250000000000004</v>
      </c>
    </row>
    <row r="3762" spans="1:17" x14ac:dyDescent="0.2">
      <c r="A3762" t="s">
        <v>3880</v>
      </c>
      <c r="B3762" t="s">
        <v>218</v>
      </c>
      <c r="C3762" t="s">
        <v>219</v>
      </c>
      <c r="D3762" t="s">
        <v>20</v>
      </c>
      <c r="E3762" s="2">
        <v>45427.76253472222</v>
      </c>
      <c r="F3762" s="2">
        <v>45427.783368055563</v>
      </c>
      <c r="G3762" t="str">
        <f t="shared" si="291"/>
        <v>05</v>
      </c>
      <c r="H3762" t="str">
        <f t="shared" si="292"/>
        <v>15</v>
      </c>
      <c r="I3762">
        <v>78</v>
      </c>
      <c r="J3762">
        <f t="shared" si="293"/>
        <v>1.3</v>
      </c>
      <c r="K3762" t="s">
        <v>38</v>
      </c>
      <c r="L3762" t="s">
        <v>10157</v>
      </c>
      <c r="M3762" t="s">
        <v>23</v>
      </c>
      <c r="N3762" t="b">
        <v>0</v>
      </c>
      <c r="O3762">
        <f>_xlfn.XLOOKUP(B3762,Machine_Info!A:A,Machine_Info!E:E)</f>
        <v>14</v>
      </c>
      <c r="P3762">
        <f t="shared" si="290"/>
        <v>12.7</v>
      </c>
      <c r="Q3762">
        <f t="shared" si="294"/>
        <v>0.90714285714285714</v>
      </c>
    </row>
    <row r="3763" spans="1:17" x14ac:dyDescent="0.2">
      <c r="A3763" t="s">
        <v>3881</v>
      </c>
      <c r="B3763" t="s">
        <v>49</v>
      </c>
      <c r="C3763" t="s">
        <v>50</v>
      </c>
      <c r="D3763" t="s">
        <v>20</v>
      </c>
      <c r="E3763" s="2">
        <v>45427.788055555553</v>
      </c>
      <c r="F3763" s="2">
        <v>45427.890833333331</v>
      </c>
      <c r="G3763" t="str">
        <f t="shared" si="291"/>
        <v>05</v>
      </c>
      <c r="H3763" t="str">
        <f t="shared" si="292"/>
        <v>15</v>
      </c>
      <c r="I3763">
        <v>964</v>
      </c>
      <c r="J3763">
        <f t="shared" si="293"/>
        <v>16.066666666666666</v>
      </c>
      <c r="K3763" t="s">
        <v>38</v>
      </c>
      <c r="L3763" t="s">
        <v>72</v>
      </c>
      <c r="M3763" t="s">
        <v>44</v>
      </c>
      <c r="N3763" t="b">
        <v>0</v>
      </c>
      <c r="O3763">
        <f>_xlfn.XLOOKUP(B3763,Machine_Info!A:A,Machine_Info!E:E)</f>
        <v>22</v>
      </c>
      <c r="P3763">
        <f t="shared" si="290"/>
        <v>5.9333333333333336</v>
      </c>
      <c r="Q3763">
        <f t="shared" si="294"/>
        <v>0.26969696969696971</v>
      </c>
    </row>
    <row r="3764" spans="1:17" x14ac:dyDescent="0.2">
      <c r="A3764" t="s">
        <v>3882</v>
      </c>
      <c r="B3764" t="s">
        <v>96</v>
      </c>
      <c r="C3764" t="s">
        <v>97</v>
      </c>
      <c r="D3764" t="s">
        <v>27</v>
      </c>
      <c r="E3764" s="2">
        <v>45427.854907407411</v>
      </c>
      <c r="F3764" s="2">
        <v>45427.955601851849</v>
      </c>
      <c r="G3764" t="str">
        <f t="shared" si="291"/>
        <v>05</v>
      </c>
      <c r="H3764" t="str">
        <f t="shared" si="292"/>
        <v>15</v>
      </c>
      <c r="I3764">
        <v>170</v>
      </c>
      <c r="J3764">
        <f t="shared" si="293"/>
        <v>2.8333333333333335</v>
      </c>
      <c r="K3764" t="s">
        <v>21</v>
      </c>
      <c r="L3764" t="s">
        <v>72</v>
      </c>
      <c r="M3764" t="s">
        <v>44</v>
      </c>
      <c r="N3764" t="b">
        <v>1</v>
      </c>
      <c r="O3764">
        <f>_xlfn.XLOOKUP(B3764,Machine_Info!A:A,Machine_Info!E:E)</f>
        <v>20</v>
      </c>
      <c r="P3764">
        <f t="shared" si="290"/>
        <v>17.166666666666668</v>
      </c>
      <c r="Q3764">
        <f t="shared" si="294"/>
        <v>0.85833333333333339</v>
      </c>
    </row>
    <row r="3765" spans="1:17" x14ac:dyDescent="0.2">
      <c r="A3765" t="s">
        <v>3883</v>
      </c>
      <c r="B3765" t="s">
        <v>218</v>
      </c>
      <c r="C3765" t="s">
        <v>219</v>
      </c>
      <c r="D3765" t="s">
        <v>20</v>
      </c>
      <c r="E3765" s="2">
        <v>45427.870023148149</v>
      </c>
      <c r="F3765" s="2">
        <v>45427.920023148137</v>
      </c>
      <c r="G3765" t="str">
        <f t="shared" si="291"/>
        <v>05</v>
      </c>
      <c r="H3765" t="str">
        <f t="shared" si="292"/>
        <v>15</v>
      </c>
      <c r="I3765">
        <v>238</v>
      </c>
      <c r="J3765">
        <f t="shared" si="293"/>
        <v>3.9666666666666668</v>
      </c>
      <c r="K3765" t="s">
        <v>103</v>
      </c>
      <c r="L3765" t="s">
        <v>72</v>
      </c>
      <c r="M3765" t="s">
        <v>44</v>
      </c>
      <c r="N3765" t="b">
        <v>0</v>
      </c>
      <c r="O3765">
        <f>_xlfn.XLOOKUP(B3765,Machine_Info!A:A,Machine_Info!E:E)</f>
        <v>14</v>
      </c>
      <c r="P3765">
        <f t="shared" si="290"/>
        <v>10.033333333333333</v>
      </c>
      <c r="Q3765">
        <f t="shared" si="294"/>
        <v>0.71666666666666667</v>
      </c>
    </row>
    <row r="3766" spans="1:17" x14ac:dyDescent="0.2">
      <c r="A3766" t="s">
        <v>3884</v>
      </c>
      <c r="B3766" t="s">
        <v>99</v>
      </c>
      <c r="C3766" t="s">
        <v>100</v>
      </c>
      <c r="D3766" t="s">
        <v>32</v>
      </c>
      <c r="E3766" s="2">
        <v>45427.903240740743</v>
      </c>
      <c r="F3766" s="2">
        <v>45427.917129629634</v>
      </c>
      <c r="G3766" t="str">
        <f t="shared" si="291"/>
        <v>05</v>
      </c>
      <c r="H3766" t="str">
        <f t="shared" si="292"/>
        <v>15</v>
      </c>
      <c r="I3766">
        <v>172</v>
      </c>
      <c r="J3766">
        <f t="shared" si="293"/>
        <v>2.8666666666666667</v>
      </c>
      <c r="K3766" t="s">
        <v>103</v>
      </c>
      <c r="L3766" t="s">
        <v>114</v>
      </c>
      <c r="M3766" t="s">
        <v>34</v>
      </c>
      <c r="N3766" t="b">
        <v>0</v>
      </c>
      <c r="O3766">
        <f>_xlfn.XLOOKUP(B3766,Machine_Info!A:A,Machine_Info!E:E)</f>
        <v>16</v>
      </c>
      <c r="P3766">
        <f t="shared" si="290"/>
        <v>13.133333333333333</v>
      </c>
      <c r="Q3766">
        <f t="shared" si="294"/>
        <v>0.8208333333333333</v>
      </c>
    </row>
    <row r="3767" spans="1:17" x14ac:dyDescent="0.2">
      <c r="A3767" t="s">
        <v>3885</v>
      </c>
      <c r="B3767" t="s">
        <v>253</v>
      </c>
      <c r="C3767" t="s">
        <v>254</v>
      </c>
      <c r="D3767" t="s">
        <v>59</v>
      </c>
      <c r="E3767" s="2">
        <v>45427.971307870372</v>
      </c>
      <c r="F3767" s="2">
        <v>45427.997002314813</v>
      </c>
      <c r="G3767" t="str">
        <f t="shared" si="291"/>
        <v>05</v>
      </c>
      <c r="H3767" t="str">
        <f t="shared" si="292"/>
        <v>15</v>
      </c>
      <c r="I3767">
        <v>8</v>
      </c>
      <c r="J3767">
        <f t="shared" si="293"/>
        <v>0.13333333333333333</v>
      </c>
      <c r="K3767" t="s">
        <v>42</v>
      </c>
      <c r="L3767" t="s">
        <v>72</v>
      </c>
      <c r="M3767" t="s">
        <v>44</v>
      </c>
      <c r="N3767" t="b">
        <v>0</v>
      </c>
      <c r="O3767">
        <f>_xlfn.XLOOKUP(B3767,Machine_Info!A:A,Machine_Info!E:E)</f>
        <v>22</v>
      </c>
      <c r="P3767">
        <f t="shared" si="290"/>
        <v>21.866666666666667</v>
      </c>
      <c r="Q3767">
        <f t="shared" si="294"/>
        <v>0.99393939393939401</v>
      </c>
    </row>
    <row r="3768" spans="1:17" x14ac:dyDescent="0.2">
      <c r="A3768" t="s">
        <v>3886</v>
      </c>
      <c r="B3768" t="s">
        <v>202</v>
      </c>
      <c r="C3768" t="s">
        <v>203</v>
      </c>
      <c r="D3768" t="s">
        <v>32</v>
      </c>
      <c r="E3768" s="2">
        <v>45428.069201388891</v>
      </c>
      <c r="F3768" s="2">
        <v>45428.091423611113</v>
      </c>
      <c r="G3768" t="str">
        <f t="shared" si="291"/>
        <v>05</v>
      </c>
      <c r="H3768" t="str">
        <f t="shared" si="292"/>
        <v>16</v>
      </c>
      <c r="I3768">
        <v>285</v>
      </c>
      <c r="J3768">
        <f t="shared" si="293"/>
        <v>4.75</v>
      </c>
      <c r="K3768" t="s">
        <v>110</v>
      </c>
      <c r="L3768" t="s">
        <v>114</v>
      </c>
      <c r="M3768" t="s">
        <v>34</v>
      </c>
      <c r="N3768" t="b">
        <v>0</v>
      </c>
      <c r="O3768">
        <f>_xlfn.XLOOKUP(B3768,Machine_Info!A:A,Machine_Info!E:E)</f>
        <v>22</v>
      </c>
      <c r="P3768">
        <f t="shared" si="290"/>
        <v>17.25</v>
      </c>
      <c r="Q3768">
        <f t="shared" si="294"/>
        <v>0.78409090909090906</v>
      </c>
    </row>
    <row r="3769" spans="1:17" x14ac:dyDescent="0.2">
      <c r="A3769" t="s">
        <v>3887</v>
      </c>
      <c r="B3769" t="s">
        <v>96</v>
      </c>
      <c r="C3769" t="s">
        <v>97</v>
      </c>
      <c r="D3769" t="s">
        <v>27</v>
      </c>
      <c r="E3769" s="2">
        <v>45428.09983796296</v>
      </c>
      <c r="F3769" s="2">
        <v>45428.137337962973</v>
      </c>
      <c r="G3769" t="str">
        <f t="shared" si="291"/>
        <v>05</v>
      </c>
      <c r="H3769" t="str">
        <f t="shared" si="292"/>
        <v>16</v>
      </c>
      <c r="I3769">
        <v>413</v>
      </c>
      <c r="J3769">
        <f t="shared" si="293"/>
        <v>6.8833333333333337</v>
      </c>
      <c r="K3769" t="s">
        <v>28</v>
      </c>
      <c r="L3769" t="s">
        <v>72</v>
      </c>
      <c r="M3769" t="s">
        <v>44</v>
      </c>
      <c r="N3769" t="b">
        <v>0</v>
      </c>
      <c r="O3769">
        <f>_xlfn.XLOOKUP(B3769,Machine_Info!A:A,Machine_Info!E:E)</f>
        <v>20</v>
      </c>
      <c r="P3769">
        <f t="shared" si="290"/>
        <v>13.116666666666667</v>
      </c>
      <c r="Q3769">
        <f t="shared" si="294"/>
        <v>0.65583333333333338</v>
      </c>
    </row>
    <row r="3770" spans="1:17" x14ac:dyDescent="0.2">
      <c r="A3770" t="s">
        <v>3888</v>
      </c>
      <c r="B3770" t="s">
        <v>84</v>
      </c>
      <c r="C3770" t="s">
        <v>85</v>
      </c>
      <c r="D3770" t="s">
        <v>27</v>
      </c>
      <c r="E3770" s="2">
        <v>45428.138379629629</v>
      </c>
      <c r="F3770" s="2">
        <v>45428.141157407408</v>
      </c>
      <c r="G3770" t="str">
        <f t="shared" si="291"/>
        <v>05</v>
      </c>
      <c r="H3770" t="str">
        <f t="shared" si="292"/>
        <v>16</v>
      </c>
      <c r="I3770">
        <v>116</v>
      </c>
      <c r="J3770">
        <f t="shared" si="293"/>
        <v>1.9333333333333333</v>
      </c>
      <c r="K3770" t="s">
        <v>103</v>
      </c>
      <c r="L3770" t="s">
        <v>114</v>
      </c>
      <c r="M3770" t="s">
        <v>34</v>
      </c>
      <c r="N3770" t="b">
        <v>0</v>
      </c>
      <c r="O3770">
        <f>_xlfn.XLOOKUP(B3770,Machine_Info!A:A,Machine_Info!E:E)</f>
        <v>22</v>
      </c>
      <c r="P3770">
        <f t="shared" si="290"/>
        <v>20.066666666666666</v>
      </c>
      <c r="Q3770">
        <f t="shared" si="294"/>
        <v>0.91212121212121211</v>
      </c>
    </row>
    <row r="3771" spans="1:17" x14ac:dyDescent="0.2">
      <c r="A3771" t="s">
        <v>3889</v>
      </c>
      <c r="B3771" t="s">
        <v>63</v>
      </c>
      <c r="C3771" t="s">
        <v>64</v>
      </c>
      <c r="D3771" t="s">
        <v>32</v>
      </c>
      <c r="E3771" s="2">
        <v>45428.193958333337</v>
      </c>
      <c r="F3771" s="2">
        <v>45428.621041666673</v>
      </c>
      <c r="G3771" t="str">
        <f t="shared" si="291"/>
        <v>05</v>
      </c>
      <c r="H3771" t="str">
        <f t="shared" si="292"/>
        <v>16</v>
      </c>
      <c r="I3771">
        <v>149</v>
      </c>
      <c r="J3771">
        <f t="shared" si="293"/>
        <v>2.4833333333333334</v>
      </c>
      <c r="K3771" t="s">
        <v>28</v>
      </c>
      <c r="L3771" t="s">
        <v>72</v>
      </c>
      <c r="M3771" t="s">
        <v>44</v>
      </c>
      <c r="N3771" t="b">
        <v>0</v>
      </c>
      <c r="O3771">
        <f>_xlfn.XLOOKUP(B3771,Machine_Info!A:A,Machine_Info!E:E)</f>
        <v>20</v>
      </c>
      <c r="P3771">
        <f t="shared" si="290"/>
        <v>17.516666666666666</v>
      </c>
      <c r="Q3771">
        <f t="shared" si="294"/>
        <v>0.87583333333333324</v>
      </c>
    </row>
    <row r="3772" spans="1:17" x14ac:dyDescent="0.2">
      <c r="A3772" t="s">
        <v>3890</v>
      </c>
      <c r="B3772" t="s">
        <v>106</v>
      </c>
      <c r="C3772" t="s">
        <v>107</v>
      </c>
      <c r="D3772" t="s">
        <v>59</v>
      </c>
      <c r="E3772" s="2">
        <v>45428.224340277768</v>
      </c>
      <c r="F3772" s="2">
        <v>45428.301423611112</v>
      </c>
      <c r="G3772" t="str">
        <f t="shared" si="291"/>
        <v>05</v>
      </c>
      <c r="H3772" t="str">
        <f t="shared" si="292"/>
        <v>16</v>
      </c>
      <c r="I3772">
        <v>8</v>
      </c>
      <c r="J3772">
        <f t="shared" si="293"/>
        <v>0.13333333333333333</v>
      </c>
      <c r="K3772" t="s">
        <v>71</v>
      </c>
      <c r="L3772" t="s">
        <v>10157</v>
      </c>
      <c r="M3772" t="s">
        <v>23</v>
      </c>
      <c r="N3772" t="b">
        <v>1</v>
      </c>
      <c r="O3772">
        <f>_xlfn.XLOOKUP(B3772,Machine_Info!A:A,Machine_Info!E:E)</f>
        <v>16</v>
      </c>
      <c r="P3772">
        <f t="shared" si="290"/>
        <v>15.866666666666667</v>
      </c>
      <c r="Q3772">
        <f t="shared" si="294"/>
        <v>0.9916666666666667</v>
      </c>
    </row>
    <row r="3773" spans="1:17" x14ac:dyDescent="0.2">
      <c r="A3773" t="s">
        <v>3891</v>
      </c>
      <c r="B3773" t="s">
        <v>171</v>
      </c>
      <c r="C3773" t="s">
        <v>172</v>
      </c>
      <c r="D3773" t="s">
        <v>32</v>
      </c>
      <c r="E3773" s="2">
        <v>45428.239386574067</v>
      </c>
      <c r="F3773" s="2">
        <v>45428.312303240738</v>
      </c>
      <c r="G3773" t="str">
        <f t="shared" si="291"/>
        <v>05</v>
      </c>
      <c r="H3773" t="str">
        <f t="shared" si="292"/>
        <v>16</v>
      </c>
      <c r="I3773">
        <v>15</v>
      </c>
      <c r="J3773">
        <f t="shared" si="293"/>
        <v>0.25</v>
      </c>
      <c r="K3773" t="s">
        <v>42</v>
      </c>
      <c r="L3773" t="s">
        <v>72</v>
      </c>
      <c r="M3773" t="s">
        <v>44</v>
      </c>
      <c r="N3773" t="b">
        <v>0</v>
      </c>
      <c r="O3773">
        <f>_xlfn.XLOOKUP(B3773,Machine_Info!A:A,Machine_Info!E:E)</f>
        <v>16</v>
      </c>
      <c r="P3773">
        <f t="shared" si="290"/>
        <v>15.75</v>
      </c>
      <c r="Q3773">
        <f t="shared" si="294"/>
        <v>0.984375</v>
      </c>
    </row>
    <row r="3774" spans="1:17" x14ac:dyDescent="0.2">
      <c r="A3774" t="s">
        <v>3892</v>
      </c>
      <c r="B3774" t="s">
        <v>57</v>
      </c>
      <c r="C3774" t="s">
        <v>58</v>
      </c>
      <c r="D3774" t="s">
        <v>59</v>
      </c>
      <c r="E3774" s="2">
        <v>45428.243414351848</v>
      </c>
      <c r="F3774" s="2">
        <v>45428.260081018518</v>
      </c>
      <c r="G3774" t="str">
        <f t="shared" si="291"/>
        <v>05</v>
      </c>
      <c r="H3774" t="str">
        <f t="shared" si="292"/>
        <v>16</v>
      </c>
      <c r="I3774">
        <v>12</v>
      </c>
      <c r="J3774">
        <f t="shared" si="293"/>
        <v>0.2</v>
      </c>
      <c r="K3774" t="s">
        <v>71</v>
      </c>
      <c r="L3774" t="s">
        <v>72</v>
      </c>
      <c r="M3774" t="s">
        <v>44</v>
      </c>
      <c r="N3774" t="b">
        <v>1</v>
      </c>
      <c r="O3774">
        <f>_xlfn.XLOOKUP(B3774,Machine_Info!A:A,Machine_Info!E:E)</f>
        <v>18</v>
      </c>
      <c r="P3774">
        <f t="shared" si="290"/>
        <v>17.8</v>
      </c>
      <c r="Q3774">
        <f t="shared" si="294"/>
        <v>0.98888888888888893</v>
      </c>
    </row>
    <row r="3775" spans="1:17" x14ac:dyDescent="0.2">
      <c r="A3775" t="s">
        <v>3893</v>
      </c>
      <c r="B3775" t="s">
        <v>92</v>
      </c>
      <c r="C3775" t="s">
        <v>93</v>
      </c>
      <c r="D3775" t="s">
        <v>59</v>
      </c>
      <c r="E3775" s="2">
        <v>45428.359155092592</v>
      </c>
      <c r="F3775" s="2">
        <v>45428.375127314823</v>
      </c>
      <c r="G3775" t="str">
        <f t="shared" si="291"/>
        <v>05</v>
      </c>
      <c r="H3775" t="str">
        <f t="shared" si="292"/>
        <v>16</v>
      </c>
      <c r="I3775">
        <v>372</v>
      </c>
      <c r="J3775">
        <f t="shared" si="293"/>
        <v>6.2</v>
      </c>
      <c r="K3775" t="s">
        <v>54</v>
      </c>
      <c r="L3775" t="s">
        <v>10157</v>
      </c>
      <c r="M3775" t="s">
        <v>23</v>
      </c>
      <c r="N3775" t="b">
        <v>1</v>
      </c>
      <c r="O3775">
        <f>_xlfn.XLOOKUP(B3775,Machine_Info!A:A,Machine_Info!E:E)</f>
        <v>20</v>
      </c>
      <c r="P3775">
        <f t="shared" si="290"/>
        <v>13.8</v>
      </c>
      <c r="Q3775">
        <f t="shared" si="294"/>
        <v>0.69000000000000006</v>
      </c>
    </row>
    <row r="3776" spans="1:17" x14ac:dyDescent="0.2">
      <c r="A3776" t="s">
        <v>3894</v>
      </c>
      <c r="B3776" t="s">
        <v>253</v>
      </c>
      <c r="C3776" t="s">
        <v>254</v>
      </c>
      <c r="D3776" t="s">
        <v>59</v>
      </c>
      <c r="E3776" s="2">
        <v>45428.415243055562</v>
      </c>
      <c r="F3776" s="2">
        <v>45428.422881944447</v>
      </c>
      <c r="G3776" t="str">
        <f t="shared" si="291"/>
        <v>05</v>
      </c>
      <c r="H3776" t="str">
        <f t="shared" si="292"/>
        <v>16</v>
      </c>
      <c r="I3776">
        <v>5</v>
      </c>
      <c r="J3776">
        <f t="shared" si="293"/>
        <v>8.3333333333333329E-2</v>
      </c>
      <c r="K3776" t="s">
        <v>71</v>
      </c>
      <c r="L3776" t="s">
        <v>10157</v>
      </c>
      <c r="M3776" t="s">
        <v>23</v>
      </c>
      <c r="N3776" t="b">
        <v>1</v>
      </c>
      <c r="O3776">
        <f>_xlfn.XLOOKUP(B3776,Machine_Info!A:A,Machine_Info!E:E)</f>
        <v>22</v>
      </c>
      <c r="P3776">
        <f t="shared" si="290"/>
        <v>21.916666666666668</v>
      </c>
      <c r="Q3776">
        <f t="shared" si="294"/>
        <v>0.99621212121212122</v>
      </c>
    </row>
    <row r="3777" spans="1:17" x14ac:dyDescent="0.2">
      <c r="A3777" t="s">
        <v>3895</v>
      </c>
      <c r="B3777" t="s">
        <v>78</v>
      </c>
      <c r="C3777" t="s">
        <v>79</v>
      </c>
      <c r="D3777" t="s">
        <v>32</v>
      </c>
      <c r="E3777" s="2">
        <v>45428.439618055563</v>
      </c>
      <c r="F3777" s="2">
        <v>45428.520868055559</v>
      </c>
      <c r="G3777" t="str">
        <f t="shared" si="291"/>
        <v>05</v>
      </c>
      <c r="H3777" t="str">
        <f t="shared" si="292"/>
        <v>16</v>
      </c>
      <c r="I3777">
        <v>706</v>
      </c>
      <c r="J3777">
        <f t="shared" si="293"/>
        <v>11.766666666666667</v>
      </c>
      <c r="K3777" t="s">
        <v>28</v>
      </c>
      <c r="L3777" t="s">
        <v>10157</v>
      </c>
      <c r="M3777" t="s">
        <v>23</v>
      </c>
      <c r="N3777" t="b">
        <v>0</v>
      </c>
      <c r="O3777">
        <f>_xlfn.XLOOKUP(B3777,Machine_Info!A:A,Machine_Info!E:E)</f>
        <v>22</v>
      </c>
      <c r="P3777">
        <f t="shared" si="290"/>
        <v>10.233333333333333</v>
      </c>
      <c r="Q3777">
        <f t="shared" si="294"/>
        <v>0.46515151515151509</v>
      </c>
    </row>
    <row r="3778" spans="1:17" x14ac:dyDescent="0.2">
      <c r="A3778" t="s">
        <v>3896</v>
      </c>
      <c r="B3778" t="s">
        <v>167</v>
      </c>
      <c r="C3778" t="s">
        <v>168</v>
      </c>
      <c r="D3778" t="s">
        <v>59</v>
      </c>
      <c r="E3778" s="2">
        <v>45428.453263888892</v>
      </c>
      <c r="F3778" s="2">
        <v>45428.513680555552</v>
      </c>
      <c r="G3778" t="str">
        <f t="shared" si="291"/>
        <v>05</v>
      </c>
      <c r="H3778" t="str">
        <f t="shared" si="292"/>
        <v>16</v>
      </c>
      <c r="I3778">
        <v>120</v>
      </c>
      <c r="J3778">
        <f t="shared" si="293"/>
        <v>2</v>
      </c>
      <c r="K3778" t="s">
        <v>110</v>
      </c>
      <c r="L3778" t="s">
        <v>114</v>
      </c>
      <c r="M3778" t="s">
        <v>34</v>
      </c>
      <c r="N3778" t="b">
        <v>0</v>
      </c>
      <c r="O3778">
        <f>_xlfn.XLOOKUP(B3778,Machine_Info!A:A,Machine_Info!E:E)</f>
        <v>14</v>
      </c>
      <c r="P3778">
        <f t="shared" ref="P3778:P3841" si="295">O3778-J3778</f>
        <v>12</v>
      </c>
      <c r="Q3778">
        <f t="shared" si="294"/>
        <v>0.8571428571428571</v>
      </c>
    </row>
    <row r="3779" spans="1:17" x14ac:dyDescent="0.2">
      <c r="A3779" t="s">
        <v>3897</v>
      </c>
      <c r="B3779" t="s">
        <v>66</v>
      </c>
      <c r="C3779" t="s">
        <v>67</v>
      </c>
      <c r="D3779" t="s">
        <v>32</v>
      </c>
      <c r="E3779" s="2">
        <v>45428.481238425928</v>
      </c>
      <c r="F3779" s="2">
        <v>45428.493738425917</v>
      </c>
      <c r="G3779" t="str">
        <f t="shared" ref="G3779:G3842" si="296">TEXT(E3779,"mm")</f>
        <v>05</v>
      </c>
      <c r="H3779" t="str">
        <f t="shared" ref="H3779:H3842" si="297">TEXT(E3779,"dd")</f>
        <v>16</v>
      </c>
      <c r="I3779">
        <v>308</v>
      </c>
      <c r="J3779">
        <f t="shared" ref="J3779:J3842" si="298">I3779/60</f>
        <v>5.1333333333333337</v>
      </c>
      <c r="K3779" t="s">
        <v>38</v>
      </c>
      <c r="L3779" t="s">
        <v>10157</v>
      </c>
      <c r="M3779" t="s">
        <v>23</v>
      </c>
      <c r="N3779" t="b">
        <v>0</v>
      </c>
      <c r="O3779">
        <f>_xlfn.XLOOKUP(B3779,Machine_Info!A:A,Machine_Info!E:E)</f>
        <v>14</v>
      </c>
      <c r="P3779">
        <f t="shared" si="295"/>
        <v>8.8666666666666671</v>
      </c>
      <c r="Q3779">
        <f t="shared" ref="Q3779:Q3842" si="299">P3779/O3779</f>
        <v>0.63333333333333341</v>
      </c>
    </row>
    <row r="3780" spans="1:17" x14ac:dyDescent="0.2">
      <c r="A3780" t="s">
        <v>3898</v>
      </c>
      <c r="B3780" t="s">
        <v>202</v>
      </c>
      <c r="C3780" t="s">
        <v>203</v>
      </c>
      <c r="D3780" t="s">
        <v>32</v>
      </c>
      <c r="E3780" s="2">
        <v>45428.541863425933</v>
      </c>
      <c r="F3780" s="2">
        <v>45429.026585648149</v>
      </c>
      <c r="G3780" t="str">
        <f t="shared" si="296"/>
        <v>05</v>
      </c>
      <c r="H3780" t="str">
        <f t="shared" si="297"/>
        <v>16</v>
      </c>
      <c r="I3780">
        <v>26</v>
      </c>
      <c r="J3780">
        <f t="shared" si="298"/>
        <v>0.43333333333333335</v>
      </c>
      <c r="K3780" t="s">
        <v>60</v>
      </c>
      <c r="L3780" t="s">
        <v>72</v>
      </c>
      <c r="M3780" t="s">
        <v>44</v>
      </c>
      <c r="N3780" t="b">
        <v>0</v>
      </c>
      <c r="O3780">
        <f>_xlfn.XLOOKUP(B3780,Machine_Info!A:A,Machine_Info!E:E)</f>
        <v>22</v>
      </c>
      <c r="P3780">
        <f t="shared" si="295"/>
        <v>21.566666666666666</v>
      </c>
      <c r="Q3780">
        <f t="shared" si="299"/>
        <v>0.98030303030303034</v>
      </c>
    </row>
    <row r="3781" spans="1:17" x14ac:dyDescent="0.2">
      <c r="A3781" t="s">
        <v>3899</v>
      </c>
      <c r="B3781" t="s">
        <v>92</v>
      </c>
      <c r="C3781" t="s">
        <v>93</v>
      </c>
      <c r="D3781" t="s">
        <v>59</v>
      </c>
      <c r="E3781" s="2">
        <v>45428.609768518523</v>
      </c>
      <c r="F3781" s="2">
        <v>45428.70212962963</v>
      </c>
      <c r="G3781" t="str">
        <f t="shared" si="296"/>
        <v>05</v>
      </c>
      <c r="H3781" t="str">
        <f t="shared" si="297"/>
        <v>16</v>
      </c>
      <c r="I3781">
        <v>66</v>
      </c>
      <c r="J3781">
        <f t="shared" si="298"/>
        <v>1.1000000000000001</v>
      </c>
      <c r="K3781" t="s">
        <v>71</v>
      </c>
      <c r="L3781" t="s">
        <v>114</v>
      </c>
      <c r="M3781" t="s">
        <v>34</v>
      </c>
      <c r="N3781" t="b">
        <v>1</v>
      </c>
      <c r="O3781">
        <f>_xlfn.XLOOKUP(B3781,Machine_Info!A:A,Machine_Info!E:E)</f>
        <v>20</v>
      </c>
      <c r="P3781">
        <f t="shared" si="295"/>
        <v>18.899999999999999</v>
      </c>
      <c r="Q3781">
        <f t="shared" si="299"/>
        <v>0.94499999999999995</v>
      </c>
    </row>
    <row r="3782" spans="1:17" x14ac:dyDescent="0.2">
      <c r="A3782" t="s">
        <v>3900</v>
      </c>
      <c r="B3782" t="s">
        <v>96</v>
      </c>
      <c r="C3782" t="s">
        <v>97</v>
      </c>
      <c r="D3782" t="s">
        <v>27</v>
      </c>
      <c r="E3782" s="2">
        <v>45428.615081018521</v>
      </c>
      <c r="F3782" s="2">
        <v>45428.644247685188</v>
      </c>
      <c r="G3782" t="str">
        <f t="shared" si="296"/>
        <v>05</v>
      </c>
      <c r="H3782" t="str">
        <f t="shared" si="297"/>
        <v>16</v>
      </c>
      <c r="I3782">
        <v>434</v>
      </c>
      <c r="J3782">
        <f t="shared" si="298"/>
        <v>7.2333333333333334</v>
      </c>
      <c r="K3782" t="s">
        <v>60</v>
      </c>
      <c r="L3782" t="s">
        <v>10157</v>
      </c>
      <c r="M3782" t="s">
        <v>23</v>
      </c>
      <c r="N3782" t="b">
        <v>0</v>
      </c>
      <c r="O3782">
        <f>_xlfn.XLOOKUP(B3782,Machine_Info!A:A,Machine_Info!E:E)</f>
        <v>20</v>
      </c>
      <c r="P3782">
        <f t="shared" si="295"/>
        <v>12.766666666666666</v>
      </c>
      <c r="Q3782">
        <f t="shared" si="299"/>
        <v>0.63833333333333331</v>
      </c>
    </row>
    <row r="3783" spans="1:17" x14ac:dyDescent="0.2">
      <c r="A3783" t="s">
        <v>3901</v>
      </c>
      <c r="B3783" t="s">
        <v>96</v>
      </c>
      <c r="C3783" t="s">
        <v>97</v>
      </c>
      <c r="D3783" t="s">
        <v>27</v>
      </c>
      <c r="E3783" s="2">
        <v>45428.62835648148</v>
      </c>
      <c r="F3783" s="2">
        <v>45428.794328703712</v>
      </c>
      <c r="G3783" t="str">
        <f t="shared" si="296"/>
        <v>05</v>
      </c>
      <c r="H3783" t="str">
        <f t="shared" si="297"/>
        <v>16</v>
      </c>
      <c r="I3783">
        <v>404</v>
      </c>
      <c r="J3783">
        <f t="shared" si="298"/>
        <v>6.7333333333333334</v>
      </c>
      <c r="K3783" t="s">
        <v>38</v>
      </c>
      <c r="L3783" t="s">
        <v>72</v>
      </c>
      <c r="M3783" t="s">
        <v>44</v>
      </c>
      <c r="N3783" t="b">
        <v>0</v>
      </c>
      <c r="O3783">
        <f>_xlfn.XLOOKUP(B3783,Machine_Info!A:A,Machine_Info!E:E)</f>
        <v>20</v>
      </c>
      <c r="P3783">
        <f t="shared" si="295"/>
        <v>13.266666666666666</v>
      </c>
      <c r="Q3783">
        <f t="shared" si="299"/>
        <v>0.66333333333333333</v>
      </c>
    </row>
    <row r="3784" spans="1:17" x14ac:dyDescent="0.2">
      <c r="A3784" t="s">
        <v>3902</v>
      </c>
      <c r="B3784" t="s">
        <v>92</v>
      </c>
      <c r="C3784" t="s">
        <v>93</v>
      </c>
      <c r="D3784" t="s">
        <v>59</v>
      </c>
      <c r="E3784" s="2">
        <v>45428.635266203702</v>
      </c>
      <c r="F3784" s="2">
        <v>45428.74359953704</v>
      </c>
      <c r="G3784" t="str">
        <f t="shared" si="296"/>
        <v>05</v>
      </c>
      <c r="H3784" t="str">
        <f t="shared" si="297"/>
        <v>16</v>
      </c>
      <c r="I3784">
        <v>18</v>
      </c>
      <c r="J3784">
        <f t="shared" si="298"/>
        <v>0.3</v>
      </c>
      <c r="K3784" t="s">
        <v>60</v>
      </c>
      <c r="L3784" t="s">
        <v>114</v>
      </c>
      <c r="M3784" t="s">
        <v>34</v>
      </c>
      <c r="N3784" t="b">
        <v>0</v>
      </c>
      <c r="O3784">
        <f>_xlfn.XLOOKUP(B3784,Machine_Info!A:A,Machine_Info!E:E)</f>
        <v>20</v>
      </c>
      <c r="P3784">
        <f t="shared" si="295"/>
        <v>19.7</v>
      </c>
      <c r="Q3784">
        <f t="shared" si="299"/>
        <v>0.98499999999999999</v>
      </c>
    </row>
    <row r="3785" spans="1:17" x14ac:dyDescent="0.2">
      <c r="A3785" t="s">
        <v>3903</v>
      </c>
      <c r="B3785" t="s">
        <v>132</v>
      </c>
      <c r="C3785" t="s">
        <v>133</v>
      </c>
      <c r="D3785" t="s">
        <v>59</v>
      </c>
      <c r="E3785" s="2">
        <v>45428.696157407408</v>
      </c>
      <c r="F3785" s="2">
        <v>45428.807268518518</v>
      </c>
      <c r="G3785" t="str">
        <f t="shared" si="296"/>
        <v>05</v>
      </c>
      <c r="H3785" t="str">
        <f t="shared" si="297"/>
        <v>16</v>
      </c>
      <c r="I3785">
        <v>123</v>
      </c>
      <c r="J3785">
        <f t="shared" si="298"/>
        <v>2.0499999999999998</v>
      </c>
      <c r="K3785" t="s">
        <v>110</v>
      </c>
      <c r="L3785" t="s">
        <v>72</v>
      </c>
      <c r="M3785" t="s">
        <v>44</v>
      </c>
      <c r="N3785" t="b">
        <v>0</v>
      </c>
      <c r="O3785">
        <f>_xlfn.XLOOKUP(B3785,Machine_Info!A:A,Machine_Info!E:E)</f>
        <v>14</v>
      </c>
      <c r="P3785">
        <f t="shared" si="295"/>
        <v>11.95</v>
      </c>
      <c r="Q3785">
        <f t="shared" si="299"/>
        <v>0.85357142857142854</v>
      </c>
    </row>
    <row r="3786" spans="1:17" x14ac:dyDescent="0.2">
      <c r="A3786" t="s">
        <v>3904</v>
      </c>
      <c r="B3786" t="s">
        <v>49</v>
      </c>
      <c r="C3786" t="s">
        <v>50</v>
      </c>
      <c r="D3786" t="s">
        <v>20</v>
      </c>
      <c r="E3786" s="2">
        <v>45428.703784722216</v>
      </c>
      <c r="F3786" s="2">
        <v>45428.721145833333</v>
      </c>
      <c r="G3786" t="str">
        <f t="shared" si="296"/>
        <v>05</v>
      </c>
      <c r="H3786" t="str">
        <f t="shared" si="297"/>
        <v>16</v>
      </c>
      <c r="I3786">
        <v>891</v>
      </c>
      <c r="J3786">
        <f t="shared" si="298"/>
        <v>14.85</v>
      </c>
      <c r="K3786" t="s">
        <v>103</v>
      </c>
      <c r="L3786" t="s">
        <v>72</v>
      </c>
      <c r="M3786" t="s">
        <v>44</v>
      </c>
      <c r="N3786" t="b">
        <v>0</v>
      </c>
      <c r="O3786">
        <f>_xlfn.XLOOKUP(B3786,Machine_Info!A:A,Machine_Info!E:E)</f>
        <v>22</v>
      </c>
      <c r="P3786">
        <f t="shared" si="295"/>
        <v>7.15</v>
      </c>
      <c r="Q3786">
        <f t="shared" si="299"/>
        <v>0.32500000000000001</v>
      </c>
    </row>
    <row r="3787" spans="1:17" x14ac:dyDescent="0.2">
      <c r="A3787" t="s">
        <v>3905</v>
      </c>
      <c r="B3787" t="s">
        <v>160</v>
      </c>
      <c r="C3787" t="s">
        <v>161</v>
      </c>
      <c r="D3787" t="s">
        <v>32</v>
      </c>
      <c r="E3787" s="2">
        <v>45428.707233796304</v>
      </c>
      <c r="F3787" s="2">
        <v>45428.735706018517</v>
      </c>
      <c r="G3787" t="str">
        <f t="shared" si="296"/>
        <v>05</v>
      </c>
      <c r="H3787" t="str">
        <f t="shared" si="297"/>
        <v>16</v>
      </c>
      <c r="I3787">
        <v>459</v>
      </c>
      <c r="J3787">
        <f t="shared" si="298"/>
        <v>7.65</v>
      </c>
      <c r="K3787" t="s">
        <v>46</v>
      </c>
      <c r="L3787" t="s">
        <v>72</v>
      </c>
      <c r="M3787" t="s">
        <v>44</v>
      </c>
      <c r="N3787" t="b">
        <v>0</v>
      </c>
      <c r="O3787">
        <f>_xlfn.XLOOKUP(B3787,Machine_Info!A:A,Machine_Info!E:E)</f>
        <v>20</v>
      </c>
      <c r="P3787">
        <f t="shared" si="295"/>
        <v>12.35</v>
      </c>
      <c r="Q3787">
        <f t="shared" si="299"/>
        <v>0.61749999999999994</v>
      </c>
    </row>
    <row r="3788" spans="1:17" x14ac:dyDescent="0.2">
      <c r="A3788" t="s">
        <v>3906</v>
      </c>
      <c r="B3788" t="s">
        <v>92</v>
      </c>
      <c r="C3788" t="s">
        <v>93</v>
      </c>
      <c r="D3788" t="s">
        <v>59</v>
      </c>
      <c r="E3788" s="2">
        <v>45428.806805555563</v>
      </c>
      <c r="F3788" s="2">
        <v>45428.823472222219</v>
      </c>
      <c r="G3788" t="str">
        <f t="shared" si="296"/>
        <v>05</v>
      </c>
      <c r="H3788" t="str">
        <f t="shared" si="297"/>
        <v>16</v>
      </c>
      <c r="I3788">
        <v>385</v>
      </c>
      <c r="J3788">
        <f t="shared" si="298"/>
        <v>6.416666666666667</v>
      </c>
      <c r="K3788" t="s">
        <v>28</v>
      </c>
      <c r="L3788" t="s">
        <v>114</v>
      </c>
      <c r="M3788" t="s">
        <v>34</v>
      </c>
      <c r="N3788" t="b">
        <v>0</v>
      </c>
      <c r="O3788">
        <f>_xlfn.XLOOKUP(B3788,Machine_Info!A:A,Machine_Info!E:E)</f>
        <v>20</v>
      </c>
      <c r="P3788">
        <f t="shared" si="295"/>
        <v>13.583333333333332</v>
      </c>
      <c r="Q3788">
        <f t="shared" si="299"/>
        <v>0.67916666666666659</v>
      </c>
    </row>
    <row r="3789" spans="1:17" x14ac:dyDescent="0.2">
      <c r="A3789" t="s">
        <v>3907</v>
      </c>
      <c r="B3789" t="s">
        <v>66</v>
      </c>
      <c r="C3789" t="s">
        <v>67</v>
      </c>
      <c r="D3789" t="s">
        <v>32</v>
      </c>
      <c r="E3789" s="2">
        <v>45428.900138888886</v>
      </c>
      <c r="F3789" s="2">
        <v>45428.909861111111</v>
      </c>
      <c r="G3789" t="str">
        <f t="shared" si="296"/>
        <v>05</v>
      </c>
      <c r="H3789" t="str">
        <f t="shared" si="297"/>
        <v>16</v>
      </c>
      <c r="I3789">
        <v>331</v>
      </c>
      <c r="J3789">
        <f t="shared" si="298"/>
        <v>5.5166666666666666</v>
      </c>
      <c r="K3789" t="s">
        <v>110</v>
      </c>
      <c r="L3789" t="s">
        <v>10157</v>
      </c>
      <c r="M3789" t="s">
        <v>23</v>
      </c>
      <c r="N3789" t="b">
        <v>0</v>
      </c>
      <c r="O3789">
        <f>_xlfn.XLOOKUP(B3789,Machine_Info!A:A,Machine_Info!E:E)</f>
        <v>14</v>
      </c>
      <c r="P3789">
        <f t="shared" si="295"/>
        <v>8.4833333333333343</v>
      </c>
      <c r="Q3789">
        <f t="shared" si="299"/>
        <v>0.60595238095238102</v>
      </c>
    </row>
    <row r="3790" spans="1:17" x14ac:dyDescent="0.2">
      <c r="A3790" t="s">
        <v>3908</v>
      </c>
      <c r="B3790" t="s">
        <v>167</v>
      </c>
      <c r="C3790" t="s">
        <v>168</v>
      </c>
      <c r="D3790" t="s">
        <v>59</v>
      </c>
      <c r="E3790" s="2">
        <v>45428.903263888889</v>
      </c>
      <c r="F3790" s="2">
        <v>45428.926180555558</v>
      </c>
      <c r="G3790" t="str">
        <f t="shared" si="296"/>
        <v>05</v>
      </c>
      <c r="H3790" t="str">
        <f t="shared" si="297"/>
        <v>16</v>
      </c>
      <c r="I3790">
        <v>319</v>
      </c>
      <c r="J3790">
        <f t="shared" si="298"/>
        <v>5.3166666666666664</v>
      </c>
      <c r="K3790" t="s">
        <v>76</v>
      </c>
      <c r="L3790" t="s">
        <v>72</v>
      </c>
      <c r="M3790" t="s">
        <v>44</v>
      </c>
      <c r="N3790" t="b">
        <v>0</v>
      </c>
      <c r="O3790">
        <f>_xlfn.XLOOKUP(B3790,Machine_Info!A:A,Machine_Info!E:E)</f>
        <v>14</v>
      </c>
      <c r="P3790">
        <f t="shared" si="295"/>
        <v>8.6833333333333336</v>
      </c>
      <c r="Q3790">
        <f t="shared" si="299"/>
        <v>0.62023809523809526</v>
      </c>
    </row>
    <row r="3791" spans="1:17" x14ac:dyDescent="0.2">
      <c r="A3791" t="s">
        <v>3909</v>
      </c>
      <c r="B3791" t="s">
        <v>18</v>
      </c>
      <c r="C3791" t="s">
        <v>19</v>
      </c>
      <c r="D3791" t="s">
        <v>20</v>
      </c>
      <c r="E3791" s="2">
        <v>45428.991412037038</v>
      </c>
      <c r="F3791" s="2">
        <v>45429.012939814813</v>
      </c>
      <c r="G3791" t="str">
        <f t="shared" si="296"/>
        <v>05</v>
      </c>
      <c r="H3791" t="str">
        <f t="shared" si="297"/>
        <v>16</v>
      </c>
      <c r="I3791">
        <v>331</v>
      </c>
      <c r="J3791">
        <f t="shared" si="298"/>
        <v>5.5166666666666666</v>
      </c>
      <c r="K3791" t="s">
        <v>290</v>
      </c>
      <c r="L3791" t="s">
        <v>72</v>
      </c>
      <c r="M3791" t="s">
        <v>44</v>
      </c>
      <c r="N3791" t="b">
        <v>0</v>
      </c>
      <c r="O3791">
        <f>_xlfn.XLOOKUP(B3791,Machine_Info!A:A,Machine_Info!E:E)</f>
        <v>16</v>
      </c>
      <c r="P3791">
        <f t="shared" si="295"/>
        <v>10.483333333333334</v>
      </c>
      <c r="Q3791">
        <f t="shared" si="299"/>
        <v>0.65520833333333339</v>
      </c>
    </row>
    <row r="3792" spans="1:17" x14ac:dyDescent="0.2">
      <c r="A3792" t="s">
        <v>3910</v>
      </c>
      <c r="B3792" t="s">
        <v>66</v>
      </c>
      <c r="C3792" t="s">
        <v>67</v>
      </c>
      <c r="D3792" t="s">
        <v>32</v>
      </c>
      <c r="E3792" s="2">
        <v>45429.002199074072</v>
      </c>
      <c r="F3792" s="2">
        <v>45429.031365740739</v>
      </c>
      <c r="G3792" t="str">
        <f t="shared" si="296"/>
        <v>05</v>
      </c>
      <c r="H3792" t="str">
        <f t="shared" si="297"/>
        <v>17</v>
      </c>
      <c r="I3792">
        <v>261</v>
      </c>
      <c r="J3792">
        <f t="shared" si="298"/>
        <v>4.3499999999999996</v>
      </c>
      <c r="K3792" t="s">
        <v>71</v>
      </c>
      <c r="L3792" t="s">
        <v>10157</v>
      </c>
      <c r="M3792" t="s">
        <v>23</v>
      </c>
      <c r="N3792" t="b">
        <v>1</v>
      </c>
      <c r="O3792">
        <f>_xlfn.XLOOKUP(B3792,Machine_Info!A:A,Machine_Info!E:E)</f>
        <v>14</v>
      </c>
      <c r="P3792">
        <f t="shared" si="295"/>
        <v>9.65</v>
      </c>
      <c r="Q3792">
        <f t="shared" si="299"/>
        <v>0.68928571428571428</v>
      </c>
    </row>
    <row r="3793" spans="1:17" x14ac:dyDescent="0.2">
      <c r="A3793" t="s">
        <v>3911</v>
      </c>
      <c r="B3793" t="s">
        <v>89</v>
      </c>
      <c r="C3793" t="s">
        <v>90</v>
      </c>
      <c r="D3793" t="s">
        <v>32</v>
      </c>
      <c r="E3793" s="2">
        <v>45429.011655092603</v>
      </c>
      <c r="F3793" s="2">
        <v>45429.336655092593</v>
      </c>
      <c r="G3793" t="str">
        <f t="shared" si="296"/>
        <v>05</v>
      </c>
      <c r="H3793" t="str">
        <f t="shared" si="297"/>
        <v>17</v>
      </c>
      <c r="I3793">
        <v>251</v>
      </c>
      <c r="J3793">
        <f t="shared" si="298"/>
        <v>4.1833333333333336</v>
      </c>
      <c r="K3793" t="s">
        <v>60</v>
      </c>
      <c r="L3793" t="s">
        <v>114</v>
      </c>
      <c r="M3793" t="s">
        <v>34</v>
      </c>
      <c r="N3793" t="b">
        <v>0</v>
      </c>
      <c r="O3793">
        <f>_xlfn.XLOOKUP(B3793,Machine_Info!A:A,Machine_Info!E:E)</f>
        <v>14</v>
      </c>
      <c r="P3793">
        <f t="shared" si="295"/>
        <v>9.8166666666666664</v>
      </c>
      <c r="Q3793">
        <f t="shared" si="299"/>
        <v>0.70119047619047614</v>
      </c>
    </row>
    <row r="3794" spans="1:17" x14ac:dyDescent="0.2">
      <c r="A3794" t="s">
        <v>3912</v>
      </c>
      <c r="B3794" t="s">
        <v>63</v>
      </c>
      <c r="C3794" t="s">
        <v>64</v>
      </c>
      <c r="D3794" t="s">
        <v>32</v>
      </c>
      <c r="E3794" s="2">
        <v>45429.026354166657</v>
      </c>
      <c r="F3794" s="2">
        <v>45429.146493055552</v>
      </c>
      <c r="G3794" t="str">
        <f t="shared" si="296"/>
        <v>05</v>
      </c>
      <c r="H3794" t="str">
        <f t="shared" si="297"/>
        <v>17</v>
      </c>
      <c r="I3794">
        <v>141</v>
      </c>
      <c r="J3794">
        <f t="shared" si="298"/>
        <v>2.35</v>
      </c>
      <c r="K3794" t="s">
        <v>28</v>
      </c>
      <c r="L3794" t="s">
        <v>72</v>
      </c>
      <c r="M3794" t="s">
        <v>44</v>
      </c>
      <c r="N3794" t="b">
        <v>0</v>
      </c>
      <c r="O3794">
        <f>_xlfn.XLOOKUP(B3794,Machine_Info!A:A,Machine_Info!E:E)</f>
        <v>20</v>
      </c>
      <c r="P3794">
        <f t="shared" si="295"/>
        <v>17.649999999999999</v>
      </c>
      <c r="Q3794">
        <f t="shared" si="299"/>
        <v>0.88249999999999995</v>
      </c>
    </row>
    <row r="3795" spans="1:17" x14ac:dyDescent="0.2">
      <c r="A3795" t="s">
        <v>3913</v>
      </c>
      <c r="B3795" t="s">
        <v>81</v>
      </c>
      <c r="C3795" t="s">
        <v>82</v>
      </c>
      <c r="D3795" t="s">
        <v>20</v>
      </c>
      <c r="E3795" s="2">
        <v>45429.066018518519</v>
      </c>
      <c r="F3795" s="2">
        <v>45429.087546296287</v>
      </c>
      <c r="G3795" t="str">
        <f t="shared" si="296"/>
        <v>05</v>
      </c>
      <c r="H3795" t="str">
        <f t="shared" si="297"/>
        <v>17</v>
      </c>
      <c r="I3795">
        <v>102</v>
      </c>
      <c r="J3795">
        <f t="shared" si="298"/>
        <v>1.7</v>
      </c>
      <c r="K3795" t="s">
        <v>54</v>
      </c>
      <c r="L3795" t="s">
        <v>114</v>
      </c>
      <c r="M3795" t="s">
        <v>34</v>
      </c>
      <c r="N3795" t="b">
        <v>1</v>
      </c>
      <c r="O3795">
        <f>_xlfn.XLOOKUP(B3795,Machine_Info!A:A,Machine_Info!E:E)</f>
        <v>14</v>
      </c>
      <c r="P3795">
        <f t="shared" si="295"/>
        <v>12.3</v>
      </c>
      <c r="Q3795">
        <f t="shared" si="299"/>
        <v>0.87857142857142867</v>
      </c>
    </row>
    <row r="3796" spans="1:17" x14ac:dyDescent="0.2">
      <c r="A3796" t="s">
        <v>3914</v>
      </c>
      <c r="B3796" t="s">
        <v>84</v>
      </c>
      <c r="C3796" t="s">
        <v>85</v>
      </c>
      <c r="D3796" t="s">
        <v>27</v>
      </c>
      <c r="E3796" s="2">
        <v>45429.105347222219</v>
      </c>
      <c r="F3796" s="2">
        <v>45429.109513888892</v>
      </c>
      <c r="G3796" t="str">
        <f t="shared" si="296"/>
        <v>05</v>
      </c>
      <c r="H3796" t="str">
        <f t="shared" si="297"/>
        <v>17</v>
      </c>
      <c r="I3796">
        <v>32</v>
      </c>
      <c r="J3796">
        <f t="shared" si="298"/>
        <v>0.53333333333333333</v>
      </c>
      <c r="K3796" t="s">
        <v>21</v>
      </c>
      <c r="L3796" t="s">
        <v>10157</v>
      </c>
      <c r="M3796" t="s">
        <v>23</v>
      </c>
      <c r="N3796" t="b">
        <v>1</v>
      </c>
      <c r="O3796">
        <f>_xlfn.XLOOKUP(B3796,Machine_Info!A:A,Machine_Info!E:E)</f>
        <v>22</v>
      </c>
      <c r="P3796">
        <f t="shared" si="295"/>
        <v>21.466666666666665</v>
      </c>
      <c r="Q3796">
        <f t="shared" si="299"/>
        <v>0.97575757575757571</v>
      </c>
    </row>
    <row r="3797" spans="1:17" x14ac:dyDescent="0.2">
      <c r="A3797" t="s">
        <v>3915</v>
      </c>
      <c r="B3797" t="s">
        <v>99</v>
      </c>
      <c r="C3797" t="s">
        <v>100</v>
      </c>
      <c r="D3797" t="s">
        <v>32</v>
      </c>
      <c r="E3797" s="2">
        <v>45429.135370370372</v>
      </c>
      <c r="F3797" s="2">
        <v>45429.223564814813</v>
      </c>
      <c r="G3797" t="str">
        <f t="shared" si="296"/>
        <v>05</v>
      </c>
      <c r="H3797" t="str">
        <f t="shared" si="297"/>
        <v>17</v>
      </c>
      <c r="I3797">
        <v>299</v>
      </c>
      <c r="J3797">
        <f t="shared" si="298"/>
        <v>4.9833333333333334</v>
      </c>
      <c r="K3797" t="s">
        <v>21</v>
      </c>
      <c r="L3797" t="s">
        <v>10157</v>
      </c>
      <c r="M3797" t="s">
        <v>23</v>
      </c>
      <c r="N3797" t="b">
        <v>1</v>
      </c>
      <c r="O3797">
        <f>_xlfn.XLOOKUP(B3797,Machine_Info!A:A,Machine_Info!E:E)</f>
        <v>16</v>
      </c>
      <c r="P3797">
        <f t="shared" si="295"/>
        <v>11.016666666666666</v>
      </c>
      <c r="Q3797">
        <f t="shared" si="299"/>
        <v>0.68854166666666661</v>
      </c>
    </row>
    <row r="3798" spans="1:17" x14ac:dyDescent="0.2">
      <c r="A3798" t="s">
        <v>3916</v>
      </c>
      <c r="B3798" t="s">
        <v>142</v>
      </c>
      <c r="C3798" t="s">
        <v>143</v>
      </c>
      <c r="D3798" t="s">
        <v>27</v>
      </c>
      <c r="E3798" s="2">
        <v>45429.187581018523</v>
      </c>
      <c r="F3798" s="2">
        <v>45429.545914351853</v>
      </c>
      <c r="G3798" t="str">
        <f t="shared" si="296"/>
        <v>05</v>
      </c>
      <c r="H3798" t="str">
        <f t="shared" si="297"/>
        <v>17</v>
      </c>
      <c r="I3798">
        <v>56</v>
      </c>
      <c r="J3798">
        <f t="shared" si="298"/>
        <v>0.93333333333333335</v>
      </c>
      <c r="K3798" t="s">
        <v>71</v>
      </c>
      <c r="L3798" t="s">
        <v>114</v>
      </c>
      <c r="M3798" t="s">
        <v>34</v>
      </c>
      <c r="N3798" t="b">
        <v>1</v>
      </c>
      <c r="O3798">
        <f>_xlfn.XLOOKUP(B3798,Machine_Info!A:A,Machine_Info!E:E)</f>
        <v>22</v>
      </c>
      <c r="P3798">
        <f t="shared" si="295"/>
        <v>21.066666666666666</v>
      </c>
      <c r="Q3798">
        <f t="shared" si="299"/>
        <v>0.95757575757575752</v>
      </c>
    </row>
    <row r="3799" spans="1:17" x14ac:dyDescent="0.2">
      <c r="A3799" t="s">
        <v>3917</v>
      </c>
      <c r="B3799" t="s">
        <v>66</v>
      </c>
      <c r="C3799" t="s">
        <v>67</v>
      </c>
      <c r="D3799" t="s">
        <v>32</v>
      </c>
      <c r="E3799" s="2">
        <v>45429.211840277778</v>
      </c>
      <c r="F3799" s="2">
        <v>45429.286145833343</v>
      </c>
      <c r="G3799" t="str">
        <f t="shared" si="296"/>
        <v>05</v>
      </c>
      <c r="H3799" t="str">
        <f t="shared" si="297"/>
        <v>17</v>
      </c>
      <c r="I3799">
        <v>181</v>
      </c>
      <c r="J3799">
        <f t="shared" si="298"/>
        <v>3.0166666666666666</v>
      </c>
      <c r="K3799" t="s">
        <v>21</v>
      </c>
      <c r="L3799" t="s">
        <v>10157</v>
      </c>
      <c r="M3799" t="s">
        <v>23</v>
      </c>
      <c r="N3799" t="b">
        <v>1</v>
      </c>
      <c r="O3799">
        <f>_xlfn.XLOOKUP(B3799,Machine_Info!A:A,Machine_Info!E:E)</f>
        <v>14</v>
      </c>
      <c r="P3799">
        <f t="shared" si="295"/>
        <v>10.983333333333334</v>
      </c>
      <c r="Q3799">
        <f t="shared" si="299"/>
        <v>0.78452380952380962</v>
      </c>
    </row>
    <row r="3800" spans="1:17" x14ac:dyDescent="0.2">
      <c r="A3800" t="s">
        <v>3918</v>
      </c>
      <c r="B3800" t="s">
        <v>163</v>
      </c>
      <c r="C3800" t="s">
        <v>164</v>
      </c>
      <c r="D3800" t="s">
        <v>32</v>
      </c>
      <c r="E3800" s="2">
        <v>45429.272488425922</v>
      </c>
      <c r="F3800" s="2">
        <v>45429.289155092592</v>
      </c>
      <c r="G3800" t="str">
        <f t="shared" si="296"/>
        <v>05</v>
      </c>
      <c r="H3800" t="str">
        <f t="shared" si="297"/>
        <v>17</v>
      </c>
      <c r="I3800">
        <v>200</v>
      </c>
      <c r="J3800">
        <f t="shared" si="298"/>
        <v>3.3333333333333335</v>
      </c>
      <c r="K3800" t="s">
        <v>103</v>
      </c>
      <c r="L3800" t="s">
        <v>72</v>
      </c>
      <c r="M3800" t="s">
        <v>44</v>
      </c>
      <c r="N3800" t="b">
        <v>0</v>
      </c>
      <c r="O3800">
        <f>_xlfn.XLOOKUP(B3800,Machine_Info!A:A,Machine_Info!E:E)</f>
        <v>20</v>
      </c>
      <c r="P3800">
        <f t="shared" si="295"/>
        <v>16.666666666666668</v>
      </c>
      <c r="Q3800">
        <f t="shared" si="299"/>
        <v>0.83333333333333337</v>
      </c>
    </row>
    <row r="3801" spans="1:17" x14ac:dyDescent="0.2">
      <c r="A3801" t="s">
        <v>3919</v>
      </c>
      <c r="B3801" t="s">
        <v>66</v>
      </c>
      <c r="C3801" t="s">
        <v>67</v>
      </c>
      <c r="D3801" t="s">
        <v>32</v>
      </c>
      <c r="E3801" s="2">
        <v>45429.289421296293</v>
      </c>
      <c r="F3801" s="2">
        <v>45429.315115740741</v>
      </c>
      <c r="G3801" t="str">
        <f t="shared" si="296"/>
        <v>05</v>
      </c>
      <c r="H3801" t="str">
        <f t="shared" si="297"/>
        <v>17</v>
      </c>
      <c r="I3801">
        <v>46</v>
      </c>
      <c r="J3801">
        <f t="shared" si="298"/>
        <v>0.76666666666666672</v>
      </c>
      <c r="K3801" t="s">
        <v>76</v>
      </c>
      <c r="L3801" t="s">
        <v>114</v>
      </c>
      <c r="M3801" t="s">
        <v>34</v>
      </c>
      <c r="N3801" t="b">
        <v>0</v>
      </c>
      <c r="O3801">
        <f>_xlfn.XLOOKUP(B3801,Machine_Info!A:A,Machine_Info!E:E)</f>
        <v>14</v>
      </c>
      <c r="P3801">
        <f t="shared" si="295"/>
        <v>13.233333333333333</v>
      </c>
      <c r="Q3801">
        <f t="shared" si="299"/>
        <v>0.94523809523809521</v>
      </c>
    </row>
    <row r="3802" spans="1:17" x14ac:dyDescent="0.2">
      <c r="A3802" t="s">
        <v>3920</v>
      </c>
      <c r="B3802" t="s">
        <v>92</v>
      </c>
      <c r="C3802" t="s">
        <v>93</v>
      </c>
      <c r="D3802" t="s">
        <v>59</v>
      </c>
      <c r="E3802" s="2">
        <v>45429.317650462966</v>
      </c>
      <c r="F3802" s="2">
        <v>45429.546817129631</v>
      </c>
      <c r="G3802" t="str">
        <f t="shared" si="296"/>
        <v>05</v>
      </c>
      <c r="H3802" t="str">
        <f t="shared" si="297"/>
        <v>17</v>
      </c>
      <c r="I3802">
        <v>421</v>
      </c>
      <c r="J3802">
        <f t="shared" si="298"/>
        <v>7.0166666666666666</v>
      </c>
      <c r="K3802" t="s">
        <v>54</v>
      </c>
      <c r="L3802" t="s">
        <v>10157</v>
      </c>
      <c r="M3802" t="s">
        <v>23</v>
      </c>
      <c r="N3802" t="b">
        <v>1</v>
      </c>
      <c r="O3802">
        <f>_xlfn.XLOOKUP(B3802,Machine_Info!A:A,Machine_Info!E:E)</f>
        <v>20</v>
      </c>
      <c r="P3802">
        <f t="shared" si="295"/>
        <v>12.983333333333334</v>
      </c>
      <c r="Q3802">
        <f t="shared" si="299"/>
        <v>0.64916666666666667</v>
      </c>
    </row>
    <row r="3803" spans="1:17" x14ac:dyDescent="0.2">
      <c r="A3803" t="s">
        <v>3921</v>
      </c>
      <c r="B3803" t="s">
        <v>99</v>
      </c>
      <c r="C3803" t="s">
        <v>100</v>
      </c>
      <c r="D3803" t="s">
        <v>32</v>
      </c>
      <c r="E3803" s="2">
        <v>45429.337731481479</v>
      </c>
      <c r="F3803" s="2">
        <v>45429.402314814812</v>
      </c>
      <c r="G3803" t="str">
        <f t="shared" si="296"/>
        <v>05</v>
      </c>
      <c r="H3803" t="str">
        <f t="shared" si="297"/>
        <v>17</v>
      </c>
      <c r="I3803">
        <v>217</v>
      </c>
      <c r="J3803">
        <f t="shared" si="298"/>
        <v>3.6166666666666667</v>
      </c>
      <c r="K3803" t="s">
        <v>38</v>
      </c>
      <c r="L3803" t="s">
        <v>114</v>
      </c>
      <c r="M3803" t="s">
        <v>34</v>
      </c>
      <c r="N3803" t="b">
        <v>0</v>
      </c>
      <c r="O3803">
        <f>_xlfn.XLOOKUP(B3803,Machine_Info!A:A,Machine_Info!E:E)</f>
        <v>16</v>
      </c>
      <c r="P3803">
        <f t="shared" si="295"/>
        <v>12.383333333333333</v>
      </c>
      <c r="Q3803">
        <f t="shared" si="299"/>
        <v>0.7739583333333333</v>
      </c>
    </row>
    <row r="3804" spans="1:17" x14ac:dyDescent="0.2">
      <c r="A3804" t="s">
        <v>3922</v>
      </c>
      <c r="B3804" t="s">
        <v>57</v>
      </c>
      <c r="C3804" t="s">
        <v>58</v>
      </c>
      <c r="D3804" t="s">
        <v>59</v>
      </c>
      <c r="E3804" s="2">
        <v>45429.342743055553</v>
      </c>
      <c r="F3804" s="2">
        <v>45429.426770833343</v>
      </c>
      <c r="G3804" t="str">
        <f t="shared" si="296"/>
        <v>05</v>
      </c>
      <c r="H3804" t="str">
        <f t="shared" si="297"/>
        <v>17</v>
      </c>
      <c r="I3804">
        <v>24</v>
      </c>
      <c r="J3804">
        <f t="shared" si="298"/>
        <v>0.4</v>
      </c>
      <c r="K3804" t="s">
        <v>103</v>
      </c>
      <c r="L3804" t="s">
        <v>72</v>
      </c>
      <c r="M3804" t="s">
        <v>44</v>
      </c>
      <c r="N3804" t="b">
        <v>0</v>
      </c>
      <c r="O3804">
        <f>_xlfn.XLOOKUP(B3804,Machine_Info!A:A,Machine_Info!E:E)</f>
        <v>18</v>
      </c>
      <c r="P3804">
        <f t="shared" si="295"/>
        <v>17.600000000000001</v>
      </c>
      <c r="Q3804">
        <f t="shared" si="299"/>
        <v>0.97777777777777786</v>
      </c>
    </row>
    <row r="3805" spans="1:17" x14ac:dyDescent="0.2">
      <c r="A3805" t="s">
        <v>3923</v>
      </c>
      <c r="B3805" t="s">
        <v>36</v>
      </c>
      <c r="C3805" t="s">
        <v>37</v>
      </c>
      <c r="D3805" t="s">
        <v>20</v>
      </c>
      <c r="E3805" s="2">
        <v>45429.345636574071</v>
      </c>
      <c r="F3805" s="2">
        <v>45429.458136574067</v>
      </c>
      <c r="G3805" t="str">
        <f t="shared" si="296"/>
        <v>05</v>
      </c>
      <c r="H3805" t="str">
        <f t="shared" si="297"/>
        <v>17</v>
      </c>
      <c r="I3805">
        <v>1026</v>
      </c>
      <c r="J3805">
        <f t="shared" si="298"/>
        <v>17.100000000000001</v>
      </c>
      <c r="K3805" t="s">
        <v>76</v>
      </c>
      <c r="L3805" t="s">
        <v>72</v>
      </c>
      <c r="M3805" t="s">
        <v>44</v>
      </c>
      <c r="N3805" t="b">
        <v>0</v>
      </c>
      <c r="O3805">
        <f>_xlfn.XLOOKUP(B3805,Machine_Info!A:A,Machine_Info!E:E)</f>
        <v>18</v>
      </c>
      <c r="P3805">
        <f t="shared" si="295"/>
        <v>0.89999999999999858</v>
      </c>
      <c r="Q3805">
        <f t="shared" si="299"/>
        <v>4.999999999999992E-2</v>
      </c>
    </row>
    <row r="3806" spans="1:17" x14ac:dyDescent="0.2">
      <c r="A3806" t="s">
        <v>3924</v>
      </c>
      <c r="B3806" t="s">
        <v>202</v>
      </c>
      <c r="C3806" t="s">
        <v>203</v>
      </c>
      <c r="D3806" t="s">
        <v>32</v>
      </c>
      <c r="E3806" s="2">
        <v>45429.370833333327</v>
      </c>
      <c r="F3806" s="2">
        <v>45429.444444444453</v>
      </c>
      <c r="G3806" t="str">
        <f t="shared" si="296"/>
        <v>05</v>
      </c>
      <c r="H3806" t="str">
        <f t="shared" si="297"/>
        <v>17</v>
      </c>
      <c r="I3806">
        <v>92</v>
      </c>
      <c r="J3806">
        <f t="shared" si="298"/>
        <v>1.5333333333333334</v>
      </c>
      <c r="K3806" t="s">
        <v>110</v>
      </c>
      <c r="L3806" t="s">
        <v>10157</v>
      </c>
      <c r="M3806" t="s">
        <v>23</v>
      </c>
      <c r="N3806" t="b">
        <v>0</v>
      </c>
      <c r="O3806">
        <f>_xlfn.XLOOKUP(B3806,Machine_Info!A:A,Machine_Info!E:E)</f>
        <v>22</v>
      </c>
      <c r="P3806">
        <f t="shared" si="295"/>
        <v>20.466666666666665</v>
      </c>
      <c r="Q3806">
        <f t="shared" si="299"/>
        <v>0.93030303030303019</v>
      </c>
    </row>
    <row r="3807" spans="1:17" x14ac:dyDescent="0.2">
      <c r="A3807" t="s">
        <v>3925</v>
      </c>
      <c r="B3807" t="s">
        <v>202</v>
      </c>
      <c r="C3807" t="s">
        <v>203</v>
      </c>
      <c r="D3807" t="s">
        <v>32</v>
      </c>
      <c r="E3807" s="2">
        <v>45429.398298611108</v>
      </c>
      <c r="F3807" s="2">
        <v>45429.408715277779</v>
      </c>
      <c r="G3807" t="str">
        <f t="shared" si="296"/>
        <v>05</v>
      </c>
      <c r="H3807" t="str">
        <f t="shared" si="297"/>
        <v>17</v>
      </c>
      <c r="I3807">
        <v>421</v>
      </c>
      <c r="J3807">
        <f t="shared" si="298"/>
        <v>7.0166666666666666</v>
      </c>
      <c r="K3807" t="s">
        <v>21</v>
      </c>
      <c r="L3807" t="s">
        <v>114</v>
      </c>
      <c r="M3807" t="s">
        <v>34</v>
      </c>
      <c r="N3807" t="b">
        <v>1</v>
      </c>
      <c r="O3807">
        <f>_xlfn.XLOOKUP(B3807,Machine_Info!A:A,Machine_Info!E:E)</f>
        <v>22</v>
      </c>
      <c r="P3807">
        <f t="shared" si="295"/>
        <v>14.983333333333334</v>
      </c>
      <c r="Q3807">
        <f t="shared" si="299"/>
        <v>0.68106060606060614</v>
      </c>
    </row>
    <row r="3808" spans="1:17" x14ac:dyDescent="0.2">
      <c r="A3808" t="s">
        <v>3926</v>
      </c>
      <c r="B3808" t="s">
        <v>116</v>
      </c>
      <c r="C3808" t="s">
        <v>117</v>
      </c>
      <c r="D3808" t="s">
        <v>20</v>
      </c>
      <c r="E3808" s="2">
        <v>45429.487870370373</v>
      </c>
      <c r="F3808" s="2">
        <v>45429.494120370371</v>
      </c>
      <c r="G3808" t="str">
        <f t="shared" si="296"/>
        <v>05</v>
      </c>
      <c r="H3808" t="str">
        <f t="shared" si="297"/>
        <v>17</v>
      </c>
      <c r="I3808">
        <v>220</v>
      </c>
      <c r="J3808">
        <f t="shared" si="298"/>
        <v>3.6666666666666665</v>
      </c>
      <c r="K3808" t="s">
        <v>21</v>
      </c>
      <c r="L3808" t="s">
        <v>10157</v>
      </c>
      <c r="M3808" t="s">
        <v>23</v>
      </c>
      <c r="N3808" t="b">
        <v>1</v>
      </c>
      <c r="O3808">
        <f>_xlfn.XLOOKUP(B3808,Machine_Info!A:A,Machine_Info!E:E)</f>
        <v>16</v>
      </c>
      <c r="P3808">
        <f t="shared" si="295"/>
        <v>12.333333333333334</v>
      </c>
      <c r="Q3808">
        <f t="shared" si="299"/>
        <v>0.77083333333333337</v>
      </c>
    </row>
    <row r="3809" spans="1:17" x14ac:dyDescent="0.2">
      <c r="A3809" t="s">
        <v>3927</v>
      </c>
      <c r="B3809" t="s">
        <v>52</v>
      </c>
      <c r="C3809" t="s">
        <v>53</v>
      </c>
      <c r="D3809" t="s">
        <v>27</v>
      </c>
      <c r="E3809" s="2">
        <v>45429.508518518523</v>
      </c>
      <c r="F3809" s="2">
        <v>45429.639768518522</v>
      </c>
      <c r="G3809" t="str">
        <f t="shared" si="296"/>
        <v>05</v>
      </c>
      <c r="H3809" t="str">
        <f t="shared" si="297"/>
        <v>17</v>
      </c>
      <c r="I3809">
        <v>30</v>
      </c>
      <c r="J3809">
        <f t="shared" si="298"/>
        <v>0.5</v>
      </c>
      <c r="K3809" t="s">
        <v>71</v>
      </c>
      <c r="L3809" t="s">
        <v>10157</v>
      </c>
      <c r="M3809" t="s">
        <v>23</v>
      </c>
      <c r="N3809" t="b">
        <v>1</v>
      </c>
      <c r="O3809">
        <f>_xlfn.XLOOKUP(B3809,Machine_Info!A:A,Machine_Info!E:E)</f>
        <v>16</v>
      </c>
      <c r="P3809">
        <f t="shared" si="295"/>
        <v>15.5</v>
      </c>
      <c r="Q3809">
        <f t="shared" si="299"/>
        <v>0.96875</v>
      </c>
    </row>
    <row r="3810" spans="1:17" x14ac:dyDescent="0.2">
      <c r="A3810" t="s">
        <v>3928</v>
      </c>
      <c r="B3810" t="s">
        <v>40</v>
      </c>
      <c r="C3810" t="s">
        <v>41</v>
      </c>
      <c r="D3810" t="s">
        <v>20</v>
      </c>
      <c r="E3810" s="2">
        <v>45429.512766203698</v>
      </c>
      <c r="F3810" s="2">
        <v>45429.582905092589</v>
      </c>
      <c r="G3810" t="str">
        <f t="shared" si="296"/>
        <v>05</v>
      </c>
      <c r="H3810" t="str">
        <f t="shared" si="297"/>
        <v>17</v>
      </c>
      <c r="I3810">
        <v>711</v>
      </c>
      <c r="J3810">
        <f t="shared" si="298"/>
        <v>11.85</v>
      </c>
      <c r="K3810" t="s">
        <v>21</v>
      </c>
      <c r="L3810" t="s">
        <v>72</v>
      </c>
      <c r="M3810" t="s">
        <v>44</v>
      </c>
      <c r="N3810" t="b">
        <v>1</v>
      </c>
      <c r="O3810">
        <f>_xlfn.XLOOKUP(B3810,Machine_Info!A:A,Machine_Info!E:E)</f>
        <v>18</v>
      </c>
      <c r="P3810">
        <f t="shared" si="295"/>
        <v>6.15</v>
      </c>
      <c r="Q3810">
        <f t="shared" si="299"/>
        <v>0.34166666666666667</v>
      </c>
    </row>
    <row r="3811" spans="1:17" x14ac:dyDescent="0.2">
      <c r="A3811" t="s">
        <v>3929</v>
      </c>
      <c r="B3811" t="s">
        <v>66</v>
      </c>
      <c r="C3811" t="s">
        <v>67</v>
      </c>
      <c r="D3811" t="s">
        <v>32</v>
      </c>
      <c r="E3811" s="2">
        <v>45429.601574074077</v>
      </c>
      <c r="F3811" s="2">
        <v>45429.609212962961</v>
      </c>
      <c r="G3811" t="str">
        <f t="shared" si="296"/>
        <v>05</v>
      </c>
      <c r="H3811" t="str">
        <f t="shared" si="297"/>
        <v>17</v>
      </c>
      <c r="I3811">
        <v>174</v>
      </c>
      <c r="J3811">
        <f t="shared" si="298"/>
        <v>2.9</v>
      </c>
      <c r="K3811" t="s">
        <v>38</v>
      </c>
      <c r="L3811" t="s">
        <v>114</v>
      </c>
      <c r="M3811" t="s">
        <v>34</v>
      </c>
      <c r="N3811" t="b">
        <v>0</v>
      </c>
      <c r="O3811">
        <f>_xlfn.XLOOKUP(B3811,Machine_Info!A:A,Machine_Info!E:E)</f>
        <v>14</v>
      </c>
      <c r="P3811">
        <f t="shared" si="295"/>
        <v>11.1</v>
      </c>
      <c r="Q3811">
        <f t="shared" si="299"/>
        <v>0.79285714285714282</v>
      </c>
    </row>
    <row r="3812" spans="1:17" x14ac:dyDescent="0.2">
      <c r="A3812" t="s">
        <v>3930</v>
      </c>
      <c r="B3812" t="s">
        <v>81</v>
      </c>
      <c r="C3812" t="s">
        <v>82</v>
      </c>
      <c r="D3812" t="s">
        <v>20</v>
      </c>
      <c r="E3812" s="2">
        <v>45429.710833333331</v>
      </c>
      <c r="F3812" s="2">
        <v>45429.79347222222</v>
      </c>
      <c r="G3812" t="str">
        <f t="shared" si="296"/>
        <v>05</v>
      </c>
      <c r="H3812" t="str">
        <f t="shared" si="297"/>
        <v>17</v>
      </c>
      <c r="I3812">
        <v>196</v>
      </c>
      <c r="J3812">
        <f t="shared" si="298"/>
        <v>3.2666666666666666</v>
      </c>
      <c r="K3812" t="s">
        <v>42</v>
      </c>
      <c r="L3812" t="s">
        <v>72</v>
      </c>
      <c r="M3812" t="s">
        <v>44</v>
      </c>
      <c r="N3812" t="b">
        <v>0</v>
      </c>
      <c r="O3812">
        <f>_xlfn.XLOOKUP(B3812,Machine_Info!A:A,Machine_Info!E:E)</f>
        <v>14</v>
      </c>
      <c r="P3812">
        <f t="shared" si="295"/>
        <v>10.733333333333334</v>
      </c>
      <c r="Q3812">
        <f t="shared" si="299"/>
        <v>0.76666666666666672</v>
      </c>
    </row>
    <row r="3813" spans="1:17" x14ac:dyDescent="0.2">
      <c r="A3813" t="s">
        <v>3931</v>
      </c>
      <c r="B3813" t="s">
        <v>163</v>
      </c>
      <c r="C3813" t="s">
        <v>164</v>
      </c>
      <c r="D3813" t="s">
        <v>32</v>
      </c>
      <c r="E3813" s="2">
        <v>45429.735763888893</v>
      </c>
      <c r="F3813" s="2">
        <v>45429.742708333331</v>
      </c>
      <c r="G3813" t="str">
        <f t="shared" si="296"/>
        <v>05</v>
      </c>
      <c r="H3813" t="str">
        <f t="shared" si="297"/>
        <v>17</v>
      </c>
      <c r="I3813">
        <v>78</v>
      </c>
      <c r="J3813">
        <f t="shared" si="298"/>
        <v>1.3</v>
      </c>
      <c r="K3813" t="s">
        <v>42</v>
      </c>
      <c r="L3813" t="s">
        <v>72</v>
      </c>
      <c r="M3813" t="s">
        <v>44</v>
      </c>
      <c r="N3813" t="b">
        <v>0</v>
      </c>
      <c r="O3813">
        <f>_xlfn.XLOOKUP(B3813,Machine_Info!A:A,Machine_Info!E:E)</f>
        <v>20</v>
      </c>
      <c r="P3813">
        <f t="shared" si="295"/>
        <v>18.7</v>
      </c>
      <c r="Q3813">
        <f t="shared" si="299"/>
        <v>0.93499999999999994</v>
      </c>
    </row>
    <row r="3814" spans="1:17" x14ac:dyDescent="0.2">
      <c r="A3814" t="s">
        <v>3932</v>
      </c>
      <c r="B3814" t="s">
        <v>135</v>
      </c>
      <c r="C3814" t="s">
        <v>136</v>
      </c>
      <c r="D3814" t="s">
        <v>32</v>
      </c>
      <c r="E3814" s="2">
        <v>45429.756157407413</v>
      </c>
      <c r="F3814" s="2">
        <v>45429.806851851848</v>
      </c>
      <c r="G3814" t="str">
        <f t="shared" si="296"/>
        <v>05</v>
      </c>
      <c r="H3814" t="str">
        <f t="shared" si="297"/>
        <v>17</v>
      </c>
      <c r="I3814">
        <v>214</v>
      </c>
      <c r="J3814">
        <f t="shared" si="298"/>
        <v>3.5666666666666669</v>
      </c>
      <c r="K3814" t="s">
        <v>54</v>
      </c>
      <c r="L3814" t="s">
        <v>10157</v>
      </c>
      <c r="M3814" t="s">
        <v>23</v>
      </c>
      <c r="N3814" t="b">
        <v>1</v>
      </c>
      <c r="O3814">
        <f>_xlfn.XLOOKUP(B3814,Machine_Info!A:A,Machine_Info!E:E)</f>
        <v>20</v>
      </c>
      <c r="P3814">
        <f t="shared" si="295"/>
        <v>16.433333333333334</v>
      </c>
      <c r="Q3814">
        <f t="shared" si="299"/>
        <v>0.82166666666666666</v>
      </c>
    </row>
    <row r="3815" spans="1:17" x14ac:dyDescent="0.2">
      <c r="A3815" t="s">
        <v>3933</v>
      </c>
      <c r="B3815" t="s">
        <v>81</v>
      </c>
      <c r="C3815" t="s">
        <v>82</v>
      </c>
      <c r="D3815" t="s">
        <v>20</v>
      </c>
      <c r="E3815" s="2">
        <v>45429.775613425933</v>
      </c>
      <c r="F3815" s="2">
        <v>45430.154085648152</v>
      </c>
      <c r="G3815" t="str">
        <f t="shared" si="296"/>
        <v>05</v>
      </c>
      <c r="H3815" t="str">
        <f t="shared" si="297"/>
        <v>17</v>
      </c>
      <c r="I3815">
        <v>76</v>
      </c>
      <c r="J3815">
        <f t="shared" si="298"/>
        <v>1.2666666666666666</v>
      </c>
      <c r="K3815" t="s">
        <v>103</v>
      </c>
      <c r="L3815" t="s">
        <v>10157</v>
      </c>
      <c r="M3815" t="s">
        <v>23</v>
      </c>
      <c r="N3815" t="b">
        <v>0</v>
      </c>
      <c r="O3815">
        <f>_xlfn.XLOOKUP(B3815,Machine_Info!A:A,Machine_Info!E:E)</f>
        <v>14</v>
      </c>
      <c r="P3815">
        <f t="shared" si="295"/>
        <v>12.733333333333334</v>
      </c>
      <c r="Q3815">
        <f t="shared" si="299"/>
        <v>0.90952380952380962</v>
      </c>
    </row>
    <row r="3816" spans="1:17" x14ac:dyDescent="0.2">
      <c r="A3816" t="s">
        <v>3934</v>
      </c>
      <c r="B3816" t="s">
        <v>167</v>
      </c>
      <c r="C3816" t="s">
        <v>168</v>
      </c>
      <c r="D3816" t="s">
        <v>59</v>
      </c>
      <c r="E3816" s="2">
        <v>45429.830682870372</v>
      </c>
      <c r="F3816" s="2">
        <v>45429.928599537037</v>
      </c>
      <c r="G3816" t="str">
        <f t="shared" si="296"/>
        <v>05</v>
      </c>
      <c r="H3816" t="str">
        <f t="shared" si="297"/>
        <v>17</v>
      </c>
      <c r="I3816">
        <v>36</v>
      </c>
      <c r="J3816">
        <f t="shared" si="298"/>
        <v>0.6</v>
      </c>
      <c r="K3816" t="s">
        <v>28</v>
      </c>
      <c r="L3816" t="s">
        <v>10157</v>
      </c>
      <c r="M3816" t="s">
        <v>23</v>
      </c>
      <c r="N3816" t="b">
        <v>0</v>
      </c>
      <c r="O3816">
        <f>_xlfn.XLOOKUP(B3816,Machine_Info!A:A,Machine_Info!E:E)</f>
        <v>14</v>
      </c>
      <c r="P3816">
        <f t="shared" si="295"/>
        <v>13.4</v>
      </c>
      <c r="Q3816">
        <f t="shared" si="299"/>
        <v>0.95714285714285718</v>
      </c>
    </row>
    <row r="3817" spans="1:17" x14ac:dyDescent="0.2">
      <c r="A3817" t="s">
        <v>3935</v>
      </c>
      <c r="B3817" t="s">
        <v>139</v>
      </c>
      <c r="C3817" t="s">
        <v>140</v>
      </c>
      <c r="D3817" t="s">
        <v>59</v>
      </c>
      <c r="E3817" s="2">
        <v>45429.986307870371</v>
      </c>
      <c r="F3817" s="2">
        <v>45430.000891203701</v>
      </c>
      <c r="G3817" t="str">
        <f t="shared" si="296"/>
        <v>05</v>
      </c>
      <c r="H3817" t="str">
        <f t="shared" si="297"/>
        <v>17</v>
      </c>
      <c r="I3817">
        <v>345</v>
      </c>
      <c r="J3817">
        <f t="shared" si="298"/>
        <v>5.75</v>
      </c>
      <c r="K3817" t="s">
        <v>28</v>
      </c>
      <c r="L3817" t="s">
        <v>72</v>
      </c>
      <c r="M3817" t="s">
        <v>44</v>
      </c>
      <c r="N3817" t="b">
        <v>0</v>
      </c>
      <c r="O3817">
        <f>_xlfn.XLOOKUP(B3817,Machine_Info!A:A,Machine_Info!E:E)</f>
        <v>20</v>
      </c>
      <c r="P3817">
        <f t="shared" si="295"/>
        <v>14.25</v>
      </c>
      <c r="Q3817">
        <f t="shared" si="299"/>
        <v>0.71250000000000002</v>
      </c>
    </row>
    <row r="3818" spans="1:17" x14ac:dyDescent="0.2">
      <c r="A3818" t="s">
        <v>3936</v>
      </c>
      <c r="B3818" t="s">
        <v>263</v>
      </c>
      <c r="C3818" t="s">
        <v>264</v>
      </c>
      <c r="D3818" t="s">
        <v>27</v>
      </c>
      <c r="E3818" s="2">
        <v>45429.988020833327</v>
      </c>
      <c r="F3818" s="2">
        <v>45430.147743055553</v>
      </c>
      <c r="G3818" t="str">
        <f t="shared" si="296"/>
        <v>05</v>
      </c>
      <c r="H3818" t="str">
        <f t="shared" si="297"/>
        <v>17</v>
      </c>
      <c r="I3818">
        <v>190</v>
      </c>
      <c r="J3818">
        <f t="shared" si="298"/>
        <v>3.1666666666666665</v>
      </c>
      <c r="K3818" t="s">
        <v>38</v>
      </c>
      <c r="L3818" t="s">
        <v>114</v>
      </c>
      <c r="M3818" t="s">
        <v>34</v>
      </c>
      <c r="N3818" t="b">
        <v>0</v>
      </c>
      <c r="O3818">
        <f>_xlfn.XLOOKUP(B3818,Machine_Info!A:A,Machine_Info!E:E)</f>
        <v>22</v>
      </c>
      <c r="P3818">
        <f t="shared" si="295"/>
        <v>18.833333333333332</v>
      </c>
      <c r="Q3818">
        <f t="shared" si="299"/>
        <v>0.85606060606060597</v>
      </c>
    </row>
    <row r="3819" spans="1:17" x14ac:dyDescent="0.2">
      <c r="A3819" t="s">
        <v>3937</v>
      </c>
      <c r="B3819" t="s">
        <v>132</v>
      </c>
      <c r="C3819" t="s">
        <v>133</v>
      </c>
      <c r="D3819" t="s">
        <v>59</v>
      </c>
      <c r="E3819" s="2">
        <v>45430.013402777768</v>
      </c>
      <c r="F3819" s="2">
        <v>45430.123819444438</v>
      </c>
      <c r="G3819" t="str">
        <f t="shared" si="296"/>
        <v>05</v>
      </c>
      <c r="H3819" t="str">
        <f t="shared" si="297"/>
        <v>18</v>
      </c>
      <c r="I3819">
        <v>247</v>
      </c>
      <c r="J3819">
        <f t="shared" si="298"/>
        <v>4.1166666666666663</v>
      </c>
      <c r="K3819" t="s">
        <v>38</v>
      </c>
      <c r="L3819" t="s">
        <v>114</v>
      </c>
      <c r="M3819" t="s">
        <v>34</v>
      </c>
      <c r="N3819" t="b">
        <v>0</v>
      </c>
      <c r="O3819">
        <f>_xlfn.XLOOKUP(B3819,Machine_Info!A:A,Machine_Info!E:E)</f>
        <v>14</v>
      </c>
      <c r="P3819">
        <f t="shared" si="295"/>
        <v>9.8833333333333329</v>
      </c>
      <c r="Q3819">
        <f t="shared" si="299"/>
        <v>0.70595238095238089</v>
      </c>
    </row>
    <row r="3820" spans="1:17" x14ac:dyDescent="0.2">
      <c r="A3820" t="s">
        <v>3938</v>
      </c>
      <c r="B3820" t="s">
        <v>116</v>
      </c>
      <c r="C3820" t="s">
        <v>117</v>
      </c>
      <c r="D3820" t="s">
        <v>20</v>
      </c>
      <c r="E3820" s="2">
        <v>45430.075798611113</v>
      </c>
      <c r="F3820" s="2">
        <v>45430.160520833328</v>
      </c>
      <c r="G3820" t="str">
        <f t="shared" si="296"/>
        <v>05</v>
      </c>
      <c r="H3820" t="str">
        <f t="shared" si="297"/>
        <v>18</v>
      </c>
      <c r="I3820">
        <v>54</v>
      </c>
      <c r="J3820">
        <f t="shared" si="298"/>
        <v>0.9</v>
      </c>
      <c r="K3820" t="s">
        <v>38</v>
      </c>
      <c r="L3820" t="s">
        <v>114</v>
      </c>
      <c r="M3820" t="s">
        <v>34</v>
      </c>
      <c r="N3820" t="b">
        <v>0</v>
      </c>
      <c r="O3820">
        <f>_xlfn.XLOOKUP(B3820,Machine_Info!A:A,Machine_Info!E:E)</f>
        <v>16</v>
      </c>
      <c r="P3820">
        <f t="shared" si="295"/>
        <v>15.1</v>
      </c>
      <c r="Q3820">
        <f t="shared" si="299"/>
        <v>0.94374999999999998</v>
      </c>
    </row>
    <row r="3821" spans="1:17" x14ac:dyDescent="0.2">
      <c r="A3821" t="s">
        <v>3939</v>
      </c>
      <c r="B3821" t="s">
        <v>52</v>
      </c>
      <c r="C3821" t="s">
        <v>53</v>
      </c>
      <c r="D3821" t="s">
        <v>27</v>
      </c>
      <c r="E3821" s="2">
        <v>45430.116967592592</v>
      </c>
      <c r="F3821" s="2">
        <v>45430.254467592589</v>
      </c>
      <c r="G3821" t="str">
        <f t="shared" si="296"/>
        <v>05</v>
      </c>
      <c r="H3821" t="str">
        <f t="shared" si="297"/>
        <v>18</v>
      </c>
      <c r="I3821">
        <v>66</v>
      </c>
      <c r="J3821">
        <f t="shared" si="298"/>
        <v>1.1000000000000001</v>
      </c>
      <c r="K3821" t="s">
        <v>46</v>
      </c>
      <c r="L3821" t="s">
        <v>72</v>
      </c>
      <c r="M3821" t="s">
        <v>44</v>
      </c>
      <c r="N3821" t="b">
        <v>0</v>
      </c>
      <c r="O3821">
        <f>_xlfn.XLOOKUP(B3821,Machine_Info!A:A,Machine_Info!E:E)</f>
        <v>16</v>
      </c>
      <c r="P3821">
        <f t="shared" si="295"/>
        <v>14.9</v>
      </c>
      <c r="Q3821">
        <f t="shared" si="299"/>
        <v>0.93125000000000002</v>
      </c>
    </row>
    <row r="3822" spans="1:17" x14ac:dyDescent="0.2">
      <c r="A3822" t="s">
        <v>3940</v>
      </c>
      <c r="B3822" t="s">
        <v>52</v>
      </c>
      <c r="C3822" t="s">
        <v>53</v>
      </c>
      <c r="D3822" t="s">
        <v>27</v>
      </c>
      <c r="E3822" s="2">
        <v>45430.171932870369</v>
      </c>
      <c r="F3822" s="2">
        <v>45430.294849537036</v>
      </c>
      <c r="G3822" t="str">
        <f t="shared" si="296"/>
        <v>05</v>
      </c>
      <c r="H3822" t="str">
        <f t="shared" si="297"/>
        <v>18</v>
      </c>
      <c r="I3822">
        <v>29</v>
      </c>
      <c r="J3822">
        <f t="shared" si="298"/>
        <v>0.48333333333333334</v>
      </c>
      <c r="K3822" t="s">
        <v>71</v>
      </c>
      <c r="L3822" t="s">
        <v>10157</v>
      </c>
      <c r="M3822" t="s">
        <v>23</v>
      </c>
      <c r="N3822" t="b">
        <v>1</v>
      </c>
      <c r="O3822">
        <f>_xlfn.XLOOKUP(B3822,Machine_Info!A:A,Machine_Info!E:E)</f>
        <v>16</v>
      </c>
      <c r="P3822">
        <f t="shared" si="295"/>
        <v>15.516666666666667</v>
      </c>
      <c r="Q3822">
        <f t="shared" si="299"/>
        <v>0.96979166666666672</v>
      </c>
    </row>
    <row r="3823" spans="1:17" x14ac:dyDescent="0.2">
      <c r="A3823" t="s">
        <v>3941</v>
      </c>
      <c r="B3823" t="s">
        <v>106</v>
      </c>
      <c r="C3823" t="s">
        <v>107</v>
      </c>
      <c r="D3823" t="s">
        <v>59</v>
      </c>
      <c r="E3823" s="2">
        <v>45430.247824074067</v>
      </c>
      <c r="F3823" s="2">
        <v>45430.256157407413</v>
      </c>
      <c r="G3823" t="str">
        <f t="shared" si="296"/>
        <v>05</v>
      </c>
      <c r="H3823" t="str">
        <f t="shared" si="297"/>
        <v>18</v>
      </c>
      <c r="I3823">
        <v>7</v>
      </c>
      <c r="J3823">
        <f t="shared" si="298"/>
        <v>0.11666666666666667</v>
      </c>
      <c r="K3823" t="s">
        <v>21</v>
      </c>
      <c r="L3823" t="s">
        <v>72</v>
      </c>
      <c r="M3823" t="s">
        <v>44</v>
      </c>
      <c r="N3823" t="b">
        <v>1</v>
      </c>
      <c r="O3823">
        <f>_xlfn.XLOOKUP(B3823,Machine_Info!A:A,Machine_Info!E:E)</f>
        <v>16</v>
      </c>
      <c r="P3823">
        <f t="shared" si="295"/>
        <v>15.883333333333333</v>
      </c>
      <c r="Q3823">
        <f t="shared" si="299"/>
        <v>0.9927083333333333</v>
      </c>
    </row>
    <row r="3824" spans="1:17" x14ac:dyDescent="0.2">
      <c r="A3824" t="s">
        <v>3942</v>
      </c>
      <c r="B3824" t="s">
        <v>152</v>
      </c>
      <c r="C3824" t="s">
        <v>153</v>
      </c>
      <c r="D3824" t="s">
        <v>27</v>
      </c>
      <c r="E3824" s="2">
        <v>45430.303287037037</v>
      </c>
      <c r="F3824" s="2">
        <v>45430.328981481478</v>
      </c>
      <c r="G3824" t="str">
        <f t="shared" si="296"/>
        <v>05</v>
      </c>
      <c r="H3824" t="str">
        <f t="shared" si="297"/>
        <v>18</v>
      </c>
      <c r="I3824">
        <v>92</v>
      </c>
      <c r="J3824">
        <f t="shared" si="298"/>
        <v>1.5333333333333334</v>
      </c>
      <c r="K3824" t="s">
        <v>110</v>
      </c>
      <c r="L3824" t="s">
        <v>114</v>
      </c>
      <c r="M3824" t="s">
        <v>34</v>
      </c>
      <c r="N3824" t="b">
        <v>0</v>
      </c>
      <c r="O3824">
        <f>_xlfn.XLOOKUP(B3824,Machine_Info!A:A,Machine_Info!E:E)</f>
        <v>18</v>
      </c>
      <c r="P3824">
        <f t="shared" si="295"/>
        <v>16.466666666666665</v>
      </c>
      <c r="Q3824">
        <f t="shared" si="299"/>
        <v>0.91481481481481475</v>
      </c>
    </row>
    <row r="3825" spans="1:17" x14ac:dyDescent="0.2">
      <c r="A3825" t="s">
        <v>3943</v>
      </c>
      <c r="B3825" t="s">
        <v>52</v>
      </c>
      <c r="C3825" t="s">
        <v>53</v>
      </c>
      <c r="D3825" t="s">
        <v>27</v>
      </c>
      <c r="E3825" s="2">
        <v>45430.308564814812</v>
      </c>
      <c r="F3825" s="2">
        <v>45430.332175925927</v>
      </c>
      <c r="G3825" t="str">
        <f t="shared" si="296"/>
        <v>05</v>
      </c>
      <c r="H3825" t="str">
        <f t="shared" si="297"/>
        <v>18</v>
      </c>
      <c r="I3825">
        <v>37</v>
      </c>
      <c r="J3825">
        <f t="shared" si="298"/>
        <v>0.6166666666666667</v>
      </c>
      <c r="K3825" t="s">
        <v>21</v>
      </c>
      <c r="L3825" t="s">
        <v>10157</v>
      </c>
      <c r="M3825" t="s">
        <v>23</v>
      </c>
      <c r="N3825" t="b">
        <v>1</v>
      </c>
      <c r="O3825">
        <f>_xlfn.XLOOKUP(B3825,Machine_Info!A:A,Machine_Info!E:E)</f>
        <v>16</v>
      </c>
      <c r="P3825">
        <f t="shared" si="295"/>
        <v>15.383333333333333</v>
      </c>
      <c r="Q3825">
        <f t="shared" si="299"/>
        <v>0.9614583333333333</v>
      </c>
    </row>
    <row r="3826" spans="1:17" x14ac:dyDescent="0.2">
      <c r="A3826" t="s">
        <v>3944</v>
      </c>
      <c r="B3826" t="s">
        <v>25</v>
      </c>
      <c r="C3826" t="s">
        <v>26</v>
      </c>
      <c r="D3826" t="s">
        <v>27</v>
      </c>
      <c r="E3826" s="2">
        <v>45430.320763888893</v>
      </c>
      <c r="F3826" s="2">
        <v>45430.436041666668</v>
      </c>
      <c r="G3826" t="str">
        <f t="shared" si="296"/>
        <v>05</v>
      </c>
      <c r="H3826" t="str">
        <f t="shared" si="297"/>
        <v>18</v>
      </c>
      <c r="I3826">
        <v>1111</v>
      </c>
      <c r="J3826">
        <f t="shared" si="298"/>
        <v>18.516666666666666</v>
      </c>
      <c r="K3826" t="s">
        <v>110</v>
      </c>
      <c r="L3826" t="s">
        <v>10157</v>
      </c>
      <c r="M3826" t="s">
        <v>23</v>
      </c>
      <c r="N3826" t="b">
        <v>0</v>
      </c>
      <c r="O3826">
        <f>_xlfn.XLOOKUP(B3826,Machine_Info!A:A,Machine_Info!E:E)</f>
        <v>22</v>
      </c>
      <c r="P3826">
        <f t="shared" si="295"/>
        <v>3.4833333333333343</v>
      </c>
      <c r="Q3826">
        <f t="shared" si="299"/>
        <v>0.15833333333333338</v>
      </c>
    </row>
    <row r="3827" spans="1:17" x14ac:dyDescent="0.2">
      <c r="A3827" t="s">
        <v>3945</v>
      </c>
      <c r="B3827" t="s">
        <v>152</v>
      </c>
      <c r="C3827" t="s">
        <v>153</v>
      </c>
      <c r="D3827" t="s">
        <v>27</v>
      </c>
      <c r="E3827" s="2">
        <v>45430.480300925927</v>
      </c>
      <c r="F3827" s="2">
        <v>45430.57613425926</v>
      </c>
      <c r="G3827" t="str">
        <f t="shared" si="296"/>
        <v>05</v>
      </c>
      <c r="H3827" t="str">
        <f t="shared" si="297"/>
        <v>18</v>
      </c>
      <c r="I3827">
        <v>131</v>
      </c>
      <c r="J3827">
        <f t="shared" si="298"/>
        <v>2.1833333333333331</v>
      </c>
      <c r="K3827" t="s">
        <v>21</v>
      </c>
      <c r="L3827" t="s">
        <v>10157</v>
      </c>
      <c r="M3827" t="s">
        <v>23</v>
      </c>
      <c r="N3827" t="b">
        <v>1</v>
      </c>
      <c r="O3827">
        <f>_xlfn.XLOOKUP(B3827,Machine_Info!A:A,Machine_Info!E:E)</f>
        <v>18</v>
      </c>
      <c r="P3827">
        <f t="shared" si="295"/>
        <v>15.816666666666666</v>
      </c>
      <c r="Q3827">
        <f t="shared" si="299"/>
        <v>0.87870370370370365</v>
      </c>
    </row>
    <row r="3828" spans="1:17" x14ac:dyDescent="0.2">
      <c r="A3828" t="s">
        <v>3946</v>
      </c>
      <c r="B3828" t="s">
        <v>66</v>
      </c>
      <c r="C3828" t="s">
        <v>67</v>
      </c>
      <c r="D3828" t="s">
        <v>32</v>
      </c>
      <c r="E3828" s="2">
        <v>45430.609340277777</v>
      </c>
      <c r="F3828" s="2">
        <v>45430.714895833327</v>
      </c>
      <c r="G3828" t="str">
        <f t="shared" si="296"/>
        <v>05</v>
      </c>
      <c r="H3828" t="str">
        <f t="shared" si="297"/>
        <v>18</v>
      </c>
      <c r="I3828">
        <v>56</v>
      </c>
      <c r="J3828">
        <f t="shared" si="298"/>
        <v>0.93333333333333335</v>
      </c>
      <c r="K3828" t="s">
        <v>28</v>
      </c>
      <c r="L3828" t="s">
        <v>114</v>
      </c>
      <c r="M3828" t="s">
        <v>34</v>
      </c>
      <c r="N3828" t="b">
        <v>0</v>
      </c>
      <c r="O3828">
        <f>_xlfn.XLOOKUP(B3828,Machine_Info!A:A,Machine_Info!E:E)</f>
        <v>14</v>
      </c>
      <c r="P3828">
        <f t="shared" si="295"/>
        <v>13.066666666666666</v>
      </c>
      <c r="Q3828">
        <f t="shared" si="299"/>
        <v>0.93333333333333335</v>
      </c>
    </row>
    <row r="3829" spans="1:17" x14ac:dyDescent="0.2">
      <c r="A3829" t="s">
        <v>3947</v>
      </c>
      <c r="B3829" t="s">
        <v>218</v>
      </c>
      <c r="C3829" t="s">
        <v>219</v>
      </c>
      <c r="D3829" t="s">
        <v>20</v>
      </c>
      <c r="E3829" s="2">
        <v>45430.616712962961</v>
      </c>
      <c r="F3829" s="2">
        <v>45430.643796296303</v>
      </c>
      <c r="G3829" t="str">
        <f t="shared" si="296"/>
        <v>05</v>
      </c>
      <c r="H3829" t="str">
        <f t="shared" si="297"/>
        <v>18</v>
      </c>
      <c r="I3829">
        <v>238</v>
      </c>
      <c r="J3829">
        <f t="shared" si="298"/>
        <v>3.9666666666666668</v>
      </c>
      <c r="K3829" t="s">
        <v>42</v>
      </c>
      <c r="L3829" t="s">
        <v>114</v>
      </c>
      <c r="M3829" t="s">
        <v>34</v>
      </c>
      <c r="N3829" t="b">
        <v>0</v>
      </c>
      <c r="O3829">
        <f>_xlfn.XLOOKUP(B3829,Machine_Info!A:A,Machine_Info!E:E)</f>
        <v>14</v>
      </c>
      <c r="P3829">
        <f t="shared" si="295"/>
        <v>10.033333333333333</v>
      </c>
      <c r="Q3829">
        <f t="shared" si="299"/>
        <v>0.71666666666666667</v>
      </c>
    </row>
    <row r="3830" spans="1:17" x14ac:dyDescent="0.2">
      <c r="A3830" t="s">
        <v>3948</v>
      </c>
      <c r="B3830" t="s">
        <v>106</v>
      </c>
      <c r="C3830" t="s">
        <v>107</v>
      </c>
      <c r="D3830" t="s">
        <v>59</v>
      </c>
      <c r="E3830" s="2">
        <v>45430.691504629627</v>
      </c>
      <c r="F3830" s="2">
        <v>45430.715115740742</v>
      </c>
      <c r="G3830" t="str">
        <f t="shared" si="296"/>
        <v>05</v>
      </c>
      <c r="H3830" t="str">
        <f t="shared" si="297"/>
        <v>18</v>
      </c>
      <c r="I3830">
        <v>12</v>
      </c>
      <c r="J3830">
        <f t="shared" si="298"/>
        <v>0.2</v>
      </c>
      <c r="K3830" t="s">
        <v>28</v>
      </c>
      <c r="L3830" t="s">
        <v>10157</v>
      </c>
      <c r="M3830" t="s">
        <v>23</v>
      </c>
      <c r="N3830" t="b">
        <v>0</v>
      </c>
      <c r="O3830">
        <f>_xlfn.XLOOKUP(B3830,Machine_Info!A:A,Machine_Info!E:E)</f>
        <v>16</v>
      </c>
      <c r="P3830">
        <f t="shared" si="295"/>
        <v>15.8</v>
      </c>
      <c r="Q3830">
        <f t="shared" si="299"/>
        <v>0.98750000000000004</v>
      </c>
    </row>
    <row r="3831" spans="1:17" x14ac:dyDescent="0.2">
      <c r="A3831" t="s">
        <v>3949</v>
      </c>
      <c r="B3831" t="s">
        <v>202</v>
      </c>
      <c r="C3831" t="s">
        <v>203</v>
      </c>
      <c r="D3831" t="s">
        <v>32</v>
      </c>
      <c r="E3831" s="2">
        <v>45430.748159722221</v>
      </c>
      <c r="F3831" s="2">
        <v>45430.777326388888</v>
      </c>
      <c r="G3831" t="str">
        <f t="shared" si="296"/>
        <v>05</v>
      </c>
      <c r="H3831" t="str">
        <f t="shared" si="297"/>
        <v>18</v>
      </c>
      <c r="I3831">
        <v>497</v>
      </c>
      <c r="J3831">
        <f t="shared" si="298"/>
        <v>8.2833333333333332</v>
      </c>
      <c r="K3831" t="s">
        <v>46</v>
      </c>
      <c r="L3831" t="s">
        <v>114</v>
      </c>
      <c r="M3831" t="s">
        <v>34</v>
      </c>
      <c r="N3831" t="b">
        <v>0</v>
      </c>
      <c r="O3831">
        <f>_xlfn.XLOOKUP(B3831,Machine_Info!A:A,Machine_Info!E:E)</f>
        <v>22</v>
      </c>
      <c r="P3831">
        <f t="shared" si="295"/>
        <v>13.716666666666667</v>
      </c>
      <c r="Q3831">
        <f t="shared" si="299"/>
        <v>0.62348484848484853</v>
      </c>
    </row>
    <row r="3832" spans="1:17" x14ac:dyDescent="0.2">
      <c r="A3832" t="s">
        <v>3950</v>
      </c>
      <c r="B3832" t="s">
        <v>49</v>
      </c>
      <c r="C3832" t="s">
        <v>50</v>
      </c>
      <c r="D3832" t="s">
        <v>20</v>
      </c>
      <c r="E3832" s="2">
        <v>45430.8750462963</v>
      </c>
      <c r="F3832" s="2">
        <v>45430.898657407408</v>
      </c>
      <c r="G3832" t="str">
        <f t="shared" si="296"/>
        <v>05</v>
      </c>
      <c r="H3832" t="str">
        <f t="shared" si="297"/>
        <v>18</v>
      </c>
      <c r="I3832">
        <v>916</v>
      </c>
      <c r="J3832">
        <f t="shared" si="298"/>
        <v>15.266666666666667</v>
      </c>
      <c r="K3832" t="s">
        <v>60</v>
      </c>
      <c r="L3832" t="s">
        <v>10157</v>
      </c>
      <c r="M3832" t="s">
        <v>23</v>
      </c>
      <c r="N3832" t="b">
        <v>0</v>
      </c>
      <c r="O3832">
        <f>_xlfn.XLOOKUP(B3832,Machine_Info!A:A,Machine_Info!E:E)</f>
        <v>22</v>
      </c>
      <c r="P3832">
        <f t="shared" si="295"/>
        <v>6.7333333333333325</v>
      </c>
      <c r="Q3832">
        <f t="shared" si="299"/>
        <v>0.30606060606060603</v>
      </c>
    </row>
    <row r="3833" spans="1:17" x14ac:dyDescent="0.2">
      <c r="A3833" t="s">
        <v>3951</v>
      </c>
      <c r="B3833" t="s">
        <v>81</v>
      </c>
      <c r="C3833" t="s">
        <v>82</v>
      </c>
      <c r="D3833" t="s">
        <v>20</v>
      </c>
      <c r="E3833" s="2">
        <v>45430.906782407408</v>
      </c>
      <c r="F3833" s="2">
        <v>45430.960949074077</v>
      </c>
      <c r="G3833" t="str">
        <f t="shared" si="296"/>
        <v>05</v>
      </c>
      <c r="H3833" t="str">
        <f t="shared" si="297"/>
        <v>18</v>
      </c>
      <c r="I3833">
        <v>40</v>
      </c>
      <c r="J3833">
        <f t="shared" si="298"/>
        <v>0.66666666666666663</v>
      </c>
      <c r="K3833" t="s">
        <v>21</v>
      </c>
      <c r="L3833" t="s">
        <v>72</v>
      </c>
      <c r="M3833" t="s">
        <v>44</v>
      </c>
      <c r="N3833" t="b">
        <v>1</v>
      </c>
      <c r="O3833">
        <f>_xlfn.XLOOKUP(B3833,Machine_Info!A:A,Machine_Info!E:E)</f>
        <v>14</v>
      </c>
      <c r="P3833">
        <f t="shared" si="295"/>
        <v>13.333333333333334</v>
      </c>
      <c r="Q3833">
        <f t="shared" si="299"/>
        <v>0.95238095238095244</v>
      </c>
    </row>
    <row r="3834" spans="1:17" x14ac:dyDescent="0.2">
      <c r="A3834" t="s">
        <v>3952</v>
      </c>
      <c r="B3834" t="s">
        <v>78</v>
      </c>
      <c r="C3834" t="s">
        <v>79</v>
      </c>
      <c r="D3834" t="s">
        <v>32</v>
      </c>
      <c r="E3834" s="2">
        <v>45430.967766203707</v>
      </c>
      <c r="F3834" s="2">
        <v>45430.971932870372</v>
      </c>
      <c r="G3834" t="str">
        <f t="shared" si="296"/>
        <v>05</v>
      </c>
      <c r="H3834" t="str">
        <f t="shared" si="297"/>
        <v>18</v>
      </c>
      <c r="I3834">
        <v>495</v>
      </c>
      <c r="J3834">
        <f t="shared" si="298"/>
        <v>8.25</v>
      </c>
      <c r="K3834" t="s">
        <v>42</v>
      </c>
      <c r="L3834" t="s">
        <v>72</v>
      </c>
      <c r="M3834" t="s">
        <v>44</v>
      </c>
      <c r="N3834" t="b">
        <v>0</v>
      </c>
      <c r="O3834">
        <f>_xlfn.XLOOKUP(B3834,Machine_Info!A:A,Machine_Info!E:E)</f>
        <v>22</v>
      </c>
      <c r="P3834">
        <f t="shared" si="295"/>
        <v>13.75</v>
      </c>
      <c r="Q3834">
        <f t="shared" si="299"/>
        <v>0.625</v>
      </c>
    </row>
    <row r="3835" spans="1:17" x14ac:dyDescent="0.2">
      <c r="A3835" t="s">
        <v>3953</v>
      </c>
      <c r="B3835" t="s">
        <v>52</v>
      </c>
      <c r="C3835" t="s">
        <v>53</v>
      </c>
      <c r="D3835" t="s">
        <v>27</v>
      </c>
      <c r="E3835" s="2">
        <v>45431.014594907407</v>
      </c>
      <c r="F3835" s="2">
        <v>45431.038900462961</v>
      </c>
      <c r="G3835" t="str">
        <f t="shared" si="296"/>
        <v>05</v>
      </c>
      <c r="H3835" t="str">
        <f t="shared" si="297"/>
        <v>19</v>
      </c>
      <c r="I3835">
        <v>33</v>
      </c>
      <c r="J3835">
        <f t="shared" si="298"/>
        <v>0.55000000000000004</v>
      </c>
      <c r="K3835" t="s">
        <v>71</v>
      </c>
      <c r="L3835" t="s">
        <v>10157</v>
      </c>
      <c r="M3835" t="s">
        <v>23</v>
      </c>
      <c r="N3835" t="b">
        <v>1</v>
      </c>
      <c r="O3835">
        <f>_xlfn.XLOOKUP(B3835,Machine_Info!A:A,Machine_Info!E:E)</f>
        <v>16</v>
      </c>
      <c r="P3835">
        <f t="shared" si="295"/>
        <v>15.45</v>
      </c>
      <c r="Q3835">
        <f t="shared" si="299"/>
        <v>0.96562499999999996</v>
      </c>
    </row>
    <row r="3836" spans="1:17" x14ac:dyDescent="0.2">
      <c r="A3836" t="s">
        <v>3954</v>
      </c>
      <c r="B3836" t="s">
        <v>125</v>
      </c>
      <c r="C3836" t="s">
        <v>126</v>
      </c>
      <c r="D3836" t="s">
        <v>20</v>
      </c>
      <c r="E3836" s="2">
        <v>45431.015763888892</v>
      </c>
      <c r="F3836" s="2">
        <v>45431.05673611111</v>
      </c>
      <c r="G3836" t="str">
        <f t="shared" si="296"/>
        <v>05</v>
      </c>
      <c r="H3836" t="str">
        <f t="shared" si="297"/>
        <v>19</v>
      </c>
      <c r="I3836">
        <v>335</v>
      </c>
      <c r="J3836">
        <f t="shared" si="298"/>
        <v>5.583333333333333</v>
      </c>
      <c r="K3836" t="s">
        <v>71</v>
      </c>
      <c r="L3836" t="s">
        <v>10157</v>
      </c>
      <c r="M3836" t="s">
        <v>23</v>
      </c>
      <c r="N3836" t="b">
        <v>1</v>
      </c>
      <c r="O3836">
        <f>_xlfn.XLOOKUP(B3836,Machine_Info!A:A,Machine_Info!E:E)</f>
        <v>18</v>
      </c>
      <c r="P3836">
        <f t="shared" si="295"/>
        <v>12.416666666666668</v>
      </c>
      <c r="Q3836">
        <f t="shared" si="299"/>
        <v>0.68981481481481488</v>
      </c>
    </row>
    <row r="3837" spans="1:17" x14ac:dyDescent="0.2">
      <c r="A3837" t="s">
        <v>3955</v>
      </c>
      <c r="B3837" t="s">
        <v>202</v>
      </c>
      <c r="C3837" t="s">
        <v>203</v>
      </c>
      <c r="D3837" t="s">
        <v>32</v>
      </c>
      <c r="E3837" s="2">
        <v>45431.035393518519</v>
      </c>
      <c r="F3837" s="2">
        <v>45431.070115740738</v>
      </c>
      <c r="G3837" t="str">
        <f t="shared" si="296"/>
        <v>05</v>
      </c>
      <c r="H3837" t="str">
        <f t="shared" si="297"/>
        <v>19</v>
      </c>
      <c r="I3837">
        <v>505</v>
      </c>
      <c r="J3837">
        <f t="shared" si="298"/>
        <v>8.4166666666666661</v>
      </c>
      <c r="K3837" t="s">
        <v>42</v>
      </c>
      <c r="L3837" t="s">
        <v>114</v>
      </c>
      <c r="M3837" t="s">
        <v>34</v>
      </c>
      <c r="N3837" t="b">
        <v>0</v>
      </c>
      <c r="O3837">
        <f>_xlfn.XLOOKUP(B3837,Machine_Info!A:A,Machine_Info!E:E)</f>
        <v>22</v>
      </c>
      <c r="P3837">
        <f t="shared" si="295"/>
        <v>13.583333333333334</v>
      </c>
      <c r="Q3837">
        <f t="shared" si="299"/>
        <v>0.61742424242424243</v>
      </c>
    </row>
    <row r="3838" spans="1:17" x14ac:dyDescent="0.2">
      <c r="A3838" t="s">
        <v>3956</v>
      </c>
      <c r="B3838" t="s">
        <v>253</v>
      </c>
      <c r="C3838" t="s">
        <v>254</v>
      </c>
      <c r="D3838" t="s">
        <v>59</v>
      </c>
      <c r="E3838" s="2">
        <v>45431.076643518521</v>
      </c>
      <c r="F3838" s="2">
        <v>45431.196087962962</v>
      </c>
      <c r="G3838" t="str">
        <f t="shared" si="296"/>
        <v>05</v>
      </c>
      <c r="H3838" t="str">
        <f t="shared" si="297"/>
        <v>19</v>
      </c>
      <c r="I3838">
        <v>11</v>
      </c>
      <c r="J3838">
        <f t="shared" si="298"/>
        <v>0.18333333333333332</v>
      </c>
      <c r="K3838" t="s">
        <v>28</v>
      </c>
      <c r="L3838" t="s">
        <v>72</v>
      </c>
      <c r="M3838" t="s">
        <v>44</v>
      </c>
      <c r="N3838" t="b">
        <v>0</v>
      </c>
      <c r="O3838">
        <f>_xlfn.XLOOKUP(B3838,Machine_Info!A:A,Machine_Info!E:E)</f>
        <v>22</v>
      </c>
      <c r="P3838">
        <f t="shared" si="295"/>
        <v>21.816666666666666</v>
      </c>
      <c r="Q3838">
        <f t="shared" si="299"/>
        <v>0.9916666666666667</v>
      </c>
    </row>
    <row r="3839" spans="1:17" x14ac:dyDescent="0.2">
      <c r="A3839" t="s">
        <v>3957</v>
      </c>
      <c r="B3839" t="s">
        <v>142</v>
      </c>
      <c r="C3839" t="s">
        <v>143</v>
      </c>
      <c r="D3839" t="s">
        <v>27</v>
      </c>
      <c r="E3839" s="2">
        <v>45431.088958333326</v>
      </c>
      <c r="F3839" s="2">
        <v>45431.254930555559</v>
      </c>
      <c r="G3839" t="str">
        <f t="shared" si="296"/>
        <v>05</v>
      </c>
      <c r="H3839" t="str">
        <f t="shared" si="297"/>
        <v>19</v>
      </c>
      <c r="I3839">
        <v>173</v>
      </c>
      <c r="J3839">
        <f t="shared" si="298"/>
        <v>2.8833333333333333</v>
      </c>
      <c r="K3839" t="s">
        <v>21</v>
      </c>
      <c r="L3839" t="s">
        <v>114</v>
      </c>
      <c r="M3839" t="s">
        <v>34</v>
      </c>
      <c r="N3839" t="b">
        <v>1</v>
      </c>
      <c r="O3839">
        <f>_xlfn.XLOOKUP(B3839,Machine_Info!A:A,Machine_Info!E:E)</f>
        <v>22</v>
      </c>
      <c r="P3839">
        <f t="shared" si="295"/>
        <v>19.116666666666667</v>
      </c>
      <c r="Q3839">
        <f t="shared" si="299"/>
        <v>0.86893939393939401</v>
      </c>
    </row>
    <row r="3840" spans="1:17" x14ac:dyDescent="0.2">
      <c r="A3840" t="s">
        <v>3958</v>
      </c>
      <c r="B3840" t="s">
        <v>84</v>
      </c>
      <c r="C3840" t="s">
        <v>85</v>
      </c>
      <c r="D3840" t="s">
        <v>27</v>
      </c>
      <c r="E3840" s="2">
        <v>45431.11681712963</v>
      </c>
      <c r="F3840" s="2">
        <v>45431.520983796298</v>
      </c>
      <c r="G3840" t="str">
        <f t="shared" si="296"/>
        <v>05</v>
      </c>
      <c r="H3840" t="str">
        <f t="shared" si="297"/>
        <v>19</v>
      </c>
      <c r="I3840">
        <v>77</v>
      </c>
      <c r="J3840">
        <f t="shared" si="298"/>
        <v>1.2833333333333334</v>
      </c>
      <c r="K3840" t="s">
        <v>42</v>
      </c>
      <c r="L3840" t="s">
        <v>10157</v>
      </c>
      <c r="M3840" t="s">
        <v>23</v>
      </c>
      <c r="N3840" t="b">
        <v>0</v>
      </c>
      <c r="O3840">
        <f>_xlfn.XLOOKUP(B3840,Machine_Info!A:A,Machine_Info!E:E)</f>
        <v>22</v>
      </c>
      <c r="P3840">
        <f t="shared" si="295"/>
        <v>20.716666666666665</v>
      </c>
      <c r="Q3840">
        <f t="shared" si="299"/>
        <v>0.94166666666666654</v>
      </c>
    </row>
    <row r="3841" spans="1:17" x14ac:dyDescent="0.2">
      <c r="A3841" t="s">
        <v>3959</v>
      </c>
      <c r="B3841" t="s">
        <v>18</v>
      </c>
      <c r="C3841" t="s">
        <v>19</v>
      </c>
      <c r="D3841" t="s">
        <v>20</v>
      </c>
      <c r="E3841" s="2">
        <v>45431.129560185182</v>
      </c>
      <c r="F3841" s="2">
        <v>45431.20039351852</v>
      </c>
      <c r="G3841" t="str">
        <f t="shared" si="296"/>
        <v>05</v>
      </c>
      <c r="H3841" t="str">
        <f t="shared" si="297"/>
        <v>19</v>
      </c>
      <c r="I3841">
        <v>161</v>
      </c>
      <c r="J3841">
        <f t="shared" si="298"/>
        <v>2.6833333333333331</v>
      </c>
      <c r="K3841" t="s">
        <v>54</v>
      </c>
      <c r="L3841" t="s">
        <v>10157</v>
      </c>
      <c r="M3841" t="s">
        <v>23</v>
      </c>
      <c r="N3841" t="b">
        <v>1</v>
      </c>
      <c r="O3841">
        <f>_xlfn.XLOOKUP(B3841,Machine_Info!A:A,Machine_Info!E:E)</f>
        <v>16</v>
      </c>
      <c r="P3841">
        <f t="shared" si="295"/>
        <v>13.316666666666666</v>
      </c>
      <c r="Q3841">
        <f t="shared" si="299"/>
        <v>0.83229166666666665</v>
      </c>
    </row>
    <row r="3842" spans="1:17" x14ac:dyDescent="0.2">
      <c r="A3842" t="s">
        <v>3960</v>
      </c>
      <c r="B3842" t="s">
        <v>99</v>
      </c>
      <c r="C3842" t="s">
        <v>100</v>
      </c>
      <c r="D3842" t="s">
        <v>32</v>
      </c>
      <c r="E3842" s="2">
        <v>45431.1484375</v>
      </c>
      <c r="F3842" s="2">
        <v>45431.245659722219</v>
      </c>
      <c r="G3842" t="str">
        <f t="shared" si="296"/>
        <v>05</v>
      </c>
      <c r="H3842" t="str">
        <f t="shared" si="297"/>
        <v>19</v>
      </c>
      <c r="I3842">
        <v>196</v>
      </c>
      <c r="J3842">
        <f t="shared" si="298"/>
        <v>3.2666666666666666</v>
      </c>
      <c r="K3842" t="s">
        <v>46</v>
      </c>
      <c r="L3842" t="s">
        <v>114</v>
      </c>
      <c r="M3842" t="s">
        <v>34</v>
      </c>
      <c r="N3842" t="b">
        <v>0</v>
      </c>
      <c r="O3842">
        <f>_xlfn.XLOOKUP(B3842,Machine_Info!A:A,Machine_Info!E:E)</f>
        <v>16</v>
      </c>
      <c r="P3842">
        <f t="shared" ref="P3842:P3905" si="300">O3842-J3842</f>
        <v>12.733333333333334</v>
      </c>
      <c r="Q3842">
        <f t="shared" si="299"/>
        <v>0.79583333333333339</v>
      </c>
    </row>
    <row r="3843" spans="1:17" x14ac:dyDescent="0.2">
      <c r="A3843" t="s">
        <v>3961</v>
      </c>
      <c r="B3843" t="s">
        <v>171</v>
      </c>
      <c r="C3843" t="s">
        <v>172</v>
      </c>
      <c r="D3843" t="s">
        <v>32</v>
      </c>
      <c r="E3843" s="2">
        <v>45431.163310185177</v>
      </c>
      <c r="F3843" s="2">
        <v>45431.21539351852</v>
      </c>
      <c r="G3843" t="str">
        <f t="shared" ref="G3843:G3906" si="301">TEXT(E3843,"mm")</f>
        <v>05</v>
      </c>
      <c r="H3843" t="str">
        <f t="shared" ref="H3843:H3906" si="302">TEXT(E3843,"dd")</f>
        <v>19</v>
      </c>
      <c r="I3843">
        <v>204</v>
      </c>
      <c r="J3843">
        <f t="shared" ref="J3843:J3906" si="303">I3843/60</f>
        <v>3.4</v>
      </c>
      <c r="K3843" t="s">
        <v>71</v>
      </c>
      <c r="L3843" t="s">
        <v>10157</v>
      </c>
      <c r="M3843" t="s">
        <v>23</v>
      </c>
      <c r="N3843" t="b">
        <v>1</v>
      </c>
      <c r="O3843">
        <f>_xlfn.XLOOKUP(B3843,Machine_Info!A:A,Machine_Info!E:E)</f>
        <v>16</v>
      </c>
      <c r="P3843">
        <f t="shared" si="300"/>
        <v>12.6</v>
      </c>
      <c r="Q3843">
        <f t="shared" ref="Q3843:Q3906" si="304">P3843/O3843</f>
        <v>0.78749999999999998</v>
      </c>
    </row>
    <row r="3844" spans="1:17" x14ac:dyDescent="0.2">
      <c r="A3844" t="s">
        <v>3962</v>
      </c>
      <c r="B3844" t="s">
        <v>171</v>
      </c>
      <c r="C3844" t="s">
        <v>172</v>
      </c>
      <c r="D3844" t="s">
        <v>32</v>
      </c>
      <c r="E3844" s="2">
        <v>45431.279097222221</v>
      </c>
      <c r="F3844" s="2">
        <v>45431.365902777783</v>
      </c>
      <c r="G3844" t="str">
        <f t="shared" si="301"/>
        <v>05</v>
      </c>
      <c r="H3844" t="str">
        <f t="shared" si="302"/>
        <v>19</v>
      </c>
      <c r="I3844">
        <v>299</v>
      </c>
      <c r="J3844">
        <f t="shared" si="303"/>
        <v>4.9833333333333334</v>
      </c>
      <c r="K3844" t="s">
        <v>46</v>
      </c>
      <c r="L3844" t="s">
        <v>72</v>
      </c>
      <c r="M3844" t="s">
        <v>44</v>
      </c>
      <c r="N3844" t="b">
        <v>0</v>
      </c>
      <c r="O3844">
        <f>_xlfn.XLOOKUP(B3844,Machine_Info!A:A,Machine_Info!E:E)</f>
        <v>16</v>
      </c>
      <c r="P3844">
        <f t="shared" si="300"/>
        <v>11.016666666666666</v>
      </c>
      <c r="Q3844">
        <f t="shared" si="304"/>
        <v>0.68854166666666661</v>
      </c>
    </row>
    <row r="3845" spans="1:17" x14ac:dyDescent="0.2">
      <c r="A3845" t="s">
        <v>3963</v>
      </c>
      <c r="B3845" t="s">
        <v>84</v>
      </c>
      <c r="C3845" t="s">
        <v>85</v>
      </c>
      <c r="D3845" t="s">
        <v>27</v>
      </c>
      <c r="E3845" s="2">
        <v>45431.285717592589</v>
      </c>
      <c r="F3845" s="2">
        <v>45431.451689814807</v>
      </c>
      <c r="G3845" t="str">
        <f t="shared" si="301"/>
        <v>05</v>
      </c>
      <c r="H3845" t="str">
        <f t="shared" si="302"/>
        <v>19</v>
      </c>
      <c r="I3845">
        <v>47</v>
      </c>
      <c r="J3845">
        <f t="shared" si="303"/>
        <v>0.78333333333333333</v>
      </c>
      <c r="K3845" t="s">
        <v>110</v>
      </c>
      <c r="L3845" t="s">
        <v>72</v>
      </c>
      <c r="M3845" t="s">
        <v>44</v>
      </c>
      <c r="N3845" t="b">
        <v>0</v>
      </c>
      <c r="O3845">
        <f>_xlfn.XLOOKUP(B3845,Machine_Info!A:A,Machine_Info!E:E)</f>
        <v>22</v>
      </c>
      <c r="P3845">
        <f t="shared" si="300"/>
        <v>21.216666666666665</v>
      </c>
      <c r="Q3845">
        <f t="shared" si="304"/>
        <v>0.96439393939393936</v>
      </c>
    </row>
    <row r="3846" spans="1:17" x14ac:dyDescent="0.2">
      <c r="A3846" t="s">
        <v>3964</v>
      </c>
      <c r="B3846" t="s">
        <v>30</v>
      </c>
      <c r="C3846" t="s">
        <v>31</v>
      </c>
      <c r="D3846" t="s">
        <v>32</v>
      </c>
      <c r="E3846" s="2">
        <v>45431.428726851853</v>
      </c>
      <c r="F3846" s="2">
        <v>45431.483587962961</v>
      </c>
      <c r="G3846" t="str">
        <f t="shared" si="301"/>
        <v>05</v>
      </c>
      <c r="H3846" t="str">
        <f t="shared" si="302"/>
        <v>19</v>
      </c>
      <c r="I3846">
        <v>112</v>
      </c>
      <c r="J3846">
        <f t="shared" si="303"/>
        <v>1.8666666666666667</v>
      </c>
      <c r="K3846" t="s">
        <v>28</v>
      </c>
      <c r="L3846" t="s">
        <v>114</v>
      </c>
      <c r="M3846" t="s">
        <v>34</v>
      </c>
      <c r="N3846" t="b">
        <v>0</v>
      </c>
      <c r="O3846">
        <f>_xlfn.XLOOKUP(B3846,Machine_Info!A:A,Machine_Info!E:E)</f>
        <v>22</v>
      </c>
      <c r="P3846">
        <f t="shared" si="300"/>
        <v>20.133333333333333</v>
      </c>
      <c r="Q3846">
        <f t="shared" si="304"/>
        <v>0.91515151515151516</v>
      </c>
    </row>
    <row r="3847" spans="1:17" x14ac:dyDescent="0.2">
      <c r="A3847" t="s">
        <v>3965</v>
      </c>
      <c r="B3847" t="s">
        <v>160</v>
      </c>
      <c r="C3847" t="s">
        <v>161</v>
      </c>
      <c r="D3847" t="s">
        <v>32</v>
      </c>
      <c r="E3847" s="2">
        <v>45431.472222222219</v>
      </c>
      <c r="F3847" s="2">
        <v>45431.593055555553</v>
      </c>
      <c r="G3847" t="str">
        <f t="shared" si="301"/>
        <v>05</v>
      </c>
      <c r="H3847" t="str">
        <f t="shared" si="302"/>
        <v>19</v>
      </c>
      <c r="I3847">
        <v>247</v>
      </c>
      <c r="J3847">
        <f t="shared" si="303"/>
        <v>4.1166666666666663</v>
      </c>
      <c r="K3847" t="s">
        <v>71</v>
      </c>
      <c r="L3847" t="s">
        <v>114</v>
      </c>
      <c r="M3847" t="s">
        <v>34</v>
      </c>
      <c r="N3847" t="b">
        <v>1</v>
      </c>
      <c r="O3847">
        <f>_xlfn.XLOOKUP(B3847,Machine_Info!A:A,Machine_Info!E:E)</f>
        <v>20</v>
      </c>
      <c r="P3847">
        <f t="shared" si="300"/>
        <v>15.883333333333333</v>
      </c>
      <c r="Q3847">
        <f t="shared" si="304"/>
        <v>0.79416666666666669</v>
      </c>
    </row>
    <row r="3848" spans="1:17" x14ac:dyDescent="0.2">
      <c r="A3848" t="s">
        <v>3966</v>
      </c>
      <c r="B3848" t="s">
        <v>171</v>
      </c>
      <c r="C3848" t="s">
        <v>172</v>
      </c>
      <c r="D3848" t="s">
        <v>32</v>
      </c>
      <c r="E3848" s="2">
        <v>45431.55327546296</v>
      </c>
      <c r="F3848" s="2">
        <v>45431.669247685182</v>
      </c>
      <c r="G3848" t="str">
        <f t="shared" si="301"/>
        <v>05</v>
      </c>
      <c r="H3848" t="str">
        <f t="shared" si="302"/>
        <v>19</v>
      </c>
      <c r="I3848">
        <v>90</v>
      </c>
      <c r="J3848">
        <f t="shared" si="303"/>
        <v>1.5</v>
      </c>
      <c r="K3848" t="s">
        <v>71</v>
      </c>
      <c r="L3848" t="s">
        <v>114</v>
      </c>
      <c r="M3848" t="s">
        <v>34</v>
      </c>
      <c r="N3848" t="b">
        <v>1</v>
      </c>
      <c r="O3848">
        <f>_xlfn.XLOOKUP(B3848,Machine_Info!A:A,Machine_Info!E:E)</f>
        <v>16</v>
      </c>
      <c r="P3848">
        <f t="shared" si="300"/>
        <v>14.5</v>
      </c>
      <c r="Q3848">
        <f t="shared" si="304"/>
        <v>0.90625</v>
      </c>
    </row>
    <row r="3849" spans="1:17" x14ac:dyDescent="0.2">
      <c r="A3849" t="s">
        <v>3967</v>
      </c>
      <c r="B3849" t="s">
        <v>57</v>
      </c>
      <c r="C3849" t="s">
        <v>58</v>
      </c>
      <c r="D3849" t="s">
        <v>59</v>
      </c>
      <c r="E3849" s="2">
        <v>45431.619050925918</v>
      </c>
      <c r="F3849" s="2">
        <v>45431.636412037027</v>
      </c>
      <c r="G3849" t="str">
        <f t="shared" si="301"/>
        <v>05</v>
      </c>
      <c r="H3849" t="str">
        <f t="shared" si="302"/>
        <v>19</v>
      </c>
      <c r="I3849">
        <v>23</v>
      </c>
      <c r="J3849">
        <f t="shared" si="303"/>
        <v>0.38333333333333336</v>
      </c>
      <c r="K3849" t="s">
        <v>46</v>
      </c>
      <c r="L3849" t="s">
        <v>10157</v>
      </c>
      <c r="M3849" t="s">
        <v>23</v>
      </c>
      <c r="N3849" t="b">
        <v>0</v>
      </c>
      <c r="O3849">
        <f>_xlfn.XLOOKUP(B3849,Machine_Info!A:A,Machine_Info!E:E)</f>
        <v>18</v>
      </c>
      <c r="P3849">
        <f t="shared" si="300"/>
        <v>17.616666666666667</v>
      </c>
      <c r="Q3849">
        <f t="shared" si="304"/>
        <v>0.97870370370370374</v>
      </c>
    </row>
    <row r="3850" spans="1:17" x14ac:dyDescent="0.2">
      <c r="A3850" t="s">
        <v>3968</v>
      </c>
      <c r="B3850" t="s">
        <v>202</v>
      </c>
      <c r="C3850" t="s">
        <v>203</v>
      </c>
      <c r="D3850" t="s">
        <v>32</v>
      </c>
      <c r="E3850" s="2">
        <v>45431.620208333326</v>
      </c>
      <c r="F3850" s="2">
        <v>45431.800069444442</v>
      </c>
      <c r="G3850" t="str">
        <f t="shared" si="301"/>
        <v>05</v>
      </c>
      <c r="H3850" t="str">
        <f t="shared" si="302"/>
        <v>19</v>
      </c>
      <c r="I3850">
        <v>231</v>
      </c>
      <c r="J3850">
        <f t="shared" si="303"/>
        <v>3.85</v>
      </c>
      <c r="K3850" t="s">
        <v>38</v>
      </c>
      <c r="L3850" t="s">
        <v>72</v>
      </c>
      <c r="M3850" t="s">
        <v>44</v>
      </c>
      <c r="N3850" t="b">
        <v>0</v>
      </c>
      <c r="O3850">
        <f>_xlfn.XLOOKUP(B3850,Machine_Info!A:A,Machine_Info!E:E)</f>
        <v>22</v>
      </c>
      <c r="P3850">
        <f t="shared" si="300"/>
        <v>18.149999999999999</v>
      </c>
      <c r="Q3850">
        <f t="shared" si="304"/>
        <v>0.82499999999999996</v>
      </c>
    </row>
    <row r="3851" spans="1:17" x14ac:dyDescent="0.2">
      <c r="A3851" t="s">
        <v>3969</v>
      </c>
      <c r="B3851" t="s">
        <v>152</v>
      </c>
      <c r="C3851" t="s">
        <v>153</v>
      </c>
      <c r="D3851" t="s">
        <v>27</v>
      </c>
      <c r="E3851" s="2">
        <v>45431.696782407409</v>
      </c>
      <c r="F3851" s="2">
        <v>45431.698865740742</v>
      </c>
      <c r="G3851" t="str">
        <f t="shared" si="301"/>
        <v>05</v>
      </c>
      <c r="H3851" t="str">
        <f t="shared" si="302"/>
        <v>19</v>
      </c>
      <c r="I3851">
        <v>378</v>
      </c>
      <c r="J3851">
        <f t="shared" si="303"/>
        <v>6.3</v>
      </c>
      <c r="K3851" t="s">
        <v>28</v>
      </c>
      <c r="L3851" t="s">
        <v>72</v>
      </c>
      <c r="M3851" t="s">
        <v>44</v>
      </c>
      <c r="N3851" t="b">
        <v>0</v>
      </c>
      <c r="O3851">
        <f>_xlfn.XLOOKUP(B3851,Machine_Info!A:A,Machine_Info!E:E)</f>
        <v>18</v>
      </c>
      <c r="P3851">
        <f t="shared" si="300"/>
        <v>11.7</v>
      </c>
      <c r="Q3851">
        <f t="shared" si="304"/>
        <v>0.64999999999999991</v>
      </c>
    </row>
    <row r="3852" spans="1:17" x14ac:dyDescent="0.2">
      <c r="A3852" t="s">
        <v>3970</v>
      </c>
      <c r="B3852" t="s">
        <v>116</v>
      </c>
      <c r="C3852" t="s">
        <v>117</v>
      </c>
      <c r="D3852" t="s">
        <v>20</v>
      </c>
      <c r="E3852" s="2">
        <v>45431.711354166669</v>
      </c>
      <c r="F3852" s="2">
        <v>45431.733576388891</v>
      </c>
      <c r="G3852" t="str">
        <f t="shared" si="301"/>
        <v>05</v>
      </c>
      <c r="H3852" t="str">
        <f t="shared" si="302"/>
        <v>19</v>
      </c>
      <c r="I3852">
        <v>83</v>
      </c>
      <c r="J3852">
        <f t="shared" si="303"/>
        <v>1.3833333333333333</v>
      </c>
      <c r="K3852" t="s">
        <v>38</v>
      </c>
      <c r="L3852" t="s">
        <v>114</v>
      </c>
      <c r="M3852" t="s">
        <v>34</v>
      </c>
      <c r="N3852" t="b">
        <v>0</v>
      </c>
      <c r="O3852">
        <f>_xlfn.XLOOKUP(B3852,Machine_Info!A:A,Machine_Info!E:E)</f>
        <v>16</v>
      </c>
      <c r="P3852">
        <f t="shared" si="300"/>
        <v>14.616666666666667</v>
      </c>
      <c r="Q3852">
        <f t="shared" si="304"/>
        <v>0.9135416666666667</v>
      </c>
    </row>
    <row r="3853" spans="1:17" x14ac:dyDescent="0.2">
      <c r="A3853" t="s">
        <v>3971</v>
      </c>
      <c r="B3853" t="s">
        <v>84</v>
      </c>
      <c r="C3853" t="s">
        <v>85</v>
      </c>
      <c r="D3853" t="s">
        <v>27</v>
      </c>
      <c r="E3853" s="2">
        <v>45431.737800925926</v>
      </c>
      <c r="F3853" s="2">
        <v>45431.750300925924</v>
      </c>
      <c r="G3853" t="str">
        <f t="shared" si="301"/>
        <v>05</v>
      </c>
      <c r="H3853" t="str">
        <f t="shared" si="302"/>
        <v>19</v>
      </c>
      <c r="I3853">
        <v>313</v>
      </c>
      <c r="J3853">
        <f t="shared" si="303"/>
        <v>5.2166666666666668</v>
      </c>
      <c r="K3853" t="s">
        <v>103</v>
      </c>
      <c r="L3853" t="s">
        <v>10157</v>
      </c>
      <c r="M3853" t="s">
        <v>23</v>
      </c>
      <c r="N3853" t="b">
        <v>0</v>
      </c>
      <c r="O3853">
        <f>_xlfn.XLOOKUP(B3853,Machine_Info!A:A,Machine_Info!E:E)</f>
        <v>22</v>
      </c>
      <c r="P3853">
        <f t="shared" si="300"/>
        <v>16.783333333333331</v>
      </c>
      <c r="Q3853">
        <f t="shared" si="304"/>
        <v>0.76287878787878782</v>
      </c>
    </row>
    <row r="3854" spans="1:17" x14ac:dyDescent="0.2">
      <c r="A3854" t="s">
        <v>3972</v>
      </c>
      <c r="B3854" t="s">
        <v>253</v>
      </c>
      <c r="C3854" t="s">
        <v>254</v>
      </c>
      <c r="D3854" t="s">
        <v>59</v>
      </c>
      <c r="E3854" s="2">
        <v>45431.743263888893</v>
      </c>
      <c r="F3854" s="2">
        <v>45431.905069444438</v>
      </c>
      <c r="G3854" t="str">
        <f t="shared" si="301"/>
        <v>05</v>
      </c>
      <c r="H3854" t="str">
        <f t="shared" si="302"/>
        <v>19</v>
      </c>
      <c r="I3854">
        <v>10</v>
      </c>
      <c r="J3854">
        <f t="shared" si="303"/>
        <v>0.16666666666666666</v>
      </c>
      <c r="K3854" t="s">
        <v>103</v>
      </c>
      <c r="L3854" t="s">
        <v>10157</v>
      </c>
      <c r="M3854" t="s">
        <v>23</v>
      </c>
      <c r="N3854" t="b">
        <v>0</v>
      </c>
      <c r="O3854">
        <f>_xlfn.XLOOKUP(B3854,Machine_Info!A:A,Machine_Info!E:E)</f>
        <v>22</v>
      </c>
      <c r="P3854">
        <f t="shared" si="300"/>
        <v>21.833333333333332</v>
      </c>
      <c r="Q3854">
        <f t="shared" si="304"/>
        <v>0.99242424242424232</v>
      </c>
    </row>
    <row r="3855" spans="1:17" x14ac:dyDescent="0.2">
      <c r="A3855" t="s">
        <v>3973</v>
      </c>
      <c r="B3855" t="s">
        <v>25</v>
      </c>
      <c r="C3855" t="s">
        <v>26</v>
      </c>
      <c r="D3855" t="s">
        <v>27</v>
      </c>
      <c r="E3855" s="2">
        <v>45431.772407407407</v>
      </c>
      <c r="F3855" s="2">
        <v>45431.964768518519</v>
      </c>
      <c r="G3855" t="str">
        <f t="shared" si="301"/>
        <v>05</v>
      </c>
      <c r="H3855" t="str">
        <f t="shared" si="302"/>
        <v>19</v>
      </c>
      <c r="I3855">
        <v>1254</v>
      </c>
      <c r="J3855">
        <f t="shared" si="303"/>
        <v>20.9</v>
      </c>
      <c r="K3855" t="s">
        <v>110</v>
      </c>
      <c r="L3855" t="s">
        <v>114</v>
      </c>
      <c r="M3855" t="s">
        <v>34</v>
      </c>
      <c r="N3855" t="b">
        <v>0</v>
      </c>
      <c r="O3855">
        <f>_xlfn.XLOOKUP(B3855,Machine_Info!A:A,Machine_Info!E:E)</f>
        <v>22</v>
      </c>
      <c r="P3855">
        <f t="shared" si="300"/>
        <v>1.1000000000000014</v>
      </c>
      <c r="Q3855">
        <f t="shared" si="304"/>
        <v>5.0000000000000065E-2</v>
      </c>
    </row>
    <row r="3856" spans="1:17" x14ac:dyDescent="0.2">
      <c r="A3856" t="s">
        <v>3974</v>
      </c>
      <c r="B3856" t="s">
        <v>57</v>
      </c>
      <c r="C3856" t="s">
        <v>58</v>
      </c>
      <c r="D3856" t="s">
        <v>59</v>
      </c>
      <c r="E3856" s="2">
        <v>45431.784814814811</v>
      </c>
      <c r="F3856" s="2">
        <v>45431.896620370368</v>
      </c>
      <c r="G3856" t="str">
        <f t="shared" si="301"/>
        <v>05</v>
      </c>
      <c r="H3856" t="str">
        <f t="shared" si="302"/>
        <v>19</v>
      </c>
      <c r="I3856">
        <v>14</v>
      </c>
      <c r="J3856">
        <f t="shared" si="303"/>
        <v>0.23333333333333334</v>
      </c>
      <c r="K3856" t="s">
        <v>71</v>
      </c>
      <c r="L3856" t="s">
        <v>10157</v>
      </c>
      <c r="M3856" t="s">
        <v>23</v>
      </c>
      <c r="N3856" t="b">
        <v>1</v>
      </c>
      <c r="O3856">
        <f>_xlfn.XLOOKUP(B3856,Machine_Info!A:A,Machine_Info!E:E)</f>
        <v>18</v>
      </c>
      <c r="P3856">
        <f t="shared" si="300"/>
        <v>17.766666666666666</v>
      </c>
      <c r="Q3856">
        <f t="shared" si="304"/>
        <v>0.98703703703703694</v>
      </c>
    </row>
    <row r="3857" spans="1:17" x14ac:dyDescent="0.2">
      <c r="A3857" t="s">
        <v>3975</v>
      </c>
      <c r="B3857" t="s">
        <v>89</v>
      </c>
      <c r="C3857" t="s">
        <v>90</v>
      </c>
      <c r="D3857" t="s">
        <v>32</v>
      </c>
      <c r="E3857" s="2">
        <v>45431.809340277781</v>
      </c>
      <c r="F3857" s="2">
        <v>45431.912812499999</v>
      </c>
      <c r="G3857" t="str">
        <f t="shared" si="301"/>
        <v>05</v>
      </c>
      <c r="H3857" t="str">
        <f t="shared" si="302"/>
        <v>19</v>
      </c>
      <c r="I3857">
        <v>334</v>
      </c>
      <c r="J3857">
        <f t="shared" si="303"/>
        <v>5.5666666666666664</v>
      </c>
      <c r="K3857" t="s">
        <v>110</v>
      </c>
      <c r="L3857" t="s">
        <v>72</v>
      </c>
      <c r="M3857" t="s">
        <v>44</v>
      </c>
      <c r="N3857" t="b">
        <v>0</v>
      </c>
      <c r="O3857">
        <f>_xlfn.XLOOKUP(B3857,Machine_Info!A:A,Machine_Info!E:E)</f>
        <v>14</v>
      </c>
      <c r="P3857">
        <f t="shared" si="300"/>
        <v>8.4333333333333336</v>
      </c>
      <c r="Q3857">
        <f t="shared" si="304"/>
        <v>0.60238095238095235</v>
      </c>
    </row>
    <row r="3858" spans="1:17" x14ac:dyDescent="0.2">
      <c r="A3858" t="s">
        <v>3976</v>
      </c>
      <c r="B3858" t="s">
        <v>18</v>
      </c>
      <c r="C3858" t="s">
        <v>19</v>
      </c>
      <c r="D3858" t="s">
        <v>20</v>
      </c>
      <c r="E3858" s="2">
        <v>45431.86986111111</v>
      </c>
      <c r="F3858" s="2">
        <v>45431.91777777778</v>
      </c>
      <c r="G3858" t="str">
        <f t="shared" si="301"/>
        <v>05</v>
      </c>
      <c r="H3858" t="str">
        <f t="shared" si="302"/>
        <v>19</v>
      </c>
      <c r="I3858">
        <v>294</v>
      </c>
      <c r="J3858">
        <f t="shared" si="303"/>
        <v>4.9000000000000004</v>
      </c>
      <c r="K3858" t="s">
        <v>54</v>
      </c>
      <c r="L3858" t="s">
        <v>72</v>
      </c>
      <c r="M3858" t="s">
        <v>44</v>
      </c>
      <c r="N3858" t="b">
        <v>1</v>
      </c>
      <c r="O3858">
        <f>_xlfn.XLOOKUP(B3858,Machine_Info!A:A,Machine_Info!E:E)</f>
        <v>16</v>
      </c>
      <c r="P3858">
        <f t="shared" si="300"/>
        <v>11.1</v>
      </c>
      <c r="Q3858">
        <f t="shared" si="304"/>
        <v>0.69374999999999998</v>
      </c>
    </row>
    <row r="3859" spans="1:17" x14ac:dyDescent="0.2">
      <c r="A3859" t="s">
        <v>3977</v>
      </c>
      <c r="B3859" t="s">
        <v>174</v>
      </c>
      <c r="C3859" t="s">
        <v>175</v>
      </c>
      <c r="D3859" t="s">
        <v>59</v>
      </c>
      <c r="E3859" s="2">
        <v>45431.877500000002</v>
      </c>
      <c r="F3859" s="2">
        <v>45431.890694444453</v>
      </c>
      <c r="G3859" t="str">
        <f t="shared" si="301"/>
        <v>05</v>
      </c>
      <c r="H3859" t="str">
        <f t="shared" si="302"/>
        <v>19</v>
      </c>
      <c r="I3859">
        <v>88</v>
      </c>
      <c r="J3859">
        <f t="shared" si="303"/>
        <v>1.4666666666666666</v>
      </c>
      <c r="K3859" t="s">
        <v>28</v>
      </c>
      <c r="L3859" t="s">
        <v>72</v>
      </c>
      <c r="M3859" t="s">
        <v>44</v>
      </c>
      <c r="N3859" t="b">
        <v>0</v>
      </c>
      <c r="O3859">
        <f>_xlfn.XLOOKUP(B3859,Machine_Info!A:A,Machine_Info!E:E)</f>
        <v>14</v>
      </c>
      <c r="P3859">
        <f t="shared" si="300"/>
        <v>12.533333333333333</v>
      </c>
      <c r="Q3859">
        <f t="shared" si="304"/>
        <v>0.89523809523809528</v>
      </c>
    </row>
    <row r="3860" spans="1:17" x14ac:dyDescent="0.2">
      <c r="A3860" t="s">
        <v>3978</v>
      </c>
      <c r="B3860" t="s">
        <v>30</v>
      </c>
      <c r="C3860" t="s">
        <v>31</v>
      </c>
      <c r="D3860" t="s">
        <v>32</v>
      </c>
      <c r="E3860" s="2">
        <v>45431.932557870372</v>
      </c>
      <c r="F3860" s="2">
        <v>45431.942974537043</v>
      </c>
      <c r="G3860" t="str">
        <f t="shared" si="301"/>
        <v>05</v>
      </c>
      <c r="H3860" t="str">
        <f t="shared" si="302"/>
        <v>19</v>
      </c>
      <c r="I3860">
        <v>60</v>
      </c>
      <c r="J3860">
        <f t="shared" si="303"/>
        <v>1</v>
      </c>
      <c r="K3860" t="s">
        <v>54</v>
      </c>
      <c r="L3860" t="s">
        <v>10157</v>
      </c>
      <c r="M3860" t="s">
        <v>23</v>
      </c>
      <c r="N3860" t="b">
        <v>1</v>
      </c>
      <c r="O3860">
        <f>_xlfn.XLOOKUP(B3860,Machine_Info!A:A,Machine_Info!E:E)</f>
        <v>22</v>
      </c>
      <c r="P3860">
        <f t="shared" si="300"/>
        <v>21</v>
      </c>
      <c r="Q3860">
        <f t="shared" si="304"/>
        <v>0.95454545454545459</v>
      </c>
    </row>
    <row r="3861" spans="1:17" x14ac:dyDescent="0.2">
      <c r="A3861" t="s">
        <v>3979</v>
      </c>
      <c r="B3861" t="s">
        <v>52</v>
      </c>
      <c r="C3861" t="s">
        <v>53</v>
      </c>
      <c r="D3861" t="s">
        <v>27</v>
      </c>
      <c r="E3861" s="2">
        <v>45431.993645833332</v>
      </c>
      <c r="F3861" s="2">
        <v>45432.024895833332</v>
      </c>
      <c r="G3861" t="str">
        <f t="shared" si="301"/>
        <v>05</v>
      </c>
      <c r="H3861" t="str">
        <f t="shared" si="302"/>
        <v>19</v>
      </c>
      <c r="I3861">
        <v>29</v>
      </c>
      <c r="J3861">
        <f t="shared" si="303"/>
        <v>0.48333333333333334</v>
      </c>
      <c r="K3861" t="s">
        <v>54</v>
      </c>
      <c r="L3861" t="s">
        <v>10157</v>
      </c>
      <c r="M3861" t="s">
        <v>23</v>
      </c>
      <c r="N3861" t="b">
        <v>1</v>
      </c>
      <c r="O3861">
        <f>_xlfn.XLOOKUP(B3861,Machine_Info!A:A,Machine_Info!E:E)</f>
        <v>16</v>
      </c>
      <c r="P3861">
        <f t="shared" si="300"/>
        <v>15.516666666666667</v>
      </c>
      <c r="Q3861">
        <f t="shared" si="304"/>
        <v>0.96979166666666672</v>
      </c>
    </row>
    <row r="3862" spans="1:17" x14ac:dyDescent="0.2">
      <c r="A3862" t="s">
        <v>3980</v>
      </c>
      <c r="B3862" t="s">
        <v>96</v>
      </c>
      <c r="C3862" t="s">
        <v>97</v>
      </c>
      <c r="D3862" t="s">
        <v>27</v>
      </c>
      <c r="E3862" s="2">
        <v>45432.006782407407</v>
      </c>
      <c r="F3862" s="2">
        <v>45432.015810185178</v>
      </c>
      <c r="G3862" t="str">
        <f t="shared" si="301"/>
        <v>05</v>
      </c>
      <c r="H3862" t="str">
        <f t="shared" si="302"/>
        <v>20</v>
      </c>
      <c r="I3862">
        <v>245</v>
      </c>
      <c r="J3862">
        <f t="shared" si="303"/>
        <v>4.083333333333333</v>
      </c>
      <c r="K3862" t="s">
        <v>54</v>
      </c>
      <c r="L3862" t="s">
        <v>10157</v>
      </c>
      <c r="M3862" t="s">
        <v>23</v>
      </c>
      <c r="N3862" t="b">
        <v>1</v>
      </c>
      <c r="O3862">
        <f>_xlfn.XLOOKUP(B3862,Machine_Info!A:A,Machine_Info!E:E)</f>
        <v>20</v>
      </c>
      <c r="P3862">
        <f t="shared" si="300"/>
        <v>15.916666666666668</v>
      </c>
      <c r="Q3862">
        <f t="shared" si="304"/>
        <v>0.79583333333333339</v>
      </c>
    </row>
    <row r="3863" spans="1:17" x14ac:dyDescent="0.2">
      <c r="A3863" t="s">
        <v>3981</v>
      </c>
      <c r="B3863" t="s">
        <v>36</v>
      </c>
      <c r="C3863" t="s">
        <v>37</v>
      </c>
      <c r="D3863" t="s">
        <v>20</v>
      </c>
      <c r="E3863" s="2">
        <v>45432.031435185178</v>
      </c>
      <c r="F3863" s="2">
        <v>45432.039074074077</v>
      </c>
      <c r="G3863" t="str">
        <f t="shared" si="301"/>
        <v>05</v>
      </c>
      <c r="H3863" t="str">
        <f t="shared" si="302"/>
        <v>20</v>
      </c>
      <c r="I3863">
        <v>873</v>
      </c>
      <c r="J3863">
        <f t="shared" si="303"/>
        <v>14.55</v>
      </c>
      <c r="K3863" t="s">
        <v>110</v>
      </c>
      <c r="L3863" t="s">
        <v>114</v>
      </c>
      <c r="M3863" t="s">
        <v>34</v>
      </c>
      <c r="N3863" t="b">
        <v>0</v>
      </c>
      <c r="O3863">
        <f>_xlfn.XLOOKUP(B3863,Machine_Info!A:A,Machine_Info!E:E)</f>
        <v>18</v>
      </c>
      <c r="P3863">
        <f t="shared" si="300"/>
        <v>3.4499999999999993</v>
      </c>
      <c r="Q3863">
        <f t="shared" si="304"/>
        <v>0.19166666666666662</v>
      </c>
    </row>
    <row r="3864" spans="1:17" x14ac:dyDescent="0.2">
      <c r="A3864" t="s">
        <v>3982</v>
      </c>
      <c r="B3864" t="s">
        <v>99</v>
      </c>
      <c r="C3864" t="s">
        <v>100</v>
      </c>
      <c r="D3864" t="s">
        <v>32</v>
      </c>
      <c r="E3864" s="2">
        <v>45432.075983796298</v>
      </c>
      <c r="F3864" s="2">
        <v>45432.131539351853</v>
      </c>
      <c r="G3864" t="str">
        <f t="shared" si="301"/>
        <v>05</v>
      </c>
      <c r="H3864" t="str">
        <f t="shared" si="302"/>
        <v>20</v>
      </c>
      <c r="I3864">
        <v>240</v>
      </c>
      <c r="J3864">
        <f t="shared" si="303"/>
        <v>4</v>
      </c>
      <c r="K3864" t="s">
        <v>110</v>
      </c>
      <c r="L3864" t="s">
        <v>72</v>
      </c>
      <c r="M3864" t="s">
        <v>44</v>
      </c>
      <c r="N3864" t="b">
        <v>0</v>
      </c>
      <c r="O3864">
        <f>_xlfn.XLOOKUP(B3864,Machine_Info!A:A,Machine_Info!E:E)</f>
        <v>16</v>
      </c>
      <c r="P3864">
        <f t="shared" si="300"/>
        <v>12</v>
      </c>
      <c r="Q3864">
        <f t="shared" si="304"/>
        <v>0.75</v>
      </c>
    </row>
    <row r="3865" spans="1:17" x14ac:dyDescent="0.2">
      <c r="A3865" t="s">
        <v>3983</v>
      </c>
      <c r="B3865" t="s">
        <v>106</v>
      </c>
      <c r="C3865" t="s">
        <v>107</v>
      </c>
      <c r="D3865" t="s">
        <v>59</v>
      </c>
      <c r="E3865" s="2">
        <v>45432.171793981477</v>
      </c>
      <c r="F3865" s="2">
        <v>45432.264155092591</v>
      </c>
      <c r="G3865" t="str">
        <f t="shared" si="301"/>
        <v>05</v>
      </c>
      <c r="H3865" t="str">
        <f t="shared" si="302"/>
        <v>20</v>
      </c>
      <c r="I3865">
        <v>13</v>
      </c>
      <c r="J3865">
        <f t="shared" si="303"/>
        <v>0.21666666666666667</v>
      </c>
      <c r="K3865" t="s">
        <v>103</v>
      </c>
      <c r="L3865" t="s">
        <v>72</v>
      </c>
      <c r="M3865" t="s">
        <v>44</v>
      </c>
      <c r="N3865" t="b">
        <v>0</v>
      </c>
      <c r="O3865">
        <f>_xlfn.XLOOKUP(B3865,Machine_Info!A:A,Machine_Info!E:E)</f>
        <v>16</v>
      </c>
      <c r="P3865">
        <f t="shared" si="300"/>
        <v>15.783333333333333</v>
      </c>
      <c r="Q3865">
        <f t="shared" si="304"/>
        <v>0.98645833333333333</v>
      </c>
    </row>
    <row r="3866" spans="1:17" x14ac:dyDescent="0.2">
      <c r="A3866" t="s">
        <v>3984</v>
      </c>
      <c r="B3866" t="s">
        <v>57</v>
      </c>
      <c r="C3866" t="s">
        <v>58</v>
      </c>
      <c r="D3866" t="s">
        <v>59</v>
      </c>
      <c r="E3866" s="2">
        <v>45432.223495370366</v>
      </c>
      <c r="F3866" s="2">
        <v>45432.273495370369</v>
      </c>
      <c r="G3866" t="str">
        <f t="shared" si="301"/>
        <v>05</v>
      </c>
      <c r="H3866" t="str">
        <f t="shared" si="302"/>
        <v>20</v>
      </c>
      <c r="I3866">
        <v>28</v>
      </c>
      <c r="J3866">
        <f t="shared" si="303"/>
        <v>0.46666666666666667</v>
      </c>
      <c r="K3866" t="s">
        <v>28</v>
      </c>
      <c r="L3866" t="s">
        <v>72</v>
      </c>
      <c r="M3866" t="s">
        <v>44</v>
      </c>
      <c r="N3866" t="b">
        <v>0</v>
      </c>
      <c r="O3866">
        <f>_xlfn.XLOOKUP(B3866,Machine_Info!A:A,Machine_Info!E:E)</f>
        <v>18</v>
      </c>
      <c r="P3866">
        <f t="shared" si="300"/>
        <v>17.533333333333335</v>
      </c>
      <c r="Q3866">
        <f t="shared" si="304"/>
        <v>0.9740740740740742</v>
      </c>
    </row>
    <row r="3867" spans="1:17" x14ac:dyDescent="0.2">
      <c r="A3867" t="s">
        <v>3985</v>
      </c>
      <c r="B3867" t="s">
        <v>139</v>
      </c>
      <c r="C3867" t="s">
        <v>140</v>
      </c>
      <c r="D3867" t="s">
        <v>59</v>
      </c>
      <c r="E3867" s="2">
        <v>45432.292662037027</v>
      </c>
      <c r="F3867" s="2">
        <v>45432.318356481483</v>
      </c>
      <c r="G3867" t="str">
        <f t="shared" si="301"/>
        <v>05</v>
      </c>
      <c r="H3867" t="str">
        <f t="shared" si="302"/>
        <v>20</v>
      </c>
      <c r="I3867">
        <v>17</v>
      </c>
      <c r="J3867">
        <f t="shared" si="303"/>
        <v>0.28333333333333333</v>
      </c>
      <c r="K3867" t="s">
        <v>76</v>
      </c>
      <c r="L3867" t="s">
        <v>72</v>
      </c>
      <c r="M3867" t="s">
        <v>44</v>
      </c>
      <c r="N3867" t="b">
        <v>0</v>
      </c>
      <c r="O3867">
        <f>_xlfn.XLOOKUP(B3867,Machine_Info!A:A,Machine_Info!E:E)</f>
        <v>20</v>
      </c>
      <c r="P3867">
        <f t="shared" si="300"/>
        <v>19.716666666666665</v>
      </c>
      <c r="Q3867">
        <f t="shared" si="304"/>
        <v>0.98583333333333323</v>
      </c>
    </row>
    <row r="3868" spans="1:17" x14ac:dyDescent="0.2">
      <c r="A3868" t="s">
        <v>3986</v>
      </c>
      <c r="B3868" t="s">
        <v>218</v>
      </c>
      <c r="C3868" t="s">
        <v>219</v>
      </c>
      <c r="D3868" t="s">
        <v>20</v>
      </c>
      <c r="E3868" s="2">
        <v>45432.297418981478</v>
      </c>
      <c r="F3868" s="2">
        <v>45432.329363425917</v>
      </c>
      <c r="G3868" t="str">
        <f t="shared" si="301"/>
        <v>05</v>
      </c>
      <c r="H3868" t="str">
        <f t="shared" si="302"/>
        <v>20</v>
      </c>
      <c r="I3868">
        <v>123</v>
      </c>
      <c r="J3868">
        <f t="shared" si="303"/>
        <v>2.0499999999999998</v>
      </c>
      <c r="K3868" t="s">
        <v>110</v>
      </c>
      <c r="L3868" t="s">
        <v>114</v>
      </c>
      <c r="M3868" t="s">
        <v>34</v>
      </c>
      <c r="N3868" t="b">
        <v>0</v>
      </c>
      <c r="O3868">
        <f>_xlfn.XLOOKUP(B3868,Machine_Info!A:A,Machine_Info!E:E)</f>
        <v>14</v>
      </c>
      <c r="P3868">
        <f t="shared" si="300"/>
        <v>11.95</v>
      </c>
      <c r="Q3868">
        <f t="shared" si="304"/>
        <v>0.85357142857142854</v>
      </c>
    </row>
    <row r="3869" spans="1:17" x14ac:dyDescent="0.2">
      <c r="A3869" t="s">
        <v>3987</v>
      </c>
      <c r="B3869" t="s">
        <v>160</v>
      </c>
      <c r="C3869" t="s">
        <v>161</v>
      </c>
      <c r="D3869" t="s">
        <v>32</v>
      </c>
      <c r="E3869" s="2">
        <v>45432.299560185187</v>
      </c>
      <c r="F3869" s="2">
        <v>45432.314143518517</v>
      </c>
      <c r="G3869" t="str">
        <f t="shared" si="301"/>
        <v>05</v>
      </c>
      <c r="H3869" t="str">
        <f t="shared" si="302"/>
        <v>20</v>
      </c>
      <c r="I3869">
        <v>369</v>
      </c>
      <c r="J3869">
        <f t="shared" si="303"/>
        <v>6.15</v>
      </c>
      <c r="K3869" t="s">
        <v>28</v>
      </c>
      <c r="L3869" t="s">
        <v>72</v>
      </c>
      <c r="M3869" t="s">
        <v>44</v>
      </c>
      <c r="N3869" t="b">
        <v>0</v>
      </c>
      <c r="O3869">
        <f>_xlfn.XLOOKUP(B3869,Machine_Info!A:A,Machine_Info!E:E)</f>
        <v>20</v>
      </c>
      <c r="P3869">
        <f t="shared" si="300"/>
        <v>13.85</v>
      </c>
      <c r="Q3869">
        <f t="shared" si="304"/>
        <v>0.6925</v>
      </c>
    </row>
    <row r="3870" spans="1:17" x14ac:dyDescent="0.2">
      <c r="A3870" t="s">
        <v>3988</v>
      </c>
      <c r="B3870" t="s">
        <v>92</v>
      </c>
      <c r="C3870" t="s">
        <v>93</v>
      </c>
      <c r="D3870" t="s">
        <v>59</v>
      </c>
      <c r="E3870" s="2">
        <v>45432.308668981481</v>
      </c>
      <c r="F3870" s="2">
        <v>45432.408668981479</v>
      </c>
      <c r="G3870" t="str">
        <f t="shared" si="301"/>
        <v>05</v>
      </c>
      <c r="H3870" t="str">
        <f t="shared" si="302"/>
        <v>20</v>
      </c>
      <c r="I3870">
        <v>454</v>
      </c>
      <c r="J3870">
        <f t="shared" si="303"/>
        <v>7.5666666666666664</v>
      </c>
      <c r="K3870" t="s">
        <v>71</v>
      </c>
      <c r="L3870" t="s">
        <v>10157</v>
      </c>
      <c r="M3870" t="s">
        <v>23</v>
      </c>
      <c r="N3870" t="b">
        <v>1</v>
      </c>
      <c r="O3870">
        <f>_xlfn.XLOOKUP(B3870,Machine_Info!A:A,Machine_Info!E:E)</f>
        <v>20</v>
      </c>
      <c r="P3870">
        <f t="shared" si="300"/>
        <v>12.433333333333334</v>
      </c>
      <c r="Q3870">
        <f t="shared" si="304"/>
        <v>0.6216666666666667</v>
      </c>
    </row>
    <row r="3871" spans="1:17" x14ac:dyDescent="0.2">
      <c r="A3871" t="s">
        <v>3989</v>
      </c>
      <c r="B3871" t="s">
        <v>160</v>
      </c>
      <c r="C3871" t="s">
        <v>161</v>
      </c>
      <c r="D3871" t="s">
        <v>32</v>
      </c>
      <c r="E3871" s="2">
        <v>45432.383483796293</v>
      </c>
      <c r="F3871" s="2">
        <v>45432.389039351852</v>
      </c>
      <c r="G3871" t="str">
        <f t="shared" si="301"/>
        <v>05</v>
      </c>
      <c r="H3871" t="str">
        <f t="shared" si="302"/>
        <v>20</v>
      </c>
      <c r="I3871">
        <v>437</v>
      </c>
      <c r="J3871">
        <f t="shared" si="303"/>
        <v>7.2833333333333332</v>
      </c>
      <c r="K3871" t="s">
        <v>42</v>
      </c>
      <c r="L3871" t="s">
        <v>10157</v>
      </c>
      <c r="M3871" t="s">
        <v>23</v>
      </c>
      <c r="N3871" t="b">
        <v>0</v>
      </c>
      <c r="O3871">
        <f>_xlfn.XLOOKUP(B3871,Machine_Info!A:A,Machine_Info!E:E)</f>
        <v>20</v>
      </c>
      <c r="P3871">
        <f t="shared" si="300"/>
        <v>12.716666666666667</v>
      </c>
      <c r="Q3871">
        <f t="shared" si="304"/>
        <v>0.63583333333333336</v>
      </c>
    </row>
    <row r="3872" spans="1:17" x14ac:dyDescent="0.2">
      <c r="A3872" t="s">
        <v>3990</v>
      </c>
      <c r="B3872" t="s">
        <v>49</v>
      </c>
      <c r="C3872" t="s">
        <v>50</v>
      </c>
      <c r="D3872" t="s">
        <v>20</v>
      </c>
      <c r="E3872" s="2">
        <v>45432.417442129627</v>
      </c>
      <c r="F3872" s="2">
        <v>45432.429942129631</v>
      </c>
      <c r="G3872" t="str">
        <f t="shared" si="301"/>
        <v>05</v>
      </c>
      <c r="H3872" t="str">
        <f t="shared" si="302"/>
        <v>20</v>
      </c>
      <c r="I3872">
        <v>1018</v>
      </c>
      <c r="J3872">
        <f t="shared" si="303"/>
        <v>16.966666666666665</v>
      </c>
      <c r="K3872" t="s">
        <v>60</v>
      </c>
      <c r="L3872" t="s">
        <v>72</v>
      </c>
      <c r="M3872" t="s">
        <v>44</v>
      </c>
      <c r="N3872" t="b">
        <v>0</v>
      </c>
      <c r="O3872">
        <f>_xlfn.XLOOKUP(B3872,Machine_Info!A:A,Machine_Info!E:E)</f>
        <v>22</v>
      </c>
      <c r="P3872">
        <f t="shared" si="300"/>
        <v>5.033333333333335</v>
      </c>
      <c r="Q3872">
        <f t="shared" si="304"/>
        <v>0.22878787878787887</v>
      </c>
    </row>
    <row r="3873" spans="1:17" x14ac:dyDescent="0.2">
      <c r="A3873" t="s">
        <v>3991</v>
      </c>
      <c r="B3873" t="s">
        <v>78</v>
      </c>
      <c r="C3873" t="s">
        <v>79</v>
      </c>
      <c r="D3873" t="s">
        <v>32</v>
      </c>
      <c r="E3873" s="2">
        <v>45432.500983796293</v>
      </c>
      <c r="F3873" s="2">
        <v>45432.526678240742</v>
      </c>
      <c r="G3873" t="str">
        <f t="shared" si="301"/>
        <v>05</v>
      </c>
      <c r="H3873" t="str">
        <f t="shared" si="302"/>
        <v>20</v>
      </c>
      <c r="I3873">
        <v>552</v>
      </c>
      <c r="J3873">
        <f t="shared" si="303"/>
        <v>9.1999999999999993</v>
      </c>
      <c r="K3873" t="s">
        <v>46</v>
      </c>
      <c r="L3873" t="s">
        <v>10157</v>
      </c>
      <c r="M3873" t="s">
        <v>23</v>
      </c>
      <c r="N3873" t="b">
        <v>0</v>
      </c>
      <c r="O3873">
        <f>_xlfn.XLOOKUP(B3873,Machine_Info!A:A,Machine_Info!E:E)</f>
        <v>22</v>
      </c>
      <c r="P3873">
        <f t="shared" si="300"/>
        <v>12.8</v>
      </c>
      <c r="Q3873">
        <f t="shared" si="304"/>
        <v>0.5818181818181819</v>
      </c>
    </row>
    <row r="3874" spans="1:17" x14ac:dyDescent="0.2">
      <c r="A3874" t="s">
        <v>3992</v>
      </c>
      <c r="B3874" t="s">
        <v>263</v>
      </c>
      <c r="C3874" t="s">
        <v>264</v>
      </c>
      <c r="D3874" t="s">
        <v>27</v>
      </c>
      <c r="E3874" s="2">
        <v>45432.581921296303</v>
      </c>
      <c r="F3874" s="2">
        <v>45432.799976851849</v>
      </c>
      <c r="G3874" t="str">
        <f t="shared" si="301"/>
        <v>05</v>
      </c>
      <c r="H3874" t="str">
        <f t="shared" si="302"/>
        <v>20</v>
      </c>
      <c r="I3874">
        <v>145</v>
      </c>
      <c r="J3874">
        <f t="shared" si="303"/>
        <v>2.4166666666666665</v>
      </c>
      <c r="K3874" t="s">
        <v>42</v>
      </c>
      <c r="L3874" t="s">
        <v>72</v>
      </c>
      <c r="M3874" t="s">
        <v>44</v>
      </c>
      <c r="N3874" t="b">
        <v>0</v>
      </c>
      <c r="O3874">
        <f>_xlfn.XLOOKUP(B3874,Machine_Info!A:A,Machine_Info!E:E)</f>
        <v>22</v>
      </c>
      <c r="P3874">
        <f t="shared" si="300"/>
        <v>19.583333333333332</v>
      </c>
      <c r="Q3874">
        <f t="shared" si="304"/>
        <v>0.89015151515151514</v>
      </c>
    </row>
    <row r="3875" spans="1:17" x14ac:dyDescent="0.2">
      <c r="A3875" t="s">
        <v>3993</v>
      </c>
      <c r="B3875" t="s">
        <v>106</v>
      </c>
      <c r="C3875" t="s">
        <v>107</v>
      </c>
      <c r="D3875" t="s">
        <v>59</v>
      </c>
      <c r="E3875" s="2">
        <v>45432.615034722221</v>
      </c>
      <c r="F3875" s="2">
        <v>45432.742812500001</v>
      </c>
      <c r="G3875" t="str">
        <f t="shared" si="301"/>
        <v>05</v>
      </c>
      <c r="H3875" t="str">
        <f t="shared" si="302"/>
        <v>20</v>
      </c>
      <c r="I3875">
        <v>7</v>
      </c>
      <c r="J3875">
        <f t="shared" si="303"/>
        <v>0.11666666666666667</v>
      </c>
      <c r="K3875" t="s">
        <v>54</v>
      </c>
      <c r="L3875" t="s">
        <v>10157</v>
      </c>
      <c r="M3875" t="s">
        <v>23</v>
      </c>
      <c r="N3875" t="b">
        <v>1</v>
      </c>
      <c r="O3875">
        <f>_xlfn.XLOOKUP(B3875,Machine_Info!A:A,Machine_Info!E:E)</f>
        <v>16</v>
      </c>
      <c r="P3875">
        <f t="shared" si="300"/>
        <v>15.883333333333333</v>
      </c>
      <c r="Q3875">
        <f t="shared" si="304"/>
        <v>0.9927083333333333</v>
      </c>
    </row>
    <row r="3876" spans="1:17" x14ac:dyDescent="0.2">
      <c r="A3876" t="s">
        <v>3994</v>
      </c>
      <c r="B3876" t="s">
        <v>69</v>
      </c>
      <c r="C3876" t="s">
        <v>70</v>
      </c>
      <c r="D3876" t="s">
        <v>27</v>
      </c>
      <c r="E3876" s="2">
        <v>45432.617615740739</v>
      </c>
      <c r="F3876" s="2">
        <v>45432.764143518521</v>
      </c>
      <c r="G3876" t="str">
        <f t="shared" si="301"/>
        <v>05</v>
      </c>
      <c r="H3876" t="str">
        <f t="shared" si="302"/>
        <v>20</v>
      </c>
      <c r="I3876">
        <v>295</v>
      </c>
      <c r="J3876">
        <f t="shared" si="303"/>
        <v>4.916666666666667</v>
      </c>
      <c r="K3876" t="s">
        <v>110</v>
      </c>
      <c r="L3876" t="s">
        <v>114</v>
      </c>
      <c r="M3876" t="s">
        <v>34</v>
      </c>
      <c r="N3876" t="b">
        <v>0</v>
      </c>
      <c r="O3876">
        <f>_xlfn.XLOOKUP(B3876,Machine_Info!A:A,Machine_Info!E:E)</f>
        <v>16</v>
      </c>
      <c r="P3876">
        <f t="shared" si="300"/>
        <v>11.083333333333332</v>
      </c>
      <c r="Q3876">
        <f t="shared" si="304"/>
        <v>0.69270833333333326</v>
      </c>
    </row>
    <row r="3877" spans="1:17" x14ac:dyDescent="0.2">
      <c r="A3877" t="s">
        <v>3995</v>
      </c>
      <c r="B3877" t="s">
        <v>163</v>
      </c>
      <c r="C3877" t="s">
        <v>164</v>
      </c>
      <c r="D3877" t="s">
        <v>32</v>
      </c>
      <c r="E3877" s="2">
        <v>45432.695381944453</v>
      </c>
      <c r="F3877" s="2">
        <v>45432.709965277783</v>
      </c>
      <c r="G3877" t="str">
        <f t="shared" si="301"/>
        <v>05</v>
      </c>
      <c r="H3877" t="str">
        <f t="shared" si="302"/>
        <v>20</v>
      </c>
      <c r="I3877">
        <v>427</v>
      </c>
      <c r="J3877">
        <f t="shared" si="303"/>
        <v>7.1166666666666663</v>
      </c>
      <c r="K3877" t="s">
        <v>150</v>
      </c>
      <c r="L3877" t="s">
        <v>72</v>
      </c>
      <c r="M3877" t="s">
        <v>44</v>
      </c>
      <c r="N3877" t="b">
        <v>0</v>
      </c>
      <c r="O3877">
        <f>_xlfn.XLOOKUP(B3877,Machine_Info!A:A,Machine_Info!E:E)</f>
        <v>20</v>
      </c>
      <c r="P3877">
        <f t="shared" si="300"/>
        <v>12.883333333333333</v>
      </c>
      <c r="Q3877">
        <f t="shared" si="304"/>
        <v>0.64416666666666667</v>
      </c>
    </row>
    <row r="3878" spans="1:17" x14ac:dyDescent="0.2">
      <c r="A3878" t="s">
        <v>3996</v>
      </c>
      <c r="B3878" t="s">
        <v>218</v>
      </c>
      <c r="C3878" t="s">
        <v>219</v>
      </c>
      <c r="D3878" t="s">
        <v>20</v>
      </c>
      <c r="E3878" s="2">
        <v>45432.698333333326</v>
      </c>
      <c r="F3878" s="2">
        <v>45432.73027777778</v>
      </c>
      <c r="G3878" t="str">
        <f t="shared" si="301"/>
        <v>05</v>
      </c>
      <c r="H3878" t="str">
        <f t="shared" si="302"/>
        <v>20</v>
      </c>
      <c r="I3878">
        <v>189</v>
      </c>
      <c r="J3878">
        <f t="shared" si="303"/>
        <v>3.15</v>
      </c>
      <c r="K3878" t="s">
        <v>103</v>
      </c>
      <c r="L3878" t="s">
        <v>114</v>
      </c>
      <c r="M3878" t="s">
        <v>34</v>
      </c>
      <c r="N3878" t="b">
        <v>0</v>
      </c>
      <c r="O3878">
        <f>_xlfn.XLOOKUP(B3878,Machine_Info!A:A,Machine_Info!E:E)</f>
        <v>14</v>
      </c>
      <c r="P3878">
        <f t="shared" si="300"/>
        <v>10.85</v>
      </c>
      <c r="Q3878">
        <f t="shared" si="304"/>
        <v>0.77500000000000002</v>
      </c>
    </row>
    <row r="3879" spans="1:17" x14ac:dyDescent="0.2">
      <c r="A3879" t="s">
        <v>3997</v>
      </c>
      <c r="B3879" t="s">
        <v>202</v>
      </c>
      <c r="C3879" t="s">
        <v>203</v>
      </c>
      <c r="D3879" t="s">
        <v>32</v>
      </c>
      <c r="E3879" s="2">
        <v>45432.849039351851</v>
      </c>
      <c r="F3879" s="2">
        <v>45433.195567129631</v>
      </c>
      <c r="G3879" t="str">
        <f t="shared" si="301"/>
        <v>05</v>
      </c>
      <c r="H3879" t="str">
        <f t="shared" si="302"/>
        <v>20</v>
      </c>
      <c r="I3879">
        <v>266</v>
      </c>
      <c r="J3879">
        <f t="shared" si="303"/>
        <v>4.4333333333333336</v>
      </c>
      <c r="K3879" t="s">
        <v>28</v>
      </c>
      <c r="L3879" t="s">
        <v>10157</v>
      </c>
      <c r="M3879" t="s">
        <v>23</v>
      </c>
      <c r="N3879" t="b">
        <v>0</v>
      </c>
      <c r="O3879">
        <f>_xlfn.XLOOKUP(B3879,Machine_Info!A:A,Machine_Info!E:E)</f>
        <v>22</v>
      </c>
      <c r="P3879">
        <f t="shared" si="300"/>
        <v>17.566666666666666</v>
      </c>
      <c r="Q3879">
        <f t="shared" si="304"/>
        <v>0.79848484848484846</v>
      </c>
    </row>
    <row r="3880" spans="1:17" x14ac:dyDescent="0.2">
      <c r="A3880" t="s">
        <v>3998</v>
      </c>
      <c r="B3880" t="s">
        <v>125</v>
      </c>
      <c r="C3880" t="s">
        <v>126</v>
      </c>
      <c r="D3880" t="s">
        <v>20</v>
      </c>
      <c r="E3880" s="2">
        <v>45433.01153935185</v>
      </c>
      <c r="F3880" s="2">
        <v>45433.51153935185</v>
      </c>
      <c r="G3880" t="str">
        <f t="shared" si="301"/>
        <v>05</v>
      </c>
      <c r="H3880" t="str">
        <f t="shared" si="302"/>
        <v>21</v>
      </c>
      <c r="I3880">
        <v>277</v>
      </c>
      <c r="J3880">
        <f t="shared" si="303"/>
        <v>4.6166666666666663</v>
      </c>
      <c r="K3880" t="s">
        <v>21</v>
      </c>
      <c r="L3880" t="s">
        <v>10157</v>
      </c>
      <c r="M3880" t="s">
        <v>23</v>
      </c>
      <c r="N3880" t="b">
        <v>1</v>
      </c>
      <c r="O3880">
        <f>_xlfn.XLOOKUP(B3880,Machine_Info!A:A,Machine_Info!E:E)</f>
        <v>18</v>
      </c>
      <c r="P3880">
        <f t="shared" si="300"/>
        <v>13.383333333333333</v>
      </c>
      <c r="Q3880">
        <f t="shared" si="304"/>
        <v>0.74351851851851847</v>
      </c>
    </row>
    <row r="3881" spans="1:17" x14ac:dyDescent="0.2">
      <c r="A3881" t="s">
        <v>3999</v>
      </c>
      <c r="B3881" t="s">
        <v>142</v>
      </c>
      <c r="C3881" t="s">
        <v>143</v>
      </c>
      <c r="D3881" t="s">
        <v>27</v>
      </c>
      <c r="E3881" s="2">
        <v>45433.017280092587</v>
      </c>
      <c r="F3881" s="2">
        <v>45433.040891203702</v>
      </c>
      <c r="G3881" t="str">
        <f t="shared" si="301"/>
        <v>05</v>
      </c>
      <c r="H3881" t="str">
        <f t="shared" si="302"/>
        <v>21</v>
      </c>
      <c r="I3881">
        <v>30</v>
      </c>
      <c r="J3881">
        <f t="shared" si="303"/>
        <v>0.5</v>
      </c>
      <c r="K3881" t="s">
        <v>42</v>
      </c>
      <c r="L3881" t="s">
        <v>72</v>
      </c>
      <c r="M3881" t="s">
        <v>44</v>
      </c>
      <c r="N3881" t="b">
        <v>0</v>
      </c>
      <c r="O3881">
        <f>_xlfn.XLOOKUP(B3881,Machine_Info!A:A,Machine_Info!E:E)</f>
        <v>22</v>
      </c>
      <c r="P3881">
        <f t="shared" si="300"/>
        <v>21.5</v>
      </c>
      <c r="Q3881">
        <f t="shared" si="304"/>
        <v>0.97727272727272729</v>
      </c>
    </row>
    <row r="3882" spans="1:17" x14ac:dyDescent="0.2">
      <c r="A3882" t="s">
        <v>4000</v>
      </c>
      <c r="B3882" t="s">
        <v>49</v>
      </c>
      <c r="C3882" t="s">
        <v>50</v>
      </c>
      <c r="D3882" t="s">
        <v>20</v>
      </c>
      <c r="E3882" s="2">
        <v>45433.04488425926</v>
      </c>
      <c r="F3882" s="2">
        <v>45433.058078703703</v>
      </c>
      <c r="G3882" t="str">
        <f t="shared" si="301"/>
        <v>05</v>
      </c>
      <c r="H3882" t="str">
        <f t="shared" si="302"/>
        <v>21</v>
      </c>
      <c r="I3882">
        <v>752</v>
      </c>
      <c r="J3882">
        <f t="shared" si="303"/>
        <v>12.533333333333333</v>
      </c>
      <c r="K3882" t="s">
        <v>38</v>
      </c>
      <c r="L3882" t="s">
        <v>10157</v>
      </c>
      <c r="M3882" t="s">
        <v>23</v>
      </c>
      <c r="N3882" t="b">
        <v>0</v>
      </c>
      <c r="O3882">
        <f>_xlfn.XLOOKUP(B3882,Machine_Info!A:A,Machine_Info!E:E)</f>
        <v>22</v>
      </c>
      <c r="P3882">
        <f t="shared" si="300"/>
        <v>9.4666666666666668</v>
      </c>
      <c r="Q3882">
        <f t="shared" si="304"/>
        <v>0.4303030303030303</v>
      </c>
    </row>
    <row r="3883" spans="1:17" x14ac:dyDescent="0.2">
      <c r="A3883" t="s">
        <v>4001</v>
      </c>
      <c r="B3883" t="s">
        <v>69</v>
      </c>
      <c r="C3883" t="s">
        <v>70</v>
      </c>
      <c r="D3883" t="s">
        <v>27</v>
      </c>
      <c r="E3883" s="2">
        <v>45433.050856481481</v>
      </c>
      <c r="F3883" s="2">
        <v>45433.578634259262</v>
      </c>
      <c r="G3883" t="str">
        <f t="shared" si="301"/>
        <v>05</v>
      </c>
      <c r="H3883" t="str">
        <f t="shared" si="302"/>
        <v>21</v>
      </c>
      <c r="I3883">
        <v>25</v>
      </c>
      <c r="J3883">
        <f t="shared" si="303"/>
        <v>0.41666666666666669</v>
      </c>
      <c r="K3883" t="s">
        <v>110</v>
      </c>
      <c r="L3883" t="s">
        <v>114</v>
      </c>
      <c r="M3883" t="s">
        <v>34</v>
      </c>
      <c r="N3883" t="b">
        <v>0</v>
      </c>
      <c r="O3883">
        <f>_xlfn.XLOOKUP(B3883,Machine_Info!A:A,Machine_Info!E:E)</f>
        <v>16</v>
      </c>
      <c r="P3883">
        <f t="shared" si="300"/>
        <v>15.583333333333334</v>
      </c>
      <c r="Q3883">
        <f t="shared" si="304"/>
        <v>0.97395833333333337</v>
      </c>
    </row>
    <row r="3884" spans="1:17" x14ac:dyDescent="0.2">
      <c r="A3884" t="s">
        <v>4002</v>
      </c>
      <c r="B3884" t="s">
        <v>63</v>
      </c>
      <c r="C3884" t="s">
        <v>64</v>
      </c>
      <c r="D3884" t="s">
        <v>32</v>
      </c>
      <c r="E3884" s="2">
        <v>45433.052789351852</v>
      </c>
      <c r="F3884" s="2">
        <v>45433.313900462963</v>
      </c>
      <c r="G3884" t="str">
        <f t="shared" si="301"/>
        <v>05</v>
      </c>
      <c r="H3884" t="str">
        <f t="shared" si="302"/>
        <v>21</v>
      </c>
      <c r="I3884">
        <v>165</v>
      </c>
      <c r="J3884">
        <f t="shared" si="303"/>
        <v>2.75</v>
      </c>
      <c r="K3884" t="s">
        <v>28</v>
      </c>
      <c r="L3884" t="s">
        <v>72</v>
      </c>
      <c r="M3884" t="s">
        <v>44</v>
      </c>
      <c r="N3884" t="b">
        <v>0</v>
      </c>
      <c r="O3884">
        <f>_xlfn.XLOOKUP(B3884,Machine_Info!A:A,Machine_Info!E:E)</f>
        <v>20</v>
      </c>
      <c r="P3884">
        <f t="shared" si="300"/>
        <v>17.25</v>
      </c>
      <c r="Q3884">
        <f t="shared" si="304"/>
        <v>0.86250000000000004</v>
      </c>
    </row>
    <row r="3885" spans="1:17" x14ac:dyDescent="0.2">
      <c r="A3885" t="s">
        <v>4003</v>
      </c>
      <c r="B3885" t="s">
        <v>174</v>
      </c>
      <c r="C3885" t="s">
        <v>175</v>
      </c>
      <c r="D3885" t="s">
        <v>59</v>
      </c>
      <c r="E3885" s="2">
        <v>45433.075486111113</v>
      </c>
      <c r="F3885" s="2">
        <v>45433.181041666663</v>
      </c>
      <c r="G3885" t="str">
        <f t="shared" si="301"/>
        <v>05</v>
      </c>
      <c r="H3885" t="str">
        <f t="shared" si="302"/>
        <v>21</v>
      </c>
      <c r="I3885">
        <v>29</v>
      </c>
      <c r="J3885">
        <f t="shared" si="303"/>
        <v>0.48333333333333334</v>
      </c>
      <c r="K3885" t="s">
        <v>28</v>
      </c>
      <c r="L3885" t="s">
        <v>72</v>
      </c>
      <c r="M3885" t="s">
        <v>44</v>
      </c>
      <c r="N3885" t="b">
        <v>0</v>
      </c>
      <c r="O3885">
        <f>_xlfn.XLOOKUP(B3885,Machine_Info!A:A,Machine_Info!E:E)</f>
        <v>14</v>
      </c>
      <c r="P3885">
        <f t="shared" si="300"/>
        <v>13.516666666666667</v>
      </c>
      <c r="Q3885">
        <f t="shared" si="304"/>
        <v>0.96547619047619049</v>
      </c>
    </row>
    <row r="3886" spans="1:17" x14ac:dyDescent="0.2">
      <c r="A3886" t="s">
        <v>4004</v>
      </c>
      <c r="B3886" t="s">
        <v>66</v>
      </c>
      <c r="C3886" t="s">
        <v>67</v>
      </c>
      <c r="D3886" t="s">
        <v>32</v>
      </c>
      <c r="E3886" s="2">
        <v>45433.140567129631</v>
      </c>
      <c r="F3886" s="2">
        <v>45433.203761574077</v>
      </c>
      <c r="G3886" t="str">
        <f t="shared" si="301"/>
        <v>05</v>
      </c>
      <c r="H3886" t="str">
        <f t="shared" si="302"/>
        <v>21</v>
      </c>
      <c r="I3886">
        <v>193</v>
      </c>
      <c r="J3886">
        <f t="shared" si="303"/>
        <v>3.2166666666666668</v>
      </c>
      <c r="K3886" t="s">
        <v>28</v>
      </c>
      <c r="L3886" t="s">
        <v>10157</v>
      </c>
      <c r="M3886" t="s">
        <v>23</v>
      </c>
      <c r="N3886" t="b">
        <v>0</v>
      </c>
      <c r="O3886">
        <f>_xlfn.XLOOKUP(B3886,Machine_Info!A:A,Machine_Info!E:E)</f>
        <v>14</v>
      </c>
      <c r="P3886">
        <f t="shared" si="300"/>
        <v>10.783333333333333</v>
      </c>
      <c r="Q3886">
        <f t="shared" si="304"/>
        <v>0.77023809523809528</v>
      </c>
    </row>
    <row r="3887" spans="1:17" x14ac:dyDescent="0.2">
      <c r="A3887" t="s">
        <v>4005</v>
      </c>
      <c r="B3887" t="s">
        <v>163</v>
      </c>
      <c r="C3887" t="s">
        <v>164</v>
      </c>
      <c r="D3887" t="s">
        <v>32</v>
      </c>
      <c r="E3887" s="2">
        <v>45433.176539351851</v>
      </c>
      <c r="F3887" s="2">
        <v>45433.309872685182</v>
      </c>
      <c r="G3887" t="str">
        <f t="shared" si="301"/>
        <v>05</v>
      </c>
      <c r="H3887" t="str">
        <f t="shared" si="302"/>
        <v>21</v>
      </c>
      <c r="I3887">
        <v>437</v>
      </c>
      <c r="J3887">
        <f t="shared" si="303"/>
        <v>7.2833333333333332</v>
      </c>
      <c r="K3887" t="s">
        <v>21</v>
      </c>
      <c r="L3887" t="s">
        <v>10157</v>
      </c>
      <c r="M3887" t="s">
        <v>23</v>
      </c>
      <c r="N3887" t="b">
        <v>1</v>
      </c>
      <c r="O3887">
        <f>_xlfn.XLOOKUP(B3887,Machine_Info!A:A,Machine_Info!E:E)</f>
        <v>20</v>
      </c>
      <c r="P3887">
        <f t="shared" si="300"/>
        <v>12.716666666666667</v>
      </c>
      <c r="Q3887">
        <f t="shared" si="304"/>
        <v>0.63583333333333336</v>
      </c>
    </row>
    <row r="3888" spans="1:17" x14ac:dyDescent="0.2">
      <c r="A3888" t="s">
        <v>4006</v>
      </c>
      <c r="B3888" t="s">
        <v>96</v>
      </c>
      <c r="C3888" t="s">
        <v>97</v>
      </c>
      <c r="D3888" t="s">
        <v>27</v>
      </c>
      <c r="E3888" s="2">
        <v>45433.256736111107</v>
      </c>
      <c r="F3888" s="2">
        <v>45433.285208333327</v>
      </c>
      <c r="G3888" t="str">
        <f t="shared" si="301"/>
        <v>05</v>
      </c>
      <c r="H3888" t="str">
        <f t="shared" si="302"/>
        <v>21</v>
      </c>
      <c r="I3888">
        <v>412</v>
      </c>
      <c r="J3888">
        <f t="shared" si="303"/>
        <v>6.8666666666666663</v>
      </c>
      <c r="K3888" t="s">
        <v>42</v>
      </c>
      <c r="L3888" t="s">
        <v>114</v>
      </c>
      <c r="M3888" t="s">
        <v>34</v>
      </c>
      <c r="N3888" t="b">
        <v>0</v>
      </c>
      <c r="O3888">
        <f>_xlfn.XLOOKUP(B3888,Machine_Info!A:A,Machine_Info!E:E)</f>
        <v>20</v>
      </c>
      <c r="P3888">
        <f t="shared" si="300"/>
        <v>13.133333333333333</v>
      </c>
      <c r="Q3888">
        <f t="shared" si="304"/>
        <v>0.65666666666666662</v>
      </c>
    </row>
    <row r="3889" spans="1:17" x14ac:dyDescent="0.2">
      <c r="A3889" t="s">
        <v>4007</v>
      </c>
      <c r="B3889" t="s">
        <v>36</v>
      </c>
      <c r="C3889" t="s">
        <v>37</v>
      </c>
      <c r="D3889" t="s">
        <v>20</v>
      </c>
      <c r="E3889" s="2">
        <v>45433.318819444437</v>
      </c>
      <c r="F3889" s="2">
        <v>45433.481319444443</v>
      </c>
      <c r="G3889" t="str">
        <f t="shared" si="301"/>
        <v>05</v>
      </c>
      <c r="H3889" t="str">
        <f t="shared" si="302"/>
        <v>21</v>
      </c>
      <c r="I3889">
        <v>993</v>
      </c>
      <c r="J3889">
        <f t="shared" si="303"/>
        <v>16.55</v>
      </c>
      <c r="K3889" t="s">
        <v>103</v>
      </c>
      <c r="L3889" t="s">
        <v>72</v>
      </c>
      <c r="M3889" t="s">
        <v>44</v>
      </c>
      <c r="N3889" t="b">
        <v>0</v>
      </c>
      <c r="O3889">
        <f>_xlfn.XLOOKUP(B3889,Machine_Info!A:A,Machine_Info!E:E)</f>
        <v>18</v>
      </c>
      <c r="P3889">
        <f t="shared" si="300"/>
        <v>1.4499999999999993</v>
      </c>
      <c r="Q3889">
        <f t="shared" si="304"/>
        <v>8.0555555555555519E-2</v>
      </c>
    </row>
    <row r="3890" spans="1:17" x14ac:dyDescent="0.2">
      <c r="A3890" t="s">
        <v>4008</v>
      </c>
      <c r="B3890" t="s">
        <v>66</v>
      </c>
      <c r="C3890" t="s">
        <v>67</v>
      </c>
      <c r="D3890" t="s">
        <v>32</v>
      </c>
      <c r="E3890" s="2">
        <v>45433.380300925928</v>
      </c>
      <c r="F3890" s="2">
        <v>45433.512939814813</v>
      </c>
      <c r="G3890" t="str">
        <f t="shared" si="301"/>
        <v>05</v>
      </c>
      <c r="H3890" t="str">
        <f t="shared" si="302"/>
        <v>21</v>
      </c>
      <c r="I3890">
        <v>275</v>
      </c>
      <c r="J3890">
        <f t="shared" si="303"/>
        <v>4.583333333333333</v>
      </c>
      <c r="K3890" t="s">
        <v>42</v>
      </c>
      <c r="L3890" t="s">
        <v>114</v>
      </c>
      <c r="M3890" t="s">
        <v>34</v>
      </c>
      <c r="N3890" t="b">
        <v>0</v>
      </c>
      <c r="O3890">
        <f>_xlfn.XLOOKUP(B3890,Machine_Info!A:A,Machine_Info!E:E)</f>
        <v>14</v>
      </c>
      <c r="P3890">
        <f t="shared" si="300"/>
        <v>9.4166666666666679</v>
      </c>
      <c r="Q3890">
        <f t="shared" si="304"/>
        <v>0.67261904761904767</v>
      </c>
    </row>
    <row r="3891" spans="1:17" x14ac:dyDescent="0.2">
      <c r="A3891" t="s">
        <v>4009</v>
      </c>
      <c r="B3891" t="s">
        <v>63</v>
      </c>
      <c r="C3891" t="s">
        <v>64</v>
      </c>
      <c r="D3891" t="s">
        <v>32</v>
      </c>
      <c r="E3891" s="2">
        <v>45433.436296296299</v>
      </c>
      <c r="F3891" s="2">
        <v>45433.553657407407</v>
      </c>
      <c r="G3891" t="str">
        <f t="shared" si="301"/>
        <v>05</v>
      </c>
      <c r="H3891" t="str">
        <f t="shared" si="302"/>
        <v>21</v>
      </c>
      <c r="I3891">
        <v>131</v>
      </c>
      <c r="J3891">
        <f t="shared" si="303"/>
        <v>2.1833333333333331</v>
      </c>
      <c r="K3891" t="s">
        <v>28</v>
      </c>
      <c r="L3891" t="s">
        <v>72</v>
      </c>
      <c r="M3891" t="s">
        <v>44</v>
      </c>
      <c r="N3891" t="b">
        <v>0</v>
      </c>
      <c r="O3891">
        <f>_xlfn.XLOOKUP(B3891,Machine_Info!A:A,Machine_Info!E:E)</f>
        <v>20</v>
      </c>
      <c r="P3891">
        <f t="shared" si="300"/>
        <v>17.816666666666666</v>
      </c>
      <c r="Q3891">
        <f t="shared" si="304"/>
        <v>0.89083333333333337</v>
      </c>
    </row>
    <row r="3892" spans="1:17" x14ac:dyDescent="0.2">
      <c r="A3892" t="s">
        <v>4010</v>
      </c>
      <c r="B3892" t="s">
        <v>160</v>
      </c>
      <c r="C3892" t="s">
        <v>161</v>
      </c>
      <c r="D3892" t="s">
        <v>32</v>
      </c>
      <c r="E3892" s="2">
        <v>45433.504004629627</v>
      </c>
      <c r="F3892" s="2">
        <v>45433.879004629627</v>
      </c>
      <c r="G3892" t="str">
        <f t="shared" si="301"/>
        <v>05</v>
      </c>
      <c r="H3892" t="str">
        <f t="shared" si="302"/>
        <v>21</v>
      </c>
      <c r="I3892">
        <v>302</v>
      </c>
      <c r="J3892">
        <f t="shared" si="303"/>
        <v>5.0333333333333332</v>
      </c>
      <c r="K3892" t="s">
        <v>54</v>
      </c>
      <c r="L3892" t="s">
        <v>10157</v>
      </c>
      <c r="M3892" t="s">
        <v>23</v>
      </c>
      <c r="N3892" t="b">
        <v>1</v>
      </c>
      <c r="O3892">
        <f>_xlfn.XLOOKUP(B3892,Machine_Info!A:A,Machine_Info!E:E)</f>
        <v>20</v>
      </c>
      <c r="P3892">
        <f t="shared" si="300"/>
        <v>14.966666666666667</v>
      </c>
      <c r="Q3892">
        <f t="shared" si="304"/>
        <v>0.74833333333333329</v>
      </c>
    </row>
    <row r="3893" spans="1:17" x14ac:dyDescent="0.2">
      <c r="A3893" t="s">
        <v>4011</v>
      </c>
      <c r="B3893" t="s">
        <v>116</v>
      </c>
      <c r="C3893" t="s">
        <v>117</v>
      </c>
      <c r="D3893" t="s">
        <v>20</v>
      </c>
      <c r="E3893" s="2">
        <v>45433.512974537043</v>
      </c>
      <c r="F3893" s="2">
        <v>45433.534502314818</v>
      </c>
      <c r="G3893" t="str">
        <f t="shared" si="301"/>
        <v>05</v>
      </c>
      <c r="H3893" t="str">
        <f t="shared" si="302"/>
        <v>21</v>
      </c>
      <c r="I3893">
        <v>45</v>
      </c>
      <c r="J3893">
        <f t="shared" si="303"/>
        <v>0.75</v>
      </c>
      <c r="K3893" t="s">
        <v>71</v>
      </c>
      <c r="L3893" t="s">
        <v>114</v>
      </c>
      <c r="M3893" t="s">
        <v>34</v>
      </c>
      <c r="N3893" t="b">
        <v>1</v>
      </c>
      <c r="O3893">
        <f>_xlfn.XLOOKUP(B3893,Machine_Info!A:A,Machine_Info!E:E)</f>
        <v>16</v>
      </c>
      <c r="P3893">
        <f t="shared" si="300"/>
        <v>15.25</v>
      </c>
      <c r="Q3893">
        <f t="shared" si="304"/>
        <v>0.953125</v>
      </c>
    </row>
    <row r="3894" spans="1:17" x14ac:dyDescent="0.2">
      <c r="A3894" t="s">
        <v>4012</v>
      </c>
      <c r="B3894" t="s">
        <v>57</v>
      </c>
      <c r="C3894" t="s">
        <v>58</v>
      </c>
      <c r="D3894" t="s">
        <v>59</v>
      </c>
      <c r="E3894" s="2">
        <v>45433.550844907397</v>
      </c>
      <c r="F3894" s="2">
        <v>45433.668206018519</v>
      </c>
      <c r="G3894" t="str">
        <f t="shared" si="301"/>
        <v>05</v>
      </c>
      <c r="H3894" t="str">
        <f t="shared" si="302"/>
        <v>21</v>
      </c>
      <c r="I3894">
        <v>13</v>
      </c>
      <c r="J3894">
        <f t="shared" si="303"/>
        <v>0.21666666666666667</v>
      </c>
      <c r="K3894" t="s">
        <v>71</v>
      </c>
      <c r="L3894" t="s">
        <v>72</v>
      </c>
      <c r="M3894" t="s">
        <v>44</v>
      </c>
      <c r="N3894" t="b">
        <v>1</v>
      </c>
      <c r="O3894">
        <f>_xlfn.XLOOKUP(B3894,Machine_Info!A:A,Machine_Info!E:E)</f>
        <v>18</v>
      </c>
      <c r="P3894">
        <f t="shared" si="300"/>
        <v>17.783333333333335</v>
      </c>
      <c r="Q3894">
        <f t="shared" si="304"/>
        <v>0.98796296296296304</v>
      </c>
    </row>
    <row r="3895" spans="1:17" x14ac:dyDescent="0.2">
      <c r="A3895" t="s">
        <v>4013</v>
      </c>
      <c r="B3895" t="s">
        <v>163</v>
      </c>
      <c r="C3895" t="s">
        <v>164</v>
      </c>
      <c r="D3895" t="s">
        <v>32</v>
      </c>
      <c r="E3895" s="2">
        <v>45433.560474537036</v>
      </c>
      <c r="F3895" s="2">
        <v>45433.711168981477</v>
      </c>
      <c r="G3895" t="str">
        <f t="shared" si="301"/>
        <v>05</v>
      </c>
      <c r="H3895" t="str">
        <f t="shared" si="302"/>
        <v>21</v>
      </c>
      <c r="I3895">
        <v>170</v>
      </c>
      <c r="J3895">
        <f t="shared" si="303"/>
        <v>2.8333333333333335</v>
      </c>
      <c r="K3895" t="s">
        <v>38</v>
      </c>
      <c r="L3895" t="s">
        <v>10157</v>
      </c>
      <c r="M3895" t="s">
        <v>23</v>
      </c>
      <c r="N3895" t="b">
        <v>0</v>
      </c>
      <c r="O3895">
        <f>_xlfn.XLOOKUP(B3895,Machine_Info!A:A,Machine_Info!E:E)</f>
        <v>20</v>
      </c>
      <c r="P3895">
        <f t="shared" si="300"/>
        <v>17.166666666666668</v>
      </c>
      <c r="Q3895">
        <f t="shared" si="304"/>
        <v>0.85833333333333339</v>
      </c>
    </row>
    <row r="3896" spans="1:17" x14ac:dyDescent="0.2">
      <c r="A3896" t="s">
        <v>4014</v>
      </c>
      <c r="B3896" t="s">
        <v>171</v>
      </c>
      <c r="C3896" t="s">
        <v>172</v>
      </c>
      <c r="D3896" t="s">
        <v>32</v>
      </c>
      <c r="E3896" s="2">
        <v>45433.564780092587</v>
      </c>
      <c r="F3896" s="2">
        <v>45433.582141203697</v>
      </c>
      <c r="G3896" t="str">
        <f t="shared" si="301"/>
        <v>05</v>
      </c>
      <c r="H3896" t="str">
        <f t="shared" si="302"/>
        <v>21</v>
      </c>
      <c r="I3896">
        <v>335</v>
      </c>
      <c r="J3896">
        <f t="shared" si="303"/>
        <v>5.583333333333333</v>
      </c>
      <c r="K3896" t="s">
        <v>110</v>
      </c>
      <c r="L3896" t="s">
        <v>72</v>
      </c>
      <c r="M3896" t="s">
        <v>44</v>
      </c>
      <c r="N3896" t="b">
        <v>0</v>
      </c>
      <c r="O3896">
        <f>_xlfn.XLOOKUP(B3896,Machine_Info!A:A,Machine_Info!E:E)</f>
        <v>16</v>
      </c>
      <c r="P3896">
        <f t="shared" si="300"/>
        <v>10.416666666666668</v>
      </c>
      <c r="Q3896">
        <f t="shared" si="304"/>
        <v>0.65104166666666674</v>
      </c>
    </row>
    <row r="3897" spans="1:17" x14ac:dyDescent="0.2">
      <c r="A3897" t="s">
        <v>4015</v>
      </c>
      <c r="B3897" t="s">
        <v>63</v>
      </c>
      <c r="C3897" t="s">
        <v>64</v>
      </c>
      <c r="D3897" t="s">
        <v>32</v>
      </c>
      <c r="E3897" s="2">
        <v>45433.58189814815</v>
      </c>
      <c r="F3897" s="2">
        <v>45433.608287037037</v>
      </c>
      <c r="G3897" t="str">
        <f t="shared" si="301"/>
        <v>05</v>
      </c>
      <c r="H3897" t="str">
        <f t="shared" si="302"/>
        <v>21</v>
      </c>
      <c r="I3897">
        <v>81</v>
      </c>
      <c r="J3897">
        <f t="shared" si="303"/>
        <v>1.35</v>
      </c>
      <c r="K3897" t="s">
        <v>71</v>
      </c>
      <c r="L3897" t="s">
        <v>114</v>
      </c>
      <c r="M3897" t="s">
        <v>34</v>
      </c>
      <c r="N3897" t="b">
        <v>1</v>
      </c>
      <c r="O3897">
        <f>_xlfn.XLOOKUP(B3897,Machine_Info!A:A,Machine_Info!E:E)</f>
        <v>20</v>
      </c>
      <c r="P3897">
        <f t="shared" si="300"/>
        <v>18.649999999999999</v>
      </c>
      <c r="Q3897">
        <f t="shared" si="304"/>
        <v>0.93249999999999988</v>
      </c>
    </row>
    <row r="3898" spans="1:17" x14ac:dyDescent="0.2">
      <c r="A3898" t="s">
        <v>4016</v>
      </c>
      <c r="B3898" t="s">
        <v>135</v>
      </c>
      <c r="C3898" t="s">
        <v>136</v>
      </c>
      <c r="D3898" t="s">
        <v>32</v>
      </c>
      <c r="E3898" s="2">
        <v>45433.596979166658</v>
      </c>
      <c r="F3898" s="2">
        <v>45433.607395833344</v>
      </c>
      <c r="G3898" t="str">
        <f t="shared" si="301"/>
        <v>05</v>
      </c>
      <c r="H3898" t="str">
        <f t="shared" si="302"/>
        <v>21</v>
      </c>
      <c r="I3898">
        <v>84</v>
      </c>
      <c r="J3898">
        <f t="shared" si="303"/>
        <v>1.4</v>
      </c>
      <c r="K3898" t="s">
        <v>60</v>
      </c>
      <c r="L3898" t="s">
        <v>72</v>
      </c>
      <c r="M3898" t="s">
        <v>44</v>
      </c>
      <c r="N3898" t="b">
        <v>0</v>
      </c>
      <c r="O3898">
        <f>_xlfn.XLOOKUP(B3898,Machine_Info!A:A,Machine_Info!E:E)</f>
        <v>20</v>
      </c>
      <c r="P3898">
        <f t="shared" si="300"/>
        <v>18.600000000000001</v>
      </c>
      <c r="Q3898">
        <f t="shared" si="304"/>
        <v>0.93</v>
      </c>
    </row>
    <row r="3899" spans="1:17" x14ac:dyDescent="0.2">
      <c r="A3899" t="s">
        <v>4017</v>
      </c>
      <c r="B3899" t="s">
        <v>135</v>
      </c>
      <c r="C3899" t="s">
        <v>136</v>
      </c>
      <c r="D3899" t="s">
        <v>32</v>
      </c>
      <c r="E3899" s="2">
        <v>45433.666562500002</v>
      </c>
      <c r="F3899" s="2">
        <v>45434.086006944453</v>
      </c>
      <c r="G3899" t="str">
        <f t="shared" si="301"/>
        <v>05</v>
      </c>
      <c r="H3899" t="str">
        <f t="shared" si="302"/>
        <v>21</v>
      </c>
      <c r="I3899">
        <v>273</v>
      </c>
      <c r="J3899">
        <f t="shared" si="303"/>
        <v>4.55</v>
      </c>
      <c r="K3899" t="s">
        <v>28</v>
      </c>
      <c r="L3899" t="s">
        <v>72</v>
      </c>
      <c r="M3899" t="s">
        <v>44</v>
      </c>
      <c r="N3899" t="b">
        <v>0</v>
      </c>
      <c r="O3899">
        <f>_xlfn.XLOOKUP(B3899,Machine_Info!A:A,Machine_Info!E:E)</f>
        <v>20</v>
      </c>
      <c r="P3899">
        <f t="shared" si="300"/>
        <v>15.45</v>
      </c>
      <c r="Q3899">
        <f t="shared" si="304"/>
        <v>0.77249999999999996</v>
      </c>
    </row>
    <row r="3900" spans="1:17" x14ac:dyDescent="0.2">
      <c r="A3900" t="s">
        <v>4018</v>
      </c>
      <c r="B3900" t="s">
        <v>69</v>
      </c>
      <c r="C3900" t="s">
        <v>70</v>
      </c>
      <c r="D3900" t="s">
        <v>27</v>
      </c>
      <c r="E3900" s="2">
        <v>45433.724085648151</v>
      </c>
      <c r="F3900" s="2">
        <v>45433.740752314807</v>
      </c>
      <c r="G3900" t="str">
        <f t="shared" si="301"/>
        <v>05</v>
      </c>
      <c r="H3900" t="str">
        <f t="shared" si="302"/>
        <v>21</v>
      </c>
      <c r="I3900">
        <v>136</v>
      </c>
      <c r="J3900">
        <f t="shared" si="303"/>
        <v>2.2666666666666666</v>
      </c>
      <c r="K3900" t="s">
        <v>42</v>
      </c>
      <c r="L3900" t="s">
        <v>114</v>
      </c>
      <c r="M3900" t="s">
        <v>34</v>
      </c>
      <c r="N3900" t="b">
        <v>0</v>
      </c>
      <c r="O3900">
        <f>_xlfn.XLOOKUP(B3900,Machine_Info!A:A,Machine_Info!E:E)</f>
        <v>16</v>
      </c>
      <c r="P3900">
        <f t="shared" si="300"/>
        <v>13.733333333333334</v>
      </c>
      <c r="Q3900">
        <f t="shared" si="304"/>
        <v>0.85833333333333339</v>
      </c>
    </row>
    <row r="3901" spans="1:17" x14ac:dyDescent="0.2">
      <c r="A3901" t="s">
        <v>4019</v>
      </c>
      <c r="B3901" t="s">
        <v>69</v>
      </c>
      <c r="C3901" t="s">
        <v>70</v>
      </c>
      <c r="D3901" t="s">
        <v>27</v>
      </c>
      <c r="E3901" s="2">
        <v>45433.78665509259</v>
      </c>
      <c r="F3901" s="2">
        <v>45433.808182870373</v>
      </c>
      <c r="G3901" t="str">
        <f t="shared" si="301"/>
        <v>05</v>
      </c>
      <c r="H3901" t="str">
        <f t="shared" si="302"/>
        <v>21</v>
      </c>
      <c r="I3901">
        <v>260</v>
      </c>
      <c r="J3901">
        <f t="shared" si="303"/>
        <v>4.333333333333333</v>
      </c>
      <c r="K3901" t="s">
        <v>38</v>
      </c>
      <c r="L3901" t="s">
        <v>10157</v>
      </c>
      <c r="M3901" t="s">
        <v>23</v>
      </c>
      <c r="N3901" t="b">
        <v>0</v>
      </c>
      <c r="O3901">
        <f>_xlfn.XLOOKUP(B3901,Machine_Info!A:A,Machine_Info!E:E)</f>
        <v>16</v>
      </c>
      <c r="P3901">
        <f t="shared" si="300"/>
        <v>11.666666666666668</v>
      </c>
      <c r="Q3901">
        <f t="shared" si="304"/>
        <v>0.72916666666666674</v>
      </c>
    </row>
    <row r="3902" spans="1:17" x14ac:dyDescent="0.2">
      <c r="A3902" t="s">
        <v>4020</v>
      </c>
      <c r="B3902" t="s">
        <v>171</v>
      </c>
      <c r="C3902" t="s">
        <v>172</v>
      </c>
      <c r="D3902" t="s">
        <v>32</v>
      </c>
      <c r="E3902" s="2">
        <v>45433.80709490741</v>
      </c>
      <c r="F3902" s="2">
        <v>45433.837650462963</v>
      </c>
      <c r="G3902" t="str">
        <f t="shared" si="301"/>
        <v>05</v>
      </c>
      <c r="H3902" t="str">
        <f t="shared" si="302"/>
        <v>21</v>
      </c>
      <c r="I3902">
        <v>91</v>
      </c>
      <c r="J3902">
        <f t="shared" si="303"/>
        <v>1.5166666666666666</v>
      </c>
      <c r="K3902" t="s">
        <v>103</v>
      </c>
      <c r="L3902" t="s">
        <v>72</v>
      </c>
      <c r="M3902" t="s">
        <v>44</v>
      </c>
      <c r="N3902" t="b">
        <v>0</v>
      </c>
      <c r="O3902">
        <f>_xlfn.XLOOKUP(B3902,Machine_Info!A:A,Machine_Info!E:E)</f>
        <v>16</v>
      </c>
      <c r="P3902">
        <f t="shared" si="300"/>
        <v>14.483333333333334</v>
      </c>
      <c r="Q3902">
        <f t="shared" si="304"/>
        <v>0.90520833333333339</v>
      </c>
    </row>
    <row r="3903" spans="1:17" x14ac:dyDescent="0.2">
      <c r="A3903" t="s">
        <v>4021</v>
      </c>
      <c r="B3903" t="s">
        <v>66</v>
      </c>
      <c r="C3903" t="s">
        <v>67</v>
      </c>
      <c r="D3903" t="s">
        <v>32</v>
      </c>
      <c r="E3903" s="2">
        <v>45433.822418981479</v>
      </c>
      <c r="F3903" s="2">
        <v>45433.829363425917</v>
      </c>
      <c r="G3903" t="str">
        <f t="shared" si="301"/>
        <v>05</v>
      </c>
      <c r="H3903" t="str">
        <f t="shared" si="302"/>
        <v>21</v>
      </c>
      <c r="I3903">
        <v>169</v>
      </c>
      <c r="J3903">
        <f t="shared" si="303"/>
        <v>2.8166666666666669</v>
      </c>
      <c r="K3903" t="s">
        <v>71</v>
      </c>
      <c r="L3903" t="s">
        <v>10157</v>
      </c>
      <c r="M3903" t="s">
        <v>23</v>
      </c>
      <c r="N3903" t="b">
        <v>1</v>
      </c>
      <c r="O3903">
        <f>_xlfn.XLOOKUP(B3903,Machine_Info!A:A,Machine_Info!E:E)</f>
        <v>14</v>
      </c>
      <c r="P3903">
        <f t="shared" si="300"/>
        <v>11.183333333333334</v>
      </c>
      <c r="Q3903">
        <f t="shared" si="304"/>
        <v>0.79880952380952386</v>
      </c>
    </row>
    <row r="3904" spans="1:17" x14ac:dyDescent="0.2">
      <c r="A3904" t="s">
        <v>4022</v>
      </c>
      <c r="B3904" t="s">
        <v>89</v>
      </c>
      <c r="C3904" t="s">
        <v>90</v>
      </c>
      <c r="D3904" t="s">
        <v>32</v>
      </c>
      <c r="E3904" s="2">
        <v>45433.852175925917</v>
      </c>
      <c r="F3904" s="2">
        <v>45433.974398148152</v>
      </c>
      <c r="G3904" t="str">
        <f t="shared" si="301"/>
        <v>05</v>
      </c>
      <c r="H3904" t="str">
        <f t="shared" si="302"/>
        <v>21</v>
      </c>
      <c r="I3904">
        <v>208</v>
      </c>
      <c r="J3904">
        <f t="shared" si="303"/>
        <v>3.4666666666666668</v>
      </c>
      <c r="K3904" t="s">
        <v>21</v>
      </c>
      <c r="L3904" t="s">
        <v>114</v>
      </c>
      <c r="M3904" t="s">
        <v>34</v>
      </c>
      <c r="N3904" t="b">
        <v>1</v>
      </c>
      <c r="O3904">
        <f>_xlfn.XLOOKUP(B3904,Machine_Info!A:A,Machine_Info!E:E)</f>
        <v>14</v>
      </c>
      <c r="P3904">
        <f t="shared" si="300"/>
        <v>10.533333333333333</v>
      </c>
      <c r="Q3904">
        <f t="shared" si="304"/>
        <v>0.75238095238095237</v>
      </c>
    </row>
    <row r="3905" spans="1:17" x14ac:dyDescent="0.2">
      <c r="A3905" t="s">
        <v>4023</v>
      </c>
      <c r="B3905" t="s">
        <v>18</v>
      </c>
      <c r="C3905" t="s">
        <v>19</v>
      </c>
      <c r="D3905" t="s">
        <v>20</v>
      </c>
      <c r="E3905" s="2">
        <v>45433.871967592589</v>
      </c>
      <c r="F3905" s="2">
        <v>45434.081689814811</v>
      </c>
      <c r="G3905" t="str">
        <f t="shared" si="301"/>
        <v>05</v>
      </c>
      <c r="H3905" t="str">
        <f t="shared" si="302"/>
        <v>21</v>
      </c>
      <c r="I3905">
        <v>57</v>
      </c>
      <c r="J3905">
        <f t="shared" si="303"/>
        <v>0.95</v>
      </c>
      <c r="K3905" t="s">
        <v>38</v>
      </c>
      <c r="L3905" t="s">
        <v>114</v>
      </c>
      <c r="M3905" t="s">
        <v>34</v>
      </c>
      <c r="N3905" t="b">
        <v>0</v>
      </c>
      <c r="O3905">
        <f>_xlfn.XLOOKUP(B3905,Machine_Info!A:A,Machine_Info!E:E)</f>
        <v>16</v>
      </c>
      <c r="P3905">
        <f t="shared" si="300"/>
        <v>15.05</v>
      </c>
      <c r="Q3905">
        <f t="shared" si="304"/>
        <v>0.94062500000000004</v>
      </c>
    </row>
    <row r="3906" spans="1:17" x14ac:dyDescent="0.2">
      <c r="A3906" t="s">
        <v>4024</v>
      </c>
      <c r="B3906" t="s">
        <v>84</v>
      </c>
      <c r="C3906" t="s">
        <v>85</v>
      </c>
      <c r="D3906" t="s">
        <v>27</v>
      </c>
      <c r="E3906" s="2">
        <v>45433.885092592587</v>
      </c>
      <c r="F3906" s="2">
        <v>45433.898981481478</v>
      </c>
      <c r="G3906" t="str">
        <f t="shared" si="301"/>
        <v>05</v>
      </c>
      <c r="H3906" t="str">
        <f t="shared" si="302"/>
        <v>21</v>
      </c>
      <c r="I3906">
        <v>288</v>
      </c>
      <c r="J3906">
        <f t="shared" si="303"/>
        <v>4.8</v>
      </c>
      <c r="K3906" t="s">
        <v>38</v>
      </c>
      <c r="L3906" t="s">
        <v>114</v>
      </c>
      <c r="M3906" t="s">
        <v>34</v>
      </c>
      <c r="N3906" t="b">
        <v>0</v>
      </c>
      <c r="O3906">
        <f>_xlfn.XLOOKUP(B3906,Machine_Info!A:A,Machine_Info!E:E)</f>
        <v>22</v>
      </c>
      <c r="P3906">
        <f t="shared" ref="P3906:P3969" si="305">O3906-J3906</f>
        <v>17.2</v>
      </c>
      <c r="Q3906">
        <f t="shared" si="304"/>
        <v>0.78181818181818175</v>
      </c>
    </row>
    <row r="3907" spans="1:17" x14ac:dyDescent="0.2">
      <c r="A3907" t="s">
        <v>4025</v>
      </c>
      <c r="B3907" t="s">
        <v>99</v>
      </c>
      <c r="C3907" t="s">
        <v>100</v>
      </c>
      <c r="D3907" t="s">
        <v>32</v>
      </c>
      <c r="E3907" s="2">
        <v>45433.890196759261</v>
      </c>
      <c r="F3907" s="2">
        <v>45433.911724537043</v>
      </c>
      <c r="G3907" t="str">
        <f t="shared" ref="G3907:G3970" si="306">TEXT(E3907,"mm")</f>
        <v>05</v>
      </c>
      <c r="H3907" t="str">
        <f t="shared" ref="H3907:H3970" si="307">TEXT(E3907,"dd")</f>
        <v>21</v>
      </c>
      <c r="I3907">
        <v>48</v>
      </c>
      <c r="J3907">
        <f t="shared" ref="J3907:J3970" si="308">I3907/60</f>
        <v>0.8</v>
      </c>
      <c r="K3907" t="s">
        <v>54</v>
      </c>
      <c r="L3907" t="s">
        <v>72</v>
      </c>
      <c r="M3907" t="s">
        <v>44</v>
      </c>
      <c r="N3907" t="b">
        <v>1</v>
      </c>
      <c r="O3907">
        <f>_xlfn.XLOOKUP(B3907,Machine_Info!A:A,Machine_Info!E:E)</f>
        <v>16</v>
      </c>
      <c r="P3907">
        <f t="shared" si="305"/>
        <v>15.2</v>
      </c>
      <c r="Q3907">
        <f t="shared" ref="Q3907:Q3970" si="309">P3907/O3907</f>
        <v>0.95</v>
      </c>
    </row>
    <row r="3908" spans="1:17" x14ac:dyDescent="0.2">
      <c r="A3908" t="s">
        <v>4026</v>
      </c>
      <c r="B3908" t="s">
        <v>69</v>
      </c>
      <c r="C3908" t="s">
        <v>70</v>
      </c>
      <c r="D3908" t="s">
        <v>27</v>
      </c>
      <c r="E3908" s="2">
        <v>45433.928518518522</v>
      </c>
      <c r="F3908" s="2">
        <v>45433.941712962973</v>
      </c>
      <c r="G3908" t="str">
        <f t="shared" si="306"/>
        <v>05</v>
      </c>
      <c r="H3908" t="str">
        <f t="shared" si="307"/>
        <v>21</v>
      </c>
      <c r="I3908">
        <v>145</v>
      </c>
      <c r="J3908">
        <f t="shared" si="308"/>
        <v>2.4166666666666665</v>
      </c>
      <c r="K3908" t="s">
        <v>103</v>
      </c>
      <c r="L3908" t="s">
        <v>72</v>
      </c>
      <c r="M3908" t="s">
        <v>44</v>
      </c>
      <c r="N3908" t="b">
        <v>0</v>
      </c>
      <c r="O3908">
        <f>_xlfn.XLOOKUP(B3908,Machine_Info!A:A,Machine_Info!E:E)</f>
        <v>16</v>
      </c>
      <c r="P3908">
        <f t="shared" si="305"/>
        <v>13.583333333333334</v>
      </c>
      <c r="Q3908">
        <f t="shared" si="309"/>
        <v>0.84895833333333337</v>
      </c>
    </row>
    <row r="3909" spans="1:17" x14ac:dyDescent="0.2">
      <c r="A3909" t="s">
        <v>4027</v>
      </c>
      <c r="B3909" t="s">
        <v>106</v>
      </c>
      <c r="C3909" t="s">
        <v>107</v>
      </c>
      <c r="D3909" t="s">
        <v>59</v>
      </c>
      <c r="E3909" s="2">
        <v>45433.940763888888</v>
      </c>
      <c r="F3909" s="2">
        <v>45433.972013888888</v>
      </c>
      <c r="G3909" t="str">
        <f t="shared" si="306"/>
        <v>05</v>
      </c>
      <c r="H3909" t="str">
        <f t="shared" si="307"/>
        <v>21</v>
      </c>
      <c r="I3909">
        <v>15</v>
      </c>
      <c r="J3909">
        <f t="shared" si="308"/>
        <v>0.25</v>
      </c>
      <c r="K3909" t="s">
        <v>28</v>
      </c>
      <c r="L3909" t="s">
        <v>114</v>
      </c>
      <c r="M3909" t="s">
        <v>34</v>
      </c>
      <c r="N3909" t="b">
        <v>0</v>
      </c>
      <c r="O3909">
        <f>_xlfn.XLOOKUP(B3909,Machine_Info!A:A,Machine_Info!E:E)</f>
        <v>16</v>
      </c>
      <c r="P3909">
        <f t="shared" si="305"/>
        <v>15.75</v>
      </c>
      <c r="Q3909">
        <f t="shared" si="309"/>
        <v>0.984375</v>
      </c>
    </row>
    <row r="3910" spans="1:17" x14ac:dyDescent="0.2">
      <c r="A3910" t="s">
        <v>4028</v>
      </c>
      <c r="B3910" t="s">
        <v>167</v>
      </c>
      <c r="C3910" t="s">
        <v>168</v>
      </c>
      <c r="D3910" t="s">
        <v>59</v>
      </c>
      <c r="E3910" s="2">
        <v>45433.951655092591</v>
      </c>
      <c r="F3910" s="2">
        <v>45434.116932870369</v>
      </c>
      <c r="G3910" t="str">
        <f t="shared" si="306"/>
        <v>05</v>
      </c>
      <c r="H3910" t="str">
        <f t="shared" si="307"/>
        <v>21</v>
      </c>
      <c r="I3910">
        <v>160</v>
      </c>
      <c r="J3910">
        <f t="shared" si="308"/>
        <v>2.6666666666666665</v>
      </c>
      <c r="K3910" t="s">
        <v>110</v>
      </c>
      <c r="L3910" t="s">
        <v>114</v>
      </c>
      <c r="M3910" t="s">
        <v>34</v>
      </c>
      <c r="N3910" t="b">
        <v>0</v>
      </c>
      <c r="O3910">
        <f>_xlfn.XLOOKUP(B3910,Machine_Info!A:A,Machine_Info!E:E)</f>
        <v>14</v>
      </c>
      <c r="P3910">
        <f t="shared" si="305"/>
        <v>11.333333333333334</v>
      </c>
      <c r="Q3910">
        <f t="shared" si="309"/>
        <v>0.80952380952380953</v>
      </c>
    </row>
    <row r="3911" spans="1:17" x14ac:dyDescent="0.2">
      <c r="A3911" t="s">
        <v>4029</v>
      </c>
      <c r="B3911" t="s">
        <v>69</v>
      </c>
      <c r="C3911" t="s">
        <v>70</v>
      </c>
      <c r="D3911" t="s">
        <v>27</v>
      </c>
      <c r="E3911" s="2">
        <v>45433.977349537039</v>
      </c>
      <c r="F3911" s="2">
        <v>45434.007210648153</v>
      </c>
      <c r="G3911" t="str">
        <f t="shared" si="306"/>
        <v>05</v>
      </c>
      <c r="H3911" t="str">
        <f t="shared" si="307"/>
        <v>21</v>
      </c>
      <c r="I3911">
        <v>373</v>
      </c>
      <c r="J3911">
        <f t="shared" si="308"/>
        <v>6.2166666666666668</v>
      </c>
      <c r="K3911" t="s">
        <v>28</v>
      </c>
      <c r="L3911" t="s">
        <v>114</v>
      </c>
      <c r="M3911" t="s">
        <v>34</v>
      </c>
      <c r="N3911" t="b">
        <v>0</v>
      </c>
      <c r="O3911">
        <f>_xlfn.XLOOKUP(B3911,Machine_Info!A:A,Machine_Info!E:E)</f>
        <v>16</v>
      </c>
      <c r="P3911">
        <f t="shared" si="305"/>
        <v>9.7833333333333332</v>
      </c>
      <c r="Q3911">
        <f t="shared" si="309"/>
        <v>0.61145833333333333</v>
      </c>
    </row>
    <row r="3912" spans="1:17" x14ac:dyDescent="0.2">
      <c r="A3912" t="s">
        <v>4030</v>
      </c>
      <c r="B3912" t="s">
        <v>106</v>
      </c>
      <c r="C3912" t="s">
        <v>107</v>
      </c>
      <c r="D3912" t="s">
        <v>59</v>
      </c>
      <c r="E3912" s="2">
        <v>45434.014293981483</v>
      </c>
      <c r="F3912" s="2">
        <v>45434.07471064815</v>
      </c>
      <c r="G3912" t="str">
        <f t="shared" si="306"/>
        <v>05</v>
      </c>
      <c r="H3912" t="str">
        <f t="shared" si="307"/>
        <v>22</v>
      </c>
      <c r="I3912">
        <v>7</v>
      </c>
      <c r="J3912">
        <f t="shared" si="308"/>
        <v>0.11666666666666667</v>
      </c>
      <c r="K3912" t="s">
        <v>54</v>
      </c>
      <c r="L3912" t="s">
        <v>72</v>
      </c>
      <c r="M3912" t="s">
        <v>44</v>
      </c>
      <c r="N3912" t="b">
        <v>1</v>
      </c>
      <c r="O3912">
        <f>_xlfn.XLOOKUP(B3912,Machine_Info!A:A,Machine_Info!E:E)</f>
        <v>16</v>
      </c>
      <c r="P3912">
        <f t="shared" si="305"/>
        <v>15.883333333333333</v>
      </c>
      <c r="Q3912">
        <f t="shared" si="309"/>
        <v>0.9927083333333333</v>
      </c>
    </row>
    <row r="3913" spans="1:17" x14ac:dyDescent="0.2">
      <c r="A3913" t="s">
        <v>4031</v>
      </c>
      <c r="B3913" t="s">
        <v>139</v>
      </c>
      <c r="C3913" t="s">
        <v>140</v>
      </c>
      <c r="D3913" t="s">
        <v>59</v>
      </c>
      <c r="E3913" s="2">
        <v>45434.020428240743</v>
      </c>
      <c r="F3913" s="2">
        <v>45434.097511574073</v>
      </c>
      <c r="G3913" t="str">
        <f t="shared" si="306"/>
        <v>05</v>
      </c>
      <c r="H3913" t="str">
        <f t="shared" si="307"/>
        <v>22</v>
      </c>
      <c r="I3913">
        <v>136</v>
      </c>
      <c r="J3913">
        <f t="shared" si="308"/>
        <v>2.2666666666666666</v>
      </c>
      <c r="K3913" t="s">
        <v>54</v>
      </c>
      <c r="L3913" t="s">
        <v>10157</v>
      </c>
      <c r="M3913" t="s">
        <v>23</v>
      </c>
      <c r="N3913" t="b">
        <v>1</v>
      </c>
      <c r="O3913">
        <f>_xlfn.XLOOKUP(B3913,Machine_Info!A:A,Machine_Info!E:E)</f>
        <v>20</v>
      </c>
      <c r="P3913">
        <f t="shared" si="305"/>
        <v>17.733333333333334</v>
      </c>
      <c r="Q3913">
        <f t="shared" si="309"/>
        <v>0.88666666666666671</v>
      </c>
    </row>
    <row r="3914" spans="1:17" x14ac:dyDescent="0.2">
      <c r="A3914" t="s">
        <v>4032</v>
      </c>
      <c r="B3914" t="s">
        <v>218</v>
      </c>
      <c r="C3914" t="s">
        <v>219</v>
      </c>
      <c r="D3914" t="s">
        <v>20</v>
      </c>
      <c r="E3914" s="2">
        <v>45434.19431712963</v>
      </c>
      <c r="F3914" s="2">
        <v>45434.219317129631</v>
      </c>
      <c r="G3914" t="str">
        <f t="shared" si="306"/>
        <v>05</v>
      </c>
      <c r="H3914" t="str">
        <f t="shared" si="307"/>
        <v>22</v>
      </c>
      <c r="I3914">
        <v>119</v>
      </c>
      <c r="J3914">
        <f t="shared" si="308"/>
        <v>1.9833333333333334</v>
      </c>
      <c r="K3914" t="s">
        <v>38</v>
      </c>
      <c r="L3914" t="s">
        <v>114</v>
      </c>
      <c r="M3914" t="s">
        <v>34</v>
      </c>
      <c r="N3914" t="b">
        <v>0</v>
      </c>
      <c r="O3914">
        <f>_xlfn.XLOOKUP(B3914,Machine_Info!A:A,Machine_Info!E:E)</f>
        <v>14</v>
      </c>
      <c r="P3914">
        <f t="shared" si="305"/>
        <v>12.016666666666666</v>
      </c>
      <c r="Q3914">
        <f t="shared" si="309"/>
        <v>0.85833333333333328</v>
      </c>
    </row>
    <row r="3915" spans="1:17" x14ac:dyDescent="0.2">
      <c r="A3915" t="s">
        <v>4033</v>
      </c>
      <c r="B3915" t="s">
        <v>18</v>
      </c>
      <c r="C3915" t="s">
        <v>19</v>
      </c>
      <c r="D3915" t="s">
        <v>20</v>
      </c>
      <c r="E3915" s="2">
        <v>45434.195104166669</v>
      </c>
      <c r="F3915" s="2">
        <v>45434.223576388889</v>
      </c>
      <c r="G3915" t="str">
        <f t="shared" si="306"/>
        <v>05</v>
      </c>
      <c r="H3915" t="str">
        <f t="shared" si="307"/>
        <v>22</v>
      </c>
      <c r="I3915">
        <v>344</v>
      </c>
      <c r="J3915">
        <f t="shared" si="308"/>
        <v>5.7333333333333334</v>
      </c>
      <c r="K3915" t="s">
        <v>28</v>
      </c>
      <c r="L3915" t="s">
        <v>114</v>
      </c>
      <c r="M3915" t="s">
        <v>34</v>
      </c>
      <c r="N3915" t="b">
        <v>0</v>
      </c>
      <c r="O3915">
        <f>_xlfn.XLOOKUP(B3915,Machine_Info!A:A,Machine_Info!E:E)</f>
        <v>16</v>
      </c>
      <c r="P3915">
        <f t="shared" si="305"/>
        <v>10.266666666666666</v>
      </c>
      <c r="Q3915">
        <f t="shared" si="309"/>
        <v>0.64166666666666661</v>
      </c>
    </row>
    <row r="3916" spans="1:17" x14ac:dyDescent="0.2">
      <c r="A3916" t="s">
        <v>4034</v>
      </c>
      <c r="B3916" t="s">
        <v>174</v>
      </c>
      <c r="C3916" t="s">
        <v>175</v>
      </c>
      <c r="D3916" t="s">
        <v>59</v>
      </c>
      <c r="E3916" s="2">
        <v>45434.207870370366</v>
      </c>
      <c r="F3916" s="2">
        <v>45434.56689814815</v>
      </c>
      <c r="G3916" t="str">
        <f t="shared" si="306"/>
        <v>05</v>
      </c>
      <c r="H3916" t="str">
        <f t="shared" si="307"/>
        <v>22</v>
      </c>
      <c r="I3916">
        <v>322</v>
      </c>
      <c r="J3916">
        <f t="shared" si="308"/>
        <v>5.3666666666666663</v>
      </c>
      <c r="K3916" t="s">
        <v>103</v>
      </c>
      <c r="L3916" t="s">
        <v>72</v>
      </c>
      <c r="M3916" t="s">
        <v>44</v>
      </c>
      <c r="N3916" t="b">
        <v>0</v>
      </c>
      <c r="O3916">
        <f>_xlfn.XLOOKUP(B3916,Machine_Info!A:A,Machine_Info!E:E)</f>
        <v>14</v>
      </c>
      <c r="P3916">
        <f t="shared" si="305"/>
        <v>8.6333333333333329</v>
      </c>
      <c r="Q3916">
        <f t="shared" si="309"/>
        <v>0.61666666666666659</v>
      </c>
    </row>
    <row r="3917" spans="1:17" x14ac:dyDescent="0.2">
      <c r="A3917" t="s">
        <v>4035</v>
      </c>
      <c r="B3917" t="s">
        <v>92</v>
      </c>
      <c r="C3917" t="s">
        <v>93</v>
      </c>
      <c r="D3917" t="s">
        <v>59</v>
      </c>
      <c r="E3917" s="2">
        <v>45434.220937500002</v>
      </c>
      <c r="F3917" s="2">
        <v>45434.251493055563</v>
      </c>
      <c r="G3917" t="str">
        <f t="shared" si="306"/>
        <v>05</v>
      </c>
      <c r="H3917" t="str">
        <f t="shared" si="307"/>
        <v>22</v>
      </c>
      <c r="I3917">
        <v>266</v>
      </c>
      <c r="J3917">
        <f t="shared" si="308"/>
        <v>4.4333333333333336</v>
      </c>
      <c r="K3917" t="s">
        <v>28</v>
      </c>
      <c r="L3917" t="s">
        <v>72</v>
      </c>
      <c r="M3917" t="s">
        <v>44</v>
      </c>
      <c r="N3917" t="b">
        <v>0</v>
      </c>
      <c r="O3917">
        <f>_xlfn.XLOOKUP(B3917,Machine_Info!A:A,Machine_Info!E:E)</f>
        <v>20</v>
      </c>
      <c r="P3917">
        <f t="shared" si="305"/>
        <v>15.566666666666666</v>
      </c>
      <c r="Q3917">
        <f t="shared" si="309"/>
        <v>0.77833333333333332</v>
      </c>
    </row>
    <row r="3918" spans="1:17" x14ac:dyDescent="0.2">
      <c r="A3918" t="s">
        <v>4036</v>
      </c>
      <c r="B3918" t="s">
        <v>78</v>
      </c>
      <c r="C3918" t="s">
        <v>79</v>
      </c>
      <c r="D3918" t="s">
        <v>32</v>
      </c>
      <c r="E3918" s="2">
        <v>45434.286435185182</v>
      </c>
      <c r="F3918" s="2">
        <v>45434.446157407408</v>
      </c>
      <c r="G3918" t="str">
        <f t="shared" si="306"/>
        <v>05</v>
      </c>
      <c r="H3918" t="str">
        <f t="shared" si="307"/>
        <v>22</v>
      </c>
      <c r="I3918">
        <v>665</v>
      </c>
      <c r="J3918">
        <f t="shared" si="308"/>
        <v>11.083333333333334</v>
      </c>
      <c r="K3918" t="s">
        <v>103</v>
      </c>
      <c r="L3918" t="s">
        <v>114</v>
      </c>
      <c r="M3918" t="s">
        <v>34</v>
      </c>
      <c r="N3918" t="b">
        <v>0</v>
      </c>
      <c r="O3918">
        <f>_xlfn.XLOOKUP(B3918,Machine_Info!A:A,Machine_Info!E:E)</f>
        <v>22</v>
      </c>
      <c r="P3918">
        <f t="shared" si="305"/>
        <v>10.916666666666666</v>
      </c>
      <c r="Q3918">
        <f t="shared" si="309"/>
        <v>0.49621212121212116</v>
      </c>
    </row>
    <row r="3919" spans="1:17" x14ac:dyDescent="0.2">
      <c r="A3919" t="s">
        <v>4037</v>
      </c>
      <c r="B3919" t="s">
        <v>66</v>
      </c>
      <c r="C3919" t="s">
        <v>67</v>
      </c>
      <c r="D3919" t="s">
        <v>32</v>
      </c>
      <c r="E3919" s="2">
        <v>45434.394120370373</v>
      </c>
      <c r="F3919" s="2">
        <v>45434.473287037043</v>
      </c>
      <c r="G3919" t="str">
        <f t="shared" si="306"/>
        <v>05</v>
      </c>
      <c r="H3919" t="str">
        <f t="shared" si="307"/>
        <v>22</v>
      </c>
      <c r="I3919">
        <v>92</v>
      </c>
      <c r="J3919">
        <f t="shared" si="308"/>
        <v>1.5333333333333334</v>
      </c>
      <c r="K3919" t="s">
        <v>28</v>
      </c>
      <c r="L3919" t="s">
        <v>72</v>
      </c>
      <c r="M3919" t="s">
        <v>44</v>
      </c>
      <c r="N3919" t="b">
        <v>0</v>
      </c>
      <c r="O3919">
        <f>_xlfn.XLOOKUP(B3919,Machine_Info!A:A,Machine_Info!E:E)</f>
        <v>14</v>
      </c>
      <c r="P3919">
        <f t="shared" si="305"/>
        <v>12.466666666666667</v>
      </c>
      <c r="Q3919">
        <f t="shared" si="309"/>
        <v>0.89047619047619053</v>
      </c>
    </row>
    <row r="3920" spans="1:17" x14ac:dyDescent="0.2">
      <c r="A3920" t="s">
        <v>4038</v>
      </c>
      <c r="B3920" t="s">
        <v>106</v>
      </c>
      <c r="C3920" t="s">
        <v>107</v>
      </c>
      <c r="D3920" t="s">
        <v>59</v>
      </c>
      <c r="E3920" s="2">
        <v>45434.399259259262</v>
      </c>
      <c r="F3920" s="2">
        <v>45434.427037037043</v>
      </c>
      <c r="G3920" t="str">
        <f t="shared" si="306"/>
        <v>05</v>
      </c>
      <c r="H3920" t="str">
        <f t="shared" si="307"/>
        <v>22</v>
      </c>
      <c r="I3920">
        <v>13</v>
      </c>
      <c r="J3920">
        <f t="shared" si="308"/>
        <v>0.21666666666666667</v>
      </c>
      <c r="K3920" t="s">
        <v>28</v>
      </c>
      <c r="L3920" t="s">
        <v>10157</v>
      </c>
      <c r="M3920" t="s">
        <v>23</v>
      </c>
      <c r="N3920" t="b">
        <v>0</v>
      </c>
      <c r="O3920">
        <f>_xlfn.XLOOKUP(B3920,Machine_Info!A:A,Machine_Info!E:E)</f>
        <v>16</v>
      </c>
      <c r="P3920">
        <f t="shared" si="305"/>
        <v>15.783333333333333</v>
      </c>
      <c r="Q3920">
        <f t="shared" si="309"/>
        <v>0.98645833333333333</v>
      </c>
    </row>
    <row r="3921" spans="1:17" x14ac:dyDescent="0.2">
      <c r="A3921" t="s">
        <v>4039</v>
      </c>
      <c r="B3921" t="s">
        <v>25</v>
      </c>
      <c r="C3921" t="s">
        <v>26</v>
      </c>
      <c r="D3921" t="s">
        <v>27</v>
      </c>
      <c r="E3921" s="2">
        <v>45434.518877314818</v>
      </c>
      <c r="F3921" s="2">
        <v>45434.532071759262</v>
      </c>
      <c r="G3921" t="str">
        <f t="shared" si="306"/>
        <v>05</v>
      </c>
      <c r="H3921" t="str">
        <f t="shared" si="307"/>
        <v>22</v>
      </c>
      <c r="I3921">
        <v>897</v>
      </c>
      <c r="J3921">
        <f t="shared" si="308"/>
        <v>14.95</v>
      </c>
      <c r="K3921" t="s">
        <v>54</v>
      </c>
      <c r="L3921" t="s">
        <v>10157</v>
      </c>
      <c r="M3921" t="s">
        <v>23</v>
      </c>
      <c r="N3921" t="b">
        <v>1</v>
      </c>
      <c r="O3921">
        <f>_xlfn.XLOOKUP(B3921,Machine_Info!A:A,Machine_Info!E:E)</f>
        <v>22</v>
      </c>
      <c r="P3921">
        <f t="shared" si="305"/>
        <v>7.0500000000000007</v>
      </c>
      <c r="Q3921">
        <f t="shared" si="309"/>
        <v>0.32045454545454549</v>
      </c>
    </row>
    <row r="3922" spans="1:17" x14ac:dyDescent="0.2">
      <c r="A3922" t="s">
        <v>4040</v>
      </c>
      <c r="B3922" t="s">
        <v>63</v>
      </c>
      <c r="C3922" t="s">
        <v>64</v>
      </c>
      <c r="D3922" t="s">
        <v>32</v>
      </c>
      <c r="E3922" s="2">
        <v>45434.529421296298</v>
      </c>
      <c r="F3922" s="2">
        <v>45434.588449074072</v>
      </c>
      <c r="G3922" t="str">
        <f t="shared" si="306"/>
        <v>05</v>
      </c>
      <c r="H3922" t="str">
        <f t="shared" si="307"/>
        <v>22</v>
      </c>
      <c r="I3922">
        <v>134</v>
      </c>
      <c r="J3922">
        <f t="shared" si="308"/>
        <v>2.2333333333333334</v>
      </c>
      <c r="K3922" t="s">
        <v>28</v>
      </c>
      <c r="L3922" t="s">
        <v>72</v>
      </c>
      <c r="M3922" t="s">
        <v>44</v>
      </c>
      <c r="N3922" t="b">
        <v>0</v>
      </c>
      <c r="O3922">
        <f>_xlfn.XLOOKUP(B3922,Machine_Info!A:A,Machine_Info!E:E)</f>
        <v>20</v>
      </c>
      <c r="P3922">
        <f t="shared" si="305"/>
        <v>17.766666666666666</v>
      </c>
      <c r="Q3922">
        <f t="shared" si="309"/>
        <v>0.88833333333333331</v>
      </c>
    </row>
    <row r="3923" spans="1:17" x14ac:dyDescent="0.2">
      <c r="A3923" t="s">
        <v>4041</v>
      </c>
      <c r="B3923" t="s">
        <v>69</v>
      </c>
      <c r="C3923" t="s">
        <v>70</v>
      </c>
      <c r="D3923" t="s">
        <v>27</v>
      </c>
      <c r="E3923" s="2">
        <v>45434.557997685188</v>
      </c>
      <c r="F3923" s="2">
        <v>45434.589247685188</v>
      </c>
      <c r="G3923" t="str">
        <f t="shared" si="306"/>
        <v>05</v>
      </c>
      <c r="H3923" t="str">
        <f t="shared" si="307"/>
        <v>22</v>
      </c>
      <c r="I3923">
        <v>371</v>
      </c>
      <c r="J3923">
        <f t="shared" si="308"/>
        <v>6.1833333333333336</v>
      </c>
      <c r="K3923" t="s">
        <v>54</v>
      </c>
      <c r="L3923" t="s">
        <v>10157</v>
      </c>
      <c r="M3923" t="s">
        <v>23</v>
      </c>
      <c r="N3923" t="b">
        <v>1</v>
      </c>
      <c r="O3923">
        <f>_xlfn.XLOOKUP(B3923,Machine_Info!A:A,Machine_Info!E:E)</f>
        <v>16</v>
      </c>
      <c r="P3923">
        <f t="shared" si="305"/>
        <v>9.8166666666666664</v>
      </c>
      <c r="Q3923">
        <f t="shared" si="309"/>
        <v>0.61354166666666665</v>
      </c>
    </row>
    <row r="3924" spans="1:17" x14ac:dyDescent="0.2">
      <c r="A3924" t="s">
        <v>4042</v>
      </c>
      <c r="B3924" t="s">
        <v>63</v>
      </c>
      <c r="C3924" t="s">
        <v>64</v>
      </c>
      <c r="D3924" t="s">
        <v>32</v>
      </c>
      <c r="E3924" s="2">
        <v>45434.6018287037</v>
      </c>
      <c r="F3924" s="2">
        <v>45434.628217592603</v>
      </c>
      <c r="G3924" t="str">
        <f t="shared" si="306"/>
        <v>05</v>
      </c>
      <c r="H3924" t="str">
        <f t="shared" si="307"/>
        <v>22</v>
      </c>
      <c r="I3924">
        <v>133</v>
      </c>
      <c r="J3924">
        <f t="shared" si="308"/>
        <v>2.2166666666666668</v>
      </c>
      <c r="K3924" t="s">
        <v>60</v>
      </c>
      <c r="L3924" t="s">
        <v>114</v>
      </c>
      <c r="M3924" t="s">
        <v>34</v>
      </c>
      <c r="N3924" t="b">
        <v>0</v>
      </c>
      <c r="O3924">
        <f>_xlfn.XLOOKUP(B3924,Machine_Info!A:A,Machine_Info!E:E)</f>
        <v>20</v>
      </c>
      <c r="P3924">
        <f t="shared" si="305"/>
        <v>17.783333333333331</v>
      </c>
      <c r="Q3924">
        <f t="shared" si="309"/>
        <v>0.88916666666666655</v>
      </c>
    </row>
    <row r="3925" spans="1:17" x14ac:dyDescent="0.2">
      <c r="A3925" t="s">
        <v>4043</v>
      </c>
      <c r="B3925" t="s">
        <v>142</v>
      </c>
      <c r="C3925" t="s">
        <v>143</v>
      </c>
      <c r="D3925" t="s">
        <v>27</v>
      </c>
      <c r="E3925" s="2">
        <v>45434.608449074083</v>
      </c>
      <c r="F3925" s="2">
        <v>45435.182754629634</v>
      </c>
      <c r="G3925" t="str">
        <f t="shared" si="306"/>
        <v>05</v>
      </c>
      <c r="H3925" t="str">
        <f t="shared" si="307"/>
        <v>22</v>
      </c>
      <c r="I3925">
        <v>237</v>
      </c>
      <c r="J3925">
        <f t="shared" si="308"/>
        <v>3.95</v>
      </c>
      <c r="K3925" t="s">
        <v>21</v>
      </c>
      <c r="L3925" t="s">
        <v>10157</v>
      </c>
      <c r="M3925" t="s">
        <v>23</v>
      </c>
      <c r="N3925" t="b">
        <v>1</v>
      </c>
      <c r="O3925">
        <f>_xlfn.XLOOKUP(B3925,Machine_Info!A:A,Machine_Info!E:E)</f>
        <v>22</v>
      </c>
      <c r="P3925">
        <f t="shared" si="305"/>
        <v>18.05</v>
      </c>
      <c r="Q3925">
        <f t="shared" si="309"/>
        <v>0.82045454545454544</v>
      </c>
    </row>
    <row r="3926" spans="1:17" x14ac:dyDescent="0.2">
      <c r="A3926" t="s">
        <v>4044</v>
      </c>
      <c r="B3926" t="s">
        <v>78</v>
      </c>
      <c r="C3926" t="s">
        <v>79</v>
      </c>
      <c r="D3926" t="s">
        <v>32</v>
      </c>
      <c r="E3926" s="2">
        <v>45434.649861111109</v>
      </c>
      <c r="F3926" s="2">
        <v>45434.658888888887</v>
      </c>
      <c r="G3926" t="str">
        <f t="shared" si="306"/>
        <v>05</v>
      </c>
      <c r="H3926" t="str">
        <f t="shared" si="307"/>
        <v>22</v>
      </c>
      <c r="I3926">
        <v>493</v>
      </c>
      <c r="J3926">
        <f t="shared" si="308"/>
        <v>8.2166666666666668</v>
      </c>
      <c r="K3926" t="s">
        <v>42</v>
      </c>
      <c r="L3926" t="s">
        <v>10157</v>
      </c>
      <c r="M3926" t="s">
        <v>23</v>
      </c>
      <c r="N3926" t="b">
        <v>0</v>
      </c>
      <c r="O3926">
        <f>_xlfn.XLOOKUP(B3926,Machine_Info!A:A,Machine_Info!E:E)</f>
        <v>22</v>
      </c>
      <c r="P3926">
        <f t="shared" si="305"/>
        <v>13.783333333333333</v>
      </c>
      <c r="Q3926">
        <f t="shared" si="309"/>
        <v>0.62651515151515147</v>
      </c>
    </row>
    <row r="3927" spans="1:17" x14ac:dyDescent="0.2">
      <c r="A3927" t="s">
        <v>4045</v>
      </c>
      <c r="B3927" t="s">
        <v>99</v>
      </c>
      <c r="C3927" t="s">
        <v>100</v>
      </c>
      <c r="D3927" t="s">
        <v>32</v>
      </c>
      <c r="E3927" s="2">
        <v>45434.755925925929</v>
      </c>
      <c r="F3927" s="2">
        <v>45434.898981481478</v>
      </c>
      <c r="G3927" t="str">
        <f t="shared" si="306"/>
        <v>05</v>
      </c>
      <c r="H3927" t="str">
        <f t="shared" si="307"/>
        <v>22</v>
      </c>
      <c r="I3927">
        <v>178</v>
      </c>
      <c r="J3927">
        <f t="shared" si="308"/>
        <v>2.9666666666666668</v>
      </c>
      <c r="K3927" t="s">
        <v>38</v>
      </c>
      <c r="L3927" t="s">
        <v>72</v>
      </c>
      <c r="M3927" t="s">
        <v>44</v>
      </c>
      <c r="N3927" t="b">
        <v>0</v>
      </c>
      <c r="O3927">
        <f>_xlfn.XLOOKUP(B3927,Machine_Info!A:A,Machine_Info!E:E)</f>
        <v>16</v>
      </c>
      <c r="P3927">
        <f t="shared" si="305"/>
        <v>13.033333333333333</v>
      </c>
      <c r="Q3927">
        <f t="shared" si="309"/>
        <v>0.81458333333333333</v>
      </c>
    </row>
    <row r="3928" spans="1:17" x14ac:dyDescent="0.2">
      <c r="A3928" t="s">
        <v>4046</v>
      </c>
      <c r="B3928" t="s">
        <v>174</v>
      </c>
      <c r="C3928" t="s">
        <v>175</v>
      </c>
      <c r="D3928" t="s">
        <v>59</v>
      </c>
      <c r="E3928" s="2">
        <v>45434.777430555558</v>
      </c>
      <c r="F3928" s="2">
        <v>45434.791319444441</v>
      </c>
      <c r="G3928" t="str">
        <f t="shared" si="306"/>
        <v>05</v>
      </c>
      <c r="H3928" t="str">
        <f t="shared" si="307"/>
        <v>22</v>
      </c>
      <c r="I3928">
        <v>70</v>
      </c>
      <c r="J3928">
        <f t="shared" si="308"/>
        <v>1.1666666666666667</v>
      </c>
      <c r="K3928" t="s">
        <v>42</v>
      </c>
      <c r="L3928" t="s">
        <v>72</v>
      </c>
      <c r="M3928" t="s">
        <v>44</v>
      </c>
      <c r="N3928" t="b">
        <v>0</v>
      </c>
      <c r="O3928">
        <f>_xlfn.XLOOKUP(B3928,Machine_Info!A:A,Machine_Info!E:E)</f>
        <v>14</v>
      </c>
      <c r="P3928">
        <f t="shared" si="305"/>
        <v>12.833333333333334</v>
      </c>
      <c r="Q3928">
        <f t="shared" si="309"/>
        <v>0.91666666666666674</v>
      </c>
    </row>
    <row r="3929" spans="1:17" x14ac:dyDescent="0.2">
      <c r="A3929" t="s">
        <v>4047</v>
      </c>
      <c r="B3929" t="s">
        <v>52</v>
      </c>
      <c r="C3929" t="s">
        <v>53</v>
      </c>
      <c r="D3929" t="s">
        <v>27</v>
      </c>
      <c r="E3929" s="2">
        <v>45434.861296296287</v>
      </c>
      <c r="F3929" s="2">
        <v>45435.049490740741</v>
      </c>
      <c r="G3929" t="str">
        <f t="shared" si="306"/>
        <v>05</v>
      </c>
      <c r="H3929" t="str">
        <f t="shared" si="307"/>
        <v>22</v>
      </c>
      <c r="I3929">
        <v>65</v>
      </c>
      <c r="J3929">
        <f t="shared" si="308"/>
        <v>1.0833333333333333</v>
      </c>
      <c r="K3929" t="s">
        <v>28</v>
      </c>
      <c r="L3929" t="s">
        <v>114</v>
      </c>
      <c r="M3929" t="s">
        <v>34</v>
      </c>
      <c r="N3929" t="b">
        <v>0</v>
      </c>
      <c r="O3929">
        <f>_xlfn.XLOOKUP(B3929,Machine_Info!A:A,Machine_Info!E:E)</f>
        <v>16</v>
      </c>
      <c r="P3929">
        <f t="shared" si="305"/>
        <v>14.916666666666666</v>
      </c>
      <c r="Q3929">
        <f t="shared" si="309"/>
        <v>0.93229166666666663</v>
      </c>
    </row>
    <row r="3930" spans="1:17" x14ac:dyDescent="0.2">
      <c r="A3930" t="s">
        <v>4048</v>
      </c>
      <c r="B3930" t="s">
        <v>63</v>
      </c>
      <c r="C3930" t="s">
        <v>64</v>
      </c>
      <c r="D3930" t="s">
        <v>32</v>
      </c>
      <c r="E3930" s="2">
        <v>45434.866608796299</v>
      </c>
      <c r="F3930" s="2">
        <v>45434.927719907413</v>
      </c>
      <c r="G3930" t="str">
        <f t="shared" si="306"/>
        <v>05</v>
      </c>
      <c r="H3930" t="str">
        <f t="shared" si="307"/>
        <v>22</v>
      </c>
      <c r="I3930">
        <v>89</v>
      </c>
      <c r="J3930">
        <f t="shared" si="308"/>
        <v>1.4833333333333334</v>
      </c>
      <c r="K3930" t="s">
        <v>54</v>
      </c>
      <c r="L3930" t="s">
        <v>10157</v>
      </c>
      <c r="M3930" t="s">
        <v>23</v>
      </c>
      <c r="N3930" t="b">
        <v>1</v>
      </c>
      <c r="O3930">
        <f>_xlfn.XLOOKUP(B3930,Machine_Info!A:A,Machine_Info!E:E)</f>
        <v>20</v>
      </c>
      <c r="P3930">
        <f t="shared" si="305"/>
        <v>18.516666666666666</v>
      </c>
      <c r="Q3930">
        <f t="shared" si="309"/>
        <v>0.92583333333333329</v>
      </c>
    </row>
    <row r="3931" spans="1:17" x14ac:dyDescent="0.2">
      <c r="A3931" t="s">
        <v>4049</v>
      </c>
      <c r="B3931" t="s">
        <v>18</v>
      </c>
      <c r="C3931" t="s">
        <v>19</v>
      </c>
      <c r="D3931" t="s">
        <v>20</v>
      </c>
      <c r="E3931" s="2">
        <v>45434.89271990741</v>
      </c>
      <c r="F3931" s="2">
        <v>45435.043414351851</v>
      </c>
      <c r="G3931" t="str">
        <f t="shared" si="306"/>
        <v>05</v>
      </c>
      <c r="H3931" t="str">
        <f t="shared" si="307"/>
        <v>22</v>
      </c>
      <c r="I3931">
        <v>339</v>
      </c>
      <c r="J3931">
        <f t="shared" si="308"/>
        <v>5.65</v>
      </c>
      <c r="K3931" t="s">
        <v>38</v>
      </c>
      <c r="L3931" t="s">
        <v>72</v>
      </c>
      <c r="M3931" t="s">
        <v>44</v>
      </c>
      <c r="N3931" t="b">
        <v>0</v>
      </c>
      <c r="O3931">
        <f>_xlfn.XLOOKUP(B3931,Machine_Info!A:A,Machine_Info!E:E)</f>
        <v>16</v>
      </c>
      <c r="P3931">
        <f t="shared" si="305"/>
        <v>10.35</v>
      </c>
      <c r="Q3931">
        <f t="shared" si="309"/>
        <v>0.64687499999999998</v>
      </c>
    </row>
    <row r="3932" spans="1:17" x14ac:dyDescent="0.2">
      <c r="A3932" t="s">
        <v>4050</v>
      </c>
      <c r="B3932" t="s">
        <v>30</v>
      </c>
      <c r="C3932" t="s">
        <v>31</v>
      </c>
      <c r="D3932" t="s">
        <v>32</v>
      </c>
      <c r="E3932" s="2">
        <v>45434.898043981477</v>
      </c>
      <c r="F3932" s="2">
        <v>45435.013321759259</v>
      </c>
      <c r="G3932" t="str">
        <f t="shared" si="306"/>
        <v>05</v>
      </c>
      <c r="H3932" t="str">
        <f t="shared" si="307"/>
        <v>22</v>
      </c>
      <c r="I3932">
        <v>54</v>
      </c>
      <c r="J3932">
        <f t="shared" si="308"/>
        <v>0.9</v>
      </c>
      <c r="K3932" t="s">
        <v>21</v>
      </c>
      <c r="L3932" t="s">
        <v>114</v>
      </c>
      <c r="M3932" t="s">
        <v>34</v>
      </c>
      <c r="N3932" t="b">
        <v>1</v>
      </c>
      <c r="O3932">
        <f>_xlfn.XLOOKUP(B3932,Machine_Info!A:A,Machine_Info!E:E)</f>
        <v>22</v>
      </c>
      <c r="P3932">
        <f t="shared" si="305"/>
        <v>21.1</v>
      </c>
      <c r="Q3932">
        <f t="shared" si="309"/>
        <v>0.95909090909090911</v>
      </c>
    </row>
    <row r="3933" spans="1:17" x14ac:dyDescent="0.2">
      <c r="A3933" t="s">
        <v>4051</v>
      </c>
      <c r="B3933" t="s">
        <v>152</v>
      </c>
      <c r="C3933" t="s">
        <v>153</v>
      </c>
      <c r="D3933" t="s">
        <v>27</v>
      </c>
      <c r="E3933" s="2">
        <v>45434.953009259261</v>
      </c>
      <c r="F3933" s="2">
        <v>45435.132175925923</v>
      </c>
      <c r="G3933" t="str">
        <f t="shared" si="306"/>
        <v>05</v>
      </c>
      <c r="H3933" t="str">
        <f t="shared" si="307"/>
        <v>22</v>
      </c>
      <c r="I3933">
        <v>272</v>
      </c>
      <c r="J3933">
        <f t="shared" si="308"/>
        <v>4.5333333333333332</v>
      </c>
      <c r="K3933" t="s">
        <v>103</v>
      </c>
      <c r="L3933" t="s">
        <v>10157</v>
      </c>
      <c r="M3933" t="s">
        <v>23</v>
      </c>
      <c r="N3933" t="b">
        <v>0</v>
      </c>
      <c r="O3933">
        <f>_xlfn.XLOOKUP(B3933,Machine_Info!A:A,Machine_Info!E:E)</f>
        <v>18</v>
      </c>
      <c r="P3933">
        <f t="shared" si="305"/>
        <v>13.466666666666667</v>
      </c>
      <c r="Q3933">
        <f t="shared" si="309"/>
        <v>0.74814814814814812</v>
      </c>
    </row>
    <row r="3934" spans="1:17" x14ac:dyDescent="0.2">
      <c r="A3934" t="s">
        <v>4052</v>
      </c>
      <c r="B3934" t="s">
        <v>18</v>
      </c>
      <c r="C3934" t="s">
        <v>19</v>
      </c>
      <c r="D3934" t="s">
        <v>20</v>
      </c>
      <c r="E3934" s="2">
        <v>45434.953310185178</v>
      </c>
      <c r="F3934" s="2">
        <v>45434.955393518518</v>
      </c>
      <c r="G3934" t="str">
        <f t="shared" si="306"/>
        <v>05</v>
      </c>
      <c r="H3934" t="str">
        <f t="shared" si="307"/>
        <v>22</v>
      </c>
      <c r="I3934">
        <v>273</v>
      </c>
      <c r="J3934">
        <f t="shared" si="308"/>
        <v>4.55</v>
      </c>
      <c r="K3934" t="s">
        <v>54</v>
      </c>
      <c r="L3934" t="s">
        <v>10157</v>
      </c>
      <c r="M3934" t="s">
        <v>23</v>
      </c>
      <c r="N3934" t="b">
        <v>1</v>
      </c>
      <c r="O3934">
        <f>_xlfn.XLOOKUP(B3934,Machine_Info!A:A,Machine_Info!E:E)</f>
        <v>16</v>
      </c>
      <c r="P3934">
        <f t="shared" si="305"/>
        <v>11.45</v>
      </c>
      <c r="Q3934">
        <f t="shared" si="309"/>
        <v>0.71562499999999996</v>
      </c>
    </row>
    <row r="3935" spans="1:17" x14ac:dyDescent="0.2">
      <c r="A3935" t="s">
        <v>4053</v>
      </c>
      <c r="B3935" t="s">
        <v>139</v>
      </c>
      <c r="C3935" t="s">
        <v>140</v>
      </c>
      <c r="D3935" t="s">
        <v>59</v>
      </c>
      <c r="E3935" s="2">
        <v>45434.971099537041</v>
      </c>
      <c r="F3935" s="2">
        <v>45435.093321759261</v>
      </c>
      <c r="G3935" t="str">
        <f t="shared" si="306"/>
        <v>05</v>
      </c>
      <c r="H3935" t="str">
        <f t="shared" si="307"/>
        <v>22</v>
      </c>
      <c r="I3935">
        <v>121</v>
      </c>
      <c r="J3935">
        <f t="shared" si="308"/>
        <v>2.0166666666666666</v>
      </c>
      <c r="K3935" t="s">
        <v>21</v>
      </c>
      <c r="L3935" t="s">
        <v>10157</v>
      </c>
      <c r="M3935" t="s">
        <v>23</v>
      </c>
      <c r="N3935" t="b">
        <v>1</v>
      </c>
      <c r="O3935">
        <f>_xlfn.XLOOKUP(B3935,Machine_Info!A:A,Machine_Info!E:E)</f>
        <v>20</v>
      </c>
      <c r="P3935">
        <f t="shared" si="305"/>
        <v>17.983333333333334</v>
      </c>
      <c r="Q3935">
        <f t="shared" si="309"/>
        <v>0.89916666666666667</v>
      </c>
    </row>
    <row r="3936" spans="1:17" x14ac:dyDescent="0.2">
      <c r="A3936" t="s">
        <v>4054</v>
      </c>
      <c r="B3936" t="s">
        <v>25</v>
      </c>
      <c r="C3936" t="s">
        <v>26</v>
      </c>
      <c r="D3936" t="s">
        <v>27</v>
      </c>
      <c r="E3936" s="2">
        <v>45434.974699074082</v>
      </c>
      <c r="F3936" s="2">
        <v>45435.162893518522</v>
      </c>
      <c r="G3936" t="str">
        <f t="shared" si="306"/>
        <v>05</v>
      </c>
      <c r="H3936" t="str">
        <f t="shared" si="307"/>
        <v>22</v>
      </c>
      <c r="I3936">
        <v>1254</v>
      </c>
      <c r="J3936">
        <f t="shared" si="308"/>
        <v>20.9</v>
      </c>
      <c r="K3936" t="s">
        <v>38</v>
      </c>
      <c r="L3936" t="s">
        <v>114</v>
      </c>
      <c r="M3936" t="s">
        <v>34</v>
      </c>
      <c r="N3936" t="b">
        <v>0</v>
      </c>
      <c r="O3936">
        <f>_xlfn.XLOOKUP(B3936,Machine_Info!A:A,Machine_Info!E:E)</f>
        <v>22</v>
      </c>
      <c r="P3936">
        <f t="shared" si="305"/>
        <v>1.1000000000000014</v>
      </c>
      <c r="Q3936">
        <f t="shared" si="309"/>
        <v>5.0000000000000065E-2</v>
      </c>
    </row>
    <row r="3937" spans="1:17" x14ac:dyDescent="0.2">
      <c r="A3937" t="s">
        <v>4055</v>
      </c>
      <c r="B3937" t="s">
        <v>52</v>
      </c>
      <c r="C3937" t="s">
        <v>53</v>
      </c>
      <c r="D3937" t="s">
        <v>27</v>
      </c>
      <c r="E3937" s="2">
        <v>45434.998796296299</v>
      </c>
      <c r="F3937" s="2">
        <v>45435.00990740741</v>
      </c>
      <c r="G3937" t="str">
        <f t="shared" si="306"/>
        <v>05</v>
      </c>
      <c r="H3937" t="str">
        <f t="shared" si="307"/>
        <v>22</v>
      </c>
      <c r="I3937">
        <v>28</v>
      </c>
      <c r="J3937">
        <f t="shared" si="308"/>
        <v>0.46666666666666667</v>
      </c>
      <c r="K3937" t="s">
        <v>21</v>
      </c>
      <c r="L3937" t="s">
        <v>10157</v>
      </c>
      <c r="M3937" t="s">
        <v>23</v>
      </c>
      <c r="N3937" t="b">
        <v>1</v>
      </c>
      <c r="O3937">
        <f>_xlfn.XLOOKUP(B3937,Machine_Info!A:A,Machine_Info!E:E)</f>
        <v>16</v>
      </c>
      <c r="P3937">
        <f t="shared" si="305"/>
        <v>15.533333333333333</v>
      </c>
      <c r="Q3937">
        <f t="shared" si="309"/>
        <v>0.97083333333333333</v>
      </c>
    </row>
    <row r="3938" spans="1:17" x14ac:dyDescent="0.2">
      <c r="A3938" t="s">
        <v>4056</v>
      </c>
      <c r="B3938" t="s">
        <v>69</v>
      </c>
      <c r="C3938" t="s">
        <v>70</v>
      </c>
      <c r="D3938" t="s">
        <v>27</v>
      </c>
      <c r="E3938" s="2">
        <v>45435.036574074067</v>
      </c>
      <c r="F3938" s="2">
        <v>45435.044212962966</v>
      </c>
      <c r="G3938" t="str">
        <f t="shared" si="306"/>
        <v>05</v>
      </c>
      <c r="H3938" t="str">
        <f t="shared" si="307"/>
        <v>23</v>
      </c>
      <c r="I3938">
        <v>113</v>
      </c>
      <c r="J3938">
        <f t="shared" si="308"/>
        <v>1.8833333333333333</v>
      </c>
      <c r="K3938" t="s">
        <v>71</v>
      </c>
      <c r="L3938" t="s">
        <v>10157</v>
      </c>
      <c r="M3938" t="s">
        <v>23</v>
      </c>
      <c r="N3938" t="b">
        <v>1</v>
      </c>
      <c r="O3938">
        <f>_xlfn.XLOOKUP(B3938,Machine_Info!A:A,Machine_Info!E:E)</f>
        <v>16</v>
      </c>
      <c r="P3938">
        <f t="shared" si="305"/>
        <v>14.116666666666667</v>
      </c>
      <c r="Q3938">
        <f t="shared" si="309"/>
        <v>0.8822916666666667</v>
      </c>
    </row>
    <row r="3939" spans="1:17" x14ac:dyDescent="0.2">
      <c r="A3939" t="s">
        <v>4057</v>
      </c>
      <c r="B3939" t="s">
        <v>142</v>
      </c>
      <c r="C3939" t="s">
        <v>143</v>
      </c>
      <c r="D3939" t="s">
        <v>27</v>
      </c>
      <c r="E3939" s="2">
        <v>45435.085590277777</v>
      </c>
      <c r="F3939" s="2">
        <v>45435.219618055547</v>
      </c>
      <c r="G3939" t="str">
        <f t="shared" si="306"/>
        <v>05</v>
      </c>
      <c r="H3939" t="str">
        <f t="shared" si="307"/>
        <v>23</v>
      </c>
      <c r="I3939">
        <v>265</v>
      </c>
      <c r="J3939">
        <f t="shared" si="308"/>
        <v>4.416666666666667</v>
      </c>
      <c r="K3939" t="s">
        <v>28</v>
      </c>
      <c r="L3939" t="s">
        <v>72</v>
      </c>
      <c r="M3939" t="s">
        <v>44</v>
      </c>
      <c r="N3939" t="b">
        <v>0</v>
      </c>
      <c r="O3939">
        <f>_xlfn.XLOOKUP(B3939,Machine_Info!A:A,Machine_Info!E:E)</f>
        <v>22</v>
      </c>
      <c r="P3939">
        <f t="shared" si="305"/>
        <v>17.583333333333332</v>
      </c>
      <c r="Q3939">
        <f t="shared" si="309"/>
        <v>0.7992424242424242</v>
      </c>
    </row>
    <row r="3940" spans="1:17" x14ac:dyDescent="0.2">
      <c r="A3940" t="s">
        <v>4058</v>
      </c>
      <c r="B3940" t="s">
        <v>142</v>
      </c>
      <c r="C3940" t="s">
        <v>143</v>
      </c>
      <c r="D3940" t="s">
        <v>27</v>
      </c>
      <c r="E3940" s="2">
        <v>45435.162951388891</v>
      </c>
      <c r="F3940" s="2">
        <v>45435.283784722233</v>
      </c>
      <c r="G3940" t="str">
        <f t="shared" si="306"/>
        <v>05</v>
      </c>
      <c r="H3940" t="str">
        <f t="shared" si="307"/>
        <v>23</v>
      </c>
      <c r="I3940">
        <v>232</v>
      </c>
      <c r="J3940">
        <f t="shared" si="308"/>
        <v>3.8666666666666667</v>
      </c>
      <c r="K3940" t="s">
        <v>110</v>
      </c>
      <c r="L3940" t="s">
        <v>114</v>
      </c>
      <c r="M3940" t="s">
        <v>34</v>
      </c>
      <c r="N3940" t="b">
        <v>0</v>
      </c>
      <c r="O3940">
        <f>_xlfn.XLOOKUP(B3940,Machine_Info!A:A,Machine_Info!E:E)</f>
        <v>22</v>
      </c>
      <c r="P3940">
        <f t="shared" si="305"/>
        <v>18.133333333333333</v>
      </c>
      <c r="Q3940">
        <f t="shared" si="309"/>
        <v>0.82424242424242422</v>
      </c>
    </row>
    <row r="3941" spans="1:17" x14ac:dyDescent="0.2">
      <c r="A3941" t="s">
        <v>4059</v>
      </c>
      <c r="B3941" t="s">
        <v>99</v>
      </c>
      <c r="C3941" t="s">
        <v>100</v>
      </c>
      <c r="D3941" t="s">
        <v>32</v>
      </c>
      <c r="E3941" s="2">
        <v>45435.205081018517</v>
      </c>
      <c r="F3941" s="2">
        <v>45435.304386574076</v>
      </c>
      <c r="G3941" t="str">
        <f t="shared" si="306"/>
        <v>05</v>
      </c>
      <c r="H3941" t="str">
        <f t="shared" si="307"/>
        <v>23</v>
      </c>
      <c r="I3941">
        <v>278</v>
      </c>
      <c r="J3941">
        <f t="shared" si="308"/>
        <v>4.6333333333333337</v>
      </c>
      <c r="K3941" t="s">
        <v>21</v>
      </c>
      <c r="L3941" t="s">
        <v>10157</v>
      </c>
      <c r="M3941" t="s">
        <v>23</v>
      </c>
      <c r="N3941" t="b">
        <v>1</v>
      </c>
      <c r="O3941">
        <f>_xlfn.XLOOKUP(B3941,Machine_Info!A:A,Machine_Info!E:E)</f>
        <v>16</v>
      </c>
      <c r="P3941">
        <f t="shared" si="305"/>
        <v>11.366666666666667</v>
      </c>
      <c r="Q3941">
        <f t="shared" si="309"/>
        <v>0.7104166666666667</v>
      </c>
    </row>
    <row r="3942" spans="1:17" x14ac:dyDescent="0.2">
      <c r="A3942" t="s">
        <v>4060</v>
      </c>
      <c r="B3942" t="s">
        <v>171</v>
      </c>
      <c r="C3942" t="s">
        <v>172</v>
      </c>
      <c r="D3942" t="s">
        <v>32</v>
      </c>
      <c r="E3942" s="2">
        <v>45435.21298611111</v>
      </c>
      <c r="F3942" s="2">
        <v>45435.315069444441</v>
      </c>
      <c r="G3942" t="str">
        <f t="shared" si="306"/>
        <v>05</v>
      </c>
      <c r="H3942" t="str">
        <f t="shared" si="307"/>
        <v>23</v>
      </c>
      <c r="I3942">
        <v>299</v>
      </c>
      <c r="J3942">
        <f t="shared" si="308"/>
        <v>4.9833333333333334</v>
      </c>
      <c r="K3942" t="s">
        <v>103</v>
      </c>
      <c r="L3942" t="s">
        <v>114</v>
      </c>
      <c r="M3942" t="s">
        <v>34</v>
      </c>
      <c r="N3942" t="b">
        <v>0</v>
      </c>
      <c r="O3942">
        <f>_xlfn.XLOOKUP(B3942,Machine_Info!A:A,Machine_Info!E:E)</f>
        <v>16</v>
      </c>
      <c r="P3942">
        <f t="shared" si="305"/>
        <v>11.016666666666666</v>
      </c>
      <c r="Q3942">
        <f t="shared" si="309"/>
        <v>0.68854166666666661</v>
      </c>
    </row>
    <row r="3943" spans="1:17" x14ac:dyDescent="0.2">
      <c r="A3943" t="s">
        <v>4061</v>
      </c>
      <c r="B3943" t="s">
        <v>218</v>
      </c>
      <c r="C3943" t="s">
        <v>219</v>
      </c>
      <c r="D3943" t="s">
        <v>20</v>
      </c>
      <c r="E3943" s="2">
        <v>45435.272604166668</v>
      </c>
      <c r="F3943" s="2">
        <v>45435.298298611109</v>
      </c>
      <c r="G3943" t="str">
        <f t="shared" si="306"/>
        <v>05</v>
      </c>
      <c r="H3943" t="str">
        <f t="shared" si="307"/>
        <v>23</v>
      </c>
      <c r="I3943">
        <v>298</v>
      </c>
      <c r="J3943">
        <f t="shared" si="308"/>
        <v>4.9666666666666668</v>
      </c>
      <c r="K3943" t="s">
        <v>110</v>
      </c>
      <c r="L3943" t="s">
        <v>72</v>
      </c>
      <c r="M3943" t="s">
        <v>44</v>
      </c>
      <c r="N3943" t="b">
        <v>0</v>
      </c>
      <c r="O3943">
        <f>_xlfn.XLOOKUP(B3943,Machine_Info!A:A,Machine_Info!E:E)</f>
        <v>14</v>
      </c>
      <c r="P3943">
        <f t="shared" si="305"/>
        <v>9.0333333333333332</v>
      </c>
      <c r="Q3943">
        <f t="shared" si="309"/>
        <v>0.64523809523809528</v>
      </c>
    </row>
    <row r="3944" spans="1:17" x14ac:dyDescent="0.2">
      <c r="A3944" t="s">
        <v>4062</v>
      </c>
      <c r="B3944" t="s">
        <v>92</v>
      </c>
      <c r="C3944" t="s">
        <v>93</v>
      </c>
      <c r="D3944" t="s">
        <v>59</v>
      </c>
      <c r="E3944" s="2">
        <v>45435.283819444441</v>
      </c>
      <c r="F3944" s="2">
        <v>45435.29215277778</v>
      </c>
      <c r="G3944" t="str">
        <f t="shared" si="306"/>
        <v>05</v>
      </c>
      <c r="H3944" t="str">
        <f t="shared" si="307"/>
        <v>23</v>
      </c>
      <c r="I3944">
        <v>50</v>
      </c>
      <c r="J3944">
        <f t="shared" si="308"/>
        <v>0.83333333333333337</v>
      </c>
      <c r="K3944" t="s">
        <v>71</v>
      </c>
      <c r="L3944" t="s">
        <v>10157</v>
      </c>
      <c r="M3944" t="s">
        <v>23</v>
      </c>
      <c r="N3944" t="b">
        <v>1</v>
      </c>
      <c r="O3944">
        <f>_xlfn.XLOOKUP(B3944,Machine_Info!A:A,Machine_Info!E:E)</f>
        <v>20</v>
      </c>
      <c r="P3944">
        <f t="shared" si="305"/>
        <v>19.166666666666668</v>
      </c>
      <c r="Q3944">
        <f t="shared" si="309"/>
        <v>0.95833333333333337</v>
      </c>
    </row>
    <row r="3945" spans="1:17" x14ac:dyDescent="0.2">
      <c r="A3945" t="s">
        <v>4063</v>
      </c>
      <c r="B3945" t="s">
        <v>106</v>
      </c>
      <c r="C3945" t="s">
        <v>107</v>
      </c>
      <c r="D3945" t="s">
        <v>59</v>
      </c>
      <c r="E3945" s="2">
        <v>45435.299375000002</v>
      </c>
      <c r="F3945" s="2">
        <v>45435.452847222223</v>
      </c>
      <c r="G3945" t="str">
        <f t="shared" si="306"/>
        <v>05</v>
      </c>
      <c r="H3945" t="str">
        <f t="shared" si="307"/>
        <v>23</v>
      </c>
      <c r="I3945">
        <v>13</v>
      </c>
      <c r="J3945">
        <f t="shared" si="308"/>
        <v>0.21666666666666667</v>
      </c>
      <c r="K3945" t="s">
        <v>42</v>
      </c>
      <c r="L3945" t="s">
        <v>72</v>
      </c>
      <c r="M3945" t="s">
        <v>44</v>
      </c>
      <c r="N3945" t="b">
        <v>0</v>
      </c>
      <c r="O3945">
        <f>_xlfn.XLOOKUP(B3945,Machine_Info!A:A,Machine_Info!E:E)</f>
        <v>16</v>
      </c>
      <c r="P3945">
        <f t="shared" si="305"/>
        <v>15.783333333333333</v>
      </c>
      <c r="Q3945">
        <f t="shared" si="309"/>
        <v>0.98645833333333333</v>
      </c>
    </row>
    <row r="3946" spans="1:17" x14ac:dyDescent="0.2">
      <c r="A3946" t="s">
        <v>4064</v>
      </c>
      <c r="B3946" t="s">
        <v>152</v>
      </c>
      <c r="C3946" t="s">
        <v>153</v>
      </c>
      <c r="D3946" t="s">
        <v>27</v>
      </c>
      <c r="E3946" s="2">
        <v>45435.301226851851</v>
      </c>
      <c r="F3946" s="2">
        <v>45435.640115740738</v>
      </c>
      <c r="G3946" t="str">
        <f t="shared" si="306"/>
        <v>05</v>
      </c>
      <c r="H3946" t="str">
        <f t="shared" si="307"/>
        <v>23</v>
      </c>
      <c r="I3946">
        <v>308</v>
      </c>
      <c r="J3946">
        <f t="shared" si="308"/>
        <v>5.1333333333333337</v>
      </c>
      <c r="K3946" t="s">
        <v>60</v>
      </c>
      <c r="L3946" t="s">
        <v>114</v>
      </c>
      <c r="M3946" t="s">
        <v>34</v>
      </c>
      <c r="N3946" t="b">
        <v>0</v>
      </c>
      <c r="O3946">
        <f>_xlfn.XLOOKUP(B3946,Machine_Info!A:A,Machine_Info!E:E)</f>
        <v>18</v>
      </c>
      <c r="P3946">
        <f t="shared" si="305"/>
        <v>12.866666666666667</v>
      </c>
      <c r="Q3946">
        <f t="shared" si="309"/>
        <v>0.71481481481481479</v>
      </c>
    </row>
    <row r="3947" spans="1:17" x14ac:dyDescent="0.2">
      <c r="A3947" t="s">
        <v>4065</v>
      </c>
      <c r="B3947" t="s">
        <v>84</v>
      </c>
      <c r="C3947" t="s">
        <v>85</v>
      </c>
      <c r="D3947" t="s">
        <v>27</v>
      </c>
      <c r="E3947" s="2">
        <v>45435.322592592587</v>
      </c>
      <c r="F3947" s="2">
        <v>45435.337870370371</v>
      </c>
      <c r="G3947" t="str">
        <f t="shared" si="306"/>
        <v>05</v>
      </c>
      <c r="H3947" t="str">
        <f t="shared" si="307"/>
        <v>23</v>
      </c>
      <c r="I3947">
        <v>61</v>
      </c>
      <c r="J3947">
        <f t="shared" si="308"/>
        <v>1.0166666666666666</v>
      </c>
      <c r="K3947" t="s">
        <v>71</v>
      </c>
      <c r="L3947" t="s">
        <v>114</v>
      </c>
      <c r="M3947" t="s">
        <v>34</v>
      </c>
      <c r="N3947" t="b">
        <v>1</v>
      </c>
      <c r="O3947">
        <f>_xlfn.XLOOKUP(B3947,Machine_Info!A:A,Machine_Info!E:E)</f>
        <v>22</v>
      </c>
      <c r="P3947">
        <f t="shared" si="305"/>
        <v>20.983333333333334</v>
      </c>
      <c r="Q3947">
        <f t="shared" si="309"/>
        <v>0.95378787878787885</v>
      </c>
    </row>
    <row r="3948" spans="1:17" x14ac:dyDescent="0.2">
      <c r="A3948" t="s">
        <v>4066</v>
      </c>
      <c r="B3948" t="s">
        <v>63</v>
      </c>
      <c r="C3948" t="s">
        <v>64</v>
      </c>
      <c r="D3948" t="s">
        <v>32</v>
      </c>
      <c r="E3948" s="2">
        <v>45435.358344907407</v>
      </c>
      <c r="F3948" s="2">
        <v>45435.484039351853</v>
      </c>
      <c r="G3948" t="str">
        <f t="shared" si="306"/>
        <v>05</v>
      </c>
      <c r="H3948" t="str">
        <f t="shared" si="307"/>
        <v>23</v>
      </c>
      <c r="I3948">
        <v>147</v>
      </c>
      <c r="J3948">
        <f t="shared" si="308"/>
        <v>2.4500000000000002</v>
      </c>
      <c r="K3948" t="s">
        <v>76</v>
      </c>
      <c r="L3948" t="s">
        <v>72</v>
      </c>
      <c r="M3948" t="s">
        <v>44</v>
      </c>
      <c r="N3948" t="b">
        <v>0</v>
      </c>
      <c r="O3948">
        <f>_xlfn.XLOOKUP(B3948,Machine_Info!A:A,Machine_Info!E:E)</f>
        <v>20</v>
      </c>
      <c r="P3948">
        <f t="shared" si="305"/>
        <v>17.55</v>
      </c>
      <c r="Q3948">
        <f t="shared" si="309"/>
        <v>0.87750000000000006</v>
      </c>
    </row>
    <row r="3949" spans="1:17" x14ac:dyDescent="0.2">
      <c r="A3949" t="s">
        <v>4067</v>
      </c>
      <c r="B3949" t="s">
        <v>125</v>
      </c>
      <c r="C3949" t="s">
        <v>126</v>
      </c>
      <c r="D3949" t="s">
        <v>20</v>
      </c>
      <c r="E3949" s="2">
        <v>45435.358900462961</v>
      </c>
      <c r="F3949" s="2">
        <v>45435.388067129628</v>
      </c>
      <c r="G3949" t="str">
        <f t="shared" si="306"/>
        <v>05</v>
      </c>
      <c r="H3949" t="str">
        <f t="shared" si="307"/>
        <v>23</v>
      </c>
      <c r="I3949">
        <v>329</v>
      </c>
      <c r="J3949">
        <f t="shared" si="308"/>
        <v>5.4833333333333334</v>
      </c>
      <c r="K3949" t="s">
        <v>38</v>
      </c>
      <c r="L3949" t="s">
        <v>10157</v>
      </c>
      <c r="M3949" t="s">
        <v>23</v>
      </c>
      <c r="N3949" t="b">
        <v>0</v>
      </c>
      <c r="O3949">
        <f>_xlfn.XLOOKUP(B3949,Machine_Info!A:A,Machine_Info!E:E)</f>
        <v>18</v>
      </c>
      <c r="P3949">
        <f t="shared" si="305"/>
        <v>12.516666666666666</v>
      </c>
      <c r="Q3949">
        <f t="shared" si="309"/>
        <v>0.69537037037037031</v>
      </c>
    </row>
    <row r="3950" spans="1:17" x14ac:dyDescent="0.2">
      <c r="A3950" t="s">
        <v>4068</v>
      </c>
      <c r="B3950" t="s">
        <v>135</v>
      </c>
      <c r="C3950" t="s">
        <v>136</v>
      </c>
      <c r="D3950" t="s">
        <v>32</v>
      </c>
      <c r="E3950" s="2">
        <v>45435.359270833331</v>
      </c>
      <c r="F3950" s="2">
        <v>45435.483576388891</v>
      </c>
      <c r="G3950" t="str">
        <f t="shared" si="306"/>
        <v>05</v>
      </c>
      <c r="H3950" t="str">
        <f t="shared" si="307"/>
        <v>23</v>
      </c>
      <c r="I3950">
        <v>24</v>
      </c>
      <c r="J3950">
        <f t="shared" si="308"/>
        <v>0.4</v>
      </c>
      <c r="K3950" t="s">
        <v>71</v>
      </c>
      <c r="L3950" t="s">
        <v>10157</v>
      </c>
      <c r="M3950" t="s">
        <v>23</v>
      </c>
      <c r="N3950" t="b">
        <v>1</v>
      </c>
      <c r="O3950">
        <f>_xlfn.XLOOKUP(B3950,Machine_Info!A:A,Machine_Info!E:E)</f>
        <v>20</v>
      </c>
      <c r="P3950">
        <f t="shared" si="305"/>
        <v>19.600000000000001</v>
      </c>
      <c r="Q3950">
        <f t="shared" si="309"/>
        <v>0.98000000000000009</v>
      </c>
    </row>
    <row r="3951" spans="1:17" x14ac:dyDescent="0.2">
      <c r="A3951" t="s">
        <v>4069</v>
      </c>
      <c r="B3951" t="s">
        <v>78</v>
      </c>
      <c r="C3951" t="s">
        <v>79</v>
      </c>
      <c r="D3951" t="s">
        <v>32</v>
      </c>
      <c r="E3951" s="2">
        <v>45435.434560185182</v>
      </c>
      <c r="F3951" s="2">
        <v>45435.579004629632</v>
      </c>
      <c r="G3951" t="str">
        <f t="shared" si="306"/>
        <v>05</v>
      </c>
      <c r="H3951" t="str">
        <f t="shared" si="307"/>
        <v>23</v>
      </c>
      <c r="I3951">
        <v>319</v>
      </c>
      <c r="J3951">
        <f t="shared" si="308"/>
        <v>5.3166666666666664</v>
      </c>
      <c r="K3951" t="s">
        <v>71</v>
      </c>
      <c r="L3951" t="s">
        <v>10157</v>
      </c>
      <c r="M3951" t="s">
        <v>23</v>
      </c>
      <c r="N3951" t="b">
        <v>1</v>
      </c>
      <c r="O3951">
        <f>_xlfn.XLOOKUP(B3951,Machine_Info!A:A,Machine_Info!E:E)</f>
        <v>22</v>
      </c>
      <c r="P3951">
        <f t="shared" si="305"/>
        <v>16.683333333333334</v>
      </c>
      <c r="Q3951">
        <f t="shared" si="309"/>
        <v>0.7583333333333333</v>
      </c>
    </row>
    <row r="3952" spans="1:17" x14ac:dyDescent="0.2">
      <c r="A3952" t="s">
        <v>4070</v>
      </c>
      <c r="B3952" t="s">
        <v>163</v>
      </c>
      <c r="C3952" t="s">
        <v>164</v>
      </c>
      <c r="D3952" t="s">
        <v>32</v>
      </c>
      <c r="E3952" s="2">
        <v>45435.623761574083</v>
      </c>
      <c r="F3952" s="2">
        <v>45435.633483796293</v>
      </c>
      <c r="G3952" t="str">
        <f t="shared" si="306"/>
        <v>05</v>
      </c>
      <c r="H3952" t="str">
        <f t="shared" si="307"/>
        <v>23</v>
      </c>
      <c r="I3952">
        <v>58</v>
      </c>
      <c r="J3952">
        <f t="shared" si="308"/>
        <v>0.96666666666666667</v>
      </c>
      <c r="K3952" t="s">
        <v>21</v>
      </c>
      <c r="L3952" t="s">
        <v>10157</v>
      </c>
      <c r="M3952" t="s">
        <v>23</v>
      </c>
      <c r="N3952" t="b">
        <v>1</v>
      </c>
      <c r="O3952">
        <f>_xlfn.XLOOKUP(B3952,Machine_Info!A:A,Machine_Info!E:E)</f>
        <v>20</v>
      </c>
      <c r="P3952">
        <f t="shared" si="305"/>
        <v>19.033333333333335</v>
      </c>
      <c r="Q3952">
        <f t="shared" si="309"/>
        <v>0.95166666666666677</v>
      </c>
    </row>
    <row r="3953" spans="1:17" x14ac:dyDescent="0.2">
      <c r="A3953" t="s">
        <v>4071</v>
      </c>
      <c r="B3953" t="s">
        <v>218</v>
      </c>
      <c r="C3953" t="s">
        <v>219</v>
      </c>
      <c r="D3953" t="s">
        <v>20</v>
      </c>
      <c r="E3953" s="2">
        <v>45435.837152777778</v>
      </c>
      <c r="F3953" s="2">
        <v>45435.947569444441</v>
      </c>
      <c r="G3953" t="str">
        <f t="shared" si="306"/>
        <v>05</v>
      </c>
      <c r="H3953" t="str">
        <f t="shared" si="307"/>
        <v>23</v>
      </c>
      <c r="I3953">
        <v>16</v>
      </c>
      <c r="J3953">
        <f t="shared" si="308"/>
        <v>0.26666666666666666</v>
      </c>
      <c r="K3953" t="s">
        <v>42</v>
      </c>
      <c r="L3953" t="s">
        <v>72</v>
      </c>
      <c r="M3953" t="s">
        <v>44</v>
      </c>
      <c r="N3953" t="b">
        <v>0</v>
      </c>
      <c r="O3953">
        <f>_xlfn.XLOOKUP(B3953,Machine_Info!A:A,Machine_Info!E:E)</f>
        <v>14</v>
      </c>
      <c r="P3953">
        <f t="shared" si="305"/>
        <v>13.733333333333333</v>
      </c>
      <c r="Q3953">
        <f t="shared" si="309"/>
        <v>0.98095238095238091</v>
      </c>
    </row>
    <row r="3954" spans="1:17" x14ac:dyDescent="0.2">
      <c r="A3954" t="s">
        <v>4072</v>
      </c>
      <c r="B3954" t="s">
        <v>253</v>
      </c>
      <c r="C3954" t="s">
        <v>254</v>
      </c>
      <c r="D3954" t="s">
        <v>59</v>
      </c>
      <c r="E3954" s="2">
        <v>45435.857662037037</v>
      </c>
      <c r="F3954" s="2">
        <v>45435.866689814808</v>
      </c>
      <c r="G3954" t="str">
        <f t="shared" si="306"/>
        <v>05</v>
      </c>
      <c r="H3954" t="str">
        <f t="shared" si="307"/>
        <v>23</v>
      </c>
      <c r="I3954">
        <v>10</v>
      </c>
      <c r="J3954">
        <f t="shared" si="308"/>
        <v>0.16666666666666666</v>
      </c>
      <c r="K3954" t="s">
        <v>28</v>
      </c>
      <c r="L3954" t="s">
        <v>114</v>
      </c>
      <c r="M3954" t="s">
        <v>34</v>
      </c>
      <c r="N3954" t="b">
        <v>0</v>
      </c>
      <c r="O3954">
        <f>_xlfn.XLOOKUP(B3954,Machine_Info!A:A,Machine_Info!E:E)</f>
        <v>22</v>
      </c>
      <c r="P3954">
        <f t="shared" si="305"/>
        <v>21.833333333333332</v>
      </c>
      <c r="Q3954">
        <f t="shared" si="309"/>
        <v>0.99242424242424232</v>
      </c>
    </row>
    <row r="3955" spans="1:17" x14ac:dyDescent="0.2">
      <c r="A3955" t="s">
        <v>4073</v>
      </c>
      <c r="B3955" t="s">
        <v>263</v>
      </c>
      <c r="C3955" t="s">
        <v>264</v>
      </c>
      <c r="D3955" t="s">
        <v>27</v>
      </c>
      <c r="E3955" s="2">
        <v>45435.910995370366</v>
      </c>
      <c r="F3955" s="2">
        <v>45435.927662037036</v>
      </c>
      <c r="G3955" t="str">
        <f t="shared" si="306"/>
        <v>05</v>
      </c>
      <c r="H3955" t="str">
        <f t="shared" si="307"/>
        <v>23</v>
      </c>
      <c r="I3955">
        <v>277</v>
      </c>
      <c r="J3955">
        <f t="shared" si="308"/>
        <v>4.6166666666666663</v>
      </c>
      <c r="K3955" t="s">
        <v>21</v>
      </c>
      <c r="L3955" t="s">
        <v>72</v>
      </c>
      <c r="M3955" t="s">
        <v>44</v>
      </c>
      <c r="N3955" t="b">
        <v>1</v>
      </c>
      <c r="O3955">
        <f>_xlfn.XLOOKUP(B3955,Machine_Info!A:A,Machine_Info!E:E)</f>
        <v>22</v>
      </c>
      <c r="P3955">
        <f t="shared" si="305"/>
        <v>17.383333333333333</v>
      </c>
      <c r="Q3955">
        <f t="shared" si="309"/>
        <v>0.79015151515151516</v>
      </c>
    </row>
    <row r="3956" spans="1:17" x14ac:dyDescent="0.2">
      <c r="A3956" t="s">
        <v>4074</v>
      </c>
      <c r="B3956" t="s">
        <v>202</v>
      </c>
      <c r="C3956" t="s">
        <v>203</v>
      </c>
      <c r="D3956" t="s">
        <v>32</v>
      </c>
      <c r="E3956" s="2">
        <v>45435.955185185187</v>
      </c>
      <c r="F3956" s="2">
        <v>45436.063518518517</v>
      </c>
      <c r="G3956" t="str">
        <f t="shared" si="306"/>
        <v>05</v>
      </c>
      <c r="H3956" t="str">
        <f t="shared" si="307"/>
        <v>23</v>
      </c>
      <c r="I3956">
        <v>179</v>
      </c>
      <c r="J3956">
        <f t="shared" si="308"/>
        <v>2.9833333333333334</v>
      </c>
      <c r="K3956" t="s">
        <v>71</v>
      </c>
      <c r="L3956" t="s">
        <v>10157</v>
      </c>
      <c r="M3956" t="s">
        <v>23</v>
      </c>
      <c r="N3956" t="b">
        <v>1</v>
      </c>
      <c r="O3956">
        <f>_xlfn.XLOOKUP(B3956,Machine_Info!A:A,Machine_Info!E:E)</f>
        <v>22</v>
      </c>
      <c r="P3956">
        <f t="shared" si="305"/>
        <v>19.016666666666666</v>
      </c>
      <c r="Q3956">
        <f t="shared" si="309"/>
        <v>0.86439393939393938</v>
      </c>
    </row>
    <row r="3957" spans="1:17" x14ac:dyDescent="0.2">
      <c r="A3957" t="s">
        <v>4075</v>
      </c>
      <c r="B3957" t="s">
        <v>160</v>
      </c>
      <c r="C3957" t="s">
        <v>161</v>
      </c>
      <c r="D3957" t="s">
        <v>32</v>
      </c>
      <c r="E3957" s="2">
        <v>45435.9609375</v>
      </c>
      <c r="F3957" s="2">
        <v>45436.143576388888</v>
      </c>
      <c r="G3957" t="str">
        <f t="shared" si="306"/>
        <v>05</v>
      </c>
      <c r="H3957" t="str">
        <f t="shared" si="307"/>
        <v>23</v>
      </c>
      <c r="I3957">
        <v>101</v>
      </c>
      <c r="J3957">
        <f t="shared" si="308"/>
        <v>1.6833333333333333</v>
      </c>
      <c r="K3957" t="s">
        <v>21</v>
      </c>
      <c r="L3957" t="s">
        <v>10157</v>
      </c>
      <c r="M3957" t="s">
        <v>23</v>
      </c>
      <c r="N3957" t="b">
        <v>1</v>
      </c>
      <c r="O3957">
        <f>_xlfn.XLOOKUP(B3957,Machine_Info!A:A,Machine_Info!E:E)</f>
        <v>20</v>
      </c>
      <c r="P3957">
        <f t="shared" si="305"/>
        <v>18.316666666666666</v>
      </c>
      <c r="Q3957">
        <f t="shared" si="309"/>
        <v>0.91583333333333328</v>
      </c>
    </row>
    <row r="3958" spans="1:17" x14ac:dyDescent="0.2">
      <c r="A3958" t="s">
        <v>4076</v>
      </c>
      <c r="B3958" t="s">
        <v>30</v>
      </c>
      <c r="C3958" t="s">
        <v>31</v>
      </c>
      <c r="D3958" t="s">
        <v>32</v>
      </c>
      <c r="E3958" s="2">
        <v>45436.034618055557</v>
      </c>
      <c r="F3958" s="2">
        <v>45436.114479166667</v>
      </c>
      <c r="G3958" t="str">
        <f t="shared" si="306"/>
        <v>05</v>
      </c>
      <c r="H3958" t="str">
        <f t="shared" si="307"/>
        <v>24</v>
      </c>
      <c r="I3958">
        <v>104</v>
      </c>
      <c r="J3958">
        <f t="shared" si="308"/>
        <v>1.7333333333333334</v>
      </c>
      <c r="K3958" t="s">
        <v>38</v>
      </c>
      <c r="L3958" t="s">
        <v>72</v>
      </c>
      <c r="M3958" t="s">
        <v>44</v>
      </c>
      <c r="N3958" t="b">
        <v>0</v>
      </c>
      <c r="O3958">
        <f>_xlfn.XLOOKUP(B3958,Machine_Info!A:A,Machine_Info!E:E)</f>
        <v>22</v>
      </c>
      <c r="P3958">
        <f t="shared" si="305"/>
        <v>20.266666666666666</v>
      </c>
      <c r="Q3958">
        <f t="shared" si="309"/>
        <v>0.92121212121212115</v>
      </c>
    </row>
    <row r="3959" spans="1:17" x14ac:dyDescent="0.2">
      <c r="A3959" t="s">
        <v>4077</v>
      </c>
      <c r="B3959" t="s">
        <v>152</v>
      </c>
      <c r="C3959" t="s">
        <v>153</v>
      </c>
      <c r="D3959" t="s">
        <v>27</v>
      </c>
      <c r="E3959" s="2">
        <v>45436.048761574071</v>
      </c>
      <c r="F3959" s="2">
        <v>45436.191817129627</v>
      </c>
      <c r="G3959" t="str">
        <f t="shared" si="306"/>
        <v>05</v>
      </c>
      <c r="H3959" t="str">
        <f t="shared" si="307"/>
        <v>24</v>
      </c>
      <c r="I3959">
        <v>35</v>
      </c>
      <c r="J3959">
        <f t="shared" si="308"/>
        <v>0.58333333333333337</v>
      </c>
      <c r="K3959" t="s">
        <v>110</v>
      </c>
      <c r="L3959" t="s">
        <v>72</v>
      </c>
      <c r="M3959" t="s">
        <v>44</v>
      </c>
      <c r="N3959" t="b">
        <v>0</v>
      </c>
      <c r="O3959">
        <f>_xlfn.XLOOKUP(B3959,Machine_Info!A:A,Machine_Info!E:E)</f>
        <v>18</v>
      </c>
      <c r="P3959">
        <f t="shared" si="305"/>
        <v>17.416666666666668</v>
      </c>
      <c r="Q3959">
        <f t="shared" si="309"/>
        <v>0.96759259259259267</v>
      </c>
    </row>
    <row r="3960" spans="1:17" x14ac:dyDescent="0.2">
      <c r="A3960" t="s">
        <v>4078</v>
      </c>
      <c r="B3960" t="s">
        <v>36</v>
      </c>
      <c r="C3960" t="s">
        <v>37</v>
      </c>
      <c r="D3960" t="s">
        <v>20</v>
      </c>
      <c r="E3960" s="2">
        <v>45436.147997685177</v>
      </c>
      <c r="F3960" s="2">
        <v>45436.236886574072</v>
      </c>
      <c r="G3960" t="str">
        <f t="shared" si="306"/>
        <v>05</v>
      </c>
      <c r="H3960" t="str">
        <f t="shared" si="307"/>
        <v>24</v>
      </c>
      <c r="I3960">
        <v>664</v>
      </c>
      <c r="J3960">
        <f t="shared" si="308"/>
        <v>11.066666666666666</v>
      </c>
      <c r="K3960" t="s">
        <v>71</v>
      </c>
      <c r="L3960" t="s">
        <v>10157</v>
      </c>
      <c r="M3960" t="s">
        <v>23</v>
      </c>
      <c r="N3960" t="b">
        <v>1</v>
      </c>
      <c r="O3960">
        <f>_xlfn.XLOOKUP(B3960,Machine_Info!A:A,Machine_Info!E:E)</f>
        <v>18</v>
      </c>
      <c r="P3960">
        <f t="shared" si="305"/>
        <v>6.9333333333333336</v>
      </c>
      <c r="Q3960">
        <f t="shared" si="309"/>
        <v>0.38518518518518519</v>
      </c>
    </row>
    <row r="3961" spans="1:17" x14ac:dyDescent="0.2">
      <c r="A3961" t="s">
        <v>4079</v>
      </c>
      <c r="B3961" t="s">
        <v>152</v>
      </c>
      <c r="C3961" t="s">
        <v>153</v>
      </c>
      <c r="D3961" t="s">
        <v>27</v>
      </c>
      <c r="E3961" s="2">
        <v>45436.158414351848</v>
      </c>
      <c r="F3961" s="2">
        <v>45436.16883101852</v>
      </c>
      <c r="G3961" t="str">
        <f t="shared" si="306"/>
        <v>05</v>
      </c>
      <c r="H3961" t="str">
        <f t="shared" si="307"/>
        <v>24</v>
      </c>
      <c r="I3961">
        <v>179</v>
      </c>
      <c r="J3961">
        <f t="shared" si="308"/>
        <v>2.9833333333333334</v>
      </c>
      <c r="K3961" t="s">
        <v>103</v>
      </c>
      <c r="L3961" t="s">
        <v>72</v>
      </c>
      <c r="M3961" t="s">
        <v>44</v>
      </c>
      <c r="N3961" t="b">
        <v>0</v>
      </c>
      <c r="O3961">
        <f>_xlfn.XLOOKUP(B3961,Machine_Info!A:A,Machine_Info!E:E)</f>
        <v>18</v>
      </c>
      <c r="P3961">
        <f t="shared" si="305"/>
        <v>15.016666666666666</v>
      </c>
      <c r="Q3961">
        <f t="shared" si="309"/>
        <v>0.83425925925925926</v>
      </c>
    </row>
    <row r="3962" spans="1:17" x14ac:dyDescent="0.2">
      <c r="A3962" t="s">
        <v>4080</v>
      </c>
      <c r="B3962" t="s">
        <v>135</v>
      </c>
      <c r="C3962" t="s">
        <v>136</v>
      </c>
      <c r="D3962" t="s">
        <v>32</v>
      </c>
      <c r="E3962" s="2">
        <v>45436.186828703707</v>
      </c>
      <c r="F3962" s="2">
        <v>45436.195856481478</v>
      </c>
      <c r="G3962" t="str">
        <f t="shared" si="306"/>
        <v>05</v>
      </c>
      <c r="H3962" t="str">
        <f t="shared" si="307"/>
        <v>24</v>
      </c>
      <c r="I3962">
        <v>161</v>
      </c>
      <c r="J3962">
        <f t="shared" si="308"/>
        <v>2.6833333333333331</v>
      </c>
      <c r="K3962" t="s">
        <v>38</v>
      </c>
      <c r="L3962" t="s">
        <v>72</v>
      </c>
      <c r="M3962" t="s">
        <v>44</v>
      </c>
      <c r="N3962" t="b">
        <v>0</v>
      </c>
      <c r="O3962">
        <f>_xlfn.XLOOKUP(B3962,Machine_Info!A:A,Machine_Info!E:E)</f>
        <v>20</v>
      </c>
      <c r="P3962">
        <f t="shared" si="305"/>
        <v>17.316666666666666</v>
      </c>
      <c r="Q3962">
        <f t="shared" si="309"/>
        <v>0.86583333333333334</v>
      </c>
    </row>
    <row r="3963" spans="1:17" x14ac:dyDescent="0.2">
      <c r="A3963" t="s">
        <v>4081</v>
      </c>
      <c r="B3963" t="s">
        <v>66</v>
      </c>
      <c r="C3963" t="s">
        <v>67</v>
      </c>
      <c r="D3963" t="s">
        <v>32</v>
      </c>
      <c r="E3963" s="2">
        <v>45436.220381944448</v>
      </c>
      <c r="F3963" s="2">
        <v>45436.247465277767</v>
      </c>
      <c r="G3963" t="str">
        <f t="shared" si="306"/>
        <v>05</v>
      </c>
      <c r="H3963" t="str">
        <f t="shared" si="307"/>
        <v>24</v>
      </c>
      <c r="I3963">
        <v>226</v>
      </c>
      <c r="J3963">
        <f t="shared" si="308"/>
        <v>3.7666666666666666</v>
      </c>
      <c r="K3963" t="s">
        <v>28</v>
      </c>
      <c r="L3963" t="s">
        <v>72</v>
      </c>
      <c r="M3963" t="s">
        <v>44</v>
      </c>
      <c r="N3963" t="b">
        <v>0</v>
      </c>
      <c r="O3963">
        <f>_xlfn.XLOOKUP(B3963,Machine_Info!A:A,Machine_Info!E:E)</f>
        <v>14</v>
      </c>
      <c r="P3963">
        <f t="shared" si="305"/>
        <v>10.233333333333334</v>
      </c>
      <c r="Q3963">
        <f t="shared" si="309"/>
        <v>0.73095238095238102</v>
      </c>
    </row>
    <row r="3964" spans="1:17" x14ac:dyDescent="0.2">
      <c r="A3964" t="s">
        <v>4082</v>
      </c>
      <c r="B3964" t="s">
        <v>89</v>
      </c>
      <c r="C3964" t="s">
        <v>90</v>
      </c>
      <c r="D3964" t="s">
        <v>32</v>
      </c>
      <c r="E3964" s="2">
        <v>45436.255312499998</v>
      </c>
      <c r="F3964" s="2">
        <v>45436.259479166663</v>
      </c>
      <c r="G3964" t="str">
        <f t="shared" si="306"/>
        <v>05</v>
      </c>
      <c r="H3964" t="str">
        <f t="shared" si="307"/>
        <v>24</v>
      </c>
      <c r="I3964">
        <v>152</v>
      </c>
      <c r="J3964">
        <f t="shared" si="308"/>
        <v>2.5333333333333332</v>
      </c>
      <c r="K3964" t="s">
        <v>54</v>
      </c>
      <c r="L3964" t="s">
        <v>10157</v>
      </c>
      <c r="M3964" t="s">
        <v>23</v>
      </c>
      <c r="N3964" t="b">
        <v>1</v>
      </c>
      <c r="O3964">
        <f>_xlfn.XLOOKUP(B3964,Machine_Info!A:A,Machine_Info!E:E)</f>
        <v>14</v>
      </c>
      <c r="P3964">
        <f t="shared" si="305"/>
        <v>11.466666666666667</v>
      </c>
      <c r="Q3964">
        <f t="shared" si="309"/>
        <v>0.81904761904761902</v>
      </c>
    </row>
    <row r="3965" spans="1:17" x14ac:dyDescent="0.2">
      <c r="A3965" t="s">
        <v>4083</v>
      </c>
      <c r="B3965" t="s">
        <v>263</v>
      </c>
      <c r="C3965" t="s">
        <v>264</v>
      </c>
      <c r="D3965" t="s">
        <v>27</v>
      </c>
      <c r="E3965" s="2">
        <v>45436.284247685187</v>
      </c>
      <c r="F3965" s="2">
        <v>45436.389803240738</v>
      </c>
      <c r="G3965" t="str">
        <f t="shared" si="306"/>
        <v>05</v>
      </c>
      <c r="H3965" t="str">
        <f t="shared" si="307"/>
        <v>24</v>
      </c>
      <c r="I3965">
        <v>73</v>
      </c>
      <c r="J3965">
        <f t="shared" si="308"/>
        <v>1.2166666666666666</v>
      </c>
      <c r="K3965" t="s">
        <v>38</v>
      </c>
      <c r="L3965" t="s">
        <v>10157</v>
      </c>
      <c r="M3965" t="s">
        <v>23</v>
      </c>
      <c r="N3965" t="b">
        <v>0</v>
      </c>
      <c r="O3965">
        <f>_xlfn.XLOOKUP(B3965,Machine_Info!A:A,Machine_Info!E:E)</f>
        <v>22</v>
      </c>
      <c r="P3965">
        <f t="shared" si="305"/>
        <v>20.783333333333335</v>
      </c>
      <c r="Q3965">
        <f t="shared" si="309"/>
        <v>0.94469696969696981</v>
      </c>
    </row>
    <row r="3966" spans="1:17" x14ac:dyDescent="0.2">
      <c r="A3966" t="s">
        <v>4084</v>
      </c>
      <c r="B3966" t="s">
        <v>66</v>
      </c>
      <c r="C3966" t="s">
        <v>67</v>
      </c>
      <c r="D3966" t="s">
        <v>32</v>
      </c>
      <c r="E3966" s="2">
        <v>45436.286053240743</v>
      </c>
      <c r="F3966" s="2">
        <v>45436.295775462961</v>
      </c>
      <c r="G3966" t="str">
        <f t="shared" si="306"/>
        <v>05</v>
      </c>
      <c r="H3966" t="str">
        <f t="shared" si="307"/>
        <v>24</v>
      </c>
      <c r="I3966">
        <v>40</v>
      </c>
      <c r="J3966">
        <f t="shared" si="308"/>
        <v>0.66666666666666663</v>
      </c>
      <c r="K3966" t="s">
        <v>54</v>
      </c>
      <c r="L3966" t="s">
        <v>72</v>
      </c>
      <c r="M3966" t="s">
        <v>44</v>
      </c>
      <c r="N3966" t="b">
        <v>1</v>
      </c>
      <c r="O3966">
        <f>_xlfn.XLOOKUP(B3966,Machine_Info!A:A,Machine_Info!E:E)</f>
        <v>14</v>
      </c>
      <c r="P3966">
        <f t="shared" si="305"/>
        <v>13.333333333333334</v>
      </c>
      <c r="Q3966">
        <f t="shared" si="309"/>
        <v>0.95238095238095244</v>
      </c>
    </row>
    <row r="3967" spans="1:17" x14ac:dyDescent="0.2">
      <c r="A3967" t="s">
        <v>4085</v>
      </c>
      <c r="B3967" t="s">
        <v>36</v>
      </c>
      <c r="C3967" t="s">
        <v>37</v>
      </c>
      <c r="D3967" t="s">
        <v>20</v>
      </c>
      <c r="E3967" s="2">
        <v>45436.321412037039</v>
      </c>
      <c r="F3967" s="2">
        <v>45436.349189814813</v>
      </c>
      <c r="G3967" t="str">
        <f t="shared" si="306"/>
        <v>05</v>
      </c>
      <c r="H3967" t="str">
        <f t="shared" si="307"/>
        <v>24</v>
      </c>
      <c r="I3967">
        <v>830</v>
      </c>
      <c r="J3967">
        <f t="shared" si="308"/>
        <v>13.833333333333334</v>
      </c>
      <c r="K3967" t="s">
        <v>110</v>
      </c>
      <c r="L3967" t="s">
        <v>114</v>
      </c>
      <c r="M3967" t="s">
        <v>34</v>
      </c>
      <c r="N3967" t="b">
        <v>0</v>
      </c>
      <c r="O3967">
        <f>_xlfn.XLOOKUP(B3967,Machine_Info!A:A,Machine_Info!E:E)</f>
        <v>18</v>
      </c>
      <c r="P3967">
        <f t="shared" si="305"/>
        <v>4.1666666666666661</v>
      </c>
      <c r="Q3967">
        <f t="shared" si="309"/>
        <v>0.23148148148148145</v>
      </c>
    </row>
    <row r="3968" spans="1:17" x14ac:dyDescent="0.2">
      <c r="A3968" t="s">
        <v>4086</v>
      </c>
      <c r="B3968" t="s">
        <v>69</v>
      </c>
      <c r="C3968" t="s">
        <v>70</v>
      </c>
      <c r="D3968" t="s">
        <v>27</v>
      </c>
      <c r="E3968" s="2">
        <v>45436.356377314813</v>
      </c>
      <c r="F3968" s="2">
        <v>45436.451516203713</v>
      </c>
      <c r="G3968" t="str">
        <f t="shared" si="306"/>
        <v>05</v>
      </c>
      <c r="H3968" t="str">
        <f t="shared" si="307"/>
        <v>24</v>
      </c>
      <c r="I3968">
        <v>333</v>
      </c>
      <c r="J3968">
        <f t="shared" si="308"/>
        <v>5.55</v>
      </c>
      <c r="K3968" t="s">
        <v>46</v>
      </c>
      <c r="L3968" t="s">
        <v>72</v>
      </c>
      <c r="M3968" t="s">
        <v>44</v>
      </c>
      <c r="N3968" t="b">
        <v>0</v>
      </c>
      <c r="O3968">
        <f>_xlfn.XLOOKUP(B3968,Machine_Info!A:A,Machine_Info!E:E)</f>
        <v>16</v>
      </c>
      <c r="P3968">
        <f t="shared" si="305"/>
        <v>10.45</v>
      </c>
      <c r="Q3968">
        <f t="shared" si="309"/>
        <v>0.65312499999999996</v>
      </c>
    </row>
    <row r="3969" spans="1:17" x14ac:dyDescent="0.2">
      <c r="A3969" t="s">
        <v>4087</v>
      </c>
      <c r="B3969" t="s">
        <v>18</v>
      </c>
      <c r="C3969" t="s">
        <v>19</v>
      </c>
      <c r="D3969" t="s">
        <v>20</v>
      </c>
      <c r="E3969" s="2">
        <v>45436.360937500001</v>
      </c>
      <c r="F3969" s="2">
        <v>45436.519270833327</v>
      </c>
      <c r="G3969" t="str">
        <f t="shared" si="306"/>
        <v>05</v>
      </c>
      <c r="H3969" t="str">
        <f t="shared" si="307"/>
        <v>24</v>
      </c>
      <c r="I3969">
        <v>131</v>
      </c>
      <c r="J3969">
        <f t="shared" si="308"/>
        <v>2.1833333333333331</v>
      </c>
      <c r="K3969" t="s">
        <v>28</v>
      </c>
      <c r="L3969" t="s">
        <v>10157</v>
      </c>
      <c r="M3969" t="s">
        <v>23</v>
      </c>
      <c r="N3969" t="b">
        <v>0</v>
      </c>
      <c r="O3969">
        <f>_xlfn.XLOOKUP(B3969,Machine_Info!A:A,Machine_Info!E:E)</f>
        <v>16</v>
      </c>
      <c r="P3969">
        <f t="shared" si="305"/>
        <v>13.816666666666666</v>
      </c>
      <c r="Q3969">
        <f t="shared" si="309"/>
        <v>0.86354166666666665</v>
      </c>
    </row>
    <row r="3970" spans="1:17" x14ac:dyDescent="0.2">
      <c r="A3970" t="s">
        <v>4088</v>
      </c>
      <c r="B3970" t="s">
        <v>253</v>
      </c>
      <c r="C3970" t="s">
        <v>254</v>
      </c>
      <c r="D3970" t="s">
        <v>59</v>
      </c>
      <c r="E3970" s="2">
        <v>45436.374861111108</v>
      </c>
      <c r="F3970" s="2">
        <v>45436.479027777779</v>
      </c>
      <c r="G3970" t="str">
        <f t="shared" si="306"/>
        <v>05</v>
      </c>
      <c r="H3970" t="str">
        <f t="shared" si="307"/>
        <v>24</v>
      </c>
      <c r="I3970">
        <v>10</v>
      </c>
      <c r="J3970">
        <f t="shared" si="308"/>
        <v>0.16666666666666666</v>
      </c>
      <c r="K3970" t="s">
        <v>38</v>
      </c>
      <c r="L3970" t="s">
        <v>72</v>
      </c>
      <c r="M3970" t="s">
        <v>44</v>
      </c>
      <c r="N3970" t="b">
        <v>0</v>
      </c>
      <c r="O3970">
        <f>_xlfn.XLOOKUP(B3970,Machine_Info!A:A,Machine_Info!E:E)</f>
        <v>22</v>
      </c>
      <c r="P3970">
        <f t="shared" ref="P3970:P4033" si="310">O3970-J3970</f>
        <v>21.833333333333332</v>
      </c>
      <c r="Q3970">
        <f t="shared" si="309"/>
        <v>0.99242424242424232</v>
      </c>
    </row>
    <row r="3971" spans="1:17" x14ac:dyDescent="0.2">
      <c r="A3971" t="s">
        <v>4089</v>
      </c>
      <c r="B3971" t="s">
        <v>202</v>
      </c>
      <c r="C3971" t="s">
        <v>203</v>
      </c>
      <c r="D3971" t="s">
        <v>32</v>
      </c>
      <c r="E3971" s="2">
        <v>45436.391655092593</v>
      </c>
      <c r="F3971" s="2">
        <v>45436.412488425929</v>
      </c>
      <c r="G3971" t="str">
        <f t="shared" ref="G3971:G4034" si="311">TEXT(E3971,"mm")</f>
        <v>05</v>
      </c>
      <c r="H3971" t="str">
        <f t="shared" ref="H3971:H4034" si="312">TEXT(E3971,"dd")</f>
        <v>24</v>
      </c>
      <c r="I3971">
        <v>243</v>
      </c>
      <c r="J3971">
        <f t="shared" ref="J3971:J4034" si="313">I3971/60</f>
        <v>4.05</v>
      </c>
      <c r="K3971" t="s">
        <v>28</v>
      </c>
      <c r="L3971" t="s">
        <v>72</v>
      </c>
      <c r="M3971" t="s">
        <v>44</v>
      </c>
      <c r="N3971" t="b">
        <v>0</v>
      </c>
      <c r="O3971">
        <f>_xlfn.XLOOKUP(B3971,Machine_Info!A:A,Machine_Info!E:E)</f>
        <v>22</v>
      </c>
      <c r="P3971">
        <f t="shared" si="310"/>
        <v>17.95</v>
      </c>
      <c r="Q3971">
        <f t="shared" ref="Q3971:Q4034" si="314">P3971/O3971</f>
        <v>0.81590909090909092</v>
      </c>
    </row>
    <row r="3972" spans="1:17" x14ac:dyDescent="0.2">
      <c r="A3972" t="s">
        <v>4090</v>
      </c>
      <c r="B3972" t="s">
        <v>167</v>
      </c>
      <c r="C3972" t="s">
        <v>168</v>
      </c>
      <c r="D3972" t="s">
        <v>59</v>
      </c>
      <c r="E3972" s="2">
        <v>45436.433541666673</v>
      </c>
      <c r="F3972" s="2">
        <v>45436.44604166667</v>
      </c>
      <c r="G3972" t="str">
        <f t="shared" si="311"/>
        <v>05</v>
      </c>
      <c r="H3972" t="str">
        <f t="shared" si="312"/>
        <v>24</v>
      </c>
      <c r="I3972">
        <v>170</v>
      </c>
      <c r="J3972">
        <f t="shared" si="313"/>
        <v>2.8333333333333335</v>
      </c>
      <c r="K3972" t="s">
        <v>54</v>
      </c>
      <c r="L3972" t="s">
        <v>10157</v>
      </c>
      <c r="M3972" t="s">
        <v>23</v>
      </c>
      <c r="N3972" t="b">
        <v>1</v>
      </c>
      <c r="O3972">
        <f>_xlfn.XLOOKUP(B3972,Machine_Info!A:A,Machine_Info!E:E)</f>
        <v>14</v>
      </c>
      <c r="P3972">
        <f t="shared" si="310"/>
        <v>11.166666666666666</v>
      </c>
      <c r="Q3972">
        <f t="shared" si="314"/>
        <v>0.79761904761904756</v>
      </c>
    </row>
    <row r="3973" spans="1:17" x14ac:dyDescent="0.2">
      <c r="A3973" t="s">
        <v>4091</v>
      </c>
      <c r="B3973" t="s">
        <v>160</v>
      </c>
      <c r="C3973" t="s">
        <v>161</v>
      </c>
      <c r="D3973" t="s">
        <v>32</v>
      </c>
      <c r="E3973" s="2">
        <v>45436.435173611113</v>
      </c>
      <c r="F3973" s="2">
        <v>45436.546284722222</v>
      </c>
      <c r="G3973" t="str">
        <f t="shared" si="311"/>
        <v>05</v>
      </c>
      <c r="H3973" t="str">
        <f t="shared" si="312"/>
        <v>24</v>
      </c>
      <c r="I3973">
        <v>89</v>
      </c>
      <c r="J3973">
        <f t="shared" si="313"/>
        <v>1.4833333333333334</v>
      </c>
      <c r="K3973" t="s">
        <v>54</v>
      </c>
      <c r="L3973" t="s">
        <v>114</v>
      </c>
      <c r="M3973" t="s">
        <v>34</v>
      </c>
      <c r="N3973" t="b">
        <v>1</v>
      </c>
      <c r="O3973">
        <f>_xlfn.XLOOKUP(B3973,Machine_Info!A:A,Machine_Info!E:E)</f>
        <v>20</v>
      </c>
      <c r="P3973">
        <f t="shared" si="310"/>
        <v>18.516666666666666</v>
      </c>
      <c r="Q3973">
        <f t="shared" si="314"/>
        <v>0.92583333333333329</v>
      </c>
    </row>
    <row r="3974" spans="1:17" x14ac:dyDescent="0.2">
      <c r="A3974" t="s">
        <v>4092</v>
      </c>
      <c r="B3974" t="s">
        <v>163</v>
      </c>
      <c r="C3974" t="s">
        <v>164</v>
      </c>
      <c r="D3974" t="s">
        <v>32</v>
      </c>
      <c r="E3974" s="2">
        <v>45436.460729166669</v>
      </c>
      <c r="F3974" s="2">
        <v>45436.479479166657</v>
      </c>
      <c r="G3974" t="str">
        <f t="shared" si="311"/>
        <v>05</v>
      </c>
      <c r="H3974" t="str">
        <f t="shared" si="312"/>
        <v>24</v>
      </c>
      <c r="I3974">
        <v>361</v>
      </c>
      <c r="J3974">
        <f t="shared" si="313"/>
        <v>6.0166666666666666</v>
      </c>
      <c r="K3974" t="s">
        <v>103</v>
      </c>
      <c r="L3974" t="s">
        <v>72</v>
      </c>
      <c r="M3974" t="s">
        <v>44</v>
      </c>
      <c r="N3974" t="b">
        <v>0</v>
      </c>
      <c r="O3974">
        <f>_xlfn.XLOOKUP(B3974,Machine_Info!A:A,Machine_Info!E:E)</f>
        <v>20</v>
      </c>
      <c r="P3974">
        <f t="shared" si="310"/>
        <v>13.983333333333334</v>
      </c>
      <c r="Q3974">
        <f t="shared" si="314"/>
        <v>0.69916666666666671</v>
      </c>
    </row>
    <row r="3975" spans="1:17" x14ac:dyDescent="0.2">
      <c r="A3975" t="s">
        <v>4093</v>
      </c>
      <c r="B3975" t="s">
        <v>52</v>
      </c>
      <c r="C3975" t="s">
        <v>53</v>
      </c>
      <c r="D3975" t="s">
        <v>27</v>
      </c>
      <c r="E3975" s="2">
        <v>45436.512326388889</v>
      </c>
      <c r="F3975" s="2">
        <v>45436.531076388892</v>
      </c>
      <c r="G3975" t="str">
        <f t="shared" si="311"/>
        <v>05</v>
      </c>
      <c r="H3975" t="str">
        <f t="shared" si="312"/>
        <v>24</v>
      </c>
      <c r="I3975">
        <v>52</v>
      </c>
      <c r="J3975">
        <f t="shared" si="313"/>
        <v>0.8666666666666667</v>
      </c>
      <c r="K3975" t="s">
        <v>28</v>
      </c>
      <c r="L3975" t="s">
        <v>72</v>
      </c>
      <c r="M3975" t="s">
        <v>44</v>
      </c>
      <c r="N3975" t="b">
        <v>0</v>
      </c>
      <c r="O3975">
        <f>_xlfn.XLOOKUP(B3975,Machine_Info!A:A,Machine_Info!E:E)</f>
        <v>16</v>
      </c>
      <c r="P3975">
        <f t="shared" si="310"/>
        <v>15.133333333333333</v>
      </c>
      <c r="Q3975">
        <f t="shared" si="314"/>
        <v>0.9458333333333333</v>
      </c>
    </row>
    <row r="3976" spans="1:17" x14ac:dyDescent="0.2">
      <c r="A3976" t="s">
        <v>4094</v>
      </c>
      <c r="B3976" t="s">
        <v>139</v>
      </c>
      <c r="C3976" t="s">
        <v>140</v>
      </c>
      <c r="D3976" t="s">
        <v>59</v>
      </c>
      <c r="E3976" s="2">
        <v>45436.533761574072</v>
      </c>
      <c r="F3976" s="2">
        <v>45436.626817129632</v>
      </c>
      <c r="G3976" t="str">
        <f t="shared" si="311"/>
        <v>05</v>
      </c>
      <c r="H3976" t="str">
        <f t="shared" si="312"/>
        <v>24</v>
      </c>
      <c r="I3976">
        <v>48</v>
      </c>
      <c r="J3976">
        <f t="shared" si="313"/>
        <v>0.8</v>
      </c>
      <c r="K3976" t="s">
        <v>42</v>
      </c>
      <c r="L3976" t="s">
        <v>114</v>
      </c>
      <c r="M3976" t="s">
        <v>34</v>
      </c>
      <c r="N3976" t="b">
        <v>0</v>
      </c>
      <c r="O3976">
        <f>_xlfn.XLOOKUP(B3976,Machine_Info!A:A,Machine_Info!E:E)</f>
        <v>20</v>
      </c>
      <c r="P3976">
        <f t="shared" si="310"/>
        <v>19.2</v>
      </c>
      <c r="Q3976">
        <f t="shared" si="314"/>
        <v>0.96</v>
      </c>
    </row>
    <row r="3977" spans="1:17" x14ac:dyDescent="0.2">
      <c r="A3977" t="s">
        <v>4095</v>
      </c>
      <c r="B3977" t="s">
        <v>96</v>
      </c>
      <c r="C3977" t="s">
        <v>97</v>
      </c>
      <c r="D3977" t="s">
        <v>27</v>
      </c>
      <c r="E3977" s="2">
        <v>45436.558159722219</v>
      </c>
      <c r="F3977" s="2">
        <v>45436.613020833327</v>
      </c>
      <c r="G3977" t="str">
        <f t="shared" si="311"/>
        <v>05</v>
      </c>
      <c r="H3977" t="str">
        <f t="shared" si="312"/>
        <v>24</v>
      </c>
      <c r="I3977">
        <v>336</v>
      </c>
      <c r="J3977">
        <f t="shared" si="313"/>
        <v>5.6</v>
      </c>
      <c r="K3977" t="s">
        <v>76</v>
      </c>
      <c r="L3977" t="s">
        <v>72</v>
      </c>
      <c r="M3977" t="s">
        <v>44</v>
      </c>
      <c r="N3977" t="b">
        <v>0</v>
      </c>
      <c r="O3977">
        <f>_xlfn.XLOOKUP(B3977,Machine_Info!A:A,Machine_Info!E:E)</f>
        <v>20</v>
      </c>
      <c r="P3977">
        <f t="shared" si="310"/>
        <v>14.4</v>
      </c>
      <c r="Q3977">
        <f t="shared" si="314"/>
        <v>0.72</v>
      </c>
    </row>
    <row r="3978" spans="1:17" x14ac:dyDescent="0.2">
      <c r="A3978" t="s">
        <v>4096</v>
      </c>
      <c r="B3978" t="s">
        <v>139</v>
      </c>
      <c r="C3978" t="s">
        <v>140</v>
      </c>
      <c r="D3978" t="s">
        <v>59</v>
      </c>
      <c r="E3978" s="2">
        <v>45436.558379629627</v>
      </c>
      <c r="F3978" s="2">
        <v>45436.5625462963</v>
      </c>
      <c r="G3978" t="str">
        <f t="shared" si="311"/>
        <v>05</v>
      </c>
      <c r="H3978" t="str">
        <f t="shared" si="312"/>
        <v>24</v>
      </c>
      <c r="I3978">
        <v>474</v>
      </c>
      <c r="J3978">
        <f t="shared" si="313"/>
        <v>7.9</v>
      </c>
      <c r="K3978" t="s">
        <v>46</v>
      </c>
      <c r="L3978" t="s">
        <v>10157</v>
      </c>
      <c r="M3978" t="s">
        <v>23</v>
      </c>
      <c r="N3978" t="b">
        <v>0</v>
      </c>
      <c r="O3978">
        <f>_xlfn.XLOOKUP(B3978,Machine_Info!A:A,Machine_Info!E:E)</f>
        <v>20</v>
      </c>
      <c r="P3978">
        <f t="shared" si="310"/>
        <v>12.1</v>
      </c>
      <c r="Q3978">
        <f t="shared" si="314"/>
        <v>0.60499999999999998</v>
      </c>
    </row>
    <row r="3979" spans="1:17" x14ac:dyDescent="0.2">
      <c r="A3979" t="s">
        <v>4097</v>
      </c>
      <c r="B3979" t="s">
        <v>30</v>
      </c>
      <c r="C3979" t="s">
        <v>31</v>
      </c>
      <c r="D3979" t="s">
        <v>32</v>
      </c>
      <c r="E3979" s="2">
        <v>45436.563773148147</v>
      </c>
      <c r="F3979" s="2">
        <v>45436.583912037036</v>
      </c>
      <c r="G3979" t="str">
        <f t="shared" si="311"/>
        <v>05</v>
      </c>
      <c r="H3979" t="str">
        <f t="shared" si="312"/>
        <v>24</v>
      </c>
      <c r="I3979">
        <v>116</v>
      </c>
      <c r="J3979">
        <f t="shared" si="313"/>
        <v>1.9333333333333333</v>
      </c>
      <c r="K3979" t="s">
        <v>42</v>
      </c>
      <c r="L3979" t="s">
        <v>72</v>
      </c>
      <c r="M3979" t="s">
        <v>44</v>
      </c>
      <c r="N3979" t="b">
        <v>0</v>
      </c>
      <c r="O3979">
        <f>_xlfn.XLOOKUP(B3979,Machine_Info!A:A,Machine_Info!E:E)</f>
        <v>22</v>
      </c>
      <c r="P3979">
        <f t="shared" si="310"/>
        <v>20.066666666666666</v>
      </c>
      <c r="Q3979">
        <f t="shared" si="314"/>
        <v>0.91212121212121211</v>
      </c>
    </row>
    <row r="3980" spans="1:17" x14ac:dyDescent="0.2">
      <c r="A3980" t="s">
        <v>4098</v>
      </c>
      <c r="B3980" t="s">
        <v>81</v>
      </c>
      <c r="C3980" t="s">
        <v>82</v>
      </c>
      <c r="D3980" t="s">
        <v>20</v>
      </c>
      <c r="E3980" s="2">
        <v>45436.56931712963</v>
      </c>
      <c r="F3980" s="2">
        <v>45436.665150462963</v>
      </c>
      <c r="G3980" t="str">
        <f t="shared" si="311"/>
        <v>05</v>
      </c>
      <c r="H3980" t="str">
        <f t="shared" si="312"/>
        <v>24</v>
      </c>
      <c r="I3980">
        <v>66</v>
      </c>
      <c r="J3980">
        <f t="shared" si="313"/>
        <v>1.1000000000000001</v>
      </c>
      <c r="K3980" t="s">
        <v>60</v>
      </c>
      <c r="L3980" t="s">
        <v>10157</v>
      </c>
      <c r="M3980" t="s">
        <v>23</v>
      </c>
      <c r="N3980" t="b">
        <v>0</v>
      </c>
      <c r="O3980">
        <f>_xlfn.XLOOKUP(B3980,Machine_Info!A:A,Machine_Info!E:E)</f>
        <v>14</v>
      </c>
      <c r="P3980">
        <f t="shared" si="310"/>
        <v>12.9</v>
      </c>
      <c r="Q3980">
        <f t="shared" si="314"/>
        <v>0.92142857142857149</v>
      </c>
    </row>
    <row r="3981" spans="1:17" x14ac:dyDescent="0.2">
      <c r="A3981" t="s">
        <v>4099</v>
      </c>
      <c r="B3981" t="s">
        <v>30</v>
      </c>
      <c r="C3981" t="s">
        <v>31</v>
      </c>
      <c r="D3981" t="s">
        <v>32</v>
      </c>
      <c r="E3981" s="2">
        <v>45436.692118055558</v>
      </c>
      <c r="F3981" s="2">
        <v>45436.769201388888</v>
      </c>
      <c r="G3981" t="str">
        <f t="shared" si="311"/>
        <v>05</v>
      </c>
      <c r="H3981" t="str">
        <f t="shared" si="312"/>
        <v>24</v>
      </c>
      <c r="I3981">
        <v>99</v>
      </c>
      <c r="J3981">
        <f t="shared" si="313"/>
        <v>1.65</v>
      </c>
      <c r="K3981" t="s">
        <v>38</v>
      </c>
      <c r="L3981" t="s">
        <v>72</v>
      </c>
      <c r="M3981" t="s">
        <v>44</v>
      </c>
      <c r="N3981" t="b">
        <v>0</v>
      </c>
      <c r="O3981">
        <f>_xlfn.XLOOKUP(B3981,Machine_Info!A:A,Machine_Info!E:E)</f>
        <v>22</v>
      </c>
      <c r="P3981">
        <f t="shared" si="310"/>
        <v>20.350000000000001</v>
      </c>
      <c r="Q3981">
        <f t="shared" si="314"/>
        <v>0.92500000000000004</v>
      </c>
    </row>
    <row r="3982" spans="1:17" x14ac:dyDescent="0.2">
      <c r="A3982" t="s">
        <v>4100</v>
      </c>
      <c r="B3982" t="s">
        <v>116</v>
      </c>
      <c r="C3982" t="s">
        <v>117</v>
      </c>
      <c r="D3982" t="s">
        <v>20</v>
      </c>
      <c r="E3982" s="2">
        <v>45436.70584490741</v>
      </c>
      <c r="F3982" s="2">
        <v>45436.708622685182</v>
      </c>
      <c r="G3982" t="str">
        <f t="shared" si="311"/>
        <v>05</v>
      </c>
      <c r="H3982" t="str">
        <f t="shared" si="312"/>
        <v>24</v>
      </c>
      <c r="I3982">
        <v>22</v>
      </c>
      <c r="J3982">
        <f t="shared" si="313"/>
        <v>0.36666666666666664</v>
      </c>
      <c r="K3982" t="s">
        <v>54</v>
      </c>
      <c r="L3982" t="s">
        <v>10157</v>
      </c>
      <c r="M3982" t="s">
        <v>23</v>
      </c>
      <c r="N3982" t="b">
        <v>1</v>
      </c>
      <c r="O3982">
        <f>_xlfn.XLOOKUP(B3982,Machine_Info!A:A,Machine_Info!E:E)</f>
        <v>16</v>
      </c>
      <c r="P3982">
        <f t="shared" si="310"/>
        <v>15.633333333333333</v>
      </c>
      <c r="Q3982">
        <f t="shared" si="314"/>
        <v>0.9770833333333333</v>
      </c>
    </row>
    <row r="3983" spans="1:17" x14ac:dyDescent="0.2">
      <c r="A3983" t="s">
        <v>4101</v>
      </c>
      <c r="B3983" t="s">
        <v>57</v>
      </c>
      <c r="C3983" t="s">
        <v>58</v>
      </c>
      <c r="D3983" t="s">
        <v>59</v>
      </c>
      <c r="E3983" s="2">
        <v>45436.753819444442</v>
      </c>
      <c r="F3983" s="2">
        <v>45436.885069444441</v>
      </c>
      <c r="G3983" t="str">
        <f t="shared" si="311"/>
        <v>05</v>
      </c>
      <c r="H3983" t="str">
        <f t="shared" si="312"/>
        <v>24</v>
      </c>
      <c r="I3983">
        <v>27</v>
      </c>
      <c r="J3983">
        <f t="shared" si="313"/>
        <v>0.45</v>
      </c>
      <c r="K3983" t="s">
        <v>46</v>
      </c>
      <c r="L3983" t="s">
        <v>10157</v>
      </c>
      <c r="M3983" t="s">
        <v>23</v>
      </c>
      <c r="N3983" t="b">
        <v>0</v>
      </c>
      <c r="O3983">
        <f>_xlfn.XLOOKUP(B3983,Machine_Info!A:A,Machine_Info!E:E)</f>
        <v>18</v>
      </c>
      <c r="P3983">
        <f t="shared" si="310"/>
        <v>17.55</v>
      </c>
      <c r="Q3983">
        <f t="shared" si="314"/>
        <v>0.97500000000000009</v>
      </c>
    </row>
    <row r="3984" spans="1:17" x14ac:dyDescent="0.2">
      <c r="A3984" t="s">
        <v>4102</v>
      </c>
      <c r="B3984" t="s">
        <v>52</v>
      </c>
      <c r="C3984" t="s">
        <v>53</v>
      </c>
      <c r="D3984" t="s">
        <v>27</v>
      </c>
      <c r="E3984" s="2">
        <v>45436.756319444437</v>
      </c>
      <c r="F3984" s="2">
        <v>45436.77715277778</v>
      </c>
      <c r="G3984" t="str">
        <f t="shared" si="311"/>
        <v>05</v>
      </c>
      <c r="H3984" t="str">
        <f t="shared" si="312"/>
        <v>24</v>
      </c>
      <c r="I3984">
        <v>48</v>
      </c>
      <c r="J3984">
        <f t="shared" si="313"/>
        <v>0.8</v>
      </c>
      <c r="K3984" t="s">
        <v>42</v>
      </c>
      <c r="L3984" t="s">
        <v>72</v>
      </c>
      <c r="M3984" t="s">
        <v>44</v>
      </c>
      <c r="N3984" t="b">
        <v>0</v>
      </c>
      <c r="O3984">
        <f>_xlfn.XLOOKUP(B3984,Machine_Info!A:A,Machine_Info!E:E)</f>
        <v>16</v>
      </c>
      <c r="P3984">
        <f t="shared" si="310"/>
        <v>15.2</v>
      </c>
      <c r="Q3984">
        <f t="shared" si="314"/>
        <v>0.95</v>
      </c>
    </row>
    <row r="3985" spans="1:17" x14ac:dyDescent="0.2">
      <c r="A3985" t="s">
        <v>4103</v>
      </c>
      <c r="B3985" t="s">
        <v>63</v>
      </c>
      <c r="C3985" t="s">
        <v>64</v>
      </c>
      <c r="D3985" t="s">
        <v>32</v>
      </c>
      <c r="E3985" s="2">
        <v>45436.793194444443</v>
      </c>
      <c r="F3985" s="2">
        <v>45436.961944444447</v>
      </c>
      <c r="G3985" t="str">
        <f t="shared" si="311"/>
        <v>05</v>
      </c>
      <c r="H3985" t="str">
        <f t="shared" si="312"/>
        <v>24</v>
      </c>
      <c r="I3985">
        <v>121</v>
      </c>
      <c r="J3985">
        <f t="shared" si="313"/>
        <v>2.0166666666666666</v>
      </c>
      <c r="K3985" t="s">
        <v>28</v>
      </c>
      <c r="L3985" t="s">
        <v>114</v>
      </c>
      <c r="M3985" t="s">
        <v>34</v>
      </c>
      <c r="N3985" t="b">
        <v>0</v>
      </c>
      <c r="O3985">
        <f>_xlfn.XLOOKUP(B3985,Machine_Info!A:A,Machine_Info!E:E)</f>
        <v>20</v>
      </c>
      <c r="P3985">
        <f t="shared" si="310"/>
        <v>17.983333333333334</v>
      </c>
      <c r="Q3985">
        <f t="shared" si="314"/>
        <v>0.89916666666666667</v>
      </c>
    </row>
    <row r="3986" spans="1:17" x14ac:dyDescent="0.2">
      <c r="A3986" t="s">
        <v>4104</v>
      </c>
      <c r="B3986" t="s">
        <v>49</v>
      </c>
      <c r="C3986" t="s">
        <v>50</v>
      </c>
      <c r="D3986" t="s">
        <v>20</v>
      </c>
      <c r="E3986" s="2">
        <v>45436.84202546296</v>
      </c>
      <c r="F3986" s="2">
        <v>45436.844108796293</v>
      </c>
      <c r="G3986" t="str">
        <f t="shared" si="311"/>
        <v>05</v>
      </c>
      <c r="H3986" t="str">
        <f t="shared" si="312"/>
        <v>24</v>
      </c>
      <c r="I3986">
        <v>959</v>
      </c>
      <c r="J3986">
        <f t="shared" si="313"/>
        <v>15.983333333333333</v>
      </c>
      <c r="K3986" t="s">
        <v>38</v>
      </c>
      <c r="L3986" t="s">
        <v>114</v>
      </c>
      <c r="M3986" t="s">
        <v>34</v>
      </c>
      <c r="N3986" t="b">
        <v>0</v>
      </c>
      <c r="O3986">
        <f>_xlfn.XLOOKUP(B3986,Machine_Info!A:A,Machine_Info!E:E)</f>
        <v>22</v>
      </c>
      <c r="P3986">
        <f t="shared" si="310"/>
        <v>6.0166666666666675</v>
      </c>
      <c r="Q3986">
        <f t="shared" si="314"/>
        <v>0.2734848484848485</v>
      </c>
    </row>
    <row r="3987" spans="1:17" x14ac:dyDescent="0.2">
      <c r="A3987" t="s">
        <v>4105</v>
      </c>
      <c r="B3987" t="s">
        <v>263</v>
      </c>
      <c r="C3987" t="s">
        <v>264</v>
      </c>
      <c r="D3987" t="s">
        <v>27</v>
      </c>
      <c r="E3987" s="2">
        <v>45436.944548611107</v>
      </c>
      <c r="F3987" s="2">
        <v>45436.968854166669</v>
      </c>
      <c r="G3987" t="str">
        <f t="shared" si="311"/>
        <v>05</v>
      </c>
      <c r="H3987" t="str">
        <f t="shared" si="312"/>
        <v>24</v>
      </c>
      <c r="I3987">
        <v>324</v>
      </c>
      <c r="J3987">
        <f t="shared" si="313"/>
        <v>5.4</v>
      </c>
      <c r="K3987" t="s">
        <v>110</v>
      </c>
      <c r="L3987" t="s">
        <v>10157</v>
      </c>
      <c r="M3987" t="s">
        <v>23</v>
      </c>
      <c r="N3987" t="b">
        <v>0</v>
      </c>
      <c r="O3987">
        <f>_xlfn.XLOOKUP(B3987,Machine_Info!A:A,Machine_Info!E:E)</f>
        <v>22</v>
      </c>
      <c r="P3987">
        <f t="shared" si="310"/>
        <v>16.600000000000001</v>
      </c>
      <c r="Q3987">
        <f t="shared" si="314"/>
        <v>0.75454545454545463</v>
      </c>
    </row>
    <row r="3988" spans="1:17" x14ac:dyDescent="0.2">
      <c r="A3988" t="s">
        <v>4106</v>
      </c>
      <c r="B3988" t="s">
        <v>106</v>
      </c>
      <c r="C3988" t="s">
        <v>107</v>
      </c>
      <c r="D3988" t="s">
        <v>59</v>
      </c>
      <c r="E3988" s="2">
        <v>45436.946493055562</v>
      </c>
      <c r="F3988" s="2">
        <v>45436.994409722232</v>
      </c>
      <c r="G3988" t="str">
        <f t="shared" si="311"/>
        <v>05</v>
      </c>
      <c r="H3988" t="str">
        <f t="shared" si="312"/>
        <v>24</v>
      </c>
      <c r="I3988">
        <v>16</v>
      </c>
      <c r="J3988">
        <f t="shared" si="313"/>
        <v>0.26666666666666666</v>
      </c>
      <c r="K3988" t="s">
        <v>38</v>
      </c>
      <c r="L3988" t="s">
        <v>72</v>
      </c>
      <c r="M3988" t="s">
        <v>44</v>
      </c>
      <c r="N3988" t="b">
        <v>0</v>
      </c>
      <c r="O3988">
        <f>_xlfn.XLOOKUP(B3988,Machine_Info!A:A,Machine_Info!E:E)</f>
        <v>16</v>
      </c>
      <c r="P3988">
        <f t="shared" si="310"/>
        <v>15.733333333333333</v>
      </c>
      <c r="Q3988">
        <f t="shared" si="314"/>
        <v>0.98333333333333328</v>
      </c>
    </row>
    <row r="3989" spans="1:17" x14ac:dyDescent="0.2">
      <c r="A3989" t="s">
        <v>4107</v>
      </c>
      <c r="B3989" t="s">
        <v>96</v>
      </c>
      <c r="C3989" t="s">
        <v>97</v>
      </c>
      <c r="D3989" t="s">
        <v>27</v>
      </c>
      <c r="E3989" s="2">
        <v>45436.947013888886</v>
      </c>
      <c r="F3989" s="2">
        <v>45437.024097222216</v>
      </c>
      <c r="G3989" t="str">
        <f t="shared" si="311"/>
        <v>05</v>
      </c>
      <c r="H3989" t="str">
        <f t="shared" si="312"/>
        <v>24</v>
      </c>
      <c r="I3989">
        <v>342</v>
      </c>
      <c r="J3989">
        <f t="shared" si="313"/>
        <v>5.7</v>
      </c>
      <c r="K3989" t="s">
        <v>290</v>
      </c>
      <c r="L3989" t="s">
        <v>10157</v>
      </c>
      <c r="M3989" t="s">
        <v>23</v>
      </c>
      <c r="N3989" t="b">
        <v>0</v>
      </c>
      <c r="O3989">
        <f>_xlfn.XLOOKUP(B3989,Machine_Info!A:A,Machine_Info!E:E)</f>
        <v>20</v>
      </c>
      <c r="P3989">
        <f t="shared" si="310"/>
        <v>14.3</v>
      </c>
      <c r="Q3989">
        <f t="shared" si="314"/>
        <v>0.71500000000000008</v>
      </c>
    </row>
    <row r="3990" spans="1:17" x14ac:dyDescent="0.2">
      <c r="A3990" t="s">
        <v>4108</v>
      </c>
      <c r="B3990" t="s">
        <v>132</v>
      </c>
      <c r="C3990" t="s">
        <v>133</v>
      </c>
      <c r="D3990" t="s">
        <v>59</v>
      </c>
      <c r="E3990" s="2">
        <v>45436.947106481479</v>
      </c>
      <c r="F3990" s="2">
        <v>45436.951273148137</v>
      </c>
      <c r="G3990" t="str">
        <f t="shared" si="311"/>
        <v>05</v>
      </c>
      <c r="H3990" t="str">
        <f t="shared" si="312"/>
        <v>24</v>
      </c>
      <c r="I3990">
        <v>153</v>
      </c>
      <c r="J3990">
        <f t="shared" si="313"/>
        <v>2.5499999999999998</v>
      </c>
      <c r="K3990" t="s">
        <v>42</v>
      </c>
      <c r="L3990" t="s">
        <v>72</v>
      </c>
      <c r="M3990" t="s">
        <v>44</v>
      </c>
      <c r="N3990" t="b">
        <v>0</v>
      </c>
      <c r="O3990">
        <f>_xlfn.XLOOKUP(B3990,Machine_Info!A:A,Machine_Info!E:E)</f>
        <v>14</v>
      </c>
      <c r="P3990">
        <f t="shared" si="310"/>
        <v>11.45</v>
      </c>
      <c r="Q3990">
        <f t="shared" si="314"/>
        <v>0.81785714285714284</v>
      </c>
    </row>
    <row r="3991" spans="1:17" x14ac:dyDescent="0.2">
      <c r="A3991" t="s">
        <v>4109</v>
      </c>
      <c r="B3991" t="s">
        <v>30</v>
      </c>
      <c r="C3991" t="s">
        <v>31</v>
      </c>
      <c r="D3991" t="s">
        <v>32</v>
      </c>
      <c r="E3991" s="2">
        <v>45437.064780092587</v>
      </c>
      <c r="F3991" s="2">
        <v>45437.22519675926</v>
      </c>
      <c r="G3991" t="str">
        <f t="shared" si="311"/>
        <v>05</v>
      </c>
      <c r="H3991" t="str">
        <f t="shared" si="312"/>
        <v>25</v>
      </c>
      <c r="I3991">
        <v>105</v>
      </c>
      <c r="J3991">
        <f t="shared" si="313"/>
        <v>1.75</v>
      </c>
      <c r="K3991" t="s">
        <v>28</v>
      </c>
      <c r="L3991" t="s">
        <v>72</v>
      </c>
      <c r="M3991" t="s">
        <v>44</v>
      </c>
      <c r="N3991" t="b">
        <v>0</v>
      </c>
      <c r="O3991">
        <f>_xlfn.XLOOKUP(B3991,Machine_Info!A:A,Machine_Info!E:E)</f>
        <v>22</v>
      </c>
      <c r="P3991">
        <f t="shared" si="310"/>
        <v>20.25</v>
      </c>
      <c r="Q3991">
        <f t="shared" si="314"/>
        <v>0.92045454545454541</v>
      </c>
    </row>
    <row r="3992" spans="1:17" x14ac:dyDescent="0.2">
      <c r="A3992" t="s">
        <v>4110</v>
      </c>
      <c r="B3992" t="s">
        <v>49</v>
      </c>
      <c r="C3992" t="s">
        <v>50</v>
      </c>
      <c r="D3992" t="s">
        <v>20</v>
      </c>
      <c r="E3992" s="2">
        <v>45437.093194444453</v>
      </c>
      <c r="F3992" s="2">
        <v>45437.112638888888</v>
      </c>
      <c r="G3992" t="str">
        <f t="shared" si="311"/>
        <v>05</v>
      </c>
      <c r="H3992" t="str">
        <f t="shared" si="312"/>
        <v>25</v>
      </c>
      <c r="I3992">
        <v>896</v>
      </c>
      <c r="J3992">
        <f t="shared" si="313"/>
        <v>14.933333333333334</v>
      </c>
      <c r="K3992" t="s">
        <v>28</v>
      </c>
      <c r="L3992" t="s">
        <v>10157</v>
      </c>
      <c r="M3992" t="s">
        <v>23</v>
      </c>
      <c r="N3992" t="b">
        <v>0</v>
      </c>
      <c r="O3992">
        <f>_xlfn.XLOOKUP(B3992,Machine_Info!A:A,Machine_Info!E:E)</f>
        <v>22</v>
      </c>
      <c r="P3992">
        <f t="shared" si="310"/>
        <v>7.0666666666666664</v>
      </c>
      <c r="Q3992">
        <f t="shared" si="314"/>
        <v>0.32121212121212123</v>
      </c>
    </row>
    <row r="3993" spans="1:17" x14ac:dyDescent="0.2">
      <c r="A3993" t="s">
        <v>4111</v>
      </c>
      <c r="B3993" t="s">
        <v>202</v>
      </c>
      <c r="C3993" t="s">
        <v>203</v>
      </c>
      <c r="D3993" t="s">
        <v>32</v>
      </c>
      <c r="E3993" s="2">
        <v>45437.097962962973</v>
      </c>
      <c r="F3993" s="2">
        <v>45437.15421296296</v>
      </c>
      <c r="G3993" t="str">
        <f t="shared" si="311"/>
        <v>05</v>
      </c>
      <c r="H3993" t="str">
        <f t="shared" si="312"/>
        <v>25</v>
      </c>
      <c r="I3993">
        <v>183</v>
      </c>
      <c r="J3993">
        <f t="shared" si="313"/>
        <v>3.05</v>
      </c>
      <c r="K3993" t="s">
        <v>42</v>
      </c>
      <c r="L3993" t="s">
        <v>114</v>
      </c>
      <c r="M3993" t="s">
        <v>34</v>
      </c>
      <c r="N3993" t="b">
        <v>0</v>
      </c>
      <c r="O3993">
        <f>_xlfn.XLOOKUP(B3993,Machine_Info!A:A,Machine_Info!E:E)</f>
        <v>22</v>
      </c>
      <c r="P3993">
        <f t="shared" si="310"/>
        <v>18.95</v>
      </c>
      <c r="Q3993">
        <f t="shared" si="314"/>
        <v>0.86136363636363633</v>
      </c>
    </row>
    <row r="3994" spans="1:17" x14ac:dyDescent="0.2">
      <c r="A3994" t="s">
        <v>4112</v>
      </c>
      <c r="B3994" t="s">
        <v>63</v>
      </c>
      <c r="C3994" t="s">
        <v>64</v>
      </c>
      <c r="D3994" t="s">
        <v>32</v>
      </c>
      <c r="E3994" s="2">
        <v>45437.146099537043</v>
      </c>
      <c r="F3994" s="2">
        <v>45437.162766203714</v>
      </c>
      <c r="G3994" t="str">
        <f t="shared" si="311"/>
        <v>05</v>
      </c>
      <c r="H3994" t="str">
        <f t="shared" si="312"/>
        <v>25</v>
      </c>
      <c r="I3994">
        <v>149</v>
      </c>
      <c r="J3994">
        <f t="shared" si="313"/>
        <v>2.4833333333333334</v>
      </c>
      <c r="K3994" t="s">
        <v>103</v>
      </c>
      <c r="L3994" t="s">
        <v>72</v>
      </c>
      <c r="M3994" t="s">
        <v>44</v>
      </c>
      <c r="N3994" t="b">
        <v>0</v>
      </c>
      <c r="O3994">
        <f>_xlfn.XLOOKUP(B3994,Machine_Info!A:A,Machine_Info!E:E)</f>
        <v>20</v>
      </c>
      <c r="P3994">
        <f t="shared" si="310"/>
        <v>17.516666666666666</v>
      </c>
      <c r="Q3994">
        <f t="shared" si="314"/>
        <v>0.87583333333333324</v>
      </c>
    </row>
    <row r="3995" spans="1:17" x14ac:dyDescent="0.2">
      <c r="A3995" t="s">
        <v>4113</v>
      </c>
      <c r="B3995" t="s">
        <v>160</v>
      </c>
      <c r="C3995" t="s">
        <v>161</v>
      </c>
      <c r="D3995" t="s">
        <v>32</v>
      </c>
      <c r="E3995" s="2">
        <v>45437.146944444437</v>
      </c>
      <c r="F3995" s="2">
        <v>45437.150416666656</v>
      </c>
      <c r="G3995" t="str">
        <f t="shared" si="311"/>
        <v>05</v>
      </c>
      <c r="H3995" t="str">
        <f t="shared" si="312"/>
        <v>25</v>
      </c>
      <c r="I3995">
        <v>178</v>
      </c>
      <c r="J3995">
        <f t="shared" si="313"/>
        <v>2.9666666666666668</v>
      </c>
      <c r="K3995" t="s">
        <v>46</v>
      </c>
      <c r="L3995" t="s">
        <v>10157</v>
      </c>
      <c r="M3995" t="s">
        <v>23</v>
      </c>
      <c r="N3995" t="b">
        <v>0</v>
      </c>
      <c r="O3995">
        <f>_xlfn.XLOOKUP(B3995,Machine_Info!A:A,Machine_Info!E:E)</f>
        <v>20</v>
      </c>
      <c r="P3995">
        <f t="shared" si="310"/>
        <v>17.033333333333331</v>
      </c>
      <c r="Q3995">
        <f t="shared" si="314"/>
        <v>0.85166666666666657</v>
      </c>
    </row>
    <row r="3996" spans="1:17" x14ac:dyDescent="0.2">
      <c r="A3996" t="s">
        <v>4114</v>
      </c>
      <c r="B3996" t="s">
        <v>66</v>
      </c>
      <c r="C3996" t="s">
        <v>67</v>
      </c>
      <c r="D3996" t="s">
        <v>32</v>
      </c>
      <c r="E3996" s="2">
        <v>45437.154606481483</v>
      </c>
      <c r="F3996" s="2">
        <v>45437.212939814817</v>
      </c>
      <c r="G3996" t="str">
        <f t="shared" si="311"/>
        <v>05</v>
      </c>
      <c r="H3996" t="str">
        <f t="shared" si="312"/>
        <v>25</v>
      </c>
      <c r="I3996">
        <v>141</v>
      </c>
      <c r="J3996">
        <f t="shared" si="313"/>
        <v>2.35</v>
      </c>
      <c r="K3996" t="s">
        <v>28</v>
      </c>
      <c r="L3996" t="s">
        <v>114</v>
      </c>
      <c r="M3996" t="s">
        <v>34</v>
      </c>
      <c r="N3996" t="b">
        <v>0</v>
      </c>
      <c r="O3996">
        <f>_xlfn.XLOOKUP(B3996,Machine_Info!A:A,Machine_Info!E:E)</f>
        <v>14</v>
      </c>
      <c r="P3996">
        <f t="shared" si="310"/>
        <v>11.65</v>
      </c>
      <c r="Q3996">
        <f t="shared" si="314"/>
        <v>0.83214285714285718</v>
      </c>
    </row>
    <row r="3997" spans="1:17" x14ac:dyDescent="0.2">
      <c r="A3997" t="s">
        <v>4115</v>
      </c>
      <c r="B3997" t="s">
        <v>171</v>
      </c>
      <c r="C3997" t="s">
        <v>172</v>
      </c>
      <c r="D3997" t="s">
        <v>32</v>
      </c>
      <c r="E3997" s="2">
        <v>45437.158807870372</v>
      </c>
      <c r="F3997" s="2">
        <v>45437.160891203697</v>
      </c>
      <c r="G3997" t="str">
        <f t="shared" si="311"/>
        <v>05</v>
      </c>
      <c r="H3997" t="str">
        <f t="shared" si="312"/>
        <v>25</v>
      </c>
      <c r="I3997">
        <v>121</v>
      </c>
      <c r="J3997">
        <f t="shared" si="313"/>
        <v>2.0166666666666666</v>
      </c>
      <c r="K3997" t="s">
        <v>110</v>
      </c>
      <c r="L3997" t="s">
        <v>10157</v>
      </c>
      <c r="M3997" t="s">
        <v>23</v>
      </c>
      <c r="N3997" t="b">
        <v>0</v>
      </c>
      <c r="O3997">
        <f>_xlfn.XLOOKUP(B3997,Machine_Info!A:A,Machine_Info!E:E)</f>
        <v>16</v>
      </c>
      <c r="P3997">
        <f t="shared" si="310"/>
        <v>13.983333333333334</v>
      </c>
      <c r="Q3997">
        <f t="shared" si="314"/>
        <v>0.87395833333333339</v>
      </c>
    </row>
    <row r="3998" spans="1:17" x14ac:dyDescent="0.2">
      <c r="A3998" t="s">
        <v>4116</v>
      </c>
      <c r="B3998" t="s">
        <v>253</v>
      </c>
      <c r="C3998" t="s">
        <v>254</v>
      </c>
      <c r="D3998" t="s">
        <v>59</v>
      </c>
      <c r="E3998" s="2">
        <v>45437.185636574082</v>
      </c>
      <c r="F3998" s="2">
        <v>45437.218969907408</v>
      </c>
      <c r="G3998" t="str">
        <f t="shared" si="311"/>
        <v>05</v>
      </c>
      <c r="H3998" t="str">
        <f t="shared" si="312"/>
        <v>25</v>
      </c>
      <c r="I3998">
        <v>10</v>
      </c>
      <c r="J3998">
        <f t="shared" si="313"/>
        <v>0.16666666666666666</v>
      </c>
      <c r="K3998" t="s">
        <v>103</v>
      </c>
      <c r="L3998" t="s">
        <v>72</v>
      </c>
      <c r="M3998" t="s">
        <v>44</v>
      </c>
      <c r="N3998" t="b">
        <v>0</v>
      </c>
      <c r="O3998">
        <f>_xlfn.XLOOKUP(B3998,Machine_Info!A:A,Machine_Info!E:E)</f>
        <v>22</v>
      </c>
      <c r="P3998">
        <f t="shared" si="310"/>
        <v>21.833333333333332</v>
      </c>
      <c r="Q3998">
        <f t="shared" si="314"/>
        <v>0.99242424242424232</v>
      </c>
    </row>
    <row r="3999" spans="1:17" x14ac:dyDescent="0.2">
      <c r="A3999" t="s">
        <v>4117</v>
      </c>
      <c r="B3999" t="s">
        <v>57</v>
      </c>
      <c r="C3999" t="s">
        <v>58</v>
      </c>
      <c r="D3999" t="s">
        <v>59</v>
      </c>
      <c r="E3999" s="2">
        <v>45437.196215277778</v>
      </c>
      <c r="F3999" s="2">
        <v>45437.362881944442</v>
      </c>
      <c r="G3999" t="str">
        <f t="shared" si="311"/>
        <v>05</v>
      </c>
      <c r="H3999" t="str">
        <f t="shared" si="312"/>
        <v>25</v>
      </c>
      <c r="I3999">
        <v>24</v>
      </c>
      <c r="J3999">
        <f t="shared" si="313"/>
        <v>0.4</v>
      </c>
      <c r="K3999" t="s">
        <v>103</v>
      </c>
      <c r="L3999" t="s">
        <v>114</v>
      </c>
      <c r="M3999" t="s">
        <v>34</v>
      </c>
      <c r="N3999" t="b">
        <v>0</v>
      </c>
      <c r="O3999">
        <f>_xlfn.XLOOKUP(B3999,Machine_Info!A:A,Machine_Info!E:E)</f>
        <v>18</v>
      </c>
      <c r="P3999">
        <f t="shared" si="310"/>
        <v>17.600000000000001</v>
      </c>
      <c r="Q3999">
        <f t="shared" si="314"/>
        <v>0.97777777777777786</v>
      </c>
    </row>
    <row r="4000" spans="1:17" x14ac:dyDescent="0.2">
      <c r="A4000" t="s">
        <v>4118</v>
      </c>
      <c r="B4000" t="s">
        <v>69</v>
      </c>
      <c r="C4000" t="s">
        <v>70</v>
      </c>
      <c r="D4000" t="s">
        <v>27</v>
      </c>
      <c r="E4000" s="2">
        <v>45437.214166666658</v>
      </c>
      <c r="F4000" s="2">
        <v>45437.366249999999</v>
      </c>
      <c r="G4000" t="str">
        <f t="shared" si="311"/>
        <v>05</v>
      </c>
      <c r="H4000" t="str">
        <f t="shared" si="312"/>
        <v>25</v>
      </c>
      <c r="I4000">
        <v>156</v>
      </c>
      <c r="J4000">
        <f t="shared" si="313"/>
        <v>2.6</v>
      </c>
      <c r="K4000" t="s">
        <v>42</v>
      </c>
      <c r="L4000" t="s">
        <v>114</v>
      </c>
      <c r="M4000" t="s">
        <v>34</v>
      </c>
      <c r="N4000" t="b">
        <v>0</v>
      </c>
      <c r="O4000">
        <f>_xlfn.XLOOKUP(B4000,Machine_Info!A:A,Machine_Info!E:E)</f>
        <v>16</v>
      </c>
      <c r="P4000">
        <f t="shared" si="310"/>
        <v>13.4</v>
      </c>
      <c r="Q4000">
        <f t="shared" si="314"/>
        <v>0.83750000000000002</v>
      </c>
    </row>
    <row r="4001" spans="1:17" x14ac:dyDescent="0.2">
      <c r="A4001" t="s">
        <v>4119</v>
      </c>
      <c r="B4001" t="s">
        <v>218</v>
      </c>
      <c r="C4001" t="s">
        <v>219</v>
      </c>
      <c r="D4001" t="s">
        <v>20</v>
      </c>
      <c r="E4001" s="2">
        <v>45437.232974537037</v>
      </c>
      <c r="F4001" s="2">
        <v>45437.258668981478</v>
      </c>
      <c r="G4001" t="str">
        <f t="shared" si="311"/>
        <v>05</v>
      </c>
      <c r="H4001" t="str">
        <f t="shared" si="312"/>
        <v>25</v>
      </c>
      <c r="I4001">
        <v>93</v>
      </c>
      <c r="J4001">
        <f t="shared" si="313"/>
        <v>1.55</v>
      </c>
      <c r="K4001" t="s">
        <v>60</v>
      </c>
      <c r="L4001" t="s">
        <v>114</v>
      </c>
      <c r="M4001" t="s">
        <v>34</v>
      </c>
      <c r="N4001" t="b">
        <v>0</v>
      </c>
      <c r="O4001">
        <f>_xlfn.XLOOKUP(B4001,Machine_Info!A:A,Machine_Info!E:E)</f>
        <v>14</v>
      </c>
      <c r="P4001">
        <f t="shared" si="310"/>
        <v>12.45</v>
      </c>
      <c r="Q4001">
        <f t="shared" si="314"/>
        <v>0.88928571428571423</v>
      </c>
    </row>
    <row r="4002" spans="1:17" x14ac:dyDescent="0.2">
      <c r="A4002" t="s">
        <v>4120</v>
      </c>
      <c r="B4002" t="s">
        <v>81</v>
      </c>
      <c r="C4002" t="s">
        <v>82</v>
      </c>
      <c r="D4002" t="s">
        <v>20</v>
      </c>
      <c r="E4002" s="2">
        <v>45437.244305555563</v>
      </c>
      <c r="F4002" s="2">
        <v>45437.272083333337</v>
      </c>
      <c r="G4002" t="str">
        <f t="shared" si="311"/>
        <v>05</v>
      </c>
      <c r="H4002" t="str">
        <f t="shared" si="312"/>
        <v>25</v>
      </c>
      <c r="I4002">
        <v>190</v>
      </c>
      <c r="J4002">
        <f t="shared" si="313"/>
        <v>3.1666666666666665</v>
      </c>
      <c r="K4002" t="s">
        <v>71</v>
      </c>
      <c r="L4002" t="s">
        <v>72</v>
      </c>
      <c r="M4002" t="s">
        <v>44</v>
      </c>
      <c r="N4002" t="b">
        <v>1</v>
      </c>
      <c r="O4002">
        <f>_xlfn.XLOOKUP(B4002,Machine_Info!A:A,Machine_Info!E:E)</f>
        <v>14</v>
      </c>
      <c r="P4002">
        <f t="shared" si="310"/>
        <v>10.833333333333334</v>
      </c>
      <c r="Q4002">
        <f t="shared" si="314"/>
        <v>0.77380952380952384</v>
      </c>
    </row>
    <row r="4003" spans="1:17" x14ac:dyDescent="0.2">
      <c r="A4003" t="s">
        <v>4121</v>
      </c>
      <c r="B4003" t="s">
        <v>167</v>
      </c>
      <c r="C4003" t="s">
        <v>168</v>
      </c>
      <c r="D4003" t="s">
        <v>59</v>
      </c>
      <c r="E4003" s="2">
        <v>45437.263356481482</v>
      </c>
      <c r="F4003" s="2">
        <v>45437.270995370367</v>
      </c>
      <c r="G4003" t="str">
        <f t="shared" si="311"/>
        <v>05</v>
      </c>
      <c r="H4003" t="str">
        <f t="shared" si="312"/>
        <v>25</v>
      </c>
      <c r="I4003">
        <v>286</v>
      </c>
      <c r="J4003">
        <f t="shared" si="313"/>
        <v>4.7666666666666666</v>
      </c>
      <c r="K4003" t="s">
        <v>28</v>
      </c>
      <c r="L4003" t="s">
        <v>72</v>
      </c>
      <c r="M4003" t="s">
        <v>44</v>
      </c>
      <c r="N4003" t="b">
        <v>0</v>
      </c>
      <c r="O4003">
        <f>_xlfn.XLOOKUP(B4003,Machine_Info!A:A,Machine_Info!E:E)</f>
        <v>14</v>
      </c>
      <c r="P4003">
        <f t="shared" si="310"/>
        <v>9.2333333333333343</v>
      </c>
      <c r="Q4003">
        <f t="shared" si="314"/>
        <v>0.65952380952380962</v>
      </c>
    </row>
    <row r="4004" spans="1:17" x14ac:dyDescent="0.2">
      <c r="A4004" t="s">
        <v>4122</v>
      </c>
      <c r="B4004" t="s">
        <v>66</v>
      </c>
      <c r="C4004" t="s">
        <v>67</v>
      </c>
      <c r="D4004" t="s">
        <v>32</v>
      </c>
      <c r="E4004" s="2">
        <v>45437.291400462957</v>
      </c>
      <c r="F4004" s="2">
        <v>45437.398344907408</v>
      </c>
      <c r="G4004" t="str">
        <f t="shared" si="311"/>
        <v>05</v>
      </c>
      <c r="H4004" t="str">
        <f t="shared" si="312"/>
        <v>25</v>
      </c>
      <c r="I4004">
        <v>159</v>
      </c>
      <c r="J4004">
        <f t="shared" si="313"/>
        <v>2.65</v>
      </c>
      <c r="K4004" t="s">
        <v>54</v>
      </c>
      <c r="L4004" t="s">
        <v>114</v>
      </c>
      <c r="M4004" t="s">
        <v>34</v>
      </c>
      <c r="N4004" t="b">
        <v>1</v>
      </c>
      <c r="O4004">
        <f>_xlfn.XLOOKUP(B4004,Machine_Info!A:A,Machine_Info!E:E)</f>
        <v>14</v>
      </c>
      <c r="P4004">
        <f t="shared" si="310"/>
        <v>11.35</v>
      </c>
      <c r="Q4004">
        <f t="shared" si="314"/>
        <v>0.81071428571428572</v>
      </c>
    </row>
    <row r="4005" spans="1:17" x14ac:dyDescent="0.2">
      <c r="A4005" t="s">
        <v>4123</v>
      </c>
      <c r="B4005" t="s">
        <v>135</v>
      </c>
      <c r="C4005" t="s">
        <v>136</v>
      </c>
      <c r="D4005" t="s">
        <v>32</v>
      </c>
      <c r="E4005" s="2">
        <v>45437.295624999999</v>
      </c>
      <c r="F4005" s="2">
        <v>45437.344236111108</v>
      </c>
      <c r="G4005" t="str">
        <f t="shared" si="311"/>
        <v>05</v>
      </c>
      <c r="H4005" t="str">
        <f t="shared" si="312"/>
        <v>25</v>
      </c>
      <c r="I4005">
        <v>121</v>
      </c>
      <c r="J4005">
        <f t="shared" si="313"/>
        <v>2.0166666666666666</v>
      </c>
      <c r="K4005" t="s">
        <v>54</v>
      </c>
      <c r="L4005" t="s">
        <v>43</v>
      </c>
      <c r="M4005" t="s">
        <v>23</v>
      </c>
      <c r="N4005" t="b">
        <v>1</v>
      </c>
      <c r="O4005">
        <f>_xlfn.XLOOKUP(B4005,Machine_Info!A:A,Machine_Info!E:E)</f>
        <v>20</v>
      </c>
      <c r="P4005">
        <f t="shared" si="310"/>
        <v>17.983333333333334</v>
      </c>
      <c r="Q4005">
        <f t="shared" si="314"/>
        <v>0.89916666666666667</v>
      </c>
    </row>
    <row r="4006" spans="1:17" x14ac:dyDescent="0.2">
      <c r="A4006" t="s">
        <v>4124</v>
      </c>
      <c r="B4006" t="s">
        <v>106</v>
      </c>
      <c r="C4006" t="s">
        <v>107</v>
      </c>
      <c r="D4006" t="s">
        <v>59</v>
      </c>
      <c r="E4006" s="2">
        <v>45437.306828703702</v>
      </c>
      <c r="F4006" s="2">
        <v>45437.33252314815</v>
      </c>
      <c r="G4006" t="str">
        <f t="shared" si="311"/>
        <v>05</v>
      </c>
      <c r="H4006" t="str">
        <f t="shared" si="312"/>
        <v>25</v>
      </c>
      <c r="I4006">
        <v>7</v>
      </c>
      <c r="J4006">
        <f t="shared" si="313"/>
        <v>0.11666666666666667</v>
      </c>
      <c r="K4006" t="s">
        <v>21</v>
      </c>
      <c r="L4006" t="s">
        <v>43</v>
      </c>
      <c r="M4006" t="s">
        <v>23</v>
      </c>
      <c r="N4006" t="b">
        <v>1</v>
      </c>
      <c r="O4006">
        <f>_xlfn.XLOOKUP(B4006,Machine_Info!A:A,Machine_Info!E:E)</f>
        <v>16</v>
      </c>
      <c r="P4006">
        <f t="shared" si="310"/>
        <v>15.883333333333333</v>
      </c>
      <c r="Q4006">
        <f t="shared" si="314"/>
        <v>0.9927083333333333</v>
      </c>
    </row>
    <row r="4007" spans="1:17" x14ac:dyDescent="0.2">
      <c r="A4007" t="s">
        <v>4125</v>
      </c>
      <c r="B4007" t="s">
        <v>174</v>
      </c>
      <c r="C4007" t="s">
        <v>175</v>
      </c>
      <c r="D4007" t="s">
        <v>59</v>
      </c>
      <c r="E4007" s="2">
        <v>45437.342118055552</v>
      </c>
      <c r="F4007" s="2">
        <v>45437.350451388891</v>
      </c>
      <c r="G4007" t="str">
        <f t="shared" si="311"/>
        <v>05</v>
      </c>
      <c r="H4007" t="str">
        <f t="shared" si="312"/>
        <v>25</v>
      </c>
      <c r="I4007">
        <v>271</v>
      </c>
      <c r="J4007">
        <f t="shared" si="313"/>
        <v>4.5166666666666666</v>
      </c>
      <c r="K4007" t="s">
        <v>54</v>
      </c>
      <c r="L4007" t="s">
        <v>114</v>
      </c>
      <c r="M4007" t="s">
        <v>34</v>
      </c>
      <c r="N4007" t="b">
        <v>1</v>
      </c>
      <c r="O4007">
        <f>_xlfn.XLOOKUP(B4007,Machine_Info!A:A,Machine_Info!E:E)</f>
        <v>14</v>
      </c>
      <c r="P4007">
        <f t="shared" si="310"/>
        <v>9.4833333333333343</v>
      </c>
      <c r="Q4007">
        <f t="shared" si="314"/>
        <v>0.67738095238095242</v>
      </c>
    </row>
    <row r="4008" spans="1:17" x14ac:dyDescent="0.2">
      <c r="A4008" t="s">
        <v>4126</v>
      </c>
      <c r="B4008" t="s">
        <v>69</v>
      </c>
      <c r="C4008" t="s">
        <v>70</v>
      </c>
      <c r="D4008" t="s">
        <v>27</v>
      </c>
      <c r="E4008" s="2">
        <v>45437.355405092603</v>
      </c>
      <c r="F4008" s="2">
        <v>45437.617210648154</v>
      </c>
      <c r="G4008" t="str">
        <f t="shared" si="311"/>
        <v>05</v>
      </c>
      <c r="H4008" t="str">
        <f t="shared" si="312"/>
        <v>25</v>
      </c>
      <c r="I4008">
        <v>231</v>
      </c>
      <c r="J4008">
        <f t="shared" si="313"/>
        <v>3.85</v>
      </c>
      <c r="K4008" t="s">
        <v>21</v>
      </c>
      <c r="L4008" t="s">
        <v>43</v>
      </c>
      <c r="M4008" t="s">
        <v>23</v>
      </c>
      <c r="N4008" t="b">
        <v>1</v>
      </c>
      <c r="O4008">
        <f>_xlfn.XLOOKUP(B4008,Machine_Info!A:A,Machine_Info!E:E)</f>
        <v>16</v>
      </c>
      <c r="P4008">
        <f t="shared" si="310"/>
        <v>12.15</v>
      </c>
      <c r="Q4008">
        <f t="shared" si="314"/>
        <v>0.75937500000000002</v>
      </c>
    </row>
    <row r="4009" spans="1:17" x14ac:dyDescent="0.2">
      <c r="A4009" t="s">
        <v>4127</v>
      </c>
      <c r="B4009" t="s">
        <v>96</v>
      </c>
      <c r="C4009" t="s">
        <v>97</v>
      </c>
      <c r="D4009" t="s">
        <v>27</v>
      </c>
      <c r="E4009" s="2">
        <v>45437.428553240738</v>
      </c>
      <c r="F4009" s="2">
        <v>45437.568831018521</v>
      </c>
      <c r="G4009" t="str">
        <f t="shared" si="311"/>
        <v>05</v>
      </c>
      <c r="H4009" t="str">
        <f t="shared" si="312"/>
        <v>25</v>
      </c>
      <c r="I4009">
        <v>439</v>
      </c>
      <c r="J4009">
        <f t="shared" si="313"/>
        <v>7.3166666666666664</v>
      </c>
      <c r="K4009" t="s">
        <v>103</v>
      </c>
      <c r="L4009" t="s">
        <v>43</v>
      </c>
      <c r="M4009" t="s">
        <v>23</v>
      </c>
      <c r="N4009" t="b">
        <v>0</v>
      </c>
      <c r="O4009">
        <f>_xlfn.XLOOKUP(B4009,Machine_Info!A:A,Machine_Info!E:E)</f>
        <v>20</v>
      </c>
      <c r="P4009">
        <f t="shared" si="310"/>
        <v>12.683333333333334</v>
      </c>
      <c r="Q4009">
        <f t="shared" si="314"/>
        <v>0.63416666666666666</v>
      </c>
    </row>
    <row r="4010" spans="1:17" x14ac:dyDescent="0.2">
      <c r="A4010" t="s">
        <v>4128</v>
      </c>
      <c r="B4010" t="s">
        <v>135</v>
      </c>
      <c r="C4010" t="s">
        <v>136</v>
      </c>
      <c r="D4010" t="s">
        <v>32</v>
      </c>
      <c r="E4010" s="2">
        <v>45437.433622685188</v>
      </c>
      <c r="F4010" s="2">
        <v>45437.641261574077</v>
      </c>
      <c r="G4010" t="str">
        <f t="shared" si="311"/>
        <v>05</v>
      </c>
      <c r="H4010" t="str">
        <f t="shared" si="312"/>
        <v>25</v>
      </c>
      <c r="I4010">
        <v>232</v>
      </c>
      <c r="J4010">
        <f t="shared" si="313"/>
        <v>3.8666666666666667</v>
      </c>
      <c r="K4010" t="s">
        <v>28</v>
      </c>
      <c r="L4010" t="s">
        <v>114</v>
      </c>
      <c r="M4010" t="s">
        <v>34</v>
      </c>
      <c r="N4010" t="b">
        <v>0</v>
      </c>
      <c r="O4010">
        <f>_xlfn.XLOOKUP(B4010,Machine_Info!A:A,Machine_Info!E:E)</f>
        <v>20</v>
      </c>
      <c r="P4010">
        <f t="shared" si="310"/>
        <v>16.133333333333333</v>
      </c>
      <c r="Q4010">
        <f t="shared" si="314"/>
        <v>0.80666666666666664</v>
      </c>
    </row>
    <row r="4011" spans="1:17" x14ac:dyDescent="0.2">
      <c r="A4011" t="s">
        <v>4129</v>
      </c>
      <c r="B4011" t="s">
        <v>171</v>
      </c>
      <c r="C4011" t="s">
        <v>172</v>
      </c>
      <c r="D4011" t="s">
        <v>32</v>
      </c>
      <c r="E4011" s="2">
        <v>45437.442476851851</v>
      </c>
      <c r="F4011" s="2">
        <v>45437.466782407413</v>
      </c>
      <c r="G4011" t="str">
        <f t="shared" si="311"/>
        <v>05</v>
      </c>
      <c r="H4011" t="str">
        <f t="shared" si="312"/>
        <v>25</v>
      </c>
      <c r="I4011">
        <v>244</v>
      </c>
      <c r="J4011">
        <f t="shared" si="313"/>
        <v>4.0666666666666664</v>
      </c>
      <c r="K4011" t="s">
        <v>103</v>
      </c>
      <c r="L4011" t="s">
        <v>72</v>
      </c>
      <c r="M4011" t="s">
        <v>44</v>
      </c>
      <c r="N4011" t="b">
        <v>0</v>
      </c>
      <c r="O4011">
        <f>_xlfn.XLOOKUP(B4011,Machine_Info!A:A,Machine_Info!E:E)</f>
        <v>16</v>
      </c>
      <c r="P4011">
        <f t="shared" si="310"/>
        <v>11.933333333333334</v>
      </c>
      <c r="Q4011">
        <f t="shared" si="314"/>
        <v>0.74583333333333335</v>
      </c>
    </row>
    <row r="4012" spans="1:17" x14ac:dyDescent="0.2">
      <c r="A4012" t="s">
        <v>4130</v>
      </c>
      <c r="B4012" t="s">
        <v>40</v>
      </c>
      <c r="C4012" t="s">
        <v>41</v>
      </c>
      <c r="D4012" t="s">
        <v>20</v>
      </c>
      <c r="E4012" s="2">
        <v>45437.445949074077</v>
      </c>
      <c r="F4012" s="2">
        <v>45437.636921296304</v>
      </c>
      <c r="G4012" t="str">
        <f t="shared" si="311"/>
        <v>05</v>
      </c>
      <c r="H4012" t="str">
        <f t="shared" si="312"/>
        <v>25</v>
      </c>
      <c r="I4012">
        <v>892</v>
      </c>
      <c r="J4012">
        <f t="shared" si="313"/>
        <v>14.866666666666667</v>
      </c>
      <c r="K4012" t="s">
        <v>71</v>
      </c>
      <c r="L4012" t="s">
        <v>43</v>
      </c>
      <c r="M4012" t="s">
        <v>23</v>
      </c>
      <c r="N4012" t="b">
        <v>1</v>
      </c>
      <c r="O4012">
        <f>_xlfn.XLOOKUP(B4012,Machine_Info!A:A,Machine_Info!E:E)</f>
        <v>18</v>
      </c>
      <c r="P4012">
        <f t="shared" si="310"/>
        <v>3.1333333333333329</v>
      </c>
      <c r="Q4012">
        <f t="shared" si="314"/>
        <v>0.17407407407407405</v>
      </c>
    </row>
    <row r="4013" spans="1:17" x14ac:dyDescent="0.2">
      <c r="A4013" t="s">
        <v>4131</v>
      </c>
      <c r="B4013" t="s">
        <v>69</v>
      </c>
      <c r="C4013" t="s">
        <v>70</v>
      </c>
      <c r="D4013" t="s">
        <v>27</v>
      </c>
      <c r="E4013" s="2">
        <v>45437.477337962962</v>
      </c>
      <c r="F4013" s="2">
        <v>45437.586365740739</v>
      </c>
      <c r="G4013" t="str">
        <f t="shared" si="311"/>
        <v>05</v>
      </c>
      <c r="H4013" t="str">
        <f t="shared" si="312"/>
        <v>25</v>
      </c>
      <c r="I4013">
        <v>363</v>
      </c>
      <c r="J4013">
        <f t="shared" si="313"/>
        <v>6.05</v>
      </c>
      <c r="K4013" t="s">
        <v>42</v>
      </c>
      <c r="L4013" t="s">
        <v>43</v>
      </c>
      <c r="M4013" t="s">
        <v>23</v>
      </c>
      <c r="N4013" t="b">
        <v>0</v>
      </c>
      <c r="O4013">
        <f>_xlfn.XLOOKUP(B4013,Machine_Info!A:A,Machine_Info!E:E)</f>
        <v>16</v>
      </c>
      <c r="P4013">
        <f t="shared" si="310"/>
        <v>9.9499999999999993</v>
      </c>
      <c r="Q4013">
        <f t="shared" si="314"/>
        <v>0.62187499999999996</v>
      </c>
    </row>
    <row r="4014" spans="1:17" x14ac:dyDescent="0.2">
      <c r="A4014" t="s">
        <v>4132</v>
      </c>
      <c r="B4014" t="s">
        <v>106</v>
      </c>
      <c r="C4014" t="s">
        <v>107</v>
      </c>
      <c r="D4014" t="s">
        <v>59</v>
      </c>
      <c r="E4014" s="2">
        <v>45437.478541666656</v>
      </c>
      <c r="F4014" s="2">
        <v>45437.632708333331</v>
      </c>
      <c r="G4014" t="str">
        <f t="shared" si="311"/>
        <v>05</v>
      </c>
      <c r="H4014" t="str">
        <f t="shared" si="312"/>
        <v>25</v>
      </c>
      <c r="I4014">
        <v>17</v>
      </c>
      <c r="J4014">
        <f t="shared" si="313"/>
        <v>0.28333333333333333</v>
      </c>
      <c r="K4014" t="s">
        <v>28</v>
      </c>
      <c r="L4014" t="s">
        <v>72</v>
      </c>
      <c r="M4014" t="s">
        <v>44</v>
      </c>
      <c r="N4014" t="b">
        <v>0</v>
      </c>
      <c r="O4014">
        <f>_xlfn.XLOOKUP(B4014,Machine_Info!A:A,Machine_Info!E:E)</f>
        <v>16</v>
      </c>
      <c r="P4014">
        <f t="shared" si="310"/>
        <v>15.716666666666667</v>
      </c>
      <c r="Q4014">
        <f t="shared" si="314"/>
        <v>0.98229166666666667</v>
      </c>
    </row>
    <row r="4015" spans="1:17" x14ac:dyDescent="0.2">
      <c r="A4015" t="s">
        <v>4133</v>
      </c>
      <c r="B4015" t="s">
        <v>135</v>
      </c>
      <c r="C4015" t="s">
        <v>136</v>
      </c>
      <c r="D4015" t="s">
        <v>32</v>
      </c>
      <c r="E4015" s="2">
        <v>45437.496724537043</v>
      </c>
      <c r="F4015" s="2">
        <v>45437.52380787037</v>
      </c>
      <c r="G4015" t="str">
        <f t="shared" si="311"/>
        <v>05</v>
      </c>
      <c r="H4015" t="str">
        <f t="shared" si="312"/>
        <v>25</v>
      </c>
      <c r="I4015">
        <v>21</v>
      </c>
      <c r="J4015">
        <f t="shared" si="313"/>
        <v>0.35</v>
      </c>
      <c r="K4015" t="s">
        <v>28</v>
      </c>
      <c r="L4015" t="s">
        <v>43</v>
      </c>
      <c r="M4015" t="s">
        <v>23</v>
      </c>
      <c r="N4015" t="b">
        <v>0</v>
      </c>
      <c r="O4015">
        <f>_xlfn.XLOOKUP(B4015,Machine_Info!A:A,Machine_Info!E:E)</f>
        <v>20</v>
      </c>
      <c r="P4015">
        <f t="shared" si="310"/>
        <v>19.649999999999999</v>
      </c>
      <c r="Q4015">
        <f t="shared" si="314"/>
        <v>0.98249999999999993</v>
      </c>
    </row>
    <row r="4016" spans="1:17" x14ac:dyDescent="0.2">
      <c r="A4016" t="s">
        <v>4134</v>
      </c>
      <c r="B4016" t="s">
        <v>25</v>
      </c>
      <c r="C4016" t="s">
        <v>26</v>
      </c>
      <c r="D4016" t="s">
        <v>27</v>
      </c>
      <c r="E4016" s="2">
        <v>45437.508217592593</v>
      </c>
      <c r="F4016" s="2">
        <v>45437.532523148147</v>
      </c>
      <c r="G4016" t="str">
        <f t="shared" si="311"/>
        <v>05</v>
      </c>
      <c r="H4016" t="str">
        <f t="shared" si="312"/>
        <v>25</v>
      </c>
      <c r="I4016">
        <v>1254</v>
      </c>
      <c r="J4016">
        <f t="shared" si="313"/>
        <v>20.9</v>
      </c>
      <c r="K4016" t="s">
        <v>110</v>
      </c>
      <c r="L4016" t="s">
        <v>43</v>
      </c>
      <c r="M4016" t="s">
        <v>23</v>
      </c>
      <c r="N4016" t="b">
        <v>0</v>
      </c>
      <c r="O4016">
        <f>_xlfn.XLOOKUP(B4016,Machine_Info!A:A,Machine_Info!E:E)</f>
        <v>22</v>
      </c>
      <c r="P4016">
        <f t="shared" si="310"/>
        <v>1.1000000000000014</v>
      </c>
      <c r="Q4016">
        <f t="shared" si="314"/>
        <v>5.0000000000000065E-2</v>
      </c>
    </row>
    <row r="4017" spans="1:17" x14ac:dyDescent="0.2">
      <c r="A4017" t="s">
        <v>4135</v>
      </c>
      <c r="B4017" t="s">
        <v>25</v>
      </c>
      <c r="C4017" t="s">
        <v>26</v>
      </c>
      <c r="D4017" t="s">
        <v>27</v>
      </c>
      <c r="E4017" s="2">
        <v>45437.584803240738</v>
      </c>
      <c r="F4017" s="2">
        <v>45437.600081018521</v>
      </c>
      <c r="G4017" t="str">
        <f t="shared" si="311"/>
        <v>05</v>
      </c>
      <c r="H4017" t="str">
        <f t="shared" si="312"/>
        <v>25</v>
      </c>
      <c r="I4017">
        <v>1254</v>
      </c>
      <c r="J4017">
        <f t="shared" si="313"/>
        <v>20.9</v>
      </c>
      <c r="K4017" t="s">
        <v>42</v>
      </c>
      <c r="L4017" t="s">
        <v>72</v>
      </c>
      <c r="M4017" t="s">
        <v>44</v>
      </c>
      <c r="N4017" t="b">
        <v>0</v>
      </c>
      <c r="O4017">
        <f>_xlfn.XLOOKUP(B4017,Machine_Info!A:A,Machine_Info!E:E)</f>
        <v>22</v>
      </c>
      <c r="P4017">
        <f t="shared" si="310"/>
        <v>1.1000000000000014</v>
      </c>
      <c r="Q4017">
        <f t="shared" si="314"/>
        <v>5.0000000000000065E-2</v>
      </c>
    </row>
    <row r="4018" spans="1:17" x14ac:dyDescent="0.2">
      <c r="A4018" t="s">
        <v>4136</v>
      </c>
      <c r="B4018" t="s">
        <v>78</v>
      </c>
      <c r="C4018" t="s">
        <v>79</v>
      </c>
      <c r="D4018" t="s">
        <v>32</v>
      </c>
      <c r="E4018" s="2">
        <v>45437.587060185193</v>
      </c>
      <c r="F4018" s="2">
        <v>45437.59747685185</v>
      </c>
      <c r="G4018" t="str">
        <f t="shared" si="311"/>
        <v>05</v>
      </c>
      <c r="H4018" t="str">
        <f t="shared" si="312"/>
        <v>25</v>
      </c>
      <c r="I4018">
        <v>641</v>
      </c>
      <c r="J4018">
        <f t="shared" si="313"/>
        <v>10.683333333333334</v>
      </c>
      <c r="K4018" t="s">
        <v>46</v>
      </c>
      <c r="L4018" t="s">
        <v>43</v>
      </c>
      <c r="M4018" t="s">
        <v>23</v>
      </c>
      <c r="N4018" t="b">
        <v>0</v>
      </c>
      <c r="O4018">
        <f>_xlfn.XLOOKUP(B4018,Machine_Info!A:A,Machine_Info!E:E)</f>
        <v>22</v>
      </c>
      <c r="P4018">
        <f t="shared" si="310"/>
        <v>11.316666666666666</v>
      </c>
      <c r="Q4018">
        <f t="shared" si="314"/>
        <v>0.5143939393939394</v>
      </c>
    </row>
    <row r="4019" spans="1:17" x14ac:dyDescent="0.2">
      <c r="A4019" t="s">
        <v>4137</v>
      </c>
      <c r="B4019" t="s">
        <v>36</v>
      </c>
      <c r="C4019" t="s">
        <v>37</v>
      </c>
      <c r="D4019" t="s">
        <v>20</v>
      </c>
      <c r="E4019" s="2">
        <v>45437.65421296296</v>
      </c>
      <c r="F4019" s="2">
        <v>45437.729907407411</v>
      </c>
      <c r="G4019" t="str">
        <f t="shared" si="311"/>
        <v>05</v>
      </c>
      <c r="H4019" t="str">
        <f t="shared" si="312"/>
        <v>25</v>
      </c>
      <c r="I4019">
        <v>756</v>
      </c>
      <c r="J4019">
        <f t="shared" si="313"/>
        <v>12.6</v>
      </c>
      <c r="K4019" t="s">
        <v>54</v>
      </c>
      <c r="L4019" t="s">
        <v>114</v>
      </c>
      <c r="M4019" t="s">
        <v>34</v>
      </c>
      <c r="N4019" t="b">
        <v>1</v>
      </c>
      <c r="O4019">
        <f>_xlfn.XLOOKUP(B4019,Machine_Info!A:A,Machine_Info!E:E)</f>
        <v>18</v>
      </c>
      <c r="P4019">
        <f t="shared" si="310"/>
        <v>5.4</v>
      </c>
      <c r="Q4019">
        <f t="shared" si="314"/>
        <v>0.30000000000000004</v>
      </c>
    </row>
    <row r="4020" spans="1:17" x14ac:dyDescent="0.2">
      <c r="A4020" t="s">
        <v>4138</v>
      </c>
      <c r="B4020" t="s">
        <v>253</v>
      </c>
      <c r="C4020" t="s">
        <v>254</v>
      </c>
      <c r="D4020" t="s">
        <v>59</v>
      </c>
      <c r="E4020" s="2">
        <v>45437.693113425928</v>
      </c>
      <c r="F4020" s="2">
        <v>45437.925752314812</v>
      </c>
      <c r="G4020" t="str">
        <f t="shared" si="311"/>
        <v>05</v>
      </c>
      <c r="H4020" t="str">
        <f t="shared" si="312"/>
        <v>25</v>
      </c>
      <c r="I4020">
        <v>10</v>
      </c>
      <c r="J4020">
        <f t="shared" si="313"/>
        <v>0.16666666666666666</v>
      </c>
      <c r="K4020" t="s">
        <v>110</v>
      </c>
      <c r="L4020" t="s">
        <v>43</v>
      </c>
      <c r="M4020" t="s">
        <v>23</v>
      </c>
      <c r="N4020" t="b">
        <v>0</v>
      </c>
      <c r="O4020">
        <f>_xlfn.XLOOKUP(B4020,Machine_Info!A:A,Machine_Info!E:E)</f>
        <v>22</v>
      </c>
      <c r="P4020">
        <f t="shared" si="310"/>
        <v>21.833333333333332</v>
      </c>
      <c r="Q4020">
        <f t="shared" si="314"/>
        <v>0.99242424242424232</v>
      </c>
    </row>
    <row r="4021" spans="1:17" x14ac:dyDescent="0.2">
      <c r="A4021" t="s">
        <v>4139</v>
      </c>
      <c r="B4021" t="s">
        <v>57</v>
      </c>
      <c r="C4021" t="s">
        <v>58</v>
      </c>
      <c r="D4021" t="s">
        <v>59</v>
      </c>
      <c r="E4021" s="2">
        <v>45437.706736111111</v>
      </c>
      <c r="F4021" s="2">
        <v>45437.719236111108</v>
      </c>
      <c r="G4021" t="str">
        <f t="shared" si="311"/>
        <v>05</v>
      </c>
      <c r="H4021" t="str">
        <f t="shared" si="312"/>
        <v>25</v>
      </c>
      <c r="I4021">
        <v>15</v>
      </c>
      <c r="J4021">
        <f t="shared" si="313"/>
        <v>0.25</v>
      </c>
      <c r="K4021" t="s">
        <v>54</v>
      </c>
      <c r="L4021" t="s">
        <v>43</v>
      </c>
      <c r="M4021" t="s">
        <v>23</v>
      </c>
      <c r="N4021" t="b">
        <v>1</v>
      </c>
      <c r="O4021">
        <f>_xlfn.XLOOKUP(B4021,Machine_Info!A:A,Machine_Info!E:E)</f>
        <v>18</v>
      </c>
      <c r="P4021">
        <f t="shared" si="310"/>
        <v>17.75</v>
      </c>
      <c r="Q4021">
        <f t="shared" si="314"/>
        <v>0.98611111111111116</v>
      </c>
    </row>
    <row r="4022" spans="1:17" x14ac:dyDescent="0.2">
      <c r="A4022" t="s">
        <v>4140</v>
      </c>
      <c r="B4022" t="s">
        <v>125</v>
      </c>
      <c r="C4022" t="s">
        <v>126</v>
      </c>
      <c r="D4022" t="s">
        <v>20</v>
      </c>
      <c r="E4022" s="2">
        <v>45437.711087962962</v>
      </c>
      <c r="F4022" s="2">
        <v>45437.881921296299</v>
      </c>
      <c r="G4022" t="str">
        <f t="shared" si="311"/>
        <v>05</v>
      </c>
      <c r="H4022" t="str">
        <f t="shared" si="312"/>
        <v>25</v>
      </c>
      <c r="I4022">
        <v>202</v>
      </c>
      <c r="J4022">
        <f t="shared" si="313"/>
        <v>3.3666666666666667</v>
      </c>
      <c r="K4022" t="s">
        <v>38</v>
      </c>
      <c r="L4022" t="s">
        <v>43</v>
      </c>
      <c r="M4022" t="s">
        <v>23</v>
      </c>
      <c r="N4022" t="b">
        <v>0</v>
      </c>
      <c r="O4022">
        <f>_xlfn.XLOOKUP(B4022,Machine_Info!A:A,Machine_Info!E:E)</f>
        <v>18</v>
      </c>
      <c r="P4022">
        <f t="shared" si="310"/>
        <v>14.633333333333333</v>
      </c>
      <c r="Q4022">
        <f t="shared" si="314"/>
        <v>0.81296296296296289</v>
      </c>
    </row>
    <row r="4023" spans="1:17" x14ac:dyDescent="0.2">
      <c r="A4023" t="s">
        <v>4141</v>
      </c>
      <c r="B4023" t="s">
        <v>25</v>
      </c>
      <c r="C4023" t="s">
        <v>26</v>
      </c>
      <c r="D4023" t="s">
        <v>27</v>
      </c>
      <c r="E4023" s="2">
        <v>45437.740659722222</v>
      </c>
      <c r="F4023" s="2">
        <v>45437.744131944448</v>
      </c>
      <c r="G4023" t="str">
        <f t="shared" si="311"/>
        <v>05</v>
      </c>
      <c r="H4023" t="str">
        <f t="shared" si="312"/>
        <v>25</v>
      </c>
      <c r="I4023">
        <v>1254</v>
      </c>
      <c r="J4023">
        <f t="shared" si="313"/>
        <v>20.9</v>
      </c>
      <c r="K4023" t="s">
        <v>42</v>
      </c>
      <c r="L4023" t="s">
        <v>114</v>
      </c>
      <c r="M4023" t="s">
        <v>34</v>
      </c>
      <c r="N4023" t="b">
        <v>0</v>
      </c>
      <c r="O4023">
        <f>_xlfn.XLOOKUP(B4023,Machine_Info!A:A,Machine_Info!E:E)</f>
        <v>22</v>
      </c>
      <c r="P4023">
        <f t="shared" si="310"/>
        <v>1.1000000000000014</v>
      </c>
      <c r="Q4023">
        <f t="shared" si="314"/>
        <v>5.0000000000000065E-2</v>
      </c>
    </row>
    <row r="4024" spans="1:17" x14ac:dyDescent="0.2">
      <c r="A4024" t="s">
        <v>4142</v>
      </c>
      <c r="B4024" t="s">
        <v>132</v>
      </c>
      <c r="C4024" t="s">
        <v>133</v>
      </c>
      <c r="D4024" t="s">
        <v>59</v>
      </c>
      <c r="E4024" s="2">
        <v>45437.781307870369</v>
      </c>
      <c r="F4024" s="2">
        <v>45437.811863425923</v>
      </c>
      <c r="G4024" t="str">
        <f t="shared" si="311"/>
        <v>05</v>
      </c>
      <c r="H4024" t="str">
        <f t="shared" si="312"/>
        <v>25</v>
      </c>
      <c r="I4024">
        <v>110</v>
      </c>
      <c r="J4024">
        <f t="shared" si="313"/>
        <v>1.8333333333333333</v>
      </c>
      <c r="K4024" t="s">
        <v>28</v>
      </c>
      <c r="L4024" t="s">
        <v>114</v>
      </c>
      <c r="M4024" t="s">
        <v>34</v>
      </c>
      <c r="N4024" t="b">
        <v>0</v>
      </c>
      <c r="O4024">
        <f>_xlfn.XLOOKUP(B4024,Machine_Info!A:A,Machine_Info!E:E)</f>
        <v>14</v>
      </c>
      <c r="P4024">
        <f t="shared" si="310"/>
        <v>12.166666666666666</v>
      </c>
      <c r="Q4024">
        <f t="shared" si="314"/>
        <v>0.86904761904761896</v>
      </c>
    </row>
    <row r="4025" spans="1:17" x14ac:dyDescent="0.2">
      <c r="A4025" t="s">
        <v>4143</v>
      </c>
      <c r="B4025" t="s">
        <v>40</v>
      </c>
      <c r="C4025" t="s">
        <v>41</v>
      </c>
      <c r="D4025" t="s">
        <v>20</v>
      </c>
      <c r="E4025" s="2">
        <v>45437.870879629627</v>
      </c>
      <c r="F4025" s="2">
        <v>45437.881990740738</v>
      </c>
      <c r="G4025" t="str">
        <f t="shared" si="311"/>
        <v>05</v>
      </c>
      <c r="H4025" t="str">
        <f t="shared" si="312"/>
        <v>25</v>
      </c>
      <c r="I4025">
        <v>1026</v>
      </c>
      <c r="J4025">
        <f t="shared" si="313"/>
        <v>17.100000000000001</v>
      </c>
      <c r="K4025" t="s">
        <v>103</v>
      </c>
      <c r="L4025" t="s">
        <v>114</v>
      </c>
      <c r="M4025" t="s">
        <v>34</v>
      </c>
      <c r="N4025" t="b">
        <v>0</v>
      </c>
      <c r="O4025">
        <f>_xlfn.XLOOKUP(B4025,Machine_Info!A:A,Machine_Info!E:E)</f>
        <v>18</v>
      </c>
      <c r="P4025">
        <f t="shared" si="310"/>
        <v>0.89999999999999858</v>
      </c>
      <c r="Q4025">
        <f t="shared" si="314"/>
        <v>4.999999999999992E-2</v>
      </c>
    </row>
    <row r="4026" spans="1:17" x14ac:dyDescent="0.2">
      <c r="A4026" t="s">
        <v>4144</v>
      </c>
      <c r="B4026" t="s">
        <v>139</v>
      </c>
      <c r="C4026" t="s">
        <v>140</v>
      </c>
      <c r="D4026" t="s">
        <v>59</v>
      </c>
      <c r="E4026" s="2">
        <v>45437.934699074067</v>
      </c>
      <c r="F4026" s="2">
        <v>45437.941643518519</v>
      </c>
      <c r="G4026" t="str">
        <f t="shared" si="311"/>
        <v>05</v>
      </c>
      <c r="H4026" t="str">
        <f t="shared" si="312"/>
        <v>25</v>
      </c>
      <c r="I4026">
        <v>267</v>
      </c>
      <c r="J4026">
        <f t="shared" si="313"/>
        <v>4.45</v>
      </c>
      <c r="K4026" t="s">
        <v>46</v>
      </c>
      <c r="L4026" t="s">
        <v>114</v>
      </c>
      <c r="M4026" t="s">
        <v>34</v>
      </c>
      <c r="N4026" t="b">
        <v>0</v>
      </c>
      <c r="O4026">
        <f>_xlfn.XLOOKUP(B4026,Machine_Info!A:A,Machine_Info!E:E)</f>
        <v>20</v>
      </c>
      <c r="P4026">
        <f t="shared" si="310"/>
        <v>15.55</v>
      </c>
      <c r="Q4026">
        <f t="shared" si="314"/>
        <v>0.77750000000000008</v>
      </c>
    </row>
    <row r="4027" spans="1:17" x14ac:dyDescent="0.2">
      <c r="A4027" t="s">
        <v>4145</v>
      </c>
      <c r="B4027" t="s">
        <v>89</v>
      </c>
      <c r="C4027" t="s">
        <v>90</v>
      </c>
      <c r="D4027" t="s">
        <v>32</v>
      </c>
      <c r="E4027" s="2">
        <v>45437.966249999998</v>
      </c>
      <c r="F4027" s="2">
        <v>45438.025972222233</v>
      </c>
      <c r="G4027" t="str">
        <f t="shared" si="311"/>
        <v>05</v>
      </c>
      <c r="H4027" t="str">
        <f t="shared" si="312"/>
        <v>25</v>
      </c>
      <c r="I4027">
        <v>261</v>
      </c>
      <c r="J4027">
        <f t="shared" si="313"/>
        <v>4.3499999999999996</v>
      </c>
      <c r="K4027" t="s">
        <v>21</v>
      </c>
      <c r="L4027" t="s">
        <v>72</v>
      </c>
      <c r="M4027" t="s">
        <v>44</v>
      </c>
      <c r="N4027" t="b">
        <v>1</v>
      </c>
      <c r="O4027">
        <f>_xlfn.XLOOKUP(B4027,Machine_Info!A:A,Machine_Info!E:E)</f>
        <v>14</v>
      </c>
      <c r="P4027">
        <f t="shared" si="310"/>
        <v>9.65</v>
      </c>
      <c r="Q4027">
        <f t="shared" si="314"/>
        <v>0.68928571428571428</v>
      </c>
    </row>
    <row r="4028" spans="1:17" x14ac:dyDescent="0.2">
      <c r="A4028" t="s">
        <v>4146</v>
      </c>
      <c r="B4028" t="s">
        <v>160</v>
      </c>
      <c r="C4028" t="s">
        <v>161</v>
      </c>
      <c r="D4028" t="s">
        <v>32</v>
      </c>
      <c r="E4028" s="2">
        <v>45437.996782407397</v>
      </c>
      <c r="F4028" s="2">
        <v>45438.02039351852</v>
      </c>
      <c r="G4028" t="str">
        <f t="shared" si="311"/>
        <v>05</v>
      </c>
      <c r="H4028" t="str">
        <f t="shared" si="312"/>
        <v>25</v>
      </c>
      <c r="I4028">
        <v>156</v>
      </c>
      <c r="J4028">
        <f t="shared" si="313"/>
        <v>2.6</v>
      </c>
      <c r="K4028" t="s">
        <v>46</v>
      </c>
      <c r="L4028" t="s">
        <v>72</v>
      </c>
      <c r="M4028" t="s">
        <v>44</v>
      </c>
      <c r="N4028" t="b">
        <v>0</v>
      </c>
      <c r="O4028">
        <f>_xlfn.XLOOKUP(B4028,Machine_Info!A:A,Machine_Info!E:E)</f>
        <v>20</v>
      </c>
      <c r="P4028">
        <f t="shared" si="310"/>
        <v>17.399999999999999</v>
      </c>
      <c r="Q4028">
        <f t="shared" si="314"/>
        <v>0.86999999999999988</v>
      </c>
    </row>
    <row r="4029" spans="1:17" x14ac:dyDescent="0.2">
      <c r="A4029" t="s">
        <v>4147</v>
      </c>
      <c r="B4029" t="s">
        <v>218</v>
      </c>
      <c r="C4029" t="s">
        <v>219</v>
      </c>
      <c r="D4029" t="s">
        <v>20</v>
      </c>
      <c r="E4029" s="2">
        <v>45438.004710648151</v>
      </c>
      <c r="F4029" s="2">
        <v>45438.158182870371</v>
      </c>
      <c r="G4029" t="str">
        <f t="shared" si="311"/>
        <v>05</v>
      </c>
      <c r="H4029" t="str">
        <f t="shared" si="312"/>
        <v>26</v>
      </c>
      <c r="I4029">
        <v>105</v>
      </c>
      <c r="J4029">
        <f t="shared" si="313"/>
        <v>1.75</v>
      </c>
      <c r="K4029" t="s">
        <v>28</v>
      </c>
      <c r="L4029" t="s">
        <v>43</v>
      </c>
      <c r="M4029" t="s">
        <v>23</v>
      </c>
      <c r="N4029" t="b">
        <v>0</v>
      </c>
      <c r="O4029">
        <f>_xlfn.XLOOKUP(B4029,Machine_Info!A:A,Machine_Info!E:E)</f>
        <v>14</v>
      </c>
      <c r="P4029">
        <f t="shared" si="310"/>
        <v>12.25</v>
      </c>
      <c r="Q4029">
        <f t="shared" si="314"/>
        <v>0.875</v>
      </c>
    </row>
    <row r="4030" spans="1:17" x14ac:dyDescent="0.2">
      <c r="A4030" t="s">
        <v>4148</v>
      </c>
      <c r="B4030" t="s">
        <v>116</v>
      </c>
      <c r="C4030" t="s">
        <v>117</v>
      </c>
      <c r="D4030" t="s">
        <v>20</v>
      </c>
      <c r="E4030" s="2">
        <v>45438.013078703712</v>
      </c>
      <c r="F4030" s="2">
        <v>45438.135300925933</v>
      </c>
      <c r="G4030" t="str">
        <f t="shared" si="311"/>
        <v>05</v>
      </c>
      <c r="H4030" t="str">
        <f t="shared" si="312"/>
        <v>26</v>
      </c>
      <c r="I4030">
        <v>48</v>
      </c>
      <c r="J4030">
        <f t="shared" si="313"/>
        <v>0.8</v>
      </c>
      <c r="K4030" t="s">
        <v>42</v>
      </c>
      <c r="L4030" t="s">
        <v>114</v>
      </c>
      <c r="M4030" t="s">
        <v>34</v>
      </c>
      <c r="N4030" t="b">
        <v>0</v>
      </c>
      <c r="O4030">
        <f>_xlfn.XLOOKUP(B4030,Machine_Info!A:A,Machine_Info!E:E)</f>
        <v>16</v>
      </c>
      <c r="P4030">
        <f t="shared" si="310"/>
        <v>15.2</v>
      </c>
      <c r="Q4030">
        <f t="shared" si="314"/>
        <v>0.95</v>
      </c>
    </row>
    <row r="4031" spans="1:17" x14ac:dyDescent="0.2">
      <c r="A4031" t="s">
        <v>4149</v>
      </c>
      <c r="B4031" t="s">
        <v>125</v>
      </c>
      <c r="C4031" t="s">
        <v>126</v>
      </c>
      <c r="D4031" t="s">
        <v>20</v>
      </c>
      <c r="E4031" s="2">
        <v>45438.026493055557</v>
      </c>
      <c r="F4031" s="2">
        <v>45438.236909722233</v>
      </c>
      <c r="G4031" t="str">
        <f t="shared" si="311"/>
        <v>05</v>
      </c>
      <c r="H4031" t="str">
        <f t="shared" si="312"/>
        <v>26</v>
      </c>
      <c r="I4031">
        <v>167</v>
      </c>
      <c r="J4031">
        <f t="shared" si="313"/>
        <v>2.7833333333333332</v>
      </c>
      <c r="K4031" t="s">
        <v>42</v>
      </c>
      <c r="L4031" t="s">
        <v>43</v>
      </c>
      <c r="M4031" t="s">
        <v>23</v>
      </c>
      <c r="N4031" t="b">
        <v>0</v>
      </c>
      <c r="O4031">
        <f>_xlfn.XLOOKUP(B4031,Machine_Info!A:A,Machine_Info!E:E)</f>
        <v>18</v>
      </c>
      <c r="P4031">
        <f t="shared" si="310"/>
        <v>15.216666666666667</v>
      </c>
      <c r="Q4031">
        <f t="shared" si="314"/>
        <v>0.84537037037037033</v>
      </c>
    </row>
    <row r="4032" spans="1:17" x14ac:dyDescent="0.2">
      <c r="A4032" t="s">
        <v>4150</v>
      </c>
      <c r="B4032" t="s">
        <v>96</v>
      </c>
      <c r="C4032" t="s">
        <v>97</v>
      </c>
      <c r="D4032" t="s">
        <v>27</v>
      </c>
      <c r="E4032" s="2">
        <v>45438.044259259259</v>
      </c>
      <c r="F4032" s="2">
        <v>45438.147037037037</v>
      </c>
      <c r="G4032" t="str">
        <f t="shared" si="311"/>
        <v>05</v>
      </c>
      <c r="H4032" t="str">
        <f t="shared" si="312"/>
        <v>26</v>
      </c>
      <c r="I4032">
        <v>396</v>
      </c>
      <c r="J4032">
        <f t="shared" si="313"/>
        <v>6.6</v>
      </c>
      <c r="K4032" t="s">
        <v>28</v>
      </c>
      <c r="L4032" t="s">
        <v>114</v>
      </c>
      <c r="M4032" t="s">
        <v>34</v>
      </c>
      <c r="N4032" t="b">
        <v>0</v>
      </c>
      <c r="O4032">
        <f>_xlfn.XLOOKUP(B4032,Machine_Info!A:A,Machine_Info!E:E)</f>
        <v>20</v>
      </c>
      <c r="P4032">
        <f t="shared" si="310"/>
        <v>13.4</v>
      </c>
      <c r="Q4032">
        <f t="shared" si="314"/>
        <v>0.67</v>
      </c>
    </row>
    <row r="4033" spans="1:17" x14ac:dyDescent="0.2">
      <c r="A4033" t="s">
        <v>4151</v>
      </c>
      <c r="B4033" t="s">
        <v>152</v>
      </c>
      <c r="C4033" t="s">
        <v>153</v>
      </c>
      <c r="D4033" t="s">
        <v>27</v>
      </c>
      <c r="E4033" s="2">
        <v>45438.049432870372</v>
      </c>
      <c r="F4033" s="2">
        <v>45438.15221064815</v>
      </c>
      <c r="G4033" t="str">
        <f t="shared" si="311"/>
        <v>05</v>
      </c>
      <c r="H4033" t="str">
        <f t="shared" si="312"/>
        <v>26</v>
      </c>
      <c r="I4033">
        <v>149</v>
      </c>
      <c r="J4033">
        <f t="shared" si="313"/>
        <v>2.4833333333333334</v>
      </c>
      <c r="K4033" t="s">
        <v>54</v>
      </c>
      <c r="L4033" t="s">
        <v>114</v>
      </c>
      <c r="M4033" t="s">
        <v>34</v>
      </c>
      <c r="N4033" t="b">
        <v>1</v>
      </c>
      <c r="O4033">
        <f>_xlfn.XLOOKUP(B4033,Machine_Info!A:A,Machine_Info!E:E)</f>
        <v>18</v>
      </c>
      <c r="P4033">
        <f t="shared" si="310"/>
        <v>15.516666666666666</v>
      </c>
      <c r="Q4033">
        <f t="shared" si="314"/>
        <v>0.86203703703703694</v>
      </c>
    </row>
    <row r="4034" spans="1:17" x14ac:dyDescent="0.2">
      <c r="A4034" t="s">
        <v>4152</v>
      </c>
      <c r="B4034" t="s">
        <v>99</v>
      </c>
      <c r="C4034" t="s">
        <v>100</v>
      </c>
      <c r="D4034" t="s">
        <v>32</v>
      </c>
      <c r="E4034" s="2">
        <v>45438.084317129629</v>
      </c>
      <c r="F4034" s="2">
        <v>45438.104456018518</v>
      </c>
      <c r="G4034" t="str">
        <f t="shared" si="311"/>
        <v>05</v>
      </c>
      <c r="H4034" t="str">
        <f t="shared" si="312"/>
        <v>26</v>
      </c>
      <c r="I4034">
        <v>289</v>
      </c>
      <c r="J4034">
        <f t="shared" si="313"/>
        <v>4.8166666666666664</v>
      </c>
      <c r="K4034" t="s">
        <v>28</v>
      </c>
      <c r="L4034" t="s">
        <v>43</v>
      </c>
      <c r="M4034" t="s">
        <v>23</v>
      </c>
      <c r="N4034" t="b">
        <v>0</v>
      </c>
      <c r="O4034">
        <f>_xlfn.XLOOKUP(B4034,Machine_Info!A:A,Machine_Info!E:E)</f>
        <v>16</v>
      </c>
      <c r="P4034">
        <f t="shared" ref="P4034:P4097" si="315">O4034-J4034</f>
        <v>11.183333333333334</v>
      </c>
      <c r="Q4034">
        <f t="shared" si="314"/>
        <v>0.69895833333333335</v>
      </c>
    </row>
    <row r="4035" spans="1:17" x14ac:dyDescent="0.2">
      <c r="A4035" t="s">
        <v>4153</v>
      </c>
      <c r="B4035" t="s">
        <v>78</v>
      </c>
      <c r="C4035" t="s">
        <v>79</v>
      </c>
      <c r="D4035" t="s">
        <v>32</v>
      </c>
      <c r="E4035" s="2">
        <v>45438.090601851851</v>
      </c>
      <c r="F4035" s="2">
        <v>45438.188518518517</v>
      </c>
      <c r="G4035" t="str">
        <f t="shared" ref="G4035:G4098" si="316">TEXT(E4035,"mm")</f>
        <v>05</v>
      </c>
      <c r="H4035" t="str">
        <f t="shared" ref="H4035:H4098" si="317">TEXT(E4035,"dd")</f>
        <v>26</v>
      </c>
      <c r="I4035">
        <v>577</v>
      </c>
      <c r="J4035">
        <f t="shared" ref="J4035:J4098" si="318">I4035/60</f>
        <v>9.6166666666666671</v>
      </c>
      <c r="K4035" t="s">
        <v>110</v>
      </c>
      <c r="L4035" t="s">
        <v>72</v>
      </c>
      <c r="M4035" t="s">
        <v>44</v>
      </c>
      <c r="N4035" t="b">
        <v>0</v>
      </c>
      <c r="O4035">
        <f>_xlfn.XLOOKUP(B4035,Machine_Info!A:A,Machine_Info!E:E)</f>
        <v>22</v>
      </c>
      <c r="P4035">
        <f t="shared" si="315"/>
        <v>12.383333333333333</v>
      </c>
      <c r="Q4035">
        <f t="shared" ref="Q4035:Q4098" si="319">P4035/O4035</f>
        <v>0.56287878787878787</v>
      </c>
    </row>
    <row r="4036" spans="1:17" x14ac:dyDescent="0.2">
      <c r="A4036" t="s">
        <v>4154</v>
      </c>
      <c r="B4036" t="s">
        <v>139</v>
      </c>
      <c r="C4036" t="s">
        <v>140</v>
      </c>
      <c r="D4036" t="s">
        <v>59</v>
      </c>
      <c r="E4036" s="2">
        <v>45438.116030092591</v>
      </c>
      <c r="F4036" s="2">
        <v>45438.382696759261</v>
      </c>
      <c r="G4036" t="str">
        <f t="shared" si="316"/>
        <v>05</v>
      </c>
      <c r="H4036" t="str">
        <f t="shared" si="317"/>
        <v>26</v>
      </c>
      <c r="I4036">
        <v>297</v>
      </c>
      <c r="J4036">
        <f t="shared" si="318"/>
        <v>4.95</v>
      </c>
      <c r="K4036" t="s">
        <v>60</v>
      </c>
      <c r="L4036" t="s">
        <v>72</v>
      </c>
      <c r="M4036" t="s">
        <v>44</v>
      </c>
      <c r="N4036" t="b">
        <v>0</v>
      </c>
      <c r="O4036">
        <f>_xlfn.XLOOKUP(B4036,Machine_Info!A:A,Machine_Info!E:E)</f>
        <v>20</v>
      </c>
      <c r="P4036">
        <f t="shared" si="315"/>
        <v>15.05</v>
      </c>
      <c r="Q4036">
        <f t="shared" si="319"/>
        <v>0.75250000000000006</v>
      </c>
    </row>
    <row r="4037" spans="1:17" x14ac:dyDescent="0.2">
      <c r="A4037" t="s">
        <v>4155</v>
      </c>
      <c r="B4037" t="s">
        <v>52</v>
      </c>
      <c r="C4037" t="s">
        <v>53</v>
      </c>
      <c r="D4037" t="s">
        <v>27</v>
      </c>
      <c r="E4037" s="2">
        <v>45438.176018518519</v>
      </c>
      <c r="F4037" s="2">
        <v>45438.183657407397</v>
      </c>
      <c r="G4037" t="str">
        <f t="shared" si="316"/>
        <v>05</v>
      </c>
      <c r="H4037" t="str">
        <f t="shared" si="317"/>
        <v>26</v>
      </c>
      <c r="I4037">
        <v>36</v>
      </c>
      <c r="J4037">
        <f t="shared" si="318"/>
        <v>0.6</v>
      </c>
      <c r="K4037" t="s">
        <v>71</v>
      </c>
      <c r="L4037" t="s">
        <v>43</v>
      </c>
      <c r="M4037" t="s">
        <v>23</v>
      </c>
      <c r="N4037" t="b">
        <v>1</v>
      </c>
      <c r="O4037">
        <f>_xlfn.XLOOKUP(B4037,Machine_Info!A:A,Machine_Info!E:E)</f>
        <v>16</v>
      </c>
      <c r="P4037">
        <f t="shared" si="315"/>
        <v>15.4</v>
      </c>
      <c r="Q4037">
        <f t="shared" si="319"/>
        <v>0.96250000000000002</v>
      </c>
    </row>
    <row r="4038" spans="1:17" x14ac:dyDescent="0.2">
      <c r="A4038" t="s">
        <v>4156</v>
      </c>
      <c r="B4038" t="s">
        <v>174</v>
      </c>
      <c r="C4038" t="s">
        <v>175</v>
      </c>
      <c r="D4038" t="s">
        <v>59</v>
      </c>
      <c r="E4038" s="2">
        <v>45438.181469907409</v>
      </c>
      <c r="F4038" s="2">
        <v>45438.364108796297</v>
      </c>
      <c r="G4038" t="str">
        <f t="shared" si="316"/>
        <v>05</v>
      </c>
      <c r="H4038" t="str">
        <f t="shared" si="317"/>
        <v>26</v>
      </c>
      <c r="I4038">
        <v>280</v>
      </c>
      <c r="J4038">
        <f t="shared" si="318"/>
        <v>4.666666666666667</v>
      </c>
      <c r="K4038" t="s">
        <v>110</v>
      </c>
      <c r="L4038" t="s">
        <v>72</v>
      </c>
      <c r="M4038" t="s">
        <v>44</v>
      </c>
      <c r="N4038" t="b">
        <v>0</v>
      </c>
      <c r="O4038">
        <f>_xlfn.XLOOKUP(B4038,Machine_Info!A:A,Machine_Info!E:E)</f>
        <v>14</v>
      </c>
      <c r="P4038">
        <f t="shared" si="315"/>
        <v>9.3333333333333321</v>
      </c>
      <c r="Q4038">
        <f t="shared" si="319"/>
        <v>0.66666666666666663</v>
      </c>
    </row>
    <row r="4039" spans="1:17" x14ac:dyDescent="0.2">
      <c r="A4039" t="s">
        <v>4157</v>
      </c>
      <c r="B4039" t="s">
        <v>99</v>
      </c>
      <c r="C4039" t="s">
        <v>100</v>
      </c>
      <c r="D4039" t="s">
        <v>32</v>
      </c>
      <c r="E4039" s="2">
        <v>45438.197129629632</v>
      </c>
      <c r="F4039" s="2">
        <v>45438.201990740738</v>
      </c>
      <c r="G4039" t="str">
        <f t="shared" si="316"/>
        <v>05</v>
      </c>
      <c r="H4039" t="str">
        <f t="shared" si="317"/>
        <v>26</v>
      </c>
      <c r="I4039">
        <v>249</v>
      </c>
      <c r="J4039">
        <f t="shared" si="318"/>
        <v>4.1500000000000004</v>
      </c>
      <c r="K4039" t="s">
        <v>21</v>
      </c>
      <c r="L4039" t="s">
        <v>114</v>
      </c>
      <c r="M4039" t="s">
        <v>34</v>
      </c>
      <c r="N4039" t="b">
        <v>1</v>
      </c>
      <c r="O4039">
        <f>_xlfn.XLOOKUP(B4039,Machine_Info!A:A,Machine_Info!E:E)</f>
        <v>16</v>
      </c>
      <c r="P4039">
        <f t="shared" si="315"/>
        <v>11.85</v>
      </c>
      <c r="Q4039">
        <f t="shared" si="319"/>
        <v>0.74062499999999998</v>
      </c>
    </row>
    <row r="4040" spans="1:17" x14ac:dyDescent="0.2">
      <c r="A4040" t="s">
        <v>4158</v>
      </c>
      <c r="B4040" t="s">
        <v>152</v>
      </c>
      <c r="C4040" t="s">
        <v>153</v>
      </c>
      <c r="D4040" t="s">
        <v>27</v>
      </c>
      <c r="E4040" s="2">
        <v>45438.201388888891</v>
      </c>
      <c r="F4040" s="2">
        <v>45438.304166666669</v>
      </c>
      <c r="G4040" t="str">
        <f t="shared" si="316"/>
        <v>05</v>
      </c>
      <c r="H4040" t="str">
        <f t="shared" si="317"/>
        <v>26</v>
      </c>
      <c r="I4040">
        <v>402</v>
      </c>
      <c r="J4040">
        <f t="shared" si="318"/>
        <v>6.7</v>
      </c>
      <c r="K4040" t="s">
        <v>71</v>
      </c>
      <c r="L4040" t="s">
        <v>43</v>
      </c>
      <c r="M4040" t="s">
        <v>23</v>
      </c>
      <c r="N4040" t="b">
        <v>1</v>
      </c>
      <c r="O4040">
        <f>_xlfn.XLOOKUP(B4040,Machine_Info!A:A,Machine_Info!E:E)</f>
        <v>18</v>
      </c>
      <c r="P4040">
        <f t="shared" si="315"/>
        <v>11.3</v>
      </c>
      <c r="Q4040">
        <f t="shared" si="319"/>
        <v>0.62777777777777777</v>
      </c>
    </row>
    <row r="4041" spans="1:17" x14ac:dyDescent="0.2">
      <c r="A4041" t="s">
        <v>4159</v>
      </c>
      <c r="B4041" t="s">
        <v>96</v>
      </c>
      <c r="C4041" t="s">
        <v>97</v>
      </c>
      <c r="D4041" t="s">
        <v>27</v>
      </c>
      <c r="E4041" s="2">
        <v>45438.237037037034</v>
      </c>
      <c r="F4041" s="2">
        <v>45438.25509259259</v>
      </c>
      <c r="G4041" t="str">
        <f t="shared" si="316"/>
        <v>05</v>
      </c>
      <c r="H4041" t="str">
        <f t="shared" si="317"/>
        <v>26</v>
      </c>
      <c r="I4041">
        <v>341</v>
      </c>
      <c r="J4041">
        <f t="shared" si="318"/>
        <v>5.6833333333333336</v>
      </c>
      <c r="K4041" t="s">
        <v>28</v>
      </c>
      <c r="L4041" t="s">
        <v>43</v>
      </c>
      <c r="M4041" t="s">
        <v>23</v>
      </c>
      <c r="N4041" t="b">
        <v>0</v>
      </c>
      <c r="O4041">
        <f>_xlfn.XLOOKUP(B4041,Machine_Info!A:A,Machine_Info!E:E)</f>
        <v>20</v>
      </c>
      <c r="P4041">
        <f t="shared" si="315"/>
        <v>14.316666666666666</v>
      </c>
      <c r="Q4041">
        <f t="shared" si="319"/>
        <v>0.71583333333333332</v>
      </c>
    </row>
    <row r="4042" spans="1:17" x14ac:dyDescent="0.2">
      <c r="A4042" t="s">
        <v>4160</v>
      </c>
      <c r="B4042" t="s">
        <v>81</v>
      </c>
      <c r="C4042" t="s">
        <v>82</v>
      </c>
      <c r="D4042" t="s">
        <v>20</v>
      </c>
      <c r="E4042" s="2">
        <v>45438.252129629633</v>
      </c>
      <c r="F4042" s="2">
        <v>45438.741712962961</v>
      </c>
      <c r="G4042" t="str">
        <f t="shared" si="316"/>
        <v>05</v>
      </c>
      <c r="H4042" t="str">
        <f t="shared" si="317"/>
        <v>26</v>
      </c>
      <c r="I4042">
        <v>181</v>
      </c>
      <c r="J4042">
        <f t="shared" si="318"/>
        <v>3.0166666666666666</v>
      </c>
      <c r="K4042" t="s">
        <v>60</v>
      </c>
      <c r="L4042" t="s">
        <v>114</v>
      </c>
      <c r="M4042" t="s">
        <v>34</v>
      </c>
      <c r="N4042" t="b">
        <v>0</v>
      </c>
      <c r="O4042">
        <f>_xlfn.XLOOKUP(B4042,Machine_Info!A:A,Machine_Info!E:E)</f>
        <v>14</v>
      </c>
      <c r="P4042">
        <f t="shared" si="315"/>
        <v>10.983333333333334</v>
      </c>
      <c r="Q4042">
        <f t="shared" si="319"/>
        <v>0.78452380952380962</v>
      </c>
    </row>
    <row r="4043" spans="1:17" x14ac:dyDescent="0.2">
      <c r="A4043" t="s">
        <v>4161</v>
      </c>
      <c r="B4043" t="s">
        <v>152</v>
      </c>
      <c r="C4043" t="s">
        <v>153</v>
      </c>
      <c r="D4043" t="s">
        <v>27</v>
      </c>
      <c r="E4043" s="2">
        <v>45438.266782407409</v>
      </c>
      <c r="F4043" s="2">
        <v>45438.29178240741</v>
      </c>
      <c r="G4043" t="str">
        <f t="shared" si="316"/>
        <v>05</v>
      </c>
      <c r="H4043" t="str">
        <f t="shared" si="317"/>
        <v>26</v>
      </c>
      <c r="I4043">
        <v>335</v>
      </c>
      <c r="J4043">
        <f t="shared" si="318"/>
        <v>5.583333333333333</v>
      </c>
      <c r="K4043" t="s">
        <v>103</v>
      </c>
      <c r="L4043" t="s">
        <v>114</v>
      </c>
      <c r="M4043" t="s">
        <v>34</v>
      </c>
      <c r="N4043" t="b">
        <v>0</v>
      </c>
      <c r="O4043">
        <f>_xlfn.XLOOKUP(B4043,Machine_Info!A:A,Machine_Info!E:E)</f>
        <v>18</v>
      </c>
      <c r="P4043">
        <f t="shared" si="315"/>
        <v>12.416666666666668</v>
      </c>
      <c r="Q4043">
        <f t="shared" si="319"/>
        <v>0.68981481481481488</v>
      </c>
    </row>
    <row r="4044" spans="1:17" x14ac:dyDescent="0.2">
      <c r="A4044" t="s">
        <v>4162</v>
      </c>
      <c r="B4044" t="s">
        <v>174</v>
      </c>
      <c r="C4044" t="s">
        <v>175</v>
      </c>
      <c r="D4044" t="s">
        <v>59</v>
      </c>
      <c r="E4044" s="2">
        <v>45438.289872685193</v>
      </c>
      <c r="F4044" s="2">
        <v>45438.304456018523</v>
      </c>
      <c r="G4044" t="str">
        <f t="shared" si="316"/>
        <v>05</v>
      </c>
      <c r="H4044" t="str">
        <f t="shared" si="317"/>
        <v>26</v>
      </c>
      <c r="I4044">
        <v>106</v>
      </c>
      <c r="J4044">
        <f t="shared" si="318"/>
        <v>1.7666666666666666</v>
      </c>
      <c r="K4044" t="s">
        <v>71</v>
      </c>
      <c r="L4044" t="s">
        <v>114</v>
      </c>
      <c r="M4044" t="s">
        <v>34</v>
      </c>
      <c r="N4044" t="b">
        <v>1</v>
      </c>
      <c r="O4044">
        <f>_xlfn.XLOOKUP(B4044,Machine_Info!A:A,Machine_Info!E:E)</f>
        <v>14</v>
      </c>
      <c r="P4044">
        <f t="shared" si="315"/>
        <v>12.233333333333334</v>
      </c>
      <c r="Q4044">
        <f t="shared" si="319"/>
        <v>0.87380952380952392</v>
      </c>
    </row>
    <row r="4045" spans="1:17" x14ac:dyDescent="0.2">
      <c r="A4045" t="s">
        <v>4163</v>
      </c>
      <c r="B4045" t="s">
        <v>49</v>
      </c>
      <c r="C4045" t="s">
        <v>50</v>
      </c>
      <c r="D4045" t="s">
        <v>20</v>
      </c>
      <c r="E4045" s="2">
        <v>45438.292280092603</v>
      </c>
      <c r="F4045" s="2">
        <v>45438.318668981483</v>
      </c>
      <c r="G4045" t="str">
        <f t="shared" si="316"/>
        <v>05</v>
      </c>
      <c r="H4045" t="str">
        <f t="shared" si="317"/>
        <v>26</v>
      </c>
      <c r="I4045">
        <v>926</v>
      </c>
      <c r="J4045">
        <f t="shared" si="318"/>
        <v>15.433333333333334</v>
      </c>
      <c r="K4045" t="s">
        <v>46</v>
      </c>
      <c r="L4045" t="s">
        <v>72</v>
      </c>
      <c r="M4045" t="s">
        <v>44</v>
      </c>
      <c r="N4045" t="b">
        <v>0</v>
      </c>
      <c r="O4045">
        <f>_xlfn.XLOOKUP(B4045,Machine_Info!A:A,Machine_Info!E:E)</f>
        <v>22</v>
      </c>
      <c r="P4045">
        <f t="shared" si="315"/>
        <v>6.5666666666666664</v>
      </c>
      <c r="Q4045">
        <f t="shared" si="319"/>
        <v>0.29848484848484846</v>
      </c>
    </row>
    <row r="4046" spans="1:17" x14ac:dyDescent="0.2">
      <c r="A4046" t="s">
        <v>4164</v>
      </c>
      <c r="B4046" t="s">
        <v>202</v>
      </c>
      <c r="C4046" t="s">
        <v>203</v>
      </c>
      <c r="D4046" t="s">
        <v>32</v>
      </c>
      <c r="E4046" s="2">
        <v>45438.402187500003</v>
      </c>
      <c r="F4046" s="2">
        <v>45438.454965277779</v>
      </c>
      <c r="G4046" t="str">
        <f t="shared" si="316"/>
        <v>05</v>
      </c>
      <c r="H4046" t="str">
        <f t="shared" si="317"/>
        <v>26</v>
      </c>
      <c r="I4046">
        <v>378</v>
      </c>
      <c r="J4046">
        <f t="shared" si="318"/>
        <v>6.3</v>
      </c>
      <c r="K4046" t="s">
        <v>46</v>
      </c>
      <c r="L4046" t="s">
        <v>114</v>
      </c>
      <c r="M4046" t="s">
        <v>34</v>
      </c>
      <c r="N4046" t="b">
        <v>0</v>
      </c>
      <c r="O4046">
        <f>_xlfn.XLOOKUP(B4046,Machine_Info!A:A,Machine_Info!E:E)</f>
        <v>22</v>
      </c>
      <c r="P4046">
        <f t="shared" si="315"/>
        <v>15.7</v>
      </c>
      <c r="Q4046">
        <f t="shared" si="319"/>
        <v>0.71363636363636362</v>
      </c>
    </row>
    <row r="4047" spans="1:17" x14ac:dyDescent="0.2">
      <c r="A4047" t="s">
        <v>4165</v>
      </c>
      <c r="B4047" t="s">
        <v>163</v>
      </c>
      <c r="C4047" t="s">
        <v>164</v>
      </c>
      <c r="D4047" t="s">
        <v>32</v>
      </c>
      <c r="E4047" s="2">
        <v>45438.408194444448</v>
      </c>
      <c r="F4047" s="2">
        <v>45438.424861111111</v>
      </c>
      <c r="G4047" t="str">
        <f t="shared" si="316"/>
        <v>05</v>
      </c>
      <c r="H4047" t="str">
        <f t="shared" si="317"/>
        <v>26</v>
      </c>
      <c r="I4047">
        <v>403</v>
      </c>
      <c r="J4047">
        <f t="shared" si="318"/>
        <v>6.7166666666666668</v>
      </c>
      <c r="K4047" t="s">
        <v>42</v>
      </c>
      <c r="L4047" t="s">
        <v>114</v>
      </c>
      <c r="M4047" t="s">
        <v>34</v>
      </c>
      <c r="N4047" t="b">
        <v>0</v>
      </c>
      <c r="O4047">
        <f>_xlfn.XLOOKUP(B4047,Machine_Info!A:A,Machine_Info!E:E)</f>
        <v>20</v>
      </c>
      <c r="P4047">
        <f t="shared" si="315"/>
        <v>13.283333333333333</v>
      </c>
      <c r="Q4047">
        <f t="shared" si="319"/>
        <v>0.66416666666666668</v>
      </c>
    </row>
    <row r="4048" spans="1:17" x14ac:dyDescent="0.2">
      <c r="A4048" t="s">
        <v>4166</v>
      </c>
      <c r="B4048" t="s">
        <v>30</v>
      </c>
      <c r="C4048" t="s">
        <v>31</v>
      </c>
      <c r="D4048" t="s">
        <v>32</v>
      </c>
      <c r="E4048" s="2">
        <v>45438.421967592592</v>
      </c>
      <c r="F4048" s="2">
        <v>45438.500439814823</v>
      </c>
      <c r="G4048" t="str">
        <f t="shared" si="316"/>
        <v>05</v>
      </c>
      <c r="H4048" t="str">
        <f t="shared" si="317"/>
        <v>26</v>
      </c>
      <c r="I4048">
        <v>107</v>
      </c>
      <c r="J4048">
        <f t="shared" si="318"/>
        <v>1.7833333333333334</v>
      </c>
      <c r="K4048" t="s">
        <v>42</v>
      </c>
      <c r="L4048" t="s">
        <v>114</v>
      </c>
      <c r="M4048" t="s">
        <v>34</v>
      </c>
      <c r="N4048" t="b">
        <v>0</v>
      </c>
      <c r="O4048">
        <f>_xlfn.XLOOKUP(B4048,Machine_Info!A:A,Machine_Info!E:E)</f>
        <v>22</v>
      </c>
      <c r="P4048">
        <f t="shared" si="315"/>
        <v>20.216666666666665</v>
      </c>
      <c r="Q4048">
        <f t="shared" si="319"/>
        <v>0.91893939393939383</v>
      </c>
    </row>
    <row r="4049" spans="1:17" x14ac:dyDescent="0.2">
      <c r="A4049" t="s">
        <v>4167</v>
      </c>
      <c r="B4049" t="s">
        <v>142</v>
      </c>
      <c r="C4049" t="s">
        <v>143</v>
      </c>
      <c r="D4049" t="s">
        <v>27</v>
      </c>
      <c r="E4049" s="2">
        <v>45438.461238425924</v>
      </c>
      <c r="F4049" s="2">
        <v>45438.463321759264</v>
      </c>
      <c r="G4049" t="str">
        <f t="shared" si="316"/>
        <v>05</v>
      </c>
      <c r="H4049" t="str">
        <f t="shared" si="317"/>
        <v>26</v>
      </c>
      <c r="I4049">
        <v>74</v>
      </c>
      <c r="J4049">
        <f t="shared" si="318"/>
        <v>1.2333333333333334</v>
      </c>
      <c r="K4049" t="s">
        <v>38</v>
      </c>
      <c r="L4049" t="s">
        <v>114</v>
      </c>
      <c r="M4049" t="s">
        <v>34</v>
      </c>
      <c r="N4049" t="b">
        <v>0</v>
      </c>
      <c r="O4049">
        <f>_xlfn.XLOOKUP(B4049,Machine_Info!A:A,Machine_Info!E:E)</f>
        <v>22</v>
      </c>
      <c r="P4049">
        <f t="shared" si="315"/>
        <v>20.766666666666666</v>
      </c>
      <c r="Q4049">
        <f t="shared" si="319"/>
        <v>0.94393939393939386</v>
      </c>
    </row>
    <row r="4050" spans="1:17" x14ac:dyDescent="0.2">
      <c r="A4050" t="s">
        <v>4168</v>
      </c>
      <c r="B4050" t="s">
        <v>18</v>
      </c>
      <c r="C4050" t="s">
        <v>19</v>
      </c>
      <c r="D4050" t="s">
        <v>20</v>
      </c>
      <c r="E4050" s="2">
        <v>45438.496863425928</v>
      </c>
      <c r="F4050" s="2">
        <v>45438.564918981479</v>
      </c>
      <c r="G4050" t="str">
        <f t="shared" si="316"/>
        <v>05</v>
      </c>
      <c r="H4050" t="str">
        <f t="shared" si="317"/>
        <v>26</v>
      </c>
      <c r="I4050">
        <v>222</v>
      </c>
      <c r="J4050">
        <f t="shared" si="318"/>
        <v>3.7</v>
      </c>
      <c r="K4050" t="s">
        <v>71</v>
      </c>
      <c r="L4050" t="s">
        <v>72</v>
      </c>
      <c r="M4050" t="s">
        <v>44</v>
      </c>
      <c r="N4050" t="b">
        <v>1</v>
      </c>
      <c r="O4050">
        <f>_xlfn.XLOOKUP(B4050,Machine_Info!A:A,Machine_Info!E:E)</f>
        <v>16</v>
      </c>
      <c r="P4050">
        <f t="shared" si="315"/>
        <v>12.3</v>
      </c>
      <c r="Q4050">
        <f t="shared" si="319"/>
        <v>0.76875000000000004</v>
      </c>
    </row>
    <row r="4051" spans="1:17" x14ac:dyDescent="0.2">
      <c r="A4051" t="s">
        <v>4169</v>
      </c>
      <c r="B4051" t="s">
        <v>135</v>
      </c>
      <c r="C4051" t="s">
        <v>136</v>
      </c>
      <c r="D4051" t="s">
        <v>32</v>
      </c>
      <c r="E4051" s="2">
        <v>45438.504814814813</v>
      </c>
      <c r="F4051" s="2">
        <v>45438.540925925918</v>
      </c>
      <c r="G4051" t="str">
        <f t="shared" si="316"/>
        <v>05</v>
      </c>
      <c r="H4051" t="str">
        <f t="shared" si="317"/>
        <v>26</v>
      </c>
      <c r="I4051">
        <v>129</v>
      </c>
      <c r="J4051">
        <f t="shared" si="318"/>
        <v>2.15</v>
      </c>
      <c r="K4051" t="s">
        <v>76</v>
      </c>
      <c r="L4051" t="s">
        <v>72</v>
      </c>
      <c r="M4051" t="s">
        <v>44</v>
      </c>
      <c r="N4051" t="b">
        <v>0</v>
      </c>
      <c r="O4051">
        <f>_xlfn.XLOOKUP(B4051,Machine_Info!A:A,Machine_Info!E:E)</f>
        <v>20</v>
      </c>
      <c r="P4051">
        <f t="shared" si="315"/>
        <v>17.850000000000001</v>
      </c>
      <c r="Q4051">
        <f t="shared" si="319"/>
        <v>0.89250000000000007</v>
      </c>
    </row>
    <row r="4052" spans="1:17" x14ac:dyDescent="0.2">
      <c r="A4052" t="s">
        <v>4170</v>
      </c>
      <c r="B4052" t="s">
        <v>139</v>
      </c>
      <c r="C4052" t="s">
        <v>140</v>
      </c>
      <c r="D4052" t="s">
        <v>59</v>
      </c>
      <c r="E4052" s="2">
        <v>45438.506296296298</v>
      </c>
      <c r="F4052" s="2">
        <v>45438.693101851852</v>
      </c>
      <c r="G4052" t="str">
        <f t="shared" si="316"/>
        <v>05</v>
      </c>
      <c r="H4052" t="str">
        <f t="shared" si="317"/>
        <v>26</v>
      </c>
      <c r="I4052">
        <v>59</v>
      </c>
      <c r="J4052">
        <f t="shared" si="318"/>
        <v>0.98333333333333328</v>
      </c>
      <c r="K4052" t="s">
        <v>54</v>
      </c>
      <c r="L4052" t="s">
        <v>114</v>
      </c>
      <c r="M4052" t="s">
        <v>34</v>
      </c>
      <c r="N4052" t="b">
        <v>1</v>
      </c>
      <c r="O4052">
        <f>_xlfn.XLOOKUP(B4052,Machine_Info!A:A,Machine_Info!E:E)</f>
        <v>20</v>
      </c>
      <c r="P4052">
        <f t="shared" si="315"/>
        <v>19.016666666666666</v>
      </c>
      <c r="Q4052">
        <f t="shared" si="319"/>
        <v>0.95083333333333331</v>
      </c>
    </row>
    <row r="4053" spans="1:17" x14ac:dyDescent="0.2">
      <c r="A4053" t="s">
        <v>4171</v>
      </c>
      <c r="B4053" t="s">
        <v>99</v>
      </c>
      <c r="C4053" t="s">
        <v>100</v>
      </c>
      <c r="D4053" t="s">
        <v>32</v>
      </c>
      <c r="E4053" s="2">
        <v>45438.684525462973</v>
      </c>
      <c r="F4053" s="2">
        <v>45438.702581018522</v>
      </c>
      <c r="G4053" t="str">
        <f t="shared" si="316"/>
        <v>05</v>
      </c>
      <c r="H4053" t="str">
        <f t="shared" si="317"/>
        <v>26</v>
      </c>
      <c r="I4053">
        <v>210</v>
      </c>
      <c r="J4053">
        <f t="shared" si="318"/>
        <v>3.5</v>
      </c>
      <c r="K4053" t="s">
        <v>71</v>
      </c>
      <c r="L4053" t="s">
        <v>43</v>
      </c>
      <c r="M4053" t="s">
        <v>23</v>
      </c>
      <c r="N4053" t="b">
        <v>1</v>
      </c>
      <c r="O4053">
        <f>_xlfn.XLOOKUP(B4053,Machine_Info!A:A,Machine_Info!E:E)</f>
        <v>16</v>
      </c>
      <c r="P4053">
        <f t="shared" si="315"/>
        <v>12.5</v>
      </c>
      <c r="Q4053">
        <f t="shared" si="319"/>
        <v>0.78125</v>
      </c>
    </row>
    <row r="4054" spans="1:17" x14ac:dyDescent="0.2">
      <c r="A4054" t="s">
        <v>4172</v>
      </c>
      <c r="B4054" t="s">
        <v>160</v>
      </c>
      <c r="C4054" t="s">
        <v>161</v>
      </c>
      <c r="D4054" t="s">
        <v>32</v>
      </c>
      <c r="E4054" s="2">
        <v>45438.692361111112</v>
      </c>
      <c r="F4054" s="2">
        <v>45438.70208333333</v>
      </c>
      <c r="G4054" t="str">
        <f t="shared" si="316"/>
        <v>05</v>
      </c>
      <c r="H4054" t="str">
        <f t="shared" si="317"/>
        <v>26</v>
      </c>
      <c r="I4054">
        <v>105</v>
      </c>
      <c r="J4054">
        <f t="shared" si="318"/>
        <v>1.75</v>
      </c>
      <c r="K4054" t="s">
        <v>28</v>
      </c>
      <c r="L4054" t="s">
        <v>43</v>
      </c>
      <c r="M4054" t="s">
        <v>23</v>
      </c>
      <c r="N4054" t="b">
        <v>0</v>
      </c>
      <c r="O4054">
        <f>_xlfn.XLOOKUP(B4054,Machine_Info!A:A,Machine_Info!E:E)</f>
        <v>20</v>
      </c>
      <c r="P4054">
        <f t="shared" si="315"/>
        <v>18.25</v>
      </c>
      <c r="Q4054">
        <f t="shared" si="319"/>
        <v>0.91249999999999998</v>
      </c>
    </row>
    <row r="4055" spans="1:17" x14ac:dyDescent="0.2">
      <c r="A4055" t="s">
        <v>4173</v>
      </c>
      <c r="B4055" t="s">
        <v>92</v>
      </c>
      <c r="C4055" t="s">
        <v>93</v>
      </c>
      <c r="D4055" t="s">
        <v>59</v>
      </c>
      <c r="E4055" s="2">
        <v>45438.721458333333</v>
      </c>
      <c r="F4055" s="2">
        <v>45438.743680555563</v>
      </c>
      <c r="G4055" t="str">
        <f t="shared" si="316"/>
        <v>05</v>
      </c>
      <c r="H4055" t="str">
        <f t="shared" si="317"/>
        <v>26</v>
      </c>
      <c r="I4055">
        <v>116</v>
      </c>
      <c r="J4055">
        <f t="shared" si="318"/>
        <v>1.9333333333333333</v>
      </c>
      <c r="K4055" t="s">
        <v>103</v>
      </c>
      <c r="L4055" t="s">
        <v>72</v>
      </c>
      <c r="M4055" t="s">
        <v>44</v>
      </c>
      <c r="N4055" t="b">
        <v>0</v>
      </c>
      <c r="O4055">
        <f>_xlfn.XLOOKUP(B4055,Machine_Info!A:A,Machine_Info!E:E)</f>
        <v>20</v>
      </c>
      <c r="P4055">
        <f t="shared" si="315"/>
        <v>18.066666666666666</v>
      </c>
      <c r="Q4055">
        <f t="shared" si="319"/>
        <v>0.90333333333333332</v>
      </c>
    </row>
    <row r="4056" spans="1:17" x14ac:dyDescent="0.2">
      <c r="A4056" t="s">
        <v>4174</v>
      </c>
      <c r="B4056" t="s">
        <v>66</v>
      </c>
      <c r="C4056" t="s">
        <v>67</v>
      </c>
      <c r="D4056" t="s">
        <v>32</v>
      </c>
      <c r="E4056" s="2">
        <v>45438.759629629632</v>
      </c>
      <c r="F4056" s="2">
        <v>45438.767268518517</v>
      </c>
      <c r="G4056" t="str">
        <f t="shared" si="316"/>
        <v>05</v>
      </c>
      <c r="H4056" t="str">
        <f t="shared" si="317"/>
        <v>26</v>
      </c>
      <c r="I4056">
        <v>23</v>
      </c>
      <c r="J4056">
        <f t="shared" si="318"/>
        <v>0.38333333333333336</v>
      </c>
      <c r="K4056" t="s">
        <v>21</v>
      </c>
      <c r="L4056" t="s">
        <v>43</v>
      </c>
      <c r="M4056" t="s">
        <v>23</v>
      </c>
      <c r="N4056" t="b">
        <v>1</v>
      </c>
      <c r="O4056">
        <f>_xlfn.XLOOKUP(B4056,Machine_Info!A:A,Machine_Info!E:E)</f>
        <v>14</v>
      </c>
      <c r="P4056">
        <f t="shared" si="315"/>
        <v>13.616666666666667</v>
      </c>
      <c r="Q4056">
        <f t="shared" si="319"/>
        <v>0.97261904761904761</v>
      </c>
    </row>
    <row r="4057" spans="1:17" x14ac:dyDescent="0.2">
      <c r="A4057" t="s">
        <v>4175</v>
      </c>
      <c r="B4057" t="s">
        <v>263</v>
      </c>
      <c r="C4057" t="s">
        <v>264</v>
      </c>
      <c r="D4057" t="s">
        <v>27</v>
      </c>
      <c r="E4057" s="2">
        <v>45438.77884259259</v>
      </c>
      <c r="F4057" s="2">
        <v>45438.789259259262</v>
      </c>
      <c r="G4057" t="str">
        <f t="shared" si="316"/>
        <v>05</v>
      </c>
      <c r="H4057" t="str">
        <f t="shared" si="317"/>
        <v>26</v>
      </c>
      <c r="I4057">
        <v>294</v>
      </c>
      <c r="J4057">
        <f t="shared" si="318"/>
        <v>4.9000000000000004</v>
      </c>
      <c r="K4057" t="s">
        <v>290</v>
      </c>
      <c r="L4057" t="s">
        <v>114</v>
      </c>
      <c r="M4057" t="s">
        <v>34</v>
      </c>
      <c r="N4057" t="b">
        <v>0</v>
      </c>
      <c r="O4057">
        <f>_xlfn.XLOOKUP(B4057,Machine_Info!A:A,Machine_Info!E:E)</f>
        <v>22</v>
      </c>
      <c r="P4057">
        <f t="shared" si="315"/>
        <v>17.100000000000001</v>
      </c>
      <c r="Q4057">
        <f t="shared" si="319"/>
        <v>0.77727272727272734</v>
      </c>
    </row>
    <row r="4058" spans="1:17" x14ac:dyDescent="0.2">
      <c r="A4058" t="s">
        <v>4176</v>
      </c>
      <c r="B4058" t="s">
        <v>84</v>
      </c>
      <c r="C4058" t="s">
        <v>85</v>
      </c>
      <c r="D4058" t="s">
        <v>27</v>
      </c>
      <c r="E4058" s="2">
        <v>45438.839398148149</v>
      </c>
      <c r="F4058" s="2">
        <v>45438.960925925923</v>
      </c>
      <c r="G4058" t="str">
        <f t="shared" si="316"/>
        <v>05</v>
      </c>
      <c r="H4058" t="str">
        <f t="shared" si="317"/>
        <v>26</v>
      </c>
      <c r="I4058">
        <v>354</v>
      </c>
      <c r="J4058">
        <f t="shared" si="318"/>
        <v>5.9</v>
      </c>
      <c r="K4058" t="s">
        <v>103</v>
      </c>
      <c r="L4058" t="s">
        <v>114</v>
      </c>
      <c r="M4058" t="s">
        <v>34</v>
      </c>
      <c r="N4058" t="b">
        <v>0</v>
      </c>
      <c r="O4058">
        <f>_xlfn.XLOOKUP(B4058,Machine_Info!A:A,Machine_Info!E:E)</f>
        <v>22</v>
      </c>
      <c r="P4058">
        <f t="shared" si="315"/>
        <v>16.100000000000001</v>
      </c>
      <c r="Q4058">
        <f t="shared" si="319"/>
        <v>0.73181818181818192</v>
      </c>
    </row>
    <row r="4059" spans="1:17" x14ac:dyDescent="0.2">
      <c r="A4059" t="s">
        <v>4177</v>
      </c>
      <c r="B4059" t="s">
        <v>139</v>
      </c>
      <c r="C4059" t="s">
        <v>140</v>
      </c>
      <c r="D4059" t="s">
        <v>59</v>
      </c>
      <c r="E4059" s="2">
        <v>45438.906828703701</v>
      </c>
      <c r="F4059" s="2">
        <v>45439.018634259257</v>
      </c>
      <c r="G4059" t="str">
        <f t="shared" si="316"/>
        <v>05</v>
      </c>
      <c r="H4059" t="str">
        <f t="shared" si="317"/>
        <v>26</v>
      </c>
      <c r="I4059">
        <v>410</v>
      </c>
      <c r="J4059">
        <f t="shared" si="318"/>
        <v>6.833333333333333</v>
      </c>
      <c r="K4059" t="s">
        <v>71</v>
      </c>
      <c r="L4059" t="s">
        <v>43</v>
      </c>
      <c r="M4059" t="s">
        <v>23</v>
      </c>
      <c r="N4059" t="b">
        <v>1</v>
      </c>
      <c r="O4059">
        <f>_xlfn.XLOOKUP(B4059,Machine_Info!A:A,Machine_Info!E:E)</f>
        <v>20</v>
      </c>
      <c r="P4059">
        <f t="shared" si="315"/>
        <v>13.166666666666668</v>
      </c>
      <c r="Q4059">
        <f t="shared" si="319"/>
        <v>0.65833333333333344</v>
      </c>
    </row>
    <row r="4060" spans="1:17" x14ac:dyDescent="0.2">
      <c r="A4060" t="s">
        <v>4178</v>
      </c>
      <c r="B4060" t="s">
        <v>52</v>
      </c>
      <c r="C4060" t="s">
        <v>53</v>
      </c>
      <c r="D4060" t="s">
        <v>27</v>
      </c>
      <c r="E4060" s="2">
        <v>45438.926041666673</v>
      </c>
      <c r="F4060" s="2">
        <v>45439.071180555547</v>
      </c>
      <c r="G4060" t="str">
        <f t="shared" si="316"/>
        <v>05</v>
      </c>
      <c r="H4060" t="str">
        <f t="shared" si="317"/>
        <v>26</v>
      </c>
      <c r="I4060">
        <v>26</v>
      </c>
      <c r="J4060">
        <f t="shared" si="318"/>
        <v>0.43333333333333335</v>
      </c>
      <c r="K4060" t="s">
        <v>71</v>
      </c>
      <c r="L4060" t="s">
        <v>43</v>
      </c>
      <c r="M4060" t="s">
        <v>23</v>
      </c>
      <c r="N4060" t="b">
        <v>1</v>
      </c>
      <c r="O4060">
        <f>_xlfn.XLOOKUP(B4060,Machine_Info!A:A,Machine_Info!E:E)</f>
        <v>16</v>
      </c>
      <c r="P4060">
        <f t="shared" si="315"/>
        <v>15.566666666666666</v>
      </c>
      <c r="Q4060">
        <f t="shared" si="319"/>
        <v>0.97291666666666665</v>
      </c>
    </row>
    <row r="4061" spans="1:17" x14ac:dyDescent="0.2">
      <c r="A4061" t="s">
        <v>4179</v>
      </c>
      <c r="B4061" t="s">
        <v>167</v>
      </c>
      <c r="C4061" t="s">
        <v>168</v>
      </c>
      <c r="D4061" t="s">
        <v>59</v>
      </c>
      <c r="E4061" s="2">
        <v>45438.936562499999</v>
      </c>
      <c r="F4061" s="2">
        <v>45439.067118055558</v>
      </c>
      <c r="G4061" t="str">
        <f t="shared" si="316"/>
        <v>05</v>
      </c>
      <c r="H4061" t="str">
        <f t="shared" si="317"/>
        <v>26</v>
      </c>
      <c r="I4061">
        <v>88</v>
      </c>
      <c r="J4061">
        <f t="shared" si="318"/>
        <v>1.4666666666666666</v>
      </c>
      <c r="K4061" t="s">
        <v>21</v>
      </c>
      <c r="L4061" t="s">
        <v>43</v>
      </c>
      <c r="M4061" t="s">
        <v>23</v>
      </c>
      <c r="N4061" t="b">
        <v>1</v>
      </c>
      <c r="O4061">
        <f>_xlfn.XLOOKUP(B4061,Machine_Info!A:A,Machine_Info!E:E)</f>
        <v>14</v>
      </c>
      <c r="P4061">
        <f t="shared" si="315"/>
        <v>12.533333333333333</v>
      </c>
      <c r="Q4061">
        <f t="shared" si="319"/>
        <v>0.89523809523809528</v>
      </c>
    </row>
    <row r="4062" spans="1:17" x14ac:dyDescent="0.2">
      <c r="A4062" t="s">
        <v>4180</v>
      </c>
      <c r="B4062" t="s">
        <v>30</v>
      </c>
      <c r="C4062" t="s">
        <v>31</v>
      </c>
      <c r="D4062" t="s">
        <v>32</v>
      </c>
      <c r="E4062" s="2">
        <v>45438.948587962957</v>
      </c>
      <c r="F4062" s="2">
        <v>45439.226365740738</v>
      </c>
      <c r="G4062" t="str">
        <f t="shared" si="316"/>
        <v>05</v>
      </c>
      <c r="H4062" t="str">
        <f t="shared" si="317"/>
        <v>26</v>
      </c>
      <c r="I4062">
        <v>63</v>
      </c>
      <c r="J4062">
        <f t="shared" si="318"/>
        <v>1.05</v>
      </c>
      <c r="K4062" t="s">
        <v>71</v>
      </c>
      <c r="L4062" t="s">
        <v>43</v>
      </c>
      <c r="M4062" t="s">
        <v>23</v>
      </c>
      <c r="N4062" t="b">
        <v>1</v>
      </c>
      <c r="O4062">
        <f>_xlfn.XLOOKUP(B4062,Machine_Info!A:A,Machine_Info!E:E)</f>
        <v>22</v>
      </c>
      <c r="P4062">
        <f t="shared" si="315"/>
        <v>20.95</v>
      </c>
      <c r="Q4062">
        <f t="shared" si="319"/>
        <v>0.95227272727272727</v>
      </c>
    </row>
    <row r="4063" spans="1:17" x14ac:dyDescent="0.2">
      <c r="A4063" t="s">
        <v>4181</v>
      </c>
      <c r="B4063" t="s">
        <v>30</v>
      </c>
      <c r="C4063" t="s">
        <v>31</v>
      </c>
      <c r="D4063" t="s">
        <v>32</v>
      </c>
      <c r="E4063" s="2">
        <v>45438.958078703698</v>
      </c>
      <c r="F4063" s="2">
        <v>45438.961550925917</v>
      </c>
      <c r="G4063" t="str">
        <f t="shared" si="316"/>
        <v>05</v>
      </c>
      <c r="H4063" t="str">
        <f t="shared" si="317"/>
        <v>26</v>
      </c>
      <c r="I4063">
        <v>103</v>
      </c>
      <c r="J4063">
        <f t="shared" si="318"/>
        <v>1.7166666666666666</v>
      </c>
      <c r="K4063" t="s">
        <v>103</v>
      </c>
      <c r="L4063" t="s">
        <v>114</v>
      </c>
      <c r="M4063" t="s">
        <v>34</v>
      </c>
      <c r="N4063" t="b">
        <v>0</v>
      </c>
      <c r="O4063">
        <f>_xlfn.XLOOKUP(B4063,Machine_Info!A:A,Machine_Info!E:E)</f>
        <v>22</v>
      </c>
      <c r="P4063">
        <f t="shared" si="315"/>
        <v>20.283333333333335</v>
      </c>
      <c r="Q4063">
        <f t="shared" si="319"/>
        <v>0.92196969696969699</v>
      </c>
    </row>
    <row r="4064" spans="1:17" x14ac:dyDescent="0.2">
      <c r="A4064" t="s">
        <v>4182</v>
      </c>
      <c r="B4064" t="s">
        <v>78</v>
      </c>
      <c r="C4064" t="s">
        <v>79</v>
      </c>
      <c r="D4064" t="s">
        <v>32</v>
      </c>
      <c r="E4064" s="2">
        <v>45439.040821759263</v>
      </c>
      <c r="F4064" s="2">
        <v>45439.076932870368</v>
      </c>
      <c r="G4064" t="str">
        <f t="shared" si="316"/>
        <v>05</v>
      </c>
      <c r="H4064" t="str">
        <f t="shared" si="317"/>
        <v>27</v>
      </c>
      <c r="I4064">
        <v>522</v>
      </c>
      <c r="J4064">
        <f t="shared" si="318"/>
        <v>8.6999999999999993</v>
      </c>
      <c r="K4064" t="s">
        <v>42</v>
      </c>
      <c r="L4064" t="s">
        <v>72</v>
      </c>
      <c r="M4064" t="s">
        <v>44</v>
      </c>
      <c r="N4064" t="b">
        <v>0</v>
      </c>
      <c r="O4064">
        <f>_xlfn.XLOOKUP(B4064,Machine_Info!A:A,Machine_Info!E:E)</f>
        <v>22</v>
      </c>
      <c r="P4064">
        <f t="shared" si="315"/>
        <v>13.3</v>
      </c>
      <c r="Q4064">
        <f t="shared" si="319"/>
        <v>0.60454545454545461</v>
      </c>
    </row>
    <row r="4065" spans="1:17" x14ac:dyDescent="0.2">
      <c r="A4065" t="s">
        <v>4183</v>
      </c>
      <c r="B4065" t="s">
        <v>40</v>
      </c>
      <c r="C4065" t="s">
        <v>41</v>
      </c>
      <c r="D4065" t="s">
        <v>20</v>
      </c>
      <c r="E4065" s="2">
        <v>45439.072233796287</v>
      </c>
      <c r="F4065" s="2">
        <v>45439.103483796287</v>
      </c>
      <c r="G4065" t="str">
        <f t="shared" si="316"/>
        <v>05</v>
      </c>
      <c r="H4065" t="str">
        <f t="shared" si="317"/>
        <v>27</v>
      </c>
      <c r="I4065">
        <v>1026</v>
      </c>
      <c r="J4065">
        <f t="shared" si="318"/>
        <v>17.100000000000001</v>
      </c>
      <c r="K4065" t="s">
        <v>103</v>
      </c>
      <c r="L4065" t="s">
        <v>43</v>
      </c>
      <c r="M4065" t="s">
        <v>23</v>
      </c>
      <c r="N4065" t="b">
        <v>0</v>
      </c>
      <c r="O4065">
        <f>_xlfn.XLOOKUP(B4065,Machine_Info!A:A,Machine_Info!E:E)</f>
        <v>18</v>
      </c>
      <c r="P4065">
        <f t="shared" si="315"/>
        <v>0.89999999999999858</v>
      </c>
      <c r="Q4065">
        <f t="shared" si="319"/>
        <v>4.999999999999992E-2</v>
      </c>
    </row>
    <row r="4066" spans="1:17" x14ac:dyDescent="0.2">
      <c r="A4066" t="s">
        <v>4184</v>
      </c>
      <c r="B4066" t="s">
        <v>263</v>
      </c>
      <c r="C4066" t="s">
        <v>264</v>
      </c>
      <c r="D4066" t="s">
        <v>27</v>
      </c>
      <c r="E4066" s="2">
        <v>45439.075995370367</v>
      </c>
      <c r="F4066" s="2">
        <v>45439.096134259264</v>
      </c>
      <c r="G4066" t="str">
        <f t="shared" si="316"/>
        <v>05</v>
      </c>
      <c r="H4066" t="str">
        <f t="shared" si="317"/>
        <v>27</v>
      </c>
      <c r="I4066">
        <v>385</v>
      </c>
      <c r="J4066">
        <f t="shared" si="318"/>
        <v>6.416666666666667</v>
      </c>
      <c r="K4066" t="s">
        <v>42</v>
      </c>
      <c r="L4066" t="s">
        <v>43</v>
      </c>
      <c r="M4066" t="s">
        <v>23</v>
      </c>
      <c r="N4066" t="b">
        <v>0</v>
      </c>
      <c r="O4066">
        <f>_xlfn.XLOOKUP(B4066,Machine_Info!A:A,Machine_Info!E:E)</f>
        <v>22</v>
      </c>
      <c r="P4066">
        <f t="shared" si="315"/>
        <v>15.583333333333332</v>
      </c>
      <c r="Q4066">
        <f t="shared" si="319"/>
        <v>0.70833333333333326</v>
      </c>
    </row>
    <row r="4067" spans="1:17" x14ac:dyDescent="0.2">
      <c r="A4067" t="s">
        <v>4185</v>
      </c>
      <c r="B4067" t="s">
        <v>49</v>
      </c>
      <c r="C4067" t="s">
        <v>50</v>
      </c>
      <c r="D4067" t="s">
        <v>20</v>
      </c>
      <c r="E4067" s="2">
        <v>45439.098819444444</v>
      </c>
      <c r="F4067" s="2">
        <v>45439.121736111112</v>
      </c>
      <c r="G4067" t="str">
        <f t="shared" si="316"/>
        <v>05</v>
      </c>
      <c r="H4067" t="str">
        <f t="shared" si="317"/>
        <v>27</v>
      </c>
      <c r="I4067">
        <v>851</v>
      </c>
      <c r="J4067">
        <f t="shared" si="318"/>
        <v>14.183333333333334</v>
      </c>
      <c r="K4067" t="s">
        <v>42</v>
      </c>
      <c r="L4067" t="s">
        <v>114</v>
      </c>
      <c r="M4067" t="s">
        <v>34</v>
      </c>
      <c r="N4067" t="b">
        <v>0</v>
      </c>
      <c r="O4067">
        <f>_xlfn.XLOOKUP(B4067,Machine_Info!A:A,Machine_Info!E:E)</f>
        <v>22</v>
      </c>
      <c r="P4067">
        <f t="shared" si="315"/>
        <v>7.8166666666666664</v>
      </c>
      <c r="Q4067">
        <f t="shared" si="319"/>
        <v>0.35530303030303029</v>
      </c>
    </row>
    <row r="4068" spans="1:17" x14ac:dyDescent="0.2">
      <c r="A4068" t="s">
        <v>4186</v>
      </c>
      <c r="B4068" t="s">
        <v>99</v>
      </c>
      <c r="C4068" t="s">
        <v>100</v>
      </c>
      <c r="D4068" t="s">
        <v>32</v>
      </c>
      <c r="E4068" s="2">
        <v>45439.104710648149</v>
      </c>
      <c r="F4068" s="2">
        <v>45439.674849537027</v>
      </c>
      <c r="G4068" t="str">
        <f t="shared" si="316"/>
        <v>05</v>
      </c>
      <c r="H4068" t="str">
        <f t="shared" si="317"/>
        <v>27</v>
      </c>
      <c r="I4068">
        <v>258</v>
      </c>
      <c r="J4068">
        <f t="shared" si="318"/>
        <v>4.3</v>
      </c>
      <c r="K4068" t="s">
        <v>21</v>
      </c>
      <c r="L4068" t="s">
        <v>72</v>
      </c>
      <c r="M4068" t="s">
        <v>44</v>
      </c>
      <c r="N4068" t="b">
        <v>1</v>
      </c>
      <c r="O4068">
        <f>_xlfn.XLOOKUP(B4068,Machine_Info!A:A,Machine_Info!E:E)</f>
        <v>16</v>
      </c>
      <c r="P4068">
        <f t="shared" si="315"/>
        <v>11.7</v>
      </c>
      <c r="Q4068">
        <f t="shared" si="319"/>
        <v>0.73124999999999996</v>
      </c>
    </row>
    <row r="4069" spans="1:17" x14ac:dyDescent="0.2">
      <c r="A4069" t="s">
        <v>4187</v>
      </c>
      <c r="B4069" t="s">
        <v>132</v>
      </c>
      <c r="C4069" t="s">
        <v>133</v>
      </c>
      <c r="D4069" t="s">
        <v>59</v>
      </c>
      <c r="E4069" s="2">
        <v>45439.108240740738</v>
      </c>
      <c r="F4069" s="2">
        <v>45439.172129629631</v>
      </c>
      <c r="G4069" t="str">
        <f t="shared" si="316"/>
        <v>05</v>
      </c>
      <c r="H4069" t="str">
        <f t="shared" si="317"/>
        <v>27</v>
      </c>
      <c r="I4069">
        <v>59</v>
      </c>
      <c r="J4069">
        <f t="shared" si="318"/>
        <v>0.98333333333333328</v>
      </c>
      <c r="K4069" t="s">
        <v>110</v>
      </c>
      <c r="L4069" t="s">
        <v>114</v>
      </c>
      <c r="M4069" t="s">
        <v>34</v>
      </c>
      <c r="N4069" t="b">
        <v>0</v>
      </c>
      <c r="O4069">
        <f>_xlfn.XLOOKUP(B4069,Machine_Info!A:A,Machine_Info!E:E)</f>
        <v>14</v>
      </c>
      <c r="P4069">
        <f t="shared" si="315"/>
        <v>13.016666666666667</v>
      </c>
      <c r="Q4069">
        <f t="shared" si="319"/>
        <v>0.92976190476190479</v>
      </c>
    </row>
    <row r="4070" spans="1:17" x14ac:dyDescent="0.2">
      <c r="A4070" t="s">
        <v>4188</v>
      </c>
      <c r="B4070" t="s">
        <v>25</v>
      </c>
      <c r="C4070" t="s">
        <v>26</v>
      </c>
      <c r="D4070" t="s">
        <v>27</v>
      </c>
      <c r="E4070" s="2">
        <v>45439.120844907397</v>
      </c>
      <c r="F4070" s="2">
        <v>45439.12709490741</v>
      </c>
      <c r="G4070" t="str">
        <f t="shared" si="316"/>
        <v>05</v>
      </c>
      <c r="H4070" t="str">
        <f t="shared" si="317"/>
        <v>27</v>
      </c>
      <c r="I4070">
        <v>1079</v>
      </c>
      <c r="J4070">
        <f t="shared" si="318"/>
        <v>17.983333333333334</v>
      </c>
      <c r="K4070" t="s">
        <v>38</v>
      </c>
      <c r="L4070" t="s">
        <v>114</v>
      </c>
      <c r="M4070" t="s">
        <v>34</v>
      </c>
      <c r="N4070" t="b">
        <v>0</v>
      </c>
      <c r="O4070">
        <f>_xlfn.XLOOKUP(B4070,Machine_Info!A:A,Machine_Info!E:E)</f>
        <v>22</v>
      </c>
      <c r="P4070">
        <f t="shared" si="315"/>
        <v>4.0166666666666657</v>
      </c>
      <c r="Q4070">
        <f t="shared" si="319"/>
        <v>0.18257575757575753</v>
      </c>
    </row>
    <row r="4071" spans="1:17" x14ac:dyDescent="0.2">
      <c r="A4071" t="s">
        <v>4189</v>
      </c>
      <c r="B4071" t="s">
        <v>253</v>
      </c>
      <c r="C4071" t="s">
        <v>254</v>
      </c>
      <c r="D4071" t="s">
        <v>59</v>
      </c>
      <c r="E4071" s="2">
        <v>45439.290312500001</v>
      </c>
      <c r="F4071" s="2">
        <v>45439.406284722223</v>
      </c>
      <c r="G4071" t="str">
        <f t="shared" si="316"/>
        <v>05</v>
      </c>
      <c r="H4071" t="str">
        <f t="shared" si="317"/>
        <v>27</v>
      </c>
      <c r="I4071">
        <v>10</v>
      </c>
      <c r="J4071">
        <f t="shared" si="318"/>
        <v>0.16666666666666666</v>
      </c>
      <c r="K4071" t="s">
        <v>28</v>
      </c>
      <c r="L4071" t="s">
        <v>114</v>
      </c>
      <c r="M4071" t="s">
        <v>34</v>
      </c>
      <c r="N4071" t="b">
        <v>0</v>
      </c>
      <c r="O4071">
        <f>_xlfn.XLOOKUP(B4071,Machine_Info!A:A,Machine_Info!E:E)</f>
        <v>22</v>
      </c>
      <c r="P4071">
        <f t="shared" si="315"/>
        <v>21.833333333333332</v>
      </c>
      <c r="Q4071">
        <f t="shared" si="319"/>
        <v>0.99242424242424232</v>
      </c>
    </row>
    <row r="4072" spans="1:17" x14ac:dyDescent="0.2">
      <c r="A4072" t="s">
        <v>4190</v>
      </c>
      <c r="B4072" t="s">
        <v>18</v>
      </c>
      <c r="C4072" t="s">
        <v>19</v>
      </c>
      <c r="D4072" t="s">
        <v>20</v>
      </c>
      <c r="E4072" s="2">
        <v>45439.315185185187</v>
      </c>
      <c r="F4072" s="2">
        <v>45439.465879629628</v>
      </c>
      <c r="G4072" t="str">
        <f t="shared" si="316"/>
        <v>05</v>
      </c>
      <c r="H4072" t="str">
        <f t="shared" si="317"/>
        <v>27</v>
      </c>
      <c r="I4072">
        <v>117</v>
      </c>
      <c r="J4072">
        <f t="shared" si="318"/>
        <v>1.95</v>
      </c>
      <c r="K4072" t="s">
        <v>38</v>
      </c>
      <c r="L4072" t="s">
        <v>114</v>
      </c>
      <c r="M4072" t="s">
        <v>34</v>
      </c>
      <c r="N4072" t="b">
        <v>0</v>
      </c>
      <c r="O4072">
        <f>_xlfn.XLOOKUP(B4072,Machine_Info!A:A,Machine_Info!E:E)</f>
        <v>16</v>
      </c>
      <c r="P4072">
        <f t="shared" si="315"/>
        <v>14.05</v>
      </c>
      <c r="Q4072">
        <f t="shared" si="319"/>
        <v>0.87812500000000004</v>
      </c>
    </row>
    <row r="4073" spans="1:17" x14ac:dyDescent="0.2">
      <c r="A4073" t="s">
        <v>4191</v>
      </c>
      <c r="B4073" t="s">
        <v>106</v>
      </c>
      <c r="C4073" t="s">
        <v>107</v>
      </c>
      <c r="D4073" t="s">
        <v>59</v>
      </c>
      <c r="E4073" s="2">
        <v>45439.35837962963</v>
      </c>
      <c r="F4073" s="2">
        <v>45439.751435185193</v>
      </c>
      <c r="G4073" t="str">
        <f t="shared" si="316"/>
        <v>05</v>
      </c>
      <c r="H4073" t="str">
        <f t="shared" si="317"/>
        <v>27</v>
      </c>
      <c r="I4073">
        <v>14</v>
      </c>
      <c r="J4073">
        <f t="shared" si="318"/>
        <v>0.23333333333333334</v>
      </c>
      <c r="K4073" t="s">
        <v>76</v>
      </c>
      <c r="L4073" t="s">
        <v>114</v>
      </c>
      <c r="M4073" t="s">
        <v>34</v>
      </c>
      <c r="N4073" t="b">
        <v>0</v>
      </c>
      <c r="O4073">
        <f>_xlfn.XLOOKUP(B4073,Machine_Info!A:A,Machine_Info!E:E)</f>
        <v>16</v>
      </c>
      <c r="P4073">
        <f t="shared" si="315"/>
        <v>15.766666666666667</v>
      </c>
      <c r="Q4073">
        <f t="shared" si="319"/>
        <v>0.98541666666666672</v>
      </c>
    </row>
    <row r="4074" spans="1:17" x14ac:dyDescent="0.2">
      <c r="A4074" t="s">
        <v>4192</v>
      </c>
      <c r="B4074" t="s">
        <v>135</v>
      </c>
      <c r="C4074" t="s">
        <v>136</v>
      </c>
      <c r="D4074" t="s">
        <v>32</v>
      </c>
      <c r="E4074" s="2">
        <v>45439.39303240741</v>
      </c>
      <c r="F4074" s="2">
        <v>45439.413865740738</v>
      </c>
      <c r="G4074" t="str">
        <f t="shared" si="316"/>
        <v>05</v>
      </c>
      <c r="H4074" t="str">
        <f t="shared" si="317"/>
        <v>27</v>
      </c>
      <c r="I4074">
        <v>132</v>
      </c>
      <c r="J4074">
        <f t="shared" si="318"/>
        <v>2.2000000000000002</v>
      </c>
      <c r="K4074" t="s">
        <v>60</v>
      </c>
      <c r="L4074" t="s">
        <v>114</v>
      </c>
      <c r="M4074" t="s">
        <v>34</v>
      </c>
      <c r="N4074" t="b">
        <v>0</v>
      </c>
      <c r="O4074">
        <f>_xlfn.XLOOKUP(B4074,Machine_Info!A:A,Machine_Info!E:E)</f>
        <v>20</v>
      </c>
      <c r="P4074">
        <f t="shared" si="315"/>
        <v>17.8</v>
      </c>
      <c r="Q4074">
        <f t="shared" si="319"/>
        <v>0.89</v>
      </c>
    </row>
    <row r="4075" spans="1:17" x14ac:dyDescent="0.2">
      <c r="A4075" t="s">
        <v>4193</v>
      </c>
      <c r="B4075" t="s">
        <v>78</v>
      </c>
      <c r="C4075" t="s">
        <v>79</v>
      </c>
      <c r="D4075" t="s">
        <v>32</v>
      </c>
      <c r="E4075" s="2">
        <v>45439.393252314818</v>
      </c>
      <c r="F4075" s="2">
        <v>45439.39880787037</v>
      </c>
      <c r="G4075" t="str">
        <f t="shared" si="316"/>
        <v>05</v>
      </c>
      <c r="H4075" t="str">
        <f t="shared" si="317"/>
        <v>27</v>
      </c>
      <c r="I4075">
        <v>285</v>
      </c>
      <c r="J4075">
        <f t="shared" si="318"/>
        <v>4.75</v>
      </c>
      <c r="K4075" t="s">
        <v>54</v>
      </c>
      <c r="L4075" t="s">
        <v>114</v>
      </c>
      <c r="M4075" t="s">
        <v>34</v>
      </c>
      <c r="N4075" t="b">
        <v>1</v>
      </c>
      <c r="O4075">
        <f>_xlfn.XLOOKUP(B4075,Machine_Info!A:A,Machine_Info!E:E)</f>
        <v>22</v>
      </c>
      <c r="P4075">
        <f t="shared" si="315"/>
        <v>17.25</v>
      </c>
      <c r="Q4075">
        <f t="shared" si="319"/>
        <v>0.78409090909090906</v>
      </c>
    </row>
    <row r="4076" spans="1:17" x14ac:dyDescent="0.2">
      <c r="A4076" t="s">
        <v>4194</v>
      </c>
      <c r="B4076" t="s">
        <v>202</v>
      </c>
      <c r="C4076" t="s">
        <v>203</v>
      </c>
      <c r="D4076" t="s">
        <v>32</v>
      </c>
      <c r="E4076" s="2">
        <v>45439.414363425924</v>
      </c>
      <c r="F4076" s="2">
        <v>45439.430335648147</v>
      </c>
      <c r="G4076" t="str">
        <f t="shared" si="316"/>
        <v>05</v>
      </c>
      <c r="H4076" t="str">
        <f t="shared" si="317"/>
        <v>27</v>
      </c>
      <c r="I4076">
        <v>478</v>
      </c>
      <c r="J4076">
        <f t="shared" si="318"/>
        <v>7.9666666666666668</v>
      </c>
      <c r="K4076" t="s">
        <v>76</v>
      </c>
      <c r="L4076" t="s">
        <v>114</v>
      </c>
      <c r="M4076" t="s">
        <v>34</v>
      </c>
      <c r="N4076" t="b">
        <v>0</v>
      </c>
      <c r="O4076">
        <f>_xlfn.XLOOKUP(B4076,Machine_Info!A:A,Machine_Info!E:E)</f>
        <v>22</v>
      </c>
      <c r="P4076">
        <f t="shared" si="315"/>
        <v>14.033333333333333</v>
      </c>
      <c r="Q4076">
        <f t="shared" si="319"/>
        <v>0.63787878787878782</v>
      </c>
    </row>
    <row r="4077" spans="1:17" x14ac:dyDescent="0.2">
      <c r="A4077" t="s">
        <v>4195</v>
      </c>
      <c r="B4077" t="s">
        <v>202</v>
      </c>
      <c r="C4077" t="s">
        <v>203</v>
      </c>
      <c r="D4077" t="s">
        <v>32</v>
      </c>
      <c r="E4077" s="2">
        <v>45439.422025462962</v>
      </c>
      <c r="F4077" s="2">
        <v>45439.528275462973</v>
      </c>
      <c r="G4077" t="str">
        <f t="shared" si="316"/>
        <v>05</v>
      </c>
      <c r="H4077" t="str">
        <f t="shared" si="317"/>
        <v>27</v>
      </c>
      <c r="I4077">
        <v>303</v>
      </c>
      <c r="J4077">
        <f t="shared" si="318"/>
        <v>5.05</v>
      </c>
      <c r="K4077" t="s">
        <v>71</v>
      </c>
      <c r="L4077" t="s">
        <v>72</v>
      </c>
      <c r="M4077" t="s">
        <v>44</v>
      </c>
      <c r="N4077" t="b">
        <v>1</v>
      </c>
      <c r="O4077">
        <f>_xlfn.XLOOKUP(B4077,Machine_Info!A:A,Machine_Info!E:E)</f>
        <v>22</v>
      </c>
      <c r="P4077">
        <f t="shared" si="315"/>
        <v>16.95</v>
      </c>
      <c r="Q4077">
        <f t="shared" si="319"/>
        <v>0.77045454545454539</v>
      </c>
    </row>
    <row r="4078" spans="1:17" x14ac:dyDescent="0.2">
      <c r="A4078" t="s">
        <v>4196</v>
      </c>
      <c r="B4078" t="s">
        <v>171</v>
      </c>
      <c r="C4078" t="s">
        <v>172</v>
      </c>
      <c r="D4078" t="s">
        <v>32</v>
      </c>
      <c r="E4078" s="2">
        <v>45439.445613425924</v>
      </c>
      <c r="F4078" s="2">
        <v>45439.633113425924</v>
      </c>
      <c r="G4078" t="str">
        <f t="shared" si="316"/>
        <v>05</v>
      </c>
      <c r="H4078" t="str">
        <f t="shared" si="317"/>
        <v>27</v>
      </c>
      <c r="I4078">
        <v>282</v>
      </c>
      <c r="J4078">
        <f t="shared" si="318"/>
        <v>4.7</v>
      </c>
      <c r="K4078" t="s">
        <v>38</v>
      </c>
      <c r="L4078" t="s">
        <v>72</v>
      </c>
      <c r="M4078" t="s">
        <v>44</v>
      </c>
      <c r="N4078" t="b">
        <v>0</v>
      </c>
      <c r="O4078">
        <f>_xlfn.XLOOKUP(B4078,Machine_Info!A:A,Machine_Info!E:E)</f>
        <v>16</v>
      </c>
      <c r="P4078">
        <f t="shared" si="315"/>
        <v>11.3</v>
      </c>
      <c r="Q4078">
        <f t="shared" si="319"/>
        <v>0.70625000000000004</v>
      </c>
    </row>
    <row r="4079" spans="1:17" x14ac:dyDescent="0.2">
      <c r="A4079" t="s">
        <v>4197</v>
      </c>
      <c r="B4079" t="s">
        <v>139</v>
      </c>
      <c r="C4079" t="s">
        <v>140</v>
      </c>
      <c r="D4079" t="s">
        <v>59</v>
      </c>
      <c r="E4079" s="2">
        <v>45439.461608796293</v>
      </c>
      <c r="F4079" s="2">
        <v>45439.626192129632</v>
      </c>
      <c r="G4079" t="str">
        <f t="shared" si="316"/>
        <v>05</v>
      </c>
      <c r="H4079" t="str">
        <f t="shared" si="317"/>
        <v>27</v>
      </c>
      <c r="I4079">
        <v>213</v>
      </c>
      <c r="J4079">
        <f t="shared" si="318"/>
        <v>3.55</v>
      </c>
      <c r="K4079" t="s">
        <v>76</v>
      </c>
      <c r="L4079" t="s">
        <v>72</v>
      </c>
      <c r="M4079" t="s">
        <v>44</v>
      </c>
      <c r="N4079" t="b">
        <v>0</v>
      </c>
      <c r="O4079">
        <f>_xlfn.XLOOKUP(B4079,Machine_Info!A:A,Machine_Info!E:E)</f>
        <v>20</v>
      </c>
      <c r="P4079">
        <f t="shared" si="315"/>
        <v>16.45</v>
      </c>
      <c r="Q4079">
        <f t="shared" si="319"/>
        <v>0.82250000000000001</v>
      </c>
    </row>
    <row r="4080" spans="1:17" x14ac:dyDescent="0.2">
      <c r="A4080" t="s">
        <v>4198</v>
      </c>
      <c r="B4080" t="s">
        <v>78</v>
      </c>
      <c r="C4080" t="s">
        <v>79</v>
      </c>
      <c r="D4080" t="s">
        <v>32</v>
      </c>
      <c r="E4080" s="2">
        <v>45439.482847222222</v>
      </c>
      <c r="F4080" s="2">
        <v>45439.600208333337</v>
      </c>
      <c r="G4080" t="str">
        <f t="shared" si="316"/>
        <v>05</v>
      </c>
      <c r="H4080" t="str">
        <f t="shared" si="317"/>
        <v>27</v>
      </c>
      <c r="I4080">
        <v>546</v>
      </c>
      <c r="J4080">
        <f t="shared" si="318"/>
        <v>9.1</v>
      </c>
      <c r="K4080" t="s">
        <v>103</v>
      </c>
      <c r="L4080" t="s">
        <v>114</v>
      </c>
      <c r="M4080" t="s">
        <v>34</v>
      </c>
      <c r="N4080" t="b">
        <v>0</v>
      </c>
      <c r="O4080">
        <f>_xlfn.XLOOKUP(B4080,Machine_Info!A:A,Machine_Info!E:E)</f>
        <v>22</v>
      </c>
      <c r="P4080">
        <f t="shared" si="315"/>
        <v>12.9</v>
      </c>
      <c r="Q4080">
        <f t="shared" si="319"/>
        <v>0.58636363636363642</v>
      </c>
    </row>
    <row r="4081" spans="1:17" x14ac:dyDescent="0.2">
      <c r="A4081" t="s">
        <v>4199</v>
      </c>
      <c r="B4081" t="s">
        <v>202</v>
      </c>
      <c r="C4081" t="s">
        <v>203</v>
      </c>
      <c r="D4081" t="s">
        <v>32</v>
      </c>
      <c r="E4081" s="2">
        <v>45439.482974537037</v>
      </c>
      <c r="F4081" s="2">
        <v>45439.489918981482</v>
      </c>
      <c r="G4081" t="str">
        <f t="shared" si="316"/>
        <v>05</v>
      </c>
      <c r="H4081" t="str">
        <f t="shared" si="317"/>
        <v>27</v>
      </c>
      <c r="I4081">
        <v>102</v>
      </c>
      <c r="J4081">
        <f t="shared" si="318"/>
        <v>1.7</v>
      </c>
      <c r="K4081" t="s">
        <v>54</v>
      </c>
      <c r="L4081" t="s">
        <v>43</v>
      </c>
      <c r="M4081" t="s">
        <v>23</v>
      </c>
      <c r="N4081" t="b">
        <v>1</v>
      </c>
      <c r="O4081">
        <f>_xlfn.XLOOKUP(B4081,Machine_Info!A:A,Machine_Info!E:E)</f>
        <v>22</v>
      </c>
      <c r="P4081">
        <f t="shared" si="315"/>
        <v>20.3</v>
      </c>
      <c r="Q4081">
        <f t="shared" si="319"/>
        <v>0.92272727272727273</v>
      </c>
    </row>
    <row r="4082" spans="1:17" x14ac:dyDescent="0.2">
      <c r="A4082" t="s">
        <v>4200</v>
      </c>
      <c r="B4082" t="s">
        <v>174</v>
      </c>
      <c r="C4082" t="s">
        <v>175</v>
      </c>
      <c r="D4082" t="s">
        <v>59</v>
      </c>
      <c r="E4082" s="2">
        <v>45439.495092592602</v>
      </c>
      <c r="F4082" s="2">
        <v>45439.566620370373</v>
      </c>
      <c r="G4082" t="str">
        <f t="shared" si="316"/>
        <v>05</v>
      </c>
      <c r="H4082" t="str">
        <f t="shared" si="317"/>
        <v>27</v>
      </c>
      <c r="I4082">
        <v>172</v>
      </c>
      <c r="J4082">
        <f t="shared" si="318"/>
        <v>2.8666666666666667</v>
      </c>
      <c r="K4082" t="s">
        <v>21</v>
      </c>
      <c r="L4082" t="s">
        <v>72</v>
      </c>
      <c r="M4082" t="s">
        <v>44</v>
      </c>
      <c r="N4082" t="b">
        <v>1</v>
      </c>
      <c r="O4082">
        <f>_xlfn.XLOOKUP(B4082,Machine_Info!A:A,Machine_Info!E:E)</f>
        <v>14</v>
      </c>
      <c r="P4082">
        <f t="shared" si="315"/>
        <v>11.133333333333333</v>
      </c>
      <c r="Q4082">
        <f t="shared" si="319"/>
        <v>0.79523809523809519</v>
      </c>
    </row>
    <row r="4083" spans="1:17" x14ac:dyDescent="0.2">
      <c r="A4083" t="s">
        <v>4201</v>
      </c>
      <c r="B4083" t="s">
        <v>139</v>
      </c>
      <c r="C4083" t="s">
        <v>140</v>
      </c>
      <c r="D4083" t="s">
        <v>59</v>
      </c>
      <c r="E4083" s="2">
        <v>45439.500324074077</v>
      </c>
      <c r="F4083" s="2">
        <v>45439.564212962963</v>
      </c>
      <c r="G4083" t="str">
        <f t="shared" si="316"/>
        <v>05</v>
      </c>
      <c r="H4083" t="str">
        <f t="shared" si="317"/>
        <v>27</v>
      </c>
      <c r="I4083">
        <v>171</v>
      </c>
      <c r="J4083">
        <f t="shared" si="318"/>
        <v>2.85</v>
      </c>
      <c r="K4083" t="s">
        <v>28</v>
      </c>
      <c r="L4083" t="s">
        <v>114</v>
      </c>
      <c r="M4083" t="s">
        <v>34</v>
      </c>
      <c r="N4083" t="b">
        <v>0</v>
      </c>
      <c r="O4083">
        <f>_xlfn.XLOOKUP(B4083,Machine_Info!A:A,Machine_Info!E:E)</f>
        <v>20</v>
      </c>
      <c r="P4083">
        <f t="shared" si="315"/>
        <v>17.149999999999999</v>
      </c>
      <c r="Q4083">
        <f t="shared" si="319"/>
        <v>0.85749999999999993</v>
      </c>
    </row>
    <row r="4084" spans="1:17" x14ac:dyDescent="0.2">
      <c r="A4084" t="s">
        <v>4202</v>
      </c>
      <c r="B4084" t="s">
        <v>135</v>
      </c>
      <c r="C4084" t="s">
        <v>136</v>
      </c>
      <c r="D4084" t="s">
        <v>32</v>
      </c>
      <c r="E4084" s="2">
        <v>45439.550393518519</v>
      </c>
      <c r="F4084" s="2">
        <v>45439.683032407411</v>
      </c>
      <c r="G4084" t="str">
        <f t="shared" si="316"/>
        <v>05</v>
      </c>
      <c r="H4084" t="str">
        <f t="shared" si="317"/>
        <v>27</v>
      </c>
      <c r="I4084">
        <v>146</v>
      </c>
      <c r="J4084">
        <f t="shared" si="318"/>
        <v>2.4333333333333331</v>
      </c>
      <c r="K4084" t="s">
        <v>71</v>
      </c>
      <c r="L4084" t="s">
        <v>43</v>
      </c>
      <c r="M4084" t="s">
        <v>23</v>
      </c>
      <c r="N4084" t="b">
        <v>1</v>
      </c>
      <c r="O4084">
        <f>_xlfn.XLOOKUP(B4084,Machine_Info!A:A,Machine_Info!E:E)</f>
        <v>20</v>
      </c>
      <c r="P4084">
        <f t="shared" si="315"/>
        <v>17.566666666666666</v>
      </c>
      <c r="Q4084">
        <f t="shared" si="319"/>
        <v>0.8783333333333333</v>
      </c>
    </row>
    <row r="4085" spans="1:17" x14ac:dyDescent="0.2">
      <c r="A4085" t="s">
        <v>4203</v>
      </c>
      <c r="B4085" t="s">
        <v>40</v>
      </c>
      <c r="C4085" t="s">
        <v>41</v>
      </c>
      <c r="D4085" t="s">
        <v>20</v>
      </c>
      <c r="E4085" s="2">
        <v>45439.550787037027</v>
      </c>
      <c r="F4085" s="2">
        <v>45439.552870370368</v>
      </c>
      <c r="G4085" t="str">
        <f t="shared" si="316"/>
        <v>05</v>
      </c>
      <c r="H4085" t="str">
        <f t="shared" si="317"/>
        <v>27</v>
      </c>
      <c r="I4085">
        <v>986</v>
      </c>
      <c r="J4085">
        <f t="shared" si="318"/>
        <v>16.433333333333334</v>
      </c>
      <c r="K4085" t="s">
        <v>46</v>
      </c>
      <c r="L4085" t="s">
        <v>72</v>
      </c>
      <c r="M4085" t="s">
        <v>44</v>
      </c>
      <c r="N4085" t="b">
        <v>0</v>
      </c>
      <c r="O4085">
        <f>_xlfn.XLOOKUP(B4085,Machine_Info!A:A,Machine_Info!E:E)</f>
        <v>18</v>
      </c>
      <c r="P4085">
        <f t="shared" si="315"/>
        <v>1.5666666666666664</v>
      </c>
      <c r="Q4085">
        <f t="shared" si="319"/>
        <v>8.7037037037037024E-2</v>
      </c>
    </row>
    <row r="4086" spans="1:17" x14ac:dyDescent="0.2">
      <c r="A4086" t="s">
        <v>4204</v>
      </c>
      <c r="B4086" t="s">
        <v>116</v>
      </c>
      <c r="C4086" t="s">
        <v>117</v>
      </c>
      <c r="D4086" t="s">
        <v>20</v>
      </c>
      <c r="E4086" s="2">
        <v>45439.593668981477</v>
      </c>
      <c r="F4086" s="2">
        <v>45439.620752314811</v>
      </c>
      <c r="G4086" t="str">
        <f t="shared" si="316"/>
        <v>05</v>
      </c>
      <c r="H4086" t="str">
        <f t="shared" si="317"/>
        <v>27</v>
      </c>
      <c r="I4086">
        <v>289</v>
      </c>
      <c r="J4086">
        <f t="shared" si="318"/>
        <v>4.8166666666666664</v>
      </c>
      <c r="K4086" t="s">
        <v>76</v>
      </c>
      <c r="L4086" t="s">
        <v>114</v>
      </c>
      <c r="M4086" t="s">
        <v>34</v>
      </c>
      <c r="N4086" t="b">
        <v>0</v>
      </c>
      <c r="O4086">
        <f>_xlfn.XLOOKUP(B4086,Machine_Info!A:A,Machine_Info!E:E)</f>
        <v>16</v>
      </c>
      <c r="P4086">
        <f t="shared" si="315"/>
        <v>11.183333333333334</v>
      </c>
      <c r="Q4086">
        <f t="shared" si="319"/>
        <v>0.69895833333333335</v>
      </c>
    </row>
    <row r="4087" spans="1:17" x14ac:dyDescent="0.2">
      <c r="A4087" t="s">
        <v>4205</v>
      </c>
      <c r="B4087" t="s">
        <v>160</v>
      </c>
      <c r="C4087" t="s">
        <v>161</v>
      </c>
      <c r="D4087" t="s">
        <v>32</v>
      </c>
      <c r="E4087" s="2">
        <v>45439.603460648148</v>
      </c>
      <c r="F4087" s="2">
        <v>45439.626377314817</v>
      </c>
      <c r="G4087" t="str">
        <f t="shared" si="316"/>
        <v>05</v>
      </c>
      <c r="H4087" t="str">
        <f t="shared" si="317"/>
        <v>27</v>
      </c>
      <c r="I4087">
        <v>290</v>
      </c>
      <c r="J4087">
        <f t="shared" si="318"/>
        <v>4.833333333333333</v>
      </c>
      <c r="K4087" t="s">
        <v>71</v>
      </c>
      <c r="L4087" t="s">
        <v>114</v>
      </c>
      <c r="M4087" t="s">
        <v>34</v>
      </c>
      <c r="N4087" t="b">
        <v>1</v>
      </c>
      <c r="O4087">
        <f>_xlfn.XLOOKUP(B4087,Machine_Info!A:A,Machine_Info!E:E)</f>
        <v>20</v>
      </c>
      <c r="P4087">
        <f t="shared" si="315"/>
        <v>15.166666666666668</v>
      </c>
      <c r="Q4087">
        <f t="shared" si="319"/>
        <v>0.75833333333333341</v>
      </c>
    </row>
    <row r="4088" spans="1:17" x14ac:dyDescent="0.2">
      <c r="A4088" t="s">
        <v>4206</v>
      </c>
      <c r="B4088" t="s">
        <v>84</v>
      </c>
      <c r="C4088" t="s">
        <v>85</v>
      </c>
      <c r="D4088" t="s">
        <v>27</v>
      </c>
      <c r="E4088" s="2">
        <v>45439.639409722222</v>
      </c>
      <c r="F4088" s="2">
        <v>45439.641493055547</v>
      </c>
      <c r="G4088" t="str">
        <f t="shared" si="316"/>
        <v>05</v>
      </c>
      <c r="H4088" t="str">
        <f t="shared" si="317"/>
        <v>27</v>
      </c>
      <c r="I4088">
        <v>150</v>
      </c>
      <c r="J4088">
        <f t="shared" si="318"/>
        <v>2.5</v>
      </c>
      <c r="K4088" t="s">
        <v>38</v>
      </c>
      <c r="L4088" t="s">
        <v>114</v>
      </c>
      <c r="M4088" t="s">
        <v>34</v>
      </c>
      <c r="N4088" t="b">
        <v>0</v>
      </c>
      <c r="O4088">
        <f>_xlfn.XLOOKUP(B4088,Machine_Info!A:A,Machine_Info!E:E)</f>
        <v>22</v>
      </c>
      <c r="P4088">
        <f t="shared" si="315"/>
        <v>19.5</v>
      </c>
      <c r="Q4088">
        <f t="shared" si="319"/>
        <v>0.88636363636363635</v>
      </c>
    </row>
    <row r="4089" spans="1:17" x14ac:dyDescent="0.2">
      <c r="A4089" t="s">
        <v>4207</v>
      </c>
      <c r="B4089" t="s">
        <v>152</v>
      </c>
      <c r="C4089" t="s">
        <v>153</v>
      </c>
      <c r="D4089" t="s">
        <v>27</v>
      </c>
      <c r="E4089" s="2">
        <v>45439.643900462957</v>
      </c>
      <c r="F4089" s="2">
        <v>45439.667511574073</v>
      </c>
      <c r="G4089" t="str">
        <f t="shared" si="316"/>
        <v>05</v>
      </c>
      <c r="H4089" t="str">
        <f t="shared" si="317"/>
        <v>27</v>
      </c>
      <c r="I4089">
        <v>76</v>
      </c>
      <c r="J4089">
        <f t="shared" si="318"/>
        <v>1.2666666666666666</v>
      </c>
      <c r="K4089" t="s">
        <v>21</v>
      </c>
      <c r="L4089" t="s">
        <v>43</v>
      </c>
      <c r="M4089" t="s">
        <v>23</v>
      </c>
      <c r="N4089" t="b">
        <v>1</v>
      </c>
      <c r="O4089">
        <f>_xlfn.XLOOKUP(B4089,Machine_Info!A:A,Machine_Info!E:E)</f>
        <v>18</v>
      </c>
      <c r="P4089">
        <f t="shared" si="315"/>
        <v>16.733333333333334</v>
      </c>
      <c r="Q4089">
        <f t="shared" si="319"/>
        <v>0.92962962962962969</v>
      </c>
    </row>
    <row r="4090" spans="1:17" x14ac:dyDescent="0.2">
      <c r="A4090" t="s">
        <v>4208</v>
      </c>
      <c r="B4090" t="s">
        <v>160</v>
      </c>
      <c r="C4090" t="s">
        <v>161</v>
      </c>
      <c r="D4090" t="s">
        <v>32</v>
      </c>
      <c r="E4090" s="2">
        <v>45439.644999999997</v>
      </c>
      <c r="F4090" s="2">
        <v>45439.745000000003</v>
      </c>
      <c r="G4090" t="str">
        <f t="shared" si="316"/>
        <v>05</v>
      </c>
      <c r="H4090" t="str">
        <f t="shared" si="317"/>
        <v>27</v>
      </c>
      <c r="I4090">
        <v>174</v>
      </c>
      <c r="J4090">
        <f t="shared" si="318"/>
        <v>2.9</v>
      </c>
      <c r="K4090" t="s">
        <v>54</v>
      </c>
      <c r="L4090" t="s">
        <v>43</v>
      </c>
      <c r="M4090" t="s">
        <v>23</v>
      </c>
      <c r="N4090" t="b">
        <v>1</v>
      </c>
      <c r="O4090">
        <f>_xlfn.XLOOKUP(B4090,Machine_Info!A:A,Machine_Info!E:E)</f>
        <v>20</v>
      </c>
      <c r="P4090">
        <f t="shared" si="315"/>
        <v>17.100000000000001</v>
      </c>
      <c r="Q4090">
        <f t="shared" si="319"/>
        <v>0.85500000000000009</v>
      </c>
    </row>
    <row r="4091" spans="1:17" x14ac:dyDescent="0.2">
      <c r="A4091" t="s">
        <v>4209</v>
      </c>
      <c r="B4091" t="s">
        <v>116</v>
      </c>
      <c r="C4091" t="s">
        <v>117</v>
      </c>
      <c r="D4091" t="s">
        <v>20</v>
      </c>
      <c r="E4091" s="2">
        <v>45439.681458333333</v>
      </c>
      <c r="F4091" s="2">
        <v>45439.862708333327</v>
      </c>
      <c r="G4091" t="str">
        <f t="shared" si="316"/>
        <v>05</v>
      </c>
      <c r="H4091" t="str">
        <f t="shared" si="317"/>
        <v>27</v>
      </c>
      <c r="I4091">
        <v>63</v>
      </c>
      <c r="J4091">
        <f t="shared" si="318"/>
        <v>1.05</v>
      </c>
      <c r="K4091" t="s">
        <v>46</v>
      </c>
      <c r="L4091" t="s">
        <v>114</v>
      </c>
      <c r="M4091" t="s">
        <v>34</v>
      </c>
      <c r="N4091" t="b">
        <v>0</v>
      </c>
      <c r="O4091">
        <f>_xlfn.XLOOKUP(B4091,Machine_Info!A:A,Machine_Info!E:E)</f>
        <v>16</v>
      </c>
      <c r="P4091">
        <f t="shared" si="315"/>
        <v>14.95</v>
      </c>
      <c r="Q4091">
        <f t="shared" si="319"/>
        <v>0.93437499999999996</v>
      </c>
    </row>
    <row r="4092" spans="1:17" x14ac:dyDescent="0.2">
      <c r="A4092" t="s">
        <v>4210</v>
      </c>
      <c r="B4092" t="s">
        <v>84</v>
      </c>
      <c r="C4092" t="s">
        <v>85</v>
      </c>
      <c r="D4092" t="s">
        <v>27</v>
      </c>
      <c r="E4092" s="2">
        <v>45439.738344907397</v>
      </c>
      <c r="F4092" s="2">
        <v>45439.865428240737</v>
      </c>
      <c r="G4092" t="str">
        <f t="shared" si="316"/>
        <v>05</v>
      </c>
      <c r="H4092" t="str">
        <f t="shared" si="317"/>
        <v>27</v>
      </c>
      <c r="I4092">
        <v>291</v>
      </c>
      <c r="J4092">
        <f t="shared" si="318"/>
        <v>4.8499999999999996</v>
      </c>
      <c r="K4092" t="s">
        <v>38</v>
      </c>
      <c r="L4092" t="s">
        <v>72</v>
      </c>
      <c r="M4092" t="s">
        <v>44</v>
      </c>
      <c r="N4092" t="b">
        <v>0</v>
      </c>
      <c r="O4092">
        <f>_xlfn.XLOOKUP(B4092,Machine_Info!A:A,Machine_Info!E:E)</f>
        <v>22</v>
      </c>
      <c r="P4092">
        <f t="shared" si="315"/>
        <v>17.149999999999999</v>
      </c>
      <c r="Q4092">
        <f t="shared" si="319"/>
        <v>0.77954545454545443</v>
      </c>
    </row>
    <row r="4093" spans="1:17" x14ac:dyDescent="0.2">
      <c r="A4093" t="s">
        <v>4211</v>
      </c>
      <c r="B4093" t="s">
        <v>63</v>
      </c>
      <c r="C4093" t="s">
        <v>64</v>
      </c>
      <c r="D4093" t="s">
        <v>32</v>
      </c>
      <c r="E4093" s="2">
        <v>45439.787777777783</v>
      </c>
      <c r="F4093" s="2">
        <v>45439.818333333344</v>
      </c>
      <c r="G4093" t="str">
        <f t="shared" si="316"/>
        <v>05</v>
      </c>
      <c r="H4093" t="str">
        <f t="shared" si="317"/>
        <v>27</v>
      </c>
      <c r="I4093">
        <v>76</v>
      </c>
      <c r="J4093">
        <f t="shared" si="318"/>
        <v>1.2666666666666666</v>
      </c>
      <c r="K4093" t="s">
        <v>21</v>
      </c>
      <c r="L4093" t="s">
        <v>43</v>
      </c>
      <c r="M4093" t="s">
        <v>23</v>
      </c>
      <c r="N4093" t="b">
        <v>1</v>
      </c>
      <c r="O4093">
        <f>_xlfn.XLOOKUP(B4093,Machine_Info!A:A,Machine_Info!E:E)</f>
        <v>20</v>
      </c>
      <c r="P4093">
        <f t="shared" si="315"/>
        <v>18.733333333333334</v>
      </c>
      <c r="Q4093">
        <f t="shared" si="319"/>
        <v>0.93666666666666676</v>
      </c>
    </row>
    <row r="4094" spans="1:17" x14ac:dyDescent="0.2">
      <c r="A4094" t="s">
        <v>4212</v>
      </c>
      <c r="B4094" t="s">
        <v>57</v>
      </c>
      <c r="C4094" t="s">
        <v>58</v>
      </c>
      <c r="D4094" t="s">
        <v>59</v>
      </c>
      <c r="E4094" s="2">
        <v>45439.791145833333</v>
      </c>
      <c r="F4094" s="2">
        <v>45439.81753472222</v>
      </c>
      <c r="G4094" t="str">
        <f t="shared" si="316"/>
        <v>05</v>
      </c>
      <c r="H4094" t="str">
        <f t="shared" si="317"/>
        <v>27</v>
      </c>
      <c r="I4094">
        <v>13</v>
      </c>
      <c r="J4094">
        <f t="shared" si="318"/>
        <v>0.21666666666666667</v>
      </c>
      <c r="K4094" t="s">
        <v>21</v>
      </c>
      <c r="L4094" t="s">
        <v>114</v>
      </c>
      <c r="M4094" t="s">
        <v>34</v>
      </c>
      <c r="N4094" t="b">
        <v>1</v>
      </c>
      <c r="O4094">
        <f>_xlfn.XLOOKUP(B4094,Machine_Info!A:A,Machine_Info!E:E)</f>
        <v>18</v>
      </c>
      <c r="P4094">
        <f t="shared" si="315"/>
        <v>17.783333333333335</v>
      </c>
      <c r="Q4094">
        <f t="shared" si="319"/>
        <v>0.98796296296296304</v>
      </c>
    </row>
    <row r="4095" spans="1:17" x14ac:dyDescent="0.2">
      <c r="A4095" t="s">
        <v>4213</v>
      </c>
      <c r="B4095" t="s">
        <v>171</v>
      </c>
      <c r="C4095" t="s">
        <v>172</v>
      </c>
      <c r="D4095" t="s">
        <v>32</v>
      </c>
      <c r="E4095" s="2">
        <v>45439.906435185178</v>
      </c>
      <c r="F4095" s="2">
        <v>45439.982129629629</v>
      </c>
      <c r="G4095" t="str">
        <f t="shared" si="316"/>
        <v>05</v>
      </c>
      <c r="H4095" t="str">
        <f t="shared" si="317"/>
        <v>27</v>
      </c>
      <c r="I4095">
        <v>258</v>
      </c>
      <c r="J4095">
        <f t="shared" si="318"/>
        <v>4.3</v>
      </c>
      <c r="K4095" t="s">
        <v>150</v>
      </c>
      <c r="L4095" t="s">
        <v>114</v>
      </c>
      <c r="M4095" t="s">
        <v>34</v>
      </c>
      <c r="N4095" t="b">
        <v>0</v>
      </c>
      <c r="O4095">
        <f>_xlfn.XLOOKUP(B4095,Machine_Info!A:A,Machine_Info!E:E)</f>
        <v>16</v>
      </c>
      <c r="P4095">
        <f t="shared" si="315"/>
        <v>11.7</v>
      </c>
      <c r="Q4095">
        <f t="shared" si="319"/>
        <v>0.73124999999999996</v>
      </c>
    </row>
    <row r="4096" spans="1:17" x14ac:dyDescent="0.2">
      <c r="A4096" t="s">
        <v>4214</v>
      </c>
      <c r="B4096" t="s">
        <v>142</v>
      </c>
      <c r="C4096" t="s">
        <v>143</v>
      </c>
      <c r="D4096" t="s">
        <v>27</v>
      </c>
      <c r="E4096" s="2">
        <v>45439.914490740739</v>
      </c>
      <c r="F4096" s="2">
        <v>45439.936712962961</v>
      </c>
      <c r="G4096" t="str">
        <f t="shared" si="316"/>
        <v>05</v>
      </c>
      <c r="H4096" t="str">
        <f t="shared" si="317"/>
        <v>27</v>
      </c>
      <c r="I4096">
        <v>129</v>
      </c>
      <c r="J4096">
        <f t="shared" si="318"/>
        <v>2.15</v>
      </c>
      <c r="K4096" t="s">
        <v>46</v>
      </c>
      <c r="L4096" t="s">
        <v>72</v>
      </c>
      <c r="M4096" t="s">
        <v>44</v>
      </c>
      <c r="N4096" t="b">
        <v>0</v>
      </c>
      <c r="O4096">
        <f>_xlfn.XLOOKUP(B4096,Machine_Info!A:A,Machine_Info!E:E)</f>
        <v>22</v>
      </c>
      <c r="P4096">
        <f t="shared" si="315"/>
        <v>19.850000000000001</v>
      </c>
      <c r="Q4096">
        <f t="shared" si="319"/>
        <v>0.90227272727272734</v>
      </c>
    </row>
    <row r="4097" spans="1:17" x14ac:dyDescent="0.2">
      <c r="A4097" t="s">
        <v>4215</v>
      </c>
      <c r="B4097" t="s">
        <v>52</v>
      </c>
      <c r="C4097" t="s">
        <v>53</v>
      </c>
      <c r="D4097" t="s">
        <v>27</v>
      </c>
      <c r="E4097" s="2">
        <v>45439.945983796293</v>
      </c>
      <c r="F4097" s="2">
        <v>45440.141817129632</v>
      </c>
      <c r="G4097" t="str">
        <f t="shared" si="316"/>
        <v>05</v>
      </c>
      <c r="H4097" t="str">
        <f t="shared" si="317"/>
        <v>27</v>
      </c>
      <c r="I4097">
        <v>47</v>
      </c>
      <c r="J4097">
        <f t="shared" si="318"/>
        <v>0.78333333333333333</v>
      </c>
      <c r="K4097" t="s">
        <v>42</v>
      </c>
      <c r="L4097" t="s">
        <v>43</v>
      </c>
      <c r="M4097" t="s">
        <v>23</v>
      </c>
      <c r="N4097" t="b">
        <v>0</v>
      </c>
      <c r="O4097">
        <f>_xlfn.XLOOKUP(B4097,Machine_Info!A:A,Machine_Info!E:E)</f>
        <v>16</v>
      </c>
      <c r="P4097">
        <f t="shared" si="315"/>
        <v>15.216666666666667</v>
      </c>
      <c r="Q4097">
        <f t="shared" si="319"/>
        <v>0.95104166666666667</v>
      </c>
    </row>
    <row r="4098" spans="1:17" x14ac:dyDescent="0.2">
      <c r="A4098" t="s">
        <v>4216</v>
      </c>
      <c r="B4098" t="s">
        <v>135</v>
      </c>
      <c r="C4098" t="s">
        <v>136</v>
      </c>
      <c r="D4098" t="s">
        <v>32</v>
      </c>
      <c r="E4098" s="2">
        <v>45439.947777777779</v>
      </c>
      <c r="F4098" s="2">
        <v>45439.963750000003</v>
      </c>
      <c r="G4098" t="str">
        <f t="shared" si="316"/>
        <v>05</v>
      </c>
      <c r="H4098" t="str">
        <f t="shared" si="317"/>
        <v>27</v>
      </c>
      <c r="I4098">
        <v>299</v>
      </c>
      <c r="J4098">
        <f t="shared" si="318"/>
        <v>4.9833333333333334</v>
      </c>
      <c r="K4098" t="s">
        <v>60</v>
      </c>
      <c r="L4098" t="s">
        <v>114</v>
      </c>
      <c r="M4098" t="s">
        <v>34</v>
      </c>
      <c r="N4098" t="b">
        <v>0</v>
      </c>
      <c r="O4098">
        <f>_xlfn.XLOOKUP(B4098,Machine_Info!A:A,Machine_Info!E:E)</f>
        <v>20</v>
      </c>
      <c r="P4098">
        <f t="shared" ref="P4098:P4161" si="320">O4098-J4098</f>
        <v>15.016666666666666</v>
      </c>
      <c r="Q4098">
        <f t="shared" si="319"/>
        <v>0.75083333333333324</v>
      </c>
    </row>
    <row r="4099" spans="1:17" x14ac:dyDescent="0.2">
      <c r="A4099" t="s">
        <v>4217</v>
      </c>
      <c r="B4099" t="s">
        <v>69</v>
      </c>
      <c r="C4099" t="s">
        <v>70</v>
      </c>
      <c r="D4099" t="s">
        <v>27</v>
      </c>
      <c r="E4099" s="2">
        <v>45440.004027777781</v>
      </c>
      <c r="F4099" s="2">
        <v>45440.204722222217</v>
      </c>
      <c r="G4099" t="str">
        <f t="shared" ref="G4099:G4162" si="321">TEXT(E4099,"mm")</f>
        <v>05</v>
      </c>
      <c r="H4099" t="str">
        <f t="shared" ref="H4099:H4162" si="322">TEXT(E4099,"dd")</f>
        <v>28</v>
      </c>
      <c r="I4099">
        <v>249</v>
      </c>
      <c r="J4099">
        <f t="shared" ref="J4099:J4162" si="323">I4099/60</f>
        <v>4.1500000000000004</v>
      </c>
      <c r="K4099" t="s">
        <v>28</v>
      </c>
      <c r="L4099" t="s">
        <v>114</v>
      </c>
      <c r="M4099" t="s">
        <v>34</v>
      </c>
      <c r="N4099" t="b">
        <v>0</v>
      </c>
      <c r="O4099">
        <f>_xlfn.XLOOKUP(B4099,Machine_Info!A:A,Machine_Info!E:E)</f>
        <v>16</v>
      </c>
      <c r="P4099">
        <f t="shared" si="320"/>
        <v>11.85</v>
      </c>
      <c r="Q4099">
        <f t="shared" ref="Q4099:Q4162" si="324">P4099/O4099</f>
        <v>0.74062499999999998</v>
      </c>
    </row>
    <row r="4100" spans="1:17" x14ac:dyDescent="0.2">
      <c r="A4100" t="s">
        <v>4218</v>
      </c>
      <c r="B4100" t="s">
        <v>81</v>
      </c>
      <c r="C4100" t="s">
        <v>82</v>
      </c>
      <c r="D4100" t="s">
        <v>20</v>
      </c>
      <c r="E4100" s="2">
        <v>45440.039421296293</v>
      </c>
      <c r="F4100" s="2">
        <v>45440.063032407408</v>
      </c>
      <c r="G4100" t="str">
        <f t="shared" si="321"/>
        <v>05</v>
      </c>
      <c r="H4100" t="str">
        <f t="shared" si="322"/>
        <v>28</v>
      </c>
      <c r="I4100">
        <v>234</v>
      </c>
      <c r="J4100">
        <f t="shared" si="323"/>
        <v>3.9</v>
      </c>
      <c r="K4100" t="s">
        <v>42</v>
      </c>
      <c r="L4100" t="s">
        <v>72</v>
      </c>
      <c r="M4100" t="s">
        <v>44</v>
      </c>
      <c r="N4100" t="b">
        <v>0</v>
      </c>
      <c r="O4100">
        <f>_xlfn.XLOOKUP(B4100,Machine_Info!A:A,Machine_Info!E:E)</f>
        <v>14</v>
      </c>
      <c r="P4100">
        <f t="shared" si="320"/>
        <v>10.1</v>
      </c>
      <c r="Q4100">
        <f t="shared" si="324"/>
        <v>0.72142857142857142</v>
      </c>
    </row>
    <row r="4101" spans="1:17" x14ac:dyDescent="0.2">
      <c r="A4101" t="s">
        <v>4219</v>
      </c>
      <c r="B4101" t="s">
        <v>52</v>
      </c>
      <c r="C4101" t="s">
        <v>53</v>
      </c>
      <c r="D4101" t="s">
        <v>27</v>
      </c>
      <c r="E4101" s="2">
        <v>45440.162800925929</v>
      </c>
      <c r="F4101" s="2">
        <v>45440.226689814823</v>
      </c>
      <c r="G4101" t="str">
        <f t="shared" si="321"/>
        <v>05</v>
      </c>
      <c r="H4101" t="str">
        <f t="shared" si="322"/>
        <v>28</v>
      </c>
      <c r="I4101">
        <v>69</v>
      </c>
      <c r="J4101">
        <f t="shared" si="323"/>
        <v>1.1499999999999999</v>
      </c>
      <c r="K4101" t="s">
        <v>46</v>
      </c>
      <c r="L4101" t="s">
        <v>114</v>
      </c>
      <c r="M4101" t="s">
        <v>34</v>
      </c>
      <c r="N4101" t="b">
        <v>0</v>
      </c>
      <c r="O4101">
        <f>_xlfn.XLOOKUP(B4101,Machine_Info!A:A,Machine_Info!E:E)</f>
        <v>16</v>
      </c>
      <c r="P4101">
        <f t="shared" si="320"/>
        <v>14.85</v>
      </c>
      <c r="Q4101">
        <f t="shared" si="324"/>
        <v>0.92812499999999998</v>
      </c>
    </row>
    <row r="4102" spans="1:17" x14ac:dyDescent="0.2">
      <c r="A4102" t="s">
        <v>4220</v>
      </c>
      <c r="B4102" t="s">
        <v>84</v>
      </c>
      <c r="C4102" t="s">
        <v>85</v>
      </c>
      <c r="D4102" t="s">
        <v>27</v>
      </c>
      <c r="E4102" s="2">
        <v>45440.202627314808</v>
      </c>
      <c r="F4102" s="2">
        <v>45440.406793981478</v>
      </c>
      <c r="G4102" t="str">
        <f t="shared" si="321"/>
        <v>05</v>
      </c>
      <c r="H4102" t="str">
        <f t="shared" si="322"/>
        <v>28</v>
      </c>
      <c r="I4102">
        <v>304</v>
      </c>
      <c r="J4102">
        <f t="shared" si="323"/>
        <v>5.0666666666666664</v>
      </c>
      <c r="K4102" t="s">
        <v>42</v>
      </c>
      <c r="L4102" t="s">
        <v>43</v>
      </c>
      <c r="M4102" t="s">
        <v>23</v>
      </c>
      <c r="N4102" t="b">
        <v>0</v>
      </c>
      <c r="O4102">
        <f>_xlfn.XLOOKUP(B4102,Machine_Info!A:A,Machine_Info!E:E)</f>
        <v>22</v>
      </c>
      <c r="P4102">
        <f t="shared" si="320"/>
        <v>16.933333333333334</v>
      </c>
      <c r="Q4102">
        <f t="shared" si="324"/>
        <v>0.76969696969696966</v>
      </c>
    </row>
    <row r="4103" spans="1:17" x14ac:dyDescent="0.2">
      <c r="A4103" t="s">
        <v>4221</v>
      </c>
      <c r="B4103" t="s">
        <v>40</v>
      </c>
      <c r="C4103" t="s">
        <v>41</v>
      </c>
      <c r="D4103" t="s">
        <v>20</v>
      </c>
      <c r="E4103" s="2">
        <v>45440.217569444438</v>
      </c>
      <c r="F4103" s="2">
        <v>45440.356458333343</v>
      </c>
      <c r="G4103" t="str">
        <f t="shared" si="321"/>
        <v>05</v>
      </c>
      <c r="H4103" t="str">
        <f t="shared" si="322"/>
        <v>28</v>
      </c>
      <c r="I4103">
        <v>1026</v>
      </c>
      <c r="J4103">
        <f t="shared" si="323"/>
        <v>17.100000000000001</v>
      </c>
      <c r="K4103" t="s">
        <v>46</v>
      </c>
      <c r="L4103" t="s">
        <v>72</v>
      </c>
      <c r="M4103" t="s">
        <v>44</v>
      </c>
      <c r="N4103" t="b">
        <v>0</v>
      </c>
      <c r="O4103">
        <f>_xlfn.XLOOKUP(B4103,Machine_Info!A:A,Machine_Info!E:E)</f>
        <v>18</v>
      </c>
      <c r="P4103">
        <f t="shared" si="320"/>
        <v>0.89999999999999858</v>
      </c>
      <c r="Q4103">
        <f t="shared" si="324"/>
        <v>4.999999999999992E-2</v>
      </c>
    </row>
    <row r="4104" spans="1:17" x14ac:dyDescent="0.2">
      <c r="A4104" t="s">
        <v>4222</v>
      </c>
      <c r="B4104" t="s">
        <v>66</v>
      </c>
      <c r="C4104" t="s">
        <v>67</v>
      </c>
      <c r="D4104" t="s">
        <v>32</v>
      </c>
      <c r="E4104" s="2">
        <v>45440.2341087963</v>
      </c>
      <c r="F4104" s="2">
        <v>45440.247303240743</v>
      </c>
      <c r="G4104" t="str">
        <f t="shared" si="321"/>
        <v>05</v>
      </c>
      <c r="H4104" t="str">
        <f t="shared" si="322"/>
        <v>28</v>
      </c>
      <c r="I4104">
        <v>152</v>
      </c>
      <c r="J4104">
        <f t="shared" si="323"/>
        <v>2.5333333333333332</v>
      </c>
      <c r="K4104" t="s">
        <v>21</v>
      </c>
      <c r="L4104" t="s">
        <v>114</v>
      </c>
      <c r="M4104" t="s">
        <v>34</v>
      </c>
      <c r="N4104" t="b">
        <v>1</v>
      </c>
      <c r="O4104">
        <f>_xlfn.XLOOKUP(B4104,Machine_Info!A:A,Machine_Info!E:E)</f>
        <v>14</v>
      </c>
      <c r="P4104">
        <f t="shared" si="320"/>
        <v>11.466666666666667</v>
      </c>
      <c r="Q4104">
        <f t="shared" si="324"/>
        <v>0.81904761904761902</v>
      </c>
    </row>
    <row r="4105" spans="1:17" x14ac:dyDescent="0.2">
      <c r="A4105" t="s">
        <v>4223</v>
      </c>
      <c r="B4105" t="s">
        <v>96</v>
      </c>
      <c r="C4105" t="s">
        <v>97</v>
      </c>
      <c r="D4105" t="s">
        <v>27</v>
      </c>
      <c r="E4105" s="2">
        <v>45440.256527777783</v>
      </c>
      <c r="F4105" s="2">
        <v>45440.294722222221</v>
      </c>
      <c r="G4105" t="str">
        <f t="shared" si="321"/>
        <v>05</v>
      </c>
      <c r="H4105" t="str">
        <f t="shared" si="322"/>
        <v>28</v>
      </c>
      <c r="I4105">
        <v>177</v>
      </c>
      <c r="J4105">
        <f t="shared" si="323"/>
        <v>2.95</v>
      </c>
      <c r="K4105" t="s">
        <v>71</v>
      </c>
      <c r="L4105" t="s">
        <v>43</v>
      </c>
      <c r="M4105" t="s">
        <v>23</v>
      </c>
      <c r="N4105" t="b">
        <v>1</v>
      </c>
      <c r="O4105">
        <f>_xlfn.XLOOKUP(B4105,Machine_Info!A:A,Machine_Info!E:E)</f>
        <v>20</v>
      </c>
      <c r="P4105">
        <f t="shared" si="320"/>
        <v>17.05</v>
      </c>
      <c r="Q4105">
        <f t="shared" si="324"/>
        <v>0.85250000000000004</v>
      </c>
    </row>
    <row r="4106" spans="1:17" x14ac:dyDescent="0.2">
      <c r="A4106" t="s">
        <v>4224</v>
      </c>
      <c r="B4106" t="s">
        <v>174</v>
      </c>
      <c r="C4106" t="s">
        <v>175</v>
      </c>
      <c r="D4106" t="s">
        <v>59</v>
      </c>
      <c r="E4106" s="2">
        <v>45440.324918981481</v>
      </c>
      <c r="F4106" s="2">
        <v>45440.334641203714</v>
      </c>
      <c r="G4106" t="str">
        <f t="shared" si="321"/>
        <v>05</v>
      </c>
      <c r="H4106" t="str">
        <f t="shared" si="322"/>
        <v>28</v>
      </c>
      <c r="I4106">
        <v>217</v>
      </c>
      <c r="J4106">
        <f t="shared" si="323"/>
        <v>3.6166666666666667</v>
      </c>
      <c r="K4106" t="s">
        <v>71</v>
      </c>
      <c r="L4106" t="s">
        <v>43</v>
      </c>
      <c r="M4106" t="s">
        <v>23</v>
      </c>
      <c r="N4106" t="b">
        <v>1</v>
      </c>
      <c r="O4106">
        <f>_xlfn.XLOOKUP(B4106,Machine_Info!A:A,Machine_Info!E:E)</f>
        <v>14</v>
      </c>
      <c r="P4106">
        <f t="shared" si="320"/>
        <v>10.383333333333333</v>
      </c>
      <c r="Q4106">
        <f t="shared" si="324"/>
        <v>0.74166666666666659</v>
      </c>
    </row>
    <row r="4107" spans="1:17" x14ac:dyDescent="0.2">
      <c r="A4107" t="s">
        <v>4225</v>
      </c>
      <c r="B4107" t="s">
        <v>167</v>
      </c>
      <c r="C4107" t="s">
        <v>168</v>
      </c>
      <c r="D4107" t="s">
        <v>59</v>
      </c>
      <c r="E4107" s="2">
        <v>45440.328912037039</v>
      </c>
      <c r="F4107" s="2">
        <v>45440.348356481481</v>
      </c>
      <c r="G4107" t="str">
        <f t="shared" si="321"/>
        <v>05</v>
      </c>
      <c r="H4107" t="str">
        <f t="shared" si="322"/>
        <v>28</v>
      </c>
      <c r="I4107">
        <v>186</v>
      </c>
      <c r="J4107">
        <f t="shared" si="323"/>
        <v>3.1</v>
      </c>
      <c r="K4107" t="s">
        <v>38</v>
      </c>
      <c r="L4107" t="s">
        <v>72</v>
      </c>
      <c r="M4107" t="s">
        <v>44</v>
      </c>
      <c r="N4107" t="b">
        <v>0</v>
      </c>
      <c r="O4107">
        <f>_xlfn.XLOOKUP(B4107,Machine_Info!A:A,Machine_Info!E:E)</f>
        <v>14</v>
      </c>
      <c r="P4107">
        <f t="shared" si="320"/>
        <v>10.9</v>
      </c>
      <c r="Q4107">
        <f t="shared" si="324"/>
        <v>0.77857142857142858</v>
      </c>
    </row>
    <row r="4108" spans="1:17" x14ac:dyDescent="0.2">
      <c r="A4108" t="s">
        <v>4226</v>
      </c>
      <c r="B4108" t="s">
        <v>78</v>
      </c>
      <c r="C4108" t="s">
        <v>79</v>
      </c>
      <c r="D4108" t="s">
        <v>32</v>
      </c>
      <c r="E4108" s="2">
        <v>45440.366064814807</v>
      </c>
      <c r="F4108" s="2">
        <v>45440.411203703698</v>
      </c>
      <c r="G4108" t="str">
        <f t="shared" si="321"/>
        <v>05</v>
      </c>
      <c r="H4108" t="str">
        <f t="shared" si="322"/>
        <v>28</v>
      </c>
      <c r="I4108">
        <v>642</v>
      </c>
      <c r="J4108">
        <f t="shared" si="323"/>
        <v>10.7</v>
      </c>
      <c r="K4108" t="s">
        <v>28</v>
      </c>
      <c r="L4108" t="s">
        <v>72</v>
      </c>
      <c r="M4108" t="s">
        <v>44</v>
      </c>
      <c r="N4108" t="b">
        <v>0</v>
      </c>
      <c r="O4108">
        <f>_xlfn.XLOOKUP(B4108,Machine_Info!A:A,Machine_Info!E:E)</f>
        <v>22</v>
      </c>
      <c r="P4108">
        <f t="shared" si="320"/>
        <v>11.3</v>
      </c>
      <c r="Q4108">
        <f t="shared" si="324"/>
        <v>0.51363636363636367</v>
      </c>
    </row>
    <row r="4109" spans="1:17" x14ac:dyDescent="0.2">
      <c r="A4109" t="s">
        <v>4227</v>
      </c>
      <c r="B4109" t="s">
        <v>78</v>
      </c>
      <c r="C4109" t="s">
        <v>79</v>
      </c>
      <c r="D4109" t="s">
        <v>32</v>
      </c>
      <c r="E4109" s="2">
        <v>45440.4687037037</v>
      </c>
      <c r="F4109" s="2">
        <v>45440.548564814817</v>
      </c>
      <c r="G4109" t="str">
        <f t="shared" si="321"/>
        <v>05</v>
      </c>
      <c r="H4109" t="str">
        <f t="shared" si="322"/>
        <v>28</v>
      </c>
      <c r="I4109">
        <v>485</v>
      </c>
      <c r="J4109">
        <f t="shared" si="323"/>
        <v>8.0833333333333339</v>
      </c>
      <c r="K4109" t="s">
        <v>110</v>
      </c>
      <c r="L4109" t="s">
        <v>114</v>
      </c>
      <c r="M4109" t="s">
        <v>34</v>
      </c>
      <c r="N4109" t="b">
        <v>0</v>
      </c>
      <c r="O4109">
        <f>_xlfn.XLOOKUP(B4109,Machine_Info!A:A,Machine_Info!E:E)</f>
        <v>22</v>
      </c>
      <c r="P4109">
        <f t="shared" si="320"/>
        <v>13.916666666666666</v>
      </c>
      <c r="Q4109">
        <f t="shared" si="324"/>
        <v>0.63257575757575757</v>
      </c>
    </row>
    <row r="4110" spans="1:17" x14ac:dyDescent="0.2">
      <c r="A4110" t="s">
        <v>4228</v>
      </c>
      <c r="B4110" t="s">
        <v>52</v>
      </c>
      <c r="C4110" t="s">
        <v>53</v>
      </c>
      <c r="D4110" t="s">
        <v>27</v>
      </c>
      <c r="E4110" s="2">
        <v>45440.489062499997</v>
      </c>
      <c r="F4110" s="2">
        <v>45440.633506944447</v>
      </c>
      <c r="G4110" t="str">
        <f t="shared" si="321"/>
        <v>05</v>
      </c>
      <c r="H4110" t="str">
        <f t="shared" si="322"/>
        <v>28</v>
      </c>
      <c r="I4110">
        <v>48</v>
      </c>
      <c r="J4110">
        <f t="shared" si="323"/>
        <v>0.8</v>
      </c>
      <c r="K4110" t="s">
        <v>42</v>
      </c>
      <c r="L4110" t="s">
        <v>43</v>
      </c>
      <c r="M4110" t="s">
        <v>23</v>
      </c>
      <c r="N4110" t="b">
        <v>0</v>
      </c>
      <c r="O4110">
        <f>_xlfn.XLOOKUP(B4110,Machine_Info!A:A,Machine_Info!E:E)</f>
        <v>16</v>
      </c>
      <c r="P4110">
        <f t="shared" si="320"/>
        <v>15.2</v>
      </c>
      <c r="Q4110">
        <f t="shared" si="324"/>
        <v>0.95</v>
      </c>
    </row>
    <row r="4111" spans="1:17" x14ac:dyDescent="0.2">
      <c r="A4111" t="s">
        <v>4229</v>
      </c>
      <c r="B4111" t="s">
        <v>25</v>
      </c>
      <c r="C4111" t="s">
        <v>26</v>
      </c>
      <c r="D4111" t="s">
        <v>27</v>
      </c>
      <c r="E4111" s="2">
        <v>45440.533993055556</v>
      </c>
      <c r="F4111" s="2">
        <v>45440.554826388892</v>
      </c>
      <c r="G4111" t="str">
        <f t="shared" si="321"/>
        <v>05</v>
      </c>
      <c r="H4111" t="str">
        <f t="shared" si="322"/>
        <v>28</v>
      </c>
      <c r="I4111">
        <v>1254</v>
      </c>
      <c r="J4111">
        <f t="shared" si="323"/>
        <v>20.9</v>
      </c>
      <c r="K4111" t="s">
        <v>76</v>
      </c>
      <c r="L4111" t="s">
        <v>114</v>
      </c>
      <c r="M4111" t="s">
        <v>34</v>
      </c>
      <c r="N4111" t="b">
        <v>0</v>
      </c>
      <c r="O4111">
        <f>_xlfn.XLOOKUP(B4111,Machine_Info!A:A,Machine_Info!E:E)</f>
        <v>22</v>
      </c>
      <c r="P4111">
        <f t="shared" si="320"/>
        <v>1.1000000000000014</v>
      </c>
      <c r="Q4111">
        <f t="shared" si="324"/>
        <v>5.0000000000000065E-2</v>
      </c>
    </row>
    <row r="4112" spans="1:17" x14ac:dyDescent="0.2">
      <c r="A4112" t="s">
        <v>4230</v>
      </c>
      <c r="B4112" t="s">
        <v>69</v>
      </c>
      <c r="C4112" t="s">
        <v>70</v>
      </c>
      <c r="D4112" t="s">
        <v>27</v>
      </c>
      <c r="E4112" s="2">
        <v>45440.54546296296</v>
      </c>
      <c r="F4112" s="2">
        <v>45440.78365740741</v>
      </c>
      <c r="G4112" t="str">
        <f t="shared" si="321"/>
        <v>05</v>
      </c>
      <c r="H4112" t="str">
        <f t="shared" si="322"/>
        <v>28</v>
      </c>
      <c r="I4112">
        <v>108</v>
      </c>
      <c r="J4112">
        <f t="shared" si="323"/>
        <v>1.8</v>
      </c>
      <c r="K4112" t="s">
        <v>42</v>
      </c>
      <c r="L4112" t="s">
        <v>114</v>
      </c>
      <c r="M4112" t="s">
        <v>34</v>
      </c>
      <c r="N4112" t="b">
        <v>0</v>
      </c>
      <c r="O4112">
        <f>_xlfn.XLOOKUP(B4112,Machine_Info!A:A,Machine_Info!E:E)</f>
        <v>16</v>
      </c>
      <c r="P4112">
        <f t="shared" si="320"/>
        <v>14.2</v>
      </c>
      <c r="Q4112">
        <f t="shared" si="324"/>
        <v>0.88749999999999996</v>
      </c>
    </row>
    <row r="4113" spans="1:17" x14ac:dyDescent="0.2">
      <c r="A4113" t="s">
        <v>4231</v>
      </c>
      <c r="B4113" t="s">
        <v>49</v>
      </c>
      <c r="C4113" t="s">
        <v>50</v>
      </c>
      <c r="D4113" t="s">
        <v>20</v>
      </c>
      <c r="E4113" s="2">
        <v>45440.545659722222</v>
      </c>
      <c r="F4113" s="2">
        <v>45440.994270833333</v>
      </c>
      <c r="G4113" t="str">
        <f t="shared" si="321"/>
        <v>05</v>
      </c>
      <c r="H4113" t="str">
        <f t="shared" si="322"/>
        <v>28</v>
      </c>
      <c r="I4113">
        <v>461</v>
      </c>
      <c r="J4113">
        <f t="shared" si="323"/>
        <v>7.6833333333333336</v>
      </c>
      <c r="K4113" t="s">
        <v>21</v>
      </c>
      <c r="L4113" t="s">
        <v>43</v>
      </c>
      <c r="M4113" t="s">
        <v>23</v>
      </c>
      <c r="N4113" t="b">
        <v>1</v>
      </c>
      <c r="O4113">
        <f>_xlfn.XLOOKUP(B4113,Machine_Info!A:A,Machine_Info!E:E)</f>
        <v>22</v>
      </c>
      <c r="P4113">
        <f t="shared" si="320"/>
        <v>14.316666666666666</v>
      </c>
      <c r="Q4113">
        <f t="shared" si="324"/>
        <v>0.65075757575757576</v>
      </c>
    </row>
    <row r="4114" spans="1:17" x14ac:dyDescent="0.2">
      <c r="A4114" t="s">
        <v>4232</v>
      </c>
      <c r="B4114" t="s">
        <v>66</v>
      </c>
      <c r="C4114" t="s">
        <v>67</v>
      </c>
      <c r="D4114" t="s">
        <v>32</v>
      </c>
      <c r="E4114" s="2">
        <v>45440.568333333344</v>
      </c>
      <c r="F4114" s="2">
        <v>45440.719027777777</v>
      </c>
      <c r="G4114" t="str">
        <f t="shared" si="321"/>
        <v>05</v>
      </c>
      <c r="H4114" t="str">
        <f t="shared" si="322"/>
        <v>28</v>
      </c>
      <c r="I4114">
        <v>105</v>
      </c>
      <c r="J4114">
        <f t="shared" si="323"/>
        <v>1.75</v>
      </c>
      <c r="K4114" t="s">
        <v>71</v>
      </c>
      <c r="L4114" t="s">
        <v>114</v>
      </c>
      <c r="M4114" t="s">
        <v>34</v>
      </c>
      <c r="N4114" t="b">
        <v>1</v>
      </c>
      <c r="O4114">
        <f>_xlfn.XLOOKUP(B4114,Machine_Info!A:A,Machine_Info!E:E)</f>
        <v>14</v>
      </c>
      <c r="P4114">
        <f t="shared" si="320"/>
        <v>12.25</v>
      </c>
      <c r="Q4114">
        <f t="shared" si="324"/>
        <v>0.875</v>
      </c>
    </row>
    <row r="4115" spans="1:17" x14ac:dyDescent="0.2">
      <c r="A4115" t="s">
        <v>4233</v>
      </c>
      <c r="B4115" t="s">
        <v>135</v>
      </c>
      <c r="C4115" t="s">
        <v>136</v>
      </c>
      <c r="D4115" t="s">
        <v>32</v>
      </c>
      <c r="E4115" s="2">
        <v>45440.569282407407</v>
      </c>
      <c r="F4115" s="2">
        <v>45440.620671296303</v>
      </c>
      <c r="G4115" t="str">
        <f t="shared" si="321"/>
        <v>05</v>
      </c>
      <c r="H4115" t="str">
        <f t="shared" si="322"/>
        <v>28</v>
      </c>
      <c r="I4115">
        <v>140</v>
      </c>
      <c r="J4115">
        <f t="shared" si="323"/>
        <v>2.3333333333333335</v>
      </c>
      <c r="K4115" t="s">
        <v>42</v>
      </c>
      <c r="L4115" t="s">
        <v>43</v>
      </c>
      <c r="M4115" t="s">
        <v>23</v>
      </c>
      <c r="N4115" t="b">
        <v>0</v>
      </c>
      <c r="O4115">
        <f>_xlfn.XLOOKUP(B4115,Machine_Info!A:A,Machine_Info!E:E)</f>
        <v>20</v>
      </c>
      <c r="P4115">
        <f t="shared" si="320"/>
        <v>17.666666666666668</v>
      </c>
      <c r="Q4115">
        <f t="shared" si="324"/>
        <v>0.88333333333333341</v>
      </c>
    </row>
    <row r="4116" spans="1:17" x14ac:dyDescent="0.2">
      <c r="A4116" t="s">
        <v>4234</v>
      </c>
      <c r="B4116" t="s">
        <v>78</v>
      </c>
      <c r="C4116" t="s">
        <v>79</v>
      </c>
      <c r="D4116" t="s">
        <v>32</v>
      </c>
      <c r="E4116" s="2">
        <v>45440.623402777783</v>
      </c>
      <c r="F4116" s="2">
        <v>45440.701180555552</v>
      </c>
      <c r="G4116" t="str">
        <f t="shared" si="321"/>
        <v>05</v>
      </c>
      <c r="H4116" t="str">
        <f t="shared" si="322"/>
        <v>28</v>
      </c>
      <c r="I4116">
        <v>286</v>
      </c>
      <c r="J4116">
        <f t="shared" si="323"/>
        <v>4.7666666666666666</v>
      </c>
      <c r="K4116" t="s">
        <v>71</v>
      </c>
      <c r="L4116" t="s">
        <v>114</v>
      </c>
      <c r="M4116" t="s">
        <v>34</v>
      </c>
      <c r="N4116" t="b">
        <v>1</v>
      </c>
      <c r="O4116">
        <f>_xlfn.XLOOKUP(B4116,Machine_Info!A:A,Machine_Info!E:E)</f>
        <v>22</v>
      </c>
      <c r="P4116">
        <f t="shared" si="320"/>
        <v>17.233333333333334</v>
      </c>
      <c r="Q4116">
        <f t="shared" si="324"/>
        <v>0.78333333333333333</v>
      </c>
    </row>
    <row r="4117" spans="1:17" x14ac:dyDescent="0.2">
      <c r="A4117" t="s">
        <v>4235</v>
      </c>
      <c r="B4117" t="s">
        <v>253</v>
      </c>
      <c r="C4117" t="s">
        <v>254</v>
      </c>
      <c r="D4117" t="s">
        <v>59</v>
      </c>
      <c r="E4117" s="2">
        <v>45440.631435185183</v>
      </c>
      <c r="F4117" s="2">
        <v>45440.657129629632</v>
      </c>
      <c r="G4117" t="str">
        <f t="shared" si="321"/>
        <v>05</v>
      </c>
      <c r="H4117" t="str">
        <f t="shared" si="322"/>
        <v>28</v>
      </c>
      <c r="I4117">
        <v>10</v>
      </c>
      <c r="J4117">
        <f t="shared" si="323"/>
        <v>0.16666666666666666</v>
      </c>
      <c r="K4117" t="s">
        <v>46</v>
      </c>
      <c r="L4117" t="s">
        <v>114</v>
      </c>
      <c r="M4117" t="s">
        <v>34</v>
      </c>
      <c r="N4117" t="b">
        <v>0</v>
      </c>
      <c r="O4117">
        <f>_xlfn.XLOOKUP(B4117,Machine_Info!A:A,Machine_Info!E:E)</f>
        <v>22</v>
      </c>
      <c r="P4117">
        <f t="shared" si="320"/>
        <v>21.833333333333332</v>
      </c>
      <c r="Q4117">
        <f t="shared" si="324"/>
        <v>0.99242424242424232</v>
      </c>
    </row>
    <row r="4118" spans="1:17" x14ac:dyDescent="0.2">
      <c r="A4118" t="s">
        <v>4236</v>
      </c>
      <c r="B4118" t="s">
        <v>263</v>
      </c>
      <c r="C4118" t="s">
        <v>264</v>
      </c>
      <c r="D4118" t="s">
        <v>27</v>
      </c>
      <c r="E4118" s="2">
        <v>45440.697627314818</v>
      </c>
      <c r="F4118" s="2">
        <v>45440.755960648137</v>
      </c>
      <c r="G4118" t="str">
        <f t="shared" si="321"/>
        <v>05</v>
      </c>
      <c r="H4118" t="str">
        <f t="shared" si="322"/>
        <v>28</v>
      </c>
      <c r="I4118">
        <v>328</v>
      </c>
      <c r="J4118">
        <f t="shared" si="323"/>
        <v>5.4666666666666668</v>
      </c>
      <c r="K4118" t="s">
        <v>28</v>
      </c>
      <c r="L4118" t="s">
        <v>72</v>
      </c>
      <c r="M4118" t="s">
        <v>44</v>
      </c>
      <c r="N4118" t="b">
        <v>0</v>
      </c>
      <c r="O4118">
        <f>_xlfn.XLOOKUP(B4118,Machine_Info!A:A,Machine_Info!E:E)</f>
        <v>22</v>
      </c>
      <c r="P4118">
        <f t="shared" si="320"/>
        <v>16.533333333333331</v>
      </c>
      <c r="Q4118">
        <f t="shared" si="324"/>
        <v>0.75151515151515147</v>
      </c>
    </row>
    <row r="4119" spans="1:17" x14ac:dyDescent="0.2">
      <c r="A4119" t="s">
        <v>4237</v>
      </c>
      <c r="B4119" t="s">
        <v>89</v>
      </c>
      <c r="C4119" t="s">
        <v>90</v>
      </c>
      <c r="D4119" t="s">
        <v>32</v>
      </c>
      <c r="E4119" s="2">
        <v>45440.700555555559</v>
      </c>
      <c r="F4119" s="2">
        <v>45440.727638888893</v>
      </c>
      <c r="G4119" t="str">
        <f t="shared" si="321"/>
        <v>05</v>
      </c>
      <c r="H4119" t="str">
        <f t="shared" si="322"/>
        <v>28</v>
      </c>
      <c r="I4119">
        <v>104</v>
      </c>
      <c r="J4119">
        <f t="shared" si="323"/>
        <v>1.7333333333333334</v>
      </c>
      <c r="K4119" t="s">
        <v>38</v>
      </c>
      <c r="L4119" t="s">
        <v>72</v>
      </c>
      <c r="M4119" t="s">
        <v>44</v>
      </c>
      <c r="N4119" t="b">
        <v>0</v>
      </c>
      <c r="O4119">
        <f>_xlfn.XLOOKUP(B4119,Machine_Info!A:A,Machine_Info!E:E)</f>
        <v>14</v>
      </c>
      <c r="P4119">
        <f t="shared" si="320"/>
        <v>12.266666666666666</v>
      </c>
      <c r="Q4119">
        <f t="shared" si="324"/>
        <v>0.87619047619047608</v>
      </c>
    </row>
    <row r="4120" spans="1:17" x14ac:dyDescent="0.2">
      <c r="A4120" t="s">
        <v>4238</v>
      </c>
      <c r="B4120" t="s">
        <v>57</v>
      </c>
      <c r="C4120" t="s">
        <v>58</v>
      </c>
      <c r="D4120" t="s">
        <v>59</v>
      </c>
      <c r="E4120" s="2">
        <v>45440.75681712963</v>
      </c>
      <c r="F4120" s="2">
        <v>45440.767233796287</v>
      </c>
      <c r="G4120" t="str">
        <f t="shared" si="321"/>
        <v>05</v>
      </c>
      <c r="H4120" t="str">
        <f t="shared" si="322"/>
        <v>28</v>
      </c>
      <c r="I4120">
        <v>15</v>
      </c>
      <c r="J4120">
        <f t="shared" si="323"/>
        <v>0.25</v>
      </c>
      <c r="K4120" t="s">
        <v>21</v>
      </c>
      <c r="L4120" t="s">
        <v>114</v>
      </c>
      <c r="M4120" t="s">
        <v>34</v>
      </c>
      <c r="N4120" t="b">
        <v>1</v>
      </c>
      <c r="O4120">
        <f>_xlfn.XLOOKUP(B4120,Machine_Info!A:A,Machine_Info!E:E)</f>
        <v>18</v>
      </c>
      <c r="P4120">
        <f t="shared" si="320"/>
        <v>17.75</v>
      </c>
      <c r="Q4120">
        <f t="shared" si="324"/>
        <v>0.98611111111111116</v>
      </c>
    </row>
    <row r="4121" spans="1:17" x14ac:dyDescent="0.2">
      <c r="A4121" t="s">
        <v>4239</v>
      </c>
      <c r="B4121" t="s">
        <v>139</v>
      </c>
      <c r="C4121" t="s">
        <v>140</v>
      </c>
      <c r="D4121" t="s">
        <v>59</v>
      </c>
      <c r="E4121" s="2">
        <v>45440.76059027778</v>
      </c>
      <c r="F4121" s="2">
        <v>45440.780034722222</v>
      </c>
      <c r="G4121" t="str">
        <f t="shared" si="321"/>
        <v>05</v>
      </c>
      <c r="H4121" t="str">
        <f t="shared" si="322"/>
        <v>28</v>
      </c>
      <c r="I4121">
        <v>231</v>
      </c>
      <c r="J4121">
        <f t="shared" si="323"/>
        <v>3.85</v>
      </c>
      <c r="K4121" t="s">
        <v>46</v>
      </c>
      <c r="L4121" t="s">
        <v>114</v>
      </c>
      <c r="M4121" t="s">
        <v>34</v>
      </c>
      <c r="N4121" t="b">
        <v>0</v>
      </c>
      <c r="O4121">
        <f>_xlfn.XLOOKUP(B4121,Machine_Info!A:A,Machine_Info!E:E)</f>
        <v>20</v>
      </c>
      <c r="P4121">
        <f t="shared" si="320"/>
        <v>16.149999999999999</v>
      </c>
      <c r="Q4121">
        <f t="shared" si="324"/>
        <v>0.80749999999999988</v>
      </c>
    </row>
    <row r="4122" spans="1:17" x14ac:dyDescent="0.2">
      <c r="A4122" t="s">
        <v>4240</v>
      </c>
      <c r="B4122" t="s">
        <v>84</v>
      </c>
      <c r="C4122" t="s">
        <v>85</v>
      </c>
      <c r="D4122" t="s">
        <v>27</v>
      </c>
      <c r="E4122" s="2">
        <v>45440.763344907413</v>
      </c>
      <c r="F4122" s="2">
        <v>45440.766817129632</v>
      </c>
      <c r="G4122" t="str">
        <f t="shared" si="321"/>
        <v>05</v>
      </c>
      <c r="H4122" t="str">
        <f t="shared" si="322"/>
        <v>28</v>
      </c>
      <c r="I4122">
        <v>444</v>
      </c>
      <c r="J4122">
        <f t="shared" si="323"/>
        <v>7.4</v>
      </c>
      <c r="K4122" t="s">
        <v>28</v>
      </c>
      <c r="L4122" t="s">
        <v>72</v>
      </c>
      <c r="M4122" t="s">
        <v>44</v>
      </c>
      <c r="N4122" t="b">
        <v>0</v>
      </c>
      <c r="O4122">
        <f>_xlfn.XLOOKUP(B4122,Machine_Info!A:A,Machine_Info!E:E)</f>
        <v>22</v>
      </c>
      <c r="P4122">
        <f t="shared" si="320"/>
        <v>14.6</v>
      </c>
      <c r="Q4122">
        <f t="shared" si="324"/>
        <v>0.66363636363636358</v>
      </c>
    </row>
    <row r="4123" spans="1:17" x14ac:dyDescent="0.2">
      <c r="A4123" t="s">
        <v>4241</v>
      </c>
      <c r="B4123" t="s">
        <v>66</v>
      </c>
      <c r="C4123" t="s">
        <v>67</v>
      </c>
      <c r="D4123" t="s">
        <v>32</v>
      </c>
      <c r="E4123" s="2">
        <v>45440.784618055557</v>
      </c>
      <c r="F4123" s="2">
        <v>45440.804062499999</v>
      </c>
      <c r="G4123" t="str">
        <f t="shared" si="321"/>
        <v>05</v>
      </c>
      <c r="H4123" t="str">
        <f t="shared" si="322"/>
        <v>28</v>
      </c>
      <c r="I4123">
        <v>277</v>
      </c>
      <c r="J4123">
        <f t="shared" si="323"/>
        <v>4.6166666666666663</v>
      </c>
      <c r="K4123" t="s">
        <v>46</v>
      </c>
      <c r="L4123" t="s">
        <v>114</v>
      </c>
      <c r="M4123" t="s">
        <v>34</v>
      </c>
      <c r="N4123" t="b">
        <v>0</v>
      </c>
      <c r="O4123">
        <f>_xlfn.XLOOKUP(B4123,Machine_Info!A:A,Machine_Info!E:E)</f>
        <v>14</v>
      </c>
      <c r="P4123">
        <f t="shared" si="320"/>
        <v>9.3833333333333329</v>
      </c>
      <c r="Q4123">
        <f t="shared" si="324"/>
        <v>0.67023809523809519</v>
      </c>
    </row>
    <row r="4124" spans="1:17" x14ac:dyDescent="0.2">
      <c r="A4124" t="s">
        <v>4242</v>
      </c>
      <c r="B4124" t="s">
        <v>202</v>
      </c>
      <c r="C4124" t="s">
        <v>203</v>
      </c>
      <c r="D4124" t="s">
        <v>32</v>
      </c>
      <c r="E4124" s="2">
        <v>45440.817256944443</v>
      </c>
      <c r="F4124" s="2">
        <v>45440.84642361111</v>
      </c>
      <c r="G4124" t="str">
        <f t="shared" si="321"/>
        <v>05</v>
      </c>
      <c r="H4124" t="str">
        <f t="shared" si="322"/>
        <v>28</v>
      </c>
      <c r="I4124">
        <v>77</v>
      </c>
      <c r="J4124">
        <f t="shared" si="323"/>
        <v>1.2833333333333334</v>
      </c>
      <c r="K4124" t="s">
        <v>103</v>
      </c>
      <c r="L4124" t="s">
        <v>72</v>
      </c>
      <c r="M4124" t="s">
        <v>44</v>
      </c>
      <c r="N4124" t="b">
        <v>0</v>
      </c>
      <c r="O4124">
        <f>_xlfn.XLOOKUP(B4124,Machine_Info!A:A,Machine_Info!E:E)</f>
        <v>22</v>
      </c>
      <c r="P4124">
        <f t="shared" si="320"/>
        <v>20.716666666666665</v>
      </c>
      <c r="Q4124">
        <f t="shared" si="324"/>
        <v>0.94166666666666654</v>
      </c>
    </row>
    <row r="4125" spans="1:17" x14ac:dyDescent="0.2">
      <c r="A4125" t="s">
        <v>4243</v>
      </c>
      <c r="B4125" t="s">
        <v>167</v>
      </c>
      <c r="C4125" t="s">
        <v>168</v>
      </c>
      <c r="D4125" t="s">
        <v>59</v>
      </c>
      <c r="E4125" s="2">
        <v>45440.838750000003</v>
      </c>
      <c r="F4125" s="2">
        <v>45440.864444444444</v>
      </c>
      <c r="G4125" t="str">
        <f t="shared" si="321"/>
        <v>05</v>
      </c>
      <c r="H4125" t="str">
        <f t="shared" si="322"/>
        <v>28</v>
      </c>
      <c r="I4125">
        <v>62</v>
      </c>
      <c r="J4125">
        <f t="shared" si="323"/>
        <v>1.0333333333333334</v>
      </c>
      <c r="K4125" t="s">
        <v>76</v>
      </c>
      <c r="L4125" t="s">
        <v>72</v>
      </c>
      <c r="M4125" t="s">
        <v>44</v>
      </c>
      <c r="N4125" t="b">
        <v>0</v>
      </c>
      <c r="O4125">
        <f>_xlfn.XLOOKUP(B4125,Machine_Info!A:A,Machine_Info!E:E)</f>
        <v>14</v>
      </c>
      <c r="P4125">
        <f t="shared" si="320"/>
        <v>12.966666666666667</v>
      </c>
      <c r="Q4125">
        <f t="shared" si="324"/>
        <v>0.92619047619047623</v>
      </c>
    </row>
    <row r="4126" spans="1:17" x14ac:dyDescent="0.2">
      <c r="A4126" t="s">
        <v>4244</v>
      </c>
      <c r="B4126" t="s">
        <v>18</v>
      </c>
      <c r="C4126" t="s">
        <v>19</v>
      </c>
      <c r="D4126" t="s">
        <v>20</v>
      </c>
      <c r="E4126" s="2">
        <v>45440.841793981483</v>
      </c>
      <c r="F4126" s="2">
        <v>45440.846655092602</v>
      </c>
      <c r="G4126" t="str">
        <f t="shared" si="321"/>
        <v>05</v>
      </c>
      <c r="H4126" t="str">
        <f t="shared" si="322"/>
        <v>28</v>
      </c>
      <c r="I4126">
        <v>325</v>
      </c>
      <c r="J4126">
        <f t="shared" si="323"/>
        <v>5.416666666666667</v>
      </c>
      <c r="K4126" t="s">
        <v>60</v>
      </c>
      <c r="L4126" t="s">
        <v>114</v>
      </c>
      <c r="M4126" t="s">
        <v>34</v>
      </c>
      <c r="N4126" t="b">
        <v>0</v>
      </c>
      <c r="O4126">
        <f>_xlfn.XLOOKUP(B4126,Machine_Info!A:A,Machine_Info!E:E)</f>
        <v>16</v>
      </c>
      <c r="P4126">
        <f t="shared" si="320"/>
        <v>10.583333333333332</v>
      </c>
      <c r="Q4126">
        <f t="shared" si="324"/>
        <v>0.66145833333333326</v>
      </c>
    </row>
    <row r="4127" spans="1:17" x14ac:dyDescent="0.2">
      <c r="A4127" t="s">
        <v>4245</v>
      </c>
      <c r="B4127" t="s">
        <v>49</v>
      </c>
      <c r="C4127" t="s">
        <v>50</v>
      </c>
      <c r="D4127" t="s">
        <v>20</v>
      </c>
      <c r="E4127" s="2">
        <v>45440.850081018521</v>
      </c>
      <c r="F4127" s="2">
        <v>45440.877858796302</v>
      </c>
      <c r="G4127" t="str">
        <f t="shared" si="321"/>
        <v>05</v>
      </c>
      <c r="H4127" t="str">
        <f t="shared" si="322"/>
        <v>28</v>
      </c>
      <c r="I4127">
        <v>1100</v>
      </c>
      <c r="J4127">
        <f t="shared" si="323"/>
        <v>18.333333333333332</v>
      </c>
      <c r="K4127" t="s">
        <v>76</v>
      </c>
      <c r="L4127" t="s">
        <v>43</v>
      </c>
      <c r="M4127" t="s">
        <v>23</v>
      </c>
      <c r="N4127" t="b">
        <v>0</v>
      </c>
      <c r="O4127">
        <f>_xlfn.XLOOKUP(B4127,Machine_Info!A:A,Machine_Info!E:E)</f>
        <v>22</v>
      </c>
      <c r="P4127">
        <f t="shared" si="320"/>
        <v>3.6666666666666679</v>
      </c>
      <c r="Q4127">
        <f t="shared" si="324"/>
        <v>0.16666666666666671</v>
      </c>
    </row>
    <row r="4128" spans="1:17" x14ac:dyDescent="0.2">
      <c r="A4128" t="s">
        <v>4246</v>
      </c>
      <c r="B4128" t="s">
        <v>106</v>
      </c>
      <c r="C4128" t="s">
        <v>107</v>
      </c>
      <c r="D4128" t="s">
        <v>59</v>
      </c>
      <c r="E4128" s="2">
        <v>45440.864594907413</v>
      </c>
      <c r="F4128" s="2">
        <v>45440.895150462973</v>
      </c>
      <c r="G4128" t="str">
        <f t="shared" si="321"/>
        <v>05</v>
      </c>
      <c r="H4128" t="str">
        <f t="shared" si="322"/>
        <v>28</v>
      </c>
      <c r="I4128">
        <v>9</v>
      </c>
      <c r="J4128">
        <f t="shared" si="323"/>
        <v>0.15</v>
      </c>
      <c r="K4128" t="s">
        <v>71</v>
      </c>
      <c r="L4128" t="s">
        <v>43</v>
      </c>
      <c r="M4128" t="s">
        <v>23</v>
      </c>
      <c r="N4128" t="b">
        <v>1</v>
      </c>
      <c r="O4128">
        <f>_xlfn.XLOOKUP(B4128,Machine_Info!A:A,Machine_Info!E:E)</f>
        <v>16</v>
      </c>
      <c r="P4128">
        <f t="shared" si="320"/>
        <v>15.85</v>
      </c>
      <c r="Q4128">
        <f t="shared" si="324"/>
        <v>0.99062499999999998</v>
      </c>
    </row>
    <row r="4129" spans="1:17" x14ac:dyDescent="0.2">
      <c r="A4129" t="s">
        <v>4247</v>
      </c>
      <c r="B4129" t="s">
        <v>40</v>
      </c>
      <c r="C4129" t="s">
        <v>41</v>
      </c>
      <c r="D4129" t="s">
        <v>20</v>
      </c>
      <c r="E4129" s="2">
        <v>45440.917488425926</v>
      </c>
      <c r="F4129" s="2">
        <v>45440.920960648153</v>
      </c>
      <c r="G4129" t="str">
        <f t="shared" si="321"/>
        <v>05</v>
      </c>
      <c r="H4129" t="str">
        <f t="shared" si="322"/>
        <v>28</v>
      </c>
      <c r="I4129">
        <v>1026</v>
      </c>
      <c r="J4129">
        <f t="shared" si="323"/>
        <v>17.100000000000001</v>
      </c>
      <c r="K4129" t="s">
        <v>28</v>
      </c>
      <c r="L4129" t="s">
        <v>114</v>
      </c>
      <c r="M4129" t="s">
        <v>34</v>
      </c>
      <c r="N4129" t="b">
        <v>0</v>
      </c>
      <c r="O4129">
        <f>_xlfn.XLOOKUP(B4129,Machine_Info!A:A,Machine_Info!E:E)</f>
        <v>18</v>
      </c>
      <c r="P4129">
        <f t="shared" si="320"/>
        <v>0.89999999999999858</v>
      </c>
      <c r="Q4129">
        <f t="shared" si="324"/>
        <v>4.999999999999992E-2</v>
      </c>
    </row>
    <row r="4130" spans="1:17" x14ac:dyDescent="0.2">
      <c r="A4130" t="s">
        <v>4248</v>
      </c>
      <c r="B4130" t="s">
        <v>63</v>
      </c>
      <c r="C4130" t="s">
        <v>64</v>
      </c>
      <c r="D4130" t="s">
        <v>32</v>
      </c>
      <c r="E4130" s="2">
        <v>45440.986192129632</v>
      </c>
      <c r="F4130" s="2">
        <v>45441.175081018519</v>
      </c>
      <c r="G4130" t="str">
        <f t="shared" si="321"/>
        <v>05</v>
      </c>
      <c r="H4130" t="str">
        <f t="shared" si="322"/>
        <v>28</v>
      </c>
      <c r="I4130">
        <v>129</v>
      </c>
      <c r="J4130">
        <f t="shared" si="323"/>
        <v>2.15</v>
      </c>
      <c r="K4130" t="s">
        <v>110</v>
      </c>
      <c r="L4130" t="s">
        <v>43</v>
      </c>
      <c r="M4130" t="s">
        <v>23</v>
      </c>
      <c r="N4130" t="b">
        <v>0</v>
      </c>
      <c r="O4130">
        <f>_xlfn.XLOOKUP(B4130,Machine_Info!A:A,Machine_Info!E:E)</f>
        <v>20</v>
      </c>
      <c r="P4130">
        <f t="shared" si="320"/>
        <v>17.850000000000001</v>
      </c>
      <c r="Q4130">
        <f t="shared" si="324"/>
        <v>0.89250000000000007</v>
      </c>
    </row>
    <row r="4131" spans="1:17" x14ac:dyDescent="0.2">
      <c r="A4131" t="s">
        <v>4249</v>
      </c>
      <c r="B4131" t="s">
        <v>99</v>
      </c>
      <c r="C4131" t="s">
        <v>100</v>
      </c>
      <c r="D4131" t="s">
        <v>32</v>
      </c>
      <c r="E4131" s="2">
        <v>45441.008460648147</v>
      </c>
      <c r="F4131" s="2">
        <v>45441.035543981481</v>
      </c>
      <c r="G4131" t="str">
        <f t="shared" si="321"/>
        <v>05</v>
      </c>
      <c r="H4131" t="str">
        <f t="shared" si="322"/>
        <v>29</v>
      </c>
      <c r="I4131">
        <v>200</v>
      </c>
      <c r="J4131">
        <f t="shared" si="323"/>
        <v>3.3333333333333335</v>
      </c>
      <c r="K4131" t="s">
        <v>60</v>
      </c>
      <c r="L4131" t="s">
        <v>72</v>
      </c>
      <c r="M4131" t="s">
        <v>44</v>
      </c>
      <c r="N4131" t="b">
        <v>0</v>
      </c>
      <c r="O4131">
        <f>_xlfn.XLOOKUP(B4131,Machine_Info!A:A,Machine_Info!E:E)</f>
        <v>16</v>
      </c>
      <c r="P4131">
        <f t="shared" si="320"/>
        <v>12.666666666666666</v>
      </c>
      <c r="Q4131">
        <f t="shared" si="324"/>
        <v>0.79166666666666663</v>
      </c>
    </row>
    <row r="4132" spans="1:17" x14ac:dyDescent="0.2">
      <c r="A4132" t="s">
        <v>4250</v>
      </c>
      <c r="B4132" t="s">
        <v>160</v>
      </c>
      <c r="C4132" t="s">
        <v>161</v>
      </c>
      <c r="D4132" t="s">
        <v>32</v>
      </c>
      <c r="E4132" s="2">
        <v>45441.02140046296</v>
      </c>
      <c r="F4132" s="2">
        <v>45441.14640046296</v>
      </c>
      <c r="G4132" t="str">
        <f t="shared" si="321"/>
        <v>05</v>
      </c>
      <c r="H4132" t="str">
        <f t="shared" si="322"/>
        <v>29</v>
      </c>
      <c r="I4132">
        <v>296</v>
      </c>
      <c r="J4132">
        <f t="shared" si="323"/>
        <v>4.9333333333333336</v>
      </c>
      <c r="K4132" t="s">
        <v>38</v>
      </c>
      <c r="L4132" t="s">
        <v>43</v>
      </c>
      <c r="M4132" t="s">
        <v>23</v>
      </c>
      <c r="N4132" t="b">
        <v>0</v>
      </c>
      <c r="O4132">
        <f>_xlfn.XLOOKUP(B4132,Machine_Info!A:A,Machine_Info!E:E)</f>
        <v>20</v>
      </c>
      <c r="P4132">
        <f t="shared" si="320"/>
        <v>15.066666666666666</v>
      </c>
      <c r="Q4132">
        <f t="shared" si="324"/>
        <v>0.7533333333333333</v>
      </c>
    </row>
    <row r="4133" spans="1:17" x14ac:dyDescent="0.2">
      <c r="A4133" t="s">
        <v>4251</v>
      </c>
      <c r="B4133" t="s">
        <v>66</v>
      </c>
      <c r="C4133" t="s">
        <v>67</v>
      </c>
      <c r="D4133" t="s">
        <v>32</v>
      </c>
      <c r="E4133" s="2">
        <v>45441.124097222222</v>
      </c>
      <c r="F4133" s="2">
        <v>45441.145624999997</v>
      </c>
      <c r="G4133" t="str">
        <f t="shared" si="321"/>
        <v>05</v>
      </c>
      <c r="H4133" t="str">
        <f t="shared" si="322"/>
        <v>29</v>
      </c>
      <c r="I4133">
        <v>271</v>
      </c>
      <c r="J4133">
        <f t="shared" si="323"/>
        <v>4.5166666666666666</v>
      </c>
      <c r="K4133" t="s">
        <v>60</v>
      </c>
      <c r="L4133" t="s">
        <v>114</v>
      </c>
      <c r="M4133" t="s">
        <v>34</v>
      </c>
      <c r="N4133" t="b">
        <v>0</v>
      </c>
      <c r="O4133">
        <f>_xlfn.XLOOKUP(B4133,Machine_Info!A:A,Machine_Info!E:E)</f>
        <v>14</v>
      </c>
      <c r="P4133">
        <f t="shared" si="320"/>
        <v>9.4833333333333343</v>
      </c>
      <c r="Q4133">
        <f t="shared" si="324"/>
        <v>0.67738095238095242</v>
      </c>
    </row>
    <row r="4134" spans="1:17" x14ac:dyDescent="0.2">
      <c r="A4134" t="s">
        <v>4252</v>
      </c>
      <c r="B4134" t="s">
        <v>66</v>
      </c>
      <c r="C4134" t="s">
        <v>67</v>
      </c>
      <c r="D4134" t="s">
        <v>32</v>
      </c>
      <c r="E4134" s="2">
        <v>45441.125717592593</v>
      </c>
      <c r="F4134" s="2">
        <v>45441.184050925927</v>
      </c>
      <c r="G4134" t="str">
        <f t="shared" si="321"/>
        <v>05</v>
      </c>
      <c r="H4134" t="str">
        <f t="shared" si="322"/>
        <v>29</v>
      </c>
      <c r="I4134">
        <v>110</v>
      </c>
      <c r="J4134">
        <f t="shared" si="323"/>
        <v>1.8333333333333333</v>
      </c>
      <c r="K4134" t="s">
        <v>28</v>
      </c>
      <c r="L4134" t="s">
        <v>72</v>
      </c>
      <c r="M4134" t="s">
        <v>44</v>
      </c>
      <c r="N4134" t="b">
        <v>0</v>
      </c>
      <c r="O4134">
        <f>_xlfn.XLOOKUP(B4134,Machine_Info!A:A,Machine_Info!E:E)</f>
        <v>14</v>
      </c>
      <c r="P4134">
        <f t="shared" si="320"/>
        <v>12.166666666666666</v>
      </c>
      <c r="Q4134">
        <f t="shared" si="324"/>
        <v>0.86904761904761896</v>
      </c>
    </row>
    <row r="4135" spans="1:17" x14ac:dyDescent="0.2">
      <c r="A4135" t="s">
        <v>4253</v>
      </c>
      <c r="B4135" t="s">
        <v>57</v>
      </c>
      <c r="C4135" t="s">
        <v>58</v>
      </c>
      <c r="D4135" t="s">
        <v>59</v>
      </c>
      <c r="E4135" s="2">
        <v>45441.210185185177</v>
      </c>
      <c r="F4135" s="2">
        <v>45441.240740740737</v>
      </c>
      <c r="G4135" t="str">
        <f t="shared" si="321"/>
        <v>05</v>
      </c>
      <c r="H4135" t="str">
        <f t="shared" si="322"/>
        <v>29</v>
      </c>
      <c r="I4135">
        <v>14</v>
      </c>
      <c r="J4135">
        <f t="shared" si="323"/>
        <v>0.23333333333333334</v>
      </c>
      <c r="K4135" t="s">
        <v>21</v>
      </c>
      <c r="L4135" t="s">
        <v>43</v>
      </c>
      <c r="M4135" t="s">
        <v>23</v>
      </c>
      <c r="N4135" t="b">
        <v>1</v>
      </c>
      <c r="O4135">
        <f>_xlfn.XLOOKUP(B4135,Machine_Info!A:A,Machine_Info!E:E)</f>
        <v>18</v>
      </c>
      <c r="P4135">
        <f t="shared" si="320"/>
        <v>17.766666666666666</v>
      </c>
      <c r="Q4135">
        <f t="shared" si="324"/>
        <v>0.98703703703703694</v>
      </c>
    </row>
    <row r="4136" spans="1:17" x14ac:dyDescent="0.2">
      <c r="A4136" t="s">
        <v>4254</v>
      </c>
      <c r="B4136" t="s">
        <v>132</v>
      </c>
      <c r="C4136" t="s">
        <v>133</v>
      </c>
      <c r="D4136" t="s">
        <v>59</v>
      </c>
      <c r="E4136" s="2">
        <v>45441.222986111112</v>
      </c>
      <c r="F4136" s="2">
        <v>45441.329930555563</v>
      </c>
      <c r="G4136" t="str">
        <f t="shared" si="321"/>
        <v>05</v>
      </c>
      <c r="H4136" t="str">
        <f t="shared" si="322"/>
        <v>29</v>
      </c>
      <c r="I4136">
        <v>173</v>
      </c>
      <c r="J4136">
        <f t="shared" si="323"/>
        <v>2.8833333333333333</v>
      </c>
      <c r="K4136" t="s">
        <v>54</v>
      </c>
      <c r="L4136" t="s">
        <v>43</v>
      </c>
      <c r="M4136" t="s">
        <v>23</v>
      </c>
      <c r="N4136" t="b">
        <v>1</v>
      </c>
      <c r="O4136">
        <f>_xlfn.XLOOKUP(B4136,Machine_Info!A:A,Machine_Info!E:E)</f>
        <v>14</v>
      </c>
      <c r="P4136">
        <f t="shared" si="320"/>
        <v>11.116666666666667</v>
      </c>
      <c r="Q4136">
        <f t="shared" si="324"/>
        <v>0.79404761904761911</v>
      </c>
    </row>
    <row r="4137" spans="1:17" x14ac:dyDescent="0.2">
      <c r="A4137" t="s">
        <v>4255</v>
      </c>
      <c r="B4137" t="s">
        <v>106</v>
      </c>
      <c r="C4137" t="s">
        <v>107</v>
      </c>
      <c r="D4137" t="s">
        <v>59</v>
      </c>
      <c r="E4137" s="2">
        <v>45441.258055555547</v>
      </c>
      <c r="F4137" s="2">
        <v>45441.330972222233</v>
      </c>
      <c r="G4137" t="str">
        <f t="shared" si="321"/>
        <v>05</v>
      </c>
      <c r="H4137" t="str">
        <f t="shared" si="322"/>
        <v>29</v>
      </c>
      <c r="I4137">
        <v>6</v>
      </c>
      <c r="J4137">
        <f t="shared" si="323"/>
        <v>0.1</v>
      </c>
      <c r="K4137" t="s">
        <v>54</v>
      </c>
      <c r="L4137" t="s">
        <v>43</v>
      </c>
      <c r="M4137" t="s">
        <v>23</v>
      </c>
      <c r="N4137" t="b">
        <v>1</v>
      </c>
      <c r="O4137">
        <f>_xlfn.XLOOKUP(B4137,Machine_Info!A:A,Machine_Info!E:E)</f>
        <v>16</v>
      </c>
      <c r="P4137">
        <f t="shared" si="320"/>
        <v>15.9</v>
      </c>
      <c r="Q4137">
        <f t="shared" si="324"/>
        <v>0.99375000000000002</v>
      </c>
    </row>
    <row r="4138" spans="1:17" x14ac:dyDescent="0.2">
      <c r="A4138" t="s">
        <v>4256</v>
      </c>
      <c r="B4138" t="s">
        <v>92</v>
      </c>
      <c r="C4138" t="s">
        <v>93</v>
      </c>
      <c r="D4138" t="s">
        <v>59</v>
      </c>
      <c r="E4138" s="2">
        <v>45441.281192129631</v>
      </c>
      <c r="F4138" s="2">
        <v>45441.395775462966</v>
      </c>
      <c r="G4138" t="str">
        <f t="shared" si="321"/>
        <v>05</v>
      </c>
      <c r="H4138" t="str">
        <f t="shared" si="322"/>
        <v>29</v>
      </c>
      <c r="I4138">
        <v>459</v>
      </c>
      <c r="J4138">
        <f t="shared" si="323"/>
        <v>7.65</v>
      </c>
      <c r="K4138" t="s">
        <v>38</v>
      </c>
      <c r="L4138" t="s">
        <v>72</v>
      </c>
      <c r="M4138" t="s">
        <v>44</v>
      </c>
      <c r="N4138" t="b">
        <v>0</v>
      </c>
      <c r="O4138">
        <f>_xlfn.XLOOKUP(B4138,Machine_Info!A:A,Machine_Info!E:E)</f>
        <v>20</v>
      </c>
      <c r="P4138">
        <f t="shared" si="320"/>
        <v>12.35</v>
      </c>
      <c r="Q4138">
        <f t="shared" si="324"/>
        <v>0.61749999999999994</v>
      </c>
    </row>
    <row r="4139" spans="1:17" x14ac:dyDescent="0.2">
      <c r="A4139" t="s">
        <v>4257</v>
      </c>
      <c r="B4139" t="s">
        <v>36</v>
      </c>
      <c r="C4139" t="s">
        <v>37</v>
      </c>
      <c r="D4139" t="s">
        <v>20</v>
      </c>
      <c r="E4139" s="2">
        <v>45441.296261574083</v>
      </c>
      <c r="F4139" s="2">
        <v>45441.310844907413</v>
      </c>
      <c r="G4139" t="str">
        <f t="shared" si="321"/>
        <v>05</v>
      </c>
      <c r="H4139" t="str">
        <f t="shared" si="322"/>
        <v>29</v>
      </c>
      <c r="I4139">
        <v>846</v>
      </c>
      <c r="J4139">
        <f t="shared" si="323"/>
        <v>14.1</v>
      </c>
      <c r="K4139" t="s">
        <v>28</v>
      </c>
      <c r="L4139" t="s">
        <v>114</v>
      </c>
      <c r="M4139" t="s">
        <v>34</v>
      </c>
      <c r="N4139" t="b">
        <v>0</v>
      </c>
      <c r="O4139">
        <f>_xlfn.XLOOKUP(B4139,Machine_Info!A:A,Machine_Info!E:E)</f>
        <v>18</v>
      </c>
      <c r="P4139">
        <f t="shared" si="320"/>
        <v>3.9000000000000004</v>
      </c>
      <c r="Q4139">
        <f t="shared" si="324"/>
        <v>0.21666666666666667</v>
      </c>
    </row>
    <row r="4140" spans="1:17" x14ac:dyDescent="0.2">
      <c r="A4140" t="s">
        <v>4258</v>
      </c>
      <c r="B4140" t="s">
        <v>78</v>
      </c>
      <c r="C4140" t="s">
        <v>79</v>
      </c>
      <c r="D4140" t="s">
        <v>32</v>
      </c>
      <c r="E4140" s="2">
        <v>45441.337465277778</v>
      </c>
      <c r="F4140" s="2">
        <v>45441.534687500003</v>
      </c>
      <c r="G4140" t="str">
        <f t="shared" si="321"/>
        <v>05</v>
      </c>
      <c r="H4140" t="str">
        <f t="shared" si="322"/>
        <v>29</v>
      </c>
      <c r="I4140">
        <v>688</v>
      </c>
      <c r="J4140">
        <f t="shared" si="323"/>
        <v>11.466666666666667</v>
      </c>
      <c r="K4140" t="s">
        <v>46</v>
      </c>
      <c r="L4140" t="s">
        <v>72</v>
      </c>
      <c r="M4140" t="s">
        <v>44</v>
      </c>
      <c r="N4140" t="b">
        <v>0</v>
      </c>
      <c r="O4140">
        <f>_xlfn.XLOOKUP(B4140,Machine_Info!A:A,Machine_Info!E:E)</f>
        <v>22</v>
      </c>
      <c r="P4140">
        <f t="shared" si="320"/>
        <v>10.533333333333333</v>
      </c>
      <c r="Q4140">
        <f t="shared" si="324"/>
        <v>0.47878787878787876</v>
      </c>
    </row>
    <row r="4141" spans="1:17" x14ac:dyDescent="0.2">
      <c r="A4141" t="s">
        <v>4259</v>
      </c>
      <c r="B4141" t="s">
        <v>52</v>
      </c>
      <c r="C4141" t="s">
        <v>53</v>
      </c>
      <c r="D4141" t="s">
        <v>27</v>
      </c>
      <c r="E4141" s="2">
        <v>45441.361932870372</v>
      </c>
      <c r="F4141" s="2">
        <v>45441.506377314807</v>
      </c>
      <c r="G4141" t="str">
        <f t="shared" si="321"/>
        <v>05</v>
      </c>
      <c r="H4141" t="str">
        <f t="shared" si="322"/>
        <v>29</v>
      </c>
      <c r="I4141">
        <v>70</v>
      </c>
      <c r="J4141">
        <f t="shared" si="323"/>
        <v>1.1666666666666667</v>
      </c>
      <c r="K4141" t="s">
        <v>76</v>
      </c>
      <c r="L4141" t="s">
        <v>43</v>
      </c>
      <c r="M4141" t="s">
        <v>23</v>
      </c>
      <c r="N4141" t="b">
        <v>0</v>
      </c>
      <c r="O4141">
        <f>_xlfn.XLOOKUP(B4141,Machine_Info!A:A,Machine_Info!E:E)</f>
        <v>16</v>
      </c>
      <c r="P4141">
        <f t="shared" si="320"/>
        <v>14.833333333333334</v>
      </c>
      <c r="Q4141">
        <f t="shared" si="324"/>
        <v>0.92708333333333337</v>
      </c>
    </row>
    <row r="4142" spans="1:17" x14ac:dyDescent="0.2">
      <c r="A4142" t="s">
        <v>4260</v>
      </c>
      <c r="B4142" t="s">
        <v>218</v>
      </c>
      <c r="C4142" t="s">
        <v>219</v>
      </c>
      <c r="D4142" t="s">
        <v>20</v>
      </c>
      <c r="E4142" s="2">
        <v>45441.404745370368</v>
      </c>
      <c r="F4142" s="2">
        <v>45441.422106481477</v>
      </c>
      <c r="G4142" t="str">
        <f t="shared" si="321"/>
        <v>05</v>
      </c>
      <c r="H4142" t="str">
        <f t="shared" si="322"/>
        <v>29</v>
      </c>
      <c r="I4142">
        <v>40</v>
      </c>
      <c r="J4142">
        <f t="shared" si="323"/>
        <v>0.66666666666666663</v>
      </c>
      <c r="K4142" t="s">
        <v>42</v>
      </c>
      <c r="L4142" t="s">
        <v>72</v>
      </c>
      <c r="M4142" t="s">
        <v>44</v>
      </c>
      <c r="N4142" t="b">
        <v>0</v>
      </c>
      <c r="O4142">
        <f>_xlfn.XLOOKUP(B4142,Machine_Info!A:A,Machine_Info!E:E)</f>
        <v>14</v>
      </c>
      <c r="P4142">
        <f t="shared" si="320"/>
        <v>13.333333333333334</v>
      </c>
      <c r="Q4142">
        <f t="shared" si="324"/>
        <v>0.95238095238095244</v>
      </c>
    </row>
    <row r="4143" spans="1:17" x14ac:dyDescent="0.2">
      <c r="A4143" t="s">
        <v>4261</v>
      </c>
      <c r="B4143" t="s">
        <v>218</v>
      </c>
      <c r="C4143" t="s">
        <v>219</v>
      </c>
      <c r="D4143" t="s">
        <v>20</v>
      </c>
      <c r="E4143" s="2">
        <v>45441.523495370369</v>
      </c>
      <c r="F4143" s="2">
        <v>45441.640162037038</v>
      </c>
      <c r="G4143" t="str">
        <f t="shared" si="321"/>
        <v>05</v>
      </c>
      <c r="H4143" t="str">
        <f t="shared" si="322"/>
        <v>29</v>
      </c>
      <c r="I4143">
        <v>84</v>
      </c>
      <c r="J4143">
        <f t="shared" si="323"/>
        <v>1.4</v>
      </c>
      <c r="K4143" t="s">
        <v>54</v>
      </c>
      <c r="L4143" t="s">
        <v>114</v>
      </c>
      <c r="M4143" t="s">
        <v>34</v>
      </c>
      <c r="N4143" t="b">
        <v>1</v>
      </c>
      <c r="O4143">
        <f>_xlfn.XLOOKUP(B4143,Machine_Info!A:A,Machine_Info!E:E)</f>
        <v>14</v>
      </c>
      <c r="P4143">
        <f t="shared" si="320"/>
        <v>12.6</v>
      </c>
      <c r="Q4143">
        <f t="shared" si="324"/>
        <v>0.9</v>
      </c>
    </row>
    <row r="4144" spans="1:17" x14ac:dyDescent="0.2">
      <c r="A4144" t="s">
        <v>4262</v>
      </c>
      <c r="B4144" t="s">
        <v>57</v>
      </c>
      <c r="C4144" t="s">
        <v>58</v>
      </c>
      <c r="D4144" t="s">
        <v>59</v>
      </c>
      <c r="E4144" s="2">
        <v>45441.533425925933</v>
      </c>
      <c r="F4144" s="2">
        <v>45441.682037037041</v>
      </c>
      <c r="G4144" t="str">
        <f t="shared" si="321"/>
        <v>05</v>
      </c>
      <c r="H4144" t="str">
        <f t="shared" si="322"/>
        <v>29</v>
      </c>
      <c r="I4144">
        <v>15</v>
      </c>
      <c r="J4144">
        <f t="shared" si="323"/>
        <v>0.25</v>
      </c>
      <c r="K4144" t="s">
        <v>21</v>
      </c>
      <c r="L4144" t="s">
        <v>43</v>
      </c>
      <c r="M4144" t="s">
        <v>23</v>
      </c>
      <c r="N4144" t="b">
        <v>1</v>
      </c>
      <c r="O4144">
        <f>_xlfn.XLOOKUP(B4144,Machine_Info!A:A,Machine_Info!E:E)</f>
        <v>18</v>
      </c>
      <c r="P4144">
        <f t="shared" si="320"/>
        <v>17.75</v>
      </c>
      <c r="Q4144">
        <f t="shared" si="324"/>
        <v>0.98611111111111116</v>
      </c>
    </row>
    <row r="4145" spans="1:17" x14ac:dyDescent="0.2">
      <c r="A4145" t="s">
        <v>4263</v>
      </c>
      <c r="B4145" t="s">
        <v>36</v>
      </c>
      <c r="C4145" t="s">
        <v>37</v>
      </c>
      <c r="D4145" t="s">
        <v>20</v>
      </c>
      <c r="E4145" s="2">
        <v>45441.557187500002</v>
      </c>
      <c r="F4145" s="2">
        <v>45441.568993055553</v>
      </c>
      <c r="G4145" t="str">
        <f t="shared" si="321"/>
        <v>05</v>
      </c>
      <c r="H4145" t="str">
        <f t="shared" si="322"/>
        <v>29</v>
      </c>
      <c r="I4145">
        <v>667</v>
      </c>
      <c r="J4145">
        <f t="shared" si="323"/>
        <v>11.116666666666667</v>
      </c>
      <c r="K4145" t="s">
        <v>71</v>
      </c>
      <c r="L4145" t="s">
        <v>43</v>
      </c>
      <c r="M4145" t="s">
        <v>23</v>
      </c>
      <c r="N4145" t="b">
        <v>1</v>
      </c>
      <c r="O4145">
        <f>_xlfn.XLOOKUP(B4145,Machine_Info!A:A,Machine_Info!E:E)</f>
        <v>18</v>
      </c>
      <c r="P4145">
        <f t="shared" si="320"/>
        <v>6.8833333333333329</v>
      </c>
      <c r="Q4145">
        <f t="shared" si="324"/>
        <v>0.38240740740740736</v>
      </c>
    </row>
    <row r="4146" spans="1:17" x14ac:dyDescent="0.2">
      <c r="A4146" t="s">
        <v>4264</v>
      </c>
      <c r="B4146" t="s">
        <v>142</v>
      </c>
      <c r="C4146" t="s">
        <v>143</v>
      </c>
      <c r="D4146" t="s">
        <v>27</v>
      </c>
      <c r="E4146" s="2">
        <v>45441.594930555562</v>
      </c>
      <c r="F4146" s="2">
        <v>45442.071319444447</v>
      </c>
      <c r="G4146" t="str">
        <f t="shared" si="321"/>
        <v>05</v>
      </c>
      <c r="H4146" t="str">
        <f t="shared" si="322"/>
        <v>29</v>
      </c>
      <c r="I4146">
        <v>286</v>
      </c>
      <c r="J4146">
        <f t="shared" si="323"/>
        <v>4.7666666666666666</v>
      </c>
      <c r="K4146" t="s">
        <v>42</v>
      </c>
      <c r="L4146" t="s">
        <v>72</v>
      </c>
      <c r="M4146" t="s">
        <v>44</v>
      </c>
      <c r="N4146" t="b">
        <v>0</v>
      </c>
      <c r="O4146">
        <f>_xlfn.XLOOKUP(B4146,Machine_Info!A:A,Machine_Info!E:E)</f>
        <v>22</v>
      </c>
      <c r="P4146">
        <f t="shared" si="320"/>
        <v>17.233333333333334</v>
      </c>
      <c r="Q4146">
        <f t="shared" si="324"/>
        <v>0.78333333333333333</v>
      </c>
    </row>
    <row r="4147" spans="1:17" x14ac:dyDescent="0.2">
      <c r="A4147" t="s">
        <v>4265</v>
      </c>
      <c r="B4147" t="s">
        <v>116</v>
      </c>
      <c r="C4147" t="s">
        <v>117</v>
      </c>
      <c r="D4147" t="s">
        <v>20</v>
      </c>
      <c r="E4147" s="2">
        <v>45441.628761574073</v>
      </c>
      <c r="F4147" s="2">
        <v>45441.644733796304</v>
      </c>
      <c r="G4147" t="str">
        <f t="shared" si="321"/>
        <v>05</v>
      </c>
      <c r="H4147" t="str">
        <f t="shared" si="322"/>
        <v>29</v>
      </c>
      <c r="I4147">
        <v>199</v>
      </c>
      <c r="J4147">
        <f t="shared" si="323"/>
        <v>3.3166666666666669</v>
      </c>
      <c r="K4147" t="s">
        <v>42</v>
      </c>
      <c r="L4147" t="s">
        <v>43</v>
      </c>
      <c r="M4147" t="s">
        <v>23</v>
      </c>
      <c r="N4147" t="b">
        <v>0</v>
      </c>
      <c r="O4147">
        <f>_xlfn.XLOOKUP(B4147,Machine_Info!A:A,Machine_Info!E:E)</f>
        <v>16</v>
      </c>
      <c r="P4147">
        <f t="shared" si="320"/>
        <v>12.683333333333334</v>
      </c>
      <c r="Q4147">
        <f t="shared" si="324"/>
        <v>0.79270833333333335</v>
      </c>
    </row>
    <row r="4148" spans="1:17" x14ac:dyDescent="0.2">
      <c r="A4148" t="s">
        <v>4266</v>
      </c>
      <c r="B4148" t="s">
        <v>25</v>
      </c>
      <c r="C4148" t="s">
        <v>26</v>
      </c>
      <c r="D4148" t="s">
        <v>27</v>
      </c>
      <c r="E4148" s="2">
        <v>45441.657523148147</v>
      </c>
      <c r="F4148" s="2">
        <v>45441.677662037036</v>
      </c>
      <c r="G4148" t="str">
        <f t="shared" si="321"/>
        <v>05</v>
      </c>
      <c r="H4148" t="str">
        <f t="shared" si="322"/>
        <v>29</v>
      </c>
      <c r="I4148">
        <v>1254</v>
      </c>
      <c r="J4148">
        <f t="shared" si="323"/>
        <v>20.9</v>
      </c>
      <c r="K4148" t="s">
        <v>28</v>
      </c>
      <c r="L4148" t="s">
        <v>72</v>
      </c>
      <c r="M4148" t="s">
        <v>44</v>
      </c>
      <c r="N4148" t="b">
        <v>0</v>
      </c>
      <c r="O4148">
        <f>_xlfn.XLOOKUP(B4148,Machine_Info!A:A,Machine_Info!E:E)</f>
        <v>22</v>
      </c>
      <c r="P4148">
        <f t="shared" si="320"/>
        <v>1.1000000000000014</v>
      </c>
      <c r="Q4148">
        <f t="shared" si="324"/>
        <v>5.0000000000000065E-2</v>
      </c>
    </row>
    <row r="4149" spans="1:17" x14ac:dyDescent="0.2">
      <c r="A4149" t="s">
        <v>4267</v>
      </c>
      <c r="B4149" t="s">
        <v>40</v>
      </c>
      <c r="C4149" t="s">
        <v>41</v>
      </c>
      <c r="D4149" t="s">
        <v>20</v>
      </c>
      <c r="E4149" s="2">
        <v>45441.676793981482</v>
      </c>
      <c r="F4149" s="2">
        <v>45441.850405092591</v>
      </c>
      <c r="G4149" t="str">
        <f t="shared" si="321"/>
        <v>05</v>
      </c>
      <c r="H4149" t="str">
        <f t="shared" si="322"/>
        <v>29</v>
      </c>
      <c r="I4149">
        <v>652</v>
      </c>
      <c r="J4149">
        <f t="shared" si="323"/>
        <v>10.866666666666667</v>
      </c>
      <c r="K4149" t="s">
        <v>54</v>
      </c>
      <c r="L4149" t="s">
        <v>72</v>
      </c>
      <c r="M4149" t="s">
        <v>44</v>
      </c>
      <c r="N4149" t="b">
        <v>1</v>
      </c>
      <c r="O4149">
        <f>_xlfn.XLOOKUP(B4149,Machine_Info!A:A,Machine_Info!E:E)</f>
        <v>18</v>
      </c>
      <c r="P4149">
        <f t="shared" si="320"/>
        <v>7.1333333333333329</v>
      </c>
      <c r="Q4149">
        <f t="shared" si="324"/>
        <v>0.39629629629629626</v>
      </c>
    </row>
    <row r="4150" spans="1:17" x14ac:dyDescent="0.2">
      <c r="A4150" t="s">
        <v>4268</v>
      </c>
      <c r="B4150" t="s">
        <v>96</v>
      </c>
      <c r="C4150" t="s">
        <v>97</v>
      </c>
      <c r="D4150" t="s">
        <v>27</v>
      </c>
      <c r="E4150" s="2">
        <v>45441.771585648137</v>
      </c>
      <c r="F4150" s="2">
        <v>45441.857002314813</v>
      </c>
      <c r="G4150" t="str">
        <f t="shared" si="321"/>
        <v>05</v>
      </c>
      <c r="H4150" t="str">
        <f t="shared" si="322"/>
        <v>29</v>
      </c>
      <c r="I4150">
        <v>176</v>
      </c>
      <c r="J4150">
        <f t="shared" si="323"/>
        <v>2.9333333333333331</v>
      </c>
      <c r="K4150" t="s">
        <v>71</v>
      </c>
      <c r="L4150" t="s">
        <v>114</v>
      </c>
      <c r="M4150" t="s">
        <v>34</v>
      </c>
      <c r="N4150" t="b">
        <v>1</v>
      </c>
      <c r="O4150">
        <f>_xlfn.XLOOKUP(B4150,Machine_Info!A:A,Machine_Info!E:E)</f>
        <v>20</v>
      </c>
      <c r="P4150">
        <f t="shared" si="320"/>
        <v>17.066666666666666</v>
      </c>
      <c r="Q4150">
        <f t="shared" si="324"/>
        <v>0.85333333333333328</v>
      </c>
    </row>
    <row r="4151" spans="1:17" x14ac:dyDescent="0.2">
      <c r="A4151" t="s">
        <v>4269</v>
      </c>
      <c r="B4151" t="s">
        <v>202</v>
      </c>
      <c r="C4151" t="s">
        <v>203</v>
      </c>
      <c r="D4151" t="s">
        <v>32</v>
      </c>
      <c r="E4151" s="2">
        <v>45441.831793981481</v>
      </c>
      <c r="F4151" s="2">
        <v>45442.012349537043</v>
      </c>
      <c r="G4151" t="str">
        <f t="shared" si="321"/>
        <v>05</v>
      </c>
      <c r="H4151" t="str">
        <f t="shared" si="322"/>
        <v>29</v>
      </c>
      <c r="I4151">
        <v>489</v>
      </c>
      <c r="J4151">
        <f t="shared" si="323"/>
        <v>8.15</v>
      </c>
      <c r="K4151" t="s">
        <v>54</v>
      </c>
      <c r="L4151" t="s">
        <v>114</v>
      </c>
      <c r="M4151" t="s">
        <v>34</v>
      </c>
      <c r="N4151" t="b">
        <v>1</v>
      </c>
      <c r="O4151">
        <f>_xlfn.XLOOKUP(B4151,Machine_Info!A:A,Machine_Info!E:E)</f>
        <v>22</v>
      </c>
      <c r="P4151">
        <f t="shared" si="320"/>
        <v>13.85</v>
      </c>
      <c r="Q4151">
        <f t="shared" si="324"/>
        <v>0.62954545454545452</v>
      </c>
    </row>
    <row r="4152" spans="1:17" x14ac:dyDescent="0.2">
      <c r="A4152" t="s">
        <v>4270</v>
      </c>
      <c r="B4152" t="s">
        <v>106</v>
      </c>
      <c r="C4152" t="s">
        <v>107</v>
      </c>
      <c r="D4152" t="s">
        <v>59</v>
      </c>
      <c r="E4152" s="2">
        <v>45441.840208333328</v>
      </c>
      <c r="F4152" s="2">
        <v>45441.983263888891</v>
      </c>
      <c r="G4152" t="str">
        <f t="shared" si="321"/>
        <v>05</v>
      </c>
      <c r="H4152" t="str">
        <f t="shared" si="322"/>
        <v>29</v>
      </c>
      <c r="I4152">
        <v>12</v>
      </c>
      <c r="J4152">
        <f t="shared" si="323"/>
        <v>0.2</v>
      </c>
      <c r="K4152" t="s">
        <v>28</v>
      </c>
      <c r="L4152" t="s">
        <v>72</v>
      </c>
      <c r="M4152" t="s">
        <v>44</v>
      </c>
      <c r="N4152" t="b">
        <v>0</v>
      </c>
      <c r="O4152">
        <f>_xlfn.XLOOKUP(B4152,Machine_Info!A:A,Machine_Info!E:E)</f>
        <v>16</v>
      </c>
      <c r="P4152">
        <f t="shared" si="320"/>
        <v>15.8</v>
      </c>
      <c r="Q4152">
        <f t="shared" si="324"/>
        <v>0.98750000000000004</v>
      </c>
    </row>
    <row r="4153" spans="1:17" x14ac:dyDescent="0.2">
      <c r="A4153" t="s">
        <v>4271</v>
      </c>
      <c r="B4153" t="s">
        <v>174</v>
      </c>
      <c r="C4153" t="s">
        <v>175</v>
      </c>
      <c r="D4153" t="s">
        <v>59</v>
      </c>
      <c r="E4153" s="2">
        <v>45441.858587962961</v>
      </c>
      <c r="F4153" s="2">
        <v>45441.978726851848</v>
      </c>
      <c r="G4153" t="str">
        <f t="shared" si="321"/>
        <v>05</v>
      </c>
      <c r="H4153" t="str">
        <f t="shared" si="322"/>
        <v>29</v>
      </c>
      <c r="I4153">
        <v>279</v>
      </c>
      <c r="J4153">
        <f t="shared" si="323"/>
        <v>4.6500000000000004</v>
      </c>
      <c r="K4153" t="s">
        <v>42</v>
      </c>
      <c r="L4153" t="s">
        <v>72</v>
      </c>
      <c r="M4153" t="s">
        <v>44</v>
      </c>
      <c r="N4153" t="b">
        <v>0</v>
      </c>
      <c r="O4153">
        <f>_xlfn.XLOOKUP(B4153,Machine_Info!A:A,Machine_Info!E:E)</f>
        <v>14</v>
      </c>
      <c r="P4153">
        <f t="shared" si="320"/>
        <v>9.35</v>
      </c>
      <c r="Q4153">
        <f t="shared" si="324"/>
        <v>0.66785714285714282</v>
      </c>
    </row>
    <row r="4154" spans="1:17" x14ac:dyDescent="0.2">
      <c r="A4154" t="s">
        <v>4272</v>
      </c>
      <c r="B4154" t="s">
        <v>57</v>
      </c>
      <c r="C4154" t="s">
        <v>58</v>
      </c>
      <c r="D4154" t="s">
        <v>59</v>
      </c>
      <c r="E4154" s="2">
        <v>45441.88994212963</v>
      </c>
      <c r="F4154" s="2">
        <v>45442.145497685182</v>
      </c>
      <c r="G4154" t="str">
        <f t="shared" si="321"/>
        <v>05</v>
      </c>
      <c r="H4154" t="str">
        <f t="shared" si="322"/>
        <v>29</v>
      </c>
      <c r="I4154">
        <v>28</v>
      </c>
      <c r="J4154">
        <f t="shared" si="323"/>
        <v>0.46666666666666667</v>
      </c>
      <c r="K4154" t="s">
        <v>42</v>
      </c>
      <c r="L4154" t="s">
        <v>114</v>
      </c>
      <c r="M4154" t="s">
        <v>34</v>
      </c>
      <c r="N4154" t="b">
        <v>0</v>
      </c>
      <c r="O4154">
        <f>_xlfn.XLOOKUP(B4154,Machine_Info!A:A,Machine_Info!E:E)</f>
        <v>18</v>
      </c>
      <c r="P4154">
        <f t="shared" si="320"/>
        <v>17.533333333333335</v>
      </c>
      <c r="Q4154">
        <f t="shared" si="324"/>
        <v>0.9740740740740742</v>
      </c>
    </row>
    <row r="4155" spans="1:17" x14ac:dyDescent="0.2">
      <c r="A4155" t="s">
        <v>4273</v>
      </c>
      <c r="B4155" t="s">
        <v>84</v>
      </c>
      <c r="C4155" t="s">
        <v>85</v>
      </c>
      <c r="D4155" t="s">
        <v>27</v>
      </c>
      <c r="E4155" s="2">
        <v>45441.899710648147</v>
      </c>
      <c r="F4155" s="2">
        <v>45442.018460648149</v>
      </c>
      <c r="G4155" t="str">
        <f t="shared" si="321"/>
        <v>05</v>
      </c>
      <c r="H4155" t="str">
        <f t="shared" si="322"/>
        <v>29</v>
      </c>
      <c r="I4155">
        <v>166</v>
      </c>
      <c r="J4155">
        <f t="shared" si="323"/>
        <v>2.7666666666666666</v>
      </c>
      <c r="K4155" t="s">
        <v>28</v>
      </c>
      <c r="L4155" t="s">
        <v>114</v>
      </c>
      <c r="M4155" t="s">
        <v>34</v>
      </c>
      <c r="N4155" t="b">
        <v>0</v>
      </c>
      <c r="O4155">
        <f>_xlfn.XLOOKUP(B4155,Machine_Info!A:A,Machine_Info!E:E)</f>
        <v>22</v>
      </c>
      <c r="P4155">
        <f t="shared" si="320"/>
        <v>19.233333333333334</v>
      </c>
      <c r="Q4155">
        <f t="shared" si="324"/>
        <v>0.87424242424242427</v>
      </c>
    </row>
    <row r="4156" spans="1:17" x14ac:dyDescent="0.2">
      <c r="A4156" t="s">
        <v>4274</v>
      </c>
      <c r="B4156" t="s">
        <v>63</v>
      </c>
      <c r="C4156" t="s">
        <v>64</v>
      </c>
      <c r="D4156" t="s">
        <v>32</v>
      </c>
      <c r="E4156" s="2">
        <v>45441.960150462961</v>
      </c>
      <c r="F4156" s="2">
        <v>45442.114317129628</v>
      </c>
      <c r="G4156" t="str">
        <f t="shared" si="321"/>
        <v>05</v>
      </c>
      <c r="H4156" t="str">
        <f t="shared" si="322"/>
        <v>29</v>
      </c>
      <c r="I4156">
        <v>120</v>
      </c>
      <c r="J4156">
        <f t="shared" si="323"/>
        <v>2</v>
      </c>
      <c r="K4156" t="s">
        <v>42</v>
      </c>
      <c r="L4156" t="s">
        <v>72</v>
      </c>
      <c r="M4156" t="s">
        <v>44</v>
      </c>
      <c r="N4156" t="b">
        <v>0</v>
      </c>
      <c r="O4156">
        <f>_xlfn.XLOOKUP(B4156,Machine_Info!A:A,Machine_Info!E:E)</f>
        <v>20</v>
      </c>
      <c r="P4156">
        <f t="shared" si="320"/>
        <v>18</v>
      </c>
      <c r="Q4156">
        <f t="shared" si="324"/>
        <v>0.9</v>
      </c>
    </row>
    <row r="4157" spans="1:17" x14ac:dyDescent="0.2">
      <c r="A4157" t="s">
        <v>4275</v>
      </c>
      <c r="B4157" t="s">
        <v>49</v>
      </c>
      <c r="C4157" t="s">
        <v>50</v>
      </c>
      <c r="D4157" t="s">
        <v>20</v>
      </c>
      <c r="E4157" s="2">
        <v>45442.016597222217</v>
      </c>
      <c r="F4157" s="2">
        <v>45442.022847222222</v>
      </c>
      <c r="G4157" t="str">
        <f t="shared" si="321"/>
        <v>05</v>
      </c>
      <c r="H4157" t="str">
        <f t="shared" si="322"/>
        <v>30</v>
      </c>
      <c r="I4157">
        <v>545</v>
      </c>
      <c r="J4157">
        <f t="shared" si="323"/>
        <v>9.0833333333333339</v>
      </c>
      <c r="K4157" t="s">
        <v>71</v>
      </c>
      <c r="L4157" t="s">
        <v>72</v>
      </c>
      <c r="M4157" t="s">
        <v>44</v>
      </c>
      <c r="N4157" t="b">
        <v>1</v>
      </c>
      <c r="O4157">
        <f>_xlfn.XLOOKUP(B4157,Machine_Info!A:A,Machine_Info!E:E)</f>
        <v>22</v>
      </c>
      <c r="P4157">
        <f t="shared" si="320"/>
        <v>12.916666666666666</v>
      </c>
      <c r="Q4157">
        <f t="shared" si="324"/>
        <v>0.58712121212121204</v>
      </c>
    </row>
    <row r="4158" spans="1:17" x14ac:dyDescent="0.2">
      <c r="A4158" t="s">
        <v>4276</v>
      </c>
      <c r="B4158" t="s">
        <v>36</v>
      </c>
      <c r="C4158" t="s">
        <v>37</v>
      </c>
      <c r="D4158" t="s">
        <v>20</v>
      </c>
      <c r="E4158" s="2">
        <v>45442.054270833331</v>
      </c>
      <c r="F4158" s="2">
        <v>45442.19940972222</v>
      </c>
      <c r="G4158" t="str">
        <f t="shared" si="321"/>
        <v>05</v>
      </c>
      <c r="H4158" t="str">
        <f t="shared" si="322"/>
        <v>30</v>
      </c>
      <c r="I4158">
        <v>911</v>
      </c>
      <c r="J4158">
        <f t="shared" si="323"/>
        <v>15.183333333333334</v>
      </c>
      <c r="K4158" t="s">
        <v>21</v>
      </c>
      <c r="L4158" t="s">
        <v>114</v>
      </c>
      <c r="M4158" t="s">
        <v>34</v>
      </c>
      <c r="N4158" t="b">
        <v>1</v>
      </c>
      <c r="O4158">
        <f>_xlfn.XLOOKUP(B4158,Machine_Info!A:A,Machine_Info!E:E)</f>
        <v>18</v>
      </c>
      <c r="P4158">
        <f t="shared" si="320"/>
        <v>2.8166666666666664</v>
      </c>
      <c r="Q4158">
        <f t="shared" si="324"/>
        <v>0.15648148148148147</v>
      </c>
    </row>
    <row r="4159" spans="1:17" x14ac:dyDescent="0.2">
      <c r="A4159" t="s">
        <v>4277</v>
      </c>
      <c r="B4159" t="s">
        <v>69</v>
      </c>
      <c r="C4159" t="s">
        <v>70</v>
      </c>
      <c r="D4159" t="s">
        <v>27</v>
      </c>
      <c r="E4159" s="2">
        <v>45442.059340277781</v>
      </c>
      <c r="F4159" s="2">
        <v>45442.071840277778</v>
      </c>
      <c r="G4159" t="str">
        <f t="shared" si="321"/>
        <v>05</v>
      </c>
      <c r="H4159" t="str">
        <f t="shared" si="322"/>
        <v>30</v>
      </c>
      <c r="I4159">
        <v>347</v>
      </c>
      <c r="J4159">
        <f t="shared" si="323"/>
        <v>5.7833333333333332</v>
      </c>
      <c r="K4159" t="s">
        <v>150</v>
      </c>
      <c r="L4159" t="s">
        <v>72</v>
      </c>
      <c r="M4159" t="s">
        <v>44</v>
      </c>
      <c r="N4159" t="b">
        <v>0</v>
      </c>
      <c r="O4159">
        <f>_xlfn.XLOOKUP(B4159,Machine_Info!A:A,Machine_Info!E:E)</f>
        <v>16</v>
      </c>
      <c r="P4159">
        <f t="shared" si="320"/>
        <v>10.216666666666667</v>
      </c>
      <c r="Q4159">
        <f t="shared" si="324"/>
        <v>0.63854166666666667</v>
      </c>
    </row>
    <row r="4160" spans="1:17" x14ac:dyDescent="0.2">
      <c r="A4160" t="s">
        <v>4278</v>
      </c>
      <c r="B4160" t="s">
        <v>92</v>
      </c>
      <c r="C4160" t="s">
        <v>93</v>
      </c>
      <c r="D4160" t="s">
        <v>59</v>
      </c>
      <c r="E4160" s="2">
        <v>45442.066203703696</v>
      </c>
      <c r="F4160" s="2">
        <v>45442.090509259258</v>
      </c>
      <c r="G4160" t="str">
        <f t="shared" si="321"/>
        <v>05</v>
      </c>
      <c r="H4160" t="str">
        <f t="shared" si="322"/>
        <v>30</v>
      </c>
      <c r="I4160">
        <v>213</v>
      </c>
      <c r="J4160">
        <f t="shared" si="323"/>
        <v>3.55</v>
      </c>
      <c r="K4160" t="s">
        <v>42</v>
      </c>
      <c r="L4160" t="s">
        <v>72</v>
      </c>
      <c r="M4160" t="s">
        <v>44</v>
      </c>
      <c r="N4160" t="b">
        <v>0</v>
      </c>
      <c r="O4160">
        <f>_xlfn.XLOOKUP(B4160,Machine_Info!A:A,Machine_Info!E:E)</f>
        <v>20</v>
      </c>
      <c r="P4160">
        <f t="shared" si="320"/>
        <v>16.45</v>
      </c>
      <c r="Q4160">
        <f t="shared" si="324"/>
        <v>0.82250000000000001</v>
      </c>
    </row>
    <row r="4161" spans="1:17" x14ac:dyDescent="0.2">
      <c r="A4161" t="s">
        <v>4279</v>
      </c>
      <c r="B4161" t="s">
        <v>84</v>
      </c>
      <c r="C4161" t="s">
        <v>85</v>
      </c>
      <c r="D4161" t="s">
        <v>27</v>
      </c>
      <c r="E4161" s="2">
        <v>45442.10491898148</v>
      </c>
      <c r="F4161" s="2">
        <v>45442.227835648147</v>
      </c>
      <c r="G4161" t="str">
        <f t="shared" si="321"/>
        <v>05</v>
      </c>
      <c r="H4161" t="str">
        <f t="shared" si="322"/>
        <v>30</v>
      </c>
      <c r="I4161">
        <v>527</v>
      </c>
      <c r="J4161">
        <f t="shared" si="323"/>
        <v>8.7833333333333332</v>
      </c>
      <c r="K4161" t="s">
        <v>28</v>
      </c>
      <c r="L4161" t="s">
        <v>72</v>
      </c>
      <c r="M4161" t="s">
        <v>44</v>
      </c>
      <c r="N4161" t="b">
        <v>0</v>
      </c>
      <c r="O4161">
        <f>_xlfn.XLOOKUP(B4161,Machine_Info!A:A,Machine_Info!E:E)</f>
        <v>22</v>
      </c>
      <c r="P4161">
        <f t="shared" si="320"/>
        <v>13.216666666666667</v>
      </c>
      <c r="Q4161">
        <f t="shared" si="324"/>
        <v>0.60075757575757571</v>
      </c>
    </row>
    <row r="4162" spans="1:17" x14ac:dyDescent="0.2">
      <c r="A4162" t="s">
        <v>4280</v>
      </c>
      <c r="B4162" t="s">
        <v>57</v>
      </c>
      <c r="C4162" t="s">
        <v>58</v>
      </c>
      <c r="D4162" t="s">
        <v>59</v>
      </c>
      <c r="E4162" s="2">
        <v>45442.235810185193</v>
      </c>
      <c r="F4162" s="2">
        <v>45442.245532407411</v>
      </c>
      <c r="G4162" t="str">
        <f t="shared" si="321"/>
        <v>05</v>
      </c>
      <c r="H4162" t="str">
        <f t="shared" si="322"/>
        <v>30</v>
      </c>
      <c r="I4162">
        <v>26</v>
      </c>
      <c r="J4162">
        <f t="shared" si="323"/>
        <v>0.43333333333333335</v>
      </c>
      <c r="K4162" t="s">
        <v>110</v>
      </c>
      <c r="L4162" t="s">
        <v>114</v>
      </c>
      <c r="M4162" t="s">
        <v>34</v>
      </c>
      <c r="N4162" t="b">
        <v>0</v>
      </c>
      <c r="O4162">
        <f>_xlfn.XLOOKUP(B4162,Machine_Info!A:A,Machine_Info!E:E)</f>
        <v>18</v>
      </c>
      <c r="P4162">
        <f t="shared" ref="P4162:P4225" si="325">O4162-J4162</f>
        <v>17.566666666666666</v>
      </c>
      <c r="Q4162">
        <f t="shared" si="324"/>
        <v>0.97592592592592586</v>
      </c>
    </row>
    <row r="4163" spans="1:17" x14ac:dyDescent="0.2">
      <c r="A4163" t="s">
        <v>4281</v>
      </c>
      <c r="B4163" t="s">
        <v>171</v>
      </c>
      <c r="C4163" t="s">
        <v>172</v>
      </c>
      <c r="D4163" t="s">
        <v>32</v>
      </c>
      <c r="E4163" s="2">
        <v>45442.243333333332</v>
      </c>
      <c r="F4163" s="2">
        <v>45442.26</v>
      </c>
      <c r="G4163" t="str">
        <f t="shared" ref="G4163:G4226" si="326">TEXT(E4163,"mm")</f>
        <v>05</v>
      </c>
      <c r="H4163" t="str">
        <f t="shared" ref="H4163:H4226" si="327">TEXT(E4163,"dd")</f>
        <v>30</v>
      </c>
      <c r="I4163">
        <v>364</v>
      </c>
      <c r="J4163">
        <f t="shared" ref="J4163:J4226" si="328">I4163/60</f>
        <v>6.0666666666666664</v>
      </c>
      <c r="K4163" t="s">
        <v>54</v>
      </c>
      <c r="L4163" t="s">
        <v>72</v>
      </c>
      <c r="M4163" t="s">
        <v>44</v>
      </c>
      <c r="N4163" t="b">
        <v>1</v>
      </c>
      <c r="O4163">
        <f>_xlfn.XLOOKUP(B4163,Machine_Info!A:A,Machine_Info!E:E)</f>
        <v>16</v>
      </c>
      <c r="P4163">
        <f t="shared" si="325"/>
        <v>9.9333333333333336</v>
      </c>
      <c r="Q4163">
        <f t="shared" ref="Q4163:Q4226" si="329">P4163/O4163</f>
        <v>0.62083333333333335</v>
      </c>
    </row>
    <row r="4164" spans="1:17" x14ac:dyDescent="0.2">
      <c r="A4164" t="s">
        <v>4282</v>
      </c>
      <c r="B4164" t="s">
        <v>36</v>
      </c>
      <c r="C4164" t="s">
        <v>37</v>
      </c>
      <c r="D4164" t="s">
        <v>20</v>
      </c>
      <c r="E4164" s="2">
        <v>45442.245821759258</v>
      </c>
      <c r="F4164" s="2">
        <v>45442.363877314812</v>
      </c>
      <c r="G4164" t="str">
        <f t="shared" si="326"/>
        <v>05</v>
      </c>
      <c r="H4164" t="str">
        <f t="shared" si="327"/>
        <v>30</v>
      </c>
      <c r="I4164">
        <v>801</v>
      </c>
      <c r="J4164">
        <f t="shared" si="328"/>
        <v>13.35</v>
      </c>
      <c r="K4164" t="s">
        <v>54</v>
      </c>
      <c r="L4164" t="s">
        <v>72</v>
      </c>
      <c r="M4164" t="s">
        <v>44</v>
      </c>
      <c r="N4164" t="b">
        <v>1</v>
      </c>
      <c r="O4164">
        <f>_xlfn.XLOOKUP(B4164,Machine_Info!A:A,Machine_Info!E:E)</f>
        <v>18</v>
      </c>
      <c r="P4164">
        <f t="shared" si="325"/>
        <v>4.6500000000000004</v>
      </c>
      <c r="Q4164">
        <f t="shared" si="329"/>
        <v>0.25833333333333336</v>
      </c>
    </row>
    <row r="4165" spans="1:17" x14ac:dyDescent="0.2">
      <c r="A4165" t="s">
        <v>4283</v>
      </c>
      <c r="B4165" t="s">
        <v>125</v>
      </c>
      <c r="C4165" t="s">
        <v>126</v>
      </c>
      <c r="D4165" t="s">
        <v>20</v>
      </c>
      <c r="E4165" s="2">
        <v>45442.302928240737</v>
      </c>
      <c r="F4165" s="2">
        <v>45442.560567129629</v>
      </c>
      <c r="G4165" t="str">
        <f t="shared" si="326"/>
        <v>05</v>
      </c>
      <c r="H4165" t="str">
        <f t="shared" si="327"/>
        <v>30</v>
      </c>
      <c r="I4165">
        <v>232</v>
      </c>
      <c r="J4165">
        <f t="shared" si="328"/>
        <v>3.8666666666666667</v>
      </c>
      <c r="K4165" t="s">
        <v>38</v>
      </c>
      <c r="L4165" t="s">
        <v>72</v>
      </c>
      <c r="M4165" t="s">
        <v>44</v>
      </c>
      <c r="N4165" t="b">
        <v>0</v>
      </c>
      <c r="O4165">
        <f>_xlfn.XLOOKUP(B4165,Machine_Info!A:A,Machine_Info!E:E)</f>
        <v>18</v>
      </c>
      <c r="P4165">
        <f t="shared" si="325"/>
        <v>14.133333333333333</v>
      </c>
      <c r="Q4165">
        <f t="shared" si="329"/>
        <v>0.78518518518518521</v>
      </c>
    </row>
    <row r="4166" spans="1:17" x14ac:dyDescent="0.2">
      <c r="A4166" t="s">
        <v>4284</v>
      </c>
      <c r="B4166" t="s">
        <v>253</v>
      </c>
      <c r="C4166" t="s">
        <v>254</v>
      </c>
      <c r="D4166" t="s">
        <v>59</v>
      </c>
      <c r="E4166" s="2">
        <v>45442.369722222233</v>
      </c>
      <c r="F4166" s="2">
        <v>45442.391944444447</v>
      </c>
      <c r="G4166" t="str">
        <f t="shared" si="326"/>
        <v>05</v>
      </c>
      <c r="H4166" t="str">
        <f t="shared" si="327"/>
        <v>30</v>
      </c>
      <c r="I4166">
        <v>11</v>
      </c>
      <c r="J4166">
        <f t="shared" si="328"/>
        <v>0.18333333333333332</v>
      </c>
      <c r="K4166" t="s">
        <v>28</v>
      </c>
      <c r="L4166" t="s">
        <v>114</v>
      </c>
      <c r="M4166" t="s">
        <v>34</v>
      </c>
      <c r="N4166" t="b">
        <v>0</v>
      </c>
      <c r="O4166">
        <f>_xlfn.XLOOKUP(B4166,Machine_Info!A:A,Machine_Info!E:E)</f>
        <v>22</v>
      </c>
      <c r="P4166">
        <f t="shared" si="325"/>
        <v>21.816666666666666</v>
      </c>
      <c r="Q4166">
        <f t="shared" si="329"/>
        <v>0.9916666666666667</v>
      </c>
    </row>
    <row r="4167" spans="1:17" x14ac:dyDescent="0.2">
      <c r="A4167" t="s">
        <v>4285</v>
      </c>
      <c r="B4167" t="s">
        <v>18</v>
      </c>
      <c r="C4167" t="s">
        <v>19</v>
      </c>
      <c r="D4167" t="s">
        <v>20</v>
      </c>
      <c r="E4167" s="2">
        <v>45442.442858796298</v>
      </c>
      <c r="F4167" s="2">
        <v>45442.44494212963</v>
      </c>
      <c r="G4167" t="str">
        <f t="shared" si="326"/>
        <v>05</v>
      </c>
      <c r="H4167" t="str">
        <f t="shared" si="327"/>
        <v>30</v>
      </c>
      <c r="I4167">
        <v>335</v>
      </c>
      <c r="J4167">
        <f t="shared" si="328"/>
        <v>5.583333333333333</v>
      </c>
      <c r="K4167" t="s">
        <v>150</v>
      </c>
      <c r="L4167" t="s">
        <v>72</v>
      </c>
      <c r="M4167" t="s">
        <v>44</v>
      </c>
      <c r="N4167" t="b">
        <v>0</v>
      </c>
      <c r="O4167">
        <f>_xlfn.XLOOKUP(B4167,Machine_Info!A:A,Machine_Info!E:E)</f>
        <v>16</v>
      </c>
      <c r="P4167">
        <f t="shared" si="325"/>
        <v>10.416666666666668</v>
      </c>
      <c r="Q4167">
        <f t="shared" si="329"/>
        <v>0.65104166666666674</v>
      </c>
    </row>
    <row r="4168" spans="1:17" x14ac:dyDescent="0.2">
      <c r="A4168" t="s">
        <v>4286</v>
      </c>
      <c r="B4168" t="s">
        <v>78</v>
      </c>
      <c r="C4168" t="s">
        <v>79</v>
      </c>
      <c r="D4168" t="s">
        <v>32</v>
      </c>
      <c r="E4168" s="2">
        <v>45442.450196759259</v>
      </c>
      <c r="F4168" s="2">
        <v>45442.453668981478</v>
      </c>
      <c r="G4168" t="str">
        <f t="shared" si="326"/>
        <v>05</v>
      </c>
      <c r="H4168" t="str">
        <f t="shared" si="327"/>
        <v>30</v>
      </c>
      <c r="I4168">
        <v>530</v>
      </c>
      <c r="J4168">
        <f t="shared" si="328"/>
        <v>8.8333333333333339</v>
      </c>
      <c r="K4168" t="s">
        <v>76</v>
      </c>
      <c r="L4168" t="s">
        <v>72</v>
      </c>
      <c r="M4168" t="s">
        <v>44</v>
      </c>
      <c r="N4168" t="b">
        <v>0</v>
      </c>
      <c r="O4168">
        <f>_xlfn.XLOOKUP(B4168,Machine_Info!A:A,Machine_Info!E:E)</f>
        <v>22</v>
      </c>
      <c r="P4168">
        <f t="shared" si="325"/>
        <v>13.166666666666666</v>
      </c>
      <c r="Q4168">
        <f t="shared" si="329"/>
        <v>0.59848484848484851</v>
      </c>
    </row>
    <row r="4169" spans="1:17" x14ac:dyDescent="0.2">
      <c r="A4169" t="s">
        <v>4287</v>
      </c>
      <c r="B4169" t="s">
        <v>63</v>
      </c>
      <c r="C4169" t="s">
        <v>64</v>
      </c>
      <c r="D4169" t="s">
        <v>32</v>
      </c>
      <c r="E4169" s="2">
        <v>45442.465231481481</v>
      </c>
      <c r="F4169" s="2">
        <v>45442.472175925926</v>
      </c>
      <c r="G4169" t="str">
        <f t="shared" si="326"/>
        <v>05</v>
      </c>
      <c r="H4169" t="str">
        <f t="shared" si="327"/>
        <v>30</v>
      </c>
      <c r="I4169">
        <v>75</v>
      </c>
      <c r="J4169">
        <f t="shared" si="328"/>
        <v>1.25</v>
      </c>
      <c r="K4169" t="s">
        <v>54</v>
      </c>
      <c r="L4169" t="s">
        <v>43</v>
      </c>
      <c r="M4169" t="s">
        <v>23</v>
      </c>
      <c r="N4169" t="b">
        <v>1</v>
      </c>
      <c r="O4169">
        <f>_xlfn.XLOOKUP(B4169,Machine_Info!A:A,Machine_Info!E:E)</f>
        <v>20</v>
      </c>
      <c r="P4169">
        <f t="shared" si="325"/>
        <v>18.75</v>
      </c>
      <c r="Q4169">
        <f t="shared" si="329"/>
        <v>0.9375</v>
      </c>
    </row>
    <row r="4170" spans="1:17" x14ac:dyDescent="0.2">
      <c r="A4170" t="s">
        <v>4288</v>
      </c>
      <c r="B4170" t="s">
        <v>25</v>
      </c>
      <c r="C4170" t="s">
        <v>26</v>
      </c>
      <c r="D4170" t="s">
        <v>27</v>
      </c>
      <c r="E4170" s="2">
        <v>45442.47415509259</v>
      </c>
      <c r="F4170" s="2">
        <v>45442.495682870373</v>
      </c>
      <c r="G4170" t="str">
        <f t="shared" si="326"/>
        <v>05</v>
      </c>
      <c r="H4170" t="str">
        <f t="shared" si="327"/>
        <v>30</v>
      </c>
      <c r="I4170">
        <v>1254</v>
      </c>
      <c r="J4170">
        <f t="shared" si="328"/>
        <v>20.9</v>
      </c>
      <c r="K4170" t="s">
        <v>38</v>
      </c>
      <c r="L4170" t="s">
        <v>114</v>
      </c>
      <c r="M4170" t="s">
        <v>34</v>
      </c>
      <c r="N4170" t="b">
        <v>0</v>
      </c>
      <c r="O4170">
        <f>_xlfn.XLOOKUP(B4170,Machine_Info!A:A,Machine_Info!E:E)</f>
        <v>22</v>
      </c>
      <c r="P4170">
        <f t="shared" si="325"/>
        <v>1.1000000000000014</v>
      </c>
      <c r="Q4170">
        <f t="shared" si="329"/>
        <v>5.0000000000000065E-2</v>
      </c>
    </row>
    <row r="4171" spans="1:17" x14ac:dyDescent="0.2">
      <c r="A4171" t="s">
        <v>4289</v>
      </c>
      <c r="B4171" t="s">
        <v>99</v>
      </c>
      <c r="C4171" t="s">
        <v>100</v>
      </c>
      <c r="D4171" t="s">
        <v>32</v>
      </c>
      <c r="E4171" s="2">
        <v>45442.512662037043</v>
      </c>
      <c r="F4171" s="2">
        <v>45442.535578703697</v>
      </c>
      <c r="G4171" t="str">
        <f t="shared" si="326"/>
        <v>05</v>
      </c>
      <c r="H4171" t="str">
        <f t="shared" si="327"/>
        <v>30</v>
      </c>
      <c r="I4171">
        <v>187</v>
      </c>
      <c r="J4171">
        <f t="shared" si="328"/>
        <v>3.1166666666666667</v>
      </c>
      <c r="K4171" t="s">
        <v>38</v>
      </c>
      <c r="L4171" t="s">
        <v>72</v>
      </c>
      <c r="M4171" t="s">
        <v>44</v>
      </c>
      <c r="N4171" t="b">
        <v>0</v>
      </c>
      <c r="O4171">
        <f>_xlfn.XLOOKUP(B4171,Machine_Info!A:A,Machine_Info!E:E)</f>
        <v>16</v>
      </c>
      <c r="P4171">
        <f t="shared" si="325"/>
        <v>12.883333333333333</v>
      </c>
      <c r="Q4171">
        <f t="shared" si="329"/>
        <v>0.8052083333333333</v>
      </c>
    </row>
    <row r="4172" spans="1:17" x14ac:dyDescent="0.2">
      <c r="A4172" t="s">
        <v>4290</v>
      </c>
      <c r="B4172" t="s">
        <v>218</v>
      </c>
      <c r="C4172" t="s">
        <v>219</v>
      </c>
      <c r="D4172" t="s">
        <v>20</v>
      </c>
      <c r="E4172" s="2">
        <v>45442.521261574067</v>
      </c>
      <c r="F4172" s="2">
        <v>45442.722650462973</v>
      </c>
      <c r="G4172" t="str">
        <f t="shared" si="326"/>
        <v>05</v>
      </c>
      <c r="H4172" t="str">
        <f t="shared" si="327"/>
        <v>30</v>
      </c>
      <c r="I4172">
        <v>81</v>
      </c>
      <c r="J4172">
        <f t="shared" si="328"/>
        <v>1.35</v>
      </c>
      <c r="K4172" t="s">
        <v>110</v>
      </c>
      <c r="L4172" t="s">
        <v>72</v>
      </c>
      <c r="M4172" t="s">
        <v>44</v>
      </c>
      <c r="N4172" t="b">
        <v>0</v>
      </c>
      <c r="O4172">
        <f>_xlfn.XLOOKUP(B4172,Machine_Info!A:A,Machine_Info!E:E)</f>
        <v>14</v>
      </c>
      <c r="P4172">
        <f t="shared" si="325"/>
        <v>12.65</v>
      </c>
      <c r="Q4172">
        <f t="shared" si="329"/>
        <v>0.90357142857142858</v>
      </c>
    </row>
    <row r="4173" spans="1:17" x14ac:dyDescent="0.2">
      <c r="A4173" t="s">
        <v>4291</v>
      </c>
      <c r="B4173" t="s">
        <v>81</v>
      </c>
      <c r="C4173" t="s">
        <v>82</v>
      </c>
      <c r="D4173" t="s">
        <v>20</v>
      </c>
      <c r="E4173" s="2">
        <v>45442.54923611111</v>
      </c>
      <c r="F4173" s="2">
        <v>45442.639513888891</v>
      </c>
      <c r="G4173" t="str">
        <f t="shared" si="326"/>
        <v>05</v>
      </c>
      <c r="H4173" t="str">
        <f t="shared" si="327"/>
        <v>30</v>
      </c>
      <c r="I4173">
        <v>295</v>
      </c>
      <c r="J4173">
        <f t="shared" si="328"/>
        <v>4.916666666666667</v>
      </c>
      <c r="K4173" t="s">
        <v>38</v>
      </c>
      <c r="L4173" t="s">
        <v>114</v>
      </c>
      <c r="M4173" t="s">
        <v>34</v>
      </c>
      <c r="N4173" t="b">
        <v>0</v>
      </c>
      <c r="O4173">
        <f>_xlfn.XLOOKUP(B4173,Machine_Info!A:A,Machine_Info!E:E)</f>
        <v>14</v>
      </c>
      <c r="P4173">
        <f t="shared" si="325"/>
        <v>9.0833333333333321</v>
      </c>
      <c r="Q4173">
        <f t="shared" si="329"/>
        <v>0.64880952380952372</v>
      </c>
    </row>
    <row r="4174" spans="1:17" x14ac:dyDescent="0.2">
      <c r="A4174" t="s">
        <v>4292</v>
      </c>
      <c r="B4174" t="s">
        <v>135</v>
      </c>
      <c r="C4174" t="s">
        <v>136</v>
      </c>
      <c r="D4174" t="s">
        <v>32</v>
      </c>
      <c r="E4174" s="2">
        <v>45442.620405092603</v>
      </c>
      <c r="F4174" s="2">
        <v>45442.859293981477</v>
      </c>
      <c r="G4174" t="str">
        <f t="shared" si="326"/>
        <v>05</v>
      </c>
      <c r="H4174" t="str">
        <f t="shared" si="327"/>
        <v>30</v>
      </c>
      <c r="I4174">
        <v>472</v>
      </c>
      <c r="J4174">
        <f t="shared" si="328"/>
        <v>7.8666666666666663</v>
      </c>
      <c r="K4174" t="s">
        <v>42</v>
      </c>
      <c r="L4174" t="s">
        <v>72</v>
      </c>
      <c r="M4174" t="s">
        <v>44</v>
      </c>
      <c r="N4174" t="b">
        <v>0</v>
      </c>
      <c r="O4174">
        <f>_xlfn.XLOOKUP(B4174,Machine_Info!A:A,Machine_Info!E:E)</f>
        <v>20</v>
      </c>
      <c r="P4174">
        <f t="shared" si="325"/>
        <v>12.133333333333333</v>
      </c>
      <c r="Q4174">
        <f t="shared" si="329"/>
        <v>0.60666666666666669</v>
      </c>
    </row>
    <row r="4175" spans="1:17" x14ac:dyDescent="0.2">
      <c r="A4175" t="s">
        <v>4293</v>
      </c>
      <c r="B4175" t="s">
        <v>36</v>
      </c>
      <c r="C4175" t="s">
        <v>37</v>
      </c>
      <c r="D4175" t="s">
        <v>20</v>
      </c>
      <c r="E4175" s="2">
        <v>45442.626909722218</v>
      </c>
      <c r="F4175" s="2">
        <v>45442.64565972222</v>
      </c>
      <c r="G4175" t="str">
        <f t="shared" si="326"/>
        <v>05</v>
      </c>
      <c r="H4175" t="str">
        <f t="shared" si="327"/>
        <v>30</v>
      </c>
      <c r="I4175">
        <v>1002</v>
      </c>
      <c r="J4175">
        <f t="shared" si="328"/>
        <v>16.7</v>
      </c>
      <c r="K4175" t="s">
        <v>28</v>
      </c>
      <c r="L4175" t="s">
        <v>72</v>
      </c>
      <c r="M4175" t="s">
        <v>44</v>
      </c>
      <c r="N4175" t="b">
        <v>0</v>
      </c>
      <c r="O4175">
        <f>_xlfn.XLOOKUP(B4175,Machine_Info!A:A,Machine_Info!E:E)</f>
        <v>18</v>
      </c>
      <c r="P4175">
        <f t="shared" si="325"/>
        <v>1.3000000000000007</v>
      </c>
      <c r="Q4175">
        <f t="shared" si="329"/>
        <v>7.2222222222222257E-2</v>
      </c>
    </row>
    <row r="4176" spans="1:17" x14ac:dyDescent="0.2">
      <c r="A4176" t="s">
        <v>4294</v>
      </c>
      <c r="B4176" t="s">
        <v>125</v>
      </c>
      <c r="C4176" t="s">
        <v>126</v>
      </c>
      <c r="D4176" t="s">
        <v>20</v>
      </c>
      <c r="E4176" s="2">
        <v>45442.631574074083</v>
      </c>
      <c r="F4176" s="2">
        <v>45442.742685185192</v>
      </c>
      <c r="G4176" t="str">
        <f t="shared" si="326"/>
        <v>05</v>
      </c>
      <c r="H4176" t="str">
        <f t="shared" si="327"/>
        <v>30</v>
      </c>
      <c r="I4176">
        <v>137</v>
      </c>
      <c r="J4176">
        <f t="shared" si="328"/>
        <v>2.2833333333333332</v>
      </c>
      <c r="K4176" t="s">
        <v>71</v>
      </c>
      <c r="L4176" t="s">
        <v>43</v>
      </c>
      <c r="M4176" t="s">
        <v>23</v>
      </c>
      <c r="N4176" t="b">
        <v>1</v>
      </c>
      <c r="O4176">
        <f>_xlfn.XLOOKUP(B4176,Machine_Info!A:A,Machine_Info!E:E)</f>
        <v>18</v>
      </c>
      <c r="P4176">
        <f t="shared" si="325"/>
        <v>15.716666666666667</v>
      </c>
      <c r="Q4176">
        <f t="shared" si="329"/>
        <v>0.87314814814814812</v>
      </c>
    </row>
    <row r="4177" spans="1:17" x14ac:dyDescent="0.2">
      <c r="A4177" t="s">
        <v>4295</v>
      </c>
      <c r="B4177" t="s">
        <v>57</v>
      </c>
      <c r="C4177" t="s">
        <v>58</v>
      </c>
      <c r="D4177" t="s">
        <v>59</v>
      </c>
      <c r="E4177" s="2">
        <v>45442.662222222221</v>
      </c>
      <c r="F4177" s="2">
        <v>45442.684444444443</v>
      </c>
      <c r="G4177" t="str">
        <f t="shared" si="326"/>
        <v>05</v>
      </c>
      <c r="H4177" t="str">
        <f t="shared" si="327"/>
        <v>30</v>
      </c>
      <c r="I4177">
        <v>21</v>
      </c>
      <c r="J4177">
        <f t="shared" si="328"/>
        <v>0.35</v>
      </c>
      <c r="K4177" t="s">
        <v>42</v>
      </c>
      <c r="L4177" t="s">
        <v>72</v>
      </c>
      <c r="M4177" t="s">
        <v>44</v>
      </c>
      <c r="N4177" t="b">
        <v>0</v>
      </c>
      <c r="O4177">
        <f>_xlfn.XLOOKUP(B4177,Machine_Info!A:A,Machine_Info!E:E)</f>
        <v>18</v>
      </c>
      <c r="P4177">
        <f t="shared" si="325"/>
        <v>17.649999999999999</v>
      </c>
      <c r="Q4177">
        <f t="shared" si="329"/>
        <v>0.98055555555555551</v>
      </c>
    </row>
    <row r="4178" spans="1:17" x14ac:dyDescent="0.2">
      <c r="A4178" t="s">
        <v>4296</v>
      </c>
      <c r="B4178" t="s">
        <v>36</v>
      </c>
      <c r="C4178" t="s">
        <v>37</v>
      </c>
      <c r="D4178" t="s">
        <v>20</v>
      </c>
      <c r="E4178" s="2">
        <v>45442.663900462961</v>
      </c>
      <c r="F4178" s="2">
        <v>45442.686122685183</v>
      </c>
      <c r="G4178" t="str">
        <f t="shared" si="326"/>
        <v>05</v>
      </c>
      <c r="H4178" t="str">
        <f t="shared" si="327"/>
        <v>30</v>
      </c>
      <c r="I4178">
        <v>857</v>
      </c>
      <c r="J4178">
        <f t="shared" si="328"/>
        <v>14.283333333333333</v>
      </c>
      <c r="K4178" t="s">
        <v>38</v>
      </c>
      <c r="L4178" t="s">
        <v>114</v>
      </c>
      <c r="M4178" t="s">
        <v>34</v>
      </c>
      <c r="N4178" t="b">
        <v>0</v>
      </c>
      <c r="O4178">
        <f>_xlfn.XLOOKUP(B4178,Machine_Info!A:A,Machine_Info!E:E)</f>
        <v>18</v>
      </c>
      <c r="P4178">
        <f t="shared" si="325"/>
        <v>3.7166666666666668</v>
      </c>
      <c r="Q4178">
        <f t="shared" si="329"/>
        <v>0.20648148148148149</v>
      </c>
    </row>
    <row r="4179" spans="1:17" x14ac:dyDescent="0.2">
      <c r="A4179" t="s">
        <v>4297</v>
      </c>
      <c r="B4179" t="s">
        <v>202</v>
      </c>
      <c r="C4179" t="s">
        <v>203</v>
      </c>
      <c r="D4179" t="s">
        <v>32</v>
      </c>
      <c r="E4179" s="2">
        <v>45442.730856481481</v>
      </c>
      <c r="F4179" s="2">
        <v>45442.917662037027</v>
      </c>
      <c r="G4179" t="str">
        <f t="shared" si="326"/>
        <v>05</v>
      </c>
      <c r="H4179" t="str">
        <f t="shared" si="327"/>
        <v>30</v>
      </c>
      <c r="I4179">
        <v>328</v>
      </c>
      <c r="J4179">
        <f t="shared" si="328"/>
        <v>5.4666666666666668</v>
      </c>
      <c r="K4179" t="s">
        <v>42</v>
      </c>
      <c r="L4179" t="s">
        <v>72</v>
      </c>
      <c r="M4179" t="s">
        <v>44</v>
      </c>
      <c r="N4179" t="b">
        <v>0</v>
      </c>
      <c r="O4179">
        <f>_xlfn.XLOOKUP(B4179,Machine_Info!A:A,Machine_Info!E:E)</f>
        <v>22</v>
      </c>
      <c r="P4179">
        <f t="shared" si="325"/>
        <v>16.533333333333331</v>
      </c>
      <c r="Q4179">
        <f t="shared" si="329"/>
        <v>0.75151515151515147</v>
      </c>
    </row>
    <row r="4180" spans="1:17" x14ac:dyDescent="0.2">
      <c r="A4180" t="s">
        <v>4298</v>
      </c>
      <c r="B4180" t="s">
        <v>96</v>
      </c>
      <c r="C4180" t="s">
        <v>97</v>
      </c>
      <c r="D4180" t="s">
        <v>27</v>
      </c>
      <c r="E4180" s="2">
        <v>45442.745844907397</v>
      </c>
      <c r="F4180" s="2">
        <v>45442.76667824074</v>
      </c>
      <c r="G4180" t="str">
        <f t="shared" si="326"/>
        <v>05</v>
      </c>
      <c r="H4180" t="str">
        <f t="shared" si="327"/>
        <v>30</v>
      </c>
      <c r="I4180">
        <v>332</v>
      </c>
      <c r="J4180">
        <f t="shared" si="328"/>
        <v>5.5333333333333332</v>
      </c>
      <c r="K4180" t="s">
        <v>110</v>
      </c>
      <c r="L4180" t="s">
        <v>43</v>
      </c>
      <c r="M4180" t="s">
        <v>23</v>
      </c>
      <c r="N4180" t="b">
        <v>0</v>
      </c>
      <c r="O4180">
        <f>_xlfn.XLOOKUP(B4180,Machine_Info!A:A,Machine_Info!E:E)</f>
        <v>20</v>
      </c>
      <c r="P4180">
        <f t="shared" si="325"/>
        <v>14.466666666666667</v>
      </c>
      <c r="Q4180">
        <f t="shared" si="329"/>
        <v>0.72333333333333338</v>
      </c>
    </row>
    <row r="4181" spans="1:17" x14ac:dyDescent="0.2">
      <c r="A4181" t="s">
        <v>4299</v>
      </c>
      <c r="B4181" t="s">
        <v>63</v>
      </c>
      <c r="C4181" t="s">
        <v>64</v>
      </c>
      <c r="D4181" t="s">
        <v>32</v>
      </c>
      <c r="E4181" s="2">
        <v>45442.754861111112</v>
      </c>
      <c r="F4181" s="2">
        <v>45442.786805555559</v>
      </c>
      <c r="G4181" t="str">
        <f t="shared" si="326"/>
        <v>05</v>
      </c>
      <c r="H4181" t="str">
        <f t="shared" si="327"/>
        <v>30</v>
      </c>
      <c r="I4181">
        <v>77</v>
      </c>
      <c r="J4181">
        <f t="shared" si="328"/>
        <v>1.2833333333333334</v>
      </c>
      <c r="K4181" t="s">
        <v>71</v>
      </c>
      <c r="L4181" t="s">
        <v>43</v>
      </c>
      <c r="M4181" t="s">
        <v>23</v>
      </c>
      <c r="N4181" t="b">
        <v>1</v>
      </c>
      <c r="O4181">
        <f>_xlfn.XLOOKUP(B4181,Machine_Info!A:A,Machine_Info!E:E)</f>
        <v>20</v>
      </c>
      <c r="P4181">
        <f t="shared" si="325"/>
        <v>18.716666666666665</v>
      </c>
      <c r="Q4181">
        <f t="shared" si="329"/>
        <v>0.93583333333333329</v>
      </c>
    </row>
    <row r="4182" spans="1:17" x14ac:dyDescent="0.2">
      <c r="A4182" t="s">
        <v>4300</v>
      </c>
      <c r="B4182" t="s">
        <v>96</v>
      </c>
      <c r="C4182" t="s">
        <v>97</v>
      </c>
      <c r="D4182" t="s">
        <v>27</v>
      </c>
      <c r="E4182" s="2">
        <v>45442.784409722219</v>
      </c>
      <c r="F4182" s="2">
        <v>45442.883020833331</v>
      </c>
      <c r="G4182" t="str">
        <f t="shared" si="326"/>
        <v>05</v>
      </c>
      <c r="H4182" t="str">
        <f t="shared" si="327"/>
        <v>30</v>
      </c>
      <c r="I4182">
        <v>233</v>
      </c>
      <c r="J4182">
        <f t="shared" si="328"/>
        <v>3.8833333333333333</v>
      </c>
      <c r="K4182" t="s">
        <v>21</v>
      </c>
      <c r="L4182" t="s">
        <v>72</v>
      </c>
      <c r="M4182" t="s">
        <v>44</v>
      </c>
      <c r="N4182" t="b">
        <v>1</v>
      </c>
      <c r="O4182">
        <f>_xlfn.XLOOKUP(B4182,Machine_Info!A:A,Machine_Info!E:E)</f>
        <v>20</v>
      </c>
      <c r="P4182">
        <f t="shared" si="325"/>
        <v>16.116666666666667</v>
      </c>
      <c r="Q4182">
        <f t="shared" si="329"/>
        <v>0.8058333333333334</v>
      </c>
    </row>
    <row r="4183" spans="1:17" x14ac:dyDescent="0.2">
      <c r="A4183" t="s">
        <v>4301</v>
      </c>
      <c r="B4183" t="s">
        <v>171</v>
      </c>
      <c r="C4183" t="s">
        <v>172</v>
      </c>
      <c r="D4183" t="s">
        <v>32</v>
      </c>
      <c r="E4183" s="2">
        <v>45442.804490740738</v>
      </c>
      <c r="F4183" s="2">
        <v>45442.835740740738</v>
      </c>
      <c r="G4183" t="str">
        <f t="shared" si="326"/>
        <v>05</v>
      </c>
      <c r="H4183" t="str">
        <f t="shared" si="327"/>
        <v>30</v>
      </c>
      <c r="I4183">
        <v>190</v>
      </c>
      <c r="J4183">
        <f t="shared" si="328"/>
        <v>3.1666666666666665</v>
      </c>
      <c r="K4183" t="s">
        <v>71</v>
      </c>
      <c r="L4183" t="s">
        <v>43</v>
      </c>
      <c r="M4183" t="s">
        <v>23</v>
      </c>
      <c r="N4183" t="b">
        <v>1</v>
      </c>
      <c r="O4183">
        <f>_xlfn.XLOOKUP(B4183,Machine_Info!A:A,Machine_Info!E:E)</f>
        <v>16</v>
      </c>
      <c r="P4183">
        <f t="shared" si="325"/>
        <v>12.833333333333334</v>
      </c>
      <c r="Q4183">
        <f t="shared" si="329"/>
        <v>0.80208333333333337</v>
      </c>
    </row>
    <row r="4184" spans="1:17" x14ac:dyDescent="0.2">
      <c r="A4184" t="s">
        <v>4302</v>
      </c>
      <c r="B4184" t="s">
        <v>84</v>
      </c>
      <c r="C4184" t="s">
        <v>85</v>
      </c>
      <c r="D4184" t="s">
        <v>27</v>
      </c>
      <c r="E4184" s="2">
        <v>45442.924768518518</v>
      </c>
      <c r="F4184" s="2">
        <v>45442.953935185193</v>
      </c>
      <c r="G4184" t="str">
        <f t="shared" si="326"/>
        <v>05</v>
      </c>
      <c r="H4184" t="str">
        <f t="shared" si="327"/>
        <v>30</v>
      </c>
      <c r="I4184">
        <v>356</v>
      </c>
      <c r="J4184">
        <f t="shared" si="328"/>
        <v>5.9333333333333336</v>
      </c>
      <c r="K4184" t="s">
        <v>38</v>
      </c>
      <c r="L4184" t="s">
        <v>72</v>
      </c>
      <c r="M4184" t="s">
        <v>44</v>
      </c>
      <c r="N4184" t="b">
        <v>0</v>
      </c>
      <c r="O4184">
        <f>_xlfn.XLOOKUP(B4184,Machine_Info!A:A,Machine_Info!E:E)</f>
        <v>22</v>
      </c>
      <c r="P4184">
        <f t="shared" si="325"/>
        <v>16.066666666666666</v>
      </c>
      <c r="Q4184">
        <f t="shared" si="329"/>
        <v>0.73030303030303034</v>
      </c>
    </row>
    <row r="4185" spans="1:17" x14ac:dyDescent="0.2">
      <c r="A4185" t="s">
        <v>4303</v>
      </c>
      <c r="B4185" t="s">
        <v>57</v>
      </c>
      <c r="C4185" t="s">
        <v>58</v>
      </c>
      <c r="D4185" t="s">
        <v>59</v>
      </c>
      <c r="E4185" s="2">
        <v>45442.943761574083</v>
      </c>
      <c r="F4185" s="2">
        <v>45443.044456018521</v>
      </c>
      <c r="G4185" t="str">
        <f t="shared" si="326"/>
        <v>05</v>
      </c>
      <c r="H4185" t="str">
        <f t="shared" si="327"/>
        <v>30</v>
      </c>
      <c r="I4185">
        <v>15</v>
      </c>
      <c r="J4185">
        <f t="shared" si="328"/>
        <v>0.25</v>
      </c>
      <c r="K4185" t="s">
        <v>54</v>
      </c>
      <c r="L4185" t="s">
        <v>43</v>
      </c>
      <c r="M4185" t="s">
        <v>23</v>
      </c>
      <c r="N4185" t="b">
        <v>1</v>
      </c>
      <c r="O4185">
        <f>_xlfn.XLOOKUP(B4185,Machine_Info!A:A,Machine_Info!E:E)</f>
        <v>18</v>
      </c>
      <c r="P4185">
        <f t="shared" si="325"/>
        <v>17.75</v>
      </c>
      <c r="Q4185">
        <f t="shared" si="329"/>
        <v>0.98611111111111116</v>
      </c>
    </row>
    <row r="4186" spans="1:17" x14ac:dyDescent="0.2">
      <c r="A4186" t="s">
        <v>4304</v>
      </c>
      <c r="B4186" t="s">
        <v>132</v>
      </c>
      <c r="C4186" t="s">
        <v>133</v>
      </c>
      <c r="D4186" t="s">
        <v>59</v>
      </c>
      <c r="E4186" s="2">
        <v>45442.949155092603</v>
      </c>
      <c r="F4186" s="2">
        <v>45443.058182870373</v>
      </c>
      <c r="G4186" t="str">
        <f t="shared" si="326"/>
        <v>05</v>
      </c>
      <c r="H4186" t="str">
        <f t="shared" si="327"/>
        <v>30</v>
      </c>
      <c r="I4186">
        <v>23</v>
      </c>
      <c r="J4186">
        <f t="shared" si="328"/>
        <v>0.38333333333333336</v>
      </c>
      <c r="K4186" t="s">
        <v>42</v>
      </c>
      <c r="L4186" t="s">
        <v>43</v>
      </c>
      <c r="M4186" t="s">
        <v>23</v>
      </c>
      <c r="N4186" t="b">
        <v>0</v>
      </c>
      <c r="O4186">
        <f>_xlfn.XLOOKUP(B4186,Machine_Info!A:A,Machine_Info!E:E)</f>
        <v>14</v>
      </c>
      <c r="P4186">
        <f t="shared" si="325"/>
        <v>13.616666666666667</v>
      </c>
      <c r="Q4186">
        <f t="shared" si="329"/>
        <v>0.97261904761904761</v>
      </c>
    </row>
    <row r="4187" spans="1:17" x14ac:dyDescent="0.2">
      <c r="A4187" t="s">
        <v>4305</v>
      </c>
      <c r="B4187" t="s">
        <v>132</v>
      </c>
      <c r="C4187" t="s">
        <v>133</v>
      </c>
      <c r="D4187" t="s">
        <v>59</v>
      </c>
      <c r="E4187" s="2">
        <v>45442.996076388888</v>
      </c>
      <c r="F4187" s="2">
        <v>45443.257187499999</v>
      </c>
      <c r="G4187" t="str">
        <f t="shared" si="326"/>
        <v>05</v>
      </c>
      <c r="H4187" t="str">
        <f t="shared" si="327"/>
        <v>30</v>
      </c>
      <c r="I4187">
        <v>152</v>
      </c>
      <c r="J4187">
        <f t="shared" si="328"/>
        <v>2.5333333333333332</v>
      </c>
      <c r="K4187" t="s">
        <v>42</v>
      </c>
      <c r="L4187" t="s">
        <v>114</v>
      </c>
      <c r="M4187" t="s">
        <v>34</v>
      </c>
      <c r="N4187" t="b">
        <v>0</v>
      </c>
      <c r="O4187">
        <f>_xlfn.XLOOKUP(B4187,Machine_Info!A:A,Machine_Info!E:E)</f>
        <v>14</v>
      </c>
      <c r="P4187">
        <f t="shared" si="325"/>
        <v>11.466666666666667</v>
      </c>
      <c r="Q4187">
        <f t="shared" si="329"/>
        <v>0.81904761904761902</v>
      </c>
    </row>
    <row r="4188" spans="1:17" x14ac:dyDescent="0.2">
      <c r="A4188" t="s">
        <v>4306</v>
      </c>
      <c r="B4188" t="s">
        <v>171</v>
      </c>
      <c r="C4188" t="s">
        <v>172</v>
      </c>
      <c r="D4188" t="s">
        <v>32</v>
      </c>
      <c r="E4188" s="2">
        <v>45443.013182870367</v>
      </c>
      <c r="F4188" s="2">
        <v>45443.17082175926</v>
      </c>
      <c r="G4188" t="str">
        <f t="shared" si="326"/>
        <v>05</v>
      </c>
      <c r="H4188" t="str">
        <f t="shared" si="327"/>
        <v>31</v>
      </c>
      <c r="I4188">
        <v>188</v>
      </c>
      <c r="J4188">
        <f t="shared" si="328"/>
        <v>3.1333333333333333</v>
      </c>
      <c r="K4188" t="s">
        <v>71</v>
      </c>
      <c r="L4188" t="s">
        <v>114</v>
      </c>
      <c r="M4188" t="s">
        <v>34</v>
      </c>
      <c r="N4188" t="b">
        <v>1</v>
      </c>
      <c r="O4188">
        <f>_xlfn.XLOOKUP(B4188,Machine_Info!A:A,Machine_Info!E:E)</f>
        <v>16</v>
      </c>
      <c r="P4188">
        <f t="shared" si="325"/>
        <v>12.866666666666667</v>
      </c>
      <c r="Q4188">
        <f t="shared" si="329"/>
        <v>0.8041666666666667</v>
      </c>
    </row>
    <row r="4189" spans="1:17" x14ac:dyDescent="0.2">
      <c r="A4189" t="s">
        <v>4307</v>
      </c>
      <c r="B4189" t="s">
        <v>49</v>
      </c>
      <c r="C4189" t="s">
        <v>50</v>
      </c>
      <c r="D4189" t="s">
        <v>20</v>
      </c>
      <c r="E4189" s="2">
        <v>45443.013773148137</v>
      </c>
      <c r="F4189" s="2">
        <v>45443.02002314815</v>
      </c>
      <c r="G4189" t="str">
        <f t="shared" si="326"/>
        <v>05</v>
      </c>
      <c r="H4189" t="str">
        <f t="shared" si="327"/>
        <v>31</v>
      </c>
      <c r="I4189">
        <v>922</v>
      </c>
      <c r="J4189">
        <f t="shared" si="328"/>
        <v>15.366666666666667</v>
      </c>
      <c r="K4189" t="s">
        <v>42</v>
      </c>
      <c r="L4189" t="s">
        <v>114</v>
      </c>
      <c r="M4189" t="s">
        <v>34</v>
      </c>
      <c r="N4189" t="b">
        <v>0</v>
      </c>
      <c r="O4189">
        <f>_xlfn.XLOOKUP(B4189,Machine_Info!A:A,Machine_Info!E:E)</f>
        <v>22</v>
      </c>
      <c r="P4189">
        <f t="shared" si="325"/>
        <v>6.6333333333333329</v>
      </c>
      <c r="Q4189">
        <f t="shared" si="329"/>
        <v>0.30151515151515151</v>
      </c>
    </row>
    <row r="4190" spans="1:17" x14ac:dyDescent="0.2">
      <c r="A4190" t="s">
        <v>4308</v>
      </c>
      <c r="B4190" t="s">
        <v>125</v>
      </c>
      <c r="C4190" t="s">
        <v>126</v>
      </c>
      <c r="D4190" t="s">
        <v>20</v>
      </c>
      <c r="E4190" s="2">
        <v>45443.03943287037</v>
      </c>
      <c r="F4190" s="2">
        <v>45443.067210648151</v>
      </c>
      <c r="G4190" t="str">
        <f t="shared" si="326"/>
        <v>05</v>
      </c>
      <c r="H4190" t="str">
        <f t="shared" si="327"/>
        <v>31</v>
      </c>
      <c r="I4190">
        <v>131</v>
      </c>
      <c r="J4190">
        <f t="shared" si="328"/>
        <v>2.1833333333333331</v>
      </c>
      <c r="K4190" t="s">
        <v>60</v>
      </c>
      <c r="L4190" t="s">
        <v>72</v>
      </c>
      <c r="M4190" t="s">
        <v>44</v>
      </c>
      <c r="N4190" t="b">
        <v>0</v>
      </c>
      <c r="O4190">
        <f>_xlfn.XLOOKUP(B4190,Machine_Info!A:A,Machine_Info!E:E)</f>
        <v>18</v>
      </c>
      <c r="P4190">
        <f t="shared" si="325"/>
        <v>15.816666666666666</v>
      </c>
      <c r="Q4190">
        <f t="shared" si="329"/>
        <v>0.87870370370370365</v>
      </c>
    </row>
    <row r="4191" spans="1:17" x14ac:dyDescent="0.2">
      <c r="A4191" t="s">
        <v>4309</v>
      </c>
      <c r="B4191" t="s">
        <v>66</v>
      </c>
      <c r="C4191" t="s">
        <v>67</v>
      </c>
      <c r="D4191" t="s">
        <v>32</v>
      </c>
      <c r="E4191" s="2">
        <v>45443.200543981482</v>
      </c>
      <c r="F4191" s="2">
        <v>45443.213043981479</v>
      </c>
      <c r="G4191" t="str">
        <f t="shared" si="326"/>
        <v>05</v>
      </c>
      <c r="H4191" t="str">
        <f t="shared" si="327"/>
        <v>31</v>
      </c>
      <c r="I4191">
        <v>158</v>
      </c>
      <c r="J4191">
        <f t="shared" si="328"/>
        <v>2.6333333333333333</v>
      </c>
      <c r="K4191" t="s">
        <v>103</v>
      </c>
      <c r="L4191" t="s">
        <v>43</v>
      </c>
      <c r="M4191" t="s">
        <v>23</v>
      </c>
      <c r="N4191" t="b">
        <v>0</v>
      </c>
      <c r="O4191">
        <f>_xlfn.XLOOKUP(B4191,Machine_Info!A:A,Machine_Info!E:E)</f>
        <v>14</v>
      </c>
      <c r="P4191">
        <f t="shared" si="325"/>
        <v>11.366666666666667</v>
      </c>
      <c r="Q4191">
        <f t="shared" si="329"/>
        <v>0.81190476190476191</v>
      </c>
    </row>
    <row r="4192" spans="1:17" x14ac:dyDescent="0.2">
      <c r="A4192" t="s">
        <v>4310</v>
      </c>
      <c r="B4192" t="s">
        <v>69</v>
      </c>
      <c r="C4192" t="s">
        <v>70</v>
      </c>
      <c r="D4192" t="s">
        <v>27</v>
      </c>
      <c r="E4192" s="2">
        <v>45443.273981481478</v>
      </c>
      <c r="F4192" s="2">
        <v>45443.419120370367</v>
      </c>
      <c r="G4192" t="str">
        <f t="shared" si="326"/>
        <v>05</v>
      </c>
      <c r="H4192" t="str">
        <f t="shared" si="327"/>
        <v>31</v>
      </c>
      <c r="I4192">
        <v>94</v>
      </c>
      <c r="J4192">
        <f t="shared" si="328"/>
        <v>1.5666666666666667</v>
      </c>
      <c r="K4192" t="s">
        <v>28</v>
      </c>
      <c r="L4192" t="s">
        <v>72</v>
      </c>
      <c r="M4192" t="s">
        <v>44</v>
      </c>
      <c r="N4192" t="b">
        <v>0</v>
      </c>
      <c r="O4192">
        <f>_xlfn.XLOOKUP(B4192,Machine_Info!A:A,Machine_Info!E:E)</f>
        <v>16</v>
      </c>
      <c r="P4192">
        <f t="shared" si="325"/>
        <v>14.433333333333334</v>
      </c>
      <c r="Q4192">
        <f t="shared" si="329"/>
        <v>0.90208333333333335</v>
      </c>
    </row>
    <row r="4193" spans="1:17" x14ac:dyDescent="0.2">
      <c r="A4193" t="s">
        <v>4311</v>
      </c>
      <c r="B4193" t="s">
        <v>63</v>
      </c>
      <c r="C4193" t="s">
        <v>64</v>
      </c>
      <c r="D4193" t="s">
        <v>32</v>
      </c>
      <c r="E4193" s="2">
        <v>45443.303993055553</v>
      </c>
      <c r="F4193" s="2">
        <v>45443.315798611111</v>
      </c>
      <c r="G4193" t="str">
        <f t="shared" si="326"/>
        <v>05</v>
      </c>
      <c r="H4193" t="str">
        <f t="shared" si="327"/>
        <v>31</v>
      </c>
      <c r="I4193">
        <v>148</v>
      </c>
      <c r="J4193">
        <f t="shared" si="328"/>
        <v>2.4666666666666668</v>
      </c>
      <c r="K4193" t="s">
        <v>28</v>
      </c>
      <c r="L4193" t="s">
        <v>72</v>
      </c>
      <c r="M4193" t="s">
        <v>44</v>
      </c>
      <c r="N4193" t="b">
        <v>0</v>
      </c>
      <c r="O4193">
        <f>_xlfn.XLOOKUP(B4193,Machine_Info!A:A,Machine_Info!E:E)</f>
        <v>20</v>
      </c>
      <c r="P4193">
        <f t="shared" si="325"/>
        <v>17.533333333333331</v>
      </c>
      <c r="Q4193">
        <f t="shared" si="329"/>
        <v>0.87666666666666659</v>
      </c>
    </row>
    <row r="4194" spans="1:17" x14ac:dyDescent="0.2">
      <c r="A4194" t="s">
        <v>4312</v>
      </c>
      <c r="B4194" t="s">
        <v>99</v>
      </c>
      <c r="C4194" t="s">
        <v>100</v>
      </c>
      <c r="D4194" t="s">
        <v>32</v>
      </c>
      <c r="E4194" s="2">
        <v>45443.341215277767</v>
      </c>
      <c r="F4194" s="2">
        <v>45443.353715277779</v>
      </c>
      <c r="G4194" t="str">
        <f t="shared" si="326"/>
        <v>05</v>
      </c>
      <c r="H4194" t="str">
        <f t="shared" si="327"/>
        <v>31</v>
      </c>
      <c r="I4194">
        <v>68</v>
      </c>
      <c r="J4194">
        <f t="shared" si="328"/>
        <v>1.1333333333333333</v>
      </c>
      <c r="K4194" t="s">
        <v>54</v>
      </c>
      <c r="L4194" t="s">
        <v>72</v>
      </c>
      <c r="M4194" t="s">
        <v>44</v>
      </c>
      <c r="N4194" t="b">
        <v>1</v>
      </c>
      <c r="O4194">
        <f>_xlfn.XLOOKUP(B4194,Machine_Info!A:A,Machine_Info!E:E)</f>
        <v>16</v>
      </c>
      <c r="P4194">
        <f t="shared" si="325"/>
        <v>14.866666666666667</v>
      </c>
      <c r="Q4194">
        <f t="shared" si="329"/>
        <v>0.9291666666666667</v>
      </c>
    </row>
    <row r="4195" spans="1:17" x14ac:dyDescent="0.2">
      <c r="A4195" t="s">
        <v>4313</v>
      </c>
      <c r="B4195" t="s">
        <v>99</v>
      </c>
      <c r="C4195" t="s">
        <v>100</v>
      </c>
      <c r="D4195" t="s">
        <v>32</v>
      </c>
      <c r="E4195" s="2">
        <v>45443.365451388891</v>
      </c>
      <c r="F4195" s="2">
        <v>45443.443229166667</v>
      </c>
      <c r="G4195" t="str">
        <f t="shared" si="326"/>
        <v>05</v>
      </c>
      <c r="H4195" t="str">
        <f t="shared" si="327"/>
        <v>31</v>
      </c>
      <c r="I4195">
        <v>324</v>
      </c>
      <c r="J4195">
        <f t="shared" si="328"/>
        <v>5.4</v>
      </c>
      <c r="K4195" t="s">
        <v>54</v>
      </c>
      <c r="L4195" t="s">
        <v>114</v>
      </c>
      <c r="M4195" t="s">
        <v>34</v>
      </c>
      <c r="N4195" t="b">
        <v>1</v>
      </c>
      <c r="O4195">
        <f>_xlfn.XLOOKUP(B4195,Machine_Info!A:A,Machine_Info!E:E)</f>
        <v>16</v>
      </c>
      <c r="P4195">
        <f t="shared" si="325"/>
        <v>10.6</v>
      </c>
      <c r="Q4195">
        <f t="shared" si="329"/>
        <v>0.66249999999999998</v>
      </c>
    </row>
    <row r="4196" spans="1:17" x14ac:dyDescent="0.2">
      <c r="A4196" t="s">
        <v>4314</v>
      </c>
      <c r="B4196" t="s">
        <v>99</v>
      </c>
      <c r="C4196" t="s">
        <v>100</v>
      </c>
      <c r="D4196" t="s">
        <v>32</v>
      </c>
      <c r="E4196" s="2">
        <v>45443.428749999999</v>
      </c>
      <c r="F4196" s="2">
        <v>45443.455138888887</v>
      </c>
      <c r="G4196" t="str">
        <f t="shared" si="326"/>
        <v>05</v>
      </c>
      <c r="H4196" t="str">
        <f t="shared" si="327"/>
        <v>31</v>
      </c>
      <c r="I4196">
        <v>190</v>
      </c>
      <c r="J4196">
        <f t="shared" si="328"/>
        <v>3.1666666666666665</v>
      </c>
      <c r="K4196" t="s">
        <v>38</v>
      </c>
      <c r="L4196" t="s">
        <v>114</v>
      </c>
      <c r="M4196" t="s">
        <v>34</v>
      </c>
      <c r="N4196" t="b">
        <v>0</v>
      </c>
      <c r="O4196">
        <f>_xlfn.XLOOKUP(B4196,Machine_Info!A:A,Machine_Info!E:E)</f>
        <v>16</v>
      </c>
      <c r="P4196">
        <f t="shared" si="325"/>
        <v>12.833333333333334</v>
      </c>
      <c r="Q4196">
        <f t="shared" si="329"/>
        <v>0.80208333333333337</v>
      </c>
    </row>
    <row r="4197" spans="1:17" x14ac:dyDescent="0.2">
      <c r="A4197" t="s">
        <v>4315</v>
      </c>
      <c r="B4197" t="s">
        <v>263</v>
      </c>
      <c r="C4197" t="s">
        <v>264</v>
      </c>
      <c r="D4197" t="s">
        <v>27</v>
      </c>
      <c r="E4197" s="2">
        <v>45443.46634259259</v>
      </c>
      <c r="F4197" s="2">
        <v>45443.552453703713</v>
      </c>
      <c r="G4197" t="str">
        <f t="shared" si="326"/>
        <v>05</v>
      </c>
      <c r="H4197" t="str">
        <f t="shared" si="327"/>
        <v>31</v>
      </c>
      <c r="I4197">
        <v>294</v>
      </c>
      <c r="J4197">
        <f t="shared" si="328"/>
        <v>4.9000000000000004</v>
      </c>
      <c r="K4197" t="s">
        <v>71</v>
      </c>
      <c r="L4197" t="s">
        <v>43</v>
      </c>
      <c r="M4197" t="s">
        <v>23</v>
      </c>
      <c r="N4197" t="b">
        <v>1</v>
      </c>
      <c r="O4197">
        <f>_xlfn.XLOOKUP(B4197,Machine_Info!A:A,Machine_Info!E:E)</f>
        <v>22</v>
      </c>
      <c r="P4197">
        <f t="shared" si="325"/>
        <v>17.100000000000001</v>
      </c>
      <c r="Q4197">
        <f t="shared" si="329"/>
        <v>0.77727272727272734</v>
      </c>
    </row>
    <row r="4198" spans="1:17" x14ac:dyDescent="0.2">
      <c r="A4198" t="s">
        <v>4316</v>
      </c>
      <c r="B4198" t="s">
        <v>57</v>
      </c>
      <c r="C4198" t="s">
        <v>58</v>
      </c>
      <c r="D4198" t="s">
        <v>59</v>
      </c>
      <c r="E4198" s="2">
        <v>45443.545173611114</v>
      </c>
      <c r="F4198" s="2">
        <v>45443.56045138889</v>
      </c>
      <c r="G4198" t="str">
        <f t="shared" si="326"/>
        <v>05</v>
      </c>
      <c r="H4198" t="str">
        <f t="shared" si="327"/>
        <v>31</v>
      </c>
      <c r="I4198">
        <v>22</v>
      </c>
      <c r="J4198">
        <f t="shared" si="328"/>
        <v>0.36666666666666664</v>
      </c>
      <c r="K4198" t="s">
        <v>110</v>
      </c>
      <c r="L4198" t="s">
        <v>72</v>
      </c>
      <c r="M4198" t="s">
        <v>44</v>
      </c>
      <c r="N4198" t="b">
        <v>0</v>
      </c>
      <c r="O4198">
        <f>_xlfn.XLOOKUP(B4198,Machine_Info!A:A,Machine_Info!E:E)</f>
        <v>18</v>
      </c>
      <c r="P4198">
        <f t="shared" si="325"/>
        <v>17.633333333333333</v>
      </c>
      <c r="Q4198">
        <f t="shared" si="329"/>
        <v>0.97962962962962963</v>
      </c>
    </row>
    <row r="4199" spans="1:17" x14ac:dyDescent="0.2">
      <c r="A4199" t="s">
        <v>4317</v>
      </c>
      <c r="B4199" t="s">
        <v>139</v>
      </c>
      <c r="C4199" t="s">
        <v>140</v>
      </c>
      <c r="D4199" t="s">
        <v>59</v>
      </c>
      <c r="E4199" s="2">
        <v>45443.579317129632</v>
      </c>
      <c r="F4199" s="2">
        <v>45443.74181712963</v>
      </c>
      <c r="G4199" t="str">
        <f t="shared" si="326"/>
        <v>05</v>
      </c>
      <c r="H4199" t="str">
        <f t="shared" si="327"/>
        <v>31</v>
      </c>
      <c r="I4199">
        <v>114</v>
      </c>
      <c r="J4199">
        <f t="shared" si="328"/>
        <v>1.9</v>
      </c>
      <c r="K4199" t="s">
        <v>28</v>
      </c>
      <c r="L4199" t="s">
        <v>72</v>
      </c>
      <c r="M4199" t="s">
        <v>44</v>
      </c>
      <c r="N4199" t="b">
        <v>0</v>
      </c>
      <c r="O4199">
        <f>_xlfn.XLOOKUP(B4199,Machine_Info!A:A,Machine_Info!E:E)</f>
        <v>20</v>
      </c>
      <c r="P4199">
        <f t="shared" si="325"/>
        <v>18.100000000000001</v>
      </c>
      <c r="Q4199">
        <f t="shared" si="329"/>
        <v>0.90500000000000003</v>
      </c>
    </row>
    <row r="4200" spans="1:17" x14ac:dyDescent="0.2">
      <c r="A4200" t="s">
        <v>4318</v>
      </c>
      <c r="B4200" t="s">
        <v>96</v>
      </c>
      <c r="C4200" t="s">
        <v>97</v>
      </c>
      <c r="D4200" t="s">
        <v>27</v>
      </c>
      <c r="E4200" s="2">
        <v>45443.647002314807</v>
      </c>
      <c r="F4200" s="2">
        <v>45443.740057870367</v>
      </c>
      <c r="G4200" t="str">
        <f t="shared" si="326"/>
        <v>05</v>
      </c>
      <c r="H4200" t="str">
        <f t="shared" si="327"/>
        <v>31</v>
      </c>
      <c r="I4200">
        <v>378</v>
      </c>
      <c r="J4200">
        <f t="shared" si="328"/>
        <v>6.3</v>
      </c>
      <c r="K4200" t="s">
        <v>38</v>
      </c>
      <c r="L4200" t="s">
        <v>72</v>
      </c>
      <c r="M4200" t="s">
        <v>44</v>
      </c>
      <c r="N4200" t="b">
        <v>0</v>
      </c>
      <c r="O4200">
        <f>_xlfn.XLOOKUP(B4200,Machine_Info!A:A,Machine_Info!E:E)</f>
        <v>20</v>
      </c>
      <c r="P4200">
        <f t="shared" si="325"/>
        <v>13.7</v>
      </c>
      <c r="Q4200">
        <f t="shared" si="329"/>
        <v>0.68499999999999994</v>
      </c>
    </row>
    <row r="4201" spans="1:17" x14ac:dyDescent="0.2">
      <c r="A4201" t="s">
        <v>4319</v>
      </c>
      <c r="B4201" t="s">
        <v>106</v>
      </c>
      <c r="C4201" t="s">
        <v>107</v>
      </c>
      <c r="D4201" t="s">
        <v>59</v>
      </c>
      <c r="E4201" s="2">
        <v>45443.655231481483</v>
      </c>
      <c r="F4201" s="2">
        <v>45443.805231481478</v>
      </c>
      <c r="G4201" t="str">
        <f t="shared" si="326"/>
        <v>05</v>
      </c>
      <c r="H4201" t="str">
        <f t="shared" si="327"/>
        <v>31</v>
      </c>
      <c r="I4201">
        <v>17</v>
      </c>
      <c r="J4201">
        <f t="shared" si="328"/>
        <v>0.28333333333333333</v>
      </c>
      <c r="K4201" t="s">
        <v>60</v>
      </c>
      <c r="L4201" t="s">
        <v>114</v>
      </c>
      <c r="M4201" t="s">
        <v>34</v>
      </c>
      <c r="N4201" t="b">
        <v>0</v>
      </c>
      <c r="O4201">
        <f>_xlfn.XLOOKUP(B4201,Machine_Info!A:A,Machine_Info!E:E)</f>
        <v>16</v>
      </c>
      <c r="P4201">
        <f t="shared" si="325"/>
        <v>15.716666666666667</v>
      </c>
      <c r="Q4201">
        <f t="shared" si="329"/>
        <v>0.98229166666666667</v>
      </c>
    </row>
    <row r="4202" spans="1:17" x14ac:dyDescent="0.2">
      <c r="A4202" t="s">
        <v>4320</v>
      </c>
      <c r="B4202" t="s">
        <v>135</v>
      </c>
      <c r="C4202" t="s">
        <v>136</v>
      </c>
      <c r="D4202" t="s">
        <v>32</v>
      </c>
      <c r="E4202" s="2">
        <v>45443.681388888886</v>
      </c>
      <c r="F4202" s="2">
        <v>45443.712638888886</v>
      </c>
      <c r="G4202" t="str">
        <f t="shared" si="326"/>
        <v>05</v>
      </c>
      <c r="H4202" t="str">
        <f t="shared" si="327"/>
        <v>31</v>
      </c>
      <c r="I4202">
        <v>248</v>
      </c>
      <c r="J4202">
        <f t="shared" si="328"/>
        <v>4.1333333333333337</v>
      </c>
      <c r="K4202" t="s">
        <v>42</v>
      </c>
      <c r="L4202" t="s">
        <v>72</v>
      </c>
      <c r="M4202" t="s">
        <v>44</v>
      </c>
      <c r="N4202" t="b">
        <v>0</v>
      </c>
      <c r="O4202">
        <f>_xlfn.XLOOKUP(B4202,Machine_Info!A:A,Machine_Info!E:E)</f>
        <v>20</v>
      </c>
      <c r="P4202">
        <f t="shared" si="325"/>
        <v>15.866666666666667</v>
      </c>
      <c r="Q4202">
        <f t="shared" si="329"/>
        <v>0.79333333333333333</v>
      </c>
    </row>
    <row r="4203" spans="1:17" x14ac:dyDescent="0.2">
      <c r="A4203" t="s">
        <v>4321</v>
      </c>
      <c r="B4203" t="s">
        <v>202</v>
      </c>
      <c r="C4203" t="s">
        <v>203</v>
      </c>
      <c r="D4203" t="s">
        <v>32</v>
      </c>
      <c r="E4203" s="2">
        <v>45443.685578703713</v>
      </c>
      <c r="F4203" s="2">
        <v>45443.86613425926</v>
      </c>
      <c r="G4203" t="str">
        <f t="shared" si="326"/>
        <v>05</v>
      </c>
      <c r="H4203" t="str">
        <f t="shared" si="327"/>
        <v>31</v>
      </c>
      <c r="I4203">
        <v>511</v>
      </c>
      <c r="J4203">
        <f t="shared" si="328"/>
        <v>8.5166666666666675</v>
      </c>
      <c r="K4203" t="s">
        <v>71</v>
      </c>
      <c r="L4203" t="s">
        <v>114</v>
      </c>
      <c r="M4203" t="s">
        <v>34</v>
      </c>
      <c r="N4203" t="b">
        <v>1</v>
      </c>
      <c r="O4203">
        <f>_xlfn.XLOOKUP(B4203,Machine_Info!A:A,Machine_Info!E:E)</f>
        <v>22</v>
      </c>
      <c r="P4203">
        <f t="shared" si="325"/>
        <v>13.483333333333333</v>
      </c>
      <c r="Q4203">
        <f t="shared" si="329"/>
        <v>0.6128787878787878</v>
      </c>
    </row>
    <row r="4204" spans="1:17" x14ac:dyDescent="0.2">
      <c r="A4204" t="s">
        <v>4322</v>
      </c>
      <c r="B4204" t="s">
        <v>152</v>
      </c>
      <c r="C4204" t="s">
        <v>153</v>
      </c>
      <c r="D4204" t="s">
        <v>27</v>
      </c>
      <c r="E4204" s="2">
        <v>45443.688402777778</v>
      </c>
      <c r="F4204" s="2">
        <v>45443.820347222223</v>
      </c>
      <c r="G4204" t="str">
        <f t="shared" si="326"/>
        <v>05</v>
      </c>
      <c r="H4204" t="str">
        <f t="shared" si="327"/>
        <v>31</v>
      </c>
      <c r="I4204">
        <v>104</v>
      </c>
      <c r="J4204">
        <f t="shared" si="328"/>
        <v>1.7333333333333334</v>
      </c>
      <c r="K4204" t="s">
        <v>38</v>
      </c>
      <c r="L4204" t="s">
        <v>72</v>
      </c>
      <c r="M4204" t="s">
        <v>44</v>
      </c>
      <c r="N4204" t="b">
        <v>0</v>
      </c>
      <c r="O4204">
        <f>_xlfn.XLOOKUP(B4204,Machine_Info!A:A,Machine_Info!E:E)</f>
        <v>18</v>
      </c>
      <c r="P4204">
        <f t="shared" si="325"/>
        <v>16.266666666666666</v>
      </c>
      <c r="Q4204">
        <f t="shared" si="329"/>
        <v>0.90370370370370368</v>
      </c>
    </row>
    <row r="4205" spans="1:17" x14ac:dyDescent="0.2">
      <c r="A4205" t="s">
        <v>4323</v>
      </c>
      <c r="B4205" t="s">
        <v>36</v>
      </c>
      <c r="C4205" t="s">
        <v>37</v>
      </c>
      <c r="D4205" t="s">
        <v>20</v>
      </c>
      <c r="E4205" s="2">
        <v>45443.717499999999</v>
      </c>
      <c r="F4205" s="2">
        <v>45444.220972222232</v>
      </c>
      <c r="G4205" t="str">
        <f t="shared" si="326"/>
        <v>05</v>
      </c>
      <c r="H4205" t="str">
        <f t="shared" si="327"/>
        <v>31</v>
      </c>
      <c r="I4205">
        <v>1026</v>
      </c>
      <c r="J4205">
        <f t="shared" si="328"/>
        <v>17.100000000000001</v>
      </c>
      <c r="K4205" t="s">
        <v>76</v>
      </c>
      <c r="L4205" t="s">
        <v>114</v>
      </c>
      <c r="M4205" t="s">
        <v>34</v>
      </c>
      <c r="N4205" t="b">
        <v>0</v>
      </c>
      <c r="O4205">
        <f>_xlfn.XLOOKUP(B4205,Machine_Info!A:A,Machine_Info!E:E)</f>
        <v>18</v>
      </c>
      <c r="P4205">
        <f t="shared" si="325"/>
        <v>0.89999999999999858</v>
      </c>
      <c r="Q4205">
        <f t="shared" si="329"/>
        <v>4.999999999999992E-2</v>
      </c>
    </row>
    <row r="4206" spans="1:17" x14ac:dyDescent="0.2">
      <c r="A4206" t="s">
        <v>4324</v>
      </c>
      <c r="B4206" t="s">
        <v>69</v>
      </c>
      <c r="C4206" t="s">
        <v>70</v>
      </c>
      <c r="D4206" t="s">
        <v>27</v>
      </c>
      <c r="E4206" s="2">
        <v>45443.770277777781</v>
      </c>
      <c r="F4206" s="2">
        <v>45443.911944444437</v>
      </c>
      <c r="G4206" t="str">
        <f t="shared" si="326"/>
        <v>05</v>
      </c>
      <c r="H4206" t="str">
        <f t="shared" si="327"/>
        <v>31</v>
      </c>
      <c r="I4206">
        <v>133</v>
      </c>
      <c r="J4206">
        <f t="shared" si="328"/>
        <v>2.2166666666666668</v>
      </c>
      <c r="K4206" t="s">
        <v>28</v>
      </c>
      <c r="L4206" t="s">
        <v>43</v>
      </c>
      <c r="M4206" t="s">
        <v>23</v>
      </c>
      <c r="N4206" t="b">
        <v>0</v>
      </c>
      <c r="O4206">
        <f>_xlfn.XLOOKUP(B4206,Machine_Info!A:A,Machine_Info!E:E)</f>
        <v>16</v>
      </c>
      <c r="P4206">
        <f t="shared" si="325"/>
        <v>13.783333333333333</v>
      </c>
      <c r="Q4206">
        <f t="shared" si="329"/>
        <v>0.86145833333333333</v>
      </c>
    </row>
    <row r="4207" spans="1:17" x14ac:dyDescent="0.2">
      <c r="A4207" t="s">
        <v>4325</v>
      </c>
      <c r="B4207" t="s">
        <v>66</v>
      </c>
      <c r="C4207" t="s">
        <v>67</v>
      </c>
      <c r="D4207" t="s">
        <v>32</v>
      </c>
      <c r="E4207" s="2">
        <v>45443.840266203697</v>
      </c>
      <c r="F4207" s="2">
        <v>45443.866655092592</v>
      </c>
      <c r="G4207" t="str">
        <f t="shared" si="326"/>
        <v>05</v>
      </c>
      <c r="H4207" t="str">
        <f t="shared" si="327"/>
        <v>31</v>
      </c>
      <c r="I4207">
        <v>330</v>
      </c>
      <c r="J4207">
        <f t="shared" si="328"/>
        <v>5.5</v>
      </c>
      <c r="K4207" t="s">
        <v>21</v>
      </c>
      <c r="L4207" t="s">
        <v>43</v>
      </c>
      <c r="M4207" t="s">
        <v>23</v>
      </c>
      <c r="N4207" t="b">
        <v>1</v>
      </c>
      <c r="O4207">
        <f>_xlfn.XLOOKUP(B4207,Machine_Info!A:A,Machine_Info!E:E)</f>
        <v>14</v>
      </c>
      <c r="P4207">
        <f t="shared" si="325"/>
        <v>8.5</v>
      </c>
      <c r="Q4207">
        <f t="shared" si="329"/>
        <v>0.6071428571428571</v>
      </c>
    </row>
    <row r="4208" spans="1:17" x14ac:dyDescent="0.2">
      <c r="A4208" t="s">
        <v>4326</v>
      </c>
      <c r="B4208" t="s">
        <v>135</v>
      </c>
      <c r="C4208" t="s">
        <v>136</v>
      </c>
      <c r="D4208" t="s">
        <v>32</v>
      </c>
      <c r="E4208" s="2">
        <v>45443.909930555557</v>
      </c>
      <c r="F4208" s="2">
        <v>45444.146736111114</v>
      </c>
      <c r="G4208" t="str">
        <f t="shared" si="326"/>
        <v>05</v>
      </c>
      <c r="H4208" t="str">
        <f t="shared" si="327"/>
        <v>31</v>
      </c>
      <c r="I4208">
        <v>403</v>
      </c>
      <c r="J4208">
        <f t="shared" si="328"/>
        <v>6.7166666666666668</v>
      </c>
      <c r="K4208" t="s">
        <v>71</v>
      </c>
      <c r="L4208" t="s">
        <v>114</v>
      </c>
      <c r="M4208" t="s">
        <v>34</v>
      </c>
      <c r="N4208" t="b">
        <v>1</v>
      </c>
      <c r="O4208">
        <f>_xlfn.XLOOKUP(B4208,Machine_Info!A:A,Machine_Info!E:E)</f>
        <v>20</v>
      </c>
      <c r="P4208">
        <f t="shared" si="325"/>
        <v>13.283333333333333</v>
      </c>
      <c r="Q4208">
        <f t="shared" si="329"/>
        <v>0.66416666666666668</v>
      </c>
    </row>
    <row r="4209" spans="1:17" x14ac:dyDescent="0.2">
      <c r="A4209" t="s">
        <v>4327</v>
      </c>
      <c r="B4209" t="s">
        <v>92</v>
      </c>
      <c r="C4209" t="s">
        <v>93</v>
      </c>
      <c r="D4209" t="s">
        <v>59</v>
      </c>
      <c r="E4209" s="2">
        <v>45443.929942129631</v>
      </c>
      <c r="F4209" s="2">
        <v>45443.944525462961</v>
      </c>
      <c r="G4209" t="str">
        <f t="shared" si="326"/>
        <v>05</v>
      </c>
      <c r="H4209" t="str">
        <f t="shared" si="327"/>
        <v>31</v>
      </c>
      <c r="I4209">
        <v>246</v>
      </c>
      <c r="J4209">
        <f t="shared" si="328"/>
        <v>4.0999999999999996</v>
      </c>
      <c r="K4209" t="s">
        <v>42</v>
      </c>
      <c r="L4209" t="s">
        <v>72</v>
      </c>
      <c r="M4209" t="s">
        <v>44</v>
      </c>
      <c r="N4209" t="b">
        <v>0</v>
      </c>
      <c r="O4209">
        <f>_xlfn.XLOOKUP(B4209,Machine_Info!A:A,Machine_Info!E:E)</f>
        <v>20</v>
      </c>
      <c r="P4209">
        <f t="shared" si="325"/>
        <v>15.9</v>
      </c>
      <c r="Q4209">
        <f t="shared" si="329"/>
        <v>0.79500000000000004</v>
      </c>
    </row>
    <row r="4210" spans="1:17" x14ac:dyDescent="0.2">
      <c r="A4210" t="s">
        <v>4328</v>
      </c>
      <c r="B4210" t="s">
        <v>84</v>
      </c>
      <c r="C4210" t="s">
        <v>85</v>
      </c>
      <c r="D4210" t="s">
        <v>27</v>
      </c>
      <c r="E4210" s="2">
        <v>45443.943055555559</v>
      </c>
      <c r="F4210" s="2">
        <v>45443.949305555558</v>
      </c>
      <c r="G4210" t="str">
        <f t="shared" si="326"/>
        <v>05</v>
      </c>
      <c r="H4210" t="str">
        <f t="shared" si="327"/>
        <v>31</v>
      </c>
      <c r="I4210">
        <v>273</v>
      </c>
      <c r="J4210">
        <f t="shared" si="328"/>
        <v>4.55</v>
      </c>
      <c r="K4210" t="s">
        <v>42</v>
      </c>
      <c r="L4210" t="s">
        <v>43</v>
      </c>
      <c r="M4210" t="s">
        <v>23</v>
      </c>
      <c r="N4210" t="b">
        <v>0</v>
      </c>
      <c r="O4210">
        <f>_xlfn.XLOOKUP(B4210,Machine_Info!A:A,Machine_Info!E:E)</f>
        <v>22</v>
      </c>
      <c r="P4210">
        <f t="shared" si="325"/>
        <v>17.45</v>
      </c>
      <c r="Q4210">
        <f t="shared" si="329"/>
        <v>0.7931818181818181</v>
      </c>
    </row>
    <row r="4211" spans="1:17" x14ac:dyDescent="0.2">
      <c r="A4211" t="s">
        <v>4329</v>
      </c>
      <c r="B4211" t="s">
        <v>218</v>
      </c>
      <c r="C4211" t="s">
        <v>219</v>
      </c>
      <c r="D4211" t="s">
        <v>20</v>
      </c>
      <c r="E4211" s="2">
        <v>45443.99322916667</v>
      </c>
      <c r="F4211" s="2">
        <v>45444.039756944447</v>
      </c>
      <c r="G4211" t="str">
        <f t="shared" si="326"/>
        <v>05</v>
      </c>
      <c r="H4211" t="str">
        <f t="shared" si="327"/>
        <v>31</v>
      </c>
      <c r="I4211">
        <v>286</v>
      </c>
      <c r="J4211">
        <f t="shared" si="328"/>
        <v>4.7666666666666666</v>
      </c>
      <c r="K4211" t="s">
        <v>21</v>
      </c>
      <c r="L4211" t="s">
        <v>114</v>
      </c>
      <c r="M4211" t="s">
        <v>34</v>
      </c>
      <c r="N4211" t="b">
        <v>1</v>
      </c>
      <c r="O4211">
        <f>_xlfn.XLOOKUP(B4211,Machine_Info!A:A,Machine_Info!E:E)</f>
        <v>14</v>
      </c>
      <c r="P4211">
        <f t="shared" si="325"/>
        <v>9.2333333333333343</v>
      </c>
      <c r="Q4211">
        <f t="shared" si="329"/>
        <v>0.65952380952380962</v>
      </c>
    </row>
    <row r="4212" spans="1:17" x14ac:dyDescent="0.2">
      <c r="A4212" t="s">
        <v>4330</v>
      </c>
      <c r="B4212" t="s">
        <v>218</v>
      </c>
      <c r="C4212" t="s">
        <v>219</v>
      </c>
      <c r="D4212" t="s">
        <v>20</v>
      </c>
      <c r="E4212" s="2">
        <v>45443.999594907407</v>
      </c>
      <c r="F4212" s="2">
        <v>45444.022511574083</v>
      </c>
      <c r="G4212" t="str">
        <f t="shared" si="326"/>
        <v>05</v>
      </c>
      <c r="H4212" t="str">
        <f t="shared" si="327"/>
        <v>31</v>
      </c>
      <c r="I4212">
        <v>224</v>
      </c>
      <c r="J4212">
        <f t="shared" si="328"/>
        <v>3.7333333333333334</v>
      </c>
      <c r="K4212" t="s">
        <v>71</v>
      </c>
      <c r="L4212" t="s">
        <v>43</v>
      </c>
      <c r="M4212" t="s">
        <v>23</v>
      </c>
      <c r="N4212" t="b">
        <v>1</v>
      </c>
      <c r="O4212">
        <f>_xlfn.XLOOKUP(B4212,Machine_Info!A:A,Machine_Info!E:E)</f>
        <v>14</v>
      </c>
      <c r="P4212">
        <f t="shared" si="325"/>
        <v>10.266666666666666</v>
      </c>
      <c r="Q4212">
        <f t="shared" si="329"/>
        <v>0.73333333333333328</v>
      </c>
    </row>
    <row r="4213" spans="1:17" x14ac:dyDescent="0.2">
      <c r="A4213" t="s">
        <v>4331</v>
      </c>
      <c r="B4213" t="s">
        <v>99</v>
      </c>
      <c r="C4213" t="s">
        <v>100</v>
      </c>
      <c r="D4213" t="s">
        <v>32</v>
      </c>
      <c r="E4213" s="2">
        <v>45444.008171296293</v>
      </c>
      <c r="F4213" s="2">
        <v>45444.163726851853</v>
      </c>
      <c r="G4213" t="str">
        <f t="shared" si="326"/>
        <v>06</v>
      </c>
      <c r="H4213" t="str">
        <f t="shared" si="327"/>
        <v>01</v>
      </c>
      <c r="I4213">
        <v>295</v>
      </c>
      <c r="J4213">
        <f t="shared" si="328"/>
        <v>4.916666666666667</v>
      </c>
      <c r="K4213" t="s">
        <v>46</v>
      </c>
      <c r="L4213" t="s">
        <v>72</v>
      </c>
      <c r="M4213" t="s">
        <v>44</v>
      </c>
      <c r="N4213" t="b">
        <v>0</v>
      </c>
      <c r="O4213">
        <f>_xlfn.XLOOKUP(B4213,Machine_Info!A:A,Machine_Info!E:E)</f>
        <v>16</v>
      </c>
      <c r="P4213">
        <f t="shared" si="325"/>
        <v>11.083333333333332</v>
      </c>
      <c r="Q4213">
        <f t="shared" si="329"/>
        <v>0.69270833333333326</v>
      </c>
    </row>
    <row r="4214" spans="1:17" x14ac:dyDescent="0.2">
      <c r="A4214" t="s">
        <v>4332</v>
      </c>
      <c r="B4214" t="s">
        <v>63</v>
      </c>
      <c r="C4214" t="s">
        <v>64</v>
      </c>
      <c r="D4214" t="s">
        <v>32</v>
      </c>
      <c r="E4214" s="2">
        <v>45444.029178240737</v>
      </c>
      <c r="F4214" s="2">
        <v>45444.103483796287</v>
      </c>
      <c r="G4214" t="str">
        <f t="shared" si="326"/>
        <v>06</v>
      </c>
      <c r="H4214" t="str">
        <f t="shared" si="327"/>
        <v>01</v>
      </c>
      <c r="I4214">
        <v>63</v>
      </c>
      <c r="J4214">
        <f t="shared" si="328"/>
        <v>1.05</v>
      </c>
      <c r="K4214" t="s">
        <v>71</v>
      </c>
      <c r="L4214" t="s">
        <v>114</v>
      </c>
      <c r="M4214" t="s">
        <v>34</v>
      </c>
      <c r="N4214" t="b">
        <v>1</v>
      </c>
      <c r="O4214">
        <f>_xlfn.XLOOKUP(B4214,Machine_Info!A:A,Machine_Info!E:E)</f>
        <v>20</v>
      </c>
      <c r="P4214">
        <f t="shared" si="325"/>
        <v>18.95</v>
      </c>
      <c r="Q4214">
        <f t="shared" si="329"/>
        <v>0.94750000000000001</v>
      </c>
    </row>
    <row r="4215" spans="1:17" x14ac:dyDescent="0.2">
      <c r="A4215" t="s">
        <v>4333</v>
      </c>
      <c r="B4215" t="s">
        <v>163</v>
      </c>
      <c r="C4215" t="s">
        <v>164</v>
      </c>
      <c r="D4215" t="s">
        <v>32</v>
      </c>
      <c r="E4215" s="2">
        <v>45444.161574074067</v>
      </c>
      <c r="F4215" s="2">
        <v>45444.318518518521</v>
      </c>
      <c r="G4215" t="str">
        <f t="shared" si="326"/>
        <v>06</v>
      </c>
      <c r="H4215" t="str">
        <f t="shared" si="327"/>
        <v>01</v>
      </c>
      <c r="I4215">
        <v>178</v>
      </c>
      <c r="J4215">
        <f t="shared" si="328"/>
        <v>2.9666666666666668</v>
      </c>
      <c r="K4215" t="s">
        <v>21</v>
      </c>
      <c r="L4215" t="s">
        <v>43</v>
      </c>
      <c r="M4215" t="s">
        <v>23</v>
      </c>
      <c r="N4215" t="b">
        <v>1</v>
      </c>
      <c r="O4215">
        <f>_xlfn.XLOOKUP(B4215,Machine_Info!A:A,Machine_Info!E:E)</f>
        <v>20</v>
      </c>
      <c r="P4215">
        <f t="shared" si="325"/>
        <v>17.033333333333331</v>
      </c>
      <c r="Q4215">
        <f t="shared" si="329"/>
        <v>0.85166666666666657</v>
      </c>
    </row>
    <row r="4216" spans="1:17" x14ac:dyDescent="0.2">
      <c r="A4216" t="s">
        <v>4334</v>
      </c>
      <c r="B4216" t="s">
        <v>36</v>
      </c>
      <c r="C4216" t="s">
        <v>37</v>
      </c>
      <c r="D4216" t="s">
        <v>20</v>
      </c>
      <c r="E4216" s="2">
        <v>45444.181967592587</v>
      </c>
      <c r="F4216" s="2">
        <v>45444.202106481483</v>
      </c>
      <c r="G4216" t="str">
        <f t="shared" si="326"/>
        <v>06</v>
      </c>
      <c r="H4216" t="str">
        <f t="shared" si="327"/>
        <v>01</v>
      </c>
      <c r="I4216">
        <v>858</v>
      </c>
      <c r="J4216">
        <f t="shared" si="328"/>
        <v>14.3</v>
      </c>
      <c r="K4216" t="s">
        <v>76</v>
      </c>
      <c r="L4216" t="s">
        <v>43</v>
      </c>
      <c r="M4216" t="s">
        <v>23</v>
      </c>
      <c r="N4216" t="b">
        <v>0</v>
      </c>
      <c r="O4216">
        <f>_xlfn.XLOOKUP(B4216,Machine_Info!A:A,Machine_Info!E:E)</f>
        <v>18</v>
      </c>
      <c r="P4216">
        <f t="shared" si="325"/>
        <v>3.6999999999999993</v>
      </c>
      <c r="Q4216">
        <f t="shared" si="329"/>
        <v>0.20555555555555552</v>
      </c>
    </row>
    <row r="4217" spans="1:17" x14ac:dyDescent="0.2">
      <c r="A4217" t="s">
        <v>4335</v>
      </c>
      <c r="B4217" t="s">
        <v>66</v>
      </c>
      <c r="C4217" t="s">
        <v>67</v>
      </c>
      <c r="D4217" t="s">
        <v>32</v>
      </c>
      <c r="E4217" s="2">
        <v>45444.186689814807</v>
      </c>
      <c r="F4217" s="2">
        <v>45444.595717592587</v>
      </c>
      <c r="G4217" t="str">
        <f t="shared" si="326"/>
        <v>06</v>
      </c>
      <c r="H4217" t="str">
        <f t="shared" si="327"/>
        <v>01</v>
      </c>
      <c r="I4217">
        <v>117</v>
      </c>
      <c r="J4217">
        <f t="shared" si="328"/>
        <v>1.95</v>
      </c>
      <c r="K4217" t="s">
        <v>38</v>
      </c>
      <c r="L4217" t="s">
        <v>72</v>
      </c>
      <c r="M4217" t="s">
        <v>44</v>
      </c>
      <c r="N4217" t="b">
        <v>0</v>
      </c>
      <c r="O4217">
        <f>_xlfn.XLOOKUP(B4217,Machine_Info!A:A,Machine_Info!E:E)</f>
        <v>14</v>
      </c>
      <c r="P4217">
        <f t="shared" si="325"/>
        <v>12.05</v>
      </c>
      <c r="Q4217">
        <f t="shared" si="329"/>
        <v>0.86071428571428577</v>
      </c>
    </row>
    <row r="4218" spans="1:17" x14ac:dyDescent="0.2">
      <c r="A4218" t="s">
        <v>4336</v>
      </c>
      <c r="B4218" t="s">
        <v>160</v>
      </c>
      <c r="C4218" t="s">
        <v>161</v>
      </c>
      <c r="D4218" t="s">
        <v>32</v>
      </c>
      <c r="E4218" s="2">
        <v>45444.239629629628</v>
      </c>
      <c r="F4218" s="2">
        <v>45444.37226851852</v>
      </c>
      <c r="G4218" t="str">
        <f t="shared" si="326"/>
        <v>06</v>
      </c>
      <c r="H4218" t="str">
        <f t="shared" si="327"/>
        <v>01</v>
      </c>
      <c r="I4218">
        <v>192</v>
      </c>
      <c r="J4218">
        <f t="shared" si="328"/>
        <v>3.2</v>
      </c>
      <c r="K4218" t="s">
        <v>38</v>
      </c>
      <c r="L4218" t="s">
        <v>43</v>
      </c>
      <c r="M4218" t="s">
        <v>23</v>
      </c>
      <c r="N4218" t="b">
        <v>0</v>
      </c>
      <c r="O4218">
        <f>_xlfn.XLOOKUP(B4218,Machine_Info!A:A,Machine_Info!E:E)</f>
        <v>20</v>
      </c>
      <c r="P4218">
        <f t="shared" si="325"/>
        <v>16.8</v>
      </c>
      <c r="Q4218">
        <f t="shared" si="329"/>
        <v>0.84000000000000008</v>
      </c>
    </row>
    <row r="4219" spans="1:17" x14ac:dyDescent="0.2">
      <c r="A4219" t="s">
        <v>4337</v>
      </c>
      <c r="B4219" t="s">
        <v>218</v>
      </c>
      <c r="C4219" t="s">
        <v>219</v>
      </c>
      <c r="D4219" t="s">
        <v>20</v>
      </c>
      <c r="E4219" s="2">
        <v>45444.26766203704</v>
      </c>
      <c r="F4219" s="2">
        <v>45444.355162037027</v>
      </c>
      <c r="G4219" t="str">
        <f t="shared" si="326"/>
        <v>06</v>
      </c>
      <c r="H4219" t="str">
        <f t="shared" si="327"/>
        <v>01</v>
      </c>
      <c r="I4219">
        <v>198</v>
      </c>
      <c r="J4219">
        <f t="shared" si="328"/>
        <v>3.3</v>
      </c>
      <c r="K4219" t="s">
        <v>42</v>
      </c>
      <c r="L4219" t="s">
        <v>114</v>
      </c>
      <c r="M4219" t="s">
        <v>34</v>
      </c>
      <c r="N4219" t="b">
        <v>0</v>
      </c>
      <c r="O4219">
        <f>_xlfn.XLOOKUP(B4219,Machine_Info!A:A,Machine_Info!E:E)</f>
        <v>14</v>
      </c>
      <c r="P4219">
        <f t="shared" si="325"/>
        <v>10.7</v>
      </c>
      <c r="Q4219">
        <f t="shared" si="329"/>
        <v>0.76428571428571423</v>
      </c>
    </row>
    <row r="4220" spans="1:17" x14ac:dyDescent="0.2">
      <c r="A4220" t="s">
        <v>4338</v>
      </c>
      <c r="B4220" t="s">
        <v>132</v>
      </c>
      <c r="C4220" t="s">
        <v>133</v>
      </c>
      <c r="D4220" t="s">
        <v>59</v>
      </c>
      <c r="E4220" s="2">
        <v>45444.299884259257</v>
      </c>
      <c r="F4220" s="2">
        <v>45444.311689814807</v>
      </c>
      <c r="G4220" t="str">
        <f t="shared" si="326"/>
        <v>06</v>
      </c>
      <c r="H4220" t="str">
        <f t="shared" si="327"/>
        <v>01</v>
      </c>
      <c r="I4220">
        <v>311</v>
      </c>
      <c r="J4220">
        <f t="shared" si="328"/>
        <v>5.1833333333333336</v>
      </c>
      <c r="K4220" t="s">
        <v>110</v>
      </c>
      <c r="L4220" t="s">
        <v>114</v>
      </c>
      <c r="M4220" t="s">
        <v>34</v>
      </c>
      <c r="N4220" t="b">
        <v>0</v>
      </c>
      <c r="O4220">
        <f>_xlfn.XLOOKUP(B4220,Machine_Info!A:A,Machine_Info!E:E)</f>
        <v>14</v>
      </c>
      <c r="P4220">
        <f t="shared" si="325"/>
        <v>8.8166666666666664</v>
      </c>
      <c r="Q4220">
        <f t="shared" si="329"/>
        <v>0.62976190476190474</v>
      </c>
    </row>
    <row r="4221" spans="1:17" x14ac:dyDescent="0.2">
      <c r="A4221" t="s">
        <v>4339</v>
      </c>
      <c r="B4221" t="s">
        <v>49</v>
      </c>
      <c r="C4221" t="s">
        <v>50</v>
      </c>
      <c r="D4221" t="s">
        <v>20</v>
      </c>
      <c r="E4221" s="2">
        <v>45444.399143518523</v>
      </c>
      <c r="F4221" s="2">
        <v>45444.427615740737</v>
      </c>
      <c r="G4221" t="str">
        <f t="shared" si="326"/>
        <v>06</v>
      </c>
      <c r="H4221" t="str">
        <f t="shared" si="327"/>
        <v>01</v>
      </c>
      <c r="I4221">
        <v>792</v>
      </c>
      <c r="J4221">
        <f t="shared" si="328"/>
        <v>13.2</v>
      </c>
      <c r="K4221" t="s">
        <v>38</v>
      </c>
      <c r="L4221" t="s">
        <v>72</v>
      </c>
      <c r="M4221" t="s">
        <v>44</v>
      </c>
      <c r="N4221" t="b">
        <v>0</v>
      </c>
      <c r="O4221">
        <f>_xlfn.XLOOKUP(B4221,Machine_Info!A:A,Machine_Info!E:E)</f>
        <v>22</v>
      </c>
      <c r="P4221">
        <f t="shared" si="325"/>
        <v>8.8000000000000007</v>
      </c>
      <c r="Q4221">
        <f t="shared" si="329"/>
        <v>0.4</v>
      </c>
    </row>
    <row r="4222" spans="1:17" x14ac:dyDescent="0.2">
      <c r="A4222" t="s">
        <v>4340</v>
      </c>
      <c r="B4222" t="s">
        <v>81</v>
      </c>
      <c r="C4222" t="s">
        <v>82</v>
      </c>
      <c r="D4222" t="s">
        <v>20</v>
      </c>
      <c r="E4222" s="2">
        <v>45444.473402777781</v>
      </c>
      <c r="F4222" s="2">
        <v>45444.628958333327</v>
      </c>
      <c r="G4222" t="str">
        <f t="shared" si="326"/>
        <v>06</v>
      </c>
      <c r="H4222" t="str">
        <f t="shared" si="327"/>
        <v>01</v>
      </c>
      <c r="I4222">
        <v>133</v>
      </c>
      <c r="J4222">
        <f t="shared" si="328"/>
        <v>2.2166666666666668</v>
      </c>
      <c r="K4222" t="s">
        <v>42</v>
      </c>
      <c r="L4222" t="s">
        <v>72</v>
      </c>
      <c r="M4222" t="s">
        <v>44</v>
      </c>
      <c r="N4222" t="b">
        <v>0</v>
      </c>
      <c r="O4222">
        <f>_xlfn.XLOOKUP(B4222,Machine_Info!A:A,Machine_Info!E:E)</f>
        <v>14</v>
      </c>
      <c r="P4222">
        <f t="shared" si="325"/>
        <v>11.783333333333333</v>
      </c>
      <c r="Q4222">
        <f t="shared" si="329"/>
        <v>0.84166666666666667</v>
      </c>
    </row>
    <row r="4223" spans="1:17" x14ac:dyDescent="0.2">
      <c r="A4223" t="s">
        <v>4341</v>
      </c>
      <c r="B4223" t="s">
        <v>81</v>
      </c>
      <c r="C4223" t="s">
        <v>82</v>
      </c>
      <c r="D4223" t="s">
        <v>20</v>
      </c>
      <c r="E4223" s="2">
        <v>45444.477685185193</v>
      </c>
      <c r="F4223" s="2">
        <v>45444.553379629629</v>
      </c>
      <c r="G4223" t="str">
        <f t="shared" si="326"/>
        <v>06</v>
      </c>
      <c r="H4223" t="str">
        <f t="shared" si="327"/>
        <v>01</v>
      </c>
      <c r="I4223">
        <v>96</v>
      </c>
      <c r="J4223">
        <f t="shared" si="328"/>
        <v>1.6</v>
      </c>
      <c r="K4223" t="s">
        <v>38</v>
      </c>
      <c r="L4223" t="s">
        <v>72</v>
      </c>
      <c r="M4223" t="s">
        <v>44</v>
      </c>
      <c r="N4223" t="b">
        <v>0</v>
      </c>
      <c r="O4223">
        <f>_xlfn.XLOOKUP(B4223,Machine_Info!A:A,Machine_Info!E:E)</f>
        <v>14</v>
      </c>
      <c r="P4223">
        <f t="shared" si="325"/>
        <v>12.4</v>
      </c>
      <c r="Q4223">
        <f t="shared" si="329"/>
        <v>0.88571428571428579</v>
      </c>
    </row>
    <row r="4224" spans="1:17" x14ac:dyDescent="0.2">
      <c r="A4224" t="s">
        <v>4342</v>
      </c>
      <c r="B4224" t="s">
        <v>92</v>
      </c>
      <c r="C4224" t="s">
        <v>93</v>
      </c>
      <c r="D4224" t="s">
        <v>59</v>
      </c>
      <c r="E4224" s="2">
        <v>45444.546412037038</v>
      </c>
      <c r="F4224" s="2">
        <v>45444.862384259257</v>
      </c>
      <c r="G4224" t="str">
        <f t="shared" si="326"/>
        <v>06</v>
      </c>
      <c r="H4224" t="str">
        <f t="shared" si="327"/>
        <v>01</v>
      </c>
      <c r="I4224">
        <v>364</v>
      </c>
      <c r="J4224">
        <f t="shared" si="328"/>
        <v>6.0666666666666664</v>
      </c>
      <c r="K4224" t="s">
        <v>38</v>
      </c>
      <c r="L4224" t="s">
        <v>72</v>
      </c>
      <c r="M4224" t="s">
        <v>44</v>
      </c>
      <c r="N4224" t="b">
        <v>0</v>
      </c>
      <c r="O4224">
        <f>_xlfn.XLOOKUP(B4224,Machine_Info!A:A,Machine_Info!E:E)</f>
        <v>20</v>
      </c>
      <c r="P4224">
        <f t="shared" si="325"/>
        <v>13.933333333333334</v>
      </c>
      <c r="Q4224">
        <f t="shared" si="329"/>
        <v>0.69666666666666666</v>
      </c>
    </row>
    <row r="4225" spans="1:17" x14ac:dyDescent="0.2">
      <c r="A4225" t="s">
        <v>4343</v>
      </c>
      <c r="B4225" t="s">
        <v>96</v>
      </c>
      <c r="C4225" t="s">
        <v>97</v>
      </c>
      <c r="D4225" t="s">
        <v>27</v>
      </c>
      <c r="E4225" s="2">
        <v>45444.578506944446</v>
      </c>
      <c r="F4225" s="2">
        <v>45444.7340625</v>
      </c>
      <c r="G4225" t="str">
        <f t="shared" si="326"/>
        <v>06</v>
      </c>
      <c r="H4225" t="str">
        <f t="shared" si="327"/>
        <v>01</v>
      </c>
      <c r="I4225">
        <v>345</v>
      </c>
      <c r="J4225">
        <f t="shared" si="328"/>
        <v>5.75</v>
      </c>
      <c r="K4225" t="s">
        <v>42</v>
      </c>
      <c r="L4225" t="s">
        <v>114</v>
      </c>
      <c r="M4225" t="s">
        <v>34</v>
      </c>
      <c r="N4225" t="b">
        <v>0</v>
      </c>
      <c r="O4225">
        <f>_xlfn.XLOOKUP(B4225,Machine_Info!A:A,Machine_Info!E:E)</f>
        <v>20</v>
      </c>
      <c r="P4225">
        <f t="shared" si="325"/>
        <v>14.25</v>
      </c>
      <c r="Q4225">
        <f t="shared" si="329"/>
        <v>0.71250000000000002</v>
      </c>
    </row>
    <row r="4226" spans="1:17" x14ac:dyDescent="0.2">
      <c r="A4226" t="s">
        <v>4344</v>
      </c>
      <c r="B4226" t="s">
        <v>25</v>
      </c>
      <c r="C4226" t="s">
        <v>26</v>
      </c>
      <c r="D4226" t="s">
        <v>27</v>
      </c>
      <c r="E4226" s="2">
        <v>45444.645289351851</v>
      </c>
      <c r="F4226" s="2">
        <v>45444.652233796303</v>
      </c>
      <c r="G4226" t="str">
        <f t="shared" si="326"/>
        <v>06</v>
      </c>
      <c r="H4226" t="str">
        <f t="shared" si="327"/>
        <v>01</v>
      </c>
      <c r="I4226">
        <v>1105</v>
      </c>
      <c r="J4226">
        <f t="shared" si="328"/>
        <v>18.416666666666668</v>
      </c>
      <c r="K4226" t="s">
        <v>42</v>
      </c>
      <c r="L4226" t="s">
        <v>72</v>
      </c>
      <c r="M4226" t="s">
        <v>44</v>
      </c>
      <c r="N4226" t="b">
        <v>0</v>
      </c>
      <c r="O4226">
        <f>_xlfn.XLOOKUP(B4226,Machine_Info!A:A,Machine_Info!E:E)</f>
        <v>22</v>
      </c>
      <c r="P4226">
        <f t="shared" ref="P4226:P4289" si="330">O4226-J4226</f>
        <v>3.5833333333333321</v>
      </c>
      <c r="Q4226">
        <f t="shared" si="329"/>
        <v>0.16287878787878782</v>
      </c>
    </row>
    <row r="4227" spans="1:17" x14ac:dyDescent="0.2">
      <c r="A4227" t="s">
        <v>4345</v>
      </c>
      <c r="B4227" t="s">
        <v>171</v>
      </c>
      <c r="C4227" t="s">
        <v>172</v>
      </c>
      <c r="D4227" t="s">
        <v>32</v>
      </c>
      <c r="E4227" s="2">
        <v>45444.668726851851</v>
      </c>
      <c r="F4227" s="2">
        <v>45444.77983796296</v>
      </c>
      <c r="G4227" t="str">
        <f t="shared" ref="G4227:G4290" si="331">TEXT(E4227,"mm")</f>
        <v>06</v>
      </c>
      <c r="H4227" t="str">
        <f t="shared" ref="H4227:H4290" si="332">TEXT(E4227,"dd")</f>
        <v>01</v>
      </c>
      <c r="I4227">
        <v>198</v>
      </c>
      <c r="J4227">
        <f t="shared" ref="J4227:J4290" si="333">I4227/60</f>
        <v>3.3</v>
      </c>
      <c r="K4227" t="s">
        <v>28</v>
      </c>
      <c r="L4227" t="s">
        <v>114</v>
      </c>
      <c r="M4227" t="s">
        <v>34</v>
      </c>
      <c r="N4227" t="b">
        <v>0</v>
      </c>
      <c r="O4227">
        <f>_xlfn.XLOOKUP(B4227,Machine_Info!A:A,Machine_Info!E:E)</f>
        <v>16</v>
      </c>
      <c r="P4227">
        <f t="shared" si="330"/>
        <v>12.7</v>
      </c>
      <c r="Q4227">
        <f t="shared" ref="Q4227:Q4290" si="334">P4227/O4227</f>
        <v>0.79374999999999996</v>
      </c>
    </row>
    <row r="4228" spans="1:17" x14ac:dyDescent="0.2">
      <c r="A4228" t="s">
        <v>4346</v>
      </c>
      <c r="B4228" t="s">
        <v>18</v>
      </c>
      <c r="C4228" t="s">
        <v>19</v>
      </c>
      <c r="D4228" t="s">
        <v>20</v>
      </c>
      <c r="E4228" s="2">
        <v>45444.697939814818</v>
      </c>
      <c r="F4228" s="2">
        <v>45444.700023148151</v>
      </c>
      <c r="G4228" t="str">
        <f t="shared" si="331"/>
        <v>06</v>
      </c>
      <c r="H4228" t="str">
        <f t="shared" si="332"/>
        <v>01</v>
      </c>
      <c r="I4228">
        <v>265</v>
      </c>
      <c r="J4228">
        <f t="shared" si="333"/>
        <v>4.416666666666667</v>
      </c>
      <c r="K4228" t="s">
        <v>28</v>
      </c>
      <c r="L4228" t="s">
        <v>72</v>
      </c>
      <c r="M4228" t="s">
        <v>44</v>
      </c>
      <c r="N4228" t="b">
        <v>0</v>
      </c>
      <c r="O4228">
        <f>_xlfn.XLOOKUP(B4228,Machine_Info!A:A,Machine_Info!E:E)</f>
        <v>16</v>
      </c>
      <c r="P4228">
        <f t="shared" si="330"/>
        <v>11.583333333333332</v>
      </c>
      <c r="Q4228">
        <f t="shared" si="334"/>
        <v>0.72395833333333326</v>
      </c>
    </row>
    <row r="4229" spans="1:17" x14ac:dyDescent="0.2">
      <c r="A4229" t="s">
        <v>4347</v>
      </c>
      <c r="B4229" t="s">
        <v>135</v>
      </c>
      <c r="C4229" t="s">
        <v>136</v>
      </c>
      <c r="D4229" t="s">
        <v>32</v>
      </c>
      <c r="E4229" s="2">
        <v>45444.727210648147</v>
      </c>
      <c r="F4229" s="2">
        <v>45444.873738425929</v>
      </c>
      <c r="G4229" t="str">
        <f t="shared" si="331"/>
        <v>06</v>
      </c>
      <c r="H4229" t="str">
        <f t="shared" si="332"/>
        <v>01</v>
      </c>
      <c r="I4229">
        <v>91</v>
      </c>
      <c r="J4229">
        <f t="shared" si="333"/>
        <v>1.5166666666666666</v>
      </c>
      <c r="K4229" t="s">
        <v>28</v>
      </c>
      <c r="L4229" t="s">
        <v>114</v>
      </c>
      <c r="M4229" t="s">
        <v>34</v>
      </c>
      <c r="N4229" t="b">
        <v>0</v>
      </c>
      <c r="O4229">
        <f>_xlfn.XLOOKUP(B4229,Machine_Info!A:A,Machine_Info!E:E)</f>
        <v>20</v>
      </c>
      <c r="P4229">
        <f t="shared" si="330"/>
        <v>18.483333333333334</v>
      </c>
      <c r="Q4229">
        <f t="shared" si="334"/>
        <v>0.92416666666666669</v>
      </c>
    </row>
    <row r="4230" spans="1:17" x14ac:dyDescent="0.2">
      <c r="A4230" t="s">
        <v>4348</v>
      </c>
      <c r="B4230" t="s">
        <v>160</v>
      </c>
      <c r="C4230" t="s">
        <v>161</v>
      </c>
      <c r="D4230" t="s">
        <v>32</v>
      </c>
      <c r="E4230" s="2">
        <v>45444.748460648138</v>
      </c>
      <c r="F4230" s="2">
        <v>45444.77484953704</v>
      </c>
      <c r="G4230" t="str">
        <f t="shared" si="331"/>
        <v>06</v>
      </c>
      <c r="H4230" t="str">
        <f t="shared" si="332"/>
        <v>01</v>
      </c>
      <c r="I4230">
        <v>318</v>
      </c>
      <c r="J4230">
        <f t="shared" si="333"/>
        <v>5.3</v>
      </c>
      <c r="K4230" t="s">
        <v>71</v>
      </c>
      <c r="L4230" t="s">
        <v>43</v>
      </c>
      <c r="M4230" t="s">
        <v>23</v>
      </c>
      <c r="N4230" t="b">
        <v>1</v>
      </c>
      <c r="O4230">
        <f>_xlfn.XLOOKUP(B4230,Machine_Info!A:A,Machine_Info!E:E)</f>
        <v>20</v>
      </c>
      <c r="P4230">
        <f t="shared" si="330"/>
        <v>14.7</v>
      </c>
      <c r="Q4230">
        <f t="shared" si="334"/>
        <v>0.73499999999999999</v>
      </c>
    </row>
    <row r="4231" spans="1:17" x14ac:dyDescent="0.2">
      <c r="A4231" t="s">
        <v>4349</v>
      </c>
      <c r="B4231" t="s">
        <v>36</v>
      </c>
      <c r="C4231" t="s">
        <v>37</v>
      </c>
      <c r="D4231" t="s">
        <v>20</v>
      </c>
      <c r="E4231" s="2">
        <v>45444.821550925917</v>
      </c>
      <c r="F4231" s="2">
        <v>45444.829189814824</v>
      </c>
      <c r="G4231" t="str">
        <f t="shared" si="331"/>
        <v>06</v>
      </c>
      <c r="H4231" t="str">
        <f t="shared" si="332"/>
        <v>01</v>
      </c>
      <c r="I4231">
        <v>1026</v>
      </c>
      <c r="J4231">
        <f t="shared" si="333"/>
        <v>17.100000000000001</v>
      </c>
      <c r="K4231" t="s">
        <v>103</v>
      </c>
      <c r="L4231" t="s">
        <v>114</v>
      </c>
      <c r="M4231" t="s">
        <v>34</v>
      </c>
      <c r="N4231" t="b">
        <v>0</v>
      </c>
      <c r="O4231">
        <f>_xlfn.XLOOKUP(B4231,Machine_Info!A:A,Machine_Info!E:E)</f>
        <v>18</v>
      </c>
      <c r="P4231">
        <f t="shared" si="330"/>
        <v>0.89999999999999858</v>
      </c>
      <c r="Q4231">
        <f t="shared" si="334"/>
        <v>4.999999999999992E-2</v>
      </c>
    </row>
    <row r="4232" spans="1:17" x14ac:dyDescent="0.2">
      <c r="A4232" t="s">
        <v>4350</v>
      </c>
      <c r="B4232" t="s">
        <v>253</v>
      </c>
      <c r="C4232" t="s">
        <v>254</v>
      </c>
      <c r="D4232" t="s">
        <v>59</v>
      </c>
      <c r="E4232" s="2">
        <v>45444.845543981479</v>
      </c>
      <c r="F4232" s="2">
        <v>45444.991377314807</v>
      </c>
      <c r="G4232" t="str">
        <f t="shared" si="331"/>
        <v>06</v>
      </c>
      <c r="H4232" t="str">
        <f t="shared" si="332"/>
        <v>01</v>
      </c>
      <c r="I4232">
        <v>9</v>
      </c>
      <c r="J4232">
        <f t="shared" si="333"/>
        <v>0.15</v>
      </c>
      <c r="K4232" t="s">
        <v>28</v>
      </c>
      <c r="L4232" t="s">
        <v>72</v>
      </c>
      <c r="M4232" t="s">
        <v>44</v>
      </c>
      <c r="N4232" t="b">
        <v>0</v>
      </c>
      <c r="O4232">
        <f>_xlfn.XLOOKUP(B4232,Machine_Info!A:A,Machine_Info!E:E)</f>
        <v>22</v>
      </c>
      <c r="P4232">
        <f t="shared" si="330"/>
        <v>21.85</v>
      </c>
      <c r="Q4232">
        <f t="shared" si="334"/>
        <v>0.99318181818181828</v>
      </c>
    </row>
    <row r="4233" spans="1:17" x14ac:dyDescent="0.2">
      <c r="A4233" t="s">
        <v>4351</v>
      </c>
      <c r="B4233" t="s">
        <v>135</v>
      </c>
      <c r="C4233" t="s">
        <v>136</v>
      </c>
      <c r="D4233" t="s">
        <v>32</v>
      </c>
      <c r="E4233" s="2">
        <v>45444.926296296297</v>
      </c>
      <c r="F4233" s="2">
        <v>45445.147129629629</v>
      </c>
      <c r="G4233" t="str">
        <f t="shared" si="331"/>
        <v>06</v>
      </c>
      <c r="H4233" t="str">
        <f t="shared" si="332"/>
        <v>01</v>
      </c>
      <c r="I4233">
        <v>248</v>
      </c>
      <c r="J4233">
        <f t="shared" si="333"/>
        <v>4.1333333333333337</v>
      </c>
      <c r="K4233" t="s">
        <v>42</v>
      </c>
      <c r="L4233" t="s">
        <v>43</v>
      </c>
      <c r="M4233" t="s">
        <v>23</v>
      </c>
      <c r="N4233" t="b">
        <v>0</v>
      </c>
      <c r="O4233">
        <f>_xlfn.XLOOKUP(B4233,Machine_Info!A:A,Machine_Info!E:E)</f>
        <v>20</v>
      </c>
      <c r="P4233">
        <f t="shared" si="330"/>
        <v>15.866666666666667</v>
      </c>
      <c r="Q4233">
        <f t="shared" si="334"/>
        <v>0.79333333333333333</v>
      </c>
    </row>
    <row r="4234" spans="1:17" x14ac:dyDescent="0.2">
      <c r="A4234" t="s">
        <v>4352</v>
      </c>
      <c r="B4234" t="s">
        <v>52</v>
      </c>
      <c r="C4234" t="s">
        <v>53</v>
      </c>
      <c r="D4234" t="s">
        <v>27</v>
      </c>
      <c r="E4234" s="2">
        <v>45444.990208333344</v>
      </c>
      <c r="F4234" s="2">
        <v>45445.109652777777</v>
      </c>
      <c r="G4234" t="str">
        <f t="shared" si="331"/>
        <v>06</v>
      </c>
      <c r="H4234" t="str">
        <f t="shared" si="332"/>
        <v>01</v>
      </c>
      <c r="I4234">
        <v>27</v>
      </c>
      <c r="J4234">
        <f t="shared" si="333"/>
        <v>0.45</v>
      </c>
      <c r="K4234" t="s">
        <v>54</v>
      </c>
      <c r="L4234" t="s">
        <v>114</v>
      </c>
      <c r="M4234" t="s">
        <v>34</v>
      </c>
      <c r="N4234" t="b">
        <v>1</v>
      </c>
      <c r="O4234">
        <f>_xlfn.XLOOKUP(B4234,Machine_Info!A:A,Machine_Info!E:E)</f>
        <v>16</v>
      </c>
      <c r="P4234">
        <f t="shared" si="330"/>
        <v>15.55</v>
      </c>
      <c r="Q4234">
        <f t="shared" si="334"/>
        <v>0.97187500000000004</v>
      </c>
    </row>
    <row r="4235" spans="1:17" x14ac:dyDescent="0.2">
      <c r="A4235" t="s">
        <v>4353</v>
      </c>
      <c r="B4235" t="s">
        <v>160</v>
      </c>
      <c r="C4235" t="s">
        <v>161</v>
      </c>
      <c r="D4235" t="s">
        <v>32</v>
      </c>
      <c r="E4235" s="2">
        <v>45445.037939814807</v>
      </c>
      <c r="F4235" s="2">
        <v>45445.204606481479</v>
      </c>
      <c r="G4235" t="str">
        <f t="shared" si="331"/>
        <v>06</v>
      </c>
      <c r="H4235" t="str">
        <f t="shared" si="332"/>
        <v>02</v>
      </c>
      <c r="I4235">
        <v>171</v>
      </c>
      <c r="J4235">
        <f t="shared" si="333"/>
        <v>2.85</v>
      </c>
      <c r="K4235" t="s">
        <v>21</v>
      </c>
      <c r="L4235" t="s">
        <v>114</v>
      </c>
      <c r="M4235" t="s">
        <v>34</v>
      </c>
      <c r="N4235" t="b">
        <v>1</v>
      </c>
      <c r="O4235">
        <f>_xlfn.XLOOKUP(B4235,Machine_Info!A:A,Machine_Info!E:E)</f>
        <v>20</v>
      </c>
      <c r="P4235">
        <f t="shared" si="330"/>
        <v>17.149999999999999</v>
      </c>
      <c r="Q4235">
        <f t="shared" si="334"/>
        <v>0.85749999999999993</v>
      </c>
    </row>
    <row r="4236" spans="1:17" x14ac:dyDescent="0.2">
      <c r="A4236" t="s">
        <v>4354</v>
      </c>
      <c r="B4236" t="s">
        <v>84</v>
      </c>
      <c r="C4236" t="s">
        <v>85</v>
      </c>
      <c r="D4236" t="s">
        <v>27</v>
      </c>
      <c r="E4236" s="2">
        <v>45445.05940972222</v>
      </c>
      <c r="F4236" s="2">
        <v>45445.088576388887</v>
      </c>
      <c r="G4236" t="str">
        <f t="shared" si="331"/>
        <v>06</v>
      </c>
      <c r="H4236" t="str">
        <f t="shared" si="332"/>
        <v>02</v>
      </c>
      <c r="I4236">
        <v>369</v>
      </c>
      <c r="J4236">
        <f t="shared" si="333"/>
        <v>6.15</v>
      </c>
      <c r="K4236" t="s">
        <v>28</v>
      </c>
      <c r="L4236" t="s">
        <v>114</v>
      </c>
      <c r="M4236" t="s">
        <v>34</v>
      </c>
      <c r="N4236" t="b">
        <v>0</v>
      </c>
      <c r="O4236">
        <f>_xlfn.XLOOKUP(B4236,Machine_Info!A:A,Machine_Info!E:E)</f>
        <v>22</v>
      </c>
      <c r="P4236">
        <f t="shared" si="330"/>
        <v>15.85</v>
      </c>
      <c r="Q4236">
        <f t="shared" si="334"/>
        <v>0.72045454545454546</v>
      </c>
    </row>
    <row r="4237" spans="1:17" x14ac:dyDescent="0.2">
      <c r="A4237" t="s">
        <v>4355</v>
      </c>
      <c r="B4237" t="s">
        <v>92</v>
      </c>
      <c r="C4237" t="s">
        <v>93</v>
      </c>
      <c r="D4237" t="s">
        <v>59</v>
      </c>
      <c r="E4237" s="2">
        <v>45445.107893518521</v>
      </c>
      <c r="F4237" s="2">
        <v>45445.124560185177</v>
      </c>
      <c r="G4237" t="str">
        <f t="shared" si="331"/>
        <v>06</v>
      </c>
      <c r="H4237" t="str">
        <f t="shared" si="332"/>
        <v>02</v>
      </c>
      <c r="I4237">
        <v>292</v>
      </c>
      <c r="J4237">
        <f t="shared" si="333"/>
        <v>4.8666666666666663</v>
      </c>
      <c r="K4237" t="s">
        <v>38</v>
      </c>
      <c r="L4237" t="s">
        <v>114</v>
      </c>
      <c r="M4237" t="s">
        <v>34</v>
      </c>
      <c r="N4237" t="b">
        <v>0</v>
      </c>
      <c r="O4237">
        <f>_xlfn.XLOOKUP(B4237,Machine_Info!A:A,Machine_Info!E:E)</f>
        <v>20</v>
      </c>
      <c r="P4237">
        <f t="shared" si="330"/>
        <v>15.133333333333333</v>
      </c>
      <c r="Q4237">
        <f t="shared" si="334"/>
        <v>0.7566666666666666</v>
      </c>
    </row>
    <row r="4238" spans="1:17" x14ac:dyDescent="0.2">
      <c r="A4238" t="s">
        <v>4356</v>
      </c>
      <c r="B4238" t="s">
        <v>263</v>
      </c>
      <c r="C4238" t="s">
        <v>264</v>
      </c>
      <c r="D4238" t="s">
        <v>27</v>
      </c>
      <c r="E4238" s="2">
        <v>45445.108796296299</v>
      </c>
      <c r="F4238" s="2">
        <v>45445.223379629628</v>
      </c>
      <c r="G4238" t="str">
        <f t="shared" si="331"/>
        <v>06</v>
      </c>
      <c r="H4238" t="str">
        <f t="shared" si="332"/>
        <v>02</v>
      </c>
      <c r="I4238">
        <v>35</v>
      </c>
      <c r="J4238">
        <f t="shared" si="333"/>
        <v>0.58333333333333337</v>
      </c>
      <c r="K4238" t="s">
        <v>54</v>
      </c>
      <c r="L4238" t="s">
        <v>43</v>
      </c>
      <c r="M4238" t="s">
        <v>23</v>
      </c>
      <c r="N4238" t="b">
        <v>1</v>
      </c>
      <c r="O4238">
        <f>_xlfn.XLOOKUP(B4238,Machine_Info!A:A,Machine_Info!E:E)</f>
        <v>22</v>
      </c>
      <c r="P4238">
        <f t="shared" si="330"/>
        <v>21.416666666666668</v>
      </c>
      <c r="Q4238">
        <f t="shared" si="334"/>
        <v>0.97348484848484851</v>
      </c>
    </row>
    <row r="4239" spans="1:17" x14ac:dyDescent="0.2">
      <c r="A4239" t="s">
        <v>4357</v>
      </c>
      <c r="B4239" t="s">
        <v>96</v>
      </c>
      <c r="C4239" t="s">
        <v>97</v>
      </c>
      <c r="D4239" t="s">
        <v>27</v>
      </c>
      <c r="E4239" s="2">
        <v>45445.128935185188</v>
      </c>
      <c r="F4239" s="2">
        <v>45445.251851851863</v>
      </c>
      <c r="G4239" t="str">
        <f t="shared" si="331"/>
        <v>06</v>
      </c>
      <c r="H4239" t="str">
        <f t="shared" si="332"/>
        <v>02</v>
      </c>
      <c r="I4239">
        <v>431</v>
      </c>
      <c r="J4239">
        <f t="shared" si="333"/>
        <v>7.1833333333333336</v>
      </c>
      <c r="K4239" t="s">
        <v>76</v>
      </c>
      <c r="L4239" t="s">
        <v>43</v>
      </c>
      <c r="M4239" t="s">
        <v>23</v>
      </c>
      <c r="N4239" t="b">
        <v>0</v>
      </c>
      <c r="O4239">
        <f>_xlfn.XLOOKUP(B4239,Machine_Info!A:A,Machine_Info!E:E)</f>
        <v>20</v>
      </c>
      <c r="P4239">
        <f t="shared" si="330"/>
        <v>12.816666666666666</v>
      </c>
      <c r="Q4239">
        <f t="shared" si="334"/>
        <v>0.64083333333333337</v>
      </c>
    </row>
    <row r="4240" spans="1:17" x14ac:dyDescent="0.2">
      <c r="A4240" t="s">
        <v>4358</v>
      </c>
      <c r="B4240" t="s">
        <v>78</v>
      </c>
      <c r="C4240" t="s">
        <v>79</v>
      </c>
      <c r="D4240" t="s">
        <v>32</v>
      </c>
      <c r="E4240" s="2">
        <v>45445.134884259263</v>
      </c>
      <c r="F4240" s="2">
        <v>45445.439050925917</v>
      </c>
      <c r="G4240" t="str">
        <f t="shared" si="331"/>
        <v>06</v>
      </c>
      <c r="H4240" t="str">
        <f t="shared" si="332"/>
        <v>02</v>
      </c>
      <c r="I4240">
        <v>573</v>
      </c>
      <c r="J4240">
        <f t="shared" si="333"/>
        <v>9.5500000000000007</v>
      </c>
      <c r="K4240" t="s">
        <v>103</v>
      </c>
      <c r="L4240" t="s">
        <v>114</v>
      </c>
      <c r="M4240" t="s">
        <v>34</v>
      </c>
      <c r="N4240" t="b">
        <v>0</v>
      </c>
      <c r="O4240">
        <f>_xlfn.XLOOKUP(B4240,Machine_Info!A:A,Machine_Info!E:E)</f>
        <v>22</v>
      </c>
      <c r="P4240">
        <f t="shared" si="330"/>
        <v>12.45</v>
      </c>
      <c r="Q4240">
        <f t="shared" si="334"/>
        <v>0.56590909090909092</v>
      </c>
    </row>
    <row r="4241" spans="1:17" x14ac:dyDescent="0.2">
      <c r="A4241" t="s">
        <v>4359</v>
      </c>
      <c r="B4241" t="s">
        <v>160</v>
      </c>
      <c r="C4241" t="s">
        <v>161</v>
      </c>
      <c r="D4241" t="s">
        <v>32</v>
      </c>
      <c r="E4241" s="2">
        <v>45445.147719907407</v>
      </c>
      <c r="F4241" s="2">
        <v>45445.285219907397</v>
      </c>
      <c r="G4241" t="str">
        <f t="shared" si="331"/>
        <v>06</v>
      </c>
      <c r="H4241" t="str">
        <f t="shared" si="332"/>
        <v>02</v>
      </c>
      <c r="I4241">
        <v>103</v>
      </c>
      <c r="J4241">
        <f t="shared" si="333"/>
        <v>1.7166666666666666</v>
      </c>
      <c r="K4241" t="s">
        <v>42</v>
      </c>
      <c r="L4241" t="s">
        <v>114</v>
      </c>
      <c r="M4241" t="s">
        <v>34</v>
      </c>
      <c r="N4241" t="b">
        <v>0</v>
      </c>
      <c r="O4241">
        <f>_xlfn.XLOOKUP(B4241,Machine_Info!A:A,Machine_Info!E:E)</f>
        <v>20</v>
      </c>
      <c r="P4241">
        <f t="shared" si="330"/>
        <v>18.283333333333335</v>
      </c>
      <c r="Q4241">
        <f t="shared" si="334"/>
        <v>0.91416666666666679</v>
      </c>
    </row>
    <row r="4242" spans="1:17" x14ac:dyDescent="0.2">
      <c r="A4242" t="s">
        <v>4360</v>
      </c>
      <c r="B4242" t="s">
        <v>49</v>
      </c>
      <c r="C4242" t="s">
        <v>50</v>
      </c>
      <c r="D4242" t="s">
        <v>20</v>
      </c>
      <c r="E4242" s="2">
        <v>45445.185219907413</v>
      </c>
      <c r="F4242" s="2">
        <v>45445.187303240738</v>
      </c>
      <c r="G4242" t="str">
        <f t="shared" si="331"/>
        <v>06</v>
      </c>
      <c r="H4242" t="str">
        <f t="shared" si="332"/>
        <v>02</v>
      </c>
      <c r="I4242">
        <v>1041</v>
      </c>
      <c r="J4242">
        <f t="shared" si="333"/>
        <v>17.350000000000001</v>
      </c>
      <c r="K4242" t="s">
        <v>28</v>
      </c>
      <c r="L4242" t="s">
        <v>72</v>
      </c>
      <c r="M4242" t="s">
        <v>44</v>
      </c>
      <c r="N4242" t="b">
        <v>0</v>
      </c>
      <c r="O4242">
        <f>_xlfn.XLOOKUP(B4242,Machine_Info!A:A,Machine_Info!E:E)</f>
        <v>22</v>
      </c>
      <c r="P4242">
        <f t="shared" si="330"/>
        <v>4.6499999999999986</v>
      </c>
      <c r="Q4242">
        <f t="shared" si="334"/>
        <v>0.21136363636363631</v>
      </c>
    </row>
    <row r="4243" spans="1:17" x14ac:dyDescent="0.2">
      <c r="A4243" t="s">
        <v>4361</v>
      </c>
      <c r="B4243" t="s">
        <v>142</v>
      </c>
      <c r="C4243" t="s">
        <v>143</v>
      </c>
      <c r="D4243" t="s">
        <v>27</v>
      </c>
      <c r="E4243" s="2">
        <v>45445.190972222219</v>
      </c>
      <c r="F4243" s="2">
        <v>45445.392361111109</v>
      </c>
      <c r="G4243" t="str">
        <f t="shared" si="331"/>
        <v>06</v>
      </c>
      <c r="H4243" t="str">
        <f t="shared" si="332"/>
        <v>02</v>
      </c>
      <c r="I4243">
        <v>93</v>
      </c>
      <c r="J4243">
        <f t="shared" si="333"/>
        <v>1.55</v>
      </c>
      <c r="K4243" t="s">
        <v>28</v>
      </c>
      <c r="L4243" t="s">
        <v>114</v>
      </c>
      <c r="M4243" t="s">
        <v>34</v>
      </c>
      <c r="N4243" t="b">
        <v>0</v>
      </c>
      <c r="O4243">
        <f>_xlfn.XLOOKUP(B4243,Machine_Info!A:A,Machine_Info!E:E)</f>
        <v>22</v>
      </c>
      <c r="P4243">
        <f t="shared" si="330"/>
        <v>20.45</v>
      </c>
      <c r="Q4243">
        <f t="shared" si="334"/>
        <v>0.92954545454545456</v>
      </c>
    </row>
    <row r="4244" spans="1:17" x14ac:dyDescent="0.2">
      <c r="A4244" t="s">
        <v>4362</v>
      </c>
      <c r="B4244" t="s">
        <v>78</v>
      </c>
      <c r="C4244" t="s">
        <v>79</v>
      </c>
      <c r="D4244" t="s">
        <v>32</v>
      </c>
      <c r="E4244" s="2">
        <v>45445.214270833327</v>
      </c>
      <c r="F4244" s="2">
        <v>45445.274687500001</v>
      </c>
      <c r="G4244" t="str">
        <f t="shared" si="331"/>
        <v>06</v>
      </c>
      <c r="H4244" t="str">
        <f t="shared" si="332"/>
        <v>02</v>
      </c>
      <c r="I4244">
        <v>352</v>
      </c>
      <c r="J4244">
        <f t="shared" si="333"/>
        <v>5.8666666666666663</v>
      </c>
      <c r="K4244" t="s">
        <v>54</v>
      </c>
      <c r="L4244" t="s">
        <v>43</v>
      </c>
      <c r="M4244" t="s">
        <v>23</v>
      </c>
      <c r="N4244" t="b">
        <v>1</v>
      </c>
      <c r="O4244">
        <f>_xlfn.XLOOKUP(B4244,Machine_Info!A:A,Machine_Info!E:E)</f>
        <v>22</v>
      </c>
      <c r="P4244">
        <f t="shared" si="330"/>
        <v>16.133333333333333</v>
      </c>
      <c r="Q4244">
        <f t="shared" si="334"/>
        <v>0.73333333333333328</v>
      </c>
    </row>
    <row r="4245" spans="1:17" x14ac:dyDescent="0.2">
      <c r="A4245" t="s">
        <v>4363</v>
      </c>
      <c r="B4245" t="s">
        <v>99</v>
      </c>
      <c r="C4245" t="s">
        <v>100</v>
      </c>
      <c r="D4245" t="s">
        <v>32</v>
      </c>
      <c r="E4245" s="2">
        <v>45445.266331018523</v>
      </c>
      <c r="F4245" s="2">
        <v>45445.372581018521</v>
      </c>
      <c r="G4245" t="str">
        <f t="shared" si="331"/>
        <v>06</v>
      </c>
      <c r="H4245" t="str">
        <f t="shared" si="332"/>
        <v>02</v>
      </c>
      <c r="I4245">
        <v>134</v>
      </c>
      <c r="J4245">
        <f t="shared" si="333"/>
        <v>2.2333333333333334</v>
      </c>
      <c r="K4245" t="s">
        <v>38</v>
      </c>
      <c r="L4245" t="s">
        <v>114</v>
      </c>
      <c r="M4245" t="s">
        <v>34</v>
      </c>
      <c r="N4245" t="b">
        <v>0</v>
      </c>
      <c r="O4245">
        <f>_xlfn.XLOOKUP(B4245,Machine_Info!A:A,Machine_Info!E:E)</f>
        <v>16</v>
      </c>
      <c r="P4245">
        <f t="shared" si="330"/>
        <v>13.766666666666666</v>
      </c>
      <c r="Q4245">
        <f t="shared" si="334"/>
        <v>0.86041666666666661</v>
      </c>
    </row>
    <row r="4246" spans="1:17" x14ac:dyDescent="0.2">
      <c r="A4246" t="s">
        <v>4364</v>
      </c>
      <c r="B4246" t="s">
        <v>57</v>
      </c>
      <c r="C4246" t="s">
        <v>58</v>
      </c>
      <c r="D4246" t="s">
        <v>59</v>
      </c>
      <c r="E4246" s="2">
        <v>45445.321516203701</v>
      </c>
      <c r="F4246" s="2">
        <v>45445.415960648148</v>
      </c>
      <c r="G4246" t="str">
        <f t="shared" si="331"/>
        <v>06</v>
      </c>
      <c r="H4246" t="str">
        <f t="shared" si="332"/>
        <v>02</v>
      </c>
      <c r="I4246">
        <v>12</v>
      </c>
      <c r="J4246">
        <f t="shared" si="333"/>
        <v>0.2</v>
      </c>
      <c r="K4246" t="s">
        <v>71</v>
      </c>
      <c r="L4246" t="s">
        <v>72</v>
      </c>
      <c r="M4246" t="s">
        <v>44</v>
      </c>
      <c r="N4246" t="b">
        <v>1</v>
      </c>
      <c r="O4246">
        <f>_xlfn.XLOOKUP(B4246,Machine_Info!A:A,Machine_Info!E:E)</f>
        <v>18</v>
      </c>
      <c r="P4246">
        <f t="shared" si="330"/>
        <v>17.8</v>
      </c>
      <c r="Q4246">
        <f t="shared" si="334"/>
        <v>0.98888888888888893</v>
      </c>
    </row>
    <row r="4247" spans="1:17" x14ac:dyDescent="0.2">
      <c r="A4247" t="s">
        <v>4365</v>
      </c>
      <c r="B4247" t="s">
        <v>142</v>
      </c>
      <c r="C4247" t="s">
        <v>143</v>
      </c>
      <c r="D4247" t="s">
        <v>27</v>
      </c>
      <c r="E4247" s="2">
        <v>45445.355081018519</v>
      </c>
      <c r="F4247" s="2">
        <v>45445.423831018517</v>
      </c>
      <c r="G4247" t="str">
        <f t="shared" si="331"/>
        <v>06</v>
      </c>
      <c r="H4247" t="str">
        <f t="shared" si="332"/>
        <v>02</v>
      </c>
      <c r="I4247">
        <v>354</v>
      </c>
      <c r="J4247">
        <f t="shared" si="333"/>
        <v>5.9</v>
      </c>
      <c r="K4247" t="s">
        <v>71</v>
      </c>
      <c r="L4247" t="s">
        <v>43</v>
      </c>
      <c r="M4247" t="s">
        <v>23</v>
      </c>
      <c r="N4247" t="b">
        <v>1</v>
      </c>
      <c r="O4247">
        <f>_xlfn.XLOOKUP(B4247,Machine_Info!A:A,Machine_Info!E:E)</f>
        <v>22</v>
      </c>
      <c r="P4247">
        <f t="shared" si="330"/>
        <v>16.100000000000001</v>
      </c>
      <c r="Q4247">
        <f t="shared" si="334"/>
        <v>0.73181818181818192</v>
      </c>
    </row>
    <row r="4248" spans="1:17" x14ac:dyDescent="0.2">
      <c r="A4248" t="s">
        <v>4366</v>
      </c>
      <c r="B4248" t="s">
        <v>253</v>
      </c>
      <c r="C4248" t="s">
        <v>254</v>
      </c>
      <c r="D4248" t="s">
        <v>59</v>
      </c>
      <c r="E4248" s="2">
        <v>45445.385254629633</v>
      </c>
      <c r="F4248" s="2">
        <v>45445.469282407408</v>
      </c>
      <c r="G4248" t="str">
        <f t="shared" si="331"/>
        <v>06</v>
      </c>
      <c r="H4248" t="str">
        <f t="shared" si="332"/>
        <v>02</v>
      </c>
      <c r="I4248">
        <v>9</v>
      </c>
      <c r="J4248">
        <f t="shared" si="333"/>
        <v>0.15</v>
      </c>
      <c r="K4248" t="s">
        <v>28</v>
      </c>
      <c r="L4248" t="s">
        <v>72</v>
      </c>
      <c r="M4248" t="s">
        <v>44</v>
      </c>
      <c r="N4248" t="b">
        <v>0</v>
      </c>
      <c r="O4248">
        <f>_xlfn.XLOOKUP(B4248,Machine_Info!A:A,Machine_Info!E:E)</f>
        <v>22</v>
      </c>
      <c r="P4248">
        <f t="shared" si="330"/>
        <v>21.85</v>
      </c>
      <c r="Q4248">
        <f t="shared" si="334"/>
        <v>0.99318181818181828</v>
      </c>
    </row>
    <row r="4249" spans="1:17" x14ac:dyDescent="0.2">
      <c r="A4249" t="s">
        <v>4367</v>
      </c>
      <c r="B4249" t="s">
        <v>78</v>
      </c>
      <c r="C4249" t="s">
        <v>79</v>
      </c>
      <c r="D4249" t="s">
        <v>32</v>
      </c>
      <c r="E4249" s="2">
        <v>45445.404594907413</v>
      </c>
      <c r="F4249" s="2">
        <v>45445.550428240742</v>
      </c>
      <c r="G4249" t="str">
        <f t="shared" si="331"/>
        <v>06</v>
      </c>
      <c r="H4249" t="str">
        <f t="shared" si="332"/>
        <v>02</v>
      </c>
      <c r="I4249">
        <v>357</v>
      </c>
      <c r="J4249">
        <f t="shared" si="333"/>
        <v>5.95</v>
      </c>
      <c r="K4249" t="s">
        <v>21</v>
      </c>
      <c r="L4249" t="s">
        <v>43</v>
      </c>
      <c r="M4249" t="s">
        <v>23</v>
      </c>
      <c r="N4249" t="b">
        <v>1</v>
      </c>
      <c r="O4249">
        <f>_xlfn.XLOOKUP(B4249,Machine_Info!A:A,Machine_Info!E:E)</f>
        <v>22</v>
      </c>
      <c r="P4249">
        <f t="shared" si="330"/>
        <v>16.05</v>
      </c>
      <c r="Q4249">
        <f t="shared" si="334"/>
        <v>0.72954545454545461</v>
      </c>
    </row>
    <row r="4250" spans="1:17" x14ac:dyDescent="0.2">
      <c r="A4250" t="s">
        <v>4368</v>
      </c>
      <c r="B4250" t="s">
        <v>218</v>
      </c>
      <c r="C4250" t="s">
        <v>219</v>
      </c>
      <c r="D4250" t="s">
        <v>20</v>
      </c>
      <c r="E4250" s="2">
        <v>45445.405405092592</v>
      </c>
      <c r="F4250" s="2">
        <v>45445.55609953704</v>
      </c>
      <c r="G4250" t="str">
        <f t="shared" si="331"/>
        <v>06</v>
      </c>
      <c r="H4250" t="str">
        <f t="shared" si="332"/>
        <v>02</v>
      </c>
      <c r="I4250">
        <v>211</v>
      </c>
      <c r="J4250">
        <f t="shared" si="333"/>
        <v>3.5166666666666666</v>
      </c>
      <c r="K4250" t="s">
        <v>110</v>
      </c>
      <c r="L4250" t="s">
        <v>72</v>
      </c>
      <c r="M4250" t="s">
        <v>44</v>
      </c>
      <c r="N4250" t="b">
        <v>0</v>
      </c>
      <c r="O4250">
        <f>_xlfn.XLOOKUP(B4250,Machine_Info!A:A,Machine_Info!E:E)</f>
        <v>14</v>
      </c>
      <c r="P4250">
        <f t="shared" si="330"/>
        <v>10.483333333333334</v>
      </c>
      <c r="Q4250">
        <f t="shared" si="334"/>
        <v>0.74880952380952392</v>
      </c>
    </row>
    <row r="4251" spans="1:17" x14ac:dyDescent="0.2">
      <c r="A4251" t="s">
        <v>4369</v>
      </c>
      <c r="B4251" t="s">
        <v>18</v>
      </c>
      <c r="C4251" t="s">
        <v>19</v>
      </c>
      <c r="D4251" t="s">
        <v>20</v>
      </c>
      <c r="E4251" s="2">
        <v>45445.420636574083</v>
      </c>
      <c r="F4251" s="2">
        <v>45445.52202546296</v>
      </c>
      <c r="G4251" t="str">
        <f t="shared" si="331"/>
        <v>06</v>
      </c>
      <c r="H4251" t="str">
        <f t="shared" si="332"/>
        <v>02</v>
      </c>
      <c r="I4251">
        <v>158</v>
      </c>
      <c r="J4251">
        <f t="shared" si="333"/>
        <v>2.6333333333333333</v>
      </c>
      <c r="K4251" t="s">
        <v>76</v>
      </c>
      <c r="L4251" t="s">
        <v>72</v>
      </c>
      <c r="M4251" t="s">
        <v>44</v>
      </c>
      <c r="N4251" t="b">
        <v>0</v>
      </c>
      <c r="O4251">
        <f>_xlfn.XLOOKUP(B4251,Machine_Info!A:A,Machine_Info!E:E)</f>
        <v>16</v>
      </c>
      <c r="P4251">
        <f t="shared" si="330"/>
        <v>13.366666666666667</v>
      </c>
      <c r="Q4251">
        <f t="shared" si="334"/>
        <v>0.8354166666666667</v>
      </c>
    </row>
    <row r="4252" spans="1:17" x14ac:dyDescent="0.2">
      <c r="A4252" t="s">
        <v>4370</v>
      </c>
      <c r="B4252" t="s">
        <v>89</v>
      </c>
      <c r="C4252" t="s">
        <v>90</v>
      </c>
      <c r="D4252" t="s">
        <v>32</v>
      </c>
      <c r="E4252" s="2">
        <v>45445.423622685194</v>
      </c>
      <c r="F4252" s="2">
        <v>45445.429872685178</v>
      </c>
      <c r="G4252" t="str">
        <f t="shared" si="331"/>
        <v>06</v>
      </c>
      <c r="H4252" t="str">
        <f t="shared" si="332"/>
        <v>02</v>
      </c>
      <c r="I4252">
        <v>69</v>
      </c>
      <c r="J4252">
        <f t="shared" si="333"/>
        <v>1.1499999999999999</v>
      </c>
      <c r="K4252" t="s">
        <v>54</v>
      </c>
      <c r="L4252" t="s">
        <v>114</v>
      </c>
      <c r="M4252" t="s">
        <v>34</v>
      </c>
      <c r="N4252" t="b">
        <v>1</v>
      </c>
      <c r="O4252">
        <f>_xlfn.XLOOKUP(B4252,Machine_Info!A:A,Machine_Info!E:E)</f>
        <v>14</v>
      </c>
      <c r="P4252">
        <f t="shared" si="330"/>
        <v>12.85</v>
      </c>
      <c r="Q4252">
        <f t="shared" si="334"/>
        <v>0.91785714285714282</v>
      </c>
    </row>
    <row r="4253" spans="1:17" x14ac:dyDescent="0.2">
      <c r="A4253" t="s">
        <v>4371</v>
      </c>
      <c r="B4253" t="s">
        <v>263</v>
      </c>
      <c r="C4253" t="s">
        <v>264</v>
      </c>
      <c r="D4253" t="s">
        <v>27</v>
      </c>
      <c r="E4253" s="2">
        <v>45445.463310185187</v>
      </c>
      <c r="F4253" s="2">
        <v>45445.487615740742</v>
      </c>
      <c r="G4253" t="str">
        <f t="shared" si="331"/>
        <v>06</v>
      </c>
      <c r="H4253" t="str">
        <f t="shared" si="332"/>
        <v>02</v>
      </c>
      <c r="I4253">
        <v>244</v>
      </c>
      <c r="J4253">
        <f t="shared" si="333"/>
        <v>4.0666666666666664</v>
      </c>
      <c r="K4253" t="s">
        <v>103</v>
      </c>
      <c r="L4253" t="s">
        <v>72</v>
      </c>
      <c r="M4253" t="s">
        <v>44</v>
      </c>
      <c r="N4253" t="b">
        <v>0</v>
      </c>
      <c r="O4253">
        <f>_xlfn.XLOOKUP(B4253,Machine_Info!A:A,Machine_Info!E:E)</f>
        <v>22</v>
      </c>
      <c r="P4253">
        <f t="shared" si="330"/>
        <v>17.933333333333334</v>
      </c>
      <c r="Q4253">
        <f t="shared" si="334"/>
        <v>0.81515151515151518</v>
      </c>
    </row>
    <row r="4254" spans="1:17" x14ac:dyDescent="0.2">
      <c r="A4254" t="s">
        <v>4372</v>
      </c>
      <c r="B4254" t="s">
        <v>96</v>
      </c>
      <c r="C4254" t="s">
        <v>97</v>
      </c>
      <c r="D4254" t="s">
        <v>27</v>
      </c>
      <c r="E4254" s="2">
        <v>45445.488981481481</v>
      </c>
      <c r="F4254" s="2">
        <v>45445.497314814813</v>
      </c>
      <c r="G4254" t="str">
        <f t="shared" si="331"/>
        <v>06</v>
      </c>
      <c r="H4254" t="str">
        <f t="shared" si="332"/>
        <v>02</v>
      </c>
      <c r="I4254">
        <v>387</v>
      </c>
      <c r="J4254">
        <f t="shared" si="333"/>
        <v>6.45</v>
      </c>
      <c r="K4254" t="s">
        <v>46</v>
      </c>
      <c r="L4254" t="s">
        <v>114</v>
      </c>
      <c r="M4254" t="s">
        <v>34</v>
      </c>
      <c r="N4254" t="b">
        <v>0</v>
      </c>
      <c r="O4254">
        <f>_xlfn.XLOOKUP(B4254,Machine_Info!A:A,Machine_Info!E:E)</f>
        <v>20</v>
      </c>
      <c r="P4254">
        <f t="shared" si="330"/>
        <v>13.55</v>
      </c>
      <c r="Q4254">
        <f t="shared" si="334"/>
        <v>0.67749999999999999</v>
      </c>
    </row>
    <row r="4255" spans="1:17" x14ac:dyDescent="0.2">
      <c r="A4255" t="s">
        <v>4373</v>
      </c>
      <c r="B4255" t="s">
        <v>69</v>
      </c>
      <c r="C4255" t="s">
        <v>70</v>
      </c>
      <c r="D4255" t="s">
        <v>27</v>
      </c>
      <c r="E4255" s="2">
        <v>45445.536192129628</v>
      </c>
      <c r="F4255" s="2">
        <v>45445.694525462961</v>
      </c>
      <c r="G4255" t="str">
        <f t="shared" si="331"/>
        <v>06</v>
      </c>
      <c r="H4255" t="str">
        <f t="shared" si="332"/>
        <v>02</v>
      </c>
      <c r="I4255">
        <v>193</v>
      </c>
      <c r="J4255">
        <f t="shared" si="333"/>
        <v>3.2166666666666668</v>
      </c>
      <c r="K4255" t="s">
        <v>54</v>
      </c>
      <c r="L4255" t="s">
        <v>114</v>
      </c>
      <c r="M4255" t="s">
        <v>34</v>
      </c>
      <c r="N4255" t="b">
        <v>1</v>
      </c>
      <c r="O4255">
        <f>_xlfn.XLOOKUP(B4255,Machine_Info!A:A,Machine_Info!E:E)</f>
        <v>16</v>
      </c>
      <c r="P4255">
        <f t="shared" si="330"/>
        <v>12.783333333333333</v>
      </c>
      <c r="Q4255">
        <f t="shared" si="334"/>
        <v>0.79895833333333333</v>
      </c>
    </row>
    <row r="4256" spans="1:17" x14ac:dyDescent="0.2">
      <c r="A4256" t="s">
        <v>4374</v>
      </c>
      <c r="B4256" t="s">
        <v>160</v>
      </c>
      <c r="C4256" t="s">
        <v>161</v>
      </c>
      <c r="D4256" t="s">
        <v>32</v>
      </c>
      <c r="E4256" s="2">
        <v>45445.540891203702</v>
      </c>
      <c r="F4256" s="2">
        <v>45445.554780092592</v>
      </c>
      <c r="G4256" t="str">
        <f t="shared" si="331"/>
        <v>06</v>
      </c>
      <c r="H4256" t="str">
        <f t="shared" si="332"/>
        <v>02</v>
      </c>
      <c r="I4256">
        <v>328</v>
      </c>
      <c r="J4256">
        <f t="shared" si="333"/>
        <v>5.4666666666666668</v>
      </c>
      <c r="K4256" t="s">
        <v>28</v>
      </c>
      <c r="L4256" t="s">
        <v>72</v>
      </c>
      <c r="M4256" t="s">
        <v>44</v>
      </c>
      <c r="N4256" t="b">
        <v>0</v>
      </c>
      <c r="O4256">
        <f>_xlfn.XLOOKUP(B4256,Machine_Info!A:A,Machine_Info!E:E)</f>
        <v>20</v>
      </c>
      <c r="P4256">
        <f t="shared" si="330"/>
        <v>14.533333333333333</v>
      </c>
      <c r="Q4256">
        <f t="shared" si="334"/>
        <v>0.72666666666666668</v>
      </c>
    </row>
    <row r="4257" spans="1:17" x14ac:dyDescent="0.2">
      <c r="A4257" t="s">
        <v>4375</v>
      </c>
      <c r="B4257" t="s">
        <v>125</v>
      </c>
      <c r="C4257" t="s">
        <v>126</v>
      </c>
      <c r="D4257" t="s">
        <v>20</v>
      </c>
      <c r="E4257" s="2">
        <v>45445.556342592587</v>
      </c>
      <c r="F4257" s="2">
        <v>45445.698703703703</v>
      </c>
      <c r="G4257" t="str">
        <f t="shared" si="331"/>
        <v>06</v>
      </c>
      <c r="H4257" t="str">
        <f t="shared" si="332"/>
        <v>02</v>
      </c>
      <c r="I4257">
        <v>142</v>
      </c>
      <c r="J4257">
        <f t="shared" si="333"/>
        <v>2.3666666666666667</v>
      </c>
      <c r="K4257" t="s">
        <v>150</v>
      </c>
      <c r="L4257" t="s">
        <v>72</v>
      </c>
      <c r="M4257" t="s">
        <v>44</v>
      </c>
      <c r="N4257" t="b">
        <v>0</v>
      </c>
      <c r="O4257">
        <f>_xlfn.XLOOKUP(B4257,Machine_Info!A:A,Machine_Info!E:E)</f>
        <v>18</v>
      </c>
      <c r="P4257">
        <f t="shared" si="330"/>
        <v>15.633333333333333</v>
      </c>
      <c r="Q4257">
        <f t="shared" si="334"/>
        <v>0.86851851851851847</v>
      </c>
    </row>
    <row r="4258" spans="1:17" x14ac:dyDescent="0.2">
      <c r="A4258" t="s">
        <v>4376</v>
      </c>
      <c r="B4258" t="s">
        <v>202</v>
      </c>
      <c r="C4258" t="s">
        <v>203</v>
      </c>
      <c r="D4258" t="s">
        <v>32</v>
      </c>
      <c r="E4258" s="2">
        <v>45445.570462962962</v>
      </c>
      <c r="F4258" s="2">
        <v>45445.75240740741</v>
      </c>
      <c r="G4258" t="str">
        <f t="shared" si="331"/>
        <v>06</v>
      </c>
      <c r="H4258" t="str">
        <f t="shared" si="332"/>
        <v>02</v>
      </c>
      <c r="I4258">
        <v>225</v>
      </c>
      <c r="J4258">
        <f t="shared" si="333"/>
        <v>3.75</v>
      </c>
      <c r="K4258" t="s">
        <v>28</v>
      </c>
      <c r="L4258" t="s">
        <v>72</v>
      </c>
      <c r="M4258" t="s">
        <v>44</v>
      </c>
      <c r="N4258" t="b">
        <v>0</v>
      </c>
      <c r="O4258">
        <f>_xlfn.XLOOKUP(B4258,Machine_Info!A:A,Machine_Info!E:E)</f>
        <v>22</v>
      </c>
      <c r="P4258">
        <f t="shared" si="330"/>
        <v>18.25</v>
      </c>
      <c r="Q4258">
        <f t="shared" si="334"/>
        <v>0.82954545454545459</v>
      </c>
    </row>
    <row r="4259" spans="1:17" x14ac:dyDescent="0.2">
      <c r="A4259" t="s">
        <v>4377</v>
      </c>
      <c r="B4259" t="s">
        <v>171</v>
      </c>
      <c r="C4259" t="s">
        <v>172</v>
      </c>
      <c r="D4259" t="s">
        <v>32</v>
      </c>
      <c r="E4259" s="2">
        <v>45445.62090277778</v>
      </c>
      <c r="F4259" s="2">
        <v>45445.637569444443</v>
      </c>
      <c r="G4259" t="str">
        <f t="shared" si="331"/>
        <v>06</v>
      </c>
      <c r="H4259" t="str">
        <f t="shared" si="332"/>
        <v>02</v>
      </c>
      <c r="I4259">
        <v>219</v>
      </c>
      <c r="J4259">
        <f t="shared" si="333"/>
        <v>3.65</v>
      </c>
      <c r="K4259" t="s">
        <v>28</v>
      </c>
      <c r="L4259" t="s">
        <v>43</v>
      </c>
      <c r="M4259" t="s">
        <v>23</v>
      </c>
      <c r="N4259" t="b">
        <v>0</v>
      </c>
      <c r="O4259">
        <f>_xlfn.XLOOKUP(B4259,Machine_Info!A:A,Machine_Info!E:E)</f>
        <v>16</v>
      </c>
      <c r="P4259">
        <f t="shared" si="330"/>
        <v>12.35</v>
      </c>
      <c r="Q4259">
        <f t="shared" si="334"/>
        <v>0.77187499999999998</v>
      </c>
    </row>
    <row r="4260" spans="1:17" x14ac:dyDescent="0.2">
      <c r="A4260" t="s">
        <v>4378</v>
      </c>
      <c r="B4260" t="s">
        <v>253</v>
      </c>
      <c r="C4260" t="s">
        <v>254</v>
      </c>
      <c r="D4260" t="s">
        <v>59</v>
      </c>
      <c r="E4260" s="2">
        <v>45445.634745370371</v>
      </c>
      <c r="F4260" s="2">
        <v>45445.738217592603</v>
      </c>
      <c r="G4260" t="str">
        <f t="shared" si="331"/>
        <v>06</v>
      </c>
      <c r="H4260" t="str">
        <f t="shared" si="332"/>
        <v>02</v>
      </c>
      <c r="I4260">
        <v>9</v>
      </c>
      <c r="J4260">
        <f t="shared" si="333"/>
        <v>0.15</v>
      </c>
      <c r="K4260" t="s">
        <v>42</v>
      </c>
      <c r="L4260" t="s">
        <v>114</v>
      </c>
      <c r="M4260" t="s">
        <v>34</v>
      </c>
      <c r="N4260" t="b">
        <v>0</v>
      </c>
      <c r="O4260">
        <f>_xlfn.XLOOKUP(B4260,Machine_Info!A:A,Machine_Info!E:E)</f>
        <v>22</v>
      </c>
      <c r="P4260">
        <f t="shared" si="330"/>
        <v>21.85</v>
      </c>
      <c r="Q4260">
        <f t="shared" si="334"/>
        <v>0.99318181818181828</v>
      </c>
    </row>
    <row r="4261" spans="1:17" x14ac:dyDescent="0.2">
      <c r="A4261" t="s">
        <v>4379</v>
      </c>
      <c r="B4261" t="s">
        <v>152</v>
      </c>
      <c r="C4261" t="s">
        <v>153</v>
      </c>
      <c r="D4261" t="s">
        <v>27</v>
      </c>
      <c r="E4261" s="2">
        <v>45445.707291666673</v>
      </c>
      <c r="F4261" s="2">
        <v>45445.773958333331</v>
      </c>
      <c r="G4261" t="str">
        <f t="shared" si="331"/>
        <v>06</v>
      </c>
      <c r="H4261" t="str">
        <f t="shared" si="332"/>
        <v>02</v>
      </c>
      <c r="I4261">
        <v>292</v>
      </c>
      <c r="J4261">
        <f t="shared" si="333"/>
        <v>4.8666666666666663</v>
      </c>
      <c r="K4261" t="s">
        <v>28</v>
      </c>
      <c r="L4261" t="s">
        <v>114</v>
      </c>
      <c r="M4261" t="s">
        <v>34</v>
      </c>
      <c r="N4261" t="b">
        <v>0</v>
      </c>
      <c r="O4261">
        <f>_xlfn.XLOOKUP(B4261,Machine_Info!A:A,Machine_Info!E:E)</f>
        <v>18</v>
      </c>
      <c r="P4261">
        <f t="shared" si="330"/>
        <v>13.133333333333333</v>
      </c>
      <c r="Q4261">
        <f t="shared" si="334"/>
        <v>0.72962962962962963</v>
      </c>
    </row>
    <row r="4262" spans="1:17" x14ac:dyDescent="0.2">
      <c r="A4262" t="s">
        <v>4380</v>
      </c>
      <c r="B4262" t="s">
        <v>84</v>
      </c>
      <c r="C4262" t="s">
        <v>85</v>
      </c>
      <c r="D4262" t="s">
        <v>27</v>
      </c>
      <c r="E4262" s="2">
        <v>45445.730902777781</v>
      </c>
      <c r="F4262" s="2">
        <v>45445.89340277778</v>
      </c>
      <c r="G4262" t="str">
        <f t="shared" si="331"/>
        <v>06</v>
      </c>
      <c r="H4262" t="str">
        <f t="shared" si="332"/>
        <v>02</v>
      </c>
      <c r="I4262">
        <v>215</v>
      </c>
      <c r="J4262">
        <f t="shared" si="333"/>
        <v>3.5833333333333335</v>
      </c>
      <c r="K4262" t="s">
        <v>42</v>
      </c>
      <c r="L4262" t="s">
        <v>72</v>
      </c>
      <c r="M4262" t="s">
        <v>44</v>
      </c>
      <c r="N4262" t="b">
        <v>0</v>
      </c>
      <c r="O4262">
        <f>_xlfn.XLOOKUP(B4262,Machine_Info!A:A,Machine_Info!E:E)</f>
        <v>22</v>
      </c>
      <c r="P4262">
        <f t="shared" si="330"/>
        <v>18.416666666666668</v>
      </c>
      <c r="Q4262">
        <f t="shared" si="334"/>
        <v>0.83712121212121215</v>
      </c>
    </row>
    <row r="4263" spans="1:17" x14ac:dyDescent="0.2">
      <c r="A4263" t="s">
        <v>4381</v>
      </c>
      <c r="B4263" t="s">
        <v>135</v>
      </c>
      <c r="C4263" t="s">
        <v>136</v>
      </c>
      <c r="D4263" t="s">
        <v>32</v>
      </c>
      <c r="E4263" s="2">
        <v>45445.764722222222</v>
      </c>
      <c r="F4263" s="2">
        <v>45445.925138888888</v>
      </c>
      <c r="G4263" t="str">
        <f t="shared" si="331"/>
        <v>06</v>
      </c>
      <c r="H4263" t="str">
        <f t="shared" si="332"/>
        <v>02</v>
      </c>
      <c r="I4263">
        <v>431</v>
      </c>
      <c r="J4263">
        <f t="shared" si="333"/>
        <v>7.1833333333333336</v>
      </c>
      <c r="K4263" t="s">
        <v>54</v>
      </c>
      <c r="L4263" t="s">
        <v>114</v>
      </c>
      <c r="M4263" t="s">
        <v>34</v>
      </c>
      <c r="N4263" t="b">
        <v>1</v>
      </c>
      <c r="O4263">
        <f>_xlfn.XLOOKUP(B4263,Machine_Info!A:A,Machine_Info!E:E)</f>
        <v>20</v>
      </c>
      <c r="P4263">
        <f t="shared" si="330"/>
        <v>12.816666666666666</v>
      </c>
      <c r="Q4263">
        <f t="shared" si="334"/>
        <v>0.64083333333333337</v>
      </c>
    </row>
    <row r="4264" spans="1:17" x14ac:dyDescent="0.2">
      <c r="A4264" t="s">
        <v>4382</v>
      </c>
      <c r="B4264" t="s">
        <v>106</v>
      </c>
      <c r="C4264" t="s">
        <v>107</v>
      </c>
      <c r="D4264" t="s">
        <v>59</v>
      </c>
      <c r="E4264" s="2">
        <v>45445.768865740742</v>
      </c>
      <c r="F4264" s="2">
        <v>45445.873726851853</v>
      </c>
      <c r="G4264" t="str">
        <f t="shared" si="331"/>
        <v>06</v>
      </c>
      <c r="H4264" t="str">
        <f t="shared" si="332"/>
        <v>02</v>
      </c>
      <c r="I4264">
        <v>8</v>
      </c>
      <c r="J4264">
        <f t="shared" si="333"/>
        <v>0.13333333333333333</v>
      </c>
      <c r="K4264" t="s">
        <v>71</v>
      </c>
      <c r="L4264" t="s">
        <v>114</v>
      </c>
      <c r="M4264" t="s">
        <v>34</v>
      </c>
      <c r="N4264" t="b">
        <v>1</v>
      </c>
      <c r="O4264">
        <f>_xlfn.XLOOKUP(B4264,Machine_Info!A:A,Machine_Info!E:E)</f>
        <v>16</v>
      </c>
      <c r="P4264">
        <f t="shared" si="330"/>
        <v>15.866666666666667</v>
      </c>
      <c r="Q4264">
        <f t="shared" si="334"/>
        <v>0.9916666666666667</v>
      </c>
    </row>
    <row r="4265" spans="1:17" x14ac:dyDescent="0.2">
      <c r="A4265" t="s">
        <v>4383</v>
      </c>
      <c r="B4265" t="s">
        <v>132</v>
      </c>
      <c r="C4265" t="s">
        <v>133</v>
      </c>
      <c r="D4265" t="s">
        <v>59</v>
      </c>
      <c r="E4265" s="2">
        <v>45445.862696759257</v>
      </c>
      <c r="F4265" s="2">
        <v>45446.206446759257</v>
      </c>
      <c r="G4265" t="str">
        <f t="shared" si="331"/>
        <v>06</v>
      </c>
      <c r="H4265" t="str">
        <f t="shared" si="332"/>
        <v>02</v>
      </c>
      <c r="I4265">
        <v>185</v>
      </c>
      <c r="J4265">
        <f t="shared" si="333"/>
        <v>3.0833333333333335</v>
      </c>
      <c r="K4265" t="s">
        <v>21</v>
      </c>
      <c r="L4265" t="s">
        <v>43</v>
      </c>
      <c r="M4265" t="s">
        <v>23</v>
      </c>
      <c r="N4265" t="b">
        <v>1</v>
      </c>
      <c r="O4265">
        <f>_xlfn.XLOOKUP(B4265,Machine_Info!A:A,Machine_Info!E:E)</f>
        <v>14</v>
      </c>
      <c r="P4265">
        <f t="shared" si="330"/>
        <v>10.916666666666666</v>
      </c>
      <c r="Q4265">
        <f t="shared" si="334"/>
        <v>0.77976190476190477</v>
      </c>
    </row>
    <row r="4266" spans="1:17" x14ac:dyDescent="0.2">
      <c r="A4266" t="s">
        <v>4384</v>
      </c>
      <c r="B4266" t="s">
        <v>202</v>
      </c>
      <c r="C4266" t="s">
        <v>203</v>
      </c>
      <c r="D4266" t="s">
        <v>32</v>
      </c>
      <c r="E4266" s="2">
        <v>45445.862870370373</v>
      </c>
      <c r="F4266" s="2">
        <v>45445.888564814813</v>
      </c>
      <c r="G4266" t="str">
        <f t="shared" si="331"/>
        <v>06</v>
      </c>
      <c r="H4266" t="str">
        <f t="shared" si="332"/>
        <v>02</v>
      </c>
      <c r="I4266">
        <v>305</v>
      </c>
      <c r="J4266">
        <f t="shared" si="333"/>
        <v>5.083333333333333</v>
      </c>
      <c r="K4266" t="s">
        <v>54</v>
      </c>
      <c r="L4266" t="s">
        <v>114</v>
      </c>
      <c r="M4266" t="s">
        <v>34</v>
      </c>
      <c r="N4266" t="b">
        <v>1</v>
      </c>
      <c r="O4266">
        <f>_xlfn.XLOOKUP(B4266,Machine_Info!A:A,Machine_Info!E:E)</f>
        <v>22</v>
      </c>
      <c r="P4266">
        <f t="shared" si="330"/>
        <v>16.916666666666668</v>
      </c>
      <c r="Q4266">
        <f t="shared" si="334"/>
        <v>0.76893939393939403</v>
      </c>
    </row>
    <row r="4267" spans="1:17" x14ac:dyDescent="0.2">
      <c r="A4267" t="s">
        <v>4385</v>
      </c>
      <c r="B4267" t="s">
        <v>263</v>
      </c>
      <c r="C4267" t="s">
        <v>264</v>
      </c>
      <c r="D4267" t="s">
        <v>27</v>
      </c>
      <c r="E4267" s="2">
        <v>45445.876608796287</v>
      </c>
      <c r="F4267" s="2">
        <v>45445.907164351847</v>
      </c>
      <c r="G4267" t="str">
        <f t="shared" si="331"/>
        <v>06</v>
      </c>
      <c r="H4267" t="str">
        <f t="shared" si="332"/>
        <v>02</v>
      </c>
      <c r="I4267">
        <v>160</v>
      </c>
      <c r="J4267">
        <f t="shared" si="333"/>
        <v>2.6666666666666665</v>
      </c>
      <c r="K4267" t="s">
        <v>71</v>
      </c>
      <c r="L4267" t="s">
        <v>43</v>
      </c>
      <c r="M4267" t="s">
        <v>23</v>
      </c>
      <c r="N4267" t="b">
        <v>1</v>
      </c>
      <c r="O4267">
        <f>_xlfn.XLOOKUP(B4267,Machine_Info!A:A,Machine_Info!E:E)</f>
        <v>22</v>
      </c>
      <c r="P4267">
        <f t="shared" si="330"/>
        <v>19.333333333333332</v>
      </c>
      <c r="Q4267">
        <f t="shared" si="334"/>
        <v>0.87878787878787878</v>
      </c>
    </row>
    <row r="4268" spans="1:17" x14ac:dyDescent="0.2">
      <c r="A4268" t="s">
        <v>4386</v>
      </c>
      <c r="B4268" t="s">
        <v>132</v>
      </c>
      <c r="C4268" t="s">
        <v>133</v>
      </c>
      <c r="D4268" t="s">
        <v>59</v>
      </c>
      <c r="E4268" s="2">
        <v>45445.889826388891</v>
      </c>
      <c r="F4268" s="2">
        <v>45445.956493055557</v>
      </c>
      <c r="G4268" t="str">
        <f t="shared" si="331"/>
        <v>06</v>
      </c>
      <c r="H4268" t="str">
        <f t="shared" si="332"/>
        <v>02</v>
      </c>
      <c r="I4268">
        <v>217</v>
      </c>
      <c r="J4268">
        <f t="shared" si="333"/>
        <v>3.6166666666666667</v>
      </c>
      <c r="K4268" t="s">
        <v>38</v>
      </c>
      <c r="L4268" t="s">
        <v>43</v>
      </c>
      <c r="M4268" t="s">
        <v>23</v>
      </c>
      <c r="N4268" t="b">
        <v>0</v>
      </c>
      <c r="O4268">
        <f>_xlfn.XLOOKUP(B4268,Machine_Info!A:A,Machine_Info!E:E)</f>
        <v>14</v>
      </c>
      <c r="P4268">
        <f t="shared" si="330"/>
        <v>10.383333333333333</v>
      </c>
      <c r="Q4268">
        <f t="shared" si="334"/>
        <v>0.74166666666666659</v>
      </c>
    </row>
    <row r="4269" spans="1:17" x14ac:dyDescent="0.2">
      <c r="A4269" t="s">
        <v>4387</v>
      </c>
      <c r="B4269" t="s">
        <v>36</v>
      </c>
      <c r="C4269" t="s">
        <v>37</v>
      </c>
      <c r="D4269" t="s">
        <v>20</v>
      </c>
      <c r="E4269" s="2">
        <v>45445.936585648153</v>
      </c>
      <c r="F4269" s="2">
        <v>45445.962280092594</v>
      </c>
      <c r="G4269" t="str">
        <f t="shared" si="331"/>
        <v>06</v>
      </c>
      <c r="H4269" t="str">
        <f t="shared" si="332"/>
        <v>02</v>
      </c>
      <c r="I4269">
        <v>825</v>
      </c>
      <c r="J4269">
        <f t="shared" si="333"/>
        <v>13.75</v>
      </c>
      <c r="K4269" t="s">
        <v>150</v>
      </c>
      <c r="L4269" t="s">
        <v>114</v>
      </c>
      <c r="M4269" t="s">
        <v>34</v>
      </c>
      <c r="N4269" t="b">
        <v>0</v>
      </c>
      <c r="O4269">
        <f>_xlfn.XLOOKUP(B4269,Machine_Info!A:A,Machine_Info!E:E)</f>
        <v>18</v>
      </c>
      <c r="P4269">
        <f t="shared" si="330"/>
        <v>4.25</v>
      </c>
      <c r="Q4269">
        <f t="shared" si="334"/>
        <v>0.2361111111111111</v>
      </c>
    </row>
    <row r="4270" spans="1:17" x14ac:dyDescent="0.2">
      <c r="A4270" t="s">
        <v>4388</v>
      </c>
      <c r="B4270" t="s">
        <v>139</v>
      </c>
      <c r="C4270" t="s">
        <v>140</v>
      </c>
      <c r="D4270" t="s">
        <v>59</v>
      </c>
      <c r="E4270" s="2">
        <v>45445.970439814817</v>
      </c>
      <c r="F4270" s="2">
        <v>45445.9843287037</v>
      </c>
      <c r="G4270" t="str">
        <f t="shared" si="331"/>
        <v>06</v>
      </c>
      <c r="H4270" t="str">
        <f t="shared" si="332"/>
        <v>02</v>
      </c>
      <c r="I4270">
        <v>216</v>
      </c>
      <c r="J4270">
        <f t="shared" si="333"/>
        <v>3.6</v>
      </c>
      <c r="K4270" t="s">
        <v>103</v>
      </c>
      <c r="L4270" t="s">
        <v>72</v>
      </c>
      <c r="M4270" t="s">
        <v>44</v>
      </c>
      <c r="N4270" t="b">
        <v>0</v>
      </c>
      <c r="O4270">
        <f>_xlfn.XLOOKUP(B4270,Machine_Info!A:A,Machine_Info!E:E)</f>
        <v>20</v>
      </c>
      <c r="P4270">
        <f t="shared" si="330"/>
        <v>16.399999999999999</v>
      </c>
      <c r="Q4270">
        <f t="shared" si="334"/>
        <v>0.82</v>
      </c>
    </row>
    <row r="4271" spans="1:17" x14ac:dyDescent="0.2">
      <c r="A4271" t="s">
        <v>4389</v>
      </c>
      <c r="B4271" t="s">
        <v>160</v>
      </c>
      <c r="C4271" t="s">
        <v>161</v>
      </c>
      <c r="D4271" t="s">
        <v>32</v>
      </c>
      <c r="E4271" s="2">
        <v>45446.002083333333</v>
      </c>
      <c r="F4271" s="2">
        <v>45446.190972222219</v>
      </c>
      <c r="G4271" t="str">
        <f t="shared" si="331"/>
        <v>06</v>
      </c>
      <c r="H4271" t="str">
        <f t="shared" si="332"/>
        <v>03</v>
      </c>
      <c r="I4271">
        <v>403</v>
      </c>
      <c r="J4271">
        <f t="shared" si="333"/>
        <v>6.7166666666666668</v>
      </c>
      <c r="K4271" t="s">
        <v>28</v>
      </c>
      <c r="L4271" t="s">
        <v>114</v>
      </c>
      <c r="M4271" t="s">
        <v>34</v>
      </c>
      <c r="N4271" t="b">
        <v>0</v>
      </c>
      <c r="O4271">
        <f>_xlfn.XLOOKUP(B4271,Machine_Info!A:A,Machine_Info!E:E)</f>
        <v>20</v>
      </c>
      <c r="P4271">
        <f t="shared" si="330"/>
        <v>13.283333333333333</v>
      </c>
      <c r="Q4271">
        <f t="shared" si="334"/>
        <v>0.66416666666666668</v>
      </c>
    </row>
    <row r="4272" spans="1:17" x14ac:dyDescent="0.2">
      <c r="A4272" t="s">
        <v>4390</v>
      </c>
      <c r="B4272" t="s">
        <v>81</v>
      </c>
      <c r="C4272" t="s">
        <v>82</v>
      </c>
      <c r="D4272" t="s">
        <v>20</v>
      </c>
      <c r="E4272" s="2">
        <v>45446.020648148151</v>
      </c>
      <c r="F4272" s="2">
        <v>45446.122731481482</v>
      </c>
      <c r="G4272" t="str">
        <f t="shared" si="331"/>
        <v>06</v>
      </c>
      <c r="H4272" t="str">
        <f t="shared" si="332"/>
        <v>03</v>
      </c>
      <c r="I4272">
        <v>55</v>
      </c>
      <c r="J4272">
        <f t="shared" si="333"/>
        <v>0.91666666666666663</v>
      </c>
      <c r="K4272" t="s">
        <v>76</v>
      </c>
      <c r="L4272" t="s">
        <v>114</v>
      </c>
      <c r="M4272" t="s">
        <v>34</v>
      </c>
      <c r="N4272" t="b">
        <v>0</v>
      </c>
      <c r="O4272">
        <f>_xlfn.XLOOKUP(B4272,Machine_Info!A:A,Machine_Info!E:E)</f>
        <v>14</v>
      </c>
      <c r="P4272">
        <f t="shared" si="330"/>
        <v>13.083333333333334</v>
      </c>
      <c r="Q4272">
        <f t="shared" si="334"/>
        <v>0.93452380952380953</v>
      </c>
    </row>
    <row r="4273" spans="1:17" x14ac:dyDescent="0.2">
      <c r="A4273" t="s">
        <v>4391</v>
      </c>
      <c r="B4273" t="s">
        <v>66</v>
      </c>
      <c r="C4273" t="s">
        <v>67</v>
      </c>
      <c r="D4273" t="s">
        <v>32</v>
      </c>
      <c r="E4273" s="2">
        <v>45446.048472222217</v>
      </c>
      <c r="F4273" s="2">
        <v>45446.099166666667</v>
      </c>
      <c r="G4273" t="str">
        <f t="shared" si="331"/>
        <v>06</v>
      </c>
      <c r="H4273" t="str">
        <f t="shared" si="332"/>
        <v>03</v>
      </c>
      <c r="I4273">
        <v>125</v>
      </c>
      <c r="J4273">
        <f t="shared" si="333"/>
        <v>2.0833333333333335</v>
      </c>
      <c r="K4273" t="s">
        <v>42</v>
      </c>
      <c r="L4273" t="s">
        <v>114</v>
      </c>
      <c r="M4273" t="s">
        <v>34</v>
      </c>
      <c r="N4273" t="b">
        <v>0</v>
      </c>
      <c r="O4273">
        <f>_xlfn.XLOOKUP(B4273,Machine_Info!A:A,Machine_Info!E:E)</f>
        <v>14</v>
      </c>
      <c r="P4273">
        <f t="shared" si="330"/>
        <v>11.916666666666666</v>
      </c>
      <c r="Q4273">
        <f t="shared" si="334"/>
        <v>0.85119047619047616</v>
      </c>
    </row>
    <row r="4274" spans="1:17" x14ac:dyDescent="0.2">
      <c r="A4274" t="s">
        <v>4392</v>
      </c>
      <c r="B4274" t="s">
        <v>40</v>
      </c>
      <c r="C4274" t="s">
        <v>41</v>
      </c>
      <c r="D4274" t="s">
        <v>20</v>
      </c>
      <c r="E4274" s="2">
        <v>45446.068599537037</v>
      </c>
      <c r="F4274" s="2">
        <v>45446.085960648154</v>
      </c>
      <c r="G4274" t="str">
        <f t="shared" si="331"/>
        <v>06</v>
      </c>
      <c r="H4274" t="str">
        <f t="shared" si="332"/>
        <v>03</v>
      </c>
      <c r="I4274">
        <v>1026</v>
      </c>
      <c r="J4274">
        <f t="shared" si="333"/>
        <v>17.100000000000001</v>
      </c>
      <c r="K4274" t="s">
        <v>42</v>
      </c>
      <c r="L4274" t="s">
        <v>43</v>
      </c>
      <c r="M4274" t="s">
        <v>23</v>
      </c>
      <c r="N4274" t="b">
        <v>0</v>
      </c>
      <c r="O4274">
        <f>_xlfn.XLOOKUP(B4274,Machine_Info!A:A,Machine_Info!E:E)</f>
        <v>18</v>
      </c>
      <c r="P4274">
        <f t="shared" si="330"/>
        <v>0.89999999999999858</v>
      </c>
      <c r="Q4274">
        <f t="shared" si="334"/>
        <v>4.999999999999992E-2</v>
      </c>
    </row>
    <row r="4275" spans="1:17" x14ac:dyDescent="0.2">
      <c r="A4275" t="s">
        <v>4393</v>
      </c>
      <c r="B4275" t="s">
        <v>132</v>
      </c>
      <c r="C4275" t="s">
        <v>133</v>
      </c>
      <c r="D4275" t="s">
        <v>59</v>
      </c>
      <c r="E4275" s="2">
        <v>45446.100185185183</v>
      </c>
      <c r="F4275" s="2">
        <v>45446.532129629632</v>
      </c>
      <c r="G4275" t="str">
        <f t="shared" si="331"/>
        <v>06</v>
      </c>
      <c r="H4275" t="str">
        <f t="shared" si="332"/>
        <v>03</v>
      </c>
      <c r="I4275">
        <v>271</v>
      </c>
      <c r="J4275">
        <f t="shared" si="333"/>
        <v>4.5166666666666666</v>
      </c>
      <c r="K4275" t="s">
        <v>54</v>
      </c>
      <c r="L4275" t="s">
        <v>43</v>
      </c>
      <c r="M4275" t="s">
        <v>23</v>
      </c>
      <c r="N4275" t="b">
        <v>1</v>
      </c>
      <c r="O4275">
        <f>_xlfn.XLOOKUP(B4275,Machine_Info!A:A,Machine_Info!E:E)</f>
        <v>14</v>
      </c>
      <c r="P4275">
        <f t="shared" si="330"/>
        <v>9.4833333333333343</v>
      </c>
      <c r="Q4275">
        <f t="shared" si="334"/>
        <v>0.67738095238095242</v>
      </c>
    </row>
    <row r="4276" spans="1:17" x14ac:dyDescent="0.2">
      <c r="A4276" t="s">
        <v>4394</v>
      </c>
      <c r="B4276" t="s">
        <v>78</v>
      </c>
      <c r="C4276" t="s">
        <v>79</v>
      </c>
      <c r="D4276" t="s">
        <v>32</v>
      </c>
      <c r="E4276" s="2">
        <v>45446.129444444443</v>
      </c>
      <c r="F4276" s="2">
        <v>45446.254444444443</v>
      </c>
      <c r="G4276" t="str">
        <f t="shared" si="331"/>
        <v>06</v>
      </c>
      <c r="H4276" t="str">
        <f t="shared" si="332"/>
        <v>03</v>
      </c>
      <c r="I4276">
        <v>364</v>
      </c>
      <c r="J4276">
        <f t="shared" si="333"/>
        <v>6.0666666666666664</v>
      </c>
      <c r="K4276" t="s">
        <v>21</v>
      </c>
      <c r="L4276" t="s">
        <v>114</v>
      </c>
      <c r="M4276" t="s">
        <v>34</v>
      </c>
      <c r="N4276" t="b">
        <v>1</v>
      </c>
      <c r="O4276">
        <f>_xlfn.XLOOKUP(B4276,Machine_Info!A:A,Machine_Info!E:E)</f>
        <v>22</v>
      </c>
      <c r="P4276">
        <f t="shared" si="330"/>
        <v>15.933333333333334</v>
      </c>
      <c r="Q4276">
        <f t="shared" si="334"/>
        <v>0.72424242424242424</v>
      </c>
    </row>
    <row r="4277" spans="1:17" x14ac:dyDescent="0.2">
      <c r="A4277" t="s">
        <v>4395</v>
      </c>
      <c r="B4277" t="s">
        <v>18</v>
      </c>
      <c r="C4277" t="s">
        <v>19</v>
      </c>
      <c r="D4277" t="s">
        <v>20</v>
      </c>
      <c r="E4277" s="2">
        <v>45446.13144675926</v>
      </c>
      <c r="F4277" s="2">
        <v>45446.199502314812</v>
      </c>
      <c r="G4277" t="str">
        <f t="shared" si="331"/>
        <v>06</v>
      </c>
      <c r="H4277" t="str">
        <f t="shared" si="332"/>
        <v>03</v>
      </c>
      <c r="I4277">
        <v>259</v>
      </c>
      <c r="J4277">
        <f t="shared" si="333"/>
        <v>4.3166666666666664</v>
      </c>
      <c r="K4277" t="s">
        <v>290</v>
      </c>
      <c r="L4277" t="s">
        <v>43</v>
      </c>
      <c r="M4277" t="s">
        <v>23</v>
      </c>
      <c r="N4277" t="b">
        <v>0</v>
      </c>
      <c r="O4277">
        <f>_xlfn.XLOOKUP(B4277,Machine_Info!A:A,Machine_Info!E:E)</f>
        <v>16</v>
      </c>
      <c r="P4277">
        <f t="shared" si="330"/>
        <v>11.683333333333334</v>
      </c>
      <c r="Q4277">
        <f t="shared" si="334"/>
        <v>0.73020833333333335</v>
      </c>
    </row>
    <row r="4278" spans="1:17" x14ac:dyDescent="0.2">
      <c r="A4278" t="s">
        <v>4396</v>
      </c>
      <c r="B4278" t="s">
        <v>139</v>
      </c>
      <c r="C4278" t="s">
        <v>140</v>
      </c>
      <c r="D4278" t="s">
        <v>59</v>
      </c>
      <c r="E4278" s="2">
        <v>45446.225034722222</v>
      </c>
      <c r="F4278" s="2">
        <v>45446.368784722217</v>
      </c>
      <c r="G4278" t="str">
        <f t="shared" si="331"/>
        <v>06</v>
      </c>
      <c r="H4278" t="str">
        <f t="shared" si="332"/>
        <v>03</v>
      </c>
      <c r="I4278">
        <v>242</v>
      </c>
      <c r="J4278">
        <f t="shared" si="333"/>
        <v>4.0333333333333332</v>
      </c>
      <c r="K4278" t="s">
        <v>28</v>
      </c>
      <c r="L4278" t="s">
        <v>114</v>
      </c>
      <c r="M4278" t="s">
        <v>34</v>
      </c>
      <c r="N4278" t="b">
        <v>0</v>
      </c>
      <c r="O4278">
        <f>_xlfn.XLOOKUP(B4278,Machine_Info!A:A,Machine_Info!E:E)</f>
        <v>20</v>
      </c>
      <c r="P4278">
        <f t="shared" si="330"/>
        <v>15.966666666666667</v>
      </c>
      <c r="Q4278">
        <f t="shared" si="334"/>
        <v>0.79833333333333334</v>
      </c>
    </row>
    <row r="4279" spans="1:17" x14ac:dyDescent="0.2">
      <c r="A4279" t="s">
        <v>4397</v>
      </c>
      <c r="B4279" t="s">
        <v>132</v>
      </c>
      <c r="C4279" t="s">
        <v>133</v>
      </c>
      <c r="D4279" t="s">
        <v>59</v>
      </c>
      <c r="E4279" s="2">
        <v>45446.250150462962</v>
      </c>
      <c r="F4279" s="2">
        <v>45446.512650462973</v>
      </c>
      <c r="G4279" t="str">
        <f t="shared" si="331"/>
        <v>06</v>
      </c>
      <c r="H4279" t="str">
        <f t="shared" si="332"/>
        <v>03</v>
      </c>
      <c r="I4279">
        <v>318</v>
      </c>
      <c r="J4279">
        <f t="shared" si="333"/>
        <v>5.3</v>
      </c>
      <c r="K4279" t="s">
        <v>42</v>
      </c>
      <c r="L4279" t="s">
        <v>114</v>
      </c>
      <c r="M4279" t="s">
        <v>34</v>
      </c>
      <c r="N4279" t="b">
        <v>0</v>
      </c>
      <c r="O4279">
        <f>_xlfn.XLOOKUP(B4279,Machine_Info!A:A,Machine_Info!E:E)</f>
        <v>14</v>
      </c>
      <c r="P4279">
        <f t="shared" si="330"/>
        <v>8.6999999999999993</v>
      </c>
      <c r="Q4279">
        <f t="shared" si="334"/>
        <v>0.62142857142857133</v>
      </c>
    </row>
    <row r="4280" spans="1:17" x14ac:dyDescent="0.2">
      <c r="A4280" t="s">
        <v>4398</v>
      </c>
      <c r="B4280" t="s">
        <v>174</v>
      </c>
      <c r="C4280" t="s">
        <v>175</v>
      </c>
      <c r="D4280" t="s">
        <v>59</v>
      </c>
      <c r="E4280" s="2">
        <v>45446.261307870373</v>
      </c>
      <c r="F4280" s="2">
        <v>45446.270335648151</v>
      </c>
      <c r="G4280" t="str">
        <f t="shared" si="331"/>
        <v>06</v>
      </c>
      <c r="H4280" t="str">
        <f t="shared" si="332"/>
        <v>03</v>
      </c>
      <c r="I4280">
        <v>204</v>
      </c>
      <c r="J4280">
        <f t="shared" si="333"/>
        <v>3.4</v>
      </c>
      <c r="K4280" t="s">
        <v>76</v>
      </c>
      <c r="L4280" t="s">
        <v>72</v>
      </c>
      <c r="M4280" t="s">
        <v>44</v>
      </c>
      <c r="N4280" t="b">
        <v>0</v>
      </c>
      <c r="O4280">
        <f>_xlfn.XLOOKUP(B4280,Machine_Info!A:A,Machine_Info!E:E)</f>
        <v>14</v>
      </c>
      <c r="P4280">
        <f t="shared" si="330"/>
        <v>10.6</v>
      </c>
      <c r="Q4280">
        <f t="shared" si="334"/>
        <v>0.75714285714285712</v>
      </c>
    </row>
    <row r="4281" spans="1:17" x14ac:dyDescent="0.2">
      <c r="A4281" t="s">
        <v>4399</v>
      </c>
      <c r="B4281" t="s">
        <v>18</v>
      </c>
      <c r="C4281" t="s">
        <v>19</v>
      </c>
      <c r="D4281" t="s">
        <v>20</v>
      </c>
      <c r="E4281" s="2">
        <v>45446.280960648153</v>
      </c>
      <c r="F4281" s="2">
        <v>45446.475405092591</v>
      </c>
      <c r="G4281" t="str">
        <f t="shared" si="331"/>
        <v>06</v>
      </c>
      <c r="H4281" t="str">
        <f t="shared" si="332"/>
        <v>03</v>
      </c>
      <c r="I4281">
        <v>66</v>
      </c>
      <c r="J4281">
        <f t="shared" si="333"/>
        <v>1.1000000000000001</v>
      </c>
      <c r="K4281" t="s">
        <v>103</v>
      </c>
      <c r="L4281" t="s">
        <v>114</v>
      </c>
      <c r="M4281" t="s">
        <v>34</v>
      </c>
      <c r="N4281" t="b">
        <v>0</v>
      </c>
      <c r="O4281">
        <f>_xlfn.XLOOKUP(B4281,Machine_Info!A:A,Machine_Info!E:E)</f>
        <v>16</v>
      </c>
      <c r="P4281">
        <f t="shared" si="330"/>
        <v>14.9</v>
      </c>
      <c r="Q4281">
        <f t="shared" si="334"/>
        <v>0.93125000000000002</v>
      </c>
    </row>
    <row r="4282" spans="1:17" x14ac:dyDescent="0.2">
      <c r="A4282" t="s">
        <v>4400</v>
      </c>
      <c r="B4282" t="s">
        <v>116</v>
      </c>
      <c r="C4282" t="s">
        <v>117</v>
      </c>
      <c r="D4282" t="s">
        <v>20</v>
      </c>
      <c r="E4282" s="2">
        <v>45446.283032407409</v>
      </c>
      <c r="F4282" s="2">
        <v>45446.328865740739</v>
      </c>
      <c r="G4282" t="str">
        <f t="shared" si="331"/>
        <v>06</v>
      </c>
      <c r="H4282" t="str">
        <f t="shared" si="332"/>
        <v>03</v>
      </c>
      <c r="I4282">
        <v>154</v>
      </c>
      <c r="J4282">
        <f t="shared" si="333"/>
        <v>2.5666666666666669</v>
      </c>
      <c r="K4282" t="s">
        <v>71</v>
      </c>
      <c r="L4282" t="s">
        <v>43</v>
      </c>
      <c r="M4282" t="s">
        <v>23</v>
      </c>
      <c r="N4282" t="b">
        <v>1</v>
      </c>
      <c r="O4282">
        <f>_xlfn.XLOOKUP(B4282,Machine_Info!A:A,Machine_Info!E:E)</f>
        <v>16</v>
      </c>
      <c r="P4282">
        <f t="shared" si="330"/>
        <v>13.433333333333334</v>
      </c>
      <c r="Q4282">
        <f t="shared" si="334"/>
        <v>0.83958333333333335</v>
      </c>
    </row>
    <row r="4283" spans="1:17" x14ac:dyDescent="0.2">
      <c r="A4283" t="s">
        <v>4401</v>
      </c>
      <c r="B4283" t="s">
        <v>18</v>
      </c>
      <c r="C4283" t="s">
        <v>19</v>
      </c>
      <c r="D4283" t="s">
        <v>20</v>
      </c>
      <c r="E4283" s="2">
        <v>45446.287766203714</v>
      </c>
      <c r="F4283" s="2">
        <v>45446.299571759257</v>
      </c>
      <c r="G4283" t="str">
        <f t="shared" si="331"/>
        <v>06</v>
      </c>
      <c r="H4283" t="str">
        <f t="shared" si="332"/>
        <v>03</v>
      </c>
      <c r="I4283">
        <v>154</v>
      </c>
      <c r="J4283">
        <f t="shared" si="333"/>
        <v>2.5666666666666669</v>
      </c>
      <c r="K4283" t="s">
        <v>28</v>
      </c>
      <c r="L4283" t="s">
        <v>72</v>
      </c>
      <c r="M4283" t="s">
        <v>44</v>
      </c>
      <c r="N4283" t="b">
        <v>0</v>
      </c>
      <c r="O4283">
        <f>_xlfn.XLOOKUP(B4283,Machine_Info!A:A,Machine_Info!E:E)</f>
        <v>16</v>
      </c>
      <c r="P4283">
        <f t="shared" si="330"/>
        <v>13.433333333333334</v>
      </c>
      <c r="Q4283">
        <f t="shared" si="334"/>
        <v>0.83958333333333335</v>
      </c>
    </row>
    <row r="4284" spans="1:17" x14ac:dyDescent="0.2">
      <c r="A4284" t="s">
        <v>4402</v>
      </c>
      <c r="B4284" t="s">
        <v>167</v>
      </c>
      <c r="C4284" t="s">
        <v>168</v>
      </c>
      <c r="D4284" t="s">
        <v>59</v>
      </c>
      <c r="E4284" s="2">
        <v>45446.307210648149</v>
      </c>
      <c r="F4284" s="2">
        <v>45446.930821759262</v>
      </c>
      <c r="G4284" t="str">
        <f t="shared" si="331"/>
        <v>06</v>
      </c>
      <c r="H4284" t="str">
        <f t="shared" si="332"/>
        <v>03</v>
      </c>
      <c r="I4284">
        <v>127</v>
      </c>
      <c r="J4284">
        <f t="shared" si="333"/>
        <v>2.1166666666666667</v>
      </c>
      <c r="K4284" t="s">
        <v>38</v>
      </c>
      <c r="L4284" t="s">
        <v>114</v>
      </c>
      <c r="M4284" t="s">
        <v>34</v>
      </c>
      <c r="N4284" t="b">
        <v>0</v>
      </c>
      <c r="O4284">
        <f>_xlfn.XLOOKUP(B4284,Machine_Info!A:A,Machine_Info!E:E)</f>
        <v>14</v>
      </c>
      <c r="P4284">
        <f t="shared" si="330"/>
        <v>11.883333333333333</v>
      </c>
      <c r="Q4284">
        <f t="shared" si="334"/>
        <v>0.84880952380952379</v>
      </c>
    </row>
    <row r="4285" spans="1:17" x14ac:dyDescent="0.2">
      <c r="A4285" t="s">
        <v>4403</v>
      </c>
      <c r="B4285" t="s">
        <v>218</v>
      </c>
      <c r="C4285" t="s">
        <v>219</v>
      </c>
      <c r="D4285" t="s">
        <v>20</v>
      </c>
      <c r="E4285" s="2">
        <v>45446.396967592591</v>
      </c>
      <c r="F4285" s="2">
        <v>45446.404606481483</v>
      </c>
      <c r="G4285" t="str">
        <f t="shared" si="331"/>
        <v>06</v>
      </c>
      <c r="H4285" t="str">
        <f t="shared" si="332"/>
        <v>03</v>
      </c>
      <c r="I4285">
        <v>83</v>
      </c>
      <c r="J4285">
        <f t="shared" si="333"/>
        <v>1.3833333333333333</v>
      </c>
      <c r="K4285" t="s">
        <v>46</v>
      </c>
      <c r="L4285" t="s">
        <v>114</v>
      </c>
      <c r="M4285" t="s">
        <v>34</v>
      </c>
      <c r="N4285" t="b">
        <v>0</v>
      </c>
      <c r="O4285">
        <f>_xlfn.XLOOKUP(B4285,Machine_Info!A:A,Machine_Info!E:E)</f>
        <v>14</v>
      </c>
      <c r="P4285">
        <f t="shared" si="330"/>
        <v>12.616666666666667</v>
      </c>
      <c r="Q4285">
        <f t="shared" si="334"/>
        <v>0.90119047619047621</v>
      </c>
    </row>
    <row r="4286" spans="1:17" x14ac:dyDescent="0.2">
      <c r="A4286" t="s">
        <v>4404</v>
      </c>
      <c r="B4286" t="s">
        <v>135</v>
      </c>
      <c r="C4286" t="s">
        <v>136</v>
      </c>
      <c r="D4286" t="s">
        <v>32</v>
      </c>
      <c r="E4286" s="2">
        <v>45446.455069444448</v>
      </c>
      <c r="F4286" s="2">
        <v>45446.627291666657</v>
      </c>
      <c r="G4286" t="str">
        <f t="shared" si="331"/>
        <v>06</v>
      </c>
      <c r="H4286" t="str">
        <f t="shared" si="332"/>
        <v>03</v>
      </c>
      <c r="I4286">
        <v>98</v>
      </c>
      <c r="J4286">
        <f t="shared" si="333"/>
        <v>1.6333333333333333</v>
      </c>
      <c r="K4286" t="s">
        <v>60</v>
      </c>
      <c r="L4286" t="s">
        <v>72</v>
      </c>
      <c r="M4286" t="s">
        <v>44</v>
      </c>
      <c r="N4286" t="b">
        <v>0</v>
      </c>
      <c r="O4286">
        <f>_xlfn.XLOOKUP(B4286,Machine_Info!A:A,Machine_Info!E:E)</f>
        <v>20</v>
      </c>
      <c r="P4286">
        <f t="shared" si="330"/>
        <v>18.366666666666667</v>
      </c>
      <c r="Q4286">
        <f t="shared" si="334"/>
        <v>0.91833333333333333</v>
      </c>
    </row>
    <row r="4287" spans="1:17" x14ac:dyDescent="0.2">
      <c r="A4287" t="s">
        <v>4405</v>
      </c>
      <c r="B4287" t="s">
        <v>81</v>
      </c>
      <c r="C4287" t="s">
        <v>82</v>
      </c>
      <c r="D4287" t="s">
        <v>20</v>
      </c>
      <c r="E4287" s="2">
        <v>45446.513321759259</v>
      </c>
      <c r="F4287" s="2">
        <v>45446.613321759258</v>
      </c>
      <c r="G4287" t="str">
        <f t="shared" si="331"/>
        <v>06</v>
      </c>
      <c r="H4287" t="str">
        <f t="shared" si="332"/>
        <v>03</v>
      </c>
      <c r="I4287">
        <v>268</v>
      </c>
      <c r="J4287">
        <f t="shared" si="333"/>
        <v>4.4666666666666668</v>
      </c>
      <c r="K4287" t="s">
        <v>28</v>
      </c>
      <c r="L4287" t="s">
        <v>72</v>
      </c>
      <c r="M4287" t="s">
        <v>44</v>
      </c>
      <c r="N4287" t="b">
        <v>0</v>
      </c>
      <c r="O4287">
        <f>_xlfn.XLOOKUP(B4287,Machine_Info!A:A,Machine_Info!E:E)</f>
        <v>14</v>
      </c>
      <c r="P4287">
        <f t="shared" si="330"/>
        <v>9.5333333333333332</v>
      </c>
      <c r="Q4287">
        <f t="shared" si="334"/>
        <v>0.68095238095238098</v>
      </c>
    </row>
    <row r="4288" spans="1:17" x14ac:dyDescent="0.2">
      <c r="A4288" t="s">
        <v>4406</v>
      </c>
      <c r="B4288" t="s">
        <v>69</v>
      </c>
      <c r="C4288" t="s">
        <v>70</v>
      </c>
      <c r="D4288" t="s">
        <v>27</v>
      </c>
      <c r="E4288" s="2">
        <v>45446.520775462966</v>
      </c>
      <c r="F4288" s="2">
        <v>45446.656886574077</v>
      </c>
      <c r="G4288" t="str">
        <f t="shared" si="331"/>
        <v>06</v>
      </c>
      <c r="H4288" t="str">
        <f t="shared" si="332"/>
        <v>03</v>
      </c>
      <c r="I4288">
        <v>274</v>
      </c>
      <c r="J4288">
        <f t="shared" si="333"/>
        <v>4.5666666666666664</v>
      </c>
      <c r="K4288" t="s">
        <v>110</v>
      </c>
      <c r="L4288" t="s">
        <v>72</v>
      </c>
      <c r="M4288" t="s">
        <v>44</v>
      </c>
      <c r="N4288" t="b">
        <v>0</v>
      </c>
      <c r="O4288">
        <f>_xlfn.XLOOKUP(B4288,Machine_Info!A:A,Machine_Info!E:E)</f>
        <v>16</v>
      </c>
      <c r="P4288">
        <f t="shared" si="330"/>
        <v>11.433333333333334</v>
      </c>
      <c r="Q4288">
        <f t="shared" si="334"/>
        <v>0.71458333333333335</v>
      </c>
    </row>
    <row r="4289" spans="1:17" x14ac:dyDescent="0.2">
      <c r="A4289" t="s">
        <v>4407</v>
      </c>
      <c r="B4289" t="s">
        <v>81</v>
      </c>
      <c r="C4289" t="s">
        <v>82</v>
      </c>
      <c r="D4289" t="s">
        <v>20</v>
      </c>
      <c r="E4289" s="2">
        <v>45446.552997685183</v>
      </c>
      <c r="F4289" s="2">
        <v>45446.615497685183</v>
      </c>
      <c r="G4289" t="str">
        <f t="shared" si="331"/>
        <v>06</v>
      </c>
      <c r="H4289" t="str">
        <f t="shared" si="332"/>
        <v>03</v>
      </c>
      <c r="I4289">
        <v>272</v>
      </c>
      <c r="J4289">
        <f t="shared" si="333"/>
        <v>4.5333333333333332</v>
      </c>
      <c r="K4289" t="s">
        <v>28</v>
      </c>
      <c r="L4289" t="s">
        <v>114</v>
      </c>
      <c r="M4289" t="s">
        <v>34</v>
      </c>
      <c r="N4289" t="b">
        <v>0</v>
      </c>
      <c r="O4289">
        <f>_xlfn.XLOOKUP(B4289,Machine_Info!A:A,Machine_Info!E:E)</f>
        <v>14</v>
      </c>
      <c r="P4289">
        <f t="shared" si="330"/>
        <v>9.4666666666666668</v>
      </c>
      <c r="Q4289">
        <f t="shared" si="334"/>
        <v>0.67619047619047623</v>
      </c>
    </row>
    <row r="4290" spans="1:17" x14ac:dyDescent="0.2">
      <c r="A4290" t="s">
        <v>4408</v>
      </c>
      <c r="B4290" t="s">
        <v>263</v>
      </c>
      <c r="C4290" t="s">
        <v>264</v>
      </c>
      <c r="D4290" t="s">
        <v>27</v>
      </c>
      <c r="E4290" s="2">
        <v>45446.560891203713</v>
      </c>
      <c r="F4290" s="2">
        <v>45446.634502314817</v>
      </c>
      <c r="G4290" t="str">
        <f t="shared" si="331"/>
        <v>06</v>
      </c>
      <c r="H4290" t="str">
        <f t="shared" si="332"/>
        <v>03</v>
      </c>
      <c r="I4290">
        <v>301</v>
      </c>
      <c r="J4290">
        <f t="shared" si="333"/>
        <v>5.0166666666666666</v>
      </c>
      <c r="K4290" t="s">
        <v>28</v>
      </c>
      <c r="L4290" t="s">
        <v>72</v>
      </c>
      <c r="M4290" t="s">
        <v>44</v>
      </c>
      <c r="N4290" t="b">
        <v>0</v>
      </c>
      <c r="O4290">
        <f>_xlfn.XLOOKUP(B4290,Machine_Info!A:A,Machine_Info!E:E)</f>
        <v>22</v>
      </c>
      <c r="P4290">
        <f t="shared" ref="P4290:P4353" si="335">O4290-J4290</f>
        <v>16.983333333333334</v>
      </c>
      <c r="Q4290">
        <f t="shared" si="334"/>
        <v>0.77196969696969697</v>
      </c>
    </row>
    <row r="4291" spans="1:17" x14ac:dyDescent="0.2">
      <c r="A4291" t="s">
        <v>4409</v>
      </c>
      <c r="B4291" t="s">
        <v>139</v>
      </c>
      <c r="C4291" t="s">
        <v>140</v>
      </c>
      <c r="D4291" t="s">
        <v>59</v>
      </c>
      <c r="E4291" s="2">
        <v>45446.656608796293</v>
      </c>
      <c r="F4291" s="2">
        <v>45446.677442129629</v>
      </c>
      <c r="G4291" t="str">
        <f t="shared" ref="G4291:G4354" si="336">TEXT(E4291,"mm")</f>
        <v>06</v>
      </c>
      <c r="H4291" t="str">
        <f t="shared" ref="H4291:H4354" si="337">TEXT(E4291,"dd")</f>
        <v>03</v>
      </c>
      <c r="I4291">
        <v>129</v>
      </c>
      <c r="J4291">
        <f t="shared" ref="J4291:J4354" si="338">I4291/60</f>
        <v>2.15</v>
      </c>
      <c r="K4291" t="s">
        <v>71</v>
      </c>
      <c r="L4291" t="s">
        <v>43</v>
      </c>
      <c r="M4291" t="s">
        <v>23</v>
      </c>
      <c r="N4291" t="b">
        <v>1</v>
      </c>
      <c r="O4291">
        <f>_xlfn.XLOOKUP(B4291,Machine_Info!A:A,Machine_Info!E:E)</f>
        <v>20</v>
      </c>
      <c r="P4291">
        <f t="shared" si="335"/>
        <v>17.850000000000001</v>
      </c>
      <c r="Q4291">
        <f t="shared" ref="Q4291:Q4354" si="339">P4291/O4291</f>
        <v>0.89250000000000007</v>
      </c>
    </row>
    <row r="4292" spans="1:17" x14ac:dyDescent="0.2">
      <c r="A4292" t="s">
        <v>4410</v>
      </c>
      <c r="B4292" t="s">
        <v>142</v>
      </c>
      <c r="C4292" t="s">
        <v>143</v>
      </c>
      <c r="D4292" t="s">
        <v>27</v>
      </c>
      <c r="E4292" s="2">
        <v>45446.673796296287</v>
      </c>
      <c r="F4292" s="2">
        <v>45446.989074074067</v>
      </c>
      <c r="G4292" t="str">
        <f t="shared" si="336"/>
        <v>06</v>
      </c>
      <c r="H4292" t="str">
        <f t="shared" si="337"/>
        <v>03</v>
      </c>
      <c r="I4292">
        <v>70</v>
      </c>
      <c r="J4292">
        <f t="shared" si="338"/>
        <v>1.1666666666666667</v>
      </c>
      <c r="K4292" t="s">
        <v>290</v>
      </c>
      <c r="L4292" t="s">
        <v>43</v>
      </c>
      <c r="M4292" t="s">
        <v>23</v>
      </c>
      <c r="N4292" t="b">
        <v>0</v>
      </c>
      <c r="O4292">
        <f>_xlfn.XLOOKUP(B4292,Machine_Info!A:A,Machine_Info!E:E)</f>
        <v>22</v>
      </c>
      <c r="P4292">
        <f t="shared" si="335"/>
        <v>20.833333333333332</v>
      </c>
      <c r="Q4292">
        <f t="shared" si="339"/>
        <v>0.94696969696969691</v>
      </c>
    </row>
    <row r="4293" spans="1:17" x14ac:dyDescent="0.2">
      <c r="A4293" t="s">
        <v>4411</v>
      </c>
      <c r="B4293" t="s">
        <v>116</v>
      </c>
      <c r="C4293" t="s">
        <v>117</v>
      </c>
      <c r="D4293" t="s">
        <v>20</v>
      </c>
      <c r="E4293" s="2">
        <v>45446.733726851853</v>
      </c>
      <c r="F4293" s="2">
        <v>45446.754560185182</v>
      </c>
      <c r="G4293" t="str">
        <f t="shared" si="336"/>
        <v>06</v>
      </c>
      <c r="H4293" t="str">
        <f t="shared" si="337"/>
        <v>03</v>
      </c>
      <c r="I4293">
        <v>377</v>
      </c>
      <c r="J4293">
        <f t="shared" si="338"/>
        <v>6.2833333333333332</v>
      </c>
      <c r="K4293" t="s">
        <v>103</v>
      </c>
      <c r="L4293" t="s">
        <v>43</v>
      </c>
      <c r="M4293" t="s">
        <v>23</v>
      </c>
      <c r="N4293" t="b">
        <v>0</v>
      </c>
      <c r="O4293">
        <f>_xlfn.XLOOKUP(B4293,Machine_Info!A:A,Machine_Info!E:E)</f>
        <v>16</v>
      </c>
      <c r="P4293">
        <f t="shared" si="335"/>
        <v>9.7166666666666668</v>
      </c>
      <c r="Q4293">
        <f t="shared" si="339"/>
        <v>0.60729166666666667</v>
      </c>
    </row>
    <row r="4294" spans="1:17" x14ac:dyDescent="0.2">
      <c r="A4294" t="s">
        <v>4412</v>
      </c>
      <c r="B4294" t="s">
        <v>132</v>
      </c>
      <c r="C4294" t="s">
        <v>133</v>
      </c>
      <c r="D4294" t="s">
        <v>59</v>
      </c>
      <c r="E4294" s="2">
        <v>45446.790960648148</v>
      </c>
      <c r="F4294" s="2">
        <v>45446.837488425917</v>
      </c>
      <c r="G4294" t="str">
        <f t="shared" si="336"/>
        <v>06</v>
      </c>
      <c r="H4294" t="str">
        <f t="shared" si="337"/>
        <v>03</v>
      </c>
      <c r="I4294">
        <v>131</v>
      </c>
      <c r="J4294">
        <f t="shared" si="338"/>
        <v>2.1833333333333331</v>
      </c>
      <c r="K4294" t="s">
        <v>54</v>
      </c>
      <c r="L4294" t="s">
        <v>43</v>
      </c>
      <c r="M4294" t="s">
        <v>23</v>
      </c>
      <c r="N4294" t="b">
        <v>1</v>
      </c>
      <c r="O4294">
        <f>_xlfn.XLOOKUP(B4294,Machine_Info!A:A,Machine_Info!E:E)</f>
        <v>14</v>
      </c>
      <c r="P4294">
        <f t="shared" si="335"/>
        <v>11.816666666666666</v>
      </c>
      <c r="Q4294">
        <f t="shared" si="339"/>
        <v>0.84404761904761905</v>
      </c>
    </row>
    <row r="4295" spans="1:17" x14ac:dyDescent="0.2">
      <c r="A4295" t="s">
        <v>4413</v>
      </c>
      <c r="B4295" t="s">
        <v>96</v>
      </c>
      <c r="C4295" t="s">
        <v>97</v>
      </c>
      <c r="D4295" t="s">
        <v>27</v>
      </c>
      <c r="E4295" s="2">
        <v>45446.806030092594</v>
      </c>
      <c r="F4295" s="2">
        <v>45446.895613425928</v>
      </c>
      <c r="G4295" t="str">
        <f t="shared" si="336"/>
        <v>06</v>
      </c>
      <c r="H4295" t="str">
        <f t="shared" si="337"/>
        <v>03</v>
      </c>
      <c r="I4295">
        <v>329</v>
      </c>
      <c r="J4295">
        <f t="shared" si="338"/>
        <v>5.4833333333333334</v>
      </c>
      <c r="K4295" t="s">
        <v>290</v>
      </c>
      <c r="L4295" t="s">
        <v>72</v>
      </c>
      <c r="M4295" t="s">
        <v>44</v>
      </c>
      <c r="N4295" t="b">
        <v>0</v>
      </c>
      <c r="O4295">
        <f>_xlfn.XLOOKUP(B4295,Machine_Info!A:A,Machine_Info!E:E)</f>
        <v>20</v>
      </c>
      <c r="P4295">
        <f t="shared" si="335"/>
        <v>14.516666666666666</v>
      </c>
      <c r="Q4295">
        <f t="shared" si="339"/>
        <v>0.72583333333333333</v>
      </c>
    </row>
    <row r="4296" spans="1:17" x14ac:dyDescent="0.2">
      <c r="A4296" t="s">
        <v>4414</v>
      </c>
      <c r="B4296" t="s">
        <v>202</v>
      </c>
      <c r="C4296" t="s">
        <v>203</v>
      </c>
      <c r="D4296" t="s">
        <v>32</v>
      </c>
      <c r="E4296" s="2">
        <v>45446.854259259257</v>
      </c>
      <c r="F4296" s="2">
        <v>45446.883425925917</v>
      </c>
      <c r="G4296" t="str">
        <f t="shared" si="336"/>
        <v>06</v>
      </c>
      <c r="H4296" t="str">
        <f t="shared" si="337"/>
        <v>03</v>
      </c>
      <c r="I4296">
        <v>172</v>
      </c>
      <c r="J4296">
        <f t="shared" si="338"/>
        <v>2.8666666666666667</v>
      </c>
      <c r="K4296" t="s">
        <v>38</v>
      </c>
      <c r="L4296" t="s">
        <v>72</v>
      </c>
      <c r="M4296" t="s">
        <v>44</v>
      </c>
      <c r="N4296" t="b">
        <v>0</v>
      </c>
      <c r="O4296">
        <f>_xlfn.XLOOKUP(B4296,Machine_Info!A:A,Machine_Info!E:E)</f>
        <v>22</v>
      </c>
      <c r="P4296">
        <f t="shared" si="335"/>
        <v>19.133333333333333</v>
      </c>
      <c r="Q4296">
        <f t="shared" si="339"/>
        <v>0.86969696969696964</v>
      </c>
    </row>
    <row r="4297" spans="1:17" x14ac:dyDescent="0.2">
      <c r="A4297" t="s">
        <v>4415</v>
      </c>
      <c r="B4297" t="s">
        <v>40</v>
      </c>
      <c r="C4297" t="s">
        <v>41</v>
      </c>
      <c r="D4297" t="s">
        <v>20</v>
      </c>
      <c r="E4297" s="2">
        <v>45446.854583333326</v>
      </c>
      <c r="F4297" s="2">
        <v>45447.008055555547</v>
      </c>
      <c r="G4297" t="str">
        <f t="shared" si="336"/>
        <v>06</v>
      </c>
      <c r="H4297" t="str">
        <f t="shared" si="337"/>
        <v>03</v>
      </c>
      <c r="I4297">
        <v>844</v>
      </c>
      <c r="J4297">
        <f t="shared" si="338"/>
        <v>14.066666666666666</v>
      </c>
      <c r="K4297" t="s">
        <v>110</v>
      </c>
      <c r="L4297" t="s">
        <v>72</v>
      </c>
      <c r="M4297" t="s">
        <v>44</v>
      </c>
      <c r="N4297" t="b">
        <v>0</v>
      </c>
      <c r="O4297">
        <f>_xlfn.XLOOKUP(B4297,Machine_Info!A:A,Machine_Info!E:E)</f>
        <v>18</v>
      </c>
      <c r="P4297">
        <f t="shared" si="335"/>
        <v>3.9333333333333336</v>
      </c>
      <c r="Q4297">
        <f t="shared" si="339"/>
        <v>0.21851851851851853</v>
      </c>
    </row>
    <row r="4298" spans="1:17" x14ac:dyDescent="0.2">
      <c r="A4298" t="s">
        <v>4416</v>
      </c>
      <c r="B4298" t="s">
        <v>106</v>
      </c>
      <c r="C4298" t="s">
        <v>107</v>
      </c>
      <c r="D4298" t="s">
        <v>59</v>
      </c>
      <c r="E4298" s="2">
        <v>45446.854768518519</v>
      </c>
      <c r="F4298" s="2">
        <v>45446.876296296286</v>
      </c>
      <c r="G4298" t="str">
        <f t="shared" si="336"/>
        <v>06</v>
      </c>
      <c r="H4298" t="str">
        <f t="shared" si="337"/>
        <v>03</v>
      </c>
      <c r="I4298">
        <v>17</v>
      </c>
      <c r="J4298">
        <f t="shared" si="338"/>
        <v>0.28333333333333333</v>
      </c>
      <c r="K4298" t="s">
        <v>42</v>
      </c>
      <c r="L4298" t="s">
        <v>114</v>
      </c>
      <c r="M4298" t="s">
        <v>34</v>
      </c>
      <c r="N4298" t="b">
        <v>0</v>
      </c>
      <c r="O4298">
        <f>_xlfn.XLOOKUP(B4298,Machine_Info!A:A,Machine_Info!E:E)</f>
        <v>16</v>
      </c>
      <c r="P4298">
        <f t="shared" si="335"/>
        <v>15.716666666666667</v>
      </c>
      <c r="Q4298">
        <f t="shared" si="339"/>
        <v>0.98229166666666667</v>
      </c>
    </row>
    <row r="4299" spans="1:17" x14ac:dyDescent="0.2">
      <c r="A4299" t="s">
        <v>4417</v>
      </c>
      <c r="B4299" t="s">
        <v>84</v>
      </c>
      <c r="C4299" t="s">
        <v>85</v>
      </c>
      <c r="D4299" t="s">
        <v>27</v>
      </c>
      <c r="E4299" s="2">
        <v>45446.915902777779</v>
      </c>
      <c r="F4299" s="2">
        <v>45446.929791666669</v>
      </c>
      <c r="G4299" t="str">
        <f t="shared" si="336"/>
        <v>06</v>
      </c>
      <c r="H4299" t="str">
        <f t="shared" si="337"/>
        <v>03</v>
      </c>
      <c r="I4299">
        <v>507</v>
      </c>
      <c r="J4299">
        <f t="shared" si="338"/>
        <v>8.4499999999999993</v>
      </c>
      <c r="K4299" t="s">
        <v>76</v>
      </c>
      <c r="L4299" t="s">
        <v>43</v>
      </c>
      <c r="M4299" t="s">
        <v>23</v>
      </c>
      <c r="N4299" t="b">
        <v>0</v>
      </c>
      <c r="O4299">
        <f>_xlfn.XLOOKUP(B4299,Machine_Info!A:A,Machine_Info!E:E)</f>
        <v>22</v>
      </c>
      <c r="P4299">
        <f t="shared" si="335"/>
        <v>13.55</v>
      </c>
      <c r="Q4299">
        <f t="shared" si="339"/>
        <v>0.61590909090909096</v>
      </c>
    </row>
    <row r="4300" spans="1:17" x14ac:dyDescent="0.2">
      <c r="A4300" t="s">
        <v>4418</v>
      </c>
      <c r="B4300" t="s">
        <v>167</v>
      </c>
      <c r="C4300" t="s">
        <v>168</v>
      </c>
      <c r="D4300" t="s">
        <v>59</v>
      </c>
      <c r="E4300" s="2">
        <v>45447.120844907397</v>
      </c>
      <c r="F4300" s="2">
        <v>45447.148622685178</v>
      </c>
      <c r="G4300" t="str">
        <f t="shared" si="336"/>
        <v>06</v>
      </c>
      <c r="H4300" t="str">
        <f t="shared" si="337"/>
        <v>04</v>
      </c>
      <c r="I4300">
        <v>209</v>
      </c>
      <c r="J4300">
        <f t="shared" si="338"/>
        <v>3.4833333333333334</v>
      </c>
      <c r="K4300" t="s">
        <v>54</v>
      </c>
      <c r="L4300" t="s">
        <v>43</v>
      </c>
      <c r="M4300" t="s">
        <v>23</v>
      </c>
      <c r="N4300" t="b">
        <v>1</v>
      </c>
      <c r="O4300">
        <f>_xlfn.XLOOKUP(B4300,Machine_Info!A:A,Machine_Info!E:E)</f>
        <v>14</v>
      </c>
      <c r="P4300">
        <f t="shared" si="335"/>
        <v>10.516666666666666</v>
      </c>
      <c r="Q4300">
        <f t="shared" si="339"/>
        <v>0.75119047619047608</v>
      </c>
    </row>
    <row r="4301" spans="1:17" x14ac:dyDescent="0.2">
      <c r="A4301" t="s">
        <v>4419</v>
      </c>
      <c r="B4301" t="s">
        <v>253</v>
      </c>
      <c r="C4301" t="s">
        <v>254</v>
      </c>
      <c r="D4301" t="s">
        <v>59</v>
      </c>
      <c r="E4301" s="2">
        <v>45447.221898148149</v>
      </c>
      <c r="F4301" s="2">
        <v>45447.362175925933</v>
      </c>
      <c r="G4301" t="str">
        <f t="shared" si="336"/>
        <v>06</v>
      </c>
      <c r="H4301" t="str">
        <f t="shared" si="337"/>
        <v>04</v>
      </c>
      <c r="I4301">
        <v>8</v>
      </c>
      <c r="J4301">
        <f t="shared" si="338"/>
        <v>0.13333333333333333</v>
      </c>
      <c r="K4301" t="s">
        <v>28</v>
      </c>
      <c r="L4301" t="s">
        <v>72</v>
      </c>
      <c r="M4301" t="s">
        <v>44</v>
      </c>
      <c r="N4301" t="b">
        <v>0</v>
      </c>
      <c r="O4301">
        <f>_xlfn.XLOOKUP(B4301,Machine_Info!A:A,Machine_Info!E:E)</f>
        <v>22</v>
      </c>
      <c r="P4301">
        <f t="shared" si="335"/>
        <v>21.866666666666667</v>
      </c>
      <c r="Q4301">
        <f t="shared" si="339"/>
        <v>0.99393939393939401</v>
      </c>
    </row>
    <row r="4302" spans="1:17" x14ac:dyDescent="0.2">
      <c r="A4302" t="s">
        <v>4420</v>
      </c>
      <c r="B4302" t="s">
        <v>57</v>
      </c>
      <c r="C4302" t="s">
        <v>58</v>
      </c>
      <c r="D4302" t="s">
        <v>59</v>
      </c>
      <c r="E4302" s="2">
        <v>45447.311724537038</v>
      </c>
      <c r="F4302" s="2">
        <v>45447.341585648152</v>
      </c>
      <c r="G4302" t="str">
        <f t="shared" si="336"/>
        <v>06</v>
      </c>
      <c r="H4302" t="str">
        <f t="shared" si="337"/>
        <v>04</v>
      </c>
      <c r="I4302">
        <v>29</v>
      </c>
      <c r="J4302">
        <f t="shared" si="338"/>
        <v>0.48333333333333334</v>
      </c>
      <c r="K4302" t="s">
        <v>110</v>
      </c>
      <c r="L4302" t="s">
        <v>72</v>
      </c>
      <c r="M4302" t="s">
        <v>44</v>
      </c>
      <c r="N4302" t="b">
        <v>0</v>
      </c>
      <c r="O4302">
        <f>_xlfn.XLOOKUP(B4302,Machine_Info!A:A,Machine_Info!E:E)</f>
        <v>18</v>
      </c>
      <c r="P4302">
        <f t="shared" si="335"/>
        <v>17.516666666666666</v>
      </c>
      <c r="Q4302">
        <f t="shared" si="339"/>
        <v>0.9731481481481481</v>
      </c>
    </row>
    <row r="4303" spans="1:17" x14ac:dyDescent="0.2">
      <c r="A4303" t="s">
        <v>4421</v>
      </c>
      <c r="B4303" t="s">
        <v>142</v>
      </c>
      <c r="C4303" t="s">
        <v>143</v>
      </c>
      <c r="D4303" t="s">
        <v>27</v>
      </c>
      <c r="E4303" s="2">
        <v>45447.328680555547</v>
      </c>
      <c r="F4303" s="2">
        <v>45447.341180555559</v>
      </c>
      <c r="G4303" t="str">
        <f t="shared" si="336"/>
        <v>06</v>
      </c>
      <c r="H4303" t="str">
        <f t="shared" si="337"/>
        <v>04</v>
      </c>
      <c r="I4303">
        <v>419</v>
      </c>
      <c r="J4303">
        <f t="shared" si="338"/>
        <v>6.9833333333333334</v>
      </c>
      <c r="K4303" t="s">
        <v>28</v>
      </c>
      <c r="L4303" t="s">
        <v>72</v>
      </c>
      <c r="M4303" t="s">
        <v>44</v>
      </c>
      <c r="N4303" t="b">
        <v>0</v>
      </c>
      <c r="O4303">
        <f>_xlfn.XLOOKUP(B4303,Machine_Info!A:A,Machine_Info!E:E)</f>
        <v>22</v>
      </c>
      <c r="P4303">
        <f t="shared" si="335"/>
        <v>15.016666666666666</v>
      </c>
      <c r="Q4303">
        <f t="shared" si="339"/>
        <v>0.6825757575757575</v>
      </c>
    </row>
    <row r="4304" spans="1:17" x14ac:dyDescent="0.2">
      <c r="A4304" t="s">
        <v>4422</v>
      </c>
      <c r="B4304" t="s">
        <v>25</v>
      </c>
      <c r="C4304" t="s">
        <v>26</v>
      </c>
      <c r="D4304" t="s">
        <v>27</v>
      </c>
      <c r="E4304" s="2">
        <v>45447.345578703702</v>
      </c>
      <c r="F4304" s="2">
        <v>45447.393495370372</v>
      </c>
      <c r="G4304" t="str">
        <f t="shared" si="336"/>
        <v>06</v>
      </c>
      <c r="H4304" t="str">
        <f t="shared" si="337"/>
        <v>04</v>
      </c>
      <c r="I4304">
        <v>1051</v>
      </c>
      <c r="J4304">
        <f t="shared" si="338"/>
        <v>17.516666666666666</v>
      </c>
      <c r="K4304" t="s">
        <v>28</v>
      </c>
      <c r="L4304" t="s">
        <v>114</v>
      </c>
      <c r="M4304" t="s">
        <v>34</v>
      </c>
      <c r="N4304" t="b">
        <v>0</v>
      </c>
      <c r="O4304">
        <f>_xlfn.XLOOKUP(B4304,Machine_Info!A:A,Machine_Info!E:E)</f>
        <v>22</v>
      </c>
      <c r="P4304">
        <f t="shared" si="335"/>
        <v>4.4833333333333343</v>
      </c>
      <c r="Q4304">
        <f t="shared" si="339"/>
        <v>0.20378787878787882</v>
      </c>
    </row>
    <row r="4305" spans="1:17" x14ac:dyDescent="0.2">
      <c r="A4305" t="s">
        <v>4423</v>
      </c>
      <c r="B4305" t="s">
        <v>139</v>
      </c>
      <c r="C4305" t="s">
        <v>140</v>
      </c>
      <c r="D4305" t="s">
        <v>59</v>
      </c>
      <c r="E4305" s="2">
        <v>45447.370451388888</v>
      </c>
      <c r="F4305" s="2">
        <v>45447.494062500002</v>
      </c>
      <c r="G4305" t="str">
        <f t="shared" si="336"/>
        <v>06</v>
      </c>
      <c r="H4305" t="str">
        <f t="shared" si="337"/>
        <v>04</v>
      </c>
      <c r="I4305">
        <v>396</v>
      </c>
      <c r="J4305">
        <f t="shared" si="338"/>
        <v>6.6</v>
      </c>
      <c r="K4305" t="s">
        <v>42</v>
      </c>
      <c r="L4305" t="s">
        <v>72</v>
      </c>
      <c r="M4305" t="s">
        <v>44</v>
      </c>
      <c r="N4305" t="b">
        <v>0</v>
      </c>
      <c r="O4305">
        <f>_xlfn.XLOOKUP(B4305,Machine_Info!A:A,Machine_Info!E:E)</f>
        <v>20</v>
      </c>
      <c r="P4305">
        <f t="shared" si="335"/>
        <v>13.4</v>
      </c>
      <c r="Q4305">
        <f t="shared" si="339"/>
        <v>0.67</v>
      </c>
    </row>
    <row r="4306" spans="1:17" x14ac:dyDescent="0.2">
      <c r="A4306" t="s">
        <v>4424</v>
      </c>
      <c r="B4306" t="s">
        <v>52</v>
      </c>
      <c r="C4306" t="s">
        <v>53</v>
      </c>
      <c r="D4306" t="s">
        <v>27</v>
      </c>
      <c r="E4306" s="2">
        <v>45447.371562499997</v>
      </c>
      <c r="F4306" s="2">
        <v>45447.570173611108</v>
      </c>
      <c r="G4306" t="str">
        <f t="shared" si="336"/>
        <v>06</v>
      </c>
      <c r="H4306" t="str">
        <f t="shared" si="337"/>
        <v>04</v>
      </c>
      <c r="I4306">
        <v>63</v>
      </c>
      <c r="J4306">
        <f t="shared" si="338"/>
        <v>1.05</v>
      </c>
      <c r="K4306" t="s">
        <v>42</v>
      </c>
      <c r="L4306" t="s">
        <v>72</v>
      </c>
      <c r="M4306" t="s">
        <v>44</v>
      </c>
      <c r="N4306" t="b">
        <v>0</v>
      </c>
      <c r="O4306">
        <f>_xlfn.XLOOKUP(B4306,Machine_Info!A:A,Machine_Info!E:E)</f>
        <v>16</v>
      </c>
      <c r="P4306">
        <f t="shared" si="335"/>
        <v>14.95</v>
      </c>
      <c r="Q4306">
        <f t="shared" si="339"/>
        <v>0.93437499999999996</v>
      </c>
    </row>
    <row r="4307" spans="1:17" x14ac:dyDescent="0.2">
      <c r="A4307" t="s">
        <v>4425</v>
      </c>
      <c r="B4307" t="s">
        <v>30</v>
      </c>
      <c r="C4307" t="s">
        <v>31</v>
      </c>
      <c r="D4307" t="s">
        <v>32</v>
      </c>
      <c r="E4307" s="2">
        <v>45447.372094907398</v>
      </c>
      <c r="F4307" s="2">
        <v>45447.390150462961</v>
      </c>
      <c r="G4307" t="str">
        <f t="shared" si="336"/>
        <v>06</v>
      </c>
      <c r="H4307" t="str">
        <f t="shared" si="337"/>
        <v>04</v>
      </c>
      <c r="I4307">
        <v>88</v>
      </c>
      <c r="J4307">
        <f t="shared" si="338"/>
        <v>1.4666666666666666</v>
      </c>
      <c r="K4307" t="s">
        <v>28</v>
      </c>
      <c r="L4307" t="s">
        <v>43</v>
      </c>
      <c r="M4307" t="s">
        <v>23</v>
      </c>
      <c r="N4307" t="b">
        <v>0</v>
      </c>
      <c r="O4307">
        <f>_xlfn.XLOOKUP(B4307,Machine_Info!A:A,Machine_Info!E:E)</f>
        <v>22</v>
      </c>
      <c r="P4307">
        <f t="shared" si="335"/>
        <v>20.533333333333335</v>
      </c>
      <c r="Q4307">
        <f t="shared" si="339"/>
        <v>0.93333333333333346</v>
      </c>
    </row>
    <row r="4308" spans="1:17" x14ac:dyDescent="0.2">
      <c r="A4308" t="s">
        <v>4426</v>
      </c>
      <c r="B4308" t="s">
        <v>167</v>
      </c>
      <c r="C4308" t="s">
        <v>168</v>
      </c>
      <c r="D4308" t="s">
        <v>59</v>
      </c>
      <c r="E4308" s="2">
        <v>45447.392048611109</v>
      </c>
      <c r="F4308" s="2">
        <v>45447.433020833327</v>
      </c>
      <c r="G4308" t="str">
        <f t="shared" si="336"/>
        <v>06</v>
      </c>
      <c r="H4308" t="str">
        <f t="shared" si="337"/>
        <v>04</v>
      </c>
      <c r="I4308">
        <v>73</v>
      </c>
      <c r="J4308">
        <f t="shared" si="338"/>
        <v>1.2166666666666666</v>
      </c>
      <c r="K4308" t="s">
        <v>28</v>
      </c>
      <c r="L4308" t="s">
        <v>72</v>
      </c>
      <c r="M4308" t="s">
        <v>44</v>
      </c>
      <c r="N4308" t="b">
        <v>0</v>
      </c>
      <c r="O4308">
        <f>_xlfn.XLOOKUP(B4308,Machine_Info!A:A,Machine_Info!E:E)</f>
        <v>14</v>
      </c>
      <c r="P4308">
        <f t="shared" si="335"/>
        <v>12.783333333333333</v>
      </c>
      <c r="Q4308">
        <f t="shared" si="339"/>
        <v>0.91309523809523807</v>
      </c>
    </row>
    <row r="4309" spans="1:17" x14ac:dyDescent="0.2">
      <c r="A4309" t="s">
        <v>4427</v>
      </c>
      <c r="B4309" t="s">
        <v>49</v>
      </c>
      <c r="C4309" t="s">
        <v>50</v>
      </c>
      <c r="D4309" t="s">
        <v>20</v>
      </c>
      <c r="E4309" s="2">
        <v>45447.398194444453</v>
      </c>
      <c r="F4309" s="2">
        <v>45447.896805555552</v>
      </c>
      <c r="G4309" t="str">
        <f t="shared" si="336"/>
        <v>06</v>
      </c>
      <c r="H4309" t="str">
        <f t="shared" si="337"/>
        <v>04</v>
      </c>
      <c r="I4309">
        <v>1043</v>
      </c>
      <c r="J4309">
        <f t="shared" si="338"/>
        <v>17.383333333333333</v>
      </c>
      <c r="K4309" t="s">
        <v>42</v>
      </c>
      <c r="L4309" t="s">
        <v>43</v>
      </c>
      <c r="M4309" t="s">
        <v>23</v>
      </c>
      <c r="N4309" t="b">
        <v>0</v>
      </c>
      <c r="O4309">
        <f>_xlfn.XLOOKUP(B4309,Machine_Info!A:A,Machine_Info!E:E)</f>
        <v>22</v>
      </c>
      <c r="P4309">
        <f t="shared" si="335"/>
        <v>4.6166666666666671</v>
      </c>
      <c r="Q4309">
        <f t="shared" si="339"/>
        <v>0.20984848484848487</v>
      </c>
    </row>
    <row r="4310" spans="1:17" x14ac:dyDescent="0.2">
      <c r="A4310" t="s">
        <v>4428</v>
      </c>
      <c r="B4310" t="s">
        <v>202</v>
      </c>
      <c r="C4310" t="s">
        <v>203</v>
      </c>
      <c r="D4310" t="s">
        <v>32</v>
      </c>
      <c r="E4310" s="2">
        <v>45447.402812499997</v>
      </c>
      <c r="F4310" s="2">
        <v>45447.417395833327</v>
      </c>
      <c r="G4310" t="str">
        <f t="shared" si="336"/>
        <v>06</v>
      </c>
      <c r="H4310" t="str">
        <f t="shared" si="337"/>
        <v>04</v>
      </c>
      <c r="I4310">
        <v>188</v>
      </c>
      <c r="J4310">
        <f t="shared" si="338"/>
        <v>3.1333333333333333</v>
      </c>
      <c r="K4310" t="s">
        <v>71</v>
      </c>
      <c r="L4310" t="s">
        <v>43</v>
      </c>
      <c r="M4310" t="s">
        <v>23</v>
      </c>
      <c r="N4310" t="b">
        <v>1</v>
      </c>
      <c r="O4310">
        <f>_xlfn.XLOOKUP(B4310,Machine_Info!A:A,Machine_Info!E:E)</f>
        <v>22</v>
      </c>
      <c r="P4310">
        <f t="shared" si="335"/>
        <v>18.866666666666667</v>
      </c>
      <c r="Q4310">
        <f t="shared" si="339"/>
        <v>0.85757575757575755</v>
      </c>
    </row>
    <row r="4311" spans="1:17" x14ac:dyDescent="0.2">
      <c r="A4311" t="s">
        <v>4429</v>
      </c>
      <c r="B4311" t="s">
        <v>263</v>
      </c>
      <c r="C4311" t="s">
        <v>264</v>
      </c>
      <c r="D4311" t="s">
        <v>27</v>
      </c>
      <c r="E4311" s="2">
        <v>45447.489976851852</v>
      </c>
      <c r="F4311" s="2">
        <v>45447.723310185182</v>
      </c>
      <c r="G4311" t="str">
        <f t="shared" si="336"/>
        <v>06</v>
      </c>
      <c r="H4311" t="str">
        <f t="shared" si="337"/>
        <v>04</v>
      </c>
      <c r="I4311">
        <v>81</v>
      </c>
      <c r="J4311">
        <f t="shared" si="338"/>
        <v>1.35</v>
      </c>
      <c r="K4311" t="s">
        <v>150</v>
      </c>
      <c r="L4311" t="s">
        <v>114</v>
      </c>
      <c r="M4311" t="s">
        <v>34</v>
      </c>
      <c r="N4311" t="b">
        <v>0</v>
      </c>
      <c r="O4311">
        <f>_xlfn.XLOOKUP(B4311,Machine_Info!A:A,Machine_Info!E:E)</f>
        <v>22</v>
      </c>
      <c r="P4311">
        <f t="shared" si="335"/>
        <v>20.65</v>
      </c>
      <c r="Q4311">
        <f t="shared" si="339"/>
        <v>0.9386363636363636</v>
      </c>
    </row>
    <row r="4312" spans="1:17" x14ac:dyDescent="0.2">
      <c r="A4312" t="s">
        <v>4430</v>
      </c>
      <c r="B4312" t="s">
        <v>84</v>
      </c>
      <c r="C4312" t="s">
        <v>85</v>
      </c>
      <c r="D4312" t="s">
        <v>27</v>
      </c>
      <c r="E4312" s="2">
        <v>45447.506030092591</v>
      </c>
      <c r="F4312" s="2">
        <v>45447.642141203702</v>
      </c>
      <c r="G4312" t="str">
        <f t="shared" si="336"/>
        <v>06</v>
      </c>
      <c r="H4312" t="str">
        <f t="shared" si="337"/>
        <v>04</v>
      </c>
      <c r="I4312">
        <v>526</v>
      </c>
      <c r="J4312">
        <f t="shared" si="338"/>
        <v>8.7666666666666675</v>
      </c>
      <c r="K4312" t="s">
        <v>110</v>
      </c>
      <c r="L4312" t="s">
        <v>43</v>
      </c>
      <c r="M4312" t="s">
        <v>23</v>
      </c>
      <c r="N4312" t="b">
        <v>0</v>
      </c>
      <c r="O4312">
        <f>_xlfn.XLOOKUP(B4312,Machine_Info!A:A,Machine_Info!E:E)</f>
        <v>22</v>
      </c>
      <c r="P4312">
        <f t="shared" si="335"/>
        <v>13.233333333333333</v>
      </c>
      <c r="Q4312">
        <f t="shared" si="339"/>
        <v>0.60151515151515145</v>
      </c>
    </row>
    <row r="4313" spans="1:17" x14ac:dyDescent="0.2">
      <c r="A4313" t="s">
        <v>4431</v>
      </c>
      <c r="B4313" t="s">
        <v>142</v>
      </c>
      <c r="C4313" t="s">
        <v>143</v>
      </c>
      <c r="D4313" t="s">
        <v>27</v>
      </c>
      <c r="E4313" s="2">
        <v>45447.520949074067</v>
      </c>
      <c r="F4313" s="2">
        <v>45447.535532407397</v>
      </c>
      <c r="G4313" t="str">
        <f t="shared" si="336"/>
        <v>06</v>
      </c>
      <c r="H4313" t="str">
        <f t="shared" si="337"/>
        <v>04</v>
      </c>
      <c r="I4313">
        <v>81</v>
      </c>
      <c r="J4313">
        <f t="shared" si="338"/>
        <v>1.35</v>
      </c>
      <c r="K4313" t="s">
        <v>42</v>
      </c>
      <c r="L4313" t="s">
        <v>72</v>
      </c>
      <c r="M4313" t="s">
        <v>44</v>
      </c>
      <c r="N4313" t="b">
        <v>0</v>
      </c>
      <c r="O4313">
        <f>_xlfn.XLOOKUP(B4313,Machine_Info!A:A,Machine_Info!E:E)</f>
        <v>22</v>
      </c>
      <c r="P4313">
        <f t="shared" si="335"/>
        <v>20.65</v>
      </c>
      <c r="Q4313">
        <f t="shared" si="339"/>
        <v>0.9386363636363636</v>
      </c>
    </row>
    <row r="4314" spans="1:17" x14ac:dyDescent="0.2">
      <c r="A4314" t="s">
        <v>4432</v>
      </c>
      <c r="B4314" t="s">
        <v>202</v>
      </c>
      <c r="C4314" t="s">
        <v>203</v>
      </c>
      <c r="D4314" t="s">
        <v>32</v>
      </c>
      <c r="E4314" s="2">
        <v>45447.529814814807</v>
      </c>
      <c r="F4314" s="2">
        <v>45447.53328703704</v>
      </c>
      <c r="G4314" t="str">
        <f t="shared" si="336"/>
        <v>06</v>
      </c>
      <c r="H4314" t="str">
        <f t="shared" si="337"/>
        <v>04</v>
      </c>
      <c r="I4314">
        <v>146</v>
      </c>
      <c r="J4314">
        <f t="shared" si="338"/>
        <v>2.4333333333333331</v>
      </c>
      <c r="K4314" t="s">
        <v>42</v>
      </c>
      <c r="L4314" t="s">
        <v>114</v>
      </c>
      <c r="M4314" t="s">
        <v>34</v>
      </c>
      <c r="N4314" t="b">
        <v>0</v>
      </c>
      <c r="O4314">
        <f>_xlfn.XLOOKUP(B4314,Machine_Info!A:A,Machine_Info!E:E)</f>
        <v>22</v>
      </c>
      <c r="P4314">
        <f t="shared" si="335"/>
        <v>19.566666666666666</v>
      </c>
      <c r="Q4314">
        <f t="shared" si="339"/>
        <v>0.8893939393939394</v>
      </c>
    </row>
    <row r="4315" spans="1:17" x14ac:dyDescent="0.2">
      <c r="A4315" t="s">
        <v>4433</v>
      </c>
      <c r="B4315" t="s">
        <v>171</v>
      </c>
      <c r="C4315" t="s">
        <v>172</v>
      </c>
      <c r="D4315" t="s">
        <v>32</v>
      </c>
      <c r="E4315" s="2">
        <v>45447.614224537043</v>
      </c>
      <c r="F4315" s="2">
        <v>45447.62394675926</v>
      </c>
      <c r="G4315" t="str">
        <f t="shared" si="336"/>
        <v>06</v>
      </c>
      <c r="H4315" t="str">
        <f t="shared" si="337"/>
        <v>04</v>
      </c>
      <c r="I4315">
        <v>335</v>
      </c>
      <c r="J4315">
        <f t="shared" si="338"/>
        <v>5.583333333333333</v>
      </c>
      <c r="K4315" t="s">
        <v>42</v>
      </c>
      <c r="L4315" t="s">
        <v>72</v>
      </c>
      <c r="M4315" t="s">
        <v>44</v>
      </c>
      <c r="N4315" t="b">
        <v>0</v>
      </c>
      <c r="O4315">
        <f>_xlfn.XLOOKUP(B4315,Machine_Info!A:A,Machine_Info!E:E)</f>
        <v>16</v>
      </c>
      <c r="P4315">
        <f t="shared" si="335"/>
        <v>10.416666666666668</v>
      </c>
      <c r="Q4315">
        <f t="shared" si="339"/>
        <v>0.65104166666666674</v>
      </c>
    </row>
    <row r="4316" spans="1:17" x14ac:dyDescent="0.2">
      <c r="A4316" t="s">
        <v>4434</v>
      </c>
      <c r="B4316" t="s">
        <v>152</v>
      </c>
      <c r="C4316" t="s">
        <v>153</v>
      </c>
      <c r="D4316" t="s">
        <v>27</v>
      </c>
      <c r="E4316" s="2">
        <v>45447.7190625</v>
      </c>
      <c r="F4316" s="2">
        <v>45447.730868055558</v>
      </c>
      <c r="G4316" t="str">
        <f t="shared" si="336"/>
        <v>06</v>
      </c>
      <c r="H4316" t="str">
        <f t="shared" si="337"/>
        <v>04</v>
      </c>
      <c r="I4316">
        <v>208</v>
      </c>
      <c r="J4316">
        <f t="shared" si="338"/>
        <v>3.4666666666666668</v>
      </c>
      <c r="K4316" t="s">
        <v>28</v>
      </c>
      <c r="L4316" t="s">
        <v>43</v>
      </c>
      <c r="M4316" t="s">
        <v>23</v>
      </c>
      <c r="N4316" t="b">
        <v>0</v>
      </c>
      <c r="O4316">
        <f>_xlfn.XLOOKUP(B4316,Machine_Info!A:A,Machine_Info!E:E)</f>
        <v>18</v>
      </c>
      <c r="P4316">
        <f t="shared" si="335"/>
        <v>14.533333333333333</v>
      </c>
      <c r="Q4316">
        <f t="shared" si="339"/>
        <v>0.80740740740740735</v>
      </c>
    </row>
    <row r="4317" spans="1:17" x14ac:dyDescent="0.2">
      <c r="A4317" t="s">
        <v>4435</v>
      </c>
      <c r="B4317" t="s">
        <v>171</v>
      </c>
      <c r="C4317" t="s">
        <v>172</v>
      </c>
      <c r="D4317" t="s">
        <v>32</v>
      </c>
      <c r="E4317" s="2">
        <v>45447.756539351853</v>
      </c>
      <c r="F4317" s="2">
        <v>45447.763483796298</v>
      </c>
      <c r="G4317" t="str">
        <f t="shared" si="336"/>
        <v>06</v>
      </c>
      <c r="H4317" t="str">
        <f t="shared" si="337"/>
        <v>04</v>
      </c>
      <c r="I4317">
        <v>259</v>
      </c>
      <c r="J4317">
        <f t="shared" si="338"/>
        <v>4.3166666666666664</v>
      </c>
      <c r="K4317" t="s">
        <v>71</v>
      </c>
      <c r="L4317" t="s">
        <v>72</v>
      </c>
      <c r="M4317" t="s">
        <v>44</v>
      </c>
      <c r="N4317" t="b">
        <v>1</v>
      </c>
      <c r="O4317">
        <f>_xlfn.XLOOKUP(B4317,Machine_Info!A:A,Machine_Info!E:E)</f>
        <v>16</v>
      </c>
      <c r="P4317">
        <f t="shared" si="335"/>
        <v>11.683333333333334</v>
      </c>
      <c r="Q4317">
        <f t="shared" si="339"/>
        <v>0.73020833333333335</v>
      </c>
    </row>
    <row r="4318" spans="1:17" x14ac:dyDescent="0.2">
      <c r="A4318" t="s">
        <v>4436</v>
      </c>
      <c r="B4318" t="s">
        <v>171</v>
      </c>
      <c r="C4318" t="s">
        <v>172</v>
      </c>
      <c r="D4318" t="s">
        <v>32</v>
      </c>
      <c r="E4318" s="2">
        <v>45447.779560185183</v>
      </c>
      <c r="F4318" s="2">
        <v>45447.788587962961</v>
      </c>
      <c r="G4318" t="str">
        <f t="shared" si="336"/>
        <v>06</v>
      </c>
      <c r="H4318" t="str">
        <f t="shared" si="337"/>
        <v>04</v>
      </c>
      <c r="I4318">
        <v>184</v>
      </c>
      <c r="J4318">
        <f t="shared" si="338"/>
        <v>3.0666666666666669</v>
      </c>
      <c r="K4318" t="s">
        <v>38</v>
      </c>
      <c r="L4318" t="s">
        <v>72</v>
      </c>
      <c r="M4318" t="s">
        <v>44</v>
      </c>
      <c r="N4318" t="b">
        <v>0</v>
      </c>
      <c r="O4318">
        <f>_xlfn.XLOOKUP(B4318,Machine_Info!A:A,Machine_Info!E:E)</f>
        <v>16</v>
      </c>
      <c r="P4318">
        <f t="shared" si="335"/>
        <v>12.933333333333334</v>
      </c>
      <c r="Q4318">
        <f t="shared" si="339"/>
        <v>0.80833333333333335</v>
      </c>
    </row>
    <row r="4319" spans="1:17" x14ac:dyDescent="0.2">
      <c r="A4319" t="s">
        <v>4437</v>
      </c>
      <c r="B4319" t="s">
        <v>36</v>
      </c>
      <c r="C4319" t="s">
        <v>37</v>
      </c>
      <c r="D4319" t="s">
        <v>20</v>
      </c>
      <c r="E4319" s="2">
        <v>45447.783055555563</v>
      </c>
      <c r="F4319" s="2">
        <v>45447.999027777783</v>
      </c>
      <c r="G4319" t="str">
        <f t="shared" si="336"/>
        <v>06</v>
      </c>
      <c r="H4319" t="str">
        <f t="shared" si="337"/>
        <v>04</v>
      </c>
      <c r="I4319">
        <v>860</v>
      </c>
      <c r="J4319">
        <f t="shared" si="338"/>
        <v>14.333333333333334</v>
      </c>
      <c r="K4319" t="s">
        <v>38</v>
      </c>
      <c r="L4319" t="s">
        <v>43</v>
      </c>
      <c r="M4319" t="s">
        <v>23</v>
      </c>
      <c r="N4319" t="b">
        <v>0</v>
      </c>
      <c r="O4319">
        <f>_xlfn.XLOOKUP(B4319,Machine_Info!A:A,Machine_Info!E:E)</f>
        <v>18</v>
      </c>
      <c r="P4319">
        <f t="shared" si="335"/>
        <v>3.6666666666666661</v>
      </c>
      <c r="Q4319">
        <f t="shared" si="339"/>
        <v>0.20370370370370366</v>
      </c>
    </row>
    <row r="4320" spans="1:17" x14ac:dyDescent="0.2">
      <c r="A4320" t="s">
        <v>4438</v>
      </c>
      <c r="B4320" t="s">
        <v>92</v>
      </c>
      <c r="C4320" t="s">
        <v>93</v>
      </c>
      <c r="D4320" t="s">
        <v>59</v>
      </c>
      <c r="E4320" s="2">
        <v>45447.789305555547</v>
      </c>
      <c r="F4320" s="2">
        <v>45447.867083333331</v>
      </c>
      <c r="G4320" t="str">
        <f t="shared" si="336"/>
        <v>06</v>
      </c>
      <c r="H4320" t="str">
        <f t="shared" si="337"/>
        <v>04</v>
      </c>
      <c r="I4320">
        <v>200</v>
      </c>
      <c r="J4320">
        <f t="shared" si="338"/>
        <v>3.3333333333333335</v>
      </c>
      <c r="K4320" t="s">
        <v>71</v>
      </c>
      <c r="L4320" t="s">
        <v>43</v>
      </c>
      <c r="M4320" t="s">
        <v>23</v>
      </c>
      <c r="N4320" t="b">
        <v>1</v>
      </c>
      <c r="O4320">
        <f>_xlfn.XLOOKUP(B4320,Machine_Info!A:A,Machine_Info!E:E)</f>
        <v>20</v>
      </c>
      <c r="P4320">
        <f t="shared" si="335"/>
        <v>16.666666666666668</v>
      </c>
      <c r="Q4320">
        <f t="shared" si="339"/>
        <v>0.83333333333333337</v>
      </c>
    </row>
    <row r="4321" spans="1:17" x14ac:dyDescent="0.2">
      <c r="A4321" t="s">
        <v>4439</v>
      </c>
      <c r="B4321" t="s">
        <v>49</v>
      </c>
      <c r="C4321" t="s">
        <v>50</v>
      </c>
      <c r="D4321" t="s">
        <v>20</v>
      </c>
      <c r="E4321" s="2">
        <v>45447.810520833344</v>
      </c>
      <c r="F4321" s="2">
        <v>45447.865381944437</v>
      </c>
      <c r="G4321" t="str">
        <f t="shared" si="336"/>
        <v>06</v>
      </c>
      <c r="H4321" t="str">
        <f t="shared" si="337"/>
        <v>04</v>
      </c>
      <c r="I4321">
        <v>963</v>
      </c>
      <c r="J4321">
        <f t="shared" si="338"/>
        <v>16.05</v>
      </c>
      <c r="K4321" t="s">
        <v>103</v>
      </c>
      <c r="L4321" t="s">
        <v>72</v>
      </c>
      <c r="M4321" t="s">
        <v>44</v>
      </c>
      <c r="N4321" t="b">
        <v>0</v>
      </c>
      <c r="O4321">
        <f>_xlfn.XLOOKUP(B4321,Machine_Info!A:A,Machine_Info!E:E)</f>
        <v>22</v>
      </c>
      <c r="P4321">
        <f t="shared" si="335"/>
        <v>5.9499999999999993</v>
      </c>
      <c r="Q4321">
        <f t="shared" si="339"/>
        <v>0.27045454545454545</v>
      </c>
    </row>
    <row r="4322" spans="1:17" x14ac:dyDescent="0.2">
      <c r="A4322" t="s">
        <v>4440</v>
      </c>
      <c r="B4322" t="s">
        <v>167</v>
      </c>
      <c r="C4322" t="s">
        <v>168</v>
      </c>
      <c r="D4322" t="s">
        <v>59</v>
      </c>
      <c r="E4322" s="2">
        <v>45447.8205787037</v>
      </c>
      <c r="F4322" s="2">
        <v>45447.881689814807</v>
      </c>
      <c r="G4322" t="str">
        <f t="shared" si="336"/>
        <v>06</v>
      </c>
      <c r="H4322" t="str">
        <f t="shared" si="337"/>
        <v>04</v>
      </c>
      <c r="I4322">
        <v>191</v>
      </c>
      <c r="J4322">
        <f t="shared" si="338"/>
        <v>3.1833333333333331</v>
      </c>
      <c r="K4322" t="s">
        <v>28</v>
      </c>
      <c r="L4322" t="s">
        <v>114</v>
      </c>
      <c r="M4322" t="s">
        <v>34</v>
      </c>
      <c r="N4322" t="b">
        <v>0</v>
      </c>
      <c r="O4322">
        <f>_xlfn.XLOOKUP(B4322,Machine_Info!A:A,Machine_Info!E:E)</f>
        <v>14</v>
      </c>
      <c r="P4322">
        <f t="shared" si="335"/>
        <v>10.816666666666666</v>
      </c>
      <c r="Q4322">
        <f t="shared" si="339"/>
        <v>0.77261904761904765</v>
      </c>
    </row>
    <row r="4323" spans="1:17" x14ac:dyDescent="0.2">
      <c r="A4323" t="s">
        <v>4441</v>
      </c>
      <c r="B4323" t="s">
        <v>174</v>
      </c>
      <c r="C4323" t="s">
        <v>175</v>
      </c>
      <c r="D4323" t="s">
        <v>59</v>
      </c>
      <c r="E4323" s="2">
        <v>45447.854594907411</v>
      </c>
      <c r="F4323" s="2">
        <v>45448.015706018523</v>
      </c>
      <c r="G4323" t="str">
        <f t="shared" si="336"/>
        <v>06</v>
      </c>
      <c r="H4323" t="str">
        <f t="shared" si="337"/>
        <v>04</v>
      </c>
      <c r="I4323">
        <v>226</v>
      </c>
      <c r="J4323">
        <f t="shared" si="338"/>
        <v>3.7666666666666666</v>
      </c>
      <c r="K4323" t="s">
        <v>21</v>
      </c>
      <c r="L4323" t="s">
        <v>43</v>
      </c>
      <c r="M4323" t="s">
        <v>23</v>
      </c>
      <c r="N4323" t="b">
        <v>1</v>
      </c>
      <c r="O4323">
        <f>_xlfn.XLOOKUP(B4323,Machine_Info!A:A,Machine_Info!E:E)</f>
        <v>14</v>
      </c>
      <c r="P4323">
        <f t="shared" si="335"/>
        <v>10.233333333333334</v>
      </c>
      <c r="Q4323">
        <f t="shared" si="339"/>
        <v>0.73095238095238102</v>
      </c>
    </row>
    <row r="4324" spans="1:17" x14ac:dyDescent="0.2">
      <c r="A4324" t="s">
        <v>4442</v>
      </c>
      <c r="B4324" t="s">
        <v>99</v>
      </c>
      <c r="C4324" t="s">
        <v>100</v>
      </c>
      <c r="D4324" t="s">
        <v>32</v>
      </c>
      <c r="E4324" s="2">
        <v>45447.8671412037</v>
      </c>
      <c r="F4324" s="2">
        <v>45448.041446759264</v>
      </c>
      <c r="G4324" t="str">
        <f t="shared" si="336"/>
        <v>06</v>
      </c>
      <c r="H4324" t="str">
        <f t="shared" si="337"/>
        <v>04</v>
      </c>
      <c r="I4324">
        <v>209</v>
      </c>
      <c r="J4324">
        <f t="shared" si="338"/>
        <v>3.4833333333333334</v>
      </c>
      <c r="K4324" t="s">
        <v>71</v>
      </c>
      <c r="L4324" t="s">
        <v>114</v>
      </c>
      <c r="M4324" t="s">
        <v>34</v>
      </c>
      <c r="N4324" t="b">
        <v>1</v>
      </c>
      <c r="O4324">
        <f>_xlfn.XLOOKUP(B4324,Machine_Info!A:A,Machine_Info!E:E)</f>
        <v>16</v>
      </c>
      <c r="P4324">
        <f t="shared" si="335"/>
        <v>12.516666666666666</v>
      </c>
      <c r="Q4324">
        <f t="shared" si="339"/>
        <v>0.78229166666666661</v>
      </c>
    </row>
    <row r="4325" spans="1:17" x14ac:dyDescent="0.2">
      <c r="A4325" t="s">
        <v>4443</v>
      </c>
      <c r="B4325" t="s">
        <v>171</v>
      </c>
      <c r="C4325" t="s">
        <v>172</v>
      </c>
      <c r="D4325" t="s">
        <v>32</v>
      </c>
      <c r="E4325" s="2">
        <v>45447.889837962961</v>
      </c>
      <c r="F4325" s="2">
        <v>45447.930115740739</v>
      </c>
      <c r="G4325" t="str">
        <f t="shared" si="336"/>
        <v>06</v>
      </c>
      <c r="H4325" t="str">
        <f t="shared" si="337"/>
        <v>04</v>
      </c>
      <c r="I4325">
        <v>61</v>
      </c>
      <c r="J4325">
        <f t="shared" si="338"/>
        <v>1.0166666666666666</v>
      </c>
      <c r="K4325" t="s">
        <v>42</v>
      </c>
      <c r="L4325" t="s">
        <v>43</v>
      </c>
      <c r="M4325" t="s">
        <v>23</v>
      </c>
      <c r="N4325" t="b">
        <v>0</v>
      </c>
      <c r="O4325">
        <f>_xlfn.XLOOKUP(B4325,Machine_Info!A:A,Machine_Info!E:E)</f>
        <v>16</v>
      </c>
      <c r="P4325">
        <f t="shared" si="335"/>
        <v>14.983333333333334</v>
      </c>
      <c r="Q4325">
        <f t="shared" si="339"/>
        <v>0.93645833333333339</v>
      </c>
    </row>
    <row r="4326" spans="1:17" x14ac:dyDescent="0.2">
      <c r="A4326" t="s">
        <v>4444</v>
      </c>
      <c r="B4326" t="s">
        <v>81</v>
      </c>
      <c r="C4326" t="s">
        <v>82</v>
      </c>
      <c r="D4326" t="s">
        <v>20</v>
      </c>
      <c r="E4326" s="2">
        <v>45447.90047453704</v>
      </c>
      <c r="F4326" s="2">
        <v>45447.909502314818</v>
      </c>
      <c r="G4326" t="str">
        <f t="shared" si="336"/>
        <v>06</v>
      </c>
      <c r="H4326" t="str">
        <f t="shared" si="337"/>
        <v>04</v>
      </c>
      <c r="I4326">
        <v>171</v>
      </c>
      <c r="J4326">
        <f t="shared" si="338"/>
        <v>2.85</v>
      </c>
      <c r="K4326" t="s">
        <v>21</v>
      </c>
      <c r="L4326" t="s">
        <v>114</v>
      </c>
      <c r="M4326" t="s">
        <v>34</v>
      </c>
      <c r="N4326" t="b">
        <v>1</v>
      </c>
      <c r="O4326">
        <f>_xlfn.XLOOKUP(B4326,Machine_Info!A:A,Machine_Info!E:E)</f>
        <v>14</v>
      </c>
      <c r="P4326">
        <f t="shared" si="335"/>
        <v>11.15</v>
      </c>
      <c r="Q4326">
        <f t="shared" si="339"/>
        <v>0.79642857142857149</v>
      </c>
    </row>
    <row r="4327" spans="1:17" x14ac:dyDescent="0.2">
      <c r="A4327" t="s">
        <v>4445</v>
      </c>
      <c r="B4327" t="s">
        <v>263</v>
      </c>
      <c r="C4327" t="s">
        <v>264</v>
      </c>
      <c r="D4327" t="s">
        <v>27</v>
      </c>
      <c r="E4327" s="2">
        <v>45447.94121527778</v>
      </c>
      <c r="F4327" s="2">
        <v>45447.950243055559</v>
      </c>
      <c r="G4327" t="str">
        <f t="shared" si="336"/>
        <v>06</v>
      </c>
      <c r="H4327" t="str">
        <f t="shared" si="337"/>
        <v>04</v>
      </c>
      <c r="I4327">
        <v>274</v>
      </c>
      <c r="J4327">
        <f t="shared" si="338"/>
        <v>4.5666666666666664</v>
      </c>
      <c r="K4327" t="s">
        <v>150</v>
      </c>
      <c r="L4327" t="s">
        <v>72</v>
      </c>
      <c r="M4327" t="s">
        <v>44</v>
      </c>
      <c r="N4327" t="b">
        <v>0</v>
      </c>
      <c r="O4327">
        <f>_xlfn.XLOOKUP(B4327,Machine_Info!A:A,Machine_Info!E:E)</f>
        <v>22</v>
      </c>
      <c r="P4327">
        <f t="shared" si="335"/>
        <v>17.433333333333334</v>
      </c>
      <c r="Q4327">
        <f t="shared" si="339"/>
        <v>0.79242424242424248</v>
      </c>
    </row>
    <row r="4328" spans="1:17" x14ac:dyDescent="0.2">
      <c r="A4328" t="s">
        <v>4446</v>
      </c>
      <c r="B4328" t="s">
        <v>253</v>
      </c>
      <c r="C4328" t="s">
        <v>254</v>
      </c>
      <c r="D4328" t="s">
        <v>59</v>
      </c>
      <c r="E4328" s="2">
        <v>45447.98778935185</v>
      </c>
      <c r="F4328" s="2">
        <v>45448.139178240737</v>
      </c>
      <c r="G4328" t="str">
        <f t="shared" si="336"/>
        <v>06</v>
      </c>
      <c r="H4328" t="str">
        <f t="shared" si="337"/>
        <v>04</v>
      </c>
      <c r="I4328">
        <v>5</v>
      </c>
      <c r="J4328">
        <f t="shared" si="338"/>
        <v>8.3333333333333329E-2</v>
      </c>
      <c r="K4328" t="s">
        <v>21</v>
      </c>
      <c r="L4328" t="s">
        <v>43</v>
      </c>
      <c r="M4328" t="s">
        <v>23</v>
      </c>
      <c r="N4328" t="b">
        <v>1</v>
      </c>
      <c r="O4328">
        <f>_xlfn.XLOOKUP(B4328,Machine_Info!A:A,Machine_Info!E:E)</f>
        <v>22</v>
      </c>
      <c r="P4328">
        <f t="shared" si="335"/>
        <v>21.916666666666668</v>
      </c>
      <c r="Q4328">
        <f t="shared" si="339"/>
        <v>0.99621212121212122</v>
      </c>
    </row>
    <row r="4329" spans="1:17" x14ac:dyDescent="0.2">
      <c r="A4329" t="s">
        <v>4447</v>
      </c>
      <c r="B4329" t="s">
        <v>163</v>
      </c>
      <c r="C4329" t="s">
        <v>164</v>
      </c>
      <c r="D4329" t="s">
        <v>32</v>
      </c>
      <c r="E4329" s="2">
        <v>45448.01767361111</v>
      </c>
      <c r="F4329" s="2">
        <v>45448.021145833343</v>
      </c>
      <c r="G4329" t="str">
        <f t="shared" si="336"/>
        <v>06</v>
      </c>
      <c r="H4329" t="str">
        <f t="shared" si="337"/>
        <v>05</v>
      </c>
      <c r="I4329">
        <v>444</v>
      </c>
      <c r="J4329">
        <f t="shared" si="338"/>
        <v>7.4</v>
      </c>
      <c r="K4329" t="s">
        <v>28</v>
      </c>
      <c r="L4329" t="s">
        <v>72</v>
      </c>
      <c r="M4329" t="s">
        <v>44</v>
      </c>
      <c r="N4329" t="b">
        <v>0</v>
      </c>
      <c r="O4329">
        <f>_xlfn.XLOOKUP(B4329,Machine_Info!A:A,Machine_Info!E:E)</f>
        <v>20</v>
      </c>
      <c r="P4329">
        <f t="shared" si="335"/>
        <v>12.6</v>
      </c>
      <c r="Q4329">
        <f t="shared" si="339"/>
        <v>0.63</v>
      </c>
    </row>
    <row r="4330" spans="1:17" x14ac:dyDescent="0.2">
      <c r="A4330" t="s">
        <v>4448</v>
      </c>
      <c r="B4330" t="s">
        <v>116</v>
      </c>
      <c r="C4330" t="s">
        <v>117</v>
      </c>
      <c r="D4330" t="s">
        <v>20</v>
      </c>
      <c r="E4330" s="2">
        <v>45448.137685185182</v>
      </c>
      <c r="F4330" s="2">
        <v>45448.218240740738</v>
      </c>
      <c r="G4330" t="str">
        <f t="shared" si="336"/>
        <v>06</v>
      </c>
      <c r="H4330" t="str">
        <f t="shared" si="337"/>
        <v>05</v>
      </c>
      <c r="I4330">
        <v>254</v>
      </c>
      <c r="J4330">
        <f t="shared" si="338"/>
        <v>4.2333333333333334</v>
      </c>
      <c r="K4330" t="s">
        <v>103</v>
      </c>
      <c r="L4330" t="s">
        <v>114</v>
      </c>
      <c r="M4330" t="s">
        <v>34</v>
      </c>
      <c r="N4330" t="b">
        <v>0</v>
      </c>
      <c r="O4330">
        <f>_xlfn.XLOOKUP(B4330,Machine_Info!A:A,Machine_Info!E:E)</f>
        <v>16</v>
      </c>
      <c r="P4330">
        <f t="shared" si="335"/>
        <v>11.766666666666666</v>
      </c>
      <c r="Q4330">
        <f t="shared" si="339"/>
        <v>0.73541666666666661</v>
      </c>
    </row>
    <row r="4331" spans="1:17" x14ac:dyDescent="0.2">
      <c r="A4331" t="s">
        <v>4449</v>
      </c>
      <c r="B4331" t="s">
        <v>81</v>
      </c>
      <c r="C4331" t="s">
        <v>82</v>
      </c>
      <c r="D4331" t="s">
        <v>20</v>
      </c>
      <c r="E4331" s="2">
        <v>45448.146689814806</v>
      </c>
      <c r="F4331" s="2">
        <v>45448.319606481477</v>
      </c>
      <c r="G4331" t="str">
        <f t="shared" si="336"/>
        <v>06</v>
      </c>
      <c r="H4331" t="str">
        <f t="shared" si="337"/>
        <v>05</v>
      </c>
      <c r="I4331">
        <v>304</v>
      </c>
      <c r="J4331">
        <f t="shared" si="338"/>
        <v>5.0666666666666664</v>
      </c>
      <c r="K4331" t="s">
        <v>110</v>
      </c>
      <c r="L4331" t="s">
        <v>72</v>
      </c>
      <c r="M4331" t="s">
        <v>44</v>
      </c>
      <c r="N4331" t="b">
        <v>0</v>
      </c>
      <c r="O4331">
        <f>_xlfn.XLOOKUP(B4331,Machine_Info!A:A,Machine_Info!E:E)</f>
        <v>14</v>
      </c>
      <c r="P4331">
        <f t="shared" si="335"/>
        <v>8.9333333333333336</v>
      </c>
      <c r="Q4331">
        <f t="shared" si="339"/>
        <v>0.63809523809523816</v>
      </c>
    </row>
    <row r="4332" spans="1:17" x14ac:dyDescent="0.2">
      <c r="A4332" t="s">
        <v>4450</v>
      </c>
      <c r="B4332" t="s">
        <v>171</v>
      </c>
      <c r="C4332" t="s">
        <v>172</v>
      </c>
      <c r="D4332" t="s">
        <v>32</v>
      </c>
      <c r="E4332" s="2">
        <v>45448.199004629627</v>
      </c>
      <c r="F4332" s="2">
        <v>45448.251087962963</v>
      </c>
      <c r="G4332" t="str">
        <f t="shared" si="336"/>
        <v>06</v>
      </c>
      <c r="H4332" t="str">
        <f t="shared" si="337"/>
        <v>05</v>
      </c>
      <c r="I4332">
        <v>324</v>
      </c>
      <c r="J4332">
        <f t="shared" si="338"/>
        <v>5.4</v>
      </c>
      <c r="K4332" t="s">
        <v>54</v>
      </c>
      <c r="L4332" t="s">
        <v>43</v>
      </c>
      <c r="M4332" t="s">
        <v>23</v>
      </c>
      <c r="N4332" t="b">
        <v>1</v>
      </c>
      <c r="O4332">
        <f>_xlfn.XLOOKUP(B4332,Machine_Info!A:A,Machine_Info!E:E)</f>
        <v>16</v>
      </c>
      <c r="P4332">
        <f t="shared" si="335"/>
        <v>10.6</v>
      </c>
      <c r="Q4332">
        <f t="shared" si="339"/>
        <v>0.66249999999999998</v>
      </c>
    </row>
    <row r="4333" spans="1:17" x14ac:dyDescent="0.2">
      <c r="A4333" t="s">
        <v>4451</v>
      </c>
      <c r="B4333" t="s">
        <v>253</v>
      </c>
      <c r="C4333" t="s">
        <v>254</v>
      </c>
      <c r="D4333" t="s">
        <v>59</v>
      </c>
      <c r="E4333" s="2">
        <v>45448.410358796304</v>
      </c>
      <c r="F4333" s="2">
        <v>45448.418692129628</v>
      </c>
      <c r="G4333" t="str">
        <f t="shared" si="336"/>
        <v>06</v>
      </c>
      <c r="H4333" t="str">
        <f t="shared" si="337"/>
        <v>05</v>
      </c>
      <c r="I4333">
        <v>11</v>
      </c>
      <c r="J4333">
        <f t="shared" si="338"/>
        <v>0.18333333333333332</v>
      </c>
      <c r="K4333" t="s">
        <v>290</v>
      </c>
      <c r="L4333" t="s">
        <v>114</v>
      </c>
      <c r="M4333" t="s">
        <v>34</v>
      </c>
      <c r="N4333" t="b">
        <v>0</v>
      </c>
      <c r="O4333">
        <f>_xlfn.XLOOKUP(B4333,Machine_Info!A:A,Machine_Info!E:E)</f>
        <v>22</v>
      </c>
      <c r="P4333">
        <f t="shared" si="335"/>
        <v>21.816666666666666</v>
      </c>
      <c r="Q4333">
        <f t="shared" si="339"/>
        <v>0.9916666666666667</v>
      </c>
    </row>
    <row r="4334" spans="1:17" x14ac:dyDescent="0.2">
      <c r="A4334" t="s">
        <v>4452</v>
      </c>
      <c r="B4334" t="s">
        <v>63</v>
      </c>
      <c r="C4334" t="s">
        <v>64</v>
      </c>
      <c r="D4334" t="s">
        <v>32</v>
      </c>
      <c r="E4334" s="2">
        <v>45448.441296296303</v>
      </c>
      <c r="F4334" s="2">
        <v>45448.516296296293</v>
      </c>
      <c r="G4334" t="str">
        <f t="shared" si="336"/>
        <v>06</v>
      </c>
      <c r="H4334" t="str">
        <f t="shared" si="337"/>
        <v>05</v>
      </c>
      <c r="I4334">
        <v>157</v>
      </c>
      <c r="J4334">
        <f t="shared" si="338"/>
        <v>2.6166666666666667</v>
      </c>
      <c r="K4334" t="s">
        <v>42</v>
      </c>
      <c r="L4334" t="s">
        <v>114</v>
      </c>
      <c r="M4334" t="s">
        <v>34</v>
      </c>
      <c r="N4334" t="b">
        <v>0</v>
      </c>
      <c r="O4334">
        <f>_xlfn.XLOOKUP(B4334,Machine_Info!A:A,Machine_Info!E:E)</f>
        <v>20</v>
      </c>
      <c r="P4334">
        <f t="shared" si="335"/>
        <v>17.383333333333333</v>
      </c>
      <c r="Q4334">
        <f t="shared" si="339"/>
        <v>0.86916666666666664</v>
      </c>
    </row>
    <row r="4335" spans="1:17" x14ac:dyDescent="0.2">
      <c r="A4335" t="s">
        <v>4453</v>
      </c>
      <c r="B4335" t="s">
        <v>66</v>
      </c>
      <c r="C4335" t="s">
        <v>67</v>
      </c>
      <c r="D4335" t="s">
        <v>32</v>
      </c>
      <c r="E4335" s="2">
        <v>45448.5153587963</v>
      </c>
      <c r="F4335" s="2">
        <v>45448.542442129627</v>
      </c>
      <c r="G4335" t="str">
        <f t="shared" si="336"/>
        <v>06</v>
      </c>
      <c r="H4335" t="str">
        <f t="shared" si="337"/>
        <v>05</v>
      </c>
      <c r="I4335">
        <v>30</v>
      </c>
      <c r="J4335">
        <f t="shared" si="338"/>
        <v>0.5</v>
      </c>
      <c r="K4335" t="s">
        <v>21</v>
      </c>
      <c r="L4335" t="s">
        <v>43</v>
      </c>
      <c r="M4335" t="s">
        <v>23</v>
      </c>
      <c r="N4335" t="b">
        <v>1</v>
      </c>
      <c r="O4335">
        <f>_xlfn.XLOOKUP(B4335,Machine_Info!A:A,Machine_Info!E:E)</f>
        <v>14</v>
      </c>
      <c r="P4335">
        <f t="shared" si="335"/>
        <v>13.5</v>
      </c>
      <c r="Q4335">
        <f t="shared" si="339"/>
        <v>0.9642857142857143</v>
      </c>
    </row>
    <row r="4336" spans="1:17" x14ac:dyDescent="0.2">
      <c r="A4336" t="s">
        <v>4454</v>
      </c>
      <c r="B4336" t="s">
        <v>125</v>
      </c>
      <c r="C4336" t="s">
        <v>126</v>
      </c>
      <c r="D4336" t="s">
        <v>20</v>
      </c>
      <c r="E4336" s="2">
        <v>45448.515914351847</v>
      </c>
      <c r="F4336" s="2">
        <v>45448.827025462961</v>
      </c>
      <c r="G4336" t="str">
        <f t="shared" si="336"/>
        <v>06</v>
      </c>
      <c r="H4336" t="str">
        <f t="shared" si="337"/>
        <v>05</v>
      </c>
      <c r="I4336">
        <v>401</v>
      </c>
      <c r="J4336">
        <f t="shared" si="338"/>
        <v>6.6833333333333336</v>
      </c>
      <c r="K4336" t="s">
        <v>42</v>
      </c>
      <c r="L4336" t="s">
        <v>43</v>
      </c>
      <c r="M4336" t="s">
        <v>23</v>
      </c>
      <c r="N4336" t="b">
        <v>0</v>
      </c>
      <c r="O4336">
        <f>_xlfn.XLOOKUP(B4336,Machine_Info!A:A,Machine_Info!E:E)</f>
        <v>18</v>
      </c>
      <c r="P4336">
        <f t="shared" si="335"/>
        <v>11.316666666666666</v>
      </c>
      <c r="Q4336">
        <f t="shared" si="339"/>
        <v>0.62870370370370365</v>
      </c>
    </row>
    <row r="4337" spans="1:17" x14ac:dyDescent="0.2">
      <c r="A4337" t="s">
        <v>4455</v>
      </c>
      <c r="B4337" t="s">
        <v>163</v>
      </c>
      <c r="C4337" t="s">
        <v>164</v>
      </c>
      <c r="D4337" t="s">
        <v>32</v>
      </c>
      <c r="E4337" s="2">
        <v>45448.602442129632</v>
      </c>
      <c r="F4337" s="2">
        <v>45448.605219907397</v>
      </c>
      <c r="G4337" t="str">
        <f t="shared" si="336"/>
        <v>06</v>
      </c>
      <c r="H4337" t="str">
        <f t="shared" si="337"/>
        <v>05</v>
      </c>
      <c r="I4337">
        <v>464</v>
      </c>
      <c r="J4337">
        <f t="shared" si="338"/>
        <v>7.7333333333333334</v>
      </c>
      <c r="K4337" t="s">
        <v>60</v>
      </c>
      <c r="L4337" t="s">
        <v>114</v>
      </c>
      <c r="M4337" t="s">
        <v>34</v>
      </c>
      <c r="N4337" t="b">
        <v>0</v>
      </c>
      <c r="O4337">
        <f>_xlfn.XLOOKUP(B4337,Machine_Info!A:A,Machine_Info!E:E)</f>
        <v>20</v>
      </c>
      <c r="P4337">
        <f t="shared" si="335"/>
        <v>12.266666666666666</v>
      </c>
      <c r="Q4337">
        <f t="shared" si="339"/>
        <v>0.61333333333333329</v>
      </c>
    </row>
    <row r="4338" spans="1:17" x14ac:dyDescent="0.2">
      <c r="A4338" t="s">
        <v>4456</v>
      </c>
      <c r="B4338" t="s">
        <v>174</v>
      </c>
      <c r="C4338" t="s">
        <v>175</v>
      </c>
      <c r="D4338" t="s">
        <v>59</v>
      </c>
      <c r="E4338" s="2">
        <v>45448.668958333343</v>
      </c>
      <c r="F4338" s="2">
        <v>45448.682847222219</v>
      </c>
      <c r="G4338" t="str">
        <f t="shared" si="336"/>
        <v>06</v>
      </c>
      <c r="H4338" t="str">
        <f t="shared" si="337"/>
        <v>05</v>
      </c>
      <c r="I4338">
        <v>212</v>
      </c>
      <c r="J4338">
        <f t="shared" si="338"/>
        <v>3.5333333333333332</v>
      </c>
      <c r="K4338" t="s">
        <v>28</v>
      </c>
      <c r="L4338" t="s">
        <v>43</v>
      </c>
      <c r="M4338" t="s">
        <v>23</v>
      </c>
      <c r="N4338" t="b">
        <v>0</v>
      </c>
      <c r="O4338">
        <f>_xlfn.XLOOKUP(B4338,Machine_Info!A:A,Machine_Info!E:E)</f>
        <v>14</v>
      </c>
      <c r="P4338">
        <f t="shared" si="335"/>
        <v>10.466666666666667</v>
      </c>
      <c r="Q4338">
        <f t="shared" si="339"/>
        <v>0.74761904761904763</v>
      </c>
    </row>
    <row r="4339" spans="1:17" x14ac:dyDescent="0.2">
      <c r="A4339" t="s">
        <v>4457</v>
      </c>
      <c r="B4339" t="s">
        <v>96</v>
      </c>
      <c r="C4339" t="s">
        <v>97</v>
      </c>
      <c r="D4339" t="s">
        <v>27</v>
      </c>
      <c r="E4339" s="2">
        <v>45448.692210648151</v>
      </c>
      <c r="F4339" s="2">
        <v>45448.724849537037</v>
      </c>
      <c r="G4339" t="str">
        <f t="shared" si="336"/>
        <v>06</v>
      </c>
      <c r="H4339" t="str">
        <f t="shared" si="337"/>
        <v>05</v>
      </c>
      <c r="I4339">
        <v>188</v>
      </c>
      <c r="J4339">
        <f t="shared" si="338"/>
        <v>3.1333333333333333</v>
      </c>
      <c r="K4339" t="s">
        <v>54</v>
      </c>
      <c r="L4339" t="s">
        <v>72</v>
      </c>
      <c r="M4339" t="s">
        <v>44</v>
      </c>
      <c r="N4339" t="b">
        <v>1</v>
      </c>
      <c r="O4339">
        <f>_xlfn.XLOOKUP(B4339,Machine_Info!A:A,Machine_Info!E:E)</f>
        <v>20</v>
      </c>
      <c r="P4339">
        <f t="shared" si="335"/>
        <v>16.866666666666667</v>
      </c>
      <c r="Q4339">
        <f t="shared" si="339"/>
        <v>0.84333333333333338</v>
      </c>
    </row>
    <row r="4340" spans="1:17" x14ac:dyDescent="0.2">
      <c r="A4340" t="s">
        <v>4458</v>
      </c>
      <c r="B4340" t="s">
        <v>171</v>
      </c>
      <c r="C4340" t="s">
        <v>172</v>
      </c>
      <c r="D4340" t="s">
        <v>32</v>
      </c>
      <c r="E4340" s="2">
        <v>45448.78533564815</v>
      </c>
      <c r="F4340" s="2">
        <v>45448.843668981477</v>
      </c>
      <c r="G4340" t="str">
        <f t="shared" si="336"/>
        <v>06</v>
      </c>
      <c r="H4340" t="str">
        <f t="shared" si="337"/>
        <v>05</v>
      </c>
      <c r="I4340">
        <v>161</v>
      </c>
      <c r="J4340">
        <f t="shared" si="338"/>
        <v>2.6833333333333331</v>
      </c>
      <c r="K4340" t="s">
        <v>42</v>
      </c>
      <c r="L4340" t="s">
        <v>114</v>
      </c>
      <c r="M4340" t="s">
        <v>34</v>
      </c>
      <c r="N4340" t="b">
        <v>0</v>
      </c>
      <c r="O4340">
        <f>_xlfn.XLOOKUP(B4340,Machine_Info!A:A,Machine_Info!E:E)</f>
        <v>16</v>
      </c>
      <c r="P4340">
        <f t="shared" si="335"/>
        <v>13.316666666666666</v>
      </c>
      <c r="Q4340">
        <f t="shared" si="339"/>
        <v>0.83229166666666665</v>
      </c>
    </row>
    <row r="4341" spans="1:17" x14ac:dyDescent="0.2">
      <c r="A4341" t="s">
        <v>4459</v>
      </c>
      <c r="B4341" t="s">
        <v>18</v>
      </c>
      <c r="C4341" t="s">
        <v>19</v>
      </c>
      <c r="D4341" t="s">
        <v>20</v>
      </c>
      <c r="E4341" s="2">
        <v>45448.854027777779</v>
      </c>
      <c r="F4341" s="2">
        <v>45449.060277777768</v>
      </c>
      <c r="G4341" t="str">
        <f t="shared" si="336"/>
        <v>06</v>
      </c>
      <c r="H4341" t="str">
        <f t="shared" si="337"/>
        <v>05</v>
      </c>
      <c r="I4341">
        <v>161</v>
      </c>
      <c r="J4341">
        <f t="shared" si="338"/>
        <v>2.6833333333333331</v>
      </c>
      <c r="K4341" t="s">
        <v>54</v>
      </c>
      <c r="L4341" t="s">
        <v>43</v>
      </c>
      <c r="M4341" t="s">
        <v>23</v>
      </c>
      <c r="N4341" t="b">
        <v>1</v>
      </c>
      <c r="O4341">
        <f>_xlfn.XLOOKUP(B4341,Machine_Info!A:A,Machine_Info!E:E)</f>
        <v>16</v>
      </c>
      <c r="P4341">
        <f t="shared" si="335"/>
        <v>13.316666666666666</v>
      </c>
      <c r="Q4341">
        <f t="shared" si="339"/>
        <v>0.83229166666666665</v>
      </c>
    </row>
    <row r="4342" spans="1:17" x14ac:dyDescent="0.2">
      <c r="A4342" t="s">
        <v>4460</v>
      </c>
      <c r="B4342" t="s">
        <v>125</v>
      </c>
      <c r="C4342" t="s">
        <v>126</v>
      </c>
      <c r="D4342" t="s">
        <v>20</v>
      </c>
      <c r="E4342" s="2">
        <v>45448.855486111112</v>
      </c>
      <c r="F4342" s="2">
        <v>45448.872847222221</v>
      </c>
      <c r="G4342" t="str">
        <f t="shared" si="336"/>
        <v>06</v>
      </c>
      <c r="H4342" t="str">
        <f t="shared" si="337"/>
        <v>05</v>
      </c>
      <c r="I4342">
        <v>66</v>
      </c>
      <c r="J4342">
        <f t="shared" si="338"/>
        <v>1.1000000000000001</v>
      </c>
      <c r="K4342" t="s">
        <v>46</v>
      </c>
      <c r="L4342" t="s">
        <v>72</v>
      </c>
      <c r="M4342" t="s">
        <v>44</v>
      </c>
      <c r="N4342" t="b">
        <v>0</v>
      </c>
      <c r="O4342">
        <f>_xlfn.XLOOKUP(B4342,Machine_Info!A:A,Machine_Info!E:E)</f>
        <v>18</v>
      </c>
      <c r="P4342">
        <f t="shared" si="335"/>
        <v>16.899999999999999</v>
      </c>
      <c r="Q4342">
        <f t="shared" si="339"/>
        <v>0.93888888888888877</v>
      </c>
    </row>
    <row r="4343" spans="1:17" x14ac:dyDescent="0.2">
      <c r="A4343" t="s">
        <v>4461</v>
      </c>
      <c r="B4343" t="s">
        <v>78</v>
      </c>
      <c r="C4343" t="s">
        <v>79</v>
      </c>
      <c r="D4343" t="s">
        <v>32</v>
      </c>
      <c r="E4343" s="2">
        <v>45448.858564814807</v>
      </c>
      <c r="F4343" s="2">
        <v>45448.919675925928</v>
      </c>
      <c r="G4343" t="str">
        <f t="shared" si="336"/>
        <v>06</v>
      </c>
      <c r="H4343" t="str">
        <f t="shared" si="337"/>
        <v>05</v>
      </c>
      <c r="I4343">
        <v>660</v>
      </c>
      <c r="J4343">
        <f t="shared" si="338"/>
        <v>11</v>
      </c>
      <c r="K4343" t="s">
        <v>42</v>
      </c>
      <c r="L4343" t="s">
        <v>43</v>
      </c>
      <c r="M4343" t="s">
        <v>23</v>
      </c>
      <c r="N4343" t="b">
        <v>0</v>
      </c>
      <c r="O4343">
        <f>_xlfn.XLOOKUP(B4343,Machine_Info!A:A,Machine_Info!E:E)</f>
        <v>22</v>
      </c>
      <c r="P4343">
        <f t="shared" si="335"/>
        <v>11</v>
      </c>
      <c r="Q4343">
        <f t="shared" si="339"/>
        <v>0.5</v>
      </c>
    </row>
    <row r="4344" spans="1:17" x14ac:dyDescent="0.2">
      <c r="A4344" t="s">
        <v>4462</v>
      </c>
      <c r="B4344" t="s">
        <v>152</v>
      </c>
      <c r="C4344" t="s">
        <v>153</v>
      </c>
      <c r="D4344" t="s">
        <v>27</v>
      </c>
      <c r="E4344" s="2">
        <v>45448.869155092587</v>
      </c>
      <c r="F4344" s="2">
        <v>45449.085127314807</v>
      </c>
      <c r="G4344" t="str">
        <f t="shared" si="336"/>
        <v>06</v>
      </c>
      <c r="H4344" t="str">
        <f t="shared" si="337"/>
        <v>05</v>
      </c>
      <c r="I4344">
        <v>150</v>
      </c>
      <c r="J4344">
        <f t="shared" si="338"/>
        <v>2.5</v>
      </c>
      <c r="K4344" t="s">
        <v>103</v>
      </c>
      <c r="L4344" t="s">
        <v>72</v>
      </c>
      <c r="M4344" t="s">
        <v>44</v>
      </c>
      <c r="N4344" t="b">
        <v>0</v>
      </c>
      <c r="O4344">
        <f>_xlfn.XLOOKUP(B4344,Machine_Info!A:A,Machine_Info!E:E)</f>
        <v>18</v>
      </c>
      <c r="P4344">
        <f t="shared" si="335"/>
        <v>15.5</v>
      </c>
      <c r="Q4344">
        <f t="shared" si="339"/>
        <v>0.86111111111111116</v>
      </c>
    </row>
    <row r="4345" spans="1:17" x14ac:dyDescent="0.2">
      <c r="A4345" t="s">
        <v>4463</v>
      </c>
      <c r="B4345" t="s">
        <v>253</v>
      </c>
      <c r="C4345" t="s">
        <v>254</v>
      </c>
      <c r="D4345" t="s">
        <v>59</v>
      </c>
      <c r="E4345" s="2">
        <v>45448.893020833333</v>
      </c>
      <c r="F4345" s="2">
        <v>45448.923576388886</v>
      </c>
      <c r="G4345" t="str">
        <f t="shared" si="336"/>
        <v>06</v>
      </c>
      <c r="H4345" t="str">
        <f t="shared" si="337"/>
        <v>05</v>
      </c>
      <c r="I4345">
        <v>10</v>
      </c>
      <c r="J4345">
        <f t="shared" si="338"/>
        <v>0.16666666666666666</v>
      </c>
      <c r="K4345" t="s">
        <v>28</v>
      </c>
      <c r="L4345" t="s">
        <v>114</v>
      </c>
      <c r="M4345" t="s">
        <v>34</v>
      </c>
      <c r="N4345" t="b">
        <v>0</v>
      </c>
      <c r="O4345">
        <f>_xlfn.XLOOKUP(B4345,Machine_Info!A:A,Machine_Info!E:E)</f>
        <v>22</v>
      </c>
      <c r="P4345">
        <f t="shared" si="335"/>
        <v>21.833333333333332</v>
      </c>
      <c r="Q4345">
        <f t="shared" si="339"/>
        <v>0.99242424242424232</v>
      </c>
    </row>
    <row r="4346" spans="1:17" x14ac:dyDescent="0.2">
      <c r="A4346" t="s">
        <v>4464</v>
      </c>
      <c r="B4346" t="s">
        <v>263</v>
      </c>
      <c r="C4346" t="s">
        <v>264</v>
      </c>
      <c r="D4346" t="s">
        <v>27</v>
      </c>
      <c r="E4346" s="2">
        <v>45448.925949074073</v>
      </c>
      <c r="F4346" s="2">
        <v>45448.932199074072</v>
      </c>
      <c r="G4346" t="str">
        <f t="shared" si="336"/>
        <v>06</v>
      </c>
      <c r="H4346" t="str">
        <f t="shared" si="337"/>
        <v>05</v>
      </c>
      <c r="I4346">
        <v>201</v>
      </c>
      <c r="J4346">
        <f t="shared" si="338"/>
        <v>3.35</v>
      </c>
      <c r="K4346" t="s">
        <v>60</v>
      </c>
      <c r="L4346" t="s">
        <v>114</v>
      </c>
      <c r="M4346" t="s">
        <v>34</v>
      </c>
      <c r="N4346" t="b">
        <v>0</v>
      </c>
      <c r="O4346">
        <f>_xlfn.XLOOKUP(B4346,Machine_Info!A:A,Machine_Info!E:E)</f>
        <v>22</v>
      </c>
      <c r="P4346">
        <f t="shared" si="335"/>
        <v>18.649999999999999</v>
      </c>
      <c r="Q4346">
        <f t="shared" si="339"/>
        <v>0.84772727272727266</v>
      </c>
    </row>
    <row r="4347" spans="1:17" x14ac:dyDescent="0.2">
      <c r="A4347" t="s">
        <v>4465</v>
      </c>
      <c r="B4347" t="s">
        <v>139</v>
      </c>
      <c r="C4347" t="s">
        <v>140</v>
      </c>
      <c r="D4347" t="s">
        <v>59</v>
      </c>
      <c r="E4347" s="2">
        <v>45448.951284722221</v>
      </c>
      <c r="F4347" s="2">
        <v>45449.155451388891</v>
      </c>
      <c r="G4347" t="str">
        <f t="shared" si="336"/>
        <v>06</v>
      </c>
      <c r="H4347" t="str">
        <f t="shared" si="337"/>
        <v>05</v>
      </c>
      <c r="I4347">
        <v>409</v>
      </c>
      <c r="J4347">
        <f t="shared" si="338"/>
        <v>6.8166666666666664</v>
      </c>
      <c r="K4347" t="s">
        <v>42</v>
      </c>
      <c r="L4347" t="s">
        <v>72</v>
      </c>
      <c r="M4347" t="s">
        <v>44</v>
      </c>
      <c r="N4347" t="b">
        <v>0</v>
      </c>
      <c r="O4347">
        <f>_xlfn.XLOOKUP(B4347,Machine_Info!A:A,Machine_Info!E:E)</f>
        <v>20</v>
      </c>
      <c r="P4347">
        <f t="shared" si="335"/>
        <v>13.183333333333334</v>
      </c>
      <c r="Q4347">
        <f t="shared" si="339"/>
        <v>0.65916666666666668</v>
      </c>
    </row>
    <row r="4348" spans="1:17" x14ac:dyDescent="0.2">
      <c r="A4348" t="s">
        <v>4466</v>
      </c>
      <c r="B4348" t="s">
        <v>18</v>
      </c>
      <c r="C4348" t="s">
        <v>19</v>
      </c>
      <c r="D4348" t="s">
        <v>20</v>
      </c>
      <c r="E4348" s="2">
        <v>45448.985636574071</v>
      </c>
      <c r="F4348" s="2">
        <v>45449.122442129628</v>
      </c>
      <c r="G4348" t="str">
        <f t="shared" si="336"/>
        <v>06</v>
      </c>
      <c r="H4348" t="str">
        <f t="shared" si="337"/>
        <v>05</v>
      </c>
      <c r="I4348">
        <v>366</v>
      </c>
      <c r="J4348">
        <f t="shared" si="338"/>
        <v>6.1</v>
      </c>
      <c r="K4348" t="s">
        <v>103</v>
      </c>
      <c r="L4348" t="s">
        <v>72</v>
      </c>
      <c r="M4348" t="s">
        <v>44</v>
      </c>
      <c r="N4348" t="b">
        <v>0</v>
      </c>
      <c r="O4348">
        <f>_xlfn.XLOOKUP(B4348,Machine_Info!A:A,Machine_Info!E:E)</f>
        <v>16</v>
      </c>
      <c r="P4348">
        <f t="shared" si="335"/>
        <v>9.9</v>
      </c>
      <c r="Q4348">
        <f t="shared" si="339"/>
        <v>0.61875000000000002</v>
      </c>
    </row>
    <row r="4349" spans="1:17" x14ac:dyDescent="0.2">
      <c r="A4349" t="s">
        <v>4467</v>
      </c>
      <c r="B4349" t="s">
        <v>202</v>
      </c>
      <c r="C4349" t="s">
        <v>203</v>
      </c>
      <c r="D4349" t="s">
        <v>32</v>
      </c>
      <c r="E4349" s="2">
        <v>45449.025046296287</v>
      </c>
      <c r="F4349" s="2">
        <v>45449.048657407409</v>
      </c>
      <c r="G4349" t="str">
        <f t="shared" si="336"/>
        <v>06</v>
      </c>
      <c r="H4349" t="str">
        <f t="shared" si="337"/>
        <v>06</v>
      </c>
      <c r="I4349">
        <v>345</v>
      </c>
      <c r="J4349">
        <f t="shared" si="338"/>
        <v>5.75</v>
      </c>
      <c r="K4349" t="s">
        <v>54</v>
      </c>
      <c r="L4349" t="s">
        <v>114</v>
      </c>
      <c r="M4349" t="s">
        <v>34</v>
      </c>
      <c r="N4349" t="b">
        <v>1</v>
      </c>
      <c r="O4349">
        <f>_xlfn.XLOOKUP(B4349,Machine_Info!A:A,Machine_Info!E:E)</f>
        <v>22</v>
      </c>
      <c r="P4349">
        <f t="shared" si="335"/>
        <v>16.25</v>
      </c>
      <c r="Q4349">
        <f t="shared" si="339"/>
        <v>0.73863636363636365</v>
      </c>
    </row>
    <row r="4350" spans="1:17" x14ac:dyDescent="0.2">
      <c r="A4350" t="s">
        <v>4468</v>
      </c>
      <c r="B4350" t="s">
        <v>92</v>
      </c>
      <c r="C4350" t="s">
        <v>93</v>
      </c>
      <c r="D4350" t="s">
        <v>59</v>
      </c>
      <c r="E4350" s="2">
        <v>45449.032384259262</v>
      </c>
      <c r="F4350" s="2">
        <v>45449.044189814813</v>
      </c>
      <c r="G4350" t="str">
        <f t="shared" si="336"/>
        <v>06</v>
      </c>
      <c r="H4350" t="str">
        <f t="shared" si="337"/>
        <v>06</v>
      </c>
      <c r="I4350">
        <v>62</v>
      </c>
      <c r="J4350">
        <f t="shared" si="338"/>
        <v>1.0333333333333334</v>
      </c>
      <c r="K4350" t="s">
        <v>76</v>
      </c>
      <c r="L4350" t="s">
        <v>72</v>
      </c>
      <c r="M4350" t="s">
        <v>44</v>
      </c>
      <c r="N4350" t="b">
        <v>0</v>
      </c>
      <c r="O4350">
        <f>_xlfn.XLOOKUP(B4350,Machine_Info!A:A,Machine_Info!E:E)</f>
        <v>20</v>
      </c>
      <c r="P4350">
        <f t="shared" si="335"/>
        <v>18.966666666666665</v>
      </c>
      <c r="Q4350">
        <f t="shared" si="339"/>
        <v>0.94833333333333325</v>
      </c>
    </row>
    <row r="4351" spans="1:17" x14ac:dyDescent="0.2">
      <c r="A4351" t="s">
        <v>4469</v>
      </c>
      <c r="B4351" t="s">
        <v>263</v>
      </c>
      <c r="C4351" t="s">
        <v>264</v>
      </c>
      <c r="D4351" t="s">
        <v>27</v>
      </c>
      <c r="E4351" s="2">
        <v>45449.062824074077</v>
      </c>
      <c r="F4351" s="2">
        <v>45449.089212962957</v>
      </c>
      <c r="G4351" t="str">
        <f t="shared" si="336"/>
        <v>06</v>
      </c>
      <c r="H4351" t="str">
        <f t="shared" si="337"/>
        <v>06</v>
      </c>
      <c r="I4351">
        <v>187</v>
      </c>
      <c r="J4351">
        <f t="shared" si="338"/>
        <v>3.1166666666666667</v>
      </c>
      <c r="K4351" t="s">
        <v>21</v>
      </c>
      <c r="L4351" t="s">
        <v>43</v>
      </c>
      <c r="M4351" t="s">
        <v>23</v>
      </c>
      <c r="N4351" t="b">
        <v>1</v>
      </c>
      <c r="O4351">
        <f>_xlfn.XLOOKUP(B4351,Machine_Info!A:A,Machine_Info!E:E)</f>
        <v>22</v>
      </c>
      <c r="P4351">
        <f t="shared" si="335"/>
        <v>18.883333333333333</v>
      </c>
      <c r="Q4351">
        <f t="shared" si="339"/>
        <v>0.85833333333333328</v>
      </c>
    </row>
    <row r="4352" spans="1:17" x14ac:dyDescent="0.2">
      <c r="A4352" t="s">
        <v>4470</v>
      </c>
      <c r="B4352" t="s">
        <v>116</v>
      </c>
      <c r="C4352" t="s">
        <v>117</v>
      </c>
      <c r="D4352" t="s">
        <v>20</v>
      </c>
      <c r="E4352" s="2">
        <v>45449.069178240738</v>
      </c>
      <c r="F4352" s="2">
        <v>45449.102511574078</v>
      </c>
      <c r="G4352" t="str">
        <f t="shared" si="336"/>
        <v>06</v>
      </c>
      <c r="H4352" t="str">
        <f t="shared" si="337"/>
        <v>06</v>
      </c>
      <c r="I4352">
        <v>243</v>
      </c>
      <c r="J4352">
        <f t="shared" si="338"/>
        <v>4.05</v>
      </c>
      <c r="K4352" t="s">
        <v>110</v>
      </c>
      <c r="L4352" t="s">
        <v>72</v>
      </c>
      <c r="M4352" t="s">
        <v>44</v>
      </c>
      <c r="N4352" t="b">
        <v>0</v>
      </c>
      <c r="O4352">
        <f>_xlfn.XLOOKUP(B4352,Machine_Info!A:A,Machine_Info!E:E)</f>
        <v>16</v>
      </c>
      <c r="P4352">
        <f t="shared" si="335"/>
        <v>11.95</v>
      </c>
      <c r="Q4352">
        <f t="shared" si="339"/>
        <v>0.74687499999999996</v>
      </c>
    </row>
    <row r="4353" spans="1:17" x14ac:dyDescent="0.2">
      <c r="A4353" t="s">
        <v>4471</v>
      </c>
      <c r="B4353" t="s">
        <v>174</v>
      </c>
      <c r="C4353" t="s">
        <v>175</v>
      </c>
      <c r="D4353" t="s">
        <v>59</v>
      </c>
      <c r="E4353" s="2">
        <v>45449.076284722221</v>
      </c>
      <c r="F4353" s="2">
        <v>45449.083229166667</v>
      </c>
      <c r="G4353" t="str">
        <f t="shared" si="336"/>
        <v>06</v>
      </c>
      <c r="H4353" t="str">
        <f t="shared" si="337"/>
        <v>06</v>
      </c>
      <c r="I4353">
        <v>75</v>
      </c>
      <c r="J4353">
        <f t="shared" si="338"/>
        <v>1.25</v>
      </c>
      <c r="K4353" t="s">
        <v>76</v>
      </c>
      <c r="L4353" t="s">
        <v>72</v>
      </c>
      <c r="M4353" t="s">
        <v>44</v>
      </c>
      <c r="N4353" t="b">
        <v>0</v>
      </c>
      <c r="O4353">
        <f>_xlfn.XLOOKUP(B4353,Machine_Info!A:A,Machine_Info!E:E)</f>
        <v>14</v>
      </c>
      <c r="P4353">
        <f t="shared" si="335"/>
        <v>12.75</v>
      </c>
      <c r="Q4353">
        <f t="shared" si="339"/>
        <v>0.9107142857142857</v>
      </c>
    </row>
    <row r="4354" spans="1:17" x14ac:dyDescent="0.2">
      <c r="A4354" t="s">
        <v>4472</v>
      </c>
      <c r="B4354" t="s">
        <v>171</v>
      </c>
      <c r="C4354" t="s">
        <v>172</v>
      </c>
      <c r="D4354" t="s">
        <v>32</v>
      </c>
      <c r="E4354" s="2">
        <v>45449.128148148149</v>
      </c>
      <c r="F4354" s="2">
        <v>45449.137175925927</v>
      </c>
      <c r="G4354" t="str">
        <f t="shared" si="336"/>
        <v>06</v>
      </c>
      <c r="H4354" t="str">
        <f t="shared" si="337"/>
        <v>06</v>
      </c>
      <c r="I4354">
        <v>58</v>
      </c>
      <c r="J4354">
        <f t="shared" si="338"/>
        <v>0.96666666666666667</v>
      </c>
      <c r="K4354" t="s">
        <v>54</v>
      </c>
      <c r="L4354" t="s">
        <v>43</v>
      </c>
      <c r="M4354" t="s">
        <v>23</v>
      </c>
      <c r="N4354" t="b">
        <v>1</v>
      </c>
      <c r="O4354">
        <f>_xlfn.XLOOKUP(B4354,Machine_Info!A:A,Machine_Info!E:E)</f>
        <v>16</v>
      </c>
      <c r="P4354">
        <f t="shared" ref="P4354:P4417" si="340">O4354-J4354</f>
        <v>15.033333333333333</v>
      </c>
      <c r="Q4354">
        <f t="shared" si="339"/>
        <v>0.93958333333333333</v>
      </c>
    </row>
    <row r="4355" spans="1:17" x14ac:dyDescent="0.2">
      <c r="A4355" t="s">
        <v>4473</v>
      </c>
      <c r="B4355" t="s">
        <v>152</v>
      </c>
      <c r="C4355" t="s">
        <v>153</v>
      </c>
      <c r="D4355" t="s">
        <v>27</v>
      </c>
      <c r="E4355" s="2">
        <v>45449.131307870368</v>
      </c>
      <c r="F4355" s="2">
        <v>45449.156307870369</v>
      </c>
      <c r="G4355" t="str">
        <f t="shared" ref="G4355:G4418" si="341">TEXT(E4355,"mm")</f>
        <v>06</v>
      </c>
      <c r="H4355" t="str">
        <f t="shared" ref="H4355:H4418" si="342">TEXT(E4355,"dd")</f>
        <v>06</v>
      </c>
      <c r="I4355">
        <v>126</v>
      </c>
      <c r="J4355">
        <f t="shared" ref="J4355:J4418" si="343">I4355/60</f>
        <v>2.1</v>
      </c>
      <c r="K4355" t="s">
        <v>110</v>
      </c>
      <c r="L4355" t="s">
        <v>114</v>
      </c>
      <c r="M4355" t="s">
        <v>34</v>
      </c>
      <c r="N4355" t="b">
        <v>0</v>
      </c>
      <c r="O4355">
        <f>_xlfn.XLOOKUP(B4355,Machine_Info!A:A,Machine_Info!E:E)</f>
        <v>18</v>
      </c>
      <c r="P4355">
        <f t="shared" si="340"/>
        <v>15.9</v>
      </c>
      <c r="Q4355">
        <f t="shared" ref="Q4355:Q4418" si="344">P4355/O4355</f>
        <v>0.8833333333333333</v>
      </c>
    </row>
    <row r="4356" spans="1:17" x14ac:dyDescent="0.2">
      <c r="A4356" t="s">
        <v>4474</v>
      </c>
      <c r="B4356" t="s">
        <v>167</v>
      </c>
      <c r="C4356" t="s">
        <v>168</v>
      </c>
      <c r="D4356" t="s">
        <v>59</v>
      </c>
      <c r="E4356" s="2">
        <v>45449.134930555563</v>
      </c>
      <c r="F4356" s="2">
        <v>45449.142569444448</v>
      </c>
      <c r="G4356" t="str">
        <f t="shared" si="341"/>
        <v>06</v>
      </c>
      <c r="H4356" t="str">
        <f t="shared" si="342"/>
        <v>06</v>
      </c>
      <c r="I4356">
        <v>157</v>
      </c>
      <c r="J4356">
        <f t="shared" si="343"/>
        <v>2.6166666666666667</v>
      </c>
      <c r="K4356" t="s">
        <v>46</v>
      </c>
      <c r="L4356" t="s">
        <v>114</v>
      </c>
      <c r="M4356" t="s">
        <v>34</v>
      </c>
      <c r="N4356" t="b">
        <v>0</v>
      </c>
      <c r="O4356">
        <f>_xlfn.XLOOKUP(B4356,Machine_Info!A:A,Machine_Info!E:E)</f>
        <v>14</v>
      </c>
      <c r="P4356">
        <f t="shared" si="340"/>
        <v>11.383333333333333</v>
      </c>
      <c r="Q4356">
        <f t="shared" si="344"/>
        <v>0.81309523809523809</v>
      </c>
    </row>
    <row r="4357" spans="1:17" x14ac:dyDescent="0.2">
      <c r="A4357" t="s">
        <v>4475</v>
      </c>
      <c r="B4357" t="s">
        <v>160</v>
      </c>
      <c r="C4357" t="s">
        <v>161</v>
      </c>
      <c r="D4357" t="s">
        <v>32</v>
      </c>
      <c r="E4357" s="2">
        <v>45449.160567129627</v>
      </c>
      <c r="F4357" s="2">
        <v>45449.191122685188</v>
      </c>
      <c r="G4357" t="str">
        <f t="shared" si="341"/>
        <v>06</v>
      </c>
      <c r="H4357" t="str">
        <f t="shared" si="342"/>
        <v>06</v>
      </c>
      <c r="I4357">
        <v>229</v>
      </c>
      <c r="J4357">
        <f t="shared" si="343"/>
        <v>3.8166666666666669</v>
      </c>
      <c r="K4357" t="s">
        <v>103</v>
      </c>
      <c r="L4357" t="s">
        <v>114</v>
      </c>
      <c r="M4357" t="s">
        <v>34</v>
      </c>
      <c r="N4357" t="b">
        <v>0</v>
      </c>
      <c r="O4357">
        <f>_xlfn.XLOOKUP(B4357,Machine_Info!A:A,Machine_Info!E:E)</f>
        <v>20</v>
      </c>
      <c r="P4357">
        <f t="shared" si="340"/>
        <v>16.183333333333334</v>
      </c>
      <c r="Q4357">
        <f t="shared" si="344"/>
        <v>0.8091666666666667</v>
      </c>
    </row>
    <row r="4358" spans="1:17" x14ac:dyDescent="0.2">
      <c r="A4358" t="s">
        <v>4476</v>
      </c>
      <c r="B4358" t="s">
        <v>92</v>
      </c>
      <c r="C4358" t="s">
        <v>93</v>
      </c>
      <c r="D4358" t="s">
        <v>59</v>
      </c>
      <c r="E4358" s="2">
        <v>45449.210451388892</v>
      </c>
      <c r="F4358" s="2">
        <v>45449.229895833327</v>
      </c>
      <c r="G4358" t="str">
        <f t="shared" si="341"/>
        <v>06</v>
      </c>
      <c r="H4358" t="str">
        <f t="shared" si="342"/>
        <v>06</v>
      </c>
      <c r="I4358">
        <v>369</v>
      </c>
      <c r="J4358">
        <f t="shared" si="343"/>
        <v>6.15</v>
      </c>
      <c r="K4358" t="s">
        <v>103</v>
      </c>
      <c r="L4358" t="s">
        <v>114</v>
      </c>
      <c r="M4358" t="s">
        <v>34</v>
      </c>
      <c r="N4358" t="b">
        <v>0</v>
      </c>
      <c r="O4358">
        <f>_xlfn.XLOOKUP(B4358,Machine_Info!A:A,Machine_Info!E:E)</f>
        <v>20</v>
      </c>
      <c r="P4358">
        <f t="shared" si="340"/>
        <v>13.85</v>
      </c>
      <c r="Q4358">
        <f t="shared" si="344"/>
        <v>0.6925</v>
      </c>
    </row>
    <row r="4359" spans="1:17" x14ac:dyDescent="0.2">
      <c r="A4359" t="s">
        <v>4477</v>
      </c>
      <c r="B4359" t="s">
        <v>139</v>
      </c>
      <c r="C4359" t="s">
        <v>140</v>
      </c>
      <c r="D4359" t="s">
        <v>59</v>
      </c>
      <c r="E4359" s="2">
        <v>45449.232997685183</v>
      </c>
      <c r="F4359" s="2">
        <v>45449.395497685182</v>
      </c>
      <c r="G4359" t="str">
        <f t="shared" si="341"/>
        <v>06</v>
      </c>
      <c r="H4359" t="str">
        <f t="shared" si="342"/>
        <v>06</v>
      </c>
      <c r="I4359">
        <v>123</v>
      </c>
      <c r="J4359">
        <f t="shared" si="343"/>
        <v>2.0499999999999998</v>
      </c>
      <c r="K4359" t="s">
        <v>21</v>
      </c>
      <c r="L4359" t="s">
        <v>114</v>
      </c>
      <c r="M4359" t="s">
        <v>34</v>
      </c>
      <c r="N4359" t="b">
        <v>1</v>
      </c>
      <c r="O4359">
        <f>_xlfn.XLOOKUP(B4359,Machine_Info!A:A,Machine_Info!E:E)</f>
        <v>20</v>
      </c>
      <c r="P4359">
        <f t="shared" si="340"/>
        <v>17.95</v>
      </c>
      <c r="Q4359">
        <f t="shared" si="344"/>
        <v>0.89749999999999996</v>
      </c>
    </row>
    <row r="4360" spans="1:17" x14ac:dyDescent="0.2">
      <c r="A4360" t="s">
        <v>4478</v>
      </c>
      <c r="B4360" t="s">
        <v>69</v>
      </c>
      <c r="C4360" t="s">
        <v>70</v>
      </c>
      <c r="D4360" t="s">
        <v>27</v>
      </c>
      <c r="E4360" s="2">
        <v>45449.25922453704</v>
      </c>
      <c r="F4360" s="2">
        <v>45449.301585648151</v>
      </c>
      <c r="G4360" t="str">
        <f t="shared" si="341"/>
        <v>06</v>
      </c>
      <c r="H4360" t="str">
        <f t="shared" si="342"/>
        <v>06</v>
      </c>
      <c r="I4360">
        <v>67</v>
      </c>
      <c r="J4360">
        <f t="shared" si="343"/>
        <v>1.1166666666666667</v>
      </c>
      <c r="K4360" t="s">
        <v>60</v>
      </c>
      <c r="L4360" t="s">
        <v>114</v>
      </c>
      <c r="M4360" t="s">
        <v>34</v>
      </c>
      <c r="N4360" t="b">
        <v>0</v>
      </c>
      <c r="O4360">
        <f>_xlfn.XLOOKUP(B4360,Machine_Info!A:A,Machine_Info!E:E)</f>
        <v>16</v>
      </c>
      <c r="P4360">
        <f t="shared" si="340"/>
        <v>14.883333333333333</v>
      </c>
      <c r="Q4360">
        <f t="shared" si="344"/>
        <v>0.9302083333333333</v>
      </c>
    </row>
    <row r="4361" spans="1:17" x14ac:dyDescent="0.2">
      <c r="A4361" t="s">
        <v>4479</v>
      </c>
      <c r="B4361" t="s">
        <v>152</v>
      </c>
      <c r="C4361" t="s">
        <v>153</v>
      </c>
      <c r="D4361" t="s">
        <v>27</v>
      </c>
      <c r="E4361" s="2">
        <v>45449.262442129628</v>
      </c>
      <c r="F4361" s="2">
        <v>45449.28396990741</v>
      </c>
      <c r="G4361" t="str">
        <f t="shared" si="341"/>
        <v>06</v>
      </c>
      <c r="H4361" t="str">
        <f t="shared" si="342"/>
        <v>06</v>
      </c>
      <c r="I4361">
        <v>277</v>
      </c>
      <c r="J4361">
        <f t="shared" si="343"/>
        <v>4.6166666666666663</v>
      </c>
      <c r="K4361" t="s">
        <v>38</v>
      </c>
      <c r="L4361" t="s">
        <v>114</v>
      </c>
      <c r="M4361" t="s">
        <v>34</v>
      </c>
      <c r="N4361" t="b">
        <v>0</v>
      </c>
      <c r="O4361">
        <f>_xlfn.XLOOKUP(B4361,Machine_Info!A:A,Machine_Info!E:E)</f>
        <v>18</v>
      </c>
      <c r="P4361">
        <f t="shared" si="340"/>
        <v>13.383333333333333</v>
      </c>
      <c r="Q4361">
        <f t="shared" si="344"/>
        <v>0.74351851851851847</v>
      </c>
    </row>
    <row r="4362" spans="1:17" x14ac:dyDescent="0.2">
      <c r="A4362" t="s">
        <v>4480</v>
      </c>
      <c r="B4362" t="s">
        <v>106</v>
      </c>
      <c r="C4362" t="s">
        <v>107</v>
      </c>
      <c r="D4362" t="s">
        <v>59</v>
      </c>
      <c r="E4362" s="2">
        <v>45449.278321759259</v>
      </c>
      <c r="F4362" s="2">
        <v>45449.88040509259</v>
      </c>
      <c r="G4362" t="str">
        <f t="shared" si="341"/>
        <v>06</v>
      </c>
      <c r="H4362" t="str">
        <f t="shared" si="342"/>
        <v>06</v>
      </c>
      <c r="I4362">
        <v>12</v>
      </c>
      <c r="J4362">
        <f t="shared" si="343"/>
        <v>0.2</v>
      </c>
      <c r="K4362" t="s">
        <v>60</v>
      </c>
      <c r="L4362" t="s">
        <v>72</v>
      </c>
      <c r="M4362" t="s">
        <v>44</v>
      </c>
      <c r="N4362" t="b">
        <v>0</v>
      </c>
      <c r="O4362">
        <f>_xlfn.XLOOKUP(B4362,Machine_Info!A:A,Machine_Info!E:E)</f>
        <v>16</v>
      </c>
      <c r="P4362">
        <f t="shared" si="340"/>
        <v>15.8</v>
      </c>
      <c r="Q4362">
        <f t="shared" si="344"/>
        <v>0.98750000000000004</v>
      </c>
    </row>
    <row r="4363" spans="1:17" x14ac:dyDescent="0.2">
      <c r="A4363" t="s">
        <v>4481</v>
      </c>
      <c r="B4363" t="s">
        <v>30</v>
      </c>
      <c r="C4363" t="s">
        <v>31</v>
      </c>
      <c r="D4363" t="s">
        <v>32</v>
      </c>
      <c r="E4363" s="2">
        <v>45449.351851851847</v>
      </c>
      <c r="F4363" s="2">
        <v>45449.358101851853</v>
      </c>
      <c r="G4363" t="str">
        <f t="shared" si="341"/>
        <v>06</v>
      </c>
      <c r="H4363" t="str">
        <f t="shared" si="342"/>
        <v>06</v>
      </c>
      <c r="I4363">
        <v>99</v>
      </c>
      <c r="J4363">
        <f t="shared" si="343"/>
        <v>1.65</v>
      </c>
      <c r="K4363" t="s">
        <v>42</v>
      </c>
      <c r="L4363" t="s">
        <v>43</v>
      </c>
      <c r="M4363" t="s">
        <v>23</v>
      </c>
      <c r="N4363" t="b">
        <v>0</v>
      </c>
      <c r="O4363">
        <f>_xlfn.XLOOKUP(B4363,Machine_Info!A:A,Machine_Info!E:E)</f>
        <v>22</v>
      </c>
      <c r="P4363">
        <f t="shared" si="340"/>
        <v>20.350000000000001</v>
      </c>
      <c r="Q4363">
        <f t="shared" si="344"/>
        <v>0.92500000000000004</v>
      </c>
    </row>
    <row r="4364" spans="1:17" x14ac:dyDescent="0.2">
      <c r="A4364" t="s">
        <v>4482</v>
      </c>
      <c r="B4364" t="s">
        <v>99</v>
      </c>
      <c r="C4364" t="s">
        <v>100</v>
      </c>
      <c r="D4364" t="s">
        <v>32</v>
      </c>
      <c r="E4364" s="2">
        <v>45449.370937500003</v>
      </c>
      <c r="F4364" s="2">
        <v>45449.440381944441</v>
      </c>
      <c r="G4364" t="str">
        <f t="shared" si="341"/>
        <v>06</v>
      </c>
      <c r="H4364" t="str">
        <f t="shared" si="342"/>
        <v>06</v>
      </c>
      <c r="I4364">
        <v>283</v>
      </c>
      <c r="J4364">
        <f t="shared" si="343"/>
        <v>4.7166666666666668</v>
      </c>
      <c r="K4364" t="s">
        <v>110</v>
      </c>
      <c r="L4364" t="s">
        <v>72</v>
      </c>
      <c r="M4364" t="s">
        <v>44</v>
      </c>
      <c r="N4364" t="b">
        <v>0</v>
      </c>
      <c r="O4364">
        <f>_xlfn.XLOOKUP(B4364,Machine_Info!A:A,Machine_Info!E:E)</f>
        <v>16</v>
      </c>
      <c r="P4364">
        <f t="shared" si="340"/>
        <v>11.283333333333333</v>
      </c>
      <c r="Q4364">
        <f t="shared" si="344"/>
        <v>0.70520833333333333</v>
      </c>
    </row>
    <row r="4365" spans="1:17" x14ac:dyDescent="0.2">
      <c r="A4365" t="s">
        <v>4483</v>
      </c>
      <c r="B4365" t="s">
        <v>163</v>
      </c>
      <c r="C4365" t="s">
        <v>164</v>
      </c>
      <c r="D4365" t="s">
        <v>32</v>
      </c>
      <c r="E4365" s="2">
        <v>45449.372476851851</v>
      </c>
      <c r="F4365" s="2">
        <v>45449.388449074067</v>
      </c>
      <c r="G4365" t="str">
        <f t="shared" si="341"/>
        <v>06</v>
      </c>
      <c r="H4365" t="str">
        <f t="shared" si="342"/>
        <v>06</v>
      </c>
      <c r="I4365">
        <v>157</v>
      </c>
      <c r="J4365">
        <f t="shared" si="343"/>
        <v>2.6166666666666667</v>
      </c>
      <c r="K4365" t="s">
        <v>60</v>
      </c>
      <c r="L4365" t="s">
        <v>72</v>
      </c>
      <c r="M4365" t="s">
        <v>44</v>
      </c>
      <c r="N4365" t="b">
        <v>0</v>
      </c>
      <c r="O4365">
        <f>_xlfn.XLOOKUP(B4365,Machine_Info!A:A,Machine_Info!E:E)</f>
        <v>20</v>
      </c>
      <c r="P4365">
        <f t="shared" si="340"/>
        <v>17.383333333333333</v>
      </c>
      <c r="Q4365">
        <f t="shared" si="344"/>
        <v>0.86916666666666664</v>
      </c>
    </row>
    <row r="4366" spans="1:17" x14ac:dyDescent="0.2">
      <c r="A4366" t="s">
        <v>4484</v>
      </c>
      <c r="B4366" t="s">
        <v>92</v>
      </c>
      <c r="C4366" t="s">
        <v>93</v>
      </c>
      <c r="D4366" t="s">
        <v>59</v>
      </c>
      <c r="E4366" s="2">
        <v>45449.379907407398</v>
      </c>
      <c r="F4366" s="2">
        <v>45449.40351851852</v>
      </c>
      <c r="G4366" t="str">
        <f t="shared" si="341"/>
        <v>06</v>
      </c>
      <c r="H4366" t="str">
        <f t="shared" si="342"/>
        <v>06</v>
      </c>
      <c r="I4366">
        <v>43</v>
      </c>
      <c r="J4366">
        <f t="shared" si="343"/>
        <v>0.71666666666666667</v>
      </c>
      <c r="K4366" t="s">
        <v>28</v>
      </c>
      <c r="L4366" t="s">
        <v>72</v>
      </c>
      <c r="M4366" t="s">
        <v>44</v>
      </c>
      <c r="N4366" t="b">
        <v>0</v>
      </c>
      <c r="O4366">
        <f>_xlfn.XLOOKUP(B4366,Machine_Info!A:A,Machine_Info!E:E)</f>
        <v>20</v>
      </c>
      <c r="P4366">
        <f t="shared" si="340"/>
        <v>19.283333333333335</v>
      </c>
      <c r="Q4366">
        <f t="shared" si="344"/>
        <v>0.96416666666666673</v>
      </c>
    </row>
    <row r="4367" spans="1:17" x14ac:dyDescent="0.2">
      <c r="A4367" t="s">
        <v>4485</v>
      </c>
      <c r="B4367" t="s">
        <v>171</v>
      </c>
      <c r="C4367" t="s">
        <v>172</v>
      </c>
      <c r="D4367" t="s">
        <v>32</v>
      </c>
      <c r="E4367" s="2">
        <v>45449.389675925922</v>
      </c>
      <c r="F4367" s="2">
        <v>45449.51189814815</v>
      </c>
      <c r="G4367" t="str">
        <f t="shared" si="341"/>
        <v>06</v>
      </c>
      <c r="H4367" t="str">
        <f t="shared" si="342"/>
        <v>06</v>
      </c>
      <c r="I4367">
        <v>127</v>
      </c>
      <c r="J4367">
        <f t="shared" si="343"/>
        <v>2.1166666666666667</v>
      </c>
      <c r="K4367" t="s">
        <v>28</v>
      </c>
      <c r="L4367" t="s">
        <v>114</v>
      </c>
      <c r="M4367" t="s">
        <v>34</v>
      </c>
      <c r="N4367" t="b">
        <v>0</v>
      </c>
      <c r="O4367">
        <f>_xlfn.XLOOKUP(B4367,Machine_Info!A:A,Machine_Info!E:E)</f>
        <v>16</v>
      </c>
      <c r="P4367">
        <f t="shared" si="340"/>
        <v>13.883333333333333</v>
      </c>
      <c r="Q4367">
        <f t="shared" si="344"/>
        <v>0.8677083333333333</v>
      </c>
    </row>
    <row r="4368" spans="1:17" x14ac:dyDescent="0.2">
      <c r="A4368" t="s">
        <v>4486</v>
      </c>
      <c r="B4368" t="s">
        <v>92</v>
      </c>
      <c r="C4368" t="s">
        <v>93</v>
      </c>
      <c r="D4368" t="s">
        <v>59</v>
      </c>
      <c r="E4368" s="2">
        <v>45449.405509259261</v>
      </c>
      <c r="F4368" s="2">
        <v>45449.486759259264</v>
      </c>
      <c r="G4368" t="str">
        <f t="shared" si="341"/>
        <v>06</v>
      </c>
      <c r="H4368" t="str">
        <f t="shared" si="342"/>
        <v>06</v>
      </c>
      <c r="I4368">
        <v>100</v>
      </c>
      <c r="J4368">
        <f t="shared" si="343"/>
        <v>1.6666666666666667</v>
      </c>
      <c r="K4368" t="s">
        <v>28</v>
      </c>
      <c r="L4368" t="s">
        <v>114</v>
      </c>
      <c r="M4368" t="s">
        <v>34</v>
      </c>
      <c r="N4368" t="b">
        <v>0</v>
      </c>
      <c r="O4368">
        <f>_xlfn.XLOOKUP(B4368,Machine_Info!A:A,Machine_Info!E:E)</f>
        <v>20</v>
      </c>
      <c r="P4368">
        <f t="shared" si="340"/>
        <v>18.333333333333332</v>
      </c>
      <c r="Q4368">
        <f t="shared" si="344"/>
        <v>0.91666666666666663</v>
      </c>
    </row>
    <row r="4369" spans="1:17" x14ac:dyDescent="0.2">
      <c r="A4369" t="s">
        <v>4487</v>
      </c>
      <c r="B4369" t="s">
        <v>139</v>
      </c>
      <c r="C4369" t="s">
        <v>140</v>
      </c>
      <c r="D4369" t="s">
        <v>59</v>
      </c>
      <c r="E4369" s="2">
        <v>45449.452962962961</v>
      </c>
      <c r="F4369" s="2">
        <v>45449.581435185188</v>
      </c>
      <c r="G4369" t="str">
        <f t="shared" si="341"/>
        <v>06</v>
      </c>
      <c r="H4369" t="str">
        <f t="shared" si="342"/>
        <v>06</v>
      </c>
      <c r="I4369">
        <v>176</v>
      </c>
      <c r="J4369">
        <f t="shared" si="343"/>
        <v>2.9333333333333331</v>
      </c>
      <c r="K4369" t="s">
        <v>110</v>
      </c>
      <c r="L4369" t="s">
        <v>72</v>
      </c>
      <c r="M4369" t="s">
        <v>44</v>
      </c>
      <c r="N4369" t="b">
        <v>0</v>
      </c>
      <c r="O4369">
        <f>_xlfn.XLOOKUP(B4369,Machine_Info!A:A,Machine_Info!E:E)</f>
        <v>20</v>
      </c>
      <c r="P4369">
        <f t="shared" si="340"/>
        <v>17.066666666666666</v>
      </c>
      <c r="Q4369">
        <f t="shared" si="344"/>
        <v>0.85333333333333328</v>
      </c>
    </row>
    <row r="4370" spans="1:17" x14ac:dyDescent="0.2">
      <c r="A4370" t="s">
        <v>4488</v>
      </c>
      <c r="B4370" t="s">
        <v>96</v>
      </c>
      <c r="C4370" t="s">
        <v>97</v>
      </c>
      <c r="D4370" t="s">
        <v>27</v>
      </c>
      <c r="E4370" s="2">
        <v>45449.502488425933</v>
      </c>
      <c r="F4370" s="2">
        <v>45449.601793981477</v>
      </c>
      <c r="G4370" t="str">
        <f t="shared" si="341"/>
        <v>06</v>
      </c>
      <c r="H4370" t="str">
        <f t="shared" si="342"/>
        <v>06</v>
      </c>
      <c r="I4370">
        <v>340</v>
      </c>
      <c r="J4370">
        <f t="shared" si="343"/>
        <v>5.666666666666667</v>
      </c>
      <c r="K4370" t="s">
        <v>103</v>
      </c>
      <c r="L4370" t="s">
        <v>114</v>
      </c>
      <c r="M4370" t="s">
        <v>34</v>
      </c>
      <c r="N4370" t="b">
        <v>0</v>
      </c>
      <c r="O4370">
        <f>_xlfn.XLOOKUP(B4370,Machine_Info!A:A,Machine_Info!E:E)</f>
        <v>20</v>
      </c>
      <c r="P4370">
        <f t="shared" si="340"/>
        <v>14.333333333333332</v>
      </c>
      <c r="Q4370">
        <f t="shared" si="344"/>
        <v>0.71666666666666656</v>
      </c>
    </row>
    <row r="4371" spans="1:17" x14ac:dyDescent="0.2">
      <c r="A4371" t="s">
        <v>4489</v>
      </c>
      <c r="B4371" t="s">
        <v>202</v>
      </c>
      <c r="C4371" t="s">
        <v>203</v>
      </c>
      <c r="D4371" t="s">
        <v>32</v>
      </c>
      <c r="E4371" s="2">
        <v>45449.517847222232</v>
      </c>
      <c r="F4371" s="2">
        <v>45449.530347222222</v>
      </c>
      <c r="G4371" t="str">
        <f t="shared" si="341"/>
        <v>06</v>
      </c>
      <c r="H4371" t="str">
        <f t="shared" si="342"/>
        <v>06</v>
      </c>
      <c r="I4371">
        <v>370</v>
      </c>
      <c r="J4371">
        <f t="shared" si="343"/>
        <v>6.166666666666667</v>
      </c>
      <c r="K4371" t="s">
        <v>42</v>
      </c>
      <c r="L4371" t="s">
        <v>114</v>
      </c>
      <c r="M4371" t="s">
        <v>34</v>
      </c>
      <c r="N4371" t="b">
        <v>0</v>
      </c>
      <c r="O4371">
        <f>_xlfn.XLOOKUP(B4371,Machine_Info!A:A,Machine_Info!E:E)</f>
        <v>22</v>
      </c>
      <c r="P4371">
        <f t="shared" si="340"/>
        <v>15.833333333333332</v>
      </c>
      <c r="Q4371">
        <f t="shared" si="344"/>
        <v>0.71969696969696961</v>
      </c>
    </row>
    <row r="4372" spans="1:17" x14ac:dyDescent="0.2">
      <c r="A4372" t="s">
        <v>4490</v>
      </c>
      <c r="B4372" t="s">
        <v>78</v>
      </c>
      <c r="C4372" t="s">
        <v>79</v>
      </c>
      <c r="D4372" t="s">
        <v>32</v>
      </c>
      <c r="E4372" s="2">
        <v>45449.539282407408</v>
      </c>
      <c r="F4372" s="2">
        <v>45449.60664351852</v>
      </c>
      <c r="G4372" t="str">
        <f t="shared" si="341"/>
        <v>06</v>
      </c>
      <c r="H4372" t="str">
        <f t="shared" si="342"/>
        <v>06</v>
      </c>
      <c r="I4372">
        <v>571</v>
      </c>
      <c r="J4372">
        <f t="shared" si="343"/>
        <v>9.5166666666666675</v>
      </c>
      <c r="K4372" t="s">
        <v>103</v>
      </c>
      <c r="L4372" t="s">
        <v>114</v>
      </c>
      <c r="M4372" t="s">
        <v>34</v>
      </c>
      <c r="N4372" t="b">
        <v>0</v>
      </c>
      <c r="O4372">
        <f>_xlfn.XLOOKUP(B4372,Machine_Info!A:A,Machine_Info!E:E)</f>
        <v>22</v>
      </c>
      <c r="P4372">
        <f t="shared" si="340"/>
        <v>12.483333333333333</v>
      </c>
      <c r="Q4372">
        <f t="shared" si="344"/>
        <v>0.56742424242424239</v>
      </c>
    </row>
    <row r="4373" spans="1:17" x14ac:dyDescent="0.2">
      <c r="A4373" t="s">
        <v>4491</v>
      </c>
      <c r="B4373" t="s">
        <v>106</v>
      </c>
      <c r="C4373" t="s">
        <v>107</v>
      </c>
      <c r="D4373" t="s">
        <v>59</v>
      </c>
      <c r="E4373" s="2">
        <v>45449.651875000003</v>
      </c>
      <c r="F4373" s="2">
        <v>45449.833124999997</v>
      </c>
      <c r="G4373" t="str">
        <f t="shared" si="341"/>
        <v>06</v>
      </c>
      <c r="H4373" t="str">
        <f t="shared" si="342"/>
        <v>06</v>
      </c>
      <c r="I4373">
        <v>12</v>
      </c>
      <c r="J4373">
        <f t="shared" si="343"/>
        <v>0.2</v>
      </c>
      <c r="K4373" t="s">
        <v>110</v>
      </c>
      <c r="L4373" t="s">
        <v>72</v>
      </c>
      <c r="M4373" t="s">
        <v>44</v>
      </c>
      <c r="N4373" t="b">
        <v>0</v>
      </c>
      <c r="O4373">
        <f>_xlfn.XLOOKUP(B4373,Machine_Info!A:A,Machine_Info!E:E)</f>
        <v>16</v>
      </c>
      <c r="P4373">
        <f t="shared" si="340"/>
        <v>15.8</v>
      </c>
      <c r="Q4373">
        <f t="shared" si="344"/>
        <v>0.98750000000000004</v>
      </c>
    </row>
    <row r="4374" spans="1:17" x14ac:dyDescent="0.2">
      <c r="A4374" t="s">
        <v>4492</v>
      </c>
      <c r="B4374" t="s">
        <v>96</v>
      </c>
      <c r="C4374" t="s">
        <v>97</v>
      </c>
      <c r="D4374" t="s">
        <v>27</v>
      </c>
      <c r="E4374" s="2">
        <v>45449.671736111108</v>
      </c>
      <c r="F4374" s="2">
        <v>45449.800208333327</v>
      </c>
      <c r="G4374" t="str">
        <f t="shared" si="341"/>
        <v>06</v>
      </c>
      <c r="H4374" t="str">
        <f t="shared" si="342"/>
        <v>06</v>
      </c>
      <c r="I4374">
        <v>406</v>
      </c>
      <c r="J4374">
        <f t="shared" si="343"/>
        <v>6.7666666666666666</v>
      </c>
      <c r="K4374" t="s">
        <v>103</v>
      </c>
      <c r="L4374" t="s">
        <v>72</v>
      </c>
      <c r="M4374" t="s">
        <v>44</v>
      </c>
      <c r="N4374" t="b">
        <v>0</v>
      </c>
      <c r="O4374">
        <f>_xlfn.XLOOKUP(B4374,Machine_Info!A:A,Machine_Info!E:E)</f>
        <v>20</v>
      </c>
      <c r="P4374">
        <f t="shared" si="340"/>
        <v>13.233333333333334</v>
      </c>
      <c r="Q4374">
        <f t="shared" si="344"/>
        <v>0.66166666666666674</v>
      </c>
    </row>
    <row r="4375" spans="1:17" x14ac:dyDescent="0.2">
      <c r="A4375" t="s">
        <v>4493</v>
      </c>
      <c r="B4375" t="s">
        <v>52</v>
      </c>
      <c r="C4375" t="s">
        <v>53</v>
      </c>
      <c r="D4375" t="s">
        <v>27</v>
      </c>
      <c r="E4375" s="2">
        <v>45449.700810185182</v>
      </c>
      <c r="F4375" s="2">
        <v>45449.79247685185</v>
      </c>
      <c r="G4375" t="str">
        <f t="shared" si="341"/>
        <v>06</v>
      </c>
      <c r="H4375" t="str">
        <f t="shared" si="342"/>
        <v>06</v>
      </c>
      <c r="I4375">
        <v>59</v>
      </c>
      <c r="J4375">
        <f t="shared" si="343"/>
        <v>0.98333333333333328</v>
      </c>
      <c r="K4375" t="s">
        <v>46</v>
      </c>
      <c r="L4375" t="s">
        <v>114</v>
      </c>
      <c r="M4375" t="s">
        <v>34</v>
      </c>
      <c r="N4375" t="b">
        <v>0</v>
      </c>
      <c r="O4375">
        <f>_xlfn.XLOOKUP(B4375,Machine_Info!A:A,Machine_Info!E:E)</f>
        <v>16</v>
      </c>
      <c r="P4375">
        <f t="shared" si="340"/>
        <v>15.016666666666667</v>
      </c>
      <c r="Q4375">
        <f t="shared" si="344"/>
        <v>0.93854166666666672</v>
      </c>
    </row>
    <row r="4376" spans="1:17" x14ac:dyDescent="0.2">
      <c r="A4376" t="s">
        <v>4494</v>
      </c>
      <c r="B4376" t="s">
        <v>167</v>
      </c>
      <c r="C4376" t="s">
        <v>168</v>
      </c>
      <c r="D4376" t="s">
        <v>59</v>
      </c>
      <c r="E4376" s="2">
        <v>45449.705127314817</v>
      </c>
      <c r="F4376" s="2">
        <v>45449.707905092589</v>
      </c>
      <c r="G4376" t="str">
        <f t="shared" si="341"/>
        <v>06</v>
      </c>
      <c r="H4376" t="str">
        <f t="shared" si="342"/>
        <v>06</v>
      </c>
      <c r="I4376">
        <v>55</v>
      </c>
      <c r="J4376">
        <f t="shared" si="343"/>
        <v>0.91666666666666663</v>
      </c>
      <c r="K4376" t="s">
        <v>54</v>
      </c>
      <c r="L4376" t="s">
        <v>114</v>
      </c>
      <c r="M4376" t="s">
        <v>34</v>
      </c>
      <c r="N4376" t="b">
        <v>1</v>
      </c>
      <c r="O4376">
        <f>_xlfn.XLOOKUP(B4376,Machine_Info!A:A,Machine_Info!E:E)</f>
        <v>14</v>
      </c>
      <c r="P4376">
        <f t="shared" si="340"/>
        <v>13.083333333333334</v>
      </c>
      <c r="Q4376">
        <f t="shared" si="344"/>
        <v>0.93452380952380953</v>
      </c>
    </row>
    <row r="4377" spans="1:17" x14ac:dyDescent="0.2">
      <c r="A4377" t="s">
        <v>4495</v>
      </c>
      <c r="B4377" t="s">
        <v>63</v>
      </c>
      <c r="C4377" t="s">
        <v>64</v>
      </c>
      <c r="D4377" t="s">
        <v>32</v>
      </c>
      <c r="E4377" s="2">
        <v>45449.794641203713</v>
      </c>
      <c r="F4377" s="2">
        <v>45449.949502314812</v>
      </c>
      <c r="G4377" t="str">
        <f t="shared" si="341"/>
        <v>06</v>
      </c>
      <c r="H4377" t="str">
        <f t="shared" si="342"/>
        <v>06</v>
      </c>
      <c r="I4377">
        <v>122</v>
      </c>
      <c r="J4377">
        <f t="shared" si="343"/>
        <v>2.0333333333333332</v>
      </c>
      <c r="K4377" t="s">
        <v>46</v>
      </c>
      <c r="L4377" t="s">
        <v>72</v>
      </c>
      <c r="M4377" t="s">
        <v>44</v>
      </c>
      <c r="N4377" t="b">
        <v>0</v>
      </c>
      <c r="O4377">
        <f>_xlfn.XLOOKUP(B4377,Machine_Info!A:A,Machine_Info!E:E)</f>
        <v>20</v>
      </c>
      <c r="P4377">
        <f t="shared" si="340"/>
        <v>17.966666666666669</v>
      </c>
      <c r="Q4377">
        <f t="shared" si="344"/>
        <v>0.89833333333333343</v>
      </c>
    </row>
    <row r="4378" spans="1:17" x14ac:dyDescent="0.2">
      <c r="A4378" t="s">
        <v>4496</v>
      </c>
      <c r="B4378" t="s">
        <v>30</v>
      </c>
      <c r="C4378" t="s">
        <v>31</v>
      </c>
      <c r="D4378" t="s">
        <v>32</v>
      </c>
      <c r="E4378" s="2">
        <v>45449.849953703713</v>
      </c>
      <c r="F4378" s="2">
        <v>45449.883981481478</v>
      </c>
      <c r="G4378" t="str">
        <f t="shared" si="341"/>
        <v>06</v>
      </c>
      <c r="H4378" t="str">
        <f t="shared" si="342"/>
        <v>06</v>
      </c>
      <c r="I4378">
        <v>106</v>
      </c>
      <c r="J4378">
        <f t="shared" si="343"/>
        <v>1.7666666666666666</v>
      </c>
      <c r="K4378" t="s">
        <v>38</v>
      </c>
      <c r="L4378" t="s">
        <v>72</v>
      </c>
      <c r="M4378" t="s">
        <v>44</v>
      </c>
      <c r="N4378" t="b">
        <v>0</v>
      </c>
      <c r="O4378">
        <f>_xlfn.XLOOKUP(B4378,Machine_Info!A:A,Machine_Info!E:E)</f>
        <v>22</v>
      </c>
      <c r="P4378">
        <f t="shared" si="340"/>
        <v>20.233333333333334</v>
      </c>
      <c r="Q4378">
        <f t="shared" si="344"/>
        <v>0.91969696969696979</v>
      </c>
    </row>
    <row r="4379" spans="1:17" x14ac:dyDescent="0.2">
      <c r="A4379" t="s">
        <v>4497</v>
      </c>
      <c r="B4379" t="s">
        <v>81</v>
      </c>
      <c r="C4379" t="s">
        <v>82</v>
      </c>
      <c r="D4379" t="s">
        <v>20</v>
      </c>
      <c r="E4379" s="2">
        <v>45449.901608796303</v>
      </c>
      <c r="F4379" s="2">
        <v>45450.168969907398</v>
      </c>
      <c r="G4379" t="str">
        <f t="shared" si="341"/>
        <v>06</v>
      </c>
      <c r="H4379" t="str">
        <f t="shared" si="342"/>
        <v>06</v>
      </c>
      <c r="I4379">
        <v>178</v>
      </c>
      <c r="J4379">
        <f t="shared" si="343"/>
        <v>2.9666666666666668</v>
      </c>
      <c r="K4379" t="s">
        <v>71</v>
      </c>
      <c r="L4379" t="s">
        <v>43</v>
      </c>
      <c r="M4379" t="s">
        <v>23</v>
      </c>
      <c r="N4379" t="b">
        <v>1</v>
      </c>
      <c r="O4379">
        <f>_xlfn.XLOOKUP(B4379,Machine_Info!A:A,Machine_Info!E:E)</f>
        <v>14</v>
      </c>
      <c r="P4379">
        <f t="shared" si="340"/>
        <v>11.033333333333333</v>
      </c>
      <c r="Q4379">
        <f t="shared" si="344"/>
        <v>0.78809523809523807</v>
      </c>
    </row>
    <row r="4380" spans="1:17" x14ac:dyDescent="0.2">
      <c r="A4380" t="s">
        <v>4498</v>
      </c>
      <c r="B4380" t="s">
        <v>135</v>
      </c>
      <c r="C4380" t="s">
        <v>136</v>
      </c>
      <c r="D4380" t="s">
        <v>32</v>
      </c>
      <c r="E4380" s="2">
        <v>45449.954409722217</v>
      </c>
      <c r="F4380" s="2">
        <v>45450.010659722233</v>
      </c>
      <c r="G4380" t="str">
        <f t="shared" si="341"/>
        <v>06</v>
      </c>
      <c r="H4380" t="str">
        <f t="shared" si="342"/>
        <v>06</v>
      </c>
      <c r="I4380">
        <v>460</v>
      </c>
      <c r="J4380">
        <f t="shared" si="343"/>
        <v>7.666666666666667</v>
      </c>
      <c r="K4380" t="s">
        <v>103</v>
      </c>
      <c r="L4380" t="s">
        <v>114</v>
      </c>
      <c r="M4380" t="s">
        <v>34</v>
      </c>
      <c r="N4380" t="b">
        <v>0</v>
      </c>
      <c r="O4380">
        <f>_xlfn.XLOOKUP(B4380,Machine_Info!A:A,Machine_Info!E:E)</f>
        <v>20</v>
      </c>
      <c r="P4380">
        <f t="shared" si="340"/>
        <v>12.333333333333332</v>
      </c>
      <c r="Q4380">
        <f t="shared" si="344"/>
        <v>0.61666666666666659</v>
      </c>
    </row>
    <row r="4381" spans="1:17" x14ac:dyDescent="0.2">
      <c r="A4381" t="s">
        <v>4499</v>
      </c>
      <c r="B4381" t="s">
        <v>125</v>
      </c>
      <c r="C4381" t="s">
        <v>126</v>
      </c>
      <c r="D4381" t="s">
        <v>20</v>
      </c>
      <c r="E4381" s="2">
        <v>45449.957106481481</v>
      </c>
      <c r="F4381" s="2">
        <v>45449.973773148151</v>
      </c>
      <c r="G4381" t="str">
        <f t="shared" si="341"/>
        <v>06</v>
      </c>
      <c r="H4381" t="str">
        <f t="shared" si="342"/>
        <v>06</v>
      </c>
      <c r="I4381">
        <v>152</v>
      </c>
      <c r="J4381">
        <f t="shared" si="343"/>
        <v>2.5333333333333332</v>
      </c>
      <c r="K4381" t="s">
        <v>71</v>
      </c>
      <c r="L4381" t="s">
        <v>43</v>
      </c>
      <c r="M4381" t="s">
        <v>23</v>
      </c>
      <c r="N4381" t="b">
        <v>1</v>
      </c>
      <c r="O4381">
        <f>_xlfn.XLOOKUP(B4381,Machine_Info!A:A,Machine_Info!E:E)</f>
        <v>18</v>
      </c>
      <c r="P4381">
        <f t="shared" si="340"/>
        <v>15.466666666666667</v>
      </c>
      <c r="Q4381">
        <f t="shared" si="344"/>
        <v>0.85925925925925928</v>
      </c>
    </row>
    <row r="4382" spans="1:17" x14ac:dyDescent="0.2">
      <c r="A4382" t="s">
        <v>4500</v>
      </c>
      <c r="B4382" t="s">
        <v>202</v>
      </c>
      <c r="C4382" t="s">
        <v>203</v>
      </c>
      <c r="D4382" t="s">
        <v>32</v>
      </c>
      <c r="E4382" s="2">
        <v>45449.963634259257</v>
      </c>
      <c r="F4382" s="2">
        <v>45449.974745370368</v>
      </c>
      <c r="G4382" t="str">
        <f t="shared" si="341"/>
        <v>06</v>
      </c>
      <c r="H4382" t="str">
        <f t="shared" si="342"/>
        <v>06</v>
      </c>
      <c r="I4382">
        <v>335</v>
      </c>
      <c r="J4382">
        <f t="shared" si="343"/>
        <v>5.583333333333333</v>
      </c>
      <c r="K4382" t="s">
        <v>150</v>
      </c>
      <c r="L4382" t="s">
        <v>72</v>
      </c>
      <c r="M4382" t="s">
        <v>44</v>
      </c>
      <c r="N4382" t="b">
        <v>0</v>
      </c>
      <c r="O4382">
        <f>_xlfn.XLOOKUP(B4382,Machine_Info!A:A,Machine_Info!E:E)</f>
        <v>22</v>
      </c>
      <c r="P4382">
        <f t="shared" si="340"/>
        <v>16.416666666666668</v>
      </c>
      <c r="Q4382">
        <f t="shared" si="344"/>
        <v>0.74621212121212122</v>
      </c>
    </row>
    <row r="4383" spans="1:17" x14ac:dyDescent="0.2">
      <c r="A4383" t="s">
        <v>4501</v>
      </c>
      <c r="B4383" t="s">
        <v>40</v>
      </c>
      <c r="C4383" t="s">
        <v>41</v>
      </c>
      <c r="D4383" t="s">
        <v>20</v>
      </c>
      <c r="E4383" s="2">
        <v>45449.980567129627</v>
      </c>
      <c r="F4383" s="2">
        <v>45450.006261574083</v>
      </c>
      <c r="G4383" t="str">
        <f t="shared" si="341"/>
        <v>06</v>
      </c>
      <c r="H4383" t="str">
        <f t="shared" si="342"/>
        <v>06</v>
      </c>
      <c r="I4383">
        <v>777</v>
      </c>
      <c r="J4383">
        <f t="shared" si="343"/>
        <v>12.95</v>
      </c>
      <c r="K4383" t="s">
        <v>54</v>
      </c>
      <c r="L4383" t="s">
        <v>43</v>
      </c>
      <c r="M4383" t="s">
        <v>23</v>
      </c>
      <c r="N4383" t="b">
        <v>1</v>
      </c>
      <c r="O4383">
        <f>_xlfn.XLOOKUP(B4383,Machine_Info!A:A,Machine_Info!E:E)</f>
        <v>18</v>
      </c>
      <c r="P4383">
        <f t="shared" si="340"/>
        <v>5.0500000000000007</v>
      </c>
      <c r="Q4383">
        <f t="shared" si="344"/>
        <v>0.28055555555555561</v>
      </c>
    </row>
    <row r="4384" spans="1:17" x14ac:dyDescent="0.2">
      <c r="A4384" t="s">
        <v>4502</v>
      </c>
      <c r="B4384" t="s">
        <v>89</v>
      </c>
      <c r="C4384" t="s">
        <v>90</v>
      </c>
      <c r="D4384" t="s">
        <v>32</v>
      </c>
      <c r="E4384" s="2">
        <v>45449.982835648138</v>
      </c>
      <c r="F4384" s="2">
        <v>45450.103668981479</v>
      </c>
      <c r="G4384" t="str">
        <f t="shared" si="341"/>
        <v>06</v>
      </c>
      <c r="H4384" t="str">
        <f t="shared" si="342"/>
        <v>06</v>
      </c>
      <c r="I4384">
        <v>38</v>
      </c>
      <c r="J4384">
        <f t="shared" si="343"/>
        <v>0.6333333333333333</v>
      </c>
      <c r="K4384" t="s">
        <v>76</v>
      </c>
      <c r="L4384" t="s">
        <v>72</v>
      </c>
      <c r="M4384" t="s">
        <v>44</v>
      </c>
      <c r="N4384" t="b">
        <v>0</v>
      </c>
      <c r="O4384">
        <f>_xlfn.XLOOKUP(B4384,Machine_Info!A:A,Machine_Info!E:E)</f>
        <v>14</v>
      </c>
      <c r="P4384">
        <f t="shared" si="340"/>
        <v>13.366666666666667</v>
      </c>
      <c r="Q4384">
        <f t="shared" si="344"/>
        <v>0.95476190476190481</v>
      </c>
    </row>
    <row r="4385" spans="1:17" x14ac:dyDescent="0.2">
      <c r="A4385" t="s">
        <v>4503</v>
      </c>
      <c r="B4385" t="s">
        <v>78</v>
      </c>
      <c r="C4385" t="s">
        <v>79</v>
      </c>
      <c r="D4385" t="s">
        <v>32</v>
      </c>
      <c r="E4385" s="2">
        <v>45450.078935185193</v>
      </c>
      <c r="F4385" s="2">
        <v>45450.110185185193</v>
      </c>
      <c r="G4385" t="str">
        <f t="shared" si="341"/>
        <v>06</v>
      </c>
      <c r="H4385" t="str">
        <f t="shared" si="342"/>
        <v>07</v>
      </c>
      <c r="I4385">
        <v>661</v>
      </c>
      <c r="J4385">
        <f t="shared" si="343"/>
        <v>11.016666666666667</v>
      </c>
      <c r="K4385" t="s">
        <v>42</v>
      </c>
      <c r="L4385" t="s">
        <v>43</v>
      </c>
      <c r="M4385" t="s">
        <v>23</v>
      </c>
      <c r="N4385" t="b">
        <v>0</v>
      </c>
      <c r="O4385">
        <f>_xlfn.XLOOKUP(B4385,Machine_Info!A:A,Machine_Info!E:E)</f>
        <v>22</v>
      </c>
      <c r="P4385">
        <f t="shared" si="340"/>
        <v>10.983333333333333</v>
      </c>
      <c r="Q4385">
        <f t="shared" si="344"/>
        <v>0.49924242424242421</v>
      </c>
    </row>
    <row r="4386" spans="1:17" x14ac:dyDescent="0.2">
      <c r="A4386" t="s">
        <v>4504</v>
      </c>
      <c r="B4386" t="s">
        <v>152</v>
      </c>
      <c r="C4386" t="s">
        <v>153</v>
      </c>
      <c r="D4386" t="s">
        <v>27</v>
      </c>
      <c r="E4386" s="2">
        <v>45450.086168981477</v>
      </c>
      <c r="F4386" s="2">
        <v>45450.102835648147</v>
      </c>
      <c r="G4386" t="str">
        <f t="shared" si="341"/>
        <v>06</v>
      </c>
      <c r="H4386" t="str">
        <f t="shared" si="342"/>
        <v>07</v>
      </c>
      <c r="I4386">
        <v>318</v>
      </c>
      <c r="J4386">
        <f t="shared" si="343"/>
        <v>5.3</v>
      </c>
      <c r="K4386" t="s">
        <v>46</v>
      </c>
      <c r="L4386" t="s">
        <v>72</v>
      </c>
      <c r="M4386" t="s">
        <v>44</v>
      </c>
      <c r="N4386" t="b">
        <v>0</v>
      </c>
      <c r="O4386">
        <f>_xlfn.XLOOKUP(B4386,Machine_Info!A:A,Machine_Info!E:E)</f>
        <v>18</v>
      </c>
      <c r="P4386">
        <f t="shared" si="340"/>
        <v>12.7</v>
      </c>
      <c r="Q4386">
        <f t="shared" si="344"/>
        <v>0.70555555555555549</v>
      </c>
    </row>
    <row r="4387" spans="1:17" x14ac:dyDescent="0.2">
      <c r="A4387" t="s">
        <v>4505</v>
      </c>
      <c r="B4387" t="s">
        <v>218</v>
      </c>
      <c r="C4387" t="s">
        <v>219</v>
      </c>
      <c r="D4387" t="s">
        <v>20</v>
      </c>
      <c r="E4387" s="2">
        <v>45450.089560185188</v>
      </c>
      <c r="F4387" s="2">
        <v>45450.313171296293</v>
      </c>
      <c r="G4387" t="str">
        <f t="shared" si="341"/>
        <v>06</v>
      </c>
      <c r="H4387" t="str">
        <f t="shared" si="342"/>
        <v>07</v>
      </c>
      <c r="I4387">
        <v>205</v>
      </c>
      <c r="J4387">
        <f t="shared" si="343"/>
        <v>3.4166666666666665</v>
      </c>
      <c r="K4387" t="s">
        <v>21</v>
      </c>
      <c r="L4387" t="s">
        <v>43</v>
      </c>
      <c r="M4387" t="s">
        <v>23</v>
      </c>
      <c r="N4387" t="b">
        <v>1</v>
      </c>
      <c r="O4387">
        <f>_xlfn.XLOOKUP(B4387,Machine_Info!A:A,Machine_Info!E:E)</f>
        <v>14</v>
      </c>
      <c r="P4387">
        <f t="shared" si="340"/>
        <v>10.583333333333334</v>
      </c>
      <c r="Q4387">
        <f t="shared" si="344"/>
        <v>0.75595238095238104</v>
      </c>
    </row>
    <row r="4388" spans="1:17" x14ac:dyDescent="0.2">
      <c r="A4388" t="s">
        <v>4506</v>
      </c>
      <c r="B4388" t="s">
        <v>69</v>
      </c>
      <c r="C4388" t="s">
        <v>70</v>
      </c>
      <c r="D4388" t="s">
        <v>27</v>
      </c>
      <c r="E4388" s="2">
        <v>45450.138599537036</v>
      </c>
      <c r="F4388" s="2">
        <v>45450.141377314823</v>
      </c>
      <c r="G4388" t="str">
        <f t="shared" si="341"/>
        <v>06</v>
      </c>
      <c r="H4388" t="str">
        <f t="shared" si="342"/>
        <v>07</v>
      </c>
      <c r="I4388">
        <v>161</v>
      </c>
      <c r="J4388">
        <f t="shared" si="343"/>
        <v>2.6833333333333331</v>
      </c>
      <c r="K4388" t="s">
        <v>103</v>
      </c>
      <c r="L4388" t="s">
        <v>72</v>
      </c>
      <c r="M4388" t="s">
        <v>44</v>
      </c>
      <c r="N4388" t="b">
        <v>0</v>
      </c>
      <c r="O4388">
        <f>_xlfn.XLOOKUP(B4388,Machine_Info!A:A,Machine_Info!E:E)</f>
        <v>16</v>
      </c>
      <c r="P4388">
        <f t="shared" si="340"/>
        <v>13.316666666666666</v>
      </c>
      <c r="Q4388">
        <f t="shared" si="344"/>
        <v>0.83229166666666665</v>
      </c>
    </row>
    <row r="4389" spans="1:17" x14ac:dyDescent="0.2">
      <c r="A4389" t="s">
        <v>4507</v>
      </c>
      <c r="B4389" t="s">
        <v>142</v>
      </c>
      <c r="C4389" t="s">
        <v>143</v>
      </c>
      <c r="D4389" t="s">
        <v>27</v>
      </c>
      <c r="E4389" s="2">
        <v>45450.165648148148</v>
      </c>
      <c r="F4389" s="2">
        <v>45450.315648148149</v>
      </c>
      <c r="G4389" t="str">
        <f t="shared" si="341"/>
        <v>06</v>
      </c>
      <c r="H4389" t="str">
        <f t="shared" si="342"/>
        <v>07</v>
      </c>
      <c r="I4389">
        <v>392</v>
      </c>
      <c r="J4389">
        <f t="shared" si="343"/>
        <v>6.5333333333333332</v>
      </c>
      <c r="K4389" t="s">
        <v>28</v>
      </c>
      <c r="L4389" t="s">
        <v>114</v>
      </c>
      <c r="M4389" t="s">
        <v>34</v>
      </c>
      <c r="N4389" t="b">
        <v>0</v>
      </c>
      <c r="O4389">
        <f>_xlfn.XLOOKUP(B4389,Machine_Info!A:A,Machine_Info!E:E)</f>
        <v>22</v>
      </c>
      <c r="P4389">
        <f t="shared" si="340"/>
        <v>15.466666666666667</v>
      </c>
      <c r="Q4389">
        <f t="shared" si="344"/>
        <v>0.70303030303030301</v>
      </c>
    </row>
    <row r="4390" spans="1:17" x14ac:dyDescent="0.2">
      <c r="A4390" t="s">
        <v>4508</v>
      </c>
      <c r="B4390" t="s">
        <v>106</v>
      </c>
      <c r="C4390" t="s">
        <v>107</v>
      </c>
      <c r="D4390" t="s">
        <v>59</v>
      </c>
      <c r="E4390" s="2">
        <v>45450.233773148153</v>
      </c>
      <c r="F4390" s="2">
        <v>45450.269884259258</v>
      </c>
      <c r="G4390" t="str">
        <f t="shared" si="341"/>
        <v>06</v>
      </c>
      <c r="H4390" t="str">
        <f t="shared" si="342"/>
        <v>07</v>
      </c>
      <c r="I4390">
        <v>13</v>
      </c>
      <c r="J4390">
        <f t="shared" si="343"/>
        <v>0.21666666666666667</v>
      </c>
      <c r="K4390" t="s">
        <v>38</v>
      </c>
      <c r="L4390" t="s">
        <v>114</v>
      </c>
      <c r="M4390" t="s">
        <v>34</v>
      </c>
      <c r="N4390" t="b">
        <v>0</v>
      </c>
      <c r="O4390">
        <f>_xlfn.XLOOKUP(B4390,Machine_Info!A:A,Machine_Info!E:E)</f>
        <v>16</v>
      </c>
      <c r="P4390">
        <f t="shared" si="340"/>
        <v>15.783333333333333</v>
      </c>
      <c r="Q4390">
        <f t="shared" si="344"/>
        <v>0.98645833333333333</v>
      </c>
    </row>
    <row r="4391" spans="1:17" x14ac:dyDescent="0.2">
      <c r="A4391" t="s">
        <v>4509</v>
      </c>
      <c r="B4391" t="s">
        <v>69</v>
      </c>
      <c r="C4391" t="s">
        <v>70</v>
      </c>
      <c r="D4391" t="s">
        <v>27</v>
      </c>
      <c r="E4391" s="2">
        <v>45450.23814814815</v>
      </c>
      <c r="F4391" s="2">
        <v>45450.414537037039</v>
      </c>
      <c r="G4391" t="str">
        <f t="shared" si="341"/>
        <v>06</v>
      </c>
      <c r="H4391" t="str">
        <f t="shared" si="342"/>
        <v>07</v>
      </c>
      <c r="I4391">
        <v>344</v>
      </c>
      <c r="J4391">
        <f t="shared" si="343"/>
        <v>5.7333333333333334</v>
      </c>
      <c r="K4391" t="s">
        <v>54</v>
      </c>
      <c r="L4391" t="s">
        <v>43</v>
      </c>
      <c r="M4391" t="s">
        <v>23</v>
      </c>
      <c r="N4391" t="b">
        <v>1</v>
      </c>
      <c r="O4391">
        <f>_xlfn.XLOOKUP(B4391,Machine_Info!A:A,Machine_Info!E:E)</f>
        <v>16</v>
      </c>
      <c r="P4391">
        <f t="shared" si="340"/>
        <v>10.266666666666666</v>
      </c>
      <c r="Q4391">
        <f t="shared" si="344"/>
        <v>0.64166666666666661</v>
      </c>
    </row>
    <row r="4392" spans="1:17" x14ac:dyDescent="0.2">
      <c r="A4392" t="s">
        <v>4510</v>
      </c>
      <c r="B4392" t="s">
        <v>132</v>
      </c>
      <c r="C4392" t="s">
        <v>133</v>
      </c>
      <c r="D4392" t="s">
        <v>59</v>
      </c>
      <c r="E4392" s="2">
        <v>45450.312407407408</v>
      </c>
      <c r="F4392" s="2">
        <v>45450.326296296298</v>
      </c>
      <c r="G4392" t="str">
        <f t="shared" si="341"/>
        <v>06</v>
      </c>
      <c r="H4392" t="str">
        <f t="shared" si="342"/>
        <v>07</v>
      </c>
      <c r="I4392">
        <v>41</v>
      </c>
      <c r="J4392">
        <f t="shared" si="343"/>
        <v>0.68333333333333335</v>
      </c>
      <c r="K4392" t="s">
        <v>21</v>
      </c>
      <c r="L4392" t="s">
        <v>114</v>
      </c>
      <c r="M4392" t="s">
        <v>34</v>
      </c>
      <c r="N4392" t="b">
        <v>1</v>
      </c>
      <c r="O4392">
        <f>_xlfn.XLOOKUP(B4392,Machine_Info!A:A,Machine_Info!E:E)</f>
        <v>14</v>
      </c>
      <c r="P4392">
        <f t="shared" si="340"/>
        <v>13.316666666666666</v>
      </c>
      <c r="Q4392">
        <f t="shared" si="344"/>
        <v>0.95119047619047614</v>
      </c>
    </row>
    <row r="4393" spans="1:17" x14ac:dyDescent="0.2">
      <c r="A4393" t="s">
        <v>4511</v>
      </c>
      <c r="B4393" t="s">
        <v>167</v>
      </c>
      <c r="C4393" t="s">
        <v>168</v>
      </c>
      <c r="D4393" t="s">
        <v>59</v>
      </c>
      <c r="E4393" s="2">
        <v>45450.323159722233</v>
      </c>
      <c r="F4393" s="2">
        <v>45450.338437500002</v>
      </c>
      <c r="G4393" t="str">
        <f t="shared" si="341"/>
        <v>06</v>
      </c>
      <c r="H4393" t="str">
        <f t="shared" si="342"/>
        <v>07</v>
      </c>
      <c r="I4393">
        <v>299</v>
      </c>
      <c r="J4393">
        <f t="shared" si="343"/>
        <v>4.9833333333333334</v>
      </c>
      <c r="K4393" t="s">
        <v>21</v>
      </c>
      <c r="L4393" t="s">
        <v>114</v>
      </c>
      <c r="M4393" t="s">
        <v>34</v>
      </c>
      <c r="N4393" t="b">
        <v>1</v>
      </c>
      <c r="O4393">
        <f>_xlfn.XLOOKUP(B4393,Machine_Info!A:A,Machine_Info!E:E)</f>
        <v>14</v>
      </c>
      <c r="P4393">
        <f t="shared" si="340"/>
        <v>9.0166666666666657</v>
      </c>
      <c r="Q4393">
        <f t="shared" si="344"/>
        <v>0.64404761904761898</v>
      </c>
    </row>
    <row r="4394" spans="1:17" x14ac:dyDescent="0.2">
      <c r="A4394" t="s">
        <v>4512</v>
      </c>
      <c r="B4394" t="s">
        <v>116</v>
      </c>
      <c r="C4394" t="s">
        <v>117</v>
      </c>
      <c r="D4394" t="s">
        <v>20</v>
      </c>
      <c r="E4394" s="2">
        <v>45450.399467592593</v>
      </c>
      <c r="F4394" s="2">
        <v>45450.535578703697</v>
      </c>
      <c r="G4394" t="str">
        <f t="shared" si="341"/>
        <v>06</v>
      </c>
      <c r="H4394" t="str">
        <f t="shared" si="342"/>
        <v>07</v>
      </c>
      <c r="I4394">
        <v>54</v>
      </c>
      <c r="J4394">
        <f t="shared" si="343"/>
        <v>0.9</v>
      </c>
      <c r="K4394" t="s">
        <v>42</v>
      </c>
      <c r="L4394" t="s">
        <v>72</v>
      </c>
      <c r="M4394" t="s">
        <v>44</v>
      </c>
      <c r="N4394" t="b">
        <v>0</v>
      </c>
      <c r="O4394">
        <f>_xlfn.XLOOKUP(B4394,Machine_Info!A:A,Machine_Info!E:E)</f>
        <v>16</v>
      </c>
      <c r="P4394">
        <f t="shared" si="340"/>
        <v>15.1</v>
      </c>
      <c r="Q4394">
        <f t="shared" si="344"/>
        <v>0.94374999999999998</v>
      </c>
    </row>
    <row r="4395" spans="1:17" x14ac:dyDescent="0.2">
      <c r="A4395" t="s">
        <v>4513</v>
      </c>
      <c r="B4395" t="s">
        <v>160</v>
      </c>
      <c r="C4395" t="s">
        <v>161</v>
      </c>
      <c r="D4395" t="s">
        <v>32</v>
      </c>
      <c r="E4395" s="2">
        <v>45450.466747685183</v>
      </c>
      <c r="F4395" s="2">
        <v>45450.486192129632</v>
      </c>
      <c r="G4395" t="str">
        <f t="shared" si="341"/>
        <v>06</v>
      </c>
      <c r="H4395" t="str">
        <f t="shared" si="342"/>
        <v>07</v>
      </c>
      <c r="I4395">
        <v>52</v>
      </c>
      <c r="J4395">
        <f t="shared" si="343"/>
        <v>0.8666666666666667</v>
      </c>
      <c r="K4395" t="s">
        <v>46</v>
      </c>
      <c r="L4395" t="s">
        <v>72</v>
      </c>
      <c r="M4395" t="s">
        <v>44</v>
      </c>
      <c r="N4395" t="b">
        <v>0</v>
      </c>
      <c r="O4395">
        <f>_xlfn.XLOOKUP(B4395,Machine_Info!A:A,Machine_Info!E:E)</f>
        <v>20</v>
      </c>
      <c r="P4395">
        <f t="shared" si="340"/>
        <v>19.133333333333333</v>
      </c>
      <c r="Q4395">
        <f t="shared" si="344"/>
        <v>0.95666666666666667</v>
      </c>
    </row>
    <row r="4396" spans="1:17" x14ac:dyDescent="0.2">
      <c r="A4396" t="s">
        <v>4514</v>
      </c>
      <c r="B4396" t="s">
        <v>81</v>
      </c>
      <c r="C4396" t="s">
        <v>82</v>
      </c>
      <c r="D4396" t="s">
        <v>20</v>
      </c>
      <c r="E4396" s="2">
        <v>45450.471342592587</v>
      </c>
      <c r="F4396" s="2">
        <v>45450.481064814812</v>
      </c>
      <c r="G4396" t="str">
        <f t="shared" si="341"/>
        <v>06</v>
      </c>
      <c r="H4396" t="str">
        <f t="shared" si="342"/>
        <v>07</v>
      </c>
      <c r="I4396">
        <v>119</v>
      </c>
      <c r="J4396">
        <f t="shared" si="343"/>
        <v>1.9833333333333334</v>
      </c>
      <c r="K4396" t="s">
        <v>54</v>
      </c>
      <c r="L4396" t="s">
        <v>114</v>
      </c>
      <c r="M4396" t="s">
        <v>34</v>
      </c>
      <c r="N4396" t="b">
        <v>1</v>
      </c>
      <c r="O4396">
        <f>_xlfn.XLOOKUP(B4396,Machine_Info!A:A,Machine_Info!E:E)</f>
        <v>14</v>
      </c>
      <c r="P4396">
        <f t="shared" si="340"/>
        <v>12.016666666666666</v>
      </c>
      <c r="Q4396">
        <f t="shared" si="344"/>
        <v>0.85833333333333328</v>
      </c>
    </row>
    <row r="4397" spans="1:17" x14ac:dyDescent="0.2">
      <c r="A4397" t="s">
        <v>4515</v>
      </c>
      <c r="B4397" t="s">
        <v>69</v>
      </c>
      <c r="C4397" t="s">
        <v>70</v>
      </c>
      <c r="D4397" t="s">
        <v>27</v>
      </c>
      <c r="E4397" s="2">
        <v>45450.474039351851</v>
      </c>
      <c r="F4397" s="2">
        <v>45450.479594907411</v>
      </c>
      <c r="G4397" t="str">
        <f t="shared" si="341"/>
        <v>06</v>
      </c>
      <c r="H4397" t="str">
        <f t="shared" si="342"/>
        <v>07</v>
      </c>
      <c r="I4397">
        <v>148</v>
      </c>
      <c r="J4397">
        <f t="shared" si="343"/>
        <v>2.4666666666666668</v>
      </c>
      <c r="K4397" t="s">
        <v>60</v>
      </c>
      <c r="L4397" t="s">
        <v>114</v>
      </c>
      <c r="M4397" t="s">
        <v>34</v>
      </c>
      <c r="N4397" t="b">
        <v>0</v>
      </c>
      <c r="O4397">
        <f>_xlfn.XLOOKUP(B4397,Machine_Info!A:A,Machine_Info!E:E)</f>
        <v>16</v>
      </c>
      <c r="P4397">
        <f t="shared" si="340"/>
        <v>13.533333333333333</v>
      </c>
      <c r="Q4397">
        <f t="shared" si="344"/>
        <v>0.84583333333333333</v>
      </c>
    </row>
    <row r="4398" spans="1:17" x14ac:dyDescent="0.2">
      <c r="A4398" t="s">
        <v>4516</v>
      </c>
      <c r="B4398" t="s">
        <v>99</v>
      </c>
      <c r="C4398" t="s">
        <v>100</v>
      </c>
      <c r="D4398" t="s">
        <v>32</v>
      </c>
      <c r="E4398" s="2">
        <v>45450.496342592603</v>
      </c>
      <c r="F4398" s="2">
        <v>45450.638009259259</v>
      </c>
      <c r="G4398" t="str">
        <f t="shared" si="341"/>
        <v>06</v>
      </c>
      <c r="H4398" t="str">
        <f t="shared" si="342"/>
        <v>07</v>
      </c>
      <c r="I4398">
        <v>282</v>
      </c>
      <c r="J4398">
        <f t="shared" si="343"/>
        <v>4.7</v>
      </c>
      <c r="K4398" t="s">
        <v>28</v>
      </c>
      <c r="L4398" t="s">
        <v>72</v>
      </c>
      <c r="M4398" t="s">
        <v>44</v>
      </c>
      <c r="N4398" t="b">
        <v>0</v>
      </c>
      <c r="O4398">
        <f>_xlfn.XLOOKUP(B4398,Machine_Info!A:A,Machine_Info!E:E)</f>
        <v>16</v>
      </c>
      <c r="P4398">
        <f t="shared" si="340"/>
        <v>11.3</v>
      </c>
      <c r="Q4398">
        <f t="shared" si="344"/>
        <v>0.70625000000000004</v>
      </c>
    </row>
    <row r="4399" spans="1:17" x14ac:dyDescent="0.2">
      <c r="A4399" t="s">
        <v>4517</v>
      </c>
      <c r="B4399" t="s">
        <v>116</v>
      </c>
      <c r="C4399" t="s">
        <v>117</v>
      </c>
      <c r="D4399" t="s">
        <v>20</v>
      </c>
      <c r="E4399" s="2">
        <v>45450.531956018523</v>
      </c>
      <c r="F4399" s="2">
        <v>45450.697928240741</v>
      </c>
      <c r="G4399" t="str">
        <f t="shared" si="341"/>
        <v>06</v>
      </c>
      <c r="H4399" t="str">
        <f t="shared" si="342"/>
        <v>07</v>
      </c>
      <c r="I4399">
        <v>23</v>
      </c>
      <c r="J4399">
        <f t="shared" si="343"/>
        <v>0.38333333333333336</v>
      </c>
      <c r="K4399" t="s">
        <v>54</v>
      </c>
      <c r="L4399" t="s">
        <v>72</v>
      </c>
      <c r="M4399" t="s">
        <v>44</v>
      </c>
      <c r="N4399" t="b">
        <v>1</v>
      </c>
      <c r="O4399">
        <f>_xlfn.XLOOKUP(B4399,Machine_Info!A:A,Machine_Info!E:E)</f>
        <v>16</v>
      </c>
      <c r="P4399">
        <f t="shared" si="340"/>
        <v>15.616666666666667</v>
      </c>
      <c r="Q4399">
        <f t="shared" si="344"/>
        <v>0.9760416666666667</v>
      </c>
    </row>
    <row r="4400" spans="1:17" x14ac:dyDescent="0.2">
      <c r="A4400" t="s">
        <v>4518</v>
      </c>
      <c r="B4400" t="s">
        <v>163</v>
      </c>
      <c r="C4400" t="s">
        <v>164</v>
      </c>
      <c r="D4400" t="s">
        <v>32</v>
      </c>
      <c r="E4400" s="2">
        <v>45450.612534722219</v>
      </c>
      <c r="F4400" s="2">
        <v>45450.728506944448</v>
      </c>
      <c r="G4400" t="str">
        <f t="shared" si="341"/>
        <v>06</v>
      </c>
      <c r="H4400" t="str">
        <f t="shared" si="342"/>
        <v>07</v>
      </c>
      <c r="I4400">
        <v>346</v>
      </c>
      <c r="J4400">
        <f t="shared" si="343"/>
        <v>5.7666666666666666</v>
      </c>
      <c r="K4400" t="s">
        <v>46</v>
      </c>
      <c r="L4400" t="s">
        <v>114</v>
      </c>
      <c r="M4400" t="s">
        <v>34</v>
      </c>
      <c r="N4400" t="b">
        <v>0</v>
      </c>
      <c r="O4400">
        <f>_xlfn.XLOOKUP(B4400,Machine_Info!A:A,Machine_Info!E:E)</f>
        <v>20</v>
      </c>
      <c r="P4400">
        <f t="shared" si="340"/>
        <v>14.233333333333334</v>
      </c>
      <c r="Q4400">
        <f t="shared" si="344"/>
        <v>0.71166666666666667</v>
      </c>
    </row>
    <row r="4401" spans="1:17" x14ac:dyDescent="0.2">
      <c r="A4401" t="s">
        <v>4519</v>
      </c>
      <c r="B4401" t="s">
        <v>218</v>
      </c>
      <c r="C4401" t="s">
        <v>219</v>
      </c>
      <c r="D4401" t="s">
        <v>20</v>
      </c>
      <c r="E4401" s="2">
        <v>45450.619363425933</v>
      </c>
      <c r="F4401" s="2">
        <v>45450.800613425927</v>
      </c>
      <c r="G4401" t="str">
        <f t="shared" si="341"/>
        <v>06</v>
      </c>
      <c r="H4401" t="str">
        <f t="shared" si="342"/>
        <v>07</v>
      </c>
      <c r="I4401">
        <v>266</v>
      </c>
      <c r="J4401">
        <f t="shared" si="343"/>
        <v>4.4333333333333336</v>
      </c>
      <c r="K4401" t="s">
        <v>71</v>
      </c>
      <c r="L4401" t="s">
        <v>43</v>
      </c>
      <c r="M4401" t="s">
        <v>23</v>
      </c>
      <c r="N4401" t="b">
        <v>1</v>
      </c>
      <c r="O4401">
        <f>_xlfn.XLOOKUP(B4401,Machine_Info!A:A,Machine_Info!E:E)</f>
        <v>14</v>
      </c>
      <c r="P4401">
        <f t="shared" si="340"/>
        <v>9.5666666666666664</v>
      </c>
      <c r="Q4401">
        <f t="shared" si="344"/>
        <v>0.68333333333333335</v>
      </c>
    </row>
    <row r="4402" spans="1:17" x14ac:dyDescent="0.2">
      <c r="A4402" t="s">
        <v>4520</v>
      </c>
      <c r="B4402" t="s">
        <v>66</v>
      </c>
      <c r="C4402" t="s">
        <v>67</v>
      </c>
      <c r="D4402" t="s">
        <v>32</v>
      </c>
      <c r="E4402" s="2">
        <v>45450.637766203698</v>
      </c>
      <c r="F4402" s="2">
        <v>45450.709293981483</v>
      </c>
      <c r="G4402" t="str">
        <f t="shared" si="341"/>
        <v>06</v>
      </c>
      <c r="H4402" t="str">
        <f t="shared" si="342"/>
        <v>07</v>
      </c>
      <c r="I4402">
        <v>121</v>
      </c>
      <c r="J4402">
        <f t="shared" si="343"/>
        <v>2.0166666666666666</v>
      </c>
      <c r="K4402" t="s">
        <v>28</v>
      </c>
      <c r="L4402" t="s">
        <v>72</v>
      </c>
      <c r="M4402" t="s">
        <v>44</v>
      </c>
      <c r="N4402" t="b">
        <v>0</v>
      </c>
      <c r="O4402">
        <f>_xlfn.XLOOKUP(B4402,Machine_Info!A:A,Machine_Info!E:E)</f>
        <v>14</v>
      </c>
      <c r="P4402">
        <f t="shared" si="340"/>
        <v>11.983333333333334</v>
      </c>
      <c r="Q4402">
        <f t="shared" si="344"/>
        <v>0.85595238095238102</v>
      </c>
    </row>
    <row r="4403" spans="1:17" x14ac:dyDescent="0.2">
      <c r="A4403" t="s">
        <v>4521</v>
      </c>
      <c r="B4403" t="s">
        <v>174</v>
      </c>
      <c r="C4403" t="s">
        <v>175</v>
      </c>
      <c r="D4403" t="s">
        <v>59</v>
      </c>
      <c r="E4403" s="2">
        <v>45450.650231481479</v>
      </c>
      <c r="F4403" s="2">
        <v>45450.656481481477</v>
      </c>
      <c r="G4403" t="str">
        <f t="shared" si="341"/>
        <v>06</v>
      </c>
      <c r="H4403" t="str">
        <f t="shared" si="342"/>
        <v>07</v>
      </c>
      <c r="I4403">
        <v>94</v>
      </c>
      <c r="J4403">
        <f t="shared" si="343"/>
        <v>1.5666666666666667</v>
      </c>
      <c r="K4403" t="s">
        <v>76</v>
      </c>
      <c r="L4403" t="s">
        <v>114</v>
      </c>
      <c r="M4403" t="s">
        <v>34</v>
      </c>
      <c r="N4403" t="b">
        <v>0</v>
      </c>
      <c r="O4403">
        <f>_xlfn.XLOOKUP(B4403,Machine_Info!A:A,Machine_Info!E:E)</f>
        <v>14</v>
      </c>
      <c r="P4403">
        <f t="shared" si="340"/>
        <v>12.433333333333334</v>
      </c>
      <c r="Q4403">
        <f t="shared" si="344"/>
        <v>0.88809523809523816</v>
      </c>
    </row>
    <row r="4404" spans="1:17" x14ac:dyDescent="0.2">
      <c r="A4404" t="s">
        <v>4522</v>
      </c>
      <c r="B4404" t="s">
        <v>49</v>
      </c>
      <c r="C4404" t="s">
        <v>50</v>
      </c>
      <c r="D4404" t="s">
        <v>20</v>
      </c>
      <c r="E4404" s="2">
        <v>45450.657743055563</v>
      </c>
      <c r="F4404" s="2">
        <v>45450.777187500003</v>
      </c>
      <c r="G4404" t="str">
        <f t="shared" si="341"/>
        <v>06</v>
      </c>
      <c r="H4404" t="str">
        <f t="shared" si="342"/>
        <v>07</v>
      </c>
      <c r="I4404">
        <v>1110</v>
      </c>
      <c r="J4404">
        <f t="shared" si="343"/>
        <v>18.5</v>
      </c>
      <c r="K4404" t="s">
        <v>150</v>
      </c>
      <c r="L4404" t="s">
        <v>72</v>
      </c>
      <c r="M4404" t="s">
        <v>44</v>
      </c>
      <c r="N4404" t="b">
        <v>0</v>
      </c>
      <c r="O4404">
        <f>_xlfn.XLOOKUP(B4404,Machine_Info!A:A,Machine_Info!E:E)</f>
        <v>22</v>
      </c>
      <c r="P4404">
        <f t="shared" si="340"/>
        <v>3.5</v>
      </c>
      <c r="Q4404">
        <f t="shared" si="344"/>
        <v>0.15909090909090909</v>
      </c>
    </row>
    <row r="4405" spans="1:17" x14ac:dyDescent="0.2">
      <c r="A4405" t="s">
        <v>4523</v>
      </c>
      <c r="B4405" t="s">
        <v>49</v>
      </c>
      <c r="C4405" t="s">
        <v>50</v>
      </c>
      <c r="D4405" t="s">
        <v>20</v>
      </c>
      <c r="E4405" s="2">
        <v>45450.737847222219</v>
      </c>
      <c r="F4405" s="2">
        <v>45450.760069444441</v>
      </c>
      <c r="G4405" t="str">
        <f t="shared" si="341"/>
        <v>06</v>
      </c>
      <c r="H4405" t="str">
        <f t="shared" si="342"/>
        <v>07</v>
      </c>
      <c r="I4405">
        <v>1079</v>
      </c>
      <c r="J4405">
        <f t="shared" si="343"/>
        <v>17.983333333333334</v>
      </c>
      <c r="K4405" t="s">
        <v>28</v>
      </c>
      <c r="L4405" t="s">
        <v>72</v>
      </c>
      <c r="M4405" t="s">
        <v>44</v>
      </c>
      <c r="N4405" t="b">
        <v>0</v>
      </c>
      <c r="O4405">
        <f>_xlfn.XLOOKUP(B4405,Machine_Info!A:A,Machine_Info!E:E)</f>
        <v>22</v>
      </c>
      <c r="P4405">
        <f t="shared" si="340"/>
        <v>4.0166666666666657</v>
      </c>
      <c r="Q4405">
        <f t="shared" si="344"/>
        <v>0.18257575757575753</v>
      </c>
    </row>
    <row r="4406" spans="1:17" x14ac:dyDescent="0.2">
      <c r="A4406" t="s">
        <v>4524</v>
      </c>
      <c r="B4406" t="s">
        <v>52</v>
      </c>
      <c r="C4406" t="s">
        <v>53</v>
      </c>
      <c r="D4406" t="s">
        <v>27</v>
      </c>
      <c r="E4406" s="2">
        <v>45450.739085648151</v>
      </c>
      <c r="F4406" s="2">
        <v>45450.758530092593</v>
      </c>
      <c r="G4406" t="str">
        <f t="shared" si="341"/>
        <v>06</v>
      </c>
      <c r="H4406" t="str">
        <f t="shared" si="342"/>
        <v>07</v>
      </c>
      <c r="I4406">
        <v>53</v>
      </c>
      <c r="J4406">
        <f t="shared" si="343"/>
        <v>0.8833333333333333</v>
      </c>
      <c r="K4406" t="s">
        <v>28</v>
      </c>
      <c r="L4406" t="s">
        <v>114</v>
      </c>
      <c r="M4406" t="s">
        <v>34</v>
      </c>
      <c r="N4406" t="b">
        <v>0</v>
      </c>
      <c r="O4406">
        <f>_xlfn.XLOOKUP(B4406,Machine_Info!A:A,Machine_Info!E:E)</f>
        <v>16</v>
      </c>
      <c r="P4406">
        <f t="shared" si="340"/>
        <v>15.116666666666667</v>
      </c>
      <c r="Q4406">
        <f t="shared" si="344"/>
        <v>0.9447916666666667</v>
      </c>
    </row>
    <row r="4407" spans="1:17" x14ac:dyDescent="0.2">
      <c r="A4407" t="s">
        <v>4525</v>
      </c>
      <c r="B4407" t="s">
        <v>202</v>
      </c>
      <c r="C4407" t="s">
        <v>203</v>
      </c>
      <c r="D4407" t="s">
        <v>32</v>
      </c>
      <c r="E4407" s="2">
        <v>45450.781053240738</v>
      </c>
      <c r="F4407" s="2">
        <v>45450.811608796299</v>
      </c>
      <c r="G4407" t="str">
        <f t="shared" si="341"/>
        <v>06</v>
      </c>
      <c r="H4407" t="str">
        <f t="shared" si="342"/>
        <v>07</v>
      </c>
      <c r="I4407">
        <v>350</v>
      </c>
      <c r="J4407">
        <f t="shared" si="343"/>
        <v>5.833333333333333</v>
      </c>
      <c r="K4407" t="s">
        <v>28</v>
      </c>
      <c r="L4407" t="s">
        <v>114</v>
      </c>
      <c r="M4407" t="s">
        <v>34</v>
      </c>
      <c r="N4407" t="b">
        <v>0</v>
      </c>
      <c r="O4407">
        <f>_xlfn.XLOOKUP(B4407,Machine_Info!A:A,Machine_Info!E:E)</f>
        <v>22</v>
      </c>
      <c r="P4407">
        <f t="shared" si="340"/>
        <v>16.166666666666668</v>
      </c>
      <c r="Q4407">
        <f t="shared" si="344"/>
        <v>0.73484848484848486</v>
      </c>
    </row>
    <row r="4408" spans="1:17" x14ac:dyDescent="0.2">
      <c r="A4408" t="s">
        <v>4526</v>
      </c>
      <c r="B4408" t="s">
        <v>163</v>
      </c>
      <c r="C4408" t="s">
        <v>164</v>
      </c>
      <c r="D4408" t="s">
        <v>32</v>
      </c>
      <c r="E4408" s="2">
        <v>45450.813819444447</v>
      </c>
      <c r="F4408" s="2">
        <v>45450.839513888888</v>
      </c>
      <c r="G4408" t="str">
        <f t="shared" si="341"/>
        <v>06</v>
      </c>
      <c r="H4408" t="str">
        <f t="shared" si="342"/>
        <v>07</v>
      </c>
      <c r="I4408">
        <v>458</v>
      </c>
      <c r="J4408">
        <f t="shared" si="343"/>
        <v>7.6333333333333337</v>
      </c>
      <c r="K4408" t="s">
        <v>21</v>
      </c>
      <c r="L4408" t="s">
        <v>43</v>
      </c>
      <c r="M4408" t="s">
        <v>23</v>
      </c>
      <c r="N4408" t="b">
        <v>1</v>
      </c>
      <c r="O4408">
        <f>_xlfn.XLOOKUP(B4408,Machine_Info!A:A,Machine_Info!E:E)</f>
        <v>20</v>
      </c>
      <c r="P4408">
        <f t="shared" si="340"/>
        <v>12.366666666666667</v>
      </c>
      <c r="Q4408">
        <f t="shared" si="344"/>
        <v>0.6183333333333334</v>
      </c>
    </row>
    <row r="4409" spans="1:17" x14ac:dyDescent="0.2">
      <c r="A4409" t="s">
        <v>4527</v>
      </c>
      <c r="B4409" t="s">
        <v>92</v>
      </c>
      <c r="C4409" t="s">
        <v>93</v>
      </c>
      <c r="D4409" t="s">
        <v>59</v>
      </c>
      <c r="E4409" s="2">
        <v>45450.890092592592</v>
      </c>
      <c r="F4409" s="2">
        <v>45450.908842592587</v>
      </c>
      <c r="G4409" t="str">
        <f t="shared" si="341"/>
        <v>06</v>
      </c>
      <c r="H4409" t="str">
        <f t="shared" si="342"/>
        <v>07</v>
      </c>
      <c r="I4409">
        <v>80</v>
      </c>
      <c r="J4409">
        <f t="shared" si="343"/>
        <v>1.3333333333333333</v>
      </c>
      <c r="K4409" t="s">
        <v>71</v>
      </c>
      <c r="L4409" t="s">
        <v>114</v>
      </c>
      <c r="M4409" t="s">
        <v>34</v>
      </c>
      <c r="N4409" t="b">
        <v>1</v>
      </c>
      <c r="O4409">
        <f>_xlfn.XLOOKUP(B4409,Machine_Info!A:A,Machine_Info!E:E)</f>
        <v>20</v>
      </c>
      <c r="P4409">
        <f t="shared" si="340"/>
        <v>18.666666666666668</v>
      </c>
      <c r="Q4409">
        <f t="shared" si="344"/>
        <v>0.93333333333333335</v>
      </c>
    </row>
    <row r="4410" spans="1:17" x14ac:dyDescent="0.2">
      <c r="A4410" t="s">
        <v>4528</v>
      </c>
      <c r="B4410" t="s">
        <v>106</v>
      </c>
      <c r="C4410" t="s">
        <v>107</v>
      </c>
      <c r="D4410" t="s">
        <v>59</v>
      </c>
      <c r="E4410" s="2">
        <v>45450.957592592589</v>
      </c>
      <c r="F4410" s="2">
        <v>45451.027731481481</v>
      </c>
      <c r="G4410" t="str">
        <f t="shared" si="341"/>
        <v>06</v>
      </c>
      <c r="H4410" t="str">
        <f t="shared" si="342"/>
        <v>07</v>
      </c>
      <c r="I4410">
        <v>13</v>
      </c>
      <c r="J4410">
        <f t="shared" si="343"/>
        <v>0.21666666666666667</v>
      </c>
      <c r="K4410" t="s">
        <v>28</v>
      </c>
      <c r="L4410" t="s">
        <v>114</v>
      </c>
      <c r="M4410" t="s">
        <v>34</v>
      </c>
      <c r="N4410" t="b">
        <v>0</v>
      </c>
      <c r="O4410">
        <f>_xlfn.XLOOKUP(B4410,Machine_Info!A:A,Machine_Info!E:E)</f>
        <v>16</v>
      </c>
      <c r="P4410">
        <f t="shared" si="340"/>
        <v>15.783333333333333</v>
      </c>
      <c r="Q4410">
        <f t="shared" si="344"/>
        <v>0.98645833333333333</v>
      </c>
    </row>
    <row r="4411" spans="1:17" x14ac:dyDescent="0.2">
      <c r="A4411" t="s">
        <v>4529</v>
      </c>
      <c r="B4411" t="s">
        <v>174</v>
      </c>
      <c r="C4411" t="s">
        <v>175</v>
      </c>
      <c r="D4411" t="s">
        <v>59</v>
      </c>
      <c r="E4411" s="2">
        <v>45450.990428240737</v>
      </c>
      <c r="F4411" s="2">
        <v>45451.077233796299</v>
      </c>
      <c r="G4411" t="str">
        <f t="shared" si="341"/>
        <v>06</v>
      </c>
      <c r="H4411" t="str">
        <f t="shared" si="342"/>
        <v>07</v>
      </c>
      <c r="I4411">
        <v>331</v>
      </c>
      <c r="J4411">
        <f t="shared" si="343"/>
        <v>5.5166666666666666</v>
      </c>
      <c r="K4411" t="s">
        <v>71</v>
      </c>
      <c r="L4411" t="s">
        <v>43</v>
      </c>
      <c r="M4411" t="s">
        <v>23</v>
      </c>
      <c r="N4411" t="b">
        <v>1</v>
      </c>
      <c r="O4411">
        <f>_xlfn.XLOOKUP(B4411,Machine_Info!A:A,Machine_Info!E:E)</f>
        <v>14</v>
      </c>
      <c r="P4411">
        <f t="shared" si="340"/>
        <v>8.4833333333333343</v>
      </c>
      <c r="Q4411">
        <f t="shared" si="344"/>
        <v>0.60595238095238102</v>
      </c>
    </row>
    <row r="4412" spans="1:17" x14ac:dyDescent="0.2">
      <c r="A4412" t="s">
        <v>4530</v>
      </c>
      <c r="B4412" t="s">
        <v>132</v>
      </c>
      <c r="C4412" t="s">
        <v>133</v>
      </c>
      <c r="D4412" t="s">
        <v>59</v>
      </c>
      <c r="E4412" s="2">
        <v>45451.007164351853</v>
      </c>
      <c r="F4412" s="2">
        <v>45451.371747685182</v>
      </c>
      <c r="G4412" t="str">
        <f t="shared" si="341"/>
        <v>06</v>
      </c>
      <c r="H4412" t="str">
        <f t="shared" si="342"/>
        <v>08</v>
      </c>
      <c r="I4412">
        <v>305</v>
      </c>
      <c r="J4412">
        <f t="shared" si="343"/>
        <v>5.083333333333333</v>
      </c>
      <c r="K4412" t="s">
        <v>21</v>
      </c>
      <c r="L4412" t="s">
        <v>43</v>
      </c>
      <c r="M4412" t="s">
        <v>23</v>
      </c>
      <c r="N4412" t="b">
        <v>1</v>
      </c>
      <c r="O4412">
        <f>_xlfn.XLOOKUP(B4412,Machine_Info!A:A,Machine_Info!E:E)</f>
        <v>14</v>
      </c>
      <c r="P4412">
        <f t="shared" si="340"/>
        <v>8.9166666666666679</v>
      </c>
      <c r="Q4412">
        <f t="shared" si="344"/>
        <v>0.63690476190476197</v>
      </c>
    </row>
    <row r="4413" spans="1:17" x14ac:dyDescent="0.2">
      <c r="A4413" t="s">
        <v>4531</v>
      </c>
      <c r="B4413" t="s">
        <v>125</v>
      </c>
      <c r="C4413" t="s">
        <v>126</v>
      </c>
      <c r="D4413" t="s">
        <v>20</v>
      </c>
      <c r="E4413" s="2">
        <v>45451.043263888889</v>
      </c>
      <c r="F4413" s="2">
        <v>45451.103680555563</v>
      </c>
      <c r="G4413" t="str">
        <f t="shared" si="341"/>
        <v>06</v>
      </c>
      <c r="H4413" t="str">
        <f t="shared" si="342"/>
        <v>08</v>
      </c>
      <c r="I4413">
        <v>319</v>
      </c>
      <c r="J4413">
        <f t="shared" si="343"/>
        <v>5.3166666666666664</v>
      </c>
      <c r="K4413" t="s">
        <v>38</v>
      </c>
      <c r="L4413" t="s">
        <v>72</v>
      </c>
      <c r="M4413" t="s">
        <v>44</v>
      </c>
      <c r="N4413" t="b">
        <v>0</v>
      </c>
      <c r="O4413">
        <f>_xlfn.XLOOKUP(B4413,Machine_Info!A:A,Machine_Info!E:E)</f>
        <v>18</v>
      </c>
      <c r="P4413">
        <f t="shared" si="340"/>
        <v>12.683333333333334</v>
      </c>
      <c r="Q4413">
        <f t="shared" si="344"/>
        <v>0.70462962962962961</v>
      </c>
    </row>
    <row r="4414" spans="1:17" x14ac:dyDescent="0.2">
      <c r="A4414" t="s">
        <v>4532</v>
      </c>
      <c r="B4414" t="s">
        <v>57</v>
      </c>
      <c r="C4414" t="s">
        <v>58</v>
      </c>
      <c r="D4414" t="s">
        <v>59</v>
      </c>
      <c r="E4414" s="2">
        <v>45451.069953703707</v>
      </c>
      <c r="F4414" s="2">
        <v>45451.609537037039</v>
      </c>
      <c r="G4414" t="str">
        <f t="shared" si="341"/>
        <v>06</v>
      </c>
      <c r="H4414" t="str">
        <f t="shared" si="342"/>
        <v>08</v>
      </c>
      <c r="I4414">
        <v>15</v>
      </c>
      <c r="J4414">
        <f t="shared" si="343"/>
        <v>0.25</v>
      </c>
      <c r="K4414" t="s">
        <v>54</v>
      </c>
      <c r="L4414" t="s">
        <v>114</v>
      </c>
      <c r="M4414" t="s">
        <v>34</v>
      </c>
      <c r="N4414" t="b">
        <v>1</v>
      </c>
      <c r="O4414">
        <f>_xlfn.XLOOKUP(B4414,Machine_Info!A:A,Machine_Info!E:E)</f>
        <v>18</v>
      </c>
      <c r="P4414">
        <f t="shared" si="340"/>
        <v>17.75</v>
      </c>
      <c r="Q4414">
        <f t="shared" si="344"/>
        <v>0.98611111111111116</v>
      </c>
    </row>
    <row r="4415" spans="1:17" x14ac:dyDescent="0.2">
      <c r="A4415" t="s">
        <v>4533</v>
      </c>
      <c r="B4415" t="s">
        <v>106</v>
      </c>
      <c r="C4415" t="s">
        <v>107</v>
      </c>
      <c r="D4415" t="s">
        <v>59</v>
      </c>
      <c r="E4415" s="2">
        <v>45451.086898148147</v>
      </c>
      <c r="F4415" s="2">
        <v>45451.116064814807</v>
      </c>
      <c r="G4415" t="str">
        <f t="shared" si="341"/>
        <v>06</v>
      </c>
      <c r="H4415" t="str">
        <f t="shared" si="342"/>
        <v>08</v>
      </c>
      <c r="I4415">
        <v>6</v>
      </c>
      <c r="J4415">
        <f t="shared" si="343"/>
        <v>0.1</v>
      </c>
      <c r="K4415" t="s">
        <v>54</v>
      </c>
      <c r="L4415" t="s">
        <v>43</v>
      </c>
      <c r="M4415" t="s">
        <v>23</v>
      </c>
      <c r="N4415" t="b">
        <v>1</v>
      </c>
      <c r="O4415">
        <f>_xlfn.XLOOKUP(B4415,Machine_Info!A:A,Machine_Info!E:E)</f>
        <v>16</v>
      </c>
      <c r="P4415">
        <f t="shared" si="340"/>
        <v>15.9</v>
      </c>
      <c r="Q4415">
        <f t="shared" si="344"/>
        <v>0.99375000000000002</v>
      </c>
    </row>
    <row r="4416" spans="1:17" x14ac:dyDescent="0.2">
      <c r="A4416" t="s">
        <v>4534</v>
      </c>
      <c r="B4416" t="s">
        <v>81</v>
      </c>
      <c r="C4416" t="s">
        <v>82</v>
      </c>
      <c r="D4416" t="s">
        <v>20</v>
      </c>
      <c r="E4416" s="2">
        <v>45451.099409722221</v>
      </c>
      <c r="F4416" s="2">
        <v>45451.116770833331</v>
      </c>
      <c r="G4416" t="str">
        <f t="shared" si="341"/>
        <v>06</v>
      </c>
      <c r="H4416" t="str">
        <f t="shared" si="342"/>
        <v>08</v>
      </c>
      <c r="I4416">
        <v>174</v>
      </c>
      <c r="J4416">
        <f t="shared" si="343"/>
        <v>2.9</v>
      </c>
      <c r="K4416" t="s">
        <v>71</v>
      </c>
      <c r="L4416" t="s">
        <v>43</v>
      </c>
      <c r="M4416" t="s">
        <v>23</v>
      </c>
      <c r="N4416" t="b">
        <v>1</v>
      </c>
      <c r="O4416">
        <f>_xlfn.XLOOKUP(B4416,Machine_Info!A:A,Machine_Info!E:E)</f>
        <v>14</v>
      </c>
      <c r="P4416">
        <f t="shared" si="340"/>
        <v>11.1</v>
      </c>
      <c r="Q4416">
        <f t="shared" si="344"/>
        <v>0.79285714285714282</v>
      </c>
    </row>
    <row r="4417" spans="1:17" x14ac:dyDescent="0.2">
      <c r="A4417" t="s">
        <v>4535</v>
      </c>
      <c r="B4417" t="s">
        <v>92</v>
      </c>
      <c r="C4417" t="s">
        <v>93</v>
      </c>
      <c r="D4417" t="s">
        <v>59</v>
      </c>
      <c r="E4417" s="2">
        <v>45451.135925925933</v>
      </c>
      <c r="F4417" s="2">
        <v>45451.331064814818</v>
      </c>
      <c r="G4417" t="str">
        <f t="shared" si="341"/>
        <v>06</v>
      </c>
      <c r="H4417" t="str">
        <f t="shared" si="342"/>
        <v>08</v>
      </c>
      <c r="I4417">
        <v>253</v>
      </c>
      <c r="J4417">
        <f t="shared" si="343"/>
        <v>4.2166666666666668</v>
      </c>
      <c r="K4417" t="s">
        <v>103</v>
      </c>
      <c r="L4417" t="s">
        <v>114</v>
      </c>
      <c r="M4417" t="s">
        <v>34</v>
      </c>
      <c r="N4417" t="b">
        <v>0</v>
      </c>
      <c r="O4417">
        <f>_xlfn.XLOOKUP(B4417,Machine_Info!A:A,Machine_Info!E:E)</f>
        <v>20</v>
      </c>
      <c r="P4417">
        <f t="shared" si="340"/>
        <v>15.783333333333333</v>
      </c>
      <c r="Q4417">
        <f t="shared" si="344"/>
        <v>0.78916666666666668</v>
      </c>
    </row>
    <row r="4418" spans="1:17" x14ac:dyDescent="0.2">
      <c r="A4418" t="s">
        <v>4536</v>
      </c>
      <c r="B4418" t="s">
        <v>99</v>
      </c>
      <c r="C4418" t="s">
        <v>100</v>
      </c>
      <c r="D4418" t="s">
        <v>32</v>
      </c>
      <c r="E4418" s="2">
        <v>45451.174201388887</v>
      </c>
      <c r="F4418" s="2">
        <v>45451.575590277767</v>
      </c>
      <c r="G4418" t="str">
        <f t="shared" si="341"/>
        <v>06</v>
      </c>
      <c r="H4418" t="str">
        <f t="shared" si="342"/>
        <v>08</v>
      </c>
      <c r="I4418">
        <v>98</v>
      </c>
      <c r="J4418">
        <f t="shared" si="343"/>
        <v>1.6333333333333333</v>
      </c>
      <c r="K4418" t="s">
        <v>103</v>
      </c>
      <c r="L4418" t="s">
        <v>43</v>
      </c>
      <c r="M4418" t="s">
        <v>23</v>
      </c>
      <c r="N4418" t="b">
        <v>0</v>
      </c>
      <c r="O4418">
        <f>_xlfn.XLOOKUP(B4418,Machine_Info!A:A,Machine_Info!E:E)</f>
        <v>16</v>
      </c>
      <c r="P4418">
        <f t="shared" ref="P4418:P4481" si="345">O4418-J4418</f>
        <v>14.366666666666667</v>
      </c>
      <c r="Q4418">
        <f t="shared" si="344"/>
        <v>0.8979166666666667</v>
      </c>
    </row>
    <row r="4419" spans="1:17" x14ac:dyDescent="0.2">
      <c r="A4419" t="s">
        <v>4537</v>
      </c>
      <c r="B4419" t="s">
        <v>160</v>
      </c>
      <c r="C4419" t="s">
        <v>161</v>
      </c>
      <c r="D4419" t="s">
        <v>32</v>
      </c>
      <c r="E4419" s="2">
        <v>45451.212546296287</v>
      </c>
      <c r="F4419" s="2">
        <v>45451.272962962961</v>
      </c>
      <c r="G4419" t="str">
        <f t="shared" ref="G4419:G4482" si="346">TEXT(E4419,"mm")</f>
        <v>06</v>
      </c>
      <c r="H4419" t="str">
        <f t="shared" ref="H4419:H4482" si="347">TEXT(E4419,"dd")</f>
        <v>08</v>
      </c>
      <c r="I4419">
        <v>251</v>
      </c>
      <c r="J4419">
        <f t="shared" ref="J4419:J4482" si="348">I4419/60</f>
        <v>4.1833333333333336</v>
      </c>
      <c r="K4419" t="s">
        <v>28</v>
      </c>
      <c r="L4419" t="s">
        <v>72</v>
      </c>
      <c r="M4419" t="s">
        <v>44</v>
      </c>
      <c r="N4419" t="b">
        <v>0</v>
      </c>
      <c r="O4419">
        <f>_xlfn.XLOOKUP(B4419,Machine_Info!A:A,Machine_Info!E:E)</f>
        <v>20</v>
      </c>
      <c r="P4419">
        <f t="shared" si="345"/>
        <v>15.816666666666666</v>
      </c>
      <c r="Q4419">
        <f t="shared" ref="Q4419:Q4482" si="349">P4419/O4419</f>
        <v>0.79083333333333328</v>
      </c>
    </row>
    <row r="4420" spans="1:17" x14ac:dyDescent="0.2">
      <c r="A4420" t="s">
        <v>4538</v>
      </c>
      <c r="B4420" t="s">
        <v>99</v>
      </c>
      <c r="C4420" t="s">
        <v>100</v>
      </c>
      <c r="D4420" t="s">
        <v>32</v>
      </c>
      <c r="E4420" s="2">
        <v>45451.222615740742</v>
      </c>
      <c r="F4420" s="2">
        <v>45451.225393518522</v>
      </c>
      <c r="G4420" t="str">
        <f t="shared" si="346"/>
        <v>06</v>
      </c>
      <c r="H4420" t="str">
        <f t="shared" si="347"/>
        <v>08</v>
      </c>
      <c r="I4420">
        <v>257</v>
      </c>
      <c r="J4420">
        <f t="shared" si="348"/>
        <v>4.2833333333333332</v>
      </c>
      <c r="K4420" t="s">
        <v>103</v>
      </c>
      <c r="L4420" t="s">
        <v>72</v>
      </c>
      <c r="M4420" t="s">
        <v>44</v>
      </c>
      <c r="N4420" t="b">
        <v>0</v>
      </c>
      <c r="O4420">
        <f>_xlfn.XLOOKUP(B4420,Machine_Info!A:A,Machine_Info!E:E)</f>
        <v>16</v>
      </c>
      <c r="P4420">
        <f t="shared" si="345"/>
        <v>11.716666666666667</v>
      </c>
      <c r="Q4420">
        <f t="shared" si="349"/>
        <v>0.73229166666666667</v>
      </c>
    </row>
    <row r="4421" spans="1:17" x14ac:dyDescent="0.2">
      <c r="A4421" t="s">
        <v>4539</v>
      </c>
      <c r="B4421" t="s">
        <v>99</v>
      </c>
      <c r="C4421" t="s">
        <v>100</v>
      </c>
      <c r="D4421" t="s">
        <v>32</v>
      </c>
      <c r="E4421" s="2">
        <v>45451.2890162037</v>
      </c>
      <c r="F4421" s="2">
        <v>45451.434155092589</v>
      </c>
      <c r="G4421" t="str">
        <f t="shared" si="346"/>
        <v>06</v>
      </c>
      <c r="H4421" t="str">
        <f t="shared" si="347"/>
        <v>08</v>
      </c>
      <c r="I4421">
        <v>375</v>
      </c>
      <c r="J4421">
        <f t="shared" si="348"/>
        <v>6.25</v>
      </c>
      <c r="K4421" t="s">
        <v>38</v>
      </c>
      <c r="L4421" t="s">
        <v>114</v>
      </c>
      <c r="M4421" t="s">
        <v>34</v>
      </c>
      <c r="N4421" t="b">
        <v>0</v>
      </c>
      <c r="O4421">
        <f>_xlfn.XLOOKUP(B4421,Machine_Info!A:A,Machine_Info!E:E)</f>
        <v>16</v>
      </c>
      <c r="P4421">
        <f t="shared" si="345"/>
        <v>9.75</v>
      </c>
      <c r="Q4421">
        <f t="shared" si="349"/>
        <v>0.609375</v>
      </c>
    </row>
    <row r="4422" spans="1:17" x14ac:dyDescent="0.2">
      <c r="A4422" t="s">
        <v>4540</v>
      </c>
      <c r="B4422" t="s">
        <v>63</v>
      </c>
      <c r="C4422" t="s">
        <v>64</v>
      </c>
      <c r="D4422" t="s">
        <v>32</v>
      </c>
      <c r="E4422" s="2">
        <v>45451.357812499999</v>
      </c>
      <c r="F4422" s="2">
        <v>45451.364062499997</v>
      </c>
      <c r="G4422" t="str">
        <f t="shared" si="346"/>
        <v>06</v>
      </c>
      <c r="H4422" t="str">
        <f t="shared" si="347"/>
        <v>08</v>
      </c>
      <c r="I4422">
        <v>150</v>
      </c>
      <c r="J4422">
        <f t="shared" si="348"/>
        <v>2.5</v>
      </c>
      <c r="K4422" t="s">
        <v>76</v>
      </c>
      <c r="L4422" t="s">
        <v>72</v>
      </c>
      <c r="M4422" t="s">
        <v>44</v>
      </c>
      <c r="N4422" t="b">
        <v>0</v>
      </c>
      <c r="O4422">
        <f>_xlfn.XLOOKUP(B4422,Machine_Info!A:A,Machine_Info!E:E)</f>
        <v>20</v>
      </c>
      <c r="P4422">
        <f t="shared" si="345"/>
        <v>17.5</v>
      </c>
      <c r="Q4422">
        <f t="shared" si="349"/>
        <v>0.875</v>
      </c>
    </row>
    <row r="4423" spans="1:17" x14ac:dyDescent="0.2">
      <c r="A4423" t="s">
        <v>4541</v>
      </c>
      <c r="B4423" t="s">
        <v>92</v>
      </c>
      <c r="C4423" t="s">
        <v>93</v>
      </c>
      <c r="D4423" t="s">
        <v>59</v>
      </c>
      <c r="E4423" s="2">
        <v>45451.38689814815</v>
      </c>
      <c r="F4423" s="2">
        <v>45451.578564814823</v>
      </c>
      <c r="G4423" t="str">
        <f t="shared" si="346"/>
        <v>06</v>
      </c>
      <c r="H4423" t="str">
        <f t="shared" si="347"/>
        <v>08</v>
      </c>
      <c r="I4423">
        <v>404</v>
      </c>
      <c r="J4423">
        <f t="shared" si="348"/>
        <v>6.7333333333333334</v>
      </c>
      <c r="K4423" t="s">
        <v>38</v>
      </c>
      <c r="L4423" t="s">
        <v>43</v>
      </c>
      <c r="M4423" t="s">
        <v>23</v>
      </c>
      <c r="N4423" t="b">
        <v>0</v>
      </c>
      <c r="O4423">
        <f>_xlfn.XLOOKUP(B4423,Machine_Info!A:A,Machine_Info!E:E)</f>
        <v>20</v>
      </c>
      <c r="P4423">
        <f t="shared" si="345"/>
        <v>13.266666666666666</v>
      </c>
      <c r="Q4423">
        <f t="shared" si="349"/>
        <v>0.66333333333333333</v>
      </c>
    </row>
    <row r="4424" spans="1:17" x14ac:dyDescent="0.2">
      <c r="A4424" t="s">
        <v>4542</v>
      </c>
      <c r="B4424" t="s">
        <v>96</v>
      </c>
      <c r="C4424" t="s">
        <v>97</v>
      </c>
      <c r="D4424" t="s">
        <v>27</v>
      </c>
      <c r="E4424" s="2">
        <v>45451.552476851852</v>
      </c>
      <c r="F4424" s="2">
        <v>45451.594837962963</v>
      </c>
      <c r="G4424" t="str">
        <f t="shared" si="346"/>
        <v>06</v>
      </c>
      <c r="H4424" t="str">
        <f t="shared" si="347"/>
        <v>08</v>
      </c>
      <c r="I4424">
        <v>190</v>
      </c>
      <c r="J4424">
        <f t="shared" si="348"/>
        <v>3.1666666666666665</v>
      </c>
      <c r="K4424" t="s">
        <v>21</v>
      </c>
      <c r="L4424" t="s">
        <v>72</v>
      </c>
      <c r="M4424" t="s">
        <v>44</v>
      </c>
      <c r="N4424" t="b">
        <v>1</v>
      </c>
      <c r="O4424">
        <f>_xlfn.XLOOKUP(B4424,Machine_Info!A:A,Machine_Info!E:E)</f>
        <v>20</v>
      </c>
      <c r="P4424">
        <f t="shared" si="345"/>
        <v>16.833333333333332</v>
      </c>
      <c r="Q4424">
        <f t="shared" si="349"/>
        <v>0.84166666666666656</v>
      </c>
    </row>
    <row r="4425" spans="1:17" x14ac:dyDescent="0.2">
      <c r="A4425" t="s">
        <v>4543</v>
      </c>
      <c r="B4425" t="s">
        <v>18</v>
      </c>
      <c r="C4425" t="s">
        <v>19</v>
      </c>
      <c r="D4425" t="s">
        <v>20</v>
      </c>
      <c r="E4425" s="2">
        <v>45451.557141203702</v>
      </c>
      <c r="F4425" s="2">
        <v>45451.609918981478</v>
      </c>
      <c r="G4425" t="str">
        <f t="shared" si="346"/>
        <v>06</v>
      </c>
      <c r="H4425" t="str">
        <f t="shared" si="347"/>
        <v>08</v>
      </c>
      <c r="I4425">
        <v>78</v>
      </c>
      <c r="J4425">
        <f t="shared" si="348"/>
        <v>1.3</v>
      </c>
      <c r="K4425" t="s">
        <v>76</v>
      </c>
      <c r="L4425" t="s">
        <v>114</v>
      </c>
      <c r="M4425" t="s">
        <v>34</v>
      </c>
      <c r="N4425" t="b">
        <v>0</v>
      </c>
      <c r="O4425">
        <f>_xlfn.XLOOKUP(B4425,Machine_Info!A:A,Machine_Info!E:E)</f>
        <v>16</v>
      </c>
      <c r="P4425">
        <f t="shared" si="345"/>
        <v>14.7</v>
      </c>
      <c r="Q4425">
        <f t="shared" si="349"/>
        <v>0.91874999999999996</v>
      </c>
    </row>
    <row r="4426" spans="1:17" x14ac:dyDescent="0.2">
      <c r="A4426" t="s">
        <v>4544</v>
      </c>
      <c r="B4426" t="s">
        <v>163</v>
      </c>
      <c r="C4426" t="s">
        <v>164</v>
      </c>
      <c r="D4426" t="s">
        <v>32</v>
      </c>
      <c r="E4426" s="2">
        <v>45451.635914351849</v>
      </c>
      <c r="F4426" s="2">
        <v>45451.652581018519</v>
      </c>
      <c r="G4426" t="str">
        <f t="shared" si="346"/>
        <v>06</v>
      </c>
      <c r="H4426" t="str">
        <f t="shared" si="347"/>
        <v>08</v>
      </c>
      <c r="I4426">
        <v>194</v>
      </c>
      <c r="J4426">
        <f t="shared" si="348"/>
        <v>3.2333333333333334</v>
      </c>
      <c r="K4426" t="s">
        <v>76</v>
      </c>
      <c r="L4426" t="s">
        <v>72</v>
      </c>
      <c r="M4426" t="s">
        <v>44</v>
      </c>
      <c r="N4426" t="b">
        <v>0</v>
      </c>
      <c r="O4426">
        <f>_xlfn.XLOOKUP(B4426,Machine_Info!A:A,Machine_Info!E:E)</f>
        <v>20</v>
      </c>
      <c r="P4426">
        <f t="shared" si="345"/>
        <v>16.766666666666666</v>
      </c>
      <c r="Q4426">
        <f t="shared" si="349"/>
        <v>0.83833333333333326</v>
      </c>
    </row>
    <row r="4427" spans="1:17" x14ac:dyDescent="0.2">
      <c r="A4427" t="s">
        <v>4545</v>
      </c>
      <c r="B4427" t="s">
        <v>40</v>
      </c>
      <c r="C4427" t="s">
        <v>41</v>
      </c>
      <c r="D4427" t="s">
        <v>20</v>
      </c>
      <c r="E4427" s="2">
        <v>45451.680081018523</v>
      </c>
      <c r="F4427" s="2">
        <v>45451.821053240739</v>
      </c>
      <c r="G4427" t="str">
        <f t="shared" si="346"/>
        <v>06</v>
      </c>
      <c r="H4427" t="str">
        <f t="shared" si="347"/>
        <v>08</v>
      </c>
      <c r="I4427">
        <v>1026</v>
      </c>
      <c r="J4427">
        <f t="shared" si="348"/>
        <v>17.100000000000001</v>
      </c>
      <c r="K4427" t="s">
        <v>42</v>
      </c>
      <c r="L4427" t="s">
        <v>72</v>
      </c>
      <c r="M4427" t="s">
        <v>44</v>
      </c>
      <c r="N4427" t="b">
        <v>0</v>
      </c>
      <c r="O4427">
        <f>_xlfn.XLOOKUP(B4427,Machine_Info!A:A,Machine_Info!E:E)</f>
        <v>18</v>
      </c>
      <c r="P4427">
        <f t="shared" si="345"/>
        <v>0.89999999999999858</v>
      </c>
      <c r="Q4427">
        <f t="shared" si="349"/>
        <v>4.999999999999992E-2</v>
      </c>
    </row>
    <row r="4428" spans="1:17" x14ac:dyDescent="0.2">
      <c r="A4428" t="s">
        <v>4546</v>
      </c>
      <c r="B4428" t="s">
        <v>57</v>
      </c>
      <c r="C4428" t="s">
        <v>58</v>
      </c>
      <c r="D4428" t="s">
        <v>59</v>
      </c>
      <c r="E4428" s="2">
        <v>45451.72824074074</v>
      </c>
      <c r="F4428" s="2">
        <v>45451.737962962958</v>
      </c>
      <c r="G4428" t="str">
        <f t="shared" si="346"/>
        <v>06</v>
      </c>
      <c r="H4428" t="str">
        <f t="shared" si="347"/>
        <v>08</v>
      </c>
      <c r="I4428">
        <v>21</v>
      </c>
      <c r="J4428">
        <f t="shared" si="348"/>
        <v>0.35</v>
      </c>
      <c r="K4428" t="s">
        <v>28</v>
      </c>
      <c r="L4428" t="s">
        <v>72</v>
      </c>
      <c r="M4428" t="s">
        <v>44</v>
      </c>
      <c r="N4428" t="b">
        <v>0</v>
      </c>
      <c r="O4428">
        <f>_xlfn.XLOOKUP(B4428,Machine_Info!A:A,Machine_Info!E:E)</f>
        <v>18</v>
      </c>
      <c r="P4428">
        <f t="shared" si="345"/>
        <v>17.649999999999999</v>
      </c>
      <c r="Q4428">
        <f t="shared" si="349"/>
        <v>0.98055555555555551</v>
      </c>
    </row>
    <row r="4429" spans="1:17" x14ac:dyDescent="0.2">
      <c r="A4429" t="s">
        <v>4547</v>
      </c>
      <c r="B4429" t="s">
        <v>142</v>
      </c>
      <c r="C4429" t="s">
        <v>143</v>
      </c>
      <c r="D4429" t="s">
        <v>27</v>
      </c>
      <c r="E4429" s="2">
        <v>45451.736342592587</v>
      </c>
      <c r="F4429" s="2">
        <v>45451.876620370371</v>
      </c>
      <c r="G4429" t="str">
        <f t="shared" si="346"/>
        <v>06</v>
      </c>
      <c r="H4429" t="str">
        <f t="shared" si="347"/>
        <v>08</v>
      </c>
      <c r="I4429">
        <v>193</v>
      </c>
      <c r="J4429">
        <f t="shared" si="348"/>
        <v>3.2166666666666668</v>
      </c>
      <c r="K4429" t="s">
        <v>42</v>
      </c>
      <c r="L4429" t="s">
        <v>114</v>
      </c>
      <c r="M4429" t="s">
        <v>34</v>
      </c>
      <c r="N4429" t="b">
        <v>0</v>
      </c>
      <c r="O4429">
        <f>_xlfn.XLOOKUP(B4429,Machine_Info!A:A,Machine_Info!E:E)</f>
        <v>22</v>
      </c>
      <c r="P4429">
        <f t="shared" si="345"/>
        <v>18.783333333333331</v>
      </c>
      <c r="Q4429">
        <f t="shared" si="349"/>
        <v>0.85378787878787865</v>
      </c>
    </row>
    <row r="4430" spans="1:17" x14ac:dyDescent="0.2">
      <c r="A4430" t="s">
        <v>4548</v>
      </c>
      <c r="B4430" t="s">
        <v>25</v>
      </c>
      <c r="C4430" t="s">
        <v>26</v>
      </c>
      <c r="D4430" t="s">
        <v>27</v>
      </c>
      <c r="E4430" s="2">
        <v>45451.744027777779</v>
      </c>
      <c r="F4430" s="2">
        <v>45451.927361111113</v>
      </c>
      <c r="G4430" t="str">
        <f t="shared" si="346"/>
        <v>06</v>
      </c>
      <c r="H4430" t="str">
        <f t="shared" si="347"/>
        <v>08</v>
      </c>
      <c r="I4430">
        <v>1254</v>
      </c>
      <c r="J4430">
        <f t="shared" si="348"/>
        <v>20.9</v>
      </c>
      <c r="K4430" t="s">
        <v>28</v>
      </c>
      <c r="L4430" t="s">
        <v>43</v>
      </c>
      <c r="M4430" t="s">
        <v>23</v>
      </c>
      <c r="N4430" t="b">
        <v>0</v>
      </c>
      <c r="O4430">
        <f>_xlfn.XLOOKUP(B4430,Machine_Info!A:A,Machine_Info!E:E)</f>
        <v>22</v>
      </c>
      <c r="P4430">
        <f t="shared" si="345"/>
        <v>1.1000000000000014</v>
      </c>
      <c r="Q4430">
        <f t="shared" si="349"/>
        <v>5.0000000000000065E-2</v>
      </c>
    </row>
    <row r="4431" spans="1:17" x14ac:dyDescent="0.2">
      <c r="A4431" t="s">
        <v>4549</v>
      </c>
      <c r="B4431" t="s">
        <v>63</v>
      </c>
      <c r="C4431" t="s">
        <v>64</v>
      </c>
      <c r="D4431" t="s">
        <v>32</v>
      </c>
      <c r="E4431" s="2">
        <v>45451.768738425933</v>
      </c>
      <c r="F4431" s="2">
        <v>45451.779849537037</v>
      </c>
      <c r="G4431" t="str">
        <f t="shared" si="346"/>
        <v>06</v>
      </c>
      <c r="H4431" t="str">
        <f t="shared" si="347"/>
        <v>08</v>
      </c>
      <c r="I4431">
        <v>163</v>
      </c>
      <c r="J4431">
        <f t="shared" si="348"/>
        <v>2.7166666666666668</v>
      </c>
      <c r="K4431" t="s">
        <v>28</v>
      </c>
      <c r="L4431" t="s">
        <v>114</v>
      </c>
      <c r="M4431" t="s">
        <v>34</v>
      </c>
      <c r="N4431" t="b">
        <v>0</v>
      </c>
      <c r="O4431">
        <f>_xlfn.XLOOKUP(B4431,Machine_Info!A:A,Machine_Info!E:E)</f>
        <v>20</v>
      </c>
      <c r="P4431">
        <f t="shared" si="345"/>
        <v>17.283333333333331</v>
      </c>
      <c r="Q4431">
        <f t="shared" si="349"/>
        <v>0.86416666666666653</v>
      </c>
    </row>
    <row r="4432" spans="1:17" x14ac:dyDescent="0.2">
      <c r="A4432" t="s">
        <v>4550</v>
      </c>
      <c r="B4432" t="s">
        <v>40</v>
      </c>
      <c r="C4432" t="s">
        <v>41</v>
      </c>
      <c r="D4432" t="s">
        <v>20</v>
      </c>
      <c r="E4432" s="2">
        <v>45451.770486111112</v>
      </c>
      <c r="F4432" s="2">
        <v>45451.78020833333</v>
      </c>
      <c r="G4432" t="str">
        <f t="shared" si="346"/>
        <v>06</v>
      </c>
      <c r="H4432" t="str">
        <f t="shared" si="347"/>
        <v>08</v>
      </c>
      <c r="I4432">
        <v>912</v>
      </c>
      <c r="J4432">
        <f t="shared" si="348"/>
        <v>15.2</v>
      </c>
      <c r="K4432" t="s">
        <v>150</v>
      </c>
      <c r="L4432" t="s">
        <v>43</v>
      </c>
      <c r="M4432" t="s">
        <v>23</v>
      </c>
      <c r="N4432" t="b">
        <v>0</v>
      </c>
      <c r="O4432">
        <f>_xlfn.XLOOKUP(B4432,Machine_Info!A:A,Machine_Info!E:E)</f>
        <v>18</v>
      </c>
      <c r="P4432">
        <f t="shared" si="345"/>
        <v>2.8000000000000007</v>
      </c>
      <c r="Q4432">
        <f t="shared" si="349"/>
        <v>0.15555555555555559</v>
      </c>
    </row>
    <row r="4433" spans="1:17" x14ac:dyDescent="0.2">
      <c r="A4433" t="s">
        <v>4551</v>
      </c>
      <c r="B4433" t="s">
        <v>81</v>
      </c>
      <c r="C4433" t="s">
        <v>82</v>
      </c>
      <c r="D4433" t="s">
        <v>20</v>
      </c>
      <c r="E4433" s="2">
        <v>45451.790543981479</v>
      </c>
      <c r="F4433" s="2">
        <v>45451.817627314813</v>
      </c>
      <c r="G4433" t="str">
        <f t="shared" si="346"/>
        <v>06</v>
      </c>
      <c r="H4433" t="str">
        <f t="shared" si="347"/>
        <v>08</v>
      </c>
      <c r="I4433">
        <v>144</v>
      </c>
      <c r="J4433">
        <f t="shared" si="348"/>
        <v>2.4</v>
      </c>
      <c r="K4433" t="s">
        <v>110</v>
      </c>
      <c r="L4433" t="s">
        <v>72</v>
      </c>
      <c r="M4433" t="s">
        <v>44</v>
      </c>
      <c r="N4433" t="b">
        <v>0</v>
      </c>
      <c r="O4433">
        <f>_xlfn.XLOOKUP(B4433,Machine_Info!A:A,Machine_Info!E:E)</f>
        <v>14</v>
      </c>
      <c r="P4433">
        <f t="shared" si="345"/>
        <v>11.6</v>
      </c>
      <c r="Q4433">
        <f t="shared" si="349"/>
        <v>0.82857142857142851</v>
      </c>
    </row>
    <row r="4434" spans="1:17" x14ac:dyDescent="0.2">
      <c r="A4434" t="s">
        <v>4552</v>
      </c>
      <c r="B4434" t="s">
        <v>174</v>
      </c>
      <c r="C4434" t="s">
        <v>175</v>
      </c>
      <c r="D4434" t="s">
        <v>59</v>
      </c>
      <c r="E4434" s="2">
        <v>45451.83048611111</v>
      </c>
      <c r="F4434" s="2">
        <v>45451.835347222222</v>
      </c>
      <c r="G4434" t="str">
        <f t="shared" si="346"/>
        <v>06</v>
      </c>
      <c r="H4434" t="str">
        <f t="shared" si="347"/>
        <v>08</v>
      </c>
      <c r="I4434">
        <v>97</v>
      </c>
      <c r="J4434">
        <f t="shared" si="348"/>
        <v>1.6166666666666667</v>
      </c>
      <c r="K4434" t="s">
        <v>46</v>
      </c>
      <c r="L4434" t="s">
        <v>72</v>
      </c>
      <c r="M4434" t="s">
        <v>44</v>
      </c>
      <c r="N4434" t="b">
        <v>0</v>
      </c>
      <c r="O4434">
        <f>_xlfn.XLOOKUP(B4434,Machine_Info!A:A,Machine_Info!E:E)</f>
        <v>14</v>
      </c>
      <c r="P4434">
        <f t="shared" si="345"/>
        <v>12.383333333333333</v>
      </c>
      <c r="Q4434">
        <f t="shared" si="349"/>
        <v>0.88452380952380949</v>
      </c>
    </row>
    <row r="4435" spans="1:17" x14ac:dyDescent="0.2">
      <c r="A4435" t="s">
        <v>4553</v>
      </c>
      <c r="B4435" t="s">
        <v>40</v>
      </c>
      <c r="C4435" t="s">
        <v>41</v>
      </c>
      <c r="D4435" t="s">
        <v>20</v>
      </c>
      <c r="E4435" s="2">
        <v>45451.867337962962</v>
      </c>
      <c r="F4435" s="2">
        <v>45451.957615740743</v>
      </c>
      <c r="G4435" t="str">
        <f t="shared" si="346"/>
        <v>06</v>
      </c>
      <c r="H4435" t="str">
        <f t="shared" si="347"/>
        <v>08</v>
      </c>
      <c r="I4435">
        <v>1026</v>
      </c>
      <c r="J4435">
        <f t="shared" si="348"/>
        <v>17.100000000000001</v>
      </c>
      <c r="K4435" t="s">
        <v>42</v>
      </c>
      <c r="L4435" t="s">
        <v>114</v>
      </c>
      <c r="M4435" t="s">
        <v>34</v>
      </c>
      <c r="N4435" t="b">
        <v>0</v>
      </c>
      <c r="O4435">
        <f>_xlfn.XLOOKUP(B4435,Machine_Info!A:A,Machine_Info!E:E)</f>
        <v>18</v>
      </c>
      <c r="P4435">
        <f t="shared" si="345"/>
        <v>0.89999999999999858</v>
      </c>
      <c r="Q4435">
        <f t="shared" si="349"/>
        <v>4.999999999999992E-2</v>
      </c>
    </row>
    <row r="4436" spans="1:17" x14ac:dyDescent="0.2">
      <c r="A4436" t="s">
        <v>4554</v>
      </c>
      <c r="B4436" t="s">
        <v>63</v>
      </c>
      <c r="C4436" t="s">
        <v>64</v>
      </c>
      <c r="D4436" t="s">
        <v>32</v>
      </c>
      <c r="E4436" s="2">
        <v>45451.875254629631</v>
      </c>
      <c r="F4436" s="2">
        <v>45451.885671296302</v>
      </c>
      <c r="G4436" t="str">
        <f t="shared" si="346"/>
        <v>06</v>
      </c>
      <c r="H4436" t="str">
        <f t="shared" si="347"/>
        <v>08</v>
      </c>
      <c r="I4436">
        <v>130</v>
      </c>
      <c r="J4436">
        <f t="shared" si="348"/>
        <v>2.1666666666666665</v>
      </c>
      <c r="K4436" t="s">
        <v>42</v>
      </c>
      <c r="L4436" t="s">
        <v>114</v>
      </c>
      <c r="M4436" t="s">
        <v>34</v>
      </c>
      <c r="N4436" t="b">
        <v>0</v>
      </c>
      <c r="O4436">
        <f>_xlfn.XLOOKUP(B4436,Machine_Info!A:A,Machine_Info!E:E)</f>
        <v>20</v>
      </c>
      <c r="P4436">
        <f t="shared" si="345"/>
        <v>17.833333333333332</v>
      </c>
      <c r="Q4436">
        <f t="shared" si="349"/>
        <v>0.89166666666666661</v>
      </c>
    </row>
    <row r="4437" spans="1:17" x14ac:dyDescent="0.2">
      <c r="A4437" t="s">
        <v>4555</v>
      </c>
      <c r="B4437" t="s">
        <v>30</v>
      </c>
      <c r="C4437" t="s">
        <v>31</v>
      </c>
      <c r="D4437" t="s">
        <v>32</v>
      </c>
      <c r="E4437" s="2">
        <v>45452.027881944443</v>
      </c>
      <c r="F4437" s="2">
        <v>45452.049409722233</v>
      </c>
      <c r="G4437" t="str">
        <f t="shared" si="346"/>
        <v>06</v>
      </c>
      <c r="H4437" t="str">
        <f t="shared" si="347"/>
        <v>09</v>
      </c>
      <c r="I4437">
        <v>54</v>
      </c>
      <c r="J4437">
        <f t="shared" si="348"/>
        <v>0.9</v>
      </c>
      <c r="K4437" t="s">
        <v>54</v>
      </c>
      <c r="L4437" t="s">
        <v>43</v>
      </c>
      <c r="M4437" t="s">
        <v>23</v>
      </c>
      <c r="N4437" t="b">
        <v>1</v>
      </c>
      <c r="O4437">
        <f>_xlfn.XLOOKUP(B4437,Machine_Info!A:A,Machine_Info!E:E)</f>
        <v>22</v>
      </c>
      <c r="P4437">
        <f t="shared" si="345"/>
        <v>21.1</v>
      </c>
      <c r="Q4437">
        <f t="shared" si="349"/>
        <v>0.95909090909090911</v>
      </c>
    </row>
    <row r="4438" spans="1:17" x14ac:dyDescent="0.2">
      <c r="A4438" t="s">
        <v>4556</v>
      </c>
      <c r="B4438" t="s">
        <v>106</v>
      </c>
      <c r="C4438" t="s">
        <v>107</v>
      </c>
      <c r="D4438" t="s">
        <v>59</v>
      </c>
      <c r="E4438" s="2">
        <v>45452.035497685189</v>
      </c>
      <c r="F4438" s="2">
        <v>45452.062581018523</v>
      </c>
      <c r="G4438" t="str">
        <f t="shared" si="346"/>
        <v>06</v>
      </c>
      <c r="H4438" t="str">
        <f t="shared" si="347"/>
        <v>09</v>
      </c>
      <c r="I4438">
        <v>7</v>
      </c>
      <c r="J4438">
        <f t="shared" si="348"/>
        <v>0.11666666666666667</v>
      </c>
      <c r="K4438" t="s">
        <v>71</v>
      </c>
      <c r="L4438" t="s">
        <v>43</v>
      </c>
      <c r="M4438" t="s">
        <v>23</v>
      </c>
      <c r="N4438" t="b">
        <v>1</v>
      </c>
      <c r="O4438">
        <f>_xlfn.XLOOKUP(B4438,Machine_Info!A:A,Machine_Info!E:E)</f>
        <v>16</v>
      </c>
      <c r="P4438">
        <f t="shared" si="345"/>
        <v>15.883333333333333</v>
      </c>
      <c r="Q4438">
        <f t="shared" si="349"/>
        <v>0.9927083333333333</v>
      </c>
    </row>
    <row r="4439" spans="1:17" x14ac:dyDescent="0.2">
      <c r="A4439" t="s">
        <v>4557</v>
      </c>
      <c r="B4439" t="s">
        <v>63</v>
      </c>
      <c r="C4439" t="s">
        <v>64</v>
      </c>
      <c r="D4439" t="s">
        <v>32</v>
      </c>
      <c r="E4439" s="2">
        <v>45452.039930555547</v>
      </c>
      <c r="F4439" s="2">
        <v>45452.205208333333</v>
      </c>
      <c r="G4439" t="str">
        <f t="shared" si="346"/>
        <v>06</v>
      </c>
      <c r="H4439" t="str">
        <f t="shared" si="347"/>
        <v>09</v>
      </c>
      <c r="I4439">
        <v>138</v>
      </c>
      <c r="J4439">
        <f t="shared" si="348"/>
        <v>2.2999999999999998</v>
      </c>
      <c r="K4439" t="s">
        <v>28</v>
      </c>
      <c r="L4439" t="s">
        <v>72</v>
      </c>
      <c r="M4439" t="s">
        <v>44</v>
      </c>
      <c r="N4439" t="b">
        <v>0</v>
      </c>
      <c r="O4439">
        <f>_xlfn.XLOOKUP(B4439,Machine_Info!A:A,Machine_Info!E:E)</f>
        <v>20</v>
      </c>
      <c r="P4439">
        <f t="shared" si="345"/>
        <v>17.7</v>
      </c>
      <c r="Q4439">
        <f t="shared" si="349"/>
        <v>0.88500000000000001</v>
      </c>
    </row>
    <row r="4440" spans="1:17" x14ac:dyDescent="0.2">
      <c r="A4440" t="s">
        <v>4558</v>
      </c>
      <c r="B4440" t="s">
        <v>36</v>
      </c>
      <c r="C4440" t="s">
        <v>37</v>
      </c>
      <c r="D4440" t="s">
        <v>20</v>
      </c>
      <c r="E4440" s="2">
        <v>45452.222766203697</v>
      </c>
      <c r="F4440" s="2">
        <v>45452.252627314818</v>
      </c>
      <c r="G4440" t="str">
        <f t="shared" si="346"/>
        <v>06</v>
      </c>
      <c r="H4440" t="str">
        <f t="shared" si="347"/>
        <v>09</v>
      </c>
      <c r="I4440">
        <v>1026</v>
      </c>
      <c r="J4440">
        <f t="shared" si="348"/>
        <v>17.100000000000001</v>
      </c>
      <c r="K4440" t="s">
        <v>42</v>
      </c>
      <c r="L4440" t="s">
        <v>114</v>
      </c>
      <c r="M4440" t="s">
        <v>34</v>
      </c>
      <c r="N4440" t="b">
        <v>0</v>
      </c>
      <c r="O4440">
        <f>_xlfn.XLOOKUP(B4440,Machine_Info!A:A,Machine_Info!E:E)</f>
        <v>18</v>
      </c>
      <c r="P4440">
        <f t="shared" si="345"/>
        <v>0.89999999999999858</v>
      </c>
      <c r="Q4440">
        <f t="shared" si="349"/>
        <v>4.999999999999992E-2</v>
      </c>
    </row>
    <row r="4441" spans="1:17" x14ac:dyDescent="0.2">
      <c r="A4441" t="s">
        <v>4559</v>
      </c>
      <c r="B4441" t="s">
        <v>202</v>
      </c>
      <c r="C4441" t="s">
        <v>203</v>
      </c>
      <c r="D4441" t="s">
        <v>32</v>
      </c>
      <c r="E4441" s="2">
        <v>45452.240543981483</v>
      </c>
      <c r="F4441" s="2">
        <v>45452.864849537043</v>
      </c>
      <c r="G4441" t="str">
        <f t="shared" si="346"/>
        <v>06</v>
      </c>
      <c r="H4441" t="str">
        <f t="shared" si="347"/>
        <v>09</v>
      </c>
      <c r="I4441">
        <v>53</v>
      </c>
      <c r="J4441">
        <f t="shared" si="348"/>
        <v>0.8833333333333333</v>
      </c>
      <c r="K4441" t="s">
        <v>71</v>
      </c>
      <c r="L4441" t="s">
        <v>43</v>
      </c>
      <c r="M4441" t="s">
        <v>23</v>
      </c>
      <c r="N4441" t="b">
        <v>1</v>
      </c>
      <c r="O4441">
        <f>_xlfn.XLOOKUP(B4441,Machine_Info!A:A,Machine_Info!E:E)</f>
        <v>22</v>
      </c>
      <c r="P4441">
        <f t="shared" si="345"/>
        <v>21.116666666666667</v>
      </c>
      <c r="Q4441">
        <f t="shared" si="349"/>
        <v>0.95984848484848484</v>
      </c>
    </row>
    <row r="4442" spans="1:17" x14ac:dyDescent="0.2">
      <c r="A4442" t="s">
        <v>4560</v>
      </c>
      <c r="B4442" t="s">
        <v>96</v>
      </c>
      <c r="C4442" t="s">
        <v>97</v>
      </c>
      <c r="D4442" t="s">
        <v>27</v>
      </c>
      <c r="E4442" s="2">
        <v>45452.262418981481</v>
      </c>
      <c r="F4442" s="2">
        <v>45452.281863425917</v>
      </c>
      <c r="G4442" t="str">
        <f t="shared" si="346"/>
        <v>06</v>
      </c>
      <c r="H4442" t="str">
        <f t="shared" si="347"/>
        <v>09</v>
      </c>
      <c r="I4442">
        <v>330</v>
      </c>
      <c r="J4442">
        <f t="shared" si="348"/>
        <v>5.5</v>
      </c>
      <c r="K4442" t="s">
        <v>103</v>
      </c>
      <c r="L4442" t="s">
        <v>114</v>
      </c>
      <c r="M4442" t="s">
        <v>34</v>
      </c>
      <c r="N4442" t="b">
        <v>0</v>
      </c>
      <c r="O4442">
        <f>_xlfn.XLOOKUP(B4442,Machine_Info!A:A,Machine_Info!E:E)</f>
        <v>20</v>
      </c>
      <c r="P4442">
        <f t="shared" si="345"/>
        <v>14.5</v>
      </c>
      <c r="Q4442">
        <f t="shared" si="349"/>
        <v>0.72499999999999998</v>
      </c>
    </row>
    <row r="4443" spans="1:17" x14ac:dyDescent="0.2">
      <c r="A4443" t="s">
        <v>4561</v>
      </c>
      <c r="B4443" t="s">
        <v>160</v>
      </c>
      <c r="C4443" t="s">
        <v>161</v>
      </c>
      <c r="D4443" t="s">
        <v>32</v>
      </c>
      <c r="E4443" s="2">
        <v>45452.288854166669</v>
      </c>
      <c r="F4443" s="2">
        <v>45452.361076388886</v>
      </c>
      <c r="G4443" t="str">
        <f t="shared" si="346"/>
        <v>06</v>
      </c>
      <c r="H4443" t="str">
        <f t="shared" si="347"/>
        <v>09</v>
      </c>
      <c r="I4443">
        <v>169</v>
      </c>
      <c r="J4443">
        <f t="shared" si="348"/>
        <v>2.8166666666666669</v>
      </c>
      <c r="K4443" t="s">
        <v>60</v>
      </c>
      <c r="L4443" t="s">
        <v>72</v>
      </c>
      <c r="M4443" t="s">
        <v>44</v>
      </c>
      <c r="N4443" t="b">
        <v>0</v>
      </c>
      <c r="O4443">
        <f>_xlfn.XLOOKUP(B4443,Machine_Info!A:A,Machine_Info!E:E)</f>
        <v>20</v>
      </c>
      <c r="P4443">
        <f t="shared" si="345"/>
        <v>17.183333333333334</v>
      </c>
      <c r="Q4443">
        <f t="shared" si="349"/>
        <v>0.85916666666666663</v>
      </c>
    </row>
    <row r="4444" spans="1:17" x14ac:dyDescent="0.2">
      <c r="A4444" t="s">
        <v>4562</v>
      </c>
      <c r="B4444" t="s">
        <v>139</v>
      </c>
      <c r="C4444" t="s">
        <v>140</v>
      </c>
      <c r="D4444" t="s">
        <v>59</v>
      </c>
      <c r="E4444" s="2">
        <v>45452.381226851852</v>
      </c>
      <c r="F4444" s="2">
        <v>45452.395115740743</v>
      </c>
      <c r="G4444" t="str">
        <f t="shared" si="346"/>
        <v>06</v>
      </c>
      <c r="H4444" t="str">
        <f t="shared" si="347"/>
        <v>09</v>
      </c>
      <c r="I4444">
        <v>234</v>
      </c>
      <c r="J4444">
        <f t="shared" si="348"/>
        <v>3.9</v>
      </c>
      <c r="K4444" t="s">
        <v>28</v>
      </c>
      <c r="L4444" t="s">
        <v>72</v>
      </c>
      <c r="M4444" t="s">
        <v>44</v>
      </c>
      <c r="N4444" t="b">
        <v>0</v>
      </c>
      <c r="O4444">
        <f>_xlfn.XLOOKUP(B4444,Machine_Info!A:A,Machine_Info!E:E)</f>
        <v>20</v>
      </c>
      <c r="P4444">
        <f t="shared" si="345"/>
        <v>16.100000000000001</v>
      </c>
      <c r="Q4444">
        <f t="shared" si="349"/>
        <v>0.80500000000000005</v>
      </c>
    </row>
    <row r="4445" spans="1:17" x14ac:dyDescent="0.2">
      <c r="A4445" t="s">
        <v>4563</v>
      </c>
      <c r="B4445" t="s">
        <v>152</v>
      </c>
      <c r="C4445" t="s">
        <v>153</v>
      </c>
      <c r="D4445" t="s">
        <v>27</v>
      </c>
      <c r="E4445" s="2">
        <v>45452.438136574077</v>
      </c>
      <c r="F4445" s="2">
        <v>45452.626331018517</v>
      </c>
      <c r="G4445" t="str">
        <f t="shared" si="346"/>
        <v>06</v>
      </c>
      <c r="H4445" t="str">
        <f t="shared" si="347"/>
        <v>09</v>
      </c>
      <c r="I4445">
        <v>341</v>
      </c>
      <c r="J4445">
        <f t="shared" si="348"/>
        <v>5.6833333333333336</v>
      </c>
      <c r="K4445" t="s">
        <v>38</v>
      </c>
      <c r="L4445" t="s">
        <v>114</v>
      </c>
      <c r="M4445" t="s">
        <v>34</v>
      </c>
      <c r="N4445" t="b">
        <v>0</v>
      </c>
      <c r="O4445">
        <f>_xlfn.XLOOKUP(B4445,Machine_Info!A:A,Machine_Info!E:E)</f>
        <v>18</v>
      </c>
      <c r="P4445">
        <f t="shared" si="345"/>
        <v>12.316666666666666</v>
      </c>
      <c r="Q4445">
        <f t="shared" si="349"/>
        <v>0.68425925925925923</v>
      </c>
    </row>
    <row r="4446" spans="1:17" x14ac:dyDescent="0.2">
      <c r="A4446" t="s">
        <v>4564</v>
      </c>
      <c r="B4446" t="s">
        <v>106</v>
      </c>
      <c r="C4446" t="s">
        <v>107</v>
      </c>
      <c r="D4446" t="s">
        <v>59</v>
      </c>
      <c r="E4446" s="2">
        <v>45452.455960648149</v>
      </c>
      <c r="F4446" s="2">
        <v>45452.51290509259</v>
      </c>
      <c r="G4446" t="str">
        <f t="shared" si="346"/>
        <v>06</v>
      </c>
      <c r="H4446" t="str">
        <f t="shared" si="347"/>
        <v>09</v>
      </c>
      <c r="I4446">
        <v>14</v>
      </c>
      <c r="J4446">
        <f t="shared" si="348"/>
        <v>0.23333333333333334</v>
      </c>
      <c r="K4446" t="s">
        <v>42</v>
      </c>
      <c r="L4446" t="s">
        <v>72</v>
      </c>
      <c r="M4446" t="s">
        <v>44</v>
      </c>
      <c r="N4446" t="b">
        <v>0</v>
      </c>
      <c r="O4446">
        <f>_xlfn.XLOOKUP(B4446,Machine_Info!A:A,Machine_Info!E:E)</f>
        <v>16</v>
      </c>
      <c r="P4446">
        <f t="shared" si="345"/>
        <v>15.766666666666667</v>
      </c>
      <c r="Q4446">
        <f t="shared" si="349"/>
        <v>0.98541666666666672</v>
      </c>
    </row>
    <row r="4447" spans="1:17" x14ac:dyDescent="0.2">
      <c r="A4447" t="s">
        <v>4565</v>
      </c>
      <c r="B4447" t="s">
        <v>84</v>
      </c>
      <c r="C4447" t="s">
        <v>85</v>
      </c>
      <c r="D4447" t="s">
        <v>27</v>
      </c>
      <c r="E4447" s="2">
        <v>45452.473136574074</v>
      </c>
      <c r="F4447" s="2">
        <v>45452.504386574074</v>
      </c>
      <c r="G4447" t="str">
        <f t="shared" si="346"/>
        <v>06</v>
      </c>
      <c r="H4447" t="str">
        <f t="shared" si="347"/>
        <v>09</v>
      </c>
      <c r="I4447">
        <v>428</v>
      </c>
      <c r="J4447">
        <f t="shared" si="348"/>
        <v>7.1333333333333337</v>
      </c>
      <c r="K4447" t="s">
        <v>76</v>
      </c>
      <c r="L4447" t="s">
        <v>114</v>
      </c>
      <c r="M4447" t="s">
        <v>34</v>
      </c>
      <c r="N4447" t="b">
        <v>0</v>
      </c>
      <c r="O4447">
        <f>_xlfn.XLOOKUP(B4447,Machine_Info!A:A,Machine_Info!E:E)</f>
        <v>22</v>
      </c>
      <c r="P4447">
        <f t="shared" si="345"/>
        <v>14.866666666666667</v>
      </c>
      <c r="Q4447">
        <f t="shared" si="349"/>
        <v>0.67575757575757578</v>
      </c>
    </row>
    <row r="4448" spans="1:17" x14ac:dyDescent="0.2">
      <c r="A4448" t="s">
        <v>4566</v>
      </c>
      <c r="B4448" t="s">
        <v>49</v>
      </c>
      <c r="C4448" t="s">
        <v>50</v>
      </c>
      <c r="D4448" t="s">
        <v>20</v>
      </c>
      <c r="E4448" s="2">
        <v>45452.489907407413</v>
      </c>
      <c r="F4448" s="2">
        <v>45452.51699074074</v>
      </c>
      <c r="G4448" t="str">
        <f t="shared" si="346"/>
        <v>06</v>
      </c>
      <c r="H4448" t="str">
        <f t="shared" si="347"/>
        <v>09</v>
      </c>
      <c r="I4448">
        <v>1105</v>
      </c>
      <c r="J4448">
        <f t="shared" si="348"/>
        <v>18.416666666666668</v>
      </c>
      <c r="K4448" t="s">
        <v>38</v>
      </c>
      <c r="L4448" t="s">
        <v>43</v>
      </c>
      <c r="M4448" t="s">
        <v>23</v>
      </c>
      <c r="N4448" t="b">
        <v>0</v>
      </c>
      <c r="O4448">
        <f>_xlfn.XLOOKUP(B4448,Machine_Info!A:A,Machine_Info!E:E)</f>
        <v>22</v>
      </c>
      <c r="P4448">
        <f t="shared" si="345"/>
        <v>3.5833333333333321</v>
      </c>
      <c r="Q4448">
        <f t="shared" si="349"/>
        <v>0.16287878787878782</v>
      </c>
    </row>
    <row r="4449" spans="1:17" x14ac:dyDescent="0.2">
      <c r="A4449" t="s">
        <v>4567</v>
      </c>
      <c r="B4449" t="s">
        <v>202</v>
      </c>
      <c r="C4449" t="s">
        <v>203</v>
      </c>
      <c r="D4449" t="s">
        <v>32</v>
      </c>
      <c r="E4449" s="2">
        <v>45452.491597222222</v>
      </c>
      <c r="F4449" s="2">
        <v>45452.495763888888</v>
      </c>
      <c r="G4449" t="str">
        <f t="shared" si="346"/>
        <v>06</v>
      </c>
      <c r="H4449" t="str">
        <f t="shared" si="347"/>
        <v>09</v>
      </c>
      <c r="I4449">
        <v>126</v>
      </c>
      <c r="J4449">
        <f t="shared" si="348"/>
        <v>2.1</v>
      </c>
      <c r="K4449" t="s">
        <v>21</v>
      </c>
      <c r="L4449" t="s">
        <v>43</v>
      </c>
      <c r="M4449" t="s">
        <v>23</v>
      </c>
      <c r="N4449" t="b">
        <v>1</v>
      </c>
      <c r="O4449">
        <f>_xlfn.XLOOKUP(B4449,Machine_Info!A:A,Machine_Info!E:E)</f>
        <v>22</v>
      </c>
      <c r="P4449">
        <f t="shared" si="345"/>
        <v>19.899999999999999</v>
      </c>
      <c r="Q4449">
        <f t="shared" si="349"/>
        <v>0.90454545454545443</v>
      </c>
    </row>
    <row r="4450" spans="1:17" x14ac:dyDescent="0.2">
      <c r="A4450" t="s">
        <v>4568</v>
      </c>
      <c r="B4450" t="s">
        <v>142</v>
      </c>
      <c r="C4450" t="s">
        <v>143</v>
      </c>
      <c r="D4450" t="s">
        <v>27</v>
      </c>
      <c r="E4450" s="2">
        <v>45452.527245370373</v>
      </c>
      <c r="F4450" s="2">
        <v>45452.56821759259</v>
      </c>
      <c r="G4450" t="str">
        <f t="shared" si="346"/>
        <v>06</v>
      </c>
      <c r="H4450" t="str">
        <f t="shared" si="347"/>
        <v>09</v>
      </c>
      <c r="I4450">
        <v>421</v>
      </c>
      <c r="J4450">
        <f t="shared" si="348"/>
        <v>7.0166666666666666</v>
      </c>
      <c r="K4450" t="s">
        <v>76</v>
      </c>
      <c r="L4450" t="s">
        <v>43</v>
      </c>
      <c r="M4450" t="s">
        <v>23</v>
      </c>
      <c r="N4450" t="b">
        <v>0</v>
      </c>
      <c r="O4450">
        <f>_xlfn.XLOOKUP(B4450,Machine_Info!A:A,Machine_Info!E:E)</f>
        <v>22</v>
      </c>
      <c r="P4450">
        <f t="shared" si="345"/>
        <v>14.983333333333334</v>
      </c>
      <c r="Q4450">
        <f t="shared" si="349"/>
        <v>0.68106060606060614</v>
      </c>
    </row>
    <row r="4451" spans="1:17" x14ac:dyDescent="0.2">
      <c r="A4451" t="s">
        <v>4569</v>
      </c>
      <c r="B4451" t="s">
        <v>125</v>
      </c>
      <c r="C4451" t="s">
        <v>126</v>
      </c>
      <c r="D4451" t="s">
        <v>20</v>
      </c>
      <c r="E4451" s="2">
        <v>45452.554803240739</v>
      </c>
      <c r="F4451" s="2">
        <v>45452.557581018518</v>
      </c>
      <c r="G4451" t="str">
        <f t="shared" si="346"/>
        <v>06</v>
      </c>
      <c r="H4451" t="str">
        <f t="shared" si="347"/>
        <v>09</v>
      </c>
      <c r="I4451">
        <v>252</v>
      </c>
      <c r="J4451">
        <f t="shared" si="348"/>
        <v>4.2</v>
      </c>
      <c r="K4451" t="s">
        <v>60</v>
      </c>
      <c r="L4451" t="s">
        <v>114</v>
      </c>
      <c r="M4451" t="s">
        <v>34</v>
      </c>
      <c r="N4451" t="b">
        <v>0</v>
      </c>
      <c r="O4451">
        <f>_xlfn.XLOOKUP(B4451,Machine_Info!A:A,Machine_Info!E:E)</f>
        <v>18</v>
      </c>
      <c r="P4451">
        <f t="shared" si="345"/>
        <v>13.8</v>
      </c>
      <c r="Q4451">
        <f t="shared" si="349"/>
        <v>0.76666666666666672</v>
      </c>
    </row>
    <row r="4452" spans="1:17" x14ac:dyDescent="0.2">
      <c r="A4452" t="s">
        <v>4570</v>
      </c>
      <c r="B4452" t="s">
        <v>263</v>
      </c>
      <c r="C4452" t="s">
        <v>264</v>
      </c>
      <c r="D4452" t="s">
        <v>27</v>
      </c>
      <c r="E4452" s="2">
        <v>45452.619317129633</v>
      </c>
      <c r="F4452" s="2">
        <v>45452.634594907409</v>
      </c>
      <c r="G4452" t="str">
        <f t="shared" si="346"/>
        <v>06</v>
      </c>
      <c r="H4452" t="str">
        <f t="shared" si="347"/>
        <v>09</v>
      </c>
      <c r="I4452">
        <v>509</v>
      </c>
      <c r="J4452">
        <f t="shared" si="348"/>
        <v>8.4833333333333325</v>
      </c>
      <c r="K4452" t="s">
        <v>28</v>
      </c>
      <c r="L4452" t="s">
        <v>114</v>
      </c>
      <c r="M4452" t="s">
        <v>34</v>
      </c>
      <c r="N4452" t="b">
        <v>0</v>
      </c>
      <c r="O4452">
        <f>_xlfn.XLOOKUP(B4452,Machine_Info!A:A,Machine_Info!E:E)</f>
        <v>22</v>
      </c>
      <c r="P4452">
        <f t="shared" si="345"/>
        <v>13.516666666666667</v>
      </c>
      <c r="Q4452">
        <f t="shared" si="349"/>
        <v>0.61439393939393938</v>
      </c>
    </row>
    <row r="4453" spans="1:17" x14ac:dyDescent="0.2">
      <c r="A4453" t="s">
        <v>4571</v>
      </c>
      <c r="B4453" t="s">
        <v>106</v>
      </c>
      <c r="C4453" t="s">
        <v>107</v>
      </c>
      <c r="D4453" t="s">
        <v>59</v>
      </c>
      <c r="E4453" s="2">
        <v>45452.626851851863</v>
      </c>
      <c r="F4453" s="2">
        <v>45452.893518518518</v>
      </c>
      <c r="G4453" t="str">
        <f t="shared" si="346"/>
        <v>06</v>
      </c>
      <c r="H4453" t="str">
        <f t="shared" si="347"/>
        <v>09</v>
      </c>
      <c r="I4453">
        <v>8</v>
      </c>
      <c r="J4453">
        <f t="shared" si="348"/>
        <v>0.13333333333333333</v>
      </c>
      <c r="K4453" t="s">
        <v>54</v>
      </c>
      <c r="L4453" t="s">
        <v>114</v>
      </c>
      <c r="M4453" t="s">
        <v>34</v>
      </c>
      <c r="N4453" t="b">
        <v>1</v>
      </c>
      <c r="O4453">
        <f>_xlfn.XLOOKUP(B4453,Machine_Info!A:A,Machine_Info!E:E)</f>
        <v>16</v>
      </c>
      <c r="P4453">
        <f t="shared" si="345"/>
        <v>15.866666666666667</v>
      </c>
      <c r="Q4453">
        <f t="shared" si="349"/>
        <v>0.9916666666666667</v>
      </c>
    </row>
    <row r="4454" spans="1:17" x14ac:dyDescent="0.2">
      <c r="A4454" t="s">
        <v>4572</v>
      </c>
      <c r="B4454" t="s">
        <v>84</v>
      </c>
      <c r="C4454" t="s">
        <v>85</v>
      </c>
      <c r="D4454" t="s">
        <v>27</v>
      </c>
      <c r="E4454" s="2">
        <v>45452.632650462961</v>
      </c>
      <c r="F4454" s="2">
        <v>45452.885428240741</v>
      </c>
      <c r="G4454" t="str">
        <f t="shared" si="346"/>
        <v>06</v>
      </c>
      <c r="H4454" t="str">
        <f t="shared" si="347"/>
        <v>09</v>
      </c>
      <c r="I4454">
        <v>276</v>
      </c>
      <c r="J4454">
        <f t="shared" si="348"/>
        <v>4.5999999999999996</v>
      </c>
      <c r="K4454" t="s">
        <v>42</v>
      </c>
      <c r="L4454" t="s">
        <v>43</v>
      </c>
      <c r="M4454" t="s">
        <v>23</v>
      </c>
      <c r="N4454" t="b">
        <v>0</v>
      </c>
      <c r="O4454">
        <f>_xlfn.XLOOKUP(B4454,Machine_Info!A:A,Machine_Info!E:E)</f>
        <v>22</v>
      </c>
      <c r="P4454">
        <f t="shared" si="345"/>
        <v>17.399999999999999</v>
      </c>
      <c r="Q4454">
        <f t="shared" si="349"/>
        <v>0.79090909090909089</v>
      </c>
    </row>
    <row r="4455" spans="1:17" x14ac:dyDescent="0.2">
      <c r="A4455" t="s">
        <v>4573</v>
      </c>
      <c r="B4455" t="s">
        <v>125</v>
      </c>
      <c r="C4455" t="s">
        <v>126</v>
      </c>
      <c r="D4455" t="s">
        <v>20</v>
      </c>
      <c r="E4455" s="2">
        <v>45452.716365740736</v>
      </c>
      <c r="F4455" s="2">
        <v>45452.917754629627</v>
      </c>
      <c r="G4455" t="str">
        <f t="shared" si="346"/>
        <v>06</v>
      </c>
      <c r="H4455" t="str">
        <f t="shared" si="347"/>
        <v>09</v>
      </c>
      <c r="I4455">
        <v>249</v>
      </c>
      <c r="J4455">
        <f t="shared" si="348"/>
        <v>4.1500000000000004</v>
      </c>
      <c r="K4455" t="s">
        <v>71</v>
      </c>
      <c r="L4455" t="s">
        <v>114</v>
      </c>
      <c r="M4455" t="s">
        <v>34</v>
      </c>
      <c r="N4455" t="b">
        <v>1</v>
      </c>
      <c r="O4455">
        <f>_xlfn.XLOOKUP(B4455,Machine_Info!A:A,Machine_Info!E:E)</f>
        <v>18</v>
      </c>
      <c r="P4455">
        <f t="shared" si="345"/>
        <v>13.85</v>
      </c>
      <c r="Q4455">
        <f t="shared" si="349"/>
        <v>0.76944444444444438</v>
      </c>
    </row>
    <row r="4456" spans="1:17" x14ac:dyDescent="0.2">
      <c r="A4456" t="s">
        <v>4574</v>
      </c>
      <c r="B4456" t="s">
        <v>81</v>
      </c>
      <c r="C4456" t="s">
        <v>82</v>
      </c>
      <c r="D4456" t="s">
        <v>20</v>
      </c>
      <c r="E4456" s="2">
        <v>45452.773333333331</v>
      </c>
      <c r="F4456" s="2">
        <v>45452.910138888888</v>
      </c>
      <c r="G4456" t="str">
        <f t="shared" si="346"/>
        <v>06</v>
      </c>
      <c r="H4456" t="str">
        <f t="shared" si="347"/>
        <v>09</v>
      </c>
      <c r="I4456">
        <v>129</v>
      </c>
      <c r="J4456">
        <f t="shared" si="348"/>
        <v>2.15</v>
      </c>
      <c r="K4456" t="s">
        <v>28</v>
      </c>
      <c r="L4456" t="s">
        <v>72</v>
      </c>
      <c r="M4456" t="s">
        <v>44</v>
      </c>
      <c r="N4456" t="b">
        <v>0</v>
      </c>
      <c r="O4456">
        <f>_xlfn.XLOOKUP(B4456,Machine_Info!A:A,Machine_Info!E:E)</f>
        <v>14</v>
      </c>
      <c r="P4456">
        <f t="shared" si="345"/>
        <v>11.85</v>
      </c>
      <c r="Q4456">
        <f t="shared" si="349"/>
        <v>0.84642857142857142</v>
      </c>
    </row>
    <row r="4457" spans="1:17" x14ac:dyDescent="0.2">
      <c r="A4457" t="s">
        <v>4575</v>
      </c>
      <c r="B4457" t="s">
        <v>36</v>
      </c>
      <c r="C4457" t="s">
        <v>37</v>
      </c>
      <c r="D4457" t="s">
        <v>20</v>
      </c>
      <c r="E4457" s="2">
        <v>45452.794965277782</v>
      </c>
      <c r="F4457" s="2">
        <v>45452.823437500003</v>
      </c>
      <c r="G4457" t="str">
        <f t="shared" si="346"/>
        <v>06</v>
      </c>
      <c r="H4457" t="str">
        <f t="shared" si="347"/>
        <v>09</v>
      </c>
      <c r="I4457">
        <v>889</v>
      </c>
      <c r="J4457">
        <f t="shared" si="348"/>
        <v>14.816666666666666</v>
      </c>
      <c r="K4457" t="s">
        <v>28</v>
      </c>
      <c r="L4457" t="s">
        <v>114</v>
      </c>
      <c r="M4457" t="s">
        <v>34</v>
      </c>
      <c r="N4457" t="b">
        <v>0</v>
      </c>
      <c r="O4457">
        <f>_xlfn.XLOOKUP(B4457,Machine_Info!A:A,Machine_Info!E:E)</f>
        <v>18</v>
      </c>
      <c r="P4457">
        <f t="shared" si="345"/>
        <v>3.1833333333333336</v>
      </c>
      <c r="Q4457">
        <f t="shared" si="349"/>
        <v>0.17685185185185187</v>
      </c>
    </row>
    <row r="4458" spans="1:17" x14ac:dyDescent="0.2">
      <c r="A4458" t="s">
        <v>4576</v>
      </c>
      <c r="B4458" t="s">
        <v>66</v>
      </c>
      <c r="C4458" t="s">
        <v>67</v>
      </c>
      <c r="D4458" t="s">
        <v>32</v>
      </c>
      <c r="E4458" s="2">
        <v>45452.797673611109</v>
      </c>
      <c r="F4458" s="2">
        <v>45452.831006944441</v>
      </c>
      <c r="G4458" t="str">
        <f t="shared" si="346"/>
        <v>06</v>
      </c>
      <c r="H4458" t="str">
        <f t="shared" si="347"/>
        <v>09</v>
      </c>
      <c r="I4458">
        <v>141</v>
      </c>
      <c r="J4458">
        <f t="shared" si="348"/>
        <v>2.35</v>
      </c>
      <c r="K4458" t="s">
        <v>38</v>
      </c>
      <c r="L4458" t="s">
        <v>72</v>
      </c>
      <c r="M4458" t="s">
        <v>44</v>
      </c>
      <c r="N4458" t="b">
        <v>0</v>
      </c>
      <c r="O4458">
        <f>_xlfn.XLOOKUP(B4458,Machine_Info!A:A,Machine_Info!E:E)</f>
        <v>14</v>
      </c>
      <c r="P4458">
        <f t="shared" si="345"/>
        <v>11.65</v>
      </c>
      <c r="Q4458">
        <f t="shared" si="349"/>
        <v>0.83214285714285718</v>
      </c>
    </row>
    <row r="4459" spans="1:17" x14ac:dyDescent="0.2">
      <c r="A4459" t="s">
        <v>4577</v>
      </c>
      <c r="B4459" t="s">
        <v>84</v>
      </c>
      <c r="C4459" t="s">
        <v>85</v>
      </c>
      <c r="D4459" t="s">
        <v>27</v>
      </c>
      <c r="E4459" s="2">
        <v>45452.834953703707</v>
      </c>
      <c r="F4459" s="2">
        <v>45452.998842592591</v>
      </c>
      <c r="G4459" t="str">
        <f t="shared" si="346"/>
        <v>06</v>
      </c>
      <c r="H4459" t="str">
        <f t="shared" si="347"/>
        <v>09</v>
      </c>
      <c r="I4459">
        <v>139</v>
      </c>
      <c r="J4459">
        <f t="shared" si="348"/>
        <v>2.3166666666666669</v>
      </c>
      <c r="K4459" t="s">
        <v>71</v>
      </c>
      <c r="L4459" t="s">
        <v>43</v>
      </c>
      <c r="M4459" t="s">
        <v>23</v>
      </c>
      <c r="N4459" t="b">
        <v>1</v>
      </c>
      <c r="O4459">
        <f>_xlfn.XLOOKUP(B4459,Machine_Info!A:A,Machine_Info!E:E)</f>
        <v>22</v>
      </c>
      <c r="P4459">
        <f t="shared" si="345"/>
        <v>19.683333333333334</v>
      </c>
      <c r="Q4459">
        <f t="shared" si="349"/>
        <v>0.89469696969696966</v>
      </c>
    </row>
    <row r="4460" spans="1:17" x14ac:dyDescent="0.2">
      <c r="A4460" t="s">
        <v>4578</v>
      </c>
      <c r="B4460" t="s">
        <v>52</v>
      </c>
      <c r="C4460" t="s">
        <v>53</v>
      </c>
      <c r="D4460" t="s">
        <v>27</v>
      </c>
      <c r="E4460" s="2">
        <v>45452.845034722217</v>
      </c>
      <c r="F4460" s="2">
        <v>45452.910312499997</v>
      </c>
      <c r="G4460" t="str">
        <f t="shared" si="346"/>
        <v>06</v>
      </c>
      <c r="H4460" t="str">
        <f t="shared" si="347"/>
        <v>09</v>
      </c>
      <c r="I4460">
        <v>67</v>
      </c>
      <c r="J4460">
        <f t="shared" si="348"/>
        <v>1.1166666666666667</v>
      </c>
      <c r="K4460" t="s">
        <v>28</v>
      </c>
      <c r="L4460" t="s">
        <v>114</v>
      </c>
      <c r="M4460" t="s">
        <v>34</v>
      </c>
      <c r="N4460" t="b">
        <v>0</v>
      </c>
      <c r="O4460">
        <f>_xlfn.XLOOKUP(B4460,Machine_Info!A:A,Machine_Info!E:E)</f>
        <v>16</v>
      </c>
      <c r="P4460">
        <f t="shared" si="345"/>
        <v>14.883333333333333</v>
      </c>
      <c r="Q4460">
        <f t="shared" si="349"/>
        <v>0.9302083333333333</v>
      </c>
    </row>
    <row r="4461" spans="1:17" x14ac:dyDescent="0.2">
      <c r="A4461" t="s">
        <v>4579</v>
      </c>
      <c r="B4461" t="s">
        <v>152</v>
      </c>
      <c r="C4461" t="s">
        <v>153</v>
      </c>
      <c r="D4461" t="s">
        <v>27</v>
      </c>
      <c r="E4461" s="2">
        <v>45452.951550925929</v>
      </c>
      <c r="F4461" s="2">
        <v>45452.955717592587</v>
      </c>
      <c r="G4461" t="str">
        <f t="shared" si="346"/>
        <v>06</v>
      </c>
      <c r="H4461" t="str">
        <f t="shared" si="347"/>
        <v>09</v>
      </c>
      <c r="I4461">
        <v>295</v>
      </c>
      <c r="J4461">
        <f t="shared" si="348"/>
        <v>4.916666666666667</v>
      </c>
      <c r="K4461" t="s">
        <v>42</v>
      </c>
      <c r="L4461" t="s">
        <v>114</v>
      </c>
      <c r="M4461" t="s">
        <v>34</v>
      </c>
      <c r="N4461" t="b">
        <v>0</v>
      </c>
      <c r="O4461">
        <f>_xlfn.XLOOKUP(B4461,Machine_Info!A:A,Machine_Info!E:E)</f>
        <v>18</v>
      </c>
      <c r="P4461">
        <f t="shared" si="345"/>
        <v>13.083333333333332</v>
      </c>
      <c r="Q4461">
        <f t="shared" si="349"/>
        <v>0.72685185185185175</v>
      </c>
    </row>
    <row r="4462" spans="1:17" x14ac:dyDescent="0.2">
      <c r="A4462" t="s">
        <v>4580</v>
      </c>
      <c r="B4462" t="s">
        <v>52</v>
      </c>
      <c r="C4462" t="s">
        <v>53</v>
      </c>
      <c r="D4462" t="s">
        <v>27</v>
      </c>
      <c r="E4462" s="2">
        <v>45452.981956018521</v>
      </c>
      <c r="F4462" s="2">
        <v>45453.011122685188</v>
      </c>
      <c r="G4462" t="str">
        <f t="shared" si="346"/>
        <v>06</v>
      </c>
      <c r="H4462" t="str">
        <f t="shared" si="347"/>
        <v>09</v>
      </c>
      <c r="I4462">
        <v>48</v>
      </c>
      <c r="J4462">
        <f t="shared" si="348"/>
        <v>0.8</v>
      </c>
      <c r="K4462" t="s">
        <v>42</v>
      </c>
      <c r="L4462" t="s">
        <v>72</v>
      </c>
      <c r="M4462" t="s">
        <v>44</v>
      </c>
      <c r="N4462" t="b">
        <v>0</v>
      </c>
      <c r="O4462">
        <f>_xlfn.XLOOKUP(B4462,Machine_Info!A:A,Machine_Info!E:E)</f>
        <v>16</v>
      </c>
      <c r="P4462">
        <f t="shared" si="345"/>
        <v>15.2</v>
      </c>
      <c r="Q4462">
        <f t="shared" si="349"/>
        <v>0.95</v>
      </c>
    </row>
    <row r="4463" spans="1:17" x14ac:dyDescent="0.2">
      <c r="A4463" t="s">
        <v>4581</v>
      </c>
      <c r="B4463" t="s">
        <v>202</v>
      </c>
      <c r="C4463" t="s">
        <v>203</v>
      </c>
      <c r="D4463" t="s">
        <v>32</v>
      </c>
      <c r="E4463" s="2">
        <v>45453.038576388892</v>
      </c>
      <c r="F4463" s="2">
        <v>45453.204548611109</v>
      </c>
      <c r="G4463" t="str">
        <f t="shared" si="346"/>
        <v>06</v>
      </c>
      <c r="H4463" t="str">
        <f t="shared" si="347"/>
        <v>10</v>
      </c>
      <c r="I4463">
        <v>77</v>
      </c>
      <c r="J4463">
        <f t="shared" si="348"/>
        <v>1.2833333333333334</v>
      </c>
      <c r="K4463" t="s">
        <v>21</v>
      </c>
      <c r="L4463" t="s">
        <v>72</v>
      </c>
      <c r="M4463" t="s">
        <v>44</v>
      </c>
      <c r="N4463" t="b">
        <v>1</v>
      </c>
      <c r="O4463">
        <f>_xlfn.XLOOKUP(B4463,Machine_Info!A:A,Machine_Info!E:E)</f>
        <v>22</v>
      </c>
      <c r="P4463">
        <f t="shared" si="345"/>
        <v>20.716666666666665</v>
      </c>
      <c r="Q4463">
        <f t="shared" si="349"/>
        <v>0.94166666666666654</v>
      </c>
    </row>
    <row r="4464" spans="1:17" x14ac:dyDescent="0.2">
      <c r="A4464" t="s">
        <v>4582</v>
      </c>
      <c r="B4464" t="s">
        <v>30</v>
      </c>
      <c r="C4464" t="s">
        <v>31</v>
      </c>
      <c r="D4464" t="s">
        <v>32</v>
      </c>
      <c r="E4464" s="2">
        <v>45453.124178240738</v>
      </c>
      <c r="F4464" s="2">
        <v>45453.217928240738</v>
      </c>
      <c r="G4464" t="str">
        <f t="shared" si="346"/>
        <v>06</v>
      </c>
      <c r="H4464" t="str">
        <f t="shared" si="347"/>
        <v>10</v>
      </c>
      <c r="I4464">
        <v>85</v>
      </c>
      <c r="J4464">
        <f t="shared" si="348"/>
        <v>1.4166666666666667</v>
      </c>
      <c r="K4464" t="s">
        <v>38</v>
      </c>
      <c r="L4464" t="s">
        <v>72</v>
      </c>
      <c r="M4464" t="s">
        <v>44</v>
      </c>
      <c r="N4464" t="b">
        <v>0</v>
      </c>
      <c r="O4464">
        <f>_xlfn.XLOOKUP(B4464,Machine_Info!A:A,Machine_Info!E:E)</f>
        <v>22</v>
      </c>
      <c r="P4464">
        <f t="shared" si="345"/>
        <v>20.583333333333332</v>
      </c>
      <c r="Q4464">
        <f t="shared" si="349"/>
        <v>0.93560606060606055</v>
      </c>
    </row>
    <row r="4465" spans="1:17" x14ac:dyDescent="0.2">
      <c r="A4465" t="s">
        <v>4583</v>
      </c>
      <c r="B4465" t="s">
        <v>167</v>
      </c>
      <c r="C4465" t="s">
        <v>168</v>
      </c>
      <c r="D4465" t="s">
        <v>59</v>
      </c>
      <c r="E4465" s="2">
        <v>45453.133923611109</v>
      </c>
      <c r="F4465" s="2">
        <v>45453.150590277779</v>
      </c>
      <c r="G4465" t="str">
        <f t="shared" si="346"/>
        <v>06</v>
      </c>
      <c r="H4465" t="str">
        <f t="shared" si="347"/>
        <v>10</v>
      </c>
      <c r="I4465">
        <v>304</v>
      </c>
      <c r="J4465">
        <f t="shared" si="348"/>
        <v>5.0666666666666664</v>
      </c>
      <c r="K4465" t="s">
        <v>21</v>
      </c>
      <c r="L4465" t="s">
        <v>43</v>
      </c>
      <c r="M4465" t="s">
        <v>23</v>
      </c>
      <c r="N4465" t="b">
        <v>1</v>
      </c>
      <c r="O4465">
        <f>_xlfn.XLOOKUP(B4465,Machine_Info!A:A,Machine_Info!E:E)</f>
        <v>14</v>
      </c>
      <c r="P4465">
        <f t="shared" si="345"/>
        <v>8.9333333333333336</v>
      </c>
      <c r="Q4465">
        <f t="shared" si="349"/>
        <v>0.63809523809523816</v>
      </c>
    </row>
    <row r="4466" spans="1:17" x14ac:dyDescent="0.2">
      <c r="A4466" t="s">
        <v>4584</v>
      </c>
      <c r="B4466" t="s">
        <v>18</v>
      </c>
      <c r="C4466" t="s">
        <v>19</v>
      </c>
      <c r="D4466" t="s">
        <v>20</v>
      </c>
      <c r="E4466" s="2">
        <v>45453.178900462961</v>
      </c>
      <c r="F4466" s="2">
        <v>45453.186539351853</v>
      </c>
      <c r="G4466" t="str">
        <f t="shared" si="346"/>
        <v>06</v>
      </c>
      <c r="H4466" t="str">
        <f t="shared" si="347"/>
        <v>10</v>
      </c>
      <c r="I4466">
        <v>143</v>
      </c>
      <c r="J4466">
        <f t="shared" si="348"/>
        <v>2.3833333333333333</v>
      </c>
      <c r="K4466" t="s">
        <v>110</v>
      </c>
      <c r="L4466" t="s">
        <v>43</v>
      </c>
      <c r="M4466" t="s">
        <v>23</v>
      </c>
      <c r="N4466" t="b">
        <v>0</v>
      </c>
      <c r="O4466">
        <f>_xlfn.XLOOKUP(B4466,Machine_Info!A:A,Machine_Info!E:E)</f>
        <v>16</v>
      </c>
      <c r="P4466">
        <f t="shared" si="345"/>
        <v>13.616666666666667</v>
      </c>
      <c r="Q4466">
        <f t="shared" si="349"/>
        <v>0.8510416666666667</v>
      </c>
    </row>
    <row r="4467" spans="1:17" x14ac:dyDescent="0.2">
      <c r="A4467" t="s">
        <v>4585</v>
      </c>
      <c r="B4467" t="s">
        <v>160</v>
      </c>
      <c r="C4467" t="s">
        <v>161</v>
      </c>
      <c r="D4467" t="s">
        <v>32</v>
      </c>
      <c r="E4467" s="2">
        <v>45453.323240740741</v>
      </c>
      <c r="F4467" s="2">
        <v>45453.42046296296</v>
      </c>
      <c r="G4467" t="str">
        <f t="shared" si="346"/>
        <v>06</v>
      </c>
      <c r="H4467" t="str">
        <f t="shared" si="347"/>
        <v>10</v>
      </c>
      <c r="I4467">
        <v>268</v>
      </c>
      <c r="J4467">
        <f t="shared" si="348"/>
        <v>4.4666666666666668</v>
      </c>
      <c r="K4467" t="s">
        <v>42</v>
      </c>
      <c r="L4467" t="s">
        <v>43</v>
      </c>
      <c r="M4467" t="s">
        <v>23</v>
      </c>
      <c r="N4467" t="b">
        <v>0</v>
      </c>
      <c r="O4467">
        <f>_xlfn.XLOOKUP(B4467,Machine_Info!A:A,Machine_Info!E:E)</f>
        <v>20</v>
      </c>
      <c r="P4467">
        <f t="shared" si="345"/>
        <v>15.533333333333333</v>
      </c>
      <c r="Q4467">
        <f t="shared" si="349"/>
        <v>0.77666666666666662</v>
      </c>
    </row>
    <row r="4468" spans="1:17" x14ac:dyDescent="0.2">
      <c r="A4468" t="s">
        <v>4586</v>
      </c>
      <c r="B4468" t="s">
        <v>202</v>
      </c>
      <c r="C4468" t="s">
        <v>203</v>
      </c>
      <c r="D4468" t="s">
        <v>32</v>
      </c>
      <c r="E4468" s="2">
        <v>45453.359571759262</v>
      </c>
      <c r="F4468" s="2">
        <v>45453.392905092587</v>
      </c>
      <c r="G4468" t="str">
        <f t="shared" si="346"/>
        <v>06</v>
      </c>
      <c r="H4468" t="str">
        <f t="shared" si="347"/>
        <v>10</v>
      </c>
      <c r="I4468">
        <v>374</v>
      </c>
      <c r="J4468">
        <f t="shared" si="348"/>
        <v>6.2333333333333334</v>
      </c>
      <c r="K4468" t="s">
        <v>38</v>
      </c>
      <c r="L4468" t="s">
        <v>72</v>
      </c>
      <c r="M4468" t="s">
        <v>44</v>
      </c>
      <c r="N4468" t="b">
        <v>0</v>
      </c>
      <c r="O4468">
        <f>_xlfn.XLOOKUP(B4468,Machine_Info!A:A,Machine_Info!E:E)</f>
        <v>22</v>
      </c>
      <c r="P4468">
        <f t="shared" si="345"/>
        <v>15.766666666666666</v>
      </c>
      <c r="Q4468">
        <f t="shared" si="349"/>
        <v>0.71666666666666667</v>
      </c>
    </row>
    <row r="4469" spans="1:17" x14ac:dyDescent="0.2">
      <c r="A4469" t="s">
        <v>4587</v>
      </c>
      <c r="B4469" t="s">
        <v>52</v>
      </c>
      <c r="C4469" t="s">
        <v>53</v>
      </c>
      <c r="D4469" t="s">
        <v>27</v>
      </c>
      <c r="E4469" s="2">
        <v>45453.409826388888</v>
      </c>
      <c r="F4469" s="2">
        <v>45453.434131944443</v>
      </c>
      <c r="G4469" t="str">
        <f t="shared" si="346"/>
        <v>06</v>
      </c>
      <c r="H4469" t="str">
        <f t="shared" si="347"/>
        <v>10</v>
      </c>
      <c r="I4469">
        <v>58</v>
      </c>
      <c r="J4469">
        <f t="shared" si="348"/>
        <v>0.96666666666666667</v>
      </c>
      <c r="K4469" t="s">
        <v>103</v>
      </c>
      <c r="L4469" t="s">
        <v>72</v>
      </c>
      <c r="M4469" t="s">
        <v>44</v>
      </c>
      <c r="N4469" t="b">
        <v>0</v>
      </c>
      <c r="O4469">
        <f>_xlfn.XLOOKUP(B4469,Machine_Info!A:A,Machine_Info!E:E)</f>
        <v>16</v>
      </c>
      <c r="P4469">
        <f t="shared" si="345"/>
        <v>15.033333333333333</v>
      </c>
      <c r="Q4469">
        <f t="shared" si="349"/>
        <v>0.93958333333333333</v>
      </c>
    </row>
    <row r="4470" spans="1:17" x14ac:dyDescent="0.2">
      <c r="A4470" t="s">
        <v>4588</v>
      </c>
      <c r="B4470" t="s">
        <v>92</v>
      </c>
      <c r="C4470" t="s">
        <v>93</v>
      </c>
      <c r="D4470" t="s">
        <v>59</v>
      </c>
      <c r="E4470" s="2">
        <v>45453.442974537043</v>
      </c>
      <c r="F4470" s="2">
        <v>45453.810335648152</v>
      </c>
      <c r="G4470" t="str">
        <f t="shared" si="346"/>
        <v>06</v>
      </c>
      <c r="H4470" t="str">
        <f t="shared" si="347"/>
        <v>10</v>
      </c>
      <c r="I4470">
        <v>64</v>
      </c>
      <c r="J4470">
        <f t="shared" si="348"/>
        <v>1.0666666666666667</v>
      </c>
      <c r="K4470" t="s">
        <v>21</v>
      </c>
      <c r="L4470" t="s">
        <v>43</v>
      </c>
      <c r="M4470" t="s">
        <v>23</v>
      </c>
      <c r="N4470" t="b">
        <v>1</v>
      </c>
      <c r="O4470">
        <f>_xlfn.XLOOKUP(B4470,Machine_Info!A:A,Machine_Info!E:E)</f>
        <v>20</v>
      </c>
      <c r="P4470">
        <f t="shared" si="345"/>
        <v>18.933333333333334</v>
      </c>
      <c r="Q4470">
        <f t="shared" si="349"/>
        <v>0.94666666666666666</v>
      </c>
    </row>
    <row r="4471" spans="1:17" x14ac:dyDescent="0.2">
      <c r="A4471" t="s">
        <v>4589</v>
      </c>
      <c r="B4471" t="s">
        <v>69</v>
      </c>
      <c r="C4471" t="s">
        <v>70</v>
      </c>
      <c r="D4471" t="s">
        <v>27</v>
      </c>
      <c r="E4471" s="2">
        <v>45453.448576388888</v>
      </c>
      <c r="F4471" s="2">
        <v>45453.483993055554</v>
      </c>
      <c r="G4471" t="str">
        <f t="shared" si="346"/>
        <v>06</v>
      </c>
      <c r="H4471" t="str">
        <f t="shared" si="347"/>
        <v>10</v>
      </c>
      <c r="I4471">
        <v>379</v>
      </c>
      <c r="J4471">
        <f t="shared" si="348"/>
        <v>6.3166666666666664</v>
      </c>
      <c r="K4471" t="s">
        <v>38</v>
      </c>
      <c r="L4471" t="s">
        <v>114</v>
      </c>
      <c r="M4471" t="s">
        <v>34</v>
      </c>
      <c r="N4471" t="b">
        <v>0</v>
      </c>
      <c r="O4471">
        <f>_xlfn.XLOOKUP(B4471,Machine_Info!A:A,Machine_Info!E:E)</f>
        <v>16</v>
      </c>
      <c r="P4471">
        <f t="shared" si="345"/>
        <v>9.6833333333333336</v>
      </c>
      <c r="Q4471">
        <f t="shared" si="349"/>
        <v>0.60520833333333335</v>
      </c>
    </row>
    <row r="4472" spans="1:17" x14ac:dyDescent="0.2">
      <c r="A4472" t="s">
        <v>4590</v>
      </c>
      <c r="B4472" t="s">
        <v>106</v>
      </c>
      <c r="C4472" t="s">
        <v>107</v>
      </c>
      <c r="D4472" t="s">
        <v>59</v>
      </c>
      <c r="E4472" s="2">
        <v>45453.449745370373</v>
      </c>
      <c r="F4472" s="2">
        <v>45453.578912037039</v>
      </c>
      <c r="G4472" t="str">
        <f t="shared" si="346"/>
        <v>06</v>
      </c>
      <c r="H4472" t="str">
        <f t="shared" si="347"/>
        <v>10</v>
      </c>
      <c r="I4472">
        <v>13</v>
      </c>
      <c r="J4472">
        <f t="shared" si="348"/>
        <v>0.21666666666666667</v>
      </c>
      <c r="K4472" t="s">
        <v>28</v>
      </c>
      <c r="L4472" t="s">
        <v>72</v>
      </c>
      <c r="M4472" t="s">
        <v>44</v>
      </c>
      <c r="N4472" t="b">
        <v>0</v>
      </c>
      <c r="O4472">
        <f>_xlfn.XLOOKUP(B4472,Machine_Info!A:A,Machine_Info!E:E)</f>
        <v>16</v>
      </c>
      <c r="P4472">
        <f t="shared" si="345"/>
        <v>15.783333333333333</v>
      </c>
      <c r="Q4472">
        <f t="shared" si="349"/>
        <v>0.98645833333333333</v>
      </c>
    </row>
    <row r="4473" spans="1:17" x14ac:dyDescent="0.2">
      <c r="A4473" t="s">
        <v>4591</v>
      </c>
      <c r="B4473" t="s">
        <v>66</v>
      </c>
      <c r="C4473" t="s">
        <v>67</v>
      </c>
      <c r="D4473" t="s">
        <v>32</v>
      </c>
      <c r="E4473" s="2">
        <v>45453.464814814812</v>
      </c>
      <c r="F4473" s="2">
        <v>45453.596759259257</v>
      </c>
      <c r="G4473" t="str">
        <f t="shared" si="346"/>
        <v>06</v>
      </c>
      <c r="H4473" t="str">
        <f t="shared" si="347"/>
        <v>10</v>
      </c>
      <c r="I4473">
        <v>138</v>
      </c>
      <c r="J4473">
        <f t="shared" si="348"/>
        <v>2.2999999999999998</v>
      </c>
      <c r="K4473" t="s">
        <v>38</v>
      </c>
      <c r="L4473" t="s">
        <v>72</v>
      </c>
      <c r="M4473" t="s">
        <v>44</v>
      </c>
      <c r="N4473" t="b">
        <v>0</v>
      </c>
      <c r="O4473">
        <f>_xlfn.XLOOKUP(B4473,Machine_Info!A:A,Machine_Info!E:E)</f>
        <v>14</v>
      </c>
      <c r="P4473">
        <f t="shared" si="345"/>
        <v>11.7</v>
      </c>
      <c r="Q4473">
        <f t="shared" si="349"/>
        <v>0.83571428571428563</v>
      </c>
    </row>
    <row r="4474" spans="1:17" x14ac:dyDescent="0.2">
      <c r="A4474" t="s">
        <v>4592</v>
      </c>
      <c r="B4474" t="s">
        <v>49</v>
      </c>
      <c r="C4474" t="s">
        <v>50</v>
      </c>
      <c r="D4474" t="s">
        <v>20</v>
      </c>
      <c r="E4474" s="2">
        <v>45453.512546296297</v>
      </c>
      <c r="F4474" s="2">
        <v>45453.611851851849</v>
      </c>
      <c r="G4474" t="str">
        <f t="shared" si="346"/>
        <v>06</v>
      </c>
      <c r="H4474" t="str">
        <f t="shared" si="347"/>
        <v>10</v>
      </c>
      <c r="I4474">
        <v>789</v>
      </c>
      <c r="J4474">
        <f t="shared" si="348"/>
        <v>13.15</v>
      </c>
      <c r="K4474" t="s">
        <v>42</v>
      </c>
      <c r="L4474" t="s">
        <v>72</v>
      </c>
      <c r="M4474" t="s">
        <v>44</v>
      </c>
      <c r="N4474" t="b">
        <v>0</v>
      </c>
      <c r="O4474">
        <f>_xlfn.XLOOKUP(B4474,Machine_Info!A:A,Machine_Info!E:E)</f>
        <v>22</v>
      </c>
      <c r="P4474">
        <f t="shared" si="345"/>
        <v>8.85</v>
      </c>
      <c r="Q4474">
        <f t="shared" si="349"/>
        <v>0.40227272727272728</v>
      </c>
    </row>
    <row r="4475" spans="1:17" x14ac:dyDescent="0.2">
      <c r="A4475" t="s">
        <v>4593</v>
      </c>
      <c r="B4475" t="s">
        <v>135</v>
      </c>
      <c r="C4475" t="s">
        <v>136</v>
      </c>
      <c r="D4475" t="s">
        <v>32</v>
      </c>
      <c r="E4475" s="2">
        <v>45453.514710648153</v>
      </c>
      <c r="F4475" s="2">
        <v>45453.60429398148</v>
      </c>
      <c r="G4475" t="str">
        <f t="shared" si="346"/>
        <v>06</v>
      </c>
      <c r="H4475" t="str">
        <f t="shared" si="347"/>
        <v>10</v>
      </c>
      <c r="I4475">
        <v>323</v>
      </c>
      <c r="J4475">
        <f t="shared" si="348"/>
        <v>5.3833333333333337</v>
      </c>
      <c r="K4475" t="s">
        <v>46</v>
      </c>
      <c r="L4475" t="s">
        <v>72</v>
      </c>
      <c r="M4475" t="s">
        <v>44</v>
      </c>
      <c r="N4475" t="b">
        <v>0</v>
      </c>
      <c r="O4475">
        <f>_xlfn.XLOOKUP(B4475,Machine_Info!A:A,Machine_Info!E:E)</f>
        <v>20</v>
      </c>
      <c r="P4475">
        <f t="shared" si="345"/>
        <v>14.616666666666667</v>
      </c>
      <c r="Q4475">
        <f t="shared" si="349"/>
        <v>0.73083333333333333</v>
      </c>
    </row>
    <row r="4476" spans="1:17" x14ac:dyDescent="0.2">
      <c r="A4476" t="s">
        <v>4594</v>
      </c>
      <c r="B4476" t="s">
        <v>125</v>
      </c>
      <c r="C4476" t="s">
        <v>126</v>
      </c>
      <c r="D4476" t="s">
        <v>20</v>
      </c>
      <c r="E4476" s="2">
        <v>45453.527233796303</v>
      </c>
      <c r="F4476" s="2">
        <v>45453.625844907408</v>
      </c>
      <c r="G4476" t="str">
        <f t="shared" si="346"/>
        <v>06</v>
      </c>
      <c r="H4476" t="str">
        <f t="shared" si="347"/>
        <v>10</v>
      </c>
      <c r="I4476">
        <v>328</v>
      </c>
      <c r="J4476">
        <f t="shared" si="348"/>
        <v>5.4666666666666668</v>
      </c>
      <c r="K4476" t="s">
        <v>42</v>
      </c>
      <c r="L4476" t="s">
        <v>114</v>
      </c>
      <c r="M4476" t="s">
        <v>34</v>
      </c>
      <c r="N4476" t="b">
        <v>0</v>
      </c>
      <c r="O4476">
        <f>_xlfn.XLOOKUP(B4476,Machine_Info!A:A,Machine_Info!E:E)</f>
        <v>18</v>
      </c>
      <c r="P4476">
        <f t="shared" si="345"/>
        <v>12.533333333333333</v>
      </c>
      <c r="Q4476">
        <f t="shared" si="349"/>
        <v>0.6962962962962963</v>
      </c>
    </row>
    <row r="4477" spans="1:17" x14ac:dyDescent="0.2">
      <c r="A4477" t="s">
        <v>4595</v>
      </c>
      <c r="B4477" t="s">
        <v>25</v>
      </c>
      <c r="C4477" t="s">
        <v>26</v>
      </c>
      <c r="D4477" t="s">
        <v>27</v>
      </c>
      <c r="E4477" s="2">
        <v>45453.575462962966</v>
      </c>
      <c r="F4477" s="2">
        <v>45453.679629629631</v>
      </c>
      <c r="G4477" t="str">
        <f t="shared" si="346"/>
        <v>06</v>
      </c>
      <c r="H4477" t="str">
        <f t="shared" si="347"/>
        <v>10</v>
      </c>
      <c r="I4477">
        <v>1254</v>
      </c>
      <c r="J4477">
        <f t="shared" si="348"/>
        <v>20.9</v>
      </c>
      <c r="K4477" t="s">
        <v>42</v>
      </c>
      <c r="L4477" t="s">
        <v>114</v>
      </c>
      <c r="M4477" t="s">
        <v>34</v>
      </c>
      <c r="N4477" t="b">
        <v>0</v>
      </c>
      <c r="O4477">
        <f>_xlfn.XLOOKUP(B4477,Machine_Info!A:A,Machine_Info!E:E)</f>
        <v>22</v>
      </c>
      <c r="P4477">
        <f t="shared" si="345"/>
        <v>1.1000000000000014</v>
      </c>
      <c r="Q4477">
        <f t="shared" si="349"/>
        <v>5.0000000000000065E-2</v>
      </c>
    </row>
    <row r="4478" spans="1:17" x14ac:dyDescent="0.2">
      <c r="A4478" t="s">
        <v>4596</v>
      </c>
      <c r="B4478" t="s">
        <v>49</v>
      </c>
      <c r="C4478" t="s">
        <v>50</v>
      </c>
      <c r="D4478" t="s">
        <v>20</v>
      </c>
      <c r="E4478" s="2">
        <v>45453.578993055547</v>
      </c>
      <c r="F4478" s="2">
        <v>45453.597743055558</v>
      </c>
      <c r="G4478" t="str">
        <f t="shared" si="346"/>
        <v>06</v>
      </c>
      <c r="H4478" t="str">
        <f t="shared" si="347"/>
        <v>10</v>
      </c>
      <c r="I4478">
        <v>1074</v>
      </c>
      <c r="J4478">
        <f t="shared" si="348"/>
        <v>17.899999999999999</v>
      </c>
      <c r="K4478" t="s">
        <v>76</v>
      </c>
      <c r="L4478" t="s">
        <v>114</v>
      </c>
      <c r="M4478" t="s">
        <v>34</v>
      </c>
      <c r="N4478" t="b">
        <v>0</v>
      </c>
      <c r="O4478">
        <f>_xlfn.XLOOKUP(B4478,Machine_Info!A:A,Machine_Info!E:E)</f>
        <v>22</v>
      </c>
      <c r="P4478">
        <f t="shared" si="345"/>
        <v>4.1000000000000014</v>
      </c>
      <c r="Q4478">
        <f t="shared" si="349"/>
        <v>0.18636363636363643</v>
      </c>
    </row>
    <row r="4479" spans="1:17" x14ac:dyDescent="0.2">
      <c r="A4479" t="s">
        <v>4597</v>
      </c>
      <c r="B4479" t="s">
        <v>163</v>
      </c>
      <c r="C4479" t="s">
        <v>164</v>
      </c>
      <c r="D4479" t="s">
        <v>32</v>
      </c>
      <c r="E4479" s="2">
        <v>45453.699814814812</v>
      </c>
      <c r="F4479" s="2">
        <v>45453.801203703697</v>
      </c>
      <c r="G4479" t="str">
        <f t="shared" si="346"/>
        <v>06</v>
      </c>
      <c r="H4479" t="str">
        <f t="shared" si="347"/>
        <v>10</v>
      </c>
      <c r="I4479">
        <v>411</v>
      </c>
      <c r="J4479">
        <f t="shared" si="348"/>
        <v>6.85</v>
      </c>
      <c r="K4479" t="s">
        <v>60</v>
      </c>
      <c r="L4479" t="s">
        <v>72</v>
      </c>
      <c r="M4479" t="s">
        <v>44</v>
      </c>
      <c r="N4479" t="b">
        <v>0</v>
      </c>
      <c r="O4479">
        <f>_xlfn.XLOOKUP(B4479,Machine_Info!A:A,Machine_Info!E:E)</f>
        <v>20</v>
      </c>
      <c r="P4479">
        <f t="shared" si="345"/>
        <v>13.15</v>
      </c>
      <c r="Q4479">
        <f t="shared" si="349"/>
        <v>0.65749999999999997</v>
      </c>
    </row>
    <row r="4480" spans="1:17" x14ac:dyDescent="0.2">
      <c r="A4480" t="s">
        <v>4598</v>
      </c>
      <c r="B4480" t="s">
        <v>25</v>
      </c>
      <c r="C4480" t="s">
        <v>26</v>
      </c>
      <c r="D4480" t="s">
        <v>27</v>
      </c>
      <c r="E4480" s="2">
        <v>45453.732777777783</v>
      </c>
      <c r="F4480" s="2">
        <v>45453.741805555554</v>
      </c>
      <c r="G4480" t="str">
        <f t="shared" si="346"/>
        <v>06</v>
      </c>
      <c r="H4480" t="str">
        <f t="shared" si="347"/>
        <v>10</v>
      </c>
      <c r="I4480">
        <v>1175</v>
      </c>
      <c r="J4480">
        <f t="shared" si="348"/>
        <v>19.583333333333332</v>
      </c>
      <c r="K4480" t="s">
        <v>38</v>
      </c>
      <c r="L4480" t="s">
        <v>72</v>
      </c>
      <c r="M4480" t="s">
        <v>44</v>
      </c>
      <c r="N4480" t="b">
        <v>0</v>
      </c>
      <c r="O4480">
        <f>_xlfn.XLOOKUP(B4480,Machine_Info!A:A,Machine_Info!E:E)</f>
        <v>22</v>
      </c>
      <c r="P4480">
        <f t="shared" si="345"/>
        <v>2.4166666666666679</v>
      </c>
      <c r="Q4480">
        <f t="shared" si="349"/>
        <v>0.1098484848484849</v>
      </c>
    </row>
    <row r="4481" spans="1:17" x14ac:dyDescent="0.2">
      <c r="A4481" t="s">
        <v>4599</v>
      </c>
      <c r="B4481" t="s">
        <v>253</v>
      </c>
      <c r="C4481" t="s">
        <v>254</v>
      </c>
      <c r="D4481" t="s">
        <v>59</v>
      </c>
      <c r="E4481" s="2">
        <v>45453.777928240743</v>
      </c>
      <c r="F4481" s="2">
        <v>45453.798761574071</v>
      </c>
      <c r="G4481" t="str">
        <f t="shared" si="346"/>
        <v>06</v>
      </c>
      <c r="H4481" t="str">
        <f t="shared" si="347"/>
        <v>10</v>
      </c>
      <c r="I4481">
        <v>11</v>
      </c>
      <c r="J4481">
        <f t="shared" si="348"/>
        <v>0.18333333333333332</v>
      </c>
      <c r="K4481" t="s">
        <v>28</v>
      </c>
      <c r="L4481" t="s">
        <v>72</v>
      </c>
      <c r="M4481" t="s">
        <v>44</v>
      </c>
      <c r="N4481" t="b">
        <v>0</v>
      </c>
      <c r="O4481">
        <f>_xlfn.XLOOKUP(B4481,Machine_Info!A:A,Machine_Info!E:E)</f>
        <v>22</v>
      </c>
      <c r="P4481">
        <f t="shared" si="345"/>
        <v>21.816666666666666</v>
      </c>
      <c r="Q4481">
        <f t="shared" si="349"/>
        <v>0.9916666666666667</v>
      </c>
    </row>
    <row r="4482" spans="1:17" x14ac:dyDescent="0.2">
      <c r="A4482" t="s">
        <v>4600</v>
      </c>
      <c r="B4482" t="s">
        <v>99</v>
      </c>
      <c r="C4482" t="s">
        <v>100</v>
      </c>
      <c r="D4482" t="s">
        <v>32</v>
      </c>
      <c r="E4482" s="2">
        <v>45453.818090277768</v>
      </c>
      <c r="F4482" s="2">
        <v>45453.972951388889</v>
      </c>
      <c r="G4482" t="str">
        <f t="shared" si="346"/>
        <v>06</v>
      </c>
      <c r="H4482" t="str">
        <f t="shared" si="347"/>
        <v>10</v>
      </c>
      <c r="I4482">
        <v>87</v>
      </c>
      <c r="J4482">
        <f t="shared" si="348"/>
        <v>1.45</v>
      </c>
      <c r="K4482" t="s">
        <v>46</v>
      </c>
      <c r="L4482" t="s">
        <v>43</v>
      </c>
      <c r="M4482" t="s">
        <v>23</v>
      </c>
      <c r="N4482" t="b">
        <v>0</v>
      </c>
      <c r="O4482">
        <f>_xlfn.XLOOKUP(B4482,Machine_Info!A:A,Machine_Info!E:E)</f>
        <v>16</v>
      </c>
      <c r="P4482">
        <f t="shared" ref="P4482:P4545" si="350">O4482-J4482</f>
        <v>14.55</v>
      </c>
      <c r="Q4482">
        <f t="shared" si="349"/>
        <v>0.90937500000000004</v>
      </c>
    </row>
    <row r="4483" spans="1:17" x14ac:dyDescent="0.2">
      <c r="A4483" t="s">
        <v>4601</v>
      </c>
      <c r="B4483" t="s">
        <v>40</v>
      </c>
      <c r="C4483" t="s">
        <v>41</v>
      </c>
      <c r="D4483" t="s">
        <v>20</v>
      </c>
      <c r="E4483" s="2">
        <v>45453.820381944453</v>
      </c>
      <c r="F4483" s="2">
        <v>45453.966909722221</v>
      </c>
      <c r="G4483" t="str">
        <f t="shared" ref="G4483:G4546" si="351">TEXT(E4483,"mm")</f>
        <v>06</v>
      </c>
      <c r="H4483" t="str">
        <f t="shared" ref="H4483:H4546" si="352">TEXT(E4483,"dd")</f>
        <v>10</v>
      </c>
      <c r="I4483">
        <v>895</v>
      </c>
      <c r="J4483">
        <f t="shared" ref="J4483:J4546" si="353">I4483/60</f>
        <v>14.916666666666666</v>
      </c>
      <c r="K4483" t="s">
        <v>110</v>
      </c>
      <c r="L4483" t="s">
        <v>114</v>
      </c>
      <c r="M4483" t="s">
        <v>34</v>
      </c>
      <c r="N4483" t="b">
        <v>0</v>
      </c>
      <c r="O4483">
        <f>_xlfn.XLOOKUP(B4483,Machine_Info!A:A,Machine_Info!E:E)</f>
        <v>18</v>
      </c>
      <c r="P4483">
        <f t="shared" si="350"/>
        <v>3.0833333333333339</v>
      </c>
      <c r="Q4483">
        <f t="shared" ref="Q4483:Q4546" si="354">P4483/O4483</f>
        <v>0.17129629629629634</v>
      </c>
    </row>
    <row r="4484" spans="1:17" x14ac:dyDescent="0.2">
      <c r="A4484" t="s">
        <v>4602</v>
      </c>
      <c r="B4484" t="s">
        <v>18</v>
      </c>
      <c r="C4484" t="s">
        <v>19</v>
      </c>
      <c r="D4484" t="s">
        <v>20</v>
      </c>
      <c r="E4484" s="2">
        <v>45453.823506944442</v>
      </c>
      <c r="F4484" s="2">
        <v>45453.838784722233</v>
      </c>
      <c r="G4484" t="str">
        <f t="shared" si="351"/>
        <v>06</v>
      </c>
      <c r="H4484" t="str">
        <f t="shared" si="352"/>
        <v>10</v>
      </c>
      <c r="I4484">
        <v>75</v>
      </c>
      <c r="J4484">
        <f t="shared" si="353"/>
        <v>1.25</v>
      </c>
      <c r="K4484" t="s">
        <v>28</v>
      </c>
      <c r="L4484" t="s">
        <v>43</v>
      </c>
      <c r="M4484" t="s">
        <v>23</v>
      </c>
      <c r="N4484" t="b">
        <v>0</v>
      </c>
      <c r="O4484">
        <f>_xlfn.XLOOKUP(B4484,Machine_Info!A:A,Machine_Info!E:E)</f>
        <v>16</v>
      </c>
      <c r="P4484">
        <f t="shared" si="350"/>
        <v>14.75</v>
      </c>
      <c r="Q4484">
        <f t="shared" si="354"/>
        <v>0.921875</v>
      </c>
    </row>
    <row r="4485" spans="1:17" x14ac:dyDescent="0.2">
      <c r="A4485" t="s">
        <v>4603</v>
      </c>
      <c r="B4485" t="s">
        <v>132</v>
      </c>
      <c r="C4485" t="s">
        <v>133</v>
      </c>
      <c r="D4485" t="s">
        <v>59</v>
      </c>
      <c r="E4485" s="2">
        <v>45453.841377314813</v>
      </c>
      <c r="F4485" s="2">
        <v>45453.946932870371</v>
      </c>
      <c r="G4485" t="str">
        <f t="shared" si="351"/>
        <v>06</v>
      </c>
      <c r="H4485" t="str">
        <f t="shared" si="352"/>
        <v>10</v>
      </c>
      <c r="I4485">
        <v>254</v>
      </c>
      <c r="J4485">
        <f t="shared" si="353"/>
        <v>4.2333333333333334</v>
      </c>
      <c r="K4485" t="s">
        <v>42</v>
      </c>
      <c r="L4485" t="s">
        <v>114</v>
      </c>
      <c r="M4485" t="s">
        <v>34</v>
      </c>
      <c r="N4485" t="b">
        <v>0</v>
      </c>
      <c r="O4485">
        <f>_xlfn.XLOOKUP(B4485,Machine_Info!A:A,Machine_Info!E:E)</f>
        <v>14</v>
      </c>
      <c r="P4485">
        <f t="shared" si="350"/>
        <v>9.7666666666666657</v>
      </c>
      <c r="Q4485">
        <f t="shared" si="354"/>
        <v>0.69761904761904758</v>
      </c>
    </row>
    <row r="4486" spans="1:17" x14ac:dyDescent="0.2">
      <c r="A4486" t="s">
        <v>4604</v>
      </c>
      <c r="B4486" t="s">
        <v>92</v>
      </c>
      <c r="C4486" t="s">
        <v>93</v>
      </c>
      <c r="D4486" t="s">
        <v>59</v>
      </c>
      <c r="E4486" s="2">
        <v>45453.932905092603</v>
      </c>
      <c r="F4486" s="2">
        <v>45453.941238425927</v>
      </c>
      <c r="G4486" t="str">
        <f t="shared" si="351"/>
        <v>06</v>
      </c>
      <c r="H4486" t="str">
        <f t="shared" si="352"/>
        <v>10</v>
      </c>
      <c r="I4486">
        <v>374</v>
      </c>
      <c r="J4486">
        <f t="shared" si="353"/>
        <v>6.2333333333333334</v>
      </c>
      <c r="K4486" t="s">
        <v>54</v>
      </c>
      <c r="L4486" t="s">
        <v>72</v>
      </c>
      <c r="M4486" t="s">
        <v>44</v>
      </c>
      <c r="N4486" t="b">
        <v>1</v>
      </c>
      <c r="O4486">
        <f>_xlfn.XLOOKUP(B4486,Machine_Info!A:A,Machine_Info!E:E)</f>
        <v>20</v>
      </c>
      <c r="P4486">
        <f t="shared" si="350"/>
        <v>13.766666666666666</v>
      </c>
      <c r="Q4486">
        <f t="shared" si="354"/>
        <v>0.68833333333333324</v>
      </c>
    </row>
    <row r="4487" spans="1:17" x14ac:dyDescent="0.2">
      <c r="A4487" t="s">
        <v>4605</v>
      </c>
      <c r="B4487" t="s">
        <v>81</v>
      </c>
      <c r="C4487" t="s">
        <v>82</v>
      </c>
      <c r="D4487" t="s">
        <v>20</v>
      </c>
      <c r="E4487" s="2">
        <v>45453.937141203707</v>
      </c>
      <c r="F4487" s="2">
        <v>45453.95380787037</v>
      </c>
      <c r="G4487" t="str">
        <f t="shared" si="351"/>
        <v>06</v>
      </c>
      <c r="H4487" t="str">
        <f t="shared" si="352"/>
        <v>10</v>
      </c>
      <c r="I4487">
        <v>312</v>
      </c>
      <c r="J4487">
        <f t="shared" si="353"/>
        <v>5.2</v>
      </c>
      <c r="K4487" t="s">
        <v>28</v>
      </c>
      <c r="L4487" t="s">
        <v>114</v>
      </c>
      <c r="M4487" t="s">
        <v>34</v>
      </c>
      <c r="N4487" t="b">
        <v>0</v>
      </c>
      <c r="O4487">
        <f>_xlfn.XLOOKUP(B4487,Machine_Info!A:A,Machine_Info!E:E)</f>
        <v>14</v>
      </c>
      <c r="P4487">
        <f t="shared" si="350"/>
        <v>8.8000000000000007</v>
      </c>
      <c r="Q4487">
        <f t="shared" si="354"/>
        <v>0.62857142857142867</v>
      </c>
    </row>
    <row r="4488" spans="1:17" x14ac:dyDescent="0.2">
      <c r="A4488" t="s">
        <v>4606</v>
      </c>
      <c r="B4488" t="s">
        <v>57</v>
      </c>
      <c r="C4488" t="s">
        <v>58</v>
      </c>
      <c r="D4488" t="s">
        <v>59</v>
      </c>
      <c r="E4488" s="2">
        <v>45453.963888888888</v>
      </c>
      <c r="F4488" s="2">
        <v>45454.023611111108</v>
      </c>
      <c r="G4488" t="str">
        <f t="shared" si="351"/>
        <v>06</v>
      </c>
      <c r="H4488" t="str">
        <f t="shared" si="352"/>
        <v>10</v>
      </c>
      <c r="I4488">
        <v>11</v>
      </c>
      <c r="J4488">
        <f t="shared" si="353"/>
        <v>0.18333333333333332</v>
      </c>
      <c r="K4488" t="s">
        <v>54</v>
      </c>
      <c r="L4488" t="s">
        <v>114</v>
      </c>
      <c r="M4488" t="s">
        <v>34</v>
      </c>
      <c r="N4488" t="b">
        <v>1</v>
      </c>
      <c r="O4488">
        <f>_xlfn.XLOOKUP(B4488,Machine_Info!A:A,Machine_Info!E:E)</f>
        <v>18</v>
      </c>
      <c r="P4488">
        <f t="shared" si="350"/>
        <v>17.816666666666666</v>
      </c>
      <c r="Q4488">
        <f t="shared" si="354"/>
        <v>0.98981481481481481</v>
      </c>
    </row>
    <row r="4489" spans="1:17" x14ac:dyDescent="0.2">
      <c r="A4489" t="s">
        <v>4607</v>
      </c>
      <c r="B4489" t="s">
        <v>135</v>
      </c>
      <c r="C4489" t="s">
        <v>136</v>
      </c>
      <c r="D4489" t="s">
        <v>32</v>
      </c>
      <c r="E4489" s="2">
        <v>45454.013622685183</v>
      </c>
      <c r="F4489" s="2">
        <v>45454.069178240738</v>
      </c>
      <c r="G4489" t="str">
        <f t="shared" si="351"/>
        <v>06</v>
      </c>
      <c r="H4489" t="str">
        <f t="shared" si="352"/>
        <v>11</v>
      </c>
      <c r="I4489">
        <v>286</v>
      </c>
      <c r="J4489">
        <f t="shared" si="353"/>
        <v>4.7666666666666666</v>
      </c>
      <c r="K4489" t="s">
        <v>42</v>
      </c>
      <c r="L4489" t="s">
        <v>72</v>
      </c>
      <c r="M4489" t="s">
        <v>44</v>
      </c>
      <c r="N4489" t="b">
        <v>0</v>
      </c>
      <c r="O4489">
        <f>_xlfn.XLOOKUP(B4489,Machine_Info!A:A,Machine_Info!E:E)</f>
        <v>20</v>
      </c>
      <c r="P4489">
        <f t="shared" si="350"/>
        <v>15.233333333333334</v>
      </c>
      <c r="Q4489">
        <f t="shared" si="354"/>
        <v>0.76166666666666671</v>
      </c>
    </row>
    <row r="4490" spans="1:17" x14ac:dyDescent="0.2">
      <c r="A4490" t="s">
        <v>4608</v>
      </c>
      <c r="B4490" t="s">
        <v>132</v>
      </c>
      <c r="C4490" t="s">
        <v>133</v>
      </c>
      <c r="D4490" t="s">
        <v>59</v>
      </c>
      <c r="E4490" s="2">
        <v>45454.015046296299</v>
      </c>
      <c r="F4490" s="2">
        <v>45454.119212962964</v>
      </c>
      <c r="G4490" t="str">
        <f t="shared" si="351"/>
        <v>06</v>
      </c>
      <c r="H4490" t="str">
        <f t="shared" si="352"/>
        <v>11</v>
      </c>
      <c r="I4490">
        <v>258</v>
      </c>
      <c r="J4490">
        <f t="shared" si="353"/>
        <v>4.3</v>
      </c>
      <c r="K4490" t="s">
        <v>21</v>
      </c>
      <c r="L4490" t="s">
        <v>72</v>
      </c>
      <c r="M4490" t="s">
        <v>44</v>
      </c>
      <c r="N4490" t="b">
        <v>1</v>
      </c>
      <c r="O4490">
        <f>_xlfn.XLOOKUP(B4490,Machine_Info!A:A,Machine_Info!E:E)</f>
        <v>14</v>
      </c>
      <c r="P4490">
        <f t="shared" si="350"/>
        <v>9.6999999999999993</v>
      </c>
      <c r="Q4490">
        <f t="shared" si="354"/>
        <v>0.69285714285714284</v>
      </c>
    </row>
    <row r="4491" spans="1:17" x14ac:dyDescent="0.2">
      <c r="A4491" t="s">
        <v>4609</v>
      </c>
      <c r="B4491" t="s">
        <v>89</v>
      </c>
      <c r="C4491" t="s">
        <v>90</v>
      </c>
      <c r="D4491" t="s">
        <v>32</v>
      </c>
      <c r="E4491" s="2">
        <v>45454.031064814822</v>
      </c>
      <c r="F4491" s="2">
        <v>45454.040092592593</v>
      </c>
      <c r="G4491" t="str">
        <f t="shared" si="351"/>
        <v>06</v>
      </c>
      <c r="H4491" t="str">
        <f t="shared" si="352"/>
        <v>11</v>
      </c>
      <c r="I4491">
        <v>118</v>
      </c>
      <c r="J4491">
        <f t="shared" si="353"/>
        <v>1.9666666666666666</v>
      </c>
      <c r="K4491" t="s">
        <v>21</v>
      </c>
      <c r="L4491" t="s">
        <v>72</v>
      </c>
      <c r="M4491" t="s">
        <v>44</v>
      </c>
      <c r="N4491" t="b">
        <v>1</v>
      </c>
      <c r="O4491">
        <f>_xlfn.XLOOKUP(B4491,Machine_Info!A:A,Machine_Info!E:E)</f>
        <v>14</v>
      </c>
      <c r="P4491">
        <f t="shared" si="350"/>
        <v>12.033333333333333</v>
      </c>
      <c r="Q4491">
        <f t="shared" si="354"/>
        <v>0.85952380952380947</v>
      </c>
    </row>
    <row r="4492" spans="1:17" x14ac:dyDescent="0.2">
      <c r="A4492" t="s">
        <v>4610</v>
      </c>
      <c r="B4492" t="s">
        <v>99</v>
      </c>
      <c r="C4492" t="s">
        <v>100</v>
      </c>
      <c r="D4492" t="s">
        <v>32</v>
      </c>
      <c r="E4492" s="2">
        <v>45454.086099537039</v>
      </c>
      <c r="F4492" s="2">
        <v>45454.088877314818</v>
      </c>
      <c r="G4492" t="str">
        <f t="shared" si="351"/>
        <v>06</v>
      </c>
      <c r="H4492" t="str">
        <f t="shared" si="352"/>
        <v>11</v>
      </c>
      <c r="I4492">
        <v>106</v>
      </c>
      <c r="J4492">
        <f t="shared" si="353"/>
        <v>1.7666666666666666</v>
      </c>
      <c r="K4492" t="s">
        <v>42</v>
      </c>
      <c r="L4492" t="s">
        <v>72</v>
      </c>
      <c r="M4492" t="s">
        <v>44</v>
      </c>
      <c r="N4492" t="b">
        <v>0</v>
      </c>
      <c r="O4492">
        <f>_xlfn.XLOOKUP(B4492,Machine_Info!A:A,Machine_Info!E:E)</f>
        <v>16</v>
      </c>
      <c r="P4492">
        <f t="shared" si="350"/>
        <v>14.233333333333334</v>
      </c>
      <c r="Q4492">
        <f t="shared" si="354"/>
        <v>0.88958333333333339</v>
      </c>
    </row>
    <row r="4493" spans="1:17" x14ac:dyDescent="0.2">
      <c r="A4493" t="s">
        <v>4611</v>
      </c>
      <c r="B4493" t="s">
        <v>36</v>
      </c>
      <c r="C4493" t="s">
        <v>37</v>
      </c>
      <c r="D4493" t="s">
        <v>20</v>
      </c>
      <c r="E4493" s="2">
        <v>45454.092314814807</v>
      </c>
      <c r="F4493" s="2">
        <v>45454.123564814807</v>
      </c>
      <c r="G4493" t="str">
        <f t="shared" si="351"/>
        <v>06</v>
      </c>
      <c r="H4493" t="str">
        <f t="shared" si="352"/>
        <v>11</v>
      </c>
      <c r="I4493">
        <v>1026</v>
      </c>
      <c r="J4493">
        <f t="shared" si="353"/>
        <v>17.100000000000001</v>
      </c>
      <c r="K4493" t="s">
        <v>110</v>
      </c>
      <c r="L4493" t="s">
        <v>72</v>
      </c>
      <c r="M4493" t="s">
        <v>44</v>
      </c>
      <c r="N4493" t="b">
        <v>0</v>
      </c>
      <c r="O4493">
        <f>_xlfn.XLOOKUP(B4493,Machine_Info!A:A,Machine_Info!E:E)</f>
        <v>18</v>
      </c>
      <c r="P4493">
        <f t="shared" si="350"/>
        <v>0.89999999999999858</v>
      </c>
      <c r="Q4493">
        <f t="shared" si="354"/>
        <v>4.999999999999992E-2</v>
      </c>
    </row>
    <row r="4494" spans="1:17" x14ac:dyDescent="0.2">
      <c r="A4494" t="s">
        <v>4612</v>
      </c>
      <c r="B4494" t="s">
        <v>171</v>
      </c>
      <c r="C4494" t="s">
        <v>172</v>
      </c>
      <c r="D4494" t="s">
        <v>32</v>
      </c>
      <c r="E4494" s="2">
        <v>45454.101261574076</v>
      </c>
      <c r="F4494" s="2">
        <v>45454.190844907411</v>
      </c>
      <c r="G4494" t="str">
        <f t="shared" si="351"/>
        <v>06</v>
      </c>
      <c r="H4494" t="str">
        <f t="shared" si="352"/>
        <v>11</v>
      </c>
      <c r="I4494">
        <v>52</v>
      </c>
      <c r="J4494">
        <f t="shared" si="353"/>
        <v>0.8666666666666667</v>
      </c>
      <c r="K4494" t="s">
        <v>46</v>
      </c>
      <c r="L4494" t="s">
        <v>72</v>
      </c>
      <c r="M4494" t="s">
        <v>44</v>
      </c>
      <c r="N4494" t="b">
        <v>0</v>
      </c>
      <c r="O4494">
        <f>_xlfn.XLOOKUP(B4494,Machine_Info!A:A,Machine_Info!E:E)</f>
        <v>16</v>
      </c>
      <c r="P4494">
        <f t="shared" si="350"/>
        <v>15.133333333333333</v>
      </c>
      <c r="Q4494">
        <f t="shared" si="354"/>
        <v>0.9458333333333333</v>
      </c>
    </row>
    <row r="4495" spans="1:17" x14ac:dyDescent="0.2">
      <c r="A4495" t="s">
        <v>4613</v>
      </c>
      <c r="B4495" t="s">
        <v>40</v>
      </c>
      <c r="C4495" t="s">
        <v>41</v>
      </c>
      <c r="D4495" t="s">
        <v>20</v>
      </c>
      <c r="E4495" s="2">
        <v>45454.129826388889</v>
      </c>
      <c r="F4495" s="2">
        <v>45454.294409722221</v>
      </c>
      <c r="G4495" t="str">
        <f t="shared" si="351"/>
        <v>06</v>
      </c>
      <c r="H4495" t="str">
        <f t="shared" si="352"/>
        <v>11</v>
      </c>
      <c r="I4495">
        <v>997</v>
      </c>
      <c r="J4495">
        <f t="shared" si="353"/>
        <v>16.616666666666667</v>
      </c>
      <c r="K4495" t="s">
        <v>42</v>
      </c>
      <c r="L4495" t="s">
        <v>114</v>
      </c>
      <c r="M4495" t="s">
        <v>34</v>
      </c>
      <c r="N4495" t="b">
        <v>0</v>
      </c>
      <c r="O4495">
        <f>_xlfn.XLOOKUP(B4495,Machine_Info!A:A,Machine_Info!E:E)</f>
        <v>18</v>
      </c>
      <c r="P4495">
        <f t="shared" si="350"/>
        <v>1.3833333333333329</v>
      </c>
      <c r="Q4495">
        <f t="shared" si="354"/>
        <v>7.6851851851851824E-2</v>
      </c>
    </row>
    <row r="4496" spans="1:17" x14ac:dyDescent="0.2">
      <c r="A4496" t="s">
        <v>4614</v>
      </c>
      <c r="B4496" t="s">
        <v>25</v>
      </c>
      <c r="C4496" t="s">
        <v>26</v>
      </c>
      <c r="D4496" t="s">
        <v>27</v>
      </c>
      <c r="E4496" s="2">
        <v>45454.144849537042</v>
      </c>
      <c r="F4496" s="2">
        <v>45454.148321759261</v>
      </c>
      <c r="G4496" t="str">
        <f t="shared" si="351"/>
        <v>06</v>
      </c>
      <c r="H4496" t="str">
        <f t="shared" si="352"/>
        <v>11</v>
      </c>
      <c r="I4496">
        <v>1076</v>
      </c>
      <c r="J4496">
        <f t="shared" si="353"/>
        <v>17.933333333333334</v>
      </c>
      <c r="K4496" t="s">
        <v>103</v>
      </c>
      <c r="L4496" t="s">
        <v>72</v>
      </c>
      <c r="M4496" t="s">
        <v>44</v>
      </c>
      <c r="N4496" t="b">
        <v>0</v>
      </c>
      <c r="O4496">
        <f>_xlfn.XLOOKUP(B4496,Machine_Info!A:A,Machine_Info!E:E)</f>
        <v>22</v>
      </c>
      <c r="P4496">
        <f t="shared" si="350"/>
        <v>4.0666666666666664</v>
      </c>
      <c r="Q4496">
        <f t="shared" si="354"/>
        <v>0.18484848484848485</v>
      </c>
    </row>
    <row r="4497" spans="1:17" x14ac:dyDescent="0.2">
      <c r="A4497" t="s">
        <v>4615</v>
      </c>
      <c r="B4497" t="s">
        <v>57</v>
      </c>
      <c r="C4497" t="s">
        <v>58</v>
      </c>
      <c r="D4497" t="s">
        <v>59</v>
      </c>
      <c r="E4497" s="2">
        <v>45454.152939814812</v>
      </c>
      <c r="F4497" s="2">
        <v>45454.166828703703</v>
      </c>
      <c r="G4497" t="str">
        <f t="shared" si="351"/>
        <v>06</v>
      </c>
      <c r="H4497" t="str">
        <f t="shared" si="352"/>
        <v>11</v>
      </c>
      <c r="I4497">
        <v>12</v>
      </c>
      <c r="J4497">
        <f t="shared" si="353"/>
        <v>0.2</v>
      </c>
      <c r="K4497" t="s">
        <v>71</v>
      </c>
      <c r="L4497" t="s">
        <v>43</v>
      </c>
      <c r="M4497" t="s">
        <v>23</v>
      </c>
      <c r="N4497" t="b">
        <v>1</v>
      </c>
      <c r="O4497">
        <f>_xlfn.XLOOKUP(B4497,Machine_Info!A:A,Machine_Info!E:E)</f>
        <v>18</v>
      </c>
      <c r="P4497">
        <f t="shared" si="350"/>
        <v>17.8</v>
      </c>
      <c r="Q4497">
        <f t="shared" si="354"/>
        <v>0.98888888888888893</v>
      </c>
    </row>
    <row r="4498" spans="1:17" x14ac:dyDescent="0.2">
      <c r="A4498" t="s">
        <v>4616</v>
      </c>
      <c r="B4498" t="s">
        <v>132</v>
      </c>
      <c r="C4498" t="s">
        <v>133</v>
      </c>
      <c r="D4498" t="s">
        <v>59</v>
      </c>
      <c r="E4498" s="2">
        <v>45454.187881944446</v>
      </c>
      <c r="F4498" s="2">
        <v>45454.264965277784</v>
      </c>
      <c r="G4498" t="str">
        <f t="shared" si="351"/>
        <v>06</v>
      </c>
      <c r="H4498" t="str">
        <f t="shared" si="352"/>
        <v>11</v>
      </c>
      <c r="I4498">
        <v>56</v>
      </c>
      <c r="J4498">
        <f t="shared" si="353"/>
        <v>0.93333333333333335</v>
      </c>
      <c r="K4498" t="s">
        <v>28</v>
      </c>
      <c r="L4498" t="s">
        <v>114</v>
      </c>
      <c r="M4498" t="s">
        <v>34</v>
      </c>
      <c r="N4498" t="b">
        <v>0</v>
      </c>
      <c r="O4498">
        <f>_xlfn.XLOOKUP(B4498,Machine_Info!A:A,Machine_Info!E:E)</f>
        <v>14</v>
      </c>
      <c r="P4498">
        <f t="shared" si="350"/>
        <v>13.066666666666666</v>
      </c>
      <c r="Q4498">
        <f t="shared" si="354"/>
        <v>0.93333333333333335</v>
      </c>
    </row>
    <row r="4499" spans="1:17" x14ac:dyDescent="0.2">
      <c r="A4499" t="s">
        <v>4617</v>
      </c>
      <c r="B4499" t="s">
        <v>163</v>
      </c>
      <c r="C4499" t="s">
        <v>164</v>
      </c>
      <c r="D4499" t="s">
        <v>32</v>
      </c>
      <c r="E4499" s="2">
        <v>45454.189363425918</v>
      </c>
      <c r="F4499" s="2">
        <v>45454.382418981477</v>
      </c>
      <c r="G4499" t="str">
        <f t="shared" si="351"/>
        <v>06</v>
      </c>
      <c r="H4499" t="str">
        <f t="shared" si="352"/>
        <v>11</v>
      </c>
      <c r="I4499">
        <v>34</v>
      </c>
      <c r="J4499">
        <f t="shared" si="353"/>
        <v>0.56666666666666665</v>
      </c>
      <c r="K4499" t="s">
        <v>28</v>
      </c>
      <c r="L4499" t="s">
        <v>114</v>
      </c>
      <c r="M4499" t="s">
        <v>34</v>
      </c>
      <c r="N4499" t="b">
        <v>0</v>
      </c>
      <c r="O4499">
        <f>_xlfn.XLOOKUP(B4499,Machine_Info!A:A,Machine_Info!E:E)</f>
        <v>20</v>
      </c>
      <c r="P4499">
        <f t="shared" si="350"/>
        <v>19.433333333333334</v>
      </c>
      <c r="Q4499">
        <f t="shared" si="354"/>
        <v>0.97166666666666668</v>
      </c>
    </row>
    <row r="4500" spans="1:17" x14ac:dyDescent="0.2">
      <c r="A4500" t="s">
        <v>4618</v>
      </c>
      <c r="B4500" t="s">
        <v>89</v>
      </c>
      <c r="C4500" t="s">
        <v>90</v>
      </c>
      <c r="D4500" t="s">
        <v>32</v>
      </c>
      <c r="E4500" s="2">
        <v>45454.210833333331</v>
      </c>
      <c r="F4500" s="2">
        <v>45454.458055555559</v>
      </c>
      <c r="G4500" t="str">
        <f t="shared" si="351"/>
        <v>06</v>
      </c>
      <c r="H4500" t="str">
        <f t="shared" si="352"/>
        <v>11</v>
      </c>
      <c r="I4500">
        <v>59</v>
      </c>
      <c r="J4500">
        <f t="shared" si="353"/>
        <v>0.98333333333333328</v>
      </c>
      <c r="K4500" t="s">
        <v>28</v>
      </c>
      <c r="L4500" t="s">
        <v>43</v>
      </c>
      <c r="M4500" t="s">
        <v>23</v>
      </c>
      <c r="N4500" t="b">
        <v>0</v>
      </c>
      <c r="O4500">
        <f>_xlfn.XLOOKUP(B4500,Machine_Info!A:A,Machine_Info!E:E)</f>
        <v>14</v>
      </c>
      <c r="P4500">
        <f t="shared" si="350"/>
        <v>13.016666666666667</v>
      </c>
      <c r="Q4500">
        <f t="shared" si="354"/>
        <v>0.92976190476190479</v>
      </c>
    </row>
    <row r="4501" spans="1:17" x14ac:dyDescent="0.2">
      <c r="A4501" t="s">
        <v>4619</v>
      </c>
      <c r="B4501" t="s">
        <v>78</v>
      </c>
      <c r="C4501" t="s">
        <v>79</v>
      </c>
      <c r="D4501" t="s">
        <v>32</v>
      </c>
      <c r="E4501" s="2">
        <v>45454.290335648147</v>
      </c>
      <c r="F4501" s="2">
        <v>45454.407696759263</v>
      </c>
      <c r="G4501" t="str">
        <f t="shared" si="351"/>
        <v>06</v>
      </c>
      <c r="H4501" t="str">
        <f t="shared" si="352"/>
        <v>11</v>
      </c>
      <c r="I4501">
        <v>499</v>
      </c>
      <c r="J4501">
        <f t="shared" si="353"/>
        <v>8.3166666666666664</v>
      </c>
      <c r="K4501" t="s">
        <v>38</v>
      </c>
      <c r="L4501" t="s">
        <v>72</v>
      </c>
      <c r="M4501" t="s">
        <v>44</v>
      </c>
      <c r="N4501" t="b">
        <v>0</v>
      </c>
      <c r="O4501">
        <f>_xlfn.XLOOKUP(B4501,Machine_Info!A:A,Machine_Info!E:E)</f>
        <v>22</v>
      </c>
      <c r="P4501">
        <f t="shared" si="350"/>
        <v>13.683333333333334</v>
      </c>
      <c r="Q4501">
        <f t="shared" si="354"/>
        <v>0.62196969696969695</v>
      </c>
    </row>
    <row r="4502" spans="1:17" x14ac:dyDescent="0.2">
      <c r="A4502" t="s">
        <v>4620</v>
      </c>
      <c r="B4502" t="s">
        <v>96</v>
      </c>
      <c r="C4502" t="s">
        <v>97</v>
      </c>
      <c r="D4502" t="s">
        <v>27</v>
      </c>
      <c r="E4502" s="2">
        <v>45454.32545138889</v>
      </c>
      <c r="F4502" s="2">
        <v>45454.445590277777</v>
      </c>
      <c r="G4502" t="str">
        <f t="shared" si="351"/>
        <v>06</v>
      </c>
      <c r="H4502" t="str">
        <f t="shared" si="352"/>
        <v>11</v>
      </c>
      <c r="I4502">
        <v>251</v>
      </c>
      <c r="J4502">
        <f t="shared" si="353"/>
        <v>4.1833333333333336</v>
      </c>
      <c r="K4502" t="s">
        <v>21</v>
      </c>
      <c r="L4502" t="s">
        <v>114</v>
      </c>
      <c r="M4502" t="s">
        <v>34</v>
      </c>
      <c r="N4502" t="b">
        <v>1</v>
      </c>
      <c r="O4502">
        <f>_xlfn.XLOOKUP(B4502,Machine_Info!A:A,Machine_Info!E:E)</f>
        <v>20</v>
      </c>
      <c r="P4502">
        <f t="shared" si="350"/>
        <v>15.816666666666666</v>
      </c>
      <c r="Q4502">
        <f t="shared" si="354"/>
        <v>0.79083333333333328</v>
      </c>
    </row>
    <row r="4503" spans="1:17" x14ac:dyDescent="0.2">
      <c r="A4503" t="s">
        <v>4621</v>
      </c>
      <c r="B4503" t="s">
        <v>18</v>
      </c>
      <c r="C4503" t="s">
        <v>19</v>
      </c>
      <c r="D4503" t="s">
        <v>20</v>
      </c>
      <c r="E4503" s="2">
        <v>45454.337916666656</v>
      </c>
      <c r="F4503" s="2">
        <v>45454.349722222221</v>
      </c>
      <c r="G4503" t="str">
        <f t="shared" si="351"/>
        <v>06</v>
      </c>
      <c r="H4503" t="str">
        <f t="shared" si="352"/>
        <v>11</v>
      </c>
      <c r="I4503">
        <v>15</v>
      </c>
      <c r="J4503">
        <f t="shared" si="353"/>
        <v>0.25</v>
      </c>
      <c r="K4503" t="s">
        <v>71</v>
      </c>
      <c r="L4503" t="s">
        <v>114</v>
      </c>
      <c r="M4503" t="s">
        <v>34</v>
      </c>
      <c r="N4503" t="b">
        <v>1</v>
      </c>
      <c r="O4503">
        <f>_xlfn.XLOOKUP(B4503,Machine_Info!A:A,Machine_Info!E:E)</f>
        <v>16</v>
      </c>
      <c r="P4503">
        <f t="shared" si="350"/>
        <v>15.75</v>
      </c>
      <c r="Q4503">
        <f t="shared" si="354"/>
        <v>0.984375</v>
      </c>
    </row>
    <row r="4504" spans="1:17" x14ac:dyDescent="0.2">
      <c r="A4504" t="s">
        <v>4622</v>
      </c>
      <c r="B4504" t="s">
        <v>218</v>
      </c>
      <c r="C4504" t="s">
        <v>219</v>
      </c>
      <c r="D4504" t="s">
        <v>20</v>
      </c>
      <c r="E4504" s="2">
        <v>45454.396423611113</v>
      </c>
      <c r="F4504" s="2">
        <v>45454.493645833332</v>
      </c>
      <c r="G4504" t="str">
        <f t="shared" si="351"/>
        <v>06</v>
      </c>
      <c r="H4504" t="str">
        <f t="shared" si="352"/>
        <v>11</v>
      </c>
      <c r="I4504">
        <v>188</v>
      </c>
      <c r="J4504">
        <f t="shared" si="353"/>
        <v>3.1333333333333333</v>
      </c>
      <c r="K4504" t="s">
        <v>28</v>
      </c>
      <c r="L4504" t="s">
        <v>114</v>
      </c>
      <c r="M4504" t="s">
        <v>34</v>
      </c>
      <c r="N4504" t="b">
        <v>0</v>
      </c>
      <c r="O4504">
        <f>_xlfn.XLOOKUP(B4504,Machine_Info!A:A,Machine_Info!E:E)</f>
        <v>14</v>
      </c>
      <c r="P4504">
        <f t="shared" si="350"/>
        <v>10.866666666666667</v>
      </c>
      <c r="Q4504">
        <f t="shared" si="354"/>
        <v>0.77619047619047621</v>
      </c>
    </row>
    <row r="4505" spans="1:17" x14ac:dyDescent="0.2">
      <c r="A4505" t="s">
        <v>4623</v>
      </c>
      <c r="B4505" t="s">
        <v>49</v>
      </c>
      <c r="C4505" t="s">
        <v>50</v>
      </c>
      <c r="D4505" t="s">
        <v>20</v>
      </c>
      <c r="E4505" s="2">
        <v>45454.514050925929</v>
      </c>
      <c r="F4505" s="2">
        <v>45454.559884259259</v>
      </c>
      <c r="G4505" t="str">
        <f t="shared" si="351"/>
        <v>06</v>
      </c>
      <c r="H4505" t="str">
        <f t="shared" si="352"/>
        <v>11</v>
      </c>
      <c r="I4505">
        <v>867</v>
      </c>
      <c r="J4505">
        <f t="shared" si="353"/>
        <v>14.45</v>
      </c>
      <c r="K4505" t="s">
        <v>46</v>
      </c>
      <c r="L4505" t="s">
        <v>43</v>
      </c>
      <c r="M4505" t="s">
        <v>23</v>
      </c>
      <c r="N4505" t="b">
        <v>0</v>
      </c>
      <c r="O4505">
        <f>_xlfn.XLOOKUP(B4505,Machine_Info!A:A,Machine_Info!E:E)</f>
        <v>22</v>
      </c>
      <c r="P4505">
        <f t="shared" si="350"/>
        <v>7.5500000000000007</v>
      </c>
      <c r="Q4505">
        <f t="shared" si="354"/>
        <v>0.3431818181818182</v>
      </c>
    </row>
    <row r="4506" spans="1:17" x14ac:dyDescent="0.2">
      <c r="A4506" t="s">
        <v>4624</v>
      </c>
      <c r="B4506" t="s">
        <v>152</v>
      </c>
      <c r="C4506" t="s">
        <v>153</v>
      </c>
      <c r="D4506" t="s">
        <v>27</v>
      </c>
      <c r="E4506" s="2">
        <v>45454.517071759263</v>
      </c>
      <c r="F4506" s="2">
        <v>45454.553877314807</v>
      </c>
      <c r="G4506" t="str">
        <f t="shared" si="351"/>
        <v>06</v>
      </c>
      <c r="H4506" t="str">
        <f t="shared" si="352"/>
        <v>11</v>
      </c>
      <c r="I4506">
        <v>209</v>
      </c>
      <c r="J4506">
        <f t="shared" si="353"/>
        <v>3.4833333333333334</v>
      </c>
      <c r="K4506" t="s">
        <v>46</v>
      </c>
      <c r="L4506" t="s">
        <v>72</v>
      </c>
      <c r="M4506" t="s">
        <v>44</v>
      </c>
      <c r="N4506" t="b">
        <v>0</v>
      </c>
      <c r="O4506">
        <f>_xlfn.XLOOKUP(B4506,Machine_Info!A:A,Machine_Info!E:E)</f>
        <v>18</v>
      </c>
      <c r="P4506">
        <f t="shared" si="350"/>
        <v>14.516666666666666</v>
      </c>
      <c r="Q4506">
        <f t="shared" si="354"/>
        <v>0.80648148148148147</v>
      </c>
    </row>
    <row r="4507" spans="1:17" x14ac:dyDescent="0.2">
      <c r="A4507" t="s">
        <v>4625</v>
      </c>
      <c r="B4507" t="s">
        <v>202</v>
      </c>
      <c r="C4507" t="s">
        <v>203</v>
      </c>
      <c r="D4507" t="s">
        <v>32</v>
      </c>
      <c r="E4507" s="2">
        <v>45454.520474537043</v>
      </c>
      <c r="F4507" s="2">
        <v>45455.004502314812</v>
      </c>
      <c r="G4507" t="str">
        <f t="shared" si="351"/>
        <v>06</v>
      </c>
      <c r="H4507" t="str">
        <f t="shared" si="352"/>
        <v>11</v>
      </c>
      <c r="I4507">
        <v>187</v>
      </c>
      <c r="J4507">
        <f t="shared" si="353"/>
        <v>3.1166666666666667</v>
      </c>
      <c r="K4507" t="s">
        <v>21</v>
      </c>
      <c r="L4507" t="s">
        <v>72</v>
      </c>
      <c r="M4507" t="s">
        <v>44</v>
      </c>
      <c r="N4507" t="b">
        <v>1</v>
      </c>
      <c r="O4507">
        <f>_xlfn.XLOOKUP(B4507,Machine_Info!A:A,Machine_Info!E:E)</f>
        <v>22</v>
      </c>
      <c r="P4507">
        <f t="shared" si="350"/>
        <v>18.883333333333333</v>
      </c>
      <c r="Q4507">
        <f t="shared" si="354"/>
        <v>0.85833333333333328</v>
      </c>
    </row>
    <row r="4508" spans="1:17" x14ac:dyDescent="0.2">
      <c r="A4508" t="s">
        <v>4626</v>
      </c>
      <c r="B4508" t="s">
        <v>116</v>
      </c>
      <c r="C4508" t="s">
        <v>117</v>
      </c>
      <c r="D4508" t="s">
        <v>20</v>
      </c>
      <c r="E4508" s="2">
        <v>45454.579375000001</v>
      </c>
      <c r="F4508" s="2">
        <v>45454.59951388889</v>
      </c>
      <c r="G4508" t="str">
        <f t="shared" si="351"/>
        <v>06</v>
      </c>
      <c r="H4508" t="str">
        <f t="shared" si="352"/>
        <v>11</v>
      </c>
      <c r="I4508">
        <v>277</v>
      </c>
      <c r="J4508">
        <f t="shared" si="353"/>
        <v>4.6166666666666663</v>
      </c>
      <c r="K4508" t="s">
        <v>103</v>
      </c>
      <c r="L4508" t="s">
        <v>43</v>
      </c>
      <c r="M4508" t="s">
        <v>23</v>
      </c>
      <c r="N4508" t="b">
        <v>0</v>
      </c>
      <c r="O4508">
        <f>_xlfn.XLOOKUP(B4508,Machine_Info!A:A,Machine_Info!E:E)</f>
        <v>16</v>
      </c>
      <c r="P4508">
        <f t="shared" si="350"/>
        <v>11.383333333333333</v>
      </c>
      <c r="Q4508">
        <f t="shared" si="354"/>
        <v>0.7114583333333333</v>
      </c>
    </row>
    <row r="4509" spans="1:17" x14ac:dyDescent="0.2">
      <c r="A4509" t="s">
        <v>4627</v>
      </c>
      <c r="B4509" t="s">
        <v>116</v>
      </c>
      <c r="C4509" t="s">
        <v>117</v>
      </c>
      <c r="D4509" t="s">
        <v>20</v>
      </c>
      <c r="E4509" s="2">
        <v>45454.615624999999</v>
      </c>
      <c r="F4509" s="2">
        <v>45454.636458333327</v>
      </c>
      <c r="G4509" t="str">
        <f t="shared" si="351"/>
        <v>06</v>
      </c>
      <c r="H4509" t="str">
        <f t="shared" si="352"/>
        <v>11</v>
      </c>
      <c r="I4509">
        <v>41</v>
      </c>
      <c r="J4509">
        <f t="shared" si="353"/>
        <v>0.68333333333333335</v>
      </c>
      <c r="K4509" t="s">
        <v>42</v>
      </c>
      <c r="L4509" t="s">
        <v>114</v>
      </c>
      <c r="M4509" t="s">
        <v>34</v>
      </c>
      <c r="N4509" t="b">
        <v>0</v>
      </c>
      <c r="O4509">
        <f>_xlfn.XLOOKUP(B4509,Machine_Info!A:A,Machine_Info!E:E)</f>
        <v>16</v>
      </c>
      <c r="P4509">
        <f t="shared" si="350"/>
        <v>15.316666666666666</v>
      </c>
      <c r="Q4509">
        <f t="shared" si="354"/>
        <v>0.95729166666666665</v>
      </c>
    </row>
    <row r="4510" spans="1:17" x14ac:dyDescent="0.2">
      <c r="A4510" t="s">
        <v>4628</v>
      </c>
      <c r="B4510" t="s">
        <v>89</v>
      </c>
      <c r="C4510" t="s">
        <v>90</v>
      </c>
      <c r="D4510" t="s">
        <v>32</v>
      </c>
      <c r="E4510" s="2">
        <v>45454.62604166667</v>
      </c>
      <c r="F4510" s="2">
        <v>45454.837847222218</v>
      </c>
      <c r="G4510" t="str">
        <f t="shared" si="351"/>
        <v>06</v>
      </c>
      <c r="H4510" t="str">
        <f t="shared" si="352"/>
        <v>11</v>
      </c>
      <c r="I4510">
        <v>301</v>
      </c>
      <c r="J4510">
        <f t="shared" si="353"/>
        <v>5.0166666666666666</v>
      </c>
      <c r="K4510" t="s">
        <v>38</v>
      </c>
      <c r="L4510" t="s">
        <v>72</v>
      </c>
      <c r="M4510" t="s">
        <v>44</v>
      </c>
      <c r="N4510" t="b">
        <v>0</v>
      </c>
      <c r="O4510">
        <f>_xlfn.XLOOKUP(B4510,Machine_Info!A:A,Machine_Info!E:E)</f>
        <v>14</v>
      </c>
      <c r="P4510">
        <f t="shared" si="350"/>
        <v>8.9833333333333343</v>
      </c>
      <c r="Q4510">
        <f t="shared" si="354"/>
        <v>0.64166666666666672</v>
      </c>
    </row>
    <row r="4511" spans="1:17" x14ac:dyDescent="0.2">
      <c r="A4511" t="s">
        <v>4629</v>
      </c>
      <c r="B4511" t="s">
        <v>202</v>
      </c>
      <c r="C4511" t="s">
        <v>203</v>
      </c>
      <c r="D4511" t="s">
        <v>32</v>
      </c>
      <c r="E4511" s="2">
        <v>45454.702453703707</v>
      </c>
      <c r="F4511" s="2">
        <v>45454.71912037037</v>
      </c>
      <c r="G4511" t="str">
        <f t="shared" si="351"/>
        <v>06</v>
      </c>
      <c r="H4511" t="str">
        <f t="shared" si="352"/>
        <v>11</v>
      </c>
      <c r="I4511">
        <v>332</v>
      </c>
      <c r="J4511">
        <f t="shared" si="353"/>
        <v>5.5333333333333332</v>
      </c>
      <c r="K4511" t="s">
        <v>42</v>
      </c>
      <c r="L4511" t="s">
        <v>72</v>
      </c>
      <c r="M4511" t="s">
        <v>44</v>
      </c>
      <c r="N4511" t="b">
        <v>0</v>
      </c>
      <c r="O4511">
        <f>_xlfn.XLOOKUP(B4511,Machine_Info!A:A,Machine_Info!E:E)</f>
        <v>22</v>
      </c>
      <c r="P4511">
        <f t="shared" si="350"/>
        <v>16.466666666666669</v>
      </c>
      <c r="Q4511">
        <f t="shared" si="354"/>
        <v>0.74848484848484853</v>
      </c>
    </row>
    <row r="4512" spans="1:17" x14ac:dyDescent="0.2">
      <c r="A4512" t="s">
        <v>4630</v>
      </c>
      <c r="B4512" t="s">
        <v>40</v>
      </c>
      <c r="C4512" t="s">
        <v>41</v>
      </c>
      <c r="D4512" t="s">
        <v>20</v>
      </c>
      <c r="E4512" s="2">
        <v>45454.740810185183</v>
      </c>
      <c r="F4512" s="2">
        <v>45454.840810185182</v>
      </c>
      <c r="G4512" t="str">
        <f t="shared" si="351"/>
        <v>06</v>
      </c>
      <c r="H4512" t="str">
        <f t="shared" si="352"/>
        <v>11</v>
      </c>
      <c r="I4512">
        <v>1026</v>
      </c>
      <c r="J4512">
        <f t="shared" si="353"/>
        <v>17.100000000000001</v>
      </c>
      <c r="K4512" t="s">
        <v>28</v>
      </c>
      <c r="L4512" t="s">
        <v>43</v>
      </c>
      <c r="M4512" t="s">
        <v>23</v>
      </c>
      <c r="N4512" t="b">
        <v>0</v>
      </c>
      <c r="O4512">
        <f>_xlfn.XLOOKUP(B4512,Machine_Info!A:A,Machine_Info!E:E)</f>
        <v>18</v>
      </c>
      <c r="P4512">
        <f t="shared" si="350"/>
        <v>0.89999999999999858</v>
      </c>
      <c r="Q4512">
        <f t="shared" si="354"/>
        <v>4.999999999999992E-2</v>
      </c>
    </row>
    <row r="4513" spans="1:17" x14ac:dyDescent="0.2">
      <c r="A4513" t="s">
        <v>4631</v>
      </c>
      <c r="B4513" t="s">
        <v>36</v>
      </c>
      <c r="C4513" t="s">
        <v>37</v>
      </c>
      <c r="D4513" t="s">
        <v>20</v>
      </c>
      <c r="E4513" s="2">
        <v>45454.747164351851</v>
      </c>
      <c r="F4513" s="2">
        <v>45454.756886574083</v>
      </c>
      <c r="G4513" t="str">
        <f t="shared" si="351"/>
        <v>06</v>
      </c>
      <c r="H4513" t="str">
        <f t="shared" si="352"/>
        <v>11</v>
      </c>
      <c r="I4513">
        <v>1026</v>
      </c>
      <c r="J4513">
        <f t="shared" si="353"/>
        <v>17.100000000000001</v>
      </c>
      <c r="K4513" t="s">
        <v>38</v>
      </c>
      <c r="L4513" t="s">
        <v>72</v>
      </c>
      <c r="M4513" t="s">
        <v>44</v>
      </c>
      <c r="N4513" t="b">
        <v>0</v>
      </c>
      <c r="O4513">
        <f>_xlfn.XLOOKUP(B4513,Machine_Info!A:A,Machine_Info!E:E)</f>
        <v>18</v>
      </c>
      <c r="P4513">
        <f t="shared" si="350"/>
        <v>0.89999999999999858</v>
      </c>
      <c r="Q4513">
        <f t="shared" si="354"/>
        <v>4.999999999999992E-2</v>
      </c>
    </row>
    <row r="4514" spans="1:17" x14ac:dyDescent="0.2">
      <c r="A4514" t="s">
        <v>4632</v>
      </c>
      <c r="B4514" t="s">
        <v>81</v>
      </c>
      <c r="C4514" t="s">
        <v>82</v>
      </c>
      <c r="D4514" t="s">
        <v>20</v>
      </c>
      <c r="E4514" s="2">
        <v>45454.783738425933</v>
      </c>
      <c r="F4514" s="2">
        <v>45454.817766203712</v>
      </c>
      <c r="G4514" t="str">
        <f t="shared" si="351"/>
        <v>06</v>
      </c>
      <c r="H4514" t="str">
        <f t="shared" si="352"/>
        <v>11</v>
      </c>
      <c r="I4514">
        <v>182</v>
      </c>
      <c r="J4514">
        <f t="shared" si="353"/>
        <v>3.0333333333333332</v>
      </c>
      <c r="K4514" t="s">
        <v>110</v>
      </c>
      <c r="L4514" t="s">
        <v>43</v>
      </c>
      <c r="M4514" t="s">
        <v>23</v>
      </c>
      <c r="N4514" t="b">
        <v>0</v>
      </c>
      <c r="O4514">
        <f>_xlfn.XLOOKUP(B4514,Machine_Info!A:A,Machine_Info!E:E)</f>
        <v>14</v>
      </c>
      <c r="P4514">
        <f t="shared" si="350"/>
        <v>10.966666666666667</v>
      </c>
      <c r="Q4514">
        <f t="shared" si="354"/>
        <v>0.78333333333333333</v>
      </c>
    </row>
    <row r="4515" spans="1:17" x14ac:dyDescent="0.2">
      <c r="A4515" t="s">
        <v>4633</v>
      </c>
      <c r="B4515" t="s">
        <v>78</v>
      </c>
      <c r="C4515" t="s">
        <v>79</v>
      </c>
      <c r="D4515" t="s">
        <v>32</v>
      </c>
      <c r="E4515" s="2">
        <v>45454.7968287037</v>
      </c>
      <c r="F4515" s="2">
        <v>45454.858634259261</v>
      </c>
      <c r="G4515" t="str">
        <f t="shared" si="351"/>
        <v>06</v>
      </c>
      <c r="H4515" t="str">
        <f t="shared" si="352"/>
        <v>11</v>
      </c>
      <c r="I4515">
        <v>527</v>
      </c>
      <c r="J4515">
        <f t="shared" si="353"/>
        <v>8.7833333333333332</v>
      </c>
      <c r="K4515" t="s">
        <v>42</v>
      </c>
      <c r="L4515" t="s">
        <v>43</v>
      </c>
      <c r="M4515" t="s">
        <v>23</v>
      </c>
      <c r="N4515" t="b">
        <v>0</v>
      </c>
      <c r="O4515">
        <f>_xlfn.XLOOKUP(B4515,Machine_Info!A:A,Machine_Info!E:E)</f>
        <v>22</v>
      </c>
      <c r="P4515">
        <f t="shared" si="350"/>
        <v>13.216666666666667</v>
      </c>
      <c r="Q4515">
        <f t="shared" si="354"/>
        <v>0.60075757575757571</v>
      </c>
    </row>
    <row r="4516" spans="1:17" x14ac:dyDescent="0.2">
      <c r="A4516" t="s">
        <v>4634</v>
      </c>
      <c r="B4516" t="s">
        <v>174</v>
      </c>
      <c r="C4516" t="s">
        <v>175</v>
      </c>
      <c r="D4516" t="s">
        <v>59</v>
      </c>
      <c r="E4516" s="2">
        <v>45454.830821759257</v>
      </c>
      <c r="F4516" s="2">
        <v>45455.165543981479</v>
      </c>
      <c r="G4516" t="str">
        <f t="shared" si="351"/>
        <v>06</v>
      </c>
      <c r="H4516" t="str">
        <f t="shared" si="352"/>
        <v>11</v>
      </c>
      <c r="I4516">
        <v>160</v>
      </c>
      <c r="J4516">
        <f t="shared" si="353"/>
        <v>2.6666666666666665</v>
      </c>
      <c r="K4516" t="s">
        <v>71</v>
      </c>
      <c r="L4516" t="s">
        <v>114</v>
      </c>
      <c r="M4516" t="s">
        <v>34</v>
      </c>
      <c r="N4516" t="b">
        <v>1</v>
      </c>
      <c r="O4516">
        <f>_xlfn.XLOOKUP(B4516,Machine_Info!A:A,Machine_Info!E:E)</f>
        <v>14</v>
      </c>
      <c r="P4516">
        <f t="shared" si="350"/>
        <v>11.333333333333334</v>
      </c>
      <c r="Q4516">
        <f t="shared" si="354"/>
        <v>0.80952380952380953</v>
      </c>
    </row>
    <row r="4517" spans="1:17" x14ac:dyDescent="0.2">
      <c r="A4517" t="s">
        <v>4635</v>
      </c>
      <c r="B4517" t="s">
        <v>81</v>
      </c>
      <c r="C4517" t="s">
        <v>82</v>
      </c>
      <c r="D4517" t="s">
        <v>20</v>
      </c>
      <c r="E4517" s="2">
        <v>45454.832013888888</v>
      </c>
      <c r="F4517" s="2">
        <v>45454.842430555553</v>
      </c>
      <c r="G4517" t="str">
        <f t="shared" si="351"/>
        <v>06</v>
      </c>
      <c r="H4517" t="str">
        <f t="shared" si="352"/>
        <v>11</v>
      </c>
      <c r="I4517">
        <v>92</v>
      </c>
      <c r="J4517">
        <f t="shared" si="353"/>
        <v>1.5333333333333334</v>
      </c>
      <c r="K4517" t="s">
        <v>103</v>
      </c>
      <c r="L4517" t="s">
        <v>72</v>
      </c>
      <c r="M4517" t="s">
        <v>44</v>
      </c>
      <c r="N4517" t="b">
        <v>0</v>
      </c>
      <c r="O4517">
        <f>_xlfn.XLOOKUP(B4517,Machine_Info!A:A,Machine_Info!E:E)</f>
        <v>14</v>
      </c>
      <c r="P4517">
        <f t="shared" si="350"/>
        <v>12.466666666666667</v>
      </c>
      <c r="Q4517">
        <f t="shared" si="354"/>
        <v>0.89047619047619053</v>
      </c>
    </row>
    <row r="4518" spans="1:17" x14ac:dyDescent="0.2">
      <c r="A4518" t="s">
        <v>4636</v>
      </c>
      <c r="B4518" t="s">
        <v>84</v>
      </c>
      <c r="C4518" t="s">
        <v>85</v>
      </c>
      <c r="D4518" t="s">
        <v>27</v>
      </c>
      <c r="E4518" s="2">
        <v>45454.894074074073</v>
      </c>
      <c r="F4518" s="2">
        <v>45454.955879629633</v>
      </c>
      <c r="G4518" t="str">
        <f t="shared" si="351"/>
        <v>06</v>
      </c>
      <c r="H4518" t="str">
        <f t="shared" si="352"/>
        <v>11</v>
      </c>
      <c r="I4518">
        <v>428</v>
      </c>
      <c r="J4518">
        <f t="shared" si="353"/>
        <v>7.1333333333333337</v>
      </c>
      <c r="K4518" t="s">
        <v>76</v>
      </c>
      <c r="L4518" t="s">
        <v>43</v>
      </c>
      <c r="M4518" t="s">
        <v>23</v>
      </c>
      <c r="N4518" t="b">
        <v>0</v>
      </c>
      <c r="O4518">
        <f>_xlfn.XLOOKUP(B4518,Machine_Info!A:A,Machine_Info!E:E)</f>
        <v>22</v>
      </c>
      <c r="P4518">
        <f t="shared" si="350"/>
        <v>14.866666666666667</v>
      </c>
      <c r="Q4518">
        <f t="shared" si="354"/>
        <v>0.67575757575757578</v>
      </c>
    </row>
    <row r="4519" spans="1:17" x14ac:dyDescent="0.2">
      <c r="A4519" t="s">
        <v>4637</v>
      </c>
      <c r="B4519" t="s">
        <v>171</v>
      </c>
      <c r="C4519" t="s">
        <v>172</v>
      </c>
      <c r="D4519" t="s">
        <v>32</v>
      </c>
      <c r="E4519" s="2">
        <v>45455.014143518521</v>
      </c>
      <c r="F4519" s="2">
        <v>45455.021782407413</v>
      </c>
      <c r="G4519" t="str">
        <f t="shared" si="351"/>
        <v>06</v>
      </c>
      <c r="H4519" t="str">
        <f t="shared" si="352"/>
        <v>12</v>
      </c>
      <c r="I4519">
        <v>374</v>
      </c>
      <c r="J4519">
        <f t="shared" si="353"/>
        <v>6.2333333333333334</v>
      </c>
      <c r="K4519" t="s">
        <v>54</v>
      </c>
      <c r="L4519" t="s">
        <v>43</v>
      </c>
      <c r="M4519" t="s">
        <v>23</v>
      </c>
      <c r="N4519" t="b">
        <v>1</v>
      </c>
      <c r="O4519">
        <f>_xlfn.XLOOKUP(B4519,Machine_Info!A:A,Machine_Info!E:E)</f>
        <v>16</v>
      </c>
      <c r="P4519">
        <f t="shared" si="350"/>
        <v>9.7666666666666657</v>
      </c>
      <c r="Q4519">
        <f t="shared" si="354"/>
        <v>0.61041666666666661</v>
      </c>
    </row>
    <row r="4520" spans="1:17" x14ac:dyDescent="0.2">
      <c r="A4520" t="s">
        <v>4638</v>
      </c>
      <c r="B4520" t="s">
        <v>89</v>
      </c>
      <c r="C4520" t="s">
        <v>90</v>
      </c>
      <c r="D4520" t="s">
        <v>32</v>
      </c>
      <c r="E4520" s="2">
        <v>45455.022905092592</v>
      </c>
      <c r="F4520" s="2">
        <v>45455.028460648151</v>
      </c>
      <c r="G4520" t="str">
        <f t="shared" si="351"/>
        <v>06</v>
      </c>
      <c r="H4520" t="str">
        <f t="shared" si="352"/>
        <v>12</v>
      </c>
      <c r="I4520">
        <v>49</v>
      </c>
      <c r="J4520">
        <f t="shared" si="353"/>
        <v>0.81666666666666665</v>
      </c>
      <c r="K4520" t="s">
        <v>110</v>
      </c>
      <c r="L4520" t="s">
        <v>72</v>
      </c>
      <c r="M4520" t="s">
        <v>44</v>
      </c>
      <c r="N4520" t="b">
        <v>0</v>
      </c>
      <c r="O4520">
        <f>_xlfn.XLOOKUP(B4520,Machine_Info!A:A,Machine_Info!E:E)</f>
        <v>14</v>
      </c>
      <c r="P4520">
        <f t="shared" si="350"/>
        <v>13.183333333333334</v>
      </c>
      <c r="Q4520">
        <f t="shared" si="354"/>
        <v>0.94166666666666665</v>
      </c>
    </row>
    <row r="4521" spans="1:17" x14ac:dyDescent="0.2">
      <c r="A4521" t="s">
        <v>4639</v>
      </c>
      <c r="B4521" t="s">
        <v>69</v>
      </c>
      <c r="C4521" t="s">
        <v>70</v>
      </c>
      <c r="D4521" t="s">
        <v>27</v>
      </c>
      <c r="E4521" s="2">
        <v>45455.043391203697</v>
      </c>
      <c r="F4521" s="2">
        <v>45455.211446759262</v>
      </c>
      <c r="G4521" t="str">
        <f t="shared" si="351"/>
        <v>06</v>
      </c>
      <c r="H4521" t="str">
        <f t="shared" si="352"/>
        <v>12</v>
      </c>
      <c r="I4521">
        <v>254</v>
      </c>
      <c r="J4521">
        <f t="shared" si="353"/>
        <v>4.2333333333333334</v>
      </c>
      <c r="K4521" t="s">
        <v>110</v>
      </c>
      <c r="L4521" t="s">
        <v>72</v>
      </c>
      <c r="M4521" t="s">
        <v>44</v>
      </c>
      <c r="N4521" t="b">
        <v>0</v>
      </c>
      <c r="O4521">
        <f>_xlfn.XLOOKUP(B4521,Machine_Info!A:A,Machine_Info!E:E)</f>
        <v>16</v>
      </c>
      <c r="P4521">
        <f t="shared" si="350"/>
        <v>11.766666666666666</v>
      </c>
      <c r="Q4521">
        <f t="shared" si="354"/>
        <v>0.73541666666666661</v>
      </c>
    </row>
    <row r="4522" spans="1:17" x14ac:dyDescent="0.2">
      <c r="A4522" t="s">
        <v>4640</v>
      </c>
      <c r="B4522" t="s">
        <v>78</v>
      </c>
      <c r="C4522" t="s">
        <v>79</v>
      </c>
      <c r="D4522" t="s">
        <v>32</v>
      </c>
      <c r="E4522" s="2">
        <v>45455.056481481479</v>
      </c>
      <c r="F4522" s="2">
        <v>45455.272453703707</v>
      </c>
      <c r="G4522" t="str">
        <f t="shared" si="351"/>
        <v>06</v>
      </c>
      <c r="H4522" t="str">
        <f t="shared" si="352"/>
        <v>12</v>
      </c>
      <c r="I4522">
        <v>714</v>
      </c>
      <c r="J4522">
        <f t="shared" si="353"/>
        <v>11.9</v>
      </c>
      <c r="K4522" t="s">
        <v>103</v>
      </c>
      <c r="L4522" t="s">
        <v>72</v>
      </c>
      <c r="M4522" t="s">
        <v>44</v>
      </c>
      <c r="N4522" t="b">
        <v>0</v>
      </c>
      <c r="O4522">
        <f>_xlfn.XLOOKUP(B4522,Machine_Info!A:A,Machine_Info!E:E)</f>
        <v>22</v>
      </c>
      <c r="P4522">
        <f t="shared" si="350"/>
        <v>10.1</v>
      </c>
      <c r="Q4522">
        <f t="shared" si="354"/>
        <v>0.45909090909090905</v>
      </c>
    </row>
    <row r="4523" spans="1:17" x14ac:dyDescent="0.2">
      <c r="A4523" t="s">
        <v>4641</v>
      </c>
      <c r="B4523" t="s">
        <v>57</v>
      </c>
      <c r="C4523" t="s">
        <v>58</v>
      </c>
      <c r="D4523" t="s">
        <v>59</v>
      </c>
      <c r="E4523" s="2">
        <v>45455.160671296297</v>
      </c>
      <c r="F4523" s="2">
        <v>45455.394004629627</v>
      </c>
      <c r="G4523" t="str">
        <f t="shared" si="351"/>
        <v>06</v>
      </c>
      <c r="H4523" t="str">
        <f t="shared" si="352"/>
        <v>12</v>
      </c>
      <c r="I4523">
        <v>27</v>
      </c>
      <c r="J4523">
        <f t="shared" si="353"/>
        <v>0.45</v>
      </c>
      <c r="K4523" t="s">
        <v>46</v>
      </c>
      <c r="L4523" t="s">
        <v>114</v>
      </c>
      <c r="M4523" t="s">
        <v>34</v>
      </c>
      <c r="N4523" t="b">
        <v>0</v>
      </c>
      <c r="O4523">
        <f>_xlfn.XLOOKUP(B4523,Machine_Info!A:A,Machine_Info!E:E)</f>
        <v>18</v>
      </c>
      <c r="P4523">
        <f t="shared" si="350"/>
        <v>17.55</v>
      </c>
      <c r="Q4523">
        <f t="shared" si="354"/>
        <v>0.97500000000000009</v>
      </c>
    </row>
    <row r="4524" spans="1:17" x14ac:dyDescent="0.2">
      <c r="A4524" t="s">
        <v>4642</v>
      </c>
      <c r="B4524" t="s">
        <v>263</v>
      </c>
      <c r="C4524" t="s">
        <v>264</v>
      </c>
      <c r="D4524" t="s">
        <v>27</v>
      </c>
      <c r="E4524" s="2">
        <v>45455.211226851847</v>
      </c>
      <c r="F4524" s="2">
        <v>45455.308449074073</v>
      </c>
      <c r="G4524" t="str">
        <f t="shared" si="351"/>
        <v>06</v>
      </c>
      <c r="H4524" t="str">
        <f t="shared" si="352"/>
        <v>12</v>
      </c>
      <c r="I4524">
        <v>291</v>
      </c>
      <c r="J4524">
        <f t="shared" si="353"/>
        <v>4.8499999999999996</v>
      </c>
      <c r="K4524" t="s">
        <v>42</v>
      </c>
      <c r="L4524" t="s">
        <v>114</v>
      </c>
      <c r="M4524" t="s">
        <v>34</v>
      </c>
      <c r="N4524" t="b">
        <v>0</v>
      </c>
      <c r="O4524">
        <f>_xlfn.XLOOKUP(B4524,Machine_Info!A:A,Machine_Info!E:E)</f>
        <v>22</v>
      </c>
      <c r="P4524">
        <f t="shared" si="350"/>
        <v>17.149999999999999</v>
      </c>
      <c r="Q4524">
        <f t="shared" si="354"/>
        <v>0.77954545454545443</v>
      </c>
    </row>
    <row r="4525" spans="1:17" x14ac:dyDescent="0.2">
      <c r="A4525" t="s">
        <v>4643</v>
      </c>
      <c r="B4525" t="s">
        <v>167</v>
      </c>
      <c r="C4525" t="s">
        <v>168</v>
      </c>
      <c r="D4525" t="s">
        <v>59</v>
      </c>
      <c r="E4525" s="2">
        <v>45455.211782407408</v>
      </c>
      <c r="F4525" s="2">
        <v>45455.270115740743</v>
      </c>
      <c r="G4525" t="str">
        <f t="shared" si="351"/>
        <v>06</v>
      </c>
      <c r="H4525" t="str">
        <f t="shared" si="352"/>
        <v>12</v>
      </c>
      <c r="I4525">
        <v>121</v>
      </c>
      <c r="J4525">
        <f t="shared" si="353"/>
        <v>2.0166666666666666</v>
      </c>
      <c r="K4525" t="s">
        <v>28</v>
      </c>
      <c r="L4525" t="s">
        <v>114</v>
      </c>
      <c r="M4525" t="s">
        <v>34</v>
      </c>
      <c r="N4525" t="b">
        <v>0</v>
      </c>
      <c r="O4525">
        <f>_xlfn.XLOOKUP(B4525,Machine_Info!A:A,Machine_Info!E:E)</f>
        <v>14</v>
      </c>
      <c r="P4525">
        <f t="shared" si="350"/>
        <v>11.983333333333334</v>
      </c>
      <c r="Q4525">
        <f t="shared" si="354"/>
        <v>0.85595238095238102</v>
      </c>
    </row>
    <row r="4526" spans="1:17" x14ac:dyDescent="0.2">
      <c r="A4526" t="s">
        <v>4644</v>
      </c>
      <c r="B4526" t="s">
        <v>135</v>
      </c>
      <c r="C4526" t="s">
        <v>136</v>
      </c>
      <c r="D4526" t="s">
        <v>32</v>
      </c>
      <c r="E4526" s="2">
        <v>45455.272696759261</v>
      </c>
      <c r="F4526" s="2">
        <v>45455.399085648147</v>
      </c>
      <c r="G4526" t="str">
        <f t="shared" si="351"/>
        <v>06</v>
      </c>
      <c r="H4526" t="str">
        <f t="shared" si="352"/>
        <v>12</v>
      </c>
      <c r="I4526">
        <v>451</v>
      </c>
      <c r="J4526">
        <f t="shared" si="353"/>
        <v>7.5166666666666666</v>
      </c>
      <c r="K4526" t="s">
        <v>38</v>
      </c>
      <c r="L4526" t="s">
        <v>72</v>
      </c>
      <c r="M4526" t="s">
        <v>44</v>
      </c>
      <c r="N4526" t="b">
        <v>0</v>
      </c>
      <c r="O4526">
        <f>_xlfn.XLOOKUP(B4526,Machine_Info!A:A,Machine_Info!E:E)</f>
        <v>20</v>
      </c>
      <c r="P4526">
        <f t="shared" si="350"/>
        <v>12.483333333333334</v>
      </c>
      <c r="Q4526">
        <f t="shared" si="354"/>
        <v>0.62416666666666676</v>
      </c>
    </row>
    <row r="4527" spans="1:17" x14ac:dyDescent="0.2">
      <c r="A4527" t="s">
        <v>4645</v>
      </c>
      <c r="B4527" t="s">
        <v>132</v>
      </c>
      <c r="C4527" t="s">
        <v>133</v>
      </c>
      <c r="D4527" t="s">
        <v>59</v>
      </c>
      <c r="E4527" s="2">
        <v>45455.302291666667</v>
      </c>
      <c r="F4527" s="2">
        <v>45455.441874999997</v>
      </c>
      <c r="G4527" t="str">
        <f t="shared" si="351"/>
        <v>06</v>
      </c>
      <c r="H4527" t="str">
        <f t="shared" si="352"/>
        <v>12</v>
      </c>
      <c r="I4527">
        <v>56</v>
      </c>
      <c r="J4527">
        <f t="shared" si="353"/>
        <v>0.93333333333333335</v>
      </c>
      <c r="K4527" t="s">
        <v>54</v>
      </c>
      <c r="L4527" t="s">
        <v>114</v>
      </c>
      <c r="M4527" t="s">
        <v>34</v>
      </c>
      <c r="N4527" t="b">
        <v>1</v>
      </c>
      <c r="O4527">
        <f>_xlfn.XLOOKUP(B4527,Machine_Info!A:A,Machine_Info!E:E)</f>
        <v>14</v>
      </c>
      <c r="P4527">
        <f t="shared" si="350"/>
        <v>13.066666666666666</v>
      </c>
      <c r="Q4527">
        <f t="shared" si="354"/>
        <v>0.93333333333333335</v>
      </c>
    </row>
    <row r="4528" spans="1:17" x14ac:dyDescent="0.2">
      <c r="A4528" t="s">
        <v>4646</v>
      </c>
      <c r="B4528" t="s">
        <v>63</v>
      </c>
      <c r="C4528" t="s">
        <v>64</v>
      </c>
      <c r="D4528" t="s">
        <v>32</v>
      </c>
      <c r="E4528" s="2">
        <v>45455.335173611107</v>
      </c>
      <c r="F4528" s="2">
        <v>45455.510868055557</v>
      </c>
      <c r="G4528" t="str">
        <f t="shared" si="351"/>
        <v>06</v>
      </c>
      <c r="H4528" t="str">
        <f t="shared" si="352"/>
        <v>12</v>
      </c>
      <c r="I4528">
        <v>71</v>
      </c>
      <c r="J4528">
        <f t="shared" si="353"/>
        <v>1.1833333333333333</v>
      </c>
      <c r="K4528" t="s">
        <v>21</v>
      </c>
      <c r="L4528" t="s">
        <v>114</v>
      </c>
      <c r="M4528" t="s">
        <v>34</v>
      </c>
      <c r="N4528" t="b">
        <v>1</v>
      </c>
      <c r="O4528">
        <f>_xlfn.XLOOKUP(B4528,Machine_Info!A:A,Machine_Info!E:E)</f>
        <v>20</v>
      </c>
      <c r="P4528">
        <f t="shared" si="350"/>
        <v>18.816666666666666</v>
      </c>
      <c r="Q4528">
        <f t="shared" si="354"/>
        <v>0.9408333333333333</v>
      </c>
    </row>
    <row r="4529" spans="1:17" x14ac:dyDescent="0.2">
      <c r="A4529" t="s">
        <v>4647</v>
      </c>
      <c r="B4529" t="s">
        <v>96</v>
      </c>
      <c r="C4529" t="s">
        <v>97</v>
      </c>
      <c r="D4529" t="s">
        <v>27</v>
      </c>
      <c r="E4529" s="2">
        <v>45455.345868055563</v>
      </c>
      <c r="F4529" s="2">
        <v>45455.528506944444</v>
      </c>
      <c r="G4529" t="str">
        <f t="shared" si="351"/>
        <v>06</v>
      </c>
      <c r="H4529" t="str">
        <f t="shared" si="352"/>
        <v>12</v>
      </c>
      <c r="I4529">
        <v>422</v>
      </c>
      <c r="J4529">
        <f t="shared" si="353"/>
        <v>7.0333333333333332</v>
      </c>
      <c r="K4529" t="s">
        <v>103</v>
      </c>
      <c r="L4529" t="s">
        <v>72</v>
      </c>
      <c r="M4529" t="s">
        <v>44</v>
      </c>
      <c r="N4529" t="b">
        <v>0</v>
      </c>
      <c r="O4529">
        <f>_xlfn.XLOOKUP(B4529,Machine_Info!A:A,Machine_Info!E:E)</f>
        <v>20</v>
      </c>
      <c r="P4529">
        <f t="shared" si="350"/>
        <v>12.966666666666667</v>
      </c>
      <c r="Q4529">
        <f t="shared" si="354"/>
        <v>0.64833333333333332</v>
      </c>
    </row>
    <row r="4530" spans="1:17" x14ac:dyDescent="0.2">
      <c r="A4530" t="s">
        <v>4648</v>
      </c>
      <c r="B4530" t="s">
        <v>174</v>
      </c>
      <c r="C4530" t="s">
        <v>175</v>
      </c>
      <c r="D4530" t="s">
        <v>59</v>
      </c>
      <c r="E4530" s="2">
        <v>45455.392847222232</v>
      </c>
      <c r="F4530" s="2">
        <v>45455.419236111113</v>
      </c>
      <c r="G4530" t="str">
        <f t="shared" si="351"/>
        <v>06</v>
      </c>
      <c r="H4530" t="str">
        <f t="shared" si="352"/>
        <v>12</v>
      </c>
      <c r="I4530">
        <v>308</v>
      </c>
      <c r="J4530">
        <f t="shared" si="353"/>
        <v>5.1333333333333337</v>
      </c>
      <c r="K4530" t="s">
        <v>54</v>
      </c>
      <c r="L4530" t="s">
        <v>114</v>
      </c>
      <c r="M4530" t="s">
        <v>34</v>
      </c>
      <c r="N4530" t="b">
        <v>1</v>
      </c>
      <c r="O4530">
        <f>_xlfn.XLOOKUP(B4530,Machine_Info!A:A,Machine_Info!E:E)</f>
        <v>14</v>
      </c>
      <c r="P4530">
        <f t="shared" si="350"/>
        <v>8.8666666666666671</v>
      </c>
      <c r="Q4530">
        <f t="shared" si="354"/>
        <v>0.63333333333333341</v>
      </c>
    </row>
    <row r="4531" spans="1:17" x14ac:dyDescent="0.2">
      <c r="A4531" t="s">
        <v>4649</v>
      </c>
      <c r="B4531" t="s">
        <v>160</v>
      </c>
      <c r="C4531" t="s">
        <v>161</v>
      </c>
      <c r="D4531" t="s">
        <v>32</v>
      </c>
      <c r="E4531" s="2">
        <v>45455.426134259258</v>
      </c>
      <c r="F4531" s="2">
        <v>45455.580995370372</v>
      </c>
      <c r="G4531" t="str">
        <f t="shared" si="351"/>
        <v>06</v>
      </c>
      <c r="H4531" t="str">
        <f t="shared" si="352"/>
        <v>12</v>
      </c>
      <c r="I4531">
        <v>248</v>
      </c>
      <c r="J4531">
        <f t="shared" si="353"/>
        <v>4.1333333333333337</v>
      </c>
      <c r="K4531" t="s">
        <v>103</v>
      </c>
      <c r="L4531" t="s">
        <v>43</v>
      </c>
      <c r="M4531" t="s">
        <v>23</v>
      </c>
      <c r="N4531" t="b">
        <v>0</v>
      </c>
      <c r="O4531">
        <f>_xlfn.XLOOKUP(B4531,Machine_Info!A:A,Machine_Info!E:E)</f>
        <v>20</v>
      </c>
      <c r="P4531">
        <f t="shared" si="350"/>
        <v>15.866666666666667</v>
      </c>
      <c r="Q4531">
        <f t="shared" si="354"/>
        <v>0.79333333333333333</v>
      </c>
    </row>
    <row r="4532" spans="1:17" x14ac:dyDescent="0.2">
      <c r="A4532" t="s">
        <v>4650</v>
      </c>
      <c r="B4532" t="s">
        <v>160</v>
      </c>
      <c r="C4532" t="s">
        <v>161</v>
      </c>
      <c r="D4532" t="s">
        <v>32</v>
      </c>
      <c r="E4532" s="2">
        <v>45455.431111111109</v>
      </c>
      <c r="F4532" s="2">
        <v>45455.856111111112</v>
      </c>
      <c r="G4532" t="str">
        <f t="shared" si="351"/>
        <v>06</v>
      </c>
      <c r="H4532" t="str">
        <f t="shared" si="352"/>
        <v>12</v>
      </c>
      <c r="I4532">
        <v>274</v>
      </c>
      <c r="J4532">
        <f t="shared" si="353"/>
        <v>4.5666666666666664</v>
      </c>
      <c r="K4532" t="s">
        <v>54</v>
      </c>
      <c r="L4532" t="s">
        <v>114</v>
      </c>
      <c r="M4532" t="s">
        <v>34</v>
      </c>
      <c r="N4532" t="b">
        <v>1</v>
      </c>
      <c r="O4532">
        <f>_xlfn.XLOOKUP(B4532,Machine_Info!A:A,Machine_Info!E:E)</f>
        <v>20</v>
      </c>
      <c r="P4532">
        <f t="shared" si="350"/>
        <v>15.433333333333334</v>
      </c>
      <c r="Q4532">
        <f t="shared" si="354"/>
        <v>0.77166666666666672</v>
      </c>
    </row>
    <row r="4533" spans="1:17" x14ac:dyDescent="0.2">
      <c r="A4533" t="s">
        <v>4651</v>
      </c>
      <c r="B4533" t="s">
        <v>52</v>
      </c>
      <c r="C4533" t="s">
        <v>53</v>
      </c>
      <c r="D4533" t="s">
        <v>27</v>
      </c>
      <c r="E4533" s="2">
        <v>45455.439050925917</v>
      </c>
      <c r="F4533" s="2">
        <v>45455.562662037039</v>
      </c>
      <c r="G4533" t="str">
        <f t="shared" si="351"/>
        <v>06</v>
      </c>
      <c r="H4533" t="str">
        <f t="shared" si="352"/>
        <v>12</v>
      </c>
      <c r="I4533">
        <v>67</v>
      </c>
      <c r="J4533">
        <f t="shared" si="353"/>
        <v>1.1166666666666667</v>
      </c>
      <c r="K4533" t="s">
        <v>42</v>
      </c>
      <c r="L4533" t="s">
        <v>72</v>
      </c>
      <c r="M4533" t="s">
        <v>44</v>
      </c>
      <c r="N4533" t="b">
        <v>0</v>
      </c>
      <c r="O4533">
        <f>_xlfn.XLOOKUP(B4533,Machine_Info!A:A,Machine_Info!E:E)</f>
        <v>16</v>
      </c>
      <c r="P4533">
        <f t="shared" si="350"/>
        <v>14.883333333333333</v>
      </c>
      <c r="Q4533">
        <f t="shared" si="354"/>
        <v>0.9302083333333333</v>
      </c>
    </row>
    <row r="4534" spans="1:17" x14ac:dyDescent="0.2">
      <c r="A4534" t="s">
        <v>4652</v>
      </c>
      <c r="B4534" t="s">
        <v>202</v>
      </c>
      <c r="C4534" t="s">
        <v>203</v>
      </c>
      <c r="D4534" t="s">
        <v>32</v>
      </c>
      <c r="E4534" s="2">
        <v>45455.476956018523</v>
      </c>
      <c r="F4534" s="2">
        <v>45455.594317129631</v>
      </c>
      <c r="G4534" t="str">
        <f t="shared" si="351"/>
        <v>06</v>
      </c>
      <c r="H4534" t="str">
        <f t="shared" si="352"/>
        <v>12</v>
      </c>
      <c r="I4534">
        <v>299</v>
      </c>
      <c r="J4534">
        <f t="shared" si="353"/>
        <v>4.9833333333333334</v>
      </c>
      <c r="K4534" t="s">
        <v>21</v>
      </c>
      <c r="L4534" t="s">
        <v>43</v>
      </c>
      <c r="M4534" t="s">
        <v>23</v>
      </c>
      <c r="N4534" t="b">
        <v>1</v>
      </c>
      <c r="O4534">
        <f>_xlfn.XLOOKUP(B4534,Machine_Info!A:A,Machine_Info!E:E)</f>
        <v>22</v>
      </c>
      <c r="P4534">
        <f t="shared" si="350"/>
        <v>17.016666666666666</v>
      </c>
      <c r="Q4534">
        <f t="shared" si="354"/>
        <v>0.77348484848484844</v>
      </c>
    </row>
    <row r="4535" spans="1:17" x14ac:dyDescent="0.2">
      <c r="A4535" t="s">
        <v>4653</v>
      </c>
      <c r="B4535" t="s">
        <v>99</v>
      </c>
      <c r="C4535" t="s">
        <v>100</v>
      </c>
      <c r="D4535" t="s">
        <v>32</v>
      </c>
      <c r="E4535" s="2">
        <v>45455.479849537027</v>
      </c>
      <c r="F4535" s="2">
        <v>45455.484016203707</v>
      </c>
      <c r="G4535" t="str">
        <f t="shared" si="351"/>
        <v>06</v>
      </c>
      <c r="H4535" t="str">
        <f t="shared" si="352"/>
        <v>12</v>
      </c>
      <c r="I4535">
        <v>186</v>
      </c>
      <c r="J4535">
        <f t="shared" si="353"/>
        <v>3.1</v>
      </c>
      <c r="K4535" t="s">
        <v>28</v>
      </c>
      <c r="L4535" t="s">
        <v>72</v>
      </c>
      <c r="M4535" t="s">
        <v>44</v>
      </c>
      <c r="N4535" t="b">
        <v>0</v>
      </c>
      <c r="O4535">
        <f>_xlfn.XLOOKUP(B4535,Machine_Info!A:A,Machine_Info!E:E)</f>
        <v>16</v>
      </c>
      <c r="P4535">
        <f t="shared" si="350"/>
        <v>12.9</v>
      </c>
      <c r="Q4535">
        <f t="shared" si="354"/>
        <v>0.80625000000000002</v>
      </c>
    </row>
    <row r="4536" spans="1:17" x14ac:dyDescent="0.2">
      <c r="A4536" t="s">
        <v>4654</v>
      </c>
      <c r="B4536" t="s">
        <v>142</v>
      </c>
      <c r="C4536" t="s">
        <v>143</v>
      </c>
      <c r="D4536" t="s">
        <v>27</v>
      </c>
      <c r="E4536" s="2">
        <v>45455.512430555558</v>
      </c>
      <c r="F4536" s="2">
        <v>45455.749930555547</v>
      </c>
      <c r="G4536" t="str">
        <f t="shared" si="351"/>
        <v>06</v>
      </c>
      <c r="H4536" t="str">
        <f t="shared" si="352"/>
        <v>12</v>
      </c>
      <c r="I4536">
        <v>29</v>
      </c>
      <c r="J4536">
        <f t="shared" si="353"/>
        <v>0.48333333333333334</v>
      </c>
      <c r="K4536" t="s">
        <v>46</v>
      </c>
      <c r="L4536" t="s">
        <v>43</v>
      </c>
      <c r="M4536" t="s">
        <v>23</v>
      </c>
      <c r="N4536" t="b">
        <v>0</v>
      </c>
      <c r="O4536">
        <f>_xlfn.XLOOKUP(B4536,Machine_Info!A:A,Machine_Info!E:E)</f>
        <v>22</v>
      </c>
      <c r="P4536">
        <f t="shared" si="350"/>
        <v>21.516666666666666</v>
      </c>
      <c r="Q4536">
        <f t="shared" si="354"/>
        <v>0.97803030303030303</v>
      </c>
    </row>
    <row r="4537" spans="1:17" x14ac:dyDescent="0.2">
      <c r="A4537" t="s">
        <v>4655</v>
      </c>
      <c r="B4537" t="s">
        <v>78</v>
      </c>
      <c r="C4537" t="s">
        <v>79</v>
      </c>
      <c r="D4537" t="s">
        <v>32</v>
      </c>
      <c r="E4537" s="2">
        <v>45455.553599537037</v>
      </c>
      <c r="F4537" s="2">
        <v>45455.602210648147</v>
      </c>
      <c r="G4537" t="str">
        <f t="shared" si="351"/>
        <v>06</v>
      </c>
      <c r="H4537" t="str">
        <f t="shared" si="352"/>
        <v>12</v>
      </c>
      <c r="I4537">
        <v>346</v>
      </c>
      <c r="J4537">
        <f t="shared" si="353"/>
        <v>5.7666666666666666</v>
      </c>
      <c r="K4537" t="s">
        <v>54</v>
      </c>
      <c r="L4537" t="s">
        <v>114</v>
      </c>
      <c r="M4537" t="s">
        <v>34</v>
      </c>
      <c r="N4537" t="b">
        <v>1</v>
      </c>
      <c r="O4537">
        <f>_xlfn.XLOOKUP(B4537,Machine_Info!A:A,Machine_Info!E:E)</f>
        <v>22</v>
      </c>
      <c r="P4537">
        <f t="shared" si="350"/>
        <v>16.233333333333334</v>
      </c>
      <c r="Q4537">
        <f t="shared" si="354"/>
        <v>0.73787878787878791</v>
      </c>
    </row>
    <row r="4538" spans="1:17" x14ac:dyDescent="0.2">
      <c r="A4538" t="s">
        <v>4656</v>
      </c>
      <c r="B4538" t="s">
        <v>253</v>
      </c>
      <c r="C4538" t="s">
        <v>254</v>
      </c>
      <c r="D4538" t="s">
        <v>59</v>
      </c>
      <c r="E4538" s="2">
        <v>45455.573101851849</v>
      </c>
      <c r="F4538" s="2">
        <v>45455.732824074083</v>
      </c>
      <c r="G4538" t="str">
        <f t="shared" si="351"/>
        <v>06</v>
      </c>
      <c r="H4538" t="str">
        <f t="shared" si="352"/>
        <v>12</v>
      </c>
      <c r="I4538">
        <v>5</v>
      </c>
      <c r="J4538">
        <f t="shared" si="353"/>
        <v>8.3333333333333329E-2</v>
      </c>
      <c r="K4538" t="s">
        <v>71</v>
      </c>
      <c r="L4538" t="s">
        <v>114</v>
      </c>
      <c r="M4538" t="s">
        <v>34</v>
      </c>
      <c r="N4538" t="b">
        <v>1</v>
      </c>
      <c r="O4538">
        <f>_xlfn.XLOOKUP(B4538,Machine_Info!A:A,Machine_Info!E:E)</f>
        <v>22</v>
      </c>
      <c r="P4538">
        <f t="shared" si="350"/>
        <v>21.916666666666668</v>
      </c>
      <c r="Q4538">
        <f t="shared" si="354"/>
        <v>0.99621212121212122</v>
      </c>
    </row>
    <row r="4539" spans="1:17" x14ac:dyDescent="0.2">
      <c r="A4539" t="s">
        <v>4657</v>
      </c>
      <c r="B4539" t="s">
        <v>36</v>
      </c>
      <c r="C4539" t="s">
        <v>37</v>
      </c>
      <c r="D4539" t="s">
        <v>20</v>
      </c>
      <c r="E4539" s="2">
        <v>45455.6247337963</v>
      </c>
      <c r="F4539" s="2">
        <v>45455.8747337963</v>
      </c>
      <c r="G4539" t="str">
        <f t="shared" si="351"/>
        <v>06</v>
      </c>
      <c r="H4539" t="str">
        <f t="shared" si="352"/>
        <v>12</v>
      </c>
      <c r="I4539">
        <v>928</v>
      </c>
      <c r="J4539">
        <f t="shared" si="353"/>
        <v>15.466666666666667</v>
      </c>
      <c r="K4539" t="s">
        <v>28</v>
      </c>
      <c r="L4539" t="s">
        <v>72</v>
      </c>
      <c r="M4539" t="s">
        <v>44</v>
      </c>
      <c r="N4539" t="b">
        <v>0</v>
      </c>
      <c r="O4539">
        <f>_xlfn.XLOOKUP(B4539,Machine_Info!A:A,Machine_Info!E:E)</f>
        <v>18</v>
      </c>
      <c r="P4539">
        <f t="shared" si="350"/>
        <v>2.5333333333333332</v>
      </c>
      <c r="Q4539">
        <f t="shared" si="354"/>
        <v>0.14074074074074072</v>
      </c>
    </row>
    <row r="4540" spans="1:17" x14ac:dyDescent="0.2">
      <c r="A4540" t="s">
        <v>4658</v>
      </c>
      <c r="B4540" t="s">
        <v>25</v>
      </c>
      <c r="C4540" t="s">
        <v>26</v>
      </c>
      <c r="D4540" t="s">
        <v>27</v>
      </c>
      <c r="E4540" s="2">
        <v>45455.631539351853</v>
      </c>
      <c r="F4540" s="2">
        <v>45455.655844907407</v>
      </c>
      <c r="G4540" t="str">
        <f t="shared" si="351"/>
        <v>06</v>
      </c>
      <c r="H4540" t="str">
        <f t="shared" si="352"/>
        <v>12</v>
      </c>
      <c r="I4540">
        <v>1254</v>
      </c>
      <c r="J4540">
        <f t="shared" si="353"/>
        <v>20.9</v>
      </c>
      <c r="K4540" t="s">
        <v>38</v>
      </c>
      <c r="L4540" t="s">
        <v>72</v>
      </c>
      <c r="M4540" t="s">
        <v>44</v>
      </c>
      <c r="N4540" t="b">
        <v>0</v>
      </c>
      <c r="O4540">
        <f>_xlfn.XLOOKUP(B4540,Machine_Info!A:A,Machine_Info!E:E)</f>
        <v>22</v>
      </c>
      <c r="P4540">
        <f t="shared" si="350"/>
        <v>1.1000000000000014</v>
      </c>
      <c r="Q4540">
        <f t="shared" si="354"/>
        <v>5.0000000000000065E-2</v>
      </c>
    </row>
    <row r="4541" spans="1:17" x14ac:dyDescent="0.2">
      <c r="A4541" t="s">
        <v>4659</v>
      </c>
      <c r="B4541" t="s">
        <v>49</v>
      </c>
      <c r="C4541" t="s">
        <v>50</v>
      </c>
      <c r="D4541" t="s">
        <v>20</v>
      </c>
      <c r="E4541" s="2">
        <v>45455.645092592589</v>
      </c>
      <c r="F4541" s="2">
        <v>45455.647870370369</v>
      </c>
      <c r="G4541" t="str">
        <f t="shared" si="351"/>
        <v>06</v>
      </c>
      <c r="H4541" t="str">
        <f t="shared" si="352"/>
        <v>12</v>
      </c>
      <c r="I4541">
        <v>758</v>
      </c>
      <c r="J4541">
        <f t="shared" si="353"/>
        <v>12.633333333333333</v>
      </c>
      <c r="K4541" t="s">
        <v>110</v>
      </c>
      <c r="L4541" t="s">
        <v>114</v>
      </c>
      <c r="M4541" t="s">
        <v>34</v>
      </c>
      <c r="N4541" t="b">
        <v>0</v>
      </c>
      <c r="O4541">
        <f>_xlfn.XLOOKUP(B4541,Machine_Info!A:A,Machine_Info!E:E)</f>
        <v>22</v>
      </c>
      <c r="P4541">
        <f t="shared" si="350"/>
        <v>9.3666666666666671</v>
      </c>
      <c r="Q4541">
        <f t="shared" si="354"/>
        <v>0.42575757575757578</v>
      </c>
    </row>
    <row r="4542" spans="1:17" x14ac:dyDescent="0.2">
      <c r="A4542" t="s">
        <v>4660</v>
      </c>
      <c r="B4542" t="s">
        <v>218</v>
      </c>
      <c r="C4542" t="s">
        <v>219</v>
      </c>
      <c r="D4542" t="s">
        <v>20</v>
      </c>
      <c r="E4542" s="2">
        <v>45455.703703703701</v>
      </c>
      <c r="F4542" s="2">
        <v>45455.712731481479</v>
      </c>
      <c r="G4542" t="str">
        <f t="shared" si="351"/>
        <v>06</v>
      </c>
      <c r="H4542" t="str">
        <f t="shared" si="352"/>
        <v>12</v>
      </c>
      <c r="I4542">
        <v>328</v>
      </c>
      <c r="J4542">
        <f t="shared" si="353"/>
        <v>5.4666666666666668</v>
      </c>
      <c r="K4542" t="s">
        <v>103</v>
      </c>
      <c r="L4542" t="s">
        <v>72</v>
      </c>
      <c r="M4542" t="s">
        <v>44</v>
      </c>
      <c r="N4542" t="b">
        <v>0</v>
      </c>
      <c r="O4542">
        <f>_xlfn.XLOOKUP(B4542,Machine_Info!A:A,Machine_Info!E:E)</f>
        <v>14</v>
      </c>
      <c r="P4542">
        <f t="shared" si="350"/>
        <v>8.5333333333333332</v>
      </c>
      <c r="Q4542">
        <f t="shared" si="354"/>
        <v>0.60952380952380947</v>
      </c>
    </row>
    <row r="4543" spans="1:17" x14ac:dyDescent="0.2">
      <c r="A4543" t="s">
        <v>4661</v>
      </c>
      <c r="B4543" t="s">
        <v>49</v>
      </c>
      <c r="C4543" t="s">
        <v>50</v>
      </c>
      <c r="D4543" t="s">
        <v>20</v>
      </c>
      <c r="E4543" s="2">
        <v>45455.728368055563</v>
      </c>
      <c r="F4543" s="2">
        <v>45455.740868055553</v>
      </c>
      <c r="G4543" t="str">
        <f t="shared" si="351"/>
        <v>06</v>
      </c>
      <c r="H4543" t="str">
        <f t="shared" si="352"/>
        <v>12</v>
      </c>
      <c r="I4543">
        <v>775</v>
      </c>
      <c r="J4543">
        <f t="shared" si="353"/>
        <v>12.916666666666666</v>
      </c>
      <c r="K4543" t="s">
        <v>28</v>
      </c>
      <c r="L4543" t="s">
        <v>72</v>
      </c>
      <c r="M4543" t="s">
        <v>44</v>
      </c>
      <c r="N4543" t="b">
        <v>0</v>
      </c>
      <c r="O4543">
        <f>_xlfn.XLOOKUP(B4543,Machine_Info!A:A,Machine_Info!E:E)</f>
        <v>22</v>
      </c>
      <c r="P4543">
        <f t="shared" si="350"/>
        <v>9.0833333333333339</v>
      </c>
      <c r="Q4543">
        <f t="shared" si="354"/>
        <v>0.4128787878787879</v>
      </c>
    </row>
    <row r="4544" spans="1:17" x14ac:dyDescent="0.2">
      <c r="A4544" t="s">
        <v>4662</v>
      </c>
      <c r="B4544" t="s">
        <v>63</v>
      </c>
      <c r="C4544" t="s">
        <v>64</v>
      </c>
      <c r="D4544" t="s">
        <v>32</v>
      </c>
      <c r="E4544" s="2">
        <v>45455.739895833343</v>
      </c>
      <c r="F4544" s="2">
        <v>45455.866284722222</v>
      </c>
      <c r="G4544" t="str">
        <f t="shared" si="351"/>
        <v>06</v>
      </c>
      <c r="H4544" t="str">
        <f t="shared" si="352"/>
        <v>12</v>
      </c>
      <c r="I4544">
        <v>68</v>
      </c>
      <c r="J4544">
        <f t="shared" si="353"/>
        <v>1.1333333333333333</v>
      </c>
      <c r="K4544" t="s">
        <v>21</v>
      </c>
      <c r="L4544" t="s">
        <v>43</v>
      </c>
      <c r="M4544" t="s">
        <v>23</v>
      </c>
      <c r="N4544" t="b">
        <v>1</v>
      </c>
      <c r="O4544">
        <f>_xlfn.XLOOKUP(B4544,Machine_Info!A:A,Machine_Info!E:E)</f>
        <v>20</v>
      </c>
      <c r="P4544">
        <f t="shared" si="350"/>
        <v>18.866666666666667</v>
      </c>
      <c r="Q4544">
        <f t="shared" si="354"/>
        <v>0.94333333333333336</v>
      </c>
    </row>
    <row r="4545" spans="1:17" x14ac:dyDescent="0.2">
      <c r="A4545" t="s">
        <v>4663</v>
      </c>
      <c r="B4545" t="s">
        <v>139</v>
      </c>
      <c r="C4545" t="s">
        <v>140</v>
      </c>
      <c r="D4545" t="s">
        <v>59</v>
      </c>
      <c r="E4545" s="2">
        <v>45455.752129629633</v>
      </c>
      <c r="F4545" s="2">
        <v>45455.752129629633</v>
      </c>
      <c r="G4545" t="str">
        <f t="shared" si="351"/>
        <v>06</v>
      </c>
      <c r="H4545" t="str">
        <f t="shared" si="352"/>
        <v>12</v>
      </c>
      <c r="I4545">
        <v>81</v>
      </c>
      <c r="J4545">
        <f t="shared" si="353"/>
        <v>1.35</v>
      </c>
      <c r="K4545" t="s">
        <v>42</v>
      </c>
      <c r="L4545" t="s">
        <v>72</v>
      </c>
      <c r="M4545" t="s">
        <v>44</v>
      </c>
      <c r="N4545" t="b">
        <v>0</v>
      </c>
      <c r="O4545">
        <f>_xlfn.XLOOKUP(B4545,Machine_Info!A:A,Machine_Info!E:E)</f>
        <v>20</v>
      </c>
      <c r="P4545">
        <f t="shared" si="350"/>
        <v>18.649999999999999</v>
      </c>
      <c r="Q4545">
        <f t="shared" si="354"/>
        <v>0.93249999999999988</v>
      </c>
    </row>
    <row r="4546" spans="1:17" x14ac:dyDescent="0.2">
      <c r="A4546" t="s">
        <v>4664</v>
      </c>
      <c r="B4546" t="s">
        <v>218</v>
      </c>
      <c r="C4546" t="s">
        <v>219</v>
      </c>
      <c r="D4546" t="s">
        <v>20</v>
      </c>
      <c r="E4546" s="2">
        <v>45455.776921296303</v>
      </c>
      <c r="F4546" s="2">
        <v>45455.895671296297</v>
      </c>
      <c r="G4546" t="str">
        <f t="shared" si="351"/>
        <v>06</v>
      </c>
      <c r="H4546" t="str">
        <f t="shared" si="352"/>
        <v>12</v>
      </c>
      <c r="I4546">
        <v>171</v>
      </c>
      <c r="J4546">
        <f t="shared" si="353"/>
        <v>2.85</v>
      </c>
      <c r="K4546" t="s">
        <v>42</v>
      </c>
      <c r="L4546" t="s">
        <v>72</v>
      </c>
      <c r="M4546" t="s">
        <v>44</v>
      </c>
      <c r="N4546" t="b">
        <v>0</v>
      </c>
      <c r="O4546">
        <f>_xlfn.XLOOKUP(B4546,Machine_Info!A:A,Machine_Info!E:E)</f>
        <v>14</v>
      </c>
      <c r="P4546">
        <f t="shared" ref="P4546:P4609" si="355">O4546-J4546</f>
        <v>11.15</v>
      </c>
      <c r="Q4546">
        <f t="shared" si="354"/>
        <v>0.79642857142857149</v>
      </c>
    </row>
    <row r="4547" spans="1:17" x14ac:dyDescent="0.2">
      <c r="A4547" t="s">
        <v>4665</v>
      </c>
      <c r="B4547" t="s">
        <v>160</v>
      </c>
      <c r="C4547" t="s">
        <v>161</v>
      </c>
      <c r="D4547" t="s">
        <v>32</v>
      </c>
      <c r="E4547" s="2">
        <v>45455.779016203713</v>
      </c>
      <c r="F4547" s="2">
        <v>45455.915821759263</v>
      </c>
      <c r="G4547" t="str">
        <f t="shared" ref="G4547:G4610" si="356">TEXT(E4547,"mm")</f>
        <v>06</v>
      </c>
      <c r="H4547" t="str">
        <f t="shared" ref="H4547:H4610" si="357">TEXT(E4547,"dd")</f>
        <v>12</v>
      </c>
      <c r="I4547">
        <v>19</v>
      </c>
      <c r="J4547">
        <f t="shared" ref="J4547:J4610" si="358">I4547/60</f>
        <v>0.31666666666666665</v>
      </c>
      <c r="K4547" t="s">
        <v>150</v>
      </c>
      <c r="L4547" t="s">
        <v>72</v>
      </c>
      <c r="M4547" t="s">
        <v>44</v>
      </c>
      <c r="N4547" t="b">
        <v>0</v>
      </c>
      <c r="O4547">
        <f>_xlfn.XLOOKUP(B4547,Machine_Info!A:A,Machine_Info!E:E)</f>
        <v>20</v>
      </c>
      <c r="P4547">
        <f t="shared" si="355"/>
        <v>19.683333333333334</v>
      </c>
      <c r="Q4547">
        <f t="shared" ref="Q4547:Q4610" si="359">P4547/O4547</f>
        <v>0.98416666666666663</v>
      </c>
    </row>
    <row r="4548" spans="1:17" x14ac:dyDescent="0.2">
      <c r="A4548" t="s">
        <v>4666</v>
      </c>
      <c r="B4548" t="s">
        <v>152</v>
      </c>
      <c r="C4548" t="s">
        <v>153</v>
      </c>
      <c r="D4548" t="s">
        <v>27</v>
      </c>
      <c r="E4548" s="2">
        <v>45455.837650462963</v>
      </c>
      <c r="F4548" s="2">
        <v>45455.925844907397</v>
      </c>
      <c r="G4548" t="str">
        <f t="shared" si="356"/>
        <v>06</v>
      </c>
      <c r="H4548" t="str">
        <f t="shared" si="357"/>
        <v>12</v>
      </c>
      <c r="I4548">
        <v>294</v>
      </c>
      <c r="J4548">
        <f t="shared" si="358"/>
        <v>4.9000000000000004</v>
      </c>
      <c r="K4548" t="s">
        <v>42</v>
      </c>
      <c r="L4548" t="s">
        <v>43</v>
      </c>
      <c r="M4548" t="s">
        <v>23</v>
      </c>
      <c r="N4548" t="b">
        <v>0</v>
      </c>
      <c r="O4548">
        <f>_xlfn.XLOOKUP(B4548,Machine_Info!A:A,Machine_Info!E:E)</f>
        <v>18</v>
      </c>
      <c r="P4548">
        <f t="shared" si="355"/>
        <v>13.1</v>
      </c>
      <c r="Q4548">
        <f t="shared" si="359"/>
        <v>0.72777777777777775</v>
      </c>
    </row>
    <row r="4549" spans="1:17" x14ac:dyDescent="0.2">
      <c r="A4549" t="s">
        <v>4667</v>
      </c>
      <c r="B4549" t="s">
        <v>40</v>
      </c>
      <c r="C4549" t="s">
        <v>41</v>
      </c>
      <c r="D4549" t="s">
        <v>20</v>
      </c>
      <c r="E4549" s="2">
        <v>45455.849178240736</v>
      </c>
      <c r="F4549" s="2">
        <v>45456.0547337963</v>
      </c>
      <c r="G4549" t="str">
        <f t="shared" si="356"/>
        <v>06</v>
      </c>
      <c r="H4549" t="str">
        <f t="shared" si="357"/>
        <v>12</v>
      </c>
      <c r="I4549">
        <v>880</v>
      </c>
      <c r="J4549">
        <f t="shared" si="358"/>
        <v>14.666666666666666</v>
      </c>
      <c r="K4549" t="s">
        <v>28</v>
      </c>
      <c r="L4549" t="s">
        <v>43</v>
      </c>
      <c r="M4549" t="s">
        <v>23</v>
      </c>
      <c r="N4549" t="b">
        <v>0</v>
      </c>
      <c r="O4549">
        <f>_xlfn.XLOOKUP(B4549,Machine_Info!A:A,Machine_Info!E:E)</f>
        <v>18</v>
      </c>
      <c r="P4549">
        <f t="shared" si="355"/>
        <v>3.3333333333333339</v>
      </c>
      <c r="Q4549">
        <f t="shared" si="359"/>
        <v>0.18518518518518523</v>
      </c>
    </row>
    <row r="4550" spans="1:17" x14ac:dyDescent="0.2">
      <c r="A4550" t="s">
        <v>4668</v>
      </c>
      <c r="B4550" t="s">
        <v>135</v>
      </c>
      <c r="C4550" t="s">
        <v>136</v>
      </c>
      <c r="D4550" t="s">
        <v>32</v>
      </c>
      <c r="E4550" s="2">
        <v>45455.902986111112</v>
      </c>
      <c r="F4550" s="2">
        <v>45455.91201388889</v>
      </c>
      <c r="G4550" t="str">
        <f t="shared" si="356"/>
        <v>06</v>
      </c>
      <c r="H4550" t="str">
        <f t="shared" si="357"/>
        <v>12</v>
      </c>
      <c r="I4550">
        <v>83</v>
      </c>
      <c r="J4550">
        <f t="shared" si="358"/>
        <v>1.3833333333333333</v>
      </c>
      <c r="K4550" t="s">
        <v>28</v>
      </c>
      <c r="L4550" t="s">
        <v>43</v>
      </c>
      <c r="M4550" t="s">
        <v>23</v>
      </c>
      <c r="N4550" t="b">
        <v>0</v>
      </c>
      <c r="O4550">
        <f>_xlfn.XLOOKUP(B4550,Machine_Info!A:A,Machine_Info!E:E)</f>
        <v>20</v>
      </c>
      <c r="P4550">
        <f t="shared" si="355"/>
        <v>18.616666666666667</v>
      </c>
      <c r="Q4550">
        <f t="shared" si="359"/>
        <v>0.9308333333333334</v>
      </c>
    </row>
    <row r="4551" spans="1:17" x14ac:dyDescent="0.2">
      <c r="A4551" t="s">
        <v>4669</v>
      </c>
      <c r="B4551" t="s">
        <v>218</v>
      </c>
      <c r="C4551" t="s">
        <v>219</v>
      </c>
      <c r="D4551" t="s">
        <v>20</v>
      </c>
      <c r="E4551" s="2">
        <v>45455.941481481481</v>
      </c>
      <c r="F4551" s="2">
        <v>45455.970648148148</v>
      </c>
      <c r="G4551" t="str">
        <f t="shared" si="356"/>
        <v>06</v>
      </c>
      <c r="H4551" t="str">
        <f t="shared" si="357"/>
        <v>12</v>
      </c>
      <c r="I4551">
        <v>290</v>
      </c>
      <c r="J4551">
        <f t="shared" si="358"/>
        <v>4.833333333333333</v>
      </c>
      <c r="K4551" t="s">
        <v>54</v>
      </c>
      <c r="L4551" t="s">
        <v>43</v>
      </c>
      <c r="M4551" t="s">
        <v>23</v>
      </c>
      <c r="N4551" t="b">
        <v>1</v>
      </c>
      <c r="O4551">
        <f>_xlfn.XLOOKUP(B4551,Machine_Info!A:A,Machine_Info!E:E)</f>
        <v>14</v>
      </c>
      <c r="P4551">
        <f t="shared" si="355"/>
        <v>9.1666666666666679</v>
      </c>
      <c r="Q4551">
        <f t="shared" si="359"/>
        <v>0.65476190476190488</v>
      </c>
    </row>
    <row r="4552" spans="1:17" x14ac:dyDescent="0.2">
      <c r="A4552" t="s">
        <v>4670</v>
      </c>
      <c r="B4552" t="s">
        <v>116</v>
      </c>
      <c r="C4552" t="s">
        <v>117</v>
      </c>
      <c r="D4552" t="s">
        <v>20</v>
      </c>
      <c r="E4552" s="2">
        <v>45455.950162037043</v>
      </c>
      <c r="F4552" s="2">
        <v>45455.966134259259</v>
      </c>
      <c r="G4552" t="str">
        <f t="shared" si="356"/>
        <v>06</v>
      </c>
      <c r="H4552" t="str">
        <f t="shared" si="357"/>
        <v>12</v>
      </c>
      <c r="I4552">
        <v>373</v>
      </c>
      <c r="J4552">
        <f t="shared" si="358"/>
        <v>6.2166666666666668</v>
      </c>
      <c r="K4552" t="s">
        <v>42</v>
      </c>
      <c r="L4552" t="s">
        <v>72</v>
      </c>
      <c r="M4552" t="s">
        <v>44</v>
      </c>
      <c r="N4552" t="b">
        <v>0</v>
      </c>
      <c r="O4552">
        <f>_xlfn.XLOOKUP(B4552,Machine_Info!A:A,Machine_Info!E:E)</f>
        <v>16</v>
      </c>
      <c r="P4552">
        <f t="shared" si="355"/>
        <v>9.7833333333333332</v>
      </c>
      <c r="Q4552">
        <f t="shared" si="359"/>
        <v>0.61145833333333333</v>
      </c>
    </row>
    <row r="4553" spans="1:17" x14ac:dyDescent="0.2">
      <c r="A4553" t="s">
        <v>4671</v>
      </c>
      <c r="B4553" t="s">
        <v>171</v>
      </c>
      <c r="C4553" t="s">
        <v>172</v>
      </c>
      <c r="D4553" t="s">
        <v>32</v>
      </c>
      <c r="E4553" s="2">
        <v>45455.980393518519</v>
      </c>
      <c r="F4553" s="2">
        <v>45456.167199074072</v>
      </c>
      <c r="G4553" t="str">
        <f t="shared" si="356"/>
        <v>06</v>
      </c>
      <c r="H4553" t="str">
        <f t="shared" si="357"/>
        <v>12</v>
      </c>
      <c r="I4553">
        <v>214</v>
      </c>
      <c r="J4553">
        <f t="shared" si="358"/>
        <v>3.5666666666666669</v>
      </c>
      <c r="K4553" t="s">
        <v>28</v>
      </c>
      <c r="L4553" t="s">
        <v>114</v>
      </c>
      <c r="M4553" t="s">
        <v>34</v>
      </c>
      <c r="N4553" t="b">
        <v>0</v>
      </c>
      <c r="O4553">
        <f>_xlfn.XLOOKUP(B4553,Machine_Info!A:A,Machine_Info!E:E)</f>
        <v>16</v>
      </c>
      <c r="P4553">
        <f t="shared" si="355"/>
        <v>12.433333333333334</v>
      </c>
      <c r="Q4553">
        <f t="shared" si="359"/>
        <v>0.77708333333333335</v>
      </c>
    </row>
    <row r="4554" spans="1:17" x14ac:dyDescent="0.2">
      <c r="A4554" t="s">
        <v>4672</v>
      </c>
      <c r="B4554" t="s">
        <v>142</v>
      </c>
      <c r="C4554" t="s">
        <v>143</v>
      </c>
      <c r="D4554" t="s">
        <v>27</v>
      </c>
      <c r="E4554" s="2">
        <v>45456.038611111107</v>
      </c>
      <c r="F4554" s="2">
        <v>45456.065694444442</v>
      </c>
      <c r="G4554" t="str">
        <f t="shared" si="356"/>
        <v>06</v>
      </c>
      <c r="H4554" t="str">
        <f t="shared" si="357"/>
        <v>13</v>
      </c>
      <c r="I4554">
        <v>429</v>
      </c>
      <c r="J4554">
        <f t="shared" si="358"/>
        <v>7.15</v>
      </c>
      <c r="K4554" t="s">
        <v>46</v>
      </c>
      <c r="L4554" t="s">
        <v>114</v>
      </c>
      <c r="M4554" t="s">
        <v>34</v>
      </c>
      <c r="N4554" t="b">
        <v>0</v>
      </c>
      <c r="O4554">
        <f>_xlfn.XLOOKUP(B4554,Machine_Info!A:A,Machine_Info!E:E)</f>
        <v>22</v>
      </c>
      <c r="P4554">
        <f t="shared" si="355"/>
        <v>14.85</v>
      </c>
      <c r="Q4554">
        <f t="shared" si="359"/>
        <v>0.67499999999999993</v>
      </c>
    </row>
    <row r="4555" spans="1:17" x14ac:dyDescent="0.2">
      <c r="A4555" t="s">
        <v>4673</v>
      </c>
      <c r="B4555" t="s">
        <v>25</v>
      </c>
      <c r="C4555" t="s">
        <v>26</v>
      </c>
      <c r="D4555" t="s">
        <v>27</v>
      </c>
      <c r="E4555" s="2">
        <v>45456.060740740737</v>
      </c>
      <c r="F4555" s="2">
        <v>45456.116990740738</v>
      </c>
      <c r="G4555" t="str">
        <f t="shared" si="356"/>
        <v>06</v>
      </c>
      <c r="H4555" t="str">
        <f t="shared" si="357"/>
        <v>13</v>
      </c>
      <c r="I4555">
        <v>1120</v>
      </c>
      <c r="J4555">
        <f t="shared" si="358"/>
        <v>18.666666666666668</v>
      </c>
      <c r="K4555" t="s">
        <v>42</v>
      </c>
      <c r="L4555" t="s">
        <v>72</v>
      </c>
      <c r="M4555" t="s">
        <v>44</v>
      </c>
      <c r="N4555" t="b">
        <v>0</v>
      </c>
      <c r="O4555">
        <f>_xlfn.XLOOKUP(B4555,Machine_Info!A:A,Machine_Info!E:E)</f>
        <v>22</v>
      </c>
      <c r="P4555">
        <f t="shared" si="355"/>
        <v>3.3333333333333321</v>
      </c>
      <c r="Q4555">
        <f t="shared" si="359"/>
        <v>0.15151515151515146</v>
      </c>
    </row>
    <row r="4556" spans="1:17" x14ac:dyDescent="0.2">
      <c r="A4556" t="s">
        <v>4674</v>
      </c>
      <c r="B4556" t="s">
        <v>81</v>
      </c>
      <c r="C4556" t="s">
        <v>82</v>
      </c>
      <c r="D4556" t="s">
        <v>20</v>
      </c>
      <c r="E4556" s="2">
        <v>45456.111597222232</v>
      </c>
      <c r="F4556" s="2">
        <v>45456.126875000002</v>
      </c>
      <c r="G4556" t="str">
        <f t="shared" si="356"/>
        <v>06</v>
      </c>
      <c r="H4556" t="str">
        <f t="shared" si="357"/>
        <v>13</v>
      </c>
      <c r="I4556">
        <v>203</v>
      </c>
      <c r="J4556">
        <f t="shared" si="358"/>
        <v>3.3833333333333333</v>
      </c>
      <c r="K4556" t="s">
        <v>60</v>
      </c>
      <c r="L4556" t="s">
        <v>72</v>
      </c>
      <c r="M4556" t="s">
        <v>44</v>
      </c>
      <c r="N4556" t="b">
        <v>0</v>
      </c>
      <c r="O4556">
        <f>_xlfn.XLOOKUP(B4556,Machine_Info!A:A,Machine_Info!E:E)</f>
        <v>14</v>
      </c>
      <c r="P4556">
        <f t="shared" si="355"/>
        <v>10.616666666666667</v>
      </c>
      <c r="Q4556">
        <f t="shared" si="359"/>
        <v>0.75833333333333341</v>
      </c>
    </row>
    <row r="4557" spans="1:17" x14ac:dyDescent="0.2">
      <c r="A4557" t="s">
        <v>4675</v>
      </c>
      <c r="B4557" t="s">
        <v>116</v>
      </c>
      <c r="C4557" t="s">
        <v>117</v>
      </c>
      <c r="D4557" t="s">
        <v>20</v>
      </c>
      <c r="E4557" s="2">
        <v>45456.175775462973</v>
      </c>
      <c r="F4557" s="2">
        <v>45456.230636574073</v>
      </c>
      <c r="G4557" t="str">
        <f t="shared" si="356"/>
        <v>06</v>
      </c>
      <c r="H4557" t="str">
        <f t="shared" si="357"/>
        <v>13</v>
      </c>
      <c r="I4557">
        <v>276</v>
      </c>
      <c r="J4557">
        <f t="shared" si="358"/>
        <v>4.5999999999999996</v>
      </c>
      <c r="K4557" t="s">
        <v>110</v>
      </c>
      <c r="L4557" t="s">
        <v>43</v>
      </c>
      <c r="M4557" t="s">
        <v>23</v>
      </c>
      <c r="N4557" t="b">
        <v>0</v>
      </c>
      <c r="O4557">
        <f>_xlfn.XLOOKUP(B4557,Machine_Info!A:A,Machine_Info!E:E)</f>
        <v>16</v>
      </c>
      <c r="P4557">
        <f t="shared" si="355"/>
        <v>11.4</v>
      </c>
      <c r="Q4557">
        <f t="shared" si="359"/>
        <v>0.71250000000000002</v>
      </c>
    </row>
    <row r="4558" spans="1:17" x14ac:dyDescent="0.2">
      <c r="A4558" t="s">
        <v>4676</v>
      </c>
      <c r="B4558" t="s">
        <v>25</v>
      </c>
      <c r="C4558" t="s">
        <v>26</v>
      </c>
      <c r="D4558" t="s">
        <v>27</v>
      </c>
      <c r="E4558" s="2">
        <v>45456.192662037043</v>
      </c>
      <c r="F4558" s="2">
        <v>45456.371828703697</v>
      </c>
      <c r="G4558" t="str">
        <f t="shared" si="356"/>
        <v>06</v>
      </c>
      <c r="H4558" t="str">
        <f t="shared" si="357"/>
        <v>13</v>
      </c>
      <c r="I4558">
        <v>1254</v>
      </c>
      <c r="J4558">
        <f t="shared" si="358"/>
        <v>20.9</v>
      </c>
      <c r="K4558" t="s">
        <v>42</v>
      </c>
      <c r="L4558" t="s">
        <v>72</v>
      </c>
      <c r="M4558" t="s">
        <v>44</v>
      </c>
      <c r="N4558" t="b">
        <v>0</v>
      </c>
      <c r="O4558">
        <f>_xlfn.XLOOKUP(B4558,Machine_Info!A:A,Machine_Info!E:E)</f>
        <v>22</v>
      </c>
      <c r="P4558">
        <f t="shared" si="355"/>
        <v>1.1000000000000014</v>
      </c>
      <c r="Q4558">
        <f t="shared" si="359"/>
        <v>5.0000000000000065E-2</v>
      </c>
    </row>
    <row r="4559" spans="1:17" x14ac:dyDescent="0.2">
      <c r="A4559" t="s">
        <v>4677</v>
      </c>
      <c r="B4559" t="s">
        <v>132</v>
      </c>
      <c r="C4559" t="s">
        <v>133</v>
      </c>
      <c r="D4559" t="s">
        <v>59</v>
      </c>
      <c r="E4559" s="2">
        <v>45456.195636574077</v>
      </c>
      <c r="F4559" s="2">
        <v>45456.202581018522</v>
      </c>
      <c r="G4559" t="str">
        <f t="shared" si="356"/>
        <v>06</v>
      </c>
      <c r="H4559" t="str">
        <f t="shared" si="357"/>
        <v>13</v>
      </c>
      <c r="I4559">
        <v>277</v>
      </c>
      <c r="J4559">
        <f t="shared" si="358"/>
        <v>4.6166666666666663</v>
      </c>
      <c r="K4559" t="s">
        <v>290</v>
      </c>
      <c r="L4559" t="s">
        <v>72</v>
      </c>
      <c r="M4559" t="s">
        <v>44</v>
      </c>
      <c r="N4559" t="b">
        <v>0</v>
      </c>
      <c r="O4559">
        <f>_xlfn.XLOOKUP(B4559,Machine_Info!A:A,Machine_Info!E:E)</f>
        <v>14</v>
      </c>
      <c r="P4559">
        <f t="shared" si="355"/>
        <v>9.3833333333333329</v>
      </c>
      <c r="Q4559">
        <f t="shared" si="359"/>
        <v>0.67023809523809519</v>
      </c>
    </row>
    <row r="4560" spans="1:17" x14ac:dyDescent="0.2">
      <c r="A4560" t="s">
        <v>4678</v>
      </c>
      <c r="B4560" t="s">
        <v>89</v>
      </c>
      <c r="C4560" t="s">
        <v>90</v>
      </c>
      <c r="D4560" t="s">
        <v>32</v>
      </c>
      <c r="E4560" s="2">
        <v>45456.214837962973</v>
      </c>
      <c r="F4560" s="2">
        <v>45456.232893518521</v>
      </c>
      <c r="G4560" t="str">
        <f t="shared" si="356"/>
        <v>06</v>
      </c>
      <c r="H4560" t="str">
        <f t="shared" si="357"/>
        <v>13</v>
      </c>
      <c r="I4560">
        <v>249</v>
      </c>
      <c r="J4560">
        <f t="shared" si="358"/>
        <v>4.1500000000000004</v>
      </c>
      <c r="K4560" t="s">
        <v>42</v>
      </c>
      <c r="L4560" t="s">
        <v>43</v>
      </c>
      <c r="M4560" t="s">
        <v>23</v>
      </c>
      <c r="N4560" t="b">
        <v>0</v>
      </c>
      <c r="O4560">
        <f>_xlfn.XLOOKUP(B4560,Machine_Info!A:A,Machine_Info!E:E)</f>
        <v>14</v>
      </c>
      <c r="P4560">
        <f t="shared" si="355"/>
        <v>9.85</v>
      </c>
      <c r="Q4560">
        <f t="shared" si="359"/>
        <v>0.70357142857142851</v>
      </c>
    </row>
    <row r="4561" spans="1:17" x14ac:dyDescent="0.2">
      <c r="A4561" t="s">
        <v>4679</v>
      </c>
      <c r="B4561" t="s">
        <v>84</v>
      </c>
      <c r="C4561" t="s">
        <v>85</v>
      </c>
      <c r="D4561" t="s">
        <v>27</v>
      </c>
      <c r="E4561" s="2">
        <v>45456.231122685182</v>
      </c>
      <c r="F4561" s="2">
        <v>45456.257511574076</v>
      </c>
      <c r="G4561" t="str">
        <f t="shared" si="356"/>
        <v>06</v>
      </c>
      <c r="H4561" t="str">
        <f t="shared" si="357"/>
        <v>13</v>
      </c>
      <c r="I4561">
        <v>35</v>
      </c>
      <c r="J4561">
        <f t="shared" si="358"/>
        <v>0.58333333333333337</v>
      </c>
      <c r="K4561" t="s">
        <v>42</v>
      </c>
      <c r="L4561" t="s">
        <v>43</v>
      </c>
      <c r="M4561" t="s">
        <v>23</v>
      </c>
      <c r="N4561" t="b">
        <v>0</v>
      </c>
      <c r="O4561">
        <f>_xlfn.XLOOKUP(B4561,Machine_Info!A:A,Machine_Info!E:E)</f>
        <v>22</v>
      </c>
      <c r="P4561">
        <f t="shared" si="355"/>
        <v>21.416666666666668</v>
      </c>
      <c r="Q4561">
        <f t="shared" si="359"/>
        <v>0.97348484848484851</v>
      </c>
    </row>
    <row r="4562" spans="1:17" x14ac:dyDescent="0.2">
      <c r="A4562" t="s">
        <v>4680</v>
      </c>
      <c r="B4562" t="s">
        <v>163</v>
      </c>
      <c r="C4562" t="s">
        <v>164</v>
      </c>
      <c r="D4562" t="s">
        <v>32</v>
      </c>
      <c r="E4562" s="2">
        <v>45456.237800925926</v>
      </c>
      <c r="F4562" s="2">
        <v>45456.385023148148</v>
      </c>
      <c r="G4562" t="str">
        <f t="shared" si="356"/>
        <v>06</v>
      </c>
      <c r="H4562" t="str">
        <f t="shared" si="357"/>
        <v>13</v>
      </c>
      <c r="I4562">
        <v>189</v>
      </c>
      <c r="J4562">
        <f t="shared" si="358"/>
        <v>3.15</v>
      </c>
      <c r="K4562" t="s">
        <v>103</v>
      </c>
      <c r="L4562" t="s">
        <v>43</v>
      </c>
      <c r="M4562" t="s">
        <v>23</v>
      </c>
      <c r="N4562" t="b">
        <v>0</v>
      </c>
      <c r="O4562">
        <f>_xlfn.XLOOKUP(B4562,Machine_Info!A:A,Machine_Info!E:E)</f>
        <v>20</v>
      </c>
      <c r="P4562">
        <f t="shared" si="355"/>
        <v>16.850000000000001</v>
      </c>
      <c r="Q4562">
        <f t="shared" si="359"/>
        <v>0.84250000000000003</v>
      </c>
    </row>
    <row r="4563" spans="1:17" x14ac:dyDescent="0.2">
      <c r="A4563" t="s">
        <v>4681</v>
      </c>
      <c r="B4563" t="s">
        <v>171</v>
      </c>
      <c r="C4563" t="s">
        <v>172</v>
      </c>
      <c r="D4563" t="s">
        <v>32</v>
      </c>
      <c r="E4563" s="2">
        <v>45456.239444444444</v>
      </c>
      <c r="F4563" s="2">
        <v>45456.289444444446</v>
      </c>
      <c r="G4563" t="str">
        <f t="shared" si="356"/>
        <v>06</v>
      </c>
      <c r="H4563" t="str">
        <f t="shared" si="357"/>
        <v>13</v>
      </c>
      <c r="I4563">
        <v>77</v>
      </c>
      <c r="J4563">
        <f t="shared" si="358"/>
        <v>1.2833333333333334</v>
      </c>
      <c r="K4563" t="s">
        <v>42</v>
      </c>
      <c r="L4563" t="s">
        <v>114</v>
      </c>
      <c r="M4563" t="s">
        <v>34</v>
      </c>
      <c r="N4563" t="b">
        <v>0</v>
      </c>
      <c r="O4563">
        <f>_xlfn.XLOOKUP(B4563,Machine_Info!A:A,Machine_Info!E:E)</f>
        <v>16</v>
      </c>
      <c r="P4563">
        <f t="shared" si="355"/>
        <v>14.716666666666667</v>
      </c>
      <c r="Q4563">
        <f t="shared" si="359"/>
        <v>0.91979166666666667</v>
      </c>
    </row>
    <row r="4564" spans="1:17" x14ac:dyDescent="0.2">
      <c r="A4564" t="s">
        <v>4682</v>
      </c>
      <c r="B4564" t="s">
        <v>171</v>
      </c>
      <c r="C4564" t="s">
        <v>172</v>
      </c>
      <c r="D4564" t="s">
        <v>32</v>
      </c>
      <c r="E4564" s="2">
        <v>45456.248020833344</v>
      </c>
      <c r="F4564" s="2">
        <v>45456.272326388891</v>
      </c>
      <c r="G4564" t="str">
        <f t="shared" si="356"/>
        <v>06</v>
      </c>
      <c r="H4564" t="str">
        <f t="shared" si="357"/>
        <v>13</v>
      </c>
      <c r="I4564">
        <v>331</v>
      </c>
      <c r="J4564">
        <f t="shared" si="358"/>
        <v>5.5166666666666666</v>
      </c>
      <c r="K4564" t="s">
        <v>21</v>
      </c>
      <c r="L4564" t="s">
        <v>43</v>
      </c>
      <c r="M4564" t="s">
        <v>23</v>
      </c>
      <c r="N4564" t="b">
        <v>1</v>
      </c>
      <c r="O4564">
        <f>_xlfn.XLOOKUP(B4564,Machine_Info!A:A,Machine_Info!E:E)</f>
        <v>16</v>
      </c>
      <c r="P4564">
        <f t="shared" si="355"/>
        <v>10.483333333333334</v>
      </c>
      <c r="Q4564">
        <f t="shared" si="359"/>
        <v>0.65520833333333339</v>
      </c>
    </row>
    <row r="4565" spans="1:17" x14ac:dyDescent="0.2">
      <c r="A4565" t="s">
        <v>4683</v>
      </c>
      <c r="B4565" t="s">
        <v>78</v>
      </c>
      <c r="C4565" t="s">
        <v>79</v>
      </c>
      <c r="D4565" t="s">
        <v>32</v>
      </c>
      <c r="E4565" s="2">
        <v>45456.255578703713</v>
      </c>
      <c r="F4565" s="2">
        <v>45456.314606481479</v>
      </c>
      <c r="G4565" t="str">
        <f t="shared" si="356"/>
        <v>06</v>
      </c>
      <c r="H4565" t="str">
        <f t="shared" si="357"/>
        <v>13</v>
      </c>
      <c r="I4565">
        <v>292</v>
      </c>
      <c r="J4565">
        <f t="shared" si="358"/>
        <v>4.8666666666666663</v>
      </c>
      <c r="K4565" t="s">
        <v>54</v>
      </c>
      <c r="L4565" t="s">
        <v>43</v>
      </c>
      <c r="M4565" t="s">
        <v>23</v>
      </c>
      <c r="N4565" t="b">
        <v>1</v>
      </c>
      <c r="O4565">
        <f>_xlfn.XLOOKUP(B4565,Machine_Info!A:A,Machine_Info!E:E)</f>
        <v>22</v>
      </c>
      <c r="P4565">
        <f t="shared" si="355"/>
        <v>17.133333333333333</v>
      </c>
      <c r="Q4565">
        <f t="shared" si="359"/>
        <v>0.77878787878787881</v>
      </c>
    </row>
    <row r="4566" spans="1:17" x14ac:dyDescent="0.2">
      <c r="A4566" t="s">
        <v>4684</v>
      </c>
      <c r="B4566" t="s">
        <v>69</v>
      </c>
      <c r="C4566" t="s">
        <v>70</v>
      </c>
      <c r="D4566" t="s">
        <v>27</v>
      </c>
      <c r="E4566" s="2">
        <v>45456.292488425926</v>
      </c>
      <c r="F4566" s="2">
        <v>45456.576516203713</v>
      </c>
      <c r="G4566" t="str">
        <f t="shared" si="356"/>
        <v>06</v>
      </c>
      <c r="H4566" t="str">
        <f t="shared" si="357"/>
        <v>13</v>
      </c>
      <c r="I4566">
        <v>327</v>
      </c>
      <c r="J4566">
        <f t="shared" si="358"/>
        <v>5.45</v>
      </c>
      <c r="K4566" t="s">
        <v>60</v>
      </c>
      <c r="L4566" t="s">
        <v>72</v>
      </c>
      <c r="M4566" t="s">
        <v>44</v>
      </c>
      <c r="N4566" t="b">
        <v>0</v>
      </c>
      <c r="O4566">
        <f>_xlfn.XLOOKUP(B4566,Machine_Info!A:A,Machine_Info!E:E)</f>
        <v>16</v>
      </c>
      <c r="P4566">
        <f t="shared" si="355"/>
        <v>10.55</v>
      </c>
      <c r="Q4566">
        <f t="shared" si="359"/>
        <v>0.65937500000000004</v>
      </c>
    </row>
    <row r="4567" spans="1:17" x14ac:dyDescent="0.2">
      <c r="A4567" t="s">
        <v>4685</v>
      </c>
      <c r="B4567" t="s">
        <v>218</v>
      </c>
      <c r="C4567" t="s">
        <v>219</v>
      </c>
      <c r="D4567" t="s">
        <v>20</v>
      </c>
      <c r="E4567" s="2">
        <v>45456.292500000003</v>
      </c>
      <c r="F4567" s="2">
        <v>45456.493194444447</v>
      </c>
      <c r="G4567" t="str">
        <f t="shared" si="356"/>
        <v>06</v>
      </c>
      <c r="H4567" t="str">
        <f t="shared" si="357"/>
        <v>13</v>
      </c>
      <c r="I4567">
        <v>190</v>
      </c>
      <c r="J4567">
        <f t="shared" si="358"/>
        <v>3.1666666666666665</v>
      </c>
      <c r="K4567" t="s">
        <v>71</v>
      </c>
      <c r="L4567" t="s">
        <v>43</v>
      </c>
      <c r="M4567" t="s">
        <v>23</v>
      </c>
      <c r="N4567" t="b">
        <v>1</v>
      </c>
      <c r="O4567">
        <f>_xlfn.XLOOKUP(B4567,Machine_Info!A:A,Machine_Info!E:E)</f>
        <v>14</v>
      </c>
      <c r="P4567">
        <f t="shared" si="355"/>
        <v>10.833333333333334</v>
      </c>
      <c r="Q4567">
        <f t="shared" si="359"/>
        <v>0.77380952380952384</v>
      </c>
    </row>
    <row r="4568" spans="1:17" x14ac:dyDescent="0.2">
      <c r="A4568" t="s">
        <v>4686</v>
      </c>
      <c r="B4568" t="s">
        <v>167</v>
      </c>
      <c r="C4568" t="s">
        <v>168</v>
      </c>
      <c r="D4568" t="s">
        <v>59</v>
      </c>
      <c r="E4568" s="2">
        <v>45456.372141203698</v>
      </c>
      <c r="F4568" s="2">
        <v>45456.394363425927</v>
      </c>
      <c r="G4568" t="str">
        <f t="shared" si="356"/>
        <v>06</v>
      </c>
      <c r="H4568" t="str">
        <f t="shared" si="357"/>
        <v>13</v>
      </c>
      <c r="I4568">
        <v>155</v>
      </c>
      <c r="J4568">
        <f t="shared" si="358"/>
        <v>2.5833333333333335</v>
      </c>
      <c r="K4568" t="s">
        <v>54</v>
      </c>
      <c r="L4568" t="s">
        <v>43</v>
      </c>
      <c r="M4568" t="s">
        <v>23</v>
      </c>
      <c r="N4568" t="b">
        <v>1</v>
      </c>
      <c r="O4568">
        <f>_xlfn.XLOOKUP(B4568,Machine_Info!A:A,Machine_Info!E:E)</f>
        <v>14</v>
      </c>
      <c r="P4568">
        <f t="shared" si="355"/>
        <v>11.416666666666666</v>
      </c>
      <c r="Q4568">
        <f t="shared" si="359"/>
        <v>0.81547619047619047</v>
      </c>
    </row>
    <row r="4569" spans="1:17" x14ac:dyDescent="0.2">
      <c r="A4569" t="s">
        <v>4687</v>
      </c>
      <c r="B4569" t="s">
        <v>99</v>
      </c>
      <c r="C4569" t="s">
        <v>100</v>
      </c>
      <c r="D4569" t="s">
        <v>32</v>
      </c>
      <c r="E4569" s="2">
        <v>45456.466979166667</v>
      </c>
      <c r="F4569" s="2">
        <v>45456.482256944437</v>
      </c>
      <c r="G4569" t="str">
        <f t="shared" si="356"/>
        <v>06</v>
      </c>
      <c r="H4569" t="str">
        <f t="shared" si="357"/>
        <v>13</v>
      </c>
      <c r="I4569">
        <v>15</v>
      </c>
      <c r="J4569">
        <f t="shared" si="358"/>
        <v>0.25</v>
      </c>
      <c r="K4569" t="s">
        <v>71</v>
      </c>
      <c r="L4569" t="s">
        <v>43</v>
      </c>
      <c r="M4569" t="s">
        <v>23</v>
      </c>
      <c r="N4569" t="b">
        <v>1</v>
      </c>
      <c r="O4569">
        <f>_xlfn.XLOOKUP(B4569,Machine_Info!A:A,Machine_Info!E:E)</f>
        <v>16</v>
      </c>
      <c r="P4569">
        <f t="shared" si="355"/>
        <v>15.75</v>
      </c>
      <c r="Q4569">
        <f t="shared" si="359"/>
        <v>0.984375</v>
      </c>
    </row>
    <row r="4570" spans="1:17" x14ac:dyDescent="0.2">
      <c r="A4570" t="s">
        <v>4688</v>
      </c>
      <c r="B4570" t="s">
        <v>69</v>
      </c>
      <c r="C4570" t="s">
        <v>70</v>
      </c>
      <c r="D4570" t="s">
        <v>27</v>
      </c>
      <c r="E4570" s="2">
        <v>45456.582175925927</v>
      </c>
      <c r="F4570" s="2">
        <v>45456.858564814807</v>
      </c>
      <c r="G4570" t="str">
        <f t="shared" si="356"/>
        <v>06</v>
      </c>
      <c r="H4570" t="str">
        <f t="shared" si="357"/>
        <v>13</v>
      </c>
      <c r="I4570">
        <v>145</v>
      </c>
      <c r="J4570">
        <f t="shared" si="358"/>
        <v>2.4166666666666665</v>
      </c>
      <c r="K4570" t="s">
        <v>103</v>
      </c>
      <c r="L4570" t="s">
        <v>72</v>
      </c>
      <c r="M4570" t="s">
        <v>44</v>
      </c>
      <c r="N4570" t="b">
        <v>0</v>
      </c>
      <c r="O4570">
        <f>_xlfn.XLOOKUP(B4570,Machine_Info!A:A,Machine_Info!E:E)</f>
        <v>16</v>
      </c>
      <c r="P4570">
        <f t="shared" si="355"/>
        <v>13.583333333333334</v>
      </c>
      <c r="Q4570">
        <f t="shared" si="359"/>
        <v>0.84895833333333337</v>
      </c>
    </row>
    <row r="4571" spans="1:17" x14ac:dyDescent="0.2">
      <c r="A4571" t="s">
        <v>4689</v>
      </c>
      <c r="B4571" t="s">
        <v>174</v>
      </c>
      <c r="C4571" t="s">
        <v>175</v>
      </c>
      <c r="D4571" t="s">
        <v>59</v>
      </c>
      <c r="E4571" s="2">
        <v>45456.627118055563</v>
      </c>
      <c r="F4571" s="2">
        <v>45456.748645833337</v>
      </c>
      <c r="G4571" t="str">
        <f t="shared" si="356"/>
        <v>06</v>
      </c>
      <c r="H4571" t="str">
        <f t="shared" si="357"/>
        <v>13</v>
      </c>
      <c r="I4571">
        <v>156</v>
      </c>
      <c r="J4571">
        <f t="shared" si="358"/>
        <v>2.6</v>
      </c>
      <c r="K4571" t="s">
        <v>28</v>
      </c>
      <c r="L4571" t="s">
        <v>114</v>
      </c>
      <c r="M4571" t="s">
        <v>34</v>
      </c>
      <c r="N4571" t="b">
        <v>0</v>
      </c>
      <c r="O4571">
        <f>_xlfn.XLOOKUP(B4571,Machine_Info!A:A,Machine_Info!E:E)</f>
        <v>14</v>
      </c>
      <c r="P4571">
        <f t="shared" si="355"/>
        <v>11.4</v>
      </c>
      <c r="Q4571">
        <f t="shared" si="359"/>
        <v>0.81428571428571428</v>
      </c>
    </row>
    <row r="4572" spans="1:17" x14ac:dyDescent="0.2">
      <c r="A4572" t="s">
        <v>4690</v>
      </c>
      <c r="B4572" t="s">
        <v>99</v>
      </c>
      <c r="C4572" t="s">
        <v>100</v>
      </c>
      <c r="D4572" t="s">
        <v>32</v>
      </c>
      <c r="E4572" s="2">
        <v>45456.639189814807</v>
      </c>
      <c r="F4572" s="2">
        <v>45456.641273148147</v>
      </c>
      <c r="G4572" t="str">
        <f t="shared" si="356"/>
        <v>06</v>
      </c>
      <c r="H4572" t="str">
        <f t="shared" si="357"/>
        <v>13</v>
      </c>
      <c r="I4572">
        <v>329</v>
      </c>
      <c r="J4572">
        <f t="shared" si="358"/>
        <v>5.4833333333333334</v>
      </c>
      <c r="K4572" t="s">
        <v>21</v>
      </c>
      <c r="L4572" t="s">
        <v>43</v>
      </c>
      <c r="M4572" t="s">
        <v>23</v>
      </c>
      <c r="N4572" t="b">
        <v>1</v>
      </c>
      <c r="O4572">
        <f>_xlfn.XLOOKUP(B4572,Machine_Info!A:A,Machine_Info!E:E)</f>
        <v>16</v>
      </c>
      <c r="P4572">
        <f t="shared" si="355"/>
        <v>10.516666666666666</v>
      </c>
      <c r="Q4572">
        <f t="shared" si="359"/>
        <v>0.65729166666666661</v>
      </c>
    </row>
    <row r="4573" spans="1:17" x14ac:dyDescent="0.2">
      <c r="A4573" t="s">
        <v>4691</v>
      </c>
      <c r="B4573" t="s">
        <v>263</v>
      </c>
      <c r="C4573" t="s">
        <v>264</v>
      </c>
      <c r="D4573" t="s">
        <v>27</v>
      </c>
      <c r="E4573" s="2">
        <v>45456.720925925933</v>
      </c>
      <c r="F4573" s="2">
        <v>45456.820925925917</v>
      </c>
      <c r="G4573" t="str">
        <f t="shared" si="356"/>
        <v>06</v>
      </c>
      <c r="H4573" t="str">
        <f t="shared" si="357"/>
        <v>13</v>
      </c>
      <c r="I4573">
        <v>381</v>
      </c>
      <c r="J4573">
        <f t="shared" si="358"/>
        <v>6.35</v>
      </c>
      <c r="K4573" t="s">
        <v>21</v>
      </c>
      <c r="L4573" t="s">
        <v>43</v>
      </c>
      <c r="M4573" t="s">
        <v>23</v>
      </c>
      <c r="N4573" t="b">
        <v>1</v>
      </c>
      <c r="O4573">
        <f>_xlfn.XLOOKUP(B4573,Machine_Info!A:A,Machine_Info!E:E)</f>
        <v>22</v>
      </c>
      <c r="P4573">
        <f t="shared" si="355"/>
        <v>15.65</v>
      </c>
      <c r="Q4573">
        <f t="shared" si="359"/>
        <v>0.71136363636363642</v>
      </c>
    </row>
    <row r="4574" spans="1:17" x14ac:dyDescent="0.2">
      <c r="A4574" t="s">
        <v>4692</v>
      </c>
      <c r="B4574" t="s">
        <v>132</v>
      </c>
      <c r="C4574" t="s">
        <v>133</v>
      </c>
      <c r="D4574" t="s">
        <v>59</v>
      </c>
      <c r="E4574" s="2">
        <v>45456.724259259259</v>
      </c>
      <c r="F4574" s="2">
        <v>45456.751342592594</v>
      </c>
      <c r="G4574" t="str">
        <f t="shared" si="356"/>
        <v>06</v>
      </c>
      <c r="H4574" t="str">
        <f t="shared" si="357"/>
        <v>13</v>
      </c>
      <c r="I4574">
        <v>307</v>
      </c>
      <c r="J4574">
        <f t="shared" si="358"/>
        <v>5.1166666666666663</v>
      </c>
      <c r="K4574" t="s">
        <v>38</v>
      </c>
      <c r="L4574" t="s">
        <v>72</v>
      </c>
      <c r="M4574" t="s">
        <v>44</v>
      </c>
      <c r="N4574" t="b">
        <v>0</v>
      </c>
      <c r="O4574">
        <f>_xlfn.XLOOKUP(B4574,Machine_Info!A:A,Machine_Info!E:E)</f>
        <v>14</v>
      </c>
      <c r="P4574">
        <f t="shared" si="355"/>
        <v>8.8833333333333329</v>
      </c>
      <c r="Q4574">
        <f t="shared" si="359"/>
        <v>0.63452380952380949</v>
      </c>
    </row>
    <row r="4575" spans="1:17" x14ac:dyDescent="0.2">
      <c r="A4575" t="s">
        <v>4693</v>
      </c>
      <c r="B4575" t="s">
        <v>135</v>
      </c>
      <c r="C4575" t="s">
        <v>136</v>
      </c>
      <c r="D4575" t="s">
        <v>32</v>
      </c>
      <c r="E4575" s="2">
        <v>45456.798148148147</v>
      </c>
      <c r="F4575" s="2">
        <v>45456.824537037042</v>
      </c>
      <c r="G4575" t="str">
        <f t="shared" si="356"/>
        <v>06</v>
      </c>
      <c r="H4575" t="str">
        <f t="shared" si="357"/>
        <v>13</v>
      </c>
      <c r="I4575">
        <v>314</v>
      </c>
      <c r="J4575">
        <f t="shared" si="358"/>
        <v>5.2333333333333334</v>
      </c>
      <c r="K4575" t="s">
        <v>21</v>
      </c>
      <c r="L4575" t="s">
        <v>43</v>
      </c>
      <c r="M4575" t="s">
        <v>23</v>
      </c>
      <c r="N4575" t="b">
        <v>1</v>
      </c>
      <c r="O4575">
        <f>_xlfn.XLOOKUP(B4575,Machine_Info!A:A,Machine_Info!E:E)</f>
        <v>20</v>
      </c>
      <c r="P4575">
        <f t="shared" si="355"/>
        <v>14.766666666666666</v>
      </c>
      <c r="Q4575">
        <f t="shared" si="359"/>
        <v>0.73833333333333329</v>
      </c>
    </row>
    <row r="4576" spans="1:17" x14ac:dyDescent="0.2">
      <c r="A4576" t="s">
        <v>4694</v>
      </c>
      <c r="B4576" t="s">
        <v>25</v>
      </c>
      <c r="C4576" t="s">
        <v>26</v>
      </c>
      <c r="D4576" t="s">
        <v>27</v>
      </c>
      <c r="E4576" s="2">
        <v>45456.808159722219</v>
      </c>
      <c r="F4576" s="2">
        <v>45456.838020833333</v>
      </c>
      <c r="G4576" t="str">
        <f t="shared" si="356"/>
        <v>06</v>
      </c>
      <c r="H4576" t="str">
        <f t="shared" si="357"/>
        <v>13</v>
      </c>
      <c r="I4576">
        <v>1053</v>
      </c>
      <c r="J4576">
        <f t="shared" si="358"/>
        <v>17.55</v>
      </c>
      <c r="K4576" t="s">
        <v>28</v>
      </c>
      <c r="L4576" t="s">
        <v>72</v>
      </c>
      <c r="M4576" t="s">
        <v>44</v>
      </c>
      <c r="N4576" t="b">
        <v>0</v>
      </c>
      <c r="O4576">
        <f>_xlfn.XLOOKUP(B4576,Machine_Info!A:A,Machine_Info!E:E)</f>
        <v>22</v>
      </c>
      <c r="P4576">
        <f t="shared" si="355"/>
        <v>4.4499999999999993</v>
      </c>
      <c r="Q4576">
        <f t="shared" si="359"/>
        <v>0.20227272727272724</v>
      </c>
    </row>
    <row r="4577" spans="1:17" x14ac:dyDescent="0.2">
      <c r="A4577" t="s">
        <v>4695</v>
      </c>
      <c r="B4577" t="s">
        <v>106</v>
      </c>
      <c r="C4577" t="s">
        <v>107</v>
      </c>
      <c r="D4577" t="s">
        <v>59</v>
      </c>
      <c r="E4577" s="2">
        <v>45456.886666666673</v>
      </c>
      <c r="F4577" s="2">
        <v>45456.935972222222</v>
      </c>
      <c r="G4577" t="str">
        <f t="shared" si="356"/>
        <v>06</v>
      </c>
      <c r="H4577" t="str">
        <f t="shared" si="357"/>
        <v>13</v>
      </c>
      <c r="I4577">
        <v>12</v>
      </c>
      <c r="J4577">
        <f t="shared" si="358"/>
        <v>0.2</v>
      </c>
      <c r="K4577" t="s">
        <v>46</v>
      </c>
      <c r="L4577" t="s">
        <v>72</v>
      </c>
      <c r="M4577" t="s">
        <v>44</v>
      </c>
      <c r="N4577" t="b">
        <v>0</v>
      </c>
      <c r="O4577">
        <f>_xlfn.XLOOKUP(B4577,Machine_Info!A:A,Machine_Info!E:E)</f>
        <v>16</v>
      </c>
      <c r="P4577">
        <f t="shared" si="355"/>
        <v>15.8</v>
      </c>
      <c r="Q4577">
        <f t="shared" si="359"/>
        <v>0.98750000000000004</v>
      </c>
    </row>
    <row r="4578" spans="1:17" x14ac:dyDescent="0.2">
      <c r="A4578" t="s">
        <v>4696</v>
      </c>
      <c r="B4578" t="s">
        <v>52</v>
      </c>
      <c r="C4578" t="s">
        <v>53</v>
      </c>
      <c r="D4578" t="s">
        <v>27</v>
      </c>
      <c r="E4578" s="2">
        <v>45457.031678240739</v>
      </c>
      <c r="F4578" s="2">
        <v>45457.137233796297</v>
      </c>
      <c r="G4578" t="str">
        <f t="shared" si="356"/>
        <v>06</v>
      </c>
      <c r="H4578" t="str">
        <f t="shared" si="357"/>
        <v>14</v>
      </c>
      <c r="I4578">
        <v>33</v>
      </c>
      <c r="J4578">
        <f t="shared" si="358"/>
        <v>0.55000000000000004</v>
      </c>
      <c r="K4578" t="s">
        <v>21</v>
      </c>
      <c r="L4578" t="s">
        <v>43</v>
      </c>
      <c r="M4578" t="s">
        <v>23</v>
      </c>
      <c r="N4578" t="b">
        <v>1</v>
      </c>
      <c r="O4578">
        <f>_xlfn.XLOOKUP(B4578,Machine_Info!A:A,Machine_Info!E:E)</f>
        <v>16</v>
      </c>
      <c r="P4578">
        <f t="shared" si="355"/>
        <v>15.45</v>
      </c>
      <c r="Q4578">
        <f t="shared" si="359"/>
        <v>0.96562499999999996</v>
      </c>
    </row>
    <row r="4579" spans="1:17" x14ac:dyDescent="0.2">
      <c r="A4579" t="s">
        <v>4697</v>
      </c>
      <c r="B4579" t="s">
        <v>36</v>
      </c>
      <c r="C4579" t="s">
        <v>37</v>
      </c>
      <c r="D4579" t="s">
        <v>20</v>
      </c>
      <c r="E4579" s="2">
        <v>45457.062372685177</v>
      </c>
      <c r="F4579" s="2">
        <v>45457.064456018517</v>
      </c>
      <c r="G4579" t="str">
        <f t="shared" si="356"/>
        <v>06</v>
      </c>
      <c r="H4579" t="str">
        <f t="shared" si="357"/>
        <v>14</v>
      </c>
      <c r="I4579">
        <v>1026</v>
      </c>
      <c r="J4579">
        <f t="shared" si="358"/>
        <v>17.100000000000001</v>
      </c>
      <c r="K4579" t="s">
        <v>28</v>
      </c>
      <c r="L4579" t="s">
        <v>72</v>
      </c>
      <c r="M4579" t="s">
        <v>44</v>
      </c>
      <c r="N4579" t="b">
        <v>0</v>
      </c>
      <c r="O4579">
        <f>_xlfn.XLOOKUP(B4579,Machine_Info!A:A,Machine_Info!E:E)</f>
        <v>18</v>
      </c>
      <c r="P4579">
        <f t="shared" si="355"/>
        <v>0.89999999999999858</v>
      </c>
      <c r="Q4579">
        <f t="shared" si="359"/>
        <v>4.999999999999992E-2</v>
      </c>
    </row>
    <row r="4580" spans="1:17" x14ac:dyDescent="0.2">
      <c r="A4580" t="s">
        <v>4698</v>
      </c>
      <c r="B4580" t="s">
        <v>174</v>
      </c>
      <c r="C4580" t="s">
        <v>175</v>
      </c>
      <c r="D4580" t="s">
        <v>59</v>
      </c>
      <c r="E4580" s="2">
        <v>45457.084537037037</v>
      </c>
      <c r="F4580" s="2">
        <v>45457.110925925917</v>
      </c>
      <c r="G4580" t="str">
        <f t="shared" si="356"/>
        <v>06</v>
      </c>
      <c r="H4580" t="str">
        <f t="shared" si="357"/>
        <v>14</v>
      </c>
      <c r="I4580">
        <v>251</v>
      </c>
      <c r="J4580">
        <f t="shared" si="358"/>
        <v>4.1833333333333336</v>
      </c>
      <c r="K4580" t="s">
        <v>54</v>
      </c>
      <c r="L4580" t="s">
        <v>114</v>
      </c>
      <c r="M4580" t="s">
        <v>34</v>
      </c>
      <c r="N4580" t="b">
        <v>1</v>
      </c>
      <c r="O4580">
        <f>_xlfn.XLOOKUP(B4580,Machine_Info!A:A,Machine_Info!E:E)</f>
        <v>14</v>
      </c>
      <c r="P4580">
        <f t="shared" si="355"/>
        <v>9.8166666666666664</v>
      </c>
      <c r="Q4580">
        <f t="shared" si="359"/>
        <v>0.70119047619047614</v>
      </c>
    </row>
    <row r="4581" spans="1:17" x14ac:dyDescent="0.2">
      <c r="A4581" t="s">
        <v>4699</v>
      </c>
      <c r="B4581" t="s">
        <v>174</v>
      </c>
      <c r="C4581" t="s">
        <v>175</v>
      </c>
      <c r="D4581" t="s">
        <v>59</v>
      </c>
      <c r="E4581" s="2">
        <v>45457.113622685189</v>
      </c>
      <c r="F4581" s="2">
        <v>45457.190706018519</v>
      </c>
      <c r="G4581" t="str">
        <f t="shared" si="356"/>
        <v>06</v>
      </c>
      <c r="H4581" t="str">
        <f t="shared" si="357"/>
        <v>14</v>
      </c>
      <c r="I4581">
        <v>217</v>
      </c>
      <c r="J4581">
        <f t="shared" si="358"/>
        <v>3.6166666666666667</v>
      </c>
      <c r="K4581" t="s">
        <v>21</v>
      </c>
      <c r="L4581" t="s">
        <v>43</v>
      </c>
      <c r="M4581" t="s">
        <v>23</v>
      </c>
      <c r="N4581" t="b">
        <v>1</v>
      </c>
      <c r="O4581">
        <f>_xlfn.XLOOKUP(B4581,Machine_Info!A:A,Machine_Info!E:E)</f>
        <v>14</v>
      </c>
      <c r="P4581">
        <f t="shared" si="355"/>
        <v>10.383333333333333</v>
      </c>
      <c r="Q4581">
        <f t="shared" si="359"/>
        <v>0.74166666666666659</v>
      </c>
    </row>
    <row r="4582" spans="1:17" x14ac:dyDescent="0.2">
      <c r="A4582" t="s">
        <v>4700</v>
      </c>
      <c r="B4582" t="s">
        <v>99</v>
      </c>
      <c r="C4582" t="s">
        <v>100</v>
      </c>
      <c r="D4582" t="s">
        <v>32</v>
      </c>
      <c r="E4582" s="2">
        <v>45457.120312500003</v>
      </c>
      <c r="F4582" s="2">
        <v>45457.142534722218</v>
      </c>
      <c r="G4582" t="str">
        <f t="shared" si="356"/>
        <v>06</v>
      </c>
      <c r="H4582" t="str">
        <f t="shared" si="357"/>
        <v>14</v>
      </c>
      <c r="I4582">
        <v>111</v>
      </c>
      <c r="J4582">
        <f t="shared" si="358"/>
        <v>1.85</v>
      </c>
      <c r="K4582" t="s">
        <v>28</v>
      </c>
      <c r="L4582" t="s">
        <v>43</v>
      </c>
      <c r="M4582" t="s">
        <v>23</v>
      </c>
      <c r="N4582" t="b">
        <v>0</v>
      </c>
      <c r="O4582">
        <f>_xlfn.XLOOKUP(B4582,Machine_Info!A:A,Machine_Info!E:E)</f>
        <v>16</v>
      </c>
      <c r="P4582">
        <f t="shared" si="355"/>
        <v>14.15</v>
      </c>
      <c r="Q4582">
        <f t="shared" si="359"/>
        <v>0.88437500000000002</v>
      </c>
    </row>
    <row r="4583" spans="1:17" x14ac:dyDescent="0.2">
      <c r="A4583" t="s">
        <v>4701</v>
      </c>
      <c r="B4583" t="s">
        <v>125</v>
      </c>
      <c r="C4583" t="s">
        <v>126</v>
      </c>
      <c r="D4583" t="s">
        <v>20</v>
      </c>
      <c r="E4583" s="2">
        <v>45457.129583333342</v>
      </c>
      <c r="F4583" s="2">
        <v>45457.146249999998</v>
      </c>
      <c r="G4583" t="str">
        <f t="shared" si="356"/>
        <v>06</v>
      </c>
      <c r="H4583" t="str">
        <f t="shared" si="357"/>
        <v>14</v>
      </c>
      <c r="I4583">
        <v>359</v>
      </c>
      <c r="J4583">
        <f t="shared" si="358"/>
        <v>5.9833333333333334</v>
      </c>
      <c r="K4583" t="s">
        <v>103</v>
      </c>
      <c r="L4583" t="s">
        <v>114</v>
      </c>
      <c r="M4583" t="s">
        <v>34</v>
      </c>
      <c r="N4583" t="b">
        <v>0</v>
      </c>
      <c r="O4583">
        <f>_xlfn.XLOOKUP(B4583,Machine_Info!A:A,Machine_Info!E:E)</f>
        <v>18</v>
      </c>
      <c r="P4583">
        <f t="shared" si="355"/>
        <v>12.016666666666666</v>
      </c>
      <c r="Q4583">
        <f t="shared" si="359"/>
        <v>0.66759259259259252</v>
      </c>
    </row>
    <row r="4584" spans="1:17" x14ac:dyDescent="0.2">
      <c r="A4584" t="s">
        <v>4702</v>
      </c>
      <c r="B4584" t="s">
        <v>174</v>
      </c>
      <c r="C4584" t="s">
        <v>175</v>
      </c>
      <c r="D4584" t="s">
        <v>59</v>
      </c>
      <c r="E4584" s="2">
        <v>45457.192418981482</v>
      </c>
      <c r="F4584" s="2">
        <v>45457.222280092603</v>
      </c>
      <c r="G4584" t="str">
        <f t="shared" si="356"/>
        <v>06</v>
      </c>
      <c r="H4584" t="str">
        <f t="shared" si="357"/>
        <v>14</v>
      </c>
      <c r="I4584">
        <v>154</v>
      </c>
      <c r="J4584">
        <f t="shared" si="358"/>
        <v>2.5666666666666669</v>
      </c>
      <c r="K4584" t="s">
        <v>42</v>
      </c>
      <c r="L4584" t="s">
        <v>114</v>
      </c>
      <c r="M4584" t="s">
        <v>34</v>
      </c>
      <c r="N4584" t="b">
        <v>0</v>
      </c>
      <c r="O4584">
        <f>_xlfn.XLOOKUP(B4584,Machine_Info!A:A,Machine_Info!E:E)</f>
        <v>14</v>
      </c>
      <c r="P4584">
        <f t="shared" si="355"/>
        <v>11.433333333333334</v>
      </c>
      <c r="Q4584">
        <f t="shared" si="359"/>
        <v>0.81666666666666665</v>
      </c>
    </row>
    <row r="4585" spans="1:17" x14ac:dyDescent="0.2">
      <c r="A4585" t="s">
        <v>4703</v>
      </c>
      <c r="B4585" t="s">
        <v>57</v>
      </c>
      <c r="C4585" t="s">
        <v>58</v>
      </c>
      <c r="D4585" t="s">
        <v>59</v>
      </c>
      <c r="E4585" s="2">
        <v>45457.196643518517</v>
      </c>
      <c r="F4585" s="2">
        <v>45457.232754629629</v>
      </c>
      <c r="G4585" t="str">
        <f t="shared" si="356"/>
        <v>06</v>
      </c>
      <c r="H4585" t="str">
        <f t="shared" si="357"/>
        <v>14</v>
      </c>
      <c r="I4585">
        <v>24</v>
      </c>
      <c r="J4585">
        <f t="shared" si="358"/>
        <v>0.4</v>
      </c>
      <c r="K4585" t="s">
        <v>103</v>
      </c>
      <c r="L4585" t="s">
        <v>72</v>
      </c>
      <c r="M4585" t="s">
        <v>44</v>
      </c>
      <c r="N4585" t="b">
        <v>0</v>
      </c>
      <c r="O4585">
        <f>_xlfn.XLOOKUP(B4585,Machine_Info!A:A,Machine_Info!E:E)</f>
        <v>18</v>
      </c>
      <c r="P4585">
        <f t="shared" si="355"/>
        <v>17.600000000000001</v>
      </c>
      <c r="Q4585">
        <f t="shared" si="359"/>
        <v>0.97777777777777786</v>
      </c>
    </row>
    <row r="4586" spans="1:17" x14ac:dyDescent="0.2">
      <c r="A4586" t="s">
        <v>4704</v>
      </c>
      <c r="B4586" t="s">
        <v>202</v>
      </c>
      <c r="C4586" t="s">
        <v>203</v>
      </c>
      <c r="D4586" t="s">
        <v>32</v>
      </c>
      <c r="E4586" s="2">
        <v>45457.219108796293</v>
      </c>
      <c r="F4586" s="2">
        <v>45457.272581018522</v>
      </c>
      <c r="G4586" t="str">
        <f t="shared" si="356"/>
        <v>06</v>
      </c>
      <c r="H4586" t="str">
        <f t="shared" si="357"/>
        <v>14</v>
      </c>
      <c r="I4586">
        <v>331</v>
      </c>
      <c r="J4586">
        <f t="shared" si="358"/>
        <v>5.5166666666666666</v>
      </c>
      <c r="K4586" t="s">
        <v>46</v>
      </c>
      <c r="L4586" t="s">
        <v>114</v>
      </c>
      <c r="M4586" t="s">
        <v>34</v>
      </c>
      <c r="N4586" t="b">
        <v>0</v>
      </c>
      <c r="O4586">
        <f>_xlfn.XLOOKUP(B4586,Machine_Info!A:A,Machine_Info!E:E)</f>
        <v>22</v>
      </c>
      <c r="P4586">
        <f t="shared" si="355"/>
        <v>16.483333333333334</v>
      </c>
      <c r="Q4586">
        <f t="shared" si="359"/>
        <v>0.74924242424242427</v>
      </c>
    </row>
    <row r="4587" spans="1:17" x14ac:dyDescent="0.2">
      <c r="A4587" t="s">
        <v>4705</v>
      </c>
      <c r="B4587" t="s">
        <v>152</v>
      </c>
      <c r="C4587" t="s">
        <v>153</v>
      </c>
      <c r="D4587" t="s">
        <v>27</v>
      </c>
      <c r="E4587" s="2">
        <v>45457.232002314813</v>
      </c>
      <c r="F4587" s="2">
        <v>45457.260474537034</v>
      </c>
      <c r="G4587" t="str">
        <f t="shared" si="356"/>
        <v>06</v>
      </c>
      <c r="H4587" t="str">
        <f t="shared" si="357"/>
        <v>14</v>
      </c>
      <c r="I4587">
        <v>306</v>
      </c>
      <c r="J4587">
        <f t="shared" si="358"/>
        <v>5.0999999999999996</v>
      </c>
      <c r="K4587" t="s">
        <v>38</v>
      </c>
      <c r="L4587" t="s">
        <v>43</v>
      </c>
      <c r="M4587" t="s">
        <v>23</v>
      </c>
      <c r="N4587" t="b">
        <v>0</v>
      </c>
      <c r="O4587">
        <f>_xlfn.XLOOKUP(B4587,Machine_Info!A:A,Machine_Info!E:E)</f>
        <v>18</v>
      </c>
      <c r="P4587">
        <f t="shared" si="355"/>
        <v>12.9</v>
      </c>
      <c r="Q4587">
        <f t="shared" si="359"/>
        <v>0.71666666666666667</v>
      </c>
    </row>
    <row r="4588" spans="1:17" x14ac:dyDescent="0.2">
      <c r="A4588" t="s">
        <v>4706</v>
      </c>
      <c r="B4588" t="s">
        <v>202</v>
      </c>
      <c r="C4588" t="s">
        <v>203</v>
      </c>
      <c r="D4588" t="s">
        <v>32</v>
      </c>
      <c r="E4588" s="2">
        <v>45457.289907407408</v>
      </c>
      <c r="F4588" s="2">
        <v>45457.385046296287</v>
      </c>
      <c r="G4588" t="str">
        <f t="shared" si="356"/>
        <v>06</v>
      </c>
      <c r="H4588" t="str">
        <f t="shared" si="357"/>
        <v>14</v>
      </c>
      <c r="I4588">
        <v>288</v>
      </c>
      <c r="J4588">
        <f t="shared" si="358"/>
        <v>4.8</v>
      </c>
      <c r="K4588" t="s">
        <v>150</v>
      </c>
      <c r="L4588" t="s">
        <v>72</v>
      </c>
      <c r="M4588" t="s">
        <v>44</v>
      </c>
      <c r="N4588" t="b">
        <v>0</v>
      </c>
      <c r="O4588">
        <f>_xlfn.XLOOKUP(B4588,Machine_Info!A:A,Machine_Info!E:E)</f>
        <v>22</v>
      </c>
      <c r="P4588">
        <f t="shared" si="355"/>
        <v>17.2</v>
      </c>
      <c r="Q4588">
        <f t="shared" si="359"/>
        <v>0.78181818181818175</v>
      </c>
    </row>
    <row r="4589" spans="1:17" x14ac:dyDescent="0.2">
      <c r="A4589" t="s">
        <v>4707</v>
      </c>
      <c r="B4589" t="s">
        <v>84</v>
      </c>
      <c r="C4589" t="s">
        <v>85</v>
      </c>
      <c r="D4589" t="s">
        <v>27</v>
      </c>
      <c r="E4589" s="2">
        <v>45457.315706018519</v>
      </c>
      <c r="F4589" s="2">
        <v>45457.328900462962</v>
      </c>
      <c r="G4589" t="str">
        <f t="shared" si="356"/>
        <v>06</v>
      </c>
      <c r="H4589" t="str">
        <f t="shared" si="357"/>
        <v>14</v>
      </c>
      <c r="I4589">
        <v>210</v>
      </c>
      <c r="J4589">
        <f t="shared" si="358"/>
        <v>3.5</v>
      </c>
      <c r="K4589" t="s">
        <v>150</v>
      </c>
      <c r="L4589" t="s">
        <v>72</v>
      </c>
      <c r="M4589" t="s">
        <v>44</v>
      </c>
      <c r="N4589" t="b">
        <v>0</v>
      </c>
      <c r="O4589">
        <f>_xlfn.XLOOKUP(B4589,Machine_Info!A:A,Machine_Info!E:E)</f>
        <v>22</v>
      </c>
      <c r="P4589">
        <f t="shared" si="355"/>
        <v>18.5</v>
      </c>
      <c r="Q4589">
        <f t="shared" si="359"/>
        <v>0.84090909090909094</v>
      </c>
    </row>
    <row r="4590" spans="1:17" x14ac:dyDescent="0.2">
      <c r="A4590" t="s">
        <v>4708</v>
      </c>
      <c r="B4590" t="s">
        <v>52</v>
      </c>
      <c r="C4590" t="s">
        <v>53</v>
      </c>
      <c r="D4590" t="s">
        <v>27</v>
      </c>
      <c r="E4590" s="2">
        <v>45457.462442129632</v>
      </c>
      <c r="F4590" s="2">
        <v>45457.53396990741</v>
      </c>
      <c r="G4590" t="str">
        <f t="shared" si="356"/>
        <v>06</v>
      </c>
      <c r="H4590" t="str">
        <f t="shared" si="357"/>
        <v>14</v>
      </c>
      <c r="I4590">
        <v>53</v>
      </c>
      <c r="J4590">
        <f t="shared" si="358"/>
        <v>0.8833333333333333</v>
      </c>
      <c r="K4590" t="s">
        <v>38</v>
      </c>
      <c r="L4590" t="s">
        <v>72</v>
      </c>
      <c r="M4590" t="s">
        <v>44</v>
      </c>
      <c r="N4590" t="b">
        <v>0</v>
      </c>
      <c r="O4590">
        <f>_xlfn.XLOOKUP(B4590,Machine_Info!A:A,Machine_Info!E:E)</f>
        <v>16</v>
      </c>
      <c r="P4590">
        <f t="shared" si="355"/>
        <v>15.116666666666667</v>
      </c>
      <c r="Q4590">
        <f t="shared" si="359"/>
        <v>0.9447916666666667</v>
      </c>
    </row>
    <row r="4591" spans="1:17" x14ac:dyDescent="0.2">
      <c r="A4591" t="s">
        <v>4709</v>
      </c>
      <c r="B4591" t="s">
        <v>25</v>
      </c>
      <c r="C4591" t="s">
        <v>26</v>
      </c>
      <c r="D4591" t="s">
        <v>27</v>
      </c>
      <c r="E4591" s="2">
        <v>45457.471215277779</v>
      </c>
      <c r="F4591" s="2">
        <v>45457.625381944446</v>
      </c>
      <c r="G4591" t="str">
        <f t="shared" si="356"/>
        <v>06</v>
      </c>
      <c r="H4591" t="str">
        <f t="shared" si="357"/>
        <v>14</v>
      </c>
      <c r="I4591">
        <v>1236</v>
      </c>
      <c r="J4591">
        <f t="shared" si="358"/>
        <v>20.6</v>
      </c>
      <c r="K4591" t="s">
        <v>28</v>
      </c>
      <c r="L4591" t="s">
        <v>72</v>
      </c>
      <c r="M4591" t="s">
        <v>44</v>
      </c>
      <c r="N4591" t="b">
        <v>0</v>
      </c>
      <c r="O4591">
        <f>_xlfn.XLOOKUP(B4591,Machine_Info!A:A,Machine_Info!E:E)</f>
        <v>22</v>
      </c>
      <c r="P4591">
        <f t="shared" si="355"/>
        <v>1.3999999999999986</v>
      </c>
      <c r="Q4591">
        <f t="shared" si="359"/>
        <v>6.3636363636363574E-2</v>
      </c>
    </row>
    <row r="4592" spans="1:17" x14ac:dyDescent="0.2">
      <c r="A4592" t="s">
        <v>4710</v>
      </c>
      <c r="B4592" t="s">
        <v>167</v>
      </c>
      <c r="C4592" t="s">
        <v>168</v>
      </c>
      <c r="D4592" t="s">
        <v>59</v>
      </c>
      <c r="E4592" s="2">
        <v>45457.480451388888</v>
      </c>
      <c r="F4592" s="2">
        <v>45457.647118055553</v>
      </c>
      <c r="G4592" t="str">
        <f t="shared" si="356"/>
        <v>06</v>
      </c>
      <c r="H4592" t="str">
        <f t="shared" si="357"/>
        <v>14</v>
      </c>
      <c r="I4592">
        <v>146</v>
      </c>
      <c r="J4592">
        <f t="shared" si="358"/>
        <v>2.4333333333333331</v>
      </c>
      <c r="K4592" t="s">
        <v>21</v>
      </c>
      <c r="L4592" t="s">
        <v>43</v>
      </c>
      <c r="M4592" t="s">
        <v>23</v>
      </c>
      <c r="N4592" t="b">
        <v>1</v>
      </c>
      <c r="O4592">
        <f>_xlfn.XLOOKUP(B4592,Machine_Info!A:A,Machine_Info!E:E)</f>
        <v>14</v>
      </c>
      <c r="P4592">
        <f t="shared" si="355"/>
        <v>11.566666666666666</v>
      </c>
      <c r="Q4592">
        <f t="shared" si="359"/>
        <v>0.82619047619047614</v>
      </c>
    </row>
    <row r="4593" spans="1:17" x14ac:dyDescent="0.2">
      <c r="A4593" t="s">
        <v>4711</v>
      </c>
      <c r="B4593" t="s">
        <v>106</v>
      </c>
      <c r="C4593" t="s">
        <v>107</v>
      </c>
      <c r="D4593" t="s">
        <v>59</v>
      </c>
      <c r="E4593" s="2">
        <v>45457.493819444448</v>
      </c>
      <c r="F4593" s="2">
        <v>45457.511874999997</v>
      </c>
      <c r="G4593" t="str">
        <f t="shared" si="356"/>
        <v>06</v>
      </c>
      <c r="H4593" t="str">
        <f t="shared" si="357"/>
        <v>14</v>
      </c>
      <c r="I4593">
        <v>14</v>
      </c>
      <c r="J4593">
        <f t="shared" si="358"/>
        <v>0.23333333333333334</v>
      </c>
      <c r="K4593" t="s">
        <v>28</v>
      </c>
      <c r="L4593" t="s">
        <v>114</v>
      </c>
      <c r="M4593" t="s">
        <v>34</v>
      </c>
      <c r="N4593" t="b">
        <v>0</v>
      </c>
      <c r="O4593">
        <f>_xlfn.XLOOKUP(B4593,Machine_Info!A:A,Machine_Info!E:E)</f>
        <v>16</v>
      </c>
      <c r="P4593">
        <f t="shared" si="355"/>
        <v>15.766666666666667</v>
      </c>
      <c r="Q4593">
        <f t="shared" si="359"/>
        <v>0.98541666666666672</v>
      </c>
    </row>
    <row r="4594" spans="1:17" x14ac:dyDescent="0.2">
      <c r="A4594" t="s">
        <v>4712</v>
      </c>
      <c r="B4594" t="s">
        <v>57</v>
      </c>
      <c r="C4594" t="s">
        <v>58</v>
      </c>
      <c r="D4594" t="s">
        <v>59</v>
      </c>
      <c r="E4594" s="2">
        <v>45457.580601851849</v>
      </c>
      <c r="F4594" s="2">
        <v>45457.760462962957</v>
      </c>
      <c r="G4594" t="str">
        <f t="shared" si="356"/>
        <v>06</v>
      </c>
      <c r="H4594" t="str">
        <f t="shared" si="357"/>
        <v>14</v>
      </c>
      <c r="I4594">
        <v>29</v>
      </c>
      <c r="J4594">
        <f t="shared" si="358"/>
        <v>0.48333333333333334</v>
      </c>
      <c r="K4594" t="s">
        <v>42</v>
      </c>
      <c r="L4594" t="s">
        <v>72</v>
      </c>
      <c r="M4594" t="s">
        <v>44</v>
      </c>
      <c r="N4594" t="b">
        <v>0</v>
      </c>
      <c r="O4594">
        <f>_xlfn.XLOOKUP(B4594,Machine_Info!A:A,Machine_Info!E:E)</f>
        <v>18</v>
      </c>
      <c r="P4594">
        <f t="shared" si="355"/>
        <v>17.516666666666666</v>
      </c>
      <c r="Q4594">
        <f t="shared" si="359"/>
        <v>0.9731481481481481</v>
      </c>
    </row>
    <row r="4595" spans="1:17" x14ac:dyDescent="0.2">
      <c r="A4595" t="s">
        <v>4713</v>
      </c>
      <c r="B4595" t="s">
        <v>84</v>
      </c>
      <c r="C4595" t="s">
        <v>85</v>
      </c>
      <c r="D4595" t="s">
        <v>27</v>
      </c>
      <c r="E4595" s="2">
        <v>45457.619537037041</v>
      </c>
      <c r="F4595" s="2">
        <v>45457.644537037027</v>
      </c>
      <c r="G4595" t="str">
        <f t="shared" si="356"/>
        <v>06</v>
      </c>
      <c r="H4595" t="str">
        <f t="shared" si="357"/>
        <v>14</v>
      </c>
      <c r="I4595">
        <v>71</v>
      </c>
      <c r="J4595">
        <f t="shared" si="358"/>
        <v>1.1833333333333333</v>
      </c>
      <c r="K4595" t="s">
        <v>110</v>
      </c>
      <c r="L4595" t="s">
        <v>72</v>
      </c>
      <c r="M4595" t="s">
        <v>44</v>
      </c>
      <c r="N4595" t="b">
        <v>0</v>
      </c>
      <c r="O4595">
        <f>_xlfn.XLOOKUP(B4595,Machine_Info!A:A,Machine_Info!E:E)</f>
        <v>22</v>
      </c>
      <c r="P4595">
        <f t="shared" si="355"/>
        <v>20.816666666666666</v>
      </c>
      <c r="Q4595">
        <f t="shared" si="359"/>
        <v>0.94621212121212117</v>
      </c>
    </row>
    <row r="4596" spans="1:17" x14ac:dyDescent="0.2">
      <c r="A4596" t="s">
        <v>4714</v>
      </c>
      <c r="B4596" t="s">
        <v>202</v>
      </c>
      <c r="C4596" t="s">
        <v>203</v>
      </c>
      <c r="D4596" t="s">
        <v>32</v>
      </c>
      <c r="E4596" s="2">
        <v>45457.625763888893</v>
      </c>
      <c r="F4596" s="2">
        <v>45457.834097222221</v>
      </c>
      <c r="G4596" t="str">
        <f t="shared" si="356"/>
        <v>06</v>
      </c>
      <c r="H4596" t="str">
        <f t="shared" si="357"/>
        <v>14</v>
      </c>
      <c r="I4596">
        <v>356</v>
      </c>
      <c r="J4596">
        <f t="shared" si="358"/>
        <v>5.9333333333333336</v>
      </c>
      <c r="K4596" t="s">
        <v>38</v>
      </c>
      <c r="L4596" t="s">
        <v>43</v>
      </c>
      <c r="M4596" t="s">
        <v>23</v>
      </c>
      <c r="N4596" t="b">
        <v>0</v>
      </c>
      <c r="O4596">
        <f>_xlfn.XLOOKUP(B4596,Machine_Info!A:A,Machine_Info!E:E)</f>
        <v>22</v>
      </c>
      <c r="P4596">
        <f t="shared" si="355"/>
        <v>16.066666666666666</v>
      </c>
      <c r="Q4596">
        <f t="shared" si="359"/>
        <v>0.73030303030303034</v>
      </c>
    </row>
    <row r="4597" spans="1:17" x14ac:dyDescent="0.2">
      <c r="A4597" t="s">
        <v>4715</v>
      </c>
      <c r="B4597" t="s">
        <v>125</v>
      </c>
      <c r="C4597" t="s">
        <v>126</v>
      </c>
      <c r="D4597" t="s">
        <v>20</v>
      </c>
      <c r="E4597" s="2">
        <v>45457.690312500003</v>
      </c>
      <c r="F4597" s="2">
        <v>45457.831979166673</v>
      </c>
      <c r="G4597" t="str">
        <f t="shared" si="356"/>
        <v>06</v>
      </c>
      <c r="H4597" t="str">
        <f t="shared" si="357"/>
        <v>14</v>
      </c>
      <c r="I4597">
        <v>353</v>
      </c>
      <c r="J4597">
        <f t="shared" si="358"/>
        <v>5.8833333333333337</v>
      </c>
      <c r="K4597" t="s">
        <v>38</v>
      </c>
      <c r="L4597" t="s">
        <v>114</v>
      </c>
      <c r="M4597" t="s">
        <v>34</v>
      </c>
      <c r="N4597" t="b">
        <v>0</v>
      </c>
      <c r="O4597">
        <f>_xlfn.XLOOKUP(B4597,Machine_Info!A:A,Machine_Info!E:E)</f>
        <v>18</v>
      </c>
      <c r="P4597">
        <f t="shared" si="355"/>
        <v>12.116666666666667</v>
      </c>
      <c r="Q4597">
        <f t="shared" si="359"/>
        <v>0.67314814814814816</v>
      </c>
    </row>
    <row r="4598" spans="1:17" x14ac:dyDescent="0.2">
      <c r="A4598" t="s">
        <v>4716</v>
      </c>
      <c r="B4598" t="s">
        <v>36</v>
      </c>
      <c r="C4598" t="s">
        <v>37</v>
      </c>
      <c r="D4598" t="s">
        <v>20</v>
      </c>
      <c r="E4598" s="2">
        <v>45457.696284722217</v>
      </c>
      <c r="F4598" s="2">
        <v>45457.735173611109</v>
      </c>
      <c r="G4598" t="str">
        <f t="shared" si="356"/>
        <v>06</v>
      </c>
      <c r="H4598" t="str">
        <f t="shared" si="357"/>
        <v>14</v>
      </c>
      <c r="I4598">
        <v>1026</v>
      </c>
      <c r="J4598">
        <f t="shared" si="358"/>
        <v>17.100000000000001</v>
      </c>
      <c r="K4598" t="s">
        <v>28</v>
      </c>
      <c r="L4598" t="s">
        <v>43</v>
      </c>
      <c r="M4598" t="s">
        <v>23</v>
      </c>
      <c r="N4598" t="b">
        <v>0</v>
      </c>
      <c r="O4598">
        <f>_xlfn.XLOOKUP(B4598,Machine_Info!A:A,Machine_Info!E:E)</f>
        <v>18</v>
      </c>
      <c r="P4598">
        <f t="shared" si="355"/>
        <v>0.89999999999999858</v>
      </c>
      <c r="Q4598">
        <f t="shared" si="359"/>
        <v>4.999999999999992E-2</v>
      </c>
    </row>
    <row r="4599" spans="1:17" x14ac:dyDescent="0.2">
      <c r="A4599" t="s">
        <v>4717</v>
      </c>
      <c r="B4599" t="s">
        <v>135</v>
      </c>
      <c r="C4599" t="s">
        <v>136</v>
      </c>
      <c r="D4599" t="s">
        <v>32</v>
      </c>
      <c r="E4599" s="2">
        <v>45457.729618055557</v>
      </c>
      <c r="F4599" s="2">
        <v>45457.739340277767</v>
      </c>
      <c r="G4599" t="str">
        <f t="shared" si="356"/>
        <v>06</v>
      </c>
      <c r="H4599" t="str">
        <f t="shared" si="357"/>
        <v>14</v>
      </c>
      <c r="I4599">
        <v>98</v>
      </c>
      <c r="J4599">
        <f t="shared" si="358"/>
        <v>1.6333333333333333</v>
      </c>
      <c r="K4599" t="s">
        <v>60</v>
      </c>
      <c r="L4599" t="s">
        <v>114</v>
      </c>
      <c r="M4599" t="s">
        <v>34</v>
      </c>
      <c r="N4599" t="b">
        <v>0</v>
      </c>
      <c r="O4599">
        <f>_xlfn.XLOOKUP(B4599,Machine_Info!A:A,Machine_Info!E:E)</f>
        <v>20</v>
      </c>
      <c r="P4599">
        <f t="shared" si="355"/>
        <v>18.366666666666667</v>
      </c>
      <c r="Q4599">
        <f t="shared" si="359"/>
        <v>0.91833333333333333</v>
      </c>
    </row>
    <row r="4600" spans="1:17" x14ac:dyDescent="0.2">
      <c r="A4600" t="s">
        <v>4718</v>
      </c>
      <c r="B4600" t="s">
        <v>40</v>
      </c>
      <c r="C4600" t="s">
        <v>41</v>
      </c>
      <c r="D4600" t="s">
        <v>20</v>
      </c>
      <c r="E4600" s="2">
        <v>45457.730266203696</v>
      </c>
      <c r="F4600" s="2">
        <v>45457.944155092591</v>
      </c>
      <c r="G4600" t="str">
        <f t="shared" si="356"/>
        <v>06</v>
      </c>
      <c r="H4600" t="str">
        <f t="shared" si="357"/>
        <v>14</v>
      </c>
      <c r="I4600">
        <v>853</v>
      </c>
      <c r="J4600">
        <f t="shared" si="358"/>
        <v>14.216666666666667</v>
      </c>
      <c r="K4600" t="s">
        <v>60</v>
      </c>
      <c r="L4600" t="s">
        <v>43</v>
      </c>
      <c r="M4600" t="s">
        <v>23</v>
      </c>
      <c r="N4600" t="b">
        <v>0</v>
      </c>
      <c r="O4600">
        <f>_xlfn.XLOOKUP(B4600,Machine_Info!A:A,Machine_Info!E:E)</f>
        <v>18</v>
      </c>
      <c r="P4600">
        <f t="shared" si="355"/>
        <v>3.7833333333333332</v>
      </c>
      <c r="Q4600">
        <f t="shared" si="359"/>
        <v>0.21018518518518517</v>
      </c>
    </row>
    <row r="4601" spans="1:17" x14ac:dyDescent="0.2">
      <c r="A4601" t="s">
        <v>4719</v>
      </c>
      <c r="B4601" t="s">
        <v>49</v>
      </c>
      <c r="C4601" t="s">
        <v>50</v>
      </c>
      <c r="D4601" t="s">
        <v>20</v>
      </c>
      <c r="E4601" s="2">
        <v>45457.769525462973</v>
      </c>
      <c r="F4601" s="2">
        <v>45457.889664351853</v>
      </c>
      <c r="G4601" t="str">
        <f t="shared" si="356"/>
        <v>06</v>
      </c>
      <c r="H4601" t="str">
        <f t="shared" si="357"/>
        <v>14</v>
      </c>
      <c r="I4601">
        <v>821</v>
      </c>
      <c r="J4601">
        <f t="shared" si="358"/>
        <v>13.683333333333334</v>
      </c>
      <c r="K4601" t="s">
        <v>28</v>
      </c>
      <c r="L4601" t="s">
        <v>72</v>
      </c>
      <c r="M4601" t="s">
        <v>44</v>
      </c>
      <c r="N4601" t="b">
        <v>0</v>
      </c>
      <c r="O4601">
        <f>_xlfn.XLOOKUP(B4601,Machine_Info!A:A,Machine_Info!E:E)</f>
        <v>22</v>
      </c>
      <c r="P4601">
        <f t="shared" si="355"/>
        <v>8.3166666666666664</v>
      </c>
      <c r="Q4601">
        <f t="shared" si="359"/>
        <v>0.37803030303030299</v>
      </c>
    </row>
    <row r="4602" spans="1:17" x14ac:dyDescent="0.2">
      <c r="A4602" t="s">
        <v>4720</v>
      </c>
      <c r="B4602" t="s">
        <v>78</v>
      </c>
      <c r="C4602" t="s">
        <v>79</v>
      </c>
      <c r="D4602" t="s">
        <v>32</v>
      </c>
      <c r="E4602" s="2">
        <v>45457.80296296296</v>
      </c>
      <c r="F4602" s="2">
        <v>45457.893240740741</v>
      </c>
      <c r="G4602" t="str">
        <f t="shared" si="356"/>
        <v>06</v>
      </c>
      <c r="H4602" t="str">
        <f t="shared" si="357"/>
        <v>14</v>
      </c>
      <c r="I4602">
        <v>702</v>
      </c>
      <c r="J4602">
        <f t="shared" si="358"/>
        <v>11.7</v>
      </c>
      <c r="K4602" t="s">
        <v>42</v>
      </c>
      <c r="L4602" t="s">
        <v>114</v>
      </c>
      <c r="M4602" t="s">
        <v>34</v>
      </c>
      <c r="N4602" t="b">
        <v>0</v>
      </c>
      <c r="O4602">
        <f>_xlfn.XLOOKUP(B4602,Machine_Info!A:A,Machine_Info!E:E)</f>
        <v>22</v>
      </c>
      <c r="P4602">
        <f t="shared" si="355"/>
        <v>10.3</v>
      </c>
      <c r="Q4602">
        <f t="shared" si="359"/>
        <v>0.4681818181818182</v>
      </c>
    </row>
    <row r="4603" spans="1:17" x14ac:dyDescent="0.2">
      <c r="A4603" t="s">
        <v>4721</v>
      </c>
      <c r="B4603" t="s">
        <v>135</v>
      </c>
      <c r="C4603" t="s">
        <v>136</v>
      </c>
      <c r="D4603" t="s">
        <v>32</v>
      </c>
      <c r="E4603" s="2">
        <v>45457.874560185177</v>
      </c>
      <c r="F4603" s="2">
        <v>45458.257893518523</v>
      </c>
      <c r="G4603" t="str">
        <f t="shared" si="356"/>
        <v>06</v>
      </c>
      <c r="H4603" t="str">
        <f t="shared" si="357"/>
        <v>14</v>
      </c>
      <c r="I4603">
        <v>246</v>
      </c>
      <c r="J4603">
        <f t="shared" si="358"/>
        <v>4.0999999999999996</v>
      </c>
      <c r="K4603" t="s">
        <v>42</v>
      </c>
      <c r="L4603" t="s">
        <v>43</v>
      </c>
      <c r="M4603" t="s">
        <v>23</v>
      </c>
      <c r="N4603" t="b">
        <v>0</v>
      </c>
      <c r="O4603">
        <f>_xlfn.XLOOKUP(B4603,Machine_Info!A:A,Machine_Info!E:E)</f>
        <v>20</v>
      </c>
      <c r="P4603">
        <f t="shared" si="355"/>
        <v>15.9</v>
      </c>
      <c r="Q4603">
        <f t="shared" si="359"/>
        <v>0.79500000000000004</v>
      </c>
    </row>
    <row r="4604" spans="1:17" x14ac:dyDescent="0.2">
      <c r="A4604" t="s">
        <v>4722</v>
      </c>
      <c r="B4604" t="s">
        <v>142</v>
      </c>
      <c r="C4604" t="s">
        <v>143</v>
      </c>
      <c r="D4604" t="s">
        <v>27</v>
      </c>
      <c r="E4604" s="2">
        <v>45457.87572916667</v>
      </c>
      <c r="F4604" s="2">
        <v>45457.900034722217</v>
      </c>
      <c r="G4604" t="str">
        <f t="shared" si="356"/>
        <v>06</v>
      </c>
      <c r="H4604" t="str">
        <f t="shared" si="357"/>
        <v>14</v>
      </c>
      <c r="I4604">
        <v>266</v>
      </c>
      <c r="J4604">
        <f t="shared" si="358"/>
        <v>4.4333333333333336</v>
      </c>
      <c r="K4604" t="s">
        <v>54</v>
      </c>
      <c r="L4604" t="s">
        <v>114</v>
      </c>
      <c r="M4604" t="s">
        <v>34</v>
      </c>
      <c r="N4604" t="b">
        <v>1</v>
      </c>
      <c r="O4604">
        <f>_xlfn.XLOOKUP(B4604,Machine_Info!A:A,Machine_Info!E:E)</f>
        <v>22</v>
      </c>
      <c r="P4604">
        <f t="shared" si="355"/>
        <v>17.566666666666666</v>
      </c>
      <c r="Q4604">
        <f t="shared" si="359"/>
        <v>0.79848484848484846</v>
      </c>
    </row>
    <row r="4605" spans="1:17" x14ac:dyDescent="0.2">
      <c r="A4605" t="s">
        <v>4723</v>
      </c>
      <c r="B4605" t="s">
        <v>89</v>
      </c>
      <c r="C4605" t="s">
        <v>90</v>
      </c>
      <c r="D4605" t="s">
        <v>32</v>
      </c>
      <c r="E4605" s="2">
        <v>45457.914212962962</v>
      </c>
      <c r="F4605" s="2">
        <v>45458.012129629627</v>
      </c>
      <c r="G4605" t="str">
        <f t="shared" si="356"/>
        <v>06</v>
      </c>
      <c r="H4605" t="str">
        <f t="shared" si="357"/>
        <v>14</v>
      </c>
      <c r="I4605">
        <v>228</v>
      </c>
      <c r="J4605">
        <f t="shared" si="358"/>
        <v>3.8</v>
      </c>
      <c r="K4605" t="s">
        <v>38</v>
      </c>
      <c r="L4605" t="s">
        <v>114</v>
      </c>
      <c r="M4605" t="s">
        <v>34</v>
      </c>
      <c r="N4605" t="b">
        <v>0</v>
      </c>
      <c r="O4605">
        <f>_xlfn.XLOOKUP(B4605,Machine_Info!A:A,Machine_Info!E:E)</f>
        <v>14</v>
      </c>
      <c r="P4605">
        <f t="shared" si="355"/>
        <v>10.199999999999999</v>
      </c>
      <c r="Q4605">
        <f t="shared" si="359"/>
        <v>0.72857142857142854</v>
      </c>
    </row>
    <row r="4606" spans="1:17" x14ac:dyDescent="0.2">
      <c r="A4606" t="s">
        <v>4724</v>
      </c>
      <c r="B4606" t="s">
        <v>78</v>
      </c>
      <c r="C4606" t="s">
        <v>79</v>
      </c>
      <c r="D4606" t="s">
        <v>32</v>
      </c>
      <c r="E4606" s="2">
        <v>45457.926076388889</v>
      </c>
      <c r="F4606" s="2">
        <v>45457.945520833331</v>
      </c>
      <c r="G4606" t="str">
        <f t="shared" si="356"/>
        <v>06</v>
      </c>
      <c r="H4606" t="str">
        <f t="shared" si="357"/>
        <v>14</v>
      </c>
      <c r="I4606">
        <v>345</v>
      </c>
      <c r="J4606">
        <f t="shared" si="358"/>
        <v>5.75</v>
      </c>
      <c r="K4606" t="s">
        <v>21</v>
      </c>
      <c r="L4606" t="s">
        <v>43</v>
      </c>
      <c r="M4606" t="s">
        <v>23</v>
      </c>
      <c r="N4606" t="b">
        <v>1</v>
      </c>
      <c r="O4606">
        <f>_xlfn.XLOOKUP(B4606,Machine_Info!A:A,Machine_Info!E:E)</f>
        <v>22</v>
      </c>
      <c r="P4606">
        <f t="shared" si="355"/>
        <v>16.25</v>
      </c>
      <c r="Q4606">
        <f t="shared" si="359"/>
        <v>0.73863636363636365</v>
      </c>
    </row>
    <row r="4607" spans="1:17" x14ac:dyDescent="0.2">
      <c r="A4607" t="s">
        <v>4725</v>
      </c>
      <c r="B4607" t="s">
        <v>125</v>
      </c>
      <c r="C4607" t="s">
        <v>126</v>
      </c>
      <c r="D4607" t="s">
        <v>20</v>
      </c>
      <c r="E4607" s="2">
        <v>45458.012326388889</v>
      </c>
      <c r="F4607" s="2">
        <v>45458.019270833327</v>
      </c>
      <c r="G4607" t="str">
        <f t="shared" si="356"/>
        <v>06</v>
      </c>
      <c r="H4607" t="str">
        <f t="shared" si="357"/>
        <v>15</v>
      </c>
      <c r="I4607">
        <v>341</v>
      </c>
      <c r="J4607">
        <f t="shared" si="358"/>
        <v>5.6833333333333336</v>
      </c>
      <c r="K4607" t="s">
        <v>42</v>
      </c>
      <c r="L4607" t="s">
        <v>43</v>
      </c>
      <c r="M4607" t="s">
        <v>23</v>
      </c>
      <c r="N4607" t="b">
        <v>0</v>
      </c>
      <c r="O4607">
        <f>_xlfn.XLOOKUP(B4607,Machine_Info!A:A,Machine_Info!E:E)</f>
        <v>18</v>
      </c>
      <c r="P4607">
        <f t="shared" si="355"/>
        <v>12.316666666666666</v>
      </c>
      <c r="Q4607">
        <f t="shared" si="359"/>
        <v>0.68425925925925923</v>
      </c>
    </row>
    <row r="4608" spans="1:17" x14ac:dyDescent="0.2">
      <c r="A4608" t="s">
        <v>4726</v>
      </c>
      <c r="B4608" t="s">
        <v>81</v>
      </c>
      <c r="C4608" t="s">
        <v>82</v>
      </c>
      <c r="D4608" t="s">
        <v>20</v>
      </c>
      <c r="E4608" s="2">
        <v>45458.016863425917</v>
      </c>
      <c r="F4608" s="2">
        <v>45458.021724537037</v>
      </c>
      <c r="G4608" t="str">
        <f t="shared" si="356"/>
        <v>06</v>
      </c>
      <c r="H4608" t="str">
        <f t="shared" si="357"/>
        <v>15</v>
      </c>
      <c r="I4608">
        <v>291</v>
      </c>
      <c r="J4608">
        <f t="shared" si="358"/>
        <v>4.8499999999999996</v>
      </c>
      <c r="K4608" t="s">
        <v>21</v>
      </c>
      <c r="L4608" t="s">
        <v>114</v>
      </c>
      <c r="M4608" t="s">
        <v>34</v>
      </c>
      <c r="N4608" t="b">
        <v>1</v>
      </c>
      <c r="O4608">
        <f>_xlfn.XLOOKUP(B4608,Machine_Info!A:A,Machine_Info!E:E)</f>
        <v>14</v>
      </c>
      <c r="P4608">
        <f t="shared" si="355"/>
        <v>9.15</v>
      </c>
      <c r="Q4608">
        <f t="shared" si="359"/>
        <v>0.65357142857142858</v>
      </c>
    </row>
    <row r="4609" spans="1:17" x14ac:dyDescent="0.2">
      <c r="A4609" t="s">
        <v>4727</v>
      </c>
      <c r="B4609" t="s">
        <v>81</v>
      </c>
      <c r="C4609" t="s">
        <v>82</v>
      </c>
      <c r="D4609" t="s">
        <v>20</v>
      </c>
      <c r="E4609" s="2">
        <v>45458.017291666663</v>
      </c>
      <c r="F4609" s="2">
        <v>45458.078402777777</v>
      </c>
      <c r="G4609" t="str">
        <f t="shared" si="356"/>
        <v>06</v>
      </c>
      <c r="H4609" t="str">
        <f t="shared" si="357"/>
        <v>15</v>
      </c>
      <c r="I4609">
        <v>96</v>
      </c>
      <c r="J4609">
        <f t="shared" si="358"/>
        <v>1.6</v>
      </c>
      <c r="K4609" t="s">
        <v>103</v>
      </c>
      <c r="L4609" t="s">
        <v>114</v>
      </c>
      <c r="M4609" t="s">
        <v>34</v>
      </c>
      <c r="N4609" t="b">
        <v>0</v>
      </c>
      <c r="O4609">
        <f>_xlfn.XLOOKUP(B4609,Machine_Info!A:A,Machine_Info!E:E)</f>
        <v>14</v>
      </c>
      <c r="P4609">
        <f t="shared" si="355"/>
        <v>12.4</v>
      </c>
      <c r="Q4609">
        <f t="shared" si="359"/>
        <v>0.88571428571428579</v>
      </c>
    </row>
    <row r="4610" spans="1:17" x14ac:dyDescent="0.2">
      <c r="A4610" t="s">
        <v>4728</v>
      </c>
      <c r="B4610" t="s">
        <v>218</v>
      </c>
      <c r="C4610" t="s">
        <v>219</v>
      </c>
      <c r="D4610" t="s">
        <v>20</v>
      </c>
      <c r="E4610" s="2">
        <v>45458.030740740738</v>
      </c>
      <c r="F4610" s="2">
        <v>45458.174490740741</v>
      </c>
      <c r="G4610" t="str">
        <f t="shared" si="356"/>
        <v>06</v>
      </c>
      <c r="H4610" t="str">
        <f t="shared" si="357"/>
        <v>15</v>
      </c>
      <c r="I4610">
        <v>304</v>
      </c>
      <c r="J4610">
        <f t="shared" si="358"/>
        <v>5.0666666666666664</v>
      </c>
      <c r="K4610" t="s">
        <v>60</v>
      </c>
      <c r="L4610" t="s">
        <v>114</v>
      </c>
      <c r="M4610" t="s">
        <v>34</v>
      </c>
      <c r="N4610" t="b">
        <v>0</v>
      </c>
      <c r="O4610">
        <f>_xlfn.XLOOKUP(B4610,Machine_Info!A:A,Machine_Info!E:E)</f>
        <v>14</v>
      </c>
      <c r="P4610">
        <f t="shared" ref="P4610:P4673" si="360">O4610-J4610</f>
        <v>8.9333333333333336</v>
      </c>
      <c r="Q4610">
        <f t="shared" si="359"/>
        <v>0.63809523809523816</v>
      </c>
    </row>
    <row r="4611" spans="1:17" x14ac:dyDescent="0.2">
      <c r="A4611" t="s">
        <v>4729</v>
      </c>
      <c r="B4611" t="s">
        <v>253</v>
      </c>
      <c r="C4611" t="s">
        <v>254</v>
      </c>
      <c r="D4611" t="s">
        <v>59</v>
      </c>
      <c r="E4611" s="2">
        <v>45458.075960648152</v>
      </c>
      <c r="F4611" s="2">
        <v>45458.203738425917</v>
      </c>
      <c r="G4611" t="str">
        <f t="shared" ref="G4611:G4674" si="361">TEXT(E4611,"mm")</f>
        <v>06</v>
      </c>
      <c r="H4611" t="str">
        <f t="shared" ref="H4611:H4674" si="362">TEXT(E4611,"dd")</f>
        <v>15</v>
      </c>
      <c r="I4611">
        <v>9</v>
      </c>
      <c r="J4611">
        <f t="shared" ref="J4611:J4674" si="363">I4611/60</f>
        <v>0.15</v>
      </c>
      <c r="K4611" t="s">
        <v>28</v>
      </c>
      <c r="L4611" t="s">
        <v>43</v>
      </c>
      <c r="M4611" t="s">
        <v>23</v>
      </c>
      <c r="N4611" t="b">
        <v>0</v>
      </c>
      <c r="O4611">
        <f>_xlfn.XLOOKUP(B4611,Machine_Info!A:A,Machine_Info!E:E)</f>
        <v>22</v>
      </c>
      <c r="P4611">
        <f t="shared" si="360"/>
        <v>21.85</v>
      </c>
      <c r="Q4611">
        <f t="shared" ref="Q4611:Q4674" si="364">P4611/O4611</f>
        <v>0.99318181818181828</v>
      </c>
    </row>
    <row r="4612" spans="1:17" x14ac:dyDescent="0.2">
      <c r="A4612" t="s">
        <v>4730</v>
      </c>
      <c r="B4612" t="s">
        <v>116</v>
      </c>
      <c r="C4612" t="s">
        <v>117</v>
      </c>
      <c r="D4612" t="s">
        <v>20</v>
      </c>
      <c r="E4612" s="2">
        <v>45458.085833333331</v>
      </c>
      <c r="F4612" s="2">
        <v>45458.110833333332</v>
      </c>
      <c r="G4612" t="str">
        <f t="shared" si="361"/>
        <v>06</v>
      </c>
      <c r="H4612" t="str">
        <f t="shared" si="362"/>
        <v>15</v>
      </c>
      <c r="I4612">
        <v>268</v>
      </c>
      <c r="J4612">
        <f t="shared" si="363"/>
        <v>4.4666666666666668</v>
      </c>
      <c r="K4612" t="s">
        <v>110</v>
      </c>
      <c r="L4612" t="s">
        <v>72</v>
      </c>
      <c r="M4612" t="s">
        <v>44</v>
      </c>
      <c r="N4612" t="b">
        <v>0</v>
      </c>
      <c r="O4612">
        <f>_xlfn.XLOOKUP(B4612,Machine_Info!A:A,Machine_Info!E:E)</f>
        <v>16</v>
      </c>
      <c r="P4612">
        <f t="shared" si="360"/>
        <v>11.533333333333333</v>
      </c>
      <c r="Q4612">
        <f t="shared" si="364"/>
        <v>0.72083333333333333</v>
      </c>
    </row>
    <row r="4613" spans="1:17" x14ac:dyDescent="0.2">
      <c r="A4613" t="s">
        <v>4731</v>
      </c>
      <c r="B4613" t="s">
        <v>36</v>
      </c>
      <c r="C4613" t="s">
        <v>37</v>
      </c>
      <c r="D4613" t="s">
        <v>20</v>
      </c>
      <c r="E4613" s="2">
        <v>45458.096724537027</v>
      </c>
      <c r="F4613" s="2">
        <v>45458.135613425933</v>
      </c>
      <c r="G4613" t="str">
        <f t="shared" si="361"/>
        <v>06</v>
      </c>
      <c r="H4613" t="str">
        <f t="shared" si="362"/>
        <v>15</v>
      </c>
      <c r="I4613">
        <v>1026</v>
      </c>
      <c r="J4613">
        <f t="shared" si="363"/>
        <v>17.100000000000001</v>
      </c>
      <c r="K4613" t="s">
        <v>110</v>
      </c>
      <c r="L4613" t="s">
        <v>43</v>
      </c>
      <c r="M4613" t="s">
        <v>23</v>
      </c>
      <c r="N4613" t="b">
        <v>0</v>
      </c>
      <c r="O4613">
        <f>_xlfn.XLOOKUP(B4613,Machine_Info!A:A,Machine_Info!E:E)</f>
        <v>18</v>
      </c>
      <c r="P4613">
        <f t="shared" si="360"/>
        <v>0.89999999999999858</v>
      </c>
      <c r="Q4613">
        <f t="shared" si="364"/>
        <v>4.999999999999992E-2</v>
      </c>
    </row>
    <row r="4614" spans="1:17" x14ac:dyDescent="0.2">
      <c r="A4614" t="s">
        <v>4732</v>
      </c>
      <c r="B4614" t="s">
        <v>142</v>
      </c>
      <c r="C4614" t="s">
        <v>143</v>
      </c>
      <c r="D4614" t="s">
        <v>27</v>
      </c>
      <c r="E4614" s="2">
        <v>45458.226099537038</v>
      </c>
      <c r="F4614" s="2">
        <v>45458.374016203707</v>
      </c>
      <c r="G4614" t="str">
        <f t="shared" si="361"/>
        <v>06</v>
      </c>
      <c r="H4614" t="str">
        <f t="shared" si="362"/>
        <v>15</v>
      </c>
      <c r="I4614">
        <v>502</v>
      </c>
      <c r="J4614">
        <f t="shared" si="363"/>
        <v>8.3666666666666671</v>
      </c>
      <c r="K4614" t="s">
        <v>150</v>
      </c>
      <c r="L4614" t="s">
        <v>114</v>
      </c>
      <c r="M4614" t="s">
        <v>34</v>
      </c>
      <c r="N4614" t="b">
        <v>0</v>
      </c>
      <c r="O4614">
        <f>_xlfn.XLOOKUP(B4614,Machine_Info!A:A,Machine_Info!E:E)</f>
        <v>22</v>
      </c>
      <c r="P4614">
        <f t="shared" si="360"/>
        <v>13.633333333333333</v>
      </c>
      <c r="Q4614">
        <f t="shared" si="364"/>
        <v>0.61969696969696964</v>
      </c>
    </row>
    <row r="4615" spans="1:17" x14ac:dyDescent="0.2">
      <c r="A4615" t="s">
        <v>4733</v>
      </c>
      <c r="B4615" t="s">
        <v>263</v>
      </c>
      <c r="C4615" t="s">
        <v>264</v>
      </c>
      <c r="D4615" t="s">
        <v>27</v>
      </c>
      <c r="E4615" s="2">
        <v>45458.245694444442</v>
      </c>
      <c r="F4615" s="2">
        <v>45458.258888888893</v>
      </c>
      <c r="G4615" t="str">
        <f t="shared" si="361"/>
        <v>06</v>
      </c>
      <c r="H4615" t="str">
        <f t="shared" si="362"/>
        <v>15</v>
      </c>
      <c r="I4615">
        <v>303</v>
      </c>
      <c r="J4615">
        <f t="shared" si="363"/>
        <v>5.05</v>
      </c>
      <c r="K4615" t="s">
        <v>21</v>
      </c>
      <c r="L4615" t="s">
        <v>114</v>
      </c>
      <c r="M4615" t="s">
        <v>34</v>
      </c>
      <c r="N4615" t="b">
        <v>1</v>
      </c>
      <c r="O4615">
        <f>_xlfn.XLOOKUP(B4615,Machine_Info!A:A,Machine_Info!E:E)</f>
        <v>22</v>
      </c>
      <c r="P4615">
        <f t="shared" si="360"/>
        <v>16.95</v>
      </c>
      <c r="Q4615">
        <f t="shared" si="364"/>
        <v>0.77045454545454539</v>
      </c>
    </row>
    <row r="4616" spans="1:17" x14ac:dyDescent="0.2">
      <c r="A4616" t="s">
        <v>4734</v>
      </c>
      <c r="B4616" t="s">
        <v>163</v>
      </c>
      <c r="C4616" t="s">
        <v>164</v>
      </c>
      <c r="D4616" t="s">
        <v>32</v>
      </c>
      <c r="E4616" s="2">
        <v>45458.272743055553</v>
      </c>
      <c r="F4616" s="2">
        <v>45458.2734375</v>
      </c>
      <c r="G4616" t="str">
        <f t="shared" si="361"/>
        <v>06</v>
      </c>
      <c r="H4616" t="str">
        <f t="shared" si="362"/>
        <v>15</v>
      </c>
      <c r="I4616">
        <v>92</v>
      </c>
      <c r="J4616">
        <f t="shared" si="363"/>
        <v>1.5333333333333334</v>
      </c>
      <c r="K4616" t="s">
        <v>21</v>
      </c>
      <c r="L4616" t="s">
        <v>43</v>
      </c>
      <c r="M4616" t="s">
        <v>23</v>
      </c>
      <c r="N4616" t="b">
        <v>1</v>
      </c>
      <c r="O4616">
        <f>_xlfn.XLOOKUP(B4616,Machine_Info!A:A,Machine_Info!E:E)</f>
        <v>20</v>
      </c>
      <c r="P4616">
        <f t="shared" si="360"/>
        <v>18.466666666666665</v>
      </c>
      <c r="Q4616">
        <f t="shared" si="364"/>
        <v>0.92333333333333323</v>
      </c>
    </row>
    <row r="4617" spans="1:17" x14ac:dyDescent="0.2">
      <c r="A4617" t="s">
        <v>4735</v>
      </c>
      <c r="B4617" t="s">
        <v>132</v>
      </c>
      <c r="C4617" t="s">
        <v>133</v>
      </c>
      <c r="D4617" t="s">
        <v>59</v>
      </c>
      <c r="E4617" s="2">
        <v>45458.280162037037</v>
      </c>
      <c r="F4617" s="2">
        <v>45458.291273148148</v>
      </c>
      <c r="G4617" t="str">
        <f t="shared" si="361"/>
        <v>06</v>
      </c>
      <c r="H4617" t="str">
        <f t="shared" si="362"/>
        <v>15</v>
      </c>
      <c r="I4617">
        <v>127</v>
      </c>
      <c r="J4617">
        <f t="shared" si="363"/>
        <v>2.1166666666666667</v>
      </c>
      <c r="K4617" t="s">
        <v>71</v>
      </c>
      <c r="L4617" t="s">
        <v>43</v>
      </c>
      <c r="M4617" t="s">
        <v>23</v>
      </c>
      <c r="N4617" t="b">
        <v>1</v>
      </c>
      <c r="O4617">
        <f>_xlfn.XLOOKUP(B4617,Machine_Info!A:A,Machine_Info!E:E)</f>
        <v>14</v>
      </c>
      <c r="P4617">
        <f t="shared" si="360"/>
        <v>11.883333333333333</v>
      </c>
      <c r="Q4617">
        <f t="shared" si="364"/>
        <v>0.84880952380952379</v>
      </c>
    </row>
    <row r="4618" spans="1:17" x14ac:dyDescent="0.2">
      <c r="A4618" t="s">
        <v>4736</v>
      </c>
      <c r="B4618" t="s">
        <v>69</v>
      </c>
      <c r="C4618" t="s">
        <v>70</v>
      </c>
      <c r="D4618" t="s">
        <v>27</v>
      </c>
      <c r="E4618" s="2">
        <v>45458.318206018521</v>
      </c>
      <c r="F4618" s="2">
        <v>45458.345983796287</v>
      </c>
      <c r="G4618" t="str">
        <f t="shared" si="361"/>
        <v>06</v>
      </c>
      <c r="H4618" t="str">
        <f t="shared" si="362"/>
        <v>15</v>
      </c>
      <c r="I4618">
        <v>221</v>
      </c>
      <c r="J4618">
        <f t="shared" si="363"/>
        <v>3.6833333333333331</v>
      </c>
      <c r="K4618" t="s">
        <v>21</v>
      </c>
      <c r="L4618" t="s">
        <v>43</v>
      </c>
      <c r="M4618" t="s">
        <v>23</v>
      </c>
      <c r="N4618" t="b">
        <v>1</v>
      </c>
      <c r="O4618">
        <f>_xlfn.XLOOKUP(B4618,Machine_Info!A:A,Machine_Info!E:E)</f>
        <v>16</v>
      </c>
      <c r="P4618">
        <f t="shared" si="360"/>
        <v>12.316666666666666</v>
      </c>
      <c r="Q4618">
        <f t="shared" si="364"/>
        <v>0.76979166666666665</v>
      </c>
    </row>
    <row r="4619" spans="1:17" x14ac:dyDescent="0.2">
      <c r="A4619" t="s">
        <v>4737</v>
      </c>
      <c r="B4619" t="s">
        <v>81</v>
      </c>
      <c r="C4619" t="s">
        <v>82</v>
      </c>
      <c r="D4619" t="s">
        <v>20</v>
      </c>
      <c r="E4619" s="2">
        <v>45458.387071759258</v>
      </c>
      <c r="F4619" s="2">
        <v>45458.418321759258</v>
      </c>
      <c r="G4619" t="str">
        <f t="shared" si="361"/>
        <v>06</v>
      </c>
      <c r="H4619" t="str">
        <f t="shared" si="362"/>
        <v>15</v>
      </c>
      <c r="I4619">
        <v>279</v>
      </c>
      <c r="J4619">
        <f t="shared" si="363"/>
        <v>4.6500000000000004</v>
      </c>
      <c r="K4619" t="s">
        <v>60</v>
      </c>
      <c r="L4619" t="s">
        <v>72</v>
      </c>
      <c r="M4619" t="s">
        <v>44</v>
      </c>
      <c r="N4619" t="b">
        <v>0</v>
      </c>
      <c r="O4619">
        <f>_xlfn.XLOOKUP(B4619,Machine_Info!A:A,Machine_Info!E:E)</f>
        <v>14</v>
      </c>
      <c r="P4619">
        <f t="shared" si="360"/>
        <v>9.35</v>
      </c>
      <c r="Q4619">
        <f t="shared" si="364"/>
        <v>0.66785714285714282</v>
      </c>
    </row>
    <row r="4620" spans="1:17" x14ac:dyDescent="0.2">
      <c r="A4620" t="s">
        <v>4738</v>
      </c>
      <c r="B4620" t="s">
        <v>152</v>
      </c>
      <c r="C4620" t="s">
        <v>153</v>
      </c>
      <c r="D4620" t="s">
        <v>27</v>
      </c>
      <c r="E4620" s="2">
        <v>45458.396215277768</v>
      </c>
      <c r="F4620" s="2">
        <v>45458.536493055559</v>
      </c>
      <c r="G4620" t="str">
        <f t="shared" si="361"/>
        <v>06</v>
      </c>
      <c r="H4620" t="str">
        <f t="shared" si="362"/>
        <v>15</v>
      </c>
      <c r="I4620">
        <v>94</v>
      </c>
      <c r="J4620">
        <f t="shared" si="363"/>
        <v>1.5666666666666667</v>
      </c>
      <c r="K4620" t="s">
        <v>54</v>
      </c>
      <c r="L4620" t="s">
        <v>43</v>
      </c>
      <c r="M4620" t="s">
        <v>23</v>
      </c>
      <c r="N4620" t="b">
        <v>1</v>
      </c>
      <c r="O4620">
        <f>_xlfn.XLOOKUP(B4620,Machine_Info!A:A,Machine_Info!E:E)</f>
        <v>18</v>
      </c>
      <c r="P4620">
        <f t="shared" si="360"/>
        <v>16.433333333333334</v>
      </c>
      <c r="Q4620">
        <f t="shared" si="364"/>
        <v>0.91296296296296298</v>
      </c>
    </row>
    <row r="4621" spans="1:17" x14ac:dyDescent="0.2">
      <c r="A4621" t="s">
        <v>4739</v>
      </c>
      <c r="B4621" t="s">
        <v>135</v>
      </c>
      <c r="C4621" t="s">
        <v>136</v>
      </c>
      <c r="D4621" t="s">
        <v>32</v>
      </c>
      <c r="E4621" s="2">
        <v>45458.43240740741</v>
      </c>
      <c r="F4621" s="2">
        <v>45458.521990740737</v>
      </c>
      <c r="G4621" t="str">
        <f t="shared" si="361"/>
        <v>06</v>
      </c>
      <c r="H4621" t="str">
        <f t="shared" si="362"/>
        <v>15</v>
      </c>
      <c r="I4621">
        <v>103</v>
      </c>
      <c r="J4621">
        <f t="shared" si="363"/>
        <v>1.7166666666666666</v>
      </c>
      <c r="K4621" t="s">
        <v>54</v>
      </c>
      <c r="L4621" t="s">
        <v>43</v>
      </c>
      <c r="M4621" t="s">
        <v>23</v>
      </c>
      <c r="N4621" t="b">
        <v>1</v>
      </c>
      <c r="O4621">
        <f>_xlfn.XLOOKUP(B4621,Machine_Info!A:A,Machine_Info!E:E)</f>
        <v>20</v>
      </c>
      <c r="P4621">
        <f t="shared" si="360"/>
        <v>18.283333333333335</v>
      </c>
      <c r="Q4621">
        <f t="shared" si="364"/>
        <v>0.91416666666666679</v>
      </c>
    </row>
    <row r="4622" spans="1:17" x14ac:dyDescent="0.2">
      <c r="A4622" t="s">
        <v>4740</v>
      </c>
      <c r="B4622" t="s">
        <v>99</v>
      </c>
      <c r="C4622" t="s">
        <v>100</v>
      </c>
      <c r="D4622" t="s">
        <v>32</v>
      </c>
      <c r="E4622" s="2">
        <v>45458.454085648147</v>
      </c>
      <c r="F4622" s="2">
        <v>45458.48741898148</v>
      </c>
      <c r="G4622" t="str">
        <f t="shared" si="361"/>
        <v>06</v>
      </c>
      <c r="H4622" t="str">
        <f t="shared" si="362"/>
        <v>15</v>
      </c>
      <c r="I4622">
        <v>187</v>
      </c>
      <c r="J4622">
        <f t="shared" si="363"/>
        <v>3.1166666666666667</v>
      </c>
      <c r="K4622" t="s">
        <v>54</v>
      </c>
      <c r="L4622" t="s">
        <v>43</v>
      </c>
      <c r="M4622" t="s">
        <v>23</v>
      </c>
      <c r="N4622" t="b">
        <v>1</v>
      </c>
      <c r="O4622">
        <f>_xlfn.XLOOKUP(B4622,Machine_Info!A:A,Machine_Info!E:E)</f>
        <v>16</v>
      </c>
      <c r="P4622">
        <f t="shared" si="360"/>
        <v>12.883333333333333</v>
      </c>
      <c r="Q4622">
        <f t="shared" si="364"/>
        <v>0.8052083333333333</v>
      </c>
    </row>
    <row r="4623" spans="1:17" x14ac:dyDescent="0.2">
      <c r="A4623" t="s">
        <v>4741</v>
      </c>
      <c r="B4623" t="s">
        <v>78</v>
      </c>
      <c r="C4623" t="s">
        <v>79</v>
      </c>
      <c r="D4623" t="s">
        <v>32</v>
      </c>
      <c r="E4623" s="2">
        <v>45458.482418981483</v>
      </c>
      <c r="F4623" s="2">
        <v>45458.497002314813</v>
      </c>
      <c r="G4623" t="str">
        <f t="shared" si="361"/>
        <v>06</v>
      </c>
      <c r="H4623" t="str">
        <f t="shared" si="362"/>
        <v>15</v>
      </c>
      <c r="I4623">
        <v>667</v>
      </c>
      <c r="J4623">
        <f t="shared" si="363"/>
        <v>11.116666666666667</v>
      </c>
      <c r="K4623" t="s">
        <v>103</v>
      </c>
      <c r="L4623" t="s">
        <v>72</v>
      </c>
      <c r="M4623" t="s">
        <v>44</v>
      </c>
      <c r="N4623" t="b">
        <v>0</v>
      </c>
      <c r="O4623">
        <f>_xlfn.XLOOKUP(B4623,Machine_Info!A:A,Machine_Info!E:E)</f>
        <v>22</v>
      </c>
      <c r="P4623">
        <f t="shared" si="360"/>
        <v>10.883333333333333</v>
      </c>
      <c r="Q4623">
        <f t="shared" si="364"/>
        <v>0.49469696969696969</v>
      </c>
    </row>
    <row r="4624" spans="1:17" x14ac:dyDescent="0.2">
      <c r="A4624" t="s">
        <v>4742</v>
      </c>
      <c r="B4624" t="s">
        <v>78</v>
      </c>
      <c r="C4624" t="s">
        <v>79</v>
      </c>
      <c r="D4624" t="s">
        <v>32</v>
      </c>
      <c r="E4624" s="2">
        <v>45458.542974537027</v>
      </c>
      <c r="F4624" s="2">
        <v>45458.554780092592</v>
      </c>
      <c r="G4624" t="str">
        <f t="shared" si="361"/>
        <v>06</v>
      </c>
      <c r="H4624" t="str">
        <f t="shared" si="362"/>
        <v>15</v>
      </c>
      <c r="I4624">
        <v>341</v>
      </c>
      <c r="J4624">
        <f t="shared" si="363"/>
        <v>5.6833333333333336</v>
      </c>
      <c r="K4624" t="s">
        <v>54</v>
      </c>
      <c r="L4624" t="s">
        <v>43</v>
      </c>
      <c r="M4624" t="s">
        <v>23</v>
      </c>
      <c r="N4624" t="b">
        <v>1</v>
      </c>
      <c r="O4624">
        <f>_xlfn.XLOOKUP(B4624,Machine_Info!A:A,Machine_Info!E:E)</f>
        <v>22</v>
      </c>
      <c r="P4624">
        <f t="shared" si="360"/>
        <v>16.316666666666666</v>
      </c>
      <c r="Q4624">
        <f t="shared" si="364"/>
        <v>0.7416666666666667</v>
      </c>
    </row>
    <row r="4625" spans="1:17" x14ac:dyDescent="0.2">
      <c r="A4625" t="s">
        <v>4743</v>
      </c>
      <c r="B4625" t="s">
        <v>135</v>
      </c>
      <c r="C4625" t="s">
        <v>136</v>
      </c>
      <c r="D4625" t="s">
        <v>32</v>
      </c>
      <c r="E4625" s="2">
        <v>45458.598437499997</v>
      </c>
      <c r="F4625" s="2">
        <v>45458.610937500001</v>
      </c>
      <c r="G4625" t="str">
        <f t="shared" si="361"/>
        <v>06</v>
      </c>
      <c r="H4625" t="str">
        <f t="shared" si="362"/>
        <v>15</v>
      </c>
      <c r="I4625">
        <v>24</v>
      </c>
      <c r="J4625">
        <f t="shared" si="363"/>
        <v>0.4</v>
      </c>
      <c r="K4625" t="s">
        <v>103</v>
      </c>
      <c r="L4625" t="s">
        <v>114</v>
      </c>
      <c r="M4625" t="s">
        <v>34</v>
      </c>
      <c r="N4625" t="b">
        <v>0</v>
      </c>
      <c r="O4625">
        <f>_xlfn.XLOOKUP(B4625,Machine_Info!A:A,Machine_Info!E:E)</f>
        <v>20</v>
      </c>
      <c r="P4625">
        <f t="shared" si="360"/>
        <v>19.600000000000001</v>
      </c>
      <c r="Q4625">
        <f t="shared" si="364"/>
        <v>0.98000000000000009</v>
      </c>
    </row>
    <row r="4626" spans="1:17" x14ac:dyDescent="0.2">
      <c r="A4626" t="s">
        <v>4744</v>
      </c>
      <c r="B4626" t="s">
        <v>89</v>
      </c>
      <c r="C4626" t="s">
        <v>90</v>
      </c>
      <c r="D4626" t="s">
        <v>32</v>
      </c>
      <c r="E4626" s="2">
        <v>45458.606296296297</v>
      </c>
      <c r="F4626" s="2">
        <v>45458.736157407409</v>
      </c>
      <c r="G4626" t="str">
        <f t="shared" si="361"/>
        <v>06</v>
      </c>
      <c r="H4626" t="str">
        <f t="shared" si="362"/>
        <v>15</v>
      </c>
      <c r="I4626">
        <v>63</v>
      </c>
      <c r="J4626">
        <f t="shared" si="363"/>
        <v>1.05</v>
      </c>
      <c r="K4626" t="s">
        <v>42</v>
      </c>
      <c r="L4626" t="s">
        <v>72</v>
      </c>
      <c r="M4626" t="s">
        <v>44</v>
      </c>
      <c r="N4626" t="b">
        <v>0</v>
      </c>
      <c r="O4626">
        <f>_xlfn.XLOOKUP(B4626,Machine_Info!A:A,Machine_Info!E:E)</f>
        <v>14</v>
      </c>
      <c r="P4626">
        <f t="shared" si="360"/>
        <v>12.95</v>
      </c>
      <c r="Q4626">
        <f t="shared" si="364"/>
        <v>0.92499999999999993</v>
      </c>
    </row>
    <row r="4627" spans="1:17" x14ac:dyDescent="0.2">
      <c r="A4627" t="s">
        <v>4745</v>
      </c>
      <c r="B4627" t="s">
        <v>202</v>
      </c>
      <c r="C4627" t="s">
        <v>203</v>
      </c>
      <c r="D4627" t="s">
        <v>32</v>
      </c>
      <c r="E4627" s="2">
        <v>45458.641134259262</v>
      </c>
      <c r="F4627" s="2">
        <v>45458.674467592587</v>
      </c>
      <c r="G4627" t="str">
        <f t="shared" si="361"/>
        <v>06</v>
      </c>
      <c r="H4627" t="str">
        <f t="shared" si="362"/>
        <v>15</v>
      </c>
      <c r="I4627">
        <v>143</v>
      </c>
      <c r="J4627">
        <f t="shared" si="363"/>
        <v>2.3833333333333333</v>
      </c>
      <c r="K4627" t="s">
        <v>103</v>
      </c>
      <c r="L4627" t="s">
        <v>72</v>
      </c>
      <c r="M4627" t="s">
        <v>44</v>
      </c>
      <c r="N4627" t="b">
        <v>0</v>
      </c>
      <c r="O4627">
        <f>_xlfn.XLOOKUP(B4627,Machine_Info!A:A,Machine_Info!E:E)</f>
        <v>22</v>
      </c>
      <c r="P4627">
        <f t="shared" si="360"/>
        <v>19.616666666666667</v>
      </c>
      <c r="Q4627">
        <f t="shared" si="364"/>
        <v>0.89166666666666672</v>
      </c>
    </row>
    <row r="4628" spans="1:17" x14ac:dyDescent="0.2">
      <c r="A4628" t="s">
        <v>4746</v>
      </c>
      <c r="B4628" t="s">
        <v>132</v>
      </c>
      <c r="C4628" t="s">
        <v>133</v>
      </c>
      <c r="D4628" t="s">
        <v>59</v>
      </c>
      <c r="E4628" s="2">
        <v>45458.64466435185</v>
      </c>
      <c r="F4628" s="2">
        <v>45458.66133101852</v>
      </c>
      <c r="G4628" t="str">
        <f t="shared" si="361"/>
        <v>06</v>
      </c>
      <c r="H4628" t="str">
        <f t="shared" si="362"/>
        <v>15</v>
      </c>
      <c r="I4628">
        <v>155</v>
      </c>
      <c r="J4628">
        <f t="shared" si="363"/>
        <v>2.5833333333333335</v>
      </c>
      <c r="K4628" t="s">
        <v>71</v>
      </c>
      <c r="L4628" t="s">
        <v>72</v>
      </c>
      <c r="M4628" t="s">
        <v>44</v>
      </c>
      <c r="N4628" t="b">
        <v>1</v>
      </c>
      <c r="O4628">
        <f>_xlfn.XLOOKUP(B4628,Machine_Info!A:A,Machine_Info!E:E)</f>
        <v>14</v>
      </c>
      <c r="P4628">
        <f t="shared" si="360"/>
        <v>11.416666666666666</v>
      </c>
      <c r="Q4628">
        <f t="shared" si="364"/>
        <v>0.81547619047619047</v>
      </c>
    </row>
    <row r="4629" spans="1:17" x14ac:dyDescent="0.2">
      <c r="A4629" t="s">
        <v>4747</v>
      </c>
      <c r="B4629" t="s">
        <v>253</v>
      </c>
      <c r="C4629" t="s">
        <v>254</v>
      </c>
      <c r="D4629" t="s">
        <v>59</v>
      </c>
      <c r="E4629" s="2">
        <v>45458.692511574067</v>
      </c>
      <c r="F4629" s="2">
        <v>45458.720983796287</v>
      </c>
      <c r="G4629" t="str">
        <f t="shared" si="361"/>
        <v>06</v>
      </c>
      <c r="H4629" t="str">
        <f t="shared" si="362"/>
        <v>15</v>
      </c>
      <c r="I4629">
        <v>10</v>
      </c>
      <c r="J4629">
        <f t="shared" si="363"/>
        <v>0.16666666666666666</v>
      </c>
      <c r="K4629" t="s">
        <v>103</v>
      </c>
      <c r="L4629" t="s">
        <v>43</v>
      </c>
      <c r="M4629" t="s">
        <v>23</v>
      </c>
      <c r="N4629" t="b">
        <v>0</v>
      </c>
      <c r="O4629">
        <f>_xlfn.XLOOKUP(B4629,Machine_Info!A:A,Machine_Info!E:E)</f>
        <v>22</v>
      </c>
      <c r="P4629">
        <f t="shared" si="360"/>
        <v>21.833333333333332</v>
      </c>
      <c r="Q4629">
        <f t="shared" si="364"/>
        <v>0.99242424242424232</v>
      </c>
    </row>
    <row r="4630" spans="1:17" x14ac:dyDescent="0.2">
      <c r="A4630" t="s">
        <v>4748</v>
      </c>
      <c r="B4630" t="s">
        <v>142</v>
      </c>
      <c r="C4630" t="s">
        <v>143</v>
      </c>
      <c r="D4630" t="s">
        <v>27</v>
      </c>
      <c r="E4630" s="2">
        <v>45458.814166666663</v>
      </c>
      <c r="F4630" s="2">
        <v>45458.918333333328</v>
      </c>
      <c r="G4630" t="str">
        <f t="shared" si="361"/>
        <v>06</v>
      </c>
      <c r="H4630" t="str">
        <f t="shared" si="362"/>
        <v>15</v>
      </c>
      <c r="I4630">
        <v>90</v>
      </c>
      <c r="J4630">
        <f t="shared" si="363"/>
        <v>1.5</v>
      </c>
      <c r="K4630" t="s">
        <v>54</v>
      </c>
      <c r="L4630" t="s">
        <v>114</v>
      </c>
      <c r="M4630" t="s">
        <v>34</v>
      </c>
      <c r="N4630" t="b">
        <v>1</v>
      </c>
      <c r="O4630">
        <f>_xlfn.XLOOKUP(B4630,Machine_Info!A:A,Machine_Info!E:E)</f>
        <v>22</v>
      </c>
      <c r="P4630">
        <f t="shared" si="360"/>
        <v>20.5</v>
      </c>
      <c r="Q4630">
        <f t="shared" si="364"/>
        <v>0.93181818181818177</v>
      </c>
    </row>
    <row r="4631" spans="1:17" x14ac:dyDescent="0.2">
      <c r="A4631" t="s">
        <v>4749</v>
      </c>
      <c r="B4631" t="s">
        <v>96</v>
      </c>
      <c r="C4631" t="s">
        <v>97</v>
      </c>
      <c r="D4631" t="s">
        <v>27</v>
      </c>
      <c r="E4631" s="2">
        <v>45458.826620370368</v>
      </c>
      <c r="F4631" s="2">
        <v>45458.843981481477</v>
      </c>
      <c r="G4631" t="str">
        <f t="shared" si="361"/>
        <v>06</v>
      </c>
      <c r="H4631" t="str">
        <f t="shared" si="362"/>
        <v>15</v>
      </c>
      <c r="I4631">
        <v>188</v>
      </c>
      <c r="J4631">
        <f t="shared" si="363"/>
        <v>3.1333333333333333</v>
      </c>
      <c r="K4631" t="s">
        <v>21</v>
      </c>
      <c r="L4631" t="s">
        <v>43</v>
      </c>
      <c r="M4631" t="s">
        <v>23</v>
      </c>
      <c r="N4631" t="b">
        <v>1</v>
      </c>
      <c r="O4631">
        <f>_xlfn.XLOOKUP(B4631,Machine_Info!A:A,Machine_Info!E:E)</f>
        <v>20</v>
      </c>
      <c r="P4631">
        <f t="shared" si="360"/>
        <v>16.866666666666667</v>
      </c>
      <c r="Q4631">
        <f t="shared" si="364"/>
        <v>0.84333333333333338</v>
      </c>
    </row>
    <row r="4632" spans="1:17" x14ac:dyDescent="0.2">
      <c r="A4632" t="s">
        <v>4750</v>
      </c>
      <c r="B4632" t="s">
        <v>167</v>
      </c>
      <c r="C4632" t="s">
        <v>168</v>
      </c>
      <c r="D4632" t="s">
        <v>59</v>
      </c>
      <c r="E4632" s="2">
        <v>45458.835740740738</v>
      </c>
      <c r="F4632" s="2">
        <v>45458.84337962963</v>
      </c>
      <c r="G4632" t="str">
        <f t="shared" si="361"/>
        <v>06</v>
      </c>
      <c r="H4632" t="str">
        <f t="shared" si="362"/>
        <v>15</v>
      </c>
      <c r="I4632">
        <v>134</v>
      </c>
      <c r="J4632">
        <f t="shared" si="363"/>
        <v>2.2333333333333334</v>
      </c>
      <c r="K4632" t="s">
        <v>71</v>
      </c>
      <c r="L4632" t="s">
        <v>43</v>
      </c>
      <c r="M4632" t="s">
        <v>23</v>
      </c>
      <c r="N4632" t="b">
        <v>1</v>
      </c>
      <c r="O4632">
        <f>_xlfn.XLOOKUP(B4632,Machine_Info!A:A,Machine_Info!E:E)</f>
        <v>14</v>
      </c>
      <c r="P4632">
        <f t="shared" si="360"/>
        <v>11.766666666666666</v>
      </c>
      <c r="Q4632">
        <f t="shared" si="364"/>
        <v>0.84047619047619038</v>
      </c>
    </row>
    <row r="4633" spans="1:17" x14ac:dyDescent="0.2">
      <c r="A4633" t="s">
        <v>4751</v>
      </c>
      <c r="B4633" t="s">
        <v>52</v>
      </c>
      <c r="C4633" t="s">
        <v>53</v>
      </c>
      <c r="D4633" t="s">
        <v>27</v>
      </c>
      <c r="E4633" s="2">
        <v>45458.843854166669</v>
      </c>
      <c r="F4633" s="2">
        <v>45458.902881944443</v>
      </c>
      <c r="G4633" t="str">
        <f t="shared" si="361"/>
        <v>06</v>
      </c>
      <c r="H4633" t="str">
        <f t="shared" si="362"/>
        <v>15</v>
      </c>
      <c r="I4633">
        <v>62</v>
      </c>
      <c r="J4633">
        <f t="shared" si="363"/>
        <v>1.0333333333333334</v>
      </c>
      <c r="K4633" t="s">
        <v>103</v>
      </c>
      <c r="L4633" t="s">
        <v>72</v>
      </c>
      <c r="M4633" t="s">
        <v>44</v>
      </c>
      <c r="N4633" t="b">
        <v>0</v>
      </c>
      <c r="O4633">
        <f>_xlfn.XLOOKUP(B4633,Machine_Info!A:A,Machine_Info!E:E)</f>
        <v>16</v>
      </c>
      <c r="P4633">
        <f t="shared" si="360"/>
        <v>14.966666666666667</v>
      </c>
      <c r="Q4633">
        <f t="shared" si="364"/>
        <v>0.93541666666666667</v>
      </c>
    </row>
    <row r="4634" spans="1:17" x14ac:dyDescent="0.2">
      <c r="A4634" t="s">
        <v>4752</v>
      </c>
      <c r="B4634" t="s">
        <v>132</v>
      </c>
      <c r="C4634" t="s">
        <v>133</v>
      </c>
      <c r="D4634" t="s">
        <v>59</v>
      </c>
      <c r="E4634" s="2">
        <v>45458.881215277783</v>
      </c>
      <c r="F4634" s="2">
        <v>45459.011076388888</v>
      </c>
      <c r="G4634" t="str">
        <f t="shared" si="361"/>
        <v>06</v>
      </c>
      <c r="H4634" t="str">
        <f t="shared" si="362"/>
        <v>15</v>
      </c>
      <c r="I4634">
        <v>165</v>
      </c>
      <c r="J4634">
        <f t="shared" si="363"/>
        <v>2.75</v>
      </c>
      <c r="K4634" t="s">
        <v>110</v>
      </c>
      <c r="L4634" t="s">
        <v>72</v>
      </c>
      <c r="M4634" t="s">
        <v>44</v>
      </c>
      <c r="N4634" t="b">
        <v>0</v>
      </c>
      <c r="O4634">
        <f>_xlfn.XLOOKUP(B4634,Machine_Info!A:A,Machine_Info!E:E)</f>
        <v>14</v>
      </c>
      <c r="P4634">
        <f t="shared" si="360"/>
        <v>11.25</v>
      </c>
      <c r="Q4634">
        <f t="shared" si="364"/>
        <v>0.8035714285714286</v>
      </c>
    </row>
    <row r="4635" spans="1:17" x14ac:dyDescent="0.2">
      <c r="A4635" t="s">
        <v>4753</v>
      </c>
      <c r="B4635" t="s">
        <v>96</v>
      </c>
      <c r="C4635" t="s">
        <v>97</v>
      </c>
      <c r="D4635" t="s">
        <v>27</v>
      </c>
      <c r="E4635" s="2">
        <v>45458.917314814818</v>
      </c>
      <c r="F4635" s="2">
        <v>45459.005509259259</v>
      </c>
      <c r="G4635" t="str">
        <f t="shared" si="361"/>
        <v>06</v>
      </c>
      <c r="H4635" t="str">
        <f t="shared" si="362"/>
        <v>15</v>
      </c>
      <c r="I4635">
        <v>325</v>
      </c>
      <c r="J4635">
        <f t="shared" si="363"/>
        <v>5.416666666666667</v>
      </c>
      <c r="K4635" t="s">
        <v>42</v>
      </c>
      <c r="L4635" t="s">
        <v>114</v>
      </c>
      <c r="M4635" t="s">
        <v>34</v>
      </c>
      <c r="N4635" t="b">
        <v>0</v>
      </c>
      <c r="O4635">
        <f>_xlfn.XLOOKUP(B4635,Machine_Info!A:A,Machine_Info!E:E)</f>
        <v>20</v>
      </c>
      <c r="P4635">
        <f t="shared" si="360"/>
        <v>14.583333333333332</v>
      </c>
      <c r="Q4635">
        <f t="shared" si="364"/>
        <v>0.72916666666666663</v>
      </c>
    </row>
    <row r="4636" spans="1:17" x14ac:dyDescent="0.2">
      <c r="A4636" t="s">
        <v>4754</v>
      </c>
      <c r="B4636" t="s">
        <v>116</v>
      </c>
      <c r="C4636" t="s">
        <v>117</v>
      </c>
      <c r="D4636" t="s">
        <v>20</v>
      </c>
      <c r="E4636" s="2">
        <v>45458.930949074071</v>
      </c>
      <c r="F4636" s="2">
        <v>45459.074699074074</v>
      </c>
      <c r="G4636" t="str">
        <f t="shared" si="361"/>
        <v>06</v>
      </c>
      <c r="H4636" t="str">
        <f t="shared" si="362"/>
        <v>15</v>
      </c>
      <c r="I4636">
        <v>210</v>
      </c>
      <c r="J4636">
        <f t="shared" si="363"/>
        <v>3.5</v>
      </c>
      <c r="K4636" t="s">
        <v>38</v>
      </c>
      <c r="L4636" t="s">
        <v>43</v>
      </c>
      <c r="M4636" t="s">
        <v>23</v>
      </c>
      <c r="N4636" t="b">
        <v>0</v>
      </c>
      <c r="O4636">
        <f>_xlfn.XLOOKUP(B4636,Machine_Info!A:A,Machine_Info!E:E)</f>
        <v>16</v>
      </c>
      <c r="P4636">
        <f t="shared" si="360"/>
        <v>12.5</v>
      </c>
      <c r="Q4636">
        <f t="shared" si="364"/>
        <v>0.78125</v>
      </c>
    </row>
    <row r="4637" spans="1:17" x14ac:dyDescent="0.2">
      <c r="A4637" t="s">
        <v>4755</v>
      </c>
      <c r="B4637" t="s">
        <v>125</v>
      </c>
      <c r="C4637" t="s">
        <v>126</v>
      </c>
      <c r="D4637" t="s">
        <v>20</v>
      </c>
      <c r="E4637" s="2">
        <v>45458.958101851851</v>
      </c>
      <c r="F4637" s="2">
        <v>45458.986574074072</v>
      </c>
      <c r="G4637" t="str">
        <f t="shared" si="361"/>
        <v>06</v>
      </c>
      <c r="H4637" t="str">
        <f t="shared" si="362"/>
        <v>15</v>
      </c>
      <c r="I4637">
        <v>276</v>
      </c>
      <c r="J4637">
        <f t="shared" si="363"/>
        <v>4.5999999999999996</v>
      </c>
      <c r="K4637" t="s">
        <v>28</v>
      </c>
      <c r="L4637" t="s">
        <v>72</v>
      </c>
      <c r="M4637" t="s">
        <v>44</v>
      </c>
      <c r="N4637" t="b">
        <v>0</v>
      </c>
      <c r="O4637">
        <f>_xlfn.XLOOKUP(B4637,Machine_Info!A:A,Machine_Info!E:E)</f>
        <v>18</v>
      </c>
      <c r="P4637">
        <f t="shared" si="360"/>
        <v>13.4</v>
      </c>
      <c r="Q4637">
        <f t="shared" si="364"/>
        <v>0.74444444444444446</v>
      </c>
    </row>
    <row r="4638" spans="1:17" x14ac:dyDescent="0.2">
      <c r="A4638" t="s">
        <v>4756</v>
      </c>
      <c r="B4638" t="s">
        <v>167</v>
      </c>
      <c r="C4638" t="s">
        <v>168</v>
      </c>
      <c r="D4638" t="s">
        <v>59</v>
      </c>
      <c r="E4638" s="2">
        <v>45458.964594907397</v>
      </c>
      <c r="F4638" s="2">
        <v>45458.978483796287</v>
      </c>
      <c r="G4638" t="str">
        <f t="shared" si="361"/>
        <v>06</v>
      </c>
      <c r="H4638" t="str">
        <f t="shared" si="362"/>
        <v>15</v>
      </c>
      <c r="I4638">
        <v>233</v>
      </c>
      <c r="J4638">
        <f t="shared" si="363"/>
        <v>3.8833333333333333</v>
      </c>
      <c r="K4638" t="s">
        <v>54</v>
      </c>
      <c r="L4638" t="s">
        <v>114</v>
      </c>
      <c r="M4638" t="s">
        <v>34</v>
      </c>
      <c r="N4638" t="b">
        <v>1</v>
      </c>
      <c r="O4638">
        <f>_xlfn.XLOOKUP(B4638,Machine_Info!A:A,Machine_Info!E:E)</f>
        <v>14</v>
      </c>
      <c r="P4638">
        <f t="shared" si="360"/>
        <v>10.116666666666667</v>
      </c>
      <c r="Q4638">
        <f t="shared" si="364"/>
        <v>0.72261904761904761</v>
      </c>
    </row>
    <row r="4639" spans="1:17" x14ac:dyDescent="0.2">
      <c r="A4639" t="s">
        <v>4757</v>
      </c>
      <c r="B4639" t="s">
        <v>40</v>
      </c>
      <c r="C4639" t="s">
        <v>41</v>
      </c>
      <c r="D4639" t="s">
        <v>20</v>
      </c>
      <c r="E4639" s="2">
        <v>45458.979317129633</v>
      </c>
      <c r="F4639" s="2">
        <v>45459.133483796293</v>
      </c>
      <c r="G4639" t="str">
        <f t="shared" si="361"/>
        <v>06</v>
      </c>
      <c r="H4639" t="str">
        <f t="shared" si="362"/>
        <v>15</v>
      </c>
      <c r="I4639">
        <v>957</v>
      </c>
      <c r="J4639">
        <f t="shared" si="363"/>
        <v>15.95</v>
      </c>
      <c r="K4639" t="s">
        <v>42</v>
      </c>
      <c r="L4639" t="s">
        <v>72</v>
      </c>
      <c r="M4639" t="s">
        <v>44</v>
      </c>
      <c r="N4639" t="b">
        <v>0</v>
      </c>
      <c r="O4639">
        <f>_xlfn.XLOOKUP(B4639,Machine_Info!A:A,Machine_Info!E:E)</f>
        <v>18</v>
      </c>
      <c r="P4639">
        <f t="shared" si="360"/>
        <v>2.0500000000000007</v>
      </c>
      <c r="Q4639">
        <f t="shared" si="364"/>
        <v>0.11388888888888893</v>
      </c>
    </row>
    <row r="4640" spans="1:17" x14ac:dyDescent="0.2">
      <c r="A4640" t="s">
        <v>4758</v>
      </c>
      <c r="B4640" t="s">
        <v>253</v>
      </c>
      <c r="C4640" t="s">
        <v>254</v>
      </c>
      <c r="D4640" t="s">
        <v>59</v>
      </c>
      <c r="E4640" s="2">
        <v>45459.06</v>
      </c>
      <c r="F4640" s="2">
        <v>45459.191250000003</v>
      </c>
      <c r="G4640" t="str">
        <f t="shared" si="361"/>
        <v>06</v>
      </c>
      <c r="H4640" t="str">
        <f t="shared" si="362"/>
        <v>16</v>
      </c>
      <c r="I4640">
        <v>9</v>
      </c>
      <c r="J4640">
        <f t="shared" si="363"/>
        <v>0.15</v>
      </c>
      <c r="K4640" t="s">
        <v>110</v>
      </c>
      <c r="L4640" t="s">
        <v>114</v>
      </c>
      <c r="M4640" t="s">
        <v>34</v>
      </c>
      <c r="N4640" t="b">
        <v>0</v>
      </c>
      <c r="O4640">
        <f>_xlfn.XLOOKUP(B4640,Machine_Info!A:A,Machine_Info!E:E)</f>
        <v>22</v>
      </c>
      <c r="P4640">
        <f t="shared" si="360"/>
        <v>21.85</v>
      </c>
      <c r="Q4640">
        <f t="shared" si="364"/>
        <v>0.99318181818181828</v>
      </c>
    </row>
    <row r="4641" spans="1:17" x14ac:dyDescent="0.2">
      <c r="A4641" t="s">
        <v>4759</v>
      </c>
      <c r="B4641" t="s">
        <v>81</v>
      </c>
      <c r="C4641" t="s">
        <v>82</v>
      </c>
      <c r="D4641" t="s">
        <v>20</v>
      </c>
      <c r="E4641" s="2">
        <v>45459.094212962962</v>
      </c>
      <c r="F4641" s="2">
        <v>45459.257407407407</v>
      </c>
      <c r="G4641" t="str">
        <f t="shared" si="361"/>
        <v>06</v>
      </c>
      <c r="H4641" t="str">
        <f t="shared" si="362"/>
        <v>16</v>
      </c>
      <c r="I4641">
        <v>176</v>
      </c>
      <c r="J4641">
        <f t="shared" si="363"/>
        <v>2.9333333333333331</v>
      </c>
      <c r="K4641" t="s">
        <v>38</v>
      </c>
      <c r="L4641" t="s">
        <v>72</v>
      </c>
      <c r="M4641" t="s">
        <v>44</v>
      </c>
      <c r="N4641" t="b">
        <v>0</v>
      </c>
      <c r="O4641">
        <f>_xlfn.XLOOKUP(B4641,Machine_Info!A:A,Machine_Info!E:E)</f>
        <v>14</v>
      </c>
      <c r="P4641">
        <f t="shared" si="360"/>
        <v>11.066666666666666</v>
      </c>
      <c r="Q4641">
        <f t="shared" si="364"/>
        <v>0.79047619047619044</v>
      </c>
    </row>
    <row r="4642" spans="1:17" x14ac:dyDescent="0.2">
      <c r="A4642" t="s">
        <v>4760</v>
      </c>
      <c r="B4642" t="s">
        <v>40</v>
      </c>
      <c r="C4642" t="s">
        <v>41</v>
      </c>
      <c r="D4642" t="s">
        <v>20</v>
      </c>
      <c r="E4642" s="2">
        <v>45459.145960648151</v>
      </c>
      <c r="F4642" s="2">
        <v>45459.151516203703</v>
      </c>
      <c r="G4642" t="str">
        <f t="shared" si="361"/>
        <v>06</v>
      </c>
      <c r="H4642" t="str">
        <f t="shared" si="362"/>
        <v>16</v>
      </c>
      <c r="I4642">
        <v>955</v>
      </c>
      <c r="J4642">
        <f t="shared" si="363"/>
        <v>15.916666666666666</v>
      </c>
      <c r="K4642" t="s">
        <v>28</v>
      </c>
      <c r="L4642" t="s">
        <v>72</v>
      </c>
      <c r="M4642" t="s">
        <v>44</v>
      </c>
      <c r="N4642" t="b">
        <v>0</v>
      </c>
      <c r="O4642">
        <f>_xlfn.XLOOKUP(B4642,Machine_Info!A:A,Machine_Info!E:E)</f>
        <v>18</v>
      </c>
      <c r="P4642">
        <f t="shared" si="360"/>
        <v>2.0833333333333339</v>
      </c>
      <c r="Q4642">
        <f t="shared" si="364"/>
        <v>0.11574074074074077</v>
      </c>
    </row>
    <row r="4643" spans="1:17" x14ac:dyDescent="0.2">
      <c r="A4643" t="s">
        <v>4761</v>
      </c>
      <c r="B4643" t="s">
        <v>89</v>
      </c>
      <c r="C4643" t="s">
        <v>90</v>
      </c>
      <c r="D4643" t="s">
        <v>32</v>
      </c>
      <c r="E4643" s="2">
        <v>45459.20820601852</v>
      </c>
      <c r="F4643" s="2">
        <v>45459.358900462961</v>
      </c>
      <c r="G4643" t="str">
        <f t="shared" si="361"/>
        <v>06</v>
      </c>
      <c r="H4643" t="str">
        <f t="shared" si="362"/>
        <v>16</v>
      </c>
      <c r="I4643">
        <v>191</v>
      </c>
      <c r="J4643">
        <f t="shared" si="363"/>
        <v>3.1833333333333331</v>
      </c>
      <c r="K4643" t="s">
        <v>42</v>
      </c>
      <c r="L4643" t="s">
        <v>72</v>
      </c>
      <c r="M4643" t="s">
        <v>44</v>
      </c>
      <c r="N4643" t="b">
        <v>0</v>
      </c>
      <c r="O4643">
        <f>_xlfn.XLOOKUP(B4643,Machine_Info!A:A,Machine_Info!E:E)</f>
        <v>14</v>
      </c>
      <c r="P4643">
        <f t="shared" si="360"/>
        <v>10.816666666666666</v>
      </c>
      <c r="Q4643">
        <f t="shared" si="364"/>
        <v>0.77261904761904765</v>
      </c>
    </row>
    <row r="4644" spans="1:17" x14ac:dyDescent="0.2">
      <c r="A4644" t="s">
        <v>4762</v>
      </c>
      <c r="B4644" t="s">
        <v>49</v>
      </c>
      <c r="C4644" t="s">
        <v>50</v>
      </c>
      <c r="D4644" t="s">
        <v>20</v>
      </c>
      <c r="E4644" s="2">
        <v>45459.211192129631</v>
      </c>
      <c r="F4644" s="2">
        <v>45459.241053240738</v>
      </c>
      <c r="G4644" t="str">
        <f t="shared" si="361"/>
        <v>06</v>
      </c>
      <c r="H4644" t="str">
        <f t="shared" si="362"/>
        <v>16</v>
      </c>
      <c r="I4644">
        <v>914</v>
      </c>
      <c r="J4644">
        <f t="shared" si="363"/>
        <v>15.233333333333333</v>
      </c>
      <c r="K4644" t="s">
        <v>28</v>
      </c>
      <c r="L4644" t="s">
        <v>114</v>
      </c>
      <c r="M4644" t="s">
        <v>34</v>
      </c>
      <c r="N4644" t="b">
        <v>0</v>
      </c>
      <c r="O4644">
        <f>_xlfn.XLOOKUP(B4644,Machine_Info!A:A,Machine_Info!E:E)</f>
        <v>22</v>
      </c>
      <c r="P4644">
        <f t="shared" si="360"/>
        <v>6.7666666666666675</v>
      </c>
      <c r="Q4644">
        <f t="shared" si="364"/>
        <v>0.30757575757575761</v>
      </c>
    </row>
    <row r="4645" spans="1:17" x14ac:dyDescent="0.2">
      <c r="A4645" t="s">
        <v>4763</v>
      </c>
      <c r="B4645" t="s">
        <v>125</v>
      </c>
      <c r="C4645" t="s">
        <v>126</v>
      </c>
      <c r="D4645" t="s">
        <v>20</v>
      </c>
      <c r="E4645" s="2">
        <v>45459.22011574074</v>
      </c>
      <c r="F4645" s="2">
        <v>45459.397199074083</v>
      </c>
      <c r="G4645" t="str">
        <f t="shared" si="361"/>
        <v>06</v>
      </c>
      <c r="H4645" t="str">
        <f t="shared" si="362"/>
        <v>16</v>
      </c>
      <c r="I4645">
        <v>189</v>
      </c>
      <c r="J4645">
        <f t="shared" si="363"/>
        <v>3.15</v>
      </c>
      <c r="K4645" t="s">
        <v>150</v>
      </c>
      <c r="L4645" t="s">
        <v>43</v>
      </c>
      <c r="M4645" t="s">
        <v>23</v>
      </c>
      <c r="N4645" t="b">
        <v>0</v>
      </c>
      <c r="O4645">
        <f>_xlfn.XLOOKUP(B4645,Machine_Info!A:A,Machine_Info!E:E)</f>
        <v>18</v>
      </c>
      <c r="P4645">
        <f t="shared" si="360"/>
        <v>14.85</v>
      </c>
      <c r="Q4645">
        <f t="shared" si="364"/>
        <v>0.82499999999999996</v>
      </c>
    </row>
    <row r="4646" spans="1:17" x14ac:dyDescent="0.2">
      <c r="A4646" t="s">
        <v>4764</v>
      </c>
      <c r="B4646" t="s">
        <v>18</v>
      </c>
      <c r="C4646" t="s">
        <v>19</v>
      </c>
      <c r="D4646" t="s">
        <v>20</v>
      </c>
      <c r="E4646" s="2">
        <v>45459.248692129629</v>
      </c>
      <c r="F4646" s="2">
        <v>45459.297303240739</v>
      </c>
      <c r="G4646" t="str">
        <f t="shared" si="361"/>
        <v>06</v>
      </c>
      <c r="H4646" t="str">
        <f t="shared" si="362"/>
        <v>16</v>
      </c>
      <c r="I4646">
        <v>345</v>
      </c>
      <c r="J4646">
        <f t="shared" si="363"/>
        <v>5.75</v>
      </c>
      <c r="K4646" t="s">
        <v>110</v>
      </c>
      <c r="L4646" t="s">
        <v>72</v>
      </c>
      <c r="M4646" t="s">
        <v>44</v>
      </c>
      <c r="N4646" t="b">
        <v>0</v>
      </c>
      <c r="O4646">
        <f>_xlfn.XLOOKUP(B4646,Machine_Info!A:A,Machine_Info!E:E)</f>
        <v>16</v>
      </c>
      <c r="P4646">
        <f t="shared" si="360"/>
        <v>10.25</v>
      </c>
      <c r="Q4646">
        <f t="shared" si="364"/>
        <v>0.640625</v>
      </c>
    </row>
    <row r="4647" spans="1:17" x14ac:dyDescent="0.2">
      <c r="A4647" t="s">
        <v>4765</v>
      </c>
      <c r="B4647" t="s">
        <v>142</v>
      </c>
      <c r="C4647" t="s">
        <v>143</v>
      </c>
      <c r="D4647" t="s">
        <v>27</v>
      </c>
      <c r="E4647" s="2">
        <v>45459.259016203701</v>
      </c>
      <c r="F4647" s="2">
        <v>45459.477071759262</v>
      </c>
      <c r="G4647" t="str">
        <f t="shared" si="361"/>
        <v>06</v>
      </c>
      <c r="H4647" t="str">
        <f t="shared" si="362"/>
        <v>16</v>
      </c>
      <c r="I4647">
        <v>179</v>
      </c>
      <c r="J4647">
        <f t="shared" si="363"/>
        <v>2.9833333333333334</v>
      </c>
      <c r="K4647" t="s">
        <v>38</v>
      </c>
      <c r="L4647" t="s">
        <v>72</v>
      </c>
      <c r="M4647" t="s">
        <v>44</v>
      </c>
      <c r="N4647" t="b">
        <v>0</v>
      </c>
      <c r="O4647">
        <f>_xlfn.XLOOKUP(B4647,Machine_Info!A:A,Machine_Info!E:E)</f>
        <v>22</v>
      </c>
      <c r="P4647">
        <f t="shared" si="360"/>
        <v>19.016666666666666</v>
      </c>
      <c r="Q4647">
        <f t="shared" si="364"/>
        <v>0.86439393939393938</v>
      </c>
    </row>
    <row r="4648" spans="1:17" x14ac:dyDescent="0.2">
      <c r="A4648" t="s">
        <v>4766</v>
      </c>
      <c r="B4648" t="s">
        <v>92</v>
      </c>
      <c r="C4648" t="s">
        <v>93</v>
      </c>
      <c r="D4648" t="s">
        <v>59</v>
      </c>
      <c r="E4648" s="2">
        <v>45459.263715277782</v>
      </c>
      <c r="F4648" s="2">
        <v>45459.303298611107</v>
      </c>
      <c r="G4648" t="str">
        <f t="shared" si="361"/>
        <v>06</v>
      </c>
      <c r="H4648" t="str">
        <f t="shared" si="362"/>
        <v>16</v>
      </c>
      <c r="I4648">
        <v>272</v>
      </c>
      <c r="J4648">
        <f t="shared" si="363"/>
        <v>4.5333333333333332</v>
      </c>
      <c r="K4648" t="s">
        <v>42</v>
      </c>
      <c r="L4648" t="s">
        <v>114</v>
      </c>
      <c r="M4648" t="s">
        <v>34</v>
      </c>
      <c r="N4648" t="b">
        <v>0</v>
      </c>
      <c r="O4648">
        <f>_xlfn.XLOOKUP(B4648,Machine_Info!A:A,Machine_Info!E:E)</f>
        <v>20</v>
      </c>
      <c r="P4648">
        <f t="shared" si="360"/>
        <v>15.466666666666667</v>
      </c>
      <c r="Q4648">
        <f t="shared" si="364"/>
        <v>0.77333333333333332</v>
      </c>
    </row>
    <row r="4649" spans="1:17" x14ac:dyDescent="0.2">
      <c r="A4649" t="s">
        <v>4767</v>
      </c>
      <c r="B4649" t="s">
        <v>174</v>
      </c>
      <c r="C4649" t="s">
        <v>175</v>
      </c>
      <c r="D4649" t="s">
        <v>59</v>
      </c>
      <c r="E4649" s="2">
        <v>45459.2890625</v>
      </c>
      <c r="F4649" s="2">
        <v>45459.409895833327</v>
      </c>
      <c r="G4649" t="str">
        <f t="shared" si="361"/>
        <v>06</v>
      </c>
      <c r="H4649" t="str">
        <f t="shared" si="362"/>
        <v>16</v>
      </c>
      <c r="I4649">
        <v>40</v>
      </c>
      <c r="J4649">
        <f t="shared" si="363"/>
        <v>0.66666666666666663</v>
      </c>
      <c r="K4649" t="s">
        <v>103</v>
      </c>
      <c r="L4649" t="s">
        <v>72</v>
      </c>
      <c r="M4649" t="s">
        <v>44</v>
      </c>
      <c r="N4649" t="b">
        <v>0</v>
      </c>
      <c r="O4649">
        <f>_xlfn.XLOOKUP(B4649,Machine_Info!A:A,Machine_Info!E:E)</f>
        <v>14</v>
      </c>
      <c r="P4649">
        <f t="shared" si="360"/>
        <v>13.333333333333334</v>
      </c>
      <c r="Q4649">
        <f t="shared" si="364"/>
        <v>0.95238095238095244</v>
      </c>
    </row>
    <row r="4650" spans="1:17" x14ac:dyDescent="0.2">
      <c r="A4650" t="s">
        <v>4768</v>
      </c>
      <c r="B4650" t="s">
        <v>40</v>
      </c>
      <c r="C4650" t="s">
        <v>41</v>
      </c>
      <c r="D4650" t="s">
        <v>20</v>
      </c>
      <c r="E4650" s="2">
        <v>45459.289606481478</v>
      </c>
      <c r="F4650" s="2">
        <v>45459.340995370367</v>
      </c>
      <c r="G4650" t="str">
        <f t="shared" si="361"/>
        <v>06</v>
      </c>
      <c r="H4650" t="str">
        <f t="shared" si="362"/>
        <v>16</v>
      </c>
      <c r="I4650">
        <v>1026</v>
      </c>
      <c r="J4650">
        <f t="shared" si="363"/>
        <v>17.100000000000001</v>
      </c>
      <c r="K4650" t="s">
        <v>42</v>
      </c>
      <c r="L4650" t="s">
        <v>72</v>
      </c>
      <c r="M4650" t="s">
        <v>44</v>
      </c>
      <c r="N4650" t="b">
        <v>0</v>
      </c>
      <c r="O4650">
        <f>_xlfn.XLOOKUP(B4650,Machine_Info!A:A,Machine_Info!E:E)</f>
        <v>18</v>
      </c>
      <c r="P4650">
        <f t="shared" si="360"/>
        <v>0.89999999999999858</v>
      </c>
      <c r="Q4650">
        <f t="shared" si="364"/>
        <v>4.999999999999992E-2</v>
      </c>
    </row>
    <row r="4651" spans="1:17" x14ac:dyDescent="0.2">
      <c r="A4651" t="s">
        <v>4769</v>
      </c>
      <c r="B4651" t="s">
        <v>40</v>
      </c>
      <c r="C4651" t="s">
        <v>41</v>
      </c>
      <c r="D4651" t="s">
        <v>20</v>
      </c>
      <c r="E4651" s="2">
        <v>45459.359085648153</v>
      </c>
      <c r="F4651" s="2">
        <v>45459.387557870366</v>
      </c>
      <c r="G4651" t="str">
        <f t="shared" si="361"/>
        <v>06</v>
      </c>
      <c r="H4651" t="str">
        <f t="shared" si="362"/>
        <v>16</v>
      </c>
      <c r="I4651">
        <v>1026</v>
      </c>
      <c r="J4651">
        <f t="shared" si="363"/>
        <v>17.100000000000001</v>
      </c>
      <c r="K4651" t="s">
        <v>150</v>
      </c>
      <c r="L4651" t="s">
        <v>72</v>
      </c>
      <c r="M4651" t="s">
        <v>44</v>
      </c>
      <c r="N4651" t="b">
        <v>0</v>
      </c>
      <c r="O4651">
        <f>_xlfn.XLOOKUP(B4651,Machine_Info!A:A,Machine_Info!E:E)</f>
        <v>18</v>
      </c>
      <c r="P4651">
        <f t="shared" si="360"/>
        <v>0.89999999999999858</v>
      </c>
      <c r="Q4651">
        <f t="shared" si="364"/>
        <v>4.999999999999992E-2</v>
      </c>
    </row>
    <row r="4652" spans="1:17" x14ac:dyDescent="0.2">
      <c r="A4652" t="s">
        <v>4770</v>
      </c>
      <c r="B4652" t="s">
        <v>253</v>
      </c>
      <c r="C4652" t="s">
        <v>254</v>
      </c>
      <c r="D4652" t="s">
        <v>59</v>
      </c>
      <c r="E4652" s="2">
        <v>45459.366956018523</v>
      </c>
      <c r="F4652" s="2">
        <v>45459.443344907413</v>
      </c>
      <c r="G4652" t="str">
        <f t="shared" si="361"/>
        <v>06</v>
      </c>
      <c r="H4652" t="str">
        <f t="shared" si="362"/>
        <v>16</v>
      </c>
      <c r="I4652">
        <v>12</v>
      </c>
      <c r="J4652">
        <f t="shared" si="363"/>
        <v>0.2</v>
      </c>
      <c r="K4652" t="s">
        <v>103</v>
      </c>
      <c r="L4652" t="s">
        <v>114</v>
      </c>
      <c r="M4652" t="s">
        <v>34</v>
      </c>
      <c r="N4652" t="b">
        <v>0</v>
      </c>
      <c r="O4652">
        <f>_xlfn.XLOOKUP(B4652,Machine_Info!A:A,Machine_Info!E:E)</f>
        <v>22</v>
      </c>
      <c r="P4652">
        <f t="shared" si="360"/>
        <v>21.8</v>
      </c>
      <c r="Q4652">
        <f t="shared" si="364"/>
        <v>0.99090909090909096</v>
      </c>
    </row>
    <row r="4653" spans="1:17" x14ac:dyDescent="0.2">
      <c r="A4653" t="s">
        <v>4771</v>
      </c>
      <c r="B4653" t="s">
        <v>66</v>
      </c>
      <c r="C4653" t="s">
        <v>67</v>
      </c>
      <c r="D4653" t="s">
        <v>32</v>
      </c>
      <c r="E4653" s="2">
        <v>45459.372534722221</v>
      </c>
      <c r="F4653" s="2">
        <v>45459.54614583333</v>
      </c>
      <c r="G4653" t="str">
        <f t="shared" si="361"/>
        <v>06</v>
      </c>
      <c r="H4653" t="str">
        <f t="shared" si="362"/>
        <v>16</v>
      </c>
      <c r="I4653">
        <v>232</v>
      </c>
      <c r="J4653">
        <f t="shared" si="363"/>
        <v>3.8666666666666667</v>
      </c>
      <c r="K4653" t="s">
        <v>28</v>
      </c>
      <c r="L4653" t="s">
        <v>114</v>
      </c>
      <c r="M4653" t="s">
        <v>34</v>
      </c>
      <c r="N4653" t="b">
        <v>0</v>
      </c>
      <c r="O4653">
        <f>_xlfn.XLOOKUP(B4653,Machine_Info!A:A,Machine_Info!E:E)</f>
        <v>14</v>
      </c>
      <c r="P4653">
        <f t="shared" si="360"/>
        <v>10.133333333333333</v>
      </c>
      <c r="Q4653">
        <f t="shared" si="364"/>
        <v>0.72380952380952379</v>
      </c>
    </row>
    <row r="4654" spans="1:17" x14ac:dyDescent="0.2">
      <c r="A4654" t="s">
        <v>4772</v>
      </c>
      <c r="B4654" t="s">
        <v>25</v>
      </c>
      <c r="C4654" t="s">
        <v>26</v>
      </c>
      <c r="D4654" t="s">
        <v>27</v>
      </c>
      <c r="E4654" s="2">
        <v>45459.382835648154</v>
      </c>
      <c r="F4654" s="2">
        <v>45459.400196759263</v>
      </c>
      <c r="G4654" t="str">
        <f t="shared" si="361"/>
        <v>06</v>
      </c>
      <c r="H4654" t="str">
        <f t="shared" si="362"/>
        <v>16</v>
      </c>
      <c r="I4654">
        <v>1254</v>
      </c>
      <c r="J4654">
        <f t="shared" si="363"/>
        <v>20.9</v>
      </c>
      <c r="K4654" t="s">
        <v>103</v>
      </c>
      <c r="L4654" t="s">
        <v>114</v>
      </c>
      <c r="M4654" t="s">
        <v>34</v>
      </c>
      <c r="N4654" t="b">
        <v>0</v>
      </c>
      <c r="O4654">
        <f>_xlfn.XLOOKUP(B4654,Machine_Info!A:A,Machine_Info!E:E)</f>
        <v>22</v>
      </c>
      <c r="P4654">
        <f t="shared" si="360"/>
        <v>1.1000000000000014</v>
      </c>
      <c r="Q4654">
        <f t="shared" si="364"/>
        <v>5.0000000000000065E-2</v>
      </c>
    </row>
    <row r="4655" spans="1:17" x14ac:dyDescent="0.2">
      <c r="A4655" t="s">
        <v>4773</v>
      </c>
      <c r="B4655" t="s">
        <v>99</v>
      </c>
      <c r="C4655" t="s">
        <v>100</v>
      </c>
      <c r="D4655" t="s">
        <v>32</v>
      </c>
      <c r="E4655" s="2">
        <v>45459.399155092593</v>
      </c>
      <c r="F4655" s="2">
        <v>45459.413043981483</v>
      </c>
      <c r="G4655" t="str">
        <f t="shared" si="361"/>
        <v>06</v>
      </c>
      <c r="H4655" t="str">
        <f t="shared" si="362"/>
        <v>16</v>
      </c>
      <c r="I4655">
        <v>119</v>
      </c>
      <c r="J4655">
        <f t="shared" si="363"/>
        <v>1.9833333333333334</v>
      </c>
      <c r="K4655" t="s">
        <v>290</v>
      </c>
      <c r="L4655" t="s">
        <v>43</v>
      </c>
      <c r="M4655" t="s">
        <v>23</v>
      </c>
      <c r="N4655" t="b">
        <v>0</v>
      </c>
      <c r="O4655">
        <f>_xlfn.XLOOKUP(B4655,Machine_Info!A:A,Machine_Info!E:E)</f>
        <v>16</v>
      </c>
      <c r="P4655">
        <f t="shared" si="360"/>
        <v>14.016666666666666</v>
      </c>
      <c r="Q4655">
        <f t="shared" si="364"/>
        <v>0.87604166666666661</v>
      </c>
    </row>
    <row r="4656" spans="1:17" x14ac:dyDescent="0.2">
      <c r="A4656" t="s">
        <v>4774</v>
      </c>
      <c r="B4656" t="s">
        <v>135</v>
      </c>
      <c r="C4656" t="s">
        <v>136</v>
      </c>
      <c r="D4656" t="s">
        <v>32</v>
      </c>
      <c r="E4656" s="2">
        <v>45459.476967592593</v>
      </c>
      <c r="F4656" s="2">
        <v>45459.494328703702</v>
      </c>
      <c r="G4656" t="str">
        <f t="shared" si="361"/>
        <v>06</v>
      </c>
      <c r="H4656" t="str">
        <f t="shared" si="362"/>
        <v>16</v>
      </c>
      <c r="I4656">
        <v>57</v>
      </c>
      <c r="J4656">
        <f t="shared" si="363"/>
        <v>0.95</v>
      </c>
      <c r="K4656" t="s">
        <v>38</v>
      </c>
      <c r="L4656" t="s">
        <v>72</v>
      </c>
      <c r="M4656" t="s">
        <v>44</v>
      </c>
      <c r="N4656" t="b">
        <v>0</v>
      </c>
      <c r="O4656">
        <f>_xlfn.XLOOKUP(B4656,Machine_Info!A:A,Machine_Info!E:E)</f>
        <v>20</v>
      </c>
      <c r="P4656">
        <f t="shared" si="360"/>
        <v>19.05</v>
      </c>
      <c r="Q4656">
        <f t="shared" si="364"/>
        <v>0.95250000000000001</v>
      </c>
    </row>
    <row r="4657" spans="1:17" x14ac:dyDescent="0.2">
      <c r="A4657" t="s">
        <v>4775</v>
      </c>
      <c r="B4657" t="s">
        <v>40</v>
      </c>
      <c r="C4657" t="s">
        <v>41</v>
      </c>
      <c r="D4657" t="s">
        <v>20</v>
      </c>
      <c r="E4657" s="2">
        <v>45459.554652777777</v>
      </c>
      <c r="F4657" s="2">
        <v>45459.61923611111</v>
      </c>
      <c r="G4657" t="str">
        <f t="shared" si="361"/>
        <v>06</v>
      </c>
      <c r="H4657" t="str">
        <f t="shared" si="362"/>
        <v>16</v>
      </c>
      <c r="I4657">
        <v>913</v>
      </c>
      <c r="J4657">
        <f t="shared" si="363"/>
        <v>15.216666666666667</v>
      </c>
      <c r="K4657" t="s">
        <v>76</v>
      </c>
      <c r="L4657" t="s">
        <v>72</v>
      </c>
      <c r="M4657" t="s">
        <v>44</v>
      </c>
      <c r="N4657" t="b">
        <v>0</v>
      </c>
      <c r="O4657">
        <f>_xlfn.XLOOKUP(B4657,Machine_Info!A:A,Machine_Info!E:E)</f>
        <v>18</v>
      </c>
      <c r="P4657">
        <f t="shared" si="360"/>
        <v>2.7833333333333332</v>
      </c>
      <c r="Q4657">
        <f t="shared" si="364"/>
        <v>0.15462962962962962</v>
      </c>
    </row>
    <row r="4658" spans="1:17" x14ac:dyDescent="0.2">
      <c r="A4658" t="s">
        <v>4776</v>
      </c>
      <c r="B4658" t="s">
        <v>167</v>
      </c>
      <c r="C4658" t="s">
        <v>168</v>
      </c>
      <c r="D4658" t="s">
        <v>59</v>
      </c>
      <c r="E4658" s="2">
        <v>45459.612002314818</v>
      </c>
      <c r="F4658" s="2">
        <v>45459.771724537037</v>
      </c>
      <c r="G4658" t="str">
        <f t="shared" si="361"/>
        <v>06</v>
      </c>
      <c r="H4658" t="str">
        <f t="shared" si="362"/>
        <v>16</v>
      </c>
      <c r="I4658">
        <v>303</v>
      </c>
      <c r="J4658">
        <f t="shared" si="363"/>
        <v>5.05</v>
      </c>
      <c r="K4658" t="s">
        <v>42</v>
      </c>
      <c r="L4658" t="s">
        <v>114</v>
      </c>
      <c r="M4658" t="s">
        <v>34</v>
      </c>
      <c r="N4658" t="b">
        <v>0</v>
      </c>
      <c r="O4658">
        <f>_xlfn.XLOOKUP(B4658,Machine_Info!A:A,Machine_Info!E:E)</f>
        <v>14</v>
      </c>
      <c r="P4658">
        <f t="shared" si="360"/>
        <v>8.9499999999999993</v>
      </c>
      <c r="Q4658">
        <f t="shared" si="364"/>
        <v>0.63928571428571423</v>
      </c>
    </row>
    <row r="4659" spans="1:17" x14ac:dyDescent="0.2">
      <c r="A4659" t="s">
        <v>4777</v>
      </c>
      <c r="B4659" t="s">
        <v>18</v>
      </c>
      <c r="C4659" t="s">
        <v>19</v>
      </c>
      <c r="D4659" t="s">
        <v>20</v>
      </c>
      <c r="E4659" s="2">
        <v>45459.655509259261</v>
      </c>
      <c r="F4659" s="2">
        <v>45459.811759259261</v>
      </c>
      <c r="G4659" t="str">
        <f t="shared" si="361"/>
        <v>06</v>
      </c>
      <c r="H4659" t="str">
        <f t="shared" si="362"/>
        <v>16</v>
      </c>
      <c r="I4659">
        <v>78</v>
      </c>
      <c r="J4659">
        <f t="shared" si="363"/>
        <v>1.3</v>
      </c>
      <c r="K4659" t="s">
        <v>110</v>
      </c>
      <c r="L4659" t="s">
        <v>43</v>
      </c>
      <c r="M4659" t="s">
        <v>23</v>
      </c>
      <c r="N4659" t="b">
        <v>0</v>
      </c>
      <c r="O4659">
        <f>_xlfn.XLOOKUP(B4659,Machine_Info!A:A,Machine_Info!E:E)</f>
        <v>16</v>
      </c>
      <c r="P4659">
        <f t="shared" si="360"/>
        <v>14.7</v>
      </c>
      <c r="Q4659">
        <f t="shared" si="364"/>
        <v>0.91874999999999996</v>
      </c>
    </row>
    <row r="4660" spans="1:17" x14ac:dyDescent="0.2">
      <c r="A4660" t="s">
        <v>4778</v>
      </c>
      <c r="B4660" t="s">
        <v>99</v>
      </c>
      <c r="C4660" t="s">
        <v>100</v>
      </c>
      <c r="D4660" t="s">
        <v>32</v>
      </c>
      <c r="E4660" s="2">
        <v>45459.695868055547</v>
      </c>
      <c r="F4660" s="2">
        <v>45459.972256944442</v>
      </c>
      <c r="G4660" t="str">
        <f t="shared" si="361"/>
        <v>06</v>
      </c>
      <c r="H4660" t="str">
        <f t="shared" si="362"/>
        <v>16</v>
      </c>
      <c r="I4660">
        <v>229</v>
      </c>
      <c r="J4660">
        <f t="shared" si="363"/>
        <v>3.8166666666666669</v>
      </c>
      <c r="K4660" t="s">
        <v>54</v>
      </c>
      <c r="L4660" t="s">
        <v>43</v>
      </c>
      <c r="M4660" t="s">
        <v>23</v>
      </c>
      <c r="N4660" t="b">
        <v>1</v>
      </c>
      <c r="O4660">
        <f>_xlfn.XLOOKUP(B4660,Machine_Info!A:A,Machine_Info!E:E)</f>
        <v>16</v>
      </c>
      <c r="P4660">
        <f t="shared" si="360"/>
        <v>12.183333333333334</v>
      </c>
      <c r="Q4660">
        <f t="shared" si="364"/>
        <v>0.76145833333333335</v>
      </c>
    </row>
    <row r="4661" spans="1:17" x14ac:dyDescent="0.2">
      <c r="A4661" t="s">
        <v>4779</v>
      </c>
      <c r="B4661" t="s">
        <v>218</v>
      </c>
      <c r="C4661" t="s">
        <v>219</v>
      </c>
      <c r="D4661" t="s">
        <v>20</v>
      </c>
      <c r="E4661" s="2">
        <v>45459.726712962962</v>
      </c>
      <c r="F4661" s="2">
        <v>45459.841296296298</v>
      </c>
      <c r="G4661" t="str">
        <f t="shared" si="361"/>
        <v>06</v>
      </c>
      <c r="H4661" t="str">
        <f t="shared" si="362"/>
        <v>16</v>
      </c>
      <c r="I4661">
        <v>248</v>
      </c>
      <c r="J4661">
        <f t="shared" si="363"/>
        <v>4.1333333333333337</v>
      </c>
      <c r="K4661" t="s">
        <v>28</v>
      </c>
      <c r="L4661" t="s">
        <v>72</v>
      </c>
      <c r="M4661" t="s">
        <v>44</v>
      </c>
      <c r="N4661" t="b">
        <v>0</v>
      </c>
      <c r="O4661">
        <f>_xlfn.XLOOKUP(B4661,Machine_Info!A:A,Machine_Info!E:E)</f>
        <v>14</v>
      </c>
      <c r="P4661">
        <f t="shared" si="360"/>
        <v>9.8666666666666671</v>
      </c>
      <c r="Q4661">
        <f t="shared" si="364"/>
        <v>0.70476190476190481</v>
      </c>
    </row>
    <row r="4662" spans="1:17" x14ac:dyDescent="0.2">
      <c r="A4662" t="s">
        <v>4780</v>
      </c>
      <c r="B4662" t="s">
        <v>36</v>
      </c>
      <c r="C4662" t="s">
        <v>37</v>
      </c>
      <c r="D4662" t="s">
        <v>20</v>
      </c>
      <c r="E4662" s="2">
        <v>45459.781284722223</v>
      </c>
      <c r="F4662" s="2">
        <v>45459.806284722217</v>
      </c>
      <c r="G4662" t="str">
        <f t="shared" si="361"/>
        <v>06</v>
      </c>
      <c r="H4662" t="str">
        <f t="shared" si="362"/>
        <v>16</v>
      </c>
      <c r="I4662">
        <v>1026</v>
      </c>
      <c r="J4662">
        <f t="shared" si="363"/>
        <v>17.100000000000001</v>
      </c>
      <c r="K4662" t="s">
        <v>103</v>
      </c>
      <c r="L4662" t="s">
        <v>43</v>
      </c>
      <c r="M4662" t="s">
        <v>23</v>
      </c>
      <c r="N4662" t="b">
        <v>0</v>
      </c>
      <c r="O4662">
        <f>_xlfn.XLOOKUP(B4662,Machine_Info!A:A,Machine_Info!E:E)</f>
        <v>18</v>
      </c>
      <c r="P4662">
        <f t="shared" si="360"/>
        <v>0.89999999999999858</v>
      </c>
      <c r="Q4662">
        <f t="shared" si="364"/>
        <v>4.999999999999992E-2</v>
      </c>
    </row>
    <row r="4663" spans="1:17" x14ac:dyDescent="0.2">
      <c r="A4663" t="s">
        <v>4781</v>
      </c>
      <c r="B4663" t="s">
        <v>40</v>
      </c>
      <c r="C4663" t="s">
        <v>41</v>
      </c>
      <c r="D4663" t="s">
        <v>20</v>
      </c>
      <c r="E4663" s="2">
        <v>45459.797002314823</v>
      </c>
      <c r="F4663" s="2">
        <v>45459.80741898148</v>
      </c>
      <c r="G4663" t="str">
        <f t="shared" si="361"/>
        <v>06</v>
      </c>
      <c r="H4663" t="str">
        <f t="shared" si="362"/>
        <v>16</v>
      </c>
      <c r="I4663">
        <v>837</v>
      </c>
      <c r="J4663">
        <f t="shared" si="363"/>
        <v>13.95</v>
      </c>
      <c r="K4663" t="s">
        <v>103</v>
      </c>
      <c r="L4663" t="s">
        <v>43</v>
      </c>
      <c r="M4663" t="s">
        <v>23</v>
      </c>
      <c r="N4663" t="b">
        <v>0</v>
      </c>
      <c r="O4663">
        <f>_xlfn.XLOOKUP(B4663,Machine_Info!A:A,Machine_Info!E:E)</f>
        <v>18</v>
      </c>
      <c r="P4663">
        <f t="shared" si="360"/>
        <v>4.0500000000000007</v>
      </c>
      <c r="Q4663">
        <f t="shared" si="364"/>
        <v>0.22500000000000003</v>
      </c>
    </row>
    <row r="4664" spans="1:17" x14ac:dyDescent="0.2">
      <c r="A4664" t="s">
        <v>4782</v>
      </c>
      <c r="B4664" t="s">
        <v>135</v>
      </c>
      <c r="C4664" t="s">
        <v>136</v>
      </c>
      <c r="D4664" t="s">
        <v>32</v>
      </c>
      <c r="E4664" s="2">
        <v>45459.807129629633</v>
      </c>
      <c r="F4664" s="2">
        <v>45459.871712962973</v>
      </c>
      <c r="G4664" t="str">
        <f t="shared" si="361"/>
        <v>06</v>
      </c>
      <c r="H4664" t="str">
        <f t="shared" si="362"/>
        <v>16</v>
      </c>
      <c r="I4664">
        <v>357</v>
      </c>
      <c r="J4664">
        <f t="shared" si="363"/>
        <v>5.95</v>
      </c>
      <c r="K4664" t="s">
        <v>46</v>
      </c>
      <c r="L4664" t="s">
        <v>72</v>
      </c>
      <c r="M4664" t="s">
        <v>44</v>
      </c>
      <c r="N4664" t="b">
        <v>0</v>
      </c>
      <c r="O4664">
        <f>_xlfn.XLOOKUP(B4664,Machine_Info!A:A,Machine_Info!E:E)</f>
        <v>20</v>
      </c>
      <c r="P4664">
        <f t="shared" si="360"/>
        <v>14.05</v>
      </c>
      <c r="Q4664">
        <f t="shared" si="364"/>
        <v>0.70250000000000001</v>
      </c>
    </row>
    <row r="4665" spans="1:17" x14ac:dyDescent="0.2">
      <c r="A4665" t="s">
        <v>4783</v>
      </c>
      <c r="B4665" t="s">
        <v>135</v>
      </c>
      <c r="C4665" t="s">
        <v>136</v>
      </c>
      <c r="D4665" t="s">
        <v>32</v>
      </c>
      <c r="E4665" s="2">
        <v>45459.83525462963</v>
      </c>
      <c r="F4665" s="2">
        <v>45459.892893518518</v>
      </c>
      <c r="G4665" t="str">
        <f t="shared" si="361"/>
        <v>06</v>
      </c>
      <c r="H4665" t="str">
        <f t="shared" si="362"/>
        <v>16</v>
      </c>
      <c r="I4665">
        <v>122</v>
      </c>
      <c r="J4665">
        <f t="shared" si="363"/>
        <v>2.0333333333333332</v>
      </c>
      <c r="K4665" t="s">
        <v>76</v>
      </c>
      <c r="L4665" t="s">
        <v>43</v>
      </c>
      <c r="M4665" t="s">
        <v>23</v>
      </c>
      <c r="N4665" t="b">
        <v>0</v>
      </c>
      <c r="O4665">
        <f>_xlfn.XLOOKUP(B4665,Machine_Info!A:A,Machine_Info!E:E)</f>
        <v>20</v>
      </c>
      <c r="P4665">
        <f t="shared" si="360"/>
        <v>17.966666666666669</v>
      </c>
      <c r="Q4665">
        <f t="shared" si="364"/>
        <v>0.89833333333333343</v>
      </c>
    </row>
    <row r="4666" spans="1:17" x14ac:dyDescent="0.2">
      <c r="A4666" t="s">
        <v>4784</v>
      </c>
      <c r="B4666" t="s">
        <v>167</v>
      </c>
      <c r="C4666" t="s">
        <v>168</v>
      </c>
      <c r="D4666" t="s">
        <v>59</v>
      </c>
      <c r="E4666" s="2">
        <v>45459.904328703713</v>
      </c>
      <c r="F4666" s="2">
        <v>45459.934189814812</v>
      </c>
      <c r="G4666" t="str">
        <f t="shared" si="361"/>
        <v>06</v>
      </c>
      <c r="H4666" t="str">
        <f t="shared" si="362"/>
        <v>16</v>
      </c>
      <c r="I4666">
        <v>47</v>
      </c>
      <c r="J4666">
        <f t="shared" si="363"/>
        <v>0.78333333333333333</v>
      </c>
      <c r="K4666" t="s">
        <v>71</v>
      </c>
      <c r="L4666" t="s">
        <v>43</v>
      </c>
      <c r="M4666" t="s">
        <v>23</v>
      </c>
      <c r="N4666" t="b">
        <v>1</v>
      </c>
      <c r="O4666">
        <f>_xlfn.XLOOKUP(B4666,Machine_Info!A:A,Machine_Info!E:E)</f>
        <v>14</v>
      </c>
      <c r="P4666">
        <f t="shared" si="360"/>
        <v>13.216666666666667</v>
      </c>
      <c r="Q4666">
        <f t="shared" si="364"/>
        <v>0.94404761904761902</v>
      </c>
    </row>
    <row r="4667" spans="1:17" x14ac:dyDescent="0.2">
      <c r="A4667" t="s">
        <v>4785</v>
      </c>
      <c r="B4667" t="s">
        <v>263</v>
      </c>
      <c r="C4667" t="s">
        <v>264</v>
      </c>
      <c r="D4667" t="s">
        <v>27</v>
      </c>
      <c r="E4667" s="2">
        <v>45459.906840277778</v>
      </c>
      <c r="F4667" s="2">
        <v>45459.921423611107</v>
      </c>
      <c r="G4667" t="str">
        <f t="shared" si="361"/>
        <v>06</v>
      </c>
      <c r="H4667" t="str">
        <f t="shared" si="362"/>
        <v>16</v>
      </c>
      <c r="I4667">
        <v>382</v>
      </c>
      <c r="J4667">
        <f t="shared" si="363"/>
        <v>6.3666666666666663</v>
      </c>
      <c r="K4667" t="s">
        <v>103</v>
      </c>
      <c r="L4667" t="s">
        <v>114</v>
      </c>
      <c r="M4667" t="s">
        <v>34</v>
      </c>
      <c r="N4667" t="b">
        <v>0</v>
      </c>
      <c r="O4667">
        <f>_xlfn.XLOOKUP(B4667,Machine_Info!A:A,Machine_Info!E:E)</f>
        <v>22</v>
      </c>
      <c r="P4667">
        <f t="shared" si="360"/>
        <v>15.633333333333333</v>
      </c>
      <c r="Q4667">
        <f t="shared" si="364"/>
        <v>0.71060606060606057</v>
      </c>
    </row>
    <row r="4668" spans="1:17" x14ac:dyDescent="0.2">
      <c r="A4668" t="s">
        <v>4786</v>
      </c>
      <c r="B4668" t="s">
        <v>30</v>
      </c>
      <c r="C4668" t="s">
        <v>31</v>
      </c>
      <c r="D4668" t="s">
        <v>32</v>
      </c>
      <c r="E4668" s="2">
        <v>45459.934444444443</v>
      </c>
      <c r="F4668" s="2">
        <v>45460.083749999998</v>
      </c>
      <c r="G4668" t="str">
        <f t="shared" si="361"/>
        <v>06</v>
      </c>
      <c r="H4668" t="str">
        <f t="shared" si="362"/>
        <v>16</v>
      </c>
      <c r="I4668">
        <v>59</v>
      </c>
      <c r="J4668">
        <f t="shared" si="363"/>
        <v>0.98333333333333328</v>
      </c>
      <c r="K4668" t="s">
        <v>71</v>
      </c>
      <c r="L4668" t="s">
        <v>72</v>
      </c>
      <c r="M4668" t="s">
        <v>44</v>
      </c>
      <c r="N4668" t="b">
        <v>1</v>
      </c>
      <c r="O4668">
        <f>_xlfn.XLOOKUP(B4668,Machine_Info!A:A,Machine_Info!E:E)</f>
        <v>22</v>
      </c>
      <c r="P4668">
        <f t="shared" si="360"/>
        <v>21.016666666666666</v>
      </c>
      <c r="Q4668">
        <f t="shared" si="364"/>
        <v>0.95530303030303021</v>
      </c>
    </row>
    <row r="4669" spans="1:17" x14ac:dyDescent="0.2">
      <c r="A4669" t="s">
        <v>4787</v>
      </c>
      <c r="B4669" t="s">
        <v>52</v>
      </c>
      <c r="C4669" t="s">
        <v>53</v>
      </c>
      <c r="D4669" t="s">
        <v>27</v>
      </c>
      <c r="E4669" s="2">
        <v>45459.982083333343</v>
      </c>
      <c r="F4669" s="2">
        <v>45459.996666666673</v>
      </c>
      <c r="G4669" t="str">
        <f t="shared" si="361"/>
        <v>06</v>
      </c>
      <c r="H4669" t="str">
        <f t="shared" si="362"/>
        <v>16</v>
      </c>
      <c r="I4669">
        <v>27</v>
      </c>
      <c r="J4669">
        <f t="shared" si="363"/>
        <v>0.45</v>
      </c>
      <c r="K4669" t="s">
        <v>71</v>
      </c>
      <c r="L4669" t="s">
        <v>114</v>
      </c>
      <c r="M4669" t="s">
        <v>34</v>
      </c>
      <c r="N4669" t="b">
        <v>1</v>
      </c>
      <c r="O4669">
        <f>_xlfn.XLOOKUP(B4669,Machine_Info!A:A,Machine_Info!E:E)</f>
        <v>16</v>
      </c>
      <c r="P4669">
        <f t="shared" si="360"/>
        <v>15.55</v>
      </c>
      <c r="Q4669">
        <f t="shared" si="364"/>
        <v>0.97187500000000004</v>
      </c>
    </row>
    <row r="4670" spans="1:17" x14ac:dyDescent="0.2">
      <c r="A4670" t="s">
        <v>4788</v>
      </c>
      <c r="B4670" t="s">
        <v>18</v>
      </c>
      <c r="C4670" t="s">
        <v>19</v>
      </c>
      <c r="D4670" t="s">
        <v>20</v>
      </c>
      <c r="E4670" s="2">
        <v>45460.008263888893</v>
      </c>
      <c r="F4670" s="2">
        <v>45460.288124999999</v>
      </c>
      <c r="G4670" t="str">
        <f t="shared" si="361"/>
        <v>06</v>
      </c>
      <c r="H4670" t="str">
        <f t="shared" si="362"/>
        <v>17</v>
      </c>
      <c r="I4670">
        <v>341</v>
      </c>
      <c r="J4670">
        <f t="shared" si="363"/>
        <v>5.6833333333333336</v>
      </c>
      <c r="K4670" t="s">
        <v>76</v>
      </c>
      <c r="L4670" t="s">
        <v>114</v>
      </c>
      <c r="M4670" t="s">
        <v>34</v>
      </c>
      <c r="N4670" t="b">
        <v>0</v>
      </c>
      <c r="O4670">
        <f>_xlfn.XLOOKUP(B4670,Machine_Info!A:A,Machine_Info!E:E)</f>
        <v>16</v>
      </c>
      <c r="P4670">
        <f t="shared" si="360"/>
        <v>10.316666666666666</v>
      </c>
      <c r="Q4670">
        <f t="shared" si="364"/>
        <v>0.64479166666666665</v>
      </c>
    </row>
    <row r="4671" spans="1:17" x14ac:dyDescent="0.2">
      <c r="A4671" t="s">
        <v>4789</v>
      </c>
      <c r="B4671" t="s">
        <v>174</v>
      </c>
      <c r="C4671" t="s">
        <v>175</v>
      </c>
      <c r="D4671" t="s">
        <v>59</v>
      </c>
      <c r="E4671" s="2">
        <v>45460.04146990741</v>
      </c>
      <c r="F4671" s="2">
        <v>45460.22619212963</v>
      </c>
      <c r="G4671" t="str">
        <f t="shared" si="361"/>
        <v>06</v>
      </c>
      <c r="H4671" t="str">
        <f t="shared" si="362"/>
        <v>17</v>
      </c>
      <c r="I4671">
        <v>95</v>
      </c>
      <c r="J4671">
        <f t="shared" si="363"/>
        <v>1.5833333333333333</v>
      </c>
      <c r="K4671" t="s">
        <v>54</v>
      </c>
      <c r="L4671" t="s">
        <v>43</v>
      </c>
      <c r="M4671" t="s">
        <v>23</v>
      </c>
      <c r="N4671" t="b">
        <v>1</v>
      </c>
      <c r="O4671">
        <f>_xlfn.XLOOKUP(B4671,Machine_Info!A:A,Machine_Info!E:E)</f>
        <v>14</v>
      </c>
      <c r="P4671">
        <f t="shared" si="360"/>
        <v>12.416666666666666</v>
      </c>
      <c r="Q4671">
        <f t="shared" si="364"/>
        <v>0.88690476190476186</v>
      </c>
    </row>
    <row r="4672" spans="1:17" x14ac:dyDescent="0.2">
      <c r="A4672" t="s">
        <v>4790</v>
      </c>
      <c r="B4672" t="s">
        <v>84</v>
      </c>
      <c r="C4672" t="s">
        <v>85</v>
      </c>
      <c r="D4672" t="s">
        <v>27</v>
      </c>
      <c r="E4672" s="2">
        <v>45460.077025462961</v>
      </c>
      <c r="F4672" s="2">
        <v>45460.145775462966</v>
      </c>
      <c r="G4672" t="str">
        <f t="shared" si="361"/>
        <v>06</v>
      </c>
      <c r="H4672" t="str">
        <f t="shared" si="362"/>
        <v>17</v>
      </c>
      <c r="I4672">
        <v>287</v>
      </c>
      <c r="J4672">
        <f t="shared" si="363"/>
        <v>4.7833333333333332</v>
      </c>
      <c r="K4672" t="s">
        <v>60</v>
      </c>
      <c r="L4672" t="s">
        <v>72</v>
      </c>
      <c r="M4672" t="s">
        <v>44</v>
      </c>
      <c r="N4672" t="b">
        <v>0</v>
      </c>
      <c r="O4672">
        <f>_xlfn.XLOOKUP(B4672,Machine_Info!A:A,Machine_Info!E:E)</f>
        <v>22</v>
      </c>
      <c r="P4672">
        <f t="shared" si="360"/>
        <v>17.216666666666669</v>
      </c>
      <c r="Q4672">
        <f t="shared" si="364"/>
        <v>0.7825757575757577</v>
      </c>
    </row>
    <row r="4673" spans="1:17" x14ac:dyDescent="0.2">
      <c r="A4673" t="s">
        <v>4791</v>
      </c>
      <c r="B4673" t="s">
        <v>40</v>
      </c>
      <c r="C4673" t="s">
        <v>41</v>
      </c>
      <c r="D4673" t="s">
        <v>20</v>
      </c>
      <c r="E4673" s="2">
        <v>45460.134872685187</v>
      </c>
      <c r="F4673" s="2">
        <v>45460.257789351846</v>
      </c>
      <c r="G4673" t="str">
        <f t="shared" si="361"/>
        <v>06</v>
      </c>
      <c r="H4673" t="str">
        <f t="shared" si="362"/>
        <v>17</v>
      </c>
      <c r="I4673">
        <v>1026</v>
      </c>
      <c r="J4673">
        <f t="shared" si="363"/>
        <v>17.100000000000001</v>
      </c>
      <c r="K4673" t="s">
        <v>42</v>
      </c>
      <c r="L4673" t="s">
        <v>43</v>
      </c>
      <c r="M4673" t="s">
        <v>23</v>
      </c>
      <c r="N4673" t="b">
        <v>0</v>
      </c>
      <c r="O4673">
        <f>_xlfn.XLOOKUP(B4673,Machine_Info!A:A,Machine_Info!E:E)</f>
        <v>18</v>
      </c>
      <c r="P4673">
        <f t="shared" si="360"/>
        <v>0.89999999999999858</v>
      </c>
      <c r="Q4673">
        <f t="shared" si="364"/>
        <v>4.999999999999992E-2</v>
      </c>
    </row>
    <row r="4674" spans="1:17" x14ac:dyDescent="0.2">
      <c r="A4674" t="s">
        <v>4792</v>
      </c>
      <c r="B4674" t="s">
        <v>49</v>
      </c>
      <c r="C4674" t="s">
        <v>50</v>
      </c>
      <c r="D4674" t="s">
        <v>20</v>
      </c>
      <c r="E4674" s="2">
        <v>45460.16033564815</v>
      </c>
      <c r="F4674" s="2">
        <v>45460.182557870372</v>
      </c>
      <c r="G4674" t="str">
        <f t="shared" si="361"/>
        <v>06</v>
      </c>
      <c r="H4674" t="str">
        <f t="shared" si="362"/>
        <v>17</v>
      </c>
      <c r="I4674">
        <v>762</v>
      </c>
      <c r="J4674">
        <f t="shared" si="363"/>
        <v>12.7</v>
      </c>
      <c r="K4674" t="s">
        <v>76</v>
      </c>
      <c r="L4674" t="s">
        <v>43</v>
      </c>
      <c r="M4674" t="s">
        <v>23</v>
      </c>
      <c r="N4674" t="b">
        <v>0</v>
      </c>
      <c r="O4674">
        <f>_xlfn.XLOOKUP(B4674,Machine_Info!A:A,Machine_Info!E:E)</f>
        <v>22</v>
      </c>
      <c r="P4674">
        <f t="shared" ref="P4674:P4737" si="365">O4674-J4674</f>
        <v>9.3000000000000007</v>
      </c>
      <c r="Q4674">
        <f t="shared" si="364"/>
        <v>0.42272727272727278</v>
      </c>
    </row>
    <row r="4675" spans="1:17" x14ac:dyDescent="0.2">
      <c r="A4675" t="s">
        <v>4793</v>
      </c>
      <c r="B4675" t="s">
        <v>218</v>
      </c>
      <c r="C4675" t="s">
        <v>219</v>
      </c>
      <c r="D4675" t="s">
        <v>20</v>
      </c>
      <c r="E4675" s="2">
        <v>45460.171307870369</v>
      </c>
      <c r="F4675" s="2">
        <v>45460.175474537027</v>
      </c>
      <c r="G4675" t="str">
        <f t="shared" ref="G4675:G4738" si="366">TEXT(E4675,"mm")</f>
        <v>06</v>
      </c>
      <c r="H4675" t="str">
        <f t="shared" ref="H4675:H4738" si="367">TEXT(E4675,"dd")</f>
        <v>17</v>
      </c>
      <c r="I4675">
        <v>298</v>
      </c>
      <c r="J4675">
        <f t="shared" ref="J4675:J4738" si="368">I4675/60</f>
        <v>4.9666666666666668</v>
      </c>
      <c r="K4675" t="s">
        <v>38</v>
      </c>
      <c r="L4675" t="s">
        <v>43</v>
      </c>
      <c r="M4675" t="s">
        <v>23</v>
      </c>
      <c r="N4675" t="b">
        <v>0</v>
      </c>
      <c r="O4675">
        <f>_xlfn.XLOOKUP(B4675,Machine_Info!A:A,Machine_Info!E:E)</f>
        <v>14</v>
      </c>
      <c r="P4675">
        <f t="shared" si="365"/>
        <v>9.0333333333333332</v>
      </c>
      <c r="Q4675">
        <f t="shared" ref="Q4675:Q4738" si="369">P4675/O4675</f>
        <v>0.64523809523809528</v>
      </c>
    </row>
    <row r="4676" spans="1:17" x14ac:dyDescent="0.2">
      <c r="A4676" t="s">
        <v>4794</v>
      </c>
      <c r="B4676" t="s">
        <v>171</v>
      </c>
      <c r="C4676" t="s">
        <v>172</v>
      </c>
      <c r="D4676" t="s">
        <v>32</v>
      </c>
      <c r="E4676" s="2">
        <v>45460.181504629632</v>
      </c>
      <c r="F4676" s="2">
        <v>45460.3356712963</v>
      </c>
      <c r="G4676" t="str">
        <f t="shared" si="366"/>
        <v>06</v>
      </c>
      <c r="H4676" t="str">
        <f t="shared" si="367"/>
        <v>17</v>
      </c>
      <c r="I4676">
        <v>360</v>
      </c>
      <c r="J4676">
        <f t="shared" si="368"/>
        <v>6</v>
      </c>
      <c r="K4676" t="s">
        <v>71</v>
      </c>
      <c r="L4676" t="s">
        <v>114</v>
      </c>
      <c r="M4676" t="s">
        <v>34</v>
      </c>
      <c r="N4676" t="b">
        <v>1</v>
      </c>
      <c r="O4676">
        <f>_xlfn.XLOOKUP(B4676,Machine_Info!A:A,Machine_Info!E:E)</f>
        <v>16</v>
      </c>
      <c r="P4676">
        <f t="shared" si="365"/>
        <v>10</v>
      </c>
      <c r="Q4676">
        <f t="shared" si="369"/>
        <v>0.625</v>
      </c>
    </row>
    <row r="4677" spans="1:17" x14ac:dyDescent="0.2">
      <c r="A4677" t="s">
        <v>4795</v>
      </c>
      <c r="B4677" t="s">
        <v>92</v>
      </c>
      <c r="C4677" t="s">
        <v>93</v>
      </c>
      <c r="D4677" t="s">
        <v>59</v>
      </c>
      <c r="E4677" s="2">
        <v>45460.258472222216</v>
      </c>
      <c r="F4677" s="2">
        <v>45460.286944444437</v>
      </c>
      <c r="G4677" t="str">
        <f t="shared" si="366"/>
        <v>06</v>
      </c>
      <c r="H4677" t="str">
        <f t="shared" si="367"/>
        <v>17</v>
      </c>
      <c r="I4677">
        <v>460</v>
      </c>
      <c r="J4677">
        <f t="shared" si="368"/>
        <v>7.666666666666667</v>
      </c>
      <c r="K4677" t="s">
        <v>38</v>
      </c>
      <c r="L4677" t="s">
        <v>114</v>
      </c>
      <c r="M4677" t="s">
        <v>34</v>
      </c>
      <c r="N4677" t="b">
        <v>0</v>
      </c>
      <c r="O4677">
        <f>_xlfn.XLOOKUP(B4677,Machine_Info!A:A,Machine_Info!E:E)</f>
        <v>20</v>
      </c>
      <c r="P4677">
        <f t="shared" si="365"/>
        <v>12.333333333333332</v>
      </c>
      <c r="Q4677">
        <f t="shared" si="369"/>
        <v>0.61666666666666659</v>
      </c>
    </row>
    <row r="4678" spans="1:17" x14ac:dyDescent="0.2">
      <c r="A4678" t="s">
        <v>4796</v>
      </c>
      <c r="B4678" t="s">
        <v>171</v>
      </c>
      <c r="C4678" t="s">
        <v>172</v>
      </c>
      <c r="D4678" t="s">
        <v>32</v>
      </c>
      <c r="E4678" s="2">
        <v>45460.337500000001</v>
      </c>
      <c r="F4678" s="2">
        <v>45460.365972222222</v>
      </c>
      <c r="G4678" t="str">
        <f t="shared" si="366"/>
        <v>06</v>
      </c>
      <c r="H4678" t="str">
        <f t="shared" si="367"/>
        <v>17</v>
      </c>
      <c r="I4678">
        <v>115</v>
      </c>
      <c r="J4678">
        <f t="shared" si="368"/>
        <v>1.9166666666666667</v>
      </c>
      <c r="K4678" t="s">
        <v>290</v>
      </c>
      <c r="L4678" t="s">
        <v>114</v>
      </c>
      <c r="M4678" t="s">
        <v>34</v>
      </c>
      <c r="N4678" t="b">
        <v>0</v>
      </c>
      <c r="O4678">
        <f>_xlfn.XLOOKUP(B4678,Machine_Info!A:A,Machine_Info!E:E)</f>
        <v>16</v>
      </c>
      <c r="P4678">
        <f t="shared" si="365"/>
        <v>14.083333333333334</v>
      </c>
      <c r="Q4678">
        <f t="shared" si="369"/>
        <v>0.88020833333333337</v>
      </c>
    </row>
    <row r="4679" spans="1:17" x14ac:dyDescent="0.2">
      <c r="A4679" t="s">
        <v>4797</v>
      </c>
      <c r="B4679" t="s">
        <v>84</v>
      </c>
      <c r="C4679" t="s">
        <v>85</v>
      </c>
      <c r="D4679" t="s">
        <v>27</v>
      </c>
      <c r="E4679" s="2">
        <v>45460.35460648148</v>
      </c>
      <c r="F4679" s="2">
        <v>45460.490023148152</v>
      </c>
      <c r="G4679" t="str">
        <f t="shared" si="366"/>
        <v>06</v>
      </c>
      <c r="H4679" t="str">
        <f t="shared" si="367"/>
        <v>17</v>
      </c>
      <c r="I4679">
        <v>425</v>
      </c>
      <c r="J4679">
        <f t="shared" si="368"/>
        <v>7.083333333333333</v>
      </c>
      <c r="K4679" t="s">
        <v>28</v>
      </c>
      <c r="L4679" t="s">
        <v>114</v>
      </c>
      <c r="M4679" t="s">
        <v>34</v>
      </c>
      <c r="N4679" t="b">
        <v>0</v>
      </c>
      <c r="O4679">
        <f>_xlfn.XLOOKUP(B4679,Machine_Info!A:A,Machine_Info!E:E)</f>
        <v>22</v>
      </c>
      <c r="P4679">
        <f t="shared" si="365"/>
        <v>14.916666666666668</v>
      </c>
      <c r="Q4679">
        <f t="shared" si="369"/>
        <v>0.67803030303030309</v>
      </c>
    </row>
    <row r="4680" spans="1:17" x14ac:dyDescent="0.2">
      <c r="A4680" t="s">
        <v>4798</v>
      </c>
      <c r="B4680" t="s">
        <v>218</v>
      </c>
      <c r="C4680" t="s">
        <v>219</v>
      </c>
      <c r="D4680" t="s">
        <v>20</v>
      </c>
      <c r="E4680" s="2">
        <v>45460.359571759262</v>
      </c>
      <c r="F4680" s="2">
        <v>45460.379016203697</v>
      </c>
      <c r="G4680" t="str">
        <f t="shared" si="366"/>
        <v>06</v>
      </c>
      <c r="H4680" t="str">
        <f t="shared" si="367"/>
        <v>17</v>
      </c>
      <c r="I4680">
        <v>148</v>
      </c>
      <c r="J4680">
        <f t="shared" si="368"/>
        <v>2.4666666666666668</v>
      </c>
      <c r="K4680" t="s">
        <v>28</v>
      </c>
      <c r="L4680" t="s">
        <v>72</v>
      </c>
      <c r="M4680" t="s">
        <v>44</v>
      </c>
      <c r="N4680" t="b">
        <v>0</v>
      </c>
      <c r="O4680">
        <f>_xlfn.XLOOKUP(B4680,Machine_Info!A:A,Machine_Info!E:E)</f>
        <v>14</v>
      </c>
      <c r="P4680">
        <f t="shared" si="365"/>
        <v>11.533333333333333</v>
      </c>
      <c r="Q4680">
        <f t="shared" si="369"/>
        <v>0.82380952380952377</v>
      </c>
    </row>
    <row r="4681" spans="1:17" x14ac:dyDescent="0.2">
      <c r="A4681" t="s">
        <v>4799</v>
      </c>
      <c r="B4681" t="s">
        <v>92</v>
      </c>
      <c r="C4681" t="s">
        <v>93</v>
      </c>
      <c r="D4681" t="s">
        <v>59</v>
      </c>
      <c r="E4681" s="2">
        <v>45460.47084490741</v>
      </c>
      <c r="F4681" s="2">
        <v>45460.630567129629</v>
      </c>
      <c r="G4681" t="str">
        <f t="shared" si="366"/>
        <v>06</v>
      </c>
      <c r="H4681" t="str">
        <f t="shared" si="367"/>
        <v>17</v>
      </c>
      <c r="I4681">
        <v>118</v>
      </c>
      <c r="J4681">
        <f t="shared" si="368"/>
        <v>1.9666666666666666</v>
      </c>
      <c r="K4681" t="s">
        <v>42</v>
      </c>
      <c r="L4681" t="s">
        <v>43</v>
      </c>
      <c r="M4681" t="s">
        <v>23</v>
      </c>
      <c r="N4681" t="b">
        <v>0</v>
      </c>
      <c r="O4681">
        <f>_xlfn.XLOOKUP(B4681,Machine_Info!A:A,Machine_Info!E:E)</f>
        <v>20</v>
      </c>
      <c r="P4681">
        <f t="shared" si="365"/>
        <v>18.033333333333335</v>
      </c>
      <c r="Q4681">
        <f t="shared" si="369"/>
        <v>0.90166666666666673</v>
      </c>
    </row>
    <row r="4682" spans="1:17" x14ac:dyDescent="0.2">
      <c r="A4682" t="s">
        <v>4800</v>
      </c>
      <c r="B4682" t="s">
        <v>63</v>
      </c>
      <c r="C4682" t="s">
        <v>64</v>
      </c>
      <c r="D4682" t="s">
        <v>32</v>
      </c>
      <c r="E4682" s="2">
        <v>45460.515393518523</v>
      </c>
      <c r="F4682" s="2">
        <v>45460.600810185177</v>
      </c>
      <c r="G4682" t="str">
        <f t="shared" si="366"/>
        <v>06</v>
      </c>
      <c r="H4682" t="str">
        <f t="shared" si="367"/>
        <v>17</v>
      </c>
      <c r="I4682">
        <v>121</v>
      </c>
      <c r="J4682">
        <f t="shared" si="368"/>
        <v>2.0166666666666666</v>
      </c>
      <c r="K4682" t="s">
        <v>110</v>
      </c>
      <c r="L4682" t="s">
        <v>114</v>
      </c>
      <c r="M4682" t="s">
        <v>34</v>
      </c>
      <c r="N4682" t="b">
        <v>0</v>
      </c>
      <c r="O4682">
        <f>_xlfn.XLOOKUP(B4682,Machine_Info!A:A,Machine_Info!E:E)</f>
        <v>20</v>
      </c>
      <c r="P4682">
        <f t="shared" si="365"/>
        <v>17.983333333333334</v>
      </c>
      <c r="Q4682">
        <f t="shared" si="369"/>
        <v>0.89916666666666667</v>
      </c>
    </row>
    <row r="4683" spans="1:17" x14ac:dyDescent="0.2">
      <c r="A4683" t="s">
        <v>4801</v>
      </c>
      <c r="B4683" t="s">
        <v>125</v>
      </c>
      <c r="C4683" t="s">
        <v>126</v>
      </c>
      <c r="D4683" t="s">
        <v>20</v>
      </c>
      <c r="E4683" s="2">
        <v>45460.588379629633</v>
      </c>
      <c r="F4683" s="2">
        <v>45460.595324074071</v>
      </c>
      <c r="G4683" t="str">
        <f t="shared" si="366"/>
        <v>06</v>
      </c>
      <c r="H4683" t="str">
        <f t="shared" si="367"/>
        <v>17</v>
      </c>
      <c r="I4683">
        <v>247</v>
      </c>
      <c r="J4683">
        <f t="shared" si="368"/>
        <v>4.1166666666666663</v>
      </c>
      <c r="K4683" t="s">
        <v>21</v>
      </c>
      <c r="L4683" t="s">
        <v>72</v>
      </c>
      <c r="M4683" t="s">
        <v>44</v>
      </c>
      <c r="N4683" t="b">
        <v>1</v>
      </c>
      <c r="O4683">
        <f>_xlfn.XLOOKUP(B4683,Machine_Info!A:A,Machine_Info!E:E)</f>
        <v>18</v>
      </c>
      <c r="P4683">
        <f t="shared" si="365"/>
        <v>13.883333333333333</v>
      </c>
      <c r="Q4683">
        <f t="shared" si="369"/>
        <v>0.77129629629629626</v>
      </c>
    </row>
    <row r="4684" spans="1:17" x14ac:dyDescent="0.2">
      <c r="A4684" t="s">
        <v>4802</v>
      </c>
      <c r="B4684" t="s">
        <v>116</v>
      </c>
      <c r="C4684" t="s">
        <v>117</v>
      </c>
      <c r="D4684" t="s">
        <v>20</v>
      </c>
      <c r="E4684" s="2">
        <v>45460.614837962959</v>
      </c>
      <c r="F4684" s="2">
        <v>45460.744699074072</v>
      </c>
      <c r="G4684" t="str">
        <f t="shared" si="366"/>
        <v>06</v>
      </c>
      <c r="H4684" t="str">
        <f t="shared" si="367"/>
        <v>17</v>
      </c>
      <c r="I4684">
        <v>32</v>
      </c>
      <c r="J4684">
        <f t="shared" si="368"/>
        <v>0.53333333333333333</v>
      </c>
      <c r="K4684" t="s">
        <v>28</v>
      </c>
      <c r="L4684" t="s">
        <v>72</v>
      </c>
      <c r="M4684" t="s">
        <v>44</v>
      </c>
      <c r="N4684" t="b">
        <v>0</v>
      </c>
      <c r="O4684">
        <f>_xlfn.XLOOKUP(B4684,Machine_Info!A:A,Machine_Info!E:E)</f>
        <v>16</v>
      </c>
      <c r="P4684">
        <f t="shared" si="365"/>
        <v>15.466666666666667</v>
      </c>
      <c r="Q4684">
        <f t="shared" si="369"/>
        <v>0.96666666666666667</v>
      </c>
    </row>
    <row r="4685" spans="1:17" x14ac:dyDescent="0.2">
      <c r="A4685" t="s">
        <v>4803</v>
      </c>
      <c r="B4685" t="s">
        <v>174</v>
      </c>
      <c r="C4685" t="s">
        <v>175</v>
      </c>
      <c r="D4685" t="s">
        <v>59</v>
      </c>
      <c r="E4685" s="2">
        <v>45460.66815972222</v>
      </c>
      <c r="F4685" s="2">
        <v>45460.679270833331</v>
      </c>
      <c r="G4685" t="str">
        <f t="shared" si="366"/>
        <v>06</v>
      </c>
      <c r="H4685" t="str">
        <f t="shared" si="367"/>
        <v>17</v>
      </c>
      <c r="I4685">
        <v>36</v>
      </c>
      <c r="J4685">
        <f t="shared" si="368"/>
        <v>0.6</v>
      </c>
      <c r="K4685" t="s">
        <v>60</v>
      </c>
      <c r="L4685" t="s">
        <v>72</v>
      </c>
      <c r="M4685" t="s">
        <v>44</v>
      </c>
      <c r="N4685" t="b">
        <v>0</v>
      </c>
      <c r="O4685">
        <f>_xlfn.XLOOKUP(B4685,Machine_Info!A:A,Machine_Info!E:E)</f>
        <v>14</v>
      </c>
      <c r="P4685">
        <f t="shared" si="365"/>
        <v>13.4</v>
      </c>
      <c r="Q4685">
        <f t="shared" si="369"/>
        <v>0.95714285714285718</v>
      </c>
    </row>
    <row r="4686" spans="1:17" x14ac:dyDescent="0.2">
      <c r="A4686" t="s">
        <v>4804</v>
      </c>
      <c r="B4686" t="s">
        <v>174</v>
      </c>
      <c r="C4686" t="s">
        <v>175</v>
      </c>
      <c r="D4686" t="s">
        <v>59</v>
      </c>
      <c r="E4686" s="2">
        <v>45460.709166666667</v>
      </c>
      <c r="F4686" s="2">
        <v>45460.750138888892</v>
      </c>
      <c r="G4686" t="str">
        <f t="shared" si="366"/>
        <v>06</v>
      </c>
      <c r="H4686" t="str">
        <f t="shared" si="367"/>
        <v>17</v>
      </c>
      <c r="I4686">
        <v>133</v>
      </c>
      <c r="J4686">
        <f t="shared" si="368"/>
        <v>2.2166666666666668</v>
      </c>
      <c r="K4686" t="s">
        <v>42</v>
      </c>
      <c r="L4686" t="s">
        <v>72</v>
      </c>
      <c r="M4686" t="s">
        <v>44</v>
      </c>
      <c r="N4686" t="b">
        <v>0</v>
      </c>
      <c r="O4686">
        <f>_xlfn.XLOOKUP(B4686,Machine_Info!A:A,Machine_Info!E:E)</f>
        <v>14</v>
      </c>
      <c r="P4686">
        <f t="shared" si="365"/>
        <v>11.783333333333333</v>
      </c>
      <c r="Q4686">
        <f t="shared" si="369"/>
        <v>0.84166666666666667</v>
      </c>
    </row>
    <row r="4687" spans="1:17" x14ac:dyDescent="0.2">
      <c r="A4687" t="s">
        <v>4805</v>
      </c>
      <c r="B4687" t="s">
        <v>96</v>
      </c>
      <c r="C4687" t="s">
        <v>97</v>
      </c>
      <c r="D4687" t="s">
        <v>27</v>
      </c>
      <c r="E4687" s="2">
        <v>45460.790821759263</v>
      </c>
      <c r="F4687" s="2">
        <v>45460.813738425917</v>
      </c>
      <c r="G4687" t="str">
        <f t="shared" si="366"/>
        <v>06</v>
      </c>
      <c r="H4687" t="str">
        <f t="shared" si="367"/>
        <v>17</v>
      </c>
      <c r="I4687">
        <v>235</v>
      </c>
      <c r="J4687">
        <f t="shared" si="368"/>
        <v>3.9166666666666665</v>
      </c>
      <c r="K4687" t="s">
        <v>71</v>
      </c>
      <c r="L4687" t="s">
        <v>43</v>
      </c>
      <c r="M4687" t="s">
        <v>23</v>
      </c>
      <c r="N4687" t="b">
        <v>1</v>
      </c>
      <c r="O4687">
        <f>_xlfn.XLOOKUP(B4687,Machine_Info!A:A,Machine_Info!E:E)</f>
        <v>20</v>
      </c>
      <c r="P4687">
        <f t="shared" si="365"/>
        <v>16.083333333333332</v>
      </c>
      <c r="Q4687">
        <f t="shared" si="369"/>
        <v>0.80416666666666659</v>
      </c>
    </row>
    <row r="4688" spans="1:17" x14ac:dyDescent="0.2">
      <c r="A4688" t="s">
        <v>4806</v>
      </c>
      <c r="B4688" t="s">
        <v>139</v>
      </c>
      <c r="C4688" t="s">
        <v>140</v>
      </c>
      <c r="D4688" t="s">
        <v>59</v>
      </c>
      <c r="E4688" s="2">
        <v>45460.801782407398</v>
      </c>
      <c r="F4688" s="2">
        <v>45460.877476851849</v>
      </c>
      <c r="G4688" t="str">
        <f t="shared" si="366"/>
        <v>06</v>
      </c>
      <c r="H4688" t="str">
        <f t="shared" si="367"/>
        <v>17</v>
      </c>
      <c r="I4688">
        <v>258</v>
      </c>
      <c r="J4688">
        <f t="shared" si="368"/>
        <v>4.3</v>
      </c>
      <c r="K4688" t="s">
        <v>38</v>
      </c>
      <c r="L4688" t="s">
        <v>114</v>
      </c>
      <c r="M4688" t="s">
        <v>34</v>
      </c>
      <c r="N4688" t="b">
        <v>0</v>
      </c>
      <c r="O4688">
        <f>_xlfn.XLOOKUP(B4688,Machine_Info!A:A,Machine_Info!E:E)</f>
        <v>20</v>
      </c>
      <c r="P4688">
        <f t="shared" si="365"/>
        <v>15.7</v>
      </c>
      <c r="Q4688">
        <f t="shared" si="369"/>
        <v>0.78499999999999992</v>
      </c>
    </row>
    <row r="4689" spans="1:17" x14ac:dyDescent="0.2">
      <c r="A4689" t="s">
        <v>4807</v>
      </c>
      <c r="B4689" t="s">
        <v>25</v>
      </c>
      <c r="C4689" t="s">
        <v>26</v>
      </c>
      <c r="D4689" t="s">
        <v>27</v>
      </c>
      <c r="E4689" s="2">
        <v>45460.809664351851</v>
      </c>
      <c r="F4689" s="2">
        <v>45460.840914351851</v>
      </c>
      <c r="G4689" t="str">
        <f t="shared" si="366"/>
        <v>06</v>
      </c>
      <c r="H4689" t="str">
        <f t="shared" si="367"/>
        <v>17</v>
      </c>
      <c r="I4689">
        <v>1254</v>
      </c>
      <c r="J4689">
        <f t="shared" si="368"/>
        <v>20.9</v>
      </c>
      <c r="K4689" t="s">
        <v>28</v>
      </c>
      <c r="L4689" t="s">
        <v>114</v>
      </c>
      <c r="M4689" t="s">
        <v>34</v>
      </c>
      <c r="N4689" t="b">
        <v>0</v>
      </c>
      <c r="O4689">
        <f>_xlfn.XLOOKUP(B4689,Machine_Info!A:A,Machine_Info!E:E)</f>
        <v>22</v>
      </c>
      <c r="P4689">
        <f t="shared" si="365"/>
        <v>1.1000000000000014</v>
      </c>
      <c r="Q4689">
        <f t="shared" si="369"/>
        <v>5.0000000000000065E-2</v>
      </c>
    </row>
    <row r="4690" spans="1:17" x14ac:dyDescent="0.2">
      <c r="A4690" t="s">
        <v>4808</v>
      </c>
      <c r="B4690" t="s">
        <v>92</v>
      </c>
      <c r="C4690" t="s">
        <v>93</v>
      </c>
      <c r="D4690" t="s">
        <v>59</v>
      </c>
      <c r="E4690" s="2">
        <v>45460.830208333333</v>
      </c>
      <c r="F4690" s="2">
        <v>45460.976041666669</v>
      </c>
      <c r="G4690" t="str">
        <f t="shared" si="366"/>
        <v>06</v>
      </c>
      <c r="H4690" t="str">
        <f t="shared" si="367"/>
        <v>17</v>
      </c>
      <c r="I4690">
        <v>268</v>
      </c>
      <c r="J4690">
        <f t="shared" si="368"/>
        <v>4.4666666666666668</v>
      </c>
      <c r="K4690" t="s">
        <v>54</v>
      </c>
      <c r="L4690" t="s">
        <v>72</v>
      </c>
      <c r="M4690" t="s">
        <v>44</v>
      </c>
      <c r="N4690" t="b">
        <v>1</v>
      </c>
      <c r="O4690">
        <f>_xlfn.XLOOKUP(B4690,Machine_Info!A:A,Machine_Info!E:E)</f>
        <v>20</v>
      </c>
      <c r="P4690">
        <f t="shared" si="365"/>
        <v>15.533333333333333</v>
      </c>
      <c r="Q4690">
        <f t="shared" si="369"/>
        <v>0.77666666666666662</v>
      </c>
    </row>
    <row r="4691" spans="1:17" x14ac:dyDescent="0.2">
      <c r="A4691" t="s">
        <v>4809</v>
      </c>
      <c r="B4691" t="s">
        <v>263</v>
      </c>
      <c r="C4691" t="s">
        <v>264</v>
      </c>
      <c r="D4691" t="s">
        <v>27</v>
      </c>
      <c r="E4691" s="2">
        <v>45460.860219907408</v>
      </c>
      <c r="F4691" s="2">
        <v>45461.364386574067</v>
      </c>
      <c r="G4691" t="str">
        <f t="shared" si="366"/>
        <v>06</v>
      </c>
      <c r="H4691" t="str">
        <f t="shared" si="367"/>
        <v>17</v>
      </c>
      <c r="I4691">
        <v>381</v>
      </c>
      <c r="J4691">
        <f t="shared" si="368"/>
        <v>6.35</v>
      </c>
      <c r="K4691" t="s">
        <v>28</v>
      </c>
      <c r="L4691" t="s">
        <v>43</v>
      </c>
      <c r="M4691" t="s">
        <v>23</v>
      </c>
      <c r="N4691" t="b">
        <v>0</v>
      </c>
      <c r="O4691">
        <f>_xlfn.XLOOKUP(B4691,Machine_Info!A:A,Machine_Info!E:E)</f>
        <v>22</v>
      </c>
      <c r="P4691">
        <f t="shared" si="365"/>
        <v>15.65</v>
      </c>
      <c r="Q4691">
        <f t="shared" si="369"/>
        <v>0.71136363636363642</v>
      </c>
    </row>
    <row r="4692" spans="1:17" x14ac:dyDescent="0.2">
      <c r="A4692" t="s">
        <v>4810</v>
      </c>
      <c r="B4692" t="s">
        <v>40</v>
      </c>
      <c r="C4692" t="s">
        <v>41</v>
      </c>
      <c r="D4692" t="s">
        <v>20</v>
      </c>
      <c r="E4692" s="2">
        <v>45460.888310185182</v>
      </c>
      <c r="F4692" s="2">
        <v>45460.986226851863</v>
      </c>
      <c r="G4692" t="str">
        <f t="shared" si="366"/>
        <v>06</v>
      </c>
      <c r="H4692" t="str">
        <f t="shared" si="367"/>
        <v>17</v>
      </c>
      <c r="I4692">
        <v>1026</v>
      </c>
      <c r="J4692">
        <f t="shared" si="368"/>
        <v>17.100000000000001</v>
      </c>
      <c r="K4692" t="s">
        <v>76</v>
      </c>
      <c r="L4692" t="s">
        <v>72</v>
      </c>
      <c r="M4692" t="s">
        <v>44</v>
      </c>
      <c r="N4692" t="b">
        <v>0</v>
      </c>
      <c r="O4692">
        <f>_xlfn.XLOOKUP(B4692,Machine_Info!A:A,Machine_Info!E:E)</f>
        <v>18</v>
      </c>
      <c r="P4692">
        <f t="shared" si="365"/>
        <v>0.89999999999999858</v>
      </c>
      <c r="Q4692">
        <f t="shared" si="369"/>
        <v>4.999999999999992E-2</v>
      </c>
    </row>
    <row r="4693" spans="1:17" x14ac:dyDescent="0.2">
      <c r="A4693" t="s">
        <v>4811</v>
      </c>
      <c r="B4693" t="s">
        <v>78</v>
      </c>
      <c r="C4693" t="s">
        <v>79</v>
      </c>
      <c r="D4693" t="s">
        <v>32</v>
      </c>
      <c r="E4693" s="2">
        <v>45460.915960648148</v>
      </c>
      <c r="F4693" s="2">
        <v>45461.013877314806</v>
      </c>
      <c r="G4693" t="str">
        <f t="shared" si="366"/>
        <v>06</v>
      </c>
      <c r="H4693" t="str">
        <f t="shared" si="367"/>
        <v>17</v>
      </c>
      <c r="I4693">
        <v>564</v>
      </c>
      <c r="J4693">
        <f t="shared" si="368"/>
        <v>9.4</v>
      </c>
      <c r="K4693" t="s">
        <v>28</v>
      </c>
      <c r="L4693" t="s">
        <v>72</v>
      </c>
      <c r="M4693" t="s">
        <v>44</v>
      </c>
      <c r="N4693" t="b">
        <v>0</v>
      </c>
      <c r="O4693">
        <f>_xlfn.XLOOKUP(B4693,Machine_Info!A:A,Machine_Info!E:E)</f>
        <v>22</v>
      </c>
      <c r="P4693">
        <f t="shared" si="365"/>
        <v>12.6</v>
      </c>
      <c r="Q4693">
        <f t="shared" si="369"/>
        <v>0.57272727272727275</v>
      </c>
    </row>
    <row r="4694" spans="1:17" x14ac:dyDescent="0.2">
      <c r="A4694" t="s">
        <v>4812</v>
      </c>
      <c r="B4694" t="s">
        <v>63</v>
      </c>
      <c r="C4694" t="s">
        <v>64</v>
      </c>
      <c r="D4694" t="s">
        <v>32</v>
      </c>
      <c r="E4694" s="2">
        <v>45460.945277777777</v>
      </c>
      <c r="F4694" s="2">
        <v>45461.10083333333</v>
      </c>
      <c r="G4694" t="str">
        <f t="shared" si="366"/>
        <v>06</v>
      </c>
      <c r="H4694" t="str">
        <f t="shared" si="367"/>
        <v>17</v>
      </c>
      <c r="I4694">
        <v>77</v>
      </c>
      <c r="J4694">
        <f t="shared" si="368"/>
        <v>1.2833333333333334</v>
      </c>
      <c r="K4694" t="s">
        <v>21</v>
      </c>
      <c r="L4694" t="s">
        <v>114</v>
      </c>
      <c r="M4694" t="s">
        <v>34</v>
      </c>
      <c r="N4694" t="b">
        <v>1</v>
      </c>
      <c r="O4694">
        <f>_xlfn.XLOOKUP(B4694,Machine_Info!A:A,Machine_Info!E:E)</f>
        <v>20</v>
      </c>
      <c r="P4694">
        <f t="shared" si="365"/>
        <v>18.716666666666665</v>
      </c>
      <c r="Q4694">
        <f t="shared" si="369"/>
        <v>0.93583333333333329</v>
      </c>
    </row>
    <row r="4695" spans="1:17" x14ac:dyDescent="0.2">
      <c r="A4695" t="s">
        <v>4813</v>
      </c>
      <c r="B4695" t="s">
        <v>174</v>
      </c>
      <c r="C4695" t="s">
        <v>175</v>
      </c>
      <c r="D4695" t="s">
        <v>59</v>
      </c>
      <c r="E4695" s="2">
        <v>45461.024953703702</v>
      </c>
      <c r="F4695" s="2">
        <v>45461.149953703702</v>
      </c>
      <c r="G4695" t="str">
        <f t="shared" si="366"/>
        <v>06</v>
      </c>
      <c r="H4695" t="str">
        <f t="shared" si="367"/>
        <v>18</v>
      </c>
      <c r="I4695">
        <v>55</v>
      </c>
      <c r="J4695">
        <f t="shared" si="368"/>
        <v>0.91666666666666663</v>
      </c>
      <c r="K4695" t="s">
        <v>42</v>
      </c>
      <c r="L4695" t="s">
        <v>72</v>
      </c>
      <c r="M4695" t="s">
        <v>44</v>
      </c>
      <c r="N4695" t="b">
        <v>0</v>
      </c>
      <c r="O4695">
        <f>_xlfn.XLOOKUP(B4695,Machine_Info!A:A,Machine_Info!E:E)</f>
        <v>14</v>
      </c>
      <c r="P4695">
        <f t="shared" si="365"/>
        <v>13.083333333333334</v>
      </c>
      <c r="Q4695">
        <f t="shared" si="369"/>
        <v>0.93452380952380953</v>
      </c>
    </row>
    <row r="4696" spans="1:17" x14ac:dyDescent="0.2">
      <c r="A4696" t="s">
        <v>4814</v>
      </c>
      <c r="B4696" t="s">
        <v>25</v>
      </c>
      <c r="C4696" t="s">
        <v>26</v>
      </c>
      <c r="D4696" t="s">
        <v>27</v>
      </c>
      <c r="E4696" s="2">
        <v>45461.049872685187</v>
      </c>
      <c r="F4696" s="2">
        <v>45461.064456018517</v>
      </c>
      <c r="G4696" t="str">
        <f t="shared" si="366"/>
        <v>06</v>
      </c>
      <c r="H4696" t="str">
        <f t="shared" si="367"/>
        <v>18</v>
      </c>
      <c r="I4696">
        <v>1008</v>
      </c>
      <c r="J4696">
        <f t="shared" si="368"/>
        <v>16.8</v>
      </c>
      <c r="K4696" t="s">
        <v>28</v>
      </c>
      <c r="L4696" t="s">
        <v>114</v>
      </c>
      <c r="M4696" t="s">
        <v>34</v>
      </c>
      <c r="N4696" t="b">
        <v>0</v>
      </c>
      <c r="O4696">
        <f>_xlfn.XLOOKUP(B4696,Machine_Info!A:A,Machine_Info!E:E)</f>
        <v>22</v>
      </c>
      <c r="P4696">
        <f t="shared" si="365"/>
        <v>5.1999999999999993</v>
      </c>
      <c r="Q4696">
        <f t="shared" si="369"/>
        <v>0.23636363636363633</v>
      </c>
    </row>
    <row r="4697" spans="1:17" x14ac:dyDescent="0.2">
      <c r="A4697" t="s">
        <v>4815</v>
      </c>
      <c r="B4697" t="s">
        <v>92</v>
      </c>
      <c r="C4697" t="s">
        <v>93</v>
      </c>
      <c r="D4697" t="s">
        <v>59</v>
      </c>
      <c r="E4697" s="2">
        <v>45461.116770833331</v>
      </c>
      <c r="F4697" s="2">
        <v>45461.269548611112</v>
      </c>
      <c r="G4697" t="str">
        <f t="shared" si="366"/>
        <v>06</v>
      </c>
      <c r="H4697" t="str">
        <f t="shared" si="367"/>
        <v>18</v>
      </c>
      <c r="I4697">
        <v>208</v>
      </c>
      <c r="J4697">
        <f t="shared" si="368"/>
        <v>3.4666666666666668</v>
      </c>
      <c r="K4697" t="s">
        <v>28</v>
      </c>
      <c r="L4697" t="s">
        <v>114</v>
      </c>
      <c r="M4697" t="s">
        <v>34</v>
      </c>
      <c r="N4697" t="b">
        <v>0</v>
      </c>
      <c r="O4697">
        <f>_xlfn.XLOOKUP(B4697,Machine_Info!A:A,Machine_Info!E:E)</f>
        <v>20</v>
      </c>
      <c r="P4697">
        <f t="shared" si="365"/>
        <v>16.533333333333331</v>
      </c>
      <c r="Q4697">
        <f t="shared" si="369"/>
        <v>0.82666666666666655</v>
      </c>
    </row>
    <row r="4698" spans="1:17" x14ac:dyDescent="0.2">
      <c r="A4698" t="s">
        <v>4816</v>
      </c>
      <c r="B4698" t="s">
        <v>139</v>
      </c>
      <c r="C4698" t="s">
        <v>140</v>
      </c>
      <c r="D4698" t="s">
        <v>59</v>
      </c>
      <c r="E4698" s="2">
        <v>45461.144050925926</v>
      </c>
      <c r="F4698" s="2">
        <v>45461.419050925928</v>
      </c>
      <c r="G4698" t="str">
        <f t="shared" si="366"/>
        <v>06</v>
      </c>
      <c r="H4698" t="str">
        <f t="shared" si="367"/>
        <v>18</v>
      </c>
      <c r="I4698">
        <v>393</v>
      </c>
      <c r="J4698">
        <f t="shared" si="368"/>
        <v>6.55</v>
      </c>
      <c r="K4698" t="s">
        <v>54</v>
      </c>
      <c r="L4698" t="s">
        <v>43</v>
      </c>
      <c r="M4698" t="s">
        <v>23</v>
      </c>
      <c r="N4698" t="b">
        <v>1</v>
      </c>
      <c r="O4698">
        <f>_xlfn.XLOOKUP(B4698,Machine_Info!A:A,Machine_Info!E:E)</f>
        <v>20</v>
      </c>
      <c r="P4698">
        <f t="shared" si="365"/>
        <v>13.45</v>
      </c>
      <c r="Q4698">
        <f t="shared" si="369"/>
        <v>0.67249999999999999</v>
      </c>
    </row>
    <row r="4699" spans="1:17" x14ac:dyDescent="0.2">
      <c r="A4699" t="s">
        <v>4817</v>
      </c>
      <c r="B4699" t="s">
        <v>78</v>
      </c>
      <c r="C4699" t="s">
        <v>79</v>
      </c>
      <c r="D4699" t="s">
        <v>32</v>
      </c>
      <c r="E4699" s="2">
        <v>45461.153819444437</v>
      </c>
      <c r="F4699" s="2">
        <v>45461.250347222223</v>
      </c>
      <c r="G4699" t="str">
        <f t="shared" si="366"/>
        <v>06</v>
      </c>
      <c r="H4699" t="str">
        <f t="shared" si="367"/>
        <v>18</v>
      </c>
      <c r="I4699">
        <v>651</v>
      </c>
      <c r="J4699">
        <f t="shared" si="368"/>
        <v>10.85</v>
      </c>
      <c r="K4699" t="s">
        <v>42</v>
      </c>
      <c r="L4699" t="s">
        <v>43</v>
      </c>
      <c r="M4699" t="s">
        <v>23</v>
      </c>
      <c r="N4699" t="b">
        <v>0</v>
      </c>
      <c r="O4699">
        <f>_xlfn.XLOOKUP(B4699,Machine_Info!A:A,Machine_Info!E:E)</f>
        <v>22</v>
      </c>
      <c r="P4699">
        <f t="shared" si="365"/>
        <v>11.15</v>
      </c>
      <c r="Q4699">
        <f t="shared" si="369"/>
        <v>0.50681818181818183</v>
      </c>
    </row>
    <row r="4700" spans="1:17" x14ac:dyDescent="0.2">
      <c r="A4700" t="s">
        <v>4818</v>
      </c>
      <c r="B4700" t="s">
        <v>18</v>
      </c>
      <c r="C4700" t="s">
        <v>19</v>
      </c>
      <c r="D4700" t="s">
        <v>20</v>
      </c>
      <c r="E4700" s="2">
        <v>45461.201493055552</v>
      </c>
      <c r="F4700" s="2">
        <v>45461.32440972222</v>
      </c>
      <c r="G4700" t="str">
        <f t="shared" si="366"/>
        <v>06</v>
      </c>
      <c r="H4700" t="str">
        <f t="shared" si="367"/>
        <v>18</v>
      </c>
      <c r="I4700">
        <v>102</v>
      </c>
      <c r="J4700">
        <f t="shared" si="368"/>
        <v>1.7</v>
      </c>
      <c r="K4700" t="s">
        <v>54</v>
      </c>
      <c r="L4700" t="s">
        <v>43</v>
      </c>
      <c r="M4700" t="s">
        <v>23</v>
      </c>
      <c r="N4700" t="b">
        <v>1</v>
      </c>
      <c r="O4700">
        <f>_xlfn.XLOOKUP(B4700,Machine_Info!A:A,Machine_Info!E:E)</f>
        <v>16</v>
      </c>
      <c r="P4700">
        <f t="shared" si="365"/>
        <v>14.3</v>
      </c>
      <c r="Q4700">
        <f t="shared" si="369"/>
        <v>0.89375000000000004</v>
      </c>
    </row>
    <row r="4701" spans="1:17" x14ac:dyDescent="0.2">
      <c r="A4701" t="s">
        <v>4819</v>
      </c>
      <c r="B4701" t="s">
        <v>52</v>
      </c>
      <c r="C4701" t="s">
        <v>53</v>
      </c>
      <c r="D4701" t="s">
        <v>27</v>
      </c>
      <c r="E4701" s="2">
        <v>45461.203217592592</v>
      </c>
      <c r="F4701" s="2">
        <v>45461.220578703702</v>
      </c>
      <c r="G4701" t="str">
        <f t="shared" si="366"/>
        <v>06</v>
      </c>
      <c r="H4701" t="str">
        <f t="shared" si="367"/>
        <v>18</v>
      </c>
      <c r="I4701">
        <v>58</v>
      </c>
      <c r="J4701">
        <f t="shared" si="368"/>
        <v>0.96666666666666667</v>
      </c>
      <c r="K4701" t="s">
        <v>28</v>
      </c>
      <c r="L4701" t="s">
        <v>72</v>
      </c>
      <c r="M4701" t="s">
        <v>44</v>
      </c>
      <c r="N4701" t="b">
        <v>0</v>
      </c>
      <c r="O4701">
        <f>_xlfn.XLOOKUP(B4701,Machine_Info!A:A,Machine_Info!E:E)</f>
        <v>16</v>
      </c>
      <c r="P4701">
        <f t="shared" si="365"/>
        <v>15.033333333333333</v>
      </c>
      <c r="Q4701">
        <f t="shared" si="369"/>
        <v>0.93958333333333333</v>
      </c>
    </row>
    <row r="4702" spans="1:17" x14ac:dyDescent="0.2">
      <c r="A4702" t="s">
        <v>4820</v>
      </c>
      <c r="B4702" t="s">
        <v>152</v>
      </c>
      <c r="C4702" t="s">
        <v>153</v>
      </c>
      <c r="D4702" t="s">
        <v>27</v>
      </c>
      <c r="E4702" s="2">
        <v>45461.218182870369</v>
      </c>
      <c r="F4702" s="2">
        <v>45461.484155092592</v>
      </c>
      <c r="G4702" t="str">
        <f t="shared" si="366"/>
        <v>06</v>
      </c>
      <c r="H4702" t="str">
        <f t="shared" si="367"/>
        <v>18</v>
      </c>
      <c r="I4702">
        <v>76</v>
      </c>
      <c r="J4702">
        <f t="shared" si="368"/>
        <v>1.2666666666666666</v>
      </c>
      <c r="K4702" t="s">
        <v>76</v>
      </c>
      <c r="L4702" t="s">
        <v>114</v>
      </c>
      <c r="M4702" t="s">
        <v>34</v>
      </c>
      <c r="N4702" t="b">
        <v>0</v>
      </c>
      <c r="O4702">
        <f>_xlfn.XLOOKUP(B4702,Machine_Info!A:A,Machine_Info!E:E)</f>
        <v>18</v>
      </c>
      <c r="P4702">
        <f t="shared" si="365"/>
        <v>16.733333333333334</v>
      </c>
      <c r="Q4702">
        <f t="shared" si="369"/>
        <v>0.92962962962962969</v>
      </c>
    </row>
    <row r="4703" spans="1:17" x14ac:dyDescent="0.2">
      <c r="A4703" t="s">
        <v>4821</v>
      </c>
      <c r="B4703" t="s">
        <v>135</v>
      </c>
      <c r="C4703" t="s">
        <v>136</v>
      </c>
      <c r="D4703" t="s">
        <v>32</v>
      </c>
      <c r="E4703" s="2">
        <v>45461.223877314813</v>
      </c>
      <c r="F4703" s="2">
        <v>45461.431516203702</v>
      </c>
      <c r="G4703" t="str">
        <f t="shared" si="366"/>
        <v>06</v>
      </c>
      <c r="H4703" t="str">
        <f t="shared" si="367"/>
        <v>18</v>
      </c>
      <c r="I4703">
        <v>193</v>
      </c>
      <c r="J4703">
        <f t="shared" si="368"/>
        <v>3.2166666666666668</v>
      </c>
      <c r="K4703" t="s">
        <v>28</v>
      </c>
      <c r="L4703" t="s">
        <v>72</v>
      </c>
      <c r="M4703" t="s">
        <v>44</v>
      </c>
      <c r="N4703" t="b">
        <v>0</v>
      </c>
      <c r="O4703">
        <f>_xlfn.XLOOKUP(B4703,Machine_Info!A:A,Machine_Info!E:E)</f>
        <v>20</v>
      </c>
      <c r="P4703">
        <f t="shared" si="365"/>
        <v>16.783333333333331</v>
      </c>
      <c r="Q4703">
        <f t="shared" si="369"/>
        <v>0.83916666666666662</v>
      </c>
    </row>
    <row r="4704" spans="1:17" x14ac:dyDescent="0.2">
      <c r="A4704" t="s">
        <v>4822</v>
      </c>
      <c r="B4704" t="s">
        <v>52</v>
      </c>
      <c r="C4704" t="s">
        <v>53</v>
      </c>
      <c r="D4704" t="s">
        <v>27</v>
      </c>
      <c r="E4704" s="2">
        <v>45461.226504629631</v>
      </c>
      <c r="F4704" s="2">
        <v>45461.231365740743</v>
      </c>
      <c r="G4704" t="str">
        <f t="shared" si="366"/>
        <v>06</v>
      </c>
      <c r="H4704" t="str">
        <f t="shared" si="367"/>
        <v>18</v>
      </c>
      <c r="I4704">
        <v>60</v>
      </c>
      <c r="J4704">
        <f t="shared" si="368"/>
        <v>1</v>
      </c>
      <c r="K4704" t="s">
        <v>38</v>
      </c>
      <c r="L4704" t="s">
        <v>114</v>
      </c>
      <c r="M4704" t="s">
        <v>34</v>
      </c>
      <c r="N4704" t="b">
        <v>0</v>
      </c>
      <c r="O4704">
        <f>_xlfn.XLOOKUP(B4704,Machine_Info!A:A,Machine_Info!E:E)</f>
        <v>16</v>
      </c>
      <c r="P4704">
        <f t="shared" si="365"/>
        <v>15</v>
      </c>
      <c r="Q4704">
        <f t="shared" si="369"/>
        <v>0.9375</v>
      </c>
    </row>
    <row r="4705" spans="1:17" x14ac:dyDescent="0.2">
      <c r="A4705" t="s">
        <v>4823</v>
      </c>
      <c r="B4705" t="s">
        <v>30</v>
      </c>
      <c r="C4705" t="s">
        <v>31</v>
      </c>
      <c r="D4705" t="s">
        <v>32</v>
      </c>
      <c r="E4705" s="2">
        <v>45461.269872685189</v>
      </c>
      <c r="F4705" s="2">
        <v>45461.280289351853</v>
      </c>
      <c r="G4705" t="str">
        <f t="shared" si="366"/>
        <v>06</v>
      </c>
      <c r="H4705" t="str">
        <f t="shared" si="367"/>
        <v>18</v>
      </c>
      <c r="I4705">
        <v>104</v>
      </c>
      <c r="J4705">
        <f t="shared" si="368"/>
        <v>1.7333333333333334</v>
      </c>
      <c r="K4705" t="s">
        <v>28</v>
      </c>
      <c r="L4705" t="s">
        <v>43</v>
      </c>
      <c r="M4705" t="s">
        <v>23</v>
      </c>
      <c r="N4705" t="b">
        <v>0</v>
      </c>
      <c r="O4705">
        <f>_xlfn.XLOOKUP(B4705,Machine_Info!A:A,Machine_Info!E:E)</f>
        <v>22</v>
      </c>
      <c r="P4705">
        <f t="shared" si="365"/>
        <v>20.266666666666666</v>
      </c>
      <c r="Q4705">
        <f t="shared" si="369"/>
        <v>0.92121212121212115</v>
      </c>
    </row>
    <row r="4706" spans="1:17" x14ac:dyDescent="0.2">
      <c r="A4706" t="s">
        <v>4824</v>
      </c>
      <c r="B4706" t="s">
        <v>92</v>
      </c>
      <c r="C4706" t="s">
        <v>93</v>
      </c>
      <c r="D4706" t="s">
        <v>59</v>
      </c>
      <c r="E4706" s="2">
        <v>45461.357291666667</v>
      </c>
      <c r="F4706" s="2">
        <v>45461.410069444442</v>
      </c>
      <c r="G4706" t="str">
        <f t="shared" si="366"/>
        <v>06</v>
      </c>
      <c r="H4706" t="str">
        <f t="shared" si="367"/>
        <v>18</v>
      </c>
      <c r="I4706">
        <v>178</v>
      </c>
      <c r="J4706">
        <f t="shared" si="368"/>
        <v>2.9666666666666668</v>
      </c>
      <c r="K4706" t="s">
        <v>71</v>
      </c>
      <c r="L4706" t="s">
        <v>43</v>
      </c>
      <c r="M4706" t="s">
        <v>23</v>
      </c>
      <c r="N4706" t="b">
        <v>1</v>
      </c>
      <c r="O4706">
        <f>_xlfn.XLOOKUP(B4706,Machine_Info!A:A,Machine_Info!E:E)</f>
        <v>20</v>
      </c>
      <c r="P4706">
        <f t="shared" si="365"/>
        <v>17.033333333333331</v>
      </c>
      <c r="Q4706">
        <f t="shared" si="369"/>
        <v>0.85166666666666657</v>
      </c>
    </row>
    <row r="4707" spans="1:17" x14ac:dyDescent="0.2">
      <c r="A4707" t="s">
        <v>4825</v>
      </c>
      <c r="B4707" t="s">
        <v>40</v>
      </c>
      <c r="C4707" t="s">
        <v>41</v>
      </c>
      <c r="D4707" t="s">
        <v>20</v>
      </c>
      <c r="E4707" s="2">
        <v>45461.386018518519</v>
      </c>
      <c r="F4707" s="2">
        <v>45461.429074074083</v>
      </c>
      <c r="G4707" t="str">
        <f t="shared" si="366"/>
        <v>06</v>
      </c>
      <c r="H4707" t="str">
        <f t="shared" si="367"/>
        <v>18</v>
      </c>
      <c r="I4707">
        <v>1026</v>
      </c>
      <c r="J4707">
        <f t="shared" si="368"/>
        <v>17.100000000000001</v>
      </c>
      <c r="K4707" t="s">
        <v>150</v>
      </c>
      <c r="L4707" t="s">
        <v>72</v>
      </c>
      <c r="M4707" t="s">
        <v>44</v>
      </c>
      <c r="N4707" t="b">
        <v>0</v>
      </c>
      <c r="O4707">
        <f>_xlfn.XLOOKUP(B4707,Machine_Info!A:A,Machine_Info!E:E)</f>
        <v>18</v>
      </c>
      <c r="P4707">
        <f t="shared" si="365"/>
        <v>0.89999999999999858</v>
      </c>
      <c r="Q4707">
        <f t="shared" si="369"/>
        <v>4.999999999999992E-2</v>
      </c>
    </row>
    <row r="4708" spans="1:17" x14ac:dyDescent="0.2">
      <c r="A4708" t="s">
        <v>4826</v>
      </c>
      <c r="B4708" t="s">
        <v>99</v>
      </c>
      <c r="C4708" t="s">
        <v>100</v>
      </c>
      <c r="D4708" t="s">
        <v>32</v>
      </c>
      <c r="E4708" s="2">
        <v>45461.408020833333</v>
      </c>
      <c r="F4708" s="2">
        <v>45461.494826388887</v>
      </c>
      <c r="G4708" t="str">
        <f t="shared" si="366"/>
        <v>06</v>
      </c>
      <c r="H4708" t="str">
        <f t="shared" si="367"/>
        <v>18</v>
      </c>
      <c r="I4708">
        <v>345</v>
      </c>
      <c r="J4708">
        <f t="shared" si="368"/>
        <v>5.75</v>
      </c>
      <c r="K4708" t="s">
        <v>42</v>
      </c>
      <c r="L4708" t="s">
        <v>114</v>
      </c>
      <c r="M4708" t="s">
        <v>34</v>
      </c>
      <c r="N4708" t="b">
        <v>0</v>
      </c>
      <c r="O4708">
        <f>_xlfn.XLOOKUP(B4708,Machine_Info!A:A,Machine_Info!E:E)</f>
        <v>16</v>
      </c>
      <c r="P4708">
        <f t="shared" si="365"/>
        <v>10.25</v>
      </c>
      <c r="Q4708">
        <f t="shared" si="369"/>
        <v>0.640625</v>
      </c>
    </row>
    <row r="4709" spans="1:17" x14ac:dyDescent="0.2">
      <c r="A4709" t="s">
        <v>4827</v>
      </c>
      <c r="B4709" t="s">
        <v>81</v>
      </c>
      <c r="C4709" t="s">
        <v>82</v>
      </c>
      <c r="D4709" t="s">
        <v>20</v>
      </c>
      <c r="E4709" s="2">
        <v>45461.429606481477</v>
      </c>
      <c r="F4709" s="2">
        <v>45461.537939814807</v>
      </c>
      <c r="G4709" t="str">
        <f t="shared" si="366"/>
        <v>06</v>
      </c>
      <c r="H4709" t="str">
        <f t="shared" si="367"/>
        <v>18</v>
      </c>
      <c r="I4709">
        <v>28</v>
      </c>
      <c r="J4709">
        <f t="shared" si="368"/>
        <v>0.46666666666666667</v>
      </c>
      <c r="K4709" t="s">
        <v>71</v>
      </c>
      <c r="L4709" t="s">
        <v>43</v>
      </c>
      <c r="M4709" t="s">
        <v>23</v>
      </c>
      <c r="N4709" t="b">
        <v>1</v>
      </c>
      <c r="O4709">
        <f>_xlfn.XLOOKUP(B4709,Machine_Info!A:A,Machine_Info!E:E)</f>
        <v>14</v>
      </c>
      <c r="P4709">
        <f t="shared" si="365"/>
        <v>13.533333333333333</v>
      </c>
      <c r="Q4709">
        <f t="shared" si="369"/>
        <v>0.96666666666666667</v>
      </c>
    </row>
    <row r="4710" spans="1:17" x14ac:dyDescent="0.2">
      <c r="A4710" t="s">
        <v>4828</v>
      </c>
      <c r="B4710" t="s">
        <v>202</v>
      </c>
      <c r="C4710" t="s">
        <v>203</v>
      </c>
      <c r="D4710" t="s">
        <v>32</v>
      </c>
      <c r="E4710" s="2">
        <v>45461.437060185177</v>
      </c>
      <c r="F4710" s="2">
        <v>45461.589837962973</v>
      </c>
      <c r="G4710" t="str">
        <f t="shared" si="366"/>
        <v>06</v>
      </c>
      <c r="H4710" t="str">
        <f t="shared" si="367"/>
        <v>18</v>
      </c>
      <c r="I4710">
        <v>287</v>
      </c>
      <c r="J4710">
        <f t="shared" si="368"/>
        <v>4.7833333333333332</v>
      </c>
      <c r="K4710" t="s">
        <v>103</v>
      </c>
      <c r="L4710" t="s">
        <v>43</v>
      </c>
      <c r="M4710" t="s">
        <v>23</v>
      </c>
      <c r="N4710" t="b">
        <v>0</v>
      </c>
      <c r="O4710">
        <f>_xlfn.XLOOKUP(B4710,Machine_Info!A:A,Machine_Info!E:E)</f>
        <v>22</v>
      </c>
      <c r="P4710">
        <f t="shared" si="365"/>
        <v>17.216666666666669</v>
      </c>
      <c r="Q4710">
        <f t="shared" si="369"/>
        <v>0.7825757575757577</v>
      </c>
    </row>
    <row r="4711" spans="1:17" x14ac:dyDescent="0.2">
      <c r="A4711" t="s">
        <v>4829</v>
      </c>
      <c r="B4711" t="s">
        <v>81</v>
      </c>
      <c r="C4711" t="s">
        <v>82</v>
      </c>
      <c r="D4711" t="s">
        <v>20</v>
      </c>
      <c r="E4711" s="2">
        <v>45461.439074074071</v>
      </c>
      <c r="F4711" s="2">
        <v>45461.463379629633</v>
      </c>
      <c r="G4711" t="str">
        <f t="shared" si="366"/>
        <v>06</v>
      </c>
      <c r="H4711" t="str">
        <f t="shared" si="367"/>
        <v>18</v>
      </c>
      <c r="I4711">
        <v>57</v>
      </c>
      <c r="J4711">
        <f t="shared" si="368"/>
        <v>0.95</v>
      </c>
      <c r="K4711" t="s">
        <v>46</v>
      </c>
      <c r="L4711" t="s">
        <v>43</v>
      </c>
      <c r="M4711" t="s">
        <v>23</v>
      </c>
      <c r="N4711" t="b">
        <v>0</v>
      </c>
      <c r="O4711">
        <f>_xlfn.XLOOKUP(B4711,Machine_Info!A:A,Machine_Info!E:E)</f>
        <v>14</v>
      </c>
      <c r="P4711">
        <f t="shared" si="365"/>
        <v>13.05</v>
      </c>
      <c r="Q4711">
        <f t="shared" si="369"/>
        <v>0.93214285714285716</v>
      </c>
    </row>
    <row r="4712" spans="1:17" x14ac:dyDescent="0.2">
      <c r="A4712" t="s">
        <v>4830</v>
      </c>
      <c r="B4712" t="s">
        <v>66</v>
      </c>
      <c r="C4712" t="s">
        <v>67</v>
      </c>
      <c r="D4712" t="s">
        <v>32</v>
      </c>
      <c r="E4712" s="2">
        <v>45461.493020833332</v>
      </c>
      <c r="F4712" s="2">
        <v>45461.514548611107</v>
      </c>
      <c r="G4712" t="str">
        <f t="shared" si="366"/>
        <v>06</v>
      </c>
      <c r="H4712" t="str">
        <f t="shared" si="367"/>
        <v>18</v>
      </c>
      <c r="I4712">
        <v>52</v>
      </c>
      <c r="J4712">
        <f t="shared" si="368"/>
        <v>0.8666666666666667</v>
      </c>
      <c r="K4712" t="s">
        <v>110</v>
      </c>
      <c r="L4712" t="s">
        <v>114</v>
      </c>
      <c r="M4712" t="s">
        <v>34</v>
      </c>
      <c r="N4712" t="b">
        <v>0</v>
      </c>
      <c r="O4712">
        <f>_xlfn.XLOOKUP(B4712,Machine_Info!A:A,Machine_Info!E:E)</f>
        <v>14</v>
      </c>
      <c r="P4712">
        <f t="shared" si="365"/>
        <v>13.133333333333333</v>
      </c>
      <c r="Q4712">
        <f t="shared" si="369"/>
        <v>0.93809523809523809</v>
      </c>
    </row>
    <row r="4713" spans="1:17" x14ac:dyDescent="0.2">
      <c r="A4713" t="s">
        <v>4831</v>
      </c>
      <c r="B4713" t="s">
        <v>152</v>
      </c>
      <c r="C4713" t="s">
        <v>153</v>
      </c>
      <c r="D4713" t="s">
        <v>27</v>
      </c>
      <c r="E4713" s="2">
        <v>45461.519768518519</v>
      </c>
      <c r="F4713" s="2">
        <v>45461.544768518521</v>
      </c>
      <c r="G4713" t="str">
        <f t="shared" si="366"/>
        <v>06</v>
      </c>
      <c r="H4713" t="str">
        <f t="shared" si="367"/>
        <v>18</v>
      </c>
      <c r="I4713">
        <v>22</v>
      </c>
      <c r="J4713">
        <f t="shared" si="368"/>
        <v>0.36666666666666664</v>
      </c>
      <c r="K4713" t="s">
        <v>46</v>
      </c>
      <c r="L4713" t="s">
        <v>114</v>
      </c>
      <c r="M4713" t="s">
        <v>34</v>
      </c>
      <c r="N4713" t="b">
        <v>0</v>
      </c>
      <c r="O4713">
        <f>_xlfn.XLOOKUP(B4713,Machine_Info!A:A,Machine_Info!E:E)</f>
        <v>18</v>
      </c>
      <c r="P4713">
        <f t="shared" si="365"/>
        <v>17.633333333333333</v>
      </c>
      <c r="Q4713">
        <f t="shared" si="369"/>
        <v>0.97962962962962963</v>
      </c>
    </row>
    <row r="4714" spans="1:17" x14ac:dyDescent="0.2">
      <c r="A4714" t="s">
        <v>4832</v>
      </c>
      <c r="B4714" t="s">
        <v>116</v>
      </c>
      <c r="C4714" t="s">
        <v>117</v>
      </c>
      <c r="D4714" t="s">
        <v>20</v>
      </c>
      <c r="E4714" s="2">
        <v>45461.546516203707</v>
      </c>
      <c r="F4714" s="2">
        <v>45461.662488425929</v>
      </c>
      <c r="G4714" t="str">
        <f t="shared" si="366"/>
        <v>06</v>
      </c>
      <c r="H4714" t="str">
        <f t="shared" si="367"/>
        <v>18</v>
      </c>
      <c r="I4714">
        <v>201</v>
      </c>
      <c r="J4714">
        <f t="shared" si="368"/>
        <v>3.35</v>
      </c>
      <c r="K4714" t="s">
        <v>150</v>
      </c>
      <c r="L4714" t="s">
        <v>72</v>
      </c>
      <c r="M4714" t="s">
        <v>44</v>
      </c>
      <c r="N4714" t="b">
        <v>0</v>
      </c>
      <c r="O4714">
        <f>_xlfn.XLOOKUP(B4714,Machine_Info!A:A,Machine_Info!E:E)</f>
        <v>16</v>
      </c>
      <c r="P4714">
        <f t="shared" si="365"/>
        <v>12.65</v>
      </c>
      <c r="Q4714">
        <f t="shared" si="369"/>
        <v>0.79062500000000002</v>
      </c>
    </row>
    <row r="4715" spans="1:17" x14ac:dyDescent="0.2">
      <c r="A4715" t="s">
        <v>4833</v>
      </c>
      <c r="B4715" t="s">
        <v>142</v>
      </c>
      <c r="C4715" t="s">
        <v>143</v>
      </c>
      <c r="D4715" t="s">
        <v>27</v>
      </c>
      <c r="E4715" s="2">
        <v>45461.556516203702</v>
      </c>
      <c r="F4715" s="2">
        <v>45461.577349537038</v>
      </c>
      <c r="G4715" t="str">
        <f t="shared" si="366"/>
        <v>06</v>
      </c>
      <c r="H4715" t="str">
        <f t="shared" si="367"/>
        <v>18</v>
      </c>
      <c r="I4715">
        <v>201</v>
      </c>
      <c r="J4715">
        <f t="shared" si="368"/>
        <v>3.35</v>
      </c>
      <c r="K4715" t="s">
        <v>110</v>
      </c>
      <c r="L4715" t="s">
        <v>43</v>
      </c>
      <c r="M4715" t="s">
        <v>23</v>
      </c>
      <c r="N4715" t="b">
        <v>0</v>
      </c>
      <c r="O4715">
        <f>_xlfn.XLOOKUP(B4715,Machine_Info!A:A,Machine_Info!E:E)</f>
        <v>22</v>
      </c>
      <c r="P4715">
        <f t="shared" si="365"/>
        <v>18.649999999999999</v>
      </c>
      <c r="Q4715">
        <f t="shared" si="369"/>
        <v>0.84772727272727266</v>
      </c>
    </row>
    <row r="4716" spans="1:17" x14ac:dyDescent="0.2">
      <c r="A4716" t="s">
        <v>4834</v>
      </c>
      <c r="B4716" t="s">
        <v>174</v>
      </c>
      <c r="C4716" t="s">
        <v>175</v>
      </c>
      <c r="D4716" t="s">
        <v>59</v>
      </c>
      <c r="E4716" s="2">
        <v>45461.573379629634</v>
      </c>
      <c r="F4716" s="2">
        <v>45461.72824074074</v>
      </c>
      <c r="G4716" t="str">
        <f t="shared" si="366"/>
        <v>06</v>
      </c>
      <c r="H4716" t="str">
        <f t="shared" si="367"/>
        <v>18</v>
      </c>
      <c r="I4716">
        <v>294</v>
      </c>
      <c r="J4716">
        <f t="shared" si="368"/>
        <v>4.9000000000000004</v>
      </c>
      <c r="K4716" t="s">
        <v>38</v>
      </c>
      <c r="L4716" t="s">
        <v>43</v>
      </c>
      <c r="M4716" t="s">
        <v>23</v>
      </c>
      <c r="N4716" t="b">
        <v>0</v>
      </c>
      <c r="O4716">
        <f>_xlfn.XLOOKUP(B4716,Machine_Info!A:A,Machine_Info!E:E)</f>
        <v>14</v>
      </c>
      <c r="P4716">
        <f t="shared" si="365"/>
        <v>9.1</v>
      </c>
      <c r="Q4716">
        <f t="shared" si="369"/>
        <v>0.65</v>
      </c>
    </row>
    <row r="4717" spans="1:17" x14ac:dyDescent="0.2">
      <c r="A4717" t="s">
        <v>4835</v>
      </c>
      <c r="B4717" t="s">
        <v>30</v>
      </c>
      <c r="C4717" t="s">
        <v>31</v>
      </c>
      <c r="D4717" t="s">
        <v>32</v>
      </c>
      <c r="E4717" s="2">
        <v>45461.573611111111</v>
      </c>
      <c r="F4717" s="2">
        <v>45461.65347222222</v>
      </c>
      <c r="G4717" t="str">
        <f t="shared" si="366"/>
        <v>06</v>
      </c>
      <c r="H4717" t="str">
        <f t="shared" si="367"/>
        <v>18</v>
      </c>
      <c r="I4717">
        <v>91</v>
      </c>
      <c r="J4717">
        <f t="shared" si="368"/>
        <v>1.5166666666666666</v>
      </c>
      <c r="K4717" t="s">
        <v>103</v>
      </c>
      <c r="L4717" t="s">
        <v>114</v>
      </c>
      <c r="M4717" t="s">
        <v>34</v>
      </c>
      <c r="N4717" t="b">
        <v>0</v>
      </c>
      <c r="O4717">
        <f>_xlfn.XLOOKUP(B4717,Machine_Info!A:A,Machine_Info!E:E)</f>
        <v>22</v>
      </c>
      <c r="P4717">
        <f t="shared" si="365"/>
        <v>20.483333333333334</v>
      </c>
      <c r="Q4717">
        <f t="shared" si="369"/>
        <v>0.93106060606060614</v>
      </c>
    </row>
    <row r="4718" spans="1:17" x14ac:dyDescent="0.2">
      <c r="A4718" t="s">
        <v>4836</v>
      </c>
      <c r="B4718" t="s">
        <v>163</v>
      </c>
      <c r="C4718" t="s">
        <v>164</v>
      </c>
      <c r="D4718" t="s">
        <v>32</v>
      </c>
      <c r="E4718" s="2">
        <v>45461.629803240743</v>
      </c>
      <c r="F4718" s="2">
        <v>45461.652025462958</v>
      </c>
      <c r="G4718" t="str">
        <f t="shared" si="366"/>
        <v>06</v>
      </c>
      <c r="H4718" t="str">
        <f t="shared" si="367"/>
        <v>18</v>
      </c>
      <c r="I4718">
        <v>320</v>
      </c>
      <c r="J4718">
        <f t="shared" si="368"/>
        <v>5.333333333333333</v>
      </c>
      <c r="K4718" t="s">
        <v>54</v>
      </c>
      <c r="L4718" t="s">
        <v>43</v>
      </c>
      <c r="M4718" t="s">
        <v>23</v>
      </c>
      <c r="N4718" t="b">
        <v>1</v>
      </c>
      <c r="O4718">
        <f>_xlfn.XLOOKUP(B4718,Machine_Info!A:A,Machine_Info!E:E)</f>
        <v>20</v>
      </c>
      <c r="P4718">
        <f t="shared" si="365"/>
        <v>14.666666666666668</v>
      </c>
      <c r="Q4718">
        <f t="shared" si="369"/>
        <v>0.73333333333333339</v>
      </c>
    </row>
    <row r="4719" spans="1:17" x14ac:dyDescent="0.2">
      <c r="A4719" t="s">
        <v>4837</v>
      </c>
      <c r="B4719" t="s">
        <v>25</v>
      </c>
      <c r="C4719" t="s">
        <v>26</v>
      </c>
      <c r="D4719" t="s">
        <v>27</v>
      </c>
      <c r="E4719" s="2">
        <v>45461.668946759259</v>
      </c>
      <c r="F4719" s="2">
        <v>45461.675891203697</v>
      </c>
      <c r="G4719" t="str">
        <f t="shared" si="366"/>
        <v>06</v>
      </c>
      <c r="H4719" t="str">
        <f t="shared" si="367"/>
        <v>18</v>
      </c>
      <c r="I4719">
        <v>1031</v>
      </c>
      <c r="J4719">
        <f t="shared" si="368"/>
        <v>17.183333333333334</v>
      </c>
      <c r="K4719" t="s">
        <v>38</v>
      </c>
      <c r="L4719" t="s">
        <v>43</v>
      </c>
      <c r="M4719" t="s">
        <v>23</v>
      </c>
      <c r="N4719" t="b">
        <v>0</v>
      </c>
      <c r="O4719">
        <f>_xlfn.XLOOKUP(B4719,Machine_Info!A:A,Machine_Info!E:E)</f>
        <v>22</v>
      </c>
      <c r="P4719">
        <f t="shared" si="365"/>
        <v>4.8166666666666664</v>
      </c>
      <c r="Q4719">
        <f t="shared" si="369"/>
        <v>0.21893939393939393</v>
      </c>
    </row>
    <row r="4720" spans="1:17" x14ac:dyDescent="0.2">
      <c r="A4720" t="s">
        <v>4838</v>
      </c>
      <c r="B4720" t="s">
        <v>125</v>
      </c>
      <c r="C4720" t="s">
        <v>126</v>
      </c>
      <c r="D4720" t="s">
        <v>20</v>
      </c>
      <c r="E4720" s="2">
        <v>45461.676365740743</v>
      </c>
      <c r="F4720" s="2">
        <v>45461.686782407407</v>
      </c>
      <c r="G4720" t="str">
        <f t="shared" si="366"/>
        <v>06</v>
      </c>
      <c r="H4720" t="str">
        <f t="shared" si="367"/>
        <v>18</v>
      </c>
      <c r="I4720">
        <v>265</v>
      </c>
      <c r="J4720">
        <f t="shared" si="368"/>
        <v>4.416666666666667</v>
      </c>
      <c r="K4720" t="s">
        <v>71</v>
      </c>
      <c r="L4720" t="s">
        <v>43</v>
      </c>
      <c r="M4720" t="s">
        <v>23</v>
      </c>
      <c r="N4720" t="b">
        <v>1</v>
      </c>
      <c r="O4720">
        <f>_xlfn.XLOOKUP(B4720,Machine_Info!A:A,Machine_Info!E:E)</f>
        <v>18</v>
      </c>
      <c r="P4720">
        <f t="shared" si="365"/>
        <v>13.583333333333332</v>
      </c>
      <c r="Q4720">
        <f t="shared" si="369"/>
        <v>0.75462962962962954</v>
      </c>
    </row>
    <row r="4721" spans="1:17" x14ac:dyDescent="0.2">
      <c r="A4721" t="s">
        <v>4839</v>
      </c>
      <c r="B4721" t="s">
        <v>160</v>
      </c>
      <c r="C4721" t="s">
        <v>161</v>
      </c>
      <c r="D4721" t="s">
        <v>32</v>
      </c>
      <c r="E4721" s="2">
        <v>45461.776226851849</v>
      </c>
      <c r="F4721" s="2">
        <v>45461.779004629629</v>
      </c>
      <c r="G4721" t="str">
        <f t="shared" si="366"/>
        <v>06</v>
      </c>
      <c r="H4721" t="str">
        <f t="shared" si="367"/>
        <v>18</v>
      </c>
      <c r="I4721">
        <v>207</v>
      </c>
      <c r="J4721">
        <f t="shared" si="368"/>
        <v>3.45</v>
      </c>
      <c r="K4721" t="s">
        <v>150</v>
      </c>
      <c r="L4721" t="s">
        <v>72</v>
      </c>
      <c r="M4721" t="s">
        <v>44</v>
      </c>
      <c r="N4721" t="b">
        <v>0</v>
      </c>
      <c r="O4721">
        <f>_xlfn.XLOOKUP(B4721,Machine_Info!A:A,Machine_Info!E:E)</f>
        <v>20</v>
      </c>
      <c r="P4721">
        <f t="shared" si="365"/>
        <v>16.55</v>
      </c>
      <c r="Q4721">
        <f t="shared" si="369"/>
        <v>0.82750000000000001</v>
      </c>
    </row>
    <row r="4722" spans="1:17" x14ac:dyDescent="0.2">
      <c r="A4722" t="s">
        <v>4840</v>
      </c>
      <c r="B4722" t="s">
        <v>63</v>
      </c>
      <c r="C4722" t="s">
        <v>64</v>
      </c>
      <c r="D4722" t="s">
        <v>32</v>
      </c>
      <c r="E4722" s="2">
        <v>45461.77716435185</v>
      </c>
      <c r="F4722" s="2">
        <v>45461.780636574083</v>
      </c>
      <c r="G4722" t="str">
        <f t="shared" si="366"/>
        <v>06</v>
      </c>
      <c r="H4722" t="str">
        <f t="shared" si="367"/>
        <v>18</v>
      </c>
      <c r="I4722">
        <v>159</v>
      </c>
      <c r="J4722">
        <f t="shared" si="368"/>
        <v>2.65</v>
      </c>
      <c r="K4722" t="s">
        <v>110</v>
      </c>
      <c r="L4722" t="s">
        <v>72</v>
      </c>
      <c r="M4722" t="s">
        <v>44</v>
      </c>
      <c r="N4722" t="b">
        <v>0</v>
      </c>
      <c r="O4722">
        <f>_xlfn.XLOOKUP(B4722,Machine_Info!A:A,Machine_Info!E:E)</f>
        <v>20</v>
      </c>
      <c r="P4722">
        <f t="shared" si="365"/>
        <v>17.350000000000001</v>
      </c>
      <c r="Q4722">
        <f t="shared" si="369"/>
        <v>0.86750000000000005</v>
      </c>
    </row>
    <row r="4723" spans="1:17" x14ac:dyDescent="0.2">
      <c r="A4723" t="s">
        <v>4841</v>
      </c>
      <c r="B4723" t="s">
        <v>66</v>
      </c>
      <c r="C4723" t="s">
        <v>67</v>
      </c>
      <c r="D4723" t="s">
        <v>32</v>
      </c>
      <c r="E4723" s="2">
        <v>45461.793171296304</v>
      </c>
      <c r="F4723" s="2">
        <v>45461.805671296293</v>
      </c>
      <c r="G4723" t="str">
        <f t="shared" si="366"/>
        <v>06</v>
      </c>
      <c r="H4723" t="str">
        <f t="shared" si="367"/>
        <v>18</v>
      </c>
      <c r="I4723">
        <v>314</v>
      </c>
      <c r="J4723">
        <f t="shared" si="368"/>
        <v>5.2333333333333334</v>
      </c>
      <c r="K4723" t="s">
        <v>46</v>
      </c>
      <c r="L4723" t="s">
        <v>72</v>
      </c>
      <c r="M4723" t="s">
        <v>44</v>
      </c>
      <c r="N4723" t="b">
        <v>0</v>
      </c>
      <c r="O4723">
        <f>_xlfn.XLOOKUP(B4723,Machine_Info!A:A,Machine_Info!E:E)</f>
        <v>14</v>
      </c>
      <c r="P4723">
        <f t="shared" si="365"/>
        <v>8.7666666666666657</v>
      </c>
      <c r="Q4723">
        <f t="shared" si="369"/>
        <v>0.62619047619047608</v>
      </c>
    </row>
    <row r="4724" spans="1:17" x14ac:dyDescent="0.2">
      <c r="A4724" t="s">
        <v>4842</v>
      </c>
      <c r="B4724" t="s">
        <v>66</v>
      </c>
      <c r="C4724" t="s">
        <v>67</v>
      </c>
      <c r="D4724" t="s">
        <v>32</v>
      </c>
      <c r="E4724" s="2">
        <v>45461.850787037038</v>
      </c>
      <c r="F4724" s="2">
        <v>45461.924398148149</v>
      </c>
      <c r="G4724" t="str">
        <f t="shared" si="366"/>
        <v>06</v>
      </c>
      <c r="H4724" t="str">
        <f t="shared" si="367"/>
        <v>18</v>
      </c>
      <c r="I4724">
        <v>195</v>
      </c>
      <c r="J4724">
        <f t="shared" si="368"/>
        <v>3.25</v>
      </c>
      <c r="K4724" t="s">
        <v>71</v>
      </c>
      <c r="L4724" t="s">
        <v>43</v>
      </c>
      <c r="M4724" t="s">
        <v>23</v>
      </c>
      <c r="N4724" t="b">
        <v>1</v>
      </c>
      <c r="O4724">
        <f>_xlfn.XLOOKUP(B4724,Machine_Info!A:A,Machine_Info!E:E)</f>
        <v>14</v>
      </c>
      <c r="P4724">
        <f t="shared" si="365"/>
        <v>10.75</v>
      </c>
      <c r="Q4724">
        <f t="shared" si="369"/>
        <v>0.7678571428571429</v>
      </c>
    </row>
    <row r="4725" spans="1:17" x14ac:dyDescent="0.2">
      <c r="A4725" t="s">
        <v>4843</v>
      </c>
      <c r="B4725" t="s">
        <v>135</v>
      </c>
      <c r="C4725" t="s">
        <v>136</v>
      </c>
      <c r="D4725" t="s">
        <v>32</v>
      </c>
      <c r="E4725" s="2">
        <v>45461.861527777779</v>
      </c>
      <c r="F4725" s="2">
        <v>45462.217777777783</v>
      </c>
      <c r="G4725" t="str">
        <f t="shared" si="366"/>
        <v>06</v>
      </c>
      <c r="H4725" t="str">
        <f t="shared" si="367"/>
        <v>18</v>
      </c>
      <c r="I4725">
        <v>254</v>
      </c>
      <c r="J4725">
        <f t="shared" si="368"/>
        <v>4.2333333333333334</v>
      </c>
      <c r="K4725" t="s">
        <v>21</v>
      </c>
      <c r="L4725" t="s">
        <v>114</v>
      </c>
      <c r="M4725" t="s">
        <v>34</v>
      </c>
      <c r="N4725" t="b">
        <v>1</v>
      </c>
      <c r="O4725">
        <f>_xlfn.XLOOKUP(B4725,Machine_Info!A:A,Machine_Info!E:E)</f>
        <v>20</v>
      </c>
      <c r="P4725">
        <f t="shared" si="365"/>
        <v>15.766666666666666</v>
      </c>
      <c r="Q4725">
        <f t="shared" si="369"/>
        <v>0.78833333333333333</v>
      </c>
    </row>
    <row r="4726" spans="1:17" x14ac:dyDescent="0.2">
      <c r="A4726" t="s">
        <v>4844</v>
      </c>
      <c r="B4726" t="s">
        <v>92</v>
      </c>
      <c r="C4726" t="s">
        <v>93</v>
      </c>
      <c r="D4726" t="s">
        <v>59</v>
      </c>
      <c r="E4726" s="2">
        <v>45461.87228009259</v>
      </c>
      <c r="F4726" s="2">
        <v>45461.977141203701</v>
      </c>
      <c r="G4726" t="str">
        <f t="shared" si="366"/>
        <v>06</v>
      </c>
      <c r="H4726" t="str">
        <f t="shared" si="367"/>
        <v>18</v>
      </c>
      <c r="I4726">
        <v>449</v>
      </c>
      <c r="J4726">
        <f t="shared" si="368"/>
        <v>7.4833333333333334</v>
      </c>
      <c r="K4726" t="s">
        <v>110</v>
      </c>
      <c r="L4726" t="s">
        <v>43</v>
      </c>
      <c r="M4726" t="s">
        <v>23</v>
      </c>
      <c r="N4726" t="b">
        <v>0</v>
      </c>
      <c r="O4726">
        <f>_xlfn.XLOOKUP(B4726,Machine_Info!A:A,Machine_Info!E:E)</f>
        <v>20</v>
      </c>
      <c r="P4726">
        <f t="shared" si="365"/>
        <v>12.516666666666666</v>
      </c>
      <c r="Q4726">
        <f t="shared" si="369"/>
        <v>0.62583333333333324</v>
      </c>
    </row>
    <row r="4727" spans="1:17" x14ac:dyDescent="0.2">
      <c r="A4727" t="s">
        <v>4845</v>
      </c>
      <c r="B4727" t="s">
        <v>57</v>
      </c>
      <c r="C4727" t="s">
        <v>58</v>
      </c>
      <c r="D4727" t="s">
        <v>59</v>
      </c>
      <c r="E4727" s="2">
        <v>45461.887673611112</v>
      </c>
      <c r="F4727" s="2">
        <v>45462.02447916667</v>
      </c>
      <c r="G4727" t="str">
        <f t="shared" si="366"/>
        <v>06</v>
      </c>
      <c r="H4727" t="str">
        <f t="shared" si="367"/>
        <v>18</v>
      </c>
      <c r="I4727">
        <v>15</v>
      </c>
      <c r="J4727">
        <f t="shared" si="368"/>
        <v>0.25</v>
      </c>
      <c r="K4727" t="s">
        <v>71</v>
      </c>
      <c r="L4727" t="s">
        <v>72</v>
      </c>
      <c r="M4727" t="s">
        <v>44</v>
      </c>
      <c r="N4727" t="b">
        <v>1</v>
      </c>
      <c r="O4727">
        <f>_xlfn.XLOOKUP(B4727,Machine_Info!A:A,Machine_Info!E:E)</f>
        <v>18</v>
      </c>
      <c r="P4727">
        <f t="shared" si="365"/>
        <v>17.75</v>
      </c>
      <c r="Q4727">
        <f t="shared" si="369"/>
        <v>0.98611111111111116</v>
      </c>
    </row>
    <row r="4728" spans="1:17" x14ac:dyDescent="0.2">
      <c r="A4728" t="s">
        <v>4846</v>
      </c>
      <c r="B4728" t="s">
        <v>135</v>
      </c>
      <c r="C4728" t="s">
        <v>136</v>
      </c>
      <c r="D4728" t="s">
        <v>32</v>
      </c>
      <c r="E4728" s="2">
        <v>45461.892546296287</v>
      </c>
      <c r="F4728" s="2">
        <v>45461.898796296293</v>
      </c>
      <c r="G4728" t="str">
        <f t="shared" si="366"/>
        <v>06</v>
      </c>
      <c r="H4728" t="str">
        <f t="shared" si="367"/>
        <v>18</v>
      </c>
      <c r="I4728">
        <v>207</v>
      </c>
      <c r="J4728">
        <f t="shared" si="368"/>
        <v>3.45</v>
      </c>
      <c r="K4728" t="s">
        <v>71</v>
      </c>
      <c r="L4728" t="s">
        <v>43</v>
      </c>
      <c r="M4728" t="s">
        <v>23</v>
      </c>
      <c r="N4728" t="b">
        <v>1</v>
      </c>
      <c r="O4728">
        <f>_xlfn.XLOOKUP(B4728,Machine_Info!A:A,Machine_Info!E:E)</f>
        <v>20</v>
      </c>
      <c r="P4728">
        <f t="shared" si="365"/>
        <v>16.55</v>
      </c>
      <c r="Q4728">
        <f t="shared" si="369"/>
        <v>0.82750000000000001</v>
      </c>
    </row>
    <row r="4729" spans="1:17" x14ac:dyDescent="0.2">
      <c r="A4729" t="s">
        <v>4847</v>
      </c>
      <c r="B4729" t="s">
        <v>49</v>
      </c>
      <c r="C4729" t="s">
        <v>50</v>
      </c>
      <c r="D4729" t="s">
        <v>20</v>
      </c>
      <c r="E4729" s="2">
        <v>45461.921909722223</v>
      </c>
      <c r="F4729" s="2">
        <v>45462.101770833331</v>
      </c>
      <c r="G4729" t="str">
        <f t="shared" si="366"/>
        <v>06</v>
      </c>
      <c r="H4729" t="str">
        <f t="shared" si="367"/>
        <v>18</v>
      </c>
      <c r="I4729">
        <v>787</v>
      </c>
      <c r="J4729">
        <f t="shared" si="368"/>
        <v>13.116666666666667</v>
      </c>
      <c r="K4729" t="s">
        <v>103</v>
      </c>
      <c r="L4729" t="s">
        <v>72</v>
      </c>
      <c r="M4729" t="s">
        <v>44</v>
      </c>
      <c r="N4729" t="b">
        <v>0</v>
      </c>
      <c r="O4729">
        <f>_xlfn.XLOOKUP(B4729,Machine_Info!A:A,Machine_Info!E:E)</f>
        <v>22</v>
      </c>
      <c r="P4729">
        <f t="shared" si="365"/>
        <v>8.8833333333333329</v>
      </c>
      <c r="Q4729">
        <f t="shared" si="369"/>
        <v>0.40378787878787875</v>
      </c>
    </row>
    <row r="4730" spans="1:17" x14ac:dyDescent="0.2">
      <c r="A4730" t="s">
        <v>4848</v>
      </c>
      <c r="B4730" t="s">
        <v>63</v>
      </c>
      <c r="C4730" t="s">
        <v>64</v>
      </c>
      <c r="D4730" t="s">
        <v>32</v>
      </c>
      <c r="E4730" s="2">
        <v>45461.949872685182</v>
      </c>
      <c r="F4730" s="2">
        <v>45461.970011574071</v>
      </c>
      <c r="G4730" t="str">
        <f t="shared" si="366"/>
        <v>06</v>
      </c>
      <c r="H4730" t="str">
        <f t="shared" si="367"/>
        <v>18</v>
      </c>
      <c r="I4730">
        <v>141</v>
      </c>
      <c r="J4730">
        <f t="shared" si="368"/>
        <v>2.35</v>
      </c>
      <c r="K4730" t="s">
        <v>42</v>
      </c>
      <c r="L4730" t="s">
        <v>72</v>
      </c>
      <c r="M4730" t="s">
        <v>44</v>
      </c>
      <c r="N4730" t="b">
        <v>0</v>
      </c>
      <c r="O4730">
        <f>_xlfn.XLOOKUP(B4730,Machine_Info!A:A,Machine_Info!E:E)</f>
        <v>20</v>
      </c>
      <c r="P4730">
        <f t="shared" si="365"/>
        <v>17.649999999999999</v>
      </c>
      <c r="Q4730">
        <f t="shared" si="369"/>
        <v>0.88249999999999995</v>
      </c>
    </row>
    <row r="4731" spans="1:17" x14ac:dyDescent="0.2">
      <c r="A4731" t="s">
        <v>4849</v>
      </c>
      <c r="B4731" t="s">
        <v>263</v>
      </c>
      <c r="C4731" t="s">
        <v>264</v>
      </c>
      <c r="D4731" t="s">
        <v>27</v>
      </c>
      <c r="E4731" s="2">
        <v>45461.989421296297</v>
      </c>
      <c r="F4731" s="2">
        <v>45462.157476851848</v>
      </c>
      <c r="G4731" t="str">
        <f t="shared" si="366"/>
        <v>06</v>
      </c>
      <c r="H4731" t="str">
        <f t="shared" si="367"/>
        <v>18</v>
      </c>
      <c r="I4731">
        <v>447</v>
      </c>
      <c r="J4731">
        <f t="shared" si="368"/>
        <v>7.45</v>
      </c>
      <c r="K4731" t="s">
        <v>76</v>
      </c>
      <c r="L4731" t="s">
        <v>72</v>
      </c>
      <c r="M4731" t="s">
        <v>44</v>
      </c>
      <c r="N4731" t="b">
        <v>0</v>
      </c>
      <c r="O4731">
        <f>_xlfn.XLOOKUP(B4731,Machine_Info!A:A,Machine_Info!E:E)</f>
        <v>22</v>
      </c>
      <c r="P4731">
        <f t="shared" si="365"/>
        <v>14.55</v>
      </c>
      <c r="Q4731">
        <f t="shared" si="369"/>
        <v>0.66136363636363638</v>
      </c>
    </row>
    <row r="4732" spans="1:17" x14ac:dyDescent="0.2">
      <c r="A4732" t="s">
        <v>4850</v>
      </c>
      <c r="B4732" t="s">
        <v>52</v>
      </c>
      <c r="C4732" t="s">
        <v>53</v>
      </c>
      <c r="D4732" t="s">
        <v>27</v>
      </c>
      <c r="E4732" s="2">
        <v>45462.003460648149</v>
      </c>
      <c r="F4732" s="2">
        <v>45462.02915509259</v>
      </c>
      <c r="G4732" t="str">
        <f t="shared" si="366"/>
        <v>06</v>
      </c>
      <c r="H4732" t="str">
        <f t="shared" si="367"/>
        <v>19</v>
      </c>
      <c r="I4732">
        <v>71</v>
      </c>
      <c r="J4732">
        <f t="shared" si="368"/>
        <v>1.1833333333333333</v>
      </c>
      <c r="K4732" t="s">
        <v>42</v>
      </c>
      <c r="L4732" t="s">
        <v>43</v>
      </c>
      <c r="M4732" t="s">
        <v>23</v>
      </c>
      <c r="N4732" t="b">
        <v>0</v>
      </c>
      <c r="O4732">
        <f>_xlfn.XLOOKUP(B4732,Machine_Info!A:A,Machine_Info!E:E)</f>
        <v>16</v>
      </c>
      <c r="P4732">
        <f t="shared" si="365"/>
        <v>14.816666666666666</v>
      </c>
      <c r="Q4732">
        <f t="shared" si="369"/>
        <v>0.92604166666666665</v>
      </c>
    </row>
    <row r="4733" spans="1:17" x14ac:dyDescent="0.2">
      <c r="A4733" t="s">
        <v>4851</v>
      </c>
      <c r="B4733" t="s">
        <v>132</v>
      </c>
      <c r="C4733" t="s">
        <v>133</v>
      </c>
      <c r="D4733" t="s">
        <v>59</v>
      </c>
      <c r="E4733" s="2">
        <v>45462.052534722221</v>
      </c>
      <c r="F4733" s="2">
        <v>45462.061562499999</v>
      </c>
      <c r="G4733" t="str">
        <f t="shared" si="366"/>
        <v>06</v>
      </c>
      <c r="H4733" t="str">
        <f t="shared" si="367"/>
        <v>19</v>
      </c>
      <c r="I4733">
        <v>69</v>
      </c>
      <c r="J4733">
        <f t="shared" si="368"/>
        <v>1.1499999999999999</v>
      </c>
      <c r="K4733" t="s">
        <v>71</v>
      </c>
      <c r="L4733" t="s">
        <v>43</v>
      </c>
      <c r="M4733" t="s">
        <v>23</v>
      </c>
      <c r="N4733" t="b">
        <v>1</v>
      </c>
      <c r="O4733">
        <f>_xlfn.XLOOKUP(B4733,Machine_Info!A:A,Machine_Info!E:E)</f>
        <v>14</v>
      </c>
      <c r="P4733">
        <f t="shared" si="365"/>
        <v>12.85</v>
      </c>
      <c r="Q4733">
        <f t="shared" si="369"/>
        <v>0.91785714285714282</v>
      </c>
    </row>
    <row r="4734" spans="1:17" x14ac:dyDescent="0.2">
      <c r="A4734" t="s">
        <v>4852</v>
      </c>
      <c r="B4734" t="s">
        <v>25</v>
      </c>
      <c r="C4734" t="s">
        <v>26</v>
      </c>
      <c r="D4734" t="s">
        <v>27</v>
      </c>
      <c r="E4734" s="2">
        <v>45462.099918981483</v>
      </c>
      <c r="F4734" s="2">
        <v>45462.238807870373</v>
      </c>
      <c r="G4734" t="str">
        <f t="shared" si="366"/>
        <v>06</v>
      </c>
      <c r="H4734" t="str">
        <f t="shared" si="367"/>
        <v>19</v>
      </c>
      <c r="I4734">
        <v>1254</v>
      </c>
      <c r="J4734">
        <f t="shared" si="368"/>
        <v>20.9</v>
      </c>
      <c r="K4734" t="s">
        <v>42</v>
      </c>
      <c r="L4734" t="s">
        <v>43</v>
      </c>
      <c r="M4734" t="s">
        <v>23</v>
      </c>
      <c r="N4734" t="b">
        <v>0</v>
      </c>
      <c r="O4734">
        <f>_xlfn.XLOOKUP(B4734,Machine_Info!A:A,Machine_Info!E:E)</f>
        <v>22</v>
      </c>
      <c r="P4734">
        <f t="shared" si="365"/>
        <v>1.1000000000000014</v>
      </c>
      <c r="Q4734">
        <f t="shared" si="369"/>
        <v>5.0000000000000065E-2</v>
      </c>
    </row>
    <row r="4735" spans="1:17" x14ac:dyDescent="0.2">
      <c r="A4735" t="s">
        <v>4853</v>
      </c>
      <c r="B4735" t="s">
        <v>139</v>
      </c>
      <c r="C4735" t="s">
        <v>140</v>
      </c>
      <c r="D4735" t="s">
        <v>59</v>
      </c>
      <c r="E4735" s="2">
        <v>45462.208425925928</v>
      </c>
      <c r="F4735" s="2">
        <v>45462.229953703703</v>
      </c>
      <c r="G4735" t="str">
        <f t="shared" si="366"/>
        <v>06</v>
      </c>
      <c r="H4735" t="str">
        <f t="shared" si="367"/>
        <v>19</v>
      </c>
      <c r="I4735">
        <v>406</v>
      </c>
      <c r="J4735">
        <f t="shared" si="368"/>
        <v>6.7666666666666666</v>
      </c>
      <c r="K4735" t="s">
        <v>71</v>
      </c>
      <c r="L4735" t="s">
        <v>114</v>
      </c>
      <c r="M4735" t="s">
        <v>34</v>
      </c>
      <c r="N4735" t="b">
        <v>1</v>
      </c>
      <c r="O4735">
        <f>_xlfn.XLOOKUP(B4735,Machine_Info!A:A,Machine_Info!E:E)</f>
        <v>20</v>
      </c>
      <c r="P4735">
        <f t="shared" si="365"/>
        <v>13.233333333333334</v>
      </c>
      <c r="Q4735">
        <f t="shared" si="369"/>
        <v>0.66166666666666674</v>
      </c>
    </row>
    <row r="4736" spans="1:17" x14ac:dyDescent="0.2">
      <c r="A4736" t="s">
        <v>4854</v>
      </c>
      <c r="B4736" t="s">
        <v>92</v>
      </c>
      <c r="C4736" t="s">
        <v>93</v>
      </c>
      <c r="D4736" t="s">
        <v>59</v>
      </c>
      <c r="E4736" s="2">
        <v>45462.215312499997</v>
      </c>
      <c r="F4736" s="2">
        <v>45462.358368055553</v>
      </c>
      <c r="G4736" t="str">
        <f t="shared" si="366"/>
        <v>06</v>
      </c>
      <c r="H4736" t="str">
        <f t="shared" si="367"/>
        <v>19</v>
      </c>
      <c r="I4736">
        <v>280</v>
      </c>
      <c r="J4736">
        <f t="shared" si="368"/>
        <v>4.666666666666667</v>
      </c>
      <c r="K4736" t="s">
        <v>42</v>
      </c>
      <c r="L4736" t="s">
        <v>114</v>
      </c>
      <c r="M4736" t="s">
        <v>34</v>
      </c>
      <c r="N4736" t="b">
        <v>0</v>
      </c>
      <c r="O4736">
        <f>_xlfn.XLOOKUP(B4736,Machine_Info!A:A,Machine_Info!E:E)</f>
        <v>20</v>
      </c>
      <c r="P4736">
        <f t="shared" si="365"/>
        <v>15.333333333333332</v>
      </c>
      <c r="Q4736">
        <f t="shared" si="369"/>
        <v>0.76666666666666661</v>
      </c>
    </row>
    <row r="4737" spans="1:17" x14ac:dyDescent="0.2">
      <c r="A4737" t="s">
        <v>4855</v>
      </c>
      <c r="B4737" t="s">
        <v>171</v>
      </c>
      <c r="C4737" t="s">
        <v>172</v>
      </c>
      <c r="D4737" t="s">
        <v>32</v>
      </c>
      <c r="E4737" s="2">
        <v>45462.24763888889</v>
      </c>
      <c r="F4737" s="2">
        <v>45462.354583333326</v>
      </c>
      <c r="G4737" t="str">
        <f t="shared" si="366"/>
        <v>06</v>
      </c>
      <c r="H4737" t="str">
        <f t="shared" si="367"/>
        <v>19</v>
      </c>
      <c r="I4737">
        <v>207</v>
      </c>
      <c r="J4737">
        <f t="shared" si="368"/>
        <v>3.45</v>
      </c>
      <c r="K4737" t="s">
        <v>71</v>
      </c>
      <c r="L4737" t="s">
        <v>43</v>
      </c>
      <c r="M4737" t="s">
        <v>23</v>
      </c>
      <c r="N4737" t="b">
        <v>1</v>
      </c>
      <c r="O4737">
        <f>_xlfn.XLOOKUP(B4737,Machine_Info!A:A,Machine_Info!E:E)</f>
        <v>16</v>
      </c>
      <c r="P4737">
        <f t="shared" si="365"/>
        <v>12.55</v>
      </c>
      <c r="Q4737">
        <f t="shared" si="369"/>
        <v>0.78437500000000004</v>
      </c>
    </row>
    <row r="4738" spans="1:17" x14ac:dyDescent="0.2">
      <c r="A4738" t="s">
        <v>4856</v>
      </c>
      <c r="B4738" t="s">
        <v>30</v>
      </c>
      <c r="C4738" t="s">
        <v>31</v>
      </c>
      <c r="D4738" t="s">
        <v>32</v>
      </c>
      <c r="E4738" s="2">
        <v>45462.2971412037</v>
      </c>
      <c r="F4738" s="2">
        <v>45462.404780092591</v>
      </c>
      <c r="G4738" t="str">
        <f t="shared" si="366"/>
        <v>06</v>
      </c>
      <c r="H4738" t="str">
        <f t="shared" si="367"/>
        <v>19</v>
      </c>
      <c r="I4738">
        <v>56</v>
      </c>
      <c r="J4738">
        <f t="shared" si="368"/>
        <v>0.93333333333333335</v>
      </c>
      <c r="K4738" t="s">
        <v>54</v>
      </c>
      <c r="L4738" t="s">
        <v>43</v>
      </c>
      <c r="M4738" t="s">
        <v>23</v>
      </c>
      <c r="N4738" t="b">
        <v>1</v>
      </c>
      <c r="O4738">
        <f>_xlfn.XLOOKUP(B4738,Machine_Info!A:A,Machine_Info!E:E)</f>
        <v>22</v>
      </c>
      <c r="P4738">
        <f t="shared" ref="P4738:P4801" si="370">O4738-J4738</f>
        <v>21.066666666666666</v>
      </c>
      <c r="Q4738">
        <f t="shared" si="369"/>
        <v>0.95757575757575752</v>
      </c>
    </row>
    <row r="4739" spans="1:17" x14ac:dyDescent="0.2">
      <c r="A4739" t="s">
        <v>4857</v>
      </c>
      <c r="B4739" t="s">
        <v>152</v>
      </c>
      <c r="C4739" t="s">
        <v>153</v>
      </c>
      <c r="D4739" t="s">
        <v>27</v>
      </c>
      <c r="E4739" s="2">
        <v>45462.314398148148</v>
      </c>
      <c r="F4739" s="2">
        <v>45462.32203703704</v>
      </c>
      <c r="G4739" t="str">
        <f t="shared" ref="G4739:G4802" si="371">TEXT(E4739,"mm")</f>
        <v>06</v>
      </c>
      <c r="H4739" t="str">
        <f t="shared" ref="H4739:H4802" si="372">TEXT(E4739,"dd")</f>
        <v>19</v>
      </c>
      <c r="I4739">
        <v>352</v>
      </c>
      <c r="J4739">
        <f t="shared" ref="J4739:J4802" si="373">I4739/60</f>
        <v>5.8666666666666663</v>
      </c>
      <c r="K4739" t="s">
        <v>60</v>
      </c>
      <c r="L4739" t="s">
        <v>114</v>
      </c>
      <c r="M4739" t="s">
        <v>34</v>
      </c>
      <c r="N4739" t="b">
        <v>0</v>
      </c>
      <c r="O4739">
        <f>_xlfn.XLOOKUP(B4739,Machine_Info!A:A,Machine_Info!E:E)</f>
        <v>18</v>
      </c>
      <c r="P4739">
        <f t="shared" si="370"/>
        <v>12.133333333333333</v>
      </c>
      <c r="Q4739">
        <f t="shared" ref="Q4739:Q4802" si="374">P4739/O4739</f>
        <v>0.67407407407407405</v>
      </c>
    </row>
    <row r="4740" spans="1:17" x14ac:dyDescent="0.2">
      <c r="A4740" t="s">
        <v>4858</v>
      </c>
      <c r="B4740" t="s">
        <v>202</v>
      </c>
      <c r="C4740" t="s">
        <v>203</v>
      </c>
      <c r="D4740" t="s">
        <v>32</v>
      </c>
      <c r="E4740" s="2">
        <v>45462.315798611111</v>
      </c>
      <c r="F4740" s="2">
        <v>45462.332465277781</v>
      </c>
      <c r="G4740" t="str">
        <f t="shared" si="371"/>
        <v>06</v>
      </c>
      <c r="H4740" t="str">
        <f t="shared" si="372"/>
        <v>19</v>
      </c>
      <c r="I4740">
        <v>344</v>
      </c>
      <c r="J4740">
        <f t="shared" si="373"/>
        <v>5.7333333333333334</v>
      </c>
      <c r="K4740" t="s">
        <v>71</v>
      </c>
      <c r="L4740" t="s">
        <v>43</v>
      </c>
      <c r="M4740" t="s">
        <v>23</v>
      </c>
      <c r="N4740" t="b">
        <v>1</v>
      </c>
      <c r="O4740">
        <f>_xlfn.XLOOKUP(B4740,Machine_Info!A:A,Machine_Info!E:E)</f>
        <v>22</v>
      </c>
      <c r="P4740">
        <f t="shared" si="370"/>
        <v>16.266666666666666</v>
      </c>
      <c r="Q4740">
        <f t="shared" si="374"/>
        <v>0.73939393939393938</v>
      </c>
    </row>
    <row r="4741" spans="1:17" x14ac:dyDescent="0.2">
      <c r="A4741" t="s">
        <v>4859</v>
      </c>
      <c r="B4741" t="s">
        <v>40</v>
      </c>
      <c r="C4741" t="s">
        <v>41</v>
      </c>
      <c r="D4741" t="s">
        <v>20</v>
      </c>
      <c r="E4741" s="2">
        <v>45462.343263888892</v>
      </c>
      <c r="F4741" s="2">
        <v>45462.59951388889</v>
      </c>
      <c r="G4741" t="str">
        <f t="shared" si="371"/>
        <v>06</v>
      </c>
      <c r="H4741" t="str">
        <f t="shared" si="372"/>
        <v>19</v>
      </c>
      <c r="I4741">
        <v>877</v>
      </c>
      <c r="J4741">
        <f t="shared" si="373"/>
        <v>14.616666666666667</v>
      </c>
      <c r="K4741" t="s">
        <v>28</v>
      </c>
      <c r="L4741" t="s">
        <v>72</v>
      </c>
      <c r="M4741" t="s">
        <v>44</v>
      </c>
      <c r="N4741" t="b">
        <v>0</v>
      </c>
      <c r="O4741">
        <f>_xlfn.XLOOKUP(B4741,Machine_Info!A:A,Machine_Info!E:E)</f>
        <v>18</v>
      </c>
      <c r="P4741">
        <f t="shared" si="370"/>
        <v>3.3833333333333329</v>
      </c>
      <c r="Q4741">
        <f t="shared" si="374"/>
        <v>0.18796296296296294</v>
      </c>
    </row>
    <row r="4742" spans="1:17" x14ac:dyDescent="0.2">
      <c r="A4742" t="s">
        <v>4860</v>
      </c>
      <c r="B4742" t="s">
        <v>139</v>
      </c>
      <c r="C4742" t="s">
        <v>140</v>
      </c>
      <c r="D4742" t="s">
        <v>59</v>
      </c>
      <c r="E4742" s="2">
        <v>45462.363333333327</v>
      </c>
      <c r="F4742" s="2">
        <v>45462.479305555556</v>
      </c>
      <c r="G4742" t="str">
        <f t="shared" si="371"/>
        <v>06</v>
      </c>
      <c r="H4742" t="str">
        <f t="shared" si="372"/>
        <v>19</v>
      </c>
      <c r="I4742">
        <v>410</v>
      </c>
      <c r="J4742">
        <f t="shared" si="373"/>
        <v>6.833333333333333</v>
      </c>
      <c r="K4742" t="s">
        <v>38</v>
      </c>
      <c r="L4742" t="s">
        <v>114</v>
      </c>
      <c r="M4742" t="s">
        <v>34</v>
      </c>
      <c r="N4742" t="b">
        <v>0</v>
      </c>
      <c r="O4742">
        <f>_xlfn.XLOOKUP(B4742,Machine_Info!A:A,Machine_Info!E:E)</f>
        <v>20</v>
      </c>
      <c r="P4742">
        <f t="shared" si="370"/>
        <v>13.166666666666668</v>
      </c>
      <c r="Q4742">
        <f t="shared" si="374"/>
        <v>0.65833333333333344</v>
      </c>
    </row>
    <row r="4743" spans="1:17" x14ac:dyDescent="0.2">
      <c r="A4743" t="s">
        <v>4861</v>
      </c>
      <c r="B4743" t="s">
        <v>116</v>
      </c>
      <c r="C4743" t="s">
        <v>117</v>
      </c>
      <c r="D4743" t="s">
        <v>20</v>
      </c>
      <c r="E4743" s="2">
        <v>45462.427395833343</v>
      </c>
      <c r="F4743" s="2">
        <v>45462.482951388891</v>
      </c>
      <c r="G4743" t="str">
        <f t="shared" si="371"/>
        <v>06</v>
      </c>
      <c r="H4743" t="str">
        <f t="shared" si="372"/>
        <v>19</v>
      </c>
      <c r="I4743">
        <v>350</v>
      </c>
      <c r="J4743">
        <f t="shared" si="373"/>
        <v>5.833333333333333</v>
      </c>
      <c r="K4743" t="s">
        <v>110</v>
      </c>
      <c r="L4743" t="s">
        <v>114</v>
      </c>
      <c r="M4743" t="s">
        <v>34</v>
      </c>
      <c r="N4743" t="b">
        <v>0</v>
      </c>
      <c r="O4743">
        <f>_xlfn.XLOOKUP(B4743,Machine_Info!A:A,Machine_Info!E:E)</f>
        <v>16</v>
      </c>
      <c r="P4743">
        <f t="shared" si="370"/>
        <v>10.166666666666668</v>
      </c>
      <c r="Q4743">
        <f t="shared" si="374"/>
        <v>0.63541666666666674</v>
      </c>
    </row>
    <row r="4744" spans="1:17" x14ac:dyDescent="0.2">
      <c r="A4744" t="s">
        <v>4862</v>
      </c>
      <c r="B4744" t="s">
        <v>52</v>
      </c>
      <c r="C4744" t="s">
        <v>53</v>
      </c>
      <c r="D4744" t="s">
        <v>27</v>
      </c>
      <c r="E4744" s="2">
        <v>45462.511018518519</v>
      </c>
      <c r="F4744" s="2">
        <v>45462.518657407411</v>
      </c>
      <c r="G4744" t="str">
        <f t="shared" si="371"/>
        <v>06</v>
      </c>
      <c r="H4744" t="str">
        <f t="shared" si="372"/>
        <v>19</v>
      </c>
      <c r="I4744">
        <v>52</v>
      </c>
      <c r="J4744">
        <f t="shared" si="373"/>
        <v>0.8666666666666667</v>
      </c>
      <c r="K4744" t="s">
        <v>28</v>
      </c>
      <c r="L4744" t="s">
        <v>43</v>
      </c>
      <c r="M4744" t="s">
        <v>23</v>
      </c>
      <c r="N4744" t="b">
        <v>0</v>
      </c>
      <c r="O4744">
        <f>_xlfn.XLOOKUP(B4744,Machine_Info!A:A,Machine_Info!E:E)</f>
        <v>16</v>
      </c>
      <c r="P4744">
        <f t="shared" si="370"/>
        <v>15.133333333333333</v>
      </c>
      <c r="Q4744">
        <f t="shared" si="374"/>
        <v>0.9458333333333333</v>
      </c>
    </row>
    <row r="4745" spans="1:17" x14ac:dyDescent="0.2">
      <c r="A4745" t="s">
        <v>4863</v>
      </c>
      <c r="B4745" t="s">
        <v>40</v>
      </c>
      <c r="C4745" t="s">
        <v>41</v>
      </c>
      <c r="D4745" t="s">
        <v>20</v>
      </c>
      <c r="E4745" s="2">
        <v>45462.578819444447</v>
      </c>
      <c r="F4745" s="2">
        <v>45462.595486111109</v>
      </c>
      <c r="G4745" t="str">
        <f t="shared" si="371"/>
        <v>06</v>
      </c>
      <c r="H4745" t="str">
        <f t="shared" si="372"/>
        <v>19</v>
      </c>
      <c r="I4745">
        <v>930</v>
      </c>
      <c r="J4745">
        <f t="shared" si="373"/>
        <v>15.5</v>
      </c>
      <c r="K4745" t="s">
        <v>28</v>
      </c>
      <c r="L4745" t="s">
        <v>43</v>
      </c>
      <c r="M4745" t="s">
        <v>23</v>
      </c>
      <c r="N4745" t="b">
        <v>0</v>
      </c>
      <c r="O4745">
        <f>_xlfn.XLOOKUP(B4745,Machine_Info!A:A,Machine_Info!E:E)</f>
        <v>18</v>
      </c>
      <c r="P4745">
        <f t="shared" si="370"/>
        <v>2.5</v>
      </c>
      <c r="Q4745">
        <f t="shared" si="374"/>
        <v>0.1388888888888889</v>
      </c>
    </row>
    <row r="4746" spans="1:17" x14ac:dyDescent="0.2">
      <c r="A4746" t="s">
        <v>4864</v>
      </c>
      <c r="B4746" t="s">
        <v>52</v>
      </c>
      <c r="C4746" t="s">
        <v>53</v>
      </c>
      <c r="D4746" t="s">
        <v>27</v>
      </c>
      <c r="E4746" s="2">
        <v>45462.587106481478</v>
      </c>
      <c r="F4746" s="2">
        <v>45462.603078703702</v>
      </c>
      <c r="G4746" t="str">
        <f t="shared" si="371"/>
        <v>06</v>
      </c>
      <c r="H4746" t="str">
        <f t="shared" si="372"/>
        <v>19</v>
      </c>
      <c r="I4746">
        <v>38</v>
      </c>
      <c r="J4746">
        <f t="shared" si="373"/>
        <v>0.6333333333333333</v>
      </c>
      <c r="K4746" t="s">
        <v>54</v>
      </c>
      <c r="L4746" t="s">
        <v>43</v>
      </c>
      <c r="M4746" t="s">
        <v>23</v>
      </c>
      <c r="N4746" t="b">
        <v>1</v>
      </c>
      <c r="O4746">
        <f>_xlfn.XLOOKUP(B4746,Machine_Info!A:A,Machine_Info!E:E)</f>
        <v>16</v>
      </c>
      <c r="P4746">
        <f t="shared" si="370"/>
        <v>15.366666666666667</v>
      </c>
      <c r="Q4746">
        <f t="shared" si="374"/>
        <v>0.9604166666666667</v>
      </c>
    </row>
    <row r="4747" spans="1:17" x14ac:dyDescent="0.2">
      <c r="A4747" t="s">
        <v>4865</v>
      </c>
      <c r="B4747" t="s">
        <v>116</v>
      </c>
      <c r="C4747" t="s">
        <v>117</v>
      </c>
      <c r="D4747" t="s">
        <v>20</v>
      </c>
      <c r="E4747" s="2">
        <v>45462.647523148153</v>
      </c>
      <c r="F4747" s="2">
        <v>45462.740578703713</v>
      </c>
      <c r="G4747" t="str">
        <f t="shared" si="371"/>
        <v>06</v>
      </c>
      <c r="H4747" t="str">
        <f t="shared" si="372"/>
        <v>19</v>
      </c>
      <c r="I4747">
        <v>251</v>
      </c>
      <c r="J4747">
        <f t="shared" si="373"/>
        <v>4.1833333333333336</v>
      </c>
      <c r="K4747" t="s">
        <v>71</v>
      </c>
      <c r="L4747" t="s">
        <v>43</v>
      </c>
      <c r="M4747" t="s">
        <v>23</v>
      </c>
      <c r="N4747" t="b">
        <v>1</v>
      </c>
      <c r="O4747">
        <f>_xlfn.XLOOKUP(B4747,Machine_Info!A:A,Machine_Info!E:E)</f>
        <v>16</v>
      </c>
      <c r="P4747">
        <f t="shared" si="370"/>
        <v>11.816666666666666</v>
      </c>
      <c r="Q4747">
        <f t="shared" si="374"/>
        <v>0.73854166666666665</v>
      </c>
    </row>
    <row r="4748" spans="1:17" x14ac:dyDescent="0.2">
      <c r="A4748" t="s">
        <v>4866</v>
      </c>
      <c r="B4748" t="s">
        <v>132</v>
      </c>
      <c r="C4748" t="s">
        <v>133</v>
      </c>
      <c r="D4748" t="s">
        <v>59</v>
      </c>
      <c r="E4748" s="2">
        <v>45462.683692129627</v>
      </c>
      <c r="F4748" s="2">
        <v>45462.705914351849</v>
      </c>
      <c r="G4748" t="str">
        <f t="shared" si="371"/>
        <v>06</v>
      </c>
      <c r="H4748" t="str">
        <f t="shared" si="372"/>
        <v>19</v>
      </c>
      <c r="I4748">
        <v>213</v>
      </c>
      <c r="J4748">
        <f t="shared" si="373"/>
        <v>3.55</v>
      </c>
      <c r="K4748" t="s">
        <v>42</v>
      </c>
      <c r="L4748" t="s">
        <v>114</v>
      </c>
      <c r="M4748" t="s">
        <v>34</v>
      </c>
      <c r="N4748" t="b">
        <v>0</v>
      </c>
      <c r="O4748">
        <f>_xlfn.XLOOKUP(B4748,Machine_Info!A:A,Machine_Info!E:E)</f>
        <v>14</v>
      </c>
      <c r="P4748">
        <f t="shared" si="370"/>
        <v>10.45</v>
      </c>
      <c r="Q4748">
        <f t="shared" si="374"/>
        <v>0.74642857142857133</v>
      </c>
    </row>
    <row r="4749" spans="1:17" x14ac:dyDescent="0.2">
      <c r="A4749" t="s">
        <v>4867</v>
      </c>
      <c r="B4749" t="s">
        <v>116</v>
      </c>
      <c r="C4749" t="s">
        <v>117</v>
      </c>
      <c r="D4749" t="s">
        <v>20</v>
      </c>
      <c r="E4749" s="2">
        <v>45462.723761574067</v>
      </c>
      <c r="F4749" s="2">
        <v>45462.752928240741</v>
      </c>
      <c r="G4749" t="str">
        <f t="shared" si="371"/>
        <v>06</v>
      </c>
      <c r="H4749" t="str">
        <f t="shared" si="372"/>
        <v>19</v>
      </c>
      <c r="I4749">
        <v>253</v>
      </c>
      <c r="J4749">
        <f t="shared" si="373"/>
        <v>4.2166666666666668</v>
      </c>
      <c r="K4749" t="s">
        <v>38</v>
      </c>
      <c r="L4749" t="s">
        <v>72</v>
      </c>
      <c r="M4749" t="s">
        <v>44</v>
      </c>
      <c r="N4749" t="b">
        <v>0</v>
      </c>
      <c r="O4749">
        <f>_xlfn.XLOOKUP(B4749,Machine_Info!A:A,Machine_Info!E:E)</f>
        <v>16</v>
      </c>
      <c r="P4749">
        <f t="shared" si="370"/>
        <v>11.783333333333333</v>
      </c>
      <c r="Q4749">
        <f t="shared" si="374"/>
        <v>0.73645833333333333</v>
      </c>
    </row>
    <row r="4750" spans="1:17" x14ac:dyDescent="0.2">
      <c r="A4750" t="s">
        <v>4868</v>
      </c>
      <c r="B4750" t="s">
        <v>106</v>
      </c>
      <c r="C4750" t="s">
        <v>107</v>
      </c>
      <c r="D4750" t="s">
        <v>59</v>
      </c>
      <c r="E4750" s="2">
        <v>45462.768796296303</v>
      </c>
      <c r="F4750" s="2">
        <v>45462.868796296287</v>
      </c>
      <c r="G4750" t="str">
        <f t="shared" si="371"/>
        <v>06</v>
      </c>
      <c r="H4750" t="str">
        <f t="shared" si="372"/>
        <v>19</v>
      </c>
      <c r="I4750">
        <v>14</v>
      </c>
      <c r="J4750">
        <f t="shared" si="373"/>
        <v>0.23333333333333334</v>
      </c>
      <c r="K4750" t="s">
        <v>38</v>
      </c>
      <c r="L4750" t="s">
        <v>114</v>
      </c>
      <c r="M4750" t="s">
        <v>34</v>
      </c>
      <c r="N4750" t="b">
        <v>0</v>
      </c>
      <c r="O4750">
        <f>_xlfn.XLOOKUP(B4750,Machine_Info!A:A,Machine_Info!E:E)</f>
        <v>16</v>
      </c>
      <c r="P4750">
        <f t="shared" si="370"/>
        <v>15.766666666666667</v>
      </c>
      <c r="Q4750">
        <f t="shared" si="374"/>
        <v>0.98541666666666672</v>
      </c>
    </row>
    <row r="4751" spans="1:17" x14ac:dyDescent="0.2">
      <c r="A4751" t="s">
        <v>4869</v>
      </c>
      <c r="B4751" t="s">
        <v>78</v>
      </c>
      <c r="C4751" t="s">
        <v>79</v>
      </c>
      <c r="D4751" t="s">
        <v>32</v>
      </c>
      <c r="E4751" s="2">
        <v>45462.771805555552</v>
      </c>
      <c r="F4751" s="2">
        <v>45462.798194444447</v>
      </c>
      <c r="G4751" t="str">
        <f t="shared" si="371"/>
        <v>06</v>
      </c>
      <c r="H4751" t="str">
        <f t="shared" si="372"/>
        <v>19</v>
      </c>
      <c r="I4751">
        <v>356</v>
      </c>
      <c r="J4751">
        <f t="shared" si="373"/>
        <v>5.9333333333333336</v>
      </c>
      <c r="K4751" t="s">
        <v>71</v>
      </c>
      <c r="L4751" t="s">
        <v>43</v>
      </c>
      <c r="M4751" t="s">
        <v>23</v>
      </c>
      <c r="N4751" t="b">
        <v>1</v>
      </c>
      <c r="O4751">
        <f>_xlfn.XLOOKUP(B4751,Machine_Info!A:A,Machine_Info!E:E)</f>
        <v>22</v>
      </c>
      <c r="P4751">
        <f t="shared" si="370"/>
        <v>16.066666666666666</v>
      </c>
      <c r="Q4751">
        <f t="shared" si="374"/>
        <v>0.73030303030303034</v>
      </c>
    </row>
    <row r="4752" spans="1:17" x14ac:dyDescent="0.2">
      <c r="A4752" t="s">
        <v>4870</v>
      </c>
      <c r="B4752" t="s">
        <v>218</v>
      </c>
      <c r="C4752" t="s">
        <v>219</v>
      </c>
      <c r="D4752" t="s">
        <v>20</v>
      </c>
      <c r="E4752" s="2">
        <v>45462.77685185185</v>
      </c>
      <c r="F4752" s="2">
        <v>45462.899768518517</v>
      </c>
      <c r="G4752" t="str">
        <f t="shared" si="371"/>
        <v>06</v>
      </c>
      <c r="H4752" t="str">
        <f t="shared" si="372"/>
        <v>19</v>
      </c>
      <c r="I4752">
        <v>79</v>
      </c>
      <c r="J4752">
        <f t="shared" si="373"/>
        <v>1.3166666666666667</v>
      </c>
      <c r="K4752" t="s">
        <v>28</v>
      </c>
      <c r="L4752" t="s">
        <v>114</v>
      </c>
      <c r="M4752" t="s">
        <v>34</v>
      </c>
      <c r="N4752" t="b">
        <v>0</v>
      </c>
      <c r="O4752">
        <f>_xlfn.XLOOKUP(B4752,Machine_Info!A:A,Machine_Info!E:E)</f>
        <v>14</v>
      </c>
      <c r="P4752">
        <f t="shared" si="370"/>
        <v>12.683333333333334</v>
      </c>
      <c r="Q4752">
        <f t="shared" si="374"/>
        <v>0.90595238095238095</v>
      </c>
    </row>
    <row r="4753" spans="1:17" x14ac:dyDescent="0.2">
      <c r="A4753" t="s">
        <v>4871</v>
      </c>
      <c r="B4753" t="s">
        <v>69</v>
      </c>
      <c r="C4753" t="s">
        <v>70</v>
      </c>
      <c r="D4753" t="s">
        <v>27</v>
      </c>
      <c r="E4753" s="2">
        <v>45462.819340277783</v>
      </c>
      <c r="F4753" s="2">
        <v>45463.036006944443</v>
      </c>
      <c r="G4753" t="str">
        <f t="shared" si="371"/>
        <v>06</v>
      </c>
      <c r="H4753" t="str">
        <f t="shared" si="372"/>
        <v>19</v>
      </c>
      <c r="I4753">
        <v>113</v>
      </c>
      <c r="J4753">
        <f t="shared" si="373"/>
        <v>1.8833333333333333</v>
      </c>
      <c r="K4753" t="s">
        <v>21</v>
      </c>
      <c r="L4753" t="s">
        <v>114</v>
      </c>
      <c r="M4753" t="s">
        <v>34</v>
      </c>
      <c r="N4753" t="b">
        <v>1</v>
      </c>
      <c r="O4753">
        <f>_xlfn.XLOOKUP(B4753,Machine_Info!A:A,Machine_Info!E:E)</f>
        <v>16</v>
      </c>
      <c r="P4753">
        <f t="shared" si="370"/>
        <v>14.116666666666667</v>
      </c>
      <c r="Q4753">
        <f t="shared" si="374"/>
        <v>0.8822916666666667</v>
      </c>
    </row>
    <row r="4754" spans="1:17" x14ac:dyDescent="0.2">
      <c r="A4754" t="s">
        <v>4872</v>
      </c>
      <c r="B4754" t="s">
        <v>132</v>
      </c>
      <c r="C4754" t="s">
        <v>133</v>
      </c>
      <c r="D4754" t="s">
        <v>59</v>
      </c>
      <c r="E4754" s="2">
        <v>45462.84646990741</v>
      </c>
      <c r="F4754" s="2">
        <v>45462.929803240739</v>
      </c>
      <c r="G4754" t="str">
        <f t="shared" si="371"/>
        <v>06</v>
      </c>
      <c r="H4754" t="str">
        <f t="shared" si="372"/>
        <v>19</v>
      </c>
      <c r="I4754">
        <v>279</v>
      </c>
      <c r="J4754">
        <f t="shared" si="373"/>
        <v>4.6500000000000004</v>
      </c>
      <c r="K4754" t="s">
        <v>103</v>
      </c>
      <c r="L4754" t="s">
        <v>114</v>
      </c>
      <c r="M4754" t="s">
        <v>34</v>
      </c>
      <c r="N4754" t="b">
        <v>0</v>
      </c>
      <c r="O4754">
        <f>_xlfn.XLOOKUP(B4754,Machine_Info!A:A,Machine_Info!E:E)</f>
        <v>14</v>
      </c>
      <c r="P4754">
        <f t="shared" si="370"/>
        <v>9.35</v>
      </c>
      <c r="Q4754">
        <f t="shared" si="374"/>
        <v>0.66785714285714282</v>
      </c>
    </row>
    <row r="4755" spans="1:17" x14ac:dyDescent="0.2">
      <c r="A4755" t="s">
        <v>4873</v>
      </c>
      <c r="B4755" t="s">
        <v>106</v>
      </c>
      <c r="C4755" t="s">
        <v>107</v>
      </c>
      <c r="D4755" t="s">
        <v>59</v>
      </c>
      <c r="E4755" s="2">
        <v>45462.880833333344</v>
      </c>
      <c r="F4755" s="2">
        <v>45462.902361111112</v>
      </c>
      <c r="G4755" t="str">
        <f t="shared" si="371"/>
        <v>06</v>
      </c>
      <c r="H4755" t="str">
        <f t="shared" si="372"/>
        <v>19</v>
      </c>
      <c r="I4755">
        <v>15</v>
      </c>
      <c r="J4755">
        <f t="shared" si="373"/>
        <v>0.25</v>
      </c>
      <c r="K4755" t="s">
        <v>103</v>
      </c>
      <c r="L4755" t="s">
        <v>72</v>
      </c>
      <c r="M4755" t="s">
        <v>44</v>
      </c>
      <c r="N4755" t="b">
        <v>0</v>
      </c>
      <c r="O4755">
        <f>_xlfn.XLOOKUP(B4755,Machine_Info!A:A,Machine_Info!E:E)</f>
        <v>16</v>
      </c>
      <c r="P4755">
        <f t="shared" si="370"/>
        <v>15.75</v>
      </c>
      <c r="Q4755">
        <f t="shared" si="374"/>
        <v>0.984375</v>
      </c>
    </row>
    <row r="4756" spans="1:17" x14ac:dyDescent="0.2">
      <c r="A4756" t="s">
        <v>4874</v>
      </c>
      <c r="B4756" t="s">
        <v>174</v>
      </c>
      <c r="C4756" t="s">
        <v>175</v>
      </c>
      <c r="D4756" t="s">
        <v>59</v>
      </c>
      <c r="E4756" s="2">
        <v>45462.969988425917</v>
      </c>
      <c r="F4756" s="2">
        <v>45463.049155092587</v>
      </c>
      <c r="G4756" t="str">
        <f t="shared" si="371"/>
        <v>06</v>
      </c>
      <c r="H4756" t="str">
        <f t="shared" si="372"/>
        <v>19</v>
      </c>
      <c r="I4756">
        <v>182</v>
      </c>
      <c r="J4756">
        <f t="shared" si="373"/>
        <v>3.0333333333333332</v>
      </c>
      <c r="K4756" t="s">
        <v>71</v>
      </c>
      <c r="L4756" t="s">
        <v>43</v>
      </c>
      <c r="M4756" t="s">
        <v>23</v>
      </c>
      <c r="N4756" t="b">
        <v>1</v>
      </c>
      <c r="O4756">
        <f>_xlfn.XLOOKUP(B4756,Machine_Info!A:A,Machine_Info!E:E)</f>
        <v>14</v>
      </c>
      <c r="P4756">
        <f t="shared" si="370"/>
        <v>10.966666666666667</v>
      </c>
      <c r="Q4756">
        <f t="shared" si="374"/>
        <v>0.78333333333333333</v>
      </c>
    </row>
    <row r="4757" spans="1:17" x14ac:dyDescent="0.2">
      <c r="A4757" t="s">
        <v>4875</v>
      </c>
      <c r="B4757" t="s">
        <v>152</v>
      </c>
      <c r="C4757" t="s">
        <v>153</v>
      </c>
      <c r="D4757" t="s">
        <v>27</v>
      </c>
      <c r="E4757" s="2">
        <v>45462.990868055553</v>
      </c>
      <c r="F4757" s="2">
        <v>45463.021423611113</v>
      </c>
      <c r="G4757" t="str">
        <f t="shared" si="371"/>
        <v>06</v>
      </c>
      <c r="H4757" t="str">
        <f t="shared" si="372"/>
        <v>19</v>
      </c>
      <c r="I4757">
        <v>54</v>
      </c>
      <c r="J4757">
        <f t="shared" si="373"/>
        <v>0.9</v>
      </c>
      <c r="K4757" t="s">
        <v>54</v>
      </c>
      <c r="L4757" t="s">
        <v>114</v>
      </c>
      <c r="M4757" t="s">
        <v>34</v>
      </c>
      <c r="N4757" t="b">
        <v>1</v>
      </c>
      <c r="O4757">
        <f>_xlfn.XLOOKUP(B4757,Machine_Info!A:A,Machine_Info!E:E)</f>
        <v>18</v>
      </c>
      <c r="P4757">
        <f t="shared" si="370"/>
        <v>17.100000000000001</v>
      </c>
      <c r="Q4757">
        <f t="shared" si="374"/>
        <v>0.95000000000000007</v>
      </c>
    </row>
    <row r="4758" spans="1:17" x14ac:dyDescent="0.2">
      <c r="A4758" t="s">
        <v>4876</v>
      </c>
      <c r="B4758" t="s">
        <v>84</v>
      </c>
      <c r="C4758" t="s">
        <v>85</v>
      </c>
      <c r="D4758" t="s">
        <v>27</v>
      </c>
      <c r="E4758" s="2">
        <v>45463.008703703701</v>
      </c>
      <c r="F4758" s="2">
        <v>45463.160787037043</v>
      </c>
      <c r="G4758" t="str">
        <f t="shared" si="371"/>
        <v>06</v>
      </c>
      <c r="H4758" t="str">
        <f t="shared" si="372"/>
        <v>20</v>
      </c>
      <c r="I4758">
        <v>111</v>
      </c>
      <c r="J4758">
        <f t="shared" si="373"/>
        <v>1.85</v>
      </c>
      <c r="K4758" t="s">
        <v>60</v>
      </c>
      <c r="L4758" t="s">
        <v>43</v>
      </c>
      <c r="M4758" t="s">
        <v>23</v>
      </c>
      <c r="N4758" t="b">
        <v>0</v>
      </c>
      <c r="O4758">
        <f>_xlfn.XLOOKUP(B4758,Machine_Info!A:A,Machine_Info!E:E)</f>
        <v>22</v>
      </c>
      <c r="P4758">
        <f t="shared" si="370"/>
        <v>20.149999999999999</v>
      </c>
      <c r="Q4758">
        <f t="shared" si="374"/>
        <v>0.91590909090909089</v>
      </c>
    </row>
    <row r="4759" spans="1:17" x14ac:dyDescent="0.2">
      <c r="A4759" t="s">
        <v>4877</v>
      </c>
      <c r="B4759" t="s">
        <v>135</v>
      </c>
      <c r="C4759" t="s">
        <v>136</v>
      </c>
      <c r="D4759" t="s">
        <v>32</v>
      </c>
      <c r="E4759" s="2">
        <v>45463.012488425928</v>
      </c>
      <c r="F4759" s="2">
        <v>45463.022210648152</v>
      </c>
      <c r="G4759" t="str">
        <f t="shared" si="371"/>
        <v>06</v>
      </c>
      <c r="H4759" t="str">
        <f t="shared" si="372"/>
        <v>20</v>
      </c>
      <c r="I4759">
        <v>436</v>
      </c>
      <c r="J4759">
        <f t="shared" si="373"/>
        <v>7.2666666666666666</v>
      </c>
      <c r="K4759" t="s">
        <v>28</v>
      </c>
      <c r="L4759" t="s">
        <v>72</v>
      </c>
      <c r="M4759" t="s">
        <v>44</v>
      </c>
      <c r="N4759" t="b">
        <v>0</v>
      </c>
      <c r="O4759">
        <f>_xlfn.XLOOKUP(B4759,Machine_Info!A:A,Machine_Info!E:E)</f>
        <v>20</v>
      </c>
      <c r="P4759">
        <f t="shared" si="370"/>
        <v>12.733333333333334</v>
      </c>
      <c r="Q4759">
        <f t="shared" si="374"/>
        <v>0.63666666666666671</v>
      </c>
    </row>
    <row r="4760" spans="1:17" x14ac:dyDescent="0.2">
      <c r="A4760" t="s">
        <v>4878</v>
      </c>
      <c r="B4760" t="s">
        <v>132</v>
      </c>
      <c r="C4760" t="s">
        <v>133</v>
      </c>
      <c r="D4760" t="s">
        <v>59</v>
      </c>
      <c r="E4760" s="2">
        <v>45463.080497685187</v>
      </c>
      <c r="F4760" s="2">
        <v>45463.089525462958</v>
      </c>
      <c r="G4760" t="str">
        <f t="shared" si="371"/>
        <v>06</v>
      </c>
      <c r="H4760" t="str">
        <f t="shared" si="372"/>
        <v>20</v>
      </c>
      <c r="I4760">
        <v>319</v>
      </c>
      <c r="J4760">
        <f t="shared" si="373"/>
        <v>5.3166666666666664</v>
      </c>
      <c r="K4760" t="s">
        <v>54</v>
      </c>
      <c r="L4760" t="s">
        <v>43</v>
      </c>
      <c r="M4760" t="s">
        <v>23</v>
      </c>
      <c r="N4760" t="b">
        <v>1</v>
      </c>
      <c r="O4760">
        <f>_xlfn.XLOOKUP(B4760,Machine_Info!A:A,Machine_Info!E:E)</f>
        <v>14</v>
      </c>
      <c r="P4760">
        <f t="shared" si="370"/>
        <v>8.6833333333333336</v>
      </c>
      <c r="Q4760">
        <f t="shared" si="374"/>
        <v>0.62023809523809526</v>
      </c>
    </row>
    <row r="4761" spans="1:17" x14ac:dyDescent="0.2">
      <c r="A4761" t="s">
        <v>4879</v>
      </c>
      <c r="B4761" t="s">
        <v>49</v>
      </c>
      <c r="C4761" t="s">
        <v>50</v>
      </c>
      <c r="D4761" t="s">
        <v>20</v>
      </c>
      <c r="E4761" s="2">
        <v>45463.121736111112</v>
      </c>
      <c r="F4761" s="2">
        <v>45463.148819444446</v>
      </c>
      <c r="G4761" t="str">
        <f t="shared" si="371"/>
        <v>06</v>
      </c>
      <c r="H4761" t="str">
        <f t="shared" si="372"/>
        <v>20</v>
      </c>
      <c r="I4761">
        <v>953</v>
      </c>
      <c r="J4761">
        <f t="shared" si="373"/>
        <v>15.883333333333333</v>
      </c>
      <c r="K4761" t="s">
        <v>110</v>
      </c>
      <c r="L4761" t="s">
        <v>72</v>
      </c>
      <c r="M4761" t="s">
        <v>44</v>
      </c>
      <c r="N4761" t="b">
        <v>0</v>
      </c>
      <c r="O4761">
        <f>_xlfn.XLOOKUP(B4761,Machine_Info!A:A,Machine_Info!E:E)</f>
        <v>22</v>
      </c>
      <c r="P4761">
        <f t="shared" si="370"/>
        <v>6.1166666666666671</v>
      </c>
      <c r="Q4761">
        <f t="shared" si="374"/>
        <v>0.27803030303030307</v>
      </c>
    </row>
    <row r="4762" spans="1:17" x14ac:dyDescent="0.2">
      <c r="A4762" t="s">
        <v>4880</v>
      </c>
      <c r="B4762" t="s">
        <v>263</v>
      </c>
      <c r="C4762" t="s">
        <v>264</v>
      </c>
      <c r="D4762" t="s">
        <v>27</v>
      </c>
      <c r="E4762" s="2">
        <v>45463.14503472222</v>
      </c>
      <c r="F4762" s="2">
        <v>45463.254062499997</v>
      </c>
      <c r="G4762" t="str">
        <f t="shared" si="371"/>
        <v>06</v>
      </c>
      <c r="H4762" t="str">
        <f t="shared" si="372"/>
        <v>20</v>
      </c>
      <c r="I4762">
        <v>428</v>
      </c>
      <c r="J4762">
        <f t="shared" si="373"/>
        <v>7.1333333333333337</v>
      </c>
      <c r="K4762" t="s">
        <v>46</v>
      </c>
      <c r="L4762" t="s">
        <v>72</v>
      </c>
      <c r="M4762" t="s">
        <v>44</v>
      </c>
      <c r="N4762" t="b">
        <v>0</v>
      </c>
      <c r="O4762">
        <f>_xlfn.XLOOKUP(B4762,Machine_Info!A:A,Machine_Info!E:E)</f>
        <v>22</v>
      </c>
      <c r="P4762">
        <f t="shared" si="370"/>
        <v>14.866666666666667</v>
      </c>
      <c r="Q4762">
        <f t="shared" si="374"/>
        <v>0.67575757575757578</v>
      </c>
    </row>
    <row r="4763" spans="1:17" x14ac:dyDescent="0.2">
      <c r="A4763" t="s">
        <v>4881</v>
      </c>
      <c r="B4763" t="s">
        <v>139</v>
      </c>
      <c r="C4763" t="s">
        <v>140</v>
      </c>
      <c r="D4763" t="s">
        <v>59</v>
      </c>
      <c r="E4763" s="2">
        <v>45463.279594907413</v>
      </c>
      <c r="F4763" s="2">
        <v>45463.344872685193</v>
      </c>
      <c r="G4763" t="str">
        <f t="shared" si="371"/>
        <v>06</v>
      </c>
      <c r="H4763" t="str">
        <f t="shared" si="372"/>
        <v>20</v>
      </c>
      <c r="I4763">
        <v>297</v>
      </c>
      <c r="J4763">
        <f t="shared" si="373"/>
        <v>4.95</v>
      </c>
      <c r="K4763" t="s">
        <v>21</v>
      </c>
      <c r="L4763" t="s">
        <v>114</v>
      </c>
      <c r="M4763" t="s">
        <v>34</v>
      </c>
      <c r="N4763" t="b">
        <v>1</v>
      </c>
      <c r="O4763">
        <f>_xlfn.XLOOKUP(B4763,Machine_Info!A:A,Machine_Info!E:E)</f>
        <v>20</v>
      </c>
      <c r="P4763">
        <f t="shared" si="370"/>
        <v>15.05</v>
      </c>
      <c r="Q4763">
        <f t="shared" si="374"/>
        <v>0.75250000000000006</v>
      </c>
    </row>
    <row r="4764" spans="1:17" x14ac:dyDescent="0.2">
      <c r="A4764" t="s">
        <v>4882</v>
      </c>
      <c r="B4764" t="s">
        <v>63</v>
      </c>
      <c r="C4764" t="s">
        <v>64</v>
      </c>
      <c r="D4764" t="s">
        <v>32</v>
      </c>
      <c r="E4764" s="2">
        <v>45463.303796296299</v>
      </c>
      <c r="F4764" s="2">
        <v>45463.332268518519</v>
      </c>
      <c r="G4764" t="str">
        <f t="shared" si="371"/>
        <v>06</v>
      </c>
      <c r="H4764" t="str">
        <f t="shared" si="372"/>
        <v>20</v>
      </c>
      <c r="I4764">
        <v>61</v>
      </c>
      <c r="J4764">
        <f t="shared" si="373"/>
        <v>1.0166666666666666</v>
      </c>
      <c r="K4764" t="s">
        <v>54</v>
      </c>
      <c r="L4764" t="s">
        <v>43</v>
      </c>
      <c r="M4764" t="s">
        <v>23</v>
      </c>
      <c r="N4764" t="b">
        <v>1</v>
      </c>
      <c r="O4764">
        <f>_xlfn.XLOOKUP(B4764,Machine_Info!A:A,Machine_Info!E:E)</f>
        <v>20</v>
      </c>
      <c r="P4764">
        <f t="shared" si="370"/>
        <v>18.983333333333334</v>
      </c>
      <c r="Q4764">
        <f t="shared" si="374"/>
        <v>0.94916666666666671</v>
      </c>
    </row>
    <row r="4765" spans="1:17" x14ac:dyDescent="0.2">
      <c r="A4765" t="s">
        <v>4883</v>
      </c>
      <c r="B4765" t="s">
        <v>40</v>
      </c>
      <c r="C4765" t="s">
        <v>41</v>
      </c>
      <c r="D4765" t="s">
        <v>20</v>
      </c>
      <c r="E4765" s="2">
        <v>45463.343877314823</v>
      </c>
      <c r="F4765" s="2">
        <v>45463.35429398148</v>
      </c>
      <c r="G4765" t="str">
        <f t="shared" si="371"/>
        <v>06</v>
      </c>
      <c r="H4765" t="str">
        <f t="shared" si="372"/>
        <v>20</v>
      </c>
      <c r="I4765">
        <v>1023</v>
      </c>
      <c r="J4765">
        <f t="shared" si="373"/>
        <v>17.05</v>
      </c>
      <c r="K4765" t="s">
        <v>60</v>
      </c>
      <c r="L4765" t="s">
        <v>72</v>
      </c>
      <c r="M4765" t="s">
        <v>44</v>
      </c>
      <c r="N4765" t="b">
        <v>0</v>
      </c>
      <c r="O4765">
        <f>_xlfn.XLOOKUP(B4765,Machine_Info!A:A,Machine_Info!E:E)</f>
        <v>18</v>
      </c>
      <c r="P4765">
        <f t="shared" si="370"/>
        <v>0.94999999999999929</v>
      </c>
      <c r="Q4765">
        <f t="shared" si="374"/>
        <v>5.2777777777777736E-2</v>
      </c>
    </row>
    <row r="4766" spans="1:17" x14ac:dyDescent="0.2">
      <c r="A4766" t="s">
        <v>4884</v>
      </c>
      <c r="B4766" t="s">
        <v>36</v>
      </c>
      <c r="C4766" t="s">
        <v>37</v>
      </c>
      <c r="D4766" t="s">
        <v>20</v>
      </c>
      <c r="E4766" s="2">
        <v>45463.383009259262</v>
      </c>
      <c r="F4766" s="2">
        <v>45463.530231481483</v>
      </c>
      <c r="G4766" t="str">
        <f t="shared" si="371"/>
        <v>06</v>
      </c>
      <c r="H4766" t="str">
        <f t="shared" si="372"/>
        <v>20</v>
      </c>
      <c r="I4766">
        <v>845</v>
      </c>
      <c r="J4766">
        <f t="shared" si="373"/>
        <v>14.083333333333334</v>
      </c>
      <c r="K4766" t="s">
        <v>21</v>
      </c>
      <c r="L4766" t="s">
        <v>43</v>
      </c>
      <c r="M4766" t="s">
        <v>23</v>
      </c>
      <c r="N4766" t="b">
        <v>1</v>
      </c>
      <c r="O4766">
        <f>_xlfn.XLOOKUP(B4766,Machine_Info!A:A,Machine_Info!E:E)</f>
        <v>18</v>
      </c>
      <c r="P4766">
        <f t="shared" si="370"/>
        <v>3.9166666666666661</v>
      </c>
      <c r="Q4766">
        <f t="shared" si="374"/>
        <v>0.21759259259259256</v>
      </c>
    </row>
    <row r="4767" spans="1:17" x14ac:dyDescent="0.2">
      <c r="A4767" t="s">
        <v>4885</v>
      </c>
      <c r="B4767" t="s">
        <v>84</v>
      </c>
      <c r="C4767" t="s">
        <v>85</v>
      </c>
      <c r="D4767" t="s">
        <v>27</v>
      </c>
      <c r="E4767" s="2">
        <v>45463.432858796303</v>
      </c>
      <c r="F4767" s="2">
        <v>45463.466192129628</v>
      </c>
      <c r="G4767" t="str">
        <f t="shared" si="371"/>
        <v>06</v>
      </c>
      <c r="H4767" t="str">
        <f t="shared" si="372"/>
        <v>20</v>
      </c>
      <c r="I4767">
        <v>16</v>
      </c>
      <c r="J4767">
        <f t="shared" si="373"/>
        <v>0.26666666666666666</v>
      </c>
      <c r="K4767" t="s">
        <v>42</v>
      </c>
      <c r="L4767" t="s">
        <v>72</v>
      </c>
      <c r="M4767" t="s">
        <v>44</v>
      </c>
      <c r="N4767" t="b">
        <v>0</v>
      </c>
      <c r="O4767">
        <f>_xlfn.XLOOKUP(B4767,Machine_Info!A:A,Machine_Info!E:E)</f>
        <v>22</v>
      </c>
      <c r="P4767">
        <f t="shared" si="370"/>
        <v>21.733333333333334</v>
      </c>
      <c r="Q4767">
        <f t="shared" si="374"/>
        <v>0.98787878787878791</v>
      </c>
    </row>
    <row r="4768" spans="1:17" x14ac:dyDescent="0.2">
      <c r="A4768" t="s">
        <v>4886</v>
      </c>
      <c r="B4768" t="s">
        <v>36</v>
      </c>
      <c r="C4768" t="s">
        <v>37</v>
      </c>
      <c r="D4768" t="s">
        <v>20</v>
      </c>
      <c r="E4768" s="2">
        <v>45463.452256944453</v>
      </c>
      <c r="F4768" s="2">
        <v>45463.608506944453</v>
      </c>
      <c r="G4768" t="str">
        <f t="shared" si="371"/>
        <v>06</v>
      </c>
      <c r="H4768" t="str">
        <f t="shared" si="372"/>
        <v>20</v>
      </c>
      <c r="I4768">
        <v>1026</v>
      </c>
      <c r="J4768">
        <f t="shared" si="373"/>
        <v>17.100000000000001</v>
      </c>
      <c r="K4768" t="s">
        <v>110</v>
      </c>
      <c r="L4768" t="s">
        <v>43</v>
      </c>
      <c r="M4768" t="s">
        <v>23</v>
      </c>
      <c r="N4768" t="b">
        <v>0</v>
      </c>
      <c r="O4768">
        <f>_xlfn.XLOOKUP(B4768,Machine_Info!A:A,Machine_Info!E:E)</f>
        <v>18</v>
      </c>
      <c r="P4768">
        <f t="shared" si="370"/>
        <v>0.89999999999999858</v>
      </c>
      <c r="Q4768">
        <f t="shared" si="374"/>
        <v>4.999999999999992E-2</v>
      </c>
    </row>
    <row r="4769" spans="1:17" x14ac:dyDescent="0.2">
      <c r="A4769" t="s">
        <v>4887</v>
      </c>
      <c r="B4769" t="s">
        <v>96</v>
      </c>
      <c r="C4769" t="s">
        <v>97</v>
      </c>
      <c r="D4769" t="s">
        <v>27</v>
      </c>
      <c r="E4769" s="2">
        <v>45463.47859953704</v>
      </c>
      <c r="F4769" s="2">
        <v>45463.629293981481</v>
      </c>
      <c r="G4769" t="str">
        <f t="shared" si="371"/>
        <v>06</v>
      </c>
      <c r="H4769" t="str">
        <f t="shared" si="372"/>
        <v>20</v>
      </c>
      <c r="I4769">
        <v>364</v>
      </c>
      <c r="J4769">
        <f t="shared" si="373"/>
        <v>6.0666666666666664</v>
      </c>
      <c r="K4769" t="s">
        <v>38</v>
      </c>
      <c r="L4769" t="s">
        <v>43</v>
      </c>
      <c r="M4769" t="s">
        <v>23</v>
      </c>
      <c r="N4769" t="b">
        <v>0</v>
      </c>
      <c r="O4769">
        <f>_xlfn.XLOOKUP(B4769,Machine_Info!A:A,Machine_Info!E:E)</f>
        <v>20</v>
      </c>
      <c r="P4769">
        <f t="shared" si="370"/>
        <v>13.933333333333334</v>
      </c>
      <c r="Q4769">
        <f t="shared" si="374"/>
        <v>0.69666666666666666</v>
      </c>
    </row>
    <row r="4770" spans="1:17" x14ac:dyDescent="0.2">
      <c r="A4770" t="s">
        <v>4888</v>
      </c>
      <c r="B4770" t="s">
        <v>81</v>
      </c>
      <c r="C4770" t="s">
        <v>82</v>
      </c>
      <c r="D4770" t="s">
        <v>20</v>
      </c>
      <c r="E4770" s="2">
        <v>45463.526435185187</v>
      </c>
      <c r="F4770" s="2">
        <v>45463.700740740736</v>
      </c>
      <c r="G4770" t="str">
        <f t="shared" si="371"/>
        <v>06</v>
      </c>
      <c r="H4770" t="str">
        <f t="shared" si="372"/>
        <v>20</v>
      </c>
      <c r="I4770">
        <v>194</v>
      </c>
      <c r="J4770">
        <f t="shared" si="373"/>
        <v>3.2333333333333334</v>
      </c>
      <c r="K4770" t="s">
        <v>103</v>
      </c>
      <c r="L4770" t="s">
        <v>114</v>
      </c>
      <c r="M4770" t="s">
        <v>34</v>
      </c>
      <c r="N4770" t="b">
        <v>0</v>
      </c>
      <c r="O4770">
        <f>_xlfn.XLOOKUP(B4770,Machine_Info!A:A,Machine_Info!E:E)</f>
        <v>14</v>
      </c>
      <c r="P4770">
        <f t="shared" si="370"/>
        <v>10.766666666666666</v>
      </c>
      <c r="Q4770">
        <f t="shared" si="374"/>
        <v>0.76904761904761898</v>
      </c>
    </row>
    <row r="4771" spans="1:17" x14ac:dyDescent="0.2">
      <c r="A4771" t="s">
        <v>4889</v>
      </c>
      <c r="B4771" t="s">
        <v>66</v>
      </c>
      <c r="C4771" t="s">
        <v>67</v>
      </c>
      <c r="D4771" t="s">
        <v>32</v>
      </c>
      <c r="E4771" s="2">
        <v>45463.694490740738</v>
      </c>
      <c r="F4771" s="2">
        <v>45463.700740740736</v>
      </c>
      <c r="G4771" t="str">
        <f t="shared" si="371"/>
        <v>06</v>
      </c>
      <c r="H4771" t="str">
        <f t="shared" si="372"/>
        <v>20</v>
      </c>
      <c r="I4771">
        <v>185</v>
      </c>
      <c r="J4771">
        <f t="shared" si="373"/>
        <v>3.0833333333333335</v>
      </c>
      <c r="K4771" t="s">
        <v>54</v>
      </c>
      <c r="L4771" t="s">
        <v>43</v>
      </c>
      <c r="M4771" t="s">
        <v>23</v>
      </c>
      <c r="N4771" t="b">
        <v>1</v>
      </c>
      <c r="O4771">
        <f>_xlfn.XLOOKUP(B4771,Machine_Info!A:A,Machine_Info!E:E)</f>
        <v>14</v>
      </c>
      <c r="P4771">
        <f t="shared" si="370"/>
        <v>10.916666666666666</v>
      </c>
      <c r="Q4771">
        <f t="shared" si="374"/>
        <v>0.77976190476190477</v>
      </c>
    </row>
    <row r="4772" spans="1:17" x14ac:dyDescent="0.2">
      <c r="A4772" t="s">
        <v>4890</v>
      </c>
      <c r="B4772" t="s">
        <v>116</v>
      </c>
      <c r="C4772" t="s">
        <v>117</v>
      </c>
      <c r="D4772" t="s">
        <v>20</v>
      </c>
      <c r="E4772" s="2">
        <v>45463.701504629629</v>
      </c>
      <c r="F4772" s="2">
        <v>45464.13622685185</v>
      </c>
      <c r="G4772" t="str">
        <f t="shared" si="371"/>
        <v>06</v>
      </c>
      <c r="H4772" t="str">
        <f t="shared" si="372"/>
        <v>20</v>
      </c>
      <c r="I4772">
        <v>17</v>
      </c>
      <c r="J4772">
        <f t="shared" si="373"/>
        <v>0.28333333333333333</v>
      </c>
      <c r="K4772" t="s">
        <v>38</v>
      </c>
      <c r="L4772" t="s">
        <v>114</v>
      </c>
      <c r="M4772" t="s">
        <v>34</v>
      </c>
      <c r="N4772" t="b">
        <v>0</v>
      </c>
      <c r="O4772">
        <f>_xlfn.XLOOKUP(B4772,Machine_Info!A:A,Machine_Info!E:E)</f>
        <v>16</v>
      </c>
      <c r="P4772">
        <f t="shared" si="370"/>
        <v>15.716666666666667</v>
      </c>
      <c r="Q4772">
        <f t="shared" si="374"/>
        <v>0.98229166666666667</v>
      </c>
    </row>
    <row r="4773" spans="1:17" x14ac:dyDescent="0.2">
      <c r="A4773" t="s">
        <v>4891</v>
      </c>
      <c r="B4773" t="s">
        <v>96</v>
      </c>
      <c r="C4773" t="s">
        <v>97</v>
      </c>
      <c r="D4773" t="s">
        <v>27</v>
      </c>
      <c r="E4773" s="2">
        <v>45463.733726851853</v>
      </c>
      <c r="F4773" s="2">
        <v>45464.299004629633</v>
      </c>
      <c r="G4773" t="str">
        <f t="shared" si="371"/>
        <v>06</v>
      </c>
      <c r="H4773" t="str">
        <f t="shared" si="372"/>
        <v>20</v>
      </c>
      <c r="I4773">
        <v>429</v>
      </c>
      <c r="J4773">
        <f t="shared" si="373"/>
        <v>7.15</v>
      </c>
      <c r="K4773" t="s">
        <v>103</v>
      </c>
      <c r="L4773" t="s">
        <v>72</v>
      </c>
      <c r="M4773" t="s">
        <v>44</v>
      </c>
      <c r="N4773" t="b">
        <v>0</v>
      </c>
      <c r="O4773">
        <f>_xlfn.XLOOKUP(B4773,Machine_Info!A:A,Machine_Info!E:E)</f>
        <v>20</v>
      </c>
      <c r="P4773">
        <f t="shared" si="370"/>
        <v>12.85</v>
      </c>
      <c r="Q4773">
        <f t="shared" si="374"/>
        <v>0.64249999999999996</v>
      </c>
    </row>
    <row r="4774" spans="1:17" x14ac:dyDescent="0.2">
      <c r="A4774" t="s">
        <v>4892</v>
      </c>
      <c r="B4774" t="s">
        <v>174</v>
      </c>
      <c r="C4774" t="s">
        <v>175</v>
      </c>
      <c r="D4774" t="s">
        <v>59</v>
      </c>
      <c r="E4774" s="2">
        <v>45463.818483796298</v>
      </c>
      <c r="F4774" s="2">
        <v>45464.080983796302</v>
      </c>
      <c r="G4774" t="str">
        <f t="shared" si="371"/>
        <v>06</v>
      </c>
      <c r="H4774" t="str">
        <f t="shared" si="372"/>
        <v>20</v>
      </c>
      <c r="I4774">
        <v>327</v>
      </c>
      <c r="J4774">
        <f t="shared" si="373"/>
        <v>5.45</v>
      </c>
      <c r="K4774" t="s">
        <v>150</v>
      </c>
      <c r="L4774" t="s">
        <v>72</v>
      </c>
      <c r="M4774" t="s">
        <v>44</v>
      </c>
      <c r="N4774" t="b">
        <v>0</v>
      </c>
      <c r="O4774">
        <f>_xlfn.XLOOKUP(B4774,Machine_Info!A:A,Machine_Info!E:E)</f>
        <v>14</v>
      </c>
      <c r="P4774">
        <f t="shared" si="370"/>
        <v>8.5500000000000007</v>
      </c>
      <c r="Q4774">
        <f t="shared" si="374"/>
        <v>0.61071428571428577</v>
      </c>
    </row>
    <row r="4775" spans="1:17" x14ac:dyDescent="0.2">
      <c r="A4775" t="s">
        <v>4893</v>
      </c>
      <c r="B4775" t="s">
        <v>174</v>
      </c>
      <c r="C4775" t="s">
        <v>175</v>
      </c>
      <c r="D4775" t="s">
        <v>59</v>
      </c>
      <c r="E4775" s="2">
        <v>45463.881099537037</v>
      </c>
      <c r="F4775" s="2">
        <v>45463.985266203701</v>
      </c>
      <c r="G4775" t="str">
        <f t="shared" si="371"/>
        <v>06</v>
      </c>
      <c r="H4775" t="str">
        <f t="shared" si="372"/>
        <v>20</v>
      </c>
      <c r="I4775">
        <v>117</v>
      </c>
      <c r="J4775">
        <f t="shared" si="373"/>
        <v>1.95</v>
      </c>
      <c r="K4775" t="s">
        <v>38</v>
      </c>
      <c r="L4775" t="s">
        <v>43</v>
      </c>
      <c r="M4775" t="s">
        <v>23</v>
      </c>
      <c r="N4775" t="b">
        <v>0</v>
      </c>
      <c r="O4775">
        <f>_xlfn.XLOOKUP(B4775,Machine_Info!A:A,Machine_Info!E:E)</f>
        <v>14</v>
      </c>
      <c r="P4775">
        <f t="shared" si="370"/>
        <v>12.05</v>
      </c>
      <c r="Q4775">
        <f t="shared" si="374"/>
        <v>0.86071428571428577</v>
      </c>
    </row>
    <row r="4776" spans="1:17" x14ac:dyDescent="0.2">
      <c r="A4776" t="s">
        <v>4894</v>
      </c>
      <c r="B4776" t="s">
        <v>92</v>
      </c>
      <c r="C4776" t="s">
        <v>93</v>
      </c>
      <c r="D4776" t="s">
        <v>59</v>
      </c>
      <c r="E4776" s="2">
        <v>45463.88354166667</v>
      </c>
      <c r="F4776" s="2">
        <v>45463.933541666673</v>
      </c>
      <c r="G4776" t="str">
        <f t="shared" si="371"/>
        <v>06</v>
      </c>
      <c r="H4776" t="str">
        <f t="shared" si="372"/>
        <v>20</v>
      </c>
      <c r="I4776">
        <v>20</v>
      </c>
      <c r="J4776">
        <f t="shared" si="373"/>
        <v>0.33333333333333331</v>
      </c>
      <c r="K4776" t="s">
        <v>54</v>
      </c>
      <c r="L4776" t="s">
        <v>43</v>
      </c>
      <c r="M4776" t="s">
        <v>23</v>
      </c>
      <c r="N4776" t="b">
        <v>1</v>
      </c>
      <c r="O4776">
        <f>_xlfn.XLOOKUP(B4776,Machine_Info!A:A,Machine_Info!E:E)</f>
        <v>20</v>
      </c>
      <c r="P4776">
        <f t="shared" si="370"/>
        <v>19.666666666666668</v>
      </c>
      <c r="Q4776">
        <f t="shared" si="374"/>
        <v>0.98333333333333339</v>
      </c>
    </row>
    <row r="4777" spans="1:17" x14ac:dyDescent="0.2">
      <c r="A4777" t="s">
        <v>4895</v>
      </c>
      <c r="B4777" t="s">
        <v>89</v>
      </c>
      <c r="C4777" t="s">
        <v>90</v>
      </c>
      <c r="D4777" t="s">
        <v>32</v>
      </c>
      <c r="E4777" s="2">
        <v>45463.942141203697</v>
      </c>
      <c r="F4777" s="2">
        <v>45464.335196759261</v>
      </c>
      <c r="G4777" t="str">
        <f t="shared" si="371"/>
        <v>06</v>
      </c>
      <c r="H4777" t="str">
        <f t="shared" si="372"/>
        <v>20</v>
      </c>
      <c r="I4777">
        <v>69</v>
      </c>
      <c r="J4777">
        <f t="shared" si="373"/>
        <v>1.1499999999999999</v>
      </c>
      <c r="K4777" t="s">
        <v>110</v>
      </c>
      <c r="L4777" t="s">
        <v>72</v>
      </c>
      <c r="M4777" t="s">
        <v>44</v>
      </c>
      <c r="N4777" t="b">
        <v>0</v>
      </c>
      <c r="O4777">
        <f>_xlfn.XLOOKUP(B4777,Machine_Info!A:A,Machine_Info!E:E)</f>
        <v>14</v>
      </c>
      <c r="P4777">
        <f t="shared" si="370"/>
        <v>12.85</v>
      </c>
      <c r="Q4777">
        <f t="shared" si="374"/>
        <v>0.91785714285714282</v>
      </c>
    </row>
    <row r="4778" spans="1:17" x14ac:dyDescent="0.2">
      <c r="A4778" t="s">
        <v>4896</v>
      </c>
      <c r="B4778" t="s">
        <v>18</v>
      </c>
      <c r="C4778" t="s">
        <v>19</v>
      </c>
      <c r="D4778" t="s">
        <v>20</v>
      </c>
      <c r="E4778" s="2">
        <v>45463.953206018523</v>
      </c>
      <c r="F4778" s="2">
        <v>45463.967094907413</v>
      </c>
      <c r="G4778" t="str">
        <f t="shared" si="371"/>
        <v>06</v>
      </c>
      <c r="H4778" t="str">
        <f t="shared" si="372"/>
        <v>20</v>
      </c>
      <c r="I4778">
        <v>147</v>
      </c>
      <c r="J4778">
        <f t="shared" si="373"/>
        <v>2.4500000000000002</v>
      </c>
      <c r="K4778" t="s">
        <v>71</v>
      </c>
      <c r="L4778" t="s">
        <v>114</v>
      </c>
      <c r="M4778" t="s">
        <v>34</v>
      </c>
      <c r="N4778" t="b">
        <v>1</v>
      </c>
      <c r="O4778">
        <f>_xlfn.XLOOKUP(B4778,Machine_Info!A:A,Machine_Info!E:E)</f>
        <v>16</v>
      </c>
      <c r="P4778">
        <f t="shared" si="370"/>
        <v>13.55</v>
      </c>
      <c r="Q4778">
        <f t="shared" si="374"/>
        <v>0.84687500000000004</v>
      </c>
    </row>
    <row r="4779" spans="1:17" x14ac:dyDescent="0.2">
      <c r="A4779" t="s">
        <v>4897</v>
      </c>
      <c r="B4779" t="s">
        <v>218</v>
      </c>
      <c r="C4779" t="s">
        <v>219</v>
      </c>
      <c r="D4779" t="s">
        <v>20</v>
      </c>
      <c r="E4779" s="2">
        <v>45464.066388888888</v>
      </c>
      <c r="F4779" s="2">
        <v>45464.076111111113</v>
      </c>
      <c r="G4779" t="str">
        <f t="shared" si="371"/>
        <v>06</v>
      </c>
      <c r="H4779" t="str">
        <f t="shared" si="372"/>
        <v>21</v>
      </c>
      <c r="I4779">
        <v>179</v>
      </c>
      <c r="J4779">
        <f t="shared" si="373"/>
        <v>2.9833333333333334</v>
      </c>
      <c r="K4779" t="s">
        <v>46</v>
      </c>
      <c r="L4779" t="s">
        <v>43</v>
      </c>
      <c r="M4779" t="s">
        <v>23</v>
      </c>
      <c r="N4779" t="b">
        <v>0</v>
      </c>
      <c r="O4779">
        <f>_xlfn.XLOOKUP(B4779,Machine_Info!A:A,Machine_Info!E:E)</f>
        <v>14</v>
      </c>
      <c r="P4779">
        <f t="shared" si="370"/>
        <v>11.016666666666666</v>
      </c>
      <c r="Q4779">
        <f t="shared" si="374"/>
        <v>0.78690476190476188</v>
      </c>
    </row>
    <row r="4780" spans="1:17" x14ac:dyDescent="0.2">
      <c r="A4780" t="s">
        <v>4898</v>
      </c>
      <c r="B4780" t="s">
        <v>36</v>
      </c>
      <c r="C4780" t="s">
        <v>37</v>
      </c>
      <c r="D4780" t="s">
        <v>20</v>
      </c>
      <c r="E4780" s="2">
        <v>45464.101354166669</v>
      </c>
      <c r="F4780" s="2">
        <v>45464.2346875</v>
      </c>
      <c r="G4780" t="str">
        <f t="shared" si="371"/>
        <v>06</v>
      </c>
      <c r="H4780" t="str">
        <f t="shared" si="372"/>
        <v>21</v>
      </c>
      <c r="I4780">
        <v>1026</v>
      </c>
      <c r="J4780">
        <f t="shared" si="373"/>
        <v>17.100000000000001</v>
      </c>
      <c r="K4780" t="s">
        <v>103</v>
      </c>
      <c r="L4780" t="s">
        <v>43</v>
      </c>
      <c r="M4780" t="s">
        <v>23</v>
      </c>
      <c r="N4780" t="b">
        <v>0</v>
      </c>
      <c r="O4780">
        <f>_xlfn.XLOOKUP(B4780,Machine_Info!A:A,Machine_Info!E:E)</f>
        <v>18</v>
      </c>
      <c r="P4780">
        <f t="shared" si="370"/>
        <v>0.89999999999999858</v>
      </c>
      <c r="Q4780">
        <f t="shared" si="374"/>
        <v>4.999999999999992E-2</v>
      </c>
    </row>
    <row r="4781" spans="1:17" x14ac:dyDescent="0.2">
      <c r="A4781" t="s">
        <v>4899</v>
      </c>
      <c r="B4781" t="s">
        <v>132</v>
      </c>
      <c r="C4781" t="s">
        <v>133</v>
      </c>
      <c r="D4781" t="s">
        <v>59</v>
      </c>
      <c r="E4781" s="2">
        <v>45464.123437499999</v>
      </c>
      <c r="F4781" s="2">
        <v>45464.139409722222</v>
      </c>
      <c r="G4781" t="str">
        <f t="shared" si="371"/>
        <v>06</v>
      </c>
      <c r="H4781" t="str">
        <f t="shared" si="372"/>
        <v>21</v>
      </c>
      <c r="I4781">
        <v>240</v>
      </c>
      <c r="J4781">
        <f t="shared" si="373"/>
        <v>4</v>
      </c>
      <c r="K4781" t="s">
        <v>46</v>
      </c>
      <c r="L4781" t="s">
        <v>72</v>
      </c>
      <c r="M4781" t="s">
        <v>44</v>
      </c>
      <c r="N4781" t="b">
        <v>0</v>
      </c>
      <c r="O4781">
        <f>_xlfn.XLOOKUP(B4781,Machine_Info!A:A,Machine_Info!E:E)</f>
        <v>14</v>
      </c>
      <c r="P4781">
        <f t="shared" si="370"/>
        <v>10</v>
      </c>
      <c r="Q4781">
        <f t="shared" si="374"/>
        <v>0.7142857142857143</v>
      </c>
    </row>
    <row r="4782" spans="1:17" x14ac:dyDescent="0.2">
      <c r="A4782" t="s">
        <v>4900</v>
      </c>
      <c r="B4782" t="s">
        <v>63</v>
      </c>
      <c r="C4782" t="s">
        <v>64</v>
      </c>
      <c r="D4782" t="s">
        <v>32</v>
      </c>
      <c r="E4782" s="2">
        <v>45464.210763888892</v>
      </c>
      <c r="F4782" s="2">
        <v>45464.460069444453</v>
      </c>
      <c r="G4782" t="str">
        <f t="shared" si="371"/>
        <v>06</v>
      </c>
      <c r="H4782" t="str">
        <f t="shared" si="372"/>
        <v>21</v>
      </c>
      <c r="I4782">
        <v>69</v>
      </c>
      <c r="J4782">
        <f t="shared" si="373"/>
        <v>1.1499999999999999</v>
      </c>
      <c r="K4782" t="s">
        <v>21</v>
      </c>
      <c r="L4782" t="s">
        <v>43</v>
      </c>
      <c r="M4782" t="s">
        <v>23</v>
      </c>
      <c r="N4782" t="b">
        <v>1</v>
      </c>
      <c r="O4782">
        <f>_xlfn.XLOOKUP(B4782,Machine_Info!A:A,Machine_Info!E:E)</f>
        <v>20</v>
      </c>
      <c r="P4782">
        <f t="shared" si="370"/>
        <v>18.850000000000001</v>
      </c>
      <c r="Q4782">
        <f t="shared" si="374"/>
        <v>0.94250000000000012</v>
      </c>
    </row>
    <row r="4783" spans="1:17" x14ac:dyDescent="0.2">
      <c r="A4783" t="s">
        <v>4901</v>
      </c>
      <c r="B4783" t="s">
        <v>69</v>
      </c>
      <c r="C4783" t="s">
        <v>70</v>
      </c>
      <c r="D4783" t="s">
        <v>27</v>
      </c>
      <c r="E4783" s="2">
        <v>45464.240752314807</v>
      </c>
      <c r="F4783" s="2">
        <v>45464.250474537039</v>
      </c>
      <c r="G4783" t="str">
        <f t="shared" si="371"/>
        <v>06</v>
      </c>
      <c r="H4783" t="str">
        <f t="shared" si="372"/>
        <v>21</v>
      </c>
      <c r="I4783">
        <v>211</v>
      </c>
      <c r="J4783">
        <f t="shared" si="373"/>
        <v>3.5166666666666666</v>
      </c>
      <c r="K4783" t="s">
        <v>38</v>
      </c>
      <c r="L4783" t="s">
        <v>72</v>
      </c>
      <c r="M4783" t="s">
        <v>44</v>
      </c>
      <c r="N4783" t="b">
        <v>0</v>
      </c>
      <c r="O4783">
        <f>_xlfn.XLOOKUP(B4783,Machine_Info!A:A,Machine_Info!E:E)</f>
        <v>16</v>
      </c>
      <c r="P4783">
        <f t="shared" si="370"/>
        <v>12.483333333333334</v>
      </c>
      <c r="Q4783">
        <f t="shared" si="374"/>
        <v>0.78020833333333339</v>
      </c>
    </row>
    <row r="4784" spans="1:17" x14ac:dyDescent="0.2">
      <c r="A4784" t="s">
        <v>4902</v>
      </c>
      <c r="B4784" t="s">
        <v>174</v>
      </c>
      <c r="C4784" t="s">
        <v>175</v>
      </c>
      <c r="D4784" t="s">
        <v>59</v>
      </c>
      <c r="E4784" s="2">
        <v>45464.305891203701</v>
      </c>
      <c r="F4784" s="2">
        <v>45464.335057870368</v>
      </c>
      <c r="G4784" t="str">
        <f t="shared" si="371"/>
        <v>06</v>
      </c>
      <c r="H4784" t="str">
        <f t="shared" si="372"/>
        <v>21</v>
      </c>
      <c r="I4784">
        <v>161</v>
      </c>
      <c r="J4784">
        <f t="shared" si="373"/>
        <v>2.6833333333333331</v>
      </c>
      <c r="K4784" t="s">
        <v>28</v>
      </c>
      <c r="L4784" t="s">
        <v>114</v>
      </c>
      <c r="M4784" t="s">
        <v>34</v>
      </c>
      <c r="N4784" t="b">
        <v>0</v>
      </c>
      <c r="O4784">
        <f>_xlfn.XLOOKUP(B4784,Machine_Info!A:A,Machine_Info!E:E)</f>
        <v>14</v>
      </c>
      <c r="P4784">
        <f t="shared" si="370"/>
        <v>11.316666666666666</v>
      </c>
      <c r="Q4784">
        <f t="shared" si="374"/>
        <v>0.80833333333333335</v>
      </c>
    </row>
    <row r="4785" spans="1:17" x14ac:dyDescent="0.2">
      <c r="A4785" t="s">
        <v>4903</v>
      </c>
      <c r="B4785" t="s">
        <v>84</v>
      </c>
      <c r="C4785" t="s">
        <v>85</v>
      </c>
      <c r="D4785" t="s">
        <v>27</v>
      </c>
      <c r="E4785" s="2">
        <v>45464.379131944443</v>
      </c>
      <c r="F4785" s="2">
        <v>45464.51871527778</v>
      </c>
      <c r="G4785" t="str">
        <f t="shared" si="371"/>
        <v>06</v>
      </c>
      <c r="H4785" t="str">
        <f t="shared" si="372"/>
        <v>21</v>
      </c>
      <c r="I4785">
        <v>272</v>
      </c>
      <c r="J4785">
        <f t="shared" si="373"/>
        <v>4.5333333333333332</v>
      </c>
      <c r="K4785" t="s">
        <v>150</v>
      </c>
      <c r="L4785" t="s">
        <v>114</v>
      </c>
      <c r="M4785" t="s">
        <v>34</v>
      </c>
      <c r="N4785" t="b">
        <v>0</v>
      </c>
      <c r="O4785">
        <f>_xlfn.XLOOKUP(B4785,Machine_Info!A:A,Machine_Info!E:E)</f>
        <v>22</v>
      </c>
      <c r="P4785">
        <f t="shared" si="370"/>
        <v>17.466666666666669</v>
      </c>
      <c r="Q4785">
        <f t="shared" si="374"/>
        <v>0.79393939393939406</v>
      </c>
    </row>
    <row r="4786" spans="1:17" x14ac:dyDescent="0.2">
      <c r="A4786" t="s">
        <v>4904</v>
      </c>
      <c r="B4786" t="s">
        <v>92</v>
      </c>
      <c r="C4786" t="s">
        <v>93</v>
      </c>
      <c r="D4786" t="s">
        <v>59</v>
      </c>
      <c r="E4786" s="2">
        <v>45464.410081018519</v>
      </c>
      <c r="F4786" s="2">
        <v>45464.418414351851</v>
      </c>
      <c r="G4786" t="str">
        <f t="shared" si="371"/>
        <v>06</v>
      </c>
      <c r="H4786" t="str">
        <f t="shared" si="372"/>
        <v>21</v>
      </c>
      <c r="I4786">
        <v>73</v>
      </c>
      <c r="J4786">
        <f t="shared" si="373"/>
        <v>1.2166666666666666</v>
      </c>
      <c r="K4786" t="s">
        <v>46</v>
      </c>
      <c r="L4786" t="s">
        <v>72</v>
      </c>
      <c r="M4786" t="s">
        <v>44</v>
      </c>
      <c r="N4786" t="b">
        <v>0</v>
      </c>
      <c r="O4786">
        <f>_xlfn.XLOOKUP(B4786,Machine_Info!A:A,Machine_Info!E:E)</f>
        <v>20</v>
      </c>
      <c r="P4786">
        <f t="shared" si="370"/>
        <v>18.783333333333335</v>
      </c>
      <c r="Q4786">
        <f t="shared" si="374"/>
        <v>0.93916666666666671</v>
      </c>
    </row>
    <row r="4787" spans="1:17" x14ac:dyDescent="0.2">
      <c r="A4787" t="s">
        <v>4905</v>
      </c>
      <c r="B4787" t="s">
        <v>36</v>
      </c>
      <c r="C4787" t="s">
        <v>37</v>
      </c>
      <c r="D4787" t="s">
        <v>20</v>
      </c>
      <c r="E4787" s="2">
        <v>45464.44363425926</v>
      </c>
      <c r="F4787" s="2">
        <v>45464.484606481477</v>
      </c>
      <c r="G4787" t="str">
        <f t="shared" si="371"/>
        <v>06</v>
      </c>
      <c r="H4787" t="str">
        <f t="shared" si="372"/>
        <v>21</v>
      </c>
      <c r="I4787">
        <v>1026</v>
      </c>
      <c r="J4787">
        <f t="shared" si="373"/>
        <v>17.100000000000001</v>
      </c>
      <c r="K4787" t="s">
        <v>28</v>
      </c>
      <c r="L4787" t="s">
        <v>72</v>
      </c>
      <c r="M4787" t="s">
        <v>44</v>
      </c>
      <c r="N4787" t="b">
        <v>0</v>
      </c>
      <c r="O4787">
        <f>_xlfn.XLOOKUP(B4787,Machine_Info!A:A,Machine_Info!E:E)</f>
        <v>18</v>
      </c>
      <c r="P4787">
        <f t="shared" si="370"/>
        <v>0.89999999999999858</v>
      </c>
      <c r="Q4787">
        <f t="shared" si="374"/>
        <v>4.999999999999992E-2</v>
      </c>
    </row>
    <row r="4788" spans="1:17" x14ac:dyDescent="0.2">
      <c r="A4788" t="s">
        <v>4906</v>
      </c>
      <c r="B4788" t="s">
        <v>30</v>
      </c>
      <c r="C4788" t="s">
        <v>31</v>
      </c>
      <c r="D4788" t="s">
        <v>32</v>
      </c>
      <c r="E4788" s="2">
        <v>45464.465150462973</v>
      </c>
      <c r="F4788" s="2">
        <v>45464.4922337963</v>
      </c>
      <c r="G4788" t="str">
        <f t="shared" si="371"/>
        <v>06</v>
      </c>
      <c r="H4788" t="str">
        <f t="shared" si="372"/>
        <v>21</v>
      </c>
      <c r="I4788">
        <v>63</v>
      </c>
      <c r="J4788">
        <f t="shared" si="373"/>
        <v>1.05</v>
      </c>
      <c r="K4788" t="s">
        <v>21</v>
      </c>
      <c r="L4788" t="s">
        <v>114</v>
      </c>
      <c r="M4788" t="s">
        <v>34</v>
      </c>
      <c r="N4788" t="b">
        <v>1</v>
      </c>
      <c r="O4788">
        <f>_xlfn.XLOOKUP(B4788,Machine_Info!A:A,Machine_Info!E:E)</f>
        <v>22</v>
      </c>
      <c r="P4788">
        <f t="shared" si="370"/>
        <v>20.95</v>
      </c>
      <c r="Q4788">
        <f t="shared" si="374"/>
        <v>0.95227272727272727</v>
      </c>
    </row>
    <row r="4789" spans="1:17" x14ac:dyDescent="0.2">
      <c r="A4789" t="s">
        <v>4907</v>
      </c>
      <c r="B4789" t="s">
        <v>163</v>
      </c>
      <c r="C4789" t="s">
        <v>164</v>
      </c>
      <c r="D4789" t="s">
        <v>32</v>
      </c>
      <c r="E4789" s="2">
        <v>45464.475624999999</v>
      </c>
      <c r="F4789" s="2">
        <v>45465.090902777767</v>
      </c>
      <c r="G4789" t="str">
        <f t="shared" si="371"/>
        <v>06</v>
      </c>
      <c r="H4789" t="str">
        <f t="shared" si="372"/>
        <v>21</v>
      </c>
      <c r="I4789">
        <v>209</v>
      </c>
      <c r="J4789">
        <f t="shared" si="373"/>
        <v>3.4833333333333334</v>
      </c>
      <c r="K4789" t="s">
        <v>21</v>
      </c>
      <c r="L4789" t="s">
        <v>43</v>
      </c>
      <c r="M4789" t="s">
        <v>23</v>
      </c>
      <c r="N4789" t="b">
        <v>1</v>
      </c>
      <c r="O4789">
        <f>_xlfn.XLOOKUP(B4789,Machine_Info!A:A,Machine_Info!E:E)</f>
        <v>20</v>
      </c>
      <c r="P4789">
        <f t="shared" si="370"/>
        <v>16.516666666666666</v>
      </c>
      <c r="Q4789">
        <f t="shared" si="374"/>
        <v>0.82583333333333331</v>
      </c>
    </row>
    <row r="4790" spans="1:17" x14ac:dyDescent="0.2">
      <c r="A4790" t="s">
        <v>4908</v>
      </c>
      <c r="B4790" t="s">
        <v>84</v>
      </c>
      <c r="C4790" t="s">
        <v>85</v>
      </c>
      <c r="D4790" t="s">
        <v>27</v>
      </c>
      <c r="E4790" s="2">
        <v>45464.581203703703</v>
      </c>
      <c r="F4790" s="2">
        <v>45464.589537037027</v>
      </c>
      <c r="G4790" t="str">
        <f t="shared" si="371"/>
        <v>06</v>
      </c>
      <c r="H4790" t="str">
        <f t="shared" si="372"/>
        <v>21</v>
      </c>
      <c r="I4790">
        <v>144</v>
      </c>
      <c r="J4790">
        <f t="shared" si="373"/>
        <v>2.4</v>
      </c>
      <c r="K4790" t="s">
        <v>28</v>
      </c>
      <c r="L4790" t="s">
        <v>72</v>
      </c>
      <c r="M4790" t="s">
        <v>44</v>
      </c>
      <c r="N4790" t="b">
        <v>0</v>
      </c>
      <c r="O4790">
        <f>_xlfn.XLOOKUP(B4790,Machine_Info!A:A,Machine_Info!E:E)</f>
        <v>22</v>
      </c>
      <c r="P4790">
        <f t="shared" si="370"/>
        <v>19.600000000000001</v>
      </c>
      <c r="Q4790">
        <f t="shared" si="374"/>
        <v>0.89090909090909098</v>
      </c>
    </row>
    <row r="4791" spans="1:17" x14ac:dyDescent="0.2">
      <c r="A4791" t="s">
        <v>4909</v>
      </c>
      <c r="B4791" t="s">
        <v>171</v>
      </c>
      <c r="C4791" t="s">
        <v>172</v>
      </c>
      <c r="D4791" t="s">
        <v>32</v>
      </c>
      <c r="E4791" s="2">
        <v>45464.594861111109</v>
      </c>
      <c r="F4791" s="2">
        <v>45464.642777777779</v>
      </c>
      <c r="G4791" t="str">
        <f t="shared" si="371"/>
        <v>06</v>
      </c>
      <c r="H4791" t="str">
        <f t="shared" si="372"/>
        <v>21</v>
      </c>
      <c r="I4791">
        <v>65</v>
      </c>
      <c r="J4791">
        <f t="shared" si="373"/>
        <v>1.0833333333333333</v>
      </c>
      <c r="K4791" t="s">
        <v>76</v>
      </c>
      <c r="L4791" t="s">
        <v>72</v>
      </c>
      <c r="M4791" t="s">
        <v>44</v>
      </c>
      <c r="N4791" t="b">
        <v>0</v>
      </c>
      <c r="O4791">
        <f>_xlfn.XLOOKUP(B4791,Machine_Info!A:A,Machine_Info!E:E)</f>
        <v>16</v>
      </c>
      <c r="P4791">
        <f t="shared" si="370"/>
        <v>14.916666666666666</v>
      </c>
      <c r="Q4791">
        <f t="shared" si="374"/>
        <v>0.93229166666666663</v>
      </c>
    </row>
    <row r="4792" spans="1:17" x14ac:dyDescent="0.2">
      <c r="A4792" t="s">
        <v>4910</v>
      </c>
      <c r="B4792" t="s">
        <v>99</v>
      </c>
      <c r="C4792" t="s">
        <v>100</v>
      </c>
      <c r="D4792" t="s">
        <v>32</v>
      </c>
      <c r="E4792" s="2">
        <v>45464.607986111107</v>
      </c>
      <c r="F4792" s="2">
        <v>45464.715624999997</v>
      </c>
      <c r="G4792" t="str">
        <f t="shared" si="371"/>
        <v>06</v>
      </c>
      <c r="H4792" t="str">
        <f t="shared" si="372"/>
        <v>21</v>
      </c>
      <c r="I4792">
        <v>120</v>
      </c>
      <c r="J4792">
        <f t="shared" si="373"/>
        <v>2</v>
      </c>
      <c r="K4792" t="s">
        <v>28</v>
      </c>
      <c r="L4792" t="s">
        <v>114</v>
      </c>
      <c r="M4792" t="s">
        <v>34</v>
      </c>
      <c r="N4792" t="b">
        <v>0</v>
      </c>
      <c r="O4792">
        <f>_xlfn.XLOOKUP(B4792,Machine_Info!A:A,Machine_Info!E:E)</f>
        <v>16</v>
      </c>
      <c r="P4792">
        <f t="shared" si="370"/>
        <v>14</v>
      </c>
      <c r="Q4792">
        <f t="shared" si="374"/>
        <v>0.875</v>
      </c>
    </row>
    <row r="4793" spans="1:17" x14ac:dyDescent="0.2">
      <c r="A4793" t="s">
        <v>4911</v>
      </c>
      <c r="B4793" t="s">
        <v>163</v>
      </c>
      <c r="C4793" t="s">
        <v>164</v>
      </c>
      <c r="D4793" t="s">
        <v>32</v>
      </c>
      <c r="E4793" s="2">
        <v>45464.675069444442</v>
      </c>
      <c r="F4793" s="2">
        <v>45464.688958333332</v>
      </c>
      <c r="G4793" t="str">
        <f t="shared" si="371"/>
        <v>06</v>
      </c>
      <c r="H4793" t="str">
        <f t="shared" si="372"/>
        <v>21</v>
      </c>
      <c r="I4793">
        <v>374</v>
      </c>
      <c r="J4793">
        <f t="shared" si="373"/>
        <v>6.2333333333333334</v>
      </c>
      <c r="K4793" t="s">
        <v>21</v>
      </c>
      <c r="L4793" t="s">
        <v>43</v>
      </c>
      <c r="M4793" t="s">
        <v>23</v>
      </c>
      <c r="N4793" t="b">
        <v>1</v>
      </c>
      <c r="O4793">
        <f>_xlfn.XLOOKUP(B4793,Machine_Info!A:A,Machine_Info!E:E)</f>
        <v>20</v>
      </c>
      <c r="P4793">
        <f t="shared" si="370"/>
        <v>13.766666666666666</v>
      </c>
      <c r="Q4793">
        <f t="shared" si="374"/>
        <v>0.68833333333333324</v>
      </c>
    </row>
    <row r="4794" spans="1:17" x14ac:dyDescent="0.2">
      <c r="A4794" t="s">
        <v>4912</v>
      </c>
      <c r="B4794" t="s">
        <v>163</v>
      </c>
      <c r="C4794" t="s">
        <v>164</v>
      </c>
      <c r="D4794" t="s">
        <v>32</v>
      </c>
      <c r="E4794" s="2">
        <v>45464.727777777778</v>
      </c>
      <c r="F4794" s="2">
        <v>45464.87777777778</v>
      </c>
      <c r="G4794" t="str">
        <f t="shared" si="371"/>
        <v>06</v>
      </c>
      <c r="H4794" t="str">
        <f t="shared" si="372"/>
        <v>21</v>
      </c>
      <c r="I4794">
        <v>191</v>
      </c>
      <c r="J4794">
        <f t="shared" si="373"/>
        <v>3.1833333333333331</v>
      </c>
      <c r="K4794" t="s">
        <v>21</v>
      </c>
      <c r="L4794" t="s">
        <v>43</v>
      </c>
      <c r="M4794" t="s">
        <v>23</v>
      </c>
      <c r="N4794" t="b">
        <v>1</v>
      </c>
      <c r="O4794">
        <f>_xlfn.XLOOKUP(B4794,Machine_Info!A:A,Machine_Info!E:E)</f>
        <v>20</v>
      </c>
      <c r="P4794">
        <f t="shared" si="370"/>
        <v>16.816666666666666</v>
      </c>
      <c r="Q4794">
        <f t="shared" si="374"/>
        <v>0.84083333333333332</v>
      </c>
    </row>
    <row r="4795" spans="1:17" x14ac:dyDescent="0.2">
      <c r="A4795" t="s">
        <v>4913</v>
      </c>
      <c r="B4795" t="s">
        <v>40</v>
      </c>
      <c r="C4795" t="s">
        <v>41</v>
      </c>
      <c r="D4795" t="s">
        <v>20</v>
      </c>
      <c r="E4795" s="2">
        <v>45464.756689814807</v>
      </c>
      <c r="F4795" s="2">
        <v>45464.774745370371</v>
      </c>
      <c r="G4795" t="str">
        <f t="shared" si="371"/>
        <v>06</v>
      </c>
      <c r="H4795" t="str">
        <f t="shared" si="372"/>
        <v>21</v>
      </c>
      <c r="I4795">
        <v>1026</v>
      </c>
      <c r="J4795">
        <f t="shared" si="373"/>
        <v>17.100000000000001</v>
      </c>
      <c r="K4795" t="s">
        <v>76</v>
      </c>
      <c r="L4795" t="s">
        <v>72</v>
      </c>
      <c r="M4795" t="s">
        <v>44</v>
      </c>
      <c r="N4795" t="b">
        <v>0</v>
      </c>
      <c r="O4795">
        <f>_xlfn.XLOOKUP(B4795,Machine_Info!A:A,Machine_Info!E:E)</f>
        <v>18</v>
      </c>
      <c r="P4795">
        <f t="shared" si="370"/>
        <v>0.89999999999999858</v>
      </c>
      <c r="Q4795">
        <f t="shared" si="374"/>
        <v>4.999999999999992E-2</v>
      </c>
    </row>
    <row r="4796" spans="1:17" x14ac:dyDescent="0.2">
      <c r="A4796" t="s">
        <v>4914</v>
      </c>
      <c r="B4796" t="s">
        <v>142</v>
      </c>
      <c r="C4796" t="s">
        <v>143</v>
      </c>
      <c r="D4796" t="s">
        <v>27</v>
      </c>
      <c r="E4796" s="2">
        <v>45464.762395833342</v>
      </c>
      <c r="F4796" s="2">
        <v>45464.770729166667</v>
      </c>
      <c r="G4796" t="str">
        <f t="shared" si="371"/>
        <v>06</v>
      </c>
      <c r="H4796" t="str">
        <f t="shared" si="372"/>
        <v>21</v>
      </c>
      <c r="I4796">
        <v>371</v>
      </c>
      <c r="J4796">
        <f t="shared" si="373"/>
        <v>6.1833333333333336</v>
      </c>
      <c r="K4796" t="s">
        <v>42</v>
      </c>
      <c r="L4796" t="s">
        <v>114</v>
      </c>
      <c r="M4796" t="s">
        <v>34</v>
      </c>
      <c r="N4796" t="b">
        <v>0</v>
      </c>
      <c r="O4796">
        <f>_xlfn.XLOOKUP(B4796,Machine_Info!A:A,Machine_Info!E:E)</f>
        <v>22</v>
      </c>
      <c r="P4796">
        <f t="shared" si="370"/>
        <v>15.816666666666666</v>
      </c>
      <c r="Q4796">
        <f t="shared" si="374"/>
        <v>0.71893939393939388</v>
      </c>
    </row>
    <row r="4797" spans="1:17" x14ac:dyDescent="0.2">
      <c r="A4797" t="s">
        <v>4915</v>
      </c>
      <c r="B4797" t="s">
        <v>52</v>
      </c>
      <c r="C4797" t="s">
        <v>53</v>
      </c>
      <c r="D4797" t="s">
        <v>27</v>
      </c>
      <c r="E4797" s="2">
        <v>45464.790601851862</v>
      </c>
      <c r="F4797" s="2">
        <v>45464.797546296293</v>
      </c>
      <c r="G4797" t="str">
        <f t="shared" si="371"/>
        <v>06</v>
      </c>
      <c r="H4797" t="str">
        <f t="shared" si="372"/>
        <v>21</v>
      </c>
      <c r="I4797">
        <v>34</v>
      </c>
      <c r="J4797">
        <f t="shared" si="373"/>
        <v>0.56666666666666665</v>
      </c>
      <c r="K4797" t="s">
        <v>71</v>
      </c>
      <c r="L4797" t="s">
        <v>43</v>
      </c>
      <c r="M4797" t="s">
        <v>23</v>
      </c>
      <c r="N4797" t="b">
        <v>1</v>
      </c>
      <c r="O4797">
        <f>_xlfn.XLOOKUP(B4797,Machine_Info!A:A,Machine_Info!E:E)</f>
        <v>16</v>
      </c>
      <c r="P4797">
        <f t="shared" si="370"/>
        <v>15.433333333333334</v>
      </c>
      <c r="Q4797">
        <f t="shared" si="374"/>
        <v>0.96458333333333335</v>
      </c>
    </row>
    <row r="4798" spans="1:17" x14ac:dyDescent="0.2">
      <c r="A4798" t="s">
        <v>4916</v>
      </c>
      <c r="B4798" t="s">
        <v>78</v>
      </c>
      <c r="C4798" t="s">
        <v>79</v>
      </c>
      <c r="D4798" t="s">
        <v>32</v>
      </c>
      <c r="E4798" s="2">
        <v>45464.804629629631</v>
      </c>
      <c r="F4798" s="2">
        <v>45464.829629629632</v>
      </c>
      <c r="G4798" t="str">
        <f t="shared" si="371"/>
        <v>06</v>
      </c>
      <c r="H4798" t="str">
        <f t="shared" si="372"/>
        <v>21</v>
      </c>
      <c r="I4798">
        <v>714</v>
      </c>
      <c r="J4798">
        <f t="shared" si="373"/>
        <v>11.9</v>
      </c>
      <c r="K4798" t="s">
        <v>76</v>
      </c>
      <c r="L4798" t="s">
        <v>114</v>
      </c>
      <c r="M4798" t="s">
        <v>34</v>
      </c>
      <c r="N4798" t="b">
        <v>0</v>
      </c>
      <c r="O4798">
        <f>_xlfn.XLOOKUP(B4798,Machine_Info!A:A,Machine_Info!E:E)</f>
        <v>22</v>
      </c>
      <c r="P4798">
        <f t="shared" si="370"/>
        <v>10.1</v>
      </c>
      <c r="Q4798">
        <f t="shared" si="374"/>
        <v>0.45909090909090905</v>
      </c>
    </row>
    <row r="4799" spans="1:17" x14ac:dyDescent="0.2">
      <c r="A4799" t="s">
        <v>4917</v>
      </c>
      <c r="B4799" t="s">
        <v>160</v>
      </c>
      <c r="C4799" t="s">
        <v>161</v>
      </c>
      <c r="D4799" t="s">
        <v>32</v>
      </c>
      <c r="E4799" s="2">
        <v>45464.879259259258</v>
      </c>
      <c r="F4799" s="2">
        <v>45464.904953703714</v>
      </c>
      <c r="G4799" t="str">
        <f t="shared" si="371"/>
        <v>06</v>
      </c>
      <c r="H4799" t="str">
        <f t="shared" si="372"/>
        <v>21</v>
      </c>
      <c r="I4799">
        <v>295</v>
      </c>
      <c r="J4799">
        <f t="shared" si="373"/>
        <v>4.916666666666667</v>
      </c>
      <c r="K4799" t="s">
        <v>42</v>
      </c>
      <c r="L4799" t="s">
        <v>114</v>
      </c>
      <c r="M4799" t="s">
        <v>34</v>
      </c>
      <c r="N4799" t="b">
        <v>0</v>
      </c>
      <c r="O4799">
        <f>_xlfn.XLOOKUP(B4799,Machine_Info!A:A,Machine_Info!E:E)</f>
        <v>20</v>
      </c>
      <c r="P4799">
        <f t="shared" si="370"/>
        <v>15.083333333333332</v>
      </c>
      <c r="Q4799">
        <f t="shared" si="374"/>
        <v>0.75416666666666665</v>
      </c>
    </row>
    <row r="4800" spans="1:17" x14ac:dyDescent="0.2">
      <c r="A4800" t="s">
        <v>4918</v>
      </c>
      <c r="B4800" t="s">
        <v>152</v>
      </c>
      <c r="C4800" t="s">
        <v>153</v>
      </c>
      <c r="D4800" t="s">
        <v>27</v>
      </c>
      <c r="E4800" s="2">
        <v>45464.88517361111</v>
      </c>
      <c r="F4800" s="2">
        <v>45464.910173611112</v>
      </c>
      <c r="G4800" t="str">
        <f t="shared" si="371"/>
        <v>06</v>
      </c>
      <c r="H4800" t="str">
        <f t="shared" si="372"/>
        <v>21</v>
      </c>
      <c r="I4800">
        <v>413</v>
      </c>
      <c r="J4800">
        <f t="shared" si="373"/>
        <v>6.8833333333333337</v>
      </c>
      <c r="K4800" t="s">
        <v>103</v>
      </c>
      <c r="L4800" t="s">
        <v>114</v>
      </c>
      <c r="M4800" t="s">
        <v>34</v>
      </c>
      <c r="N4800" t="b">
        <v>0</v>
      </c>
      <c r="O4800">
        <f>_xlfn.XLOOKUP(B4800,Machine_Info!A:A,Machine_Info!E:E)</f>
        <v>18</v>
      </c>
      <c r="P4800">
        <f t="shared" si="370"/>
        <v>11.116666666666667</v>
      </c>
      <c r="Q4800">
        <f t="shared" si="374"/>
        <v>0.61759259259259258</v>
      </c>
    </row>
    <row r="4801" spans="1:17" x14ac:dyDescent="0.2">
      <c r="A4801" t="s">
        <v>4919</v>
      </c>
      <c r="B4801" t="s">
        <v>263</v>
      </c>
      <c r="C4801" t="s">
        <v>264</v>
      </c>
      <c r="D4801" t="s">
        <v>27</v>
      </c>
      <c r="E4801" s="2">
        <v>45464.908854166657</v>
      </c>
      <c r="F4801" s="2">
        <v>45464.912326388891</v>
      </c>
      <c r="G4801" t="str">
        <f t="shared" si="371"/>
        <v>06</v>
      </c>
      <c r="H4801" t="str">
        <f t="shared" si="372"/>
        <v>21</v>
      </c>
      <c r="I4801">
        <v>164</v>
      </c>
      <c r="J4801">
        <f t="shared" si="373"/>
        <v>2.7333333333333334</v>
      </c>
      <c r="K4801" t="s">
        <v>38</v>
      </c>
      <c r="L4801" t="s">
        <v>43</v>
      </c>
      <c r="M4801" t="s">
        <v>23</v>
      </c>
      <c r="N4801" t="b">
        <v>0</v>
      </c>
      <c r="O4801">
        <f>_xlfn.XLOOKUP(B4801,Machine_Info!A:A,Machine_Info!E:E)</f>
        <v>22</v>
      </c>
      <c r="P4801">
        <f t="shared" si="370"/>
        <v>19.266666666666666</v>
      </c>
      <c r="Q4801">
        <f t="shared" si="374"/>
        <v>0.87575757575757573</v>
      </c>
    </row>
    <row r="4802" spans="1:17" x14ac:dyDescent="0.2">
      <c r="A4802" t="s">
        <v>4920</v>
      </c>
      <c r="B4802" t="s">
        <v>139</v>
      </c>
      <c r="C4802" t="s">
        <v>140</v>
      </c>
      <c r="D4802" t="s">
        <v>59</v>
      </c>
      <c r="E4802" s="2">
        <v>45464.913530092592</v>
      </c>
      <c r="F4802" s="2">
        <v>45464.943391203713</v>
      </c>
      <c r="G4802" t="str">
        <f t="shared" si="371"/>
        <v>06</v>
      </c>
      <c r="H4802" t="str">
        <f t="shared" si="372"/>
        <v>21</v>
      </c>
      <c r="I4802">
        <v>294</v>
      </c>
      <c r="J4802">
        <f t="shared" si="373"/>
        <v>4.9000000000000004</v>
      </c>
      <c r="K4802" t="s">
        <v>21</v>
      </c>
      <c r="L4802" t="s">
        <v>72</v>
      </c>
      <c r="M4802" t="s">
        <v>44</v>
      </c>
      <c r="N4802" t="b">
        <v>1</v>
      </c>
      <c r="O4802">
        <f>_xlfn.XLOOKUP(B4802,Machine_Info!A:A,Machine_Info!E:E)</f>
        <v>20</v>
      </c>
      <c r="P4802">
        <f t="shared" ref="P4802:P4865" si="375">O4802-J4802</f>
        <v>15.1</v>
      </c>
      <c r="Q4802">
        <f t="shared" si="374"/>
        <v>0.755</v>
      </c>
    </row>
    <row r="4803" spans="1:17" x14ac:dyDescent="0.2">
      <c r="A4803" t="s">
        <v>4921</v>
      </c>
      <c r="B4803" t="s">
        <v>52</v>
      </c>
      <c r="C4803" t="s">
        <v>53</v>
      </c>
      <c r="D4803" t="s">
        <v>27</v>
      </c>
      <c r="E4803" s="2">
        <v>45464.936388888891</v>
      </c>
      <c r="F4803" s="2">
        <v>45464.960694444453</v>
      </c>
      <c r="G4803" t="str">
        <f t="shared" ref="G4803:G4866" si="376">TEXT(E4803,"mm")</f>
        <v>06</v>
      </c>
      <c r="H4803" t="str">
        <f t="shared" ref="H4803:H4866" si="377">TEXT(E4803,"dd")</f>
        <v>21</v>
      </c>
      <c r="I4803">
        <v>69</v>
      </c>
      <c r="J4803">
        <f t="shared" ref="J4803:J4866" si="378">I4803/60</f>
        <v>1.1499999999999999</v>
      </c>
      <c r="K4803" t="s">
        <v>46</v>
      </c>
      <c r="L4803" t="s">
        <v>72</v>
      </c>
      <c r="M4803" t="s">
        <v>44</v>
      </c>
      <c r="N4803" t="b">
        <v>0</v>
      </c>
      <c r="O4803">
        <f>_xlfn.XLOOKUP(B4803,Machine_Info!A:A,Machine_Info!E:E)</f>
        <v>16</v>
      </c>
      <c r="P4803">
        <f t="shared" si="375"/>
        <v>14.85</v>
      </c>
      <c r="Q4803">
        <f t="shared" ref="Q4803:Q4866" si="379">P4803/O4803</f>
        <v>0.92812499999999998</v>
      </c>
    </row>
    <row r="4804" spans="1:17" x14ac:dyDescent="0.2">
      <c r="A4804" t="s">
        <v>4922</v>
      </c>
      <c r="B4804" t="s">
        <v>125</v>
      </c>
      <c r="C4804" t="s">
        <v>126</v>
      </c>
      <c r="D4804" t="s">
        <v>20</v>
      </c>
      <c r="E4804" s="2">
        <v>45465.058113425926</v>
      </c>
      <c r="F4804" s="2">
        <v>45465.173391203702</v>
      </c>
      <c r="G4804" t="str">
        <f t="shared" si="376"/>
        <v>06</v>
      </c>
      <c r="H4804" t="str">
        <f t="shared" si="377"/>
        <v>22</v>
      </c>
      <c r="I4804">
        <v>205</v>
      </c>
      <c r="J4804">
        <f t="shared" si="378"/>
        <v>3.4166666666666665</v>
      </c>
      <c r="K4804" t="s">
        <v>38</v>
      </c>
      <c r="L4804" t="s">
        <v>114</v>
      </c>
      <c r="M4804" t="s">
        <v>34</v>
      </c>
      <c r="N4804" t="b">
        <v>0</v>
      </c>
      <c r="O4804">
        <f>_xlfn.XLOOKUP(B4804,Machine_Info!A:A,Machine_Info!E:E)</f>
        <v>18</v>
      </c>
      <c r="P4804">
        <f t="shared" si="375"/>
        <v>14.583333333333334</v>
      </c>
      <c r="Q4804">
        <f t="shared" si="379"/>
        <v>0.81018518518518523</v>
      </c>
    </row>
    <row r="4805" spans="1:17" x14ac:dyDescent="0.2">
      <c r="A4805" t="s">
        <v>4923</v>
      </c>
      <c r="B4805" t="s">
        <v>174</v>
      </c>
      <c r="C4805" t="s">
        <v>175</v>
      </c>
      <c r="D4805" t="s">
        <v>59</v>
      </c>
      <c r="E4805" s="2">
        <v>45465.097893518519</v>
      </c>
      <c r="F4805" s="2">
        <v>45465.240254629629</v>
      </c>
      <c r="G4805" t="str">
        <f t="shared" si="376"/>
        <v>06</v>
      </c>
      <c r="H4805" t="str">
        <f t="shared" si="377"/>
        <v>22</v>
      </c>
      <c r="I4805">
        <v>169</v>
      </c>
      <c r="J4805">
        <f t="shared" si="378"/>
        <v>2.8166666666666669</v>
      </c>
      <c r="K4805" t="s">
        <v>103</v>
      </c>
      <c r="L4805" t="s">
        <v>72</v>
      </c>
      <c r="M4805" t="s">
        <v>44</v>
      </c>
      <c r="N4805" t="b">
        <v>0</v>
      </c>
      <c r="O4805">
        <f>_xlfn.XLOOKUP(B4805,Machine_Info!A:A,Machine_Info!E:E)</f>
        <v>14</v>
      </c>
      <c r="P4805">
        <f t="shared" si="375"/>
        <v>11.183333333333334</v>
      </c>
      <c r="Q4805">
        <f t="shared" si="379"/>
        <v>0.79880952380952386</v>
      </c>
    </row>
    <row r="4806" spans="1:17" x14ac:dyDescent="0.2">
      <c r="A4806" t="s">
        <v>4924</v>
      </c>
      <c r="B4806" t="s">
        <v>174</v>
      </c>
      <c r="C4806" t="s">
        <v>175</v>
      </c>
      <c r="D4806" t="s">
        <v>59</v>
      </c>
      <c r="E4806" s="2">
        <v>45465.15865740741</v>
      </c>
      <c r="F4806" s="2">
        <v>45465.216296296298</v>
      </c>
      <c r="G4806" t="str">
        <f t="shared" si="376"/>
        <v>06</v>
      </c>
      <c r="H4806" t="str">
        <f t="shared" si="377"/>
        <v>22</v>
      </c>
      <c r="I4806">
        <v>216</v>
      </c>
      <c r="J4806">
        <f t="shared" si="378"/>
        <v>3.6</v>
      </c>
      <c r="K4806" t="s">
        <v>54</v>
      </c>
      <c r="L4806" t="s">
        <v>114</v>
      </c>
      <c r="M4806" t="s">
        <v>34</v>
      </c>
      <c r="N4806" t="b">
        <v>1</v>
      </c>
      <c r="O4806">
        <f>_xlfn.XLOOKUP(B4806,Machine_Info!A:A,Machine_Info!E:E)</f>
        <v>14</v>
      </c>
      <c r="P4806">
        <f t="shared" si="375"/>
        <v>10.4</v>
      </c>
      <c r="Q4806">
        <f t="shared" si="379"/>
        <v>0.74285714285714288</v>
      </c>
    </row>
    <row r="4807" spans="1:17" x14ac:dyDescent="0.2">
      <c r="A4807" t="s">
        <v>4925</v>
      </c>
      <c r="B4807" t="s">
        <v>30</v>
      </c>
      <c r="C4807" t="s">
        <v>31</v>
      </c>
      <c r="D4807" t="s">
        <v>32</v>
      </c>
      <c r="E4807" s="2">
        <v>45465.232361111113</v>
      </c>
      <c r="F4807" s="2">
        <v>45465.34</v>
      </c>
      <c r="G4807" t="str">
        <f t="shared" si="376"/>
        <v>06</v>
      </c>
      <c r="H4807" t="str">
        <f t="shared" si="377"/>
        <v>22</v>
      </c>
      <c r="I4807">
        <v>109</v>
      </c>
      <c r="J4807">
        <f t="shared" si="378"/>
        <v>1.8166666666666667</v>
      </c>
      <c r="K4807" t="s">
        <v>103</v>
      </c>
      <c r="L4807" t="s">
        <v>114</v>
      </c>
      <c r="M4807" t="s">
        <v>34</v>
      </c>
      <c r="N4807" t="b">
        <v>0</v>
      </c>
      <c r="O4807">
        <f>_xlfn.XLOOKUP(B4807,Machine_Info!A:A,Machine_Info!E:E)</f>
        <v>22</v>
      </c>
      <c r="P4807">
        <f t="shared" si="375"/>
        <v>20.183333333333334</v>
      </c>
      <c r="Q4807">
        <f t="shared" si="379"/>
        <v>0.91742424242424248</v>
      </c>
    </row>
    <row r="4808" spans="1:17" x14ac:dyDescent="0.2">
      <c r="A4808" t="s">
        <v>4926</v>
      </c>
      <c r="B4808" t="s">
        <v>63</v>
      </c>
      <c r="C4808" t="s">
        <v>64</v>
      </c>
      <c r="D4808" t="s">
        <v>32</v>
      </c>
      <c r="E4808" s="2">
        <v>45465.250706018523</v>
      </c>
      <c r="F4808" s="2">
        <v>45465.267372685194</v>
      </c>
      <c r="G4808" t="str">
        <f t="shared" si="376"/>
        <v>06</v>
      </c>
      <c r="H4808" t="str">
        <f t="shared" si="377"/>
        <v>22</v>
      </c>
      <c r="I4808">
        <v>90</v>
      </c>
      <c r="J4808">
        <f t="shared" si="378"/>
        <v>1.5</v>
      </c>
      <c r="K4808" t="s">
        <v>54</v>
      </c>
      <c r="L4808" t="s">
        <v>114</v>
      </c>
      <c r="M4808" t="s">
        <v>34</v>
      </c>
      <c r="N4808" t="b">
        <v>1</v>
      </c>
      <c r="O4808">
        <f>_xlfn.XLOOKUP(B4808,Machine_Info!A:A,Machine_Info!E:E)</f>
        <v>20</v>
      </c>
      <c r="P4808">
        <f t="shared" si="375"/>
        <v>18.5</v>
      </c>
      <c r="Q4808">
        <f t="shared" si="379"/>
        <v>0.92500000000000004</v>
      </c>
    </row>
    <row r="4809" spans="1:17" x14ac:dyDescent="0.2">
      <c r="A4809" t="s">
        <v>4927</v>
      </c>
      <c r="B4809" t="s">
        <v>78</v>
      </c>
      <c r="C4809" t="s">
        <v>79</v>
      </c>
      <c r="D4809" t="s">
        <v>32</v>
      </c>
      <c r="E4809" s="2">
        <v>45465.257916666669</v>
      </c>
      <c r="F4809" s="2">
        <v>45465.419722222221</v>
      </c>
      <c r="G4809" t="str">
        <f t="shared" si="376"/>
        <v>06</v>
      </c>
      <c r="H4809" t="str">
        <f t="shared" si="377"/>
        <v>22</v>
      </c>
      <c r="I4809">
        <v>706</v>
      </c>
      <c r="J4809">
        <f t="shared" si="378"/>
        <v>11.766666666666667</v>
      </c>
      <c r="K4809" t="s">
        <v>110</v>
      </c>
      <c r="L4809" t="s">
        <v>72</v>
      </c>
      <c r="M4809" t="s">
        <v>44</v>
      </c>
      <c r="N4809" t="b">
        <v>0</v>
      </c>
      <c r="O4809">
        <f>_xlfn.XLOOKUP(B4809,Machine_Info!A:A,Machine_Info!E:E)</f>
        <v>22</v>
      </c>
      <c r="P4809">
        <f t="shared" si="375"/>
        <v>10.233333333333333</v>
      </c>
      <c r="Q4809">
        <f t="shared" si="379"/>
        <v>0.46515151515151509</v>
      </c>
    </row>
    <row r="4810" spans="1:17" x14ac:dyDescent="0.2">
      <c r="A4810" t="s">
        <v>4928</v>
      </c>
      <c r="B4810" t="s">
        <v>52</v>
      </c>
      <c r="C4810" t="s">
        <v>53</v>
      </c>
      <c r="D4810" t="s">
        <v>27</v>
      </c>
      <c r="E4810" s="2">
        <v>45465.273275462961</v>
      </c>
      <c r="F4810" s="2">
        <v>45465.286469907413</v>
      </c>
      <c r="G4810" t="str">
        <f t="shared" si="376"/>
        <v>06</v>
      </c>
      <c r="H4810" t="str">
        <f t="shared" si="377"/>
        <v>22</v>
      </c>
      <c r="I4810">
        <v>27</v>
      </c>
      <c r="J4810">
        <f t="shared" si="378"/>
        <v>0.45</v>
      </c>
      <c r="K4810" t="s">
        <v>54</v>
      </c>
      <c r="L4810" t="s">
        <v>43</v>
      </c>
      <c r="M4810" t="s">
        <v>23</v>
      </c>
      <c r="N4810" t="b">
        <v>1</v>
      </c>
      <c r="O4810">
        <f>_xlfn.XLOOKUP(B4810,Machine_Info!A:A,Machine_Info!E:E)</f>
        <v>16</v>
      </c>
      <c r="P4810">
        <f t="shared" si="375"/>
        <v>15.55</v>
      </c>
      <c r="Q4810">
        <f t="shared" si="379"/>
        <v>0.97187500000000004</v>
      </c>
    </row>
    <row r="4811" spans="1:17" x14ac:dyDescent="0.2">
      <c r="A4811" t="s">
        <v>4929</v>
      </c>
      <c r="B4811" t="s">
        <v>69</v>
      </c>
      <c r="C4811" t="s">
        <v>70</v>
      </c>
      <c r="D4811" t="s">
        <v>27</v>
      </c>
      <c r="E4811" s="2">
        <v>45465.31554398148</v>
      </c>
      <c r="F4811" s="2">
        <v>45465.384293981479</v>
      </c>
      <c r="G4811" t="str">
        <f t="shared" si="376"/>
        <v>06</v>
      </c>
      <c r="H4811" t="str">
        <f t="shared" si="377"/>
        <v>22</v>
      </c>
      <c r="I4811">
        <v>166</v>
      </c>
      <c r="J4811">
        <f t="shared" si="378"/>
        <v>2.7666666666666666</v>
      </c>
      <c r="K4811" t="s">
        <v>290</v>
      </c>
      <c r="L4811" t="s">
        <v>43</v>
      </c>
      <c r="M4811" t="s">
        <v>23</v>
      </c>
      <c r="N4811" t="b">
        <v>0</v>
      </c>
      <c r="O4811">
        <f>_xlfn.XLOOKUP(B4811,Machine_Info!A:A,Machine_Info!E:E)</f>
        <v>16</v>
      </c>
      <c r="P4811">
        <f t="shared" si="375"/>
        <v>13.233333333333334</v>
      </c>
      <c r="Q4811">
        <f t="shared" si="379"/>
        <v>0.82708333333333339</v>
      </c>
    </row>
    <row r="4812" spans="1:17" x14ac:dyDescent="0.2">
      <c r="A4812" t="s">
        <v>4930</v>
      </c>
      <c r="B4812" t="s">
        <v>25</v>
      </c>
      <c r="C4812" t="s">
        <v>26</v>
      </c>
      <c r="D4812" t="s">
        <v>27</v>
      </c>
      <c r="E4812" s="2">
        <v>45465.327326388891</v>
      </c>
      <c r="F4812" s="2">
        <v>45465.34746527778</v>
      </c>
      <c r="G4812" t="str">
        <f t="shared" si="376"/>
        <v>06</v>
      </c>
      <c r="H4812" t="str">
        <f t="shared" si="377"/>
        <v>22</v>
      </c>
      <c r="I4812">
        <v>885</v>
      </c>
      <c r="J4812">
        <f t="shared" si="378"/>
        <v>14.75</v>
      </c>
      <c r="K4812" t="s">
        <v>71</v>
      </c>
      <c r="L4812" t="s">
        <v>43</v>
      </c>
      <c r="M4812" t="s">
        <v>23</v>
      </c>
      <c r="N4812" t="b">
        <v>1</v>
      </c>
      <c r="O4812">
        <f>_xlfn.XLOOKUP(B4812,Machine_Info!A:A,Machine_Info!E:E)</f>
        <v>22</v>
      </c>
      <c r="P4812">
        <f t="shared" si="375"/>
        <v>7.25</v>
      </c>
      <c r="Q4812">
        <f t="shared" si="379"/>
        <v>0.32954545454545453</v>
      </c>
    </row>
    <row r="4813" spans="1:17" x14ac:dyDescent="0.2">
      <c r="A4813" t="s">
        <v>4931</v>
      </c>
      <c r="B4813" t="s">
        <v>142</v>
      </c>
      <c r="C4813" t="s">
        <v>143</v>
      </c>
      <c r="D4813" t="s">
        <v>27</v>
      </c>
      <c r="E4813" s="2">
        <v>45465.422731481478</v>
      </c>
      <c r="F4813" s="2">
        <v>45465.42759259259</v>
      </c>
      <c r="G4813" t="str">
        <f t="shared" si="376"/>
        <v>06</v>
      </c>
      <c r="H4813" t="str">
        <f t="shared" si="377"/>
        <v>22</v>
      </c>
      <c r="I4813">
        <v>72</v>
      </c>
      <c r="J4813">
        <f t="shared" si="378"/>
        <v>1.2</v>
      </c>
      <c r="K4813" t="s">
        <v>21</v>
      </c>
      <c r="L4813" t="s">
        <v>114</v>
      </c>
      <c r="M4813" t="s">
        <v>34</v>
      </c>
      <c r="N4813" t="b">
        <v>1</v>
      </c>
      <c r="O4813">
        <f>_xlfn.XLOOKUP(B4813,Machine_Info!A:A,Machine_Info!E:E)</f>
        <v>22</v>
      </c>
      <c r="P4813">
        <f t="shared" si="375"/>
        <v>20.8</v>
      </c>
      <c r="Q4813">
        <f t="shared" si="379"/>
        <v>0.94545454545454544</v>
      </c>
    </row>
    <row r="4814" spans="1:17" x14ac:dyDescent="0.2">
      <c r="A4814" t="s">
        <v>4932</v>
      </c>
      <c r="B4814" t="s">
        <v>57</v>
      </c>
      <c r="C4814" t="s">
        <v>58</v>
      </c>
      <c r="D4814" t="s">
        <v>59</v>
      </c>
      <c r="E4814" s="2">
        <v>45465.485578703701</v>
      </c>
      <c r="F4814" s="2">
        <v>45465.551550925928</v>
      </c>
      <c r="G4814" t="str">
        <f t="shared" si="376"/>
        <v>06</v>
      </c>
      <c r="H4814" t="str">
        <f t="shared" si="377"/>
        <v>22</v>
      </c>
      <c r="I4814">
        <v>24</v>
      </c>
      <c r="J4814">
        <f t="shared" si="378"/>
        <v>0.4</v>
      </c>
      <c r="K4814" t="s">
        <v>103</v>
      </c>
      <c r="L4814" t="s">
        <v>114</v>
      </c>
      <c r="M4814" t="s">
        <v>34</v>
      </c>
      <c r="N4814" t="b">
        <v>0</v>
      </c>
      <c r="O4814">
        <f>_xlfn.XLOOKUP(B4814,Machine_Info!A:A,Machine_Info!E:E)</f>
        <v>18</v>
      </c>
      <c r="P4814">
        <f t="shared" si="375"/>
        <v>17.600000000000001</v>
      </c>
      <c r="Q4814">
        <f t="shared" si="379"/>
        <v>0.97777777777777786</v>
      </c>
    </row>
    <row r="4815" spans="1:17" x14ac:dyDescent="0.2">
      <c r="A4815" t="s">
        <v>4933</v>
      </c>
      <c r="B4815" t="s">
        <v>81</v>
      </c>
      <c r="C4815" t="s">
        <v>82</v>
      </c>
      <c r="D4815" t="s">
        <v>20</v>
      </c>
      <c r="E4815" s="2">
        <v>45465.568402777782</v>
      </c>
      <c r="F4815" s="2">
        <v>45465.671875</v>
      </c>
      <c r="G4815" t="str">
        <f t="shared" si="376"/>
        <v>06</v>
      </c>
      <c r="H4815" t="str">
        <f t="shared" si="377"/>
        <v>22</v>
      </c>
      <c r="I4815">
        <v>174</v>
      </c>
      <c r="J4815">
        <f t="shared" si="378"/>
        <v>2.9</v>
      </c>
      <c r="K4815" t="s">
        <v>38</v>
      </c>
      <c r="L4815" t="s">
        <v>43</v>
      </c>
      <c r="M4815" t="s">
        <v>23</v>
      </c>
      <c r="N4815" t="b">
        <v>0</v>
      </c>
      <c r="O4815">
        <f>_xlfn.XLOOKUP(B4815,Machine_Info!A:A,Machine_Info!E:E)</f>
        <v>14</v>
      </c>
      <c r="P4815">
        <f t="shared" si="375"/>
        <v>11.1</v>
      </c>
      <c r="Q4815">
        <f t="shared" si="379"/>
        <v>0.79285714285714282</v>
      </c>
    </row>
    <row r="4816" spans="1:17" x14ac:dyDescent="0.2">
      <c r="A4816" t="s">
        <v>4934</v>
      </c>
      <c r="B4816" t="s">
        <v>49</v>
      </c>
      <c r="C4816" t="s">
        <v>50</v>
      </c>
      <c r="D4816" t="s">
        <v>20</v>
      </c>
      <c r="E4816" s="2">
        <v>45465.601550925923</v>
      </c>
      <c r="F4816" s="2">
        <v>45465.820300925923</v>
      </c>
      <c r="G4816" t="str">
        <f t="shared" si="376"/>
        <v>06</v>
      </c>
      <c r="H4816" t="str">
        <f t="shared" si="377"/>
        <v>22</v>
      </c>
      <c r="I4816">
        <v>531</v>
      </c>
      <c r="J4816">
        <f t="shared" si="378"/>
        <v>8.85</v>
      </c>
      <c r="K4816" t="s">
        <v>54</v>
      </c>
      <c r="L4816" t="s">
        <v>114</v>
      </c>
      <c r="M4816" t="s">
        <v>34</v>
      </c>
      <c r="N4816" t="b">
        <v>1</v>
      </c>
      <c r="O4816">
        <f>_xlfn.XLOOKUP(B4816,Machine_Info!A:A,Machine_Info!E:E)</f>
        <v>22</v>
      </c>
      <c r="P4816">
        <f t="shared" si="375"/>
        <v>13.15</v>
      </c>
      <c r="Q4816">
        <f t="shared" si="379"/>
        <v>0.59772727272727277</v>
      </c>
    </row>
    <row r="4817" spans="1:17" x14ac:dyDescent="0.2">
      <c r="A4817" t="s">
        <v>4935</v>
      </c>
      <c r="B4817" t="s">
        <v>89</v>
      </c>
      <c r="C4817" t="s">
        <v>90</v>
      </c>
      <c r="D4817" t="s">
        <v>32</v>
      </c>
      <c r="E4817" s="2">
        <v>45465.651932870373</v>
      </c>
      <c r="F4817" s="2">
        <v>45465.809571759259</v>
      </c>
      <c r="G4817" t="str">
        <f t="shared" si="376"/>
        <v>06</v>
      </c>
      <c r="H4817" t="str">
        <f t="shared" si="377"/>
        <v>22</v>
      </c>
      <c r="I4817">
        <v>238</v>
      </c>
      <c r="J4817">
        <f t="shared" si="378"/>
        <v>3.9666666666666668</v>
      </c>
      <c r="K4817" t="s">
        <v>71</v>
      </c>
      <c r="L4817" t="s">
        <v>43</v>
      </c>
      <c r="M4817" t="s">
        <v>23</v>
      </c>
      <c r="N4817" t="b">
        <v>1</v>
      </c>
      <c r="O4817">
        <f>_xlfn.XLOOKUP(B4817,Machine_Info!A:A,Machine_Info!E:E)</f>
        <v>14</v>
      </c>
      <c r="P4817">
        <f t="shared" si="375"/>
        <v>10.033333333333333</v>
      </c>
      <c r="Q4817">
        <f t="shared" si="379"/>
        <v>0.71666666666666667</v>
      </c>
    </row>
    <row r="4818" spans="1:17" x14ac:dyDescent="0.2">
      <c r="A4818" t="s">
        <v>4936</v>
      </c>
      <c r="B4818" t="s">
        <v>116</v>
      </c>
      <c r="C4818" t="s">
        <v>117</v>
      </c>
      <c r="D4818" t="s">
        <v>20</v>
      </c>
      <c r="E4818" s="2">
        <v>45465.680856481478</v>
      </c>
      <c r="F4818" s="2">
        <v>45465.700995370367</v>
      </c>
      <c r="G4818" t="str">
        <f t="shared" si="376"/>
        <v>06</v>
      </c>
      <c r="H4818" t="str">
        <f t="shared" si="377"/>
        <v>22</v>
      </c>
      <c r="I4818">
        <v>342</v>
      </c>
      <c r="J4818">
        <f t="shared" si="378"/>
        <v>5.7</v>
      </c>
      <c r="K4818" t="s">
        <v>46</v>
      </c>
      <c r="L4818" t="s">
        <v>114</v>
      </c>
      <c r="M4818" t="s">
        <v>34</v>
      </c>
      <c r="N4818" t="b">
        <v>0</v>
      </c>
      <c r="O4818">
        <f>_xlfn.XLOOKUP(B4818,Machine_Info!A:A,Machine_Info!E:E)</f>
        <v>16</v>
      </c>
      <c r="P4818">
        <f t="shared" si="375"/>
        <v>10.3</v>
      </c>
      <c r="Q4818">
        <f t="shared" si="379"/>
        <v>0.64375000000000004</v>
      </c>
    </row>
    <row r="4819" spans="1:17" x14ac:dyDescent="0.2">
      <c r="A4819" t="s">
        <v>4937</v>
      </c>
      <c r="B4819" t="s">
        <v>89</v>
      </c>
      <c r="C4819" t="s">
        <v>90</v>
      </c>
      <c r="D4819" t="s">
        <v>32</v>
      </c>
      <c r="E4819" s="2">
        <v>45465.718032407407</v>
      </c>
      <c r="F4819" s="2">
        <v>45465.732615740737</v>
      </c>
      <c r="G4819" t="str">
        <f t="shared" si="376"/>
        <v>06</v>
      </c>
      <c r="H4819" t="str">
        <f t="shared" si="377"/>
        <v>22</v>
      </c>
      <c r="I4819">
        <v>299</v>
      </c>
      <c r="J4819">
        <f t="shared" si="378"/>
        <v>4.9833333333333334</v>
      </c>
      <c r="K4819" t="s">
        <v>28</v>
      </c>
      <c r="L4819" t="s">
        <v>72</v>
      </c>
      <c r="M4819" t="s">
        <v>44</v>
      </c>
      <c r="N4819" t="b">
        <v>0</v>
      </c>
      <c r="O4819">
        <f>_xlfn.XLOOKUP(B4819,Machine_Info!A:A,Machine_Info!E:E)</f>
        <v>14</v>
      </c>
      <c r="P4819">
        <f t="shared" si="375"/>
        <v>9.0166666666666657</v>
      </c>
      <c r="Q4819">
        <f t="shared" si="379"/>
        <v>0.64404761904761898</v>
      </c>
    </row>
    <row r="4820" spans="1:17" x14ac:dyDescent="0.2">
      <c r="A4820" t="s">
        <v>4938</v>
      </c>
      <c r="B4820" t="s">
        <v>66</v>
      </c>
      <c r="C4820" t="s">
        <v>67</v>
      </c>
      <c r="D4820" t="s">
        <v>32</v>
      </c>
      <c r="E4820" s="2">
        <v>45465.734340277777</v>
      </c>
      <c r="F4820" s="2">
        <v>45465.891284722216</v>
      </c>
      <c r="G4820" t="str">
        <f t="shared" si="376"/>
        <v>06</v>
      </c>
      <c r="H4820" t="str">
        <f t="shared" si="377"/>
        <v>22</v>
      </c>
      <c r="I4820">
        <v>137</v>
      </c>
      <c r="J4820">
        <f t="shared" si="378"/>
        <v>2.2833333333333332</v>
      </c>
      <c r="K4820" t="s">
        <v>21</v>
      </c>
      <c r="L4820" t="s">
        <v>43</v>
      </c>
      <c r="M4820" t="s">
        <v>23</v>
      </c>
      <c r="N4820" t="b">
        <v>1</v>
      </c>
      <c r="O4820">
        <f>_xlfn.XLOOKUP(B4820,Machine_Info!A:A,Machine_Info!E:E)</f>
        <v>14</v>
      </c>
      <c r="P4820">
        <f t="shared" si="375"/>
        <v>11.716666666666667</v>
      </c>
      <c r="Q4820">
        <f t="shared" si="379"/>
        <v>0.83690476190476193</v>
      </c>
    </row>
    <row r="4821" spans="1:17" x14ac:dyDescent="0.2">
      <c r="A4821" t="s">
        <v>4939</v>
      </c>
      <c r="B4821" t="s">
        <v>163</v>
      </c>
      <c r="C4821" t="s">
        <v>164</v>
      </c>
      <c r="D4821" t="s">
        <v>32</v>
      </c>
      <c r="E4821" s="2">
        <v>45465.763182870367</v>
      </c>
      <c r="F4821" s="2">
        <v>45465.836099537039</v>
      </c>
      <c r="G4821" t="str">
        <f t="shared" si="376"/>
        <v>06</v>
      </c>
      <c r="H4821" t="str">
        <f t="shared" si="377"/>
        <v>22</v>
      </c>
      <c r="I4821">
        <v>266</v>
      </c>
      <c r="J4821">
        <f t="shared" si="378"/>
        <v>4.4333333333333336</v>
      </c>
      <c r="K4821" t="s">
        <v>76</v>
      </c>
      <c r="L4821" t="s">
        <v>72</v>
      </c>
      <c r="M4821" t="s">
        <v>44</v>
      </c>
      <c r="N4821" t="b">
        <v>0</v>
      </c>
      <c r="O4821">
        <f>_xlfn.XLOOKUP(B4821,Machine_Info!A:A,Machine_Info!E:E)</f>
        <v>20</v>
      </c>
      <c r="P4821">
        <f t="shared" si="375"/>
        <v>15.566666666666666</v>
      </c>
      <c r="Q4821">
        <f t="shared" si="379"/>
        <v>0.77833333333333332</v>
      </c>
    </row>
    <row r="4822" spans="1:17" x14ac:dyDescent="0.2">
      <c r="A4822" t="s">
        <v>4940</v>
      </c>
      <c r="B4822" t="s">
        <v>142</v>
      </c>
      <c r="C4822" t="s">
        <v>143</v>
      </c>
      <c r="D4822" t="s">
        <v>27</v>
      </c>
      <c r="E4822" s="2">
        <v>45465.79855324074</v>
      </c>
      <c r="F4822" s="2">
        <v>45465.986747685187</v>
      </c>
      <c r="G4822" t="str">
        <f t="shared" si="376"/>
        <v>06</v>
      </c>
      <c r="H4822" t="str">
        <f t="shared" si="377"/>
        <v>22</v>
      </c>
      <c r="I4822">
        <v>192</v>
      </c>
      <c r="J4822">
        <f t="shared" si="378"/>
        <v>3.2</v>
      </c>
      <c r="K4822" t="s">
        <v>54</v>
      </c>
      <c r="L4822" t="s">
        <v>114</v>
      </c>
      <c r="M4822" t="s">
        <v>34</v>
      </c>
      <c r="N4822" t="b">
        <v>1</v>
      </c>
      <c r="O4822">
        <f>_xlfn.XLOOKUP(B4822,Machine_Info!A:A,Machine_Info!E:E)</f>
        <v>22</v>
      </c>
      <c r="P4822">
        <f t="shared" si="375"/>
        <v>18.8</v>
      </c>
      <c r="Q4822">
        <f t="shared" si="379"/>
        <v>0.85454545454545461</v>
      </c>
    </row>
    <row r="4823" spans="1:17" x14ac:dyDescent="0.2">
      <c r="A4823" t="s">
        <v>4941</v>
      </c>
      <c r="B4823" t="s">
        <v>218</v>
      </c>
      <c r="C4823" t="s">
        <v>219</v>
      </c>
      <c r="D4823" t="s">
        <v>20</v>
      </c>
      <c r="E4823" s="2">
        <v>45465.817685185182</v>
      </c>
      <c r="F4823" s="2">
        <v>45465.841296296298</v>
      </c>
      <c r="G4823" t="str">
        <f t="shared" si="376"/>
        <v>06</v>
      </c>
      <c r="H4823" t="str">
        <f t="shared" si="377"/>
        <v>22</v>
      </c>
      <c r="I4823">
        <v>279</v>
      </c>
      <c r="J4823">
        <f t="shared" si="378"/>
        <v>4.6500000000000004</v>
      </c>
      <c r="K4823" t="s">
        <v>28</v>
      </c>
      <c r="L4823" t="s">
        <v>72</v>
      </c>
      <c r="M4823" t="s">
        <v>44</v>
      </c>
      <c r="N4823" t="b">
        <v>0</v>
      </c>
      <c r="O4823">
        <f>_xlfn.XLOOKUP(B4823,Machine_Info!A:A,Machine_Info!E:E)</f>
        <v>14</v>
      </c>
      <c r="P4823">
        <f t="shared" si="375"/>
        <v>9.35</v>
      </c>
      <c r="Q4823">
        <f t="shared" si="379"/>
        <v>0.66785714285714282</v>
      </c>
    </row>
    <row r="4824" spans="1:17" x14ac:dyDescent="0.2">
      <c r="A4824" t="s">
        <v>4942</v>
      </c>
      <c r="B4824" t="s">
        <v>30</v>
      </c>
      <c r="C4824" t="s">
        <v>31</v>
      </c>
      <c r="D4824" t="s">
        <v>32</v>
      </c>
      <c r="E4824" s="2">
        <v>45465.834733796299</v>
      </c>
      <c r="F4824" s="2">
        <v>45466.023622685178</v>
      </c>
      <c r="G4824" t="str">
        <f t="shared" si="376"/>
        <v>06</v>
      </c>
      <c r="H4824" t="str">
        <f t="shared" si="377"/>
        <v>22</v>
      </c>
      <c r="I4824">
        <v>45</v>
      </c>
      <c r="J4824">
        <f t="shared" si="378"/>
        <v>0.75</v>
      </c>
      <c r="K4824" t="s">
        <v>21</v>
      </c>
      <c r="L4824" t="s">
        <v>43</v>
      </c>
      <c r="M4824" t="s">
        <v>23</v>
      </c>
      <c r="N4824" t="b">
        <v>1</v>
      </c>
      <c r="O4824">
        <f>_xlfn.XLOOKUP(B4824,Machine_Info!A:A,Machine_Info!E:E)</f>
        <v>22</v>
      </c>
      <c r="P4824">
        <f t="shared" si="375"/>
        <v>21.25</v>
      </c>
      <c r="Q4824">
        <f t="shared" si="379"/>
        <v>0.96590909090909094</v>
      </c>
    </row>
    <row r="4825" spans="1:17" x14ac:dyDescent="0.2">
      <c r="A4825" t="s">
        <v>4943</v>
      </c>
      <c r="B4825" t="s">
        <v>25</v>
      </c>
      <c r="C4825" t="s">
        <v>26</v>
      </c>
      <c r="D4825" t="s">
        <v>27</v>
      </c>
      <c r="E4825" s="2">
        <v>45465.861574074072</v>
      </c>
      <c r="F4825" s="2">
        <v>45465.928240740737</v>
      </c>
      <c r="G4825" t="str">
        <f t="shared" si="376"/>
        <v>06</v>
      </c>
      <c r="H4825" t="str">
        <f t="shared" si="377"/>
        <v>22</v>
      </c>
      <c r="I4825">
        <v>1234</v>
      </c>
      <c r="J4825">
        <f t="shared" si="378"/>
        <v>20.566666666666666</v>
      </c>
      <c r="K4825" t="s">
        <v>38</v>
      </c>
      <c r="L4825" t="s">
        <v>114</v>
      </c>
      <c r="M4825" t="s">
        <v>34</v>
      </c>
      <c r="N4825" t="b">
        <v>0</v>
      </c>
      <c r="O4825">
        <f>_xlfn.XLOOKUP(B4825,Machine_Info!A:A,Machine_Info!E:E)</f>
        <v>22</v>
      </c>
      <c r="P4825">
        <f t="shared" si="375"/>
        <v>1.4333333333333336</v>
      </c>
      <c r="Q4825">
        <f t="shared" si="379"/>
        <v>6.5151515151515169E-2</v>
      </c>
    </row>
    <row r="4826" spans="1:17" x14ac:dyDescent="0.2">
      <c r="A4826" t="s">
        <v>4944</v>
      </c>
      <c r="B4826" t="s">
        <v>132</v>
      </c>
      <c r="C4826" t="s">
        <v>133</v>
      </c>
      <c r="D4826" t="s">
        <v>59</v>
      </c>
      <c r="E4826" s="2">
        <v>45465.888981481483</v>
      </c>
      <c r="F4826" s="2">
        <v>45466.043842592589</v>
      </c>
      <c r="G4826" t="str">
        <f t="shared" si="376"/>
        <v>06</v>
      </c>
      <c r="H4826" t="str">
        <f t="shared" si="377"/>
        <v>22</v>
      </c>
      <c r="I4826">
        <v>110</v>
      </c>
      <c r="J4826">
        <f t="shared" si="378"/>
        <v>1.8333333333333333</v>
      </c>
      <c r="K4826" t="s">
        <v>290</v>
      </c>
      <c r="L4826" t="s">
        <v>72</v>
      </c>
      <c r="M4826" t="s">
        <v>44</v>
      </c>
      <c r="N4826" t="b">
        <v>0</v>
      </c>
      <c r="O4826">
        <f>_xlfn.XLOOKUP(B4826,Machine_Info!A:A,Machine_Info!E:E)</f>
        <v>14</v>
      </c>
      <c r="P4826">
        <f t="shared" si="375"/>
        <v>12.166666666666666</v>
      </c>
      <c r="Q4826">
        <f t="shared" si="379"/>
        <v>0.86904761904761896</v>
      </c>
    </row>
    <row r="4827" spans="1:17" x14ac:dyDescent="0.2">
      <c r="A4827" t="s">
        <v>4945</v>
      </c>
      <c r="B4827" t="s">
        <v>63</v>
      </c>
      <c r="C4827" t="s">
        <v>64</v>
      </c>
      <c r="D4827" t="s">
        <v>32</v>
      </c>
      <c r="E4827" s="2">
        <v>45465.89880787037</v>
      </c>
      <c r="F4827" s="2">
        <v>45465.903668981482</v>
      </c>
      <c r="G4827" t="str">
        <f t="shared" si="376"/>
        <v>06</v>
      </c>
      <c r="H4827" t="str">
        <f t="shared" si="377"/>
        <v>22</v>
      </c>
      <c r="I4827">
        <v>66</v>
      </c>
      <c r="J4827">
        <f t="shared" si="378"/>
        <v>1.1000000000000001</v>
      </c>
      <c r="K4827" t="s">
        <v>54</v>
      </c>
      <c r="L4827" t="s">
        <v>43</v>
      </c>
      <c r="M4827" t="s">
        <v>23</v>
      </c>
      <c r="N4827" t="b">
        <v>1</v>
      </c>
      <c r="O4827">
        <f>_xlfn.XLOOKUP(B4827,Machine_Info!A:A,Machine_Info!E:E)</f>
        <v>20</v>
      </c>
      <c r="P4827">
        <f t="shared" si="375"/>
        <v>18.899999999999999</v>
      </c>
      <c r="Q4827">
        <f t="shared" si="379"/>
        <v>0.94499999999999995</v>
      </c>
    </row>
    <row r="4828" spans="1:17" x14ac:dyDescent="0.2">
      <c r="A4828" t="s">
        <v>4946</v>
      </c>
      <c r="B4828" t="s">
        <v>57</v>
      </c>
      <c r="C4828" t="s">
        <v>58</v>
      </c>
      <c r="D4828" t="s">
        <v>59</v>
      </c>
      <c r="E4828" s="2">
        <v>45465.963680555556</v>
      </c>
      <c r="F4828" s="2">
        <v>45465.988680555558</v>
      </c>
      <c r="G4828" t="str">
        <f t="shared" si="376"/>
        <v>06</v>
      </c>
      <c r="H4828" t="str">
        <f t="shared" si="377"/>
        <v>22</v>
      </c>
      <c r="I4828">
        <v>15</v>
      </c>
      <c r="J4828">
        <f t="shared" si="378"/>
        <v>0.25</v>
      </c>
      <c r="K4828" t="s">
        <v>71</v>
      </c>
      <c r="L4828" t="s">
        <v>43</v>
      </c>
      <c r="M4828" t="s">
        <v>23</v>
      </c>
      <c r="N4828" t="b">
        <v>1</v>
      </c>
      <c r="O4828">
        <f>_xlfn.XLOOKUP(B4828,Machine_Info!A:A,Machine_Info!E:E)</f>
        <v>18</v>
      </c>
      <c r="P4828">
        <f t="shared" si="375"/>
        <v>17.75</v>
      </c>
      <c r="Q4828">
        <f t="shared" si="379"/>
        <v>0.98611111111111116</v>
      </c>
    </row>
    <row r="4829" spans="1:17" x14ac:dyDescent="0.2">
      <c r="A4829" t="s">
        <v>4947</v>
      </c>
      <c r="B4829" t="s">
        <v>89</v>
      </c>
      <c r="C4829" t="s">
        <v>90</v>
      </c>
      <c r="D4829" t="s">
        <v>32</v>
      </c>
      <c r="E4829" s="2">
        <v>45465.974791666667</v>
      </c>
      <c r="F4829" s="2">
        <v>45466.067847222221</v>
      </c>
      <c r="G4829" t="str">
        <f t="shared" si="376"/>
        <v>06</v>
      </c>
      <c r="H4829" t="str">
        <f t="shared" si="377"/>
        <v>22</v>
      </c>
      <c r="I4829">
        <v>17</v>
      </c>
      <c r="J4829">
        <f t="shared" si="378"/>
        <v>0.28333333333333333</v>
      </c>
      <c r="K4829" t="s">
        <v>28</v>
      </c>
      <c r="L4829" t="s">
        <v>43</v>
      </c>
      <c r="M4829" t="s">
        <v>23</v>
      </c>
      <c r="N4829" t="b">
        <v>0</v>
      </c>
      <c r="O4829">
        <f>_xlfn.XLOOKUP(B4829,Machine_Info!A:A,Machine_Info!E:E)</f>
        <v>14</v>
      </c>
      <c r="P4829">
        <f t="shared" si="375"/>
        <v>13.716666666666667</v>
      </c>
      <c r="Q4829">
        <f t="shared" si="379"/>
        <v>0.97976190476190472</v>
      </c>
    </row>
    <row r="4830" spans="1:17" x14ac:dyDescent="0.2">
      <c r="A4830" t="s">
        <v>4948</v>
      </c>
      <c r="B4830" t="s">
        <v>49</v>
      </c>
      <c r="C4830" t="s">
        <v>50</v>
      </c>
      <c r="D4830" t="s">
        <v>20</v>
      </c>
      <c r="E4830" s="2">
        <v>45466.009317129632</v>
      </c>
      <c r="F4830" s="2">
        <v>45466.020428240743</v>
      </c>
      <c r="G4830" t="str">
        <f t="shared" si="376"/>
        <v>06</v>
      </c>
      <c r="H4830" t="str">
        <f t="shared" si="377"/>
        <v>23</v>
      </c>
      <c r="I4830">
        <v>1070</v>
      </c>
      <c r="J4830">
        <f t="shared" si="378"/>
        <v>17.833333333333332</v>
      </c>
      <c r="K4830" t="s">
        <v>110</v>
      </c>
      <c r="L4830" t="s">
        <v>72</v>
      </c>
      <c r="M4830" t="s">
        <v>44</v>
      </c>
      <c r="N4830" t="b">
        <v>0</v>
      </c>
      <c r="O4830">
        <f>_xlfn.XLOOKUP(B4830,Machine_Info!A:A,Machine_Info!E:E)</f>
        <v>22</v>
      </c>
      <c r="P4830">
        <f t="shared" si="375"/>
        <v>4.1666666666666679</v>
      </c>
      <c r="Q4830">
        <f t="shared" si="379"/>
        <v>0.18939393939393945</v>
      </c>
    </row>
    <row r="4831" spans="1:17" x14ac:dyDescent="0.2">
      <c r="A4831" t="s">
        <v>4949</v>
      </c>
      <c r="B4831" t="s">
        <v>89</v>
      </c>
      <c r="C4831" t="s">
        <v>90</v>
      </c>
      <c r="D4831" t="s">
        <v>32</v>
      </c>
      <c r="E4831" s="2">
        <v>45466.016909722217</v>
      </c>
      <c r="F4831" s="2">
        <v>45466.028715277767</v>
      </c>
      <c r="G4831" t="str">
        <f t="shared" si="376"/>
        <v>06</v>
      </c>
      <c r="H4831" t="str">
        <f t="shared" si="377"/>
        <v>23</v>
      </c>
      <c r="I4831">
        <v>203</v>
      </c>
      <c r="J4831">
        <f t="shared" si="378"/>
        <v>3.3833333333333333</v>
      </c>
      <c r="K4831" t="s">
        <v>38</v>
      </c>
      <c r="L4831" t="s">
        <v>72</v>
      </c>
      <c r="M4831" t="s">
        <v>44</v>
      </c>
      <c r="N4831" t="b">
        <v>0</v>
      </c>
      <c r="O4831">
        <f>_xlfn.XLOOKUP(B4831,Machine_Info!A:A,Machine_Info!E:E)</f>
        <v>14</v>
      </c>
      <c r="P4831">
        <f t="shared" si="375"/>
        <v>10.616666666666667</v>
      </c>
      <c r="Q4831">
        <f t="shared" si="379"/>
        <v>0.75833333333333341</v>
      </c>
    </row>
    <row r="4832" spans="1:17" x14ac:dyDescent="0.2">
      <c r="A4832" t="s">
        <v>4950</v>
      </c>
      <c r="B4832" t="s">
        <v>253</v>
      </c>
      <c r="C4832" t="s">
        <v>254</v>
      </c>
      <c r="D4832" t="s">
        <v>59</v>
      </c>
      <c r="E4832" s="2">
        <v>45466.030069444438</v>
      </c>
      <c r="F4832" s="2">
        <v>45466.034236111111</v>
      </c>
      <c r="G4832" t="str">
        <f t="shared" si="376"/>
        <v>06</v>
      </c>
      <c r="H4832" t="str">
        <f t="shared" si="377"/>
        <v>23</v>
      </c>
      <c r="I4832">
        <v>5</v>
      </c>
      <c r="J4832">
        <f t="shared" si="378"/>
        <v>8.3333333333333329E-2</v>
      </c>
      <c r="K4832" t="s">
        <v>21</v>
      </c>
      <c r="L4832" t="s">
        <v>43</v>
      </c>
      <c r="M4832" t="s">
        <v>23</v>
      </c>
      <c r="N4832" t="b">
        <v>1</v>
      </c>
      <c r="O4832">
        <f>_xlfn.XLOOKUP(B4832,Machine_Info!A:A,Machine_Info!E:E)</f>
        <v>22</v>
      </c>
      <c r="P4832">
        <f t="shared" si="375"/>
        <v>21.916666666666668</v>
      </c>
      <c r="Q4832">
        <f t="shared" si="379"/>
        <v>0.99621212121212122</v>
      </c>
    </row>
    <row r="4833" spans="1:17" x14ac:dyDescent="0.2">
      <c r="A4833" t="s">
        <v>4951</v>
      </c>
      <c r="B4833" t="s">
        <v>30</v>
      </c>
      <c r="C4833" t="s">
        <v>31</v>
      </c>
      <c r="D4833" t="s">
        <v>32</v>
      </c>
      <c r="E4833" s="2">
        <v>45466.037870370368</v>
      </c>
      <c r="F4833" s="2">
        <v>45466.046898148154</v>
      </c>
      <c r="G4833" t="str">
        <f t="shared" si="376"/>
        <v>06</v>
      </c>
      <c r="H4833" t="str">
        <f t="shared" si="377"/>
        <v>23</v>
      </c>
      <c r="I4833">
        <v>92</v>
      </c>
      <c r="J4833">
        <f t="shared" si="378"/>
        <v>1.5333333333333334</v>
      </c>
      <c r="K4833" t="s">
        <v>103</v>
      </c>
      <c r="L4833" t="s">
        <v>72</v>
      </c>
      <c r="M4833" t="s">
        <v>44</v>
      </c>
      <c r="N4833" t="b">
        <v>0</v>
      </c>
      <c r="O4833">
        <f>_xlfn.XLOOKUP(B4833,Machine_Info!A:A,Machine_Info!E:E)</f>
        <v>22</v>
      </c>
      <c r="P4833">
        <f t="shared" si="375"/>
        <v>20.466666666666665</v>
      </c>
      <c r="Q4833">
        <f t="shared" si="379"/>
        <v>0.93030303030303019</v>
      </c>
    </row>
    <row r="4834" spans="1:17" x14ac:dyDescent="0.2">
      <c r="A4834" t="s">
        <v>4952</v>
      </c>
      <c r="B4834" t="s">
        <v>218</v>
      </c>
      <c r="C4834" t="s">
        <v>219</v>
      </c>
      <c r="D4834" t="s">
        <v>20</v>
      </c>
      <c r="E4834" s="2">
        <v>45466.082094907397</v>
      </c>
      <c r="F4834" s="2">
        <v>45466.21056712963</v>
      </c>
      <c r="G4834" t="str">
        <f t="shared" si="376"/>
        <v>06</v>
      </c>
      <c r="H4834" t="str">
        <f t="shared" si="377"/>
        <v>23</v>
      </c>
      <c r="I4834">
        <v>92</v>
      </c>
      <c r="J4834">
        <f t="shared" si="378"/>
        <v>1.5333333333333334</v>
      </c>
      <c r="K4834" t="s">
        <v>28</v>
      </c>
      <c r="L4834" t="s">
        <v>114</v>
      </c>
      <c r="M4834" t="s">
        <v>34</v>
      </c>
      <c r="N4834" t="b">
        <v>0</v>
      </c>
      <c r="O4834">
        <f>_xlfn.XLOOKUP(B4834,Machine_Info!A:A,Machine_Info!E:E)</f>
        <v>14</v>
      </c>
      <c r="P4834">
        <f t="shared" si="375"/>
        <v>12.466666666666667</v>
      </c>
      <c r="Q4834">
        <f t="shared" si="379"/>
        <v>0.89047619047619053</v>
      </c>
    </row>
    <row r="4835" spans="1:17" x14ac:dyDescent="0.2">
      <c r="A4835" t="s">
        <v>4953</v>
      </c>
      <c r="B4835" t="s">
        <v>142</v>
      </c>
      <c r="C4835" t="s">
        <v>143</v>
      </c>
      <c r="D4835" t="s">
        <v>27</v>
      </c>
      <c r="E4835" s="2">
        <v>45466.091516203713</v>
      </c>
      <c r="F4835" s="2">
        <v>45466.47693287037</v>
      </c>
      <c r="G4835" t="str">
        <f t="shared" si="376"/>
        <v>06</v>
      </c>
      <c r="H4835" t="str">
        <f t="shared" si="377"/>
        <v>23</v>
      </c>
      <c r="I4835">
        <v>446</v>
      </c>
      <c r="J4835">
        <f t="shared" si="378"/>
        <v>7.4333333333333336</v>
      </c>
      <c r="K4835" t="s">
        <v>21</v>
      </c>
      <c r="L4835" t="s">
        <v>72</v>
      </c>
      <c r="M4835" t="s">
        <v>44</v>
      </c>
      <c r="N4835" t="b">
        <v>1</v>
      </c>
      <c r="O4835">
        <f>_xlfn.XLOOKUP(B4835,Machine_Info!A:A,Machine_Info!E:E)</f>
        <v>22</v>
      </c>
      <c r="P4835">
        <f t="shared" si="375"/>
        <v>14.566666666666666</v>
      </c>
      <c r="Q4835">
        <f t="shared" si="379"/>
        <v>0.66212121212121211</v>
      </c>
    </row>
    <row r="4836" spans="1:17" x14ac:dyDescent="0.2">
      <c r="A4836" t="s">
        <v>4954</v>
      </c>
      <c r="B4836" t="s">
        <v>78</v>
      </c>
      <c r="C4836" t="s">
        <v>79</v>
      </c>
      <c r="D4836" t="s">
        <v>32</v>
      </c>
      <c r="E4836" s="2">
        <v>45466.120798611111</v>
      </c>
      <c r="F4836" s="2">
        <v>45466.188854166663</v>
      </c>
      <c r="G4836" t="str">
        <f t="shared" si="376"/>
        <v>06</v>
      </c>
      <c r="H4836" t="str">
        <f t="shared" si="377"/>
        <v>23</v>
      </c>
      <c r="I4836">
        <v>270</v>
      </c>
      <c r="J4836">
        <f t="shared" si="378"/>
        <v>4.5</v>
      </c>
      <c r="K4836" t="s">
        <v>71</v>
      </c>
      <c r="L4836" t="s">
        <v>43</v>
      </c>
      <c r="M4836" t="s">
        <v>23</v>
      </c>
      <c r="N4836" t="b">
        <v>1</v>
      </c>
      <c r="O4836">
        <f>_xlfn.XLOOKUP(B4836,Machine_Info!A:A,Machine_Info!E:E)</f>
        <v>22</v>
      </c>
      <c r="P4836">
        <f t="shared" si="375"/>
        <v>17.5</v>
      </c>
      <c r="Q4836">
        <f t="shared" si="379"/>
        <v>0.79545454545454541</v>
      </c>
    </row>
    <row r="4837" spans="1:17" x14ac:dyDescent="0.2">
      <c r="A4837" t="s">
        <v>4955</v>
      </c>
      <c r="B4837" t="s">
        <v>57</v>
      </c>
      <c r="C4837" t="s">
        <v>58</v>
      </c>
      <c r="D4837" t="s">
        <v>59</v>
      </c>
      <c r="E4837" s="2">
        <v>45466.153425925928</v>
      </c>
      <c r="F4837" s="2">
        <v>45466.177731481483</v>
      </c>
      <c r="G4837" t="str">
        <f t="shared" si="376"/>
        <v>06</v>
      </c>
      <c r="H4837" t="str">
        <f t="shared" si="377"/>
        <v>23</v>
      </c>
      <c r="I4837">
        <v>22</v>
      </c>
      <c r="J4837">
        <f t="shared" si="378"/>
        <v>0.36666666666666664</v>
      </c>
      <c r="K4837" t="s">
        <v>28</v>
      </c>
      <c r="L4837" t="s">
        <v>43</v>
      </c>
      <c r="M4837" t="s">
        <v>23</v>
      </c>
      <c r="N4837" t="b">
        <v>0</v>
      </c>
      <c r="O4837">
        <f>_xlfn.XLOOKUP(B4837,Machine_Info!A:A,Machine_Info!E:E)</f>
        <v>18</v>
      </c>
      <c r="P4837">
        <f t="shared" si="375"/>
        <v>17.633333333333333</v>
      </c>
      <c r="Q4837">
        <f t="shared" si="379"/>
        <v>0.97962962962962963</v>
      </c>
    </row>
    <row r="4838" spans="1:17" x14ac:dyDescent="0.2">
      <c r="A4838" t="s">
        <v>4956</v>
      </c>
      <c r="B4838" t="s">
        <v>89</v>
      </c>
      <c r="C4838" t="s">
        <v>90</v>
      </c>
      <c r="D4838" t="s">
        <v>32</v>
      </c>
      <c r="E4838" s="2">
        <v>45466.172210648147</v>
      </c>
      <c r="F4838" s="2">
        <v>45466.196516203701</v>
      </c>
      <c r="G4838" t="str">
        <f t="shared" si="376"/>
        <v>06</v>
      </c>
      <c r="H4838" t="str">
        <f t="shared" si="377"/>
        <v>23</v>
      </c>
      <c r="I4838">
        <v>299</v>
      </c>
      <c r="J4838">
        <f t="shared" si="378"/>
        <v>4.9833333333333334</v>
      </c>
      <c r="K4838" t="s">
        <v>110</v>
      </c>
      <c r="L4838" t="s">
        <v>72</v>
      </c>
      <c r="M4838" t="s">
        <v>44</v>
      </c>
      <c r="N4838" t="b">
        <v>0</v>
      </c>
      <c r="O4838">
        <f>_xlfn.XLOOKUP(B4838,Machine_Info!A:A,Machine_Info!E:E)</f>
        <v>14</v>
      </c>
      <c r="P4838">
        <f t="shared" si="375"/>
        <v>9.0166666666666657</v>
      </c>
      <c r="Q4838">
        <f t="shared" si="379"/>
        <v>0.64404761904761898</v>
      </c>
    </row>
    <row r="4839" spans="1:17" x14ac:dyDescent="0.2">
      <c r="A4839" t="s">
        <v>4957</v>
      </c>
      <c r="B4839" t="s">
        <v>106</v>
      </c>
      <c r="C4839" t="s">
        <v>107</v>
      </c>
      <c r="D4839" t="s">
        <v>59</v>
      </c>
      <c r="E4839" s="2">
        <v>45466.211608796293</v>
      </c>
      <c r="F4839" s="2">
        <v>45466.603275462963</v>
      </c>
      <c r="G4839" t="str">
        <f t="shared" si="376"/>
        <v>06</v>
      </c>
      <c r="H4839" t="str">
        <f t="shared" si="377"/>
        <v>23</v>
      </c>
      <c r="I4839">
        <v>14</v>
      </c>
      <c r="J4839">
        <f t="shared" si="378"/>
        <v>0.23333333333333334</v>
      </c>
      <c r="K4839" t="s">
        <v>76</v>
      </c>
      <c r="L4839" t="s">
        <v>114</v>
      </c>
      <c r="M4839" t="s">
        <v>34</v>
      </c>
      <c r="N4839" t="b">
        <v>0</v>
      </c>
      <c r="O4839">
        <f>_xlfn.XLOOKUP(B4839,Machine_Info!A:A,Machine_Info!E:E)</f>
        <v>16</v>
      </c>
      <c r="P4839">
        <f t="shared" si="375"/>
        <v>15.766666666666667</v>
      </c>
      <c r="Q4839">
        <f t="shared" si="379"/>
        <v>0.98541666666666672</v>
      </c>
    </row>
    <row r="4840" spans="1:17" x14ac:dyDescent="0.2">
      <c r="A4840" t="s">
        <v>4958</v>
      </c>
      <c r="B4840" t="s">
        <v>152</v>
      </c>
      <c r="C4840" t="s">
        <v>153</v>
      </c>
      <c r="D4840" t="s">
        <v>27</v>
      </c>
      <c r="E4840" s="2">
        <v>45466.217453703714</v>
      </c>
      <c r="F4840" s="2">
        <v>45466.365370370368</v>
      </c>
      <c r="G4840" t="str">
        <f t="shared" si="376"/>
        <v>06</v>
      </c>
      <c r="H4840" t="str">
        <f t="shared" si="377"/>
        <v>23</v>
      </c>
      <c r="I4840">
        <v>75</v>
      </c>
      <c r="J4840">
        <f t="shared" si="378"/>
        <v>1.25</v>
      </c>
      <c r="K4840" t="s">
        <v>71</v>
      </c>
      <c r="L4840" t="s">
        <v>114</v>
      </c>
      <c r="M4840" t="s">
        <v>34</v>
      </c>
      <c r="N4840" t="b">
        <v>1</v>
      </c>
      <c r="O4840">
        <f>_xlfn.XLOOKUP(B4840,Machine_Info!A:A,Machine_Info!E:E)</f>
        <v>18</v>
      </c>
      <c r="P4840">
        <f t="shared" si="375"/>
        <v>16.75</v>
      </c>
      <c r="Q4840">
        <f t="shared" si="379"/>
        <v>0.93055555555555558</v>
      </c>
    </row>
    <row r="4841" spans="1:17" x14ac:dyDescent="0.2">
      <c r="A4841" t="s">
        <v>4959</v>
      </c>
      <c r="B4841" t="s">
        <v>40</v>
      </c>
      <c r="C4841" t="s">
        <v>41</v>
      </c>
      <c r="D4841" t="s">
        <v>20</v>
      </c>
      <c r="E4841" s="2">
        <v>45466.229467592602</v>
      </c>
      <c r="F4841" s="2">
        <v>45466.246134259258</v>
      </c>
      <c r="G4841" t="str">
        <f t="shared" si="376"/>
        <v>06</v>
      </c>
      <c r="H4841" t="str">
        <f t="shared" si="377"/>
        <v>23</v>
      </c>
      <c r="I4841">
        <v>1026</v>
      </c>
      <c r="J4841">
        <f t="shared" si="378"/>
        <v>17.100000000000001</v>
      </c>
      <c r="K4841" t="s">
        <v>38</v>
      </c>
      <c r="L4841" t="s">
        <v>43</v>
      </c>
      <c r="M4841" t="s">
        <v>23</v>
      </c>
      <c r="N4841" t="b">
        <v>0</v>
      </c>
      <c r="O4841">
        <f>_xlfn.XLOOKUP(B4841,Machine_Info!A:A,Machine_Info!E:E)</f>
        <v>18</v>
      </c>
      <c r="P4841">
        <f t="shared" si="375"/>
        <v>0.89999999999999858</v>
      </c>
      <c r="Q4841">
        <f t="shared" si="379"/>
        <v>4.999999999999992E-2</v>
      </c>
    </row>
    <row r="4842" spans="1:17" x14ac:dyDescent="0.2">
      <c r="A4842" t="s">
        <v>4960</v>
      </c>
      <c r="B4842" t="s">
        <v>49</v>
      </c>
      <c r="C4842" t="s">
        <v>50</v>
      </c>
      <c r="D4842" t="s">
        <v>20</v>
      </c>
      <c r="E4842" s="2">
        <v>45466.231550925928</v>
      </c>
      <c r="F4842" s="2">
        <v>45466.237800925926</v>
      </c>
      <c r="G4842" t="str">
        <f t="shared" si="376"/>
        <v>06</v>
      </c>
      <c r="H4842" t="str">
        <f t="shared" si="377"/>
        <v>23</v>
      </c>
      <c r="I4842">
        <v>442</v>
      </c>
      <c r="J4842">
        <f t="shared" si="378"/>
        <v>7.3666666666666663</v>
      </c>
      <c r="K4842" t="s">
        <v>21</v>
      </c>
      <c r="L4842" t="s">
        <v>43</v>
      </c>
      <c r="M4842" t="s">
        <v>23</v>
      </c>
      <c r="N4842" t="b">
        <v>1</v>
      </c>
      <c r="O4842">
        <f>_xlfn.XLOOKUP(B4842,Machine_Info!A:A,Machine_Info!E:E)</f>
        <v>22</v>
      </c>
      <c r="P4842">
        <f t="shared" si="375"/>
        <v>14.633333333333333</v>
      </c>
      <c r="Q4842">
        <f t="shared" si="379"/>
        <v>0.66515151515151516</v>
      </c>
    </row>
    <row r="4843" spans="1:17" x14ac:dyDescent="0.2">
      <c r="A4843" t="s">
        <v>4961</v>
      </c>
      <c r="B4843" t="s">
        <v>125</v>
      </c>
      <c r="C4843" t="s">
        <v>126</v>
      </c>
      <c r="D4843" t="s">
        <v>20</v>
      </c>
      <c r="E4843" s="2">
        <v>45466.249409722222</v>
      </c>
      <c r="F4843" s="2">
        <v>45466.38690972222</v>
      </c>
      <c r="G4843" t="str">
        <f t="shared" si="376"/>
        <v>06</v>
      </c>
      <c r="H4843" t="str">
        <f t="shared" si="377"/>
        <v>23</v>
      </c>
      <c r="I4843">
        <v>379</v>
      </c>
      <c r="J4843">
        <f t="shared" si="378"/>
        <v>6.3166666666666664</v>
      </c>
      <c r="K4843" t="s">
        <v>38</v>
      </c>
      <c r="L4843" t="s">
        <v>72</v>
      </c>
      <c r="M4843" t="s">
        <v>44</v>
      </c>
      <c r="N4843" t="b">
        <v>0</v>
      </c>
      <c r="O4843">
        <f>_xlfn.XLOOKUP(B4843,Machine_Info!A:A,Machine_Info!E:E)</f>
        <v>18</v>
      </c>
      <c r="P4843">
        <f t="shared" si="375"/>
        <v>11.683333333333334</v>
      </c>
      <c r="Q4843">
        <f t="shared" si="379"/>
        <v>0.64907407407407414</v>
      </c>
    </row>
    <row r="4844" spans="1:17" x14ac:dyDescent="0.2">
      <c r="A4844" t="s">
        <v>4962</v>
      </c>
      <c r="B4844" t="s">
        <v>66</v>
      </c>
      <c r="C4844" t="s">
        <v>67</v>
      </c>
      <c r="D4844" t="s">
        <v>32</v>
      </c>
      <c r="E4844" s="2">
        <v>45466.283032407409</v>
      </c>
      <c r="F4844" s="2">
        <v>45466.373310185183</v>
      </c>
      <c r="G4844" t="str">
        <f t="shared" si="376"/>
        <v>06</v>
      </c>
      <c r="H4844" t="str">
        <f t="shared" si="377"/>
        <v>23</v>
      </c>
      <c r="I4844">
        <v>60</v>
      </c>
      <c r="J4844">
        <f t="shared" si="378"/>
        <v>1</v>
      </c>
      <c r="K4844" t="s">
        <v>42</v>
      </c>
      <c r="L4844" t="s">
        <v>72</v>
      </c>
      <c r="M4844" t="s">
        <v>44</v>
      </c>
      <c r="N4844" t="b">
        <v>0</v>
      </c>
      <c r="O4844">
        <f>_xlfn.XLOOKUP(B4844,Machine_Info!A:A,Machine_Info!E:E)</f>
        <v>14</v>
      </c>
      <c r="P4844">
        <f t="shared" si="375"/>
        <v>13</v>
      </c>
      <c r="Q4844">
        <f t="shared" si="379"/>
        <v>0.9285714285714286</v>
      </c>
    </row>
    <row r="4845" spans="1:17" x14ac:dyDescent="0.2">
      <c r="A4845" t="s">
        <v>4963</v>
      </c>
      <c r="B4845" t="s">
        <v>163</v>
      </c>
      <c r="C4845" t="s">
        <v>164</v>
      </c>
      <c r="D4845" t="s">
        <v>32</v>
      </c>
      <c r="E4845" s="2">
        <v>45466.307025462957</v>
      </c>
      <c r="F4845" s="2">
        <v>45466.320219907408</v>
      </c>
      <c r="G4845" t="str">
        <f t="shared" si="376"/>
        <v>06</v>
      </c>
      <c r="H4845" t="str">
        <f t="shared" si="377"/>
        <v>23</v>
      </c>
      <c r="I4845">
        <v>103</v>
      </c>
      <c r="J4845">
        <f t="shared" si="378"/>
        <v>1.7166666666666666</v>
      </c>
      <c r="K4845" t="s">
        <v>54</v>
      </c>
      <c r="L4845" t="s">
        <v>43</v>
      </c>
      <c r="M4845" t="s">
        <v>23</v>
      </c>
      <c r="N4845" t="b">
        <v>1</v>
      </c>
      <c r="O4845">
        <f>_xlfn.XLOOKUP(B4845,Machine_Info!A:A,Machine_Info!E:E)</f>
        <v>20</v>
      </c>
      <c r="P4845">
        <f t="shared" si="375"/>
        <v>18.283333333333335</v>
      </c>
      <c r="Q4845">
        <f t="shared" si="379"/>
        <v>0.91416666666666679</v>
      </c>
    </row>
    <row r="4846" spans="1:17" x14ac:dyDescent="0.2">
      <c r="A4846" t="s">
        <v>4964</v>
      </c>
      <c r="B4846" t="s">
        <v>263</v>
      </c>
      <c r="C4846" t="s">
        <v>264</v>
      </c>
      <c r="D4846" t="s">
        <v>27</v>
      </c>
      <c r="E4846" s="2">
        <v>45466.440983796303</v>
      </c>
      <c r="F4846" s="2">
        <v>45466.455567129633</v>
      </c>
      <c r="G4846" t="str">
        <f t="shared" si="376"/>
        <v>06</v>
      </c>
      <c r="H4846" t="str">
        <f t="shared" si="377"/>
        <v>23</v>
      </c>
      <c r="I4846">
        <v>154</v>
      </c>
      <c r="J4846">
        <f t="shared" si="378"/>
        <v>2.5666666666666669</v>
      </c>
      <c r="K4846" t="s">
        <v>71</v>
      </c>
      <c r="L4846" t="s">
        <v>72</v>
      </c>
      <c r="M4846" t="s">
        <v>44</v>
      </c>
      <c r="N4846" t="b">
        <v>1</v>
      </c>
      <c r="O4846">
        <f>_xlfn.XLOOKUP(B4846,Machine_Info!A:A,Machine_Info!E:E)</f>
        <v>22</v>
      </c>
      <c r="P4846">
        <f t="shared" si="375"/>
        <v>19.433333333333334</v>
      </c>
      <c r="Q4846">
        <f t="shared" si="379"/>
        <v>0.8833333333333333</v>
      </c>
    </row>
    <row r="4847" spans="1:17" x14ac:dyDescent="0.2">
      <c r="A4847" t="s">
        <v>4965</v>
      </c>
      <c r="B4847" t="s">
        <v>49</v>
      </c>
      <c r="C4847" t="s">
        <v>50</v>
      </c>
      <c r="D4847" t="s">
        <v>20</v>
      </c>
      <c r="E4847" s="2">
        <v>45466.445497685178</v>
      </c>
      <c r="F4847" s="2">
        <v>45466.576747685183</v>
      </c>
      <c r="G4847" t="str">
        <f t="shared" si="376"/>
        <v>06</v>
      </c>
      <c r="H4847" t="str">
        <f t="shared" si="377"/>
        <v>23</v>
      </c>
      <c r="I4847">
        <v>531</v>
      </c>
      <c r="J4847">
        <f t="shared" si="378"/>
        <v>8.85</v>
      </c>
      <c r="K4847" t="s">
        <v>21</v>
      </c>
      <c r="L4847" t="s">
        <v>114</v>
      </c>
      <c r="M4847" t="s">
        <v>34</v>
      </c>
      <c r="N4847" t="b">
        <v>1</v>
      </c>
      <c r="O4847">
        <f>_xlfn.XLOOKUP(B4847,Machine_Info!A:A,Machine_Info!E:E)</f>
        <v>22</v>
      </c>
      <c r="P4847">
        <f t="shared" si="375"/>
        <v>13.15</v>
      </c>
      <c r="Q4847">
        <f t="shared" si="379"/>
        <v>0.59772727272727277</v>
      </c>
    </row>
    <row r="4848" spans="1:17" x14ac:dyDescent="0.2">
      <c r="A4848" t="s">
        <v>4966</v>
      </c>
      <c r="B4848" t="s">
        <v>92</v>
      </c>
      <c r="C4848" t="s">
        <v>93</v>
      </c>
      <c r="D4848" t="s">
        <v>59</v>
      </c>
      <c r="E4848" s="2">
        <v>45466.472534722219</v>
      </c>
      <c r="F4848" s="2">
        <v>45466.522534722222</v>
      </c>
      <c r="G4848" t="str">
        <f t="shared" si="376"/>
        <v>06</v>
      </c>
      <c r="H4848" t="str">
        <f t="shared" si="377"/>
        <v>23</v>
      </c>
      <c r="I4848">
        <v>44</v>
      </c>
      <c r="J4848">
        <f t="shared" si="378"/>
        <v>0.73333333333333328</v>
      </c>
      <c r="K4848" t="s">
        <v>21</v>
      </c>
      <c r="L4848" t="s">
        <v>43</v>
      </c>
      <c r="M4848" t="s">
        <v>23</v>
      </c>
      <c r="N4848" t="b">
        <v>1</v>
      </c>
      <c r="O4848">
        <f>_xlfn.XLOOKUP(B4848,Machine_Info!A:A,Machine_Info!E:E)</f>
        <v>20</v>
      </c>
      <c r="P4848">
        <f t="shared" si="375"/>
        <v>19.266666666666666</v>
      </c>
      <c r="Q4848">
        <f t="shared" si="379"/>
        <v>0.96333333333333326</v>
      </c>
    </row>
    <row r="4849" spans="1:17" x14ac:dyDescent="0.2">
      <c r="A4849" t="s">
        <v>4967</v>
      </c>
      <c r="B4849" t="s">
        <v>36</v>
      </c>
      <c r="C4849" t="s">
        <v>37</v>
      </c>
      <c r="D4849" t="s">
        <v>20</v>
      </c>
      <c r="E4849" s="2">
        <v>45466.478252314817</v>
      </c>
      <c r="F4849" s="2">
        <v>45466.491446759261</v>
      </c>
      <c r="G4849" t="str">
        <f t="shared" si="376"/>
        <v>06</v>
      </c>
      <c r="H4849" t="str">
        <f t="shared" si="377"/>
        <v>23</v>
      </c>
      <c r="I4849">
        <v>1026</v>
      </c>
      <c r="J4849">
        <f t="shared" si="378"/>
        <v>17.100000000000001</v>
      </c>
      <c r="K4849" t="s">
        <v>76</v>
      </c>
      <c r="L4849" t="s">
        <v>43</v>
      </c>
      <c r="M4849" t="s">
        <v>23</v>
      </c>
      <c r="N4849" t="b">
        <v>0</v>
      </c>
      <c r="O4849">
        <f>_xlfn.XLOOKUP(B4849,Machine_Info!A:A,Machine_Info!E:E)</f>
        <v>18</v>
      </c>
      <c r="P4849">
        <f t="shared" si="375"/>
        <v>0.89999999999999858</v>
      </c>
      <c r="Q4849">
        <f t="shared" si="379"/>
        <v>4.999999999999992E-2</v>
      </c>
    </row>
    <row r="4850" spans="1:17" x14ac:dyDescent="0.2">
      <c r="A4850" t="s">
        <v>4968</v>
      </c>
      <c r="B4850" t="s">
        <v>142</v>
      </c>
      <c r="C4850" t="s">
        <v>143</v>
      </c>
      <c r="D4850" t="s">
        <v>27</v>
      </c>
      <c r="E4850" s="2">
        <v>45466.489340277767</v>
      </c>
      <c r="F4850" s="2">
        <v>45466.555312500001</v>
      </c>
      <c r="G4850" t="str">
        <f t="shared" si="376"/>
        <v>06</v>
      </c>
      <c r="H4850" t="str">
        <f t="shared" si="377"/>
        <v>23</v>
      </c>
      <c r="I4850">
        <v>446</v>
      </c>
      <c r="J4850">
        <f t="shared" si="378"/>
        <v>7.4333333333333336</v>
      </c>
      <c r="K4850" t="s">
        <v>21</v>
      </c>
      <c r="L4850" t="s">
        <v>43</v>
      </c>
      <c r="M4850" t="s">
        <v>23</v>
      </c>
      <c r="N4850" t="b">
        <v>1</v>
      </c>
      <c r="O4850">
        <f>_xlfn.XLOOKUP(B4850,Machine_Info!A:A,Machine_Info!E:E)</f>
        <v>22</v>
      </c>
      <c r="P4850">
        <f t="shared" si="375"/>
        <v>14.566666666666666</v>
      </c>
      <c r="Q4850">
        <f t="shared" si="379"/>
        <v>0.66212121212121211</v>
      </c>
    </row>
    <row r="4851" spans="1:17" x14ac:dyDescent="0.2">
      <c r="A4851" t="s">
        <v>4969</v>
      </c>
      <c r="B4851" t="s">
        <v>125</v>
      </c>
      <c r="C4851" t="s">
        <v>126</v>
      </c>
      <c r="D4851" t="s">
        <v>20</v>
      </c>
      <c r="E4851" s="2">
        <v>45466.523946759262</v>
      </c>
      <c r="F4851" s="2">
        <v>45466.611446759263</v>
      </c>
      <c r="G4851" t="str">
        <f t="shared" si="376"/>
        <v>06</v>
      </c>
      <c r="H4851" t="str">
        <f t="shared" si="377"/>
        <v>23</v>
      </c>
      <c r="I4851">
        <v>408</v>
      </c>
      <c r="J4851">
        <f t="shared" si="378"/>
        <v>6.8</v>
      </c>
      <c r="K4851" t="s">
        <v>21</v>
      </c>
      <c r="L4851" t="s">
        <v>114</v>
      </c>
      <c r="M4851" t="s">
        <v>34</v>
      </c>
      <c r="N4851" t="b">
        <v>1</v>
      </c>
      <c r="O4851">
        <f>_xlfn.XLOOKUP(B4851,Machine_Info!A:A,Machine_Info!E:E)</f>
        <v>18</v>
      </c>
      <c r="P4851">
        <f t="shared" si="375"/>
        <v>11.2</v>
      </c>
      <c r="Q4851">
        <f t="shared" si="379"/>
        <v>0.62222222222222223</v>
      </c>
    </row>
    <row r="4852" spans="1:17" x14ac:dyDescent="0.2">
      <c r="A4852" t="s">
        <v>4970</v>
      </c>
      <c r="B4852" t="s">
        <v>116</v>
      </c>
      <c r="C4852" t="s">
        <v>117</v>
      </c>
      <c r="D4852" t="s">
        <v>20</v>
      </c>
      <c r="E4852" s="2">
        <v>45466.58053240741</v>
      </c>
      <c r="F4852" s="2">
        <v>45466.587476851862</v>
      </c>
      <c r="G4852" t="str">
        <f t="shared" si="376"/>
        <v>06</v>
      </c>
      <c r="H4852" t="str">
        <f t="shared" si="377"/>
        <v>23</v>
      </c>
      <c r="I4852">
        <v>193</v>
      </c>
      <c r="J4852">
        <f t="shared" si="378"/>
        <v>3.2166666666666668</v>
      </c>
      <c r="K4852" t="s">
        <v>28</v>
      </c>
      <c r="L4852" t="s">
        <v>72</v>
      </c>
      <c r="M4852" t="s">
        <v>44</v>
      </c>
      <c r="N4852" t="b">
        <v>0</v>
      </c>
      <c r="O4852">
        <f>_xlfn.XLOOKUP(B4852,Machine_Info!A:A,Machine_Info!E:E)</f>
        <v>16</v>
      </c>
      <c r="P4852">
        <f t="shared" si="375"/>
        <v>12.783333333333333</v>
      </c>
      <c r="Q4852">
        <f t="shared" si="379"/>
        <v>0.79895833333333333</v>
      </c>
    </row>
    <row r="4853" spans="1:17" x14ac:dyDescent="0.2">
      <c r="A4853" t="s">
        <v>4971</v>
      </c>
      <c r="B4853" t="s">
        <v>89</v>
      </c>
      <c r="C4853" t="s">
        <v>90</v>
      </c>
      <c r="D4853" t="s">
        <v>32</v>
      </c>
      <c r="E4853" s="2">
        <v>45466.589155092603</v>
      </c>
      <c r="F4853" s="2">
        <v>45466.898182870369</v>
      </c>
      <c r="G4853" t="str">
        <f t="shared" si="376"/>
        <v>06</v>
      </c>
      <c r="H4853" t="str">
        <f t="shared" si="377"/>
        <v>23</v>
      </c>
      <c r="I4853">
        <v>108</v>
      </c>
      <c r="J4853">
        <f t="shared" si="378"/>
        <v>1.8</v>
      </c>
      <c r="K4853" t="s">
        <v>71</v>
      </c>
      <c r="L4853" t="s">
        <v>43</v>
      </c>
      <c r="M4853" t="s">
        <v>23</v>
      </c>
      <c r="N4853" t="b">
        <v>1</v>
      </c>
      <c r="O4853">
        <f>_xlfn.XLOOKUP(B4853,Machine_Info!A:A,Machine_Info!E:E)</f>
        <v>14</v>
      </c>
      <c r="P4853">
        <f t="shared" si="375"/>
        <v>12.2</v>
      </c>
      <c r="Q4853">
        <f t="shared" si="379"/>
        <v>0.87142857142857133</v>
      </c>
    </row>
    <row r="4854" spans="1:17" x14ac:dyDescent="0.2">
      <c r="A4854" t="s">
        <v>4972</v>
      </c>
      <c r="B4854" t="s">
        <v>81</v>
      </c>
      <c r="C4854" t="s">
        <v>82</v>
      </c>
      <c r="D4854" t="s">
        <v>20</v>
      </c>
      <c r="E4854" s="2">
        <v>45466.607407407413</v>
      </c>
      <c r="F4854" s="2">
        <v>45466.734490740739</v>
      </c>
      <c r="G4854" t="str">
        <f t="shared" si="376"/>
        <v>06</v>
      </c>
      <c r="H4854" t="str">
        <f t="shared" si="377"/>
        <v>23</v>
      </c>
      <c r="I4854">
        <v>167</v>
      </c>
      <c r="J4854">
        <f t="shared" si="378"/>
        <v>2.7833333333333332</v>
      </c>
      <c r="K4854" t="s">
        <v>54</v>
      </c>
      <c r="L4854" t="s">
        <v>43</v>
      </c>
      <c r="M4854" t="s">
        <v>23</v>
      </c>
      <c r="N4854" t="b">
        <v>1</v>
      </c>
      <c r="O4854">
        <f>_xlfn.XLOOKUP(B4854,Machine_Info!A:A,Machine_Info!E:E)</f>
        <v>14</v>
      </c>
      <c r="P4854">
        <f t="shared" si="375"/>
        <v>11.216666666666667</v>
      </c>
      <c r="Q4854">
        <f t="shared" si="379"/>
        <v>0.80119047619047623</v>
      </c>
    </row>
    <row r="4855" spans="1:17" x14ac:dyDescent="0.2">
      <c r="A4855" t="s">
        <v>4973</v>
      </c>
      <c r="B4855" t="s">
        <v>69</v>
      </c>
      <c r="C4855" t="s">
        <v>70</v>
      </c>
      <c r="D4855" t="s">
        <v>27</v>
      </c>
      <c r="E4855" s="2">
        <v>45466.608611111107</v>
      </c>
      <c r="F4855" s="2">
        <v>45466.753055555557</v>
      </c>
      <c r="G4855" t="str">
        <f t="shared" si="376"/>
        <v>06</v>
      </c>
      <c r="H4855" t="str">
        <f t="shared" si="377"/>
        <v>23</v>
      </c>
      <c r="I4855">
        <v>113</v>
      </c>
      <c r="J4855">
        <f t="shared" si="378"/>
        <v>1.8833333333333333</v>
      </c>
      <c r="K4855" t="s">
        <v>110</v>
      </c>
      <c r="L4855" t="s">
        <v>72</v>
      </c>
      <c r="M4855" t="s">
        <v>44</v>
      </c>
      <c r="N4855" t="b">
        <v>0</v>
      </c>
      <c r="O4855">
        <f>_xlfn.XLOOKUP(B4855,Machine_Info!A:A,Machine_Info!E:E)</f>
        <v>16</v>
      </c>
      <c r="P4855">
        <f t="shared" si="375"/>
        <v>14.116666666666667</v>
      </c>
      <c r="Q4855">
        <f t="shared" si="379"/>
        <v>0.8822916666666667</v>
      </c>
    </row>
    <row r="4856" spans="1:17" x14ac:dyDescent="0.2">
      <c r="A4856" t="s">
        <v>4974</v>
      </c>
      <c r="B4856" t="s">
        <v>132</v>
      </c>
      <c r="C4856" t="s">
        <v>133</v>
      </c>
      <c r="D4856" t="s">
        <v>59</v>
      </c>
      <c r="E4856" s="2">
        <v>45466.719155092593</v>
      </c>
      <c r="F4856" s="2">
        <v>45466.749016203707</v>
      </c>
      <c r="G4856" t="str">
        <f t="shared" si="376"/>
        <v>06</v>
      </c>
      <c r="H4856" t="str">
        <f t="shared" si="377"/>
        <v>23</v>
      </c>
      <c r="I4856">
        <v>201</v>
      </c>
      <c r="J4856">
        <f t="shared" si="378"/>
        <v>3.35</v>
      </c>
      <c r="K4856" t="s">
        <v>54</v>
      </c>
      <c r="L4856" t="s">
        <v>114</v>
      </c>
      <c r="M4856" t="s">
        <v>34</v>
      </c>
      <c r="N4856" t="b">
        <v>1</v>
      </c>
      <c r="O4856">
        <f>_xlfn.XLOOKUP(B4856,Machine_Info!A:A,Machine_Info!E:E)</f>
        <v>14</v>
      </c>
      <c r="P4856">
        <f t="shared" si="375"/>
        <v>10.65</v>
      </c>
      <c r="Q4856">
        <f t="shared" si="379"/>
        <v>0.76071428571428579</v>
      </c>
    </row>
    <row r="4857" spans="1:17" x14ac:dyDescent="0.2">
      <c r="A4857" t="s">
        <v>4975</v>
      </c>
      <c r="B4857" t="s">
        <v>36</v>
      </c>
      <c r="C4857" t="s">
        <v>37</v>
      </c>
      <c r="D4857" t="s">
        <v>20</v>
      </c>
      <c r="E4857" s="2">
        <v>45466.729409722233</v>
      </c>
      <c r="F4857" s="2">
        <v>45466.824548611112</v>
      </c>
      <c r="G4857" t="str">
        <f t="shared" si="376"/>
        <v>06</v>
      </c>
      <c r="H4857" t="str">
        <f t="shared" si="377"/>
        <v>23</v>
      </c>
      <c r="I4857">
        <v>841</v>
      </c>
      <c r="J4857">
        <f t="shared" si="378"/>
        <v>14.016666666666667</v>
      </c>
      <c r="K4857" t="s">
        <v>60</v>
      </c>
      <c r="L4857" t="s">
        <v>43</v>
      </c>
      <c r="M4857" t="s">
        <v>23</v>
      </c>
      <c r="N4857" t="b">
        <v>0</v>
      </c>
      <c r="O4857">
        <f>_xlfn.XLOOKUP(B4857,Machine_Info!A:A,Machine_Info!E:E)</f>
        <v>18</v>
      </c>
      <c r="P4857">
        <f t="shared" si="375"/>
        <v>3.9833333333333325</v>
      </c>
      <c r="Q4857">
        <f t="shared" si="379"/>
        <v>0.22129629629629624</v>
      </c>
    </row>
    <row r="4858" spans="1:17" x14ac:dyDescent="0.2">
      <c r="A4858" t="s">
        <v>4976</v>
      </c>
      <c r="B4858" t="s">
        <v>142</v>
      </c>
      <c r="C4858" t="s">
        <v>143</v>
      </c>
      <c r="D4858" t="s">
        <v>27</v>
      </c>
      <c r="E4858" s="2">
        <v>45466.815000000002</v>
      </c>
      <c r="F4858" s="2">
        <v>45466.82472222222</v>
      </c>
      <c r="G4858" t="str">
        <f t="shared" si="376"/>
        <v>06</v>
      </c>
      <c r="H4858" t="str">
        <f t="shared" si="377"/>
        <v>23</v>
      </c>
      <c r="I4858">
        <v>319</v>
      </c>
      <c r="J4858">
        <f t="shared" si="378"/>
        <v>5.3166666666666664</v>
      </c>
      <c r="K4858" t="s">
        <v>60</v>
      </c>
      <c r="L4858" t="s">
        <v>114</v>
      </c>
      <c r="M4858" t="s">
        <v>34</v>
      </c>
      <c r="N4858" t="b">
        <v>0</v>
      </c>
      <c r="O4858">
        <f>_xlfn.XLOOKUP(B4858,Machine_Info!A:A,Machine_Info!E:E)</f>
        <v>22</v>
      </c>
      <c r="P4858">
        <f t="shared" si="375"/>
        <v>16.683333333333334</v>
      </c>
      <c r="Q4858">
        <f t="shared" si="379"/>
        <v>0.7583333333333333</v>
      </c>
    </row>
    <row r="4859" spans="1:17" x14ac:dyDescent="0.2">
      <c r="A4859" t="s">
        <v>4977</v>
      </c>
      <c r="B4859" t="s">
        <v>81</v>
      </c>
      <c r="C4859" t="s">
        <v>82</v>
      </c>
      <c r="D4859" t="s">
        <v>20</v>
      </c>
      <c r="E4859" s="2">
        <v>45466.835625</v>
      </c>
      <c r="F4859" s="2">
        <v>45467.191180555557</v>
      </c>
      <c r="G4859" t="str">
        <f t="shared" si="376"/>
        <v>06</v>
      </c>
      <c r="H4859" t="str">
        <f t="shared" si="377"/>
        <v>23</v>
      </c>
      <c r="I4859">
        <v>249</v>
      </c>
      <c r="J4859">
        <f t="shared" si="378"/>
        <v>4.1500000000000004</v>
      </c>
      <c r="K4859" t="s">
        <v>46</v>
      </c>
      <c r="L4859" t="s">
        <v>43</v>
      </c>
      <c r="M4859" t="s">
        <v>23</v>
      </c>
      <c r="N4859" t="b">
        <v>0</v>
      </c>
      <c r="O4859">
        <f>_xlfn.XLOOKUP(B4859,Machine_Info!A:A,Machine_Info!E:E)</f>
        <v>14</v>
      </c>
      <c r="P4859">
        <f t="shared" si="375"/>
        <v>9.85</v>
      </c>
      <c r="Q4859">
        <f t="shared" si="379"/>
        <v>0.70357142857142851</v>
      </c>
    </row>
    <row r="4860" spans="1:17" x14ac:dyDescent="0.2">
      <c r="A4860" t="s">
        <v>4978</v>
      </c>
      <c r="B4860" t="s">
        <v>174</v>
      </c>
      <c r="C4860" t="s">
        <v>175</v>
      </c>
      <c r="D4860" t="s">
        <v>59</v>
      </c>
      <c r="E4860" s="2">
        <v>45466.836562500001</v>
      </c>
      <c r="F4860" s="2">
        <v>45466.842812499999</v>
      </c>
      <c r="G4860" t="str">
        <f t="shared" si="376"/>
        <v>06</v>
      </c>
      <c r="H4860" t="str">
        <f t="shared" si="377"/>
        <v>23</v>
      </c>
      <c r="I4860">
        <v>233</v>
      </c>
      <c r="J4860">
        <f t="shared" si="378"/>
        <v>3.8833333333333333</v>
      </c>
      <c r="K4860" t="s">
        <v>71</v>
      </c>
      <c r="L4860" t="s">
        <v>43</v>
      </c>
      <c r="M4860" t="s">
        <v>23</v>
      </c>
      <c r="N4860" t="b">
        <v>1</v>
      </c>
      <c r="O4860">
        <f>_xlfn.XLOOKUP(B4860,Machine_Info!A:A,Machine_Info!E:E)</f>
        <v>14</v>
      </c>
      <c r="P4860">
        <f t="shared" si="375"/>
        <v>10.116666666666667</v>
      </c>
      <c r="Q4860">
        <f t="shared" si="379"/>
        <v>0.72261904761904761</v>
      </c>
    </row>
    <row r="4861" spans="1:17" x14ac:dyDescent="0.2">
      <c r="A4861" t="s">
        <v>4979</v>
      </c>
      <c r="B4861" t="s">
        <v>163</v>
      </c>
      <c r="C4861" t="s">
        <v>164</v>
      </c>
      <c r="D4861" t="s">
        <v>32</v>
      </c>
      <c r="E4861" s="2">
        <v>45466.877986111111</v>
      </c>
      <c r="F4861" s="2">
        <v>45467.038402777784</v>
      </c>
      <c r="G4861" t="str">
        <f t="shared" si="376"/>
        <v>06</v>
      </c>
      <c r="H4861" t="str">
        <f t="shared" si="377"/>
        <v>23</v>
      </c>
      <c r="I4861">
        <v>107</v>
      </c>
      <c r="J4861">
        <f t="shared" si="378"/>
        <v>1.7833333333333334</v>
      </c>
      <c r="K4861" t="s">
        <v>103</v>
      </c>
      <c r="L4861" t="s">
        <v>114</v>
      </c>
      <c r="M4861" t="s">
        <v>34</v>
      </c>
      <c r="N4861" t="b">
        <v>0</v>
      </c>
      <c r="O4861">
        <f>_xlfn.XLOOKUP(B4861,Machine_Info!A:A,Machine_Info!E:E)</f>
        <v>20</v>
      </c>
      <c r="P4861">
        <f t="shared" si="375"/>
        <v>18.216666666666665</v>
      </c>
      <c r="Q4861">
        <f t="shared" si="379"/>
        <v>0.91083333333333327</v>
      </c>
    </row>
    <row r="4862" spans="1:17" x14ac:dyDescent="0.2">
      <c r="A4862" t="s">
        <v>4980</v>
      </c>
      <c r="B4862" t="s">
        <v>132</v>
      </c>
      <c r="C4862" t="s">
        <v>133</v>
      </c>
      <c r="D4862" t="s">
        <v>59</v>
      </c>
      <c r="E4862" s="2">
        <v>45466.911493055559</v>
      </c>
      <c r="F4862" s="2">
        <v>45467.133020833331</v>
      </c>
      <c r="G4862" t="str">
        <f t="shared" si="376"/>
        <v>06</v>
      </c>
      <c r="H4862" t="str">
        <f t="shared" si="377"/>
        <v>23</v>
      </c>
      <c r="I4862">
        <v>311</v>
      </c>
      <c r="J4862">
        <f t="shared" si="378"/>
        <v>5.1833333333333336</v>
      </c>
      <c r="K4862" t="s">
        <v>76</v>
      </c>
      <c r="L4862" t="s">
        <v>72</v>
      </c>
      <c r="M4862" t="s">
        <v>44</v>
      </c>
      <c r="N4862" t="b">
        <v>0</v>
      </c>
      <c r="O4862">
        <f>_xlfn.XLOOKUP(B4862,Machine_Info!A:A,Machine_Info!E:E)</f>
        <v>14</v>
      </c>
      <c r="P4862">
        <f t="shared" si="375"/>
        <v>8.8166666666666664</v>
      </c>
      <c r="Q4862">
        <f t="shared" si="379"/>
        <v>0.62976190476190474</v>
      </c>
    </row>
    <row r="4863" spans="1:17" x14ac:dyDescent="0.2">
      <c r="A4863" t="s">
        <v>4981</v>
      </c>
      <c r="B4863" t="s">
        <v>106</v>
      </c>
      <c r="C4863" t="s">
        <v>107</v>
      </c>
      <c r="D4863" t="s">
        <v>59</v>
      </c>
      <c r="E4863" s="2">
        <v>45466.921087962961</v>
      </c>
      <c r="F4863" s="2">
        <v>45467.019004629627</v>
      </c>
      <c r="G4863" t="str">
        <f t="shared" si="376"/>
        <v>06</v>
      </c>
      <c r="H4863" t="str">
        <f t="shared" si="377"/>
        <v>23</v>
      </c>
      <c r="I4863">
        <v>15</v>
      </c>
      <c r="J4863">
        <f t="shared" si="378"/>
        <v>0.25</v>
      </c>
      <c r="K4863" t="s">
        <v>38</v>
      </c>
      <c r="L4863" t="s">
        <v>114</v>
      </c>
      <c r="M4863" t="s">
        <v>34</v>
      </c>
      <c r="N4863" t="b">
        <v>0</v>
      </c>
      <c r="O4863">
        <f>_xlfn.XLOOKUP(B4863,Machine_Info!A:A,Machine_Info!E:E)</f>
        <v>16</v>
      </c>
      <c r="P4863">
        <f t="shared" si="375"/>
        <v>15.75</v>
      </c>
      <c r="Q4863">
        <f t="shared" si="379"/>
        <v>0.984375</v>
      </c>
    </row>
    <row r="4864" spans="1:17" x14ac:dyDescent="0.2">
      <c r="A4864" t="s">
        <v>4982</v>
      </c>
      <c r="B4864" t="s">
        <v>89</v>
      </c>
      <c r="C4864" t="s">
        <v>90</v>
      </c>
      <c r="D4864" t="s">
        <v>32</v>
      </c>
      <c r="E4864" s="2">
        <v>45466.940335648149</v>
      </c>
      <c r="F4864" s="2">
        <v>45467.241724537038</v>
      </c>
      <c r="G4864" t="str">
        <f t="shared" si="376"/>
        <v>06</v>
      </c>
      <c r="H4864" t="str">
        <f t="shared" si="377"/>
        <v>23</v>
      </c>
      <c r="I4864">
        <v>162</v>
      </c>
      <c r="J4864">
        <f t="shared" si="378"/>
        <v>2.7</v>
      </c>
      <c r="K4864" t="s">
        <v>54</v>
      </c>
      <c r="L4864" t="s">
        <v>43</v>
      </c>
      <c r="M4864" t="s">
        <v>23</v>
      </c>
      <c r="N4864" t="b">
        <v>1</v>
      </c>
      <c r="O4864">
        <f>_xlfn.XLOOKUP(B4864,Machine_Info!A:A,Machine_Info!E:E)</f>
        <v>14</v>
      </c>
      <c r="P4864">
        <f t="shared" si="375"/>
        <v>11.3</v>
      </c>
      <c r="Q4864">
        <f t="shared" si="379"/>
        <v>0.80714285714285716</v>
      </c>
    </row>
    <row r="4865" spans="1:17" x14ac:dyDescent="0.2">
      <c r="A4865" t="s">
        <v>4983</v>
      </c>
      <c r="B4865" t="s">
        <v>30</v>
      </c>
      <c r="C4865" t="s">
        <v>31</v>
      </c>
      <c r="D4865" t="s">
        <v>32</v>
      </c>
      <c r="E4865" s="2">
        <v>45467.033819444441</v>
      </c>
      <c r="F4865" s="2">
        <v>45467.044236111113</v>
      </c>
      <c r="G4865" t="str">
        <f t="shared" si="376"/>
        <v>06</v>
      </c>
      <c r="H4865" t="str">
        <f t="shared" si="377"/>
        <v>24</v>
      </c>
      <c r="I4865">
        <v>56</v>
      </c>
      <c r="J4865">
        <f t="shared" si="378"/>
        <v>0.93333333333333335</v>
      </c>
      <c r="K4865" t="s">
        <v>54</v>
      </c>
      <c r="L4865" t="s">
        <v>114</v>
      </c>
      <c r="M4865" t="s">
        <v>34</v>
      </c>
      <c r="N4865" t="b">
        <v>1</v>
      </c>
      <c r="O4865">
        <f>_xlfn.XLOOKUP(B4865,Machine_Info!A:A,Machine_Info!E:E)</f>
        <v>22</v>
      </c>
      <c r="P4865">
        <f t="shared" si="375"/>
        <v>21.066666666666666</v>
      </c>
      <c r="Q4865">
        <f t="shared" si="379"/>
        <v>0.95757575757575752</v>
      </c>
    </row>
    <row r="4866" spans="1:17" x14ac:dyDescent="0.2">
      <c r="A4866" t="s">
        <v>4984</v>
      </c>
      <c r="B4866" t="s">
        <v>78</v>
      </c>
      <c r="C4866" t="s">
        <v>79</v>
      </c>
      <c r="D4866" t="s">
        <v>32</v>
      </c>
      <c r="E4866" s="2">
        <v>45467.038321759261</v>
      </c>
      <c r="F4866" s="2">
        <v>45467.088321759264</v>
      </c>
      <c r="G4866" t="str">
        <f t="shared" si="376"/>
        <v>06</v>
      </c>
      <c r="H4866" t="str">
        <f t="shared" si="377"/>
        <v>24</v>
      </c>
      <c r="I4866">
        <v>539</v>
      </c>
      <c r="J4866">
        <f t="shared" si="378"/>
        <v>8.9833333333333325</v>
      </c>
      <c r="K4866" t="s">
        <v>60</v>
      </c>
      <c r="L4866" t="s">
        <v>72</v>
      </c>
      <c r="M4866" t="s">
        <v>44</v>
      </c>
      <c r="N4866" t="b">
        <v>0</v>
      </c>
      <c r="O4866">
        <f>_xlfn.XLOOKUP(B4866,Machine_Info!A:A,Machine_Info!E:E)</f>
        <v>22</v>
      </c>
      <c r="P4866">
        <f t="shared" ref="P4866:P4929" si="380">O4866-J4866</f>
        <v>13.016666666666667</v>
      </c>
      <c r="Q4866">
        <f t="shared" si="379"/>
        <v>0.59166666666666667</v>
      </c>
    </row>
    <row r="4867" spans="1:17" x14ac:dyDescent="0.2">
      <c r="A4867" t="s">
        <v>4985</v>
      </c>
      <c r="B4867" t="s">
        <v>253</v>
      </c>
      <c r="C4867" t="s">
        <v>254</v>
      </c>
      <c r="D4867" t="s">
        <v>59</v>
      </c>
      <c r="E4867" s="2">
        <v>45467.058634259258</v>
      </c>
      <c r="F4867" s="2">
        <v>45467.170439814807</v>
      </c>
      <c r="G4867" t="str">
        <f t="shared" ref="G4867:G4930" si="381">TEXT(E4867,"mm")</f>
        <v>06</v>
      </c>
      <c r="H4867" t="str">
        <f t="shared" ref="H4867:H4930" si="382">TEXT(E4867,"dd")</f>
        <v>24</v>
      </c>
      <c r="I4867">
        <v>9</v>
      </c>
      <c r="J4867">
        <f t="shared" ref="J4867:J4930" si="383">I4867/60</f>
        <v>0.15</v>
      </c>
      <c r="K4867" t="s">
        <v>60</v>
      </c>
      <c r="L4867" t="s">
        <v>114</v>
      </c>
      <c r="M4867" t="s">
        <v>34</v>
      </c>
      <c r="N4867" t="b">
        <v>0</v>
      </c>
      <c r="O4867">
        <f>_xlfn.XLOOKUP(B4867,Machine_Info!A:A,Machine_Info!E:E)</f>
        <v>22</v>
      </c>
      <c r="P4867">
        <f t="shared" si="380"/>
        <v>21.85</v>
      </c>
      <c r="Q4867">
        <f t="shared" ref="Q4867:Q4930" si="384">P4867/O4867</f>
        <v>0.99318181818181828</v>
      </c>
    </row>
    <row r="4868" spans="1:17" x14ac:dyDescent="0.2">
      <c r="A4868" t="s">
        <v>4986</v>
      </c>
      <c r="B4868" t="s">
        <v>89</v>
      </c>
      <c r="C4868" t="s">
        <v>90</v>
      </c>
      <c r="D4868" t="s">
        <v>32</v>
      </c>
      <c r="E4868" s="2">
        <v>45467.125625000001</v>
      </c>
      <c r="F4868" s="2">
        <v>45467.131180555552</v>
      </c>
      <c r="G4868" t="str">
        <f t="shared" si="381"/>
        <v>06</v>
      </c>
      <c r="H4868" t="str">
        <f t="shared" si="382"/>
        <v>24</v>
      </c>
      <c r="I4868">
        <v>271</v>
      </c>
      <c r="J4868">
        <f t="shared" si="383"/>
        <v>4.5166666666666666</v>
      </c>
      <c r="K4868" t="s">
        <v>54</v>
      </c>
      <c r="L4868" t="s">
        <v>114</v>
      </c>
      <c r="M4868" t="s">
        <v>34</v>
      </c>
      <c r="N4868" t="b">
        <v>1</v>
      </c>
      <c r="O4868">
        <f>_xlfn.XLOOKUP(B4868,Machine_Info!A:A,Machine_Info!E:E)</f>
        <v>14</v>
      </c>
      <c r="P4868">
        <f t="shared" si="380"/>
        <v>9.4833333333333343</v>
      </c>
      <c r="Q4868">
        <f t="shared" si="384"/>
        <v>0.67738095238095242</v>
      </c>
    </row>
    <row r="4869" spans="1:17" x14ac:dyDescent="0.2">
      <c r="A4869" t="s">
        <v>4987</v>
      </c>
      <c r="B4869" t="s">
        <v>30</v>
      </c>
      <c r="C4869" t="s">
        <v>31</v>
      </c>
      <c r="D4869" t="s">
        <v>32</v>
      </c>
      <c r="E4869" s="2">
        <v>45467.15697916667</v>
      </c>
      <c r="F4869" s="2">
        <v>45467.187534722223</v>
      </c>
      <c r="G4869" t="str">
        <f t="shared" si="381"/>
        <v>06</v>
      </c>
      <c r="H4869" t="str">
        <f t="shared" si="382"/>
        <v>24</v>
      </c>
      <c r="I4869">
        <v>87</v>
      </c>
      <c r="J4869">
        <f t="shared" si="383"/>
        <v>1.45</v>
      </c>
      <c r="K4869" t="s">
        <v>42</v>
      </c>
      <c r="L4869" t="s">
        <v>43</v>
      </c>
      <c r="M4869" t="s">
        <v>23</v>
      </c>
      <c r="N4869" t="b">
        <v>0</v>
      </c>
      <c r="O4869">
        <f>_xlfn.XLOOKUP(B4869,Machine_Info!A:A,Machine_Info!E:E)</f>
        <v>22</v>
      </c>
      <c r="P4869">
        <f t="shared" si="380"/>
        <v>20.55</v>
      </c>
      <c r="Q4869">
        <f t="shared" si="384"/>
        <v>0.93409090909090908</v>
      </c>
    </row>
    <row r="4870" spans="1:17" x14ac:dyDescent="0.2">
      <c r="A4870" t="s">
        <v>4988</v>
      </c>
      <c r="B4870" t="s">
        <v>57</v>
      </c>
      <c r="C4870" t="s">
        <v>58</v>
      </c>
      <c r="D4870" t="s">
        <v>59</v>
      </c>
      <c r="E4870" s="2">
        <v>45467.202337962961</v>
      </c>
      <c r="F4870" s="2">
        <v>45467.332199074073</v>
      </c>
      <c r="G4870" t="str">
        <f t="shared" si="381"/>
        <v>06</v>
      </c>
      <c r="H4870" t="str">
        <f t="shared" si="382"/>
        <v>24</v>
      </c>
      <c r="I4870">
        <v>27</v>
      </c>
      <c r="J4870">
        <f t="shared" si="383"/>
        <v>0.45</v>
      </c>
      <c r="K4870" t="s">
        <v>28</v>
      </c>
      <c r="L4870" t="s">
        <v>43</v>
      </c>
      <c r="M4870" t="s">
        <v>23</v>
      </c>
      <c r="N4870" t="b">
        <v>0</v>
      </c>
      <c r="O4870">
        <f>_xlfn.XLOOKUP(B4870,Machine_Info!A:A,Machine_Info!E:E)</f>
        <v>18</v>
      </c>
      <c r="P4870">
        <f t="shared" si="380"/>
        <v>17.55</v>
      </c>
      <c r="Q4870">
        <f t="shared" si="384"/>
        <v>0.97500000000000009</v>
      </c>
    </row>
    <row r="4871" spans="1:17" x14ac:dyDescent="0.2">
      <c r="A4871" t="s">
        <v>4989</v>
      </c>
      <c r="B4871" t="s">
        <v>57</v>
      </c>
      <c r="C4871" t="s">
        <v>58</v>
      </c>
      <c r="D4871" t="s">
        <v>59</v>
      </c>
      <c r="E4871" s="2">
        <v>45467.260069444441</v>
      </c>
      <c r="F4871" s="2">
        <v>45467.347569444442</v>
      </c>
      <c r="G4871" t="str">
        <f t="shared" si="381"/>
        <v>06</v>
      </c>
      <c r="H4871" t="str">
        <f t="shared" si="382"/>
        <v>24</v>
      </c>
      <c r="I4871">
        <v>12</v>
      </c>
      <c r="J4871">
        <f t="shared" si="383"/>
        <v>0.2</v>
      </c>
      <c r="K4871" t="s">
        <v>71</v>
      </c>
      <c r="L4871" t="s">
        <v>43</v>
      </c>
      <c r="M4871" t="s">
        <v>23</v>
      </c>
      <c r="N4871" t="b">
        <v>1</v>
      </c>
      <c r="O4871">
        <f>_xlfn.XLOOKUP(B4871,Machine_Info!A:A,Machine_Info!E:E)</f>
        <v>18</v>
      </c>
      <c r="P4871">
        <f t="shared" si="380"/>
        <v>17.8</v>
      </c>
      <c r="Q4871">
        <f t="shared" si="384"/>
        <v>0.98888888888888893</v>
      </c>
    </row>
    <row r="4872" spans="1:17" x14ac:dyDescent="0.2">
      <c r="A4872" t="s">
        <v>4990</v>
      </c>
      <c r="B4872" t="s">
        <v>152</v>
      </c>
      <c r="C4872" t="s">
        <v>153</v>
      </c>
      <c r="D4872" t="s">
        <v>27</v>
      </c>
      <c r="E4872" s="2">
        <v>45467.277511574073</v>
      </c>
      <c r="F4872" s="2">
        <v>45467.410150462973</v>
      </c>
      <c r="G4872" t="str">
        <f t="shared" si="381"/>
        <v>06</v>
      </c>
      <c r="H4872" t="str">
        <f t="shared" si="382"/>
        <v>24</v>
      </c>
      <c r="I4872">
        <v>75</v>
      </c>
      <c r="J4872">
        <f t="shared" si="383"/>
        <v>1.25</v>
      </c>
      <c r="K4872" t="s">
        <v>103</v>
      </c>
      <c r="L4872" t="s">
        <v>114</v>
      </c>
      <c r="M4872" t="s">
        <v>34</v>
      </c>
      <c r="N4872" t="b">
        <v>0</v>
      </c>
      <c r="O4872">
        <f>_xlfn.XLOOKUP(B4872,Machine_Info!A:A,Machine_Info!E:E)</f>
        <v>18</v>
      </c>
      <c r="P4872">
        <f t="shared" si="380"/>
        <v>16.75</v>
      </c>
      <c r="Q4872">
        <f t="shared" si="384"/>
        <v>0.93055555555555558</v>
      </c>
    </row>
    <row r="4873" spans="1:17" x14ac:dyDescent="0.2">
      <c r="A4873" t="s">
        <v>4991</v>
      </c>
      <c r="B4873" t="s">
        <v>84</v>
      </c>
      <c r="C4873" t="s">
        <v>85</v>
      </c>
      <c r="D4873" t="s">
        <v>27</v>
      </c>
      <c r="E4873" s="2">
        <v>45467.284618055557</v>
      </c>
      <c r="F4873" s="2">
        <v>45467.304756944453</v>
      </c>
      <c r="G4873" t="str">
        <f t="shared" si="381"/>
        <v>06</v>
      </c>
      <c r="H4873" t="str">
        <f t="shared" si="382"/>
        <v>24</v>
      </c>
      <c r="I4873">
        <v>70</v>
      </c>
      <c r="J4873">
        <f t="shared" si="383"/>
        <v>1.1666666666666667</v>
      </c>
      <c r="K4873" t="s">
        <v>110</v>
      </c>
      <c r="L4873" t="s">
        <v>114</v>
      </c>
      <c r="M4873" t="s">
        <v>34</v>
      </c>
      <c r="N4873" t="b">
        <v>0</v>
      </c>
      <c r="O4873">
        <f>_xlfn.XLOOKUP(B4873,Machine_Info!A:A,Machine_Info!E:E)</f>
        <v>22</v>
      </c>
      <c r="P4873">
        <f t="shared" si="380"/>
        <v>20.833333333333332</v>
      </c>
      <c r="Q4873">
        <f t="shared" si="384"/>
        <v>0.94696969696969691</v>
      </c>
    </row>
    <row r="4874" spans="1:17" x14ac:dyDescent="0.2">
      <c r="A4874" t="s">
        <v>4992</v>
      </c>
      <c r="B4874" t="s">
        <v>160</v>
      </c>
      <c r="C4874" t="s">
        <v>161</v>
      </c>
      <c r="D4874" t="s">
        <v>32</v>
      </c>
      <c r="E4874" s="2">
        <v>45467.318993055553</v>
      </c>
      <c r="F4874" s="2">
        <v>45467.339131944442</v>
      </c>
      <c r="G4874" t="str">
        <f t="shared" si="381"/>
        <v>06</v>
      </c>
      <c r="H4874" t="str">
        <f t="shared" si="382"/>
        <v>24</v>
      </c>
      <c r="I4874">
        <v>415</v>
      </c>
      <c r="J4874">
        <f t="shared" si="383"/>
        <v>6.916666666666667</v>
      </c>
      <c r="K4874" t="s">
        <v>54</v>
      </c>
      <c r="L4874" t="s">
        <v>43</v>
      </c>
      <c r="M4874" t="s">
        <v>23</v>
      </c>
      <c r="N4874" t="b">
        <v>1</v>
      </c>
      <c r="O4874">
        <f>_xlfn.XLOOKUP(B4874,Machine_Info!A:A,Machine_Info!E:E)</f>
        <v>20</v>
      </c>
      <c r="P4874">
        <f t="shared" si="380"/>
        <v>13.083333333333332</v>
      </c>
      <c r="Q4874">
        <f t="shared" si="384"/>
        <v>0.65416666666666656</v>
      </c>
    </row>
    <row r="4875" spans="1:17" x14ac:dyDescent="0.2">
      <c r="A4875" t="s">
        <v>4993</v>
      </c>
      <c r="B4875" t="s">
        <v>167</v>
      </c>
      <c r="C4875" t="s">
        <v>168</v>
      </c>
      <c r="D4875" t="s">
        <v>59</v>
      </c>
      <c r="E4875" s="2">
        <v>45467.32234953704</v>
      </c>
      <c r="F4875" s="2">
        <v>45467.332071759258</v>
      </c>
      <c r="G4875" t="str">
        <f t="shared" si="381"/>
        <v>06</v>
      </c>
      <c r="H4875" t="str">
        <f t="shared" si="382"/>
        <v>24</v>
      </c>
      <c r="I4875">
        <v>277</v>
      </c>
      <c r="J4875">
        <f t="shared" si="383"/>
        <v>4.6166666666666663</v>
      </c>
      <c r="K4875" t="s">
        <v>28</v>
      </c>
      <c r="L4875" t="s">
        <v>72</v>
      </c>
      <c r="M4875" t="s">
        <v>44</v>
      </c>
      <c r="N4875" t="b">
        <v>0</v>
      </c>
      <c r="O4875">
        <f>_xlfn.XLOOKUP(B4875,Machine_Info!A:A,Machine_Info!E:E)</f>
        <v>14</v>
      </c>
      <c r="P4875">
        <f t="shared" si="380"/>
        <v>9.3833333333333329</v>
      </c>
      <c r="Q4875">
        <f t="shared" si="384"/>
        <v>0.67023809523809519</v>
      </c>
    </row>
    <row r="4876" spans="1:17" x14ac:dyDescent="0.2">
      <c r="A4876" t="s">
        <v>4994</v>
      </c>
      <c r="B4876" t="s">
        <v>63</v>
      </c>
      <c r="C4876" t="s">
        <v>64</v>
      </c>
      <c r="D4876" t="s">
        <v>32</v>
      </c>
      <c r="E4876" s="2">
        <v>45467.343460648153</v>
      </c>
      <c r="F4876" s="2">
        <v>45467.374710648153</v>
      </c>
      <c r="G4876" t="str">
        <f t="shared" si="381"/>
        <v>06</v>
      </c>
      <c r="H4876" t="str">
        <f t="shared" si="382"/>
        <v>24</v>
      </c>
      <c r="I4876">
        <v>124</v>
      </c>
      <c r="J4876">
        <f t="shared" si="383"/>
        <v>2.0666666666666669</v>
      </c>
      <c r="K4876" t="s">
        <v>28</v>
      </c>
      <c r="L4876" t="s">
        <v>72</v>
      </c>
      <c r="M4876" t="s">
        <v>44</v>
      </c>
      <c r="N4876" t="b">
        <v>0</v>
      </c>
      <c r="O4876">
        <f>_xlfn.XLOOKUP(B4876,Machine_Info!A:A,Machine_Info!E:E)</f>
        <v>20</v>
      </c>
      <c r="P4876">
        <f t="shared" si="380"/>
        <v>17.933333333333334</v>
      </c>
      <c r="Q4876">
        <f t="shared" si="384"/>
        <v>0.89666666666666672</v>
      </c>
    </row>
    <row r="4877" spans="1:17" x14ac:dyDescent="0.2">
      <c r="A4877" t="s">
        <v>4995</v>
      </c>
      <c r="B4877" t="s">
        <v>52</v>
      </c>
      <c r="C4877" t="s">
        <v>53</v>
      </c>
      <c r="D4877" t="s">
        <v>27</v>
      </c>
      <c r="E4877" s="2">
        <v>45467.362708333327</v>
      </c>
      <c r="F4877" s="2">
        <v>45467.371736111112</v>
      </c>
      <c r="G4877" t="str">
        <f t="shared" si="381"/>
        <v>06</v>
      </c>
      <c r="H4877" t="str">
        <f t="shared" si="382"/>
        <v>24</v>
      </c>
      <c r="I4877">
        <v>36</v>
      </c>
      <c r="J4877">
        <f t="shared" si="383"/>
        <v>0.6</v>
      </c>
      <c r="K4877" t="s">
        <v>71</v>
      </c>
      <c r="L4877" t="s">
        <v>114</v>
      </c>
      <c r="M4877" t="s">
        <v>34</v>
      </c>
      <c r="N4877" t="b">
        <v>1</v>
      </c>
      <c r="O4877">
        <f>_xlfn.XLOOKUP(B4877,Machine_Info!A:A,Machine_Info!E:E)</f>
        <v>16</v>
      </c>
      <c r="P4877">
        <f t="shared" si="380"/>
        <v>15.4</v>
      </c>
      <c r="Q4877">
        <f t="shared" si="384"/>
        <v>0.96250000000000002</v>
      </c>
    </row>
    <row r="4878" spans="1:17" x14ac:dyDescent="0.2">
      <c r="A4878" t="s">
        <v>4996</v>
      </c>
      <c r="B4878" t="s">
        <v>57</v>
      </c>
      <c r="C4878" t="s">
        <v>58</v>
      </c>
      <c r="D4878" t="s">
        <v>59</v>
      </c>
      <c r="E4878" s="2">
        <v>45467.416342592587</v>
      </c>
      <c r="F4878" s="2">
        <v>45467.430231481478</v>
      </c>
      <c r="G4878" t="str">
        <f t="shared" si="381"/>
        <v>06</v>
      </c>
      <c r="H4878" t="str">
        <f t="shared" si="382"/>
        <v>24</v>
      </c>
      <c r="I4878">
        <v>25</v>
      </c>
      <c r="J4878">
        <f t="shared" si="383"/>
        <v>0.41666666666666669</v>
      </c>
      <c r="K4878" t="s">
        <v>103</v>
      </c>
      <c r="L4878" t="s">
        <v>72</v>
      </c>
      <c r="M4878" t="s">
        <v>44</v>
      </c>
      <c r="N4878" t="b">
        <v>0</v>
      </c>
      <c r="O4878">
        <f>_xlfn.XLOOKUP(B4878,Machine_Info!A:A,Machine_Info!E:E)</f>
        <v>18</v>
      </c>
      <c r="P4878">
        <f t="shared" si="380"/>
        <v>17.583333333333332</v>
      </c>
      <c r="Q4878">
        <f t="shared" si="384"/>
        <v>0.97685185185185175</v>
      </c>
    </row>
    <row r="4879" spans="1:17" x14ac:dyDescent="0.2">
      <c r="A4879" t="s">
        <v>4997</v>
      </c>
      <c r="B4879" t="s">
        <v>78</v>
      </c>
      <c r="C4879" t="s">
        <v>79</v>
      </c>
      <c r="D4879" t="s">
        <v>32</v>
      </c>
      <c r="E4879" s="2">
        <v>45467.509039351848</v>
      </c>
      <c r="F4879" s="2">
        <v>45467.522233796299</v>
      </c>
      <c r="G4879" t="str">
        <f t="shared" si="381"/>
        <v>06</v>
      </c>
      <c r="H4879" t="str">
        <f t="shared" si="382"/>
        <v>24</v>
      </c>
      <c r="I4879">
        <v>267</v>
      </c>
      <c r="J4879">
        <f t="shared" si="383"/>
        <v>4.45</v>
      </c>
      <c r="K4879" t="s">
        <v>21</v>
      </c>
      <c r="L4879" t="s">
        <v>43</v>
      </c>
      <c r="M4879" t="s">
        <v>23</v>
      </c>
      <c r="N4879" t="b">
        <v>1</v>
      </c>
      <c r="O4879">
        <f>_xlfn.XLOOKUP(B4879,Machine_Info!A:A,Machine_Info!E:E)</f>
        <v>22</v>
      </c>
      <c r="P4879">
        <f t="shared" si="380"/>
        <v>17.55</v>
      </c>
      <c r="Q4879">
        <f t="shared" si="384"/>
        <v>0.79772727272727273</v>
      </c>
    </row>
    <row r="4880" spans="1:17" x14ac:dyDescent="0.2">
      <c r="A4880" t="s">
        <v>4998</v>
      </c>
      <c r="B4880" t="s">
        <v>253</v>
      </c>
      <c r="C4880" t="s">
        <v>254</v>
      </c>
      <c r="D4880" t="s">
        <v>59</v>
      </c>
      <c r="E4880" s="2">
        <v>45467.515925925924</v>
      </c>
      <c r="F4880" s="2">
        <v>45468.104814814818</v>
      </c>
      <c r="G4880" t="str">
        <f t="shared" si="381"/>
        <v>06</v>
      </c>
      <c r="H4880" t="str">
        <f t="shared" si="382"/>
        <v>24</v>
      </c>
      <c r="I4880">
        <v>11</v>
      </c>
      <c r="J4880">
        <f t="shared" si="383"/>
        <v>0.18333333333333332</v>
      </c>
      <c r="K4880" t="s">
        <v>28</v>
      </c>
      <c r="L4880" t="s">
        <v>72</v>
      </c>
      <c r="M4880" t="s">
        <v>44</v>
      </c>
      <c r="N4880" t="b">
        <v>0</v>
      </c>
      <c r="O4880">
        <f>_xlfn.XLOOKUP(B4880,Machine_Info!A:A,Machine_Info!E:E)</f>
        <v>22</v>
      </c>
      <c r="P4880">
        <f t="shared" si="380"/>
        <v>21.816666666666666</v>
      </c>
      <c r="Q4880">
        <f t="shared" si="384"/>
        <v>0.9916666666666667</v>
      </c>
    </row>
    <row r="4881" spans="1:17" x14ac:dyDescent="0.2">
      <c r="A4881" t="s">
        <v>4999</v>
      </c>
      <c r="B4881" t="s">
        <v>135</v>
      </c>
      <c r="C4881" t="s">
        <v>136</v>
      </c>
      <c r="D4881" t="s">
        <v>32</v>
      </c>
      <c r="E4881" s="2">
        <v>45467.558530092603</v>
      </c>
      <c r="F4881" s="2">
        <v>45467.589780092603</v>
      </c>
      <c r="G4881" t="str">
        <f t="shared" si="381"/>
        <v>06</v>
      </c>
      <c r="H4881" t="str">
        <f t="shared" si="382"/>
        <v>24</v>
      </c>
      <c r="I4881">
        <v>294</v>
      </c>
      <c r="J4881">
        <f t="shared" si="383"/>
        <v>4.9000000000000004</v>
      </c>
      <c r="K4881" t="s">
        <v>103</v>
      </c>
      <c r="L4881" t="s">
        <v>43</v>
      </c>
      <c r="M4881" t="s">
        <v>23</v>
      </c>
      <c r="N4881" t="b">
        <v>0</v>
      </c>
      <c r="O4881">
        <f>_xlfn.XLOOKUP(B4881,Machine_Info!A:A,Machine_Info!E:E)</f>
        <v>20</v>
      </c>
      <c r="P4881">
        <f t="shared" si="380"/>
        <v>15.1</v>
      </c>
      <c r="Q4881">
        <f t="shared" si="384"/>
        <v>0.755</v>
      </c>
    </row>
    <row r="4882" spans="1:17" x14ac:dyDescent="0.2">
      <c r="A4882" t="s">
        <v>5000</v>
      </c>
      <c r="B4882" t="s">
        <v>135</v>
      </c>
      <c r="C4882" t="s">
        <v>136</v>
      </c>
      <c r="D4882" t="s">
        <v>32</v>
      </c>
      <c r="E4882" s="2">
        <v>45467.57571759259</v>
      </c>
      <c r="F4882" s="2">
        <v>45467.729189814818</v>
      </c>
      <c r="G4882" t="str">
        <f t="shared" si="381"/>
        <v>06</v>
      </c>
      <c r="H4882" t="str">
        <f t="shared" si="382"/>
        <v>24</v>
      </c>
      <c r="I4882">
        <v>333</v>
      </c>
      <c r="J4882">
        <f t="shared" si="383"/>
        <v>5.55</v>
      </c>
      <c r="K4882" t="s">
        <v>38</v>
      </c>
      <c r="L4882" t="s">
        <v>114</v>
      </c>
      <c r="M4882" t="s">
        <v>34</v>
      </c>
      <c r="N4882" t="b">
        <v>0</v>
      </c>
      <c r="O4882">
        <f>_xlfn.XLOOKUP(B4882,Machine_Info!A:A,Machine_Info!E:E)</f>
        <v>20</v>
      </c>
      <c r="P4882">
        <f t="shared" si="380"/>
        <v>14.45</v>
      </c>
      <c r="Q4882">
        <f t="shared" si="384"/>
        <v>0.72249999999999992</v>
      </c>
    </row>
    <row r="4883" spans="1:17" x14ac:dyDescent="0.2">
      <c r="A4883" t="s">
        <v>5001</v>
      </c>
      <c r="B4883" t="s">
        <v>63</v>
      </c>
      <c r="C4883" t="s">
        <v>64</v>
      </c>
      <c r="D4883" t="s">
        <v>32</v>
      </c>
      <c r="E4883" s="2">
        <v>45467.597280092603</v>
      </c>
      <c r="F4883" s="2">
        <v>45467.735474537039</v>
      </c>
      <c r="G4883" t="str">
        <f t="shared" si="381"/>
        <v>06</v>
      </c>
      <c r="H4883" t="str">
        <f t="shared" si="382"/>
        <v>24</v>
      </c>
      <c r="I4883">
        <v>165</v>
      </c>
      <c r="J4883">
        <f t="shared" si="383"/>
        <v>2.75</v>
      </c>
      <c r="K4883" t="s">
        <v>28</v>
      </c>
      <c r="L4883" t="s">
        <v>72</v>
      </c>
      <c r="M4883" t="s">
        <v>44</v>
      </c>
      <c r="N4883" t="b">
        <v>0</v>
      </c>
      <c r="O4883">
        <f>_xlfn.XLOOKUP(B4883,Machine_Info!A:A,Machine_Info!E:E)</f>
        <v>20</v>
      </c>
      <c r="P4883">
        <f t="shared" si="380"/>
        <v>17.25</v>
      </c>
      <c r="Q4883">
        <f t="shared" si="384"/>
        <v>0.86250000000000004</v>
      </c>
    </row>
    <row r="4884" spans="1:17" x14ac:dyDescent="0.2">
      <c r="A4884" t="s">
        <v>5002</v>
      </c>
      <c r="B4884" t="s">
        <v>30</v>
      </c>
      <c r="C4884" t="s">
        <v>31</v>
      </c>
      <c r="D4884" t="s">
        <v>32</v>
      </c>
      <c r="E4884" s="2">
        <v>45467.611261574071</v>
      </c>
      <c r="F4884" s="2">
        <v>45467.618206018517</v>
      </c>
      <c r="G4884" t="str">
        <f t="shared" si="381"/>
        <v>06</v>
      </c>
      <c r="H4884" t="str">
        <f t="shared" si="382"/>
        <v>24</v>
      </c>
      <c r="I4884">
        <v>116</v>
      </c>
      <c r="J4884">
        <f t="shared" si="383"/>
        <v>1.9333333333333333</v>
      </c>
      <c r="K4884" t="s">
        <v>28</v>
      </c>
      <c r="L4884" t="s">
        <v>43</v>
      </c>
      <c r="M4884" t="s">
        <v>23</v>
      </c>
      <c r="N4884" t="b">
        <v>0</v>
      </c>
      <c r="O4884">
        <f>_xlfn.XLOOKUP(B4884,Machine_Info!A:A,Machine_Info!E:E)</f>
        <v>22</v>
      </c>
      <c r="P4884">
        <f t="shared" si="380"/>
        <v>20.066666666666666</v>
      </c>
      <c r="Q4884">
        <f t="shared" si="384"/>
        <v>0.91212121212121211</v>
      </c>
    </row>
    <row r="4885" spans="1:17" x14ac:dyDescent="0.2">
      <c r="A4885" t="s">
        <v>5003</v>
      </c>
      <c r="B4885" t="s">
        <v>163</v>
      </c>
      <c r="C4885" t="s">
        <v>164</v>
      </c>
      <c r="D4885" t="s">
        <v>32</v>
      </c>
      <c r="E4885" s="2">
        <v>45467.632604166669</v>
      </c>
      <c r="F4885" s="2">
        <v>45467.640243055554</v>
      </c>
      <c r="G4885" t="str">
        <f t="shared" si="381"/>
        <v>06</v>
      </c>
      <c r="H4885" t="str">
        <f t="shared" si="382"/>
        <v>24</v>
      </c>
      <c r="I4885">
        <v>42</v>
      </c>
      <c r="J4885">
        <f t="shared" si="383"/>
        <v>0.7</v>
      </c>
      <c r="K4885" t="s">
        <v>46</v>
      </c>
      <c r="L4885" t="s">
        <v>72</v>
      </c>
      <c r="M4885" t="s">
        <v>44</v>
      </c>
      <c r="N4885" t="b">
        <v>0</v>
      </c>
      <c r="O4885">
        <f>_xlfn.XLOOKUP(B4885,Machine_Info!A:A,Machine_Info!E:E)</f>
        <v>20</v>
      </c>
      <c r="P4885">
        <f t="shared" si="380"/>
        <v>19.3</v>
      </c>
      <c r="Q4885">
        <f t="shared" si="384"/>
        <v>0.96500000000000008</v>
      </c>
    </row>
    <row r="4886" spans="1:17" x14ac:dyDescent="0.2">
      <c r="A4886" t="s">
        <v>5004</v>
      </c>
      <c r="B4886" t="s">
        <v>202</v>
      </c>
      <c r="C4886" t="s">
        <v>203</v>
      </c>
      <c r="D4886" t="s">
        <v>32</v>
      </c>
      <c r="E4886" s="2">
        <v>45467.687685185178</v>
      </c>
      <c r="F4886" s="2">
        <v>45467.846712962957</v>
      </c>
      <c r="G4886" t="str">
        <f t="shared" si="381"/>
        <v>06</v>
      </c>
      <c r="H4886" t="str">
        <f t="shared" si="382"/>
        <v>24</v>
      </c>
      <c r="I4886">
        <v>483</v>
      </c>
      <c r="J4886">
        <f t="shared" si="383"/>
        <v>8.0500000000000007</v>
      </c>
      <c r="K4886" t="s">
        <v>21</v>
      </c>
      <c r="L4886" t="s">
        <v>43</v>
      </c>
      <c r="M4886" t="s">
        <v>23</v>
      </c>
      <c r="N4886" t="b">
        <v>1</v>
      </c>
      <c r="O4886">
        <f>_xlfn.XLOOKUP(B4886,Machine_Info!A:A,Machine_Info!E:E)</f>
        <v>22</v>
      </c>
      <c r="P4886">
        <f t="shared" si="380"/>
        <v>13.95</v>
      </c>
      <c r="Q4886">
        <f t="shared" si="384"/>
        <v>0.63409090909090904</v>
      </c>
    </row>
    <row r="4887" spans="1:17" x14ac:dyDescent="0.2">
      <c r="A4887" t="s">
        <v>5005</v>
      </c>
      <c r="B4887" t="s">
        <v>139</v>
      </c>
      <c r="C4887" t="s">
        <v>140</v>
      </c>
      <c r="D4887" t="s">
        <v>59</v>
      </c>
      <c r="E4887" s="2">
        <v>45467.699918981481</v>
      </c>
      <c r="F4887" s="2">
        <v>45467.713807870372</v>
      </c>
      <c r="G4887" t="str">
        <f t="shared" si="381"/>
        <v>06</v>
      </c>
      <c r="H4887" t="str">
        <f t="shared" si="382"/>
        <v>24</v>
      </c>
      <c r="I4887">
        <v>474</v>
      </c>
      <c r="J4887">
        <f t="shared" si="383"/>
        <v>7.9</v>
      </c>
      <c r="K4887" t="s">
        <v>21</v>
      </c>
      <c r="L4887" t="s">
        <v>43</v>
      </c>
      <c r="M4887" t="s">
        <v>23</v>
      </c>
      <c r="N4887" t="b">
        <v>1</v>
      </c>
      <c r="O4887">
        <f>_xlfn.XLOOKUP(B4887,Machine_Info!A:A,Machine_Info!E:E)</f>
        <v>20</v>
      </c>
      <c r="P4887">
        <f t="shared" si="380"/>
        <v>12.1</v>
      </c>
      <c r="Q4887">
        <f t="shared" si="384"/>
        <v>0.60499999999999998</v>
      </c>
    </row>
    <row r="4888" spans="1:17" x14ac:dyDescent="0.2">
      <c r="A4888" t="s">
        <v>5006</v>
      </c>
      <c r="B4888" t="s">
        <v>132</v>
      </c>
      <c r="C4888" t="s">
        <v>133</v>
      </c>
      <c r="D4888" t="s">
        <v>59</v>
      </c>
      <c r="E4888" s="2">
        <v>45467.725023148138</v>
      </c>
      <c r="F4888" s="2">
        <v>45467.754884259259</v>
      </c>
      <c r="G4888" t="str">
        <f t="shared" si="381"/>
        <v>06</v>
      </c>
      <c r="H4888" t="str">
        <f t="shared" si="382"/>
        <v>24</v>
      </c>
      <c r="I4888">
        <v>114</v>
      </c>
      <c r="J4888">
        <f t="shared" si="383"/>
        <v>1.9</v>
      </c>
      <c r="K4888" t="s">
        <v>110</v>
      </c>
      <c r="L4888" t="s">
        <v>72</v>
      </c>
      <c r="M4888" t="s">
        <v>44</v>
      </c>
      <c r="N4888" t="b">
        <v>0</v>
      </c>
      <c r="O4888">
        <f>_xlfn.XLOOKUP(B4888,Machine_Info!A:A,Machine_Info!E:E)</f>
        <v>14</v>
      </c>
      <c r="P4888">
        <f t="shared" si="380"/>
        <v>12.1</v>
      </c>
      <c r="Q4888">
        <f t="shared" si="384"/>
        <v>0.86428571428571421</v>
      </c>
    </row>
    <row r="4889" spans="1:17" x14ac:dyDescent="0.2">
      <c r="A4889" t="s">
        <v>5007</v>
      </c>
      <c r="B4889" t="s">
        <v>25</v>
      </c>
      <c r="C4889" t="s">
        <v>26</v>
      </c>
      <c r="D4889" t="s">
        <v>27</v>
      </c>
      <c r="E4889" s="2">
        <v>45467.72923611111</v>
      </c>
      <c r="F4889" s="2">
        <v>45467.998680555553</v>
      </c>
      <c r="G4889" t="str">
        <f t="shared" si="381"/>
        <v>06</v>
      </c>
      <c r="H4889" t="str">
        <f t="shared" si="382"/>
        <v>24</v>
      </c>
      <c r="I4889">
        <v>718</v>
      </c>
      <c r="J4889">
        <f t="shared" si="383"/>
        <v>11.966666666666667</v>
      </c>
      <c r="K4889" t="s">
        <v>71</v>
      </c>
      <c r="L4889" t="s">
        <v>72</v>
      </c>
      <c r="M4889" t="s">
        <v>44</v>
      </c>
      <c r="N4889" t="b">
        <v>1</v>
      </c>
      <c r="O4889">
        <f>_xlfn.XLOOKUP(B4889,Machine_Info!A:A,Machine_Info!E:E)</f>
        <v>22</v>
      </c>
      <c r="P4889">
        <f t="shared" si="380"/>
        <v>10.033333333333333</v>
      </c>
      <c r="Q4889">
        <f t="shared" si="384"/>
        <v>0.45606060606060606</v>
      </c>
    </row>
    <row r="4890" spans="1:17" x14ac:dyDescent="0.2">
      <c r="A4890" t="s">
        <v>5008</v>
      </c>
      <c r="B4890" t="s">
        <v>218</v>
      </c>
      <c r="C4890" t="s">
        <v>219</v>
      </c>
      <c r="D4890" t="s">
        <v>20</v>
      </c>
      <c r="E4890" s="2">
        <v>45467.757013888891</v>
      </c>
      <c r="F4890" s="2">
        <v>45467.904930555553</v>
      </c>
      <c r="G4890" t="str">
        <f t="shared" si="381"/>
        <v>06</v>
      </c>
      <c r="H4890" t="str">
        <f t="shared" si="382"/>
        <v>24</v>
      </c>
      <c r="I4890">
        <v>44</v>
      </c>
      <c r="J4890">
        <f t="shared" si="383"/>
        <v>0.73333333333333328</v>
      </c>
      <c r="K4890" t="s">
        <v>38</v>
      </c>
      <c r="L4890" t="s">
        <v>72</v>
      </c>
      <c r="M4890" t="s">
        <v>44</v>
      </c>
      <c r="N4890" t="b">
        <v>0</v>
      </c>
      <c r="O4890">
        <f>_xlfn.XLOOKUP(B4890,Machine_Info!A:A,Machine_Info!E:E)</f>
        <v>14</v>
      </c>
      <c r="P4890">
        <f t="shared" si="380"/>
        <v>13.266666666666667</v>
      </c>
      <c r="Q4890">
        <f t="shared" si="384"/>
        <v>0.94761904761904769</v>
      </c>
    </row>
    <row r="4891" spans="1:17" x14ac:dyDescent="0.2">
      <c r="A4891" t="s">
        <v>5009</v>
      </c>
      <c r="B4891" t="s">
        <v>81</v>
      </c>
      <c r="C4891" t="s">
        <v>82</v>
      </c>
      <c r="D4891" t="s">
        <v>20</v>
      </c>
      <c r="E4891" s="2">
        <v>45467.772245370368</v>
      </c>
      <c r="F4891" s="2">
        <v>45467.897245370368</v>
      </c>
      <c r="G4891" t="str">
        <f t="shared" si="381"/>
        <v>06</v>
      </c>
      <c r="H4891" t="str">
        <f t="shared" si="382"/>
        <v>24</v>
      </c>
      <c r="I4891">
        <v>217</v>
      </c>
      <c r="J4891">
        <f t="shared" si="383"/>
        <v>3.6166666666666667</v>
      </c>
      <c r="K4891" t="s">
        <v>71</v>
      </c>
      <c r="L4891" t="s">
        <v>43</v>
      </c>
      <c r="M4891" t="s">
        <v>23</v>
      </c>
      <c r="N4891" t="b">
        <v>1</v>
      </c>
      <c r="O4891">
        <f>_xlfn.XLOOKUP(B4891,Machine_Info!A:A,Machine_Info!E:E)</f>
        <v>14</v>
      </c>
      <c r="P4891">
        <f t="shared" si="380"/>
        <v>10.383333333333333</v>
      </c>
      <c r="Q4891">
        <f t="shared" si="384"/>
        <v>0.74166666666666659</v>
      </c>
    </row>
    <row r="4892" spans="1:17" x14ac:dyDescent="0.2">
      <c r="A4892" t="s">
        <v>5010</v>
      </c>
      <c r="B4892" t="s">
        <v>92</v>
      </c>
      <c r="C4892" t="s">
        <v>93</v>
      </c>
      <c r="D4892" t="s">
        <v>59</v>
      </c>
      <c r="E4892" s="2">
        <v>45467.852824074071</v>
      </c>
      <c r="F4892" s="2">
        <v>45467.865324074082</v>
      </c>
      <c r="G4892" t="str">
        <f t="shared" si="381"/>
        <v>06</v>
      </c>
      <c r="H4892" t="str">
        <f t="shared" si="382"/>
        <v>24</v>
      </c>
      <c r="I4892">
        <v>477</v>
      </c>
      <c r="J4892">
        <f t="shared" si="383"/>
        <v>7.95</v>
      </c>
      <c r="K4892" t="s">
        <v>71</v>
      </c>
      <c r="L4892" t="s">
        <v>114</v>
      </c>
      <c r="M4892" t="s">
        <v>34</v>
      </c>
      <c r="N4892" t="b">
        <v>1</v>
      </c>
      <c r="O4892">
        <f>_xlfn.XLOOKUP(B4892,Machine_Info!A:A,Machine_Info!E:E)</f>
        <v>20</v>
      </c>
      <c r="P4892">
        <f t="shared" si="380"/>
        <v>12.05</v>
      </c>
      <c r="Q4892">
        <f t="shared" si="384"/>
        <v>0.60250000000000004</v>
      </c>
    </row>
    <row r="4893" spans="1:17" x14ac:dyDescent="0.2">
      <c r="A4893" t="s">
        <v>5011</v>
      </c>
      <c r="B4893" t="s">
        <v>92</v>
      </c>
      <c r="C4893" t="s">
        <v>93</v>
      </c>
      <c r="D4893" t="s">
        <v>59</v>
      </c>
      <c r="E4893" s="2">
        <v>45467.884363425917</v>
      </c>
      <c r="F4893" s="2">
        <v>45468.109363425923</v>
      </c>
      <c r="G4893" t="str">
        <f t="shared" si="381"/>
        <v>06</v>
      </c>
      <c r="H4893" t="str">
        <f t="shared" si="382"/>
        <v>24</v>
      </c>
      <c r="I4893">
        <v>259</v>
      </c>
      <c r="J4893">
        <f t="shared" si="383"/>
        <v>4.3166666666666664</v>
      </c>
      <c r="K4893" t="s">
        <v>28</v>
      </c>
      <c r="L4893" t="s">
        <v>114</v>
      </c>
      <c r="M4893" t="s">
        <v>34</v>
      </c>
      <c r="N4893" t="b">
        <v>0</v>
      </c>
      <c r="O4893">
        <f>_xlfn.XLOOKUP(B4893,Machine_Info!A:A,Machine_Info!E:E)</f>
        <v>20</v>
      </c>
      <c r="P4893">
        <f t="shared" si="380"/>
        <v>15.683333333333334</v>
      </c>
      <c r="Q4893">
        <f t="shared" si="384"/>
        <v>0.78416666666666668</v>
      </c>
    </row>
    <row r="4894" spans="1:17" x14ac:dyDescent="0.2">
      <c r="A4894" t="s">
        <v>5012</v>
      </c>
      <c r="B4894" t="s">
        <v>40</v>
      </c>
      <c r="C4894" t="s">
        <v>41</v>
      </c>
      <c r="D4894" t="s">
        <v>20</v>
      </c>
      <c r="E4894" s="2">
        <v>45467.945289351846</v>
      </c>
      <c r="F4894" s="2">
        <v>45467.976539351846</v>
      </c>
      <c r="G4894" t="str">
        <f t="shared" si="381"/>
        <v>06</v>
      </c>
      <c r="H4894" t="str">
        <f t="shared" si="382"/>
        <v>24</v>
      </c>
      <c r="I4894">
        <v>820</v>
      </c>
      <c r="J4894">
        <f t="shared" si="383"/>
        <v>13.666666666666666</v>
      </c>
      <c r="K4894" t="s">
        <v>21</v>
      </c>
      <c r="L4894" t="s">
        <v>43</v>
      </c>
      <c r="M4894" t="s">
        <v>23</v>
      </c>
      <c r="N4894" t="b">
        <v>1</v>
      </c>
      <c r="O4894">
        <f>_xlfn.XLOOKUP(B4894,Machine_Info!A:A,Machine_Info!E:E)</f>
        <v>18</v>
      </c>
      <c r="P4894">
        <f t="shared" si="380"/>
        <v>4.3333333333333339</v>
      </c>
      <c r="Q4894">
        <f t="shared" si="384"/>
        <v>0.24074074074074078</v>
      </c>
    </row>
    <row r="4895" spans="1:17" x14ac:dyDescent="0.2">
      <c r="A4895" t="s">
        <v>5013</v>
      </c>
      <c r="B4895" t="s">
        <v>81</v>
      </c>
      <c r="C4895" t="s">
        <v>82</v>
      </c>
      <c r="D4895" t="s">
        <v>20</v>
      </c>
      <c r="E4895" s="2">
        <v>45467.991736111107</v>
      </c>
      <c r="F4895" s="2">
        <v>45468.017430555563</v>
      </c>
      <c r="G4895" t="str">
        <f t="shared" si="381"/>
        <v>06</v>
      </c>
      <c r="H4895" t="str">
        <f t="shared" si="382"/>
        <v>24</v>
      </c>
      <c r="I4895">
        <v>110</v>
      </c>
      <c r="J4895">
        <f t="shared" si="383"/>
        <v>1.8333333333333333</v>
      </c>
      <c r="K4895" t="s">
        <v>71</v>
      </c>
      <c r="L4895" t="s">
        <v>72</v>
      </c>
      <c r="M4895" t="s">
        <v>44</v>
      </c>
      <c r="N4895" t="b">
        <v>1</v>
      </c>
      <c r="O4895">
        <f>_xlfn.XLOOKUP(B4895,Machine_Info!A:A,Machine_Info!E:E)</f>
        <v>14</v>
      </c>
      <c r="P4895">
        <f t="shared" si="380"/>
        <v>12.166666666666666</v>
      </c>
      <c r="Q4895">
        <f t="shared" si="384"/>
        <v>0.86904761904761896</v>
      </c>
    </row>
    <row r="4896" spans="1:17" x14ac:dyDescent="0.2">
      <c r="A4896" t="s">
        <v>5014</v>
      </c>
      <c r="B4896" t="s">
        <v>49</v>
      </c>
      <c r="C4896" t="s">
        <v>50</v>
      </c>
      <c r="D4896" t="s">
        <v>20</v>
      </c>
      <c r="E4896" s="2">
        <v>45468.038263888891</v>
      </c>
      <c r="F4896" s="2">
        <v>45468.136180555557</v>
      </c>
      <c r="G4896" t="str">
        <f t="shared" si="381"/>
        <v>06</v>
      </c>
      <c r="H4896" t="str">
        <f t="shared" si="382"/>
        <v>25</v>
      </c>
      <c r="I4896">
        <v>781</v>
      </c>
      <c r="J4896">
        <f t="shared" si="383"/>
        <v>13.016666666666667</v>
      </c>
      <c r="K4896" t="s">
        <v>28</v>
      </c>
      <c r="L4896" t="s">
        <v>72</v>
      </c>
      <c r="M4896" t="s">
        <v>44</v>
      </c>
      <c r="N4896" t="b">
        <v>0</v>
      </c>
      <c r="O4896">
        <f>_xlfn.XLOOKUP(B4896,Machine_Info!A:A,Machine_Info!E:E)</f>
        <v>22</v>
      </c>
      <c r="P4896">
        <f t="shared" si="380"/>
        <v>8.9833333333333325</v>
      </c>
      <c r="Q4896">
        <f t="shared" si="384"/>
        <v>0.40833333333333327</v>
      </c>
    </row>
    <row r="4897" spans="1:17" x14ac:dyDescent="0.2">
      <c r="A4897" t="s">
        <v>5015</v>
      </c>
      <c r="B4897" t="s">
        <v>89</v>
      </c>
      <c r="C4897" t="s">
        <v>90</v>
      </c>
      <c r="D4897" t="s">
        <v>32</v>
      </c>
      <c r="E4897" s="2">
        <v>45468.081030092602</v>
      </c>
      <c r="F4897" s="2">
        <v>45468.10533564815</v>
      </c>
      <c r="G4897" t="str">
        <f t="shared" si="381"/>
        <v>06</v>
      </c>
      <c r="H4897" t="str">
        <f t="shared" si="382"/>
        <v>25</v>
      </c>
      <c r="I4897">
        <v>235</v>
      </c>
      <c r="J4897">
        <f t="shared" si="383"/>
        <v>3.9166666666666665</v>
      </c>
      <c r="K4897" t="s">
        <v>38</v>
      </c>
      <c r="L4897" t="s">
        <v>43</v>
      </c>
      <c r="M4897" t="s">
        <v>23</v>
      </c>
      <c r="N4897" t="b">
        <v>0</v>
      </c>
      <c r="O4897">
        <f>_xlfn.XLOOKUP(B4897,Machine_Info!A:A,Machine_Info!E:E)</f>
        <v>14</v>
      </c>
      <c r="P4897">
        <f t="shared" si="380"/>
        <v>10.083333333333334</v>
      </c>
      <c r="Q4897">
        <f t="shared" si="384"/>
        <v>0.72023809523809523</v>
      </c>
    </row>
    <row r="4898" spans="1:17" x14ac:dyDescent="0.2">
      <c r="A4898" t="s">
        <v>5016</v>
      </c>
      <c r="B4898" t="s">
        <v>63</v>
      </c>
      <c r="C4898" t="s">
        <v>64</v>
      </c>
      <c r="D4898" t="s">
        <v>32</v>
      </c>
      <c r="E4898" s="2">
        <v>45468.088055555563</v>
      </c>
      <c r="F4898" s="2">
        <v>45468.262361111112</v>
      </c>
      <c r="G4898" t="str">
        <f t="shared" si="381"/>
        <v>06</v>
      </c>
      <c r="H4898" t="str">
        <f t="shared" si="382"/>
        <v>25</v>
      </c>
      <c r="I4898">
        <v>147</v>
      </c>
      <c r="J4898">
        <f t="shared" si="383"/>
        <v>2.4500000000000002</v>
      </c>
      <c r="K4898" t="s">
        <v>28</v>
      </c>
      <c r="L4898" t="s">
        <v>72</v>
      </c>
      <c r="M4898" t="s">
        <v>44</v>
      </c>
      <c r="N4898" t="b">
        <v>0</v>
      </c>
      <c r="O4898">
        <f>_xlfn.XLOOKUP(B4898,Machine_Info!A:A,Machine_Info!E:E)</f>
        <v>20</v>
      </c>
      <c r="P4898">
        <f t="shared" si="380"/>
        <v>17.55</v>
      </c>
      <c r="Q4898">
        <f t="shared" si="384"/>
        <v>0.87750000000000006</v>
      </c>
    </row>
    <row r="4899" spans="1:17" x14ac:dyDescent="0.2">
      <c r="A4899" t="s">
        <v>5017</v>
      </c>
      <c r="B4899" t="s">
        <v>253</v>
      </c>
      <c r="C4899" t="s">
        <v>254</v>
      </c>
      <c r="D4899" t="s">
        <v>59</v>
      </c>
      <c r="E4899" s="2">
        <v>45468.129467592589</v>
      </c>
      <c r="F4899" s="2">
        <v>45468.169745370367</v>
      </c>
      <c r="G4899" t="str">
        <f t="shared" si="381"/>
        <v>06</v>
      </c>
      <c r="H4899" t="str">
        <f t="shared" si="382"/>
        <v>25</v>
      </c>
      <c r="I4899">
        <v>5</v>
      </c>
      <c r="J4899">
        <f t="shared" si="383"/>
        <v>8.3333333333333329E-2</v>
      </c>
      <c r="K4899" t="s">
        <v>71</v>
      </c>
      <c r="L4899" t="s">
        <v>114</v>
      </c>
      <c r="M4899" t="s">
        <v>34</v>
      </c>
      <c r="N4899" t="b">
        <v>1</v>
      </c>
      <c r="O4899">
        <f>_xlfn.XLOOKUP(B4899,Machine_Info!A:A,Machine_Info!E:E)</f>
        <v>22</v>
      </c>
      <c r="P4899">
        <f t="shared" si="380"/>
        <v>21.916666666666668</v>
      </c>
      <c r="Q4899">
        <f t="shared" si="384"/>
        <v>0.99621212121212122</v>
      </c>
    </row>
    <row r="4900" spans="1:17" x14ac:dyDescent="0.2">
      <c r="A4900" t="s">
        <v>5018</v>
      </c>
      <c r="B4900" t="s">
        <v>99</v>
      </c>
      <c r="C4900" t="s">
        <v>100</v>
      </c>
      <c r="D4900" t="s">
        <v>32</v>
      </c>
      <c r="E4900" s="2">
        <v>45468.144062500003</v>
      </c>
      <c r="F4900" s="2">
        <v>45468.162812499999</v>
      </c>
      <c r="G4900" t="str">
        <f t="shared" si="381"/>
        <v>06</v>
      </c>
      <c r="H4900" t="str">
        <f t="shared" si="382"/>
        <v>25</v>
      </c>
      <c r="I4900">
        <v>216</v>
      </c>
      <c r="J4900">
        <f t="shared" si="383"/>
        <v>3.6</v>
      </c>
      <c r="K4900" t="s">
        <v>71</v>
      </c>
      <c r="L4900" t="s">
        <v>72</v>
      </c>
      <c r="M4900" t="s">
        <v>44</v>
      </c>
      <c r="N4900" t="b">
        <v>1</v>
      </c>
      <c r="O4900">
        <f>_xlfn.XLOOKUP(B4900,Machine_Info!A:A,Machine_Info!E:E)</f>
        <v>16</v>
      </c>
      <c r="P4900">
        <f t="shared" si="380"/>
        <v>12.4</v>
      </c>
      <c r="Q4900">
        <f t="shared" si="384"/>
        <v>0.77500000000000002</v>
      </c>
    </row>
    <row r="4901" spans="1:17" x14ac:dyDescent="0.2">
      <c r="A4901" t="s">
        <v>5019</v>
      </c>
      <c r="B4901" t="s">
        <v>218</v>
      </c>
      <c r="C4901" t="s">
        <v>219</v>
      </c>
      <c r="D4901" t="s">
        <v>20</v>
      </c>
      <c r="E4901" s="2">
        <v>45468.146527777782</v>
      </c>
      <c r="F4901" s="2">
        <v>45468.302777777782</v>
      </c>
      <c r="G4901" t="str">
        <f t="shared" si="381"/>
        <v>06</v>
      </c>
      <c r="H4901" t="str">
        <f t="shared" si="382"/>
        <v>25</v>
      </c>
      <c r="I4901">
        <v>261</v>
      </c>
      <c r="J4901">
        <f t="shared" si="383"/>
        <v>4.3499999999999996</v>
      </c>
      <c r="K4901" t="s">
        <v>110</v>
      </c>
      <c r="L4901" t="s">
        <v>114</v>
      </c>
      <c r="M4901" t="s">
        <v>34</v>
      </c>
      <c r="N4901" t="b">
        <v>0</v>
      </c>
      <c r="O4901">
        <f>_xlfn.XLOOKUP(B4901,Machine_Info!A:A,Machine_Info!E:E)</f>
        <v>14</v>
      </c>
      <c r="P4901">
        <f t="shared" si="380"/>
        <v>9.65</v>
      </c>
      <c r="Q4901">
        <f t="shared" si="384"/>
        <v>0.68928571428571428</v>
      </c>
    </row>
    <row r="4902" spans="1:17" x14ac:dyDescent="0.2">
      <c r="A4902" t="s">
        <v>5020</v>
      </c>
      <c r="B4902" t="s">
        <v>132</v>
      </c>
      <c r="C4902" t="s">
        <v>133</v>
      </c>
      <c r="D4902" t="s">
        <v>59</v>
      </c>
      <c r="E4902" s="2">
        <v>45468.170474537037</v>
      </c>
      <c r="F4902" s="2">
        <v>45468.182280092587</v>
      </c>
      <c r="G4902" t="str">
        <f t="shared" si="381"/>
        <v>06</v>
      </c>
      <c r="H4902" t="str">
        <f t="shared" si="382"/>
        <v>25</v>
      </c>
      <c r="I4902">
        <v>240</v>
      </c>
      <c r="J4902">
        <f t="shared" si="383"/>
        <v>4</v>
      </c>
      <c r="K4902" t="s">
        <v>54</v>
      </c>
      <c r="L4902" t="s">
        <v>43</v>
      </c>
      <c r="M4902" t="s">
        <v>23</v>
      </c>
      <c r="N4902" t="b">
        <v>1</v>
      </c>
      <c r="O4902">
        <f>_xlfn.XLOOKUP(B4902,Machine_Info!A:A,Machine_Info!E:E)</f>
        <v>14</v>
      </c>
      <c r="P4902">
        <f t="shared" si="380"/>
        <v>10</v>
      </c>
      <c r="Q4902">
        <f t="shared" si="384"/>
        <v>0.7142857142857143</v>
      </c>
    </row>
    <row r="4903" spans="1:17" x14ac:dyDescent="0.2">
      <c r="A4903" t="s">
        <v>5021</v>
      </c>
      <c r="B4903" t="s">
        <v>253</v>
      </c>
      <c r="C4903" t="s">
        <v>254</v>
      </c>
      <c r="D4903" t="s">
        <v>59</v>
      </c>
      <c r="E4903" s="2">
        <v>45468.202268518522</v>
      </c>
      <c r="F4903" s="2">
        <v>45468.309212962973</v>
      </c>
      <c r="G4903" t="str">
        <f t="shared" si="381"/>
        <v>06</v>
      </c>
      <c r="H4903" t="str">
        <f t="shared" si="382"/>
        <v>25</v>
      </c>
      <c r="I4903">
        <v>9</v>
      </c>
      <c r="J4903">
        <f t="shared" si="383"/>
        <v>0.15</v>
      </c>
      <c r="K4903" t="s">
        <v>28</v>
      </c>
      <c r="L4903" t="s">
        <v>72</v>
      </c>
      <c r="M4903" t="s">
        <v>44</v>
      </c>
      <c r="N4903" t="b">
        <v>0</v>
      </c>
      <c r="O4903">
        <f>_xlfn.XLOOKUP(B4903,Machine_Info!A:A,Machine_Info!E:E)</f>
        <v>22</v>
      </c>
      <c r="P4903">
        <f t="shared" si="380"/>
        <v>21.85</v>
      </c>
      <c r="Q4903">
        <f t="shared" si="384"/>
        <v>0.99318181818181828</v>
      </c>
    </row>
    <row r="4904" spans="1:17" x14ac:dyDescent="0.2">
      <c r="A4904" t="s">
        <v>5022</v>
      </c>
      <c r="B4904" t="s">
        <v>69</v>
      </c>
      <c r="C4904" t="s">
        <v>70</v>
      </c>
      <c r="D4904" t="s">
        <v>27</v>
      </c>
      <c r="E4904" s="2">
        <v>45468.30327546296</v>
      </c>
      <c r="F4904" s="2">
        <v>45468.328969907408</v>
      </c>
      <c r="G4904" t="str">
        <f t="shared" si="381"/>
        <v>06</v>
      </c>
      <c r="H4904" t="str">
        <f t="shared" si="382"/>
        <v>25</v>
      </c>
      <c r="I4904">
        <v>245</v>
      </c>
      <c r="J4904">
        <f t="shared" si="383"/>
        <v>4.083333333333333</v>
      </c>
      <c r="K4904" t="s">
        <v>71</v>
      </c>
      <c r="L4904" t="s">
        <v>43</v>
      </c>
      <c r="M4904" t="s">
        <v>23</v>
      </c>
      <c r="N4904" t="b">
        <v>1</v>
      </c>
      <c r="O4904">
        <f>_xlfn.XLOOKUP(B4904,Machine_Info!A:A,Machine_Info!E:E)</f>
        <v>16</v>
      </c>
      <c r="P4904">
        <f t="shared" si="380"/>
        <v>11.916666666666668</v>
      </c>
      <c r="Q4904">
        <f t="shared" si="384"/>
        <v>0.74479166666666674</v>
      </c>
    </row>
    <row r="4905" spans="1:17" x14ac:dyDescent="0.2">
      <c r="A4905" t="s">
        <v>5023</v>
      </c>
      <c r="B4905" t="s">
        <v>263</v>
      </c>
      <c r="C4905" t="s">
        <v>264</v>
      </c>
      <c r="D4905" t="s">
        <v>27</v>
      </c>
      <c r="E4905" s="2">
        <v>45468.309502314813</v>
      </c>
      <c r="F4905" s="2">
        <v>45468.422696759262</v>
      </c>
      <c r="G4905" t="str">
        <f t="shared" si="381"/>
        <v>06</v>
      </c>
      <c r="H4905" t="str">
        <f t="shared" si="382"/>
        <v>25</v>
      </c>
      <c r="I4905">
        <v>245</v>
      </c>
      <c r="J4905">
        <f t="shared" si="383"/>
        <v>4.083333333333333</v>
      </c>
      <c r="K4905" t="s">
        <v>38</v>
      </c>
      <c r="L4905" t="s">
        <v>72</v>
      </c>
      <c r="M4905" t="s">
        <v>44</v>
      </c>
      <c r="N4905" t="b">
        <v>0</v>
      </c>
      <c r="O4905">
        <f>_xlfn.XLOOKUP(B4905,Machine_Info!A:A,Machine_Info!E:E)</f>
        <v>22</v>
      </c>
      <c r="P4905">
        <f t="shared" si="380"/>
        <v>17.916666666666668</v>
      </c>
      <c r="Q4905">
        <f t="shared" si="384"/>
        <v>0.81439393939393945</v>
      </c>
    </row>
    <row r="4906" spans="1:17" x14ac:dyDescent="0.2">
      <c r="A4906" t="s">
        <v>5024</v>
      </c>
      <c r="B4906" t="s">
        <v>52</v>
      </c>
      <c r="C4906" t="s">
        <v>53</v>
      </c>
      <c r="D4906" t="s">
        <v>27</v>
      </c>
      <c r="E4906" s="2">
        <v>45468.33452546296</v>
      </c>
      <c r="F4906" s="2">
        <v>45468.360219907408</v>
      </c>
      <c r="G4906" t="str">
        <f t="shared" si="381"/>
        <v>06</v>
      </c>
      <c r="H4906" t="str">
        <f t="shared" si="382"/>
        <v>25</v>
      </c>
      <c r="I4906">
        <v>54</v>
      </c>
      <c r="J4906">
        <f t="shared" si="383"/>
        <v>0.9</v>
      </c>
      <c r="K4906" t="s">
        <v>28</v>
      </c>
      <c r="L4906" t="s">
        <v>72</v>
      </c>
      <c r="M4906" t="s">
        <v>44</v>
      </c>
      <c r="N4906" t="b">
        <v>0</v>
      </c>
      <c r="O4906">
        <f>_xlfn.XLOOKUP(B4906,Machine_Info!A:A,Machine_Info!E:E)</f>
        <v>16</v>
      </c>
      <c r="P4906">
        <f t="shared" si="380"/>
        <v>15.1</v>
      </c>
      <c r="Q4906">
        <f t="shared" si="384"/>
        <v>0.94374999999999998</v>
      </c>
    </row>
    <row r="4907" spans="1:17" x14ac:dyDescent="0.2">
      <c r="A4907" t="s">
        <v>5025</v>
      </c>
      <c r="B4907" t="s">
        <v>49</v>
      </c>
      <c r="C4907" t="s">
        <v>50</v>
      </c>
      <c r="D4907" t="s">
        <v>20</v>
      </c>
      <c r="E4907" s="2">
        <v>45468.340138888889</v>
      </c>
      <c r="F4907" s="2">
        <v>45468.363749999997</v>
      </c>
      <c r="G4907" t="str">
        <f t="shared" si="381"/>
        <v>06</v>
      </c>
      <c r="H4907" t="str">
        <f t="shared" si="382"/>
        <v>25</v>
      </c>
      <c r="I4907">
        <v>880</v>
      </c>
      <c r="J4907">
        <f t="shared" si="383"/>
        <v>14.666666666666666</v>
      </c>
      <c r="K4907" t="s">
        <v>76</v>
      </c>
      <c r="L4907" t="s">
        <v>43</v>
      </c>
      <c r="M4907" t="s">
        <v>23</v>
      </c>
      <c r="N4907" t="b">
        <v>0</v>
      </c>
      <c r="O4907">
        <f>_xlfn.XLOOKUP(B4907,Machine_Info!A:A,Machine_Info!E:E)</f>
        <v>22</v>
      </c>
      <c r="P4907">
        <f t="shared" si="380"/>
        <v>7.3333333333333339</v>
      </c>
      <c r="Q4907">
        <f t="shared" si="384"/>
        <v>0.33333333333333337</v>
      </c>
    </row>
    <row r="4908" spans="1:17" x14ac:dyDescent="0.2">
      <c r="A4908" t="s">
        <v>5026</v>
      </c>
      <c r="B4908" t="s">
        <v>84</v>
      </c>
      <c r="C4908" t="s">
        <v>85</v>
      </c>
      <c r="D4908" t="s">
        <v>27</v>
      </c>
      <c r="E4908" s="2">
        <v>45468.364212962973</v>
      </c>
      <c r="F4908" s="2">
        <v>45468.544074074067</v>
      </c>
      <c r="G4908" t="str">
        <f t="shared" si="381"/>
        <v>06</v>
      </c>
      <c r="H4908" t="str">
        <f t="shared" si="382"/>
        <v>25</v>
      </c>
      <c r="I4908">
        <v>61</v>
      </c>
      <c r="J4908">
        <f t="shared" si="383"/>
        <v>1.0166666666666666</v>
      </c>
      <c r="K4908" t="s">
        <v>54</v>
      </c>
      <c r="L4908" t="s">
        <v>43</v>
      </c>
      <c r="M4908" t="s">
        <v>23</v>
      </c>
      <c r="N4908" t="b">
        <v>1</v>
      </c>
      <c r="O4908">
        <f>_xlfn.XLOOKUP(B4908,Machine_Info!A:A,Machine_Info!E:E)</f>
        <v>22</v>
      </c>
      <c r="P4908">
        <f t="shared" si="380"/>
        <v>20.983333333333334</v>
      </c>
      <c r="Q4908">
        <f t="shared" si="384"/>
        <v>0.95378787878787885</v>
      </c>
    </row>
    <row r="4909" spans="1:17" x14ac:dyDescent="0.2">
      <c r="A4909" t="s">
        <v>5027</v>
      </c>
      <c r="B4909" t="s">
        <v>167</v>
      </c>
      <c r="C4909" t="s">
        <v>168</v>
      </c>
      <c r="D4909" t="s">
        <v>59</v>
      </c>
      <c r="E4909" s="2">
        <v>45468.392187500001</v>
      </c>
      <c r="F4909" s="2">
        <v>45468.516493055547</v>
      </c>
      <c r="G4909" t="str">
        <f t="shared" si="381"/>
        <v>06</v>
      </c>
      <c r="H4909" t="str">
        <f t="shared" si="382"/>
        <v>25</v>
      </c>
      <c r="I4909">
        <v>141</v>
      </c>
      <c r="J4909">
        <f t="shared" si="383"/>
        <v>2.35</v>
      </c>
      <c r="K4909" t="s">
        <v>71</v>
      </c>
      <c r="L4909" t="s">
        <v>114</v>
      </c>
      <c r="M4909" t="s">
        <v>34</v>
      </c>
      <c r="N4909" t="b">
        <v>1</v>
      </c>
      <c r="O4909">
        <f>_xlfn.XLOOKUP(B4909,Machine_Info!A:A,Machine_Info!E:E)</f>
        <v>14</v>
      </c>
      <c r="P4909">
        <f t="shared" si="380"/>
        <v>11.65</v>
      </c>
      <c r="Q4909">
        <f t="shared" si="384"/>
        <v>0.83214285714285718</v>
      </c>
    </row>
    <row r="4910" spans="1:17" x14ac:dyDescent="0.2">
      <c r="A4910" t="s">
        <v>5028</v>
      </c>
      <c r="B4910" t="s">
        <v>116</v>
      </c>
      <c r="C4910" t="s">
        <v>117</v>
      </c>
      <c r="D4910" t="s">
        <v>20</v>
      </c>
      <c r="E4910" s="2">
        <v>45468.540868055563</v>
      </c>
      <c r="F4910" s="2">
        <v>45468.665173611109</v>
      </c>
      <c r="G4910" t="str">
        <f t="shared" si="381"/>
        <v>06</v>
      </c>
      <c r="H4910" t="str">
        <f t="shared" si="382"/>
        <v>25</v>
      </c>
      <c r="I4910">
        <v>264</v>
      </c>
      <c r="J4910">
        <f t="shared" si="383"/>
        <v>4.4000000000000004</v>
      </c>
      <c r="K4910" t="s">
        <v>38</v>
      </c>
      <c r="L4910" t="s">
        <v>72</v>
      </c>
      <c r="M4910" t="s">
        <v>44</v>
      </c>
      <c r="N4910" t="b">
        <v>0</v>
      </c>
      <c r="O4910">
        <f>_xlfn.XLOOKUP(B4910,Machine_Info!A:A,Machine_Info!E:E)</f>
        <v>16</v>
      </c>
      <c r="P4910">
        <f t="shared" si="380"/>
        <v>11.6</v>
      </c>
      <c r="Q4910">
        <f t="shared" si="384"/>
        <v>0.72499999999999998</v>
      </c>
    </row>
    <row r="4911" spans="1:17" x14ac:dyDescent="0.2">
      <c r="A4911" t="s">
        <v>5029</v>
      </c>
      <c r="B4911" t="s">
        <v>99</v>
      </c>
      <c r="C4911" t="s">
        <v>100</v>
      </c>
      <c r="D4911" t="s">
        <v>32</v>
      </c>
      <c r="E4911" s="2">
        <v>45468.55809027778</v>
      </c>
      <c r="F4911" s="2">
        <v>45468.675451388888</v>
      </c>
      <c r="G4911" t="str">
        <f t="shared" si="381"/>
        <v>06</v>
      </c>
      <c r="H4911" t="str">
        <f t="shared" si="382"/>
        <v>25</v>
      </c>
      <c r="I4911">
        <v>73</v>
      </c>
      <c r="J4911">
        <f t="shared" si="383"/>
        <v>1.2166666666666666</v>
      </c>
      <c r="K4911" t="s">
        <v>103</v>
      </c>
      <c r="L4911" t="s">
        <v>114</v>
      </c>
      <c r="M4911" t="s">
        <v>34</v>
      </c>
      <c r="N4911" t="b">
        <v>0</v>
      </c>
      <c r="O4911">
        <f>_xlfn.XLOOKUP(B4911,Machine_Info!A:A,Machine_Info!E:E)</f>
        <v>16</v>
      </c>
      <c r="P4911">
        <f t="shared" si="380"/>
        <v>14.783333333333333</v>
      </c>
      <c r="Q4911">
        <f t="shared" si="384"/>
        <v>0.92395833333333333</v>
      </c>
    </row>
    <row r="4912" spans="1:17" x14ac:dyDescent="0.2">
      <c r="A4912" t="s">
        <v>5030</v>
      </c>
      <c r="B4912" t="s">
        <v>18</v>
      </c>
      <c r="C4912" t="s">
        <v>19</v>
      </c>
      <c r="D4912" t="s">
        <v>20</v>
      </c>
      <c r="E4912" s="2">
        <v>45468.592013888891</v>
      </c>
      <c r="F4912" s="2">
        <v>45468.797569444447</v>
      </c>
      <c r="G4912" t="str">
        <f t="shared" si="381"/>
        <v>06</v>
      </c>
      <c r="H4912" t="str">
        <f t="shared" si="382"/>
        <v>25</v>
      </c>
      <c r="I4912">
        <v>177</v>
      </c>
      <c r="J4912">
        <f t="shared" si="383"/>
        <v>2.95</v>
      </c>
      <c r="K4912" t="s">
        <v>42</v>
      </c>
      <c r="L4912" t="s">
        <v>43</v>
      </c>
      <c r="M4912" t="s">
        <v>23</v>
      </c>
      <c r="N4912" t="b">
        <v>0</v>
      </c>
      <c r="O4912">
        <f>_xlfn.XLOOKUP(B4912,Machine_Info!A:A,Machine_Info!E:E)</f>
        <v>16</v>
      </c>
      <c r="P4912">
        <f t="shared" si="380"/>
        <v>13.05</v>
      </c>
      <c r="Q4912">
        <f t="shared" si="384"/>
        <v>0.81562500000000004</v>
      </c>
    </row>
    <row r="4913" spans="1:17" x14ac:dyDescent="0.2">
      <c r="A4913" t="s">
        <v>5031</v>
      </c>
      <c r="B4913" t="s">
        <v>253</v>
      </c>
      <c r="C4913" t="s">
        <v>254</v>
      </c>
      <c r="D4913" t="s">
        <v>59</v>
      </c>
      <c r="E4913" s="2">
        <v>45468.600474537037</v>
      </c>
      <c r="F4913" s="2">
        <v>45468.742835648147</v>
      </c>
      <c r="G4913" t="str">
        <f t="shared" si="381"/>
        <v>06</v>
      </c>
      <c r="H4913" t="str">
        <f t="shared" si="382"/>
        <v>25</v>
      </c>
      <c r="I4913">
        <v>8</v>
      </c>
      <c r="J4913">
        <f t="shared" si="383"/>
        <v>0.13333333333333333</v>
      </c>
      <c r="K4913" t="s">
        <v>28</v>
      </c>
      <c r="L4913" t="s">
        <v>72</v>
      </c>
      <c r="M4913" t="s">
        <v>44</v>
      </c>
      <c r="N4913" t="b">
        <v>0</v>
      </c>
      <c r="O4913">
        <f>_xlfn.XLOOKUP(B4913,Machine_Info!A:A,Machine_Info!E:E)</f>
        <v>22</v>
      </c>
      <c r="P4913">
        <f t="shared" si="380"/>
        <v>21.866666666666667</v>
      </c>
      <c r="Q4913">
        <f t="shared" si="384"/>
        <v>0.99393939393939401</v>
      </c>
    </row>
    <row r="4914" spans="1:17" x14ac:dyDescent="0.2">
      <c r="A4914" t="s">
        <v>5032</v>
      </c>
      <c r="B4914" t="s">
        <v>218</v>
      </c>
      <c r="C4914" t="s">
        <v>219</v>
      </c>
      <c r="D4914" t="s">
        <v>20</v>
      </c>
      <c r="E4914" s="2">
        <v>45468.628263888888</v>
      </c>
      <c r="F4914" s="2">
        <v>45468.749097222222</v>
      </c>
      <c r="G4914" t="str">
        <f t="shared" si="381"/>
        <v>06</v>
      </c>
      <c r="H4914" t="str">
        <f t="shared" si="382"/>
        <v>25</v>
      </c>
      <c r="I4914">
        <v>75</v>
      </c>
      <c r="J4914">
        <f t="shared" si="383"/>
        <v>1.25</v>
      </c>
      <c r="K4914" t="s">
        <v>28</v>
      </c>
      <c r="L4914" t="s">
        <v>72</v>
      </c>
      <c r="M4914" t="s">
        <v>44</v>
      </c>
      <c r="N4914" t="b">
        <v>0</v>
      </c>
      <c r="O4914">
        <f>_xlfn.XLOOKUP(B4914,Machine_Info!A:A,Machine_Info!E:E)</f>
        <v>14</v>
      </c>
      <c r="P4914">
        <f t="shared" si="380"/>
        <v>12.75</v>
      </c>
      <c r="Q4914">
        <f t="shared" si="384"/>
        <v>0.9107142857142857</v>
      </c>
    </row>
    <row r="4915" spans="1:17" x14ac:dyDescent="0.2">
      <c r="A4915" t="s">
        <v>5033</v>
      </c>
      <c r="B4915" t="s">
        <v>78</v>
      </c>
      <c r="C4915" t="s">
        <v>79</v>
      </c>
      <c r="D4915" t="s">
        <v>32</v>
      </c>
      <c r="E4915" s="2">
        <v>45468.632060185177</v>
      </c>
      <c r="F4915" s="2">
        <v>45468.654976851853</v>
      </c>
      <c r="G4915" t="str">
        <f t="shared" si="381"/>
        <v>06</v>
      </c>
      <c r="H4915" t="str">
        <f t="shared" si="382"/>
        <v>25</v>
      </c>
      <c r="I4915">
        <v>572</v>
      </c>
      <c r="J4915">
        <f t="shared" si="383"/>
        <v>9.5333333333333332</v>
      </c>
      <c r="K4915" t="s">
        <v>110</v>
      </c>
      <c r="L4915" t="s">
        <v>72</v>
      </c>
      <c r="M4915" t="s">
        <v>44</v>
      </c>
      <c r="N4915" t="b">
        <v>0</v>
      </c>
      <c r="O4915">
        <f>_xlfn.XLOOKUP(B4915,Machine_Info!A:A,Machine_Info!E:E)</f>
        <v>22</v>
      </c>
      <c r="P4915">
        <f t="shared" si="380"/>
        <v>12.466666666666667</v>
      </c>
      <c r="Q4915">
        <f t="shared" si="384"/>
        <v>0.56666666666666665</v>
      </c>
    </row>
    <row r="4916" spans="1:17" x14ac:dyDescent="0.2">
      <c r="A4916" t="s">
        <v>5034</v>
      </c>
      <c r="B4916" t="s">
        <v>142</v>
      </c>
      <c r="C4916" t="s">
        <v>143</v>
      </c>
      <c r="D4916" t="s">
        <v>27</v>
      </c>
      <c r="E4916" s="2">
        <v>45468.639374999999</v>
      </c>
      <c r="F4916" s="2">
        <v>45468.82340277778</v>
      </c>
      <c r="G4916" t="str">
        <f t="shared" si="381"/>
        <v>06</v>
      </c>
      <c r="H4916" t="str">
        <f t="shared" si="382"/>
        <v>25</v>
      </c>
      <c r="I4916">
        <v>222</v>
      </c>
      <c r="J4916">
        <f t="shared" si="383"/>
        <v>3.7</v>
      </c>
      <c r="K4916" t="s">
        <v>150</v>
      </c>
      <c r="L4916" t="s">
        <v>72</v>
      </c>
      <c r="M4916" t="s">
        <v>44</v>
      </c>
      <c r="N4916" t="b">
        <v>0</v>
      </c>
      <c r="O4916">
        <f>_xlfn.XLOOKUP(B4916,Machine_Info!A:A,Machine_Info!E:E)</f>
        <v>22</v>
      </c>
      <c r="P4916">
        <f t="shared" si="380"/>
        <v>18.3</v>
      </c>
      <c r="Q4916">
        <f t="shared" si="384"/>
        <v>0.8318181818181819</v>
      </c>
    </row>
    <row r="4917" spans="1:17" x14ac:dyDescent="0.2">
      <c r="A4917" t="s">
        <v>5035</v>
      </c>
      <c r="B4917" t="s">
        <v>202</v>
      </c>
      <c r="C4917" t="s">
        <v>203</v>
      </c>
      <c r="D4917" t="s">
        <v>32</v>
      </c>
      <c r="E4917" s="2">
        <v>45468.699247685188</v>
      </c>
      <c r="F4917" s="2">
        <v>45468.714525462958</v>
      </c>
      <c r="G4917" t="str">
        <f t="shared" si="381"/>
        <v>06</v>
      </c>
      <c r="H4917" t="str">
        <f t="shared" si="382"/>
        <v>25</v>
      </c>
      <c r="I4917">
        <v>89</v>
      </c>
      <c r="J4917">
        <f t="shared" si="383"/>
        <v>1.4833333333333334</v>
      </c>
      <c r="K4917" t="s">
        <v>110</v>
      </c>
      <c r="L4917" t="s">
        <v>114</v>
      </c>
      <c r="M4917" t="s">
        <v>34</v>
      </c>
      <c r="N4917" t="b">
        <v>0</v>
      </c>
      <c r="O4917">
        <f>_xlfn.XLOOKUP(B4917,Machine_Info!A:A,Machine_Info!E:E)</f>
        <v>22</v>
      </c>
      <c r="P4917">
        <f t="shared" si="380"/>
        <v>20.516666666666666</v>
      </c>
      <c r="Q4917">
        <f t="shared" si="384"/>
        <v>0.9325757575757575</v>
      </c>
    </row>
    <row r="4918" spans="1:17" x14ac:dyDescent="0.2">
      <c r="A4918" t="s">
        <v>5036</v>
      </c>
      <c r="B4918" t="s">
        <v>30</v>
      </c>
      <c r="C4918" t="s">
        <v>31</v>
      </c>
      <c r="D4918" t="s">
        <v>32</v>
      </c>
      <c r="E4918" s="2">
        <v>45468.755752314813</v>
      </c>
      <c r="F4918" s="2">
        <v>45468.828668981478</v>
      </c>
      <c r="G4918" t="str">
        <f t="shared" si="381"/>
        <v>06</v>
      </c>
      <c r="H4918" t="str">
        <f t="shared" si="382"/>
        <v>25</v>
      </c>
      <c r="I4918">
        <v>119</v>
      </c>
      <c r="J4918">
        <f t="shared" si="383"/>
        <v>1.9833333333333334</v>
      </c>
      <c r="K4918" t="s">
        <v>28</v>
      </c>
      <c r="L4918" t="s">
        <v>114</v>
      </c>
      <c r="M4918" t="s">
        <v>34</v>
      </c>
      <c r="N4918" t="b">
        <v>0</v>
      </c>
      <c r="O4918">
        <f>_xlfn.XLOOKUP(B4918,Machine_Info!A:A,Machine_Info!E:E)</f>
        <v>22</v>
      </c>
      <c r="P4918">
        <f t="shared" si="380"/>
        <v>20.016666666666666</v>
      </c>
      <c r="Q4918">
        <f t="shared" si="384"/>
        <v>0.9098484848484848</v>
      </c>
    </row>
    <row r="4919" spans="1:17" x14ac:dyDescent="0.2">
      <c r="A4919" t="s">
        <v>5037</v>
      </c>
      <c r="B4919" t="s">
        <v>30</v>
      </c>
      <c r="C4919" t="s">
        <v>31</v>
      </c>
      <c r="D4919" t="s">
        <v>32</v>
      </c>
      <c r="E4919" s="2">
        <v>45468.843773148154</v>
      </c>
      <c r="F4919" s="2">
        <v>45469.063217592593</v>
      </c>
      <c r="G4919" t="str">
        <f t="shared" si="381"/>
        <v>06</v>
      </c>
      <c r="H4919" t="str">
        <f t="shared" si="382"/>
        <v>25</v>
      </c>
      <c r="I4919">
        <v>47</v>
      </c>
      <c r="J4919">
        <f t="shared" si="383"/>
        <v>0.78333333333333333</v>
      </c>
      <c r="K4919" t="s">
        <v>21</v>
      </c>
      <c r="L4919" t="s">
        <v>43</v>
      </c>
      <c r="M4919" t="s">
        <v>23</v>
      </c>
      <c r="N4919" t="b">
        <v>1</v>
      </c>
      <c r="O4919">
        <f>_xlfn.XLOOKUP(B4919,Machine_Info!A:A,Machine_Info!E:E)</f>
        <v>22</v>
      </c>
      <c r="P4919">
        <f t="shared" si="380"/>
        <v>21.216666666666665</v>
      </c>
      <c r="Q4919">
        <f t="shared" si="384"/>
        <v>0.96439393939393936</v>
      </c>
    </row>
    <row r="4920" spans="1:17" x14ac:dyDescent="0.2">
      <c r="A4920" t="s">
        <v>5038</v>
      </c>
      <c r="B4920" t="s">
        <v>57</v>
      </c>
      <c r="C4920" t="s">
        <v>58</v>
      </c>
      <c r="D4920" t="s">
        <v>59</v>
      </c>
      <c r="E4920" s="2">
        <v>45468.848969907413</v>
      </c>
      <c r="F4920" s="2">
        <v>45469.060081018521</v>
      </c>
      <c r="G4920" t="str">
        <f t="shared" si="381"/>
        <v>06</v>
      </c>
      <c r="H4920" t="str">
        <f t="shared" si="382"/>
        <v>25</v>
      </c>
      <c r="I4920">
        <v>26</v>
      </c>
      <c r="J4920">
        <f t="shared" si="383"/>
        <v>0.43333333333333335</v>
      </c>
      <c r="K4920" t="s">
        <v>110</v>
      </c>
      <c r="L4920" t="s">
        <v>72</v>
      </c>
      <c r="M4920" t="s">
        <v>44</v>
      </c>
      <c r="N4920" t="b">
        <v>0</v>
      </c>
      <c r="O4920">
        <f>_xlfn.XLOOKUP(B4920,Machine_Info!A:A,Machine_Info!E:E)</f>
        <v>18</v>
      </c>
      <c r="P4920">
        <f t="shared" si="380"/>
        <v>17.566666666666666</v>
      </c>
      <c r="Q4920">
        <f t="shared" si="384"/>
        <v>0.97592592592592586</v>
      </c>
    </row>
    <row r="4921" spans="1:17" x14ac:dyDescent="0.2">
      <c r="A4921" t="s">
        <v>5039</v>
      </c>
      <c r="B4921" t="s">
        <v>36</v>
      </c>
      <c r="C4921" t="s">
        <v>37</v>
      </c>
      <c r="D4921" t="s">
        <v>20</v>
      </c>
      <c r="E4921" s="2">
        <v>45468.856192129628</v>
      </c>
      <c r="F4921" s="2">
        <v>45468.864525462966</v>
      </c>
      <c r="G4921" t="str">
        <f t="shared" si="381"/>
        <v>06</v>
      </c>
      <c r="H4921" t="str">
        <f t="shared" si="382"/>
        <v>25</v>
      </c>
      <c r="I4921">
        <v>1026</v>
      </c>
      <c r="J4921">
        <f t="shared" si="383"/>
        <v>17.100000000000001</v>
      </c>
      <c r="K4921" t="s">
        <v>103</v>
      </c>
      <c r="L4921" t="s">
        <v>72</v>
      </c>
      <c r="M4921" t="s">
        <v>44</v>
      </c>
      <c r="N4921" t="b">
        <v>0</v>
      </c>
      <c r="O4921">
        <f>_xlfn.XLOOKUP(B4921,Machine_Info!A:A,Machine_Info!E:E)</f>
        <v>18</v>
      </c>
      <c r="P4921">
        <f t="shared" si="380"/>
        <v>0.89999999999999858</v>
      </c>
      <c r="Q4921">
        <f t="shared" si="384"/>
        <v>4.999999999999992E-2</v>
      </c>
    </row>
    <row r="4922" spans="1:17" x14ac:dyDescent="0.2">
      <c r="A4922" t="s">
        <v>5040</v>
      </c>
      <c r="B4922" t="s">
        <v>139</v>
      </c>
      <c r="C4922" t="s">
        <v>140</v>
      </c>
      <c r="D4922" t="s">
        <v>59</v>
      </c>
      <c r="E4922" s="2">
        <v>45468.890659722223</v>
      </c>
      <c r="F4922" s="2">
        <v>45468.978159722217</v>
      </c>
      <c r="G4922" t="str">
        <f t="shared" si="381"/>
        <v>06</v>
      </c>
      <c r="H4922" t="str">
        <f t="shared" si="382"/>
        <v>25</v>
      </c>
      <c r="I4922">
        <v>247</v>
      </c>
      <c r="J4922">
        <f t="shared" si="383"/>
        <v>4.1166666666666663</v>
      </c>
      <c r="K4922" t="s">
        <v>60</v>
      </c>
      <c r="L4922" t="s">
        <v>43</v>
      </c>
      <c r="M4922" t="s">
        <v>23</v>
      </c>
      <c r="N4922" t="b">
        <v>0</v>
      </c>
      <c r="O4922">
        <f>_xlfn.XLOOKUP(B4922,Machine_Info!A:A,Machine_Info!E:E)</f>
        <v>20</v>
      </c>
      <c r="P4922">
        <f t="shared" si="380"/>
        <v>15.883333333333333</v>
      </c>
      <c r="Q4922">
        <f t="shared" si="384"/>
        <v>0.79416666666666669</v>
      </c>
    </row>
    <row r="4923" spans="1:17" x14ac:dyDescent="0.2">
      <c r="A4923" t="s">
        <v>5041</v>
      </c>
      <c r="B4923" t="s">
        <v>160</v>
      </c>
      <c r="C4923" t="s">
        <v>161</v>
      </c>
      <c r="D4923" t="s">
        <v>32</v>
      </c>
      <c r="E4923" s="2">
        <v>45469.016458333332</v>
      </c>
      <c r="F4923" s="2">
        <v>45469.076180555552</v>
      </c>
      <c r="G4923" t="str">
        <f t="shared" si="381"/>
        <v>06</v>
      </c>
      <c r="H4923" t="str">
        <f t="shared" si="382"/>
        <v>26</v>
      </c>
      <c r="I4923">
        <v>194</v>
      </c>
      <c r="J4923">
        <f t="shared" si="383"/>
        <v>3.2333333333333334</v>
      </c>
      <c r="K4923" t="s">
        <v>42</v>
      </c>
      <c r="L4923" t="s">
        <v>43</v>
      </c>
      <c r="M4923" t="s">
        <v>23</v>
      </c>
      <c r="N4923" t="b">
        <v>0</v>
      </c>
      <c r="O4923">
        <f>_xlfn.XLOOKUP(B4923,Machine_Info!A:A,Machine_Info!E:E)</f>
        <v>20</v>
      </c>
      <c r="P4923">
        <f t="shared" si="380"/>
        <v>16.766666666666666</v>
      </c>
      <c r="Q4923">
        <f t="shared" si="384"/>
        <v>0.83833333333333326</v>
      </c>
    </row>
    <row r="4924" spans="1:17" x14ac:dyDescent="0.2">
      <c r="A4924" t="s">
        <v>5042</v>
      </c>
      <c r="B4924" t="s">
        <v>202</v>
      </c>
      <c r="C4924" t="s">
        <v>203</v>
      </c>
      <c r="D4924" t="s">
        <v>32</v>
      </c>
      <c r="E4924" s="2">
        <v>45469.098414351851</v>
      </c>
      <c r="F4924" s="2">
        <v>45469.117164351846</v>
      </c>
      <c r="G4924" t="str">
        <f t="shared" si="381"/>
        <v>06</v>
      </c>
      <c r="H4924" t="str">
        <f t="shared" si="382"/>
        <v>26</v>
      </c>
      <c r="I4924">
        <v>517</v>
      </c>
      <c r="J4924">
        <f t="shared" si="383"/>
        <v>8.6166666666666671</v>
      </c>
      <c r="K4924" t="s">
        <v>54</v>
      </c>
      <c r="L4924" t="s">
        <v>114</v>
      </c>
      <c r="M4924" t="s">
        <v>34</v>
      </c>
      <c r="N4924" t="b">
        <v>1</v>
      </c>
      <c r="O4924">
        <f>_xlfn.XLOOKUP(B4924,Machine_Info!A:A,Machine_Info!E:E)</f>
        <v>22</v>
      </c>
      <c r="P4924">
        <f t="shared" si="380"/>
        <v>13.383333333333333</v>
      </c>
      <c r="Q4924">
        <f t="shared" si="384"/>
        <v>0.60833333333333328</v>
      </c>
    </row>
    <row r="4925" spans="1:17" x14ac:dyDescent="0.2">
      <c r="A4925" t="s">
        <v>5043</v>
      </c>
      <c r="B4925" t="s">
        <v>40</v>
      </c>
      <c r="C4925" t="s">
        <v>41</v>
      </c>
      <c r="D4925" t="s">
        <v>20</v>
      </c>
      <c r="E4925" s="2">
        <v>45469.105624999997</v>
      </c>
      <c r="F4925" s="2">
        <v>45469.111180555563</v>
      </c>
      <c r="G4925" t="str">
        <f t="shared" si="381"/>
        <v>06</v>
      </c>
      <c r="H4925" t="str">
        <f t="shared" si="382"/>
        <v>26</v>
      </c>
      <c r="I4925">
        <v>1026</v>
      </c>
      <c r="J4925">
        <f t="shared" si="383"/>
        <v>17.100000000000001</v>
      </c>
      <c r="K4925" t="s">
        <v>28</v>
      </c>
      <c r="L4925" t="s">
        <v>114</v>
      </c>
      <c r="M4925" t="s">
        <v>34</v>
      </c>
      <c r="N4925" t="b">
        <v>0</v>
      </c>
      <c r="O4925">
        <f>_xlfn.XLOOKUP(B4925,Machine_Info!A:A,Machine_Info!E:E)</f>
        <v>18</v>
      </c>
      <c r="P4925">
        <f t="shared" si="380"/>
        <v>0.89999999999999858</v>
      </c>
      <c r="Q4925">
        <f t="shared" si="384"/>
        <v>4.999999999999992E-2</v>
      </c>
    </row>
    <row r="4926" spans="1:17" x14ac:dyDescent="0.2">
      <c r="A4926" t="s">
        <v>5044</v>
      </c>
      <c r="B4926" t="s">
        <v>89</v>
      </c>
      <c r="C4926" t="s">
        <v>90</v>
      </c>
      <c r="D4926" t="s">
        <v>32</v>
      </c>
      <c r="E4926" s="2">
        <v>45469.113587962973</v>
      </c>
      <c r="F4926" s="2">
        <v>45469.128171296303</v>
      </c>
      <c r="G4926" t="str">
        <f t="shared" si="381"/>
        <v>06</v>
      </c>
      <c r="H4926" t="str">
        <f t="shared" si="382"/>
        <v>26</v>
      </c>
      <c r="I4926">
        <v>107</v>
      </c>
      <c r="J4926">
        <f t="shared" si="383"/>
        <v>1.7833333333333334</v>
      </c>
      <c r="K4926" t="s">
        <v>103</v>
      </c>
      <c r="L4926" t="s">
        <v>114</v>
      </c>
      <c r="M4926" t="s">
        <v>34</v>
      </c>
      <c r="N4926" t="b">
        <v>0</v>
      </c>
      <c r="O4926">
        <f>_xlfn.XLOOKUP(B4926,Machine_Info!A:A,Machine_Info!E:E)</f>
        <v>14</v>
      </c>
      <c r="P4926">
        <f t="shared" si="380"/>
        <v>12.216666666666667</v>
      </c>
      <c r="Q4926">
        <f t="shared" si="384"/>
        <v>0.87261904761904763</v>
      </c>
    </row>
    <row r="4927" spans="1:17" x14ac:dyDescent="0.2">
      <c r="A4927" t="s">
        <v>5045</v>
      </c>
      <c r="B4927" t="s">
        <v>40</v>
      </c>
      <c r="C4927" t="s">
        <v>41</v>
      </c>
      <c r="D4927" t="s">
        <v>20</v>
      </c>
      <c r="E4927" s="2">
        <v>45469.218472222223</v>
      </c>
      <c r="F4927" s="2">
        <v>45469.797638888893</v>
      </c>
      <c r="G4927" t="str">
        <f t="shared" si="381"/>
        <v>06</v>
      </c>
      <c r="H4927" t="str">
        <f t="shared" si="382"/>
        <v>26</v>
      </c>
      <c r="I4927">
        <v>1026</v>
      </c>
      <c r="J4927">
        <f t="shared" si="383"/>
        <v>17.100000000000001</v>
      </c>
      <c r="K4927" t="s">
        <v>42</v>
      </c>
      <c r="L4927" t="s">
        <v>43</v>
      </c>
      <c r="M4927" t="s">
        <v>23</v>
      </c>
      <c r="N4927" t="b">
        <v>0</v>
      </c>
      <c r="O4927">
        <f>_xlfn.XLOOKUP(B4927,Machine_Info!A:A,Machine_Info!E:E)</f>
        <v>18</v>
      </c>
      <c r="P4927">
        <f t="shared" si="380"/>
        <v>0.89999999999999858</v>
      </c>
      <c r="Q4927">
        <f t="shared" si="384"/>
        <v>4.999999999999992E-2</v>
      </c>
    </row>
    <row r="4928" spans="1:17" x14ac:dyDescent="0.2">
      <c r="A4928" t="s">
        <v>5046</v>
      </c>
      <c r="B4928" t="s">
        <v>160</v>
      </c>
      <c r="C4928" t="s">
        <v>161</v>
      </c>
      <c r="D4928" t="s">
        <v>32</v>
      </c>
      <c r="E4928" s="2">
        <v>45469.258969907409</v>
      </c>
      <c r="F4928" s="2">
        <v>45469.352025462962</v>
      </c>
      <c r="G4928" t="str">
        <f t="shared" si="381"/>
        <v>06</v>
      </c>
      <c r="H4928" t="str">
        <f t="shared" si="382"/>
        <v>26</v>
      </c>
      <c r="I4928">
        <v>451</v>
      </c>
      <c r="J4928">
        <f t="shared" si="383"/>
        <v>7.5166666666666666</v>
      </c>
      <c r="K4928" t="s">
        <v>76</v>
      </c>
      <c r="L4928" t="s">
        <v>114</v>
      </c>
      <c r="M4928" t="s">
        <v>34</v>
      </c>
      <c r="N4928" t="b">
        <v>0</v>
      </c>
      <c r="O4928">
        <f>_xlfn.XLOOKUP(B4928,Machine_Info!A:A,Machine_Info!E:E)</f>
        <v>20</v>
      </c>
      <c r="P4928">
        <f t="shared" si="380"/>
        <v>12.483333333333334</v>
      </c>
      <c r="Q4928">
        <f t="shared" si="384"/>
        <v>0.62416666666666676</v>
      </c>
    </row>
    <row r="4929" spans="1:17" x14ac:dyDescent="0.2">
      <c r="A4929" t="s">
        <v>5047</v>
      </c>
      <c r="B4929" t="s">
        <v>66</v>
      </c>
      <c r="C4929" t="s">
        <v>67</v>
      </c>
      <c r="D4929" t="s">
        <v>32</v>
      </c>
      <c r="E4929" s="2">
        <v>45469.292905092603</v>
      </c>
      <c r="F4929" s="2">
        <v>45469.294988425929</v>
      </c>
      <c r="G4929" t="str">
        <f t="shared" si="381"/>
        <v>06</v>
      </c>
      <c r="H4929" t="str">
        <f t="shared" si="382"/>
        <v>26</v>
      </c>
      <c r="I4929">
        <v>274</v>
      </c>
      <c r="J4929">
        <f t="shared" si="383"/>
        <v>4.5666666666666664</v>
      </c>
      <c r="K4929" t="s">
        <v>71</v>
      </c>
      <c r="L4929" t="s">
        <v>43</v>
      </c>
      <c r="M4929" t="s">
        <v>23</v>
      </c>
      <c r="N4929" t="b">
        <v>1</v>
      </c>
      <c r="O4929">
        <f>_xlfn.XLOOKUP(B4929,Machine_Info!A:A,Machine_Info!E:E)</f>
        <v>14</v>
      </c>
      <c r="P4929">
        <f t="shared" si="380"/>
        <v>9.4333333333333336</v>
      </c>
      <c r="Q4929">
        <f t="shared" si="384"/>
        <v>0.67380952380952386</v>
      </c>
    </row>
    <row r="4930" spans="1:17" x14ac:dyDescent="0.2">
      <c r="A4930" t="s">
        <v>5048</v>
      </c>
      <c r="B4930" t="s">
        <v>89</v>
      </c>
      <c r="C4930" t="s">
        <v>90</v>
      </c>
      <c r="D4930" t="s">
        <v>32</v>
      </c>
      <c r="E4930" s="2">
        <v>45469.314293981479</v>
      </c>
      <c r="F4930" s="2">
        <v>45469.44971064815</v>
      </c>
      <c r="G4930" t="str">
        <f t="shared" si="381"/>
        <v>06</v>
      </c>
      <c r="H4930" t="str">
        <f t="shared" si="382"/>
        <v>26</v>
      </c>
      <c r="I4930">
        <v>92</v>
      </c>
      <c r="J4930">
        <f t="shared" si="383"/>
        <v>1.5333333333333334</v>
      </c>
      <c r="K4930" t="s">
        <v>103</v>
      </c>
      <c r="L4930" t="s">
        <v>72</v>
      </c>
      <c r="M4930" t="s">
        <v>44</v>
      </c>
      <c r="N4930" t="b">
        <v>0</v>
      </c>
      <c r="O4930">
        <f>_xlfn.XLOOKUP(B4930,Machine_Info!A:A,Machine_Info!E:E)</f>
        <v>14</v>
      </c>
      <c r="P4930">
        <f t="shared" ref="P4930:P4993" si="385">O4930-J4930</f>
        <v>12.466666666666667</v>
      </c>
      <c r="Q4930">
        <f t="shared" si="384"/>
        <v>0.89047619047619053</v>
      </c>
    </row>
    <row r="4931" spans="1:17" x14ac:dyDescent="0.2">
      <c r="A4931" t="s">
        <v>5049</v>
      </c>
      <c r="B4931" t="s">
        <v>253</v>
      </c>
      <c r="C4931" t="s">
        <v>254</v>
      </c>
      <c r="D4931" t="s">
        <v>59</v>
      </c>
      <c r="E4931" s="2">
        <v>45469.363252314812</v>
      </c>
      <c r="F4931" s="2">
        <v>45469.632696759261</v>
      </c>
      <c r="G4931" t="str">
        <f t="shared" ref="G4931:G4994" si="386">TEXT(E4931,"mm")</f>
        <v>06</v>
      </c>
      <c r="H4931" t="str">
        <f t="shared" ref="H4931:H4994" si="387">TEXT(E4931,"dd")</f>
        <v>26</v>
      </c>
      <c r="I4931">
        <v>11</v>
      </c>
      <c r="J4931">
        <f t="shared" ref="J4931:J4994" si="388">I4931/60</f>
        <v>0.18333333333333332</v>
      </c>
      <c r="K4931" t="s">
        <v>46</v>
      </c>
      <c r="L4931" t="s">
        <v>114</v>
      </c>
      <c r="M4931" t="s">
        <v>34</v>
      </c>
      <c r="N4931" t="b">
        <v>0</v>
      </c>
      <c r="O4931">
        <f>_xlfn.XLOOKUP(B4931,Machine_Info!A:A,Machine_Info!E:E)</f>
        <v>22</v>
      </c>
      <c r="P4931">
        <f t="shared" si="385"/>
        <v>21.816666666666666</v>
      </c>
      <c r="Q4931">
        <f t="shared" ref="Q4931:Q4994" si="389">P4931/O4931</f>
        <v>0.9916666666666667</v>
      </c>
    </row>
    <row r="4932" spans="1:17" x14ac:dyDescent="0.2">
      <c r="A4932" t="s">
        <v>5050</v>
      </c>
      <c r="B4932" t="s">
        <v>160</v>
      </c>
      <c r="C4932" t="s">
        <v>161</v>
      </c>
      <c r="D4932" t="s">
        <v>32</v>
      </c>
      <c r="E4932" s="2">
        <v>45469.478912037041</v>
      </c>
      <c r="F4932" s="2">
        <v>45469.674745370372</v>
      </c>
      <c r="G4932" t="str">
        <f t="shared" si="386"/>
        <v>06</v>
      </c>
      <c r="H4932" t="str">
        <f t="shared" si="387"/>
        <v>26</v>
      </c>
      <c r="I4932">
        <v>41</v>
      </c>
      <c r="J4932">
        <f t="shared" si="388"/>
        <v>0.68333333333333335</v>
      </c>
      <c r="K4932" t="s">
        <v>46</v>
      </c>
      <c r="L4932" t="s">
        <v>43</v>
      </c>
      <c r="M4932" t="s">
        <v>23</v>
      </c>
      <c r="N4932" t="b">
        <v>0</v>
      </c>
      <c r="O4932">
        <f>_xlfn.XLOOKUP(B4932,Machine_Info!A:A,Machine_Info!E:E)</f>
        <v>20</v>
      </c>
      <c r="P4932">
        <f t="shared" si="385"/>
        <v>19.316666666666666</v>
      </c>
      <c r="Q4932">
        <f t="shared" si="389"/>
        <v>0.96583333333333332</v>
      </c>
    </row>
    <row r="4933" spans="1:17" x14ac:dyDescent="0.2">
      <c r="A4933" t="s">
        <v>5051</v>
      </c>
      <c r="B4933" t="s">
        <v>116</v>
      </c>
      <c r="C4933" t="s">
        <v>117</v>
      </c>
      <c r="D4933" t="s">
        <v>20</v>
      </c>
      <c r="E4933" s="2">
        <v>45469.488182870373</v>
      </c>
      <c r="F4933" s="2">
        <v>45469.493043981478</v>
      </c>
      <c r="G4933" t="str">
        <f t="shared" si="386"/>
        <v>06</v>
      </c>
      <c r="H4933" t="str">
        <f t="shared" si="387"/>
        <v>26</v>
      </c>
      <c r="I4933">
        <v>354</v>
      </c>
      <c r="J4933">
        <f t="shared" si="388"/>
        <v>5.9</v>
      </c>
      <c r="K4933" t="s">
        <v>103</v>
      </c>
      <c r="L4933" t="s">
        <v>114</v>
      </c>
      <c r="M4933" t="s">
        <v>34</v>
      </c>
      <c r="N4933" t="b">
        <v>0</v>
      </c>
      <c r="O4933">
        <f>_xlfn.XLOOKUP(B4933,Machine_Info!A:A,Machine_Info!E:E)</f>
        <v>16</v>
      </c>
      <c r="P4933">
        <f t="shared" si="385"/>
        <v>10.1</v>
      </c>
      <c r="Q4933">
        <f t="shared" si="389"/>
        <v>0.63124999999999998</v>
      </c>
    </row>
    <row r="4934" spans="1:17" x14ac:dyDescent="0.2">
      <c r="A4934" t="s">
        <v>5052</v>
      </c>
      <c r="B4934" t="s">
        <v>263</v>
      </c>
      <c r="C4934" t="s">
        <v>264</v>
      </c>
      <c r="D4934" t="s">
        <v>27</v>
      </c>
      <c r="E4934" s="2">
        <v>45469.528784722221</v>
      </c>
      <c r="F4934" s="2">
        <v>45469.532951388886</v>
      </c>
      <c r="G4934" t="str">
        <f t="shared" si="386"/>
        <v>06</v>
      </c>
      <c r="H4934" t="str">
        <f t="shared" si="387"/>
        <v>26</v>
      </c>
      <c r="I4934">
        <v>252</v>
      </c>
      <c r="J4934">
        <f t="shared" si="388"/>
        <v>4.2</v>
      </c>
      <c r="K4934" t="s">
        <v>54</v>
      </c>
      <c r="L4934" t="s">
        <v>43</v>
      </c>
      <c r="M4934" t="s">
        <v>23</v>
      </c>
      <c r="N4934" t="b">
        <v>1</v>
      </c>
      <c r="O4934">
        <f>_xlfn.XLOOKUP(B4934,Machine_Info!A:A,Machine_Info!E:E)</f>
        <v>22</v>
      </c>
      <c r="P4934">
        <f t="shared" si="385"/>
        <v>17.8</v>
      </c>
      <c r="Q4934">
        <f t="shared" si="389"/>
        <v>0.80909090909090908</v>
      </c>
    </row>
    <row r="4935" spans="1:17" x14ac:dyDescent="0.2">
      <c r="A4935" t="s">
        <v>5053</v>
      </c>
      <c r="B4935" t="s">
        <v>167</v>
      </c>
      <c r="C4935" t="s">
        <v>168</v>
      </c>
      <c r="D4935" t="s">
        <v>59</v>
      </c>
      <c r="E4935" s="2">
        <v>45469.546030092592</v>
      </c>
      <c r="F4935" s="2">
        <v>45469.553668981483</v>
      </c>
      <c r="G4935" t="str">
        <f t="shared" si="386"/>
        <v>06</v>
      </c>
      <c r="H4935" t="str">
        <f t="shared" si="387"/>
        <v>26</v>
      </c>
      <c r="I4935">
        <v>31</v>
      </c>
      <c r="J4935">
        <f t="shared" si="388"/>
        <v>0.51666666666666672</v>
      </c>
      <c r="K4935" t="s">
        <v>76</v>
      </c>
      <c r="L4935" t="s">
        <v>72</v>
      </c>
      <c r="M4935" t="s">
        <v>44</v>
      </c>
      <c r="N4935" t="b">
        <v>0</v>
      </c>
      <c r="O4935">
        <f>_xlfn.XLOOKUP(B4935,Machine_Info!A:A,Machine_Info!E:E)</f>
        <v>14</v>
      </c>
      <c r="P4935">
        <f t="shared" si="385"/>
        <v>13.483333333333333</v>
      </c>
      <c r="Q4935">
        <f t="shared" si="389"/>
        <v>0.963095238095238</v>
      </c>
    </row>
    <row r="4936" spans="1:17" x14ac:dyDescent="0.2">
      <c r="A4936" t="s">
        <v>5054</v>
      </c>
      <c r="B4936" t="s">
        <v>160</v>
      </c>
      <c r="C4936" t="s">
        <v>161</v>
      </c>
      <c r="D4936" t="s">
        <v>32</v>
      </c>
      <c r="E4936" s="2">
        <v>45469.598136574074</v>
      </c>
      <c r="F4936" s="2">
        <v>45469.691192129627</v>
      </c>
      <c r="G4936" t="str">
        <f t="shared" si="386"/>
        <v>06</v>
      </c>
      <c r="H4936" t="str">
        <f t="shared" si="387"/>
        <v>26</v>
      </c>
      <c r="I4936">
        <v>170</v>
      </c>
      <c r="J4936">
        <f t="shared" si="388"/>
        <v>2.8333333333333335</v>
      </c>
      <c r="K4936" t="s">
        <v>150</v>
      </c>
      <c r="L4936" t="s">
        <v>72</v>
      </c>
      <c r="M4936" t="s">
        <v>44</v>
      </c>
      <c r="N4936" t="b">
        <v>0</v>
      </c>
      <c r="O4936">
        <f>_xlfn.XLOOKUP(B4936,Machine_Info!A:A,Machine_Info!E:E)</f>
        <v>20</v>
      </c>
      <c r="P4936">
        <f t="shared" si="385"/>
        <v>17.166666666666668</v>
      </c>
      <c r="Q4936">
        <f t="shared" si="389"/>
        <v>0.85833333333333339</v>
      </c>
    </row>
    <row r="4937" spans="1:17" x14ac:dyDescent="0.2">
      <c r="A4937" t="s">
        <v>5055</v>
      </c>
      <c r="B4937" t="s">
        <v>40</v>
      </c>
      <c r="C4937" t="s">
        <v>41</v>
      </c>
      <c r="D4937" t="s">
        <v>20</v>
      </c>
      <c r="E4937" s="2">
        <v>45469.615682870368</v>
      </c>
      <c r="F4937" s="2">
        <v>45469.642766203702</v>
      </c>
      <c r="G4937" t="str">
        <f t="shared" si="386"/>
        <v>06</v>
      </c>
      <c r="H4937" t="str">
        <f t="shared" si="387"/>
        <v>26</v>
      </c>
      <c r="I4937">
        <v>1026</v>
      </c>
      <c r="J4937">
        <f t="shared" si="388"/>
        <v>17.100000000000001</v>
      </c>
      <c r="K4937" t="s">
        <v>110</v>
      </c>
      <c r="L4937" t="s">
        <v>72</v>
      </c>
      <c r="M4937" t="s">
        <v>44</v>
      </c>
      <c r="N4937" t="b">
        <v>0</v>
      </c>
      <c r="O4937">
        <f>_xlfn.XLOOKUP(B4937,Machine_Info!A:A,Machine_Info!E:E)</f>
        <v>18</v>
      </c>
      <c r="P4937">
        <f t="shared" si="385"/>
        <v>0.89999999999999858</v>
      </c>
      <c r="Q4937">
        <f t="shared" si="389"/>
        <v>4.999999999999992E-2</v>
      </c>
    </row>
    <row r="4938" spans="1:17" x14ac:dyDescent="0.2">
      <c r="A4938" t="s">
        <v>5056</v>
      </c>
      <c r="B4938" t="s">
        <v>52</v>
      </c>
      <c r="C4938" t="s">
        <v>53</v>
      </c>
      <c r="D4938" t="s">
        <v>27</v>
      </c>
      <c r="E4938" s="2">
        <v>45469.642372685194</v>
      </c>
      <c r="F4938" s="2">
        <v>45469.651400462957</v>
      </c>
      <c r="G4938" t="str">
        <f t="shared" si="386"/>
        <v>06</v>
      </c>
      <c r="H4938" t="str">
        <f t="shared" si="387"/>
        <v>26</v>
      </c>
      <c r="I4938">
        <v>32</v>
      </c>
      <c r="J4938">
        <f t="shared" si="388"/>
        <v>0.53333333333333333</v>
      </c>
      <c r="K4938" t="s">
        <v>54</v>
      </c>
      <c r="L4938" t="s">
        <v>72</v>
      </c>
      <c r="M4938" t="s">
        <v>44</v>
      </c>
      <c r="N4938" t="b">
        <v>1</v>
      </c>
      <c r="O4938">
        <f>_xlfn.XLOOKUP(B4938,Machine_Info!A:A,Machine_Info!E:E)</f>
        <v>16</v>
      </c>
      <c r="P4938">
        <f t="shared" si="385"/>
        <v>15.466666666666667</v>
      </c>
      <c r="Q4938">
        <f t="shared" si="389"/>
        <v>0.96666666666666667</v>
      </c>
    </row>
    <row r="4939" spans="1:17" x14ac:dyDescent="0.2">
      <c r="A4939" t="s">
        <v>5057</v>
      </c>
      <c r="B4939" t="s">
        <v>163</v>
      </c>
      <c r="C4939" t="s">
        <v>164</v>
      </c>
      <c r="D4939" t="s">
        <v>32</v>
      </c>
      <c r="E4939" s="2">
        <v>45469.667349537027</v>
      </c>
      <c r="F4939" s="2">
        <v>45469.680543981478</v>
      </c>
      <c r="G4939" t="str">
        <f t="shared" si="386"/>
        <v>06</v>
      </c>
      <c r="H4939" t="str">
        <f t="shared" si="387"/>
        <v>26</v>
      </c>
      <c r="I4939">
        <v>28</v>
      </c>
      <c r="J4939">
        <f t="shared" si="388"/>
        <v>0.46666666666666667</v>
      </c>
      <c r="K4939" t="s">
        <v>28</v>
      </c>
      <c r="L4939" t="s">
        <v>72</v>
      </c>
      <c r="M4939" t="s">
        <v>44</v>
      </c>
      <c r="N4939" t="b">
        <v>0</v>
      </c>
      <c r="O4939">
        <f>_xlfn.XLOOKUP(B4939,Machine_Info!A:A,Machine_Info!E:E)</f>
        <v>20</v>
      </c>
      <c r="P4939">
        <f t="shared" si="385"/>
        <v>19.533333333333335</v>
      </c>
      <c r="Q4939">
        <f t="shared" si="389"/>
        <v>0.97666666666666679</v>
      </c>
    </row>
    <row r="4940" spans="1:17" x14ac:dyDescent="0.2">
      <c r="A4940" t="s">
        <v>5058</v>
      </c>
      <c r="B4940" t="s">
        <v>139</v>
      </c>
      <c r="C4940" t="s">
        <v>140</v>
      </c>
      <c r="D4940" t="s">
        <v>59</v>
      </c>
      <c r="E4940" s="2">
        <v>45469.675879629627</v>
      </c>
      <c r="F4940" s="2">
        <v>45469.686990740738</v>
      </c>
      <c r="G4940" t="str">
        <f t="shared" si="386"/>
        <v>06</v>
      </c>
      <c r="H4940" t="str">
        <f t="shared" si="387"/>
        <v>26</v>
      </c>
      <c r="I4940">
        <v>104</v>
      </c>
      <c r="J4940">
        <f t="shared" si="388"/>
        <v>1.7333333333333334</v>
      </c>
      <c r="K4940" t="s">
        <v>46</v>
      </c>
      <c r="L4940" t="s">
        <v>72</v>
      </c>
      <c r="M4940" t="s">
        <v>44</v>
      </c>
      <c r="N4940" t="b">
        <v>0</v>
      </c>
      <c r="O4940">
        <f>_xlfn.XLOOKUP(B4940,Machine_Info!A:A,Machine_Info!E:E)</f>
        <v>20</v>
      </c>
      <c r="P4940">
        <f t="shared" si="385"/>
        <v>18.266666666666666</v>
      </c>
      <c r="Q4940">
        <f t="shared" si="389"/>
        <v>0.91333333333333333</v>
      </c>
    </row>
    <row r="4941" spans="1:17" x14ac:dyDescent="0.2">
      <c r="A4941" t="s">
        <v>5059</v>
      </c>
      <c r="B4941" t="s">
        <v>167</v>
      </c>
      <c r="C4941" t="s">
        <v>168</v>
      </c>
      <c r="D4941" t="s">
        <v>59</v>
      </c>
      <c r="E4941" s="2">
        <v>45469.689745370371</v>
      </c>
      <c r="F4941" s="2">
        <v>45469.713356481479</v>
      </c>
      <c r="G4941" t="str">
        <f t="shared" si="386"/>
        <v>06</v>
      </c>
      <c r="H4941" t="str">
        <f t="shared" si="387"/>
        <v>26</v>
      </c>
      <c r="I4941">
        <v>88</v>
      </c>
      <c r="J4941">
        <f t="shared" si="388"/>
        <v>1.4666666666666666</v>
      </c>
      <c r="K4941" t="s">
        <v>42</v>
      </c>
      <c r="L4941" t="s">
        <v>114</v>
      </c>
      <c r="M4941" t="s">
        <v>34</v>
      </c>
      <c r="N4941" t="b">
        <v>0</v>
      </c>
      <c r="O4941">
        <f>_xlfn.XLOOKUP(B4941,Machine_Info!A:A,Machine_Info!E:E)</f>
        <v>14</v>
      </c>
      <c r="P4941">
        <f t="shared" si="385"/>
        <v>12.533333333333333</v>
      </c>
      <c r="Q4941">
        <f t="shared" si="389"/>
        <v>0.89523809523809528</v>
      </c>
    </row>
    <row r="4942" spans="1:17" x14ac:dyDescent="0.2">
      <c r="A4942" t="s">
        <v>5060</v>
      </c>
      <c r="B4942" t="s">
        <v>139</v>
      </c>
      <c r="C4942" t="s">
        <v>140</v>
      </c>
      <c r="D4942" t="s">
        <v>59</v>
      </c>
      <c r="E4942" s="2">
        <v>45469.743368055562</v>
      </c>
      <c r="F4942" s="2">
        <v>45469.857256944437</v>
      </c>
      <c r="G4942" t="str">
        <f t="shared" si="386"/>
        <v>06</v>
      </c>
      <c r="H4942" t="str">
        <f t="shared" si="387"/>
        <v>26</v>
      </c>
      <c r="I4942">
        <v>380</v>
      </c>
      <c r="J4942">
        <f t="shared" si="388"/>
        <v>6.333333333333333</v>
      </c>
      <c r="K4942" t="s">
        <v>38</v>
      </c>
      <c r="L4942" t="s">
        <v>114</v>
      </c>
      <c r="M4942" t="s">
        <v>34</v>
      </c>
      <c r="N4942" t="b">
        <v>0</v>
      </c>
      <c r="O4942">
        <f>_xlfn.XLOOKUP(B4942,Machine_Info!A:A,Machine_Info!E:E)</f>
        <v>20</v>
      </c>
      <c r="P4942">
        <f t="shared" si="385"/>
        <v>13.666666666666668</v>
      </c>
      <c r="Q4942">
        <f t="shared" si="389"/>
        <v>0.68333333333333335</v>
      </c>
    </row>
    <row r="4943" spans="1:17" x14ac:dyDescent="0.2">
      <c r="A4943" t="s">
        <v>5061</v>
      </c>
      <c r="B4943" t="s">
        <v>171</v>
      </c>
      <c r="C4943" t="s">
        <v>172</v>
      </c>
      <c r="D4943" t="s">
        <v>32</v>
      </c>
      <c r="E4943" s="2">
        <v>45469.74832175926</v>
      </c>
      <c r="F4943" s="2">
        <v>45469.806655092587</v>
      </c>
      <c r="G4943" t="str">
        <f t="shared" si="386"/>
        <v>06</v>
      </c>
      <c r="H4943" t="str">
        <f t="shared" si="387"/>
        <v>26</v>
      </c>
      <c r="I4943">
        <v>370</v>
      </c>
      <c r="J4943">
        <f t="shared" si="388"/>
        <v>6.166666666666667</v>
      </c>
      <c r="K4943" t="s">
        <v>76</v>
      </c>
      <c r="L4943" t="s">
        <v>114</v>
      </c>
      <c r="M4943" t="s">
        <v>34</v>
      </c>
      <c r="N4943" t="b">
        <v>0</v>
      </c>
      <c r="O4943">
        <f>_xlfn.XLOOKUP(B4943,Machine_Info!A:A,Machine_Info!E:E)</f>
        <v>16</v>
      </c>
      <c r="P4943">
        <f t="shared" si="385"/>
        <v>9.8333333333333321</v>
      </c>
      <c r="Q4943">
        <f t="shared" si="389"/>
        <v>0.61458333333333326</v>
      </c>
    </row>
    <row r="4944" spans="1:17" x14ac:dyDescent="0.2">
      <c r="A4944" t="s">
        <v>5062</v>
      </c>
      <c r="B4944" t="s">
        <v>135</v>
      </c>
      <c r="C4944" t="s">
        <v>136</v>
      </c>
      <c r="D4944" t="s">
        <v>32</v>
      </c>
      <c r="E4944" s="2">
        <v>45469.775578703702</v>
      </c>
      <c r="F4944" s="2">
        <v>45469.782523148147</v>
      </c>
      <c r="G4944" t="str">
        <f t="shared" si="386"/>
        <v>06</v>
      </c>
      <c r="H4944" t="str">
        <f t="shared" si="387"/>
        <v>26</v>
      </c>
      <c r="I4944">
        <v>251</v>
      </c>
      <c r="J4944">
        <f t="shared" si="388"/>
        <v>4.1833333333333336</v>
      </c>
      <c r="K4944" t="s">
        <v>42</v>
      </c>
      <c r="L4944" t="s">
        <v>114</v>
      </c>
      <c r="M4944" t="s">
        <v>34</v>
      </c>
      <c r="N4944" t="b">
        <v>0</v>
      </c>
      <c r="O4944">
        <f>_xlfn.XLOOKUP(B4944,Machine_Info!A:A,Machine_Info!E:E)</f>
        <v>20</v>
      </c>
      <c r="P4944">
        <f t="shared" si="385"/>
        <v>15.816666666666666</v>
      </c>
      <c r="Q4944">
        <f t="shared" si="389"/>
        <v>0.79083333333333328</v>
      </c>
    </row>
    <row r="4945" spans="1:17" x14ac:dyDescent="0.2">
      <c r="A4945" t="s">
        <v>5063</v>
      </c>
      <c r="B4945" t="s">
        <v>174</v>
      </c>
      <c r="C4945" t="s">
        <v>175</v>
      </c>
      <c r="D4945" t="s">
        <v>59</v>
      </c>
      <c r="E4945" s="2">
        <v>45469.792071759257</v>
      </c>
      <c r="F4945" s="2">
        <v>45469.884432870371</v>
      </c>
      <c r="G4945" t="str">
        <f t="shared" si="386"/>
        <v>06</v>
      </c>
      <c r="H4945" t="str">
        <f t="shared" si="387"/>
        <v>26</v>
      </c>
      <c r="I4945">
        <v>323</v>
      </c>
      <c r="J4945">
        <f t="shared" si="388"/>
        <v>5.3833333333333337</v>
      </c>
      <c r="K4945" t="s">
        <v>28</v>
      </c>
      <c r="L4945" t="s">
        <v>114</v>
      </c>
      <c r="M4945" t="s">
        <v>34</v>
      </c>
      <c r="N4945" t="b">
        <v>0</v>
      </c>
      <c r="O4945">
        <f>_xlfn.XLOOKUP(B4945,Machine_Info!A:A,Machine_Info!E:E)</f>
        <v>14</v>
      </c>
      <c r="P4945">
        <f t="shared" si="385"/>
        <v>8.6166666666666671</v>
      </c>
      <c r="Q4945">
        <f t="shared" si="389"/>
        <v>0.61547619047619051</v>
      </c>
    </row>
    <row r="4946" spans="1:17" x14ac:dyDescent="0.2">
      <c r="A4946" t="s">
        <v>5064</v>
      </c>
      <c r="B4946" t="s">
        <v>139</v>
      </c>
      <c r="C4946" t="s">
        <v>140</v>
      </c>
      <c r="D4946" t="s">
        <v>59</v>
      </c>
      <c r="E4946" s="2">
        <v>45469.822557870371</v>
      </c>
      <c r="F4946" s="2">
        <v>45470.165613425917</v>
      </c>
      <c r="G4946" t="str">
        <f t="shared" si="386"/>
        <v>06</v>
      </c>
      <c r="H4946" t="str">
        <f t="shared" si="387"/>
        <v>26</v>
      </c>
      <c r="I4946">
        <v>44</v>
      </c>
      <c r="J4946">
        <f t="shared" si="388"/>
        <v>0.73333333333333328</v>
      </c>
      <c r="K4946" t="s">
        <v>28</v>
      </c>
      <c r="L4946" t="s">
        <v>43</v>
      </c>
      <c r="M4946" t="s">
        <v>23</v>
      </c>
      <c r="N4946" t="b">
        <v>0</v>
      </c>
      <c r="O4946">
        <f>_xlfn.XLOOKUP(B4946,Machine_Info!A:A,Machine_Info!E:E)</f>
        <v>20</v>
      </c>
      <c r="P4946">
        <f t="shared" si="385"/>
        <v>19.266666666666666</v>
      </c>
      <c r="Q4946">
        <f t="shared" si="389"/>
        <v>0.96333333333333326</v>
      </c>
    </row>
    <row r="4947" spans="1:17" x14ac:dyDescent="0.2">
      <c r="A4947" t="s">
        <v>5065</v>
      </c>
      <c r="B4947" t="s">
        <v>174</v>
      </c>
      <c r="C4947" t="s">
        <v>175</v>
      </c>
      <c r="D4947" t="s">
        <v>59</v>
      </c>
      <c r="E4947" s="2">
        <v>45469.874618055554</v>
      </c>
      <c r="F4947" s="2">
        <v>45469.987812500003</v>
      </c>
      <c r="G4947" t="str">
        <f t="shared" si="386"/>
        <v>06</v>
      </c>
      <c r="H4947" t="str">
        <f t="shared" si="387"/>
        <v>26</v>
      </c>
      <c r="I4947">
        <v>156</v>
      </c>
      <c r="J4947">
        <f t="shared" si="388"/>
        <v>2.6</v>
      </c>
      <c r="K4947" t="s">
        <v>28</v>
      </c>
      <c r="L4947" t="s">
        <v>72</v>
      </c>
      <c r="M4947" t="s">
        <v>44</v>
      </c>
      <c r="N4947" t="b">
        <v>0</v>
      </c>
      <c r="O4947">
        <f>_xlfn.XLOOKUP(B4947,Machine_Info!A:A,Machine_Info!E:E)</f>
        <v>14</v>
      </c>
      <c r="P4947">
        <f t="shared" si="385"/>
        <v>11.4</v>
      </c>
      <c r="Q4947">
        <f t="shared" si="389"/>
        <v>0.81428571428571428</v>
      </c>
    </row>
    <row r="4948" spans="1:17" x14ac:dyDescent="0.2">
      <c r="A4948" t="s">
        <v>5066</v>
      </c>
      <c r="B4948" t="s">
        <v>202</v>
      </c>
      <c r="C4948" t="s">
        <v>203</v>
      </c>
      <c r="D4948" t="s">
        <v>32</v>
      </c>
      <c r="E4948" s="2">
        <v>45470.00677083333</v>
      </c>
      <c r="F4948" s="2">
        <v>45470.108854166669</v>
      </c>
      <c r="G4948" t="str">
        <f t="shared" si="386"/>
        <v>06</v>
      </c>
      <c r="H4948" t="str">
        <f t="shared" si="387"/>
        <v>27</v>
      </c>
      <c r="I4948">
        <v>150</v>
      </c>
      <c r="J4948">
        <f t="shared" si="388"/>
        <v>2.5</v>
      </c>
      <c r="K4948" t="s">
        <v>28</v>
      </c>
      <c r="L4948" t="s">
        <v>72</v>
      </c>
      <c r="M4948" t="s">
        <v>44</v>
      </c>
      <c r="N4948" t="b">
        <v>0</v>
      </c>
      <c r="O4948">
        <f>_xlfn.XLOOKUP(B4948,Machine_Info!A:A,Machine_Info!E:E)</f>
        <v>22</v>
      </c>
      <c r="P4948">
        <f t="shared" si="385"/>
        <v>19.5</v>
      </c>
      <c r="Q4948">
        <f t="shared" si="389"/>
        <v>0.88636363636363635</v>
      </c>
    </row>
    <row r="4949" spans="1:17" x14ac:dyDescent="0.2">
      <c r="A4949" t="s">
        <v>5067</v>
      </c>
      <c r="B4949" t="s">
        <v>18</v>
      </c>
      <c r="C4949" t="s">
        <v>19</v>
      </c>
      <c r="D4949" t="s">
        <v>20</v>
      </c>
      <c r="E4949" s="2">
        <v>45470.039143518523</v>
      </c>
      <c r="F4949" s="2">
        <v>45470.076643518521</v>
      </c>
      <c r="G4949" t="str">
        <f t="shared" si="386"/>
        <v>06</v>
      </c>
      <c r="H4949" t="str">
        <f t="shared" si="387"/>
        <v>27</v>
      </c>
      <c r="I4949">
        <v>49</v>
      </c>
      <c r="J4949">
        <f t="shared" si="388"/>
        <v>0.81666666666666665</v>
      </c>
      <c r="K4949" t="s">
        <v>150</v>
      </c>
      <c r="L4949" t="s">
        <v>114</v>
      </c>
      <c r="M4949" t="s">
        <v>34</v>
      </c>
      <c r="N4949" t="b">
        <v>0</v>
      </c>
      <c r="O4949">
        <f>_xlfn.XLOOKUP(B4949,Machine_Info!A:A,Machine_Info!E:E)</f>
        <v>16</v>
      </c>
      <c r="P4949">
        <f t="shared" si="385"/>
        <v>15.183333333333334</v>
      </c>
      <c r="Q4949">
        <f t="shared" si="389"/>
        <v>0.94895833333333335</v>
      </c>
    </row>
    <row r="4950" spans="1:17" x14ac:dyDescent="0.2">
      <c r="A4950" t="s">
        <v>5068</v>
      </c>
      <c r="B4950" t="s">
        <v>160</v>
      </c>
      <c r="C4950" t="s">
        <v>161</v>
      </c>
      <c r="D4950" t="s">
        <v>32</v>
      </c>
      <c r="E4950" s="2">
        <v>45470.055347222216</v>
      </c>
      <c r="F4950" s="2">
        <v>45470.060208333343</v>
      </c>
      <c r="G4950" t="str">
        <f t="shared" si="386"/>
        <v>06</v>
      </c>
      <c r="H4950" t="str">
        <f t="shared" si="387"/>
        <v>27</v>
      </c>
      <c r="I4950">
        <v>408</v>
      </c>
      <c r="J4950">
        <f t="shared" si="388"/>
        <v>6.8</v>
      </c>
      <c r="K4950" t="s">
        <v>42</v>
      </c>
      <c r="L4950" t="s">
        <v>72</v>
      </c>
      <c r="M4950" t="s">
        <v>44</v>
      </c>
      <c r="N4950" t="b">
        <v>0</v>
      </c>
      <c r="O4950">
        <f>_xlfn.XLOOKUP(B4950,Machine_Info!A:A,Machine_Info!E:E)</f>
        <v>20</v>
      </c>
      <c r="P4950">
        <f t="shared" si="385"/>
        <v>13.2</v>
      </c>
      <c r="Q4950">
        <f t="shared" si="389"/>
        <v>0.65999999999999992</v>
      </c>
    </row>
    <row r="4951" spans="1:17" x14ac:dyDescent="0.2">
      <c r="A4951" t="s">
        <v>5069</v>
      </c>
      <c r="B4951" t="s">
        <v>25</v>
      </c>
      <c r="C4951" t="s">
        <v>26</v>
      </c>
      <c r="D4951" t="s">
        <v>27</v>
      </c>
      <c r="E4951" s="2">
        <v>45470.080034722218</v>
      </c>
      <c r="F4951" s="2">
        <v>45470.089062500003</v>
      </c>
      <c r="G4951" t="str">
        <f t="shared" si="386"/>
        <v>06</v>
      </c>
      <c r="H4951" t="str">
        <f t="shared" si="387"/>
        <v>27</v>
      </c>
      <c r="I4951">
        <v>1254</v>
      </c>
      <c r="J4951">
        <f t="shared" si="388"/>
        <v>20.9</v>
      </c>
      <c r="K4951" t="s">
        <v>103</v>
      </c>
      <c r="L4951" t="s">
        <v>114</v>
      </c>
      <c r="M4951" t="s">
        <v>34</v>
      </c>
      <c r="N4951" t="b">
        <v>0</v>
      </c>
      <c r="O4951">
        <f>_xlfn.XLOOKUP(B4951,Machine_Info!A:A,Machine_Info!E:E)</f>
        <v>22</v>
      </c>
      <c r="P4951">
        <f t="shared" si="385"/>
        <v>1.1000000000000014</v>
      </c>
      <c r="Q4951">
        <f t="shared" si="389"/>
        <v>5.0000000000000065E-2</v>
      </c>
    </row>
    <row r="4952" spans="1:17" x14ac:dyDescent="0.2">
      <c r="A4952" t="s">
        <v>5070</v>
      </c>
      <c r="B4952" t="s">
        <v>253</v>
      </c>
      <c r="C4952" t="s">
        <v>254</v>
      </c>
      <c r="D4952" t="s">
        <v>59</v>
      </c>
      <c r="E4952" s="2">
        <v>45470.137245370373</v>
      </c>
      <c r="F4952" s="2">
        <v>45470.161550925928</v>
      </c>
      <c r="G4952" t="str">
        <f t="shared" si="386"/>
        <v>06</v>
      </c>
      <c r="H4952" t="str">
        <f t="shared" si="387"/>
        <v>27</v>
      </c>
      <c r="I4952">
        <v>5</v>
      </c>
      <c r="J4952">
        <f t="shared" si="388"/>
        <v>8.3333333333333329E-2</v>
      </c>
      <c r="K4952" t="s">
        <v>21</v>
      </c>
      <c r="L4952" t="s">
        <v>72</v>
      </c>
      <c r="M4952" t="s">
        <v>44</v>
      </c>
      <c r="N4952" t="b">
        <v>1</v>
      </c>
      <c r="O4952">
        <f>_xlfn.XLOOKUP(B4952,Machine_Info!A:A,Machine_Info!E:E)</f>
        <v>22</v>
      </c>
      <c r="P4952">
        <f t="shared" si="385"/>
        <v>21.916666666666668</v>
      </c>
      <c r="Q4952">
        <f t="shared" si="389"/>
        <v>0.99621212121212122</v>
      </c>
    </row>
    <row r="4953" spans="1:17" x14ac:dyDescent="0.2">
      <c r="A4953" t="s">
        <v>5071</v>
      </c>
      <c r="B4953" t="s">
        <v>174</v>
      </c>
      <c r="C4953" t="s">
        <v>175</v>
      </c>
      <c r="D4953" t="s">
        <v>59</v>
      </c>
      <c r="E4953" s="2">
        <v>45470.156851851847</v>
      </c>
      <c r="F4953" s="2">
        <v>45470.335324074083</v>
      </c>
      <c r="G4953" t="str">
        <f t="shared" si="386"/>
        <v>06</v>
      </c>
      <c r="H4953" t="str">
        <f t="shared" si="387"/>
        <v>27</v>
      </c>
      <c r="I4953">
        <v>177</v>
      </c>
      <c r="J4953">
        <f t="shared" si="388"/>
        <v>2.95</v>
      </c>
      <c r="K4953" t="s">
        <v>110</v>
      </c>
      <c r="L4953" t="s">
        <v>43</v>
      </c>
      <c r="M4953" t="s">
        <v>23</v>
      </c>
      <c r="N4953" t="b">
        <v>0</v>
      </c>
      <c r="O4953">
        <f>_xlfn.XLOOKUP(B4953,Machine_Info!A:A,Machine_Info!E:E)</f>
        <v>14</v>
      </c>
      <c r="P4953">
        <f t="shared" si="385"/>
        <v>11.05</v>
      </c>
      <c r="Q4953">
        <f t="shared" si="389"/>
        <v>0.78928571428571437</v>
      </c>
    </row>
    <row r="4954" spans="1:17" x14ac:dyDescent="0.2">
      <c r="A4954" t="s">
        <v>5072</v>
      </c>
      <c r="B4954" t="s">
        <v>142</v>
      </c>
      <c r="C4954" t="s">
        <v>143</v>
      </c>
      <c r="D4954" t="s">
        <v>27</v>
      </c>
      <c r="E4954" s="2">
        <v>45470.157604166663</v>
      </c>
      <c r="F4954" s="2">
        <v>45470.168020833327</v>
      </c>
      <c r="G4954" t="str">
        <f t="shared" si="386"/>
        <v>06</v>
      </c>
      <c r="H4954" t="str">
        <f t="shared" si="387"/>
        <v>27</v>
      </c>
      <c r="I4954">
        <v>358</v>
      </c>
      <c r="J4954">
        <f t="shared" si="388"/>
        <v>5.9666666666666668</v>
      </c>
      <c r="K4954" t="s">
        <v>46</v>
      </c>
      <c r="L4954" t="s">
        <v>72</v>
      </c>
      <c r="M4954" t="s">
        <v>44</v>
      </c>
      <c r="N4954" t="b">
        <v>0</v>
      </c>
      <c r="O4954">
        <f>_xlfn.XLOOKUP(B4954,Machine_Info!A:A,Machine_Info!E:E)</f>
        <v>22</v>
      </c>
      <c r="P4954">
        <f t="shared" si="385"/>
        <v>16.033333333333331</v>
      </c>
      <c r="Q4954">
        <f t="shared" si="389"/>
        <v>0.72878787878787865</v>
      </c>
    </row>
    <row r="4955" spans="1:17" x14ac:dyDescent="0.2">
      <c r="A4955" t="s">
        <v>5073</v>
      </c>
      <c r="B4955" t="s">
        <v>253</v>
      </c>
      <c r="C4955" t="s">
        <v>254</v>
      </c>
      <c r="D4955" t="s">
        <v>59</v>
      </c>
      <c r="E4955" s="2">
        <v>45470.208831018521</v>
      </c>
      <c r="F4955" s="2">
        <v>45470.221331018518</v>
      </c>
      <c r="G4955" t="str">
        <f t="shared" si="386"/>
        <v>06</v>
      </c>
      <c r="H4955" t="str">
        <f t="shared" si="387"/>
        <v>27</v>
      </c>
      <c r="I4955">
        <v>6</v>
      </c>
      <c r="J4955">
        <f t="shared" si="388"/>
        <v>0.1</v>
      </c>
      <c r="K4955" t="s">
        <v>71</v>
      </c>
      <c r="L4955" t="s">
        <v>114</v>
      </c>
      <c r="M4955" t="s">
        <v>34</v>
      </c>
      <c r="N4955" t="b">
        <v>1</v>
      </c>
      <c r="O4955">
        <f>_xlfn.XLOOKUP(B4955,Machine_Info!A:A,Machine_Info!E:E)</f>
        <v>22</v>
      </c>
      <c r="P4955">
        <f t="shared" si="385"/>
        <v>21.9</v>
      </c>
      <c r="Q4955">
        <f t="shared" si="389"/>
        <v>0.99545454545454537</v>
      </c>
    </row>
    <row r="4956" spans="1:17" x14ac:dyDescent="0.2">
      <c r="A4956" t="s">
        <v>5074</v>
      </c>
      <c r="B4956" t="s">
        <v>263</v>
      </c>
      <c r="C4956" t="s">
        <v>264</v>
      </c>
      <c r="D4956" t="s">
        <v>27</v>
      </c>
      <c r="E4956" s="2">
        <v>45470.213136574072</v>
      </c>
      <c r="F4956" s="2">
        <v>45470.561053240737</v>
      </c>
      <c r="G4956" t="str">
        <f t="shared" si="386"/>
        <v>06</v>
      </c>
      <c r="H4956" t="str">
        <f t="shared" si="387"/>
        <v>27</v>
      </c>
      <c r="I4956">
        <v>128</v>
      </c>
      <c r="J4956">
        <f t="shared" si="388"/>
        <v>2.1333333333333333</v>
      </c>
      <c r="K4956" t="s">
        <v>42</v>
      </c>
      <c r="L4956" t="s">
        <v>72</v>
      </c>
      <c r="M4956" t="s">
        <v>44</v>
      </c>
      <c r="N4956" t="b">
        <v>0</v>
      </c>
      <c r="O4956">
        <f>_xlfn.XLOOKUP(B4956,Machine_Info!A:A,Machine_Info!E:E)</f>
        <v>22</v>
      </c>
      <c r="P4956">
        <f t="shared" si="385"/>
        <v>19.866666666666667</v>
      </c>
      <c r="Q4956">
        <f t="shared" si="389"/>
        <v>0.90303030303030307</v>
      </c>
    </row>
    <row r="4957" spans="1:17" x14ac:dyDescent="0.2">
      <c r="A4957" t="s">
        <v>5075</v>
      </c>
      <c r="B4957" t="s">
        <v>263</v>
      </c>
      <c r="C4957" t="s">
        <v>264</v>
      </c>
      <c r="D4957" t="s">
        <v>27</v>
      </c>
      <c r="E4957" s="2">
        <v>45470.233958333331</v>
      </c>
      <c r="F4957" s="2">
        <v>45470.728402777779</v>
      </c>
      <c r="G4957" t="str">
        <f t="shared" si="386"/>
        <v>06</v>
      </c>
      <c r="H4957" t="str">
        <f t="shared" si="387"/>
        <v>27</v>
      </c>
      <c r="I4957">
        <v>146</v>
      </c>
      <c r="J4957">
        <f t="shared" si="388"/>
        <v>2.4333333333333331</v>
      </c>
      <c r="K4957" t="s">
        <v>21</v>
      </c>
      <c r="L4957" t="s">
        <v>43</v>
      </c>
      <c r="M4957" t="s">
        <v>23</v>
      </c>
      <c r="N4957" t="b">
        <v>1</v>
      </c>
      <c r="O4957">
        <f>_xlfn.XLOOKUP(B4957,Machine_Info!A:A,Machine_Info!E:E)</f>
        <v>22</v>
      </c>
      <c r="P4957">
        <f t="shared" si="385"/>
        <v>19.566666666666666</v>
      </c>
      <c r="Q4957">
        <f t="shared" si="389"/>
        <v>0.8893939393939394</v>
      </c>
    </row>
    <row r="4958" spans="1:17" x14ac:dyDescent="0.2">
      <c r="A4958" t="s">
        <v>5076</v>
      </c>
      <c r="B4958" t="s">
        <v>96</v>
      </c>
      <c r="C4958" t="s">
        <v>97</v>
      </c>
      <c r="D4958" t="s">
        <v>27</v>
      </c>
      <c r="E4958" s="2">
        <v>45470.295335648138</v>
      </c>
      <c r="F4958" s="2">
        <v>45470.384918981479</v>
      </c>
      <c r="G4958" t="str">
        <f t="shared" si="386"/>
        <v>06</v>
      </c>
      <c r="H4958" t="str">
        <f t="shared" si="387"/>
        <v>27</v>
      </c>
      <c r="I4958">
        <v>420</v>
      </c>
      <c r="J4958">
        <f t="shared" si="388"/>
        <v>7</v>
      </c>
      <c r="K4958" t="s">
        <v>28</v>
      </c>
      <c r="L4958" t="s">
        <v>114</v>
      </c>
      <c r="M4958" t="s">
        <v>34</v>
      </c>
      <c r="N4958" t="b">
        <v>0</v>
      </c>
      <c r="O4958">
        <f>_xlfn.XLOOKUP(B4958,Machine_Info!A:A,Machine_Info!E:E)</f>
        <v>20</v>
      </c>
      <c r="P4958">
        <f t="shared" si="385"/>
        <v>13</v>
      </c>
      <c r="Q4958">
        <f t="shared" si="389"/>
        <v>0.65</v>
      </c>
    </row>
    <row r="4959" spans="1:17" x14ac:dyDescent="0.2">
      <c r="A4959" t="s">
        <v>5077</v>
      </c>
      <c r="B4959" t="s">
        <v>30</v>
      </c>
      <c r="C4959" t="s">
        <v>31</v>
      </c>
      <c r="D4959" t="s">
        <v>32</v>
      </c>
      <c r="E4959" s="2">
        <v>45470.30773148148</v>
      </c>
      <c r="F4959" s="2">
        <v>45470.384120370371</v>
      </c>
      <c r="G4959" t="str">
        <f t="shared" si="386"/>
        <v>06</v>
      </c>
      <c r="H4959" t="str">
        <f t="shared" si="387"/>
        <v>27</v>
      </c>
      <c r="I4959">
        <v>114</v>
      </c>
      <c r="J4959">
        <f t="shared" si="388"/>
        <v>1.9</v>
      </c>
      <c r="K4959" t="s">
        <v>42</v>
      </c>
      <c r="L4959" t="s">
        <v>114</v>
      </c>
      <c r="M4959" t="s">
        <v>34</v>
      </c>
      <c r="N4959" t="b">
        <v>0</v>
      </c>
      <c r="O4959">
        <f>_xlfn.XLOOKUP(B4959,Machine_Info!A:A,Machine_Info!E:E)</f>
        <v>22</v>
      </c>
      <c r="P4959">
        <f t="shared" si="385"/>
        <v>20.100000000000001</v>
      </c>
      <c r="Q4959">
        <f t="shared" si="389"/>
        <v>0.91363636363636369</v>
      </c>
    </row>
    <row r="4960" spans="1:17" x14ac:dyDescent="0.2">
      <c r="A4960" t="s">
        <v>5078</v>
      </c>
      <c r="B4960" t="s">
        <v>63</v>
      </c>
      <c r="C4960" t="s">
        <v>64</v>
      </c>
      <c r="D4960" t="s">
        <v>32</v>
      </c>
      <c r="E4960" s="2">
        <v>45470.33693287037</v>
      </c>
      <c r="F4960" s="2">
        <v>45470.4765162037</v>
      </c>
      <c r="G4960" t="str">
        <f t="shared" si="386"/>
        <v>06</v>
      </c>
      <c r="H4960" t="str">
        <f t="shared" si="387"/>
        <v>27</v>
      </c>
      <c r="I4960">
        <v>66</v>
      </c>
      <c r="J4960">
        <f t="shared" si="388"/>
        <v>1.1000000000000001</v>
      </c>
      <c r="K4960" t="s">
        <v>54</v>
      </c>
      <c r="L4960" t="s">
        <v>43</v>
      </c>
      <c r="M4960" t="s">
        <v>23</v>
      </c>
      <c r="N4960" t="b">
        <v>1</v>
      </c>
      <c r="O4960">
        <f>_xlfn.XLOOKUP(B4960,Machine_Info!A:A,Machine_Info!E:E)</f>
        <v>20</v>
      </c>
      <c r="P4960">
        <f t="shared" si="385"/>
        <v>18.899999999999999</v>
      </c>
      <c r="Q4960">
        <f t="shared" si="389"/>
        <v>0.94499999999999995</v>
      </c>
    </row>
    <row r="4961" spans="1:17" x14ac:dyDescent="0.2">
      <c r="A4961" t="s">
        <v>5079</v>
      </c>
      <c r="B4961" t="s">
        <v>218</v>
      </c>
      <c r="C4961" t="s">
        <v>219</v>
      </c>
      <c r="D4961" t="s">
        <v>20</v>
      </c>
      <c r="E4961" s="2">
        <v>45470.383067129631</v>
      </c>
      <c r="F4961" s="2">
        <v>45470.496261574073</v>
      </c>
      <c r="G4961" t="str">
        <f t="shared" si="386"/>
        <v>06</v>
      </c>
      <c r="H4961" t="str">
        <f t="shared" si="387"/>
        <v>27</v>
      </c>
      <c r="I4961">
        <v>313</v>
      </c>
      <c r="J4961">
        <f t="shared" si="388"/>
        <v>5.2166666666666668</v>
      </c>
      <c r="K4961" t="s">
        <v>21</v>
      </c>
      <c r="L4961" t="s">
        <v>114</v>
      </c>
      <c r="M4961" t="s">
        <v>34</v>
      </c>
      <c r="N4961" t="b">
        <v>1</v>
      </c>
      <c r="O4961">
        <f>_xlfn.XLOOKUP(B4961,Machine_Info!A:A,Machine_Info!E:E)</f>
        <v>14</v>
      </c>
      <c r="P4961">
        <f t="shared" si="385"/>
        <v>8.7833333333333332</v>
      </c>
      <c r="Q4961">
        <f t="shared" si="389"/>
        <v>0.62738095238095237</v>
      </c>
    </row>
    <row r="4962" spans="1:17" x14ac:dyDescent="0.2">
      <c r="A4962" t="s">
        <v>5080</v>
      </c>
      <c r="B4962" t="s">
        <v>78</v>
      </c>
      <c r="C4962" t="s">
        <v>79</v>
      </c>
      <c r="D4962" t="s">
        <v>32</v>
      </c>
      <c r="E4962" s="2">
        <v>45470.431770833333</v>
      </c>
      <c r="F4962" s="2">
        <v>45470.449826388889</v>
      </c>
      <c r="G4962" t="str">
        <f t="shared" si="386"/>
        <v>06</v>
      </c>
      <c r="H4962" t="str">
        <f t="shared" si="387"/>
        <v>27</v>
      </c>
      <c r="I4962">
        <v>527</v>
      </c>
      <c r="J4962">
        <f t="shared" si="388"/>
        <v>8.7833333333333332</v>
      </c>
      <c r="K4962" t="s">
        <v>103</v>
      </c>
      <c r="L4962" t="s">
        <v>43</v>
      </c>
      <c r="M4962" t="s">
        <v>23</v>
      </c>
      <c r="N4962" t="b">
        <v>0</v>
      </c>
      <c r="O4962">
        <f>_xlfn.XLOOKUP(B4962,Machine_Info!A:A,Machine_Info!E:E)</f>
        <v>22</v>
      </c>
      <c r="P4962">
        <f t="shared" si="385"/>
        <v>13.216666666666667</v>
      </c>
      <c r="Q4962">
        <f t="shared" si="389"/>
        <v>0.60075757575757571</v>
      </c>
    </row>
    <row r="4963" spans="1:17" x14ac:dyDescent="0.2">
      <c r="A4963" t="s">
        <v>5081</v>
      </c>
      <c r="B4963" t="s">
        <v>81</v>
      </c>
      <c r="C4963" t="s">
        <v>82</v>
      </c>
      <c r="D4963" t="s">
        <v>20</v>
      </c>
      <c r="E4963" s="2">
        <v>45470.4999537037</v>
      </c>
      <c r="F4963" s="2">
        <v>45471.09648148148</v>
      </c>
      <c r="G4963" t="str">
        <f t="shared" si="386"/>
        <v>06</v>
      </c>
      <c r="H4963" t="str">
        <f t="shared" si="387"/>
        <v>27</v>
      </c>
      <c r="I4963">
        <v>221</v>
      </c>
      <c r="J4963">
        <f t="shared" si="388"/>
        <v>3.6833333333333331</v>
      </c>
      <c r="K4963" t="s">
        <v>110</v>
      </c>
      <c r="L4963" t="s">
        <v>72</v>
      </c>
      <c r="M4963" t="s">
        <v>44</v>
      </c>
      <c r="N4963" t="b">
        <v>0</v>
      </c>
      <c r="O4963">
        <f>_xlfn.XLOOKUP(B4963,Machine_Info!A:A,Machine_Info!E:E)</f>
        <v>14</v>
      </c>
      <c r="P4963">
        <f t="shared" si="385"/>
        <v>10.316666666666666</v>
      </c>
      <c r="Q4963">
        <f t="shared" si="389"/>
        <v>0.73690476190476184</v>
      </c>
    </row>
    <row r="4964" spans="1:17" x14ac:dyDescent="0.2">
      <c r="A4964" t="s">
        <v>5082</v>
      </c>
      <c r="B4964" t="s">
        <v>125</v>
      </c>
      <c r="C4964" t="s">
        <v>126</v>
      </c>
      <c r="D4964" t="s">
        <v>20</v>
      </c>
      <c r="E4964" s="2">
        <v>45470.516076388893</v>
      </c>
      <c r="F4964" s="2">
        <v>45470.635520833333</v>
      </c>
      <c r="G4964" t="str">
        <f t="shared" si="386"/>
        <v>06</v>
      </c>
      <c r="H4964" t="str">
        <f t="shared" si="387"/>
        <v>27</v>
      </c>
      <c r="I4964">
        <v>342</v>
      </c>
      <c r="J4964">
        <f t="shared" si="388"/>
        <v>5.7</v>
      </c>
      <c r="K4964" t="s">
        <v>28</v>
      </c>
      <c r="L4964" t="s">
        <v>43</v>
      </c>
      <c r="M4964" t="s">
        <v>23</v>
      </c>
      <c r="N4964" t="b">
        <v>0</v>
      </c>
      <c r="O4964">
        <f>_xlfn.XLOOKUP(B4964,Machine_Info!A:A,Machine_Info!E:E)</f>
        <v>18</v>
      </c>
      <c r="P4964">
        <f t="shared" si="385"/>
        <v>12.3</v>
      </c>
      <c r="Q4964">
        <f t="shared" si="389"/>
        <v>0.68333333333333335</v>
      </c>
    </row>
    <row r="4965" spans="1:17" x14ac:dyDescent="0.2">
      <c r="A4965" t="s">
        <v>5083</v>
      </c>
      <c r="B4965" t="s">
        <v>142</v>
      </c>
      <c r="C4965" t="s">
        <v>143</v>
      </c>
      <c r="D4965" t="s">
        <v>27</v>
      </c>
      <c r="E4965" s="2">
        <v>45470.53875</v>
      </c>
      <c r="F4965" s="2">
        <v>45470.787361111114</v>
      </c>
      <c r="G4965" t="str">
        <f t="shared" si="386"/>
        <v>06</v>
      </c>
      <c r="H4965" t="str">
        <f t="shared" si="387"/>
        <v>27</v>
      </c>
      <c r="I4965">
        <v>132</v>
      </c>
      <c r="J4965">
        <f t="shared" si="388"/>
        <v>2.2000000000000002</v>
      </c>
      <c r="K4965" t="s">
        <v>76</v>
      </c>
      <c r="L4965" t="s">
        <v>72</v>
      </c>
      <c r="M4965" t="s">
        <v>44</v>
      </c>
      <c r="N4965" t="b">
        <v>0</v>
      </c>
      <c r="O4965">
        <f>_xlfn.XLOOKUP(B4965,Machine_Info!A:A,Machine_Info!E:E)</f>
        <v>22</v>
      </c>
      <c r="P4965">
        <f t="shared" si="385"/>
        <v>19.8</v>
      </c>
      <c r="Q4965">
        <f t="shared" si="389"/>
        <v>0.9</v>
      </c>
    </row>
    <row r="4966" spans="1:17" x14ac:dyDescent="0.2">
      <c r="A4966" t="s">
        <v>5084</v>
      </c>
      <c r="B4966" t="s">
        <v>49</v>
      </c>
      <c r="C4966" t="s">
        <v>50</v>
      </c>
      <c r="D4966" t="s">
        <v>20</v>
      </c>
      <c r="E4966" s="2">
        <v>45470.546157407407</v>
      </c>
      <c r="F4966" s="2">
        <v>45470.560046296298</v>
      </c>
      <c r="G4966" t="str">
        <f t="shared" si="386"/>
        <v>06</v>
      </c>
      <c r="H4966" t="str">
        <f t="shared" si="387"/>
        <v>27</v>
      </c>
      <c r="I4966">
        <v>888</v>
      </c>
      <c r="J4966">
        <f t="shared" si="388"/>
        <v>14.8</v>
      </c>
      <c r="K4966" t="s">
        <v>42</v>
      </c>
      <c r="L4966" t="s">
        <v>72</v>
      </c>
      <c r="M4966" t="s">
        <v>44</v>
      </c>
      <c r="N4966" t="b">
        <v>0</v>
      </c>
      <c r="O4966">
        <f>_xlfn.XLOOKUP(B4966,Machine_Info!A:A,Machine_Info!E:E)</f>
        <v>22</v>
      </c>
      <c r="P4966">
        <f t="shared" si="385"/>
        <v>7.1999999999999993</v>
      </c>
      <c r="Q4966">
        <f t="shared" si="389"/>
        <v>0.32727272727272722</v>
      </c>
    </row>
    <row r="4967" spans="1:17" x14ac:dyDescent="0.2">
      <c r="A4967" t="s">
        <v>5085</v>
      </c>
      <c r="B4967" t="s">
        <v>63</v>
      </c>
      <c r="C4967" t="s">
        <v>64</v>
      </c>
      <c r="D4967" t="s">
        <v>32</v>
      </c>
      <c r="E4967" s="2">
        <v>45470.614050925928</v>
      </c>
      <c r="F4967" s="2">
        <v>45470.638356481482</v>
      </c>
      <c r="G4967" t="str">
        <f t="shared" si="386"/>
        <v>06</v>
      </c>
      <c r="H4967" t="str">
        <f t="shared" si="387"/>
        <v>27</v>
      </c>
      <c r="I4967">
        <v>136</v>
      </c>
      <c r="J4967">
        <f t="shared" si="388"/>
        <v>2.2666666666666666</v>
      </c>
      <c r="K4967" t="s">
        <v>103</v>
      </c>
      <c r="L4967" t="s">
        <v>43</v>
      </c>
      <c r="M4967" t="s">
        <v>23</v>
      </c>
      <c r="N4967" t="b">
        <v>0</v>
      </c>
      <c r="O4967">
        <f>_xlfn.XLOOKUP(B4967,Machine_Info!A:A,Machine_Info!E:E)</f>
        <v>20</v>
      </c>
      <c r="P4967">
        <f t="shared" si="385"/>
        <v>17.733333333333334</v>
      </c>
      <c r="Q4967">
        <f t="shared" si="389"/>
        <v>0.88666666666666671</v>
      </c>
    </row>
    <row r="4968" spans="1:17" x14ac:dyDescent="0.2">
      <c r="A4968" t="s">
        <v>5086</v>
      </c>
      <c r="B4968" t="s">
        <v>135</v>
      </c>
      <c r="C4968" t="s">
        <v>136</v>
      </c>
      <c r="D4968" t="s">
        <v>32</v>
      </c>
      <c r="E4968" s="2">
        <v>45470.622569444437</v>
      </c>
      <c r="F4968" s="2">
        <v>45470.788541666669</v>
      </c>
      <c r="G4968" t="str">
        <f t="shared" si="386"/>
        <v>06</v>
      </c>
      <c r="H4968" t="str">
        <f t="shared" si="387"/>
        <v>27</v>
      </c>
      <c r="I4968">
        <v>472</v>
      </c>
      <c r="J4968">
        <f t="shared" si="388"/>
        <v>7.8666666666666663</v>
      </c>
      <c r="K4968" t="s">
        <v>46</v>
      </c>
      <c r="L4968" t="s">
        <v>43</v>
      </c>
      <c r="M4968" t="s">
        <v>23</v>
      </c>
      <c r="N4968" t="b">
        <v>0</v>
      </c>
      <c r="O4968">
        <f>_xlfn.XLOOKUP(B4968,Machine_Info!A:A,Machine_Info!E:E)</f>
        <v>20</v>
      </c>
      <c r="P4968">
        <f t="shared" si="385"/>
        <v>12.133333333333333</v>
      </c>
      <c r="Q4968">
        <f t="shared" si="389"/>
        <v>0.60666666666666669</v>
      </c>
    </row>
    <row r="4969" spans="1:17" x14ac:dyDescent="0.2">
      <c r="A4969" t="s">
        <v>5087</v>
      </c>
      <c r="B4969" t="s">
        <v>160</v>
      </c>
      <c r="C4969" t="s">
        <v>161</v>
      </c>
      <c r="D4969" t="s">
        <v>32</v>
      </c>
      <c r="E4969" s="2">
        <v>45470.624837962961</v>
      </c>
      <c r="F4969" s="2">
        <v>45470.667199074072</v>
      </c>
      <c r="G4969" t="str">
        <f t="shared" si="386"/>
        <v>06</v>
      </c>
      <c r="H4969" t="str">
        <f t="shared" si="387"/>
        <v>27</v>
      </c>
      <c r="I4969">
        <v>314</v>
      </c>
      <c r="J4969">
        <f t="shared" si="388"/>
        <v>5.2333333333333334</v>
      </c>
      <c r="K4969" t="s">
        <v>42</v>
      </c>
      <c r="L4969" t="s">
        <v>72</v>
      </c>
      <c r="M4969" t="s">
        <v>44</v>
      </c>
      <c r="N4969" t="b">
        <v>0</v>
      </c>
      <c r="O4969">
        <f>_xlfn.XLOOKUP(B4969,Machine_Info!A:A,Machine_Info!E:E)</f>
        <v>20</v>
      </c>
      <c r="P4969">
        <f t="shared" si="385"/>
        <v>14.766666666666666</v>
      </c>
      <c r="Q4969">
        <f t="shared" si="389"/>
        <v>0.73833333333333329</v>
      </c>
    </row>
    <row r="4970" spans="1:17" x14ac:dyDescent="0.2">
      <c r="A4970" t="s">
        <v>5088</v>
      </c>
      <c r="B4970" t="s">
        <v>125</v>
      </c>
      <c r="C4970" t="s">
        <v>126</v>
      </c>
      <c r="D4970" t="s">
        <v>20</v>
      </c>
      <c r="E4970" s="2">
        <v>45470.630277777767</v>
      </c>
      <c r="F4970" s="2">
        <v>45470.758750000001</v>
      </c>
      <c r="G4970" t="str">
        <f t="shared" si="386"/>
        <v>06</v>
      </c>
      <c r="H4970" t="str">
        <f t="shared" si="387"/>
        <v>27</v>
      </c>
      <c r="I4970">
        <v>75</v>
      </c>
      <c r="J4970">
        <f t="shared" si="388"/>
        <v>1.25</v>
      </c>
      <c r="K4970" t="s">
        <v>38</v>
      </c>
      <c r="L4970" t="s">
        <v>72</v>
      </c>
      <c r="M4970" t="s">
        <v>44</v>
      </c>
      <c r="N4970" t="b">
        <v>0</v>
      </c>
      <c r="O4970">
        <f>_xlfn.XLOOKUP(B4970,Machine_Info!A:A,Machine_Info!E:E)</f>
        <v>18</v>
      </c>
      <c r="P4970">
        <f t="shared" si="385"/>
        <v>16.75</v>
      </c>
      <c r="Q4970">
        <f t="shared" si="389"/>
        <v>0.93055555555555558</v>
      </c>
    </row>
    <row r="4971" spans="1:17" x14ac:dyDescent="0.2">
      <c r="A4971" t="s">
        <v>5089</v>
      </c>
      <c r="B4971" t="s">
        <v>63</v>
      </c>
      <c r="C4971" t="s">
        <v>64</v>
      </c>
      <c r="D4971" t="s">
        <v>32</v>
      </c>
      <c r="E4971" s="2">
        <v>45470.656157407408</v>
      </c>
      <c r="F4971" s="2">
        <v>45470.677685185183</v>
      </c>
      <c r="G4971" t="str">
        <f t="shared" si="386"/>
        <v>06</v>
      </c>
      <c r="H4971" t="str">
        <f t="shared" si="387"/>
        <v>27</v>
      </c>
      <c r="I4971">
        <v>165</v>
      </c>
      <c r="J4971">
        <f t="shared" si="388"/>
        <v>2.75</v>
      </c>
      <c r="K4971" t="s">
        <v>103</v>
      </c>
      <c r="L4971" t="s">
        <v>72</v>
      </c>
      <c r="M4971" t="s">
        <v>44</v>
      </c>
      <c r="N4971" t="b">
        <v>0</v>
      </c>
      <c r="O4971">
        <f>_xlfn.XLOOKUP(B4971,Machine_Info!A:A,Machine_Info!E:E)</f>
        <v>20</v>
      </c>
      <c r="P4971">
        <f t="shared" si="385"/>
        <v>17.25</v>
      </c>
      <c r="Q4971">
        <f t="shared" si="389"/>
        <v>0.86250000000000004</v>
      </c>
    </row>
    <row r="4972" spans="1:17" x14ac:dyDescent="0.2">
      <c r="A4972" t="s">
        <v>5090</v>
      </c>
      <c r="B4972" t="s">
        <v>63</v>
      </c>
      <c r="C4972" t="s">
        <v>64</v>
      </c>
      <c r="D4972" t="s">
        <v>32</v>
      </c>
      <c r="E4972" s="2">
        <v>45470.69939814815</v>
      </c>
      <c r="F4972" s="2">
        <v>45470.794537037043</v>
      </c>
      <c r="G4972" t="str">
        <f t="shared" si="386"/>
        <v>06</v>
      </c>
      <c r="H4972" t="str">
        <f t="shared" si="387"/>
        <v>27</v>
      </c>
      <c r="I4972">
        <v>140</v>
      </c>
      <c r="J4972">
        <f t="shared" si="388"/>
        <v>2.3333333333333335</v>
      </c>
      <c r="K4972" t="s">
        <v>42</v>
      </c>
      <c r="L4972" t="s">
        <v>43</v>
      </c>
      <c r="M4972" t="s">
        <v>23</v>
      </c>
      <c r="N4972" t="b">
        <v>0</v>
      </c>
      <c r="O4972">
        <f>_xlfn.XLOOKUP(B4972,Machine_Info!A:A,Machine_Info!E:E)</f>
        <v>20</v>
      </c>
      <c r="P4972">
        <f t="shared" si="385"/>
        <v>17.666666666666668</v>
      </c>
      <c r="Q4972">
        <f t="shared" si="389"/>
        <v>0.88333333333333341</v>
      </c>
    </row>
    <row r="4973" spans="1:17" x14ac:dyDescent="0.2">
      <c r="A4973" t="s">
        <v>5091</v>
      </c>
      <c r="B4973" t="s">
        <v>66</v>
      </c>
      <c r="C4973" t="s">
        <v>67</v>
      </c>
      <c r="D4973" t="s">
        <v>32</v>
      </c>
      <c r="E4973" s="2">
        <v>45470.714988425927</v>
      </c>
      <c r="F4973" s="2">
        <v>45470.866377314807</v>
      </c>
      <c r="G4973" t="str">
        <f t="shared" si="386"/>
        <v>06</v>
      </c>
      <c r="H4973" t="str">
        <f t="shared" si="387"/>
        <v>27</v>
      </c>
      <c r="I4973">
        <v>205</v>
      </c>
      <c r="J4973">
        <f t="shared" si="388"/>
        <v>3.4166666666666665</v>
      </c>
      <c r="K4973" t="s">
        <v>103</v>
      </c>
      <c r="L4973" t="s">
        <v>114</v>
      </c>
      <c r="M4973" t="s">
        <v>34</v>
      </c>
      <c r="N4973" t="b">
        <v>0</v>
      </c>
      <c r="O4973">
        <f>_xlfn.XLOOKUP(B4973,Machine_Info!A:A,Machine_Info!E:E)</f>
        <v>14</v>
      </c>
      <c r="P4973">
        <f t="shared" si="385"/>
        <v>10.583333333333334</v>
      </c>
      <c r="Q4973">
        <f t="shared" si="389"/>
        <v>0.75595238095238104</v>
      </c>
    </row>
    <row r="4974" spans="1:17" x14ac:dyDescent="0.2">
      <c r="A4974" t="s">
        <v>5092</v>
      </c>
      <c r="B4974" t="s">
        <v>263</v>
      </c>
      <c r="C4974" t="s">
        <v>264</v>
      </c>
      <c r="D4974" t="s">
        <v>27</v>
      </c>
      <c r="E4974" s="2">
        <v>45470.742222222223</v>
      </c>
      <c r="F4974" s="2">
        <v>45470.861666666657</v>
      </c>
      <c r="G4974" t="str">
        <f t="shared" si="386"/>
        <v>06</v>
      </c>
      <c r="H4974" t="str">
        <f t="shared" si="387"/>
        <v>27</v>
      </c>
      <c r="I4974">
        <v>229</v>
      </c>
      <c r="J4974">
        <f t="shared" si="388"/>
        <v>3.8166666666666669</v>
      </c>
      <c r="K4974" t="s">
        <v>38</v>
      </c>
      <c r="L4974" t="s">
        <v>72</v>
      </c>
      <c r="M4974" t="s">
        <v>44</v>
      </c>
      <c r="N4974" t="b">
        <v>0</v>
      </c>
      <c r="O4974">
        <f>_xlfn.XLOOKUP(B4974,Machine_Info!A:A,Machine_Info!E:E)</f>
        <v>22</v>
      </c>
      <c r="P4974">
        <f t="shared" si="385"/>
        <v>18.183333333333334</v>
      </c>
      <c r="Q4974">
        <f t="shared" si="389"/>
        <v>0.82651515151515154</v>
      </c>
    </row>
    <row r="4975" spans="1:17" x14ac:dyDescent="0.2">
      <c r="A4975" t="s">
        <v>5093</v>
      </c>
      <c r="B4975" t="s">
        <v>57</v>
      </c>
      <c r="C4975" t="s">
        <v>58</v>
      </c>
      <c r="D4975" t="s">
        <v>59</v>
      </c>
      <c r="E4975" s="2">
        <v>45470.763402777768</v>
      </c>
      <c r="F4975" s="2">
        <v>45470.800902777781</v>
      </c>
      <c r="G4975" t="str">
        <f t="shared" si="386"/>
        <v>06</v>
      </c>
      <c r="H4975" t="str">
        <f t="shared" si="387"/>
        <v>27</v>
      </c>
      <c r="I4975">
        <v>12</v>
      </c>
      <c r="J4975">
        <f t="shared" si="388"/>
        <v>0.2</v>
      </c>
      <c r="K4975" t="s">
        <v>21</v>
      </c>
      <c r="L4975" t="s">
        <v>43</v>
      </c>
      <c r="M4975" t="s">
        <v>23</v>
      </c>
      <c r="N4975" t="b">
        <v>1</v>
      </c>
      <c r="O4975">
        <f>_xlfn.XLOOKUP(B4975,Machine_Info!A:A,Machine_Info!E:E)</f>
        <v>18</v>
      </c>
      <c r="P4975">
        <f t="shared" si="385"/>
        <v>17.8</v>
      </c>
      <c r="Q4975">
        <f t="shared" si="389"/>
        <v>0.98888888888888893</v>
      </c>
    </row>
    <row r="4976" spans="1:17" x14ac:dyDescent="0.2">
      <c r="A4976" t="s">
        <v>5094</v>
      </c>
      <c r="B4976" t="s">
        <v>78</v>
      </c>
      <c r="C4976" t="s">
        <v>79</v>
      </c>
      <c r="D4976" t="s">
        <v>32</v>
      </c>
      <c r="E4976" s="2">
        <v>45470.792384259257</v>
      </c>
      <c r="F4976" s="2">
        <v>45470.872939814813</v>
      </c>
      <c r="G4976" t="str">
        <f t="shared" si="386"/>
        <v>06</v>
      </c>
      <c r="H4976" t="str">
        <f t="shared" si="387"/>
        <v>27</v>
      </c>
      <c r="I4976">
        <v>709</v>
      </c>
      <c r="J4976">
        <f t="shared" si="388"/>
        <v>11.816666666666666</v>
      </c>
      <c r="K4976" t="s">
        <v>28</v>
      </c>
      <c r="L4976" t="s">
        <v>114</v>
      </c>
      <c r="M4976" t="s">
        <v>34</v>
      </c>
      <c r="N4976" t="b">
        <v>0</v>
      </c>
      <c r="O4976">
        <f>_xlfn.XLOOKUP(B4976,Machine_Info!A:A,Machine_Info!E:E)</f>
        <v>22</v>
      </c>
      <c r="P4976">
        <f t="shared" si="385"/>
        <v>10.183333333333334</v>
      </c>
      <c r="Q4976">
        <f t="shared" si="389"/>
        <v>0.46287878787878789</v>
      </c>
    </row>
    <row r="4977" spans="1:17" x14ac:dyDescent="0.2">
      <c r="A4977" t="s">
        <v>5095</v>
      </c>
      <c r="B4977" t="s">
        <v>66</v>
      </c>
      <c r="C4977" t="s">
        <v>67</v>
      </c>
      <c r="D4977" t="s">
        <v>32</v>
      </c>
      <c r="E4977" s="2">
        <v>45470.795659722222</v>
      </c>
      <c r="F4977" s="2">
        <v>45470.813020833331</v>
      </c>
      <c r="G4977" t="str">
        <f t="shared" si="386"/>
        <v>06</v>
      </c>
      <c r="H4977" t="str">
        <f t="shared" si="387"/>
        <v>27</v>
      </c>
      <c r="I4977">
        <v>72</v>
      </c>
      <c r="J4977">
        <f t="shared" si="388"/>
        <v>1.2</v>
      </c>
      <c r="K4977" t="s">
        <v>150</v>
      </c>
      <c r="L4977" t="s">
        <v>72</v>
      </c>
      <c r="M4977" t="s">
        <v>44</v>
      </c>
      <c r="N4977" t="b">
        <v>0</v>
      </c>
      <c r="O4977">
        <f>_xlfn.XLOOKUP(B4977,Machine_Info!A:A,Machine_Info!E:E)</f>
        <v>14</v>
      </c>
      <c r="P4977">
        <f t="shared" si="385"/>
        <v>12.8</v>
      </c>
      <c r="Q4977">
        <f t="shared" si="389"/>
        <v>0.91428571428571437</v>
      </c>
    </row>
    <row r="4978" spans="1:17" x14ac:dyDescent="0.2">
      <c r="A4978" t="s">
        <v>5096</v>
      </c>
      <c r="B4978" t="s">
        <v>202</v>
      </c>
      <c r="C4978" t="s">
        <v>203</v>
      </c>
      <c r="D4978" t="s">
        <v>32</v>
      </c>
      <c r="E4978" s="2">
        <v>45470.920405092591</v>
      </c>
      <c r="F4978" s="2">
        <v>45470.987766203703</v>
      </c>
      <c r="G4978" t="str">
        <f t="shared" si="386"/>
        <v>06</v>
      </c>
      <c r="H4978" t="str">
        <f t="shared" si="387"/>
        <v>27</v>
      </c>
      <c r="I4978">
        <v>128</v>
      </c>
      <c r="J4978">
        <f t="shared" si="388"/>
        <v>2.1333333333333333</v>
      </c>
      <c r="K4978" t="s">
        <v>103</v>
      </c>
      <c r="L4978" t="s">
        <v>114</v>
      </c>
      <c r="M4978" t="s">
        <v>34</v>
      </c>
      <c r="N4978" t="b">
        <v>0</v>
      </c>
      <c r="O4978">
        <f>_xlfn.XLOOKUP(B4978,Machine_Info!A:A,Machine_Info!E:E)</f>
        <v>22</v>
      </c>
      <c r="P4978">
        <f t="shared" si="385"/>
        <v>19.866666666666667</v>
      </c>
      <c r="Q4978">
        <f t="shared" si="389"/>
        <v>0.90303030303030307</v>
      </c>
    </row>
    <row r="4979" spans="1:17" x14ac:dyDescent="0.2">
      <c r="A4979" t="s">
        <v>5097</v>
      </c>
      <c r="B4979" t="s">
        <v>40</v>
      </c>
      <c r="C4979" t="s">
        <v>41</v>
      </c>
      <c r="D4979" t="s">
        <v>20</v>
      </c>
      <c r="E4979" s="2">
        <v>45470.993935185194</v>
      </c>
      <c r="F4979" s="2">
        <v>45471.096018518518</v>
      </c>
      <c r="G4979" t="str">
        <f t="shared" si="386"/>
        <v>06</v>
      </c>
      <c r="H4979" t="str">
        <f t="shared" si="387"/>
        <v>27</v>
      </c>
      <c r="I4979">
        <v>820</v>
      </c>
      <c r="J4979">
        <f t="shared" si="388"/>
        <v>13.666666666666666</v>
      </c>
      <c r="K4979" t="s">
        <v>46</v>
      </c>
      <c r="L4979" t="s">
        <v>72</v>
      </c>
      <c r="M4979" t="s">
        <v>44</v>
      </c>
      <c r="N4979" t="b">
        <v>0</v>
      </c>
      <c r="O4979">
        <f>_xlfn.XLOOKUP(B4979,Machine_Info!A:A,Machine_Info!E:E)</f>
        <v>18</v>
      </c>
      <c r="P4979">
        <f t="shared" si="385"/>
        <v>4.3333333333333339</v>
      </c>
      <c r="Q4979">
        <f t="shared" si="389"/>
        <v>0.24074074074074078</v>
      </c>
    </row>
    <row r="4980" spans="1:17" x14ac:dyDescent="0.2">
      <c r="A4980" t="s">
        <v>5098</v>
      </c>
      <c r="B4980" t="s">
        <v>152</v>
      </c>
      <c r="C4980" t="s">
        <v>153</v>
      </c>
      <c r="D4980" t="s">
        <v>27</v>
      </c>
      <c r="E4980" s="2">
        <v>45471.043402777781</v>
      </c>
      <c r="F4980" s="2">
        <v>45471.046180555553</v>
      </c>
      <c r="G4980" t="str">
        <f t="shared" si="386"/>
        <v>06</v>
      </c>
      <c r="H4980" t="str">
        <f t="shared" si="387"/>
        <v>28</v>
      </c>
      <c r="I4980">
        <v>135</v>
      </c>
      <c r="J4980">
        <f t="shared" si="388"/>
        <v>2.25</v>
      </c>
      <c r="K4980" t="s">
        <v>28</v>
      </c>
      <c r="L4980" t="s">
        <v>114</v>
      </c>
      <c r="M4980" t="s">
        <v>34</v>
      </c>
      <c r="N4980" t="b">
        <v>0</v>
      </c>
      <c r="O4980">
        <f>_xlfn.XLOOKUP(B4980,Machine_Info!A:A,Machine_Info!E:E)</f>
        <v>18</v>
      </c>
      <c r="P4980">
        <f t="shared" si="385"/>
        <v>15.75</v>
      </c>
      <c r="Q4980">
        <f t="shared" si="389"/>
        <v>0.875</v>
      </c>
    </row>
    <row r="4981" spans="1:17" x14ac:dyDescent="0.2">
      <c r="A4981" t="s">
        <v>5099</v>
      </c>
      <c r="B4981" t="s">
        <v>49</v>
      </c>
      <c r="C4981" t="s">
        <v>50</v>
      </c>
      <c r="D4981" t="s">
        <v>20</v>
      </c>
      <c r="E4981" s="2">
        <v>45471.053923611107</v>
      </c>
      <c r="F4981" s="2">
        <v>45471.169895833344</v>
      </c>
      <c r="G4981" t="str">
        <f t="shared" si="386"/>
        <v>06</v>
      </c>
      <c r="H4981" t="str">
        <f t="shared" si="387"/>
        <v>28</v>
      </c>
      <c r="I4981">
        <v>827</v>
      </c>
      <c r="J4981">
        <f t="shared" si="388"/>
        <v>13.783333333333333</v>
      </c>
      <c r="K4981" t="s">
        <v>28</v>
      </c>
      <c r="L4981" t="s">
        <v>43</v>
      </c>
      <c r="M4981" t="s">
        <v>23</v>
      </c>
      <c r="N4981" t="b">
        <v>0</v>
      </c>
      <c r="O4981">
        <f>_xlfn.XLOOKUP(B4981,Machine_Info!A:A,Machine_Info!E:E)</f>
        <v>22</v>
      </c>
      <c r="P4981">
        <f t="shared" si="385"/>
        <v>8.2166666666666668</v>
      </c>
      <c r="Q4981">
        <f t="shared" si="389"/>
        <v>0.37348484848484848</v>
      </c>
    </row>
    <row r="4982" spans="1:17" x14ac:dyDescent="0.2">
      <c r="A4982" t="s">
        <v>5100</v>
      </c>
      <c r="B4982" t="s">
        <v>163</v>
      </c>
      <c r="C4982" t="s">
        <v>164</v>
      </c>
      <c r="D4982" t="s">
        <v>32</v>
      </c>
      <c r="E4982" s="2">
        <v>45471.107141203713</v>
      </c>
      <c r="F4982" s="2">
        <v>45471.113391203697</v>
      </c>
      <c r="G4982" t="str">
        <f t="shared" si="386"/>
        <v>06</v>
      </c>
      <c r="H4982" t="str">
        <f t="shared" si="387"/>
        <v>28</v>
      </c>
      <c r="I4982">
        <v>196</v>
      </c>
      <c r="J4982">
        <f t="shared" si="388"/>
        <v>3.2666666666666666</v>
      </c>
      <c r="K4982" t="s">
        <v>54</v>
      </c>
      <c r="L4982" t="s">
        <v>114</v>
      </c>
      <c r="M4982" t="s">
        <v>34</v>
      </c>
      <c r="N4982" t="b">
        <v>1</v>
      </c>
      <c r="O4982">
        <f>_xlfn.XLOOKUP(B4982,Machine_Info!A:A,Machine_Info!E:E)</f>
        <v>20</v>
      </c>
      <c r="P4982">
        <f t="shared" si="385"/>
        <v>16.733333333333334</v>
      </c>
      <c r="Q4982">
        <f t="shared" si="389"/>
        <v>0.83666666666666667</v>
      </c>
    </row>
    <row r="4983" spans="1:17" x14ac:dyDescent="0.2">
      <c r="A4983" t="s">
        <v>5101</v>
      </c>
      <c r="B4983" t="s">
        <v>25</v>
      </c>
      <c r="C4983" t="s">
        <v>26</v>
      </c>
      <c r="D4983" t="s">
        <v>27</v>
      </c>
      <c r="E4983" s="2">
        <v>45471.245555555557</v>
      </c>
      <c r="F4983" s="2">
        <v>45471.255277777767</v>
      </c>
      <c r="G4983" t="str">
        <f t="shared" si="386"/>
        <v>06</v>
      </c>
      <c r="H4983" t="str">
        <f t="shared" si="387"/>
        <v>28</v>
      </c>
      <c r="I4983">
        <v>1254</v>
      </c>
      <c r="J4983">
        <f t="shared" si="388"/>
        <v>20.9</v>
      </c>
      <c r="K4983" t="s">
        <v>46</v>
      </c>
      <c r="L4983" t="s">
        <v>72</v>
      </c>
      <c r="M4983" t="s">
        <v>44</v>
      </c>
      <c r="N4983" t="b">
        <v>0</v>
      </c>
      <c r="O4983">
        <f>_xlfn.XLOOKUP(B4983,Machine_Info!A:A,Machine_Info!E:E)</f>
        <v>22</v>
      </c>
      <c r="P4983">
        <f t="shared" si="385"/>
        <v>1.1000000000000014</v>
      </c>
      <c r="Q4983">
        <f t="shared" si="389"/>
        <v>5.0000000000000065E-2</v>
      </c>
    </row>
    <row r="4984" spans="1:17" x14ac:dyDescent="0.2">
      <c r="A4984" t="s">
        <v>5102</v>
      </c>
      <c r="B4984" t="s">
        <v>57</v>
      </c>
      <c r="C4984" t="s">
        <v>58</v>
      </c>
      <c r="D4984" t="s">
        <v>59</v>
      </c>
      <c r="E4984" s="2">
        <v>45471.260474537034</v>
      </c>
      <c r="F4984" s="2">
        <v>45471.279224537036</v>
      </c>
      <c r="G4984" t="str">
        <f t="shared" si="386"/>
        <v>06</v>
      </c>
      <c r="H4984" t="str">
        <f t="shared" si="387"/>
        <v>28</v>
      </c>
      <c r="I4984">
        <v>16</v>
      </c>
      <c r="J4984">
        <f t="shared" si="388"/>
        <v>0.26666666666666666</v>
      </c>
      <c r="K4984" t="s">
        <v>71</v>
      </c>
      <c r="L4984" t="s">
        <v>43</v>
      </c>
      <c r="M4984" t="s">
        <v>23</v>
      </c>
      <c r="N4984" t="b">
        <v>1</v>
      </c>
      <c r="O4984">
        <f>_xlfn.XLOOKUP(B4984,Machine_Info!A:A,Machine_Info!E:E)</f>
        <v>18</v>
      </c>
      <c r="P4984">
        <f t="shared" si="385"/>
        <v>17.733333333333334</v>
      </c>
      <c r="Q4984">
        <f t="shared" si="389"/>
        <v>0.98518518518518527</v>
      </c>
    </row>
    <row r="4985" spans="1:17" x14ac:dyDescent="0.2">
      <c r="A4985" t="s">
        <v>5103</v>
      </c>
      <c r="B4985" t="s">
        <v>52</v>
      </c>
      <c r="C4985" t="s">
        <v>53</v>
      </c>
      <c r="D4985" t="s">
        <v>27</v>
      </c>
      <c r="E4985" s="2">
        <v>45471.268148148149</v>
      </c>
      <c r="F4985" s="2">
        <v>45471.418842592589</v>
      </c>
      <c r="G4985" t="str">
        <f t="shared" si="386"/>
        <v>06</v>
      </c>
      <c r="H4985" t="str">
        <f t="shared" si="387"/>
        <v>28</v>
      </c>
      <c r="I4985">
        <v>28</v>
      </c>
      <c r="J4985">
        <f t="shared" si="388"/>
        <v>0.46666666666666667</v>
      </c>
      <c r="K4985" t="s">
        <v>71</v>
      </c>
      <c r="L4985" t="s">
        <v>72</v>
      </c>
      <c r="M4985" t="s">
        <v>44</v>
      </c>
      <c r="N4985" t="b">
        <v>1</v>
      </c>
      <c r="O4985">
        <f>_xlfn.XLOOKUP(B4985,Machine_Info!A:A,Machine_Info!E:E)</f>
        <v>16</v>
      </c>
      <c r="P4985">
        <f t="shared" si="385"/>
        <v>15.533333333333333</v>
      </c>
      <c r="Q4985">
        <f t="shared" si="389"/>
        <v>0.97083333333333333</v>
      </c>
    </row>
    <row r="4986" spans="1:17" x14ac:dyDescent="0.2">
      <c r="A4986" t="s">
        <v>5104</v>
      </c>
      <c r="B4986" t="s">
        <v>78</v>
      </c>
      <c r="C4986" t="s">
        <v>79</v>
      </c>
      <c r="D4986" t="s">
        <v>32</v>
      </c>
      <c r="E4986" s="2">
        <v>45471.274351851847</v>
      </c>
      <c r="F4986" s="2">
        <v>45471.838240740741</v>
      </c>
      <c r="G4986" t="str">
        <f t="shared" si="386"/>
        <v>06</v>
      </c>
      <c r="H4986" t="str">
        <f t="shared" si="387"/>
        <v>28</v>
      </c>
      <c r="I4986">
        <v>686</v>
      </c>
      <c r="J4986">
        <f t="shared" si="388"/>
        <v>11.433333333333334</v>
      </c>
      <c r="K4986" t="s">
        <v>150</v>
      </c>
      <c r="L4986" t="s">
        <v>43</v>
      </c>
      <c r="M4986" t="s">
        <v>23</v>
      </c>
      <c r="N4986" t="b">
        <v>0</v>
      </c>
      <c r="O4986">
        <f>_xlfn.XLOOKUP(B4986,Machine_Info!A:A,Machine_Info!E:E)</f>
        <v>22</v>
      </c>
      <c r="P4986">
        <f t="shared" si="385"/>
        <v>10.566666666666666</v>
      </c>
      <c r="Q4986">
        <f t="shared" si="389"/>
        <v>0.48030303030303029</v>
      </c>
    </row>
    <row r="4987" spans="1:17" x14ac:dyDescent="0.2">
      <c r="A4987" t="s">
        <v>5105</v>
      </c>
      <c r="B4987" t="s">
        <v>135</v>
      </c>
      <c r="C4987" t="s">
        <v>136</v>
      </c>
      <c r="D4987" t="s">
        <v>32</v>
      </c>
      <c r="E4987" s="2">
        <v>45471.276539351849</v>
      </c>
      <c r="F4987" s="2">
        <v>45471.434872685182</v>
      </c>
      <c r="G4987" t="str">
        <f t="shared" si="386"/>
        <v>06</v>
      </c>
      <c r="H4987" t="str">
        <f t="shared" si="387"/>
        <v>28</v>
      </c>
      <c r="I4987">
        <v>322</v>
      </c>
      <c r="J4987">
        <f t="shared" si="388"/>
        <v>5.3666666666666663</v>
      </c>
      <c r="K4987" t="s">
        <v>42</v>
      </c>
      <c r="L4987" t="s">
        <v>114</v>
      </c>
      <c r="M4987" t="s">
        <v>34</v>
      </c>
      <c r="N4987" t="b">
        <v>0</v>
      </c>
      <c r="O4987">
        <f>_xlfn.XLOOKUP(B4987,Machine_Info!A:A,Machine_Info!E:E)</f>
        <v>20</v>
      </c>
      <c r="P4987">
        <f t="shared" si="385"/>
        <v>14.633333333333333</v>
      </c>
      <c r="Q4987">
        <f t="shared" si="389"/>
        <v>0.73166666666666669</v>
      </c>
    </row>
    <row r="4988" spans="1:17" x14ac:dyDescent="0.2">
      <c r="A4988" t="s">
        <v>5106</v>
      </c>
      <c r="B4988" t="s">
        <v>52</v>
      </c>
      <c r="C4988" t="s">
        <v>53</v>
      </c>
      <c r="D4988" t="s">
        <v>27</v>
      </c>
      <c r="E4988" s="2">
        <v>45471.280127314807</v>
      </c>
      <c r="F4988" s="2">
        <v>45471.310682870368</v>
      </c>
      <c r="G4988" t="str">
        <f t="shared" si="386"/>
        <v>06</v>
      </c>
      <c r="H4988" t="str">
        <f t="shared" si="387"/>
        <v>28</v>
      </c>
      <c r="I4988">
        <v>27</v>
      </c>
      <c r="J4988">
        <f t="shared" si="388"/>
        <v>0.45</v>
      </c>
      <c r="K4988" t="s">
        <v>54</v>
      </c>
      <c r="L4988" t="s">
        <v>43</v>
      </c>
      <c r="M4988" t="s">
        <v>23</v>
      </c>
      <c r="N4988" t="b">
        <v>1</v>
      </c>
      <c r="O4988">
        <f>_xlfn.XLOOKUP(B4988,Machine_Info!A:A,Machine_Info!E:E)</f>
        <v>16</v>
      </c>
      <c r="P4988">
        <f t="shared" si="385"/>
        <v>15.55</v>
      </c>
      <c r="Q4988">
        <f t="shared" si="389"/>
        <v>0.97187500000000004</v>
      </c>
    </row>
    <row r="4989" spans="1:17" x14ac:dyDescent="0.2">
      <c r="A4989" t="s">
        <v>5107</v>
      </c>
      <c r="B4989" t="s">
        <v>99</v>
      </c>
      <c r="C4989" t="s">
        <v>100</v>
      </c>
      <c r="D4989" t="s">
        <v>32</v>
      </c>
      <c r="E4989" s="2">
        <v>45471.286678240736</v>
      </c>
      <c r="F4989" s="2">
        <v>45471.290150462963</v>
      </c>
      <c r="G4989" t="str">
        <f t="shared" si="386"/>
        <v>06</v>
      </c>
      <c r="H4989" t="str">
        <f t="shared" si="387"/>
        <v>28</v>
      </c>
      <c r="I4989">
        <v>209</v>
      </c>
      <c r="J4989">
        <f t="shared" si="388"/>
        <v>3.4833333333333334</v>
      </c>
      <c r="K4989" t="s">
        <v>28</v>
      </c>
      <c r="L4989" t="s">
        <v>43</v>
      </c>
      <c r="M4989" t="s">
        <v>23</v>
      </c>
      <c r="N4989" t="b">
        <v>0</v>
      </c>
      <c r="O4989">
        <f>_xlfn.XLOOKUP(B4989,Machine_Info!A:A,Machine_Info!E:E)</f>
        <v>16</v>
      </c>
      <c r="P4989">
        <f t="shared" si="385"/>
        <v>12.516666666666666</v>
      </c>
      <c r="Q4989">
        <f t="shared" si="389"/>
        <v>0.78229166666666661</v>
      </c>
    </row>
    <row r="4990" spans="1:17" x14ac:dyDescent="0.2">
      <c r="A4990" t="s">
        <v>5108</v>
      </c>
      <c r="B4990" t="s">
        <v>160</v>
      </c>
      <c r="C4990" t="s">
        <v>161</v>
      </c>
      <c r="D4990" t="s">
        <v>32</v>
      </c>
      <c r="E4990" s="2">
        <v>45471.3356712963</v>
      </c>
      <c r="F4990" s="2">
        <v>45471.36414351852</v>
      </c>
      <c r="G4990" t="str">
        <f t="shared" si="386"/>
        <v>06</v>
      </c>
      <c r="H4990" t="str">
        <f t="shared" si="387"/>
        <v>28</v>
      </c>
      <c r="I4990">
        <v>197</v>
      </c>
      <c r="J4990">
        <f t="shared" si="388"/>
        <v>3.2833333333333332</v>
      </c>
      <c r="K4990" t="s">
        <v>42</v>
      </c>
      <c r="L4990" t="s">
        <v>43</v>
      </c>
      <c r="M4990" t="s">
        <v>23</v>
      </c>
      <c r="N4990" t="b">
        <v>0</v>
      </c>
      <c r="O4990">
        <f>_xlfn.XLOOKUP(B4990,Machine_Info!A:A,Machine_Info!E:E)</f>
        <v>20</v>
      </c>
      <c r="P4990">
        <f t="shared" si="385"/>
        <v>16.716666666666669</v>
      </c>
      <c r="Q4990">
        <f t="shared" si="389"/>
        <v>0.83583333333333343</v>
      </c>
    </row>
    <row r="4991" spans="1:17" x14ac:dyDescent="0.2">
      <c r="A4991" t="s">
        <v>5109</v>
      </c>
      <c r="B4991" t="s">
        <v>106</v>
      </c>
      <c r="C4991" t="s">
        <v>107</v>
      </c>
      <c r="D4991" t="s">
        <v>59</v>
      </c>
      <c r="E4991" s="2">
        <v>45471.350856481477</v>
      </c>
      <c r="F4991" s="2">
        <v>45471.452245370368</v>
      </c>
      <c r="G4991" t="str">
        <f t="shared" si="386"/>
        <v>06</v>
      </c>
      <c r="H4991" t="str">
        <f t="shared" si="387"/>
        <v>28</v>
      </c>
      <c r="I4991">
        <v>12</v>
      </c>
      <c r="J4991">
        <f t="shared" si="388"/>
        <v>0.2</v>
      </c>
      <c r="K4991" t="s">
        <v>42</v>
      </c>
      <c r="L4991" t="s">
        <v>72</v>
      </c>
      <c r="M4991" t="s">
        <v>44</v>
      </c>
      <c r="N4991" t="b">
        <v>0</v>
      </c>
      <c r="O4991">
        <f>_xlfn.XLOOKUP(B4991,Machine_Info!A:A,Machine_Info!E:E)</f>
        <v>16</v>
      </c>
      <c r="P4991">
        <f t="shared" si="385"/>
        <v>15.8</v>
      </c>
      <c r="Q4991">
        <f t="shared" si="389"/>
        <v>0.98750000000000004</v>
      </c>
    </row>
    <row r="4992" spans="1:17" x14ac:dyDescent="0.2">
      <c r="A4992" t="s">
        <v>5110</v>
      </c>
      <c r="B4992" t="s">
        <v>263</v>
      </c>
      <c r="C4992" t="s">
        <v>264</v>
      </c>
      <c r="D4992" t="s">
        <v>27</v>
      </c>
      <c r="E4992" s="2">
        <v>45471.358807870369</v>
      </c>
      <c r="F4992" s="2">
        <v>45471.413668981477</v>
      </c>
      <c r="G4992" t="str">
        <f t="shared" si="386"/>
        <v>06</v>
      </c>
      <c r="H4992" t="str">
        <f t="shared" si="387"/>
        <v>28</v>
      </c>
      <c r="I4992">
        <v>475</v>
      </c>
      <c r="J4992">
        <f t="shared" si="388"/>
        <v>7.916666666666667</v>
      </c>
      <c r="K4992" t="s">
        <v>103</v>
      </c>
      <c r="L4992" t="s">
        <v>72</v>
      </c>
      <c r="M4992" t="s">
        <v>44</v>
      </c>
      <c r="N4992" t="b">
        <v>0</v>
      </c>
      <c r="O4992">
        <f>_xlfn.XLOOKUP(B4992,Machine_Info!A:A,Machine_Info!E:E)</f>
        <v>22</v>
      </c>
      <c r="P4992">
        <f t="shared" si="385"/>
        <v>14.083333333333332</v>
      </c>
      <c r="Q4992">
        <f t="shared" si="389"/>
        <v>0.64015151515151514</v>
      </c>
    </row>
    <row r="4993" spans="1:17" x14ac:dyDescent="0.2">
      <c r="A4993" t="s">
        <v>5111</v>
      </c>
      <c r="B4993" t="s">
        <v>174</v>
      </c>
      <c r="C4993" t="s">
        <v>175</v>
      </c>
      <c r="D4993" t="s">
        <v>59</v>
      </c>
      <c r="E4993" s="2">
        <v>45471.389247685183</v>
      </c>
      <c r="F4993" s="2">
        <v>45471.401747685188</v>
      </c>
      <c r="G4993" t="str">
        <f t="shared" si="386"/>
        <v>06</v>
      </c>
      <c r="H4993" t="str">
        <f t="shared" si="387"/>
        <v>28</v>
      </c>
      <c r="I4993">
        <v>105</v>
      </c>
      <c r="J4993">
        <f t="shared" si="388"/>
        <v>1.75</v>
      </c>
      <c r="K4993" t="s">
        <v>28</v>
      </c>
      <c r="L4993" t="s">
        <v>114</v>
      </c>
      <c r="M4993" t="s">
        <v>34</v>
      </c>
      <c r="N4993" t="b">
        <v>0</v>
      </c>
      <c r="O4993">
        <f>_xlfn.XLOOKUP(B4993,Machine_Info!A:A,Machine_Info!E:E)</f>
        <v>14</v>
      </c>
      <c r="P4993">
        <f t="shared" si="385"/>
        <v>12.25</v>
      </c>
      <c r="Q4993">
        <f t="shared" si="389"/>
        <v>0.875</v>
      </c>
    </row>
    <row r="4994" spans="1:17" x14ac:dyDescent="0.2">
      <c r="A4994" t="s">
        <v>5112</v>
      </c>
      <c r="B4994" t="s">
        <v>30</v>
      </c>
      <c r="C4994" t="s">
        <v>31</v>
      </c>
      <c r="D4994" t="s">
        <v>32</v>
      </c>
      <c r="E4994" s="2">
        <v>45471.462060185193</v>
      </c>
      <c r="F4994" s="2">
        <v>45471.555115740739</v>
      </c>
      <c r="G4994" t="str">
        <f t="shared" si="386"/>
        <v>06</v>
      </c>
      <c r="H4994" t="str">
        <f t="shared" si="387"/>
        <v>28</v>
      </c>
      <c r="I4994">
        <v>49</v>
      </c>
      <c r="J4994">
        <f t="shared" si="388"/>
        <v>0.81666666666666665</v>
      </c>
      <c r="K4994" t="s">
        <v>71</v>
      </c>
      <c r="L4994" t="s">
        <v>114</v>
      </c>
      <c r="M4994" t="s">
        <v>34</v>
      </c>
      <c r="N4994" t="b">
        <v>1</v>
      </c>
      <c r="O4994">
        <f>_xlfn.XLOOKUP(B4994,Machine_Info!A:A,Machine_Info!E:E)</f>
        <v>22</v>
      </c>
      <c r="P4994">
        <f t="shared" ref="P4994:P5057" si="390">O4994-J4994</f>
        <v>21.183333333333334</v>
      </c>
      <c r="Q4994">
        <f t="shared" si="389"/>
        <v>0.96287878787878789</v>
      </c>
    </row>
    <row r="4995" spans="1:17" x14ac:dyDescent="0.2">
      <c r="A4995" t="s">
        <v>5113</v>
      </c>
      <c r="B4995" t="s">
        <v>63</v>
      </c>
      <c r="C4995" t="s">
        <v>64</v>
      </c>
      <c r="D4995" t="s">
        <v>32</v>
      </c>
      <c r="E4995" s="2">
        <v>45471.602662037039</v>
      </c>
      <c r="F4995" s="2">
        <v>45471.83252314815</v>
      </c>
      <c r="G4995" t="str">
        <f t="shared" ref="G4995:G5058" si="391">TEXT(E4995,"mm")</f>
        <v>06</v>
      </c>
      <c r="H4995" t="str">
        <f t="shared" ref="H4995:H5058" si="392">TEXT(E4995,"dd")</f>
        <v>28</v>
      </c>
      <c r="I4995">
        <v>136</v>
      </c>
      <c r="J4995">
        <f t="shared" ref="J4995:J5058" si="393">I4995/60</f>
        <v>2.2666666666666666</v>
      </c>
      <c r="K4995" t="s">
        <v>42</v>
      </c>
      <c r="L4995" t="s">
        <v>72</v>
      </c>
      <c r="M4995" t="s">
        <v>44</v>
      </c>
      <c r="N4995" t="b">
        <v>0</v>
      </c>
      <c r="O4995">
        <f>_xlfn.XLOOKUP(B4995,Machine_Info!A:A,Machine_Info!E:E)</f>
        <v>20</v>
      </c>
      <c r="P4995">
        <f t="shared" si="390"/>
        <v>17.733333333333334</v>
      </c>
      <c r="Q4995">
        <f t="shared" ref="Q4995:Q5058" si="394">P4995/O4995</f>
        <v>0.88666666666666671</v>
      </c>
    </row>
    <row r="4996" spans="1:17" x14ac:dyDescent="0.2">
      <c r="A4996" t="s">
        <v>5114</v>
      </c>
      <c r="B4996" t="s">
        <v>40</v>
      </c>
      <c r="C4996" t="s">
        <v>41</v>
      </c>
      <c r="D4996" t="s">
        <v>20</v>
      </c>
      <c r="E4996" s="2">
        <v>45471.661886574067</v>
      </c>
      <c r="F4996" s="2">
        <v>45471.678553240738</v>
      </c>
      <c r="G4996" t="str">
        <f t="shared" si="391"/>
        <v>06</v>
      </c>
      <c r="H4996" t="str">
        <f t="shared" si="392"/>
        <v>28</v>
      </c>
      <c r="I4996">
        <v>931</v>
      </c>
      <c r="J4996">
        <f t="shared" si="393"/>
        <v>15.516666666666667</v>
      </c>
      <c r="K4996" t="s">
        <v>110</v>
      </c>
      <c r="L4996" t="s">
        <v>114</v>
      </c>
      <c r="M4996" t="s">
        <v>34</v>
      </c>
      <c r="N4996" t="b">
        <v>0</v>
      </c>
      <c r="O4996">
        <f>_xlfn.XLOOKUP(B4996,Machine_Info!A:A,Machine_Info!E:E)</f>
        <v>18</v>
      </c>
      <c r="P4996">
        <f t="shared" si="390"/>
        <v>2.4833333333333325</v>
      </c>
      <c r="Q4996">
        <f t="shared" si="394"/>
        <v>0.13796296296296293</v>
      </c>
    </row>
    <row r="4997" spans="1:17" x14ac:dyDescent="0.2">
      <c r="A4997" t="s">
        <v>5115</v>
      </c>
      <c r="B4997" t="s">
        <v>202</v>
      </c>
      <c r="C4997" t="s">
        <v>203</v>
      </c>
      <c r="D4997" t="s">
        <v>32</v>
      </c>
      <c r="E4997" s="2">
        <v>45471.712951388887</v>
      </c>
      <c r="F4997" s="2">
        <v>45471.860173611109</v>
      </c>
      <c r="G4997" t="str">
        <f t="shared" si="391"/>
        <v>06</v>
      </c>
      <c r="H4997" t="str">
        <f t="shared" si="392"/>
        <v>28</v>
      </c>
      <c r="I4997">
        <v>387</v>
      </c>
      <c r="J4997">
        <f t="shared" si="393"/>
        <v>6.45</v>
      </c>
      <c r="K4997" t="s">
        <v>38</v>
      </c>
      <c r="L4997" t="s">
        <v>72</v>
      </c>
      <c r="M4997" t="s">
        <v>44</v>
      </c>
      <c r="N4997" t="b">
        <v>0</v>
      </c>
      <c r="O4997">
        <f>_xlfn.XLOOKUP(B4997,Machine_Info!A:A,Machine_Info!E:E)</f>
        <v>22</v>
      </c>
      <c r="P4997">
        <f t="shared" si="390"/>
        <v>15.55</v>
      </c>
      <c r="Q4997">
        <f t="shared" si="394"/>
        <v>0.7068181818181819</v>
      </c>
    </row>
    <row r="4998" spans="1:17" x14ac:dyDescent="0.2">
      <c r="A4998" t="s">
        <v>5116</v>
      </c>
      <c r="B4998" t="s">
        <v>40</v>
      </c>
      <c r="C4998" t="s">
        <v>41</v>
      </c>
      <c r="D4998" t="s">
        <v>20</v>
      </c>
      <c r="E4998" s="2">
        <v>45471.722627314812</v>
      </c>
      <c r="F4998" s="2">
        <v>45471.960127314807</v>
      </c>
      <c r="G4998" t="str">
        <f t="shared" si="391"/>
        <v>06</v>
      </c>
      <c r="H4998" t="str">
        <f t="shared" si="392"/>
        <v>28</v>
      </c>
      <c r="I4998">
        <v>800</v>
      </c>
      <c r="J4998">
        <f t="shared" si="393"/>
        <v>13.333333333333334</v>
      </c>
      <c r="K4998" t="s">
        <v>54</v>
      </c>
      <c r="L4998" t="s">
        <v>43</v>
      </c>
      <c r="M4998" t="s">
        <v>23</v>
      </c>
      <c r="N4998" t="b">
        <v>1</v>
      </c>
      <c r="O4998">
        <f>_xlfn.XLOOKUP(B4998,Machine_Info!A:A,Machine_Info!E:E)</f>
        <v>18</v>
      </c>
      <c r="P4998">
        <f t="shared" si="390"/>
        <v>4.6666666666666661</v>
      </c>
      <c r="Q4998">
        <f t="shared" si="394"/>
        <v>0.25925925925925924</v>
      </c>
    </row>
    <row r="4999" spans="1:17" x14ac:dyDescent="0.2">
      <c r="A4999" t="s">
        <v>5117</v>
      </c>
      <c r="B4999" t="s">
        <v>89</v>
      </c>
      <c r="C4999" t="s">
        <v>90</v>
      </c>
      <c r="D4999" t="s">
        <v>32</v>
      </c>
      <c r="E4999" s="2">
        <v>45471.777696759258</v>
      </c>
      <c r="F4999" s="2">
        <v>45471.918668981481</v>
      </c>
      <c r="G4999" t="str">
        <f t="shared" si="391"/>
        <v>06</v>
      </c>
      <c r="H4999" t="str">
        <f t="shared" si="392"/>
        <v>28</v>
      </c>
      <c r="I4999">
        <v>141</v>
      </c>
      <c r="J4999">
        <f t="shared" si="393"/>
        <v>2.35</v>
      </c>
      <c r="K4999" t="s">
        <v>54</v>
      </c>
      <c r="L4999" t="s">
        <v>114</v>
      </c>
      <c r="M4999" t="s">
        <v>34</v>
      </c>
      <c r="N4999" t="b">
        <v>1</v>
      </c>
      <c r="O4999">
        <f>_xlfn.XLOOKUP(B4999,Machine_Info!A:A,Machine_Info!E:E)</f>
        <v>14</v>
      </c>
      <c r="P4999">
        <f t="shared" si="390"/>
        <v>11.65</v>
      </c>
      <c r="Q4999">
        <f t="shared" si="394"/>
        <v>0.83214285714285718</v>
      </c>
    </row>
    <row r="5000" spans="1:17" x14ac:dyDescent="0.2">
      <c r="A5000" t="s">
        <v>5118</v>
      </c>
      <c r="B5000" t="s">
        <v>57</v>
      </c>
      <c r="C5000" t="s">
        <v>58</v>
      </c>
      <c r="D5000" t="s">
        <v>59</v>
      </c>
      <c r="E5000" s="2">
        <v>45471.784409722219</v>
      </c>
      <c r="F5000" s="2">
        <v>45471.829548611109</v>
      </c>
      <c r="G5000" t="str">
        <f t="shared" si="391"/>
        <v>06</v>
      </c>
      <c r="H5000" t="str">
        <f t="shared" si="392"/>
        <v>28</v>
      </c>
      <c r="I5000">
        <v>27</v>
      </c>
      <c r="J5000">
        <f t="shared" si="393"/>
        <v>0.45</v>
      </c>
      <c r="K5000" t="s">
        <v>46</v>
      </c>
      <c r="L5000" t="s">
        <v>43</v>
      </c>
      <c r="M5000" t="s">
        <v>23</v>
      </c>
      <c r="N5000" t="b">
        <v>0</v>
      </c>
      <c r="O5000">
        <f>_xlfn.XLOOKUP(B5000,Machine_Info!A:A,Machine_Info!E:E)</f>
        <v>18</v>
      </c>
      <c r="P5000">
        <f t="shared" si="390"/>
        <v>17.55</v>
      </c>
      <c r="Q5000">
        <f t="shared" si="394"/>
        <v>0.97500000000000009</v>
      </c>
    </row>
    <row r="5001" spans="1:17" x14ac:dyDescent="0.2">
      <c r="A5001" t="s">
        <v>5119</v>
      </c>
      <c r="B5001" t="s">
        <v>96</v>
      </c>
      <c r="C5001" t="s">
        <v>97</v>
      </c>
      <c r="D5001" t="s">
        <v>27</v>
      </c>
      <c r="E5001" s="2">
        <v>45471.805509259262</v>
      </c>
      <c r="F5001" s="2">
        <v>45471.953425925924</v>
      </c>
      <c r="G5001" t="str">
        <f t="shared" si="391"/>
        <v>06</v>
      </c>
      <c r="H5001" t="str">
        <f t="shared" si="392"/>
        <v>28</v>
      </c>
      <c r="I5001">
        <v>191</v>
      </c>
      <c r="J5001">
        <f t="shared" si="393"/>
        <v>3.1833333333333331</v>
      </c>
      <c r="K5001" t="s">
        <v>54</v>
      </c>
      <c r="L5001" t="s">
        <v>43</v>
      </c>
      <c r="M5001" t="s">
        <v>23</v>
      </c>
      <c r="N5001" t="b">
        <v>1</v>
      </c>
      <c r="O5001">
        <f>_xlfn.XLOOKUP(B5001,Machine_Info!A:A,Machine_Info!E:E)</f>
        <v>20</v>
      </c>
      <c r="P5001">
        <f t="shared" si="390"/>
        <v>16.816666666666666</v>
      </c>
      <c r="Q5001">
        <f t="shared" si="394"/>
        <v>0.84083333333333332</v>
      </c>
    </row>
    <row r="5002" spans="1:17" x14ac:dyDescent="0.2">
      <c r="A5002" t="s">
        <v>5120</v>
      </c>
      <c r="B5002" t="s">
        <v>167</v>
      </c>
      <c r="C5002" t="s">
        <v>168</v>
      </c>
      <c r="D5002" t="s">
        <v>59</v>
      </c>
      <c r="E5002" s="2">
        <v>45471.866643518522</v>
      </c>
      <c r="F5002" s="2">
        <v>45472.302754629629</v>
      </c>
      <c r="G5002" t="str">
        <f t="shared" si="391"/>
        <v>06</v>
      </c>
      <c r="H5002" t="str">
        <f t="shared" si="392"/>
        <v>28</v>
      </c>
      <c r="I5002">
        <v>102</v>
      </c>
      <c r="J5002">
        <f t="shared" si="393"/>
        <v>1.7</v>
      </c>
      <c r="K5002" t="s">
        <v>42</v>
      </c>
      <c r="L5002" t="s">
        <v>72</v>
      </c>
      <c r="M5002" t="s">
        <v>44</v>
      </c>
      <c r="N5002" t="b">
        <v>0</v>
      </c>
      <c r="O5002">
        <f>_xlfn.XLOOKUP(B5002,Machine_Info!A:A,Machine_Info!E:E)</f>
        <v>14</v>
      </c>
      <c r="P5002">
        <f t="shared" si="390"/>
        <v>12.3</v>
      </c>
      <c r="Q5002">
        <f t="shared" si="394"/>
        <v>0.87857142857142867</v>
      </c>
    </row>
    <row r="5003" spans="1:17" x14ac:dyDescent="0.2">
      <c r="A5003" t="s">
        <v>5121</v>
      </c>
      <c r="B5003" t="s">
        <v>92</v>
      </c>
      <c r="C5003" t="s">
        <v>93</v>
      </c>
      <c r="D5003" t="s">
        <v>59</v>
      </c>
      <c r="E5003" s="2">
        <v>45471.874895833331</v>
      </c>
      <c r="F5003" s="2">
        <v>45471.88045138889</v>
      </c>
      <c r="G5003" t="str">
        <f t="shared" si="391"/>
        <v>06</v>
      </c>
      <c r="H5003" t="str">
        <f t="shared" si="392"/>
        <v>28</v>
      </c>
      <c r="I5003">
        <v>297</v>
      </c>
      <c r="J5003">
        <f t="shared" si="393"/>
        <v>4.95</v>
      </c>
      <c r="K5003" t="s">
        <v>42</v>
      </c>
      <c r="L5003" t="s">
        <v>72</v>
      </c>
      <c r="M5003" t="s">
        <v>44</v>
      </c>
      <c r="N5003" t="b">
        <v>0</v>
      </c>
      <c r="O5003">
        <f>_xlfn.XLOOKUP(B5003,Machine_Info!A:A,Machine_Info!E:E)</f>
        <v>20</v>
      </c>
      <c r="P5003">
        <f t="shared" si="390"/>
        <v>15.05</v>
      </c>
      <c r="Q5003">
        <f t="shared" si="394"/>
        <v>0.75250000000000006</v>
      </c>
    </row>
    <row r="5004" spans="1:17" x14ac:dyDescent="0.2">
      <c r="A5004" t="s">
        <v>5122</v>
      </c>
      <c r="B5004" t="s">
        <v>142</v>
      </c>
      <c r="C5004" t="s">
        <v>143</v>
      </c>
      <c r="D5004" t="s">
        <v>27</v>
      </c>
      <c r="E5004" s="2">
        <v>45471.920185185183</v>
      </c>
      <c r="F5004" s="2">
        <v>45471.945185185177</v>
      </c>
      <c r="G5004" t="str">
        <f t="shared" si="391"/>
        <v>06</v>
      </c>
      <c r="H5004" t="str">
        <f t="shared" si="392"/>
        <v>28</v>
      </c>
      <c r="I5004">
        <v>364</v>
      </c>
      <c r="J5004">
        <f t="shared" si="393"/>
        <v>6.0666666666666664</v>
      </c>
      <c r="K5004" t="s">
        <v>103</v>
      </c>
      <c r="L5004" t="s">
        <v>72</v>
      </c>
      <c r="M5004" t="s">
        <v>44</v>
      </c>
      <c r="N5004" t="b">
        <v>0</v>
      </c>
      <c r="O5004">
        <f>_xlfn.XLOOKUP(B5004,Machine_Info!A:A,Machine_Info!E:E)</f>
        <v>22</v>
      </c>
      <c r="P5004">
        <f t="shared" si="390"/>
        <v>15.933333333333334</v>
      </c>
      <c r="Q5004">
        <f t="shared" si="394"/>
        <v>0.72424242424242424</v>
      </c>
    </row>
    <row r="5005" spans="1:17" x14ac:dyDescent="0.2">
      <c r="A5005" t="s">
        <v>5123</v>
      </c>
      <c r="B5005" t="s">
        <v>160</v>
      </c>
      <c r="C5005" t="s">
        <v>161</v>
      </c>
      <c r="D5005" t="s">
        <v>32</v>
      </c>
      <c r="E5005" s="2">
        <v>45471.948993055557</v>
      </c>
      <c r="F5005" s="2">
        <v>45472.566354166673</v>
      </c>
      <c r="G5005" t="str">
        <f t="shared" si="391"/>
        <v>06</v>
      </c>
      <c r="H5005" t="str">
        <f t="shared" si="392"/>
        <v>28</v>
      </c>
      <c r="I5005">
        <v>248</v>
      </c>
      <c r="J5005">
        <f t="shared" si="393"/>
        <v>4.1333333333333337</v>
      </c>
      <c r="K5005" t="s">
        <v>46</v>
      </c>
      <c r="L5005" t="s">
        <v>128</v>
      </c>
      <c r="M5005" t="s">
        <v>34</v>
      </c>
      <c r="N5005" t="b">
        <v>0</v>
      </c>
      <c r="O5005">
        <f>_xlfn.XLOOKUP(B5005,Machine_Info!A:A,Machine_Info!E:E)</f>
        <v>20</v>
      </c>
      <c r="P5005">
        <f t="shared" si="390"/>
        <v>15.866666666666667</v>
      </c>
      <c r="Q5005">
        <f t="shared" si="394"/>
        <v>0.79333333333333333</v>
      </c>
    </row>
    <row r="5006" spans="1:17" x14ac:dyDescent="0.2">
      <c r="A5006" t="s">
        <v>5124</v>
      </c>
      <c r="B5006" t="s">
        <v>92</v>
      </c>
      <c r="C5006" t="s">
        <v>93</v>
      </c>
      <c r="D5006" t="s">
        <v>59</v>
      </c>
      <c r="E5006" s="2">
        <v>45471.98333333333</v>
      </c>
      <c r="F5006" s="2">
        <v>45472.076388888891</v>
      </c>
      <c r="G5006" t="str">
        <f t="shared" si="391"/>
        <v>06</v>
      </c>
      <c r="H5006" t="str">
        <f t="shared" si="392"/>
        <v>28</v>
      </c>
      <c r="I5006">
        <v>372</v>
      </c>
      <c r="J5006">
        <f t="shared" si="393"/>
        <v>6.2</v>
      </c>
      <c r="K5006" t="s">
        <v>71</v>
      </c>
      <c r="L5006" t="s">
        <v>72</v>
      </c>
      <c r="M5006" t="s">
        <v>44</v>
      </c>
      <c r="N5006" t="b">
        <v>1</v>
      </c>
      <c r="O5006">
        <f>_xlfn.XLOOKUP(B5006,Machine_Info!A:A,Machine_Info!E:E)</f>
        <v>20</v>
      </c>
      <c r="P5006">
        <f t="shared" si="390"/>
        <v>13.8</v>
      </c>
      <c r="Q5006">
        <f t="shared" si="394"/>
        <v>0.69000000000000006</v>
      </c>
    </row>
    <row r="5007" spans="1:17" x14ac:dyDescent="0.2">
      <c r="A5007" t="s">
        <v>5125</v>
      </c>
      <c r="B5007" t="s">
        <v>116</v>
      </c>
      <c r="C5007" t="s">
        <v>117</v>
      </c>
      <c r="D5007" t="s">
        <v>20</v>
      </c>
      <c r="E5007" s="2">
        <v>45472.006805555553</v>
      </c>
      <c r="F5007" s="2">
        <v>45472.156111111108</v>
      </c>
      <c r="G5007" t="str">
        <f t="shared" si="391"/>
        <v>06</v>
      </c>
      <c r="H5007" t="str">
        <f t="shared" si="392"/>
        <v>29</v>
      </c>
      <c r="I5007">
        <v>339</v>
      </c>
      <c r="J5007">
        <f t="shared" si="393"/>
        <v>5.65</v>
      </c>
      <c r="K5007" t="s">
        <v>54</v>
      </c>
      <c r="L5007" t="s">
        <v>72</v>
      </c>
      <c r="M5007" t="s">
        <v>44</v>
      </c>
      <c r="N5007" t="b">
        <v>1</v>
      </c>
      <c r="O5007">
        <f>_xlfn.XLOOKUP(B5007,Machine_Info!A:A,Machine_Info!E:E)</f>
        <v>16</v>
      </c>
      <c r="P5007">
        <f t="shared" si="390"/>
        <v>10.35</v>
      </c>
      <c r="Q5007">
        <f t="shared" si="394"/>
        <v>0.64687499999999998</v>
      </c>
    </row>
    <row r="5008" spans="1:17" x14ac:dyDescent="0.2">
      <c r="A5008" t="s">
        <v>5126</v>
      </c>
      <c r="B5008" t="s">
        <v>81</v>
      </c>
      <c r="C5008" t="s">
        <v>82</v>
      </c>
      <c r="D5008" t="s">
        <v>20</v>
      </c>
      <c r="E5008" s="2">
        <v>45472.046574074076</v>
      </c>
      <c r="F5008" s="2">
        <v>45472.050046296303</v>
      </c>
      <c r="G5008" t="str">
        <f t="shared" si="391"/>
        <v>06</v>
      </c>
      <c r="H5008" t="str">
        <f t="shared" si="392"/>
        <v>29</v>
      </c>
      <c r="I5008">
        <v>70</v>
      </c>
      <c r="J5008">
        <f t="shared" si="393"/>
        <v>1.1666666666666667</v>
      </c>
      <c r="K5008" t="s">
        <v>103</v>
      </c>
      <c r="L5008" t="s">
        <v>128</v>
      </c>
      <c r="M5008" t="s">
        <v>34</v>
      </c>
      <c r="N5008" t="b">
        <v>0</v>
      </c>
      <c r="O5008">
        <f>_xlfn.XLOOKUP(B5008,Machine_Info!A:A,Machine_Info!E:E)</f>
        <v>14</v>
      </c>
      <c r="P5008">
        <f t="shared" si="390"/>
        <v>12.833333333333334</v>
      </c>
      <c r="Q5008">
        <f t="shared" si="394"/>
        <v>0.91666666666666674</v>
      </c>
    </row>
    <row r="5009" spans="1:17" x14ac:dyDescent="0.2">
      <c r="A5009" t="s">
        <v>5127</v>
      </c>
      <c r="B5009" t="s">
        <v>152</v>
      </c>
      <c r="C5009" t="s">
        <v>153</v>
      </c>
      <c r="D5009" t="s">
        <v>27</v>
      </c>
      <c r="E5009" s="2">
        <v>45472.121331018519</v>
      </c>
      <c r="F5009" s="2">
        <v>45472.140081018522</v>
      </c>
      <c r="G5009" t="str">
        <f t="shared" si="391"/>
        <v>06</v>
      </c>
      <c r="H5009" t="str">
        <f t="shared" si="392"/>
        <v>29</v>
      </c>
      <c r="I5009">
        <v>229</v>
      </c>
      <c r="J5009">
        <f t="shared" si="393"/>
        <v>3.8166666666666669</v>
      </c>
      <c r="K5009" t="s">
        <v>42</v>
      </c>
      <c r="L5009" t="s">
        <v>72</v>
      </c>
      <c r="M5009" t="s">
        <v>44</v>
      </c>
      <c r="N5009" t="b">
        <v>0</v>
      </c>
      <c r="O5009">
        <f>_xlfn.XLOOKUP(B5009,Machine_Info!A:A,Machine_Info!E:E)</f>
        <v>18</v>
      </c>
      <c r="P5009">
        <f t="shared" si="390"/>
        <v>14.183333333333334</v>
      </c>
      <c r="Q5009">
        <f t="shared" si="394"/>
        <v>0.78796296296296298</v>
      </c>
    </row>
    <row r="5010" spans="1:17" x14ac:dyDescent="0.2">
      <c r="A5010" t="s">
        <v>5128</v>
      </c>
      <c r="B5010" t="s">
        <v>202</v>
      </c>
      <c r="C5010" t="s">
        <v>203</v>
      </c>
      <c r="D5010" t="s">
        <v>32</v>
      </c>
      <c r="E5010" s="2">
        <v>45472.282395833332</v>
      </c>
      <c r="F5010" s="2">
        <v>45472.298368055563</v>
      </c>
      <c r="G5010" t="str">
        <f t="shared" si="391"/>
        <v>06</v>
      </c>
      <c r="H5010" t="str">
        <f t="shared" si="392"/>
        <v>29</v>
      </c>
      <c r="I5010">
        <v>374</v>
      </c>
      <c r="J5010">
        <f t="shared" si="393"/>
        <v>6.2333333333333334</v>
      </c>
      <c r="K5010" t="s">
        <v>46</v>
      </c>
      <c r="L5010" t="s">
        <v>72</v>
      </c>
      <c r="M5010" t="s">
        <v>44</v>
      </c>
      <c r="N5010" t="b">
        <v>0</v>
      </c>
      <c r="O5010">
        <f>_xlfn.XLOOKUP(B5010,Machine_Info!A:A,Machine_Info!E:E)</f>
        <v>22</v>
      </c>
      <c r="P5010">
        <f t="shared" si="390"/>
        <v>15.766666666666666</v>
      </c>
      <c r="Q5010">
        <f t="shared" si="394"/>
        <v>0.71666666666666667</v>
      </c>
    </row>
    <row r="5011" spans="1:17" x14ac:dyDescent="0.2">
      <c r="A5011" t="s">
        <v>5129</v>
      </c>
      <c r="B5011" t="s">
        <v>171</v>
      </c>
      <c r="C5011" t="s">
        <v>172</v>
      </c>
      <c r="D5011" t="s">
        <v>32</v>
      </c>
      <c r="E5011" s="2">
        <v>45472.287083333344</v>
      </c>
      <c r="F5011" s="2">
        <v>45472.312083333331</v>
      </c>
      <c r="G5011" t="str">
        <f t="shared" si="391"/>
        <v>06</v>
      </c>
      <c r="H5011" t="str">
        <f t="shared" si="392"/>
        <v>29</v>
      </c>
      <c r="I5011">
        <v>72</v>
      </c>
      <c r="J5011">
        <f t="shared" si="393"/>
        <v>1.2</v>
      </c>
      <c r="K5011" t="s">
        <v>103</v>
      </c>
      <c r="L5011" t="s">
        <v>72</v>
      </c>
      <c r="M5011" t="s">
        <v>44</v>
      </c>
      <c r="N5011" t="b">
        <v>0</v>
      </c>
      <c r="O5011">
        <f>_xlfn.XLOOKUP(B5011,Machine_Info!A:A,Machine_Info!E:E)</f>
        <v>16</v>
      </c>
      <c r="P5011">
        <f t="shared" si="390"/>
        <v>14.8</v>
      </c>
      <c r="Q5011">
        <f t="shared" si="394"/>
        <v>0.92500000000000004</v>
      </c>
    </row>
    <row r="5012" spans="1:17" x14ac:dyDescent="0.2">
      <c r="A5012" t="s">
        <v>5130</v>
      </c>
      <c r="B5012" t="s">
        <v>89</v>
      </c>
      <c r="C5012" t="s">
        <v>90</v>
      </c>
      <c r="D5012" t="s">
        <v>32</v>
      </c>
      <c r="E5012" s="2">
        <v>45472.307835648149</v>
      </c>
      <c r="F5012" s="2">
        <v>45472.328668981478</v>
      </c>
      <c r="G5012" t="str">
        <f t="shared" si="391"/>
        <v>06</v>
      </c>
      <c r="H5012" t="str">
        <f t="shared" si="392"/>
        <v>29</v>
      </c>
      <c r="I5012">
        <v>204</v>
      </c>
      <c r="J5012">
        <f t="shared" si="393"/>
        <v>3.4</v>
      </c>
      <c r="K5012" t="s">
        <v>28</v>
      </c>
      <c r="L5012" t="s">
        <v>128</v>
      </c>
      <c r="M5012" t="s">
        <v>34</v>
      </c>
      <c r="N5012" t="b">
        <v>0</v>
      </c>
      <c r="O5012">
        <f>_xlfn.XLOOKUP(B5012,Machine_Info!A:A,Machine_Info!E:E)</f>
        <v>14</v>
      </c>
      <c r="P5012">
        <f t="shared" si="390"/>
        <v>10.6</v>
      </c>
      <c r="Q5012">
        <f t="shared" si="394"/>
        <v>0.75714285714285712</v>
      </c>
    </row>
    <row r="5013" spans="1:17" x14ac:dyDescent="0.2">
      <c r="A5013" t="s">
        <v>5131</v>
      </c>
      <c r="B5013" t="s">
        <v>152</v>
      </c>
      <c r="C5013" t="s">
        <v>153</v>
      </c>
      <c r="D5013" t="s">
        <v>27</v>
      </c>
      <c r="E5013" s="2">
        <v>45472.320509259262</v>
      </c>
      <c r="F5013" s="2">
        <v>45472.330231481479</v>
      </c>
      <c r="G5013" t="str">
        <f t="shared" si="391"/>
        <v>06</v>
      </c>
      <c r="H5013" t="str">
        <f t="shared" si="392"/>
        <v>29</v>
      </c>
      <c r="I5013">
        <v>291</v>
      </c>
      <c r="J5013">
        <f t="shared" si="393"/>
        <v>4.8499999999999996</v>
      </c>
      <c r="K5013" t="s">
        <v>46</v>
      </c>
      <c r="L5013" t="s">
        <v>43</v>
      </c>
      <c r="M5013" t="s">
        <v>23</v>
      </c>
      <c r="N5013" t="b">
        <v>0</v>
      </c>
      <c r="O5013">
        <f>_xlfn.XLOOKUP(B5013,Machine_Info!A:A,Machine_Info!E:E)</f>
        <v>18</v>
      </c>
      <c r="P5013">
        <f t="shared" si="390"/>
        <v>13.15</v>
      </c>
      <c r="Q5013">
        <f t="shared" si="394"/>
        <v>0.73055555555555562</v>
      </c>
    </row>
    <row r="5014" spans="1:17" x14ac:dyDescent="0.2">
      <c r="A5014" t="s">
        <v>5132</v>
      </c>
      <c r="B5014" t="s">
        <v>106</v>
      </c>
      <c r="C5014" t="s">
        <v>107</v>
      </c>
      <c r="D5014" t="s">
        <v>59</v>
      </c>
      <c r="E5014" s="2">
        <v>45472.339016203703</v>
      </c>
      <c r="F5014" s="2">
        <v>45472.364710648151</v>
      </c>
      <c r="G5014" t="str">
        <f t="shared" si="391"/>
        <v>06</v>
      </c>
      <c r="H5014" t="str">
        <f t="shared" si="392"/>
        <v>29</v>
      </c>
      <c r="I5014">
        <v>14</v>
      </c>
      <c r="J5014">
        <f t="shared" si="393"/>
        <v>0.23333333333333334</v>
      </c>
      <c r="K5014" t="s">
        <v>28</v>
      </c>
      <c r="L5014" t="s">
        <v>72</v>
      </c>
      <c r="M5014" t="s">
        <v>44</v>
      </c>
      <c r="N5014" t="b">
        <v>0</v>
      </c>
      <c r="O5014">
        <f>_xlfn.XLOOKUP(B5014,Machine_Info!A:A,Machine_Info!E:E)</f>
        <v>16</v>
      </c>
      <c r="P5014">
        <f t="shared" si="390"/>
        <v>15.766666666666667</v>
      </c>
      <c r="Q5014">
        <f t="shared" si="394"/>
        <v>0.98541666666666672</v>
      </c>
    </row>
    <row r="5015" spans="1:17" x14ac:dyDescent="0.2">
      <c r="A5015" t="s">
        <v>5133</v>
      </c>
      <c r="B5015" t="s">
        <v>116</v>
      </c>
      <c r="C5015" t="s">
        <v>117</v>
      </c>
      <c r="D5015" t="s">
        <v>20</v>
      </c>
      <c r="E5015" s="2">
        <v>45472.435289351852</v>
      </c>
      <c r="F5015" s="2">
        <v>45472.565844907411</v>
      </c>
      <c r="G5015" t="str">
        <f t="shared" si="391"/>
        <v>06</v>
      </c>
      <c r="H5015" t="str">
        <f t="shared" si="392"/>
        <v>29</v>
      </c>
      <c r="I5015">
        <v>117</v>
      </c>
      <c r="J5015">
        <f t="shared" si="393"/>
        <v>1.95</v>
      </c>
      <c r="K5015" t="s">
        <v>54</v>
      </c>
      <c r="L5015" t="s">
        <v>43</v>
      </c>
      <c r="M5015" t="s">
        <v>23</v>
      </c>
      <c r="N5015" t="b">
        <v>1</v>
      </c>
      <c r="O5015">
        <f>_xlfn.XLOOKUP(B5015,Machine_Info!A:A,Machine_Info!E:E)</f>
        <v>16</v>
      </c>
      <c r="P5015">
        <f t="shared" si="390"/>
        <v>14.05</v>
      </c>
      <c r="Q5015">
        <f t="shared" si="394"/>
        <v>0.87812500000000004</v>
      </c>
    </row>
    <row r="5016" spans="1:17" x14ac:dyDescent="0.2">
      <c r="A5016" t="s">
        <v>5134</v>
      </c>
      <c r="B5016" t="s">
        <v>96</v>
      </c>
      <c r="C5016" t="s">
        <v>97</v>
      </c>
      <c r="D5016" t="s">
        <v>27</v>
      </c>
      <c r="E5016" s="2">
        <v>45472.458287037043</v>
      </c>
      <c r="F5016" s="2">
        <v>45472.554814814823</v>
      </c>
      <c r="G5016" t="str">
        <f t="shared" si="391"/>
        <v>06</v>
      </c>
      <c r="H5016" t="str">
        <f t="shared" si="392"/>
        <v>29</v>
      </c>
      <c r="I5016">
        <v>338</v>
      </c>
      <c r="J5016">
        <f t="shared" si="393"/>
        <v>5.6333333333333337</v>
      </c>
      <c r="K5016" t="s">
        <v>110</v>
      </c>
      <c r="L5016" t="s">
        <v>72</v>
      </c>
      <c r="M5016" t="s">
        <v>44</v>
      </c>
      <c r="N5016" t="b">
        <v>0</v>
      </c>
      <c r="O5016">
        <f>_xlfn.XLOOKUP(B5016,Machine_Info!A:A,Machine_Info!E:E)</f>
        <v>20</v>
      </c>
      <c r="P5016">
        <f t="shared" si="390"/>
        <v>14.366666666666667</v>
      </c>
      <c r="Q5016">
        <f t="shared" si="394"/>
        <v>0.71833333333333338</v>
      </c>
    </row>
    <row r="5017" spans="1:17" x14ac:dyDescent="0.2">
      <c r="A5017" t="s">
        <v>5135</v>
      </c>
      <c r="B5017" t="s">
        <v>171</v>
      </c>
      <c r="C5017" t="s">
        <v>172</v>
      </c>
      <c r="D5017" t="s">
        <v>32</v>
      </c>
      <c r="E5017" s="2">
        <v>45472.489675925928</v>
      </c>
      <c r="F5017" s="2">
        <v>45472.607037037043</v>
      </c>
      <c r="G5017" t="str">
        <f t="shared" si="391"/>
        <v>06</v>
      </c>
      <c r="H5017" t="str">
        <f t="shared" si="392"/>
        <v>29</v>
      </c>
      <c r="I5017">
        <v>308</v>
      </c>
      <c r="J5017">
        <f t="shared" si="393"/>
        <v>5.1333333333333337</v>
      </c>
      <c r="K5017" t="s">
        <v>76</v>
      </c>
      <c r="L5017" t="s">
        <v>72</v>
      </c>
      <c r="M5017" t="s">
        <v>44</v>
      </c>
      <c r="N5017" t="b">
        <v>0</v>
      </c>
      <c r="O5017">
        <f>_xlfn.XLOOKUP(B5017,Machine_Info!A:A,Machine_Info!E:E)</f>
        <v>16</v>
      </c>
      <c r="P5017">
        <f t="shared" si="390"/>
        <v>10.866666666666667</v>
      </c>
      <c r="Q5017">
        <f t="shared" si="394"/>
        <v>0.6791666666666667</v>
      </c>
    </row>
    <row r="5018" spans="1:17" x14ac:dyDescent="0.2">
      <c r="A5018" t="s">
        <v>5136</v>
      </c>
      <c r="B5018" t="s">
        <v>263</v>
      </c>
      <c r="C5018" t="s">
        <v>264</v>
      </c>
      <c r="D5018" t="s">
        <v>27</v>
      </c>
      <c r="E5018" s="2">
        <v>45472.620428240742</v>
      </c>
      <c r="F5018" s="2">
        <v>45472.847511574073</v>
      </c>
      <c r="G5018" t="str">
        <f t="shared" si="391"/>
        <v>06</v>
      </c>
      <c r="H5018" t="str">
        <f t="shared" si="392"/>
        <v>29</v>
      </c>
      <c r="I5018">
        <v>81</v>
      </c>
      <c r="J5018">
        <f t="shared" si="393"/>
        <v>1.35</v>
      </c>
      <c r="K5018" t="s">
        <v>21</v>
      </c>
      <c r="L5018" t="s">
        <v>43</v>
      </c>
      <c r="M5018" t="s">
        <v>23</v>
      </c>
      <c r="N5018" t="b">
        <v>1</v>
      </c>
      <c r="O5018">
        <f>_xlfn.XLOOKUP(B5018,Machine_Info!A:A,Machine_Info!E:E)</f>
        <v>22</v>
      </c>
      <c r="P5018">
        <f t="shared" si="390"/>
        <v>20.65</v>
      </c>
      <c r="Q5018">
        <f t="shared" si="394"/>
        <v>0.9386363636363636</v>
      </c>
    </row>
    <row r="5019" spans="1:17" x14ac:dyDescent="0.2">
      <c r="A5019" t="s">
        <v>5137</v>
      </c>
      <c r="B5019" t="s">
        <v>63</v>
      </c>
      <c r="C5019" t="s">
        <v>64</v>
      </c>
      <c r="D5019" t="s">
        <v>32</v>
      </c>
      <c r="E5019" s="2">
        <v>45472.712800925918</v>
      </c>
      <c r="F5019" s="2">
        <v>45472.762800925928</v>
      </c>
      <c r="G5019" t="str">
        <f t="shared" si="391"/>
        <v>06</v>
      </c>
      <c r="H5019" t="str">
        <f t="shared" si="392"/>
        <v>29</v>
      </c>
      <c r="I5019">
        <v>71</v>
      </c>
      <c r="J5019">
        <f t="shared" si="393"/>
        <v>1.1833333333333333</v>
      </c>
      <c r="K5019" t="s">
        <v>71</v>
      </c>
      <c r="L5019" t="s">
        <v>128</v>
      </c>
      <c r="M5019" t="s">
        <v>34</v>
      </c>
      <c r="N5019" t="b">
        <v>1</v>
      </c>
      <c r="O5019">
        <f>_xlfn.XLOOKUP(B5019,Machine_Info!A:A,Machine_Info!E:E)</f>
        <v>20</v>
      </c>
      <c r="P5019">
        <f t="shared" si="390"/>
        <v>18.816666666666666</v>
      </c>
      <c r="Q5019">
        <f t="shared" si="394"/>
        <v>0.9408333333333333</v>
      </c>
    </row>
    <row r="5020" spans="1:17" x14ac:dyDescent="0.2">
      <c r="A5020" t="s">
        <v>5138</v>
      </c>
      <c r="B5020" t="s">
        <v>135</v>
      </c>
      <c r="C5020" t="s">
        <v>136</v>
      </c>
      <c r="D5020" t="s">
        <v>32</v>
      </c>
      <c r="E5020" s="2">
        <v>45472.757800925923</v>
      </c>
      <c r="F5020" s="2">
        <v>45472.777939814812</v>
      </c>
      <c r="G5020" t="str">
        <f t="shared" si="391"/>
        <v>06</v>
      </c>
      <c r="H5020" t="str">
        <f t="shared" si="392"/>
        <v>29</v>
      </c>
      <c r="I5020">
        <v>451</v>
      </c>
      <c r="J5020">
        <f t="shared" si="393"/>
        <v>7.5166666666666666</v>
      </c>
      <c r="K5020" t="s">
        <v>28</v>
      </c>
      <c r="L5020" t="s">
        <v>43</v>
      </c>
      <c r="M5020" t="s">
        <v>23</v>
      </c>
      <c r="N5020" t="b">
        <v>0</v>
      </c>
      <c r="O5020">
        <f>_xlfn.XLOOKUP(B5020,Machine_Info!A:A,Machine_Info!E:E)</f>
        <v>20</v>
      </c>
      <c r="P5020">
        <f t="shared" si="390"/>
        <v>12.483333333333334</v>
      </c>
      <c r="Q5020">
        <f t="shared" si="394"/>
        <v>0.62416666666666676</v>
      </c>
    </row>
    <row r="5021" spans="1:17" x14ac:dyDescent="0.2">
      <c r="A5021" t="s">
        <v>5139</v>
      </c>
      <c r="B5021" t="s">
        <v>135</v>
      </c>
      <c r="C5021" t="s">
        <v>136</v>
      </c>
      <c r="D5021" t="s">
        <v>32</v>
      </c>
      <c r="E5021" s="2">
        <v>45472.759502314817</v>
      </c>
      <c r="F5021" s="2">
        <v>45472.840057870373</v>
      </c>
      <c r="G5021" t="str">
        <f t="shared" si="391"/>
        <v>06</v>
      </c>
      <c r="H5021" t="str">
        <f t="shared" si="392"/>
        <v>29</v>
      </c>
      <c r="I5021">
        <v>427</v>
      </c>
      <c r="J5021">
        <f t="shared" si="393"/>
        <v>7.1166666666666663</v>
      </c>
      <c r="K5021" t="s">
        <v>103</v>
      </c>
      <c r="L5021" t="s">
        <v>43</v>
      </c>
      <c r="M5021" t="s">
        <v>23</v>
      </c>
      <c r="N5021" t="b">
        <v>0</v>
      </c>
      <c r="O5021">
        <f>_xlfn.XLOOKUP(B5021,Machine_Info!A:A,Machine_Info!E:E)</f>
        <v>20</v>
      </c>
      <c r="P5021">
        <f t="shared" si="390"/>
        <v>12.883333333333333</v>
      </c>
      <c r="Q5021">
        <f t="shared" si="394"/>
        <v>0.64416666666666667</v>
      </c>
    </row>
    <row r="5022" spans="1:17" x14ac:dyDescent="0.2">
      <c r="A5022" t="s">
        <v>5140</v>
      </c>
      <c r="B5022" t="s">
        <v>142</v>
      </c>
      <c r="C5022" t="s">
        <v>143</v>
      </c>
      <c r="D5022" t="s">
        <v>27</v>
      </c>
      <c r="E5022" s="2">
        <v>45472.810277777768</v>
      </c>
      <c r="F5022" s="2">
        <v>45472.822777777779</v>
      </c>
      <c r="G5022" t="str">
        <f t="shared" si="391"/>
        <v>06</v>
      </c>
      <c r="H5022" t="str">
        <f t="shared" si="392"/>
        <v>29</v>
      </c>
      <c r="I5022">
        <v>277</v>
      </c>
      <c r="J5022">
        <f t="shared" si="393"/>
        <v>4.6166666666666663</v>
      </c>
      <c r="K5022" t="s">
        <v>46</v>
      </c>
      <c r="L5022" t="s">
        <v>72</v>
      </c>
      <c r="M5022" t="s">
        <v>44</v>
      </c>
      <c r="N5022" t="b">
        <v>0</v>
      </c>
      <c r="O5022">
        <f>_xlfn.XLOOKUP(B5022,Machine_Info!A:A,Machine_Info!E:E)</f>
        <v>22</v>
      </c>
      <c r="P5022">
        <f t="shared" si="390"/>
        <v>17.383333333333333</v>
      </c>
      <c r="Q5022">
        <f t="shared" si="394"/>
        <v>0.79015151515151516</v>
      </c>
    </row>
    <row r="5023" spans="1:17" x14ac:dyDescent="0.2">
      <c r="A5023" t="s">
        <v>5141</v>
      </c>
      <c r="B5023" t="s">
        <v>57</v>
      </c>
      <c r="C5023" t="s">
        <v>58</v>
      </c>
      <c r="D5023" t="s">
        <v>59</v>
      </c>
      <c r="E5023" s="2">
        <v>45472.814212962963</v>
      </c>
      <c r="F5023" s="2">
        <v>45472.953796296293</v>
      </c>
      <c r="G5023" t="str">
        <f t="shared" si="391"/>
        <v>06</v>
      </c>
      <c r="H5023" t="str">
        <f t="shared" si="392"/>
        <v>29</v>
      </c>
      <c r="I5023">
        <v>25</v>
      </c>
      <c r="J5023">
        <f t="shared" si="393"/>
        <v>0.41666666666666669</v>
      </c>
      <c r="K5023" t="s">
        <v>38</v>
      </c>
      <c r="L5023" t="s">
        <v>43</v>
      </c>
      <c r="M5023" t="s">
        <v>23</v>
      </c>
      <c r="N5023" t="b">
        <v>0</v>
      </c>
      <c r="O5023">
        <f>_xlfn.XLOOKUP(B5023,Machine_Info!A:A,Machine_Info!E:E)</f>
        <v>18</v>
      </c>
      <c r="P5023">
        <f t="shared" si="390"/>
        <v>17.583333333333332</v>
      </c>
      <c r="Q5023">
        <f t="shared" si="394"/>
        <v>0.97685185185185175</v>
      </c>
    </row>
    <row r="5024" spans="1:17" x14ac:dyDescent="0.2">
      <c r="A5024" t="s">
        <v>5142</v>
      </c>
      <c r="B5024" t="s">
        <v>163</v>
      </c>
      <c r="C5024" t="s">
        <v>164</v>
      </c>
      <c r="D5024" t="s">
        <v>32</v>
      </c>
      <c r="E5024" s="2">
        <v>45472.84207175926</v>
      </c>
      <c r="F5024" s="2">
        <v>45472.853877314818</v>
      </c>
      <c r="G5024" t="str">
        <f t="shared" si="391"/>
        <v>06</v>
      </c>
      <c r="H5024" t="str">
        <f t="shared" si="392"/>
        <v>29</v>
      </c>
      <c r="I5024">
        <v>336</v>
      </c>
      <c r="J5024">
        <f t="shared" si="393"/>
        <v>5.6</v>
      </c>
      <c r="K5024" t="s">
        <v>28</v>
      </c>
      <c r="L5024" t="s">
        <v>72</v>
      </c>
      <c r="M5024" t="s">
        <v>44</v>
      </c>
      <c r="N5024" t="b">
        <v>0</v>
      </c>
      <c r="O5024">
        <f>_xlfn.XLOOKUP(B5024,Machine_Info!A:A,Machine_Info!E:E)</f>
        <v>20</v>
      </c>
      <c r="P5024">
        <f t="shared" si="390"/>
        <v>14.4</v>
      </c>
      <c r="Q5024">
        <f t="shared" si="394"/>
        <v>0.72</v>
      </c>
    </row>
    <row r="5025" spans="1:17" x14ac:dyDescent="0.2">
      <c r="A5025" t="s">
        <v>5143</v>
      </c>
      <c r="B5025" t="s">
        <v>66</v>
      </c>
      <c r="C5025" t="s">
        <v>67</v>
      </c>
      <c r="D5025" t="s">
        <v>32</v>
      </c>
      <c r="E5025" s="2">
        <v>45472.897118055553</v>
      </c>
      <c r="F5025" s="2">
        <v>45472.929062499999</v>
      </c>
      <c r="G5025" t="str">
        <f t="shared" si="391"/>
        <v>06</v>
      </c>
      <c r="H5025" t="str">
        <f t="shared" si="392"/>
        <v>29</v>
      </c>
      <c r="I5025">
        <v>299</v>
      </c>
      <c r="J5025">
        <f t="shared" si="393"/>
        <v>4.9833333333333334</v>
      </c>
      <c r="K5025" t="s">
        <v>150</v>
      </c>
      <c r="L5025" t="s">
        <v>72</v>
      </c>
      <c r="M5025" t="s">
        <v>44</v>
      </c>
      <c r="N5025" t="b">
        <v>0</v>
      </c>
      <c r="O5025">
        <f>_xlfn.XLOOKUP(B5025,Machine_Info!A:A,Machine_Info!E:E)</f>
        <v>14</v>
      </c>
      <c r="P5025">
        <f t="shared" si="390"/>
        <v>9.0166666666666657</v>
      </c>
      <c r="Q5025">
        <f t="shared" si="394"/>
        <v>0.64404761904761898</v>
      </c>
    </row>
    <row r="5026" spans="1:17" x14ac:dyDescent="0.2">
      <c r="A5026" t="s">
        <v>5144</v>
      </c>
      <c r="B5026" t="s">
        <v>40</v>
      </c>
      <c r="C5026" t="s">
        <v>41</v>
      </c>
      <c r="D5026" t="s">
        <v>20</v>
      </c>
      <c r="E5026" s="2">
        <v>45472.957233796304</v>
      </c>
      <c r="F5026" s="2">
        <v>45472.962789351863</v>
      </c>
      <c r="G5026" t="str">
        <f t="shared" si="391"/>
        <v>06</v>
      </c>
      <c r="H5026" t="str">
        <f t="shared" si="392"/>
        <v>29</v>
      </c>
      <c r="I5026">
        <v>1026</v>
      </c>
      <c r="J5026">
        <f t="shared" si="393"/>
        <v>17.100000000000001</v>
      </c>
      <c r="K5026" t="s">
        <v>38</v>
      </c>
      <c r="L5026" t="s">
        <v>43</v>
      </c>
      <c r="M5026" t="s">
        <v>23</v>
      </c>
      <c r="N5026" t="b">
        <v>0</v>
      </c>
      <c r="O5026">
        <f>_xlfn.XLOOKUP(B5026,Machine_Info!A:A,Machine_Info!E:E)</f>
        <v>18</v>
      </c>
      <c r="P5026">
        <f t="shared" si="390"/>
        <v>0.89999999999999858</v>
      </c>
      <c r="Q5026">
        <f t="shared" si="394"/>
        <v>4.999999999999992E-2</v>
      </c>
    </row>
    <row r="5027" spans="1:17" x14ac:dyDescent="0.2">
      <c r="A5027" t="s">
        <v>5145</v>
      </c>
      <c r="B5027" t="s">
        <v>142</v>
      </c>
      <c r="C5027" t="s">
        <v>143</v>
      </c>
      <c r="D5027" t="s">
        <v>27</v>
      </c>
      <c r="E5027" s="2">
        <v>45472.996331018519</v>
      </c>
      <c r="F5027" s="2">
        <v>45473.001886574071</v>
      </c>
      <c r="G5027" t="str">
        <f t="shared" si="391"/>
        <v>06</v>
      </c>
      <c r="H5027" t="str">
        <f t="shared" si="392"/>
        <v>29</v>
      </c>
      <c r="I5027">
        <v>237</v>
      </c>
      <c r="J5027">
        <f t="shared" si="393"/>
        <v>3.95</v>
      </c>
      <c r="K5027" t="s">
        <v>28</v>
      </c>
      <c r="L5027" t="s">
        <v>43</v>
      </c>
      <c r="M5027" t="s">
        <v>23</v>
      </c>
      <c r="N5027" t="b">
        <v>0</v>
      </c>
      <c r="O5027">
        <f>_xlfn.XLOOKUP(B5027,Machine_Info!A:A,Machine_Info!E:E)</f>
        <v>22</v>
      </c>
      <c r="P5027">
        <f t="shared" si="390"/>
        <v>18.05</v>
      </c>
      <c r="Q5027">
        <f t="shared" si="394"/>
        <v>0.82045454545454544</v>
      </c>
    </row>
    <row r="5028" spans="1:17" x14ac:dyDescent="0.2">
      <c r="A5028" t="s">
        <v>5146</v>
      </c>
      <c r="B5028" t="s">
        <v>152</v>
      </c>
      <c r="C5028" t="s">
        <v>153</v>
      </c>
      <c r="D5028" t="s">
        <v>27</v>
      </c>
      <c r="E5028" s="2">
        <v>45473.124699074076</v>
      </c>
      <c r="F5028" s="2">
        <v>45473.137199074074</v>
      </c>
      <c r="G5028" t="str">
        <f t="shared" si="391"/>
        <v>06</v>
      </c>
      <c r="H5028" t="str">
        <f t="shared" si="392"/>
        <v>30</v>
      </c>
      <c r="I5028">
        <v>353</v>
      </c>
      <c r="J5028">
        <f t="shared" si="393"/>
        <v>5.8833333333333337</v>
      </c>
      <c r="K5028" t="s">
        <v>110</v>
      </c>
      <c r="L5028" t="s">
        <v>128</v>
      </c>
      <c r="M5028" t="s">
        <v>34</v>
      </c>
      <c r="N5028" t="b">
        <v>0</v>
      </c>
      <c r="O5028">
        <f>_xlfn.XLOOKUP(B5028,Machine_Info!A:A,Machine_Info!E:E)</f>
        <v>18</v>
      </c>
      <c r="P5028">
        <f t="shared" si="390"/>
        <v>12.116666666666667</v>
      </c>
      <c r="Q5028">
        <f t="shared" si="394"/>
        <v>0.67314814814814816</v>
      </c>
    </row>
    <row r="5029" spans="1:17" x14ac:dyDescent="0.2">
      <c r="A5029" t="s">
        <v>5147</v>
      </c>
      <c r="B5029" t="s">
        <v>218</v>
      </c>
      <c r="C5029" t="s">
        <v>219</v>
      </c>
      <c r="D5029" t="s">
        <v>20</v>
      </c>
      <c r="E5029" s="2">
        <v>45473.167083333326</v>
      </c>
      <c r="F5029" s="2">
        <v>45473.253888888888</v>
      </c>
      <c r="G5029" t="str">
        <f t="shared" si="391"/>
        <v>06</v>
      </c>
      <c r="H5029" t="str">
        <f t="shared" si="392"/>
        <v>30</v>
      </c>
      <c r="I5029">
        <v>254</v>
      </c>
      <c r="J5029">
        <f t="shared" si="393"/>
        <v>4.2333333333333334</v>
      </c>
      <c r="K5029" t="s">
        <v>110</v>
      </c>
      <c r="L5029" t="s">
        <v>43</v>
      </c>
      <c r="M5029" t="s">
        <v>23</v>
      </c>
      <c r="N5029" t="b">
        <v>0</v>
      </c>
      <c r="O5029">
        <f>_xlfn.XLOOKUP(B5029,Machine_Info!A:A,Machine_Info!E:E)</f>
        <v>14</v>
      </c>
      <c r="P5029">
        <f t="shared" si="390"/>
        <v>9.7666666666666657</v>
      </c>
      <c r="Q5029">
        <f t="shared" si="394"/>
        <v>0.69761904761904758</v>
      </c>
    </row>
    <row r="5030" spans="1:17" x14ac:dyDescent="0.2">
      <c r="A5030" t="s">
        <v>5148</v>
      </c>
      <c r="B5030" t="s">
        <v>253</v>
      </c>
      <c r="C5030" t="s">
        <v>254</v>
      </c>
      <c r="D5030" t="s">
        <v>59</v>
      </c>
      <c r="E5030" s="2">
        <v>45473.214432870373</v>
      </c>
      <c r="F5030" s="2">
        <v>45473.219293981478</v>
      </c>
      <c r="G5030" t="str">
        <f t="shared" si="391"/>
        <v>06</v>
      </c>
      <c r="H5030" t="str">
        <f t="shared" si="392"/>
        <v>30</v>
      </c>
      <c r="I5030">
        <v>5</v>
      </c>
      <c r="J5030">
        <f t="shared" si="393"/>
        <v>8.3333333333333329E-2</v>
      </c>
      <c r="K5030" t="s">
        <v>71</v>
      </c>
      <c r="L5030" t="s">
        <v>43</v>
      </c>
      <c r="M5030" t="s">
        <v>23</v>
      </c>
      <c r="N5030" t="b">
        <v>1</v>
      </c>
      <c r="O5030">
        <f>_xlfn.XLOOKUP(B5030,Machine_Info!A:A,Machine_Info!E:E)</f>
        <v>22</v>
      </c>
      <c r="P5030">
        <f t="shared" si="390"/>
        <v>21.916666666666668</v>
      </c>
      <c r="Q5030">
        <f t="shared" si="394"/>
        <v>0.99621212121212122</v>
      </c>
    </row>
    <row r="5031" spans="1:17" x14ac:dyDescent="0.2">
      <c r="A5031" t="s">
        <v>5149</v>
      </c>
      <c r="B5031" t="s">
        <v>263</v>
      </c>
      <c r="C5031" t="s">
        <v>264</v>
      </c>
      <c r="D5031" t="s">
        <v>27</v>
      </c>
      <c r="E5031" s="2">
        <v>45473.302997685183</v>
      </c>
      <c r="F5031" s="2">
        <v>45473.312025462961</v>
      </c>
      <c r="G5031" t="str">
        <f t="shared" si="391"/>
        <v>06</v>
      </c>
      <c r="H5031" t="str">
        <f t="shared" si="392"/>
        <v>30</v>
      </c>
      <c r="I5031">
        <v>323</v>
      </c>
      <c r="J5031">
        <f t="shared" si="393"/>
        <v>5.3833333333333337</v>
      </c>
      <c r="K5031" t="s">
        <v>110</v>
      </c>
      <c r="L5031" t="s">
        <v>128</v>
      </c>
      <c r="M5031" t="s">
        <v>34</v>
      </c>
      <c r="N5031" t="b">
        <v>0</v>
      </c>
      <c r="O5031">
        <f>_xlfn.XLOOKUP(B5031,Machine_Info!A:A,Machine_Info!E:E)</f>
        <v>22</v>
      </c>
      <c r="P5031">
        <f t="shared" si="390"/>
        <v>16.616666666666667</v>
      </c>
      <c r="Q5031">
        <f t="shared" si="394"/>
        <v>0.75530303030303036</v>
      </c>
    </row>
    <row r="5032" spans="1:17" x14ac:dyDescent="0.2">
      <c r="A5032" t="s">
        <v>5150</v>
      </c>
      <c r="B5032" t="s">
        <v>57</v>
      </c>
      <c r="C5032" t="s">
        <v>58</v>
      </c>
      <c r="D5032" t="s">
        <v>59</v>
      </c>
      <c r="E5032" s="2">
        <v>45473.315011574072</v>
      </c>
      <c r="F5032" s="2">
        <v>45473.392789351848</v>
      </c>
      <c r="G5032" t="str">
        <f t="shared" si="391"/>
        <v>06</v>
      </c>
      <c r="H5032" t="str">
        <f t="shared" si="392"/>
        <v>30</v>
      </c>
      <c r="I5032">
        <v>20</v>
      </c>
      <c r="J5032">
        <f t="shared" si="393"/>
        <v>0.33333333333333331</v>
      </c>
      <c r="K5032" t="s">
        <v>42</v>
      </c>
      <c r="L5032" t="s">
        <v>43</v>
      </c>
      <c r="M5032" t="s">
        <v>23</v>
      </c>
      <c r="N5032" t="b">
        <v>0</v>
      </c>
      <c r="O5032">
        <f>_xlfn.XLOOKUP(B5032,Machine_Info!A:A,Machine_Info!E:E)</f>
        <v>18</v>
      </c>
      <c r="P5032">
        <f t="shared" si="390"/>
        <v>17.666666666666668</v>
      </c>
      <c r="Q5032">
        <f t="shared" si="394"/>
        <v>0.98148148148148151</v>
      </c>
    </row>
    <row r="5033" spans="1:17" x14ac:dyDescent="0.2">
      <c r="A5033" t="s">
        <v>5151</v>
      </c>
      <c r="B5033" t="s">
        <v>167</v>
      </c>
      <c r="C5033" t="s">
        <v>168</v>
      </c>
      <c r="D5033" t="s">
        <v>59</v>
      </c>
      <c r="E5033" s="2">
        <v>45473.315601851849</v>
      </c>
      <c r="F5033" s="2">
        <v>45473.332962962973</v>
      </c>
      <c r="G5033" t="str">
        <f t="shared" si="391"/>
        <v>06</v>
      </c>
      <c r="H5033" t="str">
        <f t="shared" si="392"/>
        <v>30</v>
      </c>
      <c r="I5033">
        <v>232</v>
      </c>
      <c r="J5033">
        <f t="shared" si="393"/>
        <v>3.8666666666666667</v>
      </c>
      <c r="K5033" t="s">
        <v>54</v>
      </c>
      <c r="L5033" t="s">
        <v>43</v>
      </c>
      <c r="M5033" t="s">
        <v>23</v>
      </c>
      <c r="N5033" t="b">
        <v>1</v>
      </c>
      <c r="O5033">
        <f>_xlfn.XLOOKUP(B5033,Machine_Info!A:A,Machine_Info!E:E)</f>
        <v>14</v>
      </c>
      <c r="P5033">
        <f t="shared" si="390"/>
        <v>10.133333333333333</v>
      </c>
      <c r="Q5033">
        <f t="shared" si="394"/>
        <v>0.72380952380952379</v>
      </c>
    </row>
    <row r="5034" spans="1:17" x14ac:dyDescent="0.2">
      <c r="A5034" t="s">
        <v>5152</v>
      </c>
      <c r="B5034" t="s">
        <v>84</v>
      </c>
      <c r="C5034" t="s">
        <v>85</v>
      </c>
      <c r="D5034" t="s">
        <v>27</v>
      </c>
      <c r="E5034" s="2">
        <v>45473.360601851848</v>
      </c>
      <c r="F5034" s="2">
        <v>45473.387685185182</v>
      </c>
      <c r="G5034" t="str">
        <f t="shared" si="391"/>
        <v>06</v>
      </c>
      <c r="H5034" t="str">
        <f t="shared" si="392"/>
        <v>30</v>
      </c>
      <c r="I5034">
        <v>344</v>
      </c>
      <c r="J5034">
        <f t="shared" si="393"/>
        <v>5.7333333333333334</v>
      </c>
      <c r="K5034" t="s">
        <v>76</v>
      </c>
      <c r="L5034" t="s">
        <v>43</v>
      </c>
      <c r="M5034" t="s">
        <v>23</v>
      </c>
      <c r="N5034" t="b">
        <v>0</v>
      </c>
      <c r="O5034">
        <f>_xlfn.XLOOKUP(B5034,Machine_Info!A:A,Machine_Info!E:E)</f>
        <v>22</v>
      </c>
      <c r="P5034">
        <f t="shared" si="390"/>
        <v>16.266666666666666</v>
      </c>
      <c r="Q5034">
        <f t="shared" si="394"/>
        <v>0.73939393939393938</v>
      </c>
    </row>
    <row r="5035" spans="1:17" x14ac:dyDescent="0.2">
      <c r="A5035" t="s">
        <v>5153</v>
      </c>
      <c r="B5035" t="s">
        <v>25</v>
      </c>
      <c r="C5035" t="s">
        <v>26</v>
      </c>
      <c r="D5035" t="s">
        <v>27</v>
      </c>
      <c r="E5035" s="2">
        <v>45473.376261574071</v>
      </c>
      <c r="F5035" s="2">
        <v>45473.384594907409</v>
      </c>
      <c r="G5035" t="str">
        <f t="shared" si="391"/>
        <v>06</v>
      </c>
      <c r="H5035" t="str">
        <f t="shared" si="392"/>
        <v>30</v>
      </c>
      <c r="I5035">
        <v>1130</v>
      </c>
      <c r="J5035">
        <f t="shared" si="393"/>
        <v>18.833333333333332</v>
      </c>
      <c r="K5035" t="s">
        <v>42</v>
      </c>
      <c r="L5035" t="s">
        <v>72</v>
      </c>
      <c r="M5035" t="s">
        <v>44</v>
      </c>
      <c r="N5035" t="b">
        <v>0</v>
      </c>
      <c r="O5035">
        <f>_xlfn.XLOOKUP(B5035,Machine_Info!A:A,Machine_Info!E:E)</f>
        <v>22</v>
      </c>
      <c r="P5035">
        <f t="shared" si="390"/>
        <v>3.1666666666666679</v>
      </c>
      <c r="Q5035">
        <f t="shared" si="394"/>
        <v>0.14393939393939401</v>
      </c>
    </row>
    <row r="5036" spans="1:17" x14ac:dyDescent="0.2">
      <c r="A5036" t="s">
        <v>5154</v>
      </c>
      <c r="B5036" t="s">
        <v>52</v>
      </c>
      <c r="C5036" t="s">
        <v>53</v>
      </c>
      <c r="D5036" t="s">
        <v>27</v>
      </c>
      <c r="E5036" s="2">
        <v>45473.415682870371</v>
      </c>
      <c r="F5036" s="2">
        <v>45473.432349537034</v>
      </c>
      <c r="G5036" t="str">
        <f t="shared" si="391"/>
        <v>06</v>
      </c>
      <c r="H5036" t="str">
        <f t="shared" si="392"/>
        <v>30</v>
      </c>
      <c r="I5036">
        <v>36</v>
      </c>
      <c r="J5036">
        <f t="shared" si="393"/>
        <v>0.6</v>
      </c>
      <c r="K5036" t="s">
        <v>71</v>
      </c>
      <c r="L5036" t="s">
        <v>72</v>
      </c>
      <c r="M5036" t="s">
        <v>44</v>
      </c>
      <c r="N5036" t="b">
        <v>1</v>
      </c>
      <c r="O5036">
        <f>_xlfn.XLOOKUP(B5036,Machine_Info!A:A,Machine_Info!E:E)</f>
        <v>16</v>
      </c>
      <c r="P5036">
        <f t="shared" si="390"/>
        <v>15.4</v>
      </c>
      <c r="Q5036">
        <f t="shared" si="394"/>
        <v>0.96250000000000002</v>
      </c>
    </row>
    <row r="5037" spans="1:17" x14ac:dyDescent="0.2">
      <c r="A5037" t="s">
        <v>5155</v>
      </c>
      <c r="B5037" t="s">
        <v>116</v>
      </c>
      <c r="C5037" t="s">
        <v>117</v>
      </c>
      <c r="D5037" t="s">
        <v>20</v>
      </c>
      <c r="E5037" s="2">
        <v>45473.416273148148</v>
      </c>
      <c r="F5037" s="2">
        <v>45473.483634259261</v>
      </c>
      <c r="G5037" t="str">
        <f t="shared" si="391"/>
        <v>06</v>
      </c>
      <c r="H5037" t="str">
        <f t="shared" si="392"/>
        <v>30</v>
      </c>
      <c r="I5037">
        <v>377</v>
      </c>
      <c r="J5037">
        <f t="shared" si="393"/>
        <v>6.2833333333333332</v>
      </c>
      <c r="K5037" t="s">
        <v>290</v>
      </c>
      <c r="L5037" t="s">
        <v>72</v>
      </c>
      <c r="M5037" t="s">
        <v>44</v>
      </c>
      <c r="N5037" t="b">
        <v>0</v>
      </c>
      <c r="O5037">
        <f>_xlfn.XLOOKUP(B5037,Machine_Info!A:A,Machine_Info!E:E)</f>
        <v>16</v>
      </c>
      <c r="P5037">
        <f t="shared" si="390"/>
        <v>9.7166666666666668</v>
      </c>
      <c r="Q5037">
        <f t="shared" si="394"/>
        <v>0.60729166666666667</v>
      </c>
    </row>
    <row r="5038" spans="1:17" x14ac:dyDescent="0.2">
      <c r="A5038" t="s">
        <v>5156</v>
      </c>
      <c r="B5038" t="s">
        <v>89</v>
      </c>
      <c r="C5038" t="s">
        <v>90</v>
      </c>
      <c r="D5038" t="s">
        <v>32</v>
      </c>
      <c r="E5038" s="2">
        <v>45473.452916666669</v>
      </c>
      <c r="F5038" s="2">
        <v>45473.619583333333</v>
      </c>
      <c r="G5038" t="str">
        <f t="shared" si="391"/>
        <v>06</v>
      </c>
      <c r="H5038" t="str">
        <f t="shared" si="392"/>
        <v>30</v>
      </c>
      <c r="I5038">
        <v>308</v>
      </c>
      <c r="J5038">
        <f t="shared" si="393"/>
        <v>5.1333333333333337</v>
      </c>
      <c r="K5038" t="s">
        <v>110</v>
      </c>
      <c r="L5038" t="s">
        <v>128</v>
      </c>
      <c r="M5038" t="s">
        <v>34</v>
      </c>
      <c r="N5038" t="b">
        <v>0</v>
      </c>
      <c r="O5038">
        <f>_xlfn.XLOOKUP(B5038,Machine_Info!A:A,Machine_Info!E:E)</f>
        <v>14</v>
      </c>
      <c r="P5038">
        <f t="shared" si="390"/>
        <v>8.8666666666666671</v>
      </c>
      <c r="Q5038">
        <f t="shared" si="394"/>
        <v>0.63333333333333341</v>
      </c>
    </row>
    <row r="5039" spans="1:17" x14ac:dyDescent="0.2">
      <c r="A5039" t="s">
        <v>5157</v>
      </c>
      <c r="B5039" t="s">
        <v>25</v>
      </c>
      <c r="C5039" t="s">
        <v>26</v>
      </c>
      <c r="D5039" t="s">
        <v>27</v>
      </c>
      <c r="E5039" s="2">
        <v>45473.481296296297</v>
      </c>
      <c r="F5039" s="2">
        <v>45473.508379629631</v>
      </c>
      <c r="G5039" t="str">
        <f t="shared" si="391"/>
        <v>06</v>
      </c>
      <c r="H5039" t="str">
        <f t="shared" si="392"/>
        <v>30</v>
      </c>
      <c r="I5039">
        <v>809</v>
      </c>
      <c r="J5039">
        <f t="shared" si="393"/>
        <v>13.483333333333333</v>
      </c>
      <c r="K5039" t="s">
        <v>71</v>
      </c>
      <c r="L5039" t="s">
        <v>43</v>
      </c>
      <c r="M5039" t="s">
        <v>23</v>
      </c>
      <c r="N5039" t="b">
        <v>1</v>
      </c>
      <c r="O5039">
        <f>_xlfn.XLOOKUP(B5039,Machine_Info!A:A,Machine_Info!E:E)</f>
        <v>22</v>
      </c>
      <c r="P5039">
        <f t="shared" si="390"/>
        <v>8.5166666666666675</v>
      </c>
      <c r="Q5039">
        <f t="shared" si="394"/>
        <v>0.38712121212121214</v>
      </c>
    </row>
    <row r="5040" spans="1:17" x14ac:dyDescent="0.2">
      <c r="A5040" t="s">
        <v>5158</v>
      </c>
      <c r="B5040" t="s">
        <v>99</v>
      </c>
      <c r="C5040" t="s">
        <v>100</v>
      </c>
      <c r="D5040" t="s">
        <v>32</v>
      </c>
      <c r="E5040" s="2">
        <v>45473.489571759259</v>
      </c>
      <c r="F5040" s="2">
        <v>45473.660405092603</v>
      </c>
      <c r="G5040" t="str">
        <f t="shared" si="391"/>
        <v>06</v>
      </c>
      <c r="H5040" t="str">
        <f t="shared" si="392"/>
        <v>30</v>
      </c>
      <c r="I5040">
        <v>306</v>
      </c>
      <c r="J5040">
        <f t="shared" si="393"/>
        <v>5.0999999999999996</v>
      </c>
      <c r="K5040" t="s">
        <v>54</v>
      </c>
      <c r="L5040" t="s">
        <v>43</v>
      </c>
      <c r="M5040" t="s">
        <v>23</v>
      </c>
      <c r="N5040" t="b">
        <v>1</v>
      </c>
      <c r="O5040">
        <f>_xlfn.XLOOKUP(B5040,Machine_Info!A:A,Machine_Info!E:E)</f>
        <v>16</v>
      </c>
      <c r="P5040">
        <f t="shared" si="390"/>
        <v>10.9</v>
      </c>
      <c r="Q5040">
        <f t="shared" si="394"/>
        <v>0.68125000000000002</v>
      </c>
    </row>
    <row r="5041" spans="1:17" x14ac:dyDescent="0.2">
      <c r="A5041" t="s">
        <v>5159</v>
      </c>
      <c r="B5041" t="s">
        <v>167</v>
      </c>
      <c r="C5041" t="s">
        <v>168</v>
      </c>
      <c r="D5041" t="s">
        <v>59</v>
      </c>
      <c r="E5041" s="2">
        <v>45473.497812499998</v>
      </c>
      <c r="F5041" s="2">
        <v>45473.826284722221</v>
      </c>
      <c r="G5041" t="str">
        <f t="shared" si="391"/>
        <v>06</v>
      </c>
      <c r="H5041" t="str">
        <f t="shared" si="392"/>
        <v>30</v>
      </c>
      <c r="I5041">
        <v>274</v>
      </c>
      <c r="J5041">
        <f t="shared" si="393"/>
        <v>4.5666666666666664</v>
      </c>
      <c r="K5041" t="s">
        <v>54</v>
      </c>
      <c r="L5041" t="s">
        <v>128</v>
      </c>
      <c r="M5041" t="s">
        <v>34</v>
      </c>
      <c r="N5041" t="b">
        <v>1</v>
      </c>
      <c r="O5041">
        <f>_xlfn.XLOOKUP(B5041,Machine_Info!A:A,Machine_Info!E:E)</f>
        <v>14</v>
      </c>
      <c r="P5041">
        <f t="shared" si="390"/>
        <v>9.4333333333333336</v>
      </c>
      <c r="Q5041">
        <f t="shared" si="394"/>
        <v>0.67380952380952386</v>
      </c>
    </row>
    <row r="5042" spans="1:17" x14ac:dyDescent="0.2">
      <c r="A5042" t="s">
        <v>5160</v>
      </c>
      <c r="B5042" t="s">
        <v>92</v>
      </c>
      <c r="C5042" t="s">
        <v>93</v>
      </c>
      <c r="D5042" t="s">
        <v>59</v>
      </c>
      <c r="E5042" s="2">
        <v>45473.506412037037</v>
      </c>
      <c r="F5042" s="2">
        <v>45473.669606481482</v>
      </c>
      <c r="G5042" t="str">
        <f t="shared" si="391"/>
        <v>06</v>
      </c>
      <c r="H5042" t="str">
        <f t="shared" si="392"/>
        <v>30</v>
      </c>
      <c r="I5042">
        <v>371</v>
      </c>
      <c r="J5042">
        <f t="shared" si="393"/>
        <v>6.1833333333333336</v>
      </c>
      <c r="K5042" t="s">
        <v>38</v>
      </c>
      <c r="L5042" t="s">
        <v>43</v>
      </c>
      <c r="M5042" t="s">
        <v>23</v>
      </c>
      <c r="N5042" t="b">
        <v>0</v>
      </c>
      <c r="O5042">
        <f>_xlfn.XLOOKUP(B5042,Machine_Info!A:A,Machine_Info!E:E)</f>
        <v>20</v>
      </c>
      <c r="P5042">
        <f t="shared" si="390"/>
        <v>13.816666666666666</v>
      </c>
      <c r="Q5042">
        <f t="shared" si="394"/>
        <v>0.6908333333333333</v>
      </c>
    </row>
    <row r="5043" spans="1:17" x14ac:dyDescent="0.2">
      <c r="A5043" t="s">
        <v>5161</v>
      </c>
      <c r="B5043" t="s">
        <v>116</v>
      </c>
      <c r="C5043" t="s">
        <v>117</v>
      </c>
      <c r="D5043" t="s">
        <v>20</v>
      </c>
      <c r="E5043" s="2">
        <v>45473.511655092603</v>
      </c>
      <c r="F5043" s="2">
        <v>45473.735266203701</v>
      </c>
      <c r="G5043" t="str">
        <f t="shared" si="391"/>
        <v>06</v>
      </c>
      <c r="H5043" t="str">
        <f t="shared" si="392"/>
        <v>30</v>
      </c>
      <c r="I5043">
        <v>332</v>
      </c>
      <c r="J5043">
        <f t="shared" si="393"/>
        <v>5.5333333333333332</v>
      </c>
      <c r="K5043" t="s">
        <v>42</v>
      </c>
      <c r="L5043" t="s">
        <v>128</v>
      </c>
      <c r="M5043" t="s">
        <v>34</v>
      </c>
      <c r="N5043" t="b">
        <v>0</v>
      </c>
      <c r="O5043">
        <f>_xlfn.XLOOKUP(B5043,Machine_Info!A:A,Machine_Info!E:E)</f>
        <v>16</v>
      </c>
      <c r="P5043">
        <f t="shared" si="390"/>
        <v>10.466666666666667</v>
      </c>
      <c r="Q5043">
        <f t="shared" si="394"/>
        <v>0.65416666666666667</v>
      </c>
    </row>
    <row r="5044" spans="1:17" x14ac:dyDescent="0.2">
      <c r="A5044" t="s">
        <v>5162</v>
      </c>
      <c r="B5044" t="s">
        <v>96</v>
      </c>
      <c r="C5044" t="s">
        <v>97</v>
      </c>
      <c r="D5044" t="s">
        <v>27</v>
      </c>
      <c r="E5044" s="2">
        <v>45473.534432870372</v>
      </c>
      <c r="F5044" s="2">
        <v>45473.659432870372</v>
      </c>
      <c r="G5044" t="str">
        <f t="shared" si="391"/>
        <v>06</v>
      </c>
      <c r="H5044" t="str">
        <f t="shared" si="392"/>
        <v>30</v>
      </c>
      <c r="I5044">
        <v>382</v>
      </c>
      <c r="J5044">
        <f t="shared" si="393"/>
        <v>6.3666666666666663</v>
      </c>
      <c r="K5044" t="s">
        <v>42</v>
      </c>
      <c r="L5044" t="s">
        <v>128</v>
      </c>
      <c r="M5044" t="s">
        <v>34</v>
      </c>
      <c r="N5044" t="b">
        <v>0</v>
      </c>
      <c r="O5044">
        <f>_xlfn.XLOOKUP(B5044,Machine_Info!A:A,Machine_Info!E:E)</f>
        <v>20</v>
      </c>
      <c r="P5044">
        <f t="shared" si="390"/>
        <v>13.633333333333333</v>
      </c>
      <c r="Q5044">
        <f t="shared" si="394"/>
        <v>0.68166666666666664</v>
      </c>
    </row>
    <row r="5045" spans="1:17" x14ac:dyDescent="0.2">
      <c r="A5045" t="s">
        <v>5163</v>
      </c>
      <c r="B5045" t="s">
        <v>132</v>
      </c>
      <c r="C5045" t="s">
        <v>133</v>
      </c>
      <c r="D5045" t="s">
        <v>59</v>
      </c>
      <c r="E5045" s="2">
        <v>45473.536770833343</v>
      </c>
      <c r="F5045" s="2">
        <v>45473.688159722216</v>
      </c>
      <c r="G5045" t="str">
        <f t="shared" si="391"/>
        <v>06</v>
      </c>
      <c r="H5045" t="str">
        <f t="shared" si="392"/>
        <v>30</v>
      </c>
      <c r="I5045">
        <v>77</v>
      </c>
      <c r="J5045">
        <f t="shared" si="393"/>
        <v>1.2833333333333334</v>
      </c>
      <c r="K5045" t="s">
        <v>28</v>
      </c>
      <c r="L5045" t="s">
        <v>72</v>
      </c>
      <c r="M5045" t="s">
        <v>44</v>
      </c>
      <c r="N5045" t="b">
        <v>0</v>
      </c>
      <c r="O5045">
        <f>_xlfn.XLOOKUP(B5045,Machine_Info!A:A,Machine_Info!E:E)</f>
        <v>14</v>
      </c>
      <c r="P5045">
        <f t="shared" si="390"/>
        <v>12.716666666666667</v>
      </c>
      <c r="Q5045">
        <f t="shared" si="394"/>
        <v>0.90833333333333333</v>
      </c>
    </row>
    <row r="5046" spans="1:17" x14ac:dyDescent="0.2">
      <c r="A5046" t="s">
        <v>5164</v>
      </c>
      <c r="B5046" t="s">
        <v>66</v>
      </c>
      <c r="C5046" t="s">
        <v>67</v>
      </c>
      <c r="D5046" t="s">
        <v>32</v>
      </c>
      <c r="E5046" s="2">
        <v>45473.551898148151</v>
      </c>
      <c r="F5046" s="2">
        <v>45474.118564814817</v>
      </c>
      <c r="G5046" t="str">
        <f t="shared" si="391"/>
        <v>06</v>
      </c>
      <c r="H5046" t="str">
        <f t="shared" si="392"/>
        <v>30</v>
      </c>
      <c r="I5046">
        <v>86</v>
      </c>
      <c r="J5046">
        <f t="shared" si="393"/>
        <v>1.4333333333333333</v>
      </c>
      <c r="K5046" t="s">
        <v>28</v>
      </c>
      <c r="L5046" t="s">
        <v>72</v>
      </c>
      <c r="M5046" t="s">
        <v>44</v>
      </c>
      <c r="N5046" t="b">
        <v>0</v>
      </c>
      <c r="O5046">
        <f>_xlfn.XLOOKUP(B5046,Machine_Info!A:A,Machine_Info!E:E)</f>
        <v>14</v>
      </c>
      <c r="P5046">
        <f t="shared" si="390"/>
        <v>12.566666666666666</v>
      </c>
      <c r="Q5046">
        <f t="shared" si="394"/>
        <v>0.89761904761904765</v>
      </c>
    </row>
    <row r="5047" spans="1:17" x14ac:dyDescent="0.2">
      <c r="A5047" t="s">
        <v>5165</v>
      </c>
      <c r="B5047" t="s">
        <v>96</v>
      </c>
      <c r="C5047" t="s">
        <v>97</v>
      </c>
      <c r="D5047" t="s">
        <v>27</v>
      </c>
      <c r="E5047" s="2">
        <v>45473.553854166668</v>
      </c>
      <c r="F5047" s="2">
        <v>45473.558715277781</v>
      </c>
      <c r="G5047" t="str">
        <f t="shared" si="391"/>
        <v>06</v>
      </c>
      <c r="H5047" t="str">
        <f t="shared" si="392"/>
        <v>30</v>
      </c>
      <c r="I5047">
        <v>231</v>
      </c>
      <c r="J5047">
        <f t="shared" si="393"/>
        <v>3.85</v>
      </c>
      <c r="K5047" t="s">
        <v>71</v>
      </c>
      <c r="L5047" t="s">
        <v>128</v>
      </c>
      <c r="M5047" t="s">
        <v>34</v>
      </c>
      <c r="N5047" t="b">
        <v>1</v>
      </c>
      <c r="O5047">
        <f>_xlfn.XLOOKUP(B5047,Machine_Info!A:A,Machine_Info!E:E)</f>
        <v>20</v>
      </c>
      <c r="P5047">
        <f t="shared" si="390"/>
        <v>16.149999999999999</v>
      </c>
      <c r="Q5047">
        <f t="shared" si="394"/>
        <v>0.80749999999999988</v>
      </c>
    </row>
    <row r="5048" spans="1:17" x14ac:dyDescent="0.2">
      <c r="A5048" t="s">
        <v>5166</v>
      </c>
      <c r="B5048" t="s">
        <v>142</v>
      </c>
      <c r="C5048" t="s">
        <v>143</v>
      </c>
      <c r="D5048" t="s">
        <v>27</v>
      </c>
      <c r="E5048" s="2">
        <v>45473.560312499998</v>
      </c>
      <c r="F5048" s="2">
        <v>45473.591562499998</v>
      </c>
      <c r="G5048" t="str">
        <f t="shared" si="391"/>
        <v>06</v>
      </c>
      <c r="H5048" t="str">
        <f t="shared" si="392"/>
        <v>30</v>
      </c>
      <c r="I5048">
        <v>167</v>
      </c>
      <c r="J5048">
        <f t="shared" si="393"/>
        <v>2.7833333333333332</v>
      </c>
      <c r="K5048" t="s">
        <v>71</v>
      </c>
      <c r="L5048" t="s">
        <v>43</v>
      </c>
      <c r="M5048" t="s">
        <v>23</v>
      </c>
      <c r="N5048" t="b">
        <v>1</v>
      </c>
      <c r="O5048">
        <f>_xlfn.XLOOKUP(B5048,Machine_Info!A:A,Machine_Info!E:E)</f>
        <v>22</v>
      </c>
      <c r="P5048">
        <f t="shared" si="390"/>
        <v>19.216666666666669</v>
      </c>
      <c r="Q5048">
        <f t="shared" si="394"/>
        <v>0.87348484848484853</v>
      </c>
    </row>
    <row r="5049" spans="1:17" x14ac:dyDescent="0.2">
      <c r="A5049" t="s">
        <v>5167</v>
      </c>
      <c r="B5049" t="s">
        <v>106</v>
      </c>
      <c r="C5049" t="s">
        <v>107</v>
      </c>
      <c r="D5049" t="s">
        <v>59</v>
      </c>
      <c r="E5049" s="2">
        <v>45473.654328703713</v>
      </c>
      <c r="F5049" s="2">
        <v>45473.673078703701</v>
      </c>
      <c r="G5049" t="str">
        <f t="shared" si="391"/>
        <v>06</v>
      </c>
      <c r="H5049" t="str">
        <f t="shared" si="392"/>
        <v>30</v>
      </c>
      <c r="I5049">
        <v>15</v>
      </c>
      <c r="J5049">
        <f t="shared" si="393"/>
        <v>0.25</v>
      </c>
      <c r="K5049" t="s">
        <v>42</v>
      </c>
      <c r="L5049" t="s">
        <v>43</v>
      </c>
      <c r="M5049" t="s">
        <v>23</v>
      </c>
      <c r="N5049" t="b">
        <v>0</v>
      </c>
      <c r="O5049">
        <f>_xlfn.XLOOKUP(B5049,Machine_Info!A:A,Machine_Info!E:E)</f>
        <v>16</v>
      </c>
      <c r="P5049">
        <f t="shared" si="390"/>
        <v>15.75</v>
      </c>
      <c r="Q5049">
        <f t="shared" si="394"/>
        <v>0.984375</v>
      </c>
    </row>
    <row r="5050" spans="1:17" x14ac:dyDescent="0.2">
      <c r="A5050" t="s">
        <v>5168</v>
      </c>
      <c r="B5050" t="s">
        <v>263</v>
      </c>
      <c r="C5050" t="s">
        <v>264</v>
      </c>
      <c r="D5050" t="s">
        <v>27</v>
      </c>
      <c r="E5050" s="2">
        <v>45473.654386574082</v>
      </c>
      <c r="F5050" s="2">
        <v>45473.66133101852</v>
      </c>
      <c r="G5050" t="str">
        <f t="shared" si="391"/>
        <v>06</v>
      </c>
      <c r="H5050" t="str">
        <f t="shared" si="392"/>
        <v>30</v>
      </c>
      <c r="I5050">
        <v>64</v>
      </c>
      <c r="J5050">
        <f t="shared" si="393"/>
        <v>1.0666666666666667</v>
      </c>
      <c r="K5050" t="s">
        <v>54</v>
      </c>
      <c r="L5050" t="s">
        <v>43</v>
      </c>
      <c r="M5050" t="s">
        <v>23</v>
      </c>
      <c r="N5050" t="b">
        <v>1</v>
      </c>
      <c r="O5050">
        <f>_xlfn.XLOOKUP(B5050,Machine_Info!A:A,Machine_Info!E:E)</f>
        <v>22</v>
      </c>
      <c r="P5050">
        <f t="shared" si="390"/>
        <v>20.933333333333334</v>
      </c>
      <c r="Q5050">
        <f t="shared" si="394"/>
        <v>0.95151515151515154</v>
      </c>
    </row>
    <row r="5051" spans="1:17" x14ac:dyDescent="0.2">
      <c r="A5051" t="s">
        <v>5169</v>
      </c>
      <c r="B5051" t="s">
        <v>52</v>
      </c>
      <c r="C5051" t="s">
        <v>53</v>
      </c>
      <c r="D5051" t="s">
        <v>27</v>
      </c>
      <c r="E5051" s="2">
        <v>45473.681030092594</v>
      </c>
      <c r="F5051" s="2">
        <v>45473.799780092602</v>
      </c>
      <c r="G5051" t="str">
        <f t="shared" si="391"/>
        <v>06</v>
      </c>
      <c r="H5051" t="str">
        <f t="shared" si="392"/>
        <v>30</v>
      </c>
      <c r="I5051">
        <v>63</v>
      </c>
      <c r="J5051">
        <f t="shared" si="393"/>
        <v>1.05</v>
      </c>
      <c r="K5051" t="s">
        <v>103</v>
      </c>
      <c r="L5051" t="s">
        <v>72</v>
      </c>
      <c r="M5051" t="s">
        <v>44</v>
      </c>
      <c r="N5051" t="b">
        <v>0</v>
      </c>
      <c r="O5051">
        <f>_xlfn.XLOOKUP(B5051,Machine_Info!A:A,Machine_Info!E:E)</f>
        <v>16</v>
      </c>
      <c r="P5051">
        <f t="shared" si="390"/>
        <v>14.95</v>
      </c>
      <c r="Q5051">
        <f t="shared" si="394"/>
        <v>0.93437499999999996</v>
      </c>
    </row>
    <row r="5052" spans="1:17" x14ac:dyDescent="0.2">
      <c r="A5052" t="s">
        <v>5170</v>
      </c>
      <c r="B5052" t="s">
        <v>84</v>
      </c>
      <c r="C5052" t="s">
        <v>85</v>
      </c>
      <c r="D5052" t="s">
        <v>27</v>
      </c>
      <c r="E5052" s="2">
        <v>45473.738287037027</v>
      </c>
      <c r="F5052" s="2">
        <v>45473.754953703698</v>
      </c>
      <c r="G5052" t="str">
        <f t="shared" si="391"/>
        <v>06</v>
      </c>
      <c r="H5052" t="str">
        <f t="shared" si="392"/>
        <v>30</v>
      </c>
      <c r="I5052">
        <v>129</v>
      </c>
      <c r="J5052">
        <f t="shared" si="393"/>
        <v>2.15</v>
      </c>
      <c r="K5052" t="s">
        <v>54</v>
      </c>
      <c r="L5052" t="s">
        <v>43</v>
      </c>
      <c r="M5052" t="s">
        <v>23</v>
      </c>
      <c r="N5052" t="b">
        <v>1</v>
      </c>
      <c r="O5052">
        <f>_xlfn.XLOOKUP(B5052,Machine_Info!A:A,Machine_Info!E:E)</f>
        <v>22</v>
      </c>
      <c r="P5052">
        <f t="shared" si="390"/>
        <v>19.850000000000001</v>
      </c>
      <c r="Q5052">
        <f t="shared" si="394"/>
        <v>0.90227272727272734</v>
      </c>
    </row>
    <row r="5053" spans="1:17" x14ac:dyDescent="0.2">
      <c r="A5053" t="s">
        <v>5171</v>
      </c>
      <c r="B5053" t="s">
        <v>106</v>
      </c>
      <c r="C5053" t="s">
        <v>107</v>
      </c>
      <c r="D5053" t="s">
        <v>59</v>
      </c>
      <c r="E5053" s="2">
        <v>45473.788506944453</v>
      </c>
      <c r="F5053" s="2">
        <v>45473.913506944453</v>
      </c>
      <c r="G5053" t="str">
        <f t="shared" si="391"/>
        <v>06</v>
      </c>
      <c r="H5053" t="str">
        <f t="shared" si="392"/>
        <v>30</v>
      </c>
      <c r="I5053">
        <v>7</v>
      </c>
      <c r="J5053">
        <f t="shared" si="393"/>
        <v>0.11666666666666667</v>
      </c>
      <c r="K5053" t="s">
        <v>71</v>
      </c>
      <c r="L5053" t="s">
        <v>43</v>
      </c>
      <c r="M5053" t="s">
        <v>23</v>
      </c>
      <c r="N5053" t="b">
        <v>1</v>
      </c>
      <c r="O5053">
        <f>_xlfn.XLOOKUP(B5053,Machine_Info!A:A,Machine_Info!E:E)</f>
        <v>16</v>
      </c>
      <c r="P5053">
        <f t="shared" si="390"/>
        <v>15.883333333333333</v>
      </c>
      <c r="Q5053">
        <f t="shared" si="394"/>
        <v>0.9927083333333333</v>
      </c>
    </row>
    <row r="5054" spans="1:17" x14ac:dyDescent="0.2">
      <c r="A5054" t="s">
        <v>5172</v>
      </c>
      <c r="B5054" t="s">
        <v>81</v>
      </c>
      <c r="C5054" t="s">
        <v>82</v>
      </c>
      <c r="D5054" t="s">
        <v>20</v>
      </c>
      <c r="E5054" s="2">
        <v>45473.800370370373</v>
      </c>
      <c r="F5054" s="2">
        <v>45473.814259259263</v>
      </c>
      <c r="G5054" t="str">
        <f t="shared" si="391"/>
        <v>06</v>
      </c>
      <c r="H5054" t="str">
        <f t="shared" si="392"/>
        <v>30</v>
      </c>
      <c r="I5054">
        <v>124</v>
      </c>
      <c r="J5054">
        <f t="shared" si="393"/>
        <v>2.0666666666666669</v>
      </c>
      <c r="K5054" t="s">
        <v>21</v>
      </c>
      <c r="L5054" t="s">
        <v>72</v>
      </c>
      <c r="M5054" t="s">
        <v>44</v>
      </c>
      <c r="N5054" t="b">
        <v>1</v>
      </c>
      <c r="O5054">
        <f>_xlfn.XLOOKUP(B5054,Machine_Info!A:A,Machine_Info!E:E)</f>
        <v>14</v>
      </c>
      <c r="P5054">
        <f t="shared" si="390"/>
        <v>11.933333333333334</v>
      </c>
      <c r="Q5054">
        <f t="shared" si="394"/>
        <v>0.85238095238095235</v>
      </c>
    </row>
    <row r="5055" spans="1:17" x14ac:dyDescent="0.2">
      <c r="A5055" t="s">
        <v>5173</v>
      </c>
      <c r="B5055" t="s">
        <v>25</v>
      </c>
      <c r="C5055" t="s">
        <v>26</v>
      </c>
      <c r="D5055" t="s">
        <v>27</v>
      </c>
      <c r="E5055" s="2">
        <v>45473.915393518517</v>
      </c>
      <c r="F5055" s="2">
        <v>45473.937615740739</v>
      </c>
      <c r="G5055" t="str">
        <f t="shared" si="391"/>
        <v>06</v>
      </c>
      <c r="H5055" t="str">
        <f t="shared" si="392"/>
        <v>30</v>
      </c>
      <c r="I5055">
        <v>1208</v>
      </c>
      <c r="J5055">
        <f t="shared" si="393"/>
        <v>20.133333333333333</v>
      </c>
      <c r="K5055" t="s">
        <v>110</v>
      </c>
      <c r="L5055" t="s">
        <v>128</v>
      </c>
      <c r="M5055" t="s">
        <v>34</v>
      </c>
      <c r="N5055" t="b">
        <v>0</v>
      </c>
      <c r="O5055">
        <f>_xlfn.XLOOKUP(B5055,Machine_Info!A:A,Machine_Info!E:E)</f>
        <v>22</v>
      </c>
      <c r="P5055">
        <f t="shared" si="390"/>
        <v>1.8666666666666671</v>
      </c>
      <c r="Q5055">
        <f t="shared" si="394"/>
        <v>8.4848484848484867E-2</v>
      </c>
    </row>
    <row r="5056" spans="1:17" x14ac:dyDescent="0.2">
      <c r="A5056" t="s">
        <v>5174</v>
      </c>
      <c r="B5056" t="s">
        <v>78</v>
      </c>
      <c r="C5056" t="s">
        <v>79</v>
      </c>
      <c r="D5056" t="s">
        <v>32</v>
      </c>
      <c r="E5056" s="2">
        <v>45473.984583333331</v>
      </c>
      <c r="F5056" s="2">
        <v>45474.011666666673</v>
      </c>
      <c r="G5056" t="str">
        <f t="shared" si="391"/>
        <v>06</v>
      </c>
      <c r="H5056" t="str">
        <f t="shared" si="392"/>
        <v>30</v>
      </c>
      <c r="I5056">
        <v>497</v>
      </c>
      <c r="J5056">
        <f t="shared" si="393"/>
        <v>8.2833333333333332</v>
      </c>
      <c r="K5056" t="s">
        <v>38</v>
      </c>
      <c r="L5056" t="s">
        <v>128</v>
      </c>
      <c r="M5056" t="s">
        <v>34</v>
      </c>
      <c r="N5056" t="b">
        <v>0</v>
      </c>
      <c r="O5056">
        <f>_xlfn.XLOOKUP(B5056,Machine_Info!A:A,Machine_Info!E:E)</f>
        <v>22</v>
      </c>
      <c r="P5056">
        <f t="shared" si="390"/>
        <v>13.716666666666667</v>
      </c>
      <c r="Q5056">
        <f t="shared" si="394"/>
        <v>0.62348484848484853</v>
      </c>
    </row>
    <row r="5057" spans="1:17" x14ac:dyDescent="0.2">
      <c r="A5057" t="s">
        <v>5175</v>
      </c>
      <c r="B5057" t="s">
        <v>152</v>
      </c>
      <c r="C5057" t="s">
        <v>153</v>
      </c>
      <c r="D5057" t="s">
        <v>27</v>
      </c>
      <c r="E5057" s="2">
        <v>45474.004918981482</v>
      </c>
      <c r="F5057" s="2">
        <v>45474.022280092591</v>
      </c>
      <c r="G5057" t="str">
        <f t="shared" si="391"/>
        <v>07</v>
      </c>
      <c r="H5057" t="str">
        <f t="shared" si="392"/>
        <v>01</v>
      </c>
      <c r="I5057">
        <v>28</v>
      </c>
      <c r="J5057">
        <f t="shared" si="393"/>
        <v>0.46666666666666667</v>
      </c>
      <c r="K5057" t="s">
        <v>38</v>
      </c>
      <c r="L5057" t="s">
        <v>128</v>
      </c>
      <c r="M5057" t="s">
        <v>34</v>
      </c>
      <c r="N5057" t="b">
        <v>0</v>
      </c>
      <c r="O5057">
        <f>_xlfn.XLOOKUP(B5057,Machine_Info!A:A,Machine_Info!E:E)</f>
        <v>18</v>
      </c>
      <c r="P5057">
        <f t="shared" si="390"/>
        <v>17.533333333333335</v>
      </c>
      <c r="Q5057">
        <f t="shared" si="394"/>
        <v>0.9740740740740742</v>
      </c>
    </row>
    <row r="5058" spans="1:17" x14ac:dyDescent="0.2">
      <c r="A5058" t="s">
        <v>5176</v>
      </c>
      <c r="B5058" t="s">
        <v>125</v>
      </c>
      <c r="C5058" t="s">
        <v>126</v>
      </c>
      <c r="D5058" t="s">
        <v>20</v>
      </c>
      <c r="E5058" s="2">
        <v>45474.018437500003</v>
      </c>
      <c r="F5058" s="2">
        <v>45474.035104166673</v>
      </c>
      <c r="G5058" t="str">
        <f t="shared" si="391"/>
        <v>07</v>
      </c>
      <c r="H5058" t="str">
        <f t="shared" si="392"/>
        <v>01</v>
      </c>
      <c r="I5058">
        <v>19</v>
      </c>
      <c r="J5058">
        <f t="shared" si="393"/>
        <v>0.31666666666666665</v>
      </c>
      <c r="K5058" t="s">
        <v>38</v>
      </c>
      <c r="L5058" t="s">
        <v>72</v>
      </c>
      <c r="M5058" t="s">
        <v>44</v>
      </c>
      <c r="N5058" t="b">
        <v>0</v>
      </c>
      <c r="O5058">
        <f>_xlfn.XLOOKUP(B5058,Machine_Info!A:A,Machine_Info!E:E)</f>
        <v>18</v>
      </c>
      <c r="P5058">
        <f t="shared" ref="P5058:P5121" si="395">O5058-J5058</f>
        <v>17.683333333333334</v>
      </c>
      <c r="Q5058">
        <f t="shared" si="394"/>
        <v>0.9824074074074074</v>
      </c>
    </row>
    <row r="5059" spans="1:17" x14ac:dyDescent="0.2">
      <c r="A5059" t="s">
        <v>5177</v>
      </c>
      <c r="B5059" t="s">
        <v>52</v>
      </c>
      <c r="C5059" t="s">
        <v>53</v>
      </c>
      <c r="D5059" t="s">
        <v>27</v>
      </c>
      <c r="E5059" s="2">
        <v>45474.032326388893</v>
      </c>
      <c r="F5059" s="2">
        <v>45474.210104166668</v>
      </c>
      <c r="G5059" t="str">
        <f t="shared" ref="G5059:G5122" si="396">TEXT(E5059,"mm")</f>
        <v>07</v>
      </c>
      <c r="H5059" t="str">
        <f t="shared" ref="H5059:H5122" si="397">TEXT(E5059,"dd")</f>
        <v>01</v>
      </c>
      <c r="I5059">
        <v>35</v>
      </c>
      <c r="J5059">
        <f t="shared" ref="J5059:J5122" si="398">I5059/60</f>
        <v>0.58333333333333337</v>
      </c>
      <c r="K5059" t="s">
        <v>21</v>
      </c>
      <c r="L5059" t="s">
        <v>43</v>
      </c>
      <c r="M5059" t="s">
        <v>23</v>
      </c>
      <c r="N5059" t="b">
        <v>1</v>
      </c>
      <c r="O5059">
        <f>_xlfn.XLOOKUP(B5059,Machine_Info!A:A,Machine_Info!E:E)</f>
        <v>16</v>
      </c>
      <c r="P5059">
        <f t="shared" si="395"/>
        <v>15.416666666666666</v>
      </c>
      <c r="Q5059">
        <f t="shared" ref="Q5059:Q5122" si="399">P5059/O5059</f>
        <v>0.96354166666666663</v>
      </c>
    </row>
    <row r="5060" spans="1:17" x14ac:dyDescent="0.2">
      <c r="A5060" t="s">
        <v>5178</v>
      </c>
      <c r="B5060" t="s">
        <v>96</v>
      </c>
      <c r="C5060" t="s">
        <v>97</v>
      </c>
      <c r="D5060" t="s">
        <v>27</v>
      </c>
      <c r="E5060" s="2">
        <v>45474.032870370371</v>
      </c>
      <c r="F5060" s="2">
        <v>45474.050925925927</v>
      </c>
      <c r="G5060" t="str">
        <f t="shared" si="396"/>
        <v>07</v>
      </c>
      <c r="H5060" t="str">
        <f t="shared" si="397"/>
        <v>01</v>
      </c>
      <c r="I5060">
        <v>395</v>
      </c>
      <c r="J5060">
        <f t="shared" si="398"/>
        <v>6.583333333333333</v>
      </c>
      <c r="K5060" t="s">
        <v>42</v>
      </c>
      <c r="L5060" t="s">
        <v>72</v>
      </c>
      <c r="M5060" t="s">
        <v>44</v>
      </c>
      <c r="N5060" t="b">
        <v>0</v>
      </c>
      <c r="O5060">
        <f>_xlfn.XLOOKUP(B5060,Machine_Info!A:A,Machine_Info!E:E)</f>
        <v>20</v>
      </c>
      <c r="P5060">
        <f t="shared" si="395"/>
        <v>13.416666666666668</v>
      </c>
      <c r="Q5060">
        <f t="shared" si="399"/>
        <v>0.67083333333333339</v>
      </c>
    </row>
    <row r="5061" spans="1:17" x14ac:dyDescent="0.2">
      <c r="A5061" t="s">
        <v>5179</v>
      </c>
      <c r="B5061" t="s">
        <v>116</v>
      </c>
      <c r="C5061" t="s">
        <v>117</v>
      </c>
      <c r="D5061" t="s">
        <v>20</v>
      </c>
      <c r="E5061" s="2">
        <v>45474.109317129631</v>
      </c>
      <c r="F5061" s="2">
        <v>45474.141261574077</v>
      </c>
      <c r="G5061" t="str">
        <f t="shared" si="396"/>
        <v>07</v>
      </c>
      <c r="H5061" t="str">
        <f t="shared" si="397"/>
        <v>01</v>
      </c>
      <c r="I5061">
        <v>128</v>
      </c>
      <c r="J5061">
        <f t="shared" si="398"/>
        <v>2.1333333333333333</v>
      </c>
      <c r="K5061" t="s">
        <v>46</v>
      </c>
      <c r="L5061" t="s">
        <v>43</v>
      </c>
      <c r="M5061" t="s">
        <v>23</v>
      </c>
      <c r="N5061" t="b">
        <v>0</v>
      </c>
      <c r="O5061">
        <f>_xlfn.XLOOKUP(B5061,Machine_Info!A:A,Machine_Info!E:E)</f>
        <v>16</v>
      </c>
      <c r="P5061">
        <f t="shared" si="395"/>
        <v>13.866666666666667</v>
      </c>
      <c r="Q5061">
        <f t="shared" si="399"/>
        <v>0.8666666666666667</v>
      </c>
    </row>
    <row r="5062" spans="1:17" x14ac:dyDescent="0.2">
      <c r="A5062" t="s">
        <v>5180</v>
      </c>
      <c r="B5062" t="s">
        <v>160</v>
      </c>
      <c r="C5062" t="s">
        <v>161</v>
      </c>
      <c r="D5062" t="s">
        <v>32</v>
      </c>
      <c r="E5062" s="2">
        <v>45474.133240740739</v>
      </c>
      <c r="F5062" s="2">
        <v>45474.233240740738</v>
      </c>
      <c r="G5062" t="str">
        <f t="shared" si="396"/>
        <v>07</v>
      </c>
      <c r="H5062" t="str">
        <f t="shared" si="397"/>
        <v>01</v>
      </c>
      <c r="I5062">
        <v>336</v>
      </c>
      <c r="J5062">
        <f t="shared" si="398"/>
        <v>5.6</v>
      </c>
      <c r="K5062" t="s">
        <v>21</v>
      </c>
      <c r="L5062" t="s">
        <v>43</v>
      </c>
      <c r="M5062" t="s">
        <v>23</v>
      </c>
      <c r="N5062" t="b">
        <v>1</v>
      </c>
      <c r="O5062">
        <f>_xlfn.XLOOKUP(B5062,Machine_Info!A:A,Machine_Info!E:E)</f>
        <v>20</v>
      </c>
      <c r="P5062">
        <f t="shared" si="395"/>
        <v>14.4</v>
      </c>
      <c r="Q5062">
        <f t="shared" si="399"/>
        <v>0.72</v>
      </c>
    </row>
    <row r="5063" spans="1:17" x14ac:dyDescent="0.2">
      <c r="A5063" t="s">
        <v>5181</v>
      </c>
      <c r="B5063" t="s">
        <v>96</v>
      </c>
      <c r="C5063" t="s">
        <v>97</v>
      </c>
      <c r="D5063" t="s">
        <v>27</v>
      </c>
      <c r="E5063" s="2">
        <v>45474.176192129627</v>
      </c>
      <c r="F5063" s="2">
        <v>45474.310914351852</v>
      </c>
      <c r="G5063" t="str">
        <f t="shared" si="396"/>
        <v>07</v>
      </c>
      <c r="H5063" t="str">
        <f t="shared" si="397"/>
        <v>01</v>
      </c>
      <c r="I5063">
        <v>434</v>
      </c>
      <c r="J5063">
        <f t="shared" si="398"/>
        <v>7.2333333333333334</v>
      </c>
      <c r="K5063" t="s">
        <v>46</v>
      </c>
      <c r="L5063" t="s">
        <v>43</v>
      </c>
      <c r="M5063" t="s">
        <v>23</v>
      </c>
      <c r="N5063" t="b">
        <v>0</v>
      </c>
      <c r="O5063">
        <f>_xlfn.XLOOKUP(B5063,Machine_Info!A:A,Machine_Info!E:E)</f>
        <v>20</v>
      </c>
      <c r="P5063">
        <f t="shared" si="395"/>
        <v>12.766666666666666</v>
      </c>
      <c r="Q5063">
        <f t="shared" si="399"/>
        <v>0.63833333333333331</v>
      </c>
    </row>
    <row r="5064" spans="1:17" x14ac:dyDescent="0.2">
      <c r="A5064" t="s">
        <v>5182</v>
      </c>
      <c r="B5064" t="s">
        <v>81</v>
      </c>
      <c r="C5064" t="s">
        <v>82</v>
      </c>
      <c r="D5064" t="s">
        <v>20</v>
      </c>
      <c r="E5064" s="2">
        <v>45474.177384259259</v>
      </c>
      <c r="F5064" s="2">
        <v>45474.323217592602</v>
      </c>
      <c r="G5064" t="str">
        <f t="shared" si="396"/>
        <v>07</v>
      </c>
      <c r="H5064" t="str">
        <f t="shared" si="397"/>
        <v>01</v>
      </c>
      <c r="I5064">
        <v>72</v>
      </c>
      <c r="J5064">
        <f t="shared" si="398"/>
        <v>1.2</v>
      </c>
      <c r="K5064" t="s">
        <v>103</v>
      </c>
      <c r="L5064" t="s">
        <v>128</v>
      </c>
      <c r="M5064" t="s">
        <v>34</v>
      </c>
      <c r="N5064" t="b">
        <v>0</v>
      </c>
      <c r="O5064">
        <f>_xlfn.XLOOKUP(B5064,Machine_Info!A:A,Machine_Info!E:E)</f>
        <v>14</v>
      </c>
      <c r="P5064">
        <f t="shared" si="395"/>
        <v>12.8</v>
      </c>
      <c r="Q5064">
        <f t="shared" si="399"/>
        <v>0.91428571428571437</v>
      </c>
    </row>
    <row r="5065" spans="1:17" x14ac:dyDescent="0.2">
      <c r="A5065" t="s">
        <v>5183</v>
      </c>
      <c r="B5065" t="s">
        <v>96</v>
      </c>
      <c r="C5065" t="s">
        <v>97</v>
      </c>
      <c r="D5065" t="s">
        <v>27</v>
      </c>
      <c r="E5065" s="2">
        <v>45474.187893518523</v>
      </c>
      <c r="F5065" s="2">
        <v>45474.20108796296</v>
      </c>
      <c r="G5065" t="str">
        <f t="shared" si="396"/>
        <v>07</v>
      </c>
      <c r="H5065" t="str">
        <f t="shared" si="397"/>
        <v>01</v>
      </c>
      <c r="I5065">
        <v>360</v>
      </c>
      <c r="J5065">
        <f t="shared" si="398"/>
        <v>6</v>
      </c>
      <c r="K5065" t="s">
        <v>76</v>
      </c>
      <c r="L5065" t="s">
        <v>128</v>
      </c>
      <c r="M5065" t="s">
        <v>34</v>
      </c>
      <c r="N5065" t="b">
        <v>0</v>
      </c>
      <c r="O5065">
        <f>_xlfn.XLOOKUP(B5065,Machine_Info!A:A,Machine_Info!E:E)</f>
        <v>20</v>
      </c>
      <c r="P5065">
        <f t="shared" si="395"/>
        <v>14</v>
      </c>
      <c r="Q5065">
        <f t="shared" si="399"/>
        <v>0.7</v>
      </c>
    </row>
    <row r="5066" spans="1:17" x14ac:dyDescent="0.2">
      <c r="A5066" t="s">
        <v>5184</v>
      </c>
      <c r="B5066" t="s">
        <v>139</v>
      </c>
      <c r="C5066" t="s">
        <v>140</v>
      </c>
      <c r="D5066" t="s">
        <v>59</v>
      </c>
      <c r="E5066" s="2">
        <v>45474.217037037037</v>
      </c>
      <c r="F5066" s="2">
        <v>45474.233703703707</v>
      </c>
      <c r="G5066" t="str">
        <f t="shared" si="396"/>
        <v>07</v>
      </c>
      <c r="H5066" t="str">
        <f t="shared" si="397"/>
        <v>01</v>
      </c>
      <c r="I5066">
        <v>454</v>
      </c>
      <c r="J5066">
        <f t="shared" si="398"/>
        <v>7.5666666666666664</v>
      </c>
      <c r="K5066" t="s">
        <v>38</v>
      </c>
      <c r="L5066" t="s">
        <v>72</v>
      </c>
      <c r="M5066" t="s">
        <v>44</v>
      </c>
      <c r="N5066" t="b">
        <v>0</v>
      </c>
      <c r="O5066">
        <f>_xlfn.XLOOKUP(B5066,Machine_Info!A:A,Machine_Info!E:E)</f>
        <v>20</v>
      </c>
      <c r="P5066">
        <f t="shared" si="395"/>
        <v>12.433333333333334</v>
      </c>
      <c r="Q5066">
        <f t="shared" si="399"/>
        <v>0.6216666666666667</v>
      </c>
    </row>
    <row r="5067" spans="1:17" x14ac:dyDescent="0.2">
      <c r="A5067" t="s">
        <v>5185</v>
      </c>
      <c r="B5067" t="s">
        <v>49</v>
      </c>
      <c r="C5067" t="s">
        <v>50</v>
      </c>
      <c r="D5067" t="s">
        <v>20</v>
      </c>
      <c r="E5067" s="2">
        <v>45474.220208333332</v>
      </c>
      <c r="F5067" s="2">
        <v>45474.225763888891</v>
      </c>
      <c r="G5067" t="str">
        <f t="shared" si="396"/>
        <v>07</v>
      </c>
      <c r="H5067" t="str">
        <f t="shared" si="397"/>
        <v>01</v>
      </c>
      <c r="I5067">
        <v>1071</v>
      </c>
      <c r="J5067">
        <f t="shared" si="398"/>
        <v>17.850000000000001</v>
      </c>
      <c r="K5067" t="s">
        <v>110</v>
      </c>
      <c r="L5067" t="s">
        <v>72</v>
      </c>
      <c r="M5067" t="s">
        <v>44</v>
      </c>
      <c r="N5067" t="b">
        <v>0</v>
      </c>
      <c r="O5067">
        <f>_xlfn.XLOOKUP(B5067,Machine_Info!A:A,Machine_Info!E:E)</f>
        <v>22</v>
      </c>
      <c r="P5067">
        <f t="shared" si="395"/>
        <v>4.1499999999999986</v>
      </c>
      <c r="Q5067">
        <f t="shared" si="399"/>
        <v>0.18863636363636357</v>
      </c>
    </row>
    <row r="5068" spans="1:17" x14ac:dyDescent="0.2">
      <c r="A5068" t="s">
        <v>5186</v>
      </c>
      <c r="B5068" t="s">
        <v>84</v>
      </c>
      <c r="C5068" t="s">
        <v>85</v>
      </c>
      <c r="D5068" t="s">
        <v>27</v>
      </c>
      <c r="E5068" s="2">
        <v>45474.229108796288</v>
      </c>
      <c r="F5068" s="2">
        <v>45474.260358796288</v>
      </c>
      <c r="G5068" t="str">
        <f t="shared" si="396"/>
        <v>07</v>
      </c>
      <c r="H5068" t="str">
        <f t="shared" si="397"/>
        <v>01</v>
      </c>
      <c r="I5068">
        <v>124</v>
      </c>
      <c r="J5068">
        <f t="shared" si="398"/>
        <v>2.0666666666666669</v>
      </c>
      <c r="K5068" t="s">
        <v>28</v>
      </c>
      <c r="L5068" t="s">
        <v>43</v>
      </c>
      <c r="M5068" t="s">
        <v>23</v>
      </c>
      <c r="N5068" t="b">
        <v>0</v>
      </c>
      <c r="O5068">
        <f>_xlfn.XLOOKUP(B5068,Machine_Info!A:A,Machine_Info!E:E)</f>
        <v>22</v>
      </c>
      <c r="P5068">
        <f t="shared" si="395"/>
        <v>19.933333333333334</v>
      </c>
      <c r="Q5068">
        <f t="shared" si="399"/>
        <v>0.90606060606060612</v>
      </c>
    </row>
    <row r="5069" spans="1:17" x14ac:dyDescent="0.2">
      <c r="A5069" t="s">
        <v>5187</v>
      </c>
      <c r="B5069" t="s">
        <v>152</v>
      </c>
      <c r="C5069" t="s">
        <v>153</v>
      </c>
      <c r="D5069" t="s">
        <v>27</v>
      </c>
      <c r="E5069" s="2">
        <v>45474.230428240742</v>
      </c>
      <c r="F5069" s="2">
        <v>45474.363067129627</v>
      </c>
      <c r="G5069" t="str">
        <f t="shared" si="396"/>
        <v>07</v>
      </c>
      <c r="H5069" t="str">
        <f t="shared" si="397"/>
        <v>01</v>
      </c>
      <c r="I5069">
        <v>114</v>
      </c>
      <c r="J5069">
        <f t="shared" si="398"/>
        <v>1.9</v>
      </c>
      <c r="K5069" t="s">
        <v>71</v>
      </c>
      <c r="L5069" t="s">
        <v>43</v>
      </c>
      <c r="M5069" t="s">
        <v>23</v>
      </c>
      <c r="N5069" t="b">
        <v>1</v>
      </c>
      <c r="O5069">
        <f>_xlfn.XLOOKUP(B5069,Machine_Info!A:A,Machine_Info!E:E)</f>
        <v>18</v>
      </c>
      <c r="P5069">
        <f t="shared" si="395"/>
        <v>16.100000000000001</v>
      </c>
      <c r="Q5069">
        <f t="shared" si="399"/>
        <v>0.89444444444444449</v>
      </c>
    </row>
    <row r="5070" spans="1:17" x14ac:dyDescent="0.2">
      <c r="A5070" t="s">
        <v>5188</v>
      </c>
      <c r="B5070" t="s">
        <v>63</v>
      </c>
      <c r="C5070" t="s">
        <v>64</v>
      </c>
      <c r="D5070" t="s">
        <v>32</v>
      </c>
      <c r="E5070" s="2">
        <v>45474.261284722219</v>
      </c>
      <c r="F5070" s="2">
        <v>45474.367534722223</v>
      </c>
      <c r="G5070" t="str">
        <f t="shared" si="396"/>
        <v>07</v>
      </c>
      <c r="H5070" t="str">
        <f t="shared" si="397"/>
        <v>01</v>
      </c>
      <c r="I5070">
        <v>161</v>
      </c>
      <c r="J5070">
        <f t="shared" si="398"/>
        <v>2.6833333333333331</v>
      </c>
      <c r="K5070" t="s">
        <v>42</v>
      </c>
      <c r="L5070" t="s">
        <v>43</v>
      </c>
      <c r="M5070" t="s">
        <v>23</v>
      </c>
      <c r="N5070" t="b">
        <v>0</v>
      </c>
      <c r="O5070">
        <f>_xlfn.XLOOKUP(B5070,Machine_Info!A:A,Machine_Info!E:E)</f>
        <v>20</v>
      </c>
      <c r="P5070">
        <f t="shared" si="395"/>
        <v>17.316666666666666</v>
      </c>
      <c r="Q5070">
        <f t="shared" si="399"/>
        <v>0.86583333333333334</v>
      </c>
    </row>
    <row r="5071" spans="1:17" x14ac:dyDescent="0.2">
      <c r="A5071" t="s">
        <v>5189</v>
      </c>
      <c r="B5071" t="s">
        <v>174</v>
      </c>
      <c r="C5071" t="s">
        <v>175</v>
      </c>
      <c r="D5071" t="s">
        <v>59</v>
      </c>
      <c r="E5071" s="2">
        <v>45474.30064814815</v>
      </c>
      <c r="F5071" s="2">
        <v>45474.341620370367</v>
      </c>
      <c r="G5071" t="str">
        <f t="shared" si="396"/>
        <v>07</v>
      </c>
      <c r="H5071" t="str">
        <f t="shared" si="397"/>
        <v>01</v>
      </c>
      <c r="I5071">
        <v>190</v>
      </c>
      <c r="J5071">
        <f t="shared" si="398"/>
        <v>3.1666666666666665</v>
      </c>
      <c r="K5071" t="s">
        <v>28</v>
      </c>
      <c r="L5071" t="s">
        <v>128</v>
      </c>
      <c r="M5071" t="s">
        <v>34</v>
      </c>
      <c r="N5071" t="b">
        <v>0</v>
      </c>
      <c r="O5071">
        <f>_xlfn.XLOOKUP(B5071,Machine_Info!A:A,Machine_Info!E:E)</f>
        <v>14</v>
      </c>
      <c r="P5071">
        <f t="shared" si="395"/>
        <v>10.833333333333334</v>
      </c>
      <c r="Q5071">
        <f t="shared" si="399"/>
        <v>0.77380952380952384</v>
      </c>
    </row>
    <row r="5072" spans="1:17" x14ac:dyDescent="0.2">
      <c r="A5072" t="s">
        <v>5190</v>
      </c>
      <c r="B5072" t="s">
        <v>142</v>
      </c>
      <c r="C5072" t="s">
        <v>143</v>
      </c>
      <c r="D5072" t="s">
        <v>27</v>
      </c>
      <c r="E5072" s="2">
        <v>45474.321319444447</v>
      </c>
      <c r="F5072" s="2">
        <v>45474.337291666663</v>
      </c>
      <c r="G5072" t="str">
        <f t="shared" si="396"/>
        <v>07</v>
      </c>
      <c r="H5072" t="str">
        <f t="shared" si="397"/>
        <v>01</v>
      </c>
      <c r="I5072">
        <v>371</v>
      </c>
      <c r="J5072">
        <f t="shared" si="398"/>
        <v>6.1833333333333336</v>
      </c>
      <c r="K5072" t="s">
        <v>60</v>
      </c>
      <c r="L5072" t="s">
        <v>128</v>
      </c>
      <c r="M5072" t="s">
        <v>34</v>
      </c>
      <c r="N5072" t="b">
        <v>0</v>
      </c>
      <c r="O5072">
        <f>_xlfn.XLOOKUP(B5072,Machine_Info!A:A,Machine_Info!E:E)</f>
        <v>22</v>
      </c>
      <c r="P5072">
        <f t="shared" si="395"/>
        <v>15.816666666666666</v>
      </c>
      <c r="Q5072">
        <f t="shared" si="399"/>
        <v>0.71893939393939388</v>
      </c>
    </row>
    <row r="5073" spans="1:17" x14ac:dyDescent="0.2">
      <c r="A5073" t="s">
        <v>5191</v>
      </c>
      <c r="B5073" t="s">
        <v>66</v>
      </c>
      <c r="C5073" t="s">
        <v>67</v>
      </c>
      <c r="D5073" t="s">
        <v>32</v>
      </c>
      <c r="E5073" s="2">
        <v>45474.325023148151</v>
      </c>
      <c r="F5073" s="2">
        <v>45474.346550925933</v>
      </c>
      <c r="G5073" t="str">
        <f t="shared" si="396"/>
        <v>07</v>
      </c>
      <c r="H5073" t="str">
        <f t="shared" si="397"/>
        <v>01</v>
      </c>
      <c r="I5073">
        <v>128</v>
      </c>
      <c r="J5073">
        <f t="shared" si="398"/>
        <v>2.1333333333333333</v>
      </c>
      <c r="K5073" t="s">
        <v>54</v>
      </c>
      <c r="L5073" t="s">
        <v>43</v>
      </c>
      <c r="M5073" t="s">
        <v>23</v>
      </c>
      <c r="N5073" t="b">
        <v>1</v>
      </c>
      <c r="O5073">
        <f>_xlfn.XLOOKUP(B5073,Machine_Info!A:A,Machine_Info!E:E)</f>
        <v>14</v>
      </c>
      <c r="P5073">
        <f t="shared" si="395"/>
        <v>11.866666666666667</v>
      </c>
      <c r="Q5073">
        <f t="shared" si="399"/>
        <v>0.84761904761904761</v>
      </c>
    </row>
    <row r="5074" spans="1:17" x14ac:dyDescent="0.2">
      <c r="A5074" t="s">
        <v>5192</v>
      </c>
      <c r="B5074" t="s">
        <v>40</v>
      </c>
      <c r="C5074" t="s">
        <v>41</v>
      </c>
      <c r="D5074" t="s">
        <v>20</v>
      </c>
      <c r="E5074" s="2">
        <v>45474.371157407397</v>
      </c>
      <c r="F5074" s="2">
        <v>45474.449629629627</v>
      </c>
      <c r="G5074" t="str">
        <f t="shared" si="396"/>
        <v>07</v>
      </c>
      <c r="H5074" t="str">
        <f t="shared" si="397"/>
        <v>01</v>
      </c>
      <c r="I5074">
        <v>678</v>
      </c>
      <c r="J5074">
        <f t="shared" si="398"/>
        <v>11.3</v>
      </c>
      <c r="K5074" t="s">
        <v>54</v>
      </c>
      <c r="L5074" t="s">
        <v>128</v>
      </c>
      <c r="M5074" t="s">
        <v>34</v>
      </c>
      <c r="N5074" t="b">
        <v>1</v>
      </c>
      <c r="O5074">
        <f>_xlfn.XLOOKUP(B5074,Machine_Info!A:A,Machine_Info!E:E)</f>
        <v>18</v>
      </c>
      <c r="P5074">
        <f t="shared" si="395"/>
        <v>6.6999999999999993</v>
      </c>
      <c r="Q5074">
        <f t="shared" si="399"/>
        <v>0.37222222222222218</v>
      </c>
    </row>
    <row r="5075" spans="1:17" x14ac:dyDescent="0.2">
      <c r="A5075" t="s">
        <v>5193</v>
      </c>
      <c r="B5075" t="s">
        <v>116</v>
      </c>
      <c r="C5075" t="s">
        <v>117</v>
      </c>
      <c r="D5075" t="s">
        <v>20</v>
      </c>
      <c r="E5075" s="2">
        <v>45474.373032407413</v>
      </c>
      <c r="F5075" s="2">
        <v>45474.472337962958</v>
      </c>
      <c r="G5075" t="str">
        <f t="shared" si="396"/>
        <v>07</v>
      </c>
      <c r="H5075" t="str">
        <f t="shared" si="397"/>
        <v>01</v>
      </c>
      <c r="I5075">
        <v>36</v>
      </c>
      <c r="J5075">
        <f t="shared" si="398"/>
        <v>0.6</v>
      </c>
      <c r="K5075" t="s">
        <v>42</v>
      </c>
      <c r="L5075" t="s">
        <v>72</v>
      </c>
      <c r="M5075" t="s">
        <v>44</v>
      </c>
      <c r="N5075" t="b">
        <v>0</v>
      </c>
      <c r="O5075">
        <f>_xlfn.XLOOKUP(B5075,Machine_Info!A:A,Machine_Info!E:E)</f>
        <v>16</v>
      </c>
      <c r="P5075">
        <f t="shared" si="395"/>
        <v>15.4</v>
      </c>
      <c r="Q5075">
        <f t="shared" si="399"/>
        <v>0.96250000000000002</v>
      </c>
    </row>
    <row r="5076" spans="1:17" x14ac:dyDescent="0.2">
      <c r="A5076" t="s">
        <v>5194</v>
      </c>
      <c r="B5076" t="s">
        <v>66</v>
      </c>
      <c r="C5076" t="s">
        <v>67</v>
      </c>
      <c r="D5076" t="s">
        <v>32</v>
      </c>
      <c r="E5076" s="2">
        <v>45474.407638888893</v>
      </c>
      <c r="F5076" s="2">
        <v>45474.59652777778</v>
      </c>
      <c r="G5076" t="str">
        <f t="shared" si="396"/>
        <v>07</v>
      </c>
      <c r="H5076" t="str">
        <f t="shared" si="397"/>
        <v>01</v>
      </c>
      <c r="I5076">
        <v>238</v>
      </c>
      <c r="J5076">
        <f t="shared" si="398"/>
        <v>3.9666666666666668</v>
      </c>
      <c r="K5076" t="s">
        <v>21</v>
      </c>
      <c r="L5076" t="s">
        <v>43</v>
      </c>
      <c r="M5076" t="s">
        <v>23</v>
      </c>
      <c r="N5076" t="b">
        <v>1</v>
      </c>
      <c r="O5076">
        <f>_xlfn.XLOOKUP(B5076,Machine_Info!A:A,Machine_Info!E:E)</f>
        <v>14</v>
      </c>
      <c r="P5076">
        <f t="shared" si="395"/>
        <v>10.033333333333333</v>
      </c>
      <c r="Q5076">
        <f t="shared" si="399"/>
        <v>0.71666666666666667</v>
      </c>
    </row>
    <row r="5077" spans="1:17" x14ac:dyDescent="0.2">
      <c r="A5077" t="s">
        <v>5195</v>
      </c>
      <c r="B5077" t="s">
        <v>57</v>
      </c>
      <c r="C5077" t="s">
        <v>58</v>
      </c>
      <c r="D5077" t="s">
        <v>59</v>
      </c>
      <c r="E5077" s="2">
        <v>45474.452488425923</v>
      </c>
      <c r="F5077" s="2">
        <v>45474.646238425928</v>
      </c>
      <c r="G5077" t="str">
        <f t="shared" si="396"/>
        <v>07</v>
      </c>
      <c r="H5077" t="str">
        <f t="shared" si="397"/>
        <v>01</v>
      </c>
      <c r="I5077">
        <v>28</v>
      </c>
      <c r="J5077">
        <f t="shared" si="398"/>
        <v>0.46666666666666667</v>
      </c>
      <c r="K5077" t="s">
        <v>290</v>
      </c>
      <c r="L5077" t="s">
        <v>128</v>
      </c>
      <c r="M5077" t="s">
        <v>34</v>
      </c>
      <c r="N5077" t="b">
        <v>0</v>
      </c>
      <c r="O5077">
        <f>_xlfn.XLOOKUP(B5077,Machine_Info!A:A,Machine_Info!E:E)</f>
        <v>18</v>
      </c>
      <c r="P5077">
        <f t="shared" si="395"/>
        <v>17.533333333333335</v>
      </c>
      <c r="Q5077">
        <f t="shared" si="399"/>
        <v>0.9740740740740742</v>
      </c>
    </row>
    <row r="5078" spans="1:17" x14ac:dyDescent="0.2">
      <c r="A5078" t="s">
        <v>5196</v>
      </c>
      <c r="B5078" t="s">
        <v>174</v>
      </c>
      <c r="C5078" t="s">
        <v>175</v>
      </c>
      <c r="D5078" t="s">
        <v>59</v>
      </c>
      <c r="E5078" s="2">
        <v>45474.467743055553</v>
      </c>
      <c r="F5078" s="2">
        <v>45474.583020833343</v>
      </c>
      <c r="G5078" t="str">
        <f t="shared" si="396"/>
        <v>07</v>
      </c>
      <c r="H5078" t="str">
        <f t="shared" si="397"/>
        <v>01</v>
      </c>
      <c r="I5078">
        <v>333</v>
      </c>
      <c r="J5078">
        <f t="shared" si="398"/>
        <v>5.55</v>
      </c>
      <c r="K5078" t="s">
        <v>38</v>
      </c>
      <c r="L5078" t="s">
        <v>43</v>
      </c>
      <c r="M5078" t="s">
        <v>23</v>
      </c>
      <c r="N5078" t="b">
        <v>0</v>
      </c>
      <c r="O5078">
        <f>_xlfn.XLOOKUP(B5078,Machine_Info!A:A,Machine_Info!E:E)</f>
        <v>14</v>
      </c>
      <c r="P5078">
        <f t="shared" si="395"/>
        <v>8.4499999999999993</v>
      </c>
      <c r="Q5078">
        <f t="shared" si="399"/>
        <v>0.60357142857142854</v>
      </c>
    </row>
    <row r="5079" spans="1:17" x14ac:dyDescent="0.2">
      <c r="A5079" t="s">
        <v>5197</v>
      </c>
      <c r="B5079" t="s">
        <v>253</v>
      </c>
      <c r="C5079" t="s">
        <v>254</v>
      </c>
      <c r="D5079" t="s">
        <v>59</v>
      </c>
      <c r="E5079" s="2">
        <v>45474.477662037039</v>
      </c>
      <c r="F5079" s="2">
        <v>45474.624884259261</v>
      </c>
      <c r="G5079" t="str">
        <f t="shared" si="396"/>
        <v>07</v>
      </c>
      <c r="H5079" t="str">
        <f t="shared" si="397"/>
        <v>01</v>
      </c>
      <c r="I5079">
        <v>10</v>
      </c>
      <c r="J5079">
        <f t="shared" si="398"/>
        <v>0.16666666666666666</v>
      </c>
      <c r="K5079" t="s">
        <v>28</v>
      </c>
      <c r="L5079" t="s">
        <v>43</v>
      </c>
      <c r="M5079" t="s">
        <v>23</v>
      </c>
      <c r="N5079" t="b">
        <v>0</v>
      </c>
      <c r="O5079">
        <f>_xlfn.XLOOKUP(B5079,Machine_Info!A:A,Machine_Info!E:E)</f>
        <v>22</v>
      </c>
      <c r="P5079">
        <f t="shared" si="395"/>
        <v>21.833333333333332</v>
      </c>
      <c r="Q5079">
        <f t="shared" si="399"/>
        <v>0.99242424242424232</v>
      </c>
    </row>
    <row r="5080" spans="1:17" x14ac:dyDescent="0.2">
      <c r="A5080" t="s">
        <v>5198</v>
      </c>
      <c r="B5080" t="s">
        <v>139</v>
      </c>
      <c r="C5080" t="s">
        <v>140</v>
      </c>
      <c r="D5080" t="s">
        <v>59</v>
      </c>
      <c r="E5080" s="2">
        <v>45474.509733796287</v>
      </c>
      <c r="F5080" s="2">
        <v>45474.97084490741</v>
      </c>
      <c r="G5080" t="str">
        <f t="shared" si="396"/>
        <v>07</v>
      </c>
      <c r="H5080" t="str">
        <f t="shared" si="397"/>
        <v>01</v>
      </c>
      <c r="I5080">
        <v>308</v>
      </c>
      <c r="J5080">
        <f t="shared" si="398"/>
        <v>5.1333333333333337</v>
      </c>
      <c r="K5080" t="s">
        <v>110</v>
      </c>
      <c r="L5080" t="s">
        <v>43</v>
      </c>
      <c r="M5080" t="s">
        <v>23</v>
      </c>
      <c r="N5080" t="b">
        <v>0</v>
      </c>
      <c r="O5080">
        <f>_xlfn.XLOOKUP(B5080,Machine_Info!A:A,Machine_Info!E:E)</f>
        <v>20</v>
      </c>
      <c r="P5080">
        <f t="shared" si="395"/>
        <v>14.866666666666667</v>
      </c>
      <c r="Q5080">
        <f t="shared" si="399"/>
        <v>0.7433333333333334</v>
      </c>
    </row>
    <row r="5081" spans="1:17" x14ac:dyDescent="0.2">
      <c r="A5081" t="s">
        <v>5199</v>
      </c>
      <c r="B5081" t="s">
        <v>171</v>
      </c>
      <c r="C5081" t="s">
        <v>172</v>
      </c>
      <c r="D5081" t="s">
        <v>32</v>
      </c>
      <c r="E5081" s="2">
        <v>45474.538171296299</v>
      </c>
      <c r="F5081" s="2">
        <v>45474.704837962963</v>
      </c>
      <c r="G5081" t="str">
        <f t="shared" si="396"/>
        <v>07</v>
      </c>
      <c r="H5081" t="str">
        <f t="shared" si="397"/>
        <v>01</v>
      </c>
      <c r="I5081">
        <v>201</v>
      </c>
      <c r="J5081">
        <f t="shared" si="398"/>
        <v>3.35</v>
      </c>
      <c r="K5081" t="s">
        <v>38</v>
      </c>
      <c r="L5081" t="s">
        <v>128</v>
      </c>
      <c r="M5081" t="s">
        <v>34</v>
      </c>
      <c r="N5081" t="b">
        <v>0</v>
      </c>
      <c r="O5081">
        <f>_xlfn.XLOOKUP(B5081,Machine_Info!A:A,Machine_Info!E:E)</f>
        <v>16</v>
      </c>
      <c r="P5081">
        <f t="shared" si="395"/>
        <v>12.65</v>
      </c>
      <c r="Q5081">
        <f t="shared" si="399"/>
        <v>0.79062500000000002</v>
      </c>
    </row>
    <row r="5082" spans="1:17" x14ac:dyDescent="0.2">
      <c r="A5082" t="s">
        <v>5200</v>
      </c>
      <c r="B5082" t="s">
        <v>160</v>
      </c>
      <c r="C5082" t="s">
        <v>161</v>
      </c>
      <c r="D5082" t="s">
        <v>32</v>
      </c>
      <c r="E5082" s="2">
        <v>45474.589305555557</v>
      </c>
      <c r="F5082" s="2">
        <v>45474.690694444442</v>
      </c>
      <c r="G5082" t="str">
        <f t="shared" si="396"/>
        <v>07</v>
      </c>
      <c r="H5082" t="str">
        <f t="shared" si="397"/>
        <v>01</v>
      </c>
      <c r="I5082">
        <v>425</v>
      </c>
      <c r="J5082">
        <f t="shared" si="398"/>
        <v>7.083333333333333</v>
      </c>
      <c r="K5082" t="s">
        <v>38</v>
      </c>
      <c r="L5082" t="s">
        <v>128</v>
      </c>
      <c r="M5082" t="s">
        <v>34</v>
      </c>
      <c r="N5082" t="b">
        <v>0</v>
      </c>
      <c r="O5082">
        <f>_xlfn.XLOOKUP(B5082,Machine_Info!A:A,Machine_Info!E:E)</f>
        <v>20</v>
      </c>
      <c r="P5082">
        <f t="shared" si="395"/>
        <v>12.916666666666668</v>
      </c>
      <c r="Q5082">
        <f t="shared" si="399"/>
        <v>0.64583333333333337</v>
      </c>
    </row>
    <row r="5083" spans="1:17" x14ac:dyDescent="0.2">
      <c r="A5083" t="s">
        <v>5201</v>
      </c>
      <c r="B5083" t="s">
        <v>106</v>
      </c>
      <c r="C5083" t="s">
        <v>107</v>
      </c>
      <c r="D5083" t="s">
        <v>59</v>
      </c>
      <c r="E5083" s="2">
        <v>45474.709004629629</v>
      </c>
      <c r="F5083" s="2">
        <v>45474.858310185176</v>
      </c>
      <c r="G5083" t="str">
        <f t="shared" si="396"/>
        <v>07</v>
      </c>
      <c r="H5083" t="str">
        <f t="shared" si="397"/>
        <v>01</v>
      </c>
      <c r="I5083">
        <v>8</v>
      </c>
      <c r="J5083">
        <f t="shared" si="398"/>
        <v>0.13333333333333333</v>
      </c>
      <c r="K5083" t="s">
        <v>21</v>
      </c>
      <c r="L5083" t="s">
        <v>128</v>
      </c>
      <c r="M5083" t="s">
        <v>34</v>
      </c>
      <c r="N5083" t="b">
        <v>1</v>
      </c>
      <c r="O5083">
        <f>_xlfn.XLOOKUP(B5083,Machine_Info!A:A,Machine_Info!E:E)</f>
        <v>16</v>
      </c>
      <c r="P5083">
        <f t="shared" si="395"/>
        <v>15.866666666666667</v>
      </c>
      <c r="Q5083">
        <f t="shared" si="399"/>
        <v>0.9916666666666667</v>
      </c>
    </row>
    <row r="5084" spans="1:17" x14ac:dyDescent="0.2">
      <c r="A5084" t="s">
        <v>5202</v>
      </c>
      <c r="B5084" t="s">
        <v>163</v>
      </c>
      <c r="C5084" t="s">
        <v>164</v>
      </c>
      <c r="D5084" t="s">
        <v>32</v>
      </c>
      <c r="E5084" s="2">
        <v>45474.720833333333</v>
      </c>
      <c r="F5084" s="2">
        <v>45474.879166666673</v>
      </c>
      <c r="G5084" t="str">
        <f t="shared" si="396"/>
        <v>07</v>
      </c>
      <c r="H5084" t="str">
        <f t="shared" si="397"/>
        <v>01</v>
      </c>
      <c r="I5084">
        <v>72</v>
      </c>
      <c r="J5084">
        <f t="shared" si="398"/>
        <v>1.2</v>
      </c>
      <c r="K5084" t="s">
        <v>38</v>
      </c>
      <c r="L5084" t="s">
        <v>128</v>
      </c>
      <c r="M5084" t="s">
        <v>34</v>
      </c>
      <c r="N5084" t="b">
        <v>0</v>
      </c>
      <c r="O5084">
        <f>_xlfn.XLOOKUP(B5084,Machine_Info!A:A,Machine_Info!E:E)</f>
        <v>20</v>
      </c>
      <c r="P5084">
        <f t="shared" si="395"/>
        <v>18.8</v>
      </c>
      <c r="Q5084">
        <f t="shared" si="399"/>
        <v>0.94000000000000006</v>
      </c>
    </row>
    <row r="5085" spans="1:17" x14ac:dyDescent="0.2">
      <c r="A5085" t="s">
        <v>5203</v>
      </c>
      <c r="B5085" t="s">
        <v>99</v>
      </c>
      <c r="C5085" t="s">
        <v>100</v>
      </c>
      <c r="D5085" t="s">
        <v>32</v>
      </c>
      <c r="E5085" s="2">
        <v>45474.737141203703</v>
      </c>
      <c r="F5085" s="2">
        <v>45474.826724537037</v>
      </c>
      <c r="G5085" t="str">
        <f t="shared" si="396"/>
        <v>07</v>
      </c>
      <c r="H5085" t="str">
        <f t="shared" si="397"/>
        <v>01</v>
      </c>
      <c r="I5085">
        <v>96</v>
      </c>
      <c r="J5085">
        <f t="shared" si="398"/>
        <v>1.6</v>
      </c>
      <c r="K5085" t="s">
        <v>46</v>
      </c>
      <c r="L5085" t="s">
        <v>72</v>
      </c>
      <c r="M5085" t="s">
        <v>44</v>
      </c>
      <c r="N5085" t="b">
        <v>0</v>
      </c>
      <c r="O5085">
        <f>_xlfn.XLOOKUP(B5085,Machine_Info!A:A,Machine_Info!E:E)</f>
        <v>16</v>
      </c>
      <c r="P5085">
        <f t="shared" si="395"/>
        <v>14.4</v>
      </c>
      <c r="Q5085">
        <f t="shared" si="399"/>
        <v>0.9</v>
      </c>
    </row>
    <row r="5086" spans="1:17" x14ac:dyDescent="0.2">
      <c r="A5086" t="s">
        <v>5204</v>
      </c>
      <c r="B5086" t="s">
        <v>163</v>
      </c>
      <c r="C5086" t="s">
        <v>164</v>
      </c>
      <c r="D5086" t="s">
        <v>32</v>
      </c>
      <c r="E5086" s="2">
        <v>45474.765729166669</v>
      </c>
      <c r="F5086" s="2">
        <v>45474.782395833332</v>
      </c>
      <c r="G5086" t="str">
        <f t="shared" si="396"/>
        <v>07</v>
      </c>
      <c r="H5086" t="str">
        <f t="shared" si="397"/>
        <v>01</v>
      </c>
      <c r="I5086">
        <v>469</v>
      </c>
      <c r="J5086">
        <f t="shared" si="398"/>
        <v>7.8166666666666664</v>
      </c>
      <c r="K5086" t="s">
        <v>54</v>
      </c>
      <c r="L5086" t="s">
        <v>128</v>
      </c>
      <c r="M5086" t="s">
        <v>34</v>
      </c>
      <c r="N5086" t="b">
        <v>1</v>
      </c>
      <c r="O5086">
        <f>_xlfn.XLOOKUP(B5086,Machine_Info!A:A,Machine_Info!E:E)</f>
        <v>20</v>
      </c>
      <c r="P5086">
        <f t="shared" si="395"/>
        <v>12.183333333333334</v>
      </c>
      <c r="Q5086">
        <f t="shared" si="399"/>
        <v>0.60916666666666663</v>
      </c>
    </row>
    <row r="5087" spans="1:17" x14ac:dyDescent="0.2">
      <c r="A5087" t="s">
        <v>5205</v>
      </c>
      <c r="B5087" t="s">
        <v>66</v>
      </c>
      <c r="C5087" t="s">
        <v>67</v>
      </c>
      <c r="D5087" t="s">
        <v>32</v>
      </c>
      <c r="E5087" s="2">
        <v>45474.778310185182</v>
      </c>
      <c r="F5087" s="2">
        <v>45474.888726851852</v>
      </c>
      <c r="G5087" t="str">
        <f t="shared" si="396"/>
        <v>07</v>
      </c>
      <c r="H5087" t="str">
        <f t="shared" si="397"/>
        <v>01</v>
      </c>
      <c r="I5087">
        <v>200</v>
      </c>
      <c r="J5087">
        <f t="shared" si="398"/>
        <v>3.3333333333333335</v>
      </c>
      <c r="K5087" t="s">
        <v>42</v>
      </c>
      <c r="L5087" t="s">
        <v>43</v>
      </c>
      <c r="M5087" t="s">
        <v>23</v>
      </c>
      <c r="N5087" t="b">
        <v>0</v>
      </c>
      <c r="O5087">
        <f>_xlfn.XLOOKUP(B5087,Machine_Info!A:A,Machine_Info!E:E)</f>
        <v>14</v>
      </c>
      <c r="P5087">
        <f t="shared" si="395"/>
        <v>10.666666666666666</v>
      </c>
      <c r="Q5087">
        <f t="shared" si="399"/>
        <v>0.76190476190476186</v>
      </c>
    </row>
    <row r="5088" spans="1:17" x14ac:dyDescent="0.2">
      <c r="A5088" t="s">
        <v>5206</v>
      </c>
      <c r="B5088" t="s">
        <v>78</v>
      </c>
      <c r="C5088" t="s">
        <v>79</v>
      </c>
      <c r="D5088" t="s">
        <v>32</v>
      </c>
      <c r="E5088" s="2">
        <v>45474.789363425924</v>
      </c>
      <c r="F5088" s="2">
        <v>45474.876168981478</v>
      </c>
      <c r="G5088" t="str">
        <f t="shared" si="396"/>
        <v>07</v>
      </c>
      <c r="H5088" t="str">
        <f t="shared" si="397"/>
        <v>01</v>
      </c>
      <c r="I5088">
        <v>354</v>
      </c>
      <c r="J5088">
        <f t="shared" si="398"/>
        <v>5.9</v>
      </c>
      <c r="K5088" t="s">
        <v>21</v>
      </c>
      <c r="L5088" t="s">
        <v>43</v>
      </c>
      <c r="M5088" t="s">
        <v>23</v>
      </c>
      <c r="N5088" t="b">
        <v>1</v>
      </c>
      <c r="O5088">
        <f>_xlfn.XLOOKUP(B5088,Machine_Info!A:A,Machine_Info!E:E)</f>
        <v>22</v>
      </c>
      <c r="P5088">
        <f t="shared" si="395"/>
        <v>16.100000000000001</v>
      </c>
      <c r="Q5088">
        <f t="shared" si="399"/>
        <v>0.73181818181818192</v>
      </c>
    </row>
    <row r="5089" spans="1:17" x14ac:dyDescent="0.2">
      <c r="A5089" t="s">
        <v>5207</v>
      </c>
      <c r="B5089" t="s">
        <v>152</v>
      </c>
      <c r="C5089" t="s">
        <v>153</v>
      </c>
      <c r="D5089" t="s">
        <v>27</v>
      </c>
      <c r="E5089" s="2">
        <v>45474.801319444443</v>
      </c>
      <c r="F5089" s="2">
        <v>45474.831875000003</v>
      </c>
      <c r="G5089" t="str">
        <f t="shared" si="396"/>
        <v>07</v>
      </c>
      <c r="H5089" t="str">
        <f t="shared" si="397"/>
        <v>01</v>
      </c>
      <c r="I5089">
        <v>301</v>
      </c>
      <c r="J5089">
        <f t="shared" si="398"/>
        <v>5.0166666666666666</v>
      </c>
      <c r="K5089" t="s">
        <v>71</v>
      </c>
      <c r="L5089" t="s">
        <v>43</v>
      </c>
      <c r="M5089" t="s">
        <v>23</v>
      </c>
      <c r="N5089" t="b">
        <v>1</v>
      </c>
      <c r="O5089">
        <f>_xlfn.XLOOKUP(B5089,Machine_Info!A:A,Machine_Info!E:E)</f>
        <v>18</v>
      </c>
      <c r="P5089">
        <f t="shared" si="395"/>
        <v>12.983333333333334</v>
      </c>
      <c r="Q5089">
        <f t="shared" si="399"/>
        <v>0.72129629629629632</v>
      </c>
    </row>
    <row r="5090" spans="1:17" x14ac:dyDescent="0.2">
      <c r="A5090" t="s">
        <v>5208</v>
      </c>
      <c r="B5090" t="s">
        <v>139</v>
      </c>
      <c r="C5090" t="s">
        <v>140</v>
      </c>
      <c r="D5090" t="s">
        <v>59</v>
      </c>
      <c r="E5090" s="2">
        <v>45474.836331018523</v>
      </c>
      <c r="F5090" s="2">
        <v>45475.057858796303</v>
      </c>
      <c r="G5090" t="str">
        <f t="shared" si="396"/>
        <v>07</v>
      </c>
      <c r="H5090" t="str">
        <f t="shared" si="397"/>
        <v>01</v>
      </c>
      <c r="I5090">
        <v>353</v>
      </c>
      <c r="J5090">
        <f t="shared" si="398"/>
        <v>5.8833333333333337</v>
      </c>
      <c r="K5090" t="s">
        <v>42</v>
      </c>
      <c r="L5090" t="s">
        <v>43</v>
      </c>
      <c r="M5090" t="s">
        <v>23</v>
      </c>
      <c r="N5090" t="b">
        <v>0</v>
      </c>
      <c r="O5090">
        <f>_xlfn.XLOOKUP(B5090,Machine_Info!A:A,Machine_Info!E:E)</f>
        <v>20</v>
      </c>
      <c r="P5090">
        <f t="shared" si="395"/>
        <v>14.116666666666667</v>
      </c>
      <c r="Q5090">
        <f t="shared" si="399"/>
        <v>0.70583333333333331</v>
      </c>
    </row>
    <row r="5091" spans="1:17" x14ac:dyDescent="0.2">
      <c r="A5091" t="s">
        <v>5209</v>
      </c>
      <c r="B5091" t="s">
        <v>25</v>
      </c>
      <c r="C5091" t="s">
        <v>26</v>
      </c>
      <c r="D5091" t="s">
        <v>27</v>
      </c>
      <c r="E5091" s="2">
        <v>45474.904594907413</v>
      </c>
      <c r="F5091" s="2">
        <v>45475.039317129631</v>
      </c>
      <c r="G5091" t="str">
        <f t="shared" si="396"/>
        <v>07</v>
      </c>
      <c r="H5091" t="str">
        <f t="shared" si="397"/>
        <v>01</v>
      </c>
      <c r="I5091">
        <v>908</v>
      </c>
      <c r="J5091">
        <f t="shared" si="398"/>
        <v>15.133333333333333</v>
      </c>
      <c r="K5091" t="s">
        <v>54</v>
      </c>
      <c r="L5091" t="s">
        <v>128</v>
      </c>
      <c r="M5091" t="s">
        <v>34</v>
      </c>
      <c r="N5091" t="b">
        <v>1</v>
      </c>
      <c r="O5091">
        <f>_xlfn.XLOOKUP(B5091,Machine_Info!A:A,Machine_Info!E:E)</f>
        <v>22</v>
      </c>
      <c r="P5091">
        <f t="shared" si="395"/>
        <v>6.8666666666666671</v>
      </c>
      <c r="Q5091">
        <f t="shared" si="399"/>
        <v>0.31212121212121213</v>
      </c>
    </row>
    <row r="5092" spans="1:17" x14ac:dyDescent="0.2">
      <c r="A5092" t="s">
        <v>5210</v>
      </c>
      <c r="B5092" t="s">
        <v>218</v>
      </c>
      <c r="C5092" t="s">
        <v>219</v>
      </c>
      <c r="D5092" t="s">
        <v>20</v>
      </c>
      <c r="E5092" s="2">
        <v>45474.91128472222</v>
      </c>
      <c r="F5092" s="2">
        <v>45474.968229166669</v>
      </c>
      <c r="G5092" t="str">
        <f t="shared" si="396"/>
        <v>07</v>
      </c>
      <c r="H5092" t="str">
        <f t="shared" si="397"/>
        <v>01</v>
      </c>
      <c r="I5092">
        <v>159</v>
      </c>
      <c r="J5092">
        <f t="shared" si="398"/>
        <v>2.65</v>
      </c>
      <c r="K5092" t="s">
        <v>46</v>
      </c>
      <c r="L5092" t="s">
        <v>72</v>
      </c>
      <c r="M5092" t="s">
        <v>44</v>
      </c>
      <c r="N5092" t="b">
        <v>0</v>
      </c>
      <c r="O5092">
        <f>_xlfn.XLOOKUP(B5092,Machine_Info!A:A,Machine_Info!E:E)</f>
        <v>14</v>
      </c>
      <c r="P5092">
        <f t="shared" si="395"/>
        <v>11.35</v>
      </c>
      <c r="Q5092">
        <f t="shared" si="399"/>
        <v>0.81071428571428572</v>
      </c>
    </row>
    <row r="5093" spans="1:17" x14ac:dyDescent="0.2">
      <c r="A5093" t="s">
        <v>5211</v>
      </c>
      <c r="B5093" t="s">
        <v>125</v>
      </c>
      <c r="C5093" t="s">
        <v>126</v>
      </c>
      <c r="D5093" t="s">
        <v>20</v>
      </c>
      <c r="E5093" s="2">
        <v>45474.936805555553</v>
      </c>
      <c r="F5093" s="2">
        <v>45475.044444444437</v>
      </c>
      <c r="G5093" t="str">
        <f t="shared" si="396"/>
        <v>07</v>
      </c>
      <c r="H5093" t="str">
        <f t="shared" si="397"/>
        <v>01</v>
      </c>
      <c r="I5093">
        <v>412</v>
      </c>
      <c r="J5093">
        <f t="shared" si="398"/>
        <v>6.8666666666666663</v>
      </c>
      <c r="K5093" t="s">
        <v>28</v>
      </c>
      <c r="L5093" t="s">
        <v>128</v>
      </c>
      <c r="M5093" t="s">
        <v>34</v>
      </c>
      <c r="N5093" t="b">
        <v>0</v>
      </c>
      <c r="O5093">
        <f>_xlfn.XLOOKUP(B5093,Machine_Info!A:A,Machine_Info!E:E)</f>
        <v>18</v>
      </c>
      <c r="P5093">
        <f t="shared" si="395"/>
        <v>11.133333333333333</v>
      </c>
      <c r="Q5093">
        <f t="shared" si="399"/>
        <v>0.61851851851851847</v>
      </c>
    </row>
    <row r="5094" spans="1:17" x14ac:dyDescent="0.2">
      <c r="A5094" t="s">
        <v>5212</v>
      </c>
      <c r="B5094" t="s">
        <v>160</v>
      </c>
      <c r="C5094" t="s">
        <v>161</v>
      </c>
      <c r="D5094" t="s">
        <v>32</v>
      </c>
      <c r="E5094" s="2">
        <v>45474.962523148148</v>
      </c>
      <c r="F5094" s="2">
        <v>45475.085439814808</v>
      </c>
      <c r="G5094" t="str">
        <f t="shared" si="396"/>
        <v>07</v>
      </c>
      <c r="H5094" t="str">
        <f t="shared" si="397"/>
        <v>01</v>
      </c>
      <c r="I5094">
        <v>278</v>
      </c>
      <c r="J5094">
        <f t="shared" si="398"/>
        <v>4.6333333333333337</v>
      </c>
      <c r="K5094" t="s">
        <v>21</v>
      </c>
      <c r="L5094" t="s">
        <v>128</v>
      </c>
      <c r="M5094" t="s">
        <v>34</v>
      </c>
      <c r="N5094" t="b">
        <v>1</v>
      </c>
      <c r="O5094">
        <f>_xlfn.XLOOKUP(B5094,Machine_Info!A:A,Machine_Info!E:E)</f>
        <v>20</v>
      </c>
      <c r="P5094">
        <f t="shared" si="395"/>
        <v>15.366666666666667</v>
      </c>
      <c r="Q5094">
        <f t="shared" si="399"/>
        <v>0.76833333333333331</v>
      </c>
    </row>
    <row r="5095" spans="1:17" x14ac:dyDescent="0.2">
      <c r="A5095" t="s">
        <v>5213</v>
      </c>
      <c r="B5095" t="s">
        <v>174</v>
      </c>
      <c r="C5095" t="s">
        <v>175</v>
      </c>
      <c r="D5095" t="s">
        <v>59</v>
      </c>
      <c r="E5095" s="2">
        <v>45475.030775462961</v>
      </c>
      <c r="F5095" s="2">
        <v>45475.150914351849</v>
      </c>
      <c r="G5095" t="str">
        <f t="shared" si="396"/>
        <v>07</v>
      </c>
      <c r="H5095" t="str">
        <f t="shared" si="397"/>
        <v>02</v>
      </c>
      <c r="I5095">
        <v>154</v>
      </c>
      <c r="J5095">
        <f t="shared" si="398"/>
        <v>2.5666666666666669</v>
      </c>
      <c r="K5095" t="s">
        <v>54</v>
      </c>
      <c r="L5095" t="s">
        <v>43</v>
      </c>
      <c r="M5095" t="s">
        <v>23</v>
      </c>
      <c r="N5095" t="b">
        <v>1</v>
      </c>
      <c r="O5095">
        <f>_xlfn.XLOOKUP(B5095,Machine_Info!A:A,Machine_Info!E:E)</f>
        <v>14</v>
      </c>
      <c r="P5095">
        <f t="shared" si="395"/>
        <v>11.433333333333334</v>
      </c>
      <c r="Q5095">
        <f t="shared" si="399"/>
        <v>0.81666666666666665</v>
      </c>
    </row>
    <row r="5096" spans="1:17" x14ac:dyDescent="0.2">
      <c r="A5096" t="s">
        <v>5214</v>
      </c>
      <c r="B5096" t="s">
        <v>66</v>
      </c>
      <c r="C5096" t="s">
        <v>67</v>
      </c>
      <c r="D5096" t="s">
        <v>32</v>
      </c>
      <c r="E5096" s="2">
        <v>45475.064664351848</v>
      </c>
      <c r="F5096" s="2">
        <v>45475.322997685187</v>
      </c>
      <c r="G5096" t="str">
        <f t="shared" si="396"/>
        <v>07</v>
      </c>
      <c r="H5096" t="str">
        <f t="shared" si="397"/>
        <v>02</v>
      </c>
      <c r="I5096">
        <v>138</v>
      </c>
      <c r="J5096">
        <f t="shared" si="398"/>
        <v>2.2999999999999998</v>
      </c>
      <c r="K5096" t="s">
        <v>110</v>
      </c>
      <c r="L5096" t="s">
        <v>72</v>
      </c>
      <c r="M5096" t="s">
        <v>44</v>
      </c>
      <c r="N5096" t="b">
        <v>0</v>
      </c>
      <c r="O5096">
        <f>_xlfn.XLOOKUP(B5096,Machine_Info!A:A,Machine_Info!E:E)</f>
        <v>14</v>
      </c>
      <c r="P5096">
        <f t="shared" si="395"/>
        <v>11.7</v>
      </c>
      <c r="Q5096">
        <f t="shared" si="399"/>
        <v>0.83571428571428563</v>
      </c>
    </row>
    <row r="5097" spans="1:17" x14ac:dyDescent="0.2">
      <c r="A5097" t="s">
        <v>5215</v>
      </c>
      <c r="B5097" t="s">
        <v>125</v>
      </c>
      <c r="C5097" t="s">
        <v>126</v>
      </c>
      <c r="D5097" t="s">
        <v>20</v>
      </c>
      <c r="E5097" s="2">
        <v>45475.205092592587</v>
      </c>
      <c r="F5097" s="2">
        <v>45475.207870370366</v>
      </c>
      <c r="G5097" t="str">
        <f t="shared" si="396"/>
        <v>07</v>
      </c>
      <c r="H5097" t="str">
        <f t="shared" si="397"/>
        <v>02</v>
      </c>
      <c r="I5097">
        <v>106</v>
      </c>
      <c r="J5097">
        <f t="shared" si="398"/>
        <v>1.7666666666666666</v>
      </c>
      <c r="K5097" t="s">
        <v>71</v>
      </c>
      <c r="L5097" t="s">
        <v>43</v>
      </c>
      <c r="M5097" t="s">
        <v>23</v>
      </c>
      <c r="N5097" t="b">
        <v>1</v>
      </c>
      <c r="O5097">
        <f>_xlfn.XLOOKUP(B5097,Machine_Info!A:A,Machine_Info!E:E)</f>
        <v>18</v>
      </c>
      <c r="P5097">
        <f t="shared" si="395"/>
        <v>16.233333333333334</v>
      </c>
      <c r="Q5097">
        <f t="shared" si="399"/>
        <v>0.9018518518518519</v>
      </c>
    </row>
    <row r="5098" spans="1:17" x14ac:dyDescent="0.2">
      <c r="A5098" t="s">
        <v>5216</v>
      </c>
      <c r="B5098" t="s">
        <v>96</v>
      </c>
      <c r="C5098" t="s">
        <v>97</v>
      </c>
      <c r="D5098" t="s">
        <v>27</v>
      </c>
      <c r="E5098" s="2">
        <v>45475.269641203697</v>
      </c>
      <c r="F5098" s="2">
        <v>45475.425196759257</v>
      </c>
      <c r="G5098" t="str">
        <f t="shared" si="396"/>
        <v>07</v>
      </c>
      <c r="H5098" t="str">
        <f t="shared" si="397"/>
        <v>02</v>
      </c>
      <c r="I5098">
        <v>322</v>
      </c>
      <c r="J5098">
        <f t="shared" si="398"/>
        <v>5.3666666666666663</v>
      </c>
      <c r="K5098" t="s">
        <v>38</v>
      </c>
      <c r="L5098" t="s">
        <v>128</v>
      </c>
      <c r="M5098" t="s">
        <v>34</v>
      </c>
      <c r="N5098" t="b">
        <v>0</v>
      </c>
      <c r="O5098">
        <f>_xlfn.XLOOKUP(B5098,Machine_Info!A:A,Machine_Info!E:E)</f>
        <v>20</v>
      </c>
      <c r="P5098">
        <f t="shared" si="395"/>
        <v>14.633333333333333</v>
      </c>
      <c r="Q5098">
        <f t="shared" si="399"/>
        <v>0.73166666666666669</v>
      </c>
    </row>
    <row r="5099" spans="1:17" x14ac:dyDescent="0.2">
      <c r="A5099" t="s">
        <v>5217</v>
      </c>
      <c r="B5099" t="s">
        <v>96</v>
      </c>
      <c r="C5099" t="s">
        <v>97</v>
      </c>
      <c r="D5099" t="s">
        <v>27</v>
      </c>
      <c r="E5099" s="2">
        <v>45475.27140046296</v>
      </c>
      <c r="F5099" s="2">
        <v>45475.289456018523</v>
      </c>
      <c r="G5099" t="str">
        <f t="shared" si="396"/>
        <v>07</v>
      </c>
      <c r="H5099" t="str">
        <f t="shared" si="397"/>
        <v>02</v>
      </c>
      <c r="I5099">
        <v>374</v>
      </c>
      <c r="J5099">
        <f t="shared" si="398"/>
        <v>6.2333333333333334</v>
      </c>
      <c r="K5099" t="s">
        <v>42</v>
      </c>
      <c r="L5099" t="s">
        <v>128</v>
      </c>
      <c r="M5099" t="s">
        <v>34</v>
      </c>
      <c r="N5099" t="b">
        <v>0</v>
      </c>
      <c r="O5099">
        <f>_xlfn.XLOOKUP(B5099,Machine_Info!A:A,Machine_Info!E:E)</f>
        <v>20</v>
      </c>
      <c r="P5099">
        <f t="shared" si="395"/>
        <v>13.766666666666666</v>
      </c>
      <c r="Q5099">
        <f t="shared" si="399"/>
        <v>0.68833333333333324</v>
      </c>
    </row>
    <row r="5100" spans="1:17" x14ac:dyDescent="0.2">
      <c r="A5100" t="s">
        <v>5218</v>
      </c>
      <c r="B5100" t="s">
        <v>40</v>
      </c>
      <c r="C5100" t="s">
        <v>41</v>
      </c>
      <c r="D5100" t="s">
        <v>20</v>
      </c>
      <c r="E5100" s="2">
        <v>45475.278703703712</v>
      </c>
      <c r="F5100" s="2">
        <v>45475.293287037042</v>
      </c>
      <c r="G5100" t="str">
        <f t="shared" si="396"/>
        <v>07</v>
      </c>
      <c r="H5100" t="str">
        <f t="shared" si="397"/>
        <v>02</v>
      </c>
      <c r="I5100">
        <v>1026</v>
      </c>
      <c r="J5100">
        <f t="shared" si="398"/>
        <v>17.100000000000001</v>
      </c>
      <c r="K5100" t="s">
        <v>103</v>
      </c>
      <c r="L5100" t="s">
        <v>128</v>
      </c>
      <c r="M5100" t="s">
        <v>34</v>
      </c>
      <c r="N5100" t="b">
        <v>0</v>
      </c>
      <c r="O5100">
        <f>_xlfn.XLOOKUP(B5100,Machine_Info!A:A,Machine_Info!E:E)</f>
        <v>18</v>
      </c>
      <c r="P5100">
        <f t="shared" si="395"/>
        <v>0.89999999999999858</v>
      </c>
      <c r="Q5100">
        <f t="shared" si="399"/>
        <v>4.999999999999992E-2</v>
      </c>
    </row>
    <row r="5101" spans="1:17" x14ac:dyDescent="0.2">
      <c r="A5101" t="s">
        <v>5219</v>
      </c>
      <c r="B5101" t="s">
        <v>30</v>
      </c>
      <c r="C5101" t="s">
        <v>31</v>
      </c>
      <c r="D5101" t="s">
        <v>32</v>
      </c>
      <c r="E5101" s="2">
        <v>45475.368263888893</v>
      </c>
      <c r="F5101" s="2">
        <v>45475.400902777779</v>
      </c>
      <c r="G5101" t="str">
        <f t="shared" si="396"/>
        <v>07</v>
      </c>
      <c r="H5101" t="str">
        <f t="shared" si="397"/>
        <v>02</v>
      </c>
      <c r="I5101">
        <v>121</v>
      </c>
      <c r="J5101">
        <f t="shared" si="398"/>
        <v>2.0166666666666666</v>
      </c>
      <c r="K5101" t="s">
        <v>28</v>
      </c>
      <c r="L5101" t="s">
        <v>43</v>
      </c>
      <c r="M5101" t="s">
        <v>23</v>
      </c>
      <c r="N5101" t="b">
        <v>0</v>
      </c>
      <c r="O5101">
        <f>_xlfn.XLOOKUP(B5101,Machine_Info!A:A,Machine_Info!E:E)</f>
        <v>22</v>
      </c>
      <c r="P5101">
        <f t="shared" si="395"/>
        <v>19.983333333333334</v>
      </c>
      <c r="Q5101">
        <f t="shared" si="399"/>
        <v>0.90833333333333333</v>
      </c>
    </row>
    <row r="5102" spans="1:17" x14ac:dyDescent="0.2">
      <c r="A5102" t="s">
        <v>5220</v>
      </c>
      <c r="B5102" t="s">
        <v>174</v>
      </c>
      <c r="C5102" t="s">
        <v>175</v>
      </c>
      <c r="D5102" t="s">
        <v>59</v>
      </c>
      <c r="E5102" s="2">
        <v>45475.453425925924</v>
      </c>
      <c r="F5102" s="2">
        <v>45475.461064814823</v>
      </c>
      <c r="G5102" t="str">
        <f t="shared" si="396"/>
        <v>07</v>
      </c>
      <c r="H5102" t="str">
        <f t="shared" si="397"/>
        <v>02</v>
      </c>
      <c r="I5102">
        <v>334</v>
      </c>
      <c r="J5102">
        <f t="shared" si="398"/>
        <v>5.5666666666666664</v>
      </c>
      <c r="K5102" t="s">
        <v>28</v>
      </c>
      <c r="L5102" t="s">
        <v>72</v>
      </c>
      <c r="M5102" t="s">
        <v>44</v>
      </c>
      <c r="N5102" t="b">
        <v>0</v>
      </c>
      <c r="O5102">
        <f>_xlfn.XLOOKUP(B5102,Machine_Info!A:A,Machine_Info!E:E)</f>
        <v>14</v>
      </c>
      <c r="P5102">
        <f t="shared" si="395"/>
        <v>8.4333333333333336</v>
      </c>
      <c r="Q5102">
        <f t="shared" si="399"/>
        <v>0.60238095238095235</v>
      </c>
    </row>
    <row r="5103" spans="1:17" x14ac:dyDescent="0.2">
      <c r="A5103" t="s">
        <v>5221</v>
      </c>
      <c r="B5103" t="s">
        <v>253</v>
      </c>
      <c r="C5103" t="s">
        <v>254</v>
      </c>
      <c r="D5103" t="s">
        <v>59</v>
      </c>
      <c r="E5103" s="2">
        <v>45475.50708333333</v>
      </c>
      <c r="F5103" s="2">
        <v>45475.799444444441</v>
      </c>
      <c r="G5103" t="str">
        <f t="shared" si="396"/>
        <v>07</v>
      </c>
      <c r="H5103" t="str">
        <f t="shared" si="397"/>
        <v>02</v>
      </c>
      <c r="I5103">
        <v>9</v>
      </c>
      <c r="J5103">
        <f t="shared" si="398"/>
        <v>0.15</v>
      </c>
      <c r="K5103" t="s">
        <v>103</v>
      </c>
      <c r="L5103" t="s">
        <v>128</v>
      </c>
      <c r="M5103" t="s">
        <v>34</v>
      </c>
      <c r="N5103" t="b">
        <v>0</v>
      </c>
      <c r="O5103">
        <f>_xlfn.XLOOKUP(B5103,Machine_Info!A:A,Machine_Info!E:E)</f>
        <v>22</v>
      </c>
      <c r="P5103">
        <f t="shared" si="395"/>
        <v>21.85</v>
      </c>
      <c r="Q5103">
        <f t="shared" si="399"/>
        <v>0.99318181818181828</v>
      </c>
    </row>
    <row r="5104" spans="1:17" x14ac:dyDescent="0.2">
      <c r="A5104" t="s">
        <v>5222</v>
      </c>
      <c r="B5104" t="s">
        <v>160</v>
      </c>
      <c r="C5104" t="s">
        <v>161</v>
      </c>
      <c r="D5104" t="s">
        <v>32</v>
      </c>
      <c r="E5104" s="2">
        <v>45475.557870370372</v>
      </c>
      <c r="F5104" s="2">
        <v>45475.58425925926</v>
      </c>
      <c r="G5104" t="str">
        <f t="shared" si="396"/>
        <v>07</v>
      </c>
      <c r="H5104" t="str">
        <f t="shared" si="397"/>
        <v>02</v>
      </c>
      <c r="I5104">
        <v>196</v>
      </c>
      <c r="J5104">
        <f t="shared" si="398"/>
        <v>3.2666666666666666</v>
      </c>
      <c r="K5104" t="s">
        <v>54</v>
      </c>
      <c r="L5104" t="s">
        <v>43</v>
      </c>
      <c r="M5104" t="s">
        <v>23</v>
      </c>
      <c r="N5104" t="b">
        <v>1</v>
      </c>
      <c r="O5104">
        <f>_xlfn.XLOOKUP(B5104,Machine_Info!A:A,Machine_Info!E:E)</f>
        <v>20</v>
      </c>
      <c r="P5104">
        <f t="shared" si="395"/>
        <v>16.733333333333334</v>
      </c>
      <c r="Q5104">
        <f t="shared" si="399"/>
        <v>0.83666666666666667</v>
      </c>
    </row>
    <row r="5105" spans="1:17" x14ac:dyDescent="0.2">
      <c r="A5105" t="s">
        <v>5223</v>
      </c>
      <c r="B5105" t="s">
        <v>167</v>
      </c>
      <c r="C5105" t="s">
        <v>168</v>
      </c>
      <c r="D5105" t="s">
        <v>59</v>
      </c>
      <c r="E5105" s="2">
        <v>45475.568101851852</v>
      </c>
      <c r="F5105" s="2">
        <v>45475.688240740739</v>
      </c>
      <c r="G5105" t="str">
        <f t="shared" si="396"/>
        <v>07</v>
      </c>
      <c r="H5105" t="str">
        <f t="shared" si="397"/>
        <v>02</v>
      </c>
      <c r="I5105">
        <v>226</v>
      </c>
      <c r="J5105">
        <f t="shared" si="398"/>
        <v>3.7666666666666666</v>
      </c>
      <c r="K5105" t="s">
        <v>42</v>
      </c>
      <c r="L5105" t="s">
        <v>43</v>
      </c>
      <c r="M5105" t="s">
        <v>23</v>
      </c>
      <c r="N5105" t="b">
        <v>0</v>
      </c>
      <c r="O5105">
        <f>_xlfn.XLOOKUP(B5105,Machine_Info!A:A,Machine_Info!E:E)</f>
        <v>14</v>
      </c>
      <c r="P5105">
        <f t="shared" si="395"/>
        <v>10.233333333333334</v>
      </c>
      <c r="Q5105">
        <f t="shared" si="399"/>
        <v>0.73095238095238102</v>
      </c>
    </row>
    <row r="5106" spans="1:17" x14ac:dyDescent="0.2">
      <c r="A5106" t="s">
        <v>5224</v>
      </c>
      <c r="B5106" t="s">
        <v>36</v>
      </c>
      <c r="C5106" t="s">
        <v>37</v>
      </c>
      <c r="D5106" t="s">
        <v>20</v>
      </c>
      <c r="E5106" s="2">
        <v>45475.612199074072</v>
      </c>
      <c r="F5106" s="2">
        <v>45475.682337962957</v>
      </c>
      <c r="G5106" t="str">
        <f t="shared" si="396"/>
        <v>07</v>
      </c>
      <c r="H5106" t="str">
        <f t="shared" si="397"/>
        <v>02</v>
      </c>
      <c r="I5106">
        <v>1026</v>
      </c>
      <c r="J5106">
        <f t="shared" si="398"/>
        <v>17.100000000000001</v>
      </c>
      <c r="K5106" t="s">
        <v>38</v>
      </c>
      <c r="L5106" t="s">
        <v>128</v>
      </c>
      <c r="M5106" t="s">
        <v>34</v>
      </c>
      <c r="N5106" t="b">
        <v>0</v>
      </c>
      <c r="O5106">
        <f>_xlfn.XLOOKUP(B5106,Machine_Info!A:A,Machine_Info!E:E)</f>
        <v>18</v>
      </c>
      <c r="P5106">
        <f t="shared" si="395"/>
        <v>0.89999999999999858</v>
      </c>
      <c r="Q5106">
        <f t="shared" si="399"/>
        <v>4.999999999999992E-2</v>
      </c>
    </row>
    <row r="5107" spans="1:17" x14ac:dyDescent="0.2">
      <c r="A5107" t="s">
        <v>5225</v>
      </c>
      <c r="B5107" t="s">
        <v>66</v>
      </c>
      <c r="C5107" t="s">
        <v>67</v>
      </c>
      <c r="D5107" t="s">
        <v>32</v>
      </c>
      <c r="E5107" s="2">
        <v>45475.61755787037</v>
      </c>
      <c r="F5107" s="2">
        <v>45475.800196759257</v>
      </c>
      <c r="G5107" t="str">
        <f t="shared" si="396"/>
        <v>07</v>
      </c>
      <c r="H5107" t="str">
        <f t="shared" si="397"/>
        <v>02</v>
      </c>
      <c r="I5107">
        <v>180</v>
      </c>
      <c r="J5107">
        <f t="shared" si="398"/>
        <v>3</v>
      </c>
      <c r="K5107" t="s">
        <v>28</v>
      </c>
      <c r="L5107" t="s">
        <v>43</v>
      </c>
      <c r="M5107" t="s">
        <v>23</v>
      </c>
      <c r="N5107" t="b">
        <v>0</v>
      </c>
      <c r="O5107">
        <f>_xlfn.XLOOKUP(B5107,Machine_Info!A:A,Machine_Info!E:E)</f>
        <v>14</v>
      </c>
      <c r="P5107">
        <f t="shared" si="395"/>
        <v>11</v>
      </c>
      <c r="Q5107">
        <f t="shared" si="399"/>
        <v>0.7857142857142857</v>
      </c>
    </row>
    <row r="5108" spans="1:17" x14ac:dyDescent="0.2">
      <c r="A5108" t="s">
        <v>5226</v>
      </c>
      <c r="B5108" t="s">
        <v>263</v>
      </c>
      <c r="C5108" t="s">
        <v>264</v>
      </c>
      <c r="D5108" t="s">
        <v>27</v>
      </c>
      <c r="E5108" s="2">
        <v>45475.637731481482</v>
      </c>
      <c r="F5108" s="2">
        <v>45475.649537037039</v>
      </c>
      <c r="G5108" t="str">
        <f t="shared" si="396"/>
        <v>07</v>
      </c>
      <c r="H5108" t="str">
        <f t="shared" si="397"/>
        <v>02</v>
      </c>
      <c r="I5108">
        <v>395</v>
      </c>
      <c r="J5108">
        <f t="shared" si="398"/>
        <v>6.583333333333333</v>
      </c>
      <c r="K5108" t="s">
        <v>103</v>
      </c>
      <c r="L5108" t="s">
        <v>128</v>
      </c>
      <c r="M5108" t="s">
        <v>34</v>
      </c>
      <c r="N5108" t="b">
        <v>0</v>
      </c>
      <c r="O5108">
        <f>_xlfn.XLOOKUP(B5108,Machine_Info!A:A,Machine_Info!E:E)</f>
        <v>22</v>
      </c>
      <c r="P5108">
        <f t="shared" si="395"/>
        <v>15.416666666666668</v>
      </c>
      <c r="Q5108">
        <f t="shared" si="399"/>
        <v>0.7007575757575758</v>
      </c>
    </row>
    <row r="5109" spans="1:17" x14ac:dyDescent="0.2">
      <c r="A5109" t="s">
        <v>5227</v>
      </c>
      <c r="B5109" t="s">
        <v>160</v>
      </c>
      <c r="C5109" t="s">
        <v>161</v>
      </c>
      <c r="D5109" t="s">
        <v>32</v>
      </c>
      <c r="E5109" s="2">
        <v>45475.723738425928</v>
      </c>
      <c r="F5109" s="2">
        <v>45475.74318287037</v>
      </c>
      <c r="G5109" t="str">
        <f t="shared" si="396"/>
        <v>07</v>
      </c>
      <c r="H5109" t="str">
        <f t="shared" si="397"/>
        <v>02</v>
      </c>
      <c r="I5109">
        <v>324</v>
      </c>
      <c r="J5109">
        <f t="shared" si="398"/>
        <v>5.4</v>
      </c>
      <c r="K5109" t="s">
        <v>46</v>
      </c>
      <c r="L5109" t="s">
        <v>72</v>
      </c>
      <c r="M5109" t="s">
        <v>44</v>
      </c>
      <c r="N5109" t="b">
        <v>0</v>
      </c>
      <c r="O5109">
        <f>_xlfn.XLOOKUP(B5109,Machine_Info!A:A,Machine_Info!E:E)</f>
        <v>20</v>
      </c>
      <c r="P5109">
        <f t="shared" si="395"/>
        <v>14.6</v>
      </c>
      <c r="Q5109">
        <f t="shared" si="399"/>
        <v>0.73</v>
      </c>
    </row>
    <row r="5110" spans="1:17" x14ac:dyDescent="0.2">
      <c r="A5110" t="s">
        <v>5228</v>
      </c>
      <c r="B5110" t="s">
        <v>152</v>
      </c>
      <c r="C5110" t="s">
        <v>153</v>
      </c>
      <c r="D5110" t="s">
        <v>27</v>
      </c>
      <c r="E5110" s="2">
        <v>45475.745694444442</v>
      </c>
      <c r="F5110" s="2">
        <v>45475.819305555553</v>
      </c>
      <c r="G5110" t="str">
        <f t="shared" si="396"/>
        <v>07</v>
      </c>
      <c r="H5110" t="str">
        <f t="shared" si="397"/>
        <v>02</v>
      </c>
      <c r="I5110">
        <v>256</v>
      </c>
      <c r="J5110">
        <f t="shared" si="398"/>
        <v>4.2666666666666666</v>
      </c>
      <c r="K5110" t="s">
        <v>28</v>
      </c>
      <c r="L5110" t="s">
        <v>72</v>
      </c>
      <c r="M5110" t="s">
        <v>44</v>
      </c>
      <c r="N5110" t="b">
        <v>0</v>
      </c>
      <c r="O5110">
        <f>_xlfn.XLOOKUP(B5110,Machine_Info!A:A,Machine_Info!E:E)</f>
        <v>18</v>
      </c>
      <c r="P5110">
        <f t="shared" si="395"/>
        <v>13.733333333333334</v>
      </c>
      <c r="Q5110">
        <f t="shared" si="399"/>
        <v>0.76296296296296306</v>
      </c>
    </row>
    <row r="5111" spans="1:17" x14ac:dyDescent="0.2">
      <c r="A5111" t="s">
        <v>5229</v>
      </c>
      <c r="B5111" t="s">
        <v>99</v>
      </c>
      <c r="C5111" t="s">
        <v>100</v>
      </c>
      <c r="D5111" t="s">
        <v>32</v>
      </c>
      <c r="E5111" s="2">
        <v>45475.799247685187</v>
      </c>
      <c r="F5111" s="2">
        <v>45476.206886574073</v>
      </c>
      <c r="G5111" t="str">
        <f t="shared" si="396"/>
        <v>07</v>
      </c>
      <c r="H5111" t="str">
        <f t="shared" si="397"/>
        <v>02</v>
      </c>
      <c r="I5111">
        <v>278</v>
      </c>
      <c r="J5111">
        <f t="shared" si="398"/>
        <v>4.6333333333333337</v>
      </c>
      <c r="K5111" t="s">
        <v>71</v>
      </c>
      <c r="L5111" t="s">
        <v>43</v>
      </c>
      <c r="M5111" t="s">
        <v>23</v>
      </c>
      <c r="N5111" t="b">
        <v>1</v>
      </c>
      <c r="O5111">
        <f>_xlfn.XLOOKUP(B5111,Machine_Info!A:A,Machine_Info!E:E)</f>
        <v>16</v>
      </c>
      <c r="P5111">
        <f t="shared" si="395"/>
        <v>11.366666666666667</v>
      </c>
      <c r="Q5111">
        <f t="shared" si="399"/>
        <v>0.7104166666666667</v>
      </c>
    </row>
    <row r="5112" spans="1:17" x14ac:dyDescent="0.2">
      <c r="A5112" t="s">
        <v>5230</v>
      </c>
      <c r="B5112" t="s">
        <v>174</v>
      </c>
      <c r="C5112" t="s">
        <v>175</v>
      </c>
      <c r="D5112" t="s">
        <v>59</v>
      </c>
      <c r="E5112" s="2">
        <v>45475.834502314807</v>
      </c>
      <c r="F5112" s="2">
        <v>45476.022696759261</v>
      </c>
      <c r="G5112" t="str">
        <f t="shared" si="396"/>
        <v>07</v>
      </c>
      <c r="H5112" t="str">
        <f t="shared" si="397"/>
        <v>02</v>
      </c>
      <c r="I5112">
        <v>232</v>
      </c>
      <c r="J5112">
        <f t="shared" si="398"/>
        <v>3.8666666666666667</v>
      </c>
      <c r="K5112" t="s">
        <v>71</v>
      </c>
      <c r="L5112" t="s">
        <v>128</v>
      </c>
      <c r="M5112" t="s">
        <v>34</v>
      </c>
      <c r="N5112" t="b">
        <v>1</v>
      </c>
      <c r="O5112">
        <f>_xlfn.XLOOKUP(B5112,Machine_Info!A:A,Machine_Info!E:E)</f>
        <v>14</v>
      </c>
      <c r="P5112">
        <f t="shared" si="395"/>
        <v>10.133333333333333</v>
      </c>
      <c r="Q5112">
        <f t="shared" si="399"/>
        <v>0.72380952380952379</v>
      </c>
    </row>
    <row r="5113" spans="1:17" x14ac:dyDescent="0.2">
      <c r="A5113" t="s">
        <v>5231</v>
      </c>
      <c r="B5113" t="s">
        <v>63</v>
      </c>
      <c r="C5113" t="s">
        <v>64</v>
      </c>
      <c r="D5113" t="s">
        <v>32</v>
      </c>
      <c r="E5113" s="2">
        <v>45475.862395833326</v>
      </c>
      <c r="F5113" s="2">
        <v>45476.014479166668</v>
      </c>
      <c r="G5113" t="str">
        <f t="shared" si="396"/>
        <v>07</v>
      </c>
      <c r="H5113" t="str">
        <f t="shared" si="397"/>
        <v>02</v>
      </c>
      <c r="I5113">
        <v>131</v>
      </c>
      <c r="J5113">
        <f t="shared" si="398"/>
        <v>2.1833333333333331</v>
      </c>
      <c r="K5113" t="s">
        <v>103</v>
      </c>
      <c r="L5113" t="s">
        <v>128</v>
      </c>
      <c r="M5113" t="s">
        <v>34</v>
      </c>
      <c r="N5113" t="b">
        <v>0</v>
      </c>
      <c r="O5113">
        <f>_xlfn.XLOOKUP(B5113,Machine_Info!A:A,Machine_Info!E:E)</f>
        <v>20</v>
      </c>
      <c r="P5113">
        <f t="shared" si="395"/>
        <v>17.816666666666666</v>
      </c>
      <c r="Q5113">
        <f t="shared" si="399"/>
        <v>0.89083333333333337</v>
      </c>
    </row>
    <row r="5114" spans="1:17" x14ac:dyDescent="0.2">
      <c r="A5114" t="s">
        <v>5232</v>
      </c>
      <c r="B5114" t="s">
        <v>106</v>
      </c>
      <c r="C5114" t="s">
        <v>107</v>
      </c>
      <c r="D5114" t="s">
        <v>59</v>
      </c>
      <c r="E5114" s="2">
        <v>45475.877222222232</v>
      </c>
      <c r="F5114" s="2">
        <v>45475.916805555556</v>
      </c>
      <c r="G5114" t="str">
        <f t="shared" si="396"/>
        <v>07</v>
      </c>
      <c r="H5114" t="str">
        <f t="shared" si="397"/>
        <v>02</v>
      </c>
      <c r="I5114">
        <v>15</v>
      </c>
      <c r="J5114">
        <f t="shared" si="398"/>
        <v>0.25</v>
      </c>
      <c r="K5114" t="s">
        <v>38</v>
      </c>
      <c r="L5114" t="s">
        <v>43</v>
      </c>
      <c r="M5114" t="s">
        <v>23</v>
      </c>
      <c r="N5114" t="b">
        <v>0</v>
      </c>
      <c r="O5114">
        <f>_xlfn.XLOOKUP(B5114,Machine_Info!A:A,Machine_Info!E:E)</f>
        <v>16</v>
      </c>
      <c r="P5114">
        <f t="shared" si="395"/>
        <v>15.75</v>
      </c>
      <c r="Q5114">
        <f t="shared" si="399"/>
        <v>0.984375</v>
      </c>
    </row>
    <row r="5115" spans="1:17" x14ac:dyDescent="0.2">
      <c r="A5115" t="s">
        <v>5233</v>
      </c>
      <c r="B5115" t="s">
        <v>125</v>
      </c>
      <c r="C5115" t="s">
        <v>126</v>
      </c>
      <c r="D5115" t="s">
        <v>20</v>
      </c>
      <c r="E5115" s="2">
        <v>45475.883645833332</v>
      </c>
      <c r="F5115" s="2">
        <v>45475.903090277781</v>
      </c>
      <c r="G5115" t="str">
        <f t="shared" si="396"/>
        <v>07</v>
      </c>
      <c r="H5115" t="str">
        <f t="shared" si="397"/>
        <v>02</v>
      </c>
      <c r="I5115">
        <v>326</v>
      </c>
      <c r="J5115">
        <f t="shared" si="398"/>
        <v>5.4333333333333336</v>
      </c>
      <c r="K5115" t="s">
        <v>42</v>
      </c>
      <c r="L5115" t="s">
        <v>72</v>
      </c>
      <c r="M5115" t="s">
        <v>44</v>
      </c>
      <c r="N5115" t="b">
        <v>0</v>
      </c>
      <c r="O5115">
        <f>_xlfn.XLOOKUP(B5115,Machine_Info!A:A,Machine_Info!E:E)</f>
        <v>18</v>
      </c>
      <c r="P5115">
        <f t="shared" si="395"/>
        <v>12.566666666666666</v>
      </c>
      <c r="Q5115">
        <f t="shared" si="399"/>
        <v>0.69814814814814818</v>
      </c>
    </row>
    <row r="5116" spans="1:17" x14ac:dyDescent="0.2">
      <c r="A5116" t="s">
        <v>5234</v>
      </c>
      <c r="B5116" t="s">
        <v>57</v>
      </c>
      <c r="C5116" t="s">
        <v>58</v>
      </c>
      <c r="D5116" t="s">
        <v>59</v>
      </c>
      <c r="E5116" s="2">
        <v>45475.884560185194</v>
      </c>
      <c r="F5116" s="2">
        <v>45476.02553240741</v>
      </c>
      <c r="G5116" t="str">
        <f t="shared" si="396"/>
        <v>07</v>
      </c>
      <c r="H5116" t="str">
        <f t="shared" si="397"/>
        <v>02</v>
      </c>
      <c r="I5116">
        <v>14</v>
      </c>
      <c r="J5116">
        <f t="shared" si="398"/>
        <v>0.23333333333333334</v>
      </c>
      <c r="K5116" t="s">
        <v>21</v>
      </c>
      <c r="L5116" t="s">
        <v>43</v>
      </c>
      <c r="M5116" t="s">
        <v>23</v>
      </c>
      <c r="N5116" t="b">
        <v>1</v>
      </c>
      <c r="O5116">
        <f>_xlfn.XLOOKUP(B5116,Machine_Info!A:A,Machine_Info!E:E)</f>
        <v>18</v>
      </c>
      <c r="P5116">
        <f t="shared" si="395"/>
        <v>17.766666666666666</v>
      </c>
      <c r="Q5116">
        <f t="shared" si="399"/>
        <v>0.98703703703703694</v>
      </c>
    </row>
    <row r="5117" spans="1:17" x14ac:dyDescent="0.2">
      <c r="A5117" t="s">
        <v>5235</v>
      </c>
      <c r="B5117" t="s">
        <v>49</v>
      </c>
      <c r="C5117" t="s">
        <v>50</v>
      </c>
      <c r="D5117" t="s">
        <v>20</v>
      </c>
      <c r="E5117" s="2">
        <v>45475.927222222221</v>
      </c>
      <c r="F5117" s="2">
        <v>45476.097361111111</v>
      </c>
      <c r="G5117" t="str">
        <f t="shared" si="396"/>
        <v>07</v>
      </c>
      <c r="H5117" t="str">
        <f t="shared" si="397"/>
        <v>02</v>
      </c>
      <c r="I5117">
        <v>468</v>
      </c>
      <c r="J5117">
        <f t="shared" si="398"/>
        <v>7.8</v>
      </c>
      <c r="K5117" t="s">
        <v>54</v>
      </c>
      <c r="L5117" t="s">
        <v>128</v>
      </c>
      <c r="M5117" t="s">
        <v>34</v>
      </c>
      <c r="N5117" t="b">
        <v>1</v>
      </c>
      <c r="O5117">
        <f>_xlfn.XLOOKUP(B5117,Machine_Info!A:A,Machine_Info!E:E)</f>
        <v>22</v>
      </c>
      <c r="P5117">
        <f t="shared" si="395"/>
        <v>14.2</v>
      </c>
      <c r="Q5117">
        <f t="shared" si="399"/>
        <v>0.64545454545454539</v>
      </c>
    </row>
    <row r="5118" spans="1:17" x14ac:dyDescent="0.2">
      <c r="A5118" t="s">
        <v>5236</v>
      </c>
      <c r="B5118" t="s">
        <v>139</v>
      </c>
      <c r="C5118" t="s">
        <v>140</v>
      </c>
      <c r="D5118" t="s">
        <v>59</v>
      </c>
      <c r="E5118" s="2">
        <v>45475.951192129629</v>
      </c>
      <c r="F5118" s="2">
        <v>45476.535914351851</v>
      </c>
      <c r="G5118" t="str">
        <f t="shared" si="396"/>
        <v>07</v>
      </c>
      <c r="H5118" t="str">
        <f t="shared" si="397"/>
        <v>02</v>
      </c>
      <c r="I5118">
        <v>360</v>
      </c>
      <c r="J5118">
        <f t="shared" si="398"/>
        <v>6</v>
      </c>
      <c r="K5118" t="s">
        <v>21</v>
      </c>
      <c r="L5118" t="s">
        <v>43</v>
      </c>
      <c r="M5118" t="s">
        <v>23</v>
      </c>
      <c r="N5118" t="b">
        <v>1</v>
      </c>
      <c r="O5118">
        <f>_xlfn.XLOOKUP(B5118,Machine_Info!A:A,Machine_Info!E:E)</f>
        <v>20</v>
      </c>
      <c r="P5118">
        <f t="shared" si="395"/>
        <v>14</v>
      </c>
      <c r="Q5118">
        <f t="shared" si="399"/>
        <v>0.7</v>
      </c>
    </row>
    <row r="5119" spans="1:17" x14ac:dyDescent="0.2">
      <c r="A5119" t="s">
        <v>5237</v>
      </c>
      <c r="B5119" t="s">
        <v>171</v>
      </c>
      <c r="C5119" t="s">
        <v>172</v>
      </c>
      <c r="D5119" t="s">
        <v>32</v>
      </c>
      <c r="E5119" s="2">
        <v>45475.9840625</v>
      </c>
      <c r="F5119" s="2">
        <v>45476.058368055557</v>
      </c>
      <c r="G5119" t="str">
        <f t="shared" si="396"/>
        <v>07</v>
      </c>
      <c r="H5119" t="str">
        <f t="shared" si="397"/>
        <v>02</v>
      </c>
      <c r="I5119">
        <v>179</v>
      </c>
      <c r="J5119">
        <f t="shared" si="398"/>
        <v>2.9833333333333334</v>
      </c>
      <c r="K5119" t="s">
        <v>150</v>
      </c>
      <c r="L5119" t="s">
        <v>128</v>
      </c>
      <c r="M5119" t="s">
        <v>34</v>
      </c>
      <c r="N5119" t="b">
        <v>0</v>
      </c>
      <c r="O5119">
        <f>_xlfn.XLOOKUP(B5119,Machine_Info!A:A,Machine_Info!E:E)</f>
        <v>16</v>
      </c>
      <c r="P5119">
        <f t="shared" si="395"/>
        <v>13.016666666666666</v>
      </c>
      <c r="Q5119">
        <f t="shared" si="399"/>
        <v>0.81354166666666661</v>
      </c>
    </row>
    <row r="5120" spans="1:17" x14ac:dyDescent="0.2">
      <c r="A5120" t="s">
        <v>5238</v>
      </c>
      <c r="B5120" t="s">
        <v>84</v>
      </c>
      <c r="C5120" t="s">
        <v>85</v>
      </c>
      <c r="D5120" t="s">
        <v>27</v>
      </c>
      <c r="E5120" s="2">
        <v>45476.049212962957</v>
      </c>
      <c r="F5120" s="2">
        <v>45476.077685185177</v>
      </c>
      <c r="G5120" t="str">
        <f t="shared" si="396"/>
        <v>07</v>
      </c>
      <c r="H5120" t="str">
        <f t="shared" si="397"/>
        <v>03</v>
      </c>
      <c r="I5120">
        <v>15</v>
      </c>
      <c r="J5120">
        <f t="shared" si="398"/>
        <v>0.25</v>
      </c>
      <c r="K5120" t="s">
        <v>290</v>
      </c>
      <c r="L5120" t="s">
        <v>72</v>
      </c>
      <c r="M5120" t="s">
        <v>44</v>
      </c>
      <c r="N5120" t="b">
        <v>0</v>
      </c>
      <c r="O5120">
        <f>_xlfn.XLOOKUP(B5120,Machine_Info!A:A,Machine_Info!E:E)</f>
        <v>22</v>
      </c>
      <c r="P5120">
        <f t="shared" si="395"/>
        <v>21.75</v>
      </c>
      <c r="Q5120">
        <f t="shared" si="399"/>
        <v>0.98863636363636365</v>
      </c>
    </row>
    <row r="5121" spans="1:17" x14ac:dyDescent="0.2">
      <c r="A5121" t="s">
        <v>5239</v>
      </c>
      <c r="B5121" t="s">
        <v>132</v>
      </c>
      <c r="C5121" t="s">
        <v>133</v>
      </c>
      <c r="D5121" t="s">
        <v>59</v>
      </c>
      <c r="E5121" s="2">
        <v>45476.060763888891</v>
      </c>
      <c r="F5121" s="2">
        <v>45476.286458333343</v>
      </c>
      <c r="G5121" t="str">
        <f t="shared" si="396"/>
        <v>07</v>
      </c>
      <c r="H5121" t="str">
        <f t="shared" si="397"/>
        <v>03</v>
      </c>
      <c r="I5121">
        <v>319</v>
      </c>
      <c r="J5121">
        <f t="shared" si="398"/>
        <v>5.3166666666666664</v>
      </c>
      <c r="K5121" t="s">
        <v>38</v>
      </c>
      <c r="L5121" t="s">
        <v>72</v>
      </c>
      <c r="M5121" t="s">
        <v>44</v>
      </c>
      <c r="N5121" t="b">
        <v>0</v>
      </c>
      <c r="O5121">
        <f>_xlfn.XLOOKUP(B5121,Machine_Info!A:A,Machine_Info!E:E)</f>
        <v>14</v>
      </c>
      <c r="P5121">
        <f t="shared" si="395"/>
        <v>8.6833333333333336</v>
      </c>
      <c r="Q5121">
        <f t="shared" si="399"/>
        <v>0.62023809523809526</v>
      </c>
    </row>
    <row r="5122" spans="1:17" x14ac:dyDescent="0.2">
      <c r="A5122" t="s">
        <v>5240</v>
      </c>
      <c r="B5122" t="s">
        <v>152</v>
      </c>
      <c r="C5122" t="s">
        <v>153</v>
      </c>
      <c r="D5122" t="s">
        <v>27</v>
      </c>
      <c r="E5122" s="2">
        <v>45476.070740740739</v>
      </c>
      <c r="F5122" s="2">
        <v>45476.079074074078</v>
      </c>
      <c r="G5122" t="str">
        <f t="shared" si="396"/>
        <v>07</v>
      </c>
      <c r="H5122" t="str">
        <f t="shared" si="397"/>
        <v>03</v>
      </c>
      <c r="I5122">
        <v>32</v>
      </c>
      <c r="J5122">
        <f t="shared" si="398"/>
        <v>0.53333333333333333</v>
      </c>
      <c r="K5122" t="s">
        <v>28</v>
      </c>
      <c r="L5122" t="s">
        <v>72</v>
      </c>
      <c r="M5122" t="s">
        <v>44</v>
      </c>
      <c r="N5122" t="b">
        <v>0</v>
      </c>
      <c r="O5122">
        <f>_xlfn.XLOOKUP(B5122,Machine_Info!A:A,Machine_Info!E:E)</f>
        <v>18</v>
      </c>
      <c r="P5122">
        <f t="shared" ref="P5122:P5185" si="400">O5122-J5122</f>
        <v>17.466666666666665</v>
      </c>
      <c r="Q5122">
        <f t="shared" si="399"/>
        <v>0.97037037037037033</v>
      </c>
    </row>
    <row r="5123" spans="1:17" x14ac:dyDescent="0.2">
      <c r="A5123" t="s">
        <v>5241</v>
      </c>
      <c r="B5123" t="s">
        <v>78</v>
      </c>
      <c r="C5123" t="s">
        <v>79</v>
      </c>
      <c r="D5123" t="s">
        <v>32</v>
      </c>
      <c r="E5123" s="2">
        <v>45476.075983796298</v>
      </c>
      <c r="F5123" s="2">
        <v>45476.229456018518</v>
      </c>
      <c r="G5123" t="str">
        <f t="shared" ref="G5123:G5186" si="401">TEXT(E5123,"mm")</f>
        <v>07</v>
      </c>
      <c r="H5123" t="str">
        <f t="shared" ref="H5123:H5186" si="402">TEXT(E5123,"dd")</f>
        <v>03</v>
      </c>
      <c r="I5123">
        <v>716</v>
      </c>
      <c r="J5123">
        <f t="shared" ref="J5123:J5186" si="403">I5123/60</f>
        <v>11.933333333333334</v>
      </c>
      <c r="K5123" t="s">
        <v>103</v>
      </c>
      <c r="L5123" t="s">
        <v>128</v>
      </c>
      <c r="M5123" t="s">
        <v>34</v>
      </c>
      <c r="N5123" t="b">
        <v>0</v>
      </c>
      <c r="O5123">
        <f>_xlfn.XLOOKUP(B5123,Machine_Info!A:A,Machine_Info!E:E)</f>
        <v>22</v>
      </c>
      <c r="P5123">
        <f t="shared" si="400"/>
        <v>10.066666666666666</v>
      </c>
      <c r="Q5123">
        <f t="shared" ref="Q5123:Q5186" si="404">P5123/O5123</f>
        <v>0.45757575757575758</v>
      </c>
    </row>
    <row r="5124" spans="1:17" x14ac:dyDescent="0.2">
      <c r="A5124" t="s">
        <v>5242</v>
      </c>
      <c r="B5124" t="s">
        <v>174</v>
      </c>
      <c r="C5124" t="s">
        <v>175</v>
      </c>
      <c r="D5124" t="s">
        <v>59</v>
      </c>
      <c r="E5124" s="2">
        <v>45476.0937962963</v>
      </c>
      <c r="F5124" s="2">
        <v>45476.109074074076</v>
      </c>
      <c r="G5124" t="str">
        <f t="shared" si="401"/>
        <v>07</v>
      </c>
      <c r="H5124" t="str">
        <f t="shared" si="402"/>
        <v>03</v>
      </c>
      <c r="I5124">
        <v>271</v>
      </c>
      <c r="J5124">
        <f t="shared" si="403"/>
        <v>4.5166666666666666</v>
      </c>
      <c r="K5124" t="s">
        <v>71</v>
      </c>
      <c r="L5124" t="s">
        <v>128</v>
      </c>
      <c r="M5124" t="s">
        <v>34</v>
      </c>
      <c r="N5124" t="b">
        <v>1</v>
      </c>
      <c r="O5124">
        <f>_xlfn.XLOOKUP(B5124,Machine_Info!A:A,Machine_Info!E:E)</f>
        <v>14</v>
      </c>
      <c r="P5124">
        <f t="shared" si="400"/>
        <v>9.4833333333333343</v>
      </c>
      <c r="Q5124">
        <f t="shared" si="404"/>
        <v>0.67738095238095242</v>
      </c>
    </row>
    <row r="5125" spans="1:17" x14ac:dyDescent="0.2">
      <c r="A5125" t="s">
        <v>5243</v>
      </c>
      <c r="B5125" t="s">
        <v>52</v>
      </c>
      <c r="C5125" t="s">
        <v>53</v>
      </c>
      <c r="D5125" t="s">
        <v>27</v>
      </c>
      <c r="E5125" s="2">
        <v>45476.170266203713</v>
      </c>
      <c r="F5125" s="2">
        <v>45476.252905092602</v>
      </c>
      <c r="G5125" t="str">
        <f t="shared" si="401"/>
        <v>07</v>
      </c>
      <c r="H5125" t="str">
        <f t="shared" si="402"/>
        <v>03</v>
      </c>
      <c r="I5125">
        <v>36</v>
      </c>
      <c r="J5125">
        <f t="shared" si="403"/>
        <v>0.6</v>
      </c>
      <c r="K5125" t="s">
        <v>71</v>
      </c>
      <c r="L5125" t="s">
        <v>72</v>
      </c>
      <c r="M5125" t="s">
        <v>44</v>
      </c>
      <c r="N5125" t="b">
        <v>1</v>
      </c>
      <c r="O5125">
        <f>_xlfn.XLOOKUP(B5125,Machine_Info!A:A,Machine_Info!E:E)</f>
        <v>16</v>
      </c>
      <c r="P5125">
        <f t="shared" si="400"/>
        <v>15.4</v>
      </c>
      <c r="Q5125">
        <f t="shared" si="404"/>
        <v>0.96250000000000002</v>
      </c>
    </row>
    <row r="5126" spans="1:17" x14ac:dyDescent="0.2">
      <c r="A5126" t="s">
        <v>5244</v>
      </c>
      <c r="B5126" t="s">
        <v>57</v>
      </c>
      <c r="C5126" t="s">
        <v>58</v>
      </c>
      <c r="D5126" t="s">
        <v>59</v>
      </c>
      <c r="E5126" s="2">
        <v>45476.219780092593</v>
      </c>
      <c r="F5126" s="2">
        <v>45476.449641203697</v>
      </c>
      <c r="G5126" t="str">
        <f t="shared" si="401"/>
        <v>07</v>
      </c>
      <c r="H5126" t="str">
        <f t="shared" si="402"/>
        <v>03</v>
      </c>
      <c r="I5126">
        <v>14</v>
      </c>
      <c r="J5126">
        <f t="shared" si="403"/>
        <v>0.23333333333333334</v>
      </c>
      <c r="K5126" t="s">
        <v>54</v>
      </c>
      <c r="L5126" t="s">
        <v>128</v>
      </c>
      <c r="M5126" t="s">
        <v>34</v>
      </c>
      <c r="N5126" t="b">
        <v>1</v>
      </c>
      <c r="O5126">
        <f>_xlfn.XLOOKUP(B5126,Machine_Info!A:A,Machine_Info!E:E)</f>
        <v>18</v>
      </c>
      <c r="P5126">
        <f t="shared" si="400"/>
        <v>17.766666666666666</v>
      </c>
      <c r="Q5126">
        <f t="shared" si="404"/>
        <v>0.98703703703703694</v>
      </c>
    </row>
    <row r="5127" spans="1:17" x14ac:dyDescent="0.2">
      <c r="A5127" t="s">
        <v>5245</v>
      </c>
      <c r="B5127" t="s">
        <v>135</v>
      </c>
      <c r="C5127" t="s">
        <v>136</v>
      </c>
      <c r="D5127" t="s">
        <v>32</v>
      </c>
      <c r="E5127" s="2">
        <v>45476.229861111111</v>
      </c>
      <c r="F5127" s="2">
        <v>45476.395138888889</v>
      </c>
      <c r="G5127" t="str">
        <f t="shared" si="401"/>
        <v>07</v>
      </c>
      <c r="H5127" t="str">
        <f t="shared" si="402"/>
        <v>03</v>
      </c>
      <c r="I5127">
        <v>258</v>
      </c>
      <c r="J5127">
        <f t="shared" si="403"/>
        <v>4.3</v>
      </c>
      <c r="K5127" t="s">
        <v>21</v>
      </c>
      <c r="L5127" t="s">
        <v>72</v>
      </c>
      <c r="M5127" t="s">
        <v>44</v>
      </c>
      <c r="N5127" t="b">
        <v>1</v>
      </c>
      <c r="O5127">
        <f>_xlfn.XLOOKUP(B5127,Machine_Info!A:A,Machine_Info!E:E)</f>
        <v>20</v>
      </c>
      <c r="P5127">
        <f t="shared" si="400"/>
        <v>15.7</v>
      </c>
      <c r="Q5127">
        <f t="shared" si="404"/>
        <v>0.78499999999999992</v>
      </c>
    </row>
    <row r="5128" spans="1:17" x14ac:dyDescent="0.2">
      <c r="A5128" t="s">
        <v>5246</v>
      </c>
      <c r="B5128" t="s">
        <v>125</v>
      </c>
      <c r="C5128" t="s">
        <v>126</v>
      </c>
      <c r="D5128" t="s">
        <v>20</v>
      </c>
      <c r="E5128" s="2">
        <v>45476.322847222233</v>
      </c>
      <c r="F5128" s="2">
        <v>45476.346458333333</v>
      </c>
      <c r="G5128" t="str">
        <f t="shared" si="401"/>
        <v>07</v>
      </c>
      <c r="H5128" t="str">
        <f t="shared" si="402"/>
        <v>03</v>
      </c>
      <c r="I5128">
        <v>309</v>
      </c>
      <c r="J5128">
        <f t="shared" si="403"/>
        <v>5.15</v>
      </c>
      <c r="K5128" t="s">
        <v>103</v>
      </c>
      <c r="L5128" t="s">
        <v>72</v>
      </c>
      <c r="M5128" t="s">
        <v>44</v>
      </c>
      <c r="N5128" t="b">
        <v>0</v>
      </c>
      <c r="O5128">
        <f>_xlfn.XLOOKUP(B5128,Machine_Info!A:A,Machine_Info!E:E)</f>
        <v>18</v>
      </c>
      <c r="P5128">
        <f t="shared" si="400"/>
        <v>12.85</v>
      </c>
      <c r="Q5128">
        <f t="shared" si="404"/>
        <v>0.71388888888888891</v>
      </c>
    </row>
    <row r="5129" spans="1:17" x14ac:dyDescent="0.2">
      <c r="A5129" t="s">
        <v>5247</v>
      </c>
      <c r="B5129" t="s">
        <v>160</v>
      </c>
      <c r="C5129" t="s">
        <v>161</v>
      </c>
      <c r="D5129" t="s">
        <v>32</v>
      </c>
      <c r="E5129" s="2">
        <v>45476.349629629629</v>
      </c>
      <c r="F5129" s="2">
        <v>45476.373240740737</v>
      </c>
      <c r="G5129" t="str">
        <f t="shared" si="401"/>
        <v>07</v>
      </c>
      <c r="H5129" t="str">
        <f t="shared" si="402"/>
        <v>03</v>
      </c>
      <c r="I5129">
        <v>91</v>
      </c>
      <c r="J5129">
        <f t="shared" si="403"/>
        <v>1.5166666666666666</v>
      </c>
      <c r="K5129" t="s">
        <v>21</v>
      </c>
      <c r="L5129" t="s">
        <v>72</v>
      </c>
      <c r="M5129" t="s">
        <v>44</v>
      </c>
      <c r="N5129" t="b">
        <v>1</v>
      </c>
      <c r="O5129">
        <f>_xlfn.XLOOKUP(B5129,Machine_Info!A:A,Machine_Info!E:E)</f>
        <v>20</v>
      </c>
      <c r="P5129">
        <f t="shared" si="400"/>
        <v>18.483333333333334</v>
      </c>
      <c r="Q5129">
        <f t="shared" si="404"/>
        <v>0.92416666666666669</v>
      </c>
    </row>
    <row r="5130" spans="1:17" x14ac:dyDescent="0.2">
      <c r="A5130" t="s">
        <v>5248</v>
      </c>
      <c r="B5130" t="s">
        <v>92</v>
      </c>
      <c r="C5130" t="s">
        <v>93</v>
      </c>
      <c r="D5130" t="s">
        <v>59</v>
      </c>
      <c r="E5130" s="2">
        <v>45476.369780092587</v>
      </c>
      <c r="F5130" s="2">
        <v>45476.53019675926</v>
      </c>
      <c r="G5130" t="str">
        <f t="shared" si="401"/>
        <v>07</v>
      </c>
      <c r="H5130" t="str">
        <f t="shared" si="402"/>
        <v>03</v>
      </c>
      <c r="I5130">
        <v>338</v>
      </c>
      <c r="J5130">
        <f t="shared" si="403"/>
        <v>5.6333333333333337</v>
      </c>
      <c r="K5130" t="s">
        <v>103</v>
      </c>
      <c r="L5130" t="s">
        <v>72</v>
      </c>
      <c r="M5130" t="s">
        <v>44</v>
      </c>
      <c r="N5130" t="b">
        <v>0</v>
      </c>
      <c r="O5130">
        <f>_xlfn.XLOOKUP(B5130,Machine_Info!A:A,Machine_Info!E:E)</f>
        <v>20</v>
      </c>
      <c r="P5130">
        <f t="shared" si="400"/>
        <v>14.366666666666667</v>
      </c>
      <c r="Q5130">
        <f t="shared" si="404"/>
        <v>0.71833333333333338</v>
      </c>
    </row>
    <row r="5131" spans="1:17" x14ac:dyDescent="0.2">
      <c r="A5131" t="s">
        <v>5249</v>
      </c>
      <c r="B5131" t="s">
        <v>81</v>
      </c>
      <c r="C5131" t="s">
        <v>82</v>
      </c>
      <c r="D5131" t="s">
        <v>20</v>
      </c>
      <c r="E5131" s="2">
        <v>45476.376597222217</v>
      </c>
      <c r="F5131" s="2">
        <v>45476.594652777778</v>
      </c>
      <c r="G5131" t="str">
        <f t="shared" si="401"/>
        <v>07</v>
      </c>
      <c r="H5131" t="str">
        <f t="shared" si="402"/>
        <v>03</v>
      </c>
      <c r="I5131">
        <v>250</v>
      </c>
      <c r="J5131">
        <f t="shared" si="403"/>
        <v>4.166666666666667</v>
      </c>
      <c r="K5131" t="s">
        <v>71</v>
      </c>
      <c r="L5131" t="s">
        <v>128</v>
      </c>
      <c r="M5131" t="s">
        <v>34</v>
      </c>
      <c r="N5131" t="b">
        <v>1</v>
      </c>
      <c r="O5131">
        <f>_xlfn.XLOOKUP(B5131,Machine_Info!A:A,Machine_Info!E:E)</f>
        <v>14</v>
      </c>
      <c r="P5131">
        <f t="shared" si="400"/>
        <v>9.8333333333333321</v>
      </c>
      <c r="Q5131">
        <f t="shared" si="404"/>
        <v>0.70238095238095233</v>
      </c>
    </row>
    <row r="5132" spans="1:17" x14ac:dyDescent="0.2">
      <c r="A5132" t="s">
        <v>5250</v>
      </c>
      <c r="B5132" t="s">
        <v>40</v>
      </c>
      <c r="C5132" t="s">
        <v>41</v>
      </c>
      <c r="D5132" t="s">
        <v>20</v>
      </c>
      <c r="E5132" s="2">
        <v>45476.438946759263</v>
      </c>
      <c r="F5132" s="2">
        <v>45476.553530092591</v>
      </c>
      <c r="G5132" t="str">
        <f t="shared" si="401"/>
        <v>07</v>
      </c>
      <c r="H5132" t="str">
        <f t="shared" si="402"/>
        <v>03</v>
      </c>
      <c r="I5132">
        <v>1026</v>
      </c>
      <c r="J5132">
        <f t="shared" si="403"/>
        <v>17.100000000000001</v>
      </c>
      <c r="K5132" t="s">
        <v>38</v>
      </c>
      <c r="L5132" t="s">
        <v>128</v>
      </c>
      <c r="M5132" t="s">
        <v>34</v>
      </c>
      <c r="N5132" t="b">
        <v>0</v>
      </c>
      <c r="O5132">
        <f>_xlfn.XLOOKUP(B5132,Machine_Info!A:A,Machine_Info!E:E)</f>
        <v>18</v>
      </c>
      <c r="P5132">
        <f t="shared" si="400"/>
        <v>0.89999999999999858</v>
      </c>
      <c r="Q5132">
        <f t="shared" si="404"/>
        <v>4.999999999999992E-2</v>
      </c>
    </row>
    <row r="5133" spans="1:17" x14ac:dyDescent="0.2">
      <c r="A5133" t="s">
        <v>5251</v>
      </c>
      <c r="B5133" t="s">
        <v>25</v>
      </c>
      <c r="C5133" t="s">
        <v>26</v>
      </c>
      <c r="D5133" t="s">
        <v>27</v>
      </c>
      <c r="E5133" s="2">
        <v>45476.455034722218</v>
      </c>
      <c r="F5133" s="2">
        <v>45476.513368055559</v>
      </c>
      <c r="G5133" t="str">
        <f t="shared" si="401"/>
        <v>07</v>
      </c>
      <c r="H5133" t="str">
        <f t="shared" si="402"/>
        <v>03</v>
      </c>
      <c r="I5133">
        <v>1115</v>
      </c>
      <c r="J5133">
        <f t="shared" si="403"/>
        <v>18.583333333333332</v>
      </c>
      <c r="K5133" t="s">
        <v>110</v>
      </c>
      <c r="L5133" t="s">
        <v>43</v>
      </c>
      <c r="M5133" t="s">
        <v>23</v>
      </c>
      <c r="N5133" t="b">
        <v>0</v>
      </c>
      <c r="O5133">
        <f>_xlfn.XLOOKUP(B5133,Machine_Info!A:A,Machine_Info!E:E)</f>
        <v>22</v>
      </c>
      <c r="P5133">
        <f t="shared" si="400"/>
        <v>3.4166666666666679</v>
      </c>
      <c r="Q5133">
        <f t="shared" si="404"/>
        <v>0.15530303030303036</v>
      </c>
    </row>
    <row r="5134" spans="1:17" x14ac:dyDescent="0.2">
      <c r="A5134" t="s">
        <v>5252</v>
      </c>
      <c r="B5134" t="s">
        <v>171</v>
      </c>
      <c r="C5134" t="s">
        <v>172</v>
      </c>
      <c r="D5134" t="s">
        <v>32</v>
      </c>
      <c r="E5134" s="2">
        <v>45476.471608796302</v>
      </c>
      <c r="F5134" s="2">
        <v>45476.557025462957</v>
      </c>
      <c r="G5134" t="str">
        <f t="shared" si="401"/>
        <v>07</v>
      </c>
      <c r="H5134" t="str">
        <f t="shared" si="402"/>
        <v>03</v>
      </c>
      <c r="I5134">
        <v>211</v>
      </c>
      <c r="J5134">
        <f t="shared" si="403"/>
        <v>3.5166666666666666</v>
      </c>
      <c r="K5134" t="s">
        <v>54</v>
      </c>
      <c r="L5134" t="s">
        <v>43</v>
      </c>
      <c r="M5134" t="s">
        <v>23</v>
      </c>
      <c r="N5134" t="b">
        <v>1</v>
      </c>
      <c r="O5134">
        <f>_xlfn.XLOOKUP(B5134,Machine_Info!A:A,Machine_Info!E:E)</f>
        <v>16</v>
      </c>
      <c r="P5134">
        <f t="shared" si="400"/>
        <v>12.483333333333334</v>
      </c>
      <c r="Q5134">
        <f t="shared" si="404"/>
        <v>0.78020833333333339</v>
      </c>
    </row>
    <row r="5135" spans="1:17" x14ac:dyDescent="0.2">
      <c r="A5135" t="s">
        <v>5253</v>
      </c>
      <c r="B5135" t="s">
        <v>52</v>
      </c>
      <c r="C5135" t="s">
        <v>53</v>
      </c>
      <c r="D5135" t="s">
        <v>27</v>
      </c>
      <c r="E5135" s="2">
        <v>45476.546527777777</v>
      </c>
      <c r="F5135" s="2">
        <v>45476.665277777778</v>
      </c>
      <c r="G5135" t="str">
        <f t="shared" si="401"/>
        <v>07</v>
      </c>
      <c r="H5135" t="str">
        <f t="shared" si="402"/>
        <v>03</v>
      </c>
      <c r="I5135">
        <v>31</v>
      </c>
      <c r="J5135">
        <f t="shared" si="403"/>
        <v>0.51666666666666672</v>
      </c>
      <c r="K5135" t="s">
        <v>54</v>
      </c>
      <c r="L5135" t="s">
        <v>43</v>
      </c>
      <c r="M5135" t="s">
        <v>23</v>
      </c>
      <c r="N5135" t="b">
        <v>1</v>
      </c>
      <c r="O5135">
        <f>_xlfn.XLOOKUP(B5135,Machine_Info!A:A,Machine_Info!E:E)</f>
        <v>16</v>
      </c>
      <c r="P5135">
        <f t="shared" si="400"/>
        <v>15.483333333333333</v>
      </c>
      <c r="Q5135">
        <f t="shared" si="404"/>
        <v>0.96770833333333328</v>
      </c>
    </row>
    <row r="5136" spans="1:17" x14ac:dyDescent="0.2">
      <c r="A5136" t="s">
        <v>5254</v>
      </c>
      <c r="B5136" t="s">
        <v>18</v>
      </c>
      <c r="C5136" t="s">
        <v>19</v>
      </c>
      <c r="D5136" t="s">
        <v>20</v>
      </c>
      <c r="E5136" s="2">
        <v>45476.548356481479</v>
      </c>
      <c r="F5136" s="2">
        <v>45476.591412037043</v>
      </c>
      <c r="G5136" t="str">
        <f t="shared" si="401"/>
        <v>07</v>
      </c>
      <c r="H5136" t="str">
        <f t="shared" si="402"/>
        <v>03</v>
      </c>
      <c r="I5136">
        <v>301</v>
      </c>
      <c r="J5136">
        <f t="shared" si="403"/>
        <v>5.0166666666666666</v>
      </c>
      <c r="K5136" t="s">
        <v>21</v>
      </c>
      <c r="L5136" t="s">
        <v>72</v>
      </c>
      <c r="M5136" t="s">
        <v>44</v>
      </c>
      <c r="N5136" t="b">
        <v>1</v>
      </c>
      <c r="O5136">
        <f>_xlfn.XLOOKUP(B5136,Machine_Info!A:A,Machine_Info!E:E)</f>
        <v>16</v>
      </c>
      <c r="P5136">
        <f t="shared" si="400"/>
        <v>10.983333333333334</v>
      </c>
      <c r="Q5136">
        <f t="shared" si="404"/>
        <v>0.68645833333333339</v>
      </c>
    </row>
    <row r="5137" spans="1:17" x14ac:dyDescent="0.2">
      <c r="A5137" t="s">
        <v>5255</v>
      </c>
      <c r="B5137" t="s">
        <v>263</v>
      </c>
      <c r="C5137" t="s">
        <v>264</v>
      </c>
      <c r="D5137" t="s">
        <v>27</v>
      </c>
      <c r="E5137" s="2">
        <v>45476.626342592594</v>
      </c>
      <c r="F5137" s="2">
        <v>45476.701342592591</v>
      </c>
      <c r="G5137" t="str">
        <f t="shared" si="401"/>
        <v>07</v>
      </c>
      <c r="H5137" t="str">
        <f t="shared" si="402"/>
        <v>03</v>
      </c>
      <c r="I5137">
        <v>483</v>
      </c>
      <c r="J5137">
        <f t="shared" si="403"/>
        <v>8.0500000000000007</v>
      </c>
      <c r="K5137" t="s">
        <v>110</v>
      </c>
      <c r="L5137" t="s">
        <v>128</v>
      </c>
      <c r="M5137" t="s">
        <v>34</v>
      </c>
      <c r="N5137" t="b">
        <v>0</v>
      </c>
      <c r="O5137">
        <f>_xlfn.XLOOKUP(B5137,Machine_Info!A:A,Machine_Info!E:E)</f>
        <v>22</v>
      </c>
      <c r="P5137">
        <f t="shared" si="400"/>
        <v>13.95</v>
      </c>
      <c r="Q5137">
        <f t="shared" si="404"/>
        <v>0.63409090909090904</v>
      </c>
    </row>
    <row r="5138" spans="1:17" x14ac:dyDescent="0.2">
      <c r="A5138" t="s">
        <v>5256</v>
      </c>
      <c r="B5138" t="s">
        <v>92</v>
      </c>
      <c r="C5138" t="s">
        <v>93</v>
      </c>
      <c r="D5138" t="s">
        <v>59</v>
      </c>
      <c r="E5138" s="2">
        <v>45476.655266203707</v>
      </c>
      <c r="F5138" s="2">
        <v>45476.671238425923</v>
      </c>
      <c r="G5138" t="str">
        <f t="shared" si="401"/>
        <v>07</v>
      </c>
      <c r="H5138" t="str">
        <f t="shared" si="402"/>
        <v>03</v>
      </c>
      <c r="I5138">
        <v>130</v>
      </c>
      <c r="J5138">
        <f t="shared" si="403"/>
        <v>2.1666666666666665</v>
      </c>
      <c r="K5138" t="s">
        <v>42</v>
      </c>
      <c r="L5138" t="s">
        <v>43</v>
      </c>
      <c r="M5138" t="s">
        <v>23</v>
      </c>
      <c r="N5138" t="b">
        <v>0</v>
      </c>
      <c r="O5138">
        <f>_xlfn.XLOOKUP(B5138,Machine_Info!A:A,Machine_Info!E:E)</f>
        <v>20</v>
      </c>
      <c r="P5138">
        <f t="shared" si="400"/>
        <v>17.833333333333332</v>
      </c>
      <c r="Q5138">
        <f t="shared" si="404"/>
        <v>0.89166666666666661</v>
      </c>
    </row>
    <row r="5139" spans="1:17" x14ac:dyDescent="0.2">
      <c r="A5139" t="s">
        <v>5257</v>
      </c>
      <c r="B5139" t="s">
        <v>18</v>
      </c>
      <c r="C5139" t="s">
        <v>19</v>
      </c>
      <c r="D5139" t="s">
        <v>20</v>
      </c>
      <c r="E5139" s="2">
        <v>45476.732199074067</v>
      </c>
      <c r="F5139" s="2">
        <v>45476.797476851847</v>
      </c>
      <c r="G5139" t="str">
        <f t="shared" si="401"/>
        <v>07</v>
      </c>
      <c r="H5139" t="str">
        <f t="shared" si="402"/>
        <v>03</v>
      </c>
      <c r="I5139">
        <v>243</v>
      </c>
      <c r="J5139">
        <f t="shared" si="403"/>
        <v>4.05</v>
      </c>
      <c r="K5139" t="s">
        <v>103</v>
      </c>
      <c r="L5139" t="s">
        <v>72</v>
      </c>
      <c r="M5139" t="s">
        <v>44</v>
      </c>
      <c r="N5139" t="b">
        <v>0</v>
      </c>
      <c r="O5139">
        <f>_xlfn.XLOOKUP(B5139,Machine_Info!A:A,Machine_Info!E:E)</f>
        <v>16</v>
      </c>
      <c r="P5139">
        <f t="shared" si="400"/>
        <v>11.95</v>
      </c>
      <c r="Q5139">
        <f t="shared" si="404"/>
        <v>0.74687499999999996</v>
      </c>
    </row>
    <row r="5140" spans="1:17" x14ac:dyDescent="0.2">
      <c r="A5140" t="s">
        <v>5258</v>
      </c>
      <c r="B5140" t="s">
        <v>69</v>
      </c>
      <c r="C5140" t="s">
        <v>70</v>
      </c>
      <c r="D5140" t="s">
        <v>27</v>
      </c>
      <c r="E5140" s="2">
        <v>45476.73300925926</v>
      </c>
      <c r="F5140" s="2">
        <v>45476.737870370373</v>
      </c>
      <c r="G5140" t="str">
        <f t="shared" si="401"/>
        <v>07</v>
      </c>
      <c r="H5140" t="str">
        <f t="shared" si="402"/>
        <v>03</v>
      </c>
      <c r="I5140">
        <v>367</v>
      </c>
      <c r="J5140">
        <f t="shared" si="403"/>
        <v>6.1166666666666663</v>
      </c>
      <c r="K5140" t="s">
        <v>110</v>
      </c>
      <c r="L5140" t="s">
        <v>128</v>
      </c>
      <c r="M5140" t="s">
        <v>34</v>
      </c>
      <c r="N5140" t="b">
        <v>0</v>
      </c>
      <c r="O5140">
        <f>_xlfn.XLOOKUP(B5140,Machine_Info!A:A,Machine_Info!E:E)</f>
        <v>16</v>
      </c>
      <c r="P5140">
        <f t="shared" si="400"/>
        <v>9.8833333333333329</v>
      </c>
      <c r="Q5140">
        <f t="shared" si="404"/>
        <v>0.6177083333333333</v>
      </c>
    </row>
    <row r="5141" spans="1:17" x14ac:dyDescent="0.2">
      <c r="A5141" t="s">
        <v>5259</v>
      </c>
      <c r="B5141" t="s">
        <v>36</v>
      </c>
      <c r="C5141" t="s">
        <v>37</v>
      </c>
      <c r="D5141" t="s">
        <v>20</v>
      </c>
      <c r="E5141" s="2">
        <v>45476.888171296298</v>
      </c>
      <c r="F5141" s="2">
        <v>45476.902060185188</v>
      </c>
      <c r="G5141" t="str">
        <f t="shared" si="401"/>
        <v>07</v>
      </c>
      <c r="H5141" t="str">
        <f t="shared" si="402"/>
        <v>03</v>
      </c>
      <c r="I5141">
        <v>748</v>
      </c>
      <c r="J5141">
        <f t="shared" si="403"/>
        <v>12.466666666666667</v>
      </c>
      <c r="K5141" t="s">
        <v>21</v>
      </c>
      <c r="L5141" t="s">
        <v>128</v>
      </c>
      <c r="M5141" t="s">
        <v>34</v>
      </c>
      <c r="N5141" t="b">
        <v>1</v>
      </c>
      <c r="O5141">
        <f>_xlfn.XLOOKUP(B5141,Machine_Info!A:A,Machine_Info!E:E)</f>
        <v>18</v>
      </c>
      <c r="P5141">
        <f t="shared" si="400"/>
        <v>5.5333333333333332</v>
      </c>
      <c r="Q5141">
        <f t="shared" si="404"/>
        <v>0.30740740740740741</v>
      </c>
    </row>
    <row r="5142" spans="1:17" x14ac:dyDescent="0.2">
      <c r="A5142" t="s">
        <v>5260</v>
      </c>
      <c r="B5142" t="s">
        <v>163</v>
      </c>
      <c r="C5142" t="s">
        <v>164</v>
      </c>
      <c r="D5142" t="s">
        <v>32</v>
      </c>
      <c r="E5142" s="2">
        <v>45476.914236111108</v>
      </c>
      <c r="F5142" s="2">
        <v>45477.07534722222</v>
      </c>
      <c r="G5142" t="str">
        <f t="shared" si="401"/>
        <v>07</v>
      </c>
      <c r="H5142" t="str">
        <f t="shared" si="402"/>
        <v>03</v>
      </c>
      <c r="I5142">
        <v>353</v>
      </c>
      <c r="J5142">
        <f t="shared" si="403"/>
        <v>5.8833333333333337</v>
      </c>
      <c r="K5142" t="s">
        <v>42</v>
      </c>
      <c r="L5142" t="s">
        <v>72</v>
      </c>
      <c r="M5142" t="s">
        <v>44</v>
      </c>
      <c r="N5142" t="b">
        <v>0</v>
      </c>
      <c r="O5142">
        <f>_xlfn.XLOOKUP(B5142,Machine_Info!A:A,Machine_Info!E:E)</f>
        <v>20</v>
      </c>
      <c r="P5142">
        <f t="shared" si="400"/>
        <v>14.116666666666667</v>
      </c>
      <c r="Q5142">
        <f t="shared" si="404"/>
        <v>0.70583333333333331</v>
      </c>
    </row>
    <row r="5143" spans="1:17" x14ac:dyDescent="0.2">
      <c r="A5143" t="s">
        <v>5261</v>
      </c>
      <c r="B5143" t="s">
        <v>171</v>
      </c>
      <c r="C5143" t="s">
        <v>172</v>
      </c>
      <c r="D5143" t="s">
        <v>32</v>
      </c>
      <c r="E5143" s="2">
        <v>45476.918321759258</v>
      </c>
      <c r="F5143" s="2">
        <v>45476.9377662037</v>
      </c>
      <c r="G5143" t="str">
        <f t="shared" si="401"/>
        <v>07</v>
      </c>
      <c r="H5143" t="str">
        <f t="shared" si="402"/>
        <v>03</v>
      </c>
      <c r="I5143">
        <v>241</v>
      </c>
      <c r="J5143">
        <f t="shared" si="403"/>
        <v>4.0166666666666666</v>
      </c>
      <c r="K5143" t="s">
        <v>54</v>
      </c>
      <c r="L5143" t="s">
        <v>72</v>
      </c>
      <c r="M5143" t="s">
        <v>44</v>
      </c>
      <c r="N5143" t="b">
        <v>1</v>
      </c>
      <c r="O5143">
        <f>_xlfn.XLOOKUP(B5143,Machine_Info!A:A,Machine_Info!E:E)</f>
        <v>16</v>
      </c>
      <c r="P5143">
        <f t="shared" si="400"/>
        <v>11.983333333333334</v>
      </c>
      <c r="Q5143">
        <f t="shared" si="404"/>
        <v>0.74895833333333339</v>
      </c>
    </row>
    <row r="5144" spans="1:17" x14ac:dyDescent="0.2">
      <c r="A5144" t="s">
        <v>5262</v>
      </c>
      <c r="B5144" t="s">
        <v>84</v>
      </c>
      <c r="C5144" t="s">
        <v>85</v>
      </c>
      <c r="D5144" t="s">
        <v>27</v>
      </c>
      <c r="E5144" s="2">
        <v>45476.930231481478</v>
      </c>
      <c r="F5144" s="2">
        <v>45477.176064814812</v>
      </c>
      <c r="G5144" t="str">
        <f t="shared" si="401"/>
        <v>07</v>
      </c>
      <c r="H5144" t="str">
        <f t="shared" si="402"/>
        <v>03</v>
      </c>
      <c r="I5144">
        <v>317</v>
      </c>
      <c r="J5144">
        <f t="shared" si="403"/>
        <v>5.2833333333333332</v>
      </c>
      <c r="K5144" t="s">
        <v>46</v>
      </c>
      <c r="L5144" t="s">
        <v>72</v>
      </c>
      <c r="M5144" t="s">
        <v>44</v>
      </c>
      <c r="N5144" t="b">
        <v>0</v>
      </c>
      <c r="O5144">
        <f>_xlfn.XLOOKUP(B5144,Machine_Info!A:A,Machine_Info!E:E)</f>
        <v>22</v>
      </c>
      <c r="P5144">
        <f t="shared" si="400"/>
        <v>16.716666666666669</v>
      </c>
      <c r="Q5144">
        <f t="shared" si="404"/>
        <v>0.75984848484848488</v>
      </c>
    </row>
    <row r="5145" spans="1:17" x14ac:dyDescent="0.2">
      <c r="A5145" t="s">
        <v>5263</v>
      </c>
      <c r="B5145" t="s">
        <v>69</v>
      </c>
      <c r="C5145" t="s">
        <v>70</v>
      </c>
      <c r="D5145" t="s">
        <v>27</v>
      </c>
      <c r="E5145" s="2">
        <v>45476.939687500002</v>
      </c>
      <c r="F5145" s="2">
        <v>45476.961215277777</v>
      </c>
      <c r="G5145" t="str">
        <f t="shared" si="401"/>
        <v>07</v>
      </c>
      <c r="H5145" t="str">
        <f t="shared" si="402"/>
        <v>03</v>
      </c>
      <c r="I5145">
        <v>227</v>
      </c>
      <c r="J5145">
        <f t="shared" si="403"/>
        <v>3.7833333333333332</v>
      </c>
      <c r="K5145" t="s">
        <v>54</v>
      </c>
      <c r="L5145" t="s">
        <v>43</v>
      </c>
      <c r="M5145" t="s">
        <v>23</v>
      </c>
      <c r="N5145" t="b">
        <v>1</v>
      </c>
      <c r="O5145">
        <f>_xlfn.XLOOKUP(B5145,Machine_Info!A:A,Machine_Info!E:E)</f>
        <v>16</v>
      </c>
      <c r="P5145">
        <f t="shared" si="400"/>
        <v>12.216666666666667</v>
      </c>
      <c r="Q5145">
        <f t="shared" si="404"/>
        <v>0.76354166666666667</v>
      </c>
    </row>
    <row r="5146" spans="1:17" x14ac:dyDescent="0.2">
      <c r="A5146" t="s">
        <v>5264</v>
      </c>
      <c r="B5146" t="s">
        <v>40</v>
      </c>
      <c r="C5146" t="s">
        <v>41</v>
      </c>
      <c r="D5146" t="s">
        <v>20</v>
      </c>
      <c r="E5146" s="2">
        <v>45476.969664351847</v>
      </c>
      <c r="F5146" s="2">
        <v>45476.980775462973</v>
      </c>
      <c r="G5146" t="str">
        <f t="shared" si="401"/>
        <v>07</v>
      </c>
      <c r="H5146" t="str">
        <f t="shared" si="402"/>
        <v>03</v>
      </c>
      <c r="I5146">
        <v>691</v>
      </c>
      <c r="J5146">
        <f t="shared" si="403"/>
        <v>11.516666666666667</v>
      </c>
      <c r="K5146" t="s">
        <v>21</v>
      </c>
      <c r="L5146" t="s">
        <v>43</v>
      </c>
      <c r="M5146" t="s">
        <v>23</v>
      </c>
      <c r="N5146" t="b">
        <v>1</v>
      </c>
      <c r="O5146">
        <f>_xlfn.XLOOKUP(B5146,Machine_Info!A:A,Machine_Info!E:E)</f>
        <v>18</v>
      </c>
      <c r="P5146">
        <f t="shared" si="400"/>
        <v>6.4833333333333325</v>
      </c>
      <c r="Q5146">
        <f t="shared" si="404"/>
        <v>0.36018518518518516</v>
      </c>
    </row>
    <row r="5147" spans="1:17" x14ac:dyDescent="0.2">
      <c r="A5147" t="s">
        <v>5265</v>
      </c>
      <c r="B5147" t="s">
        <v>163</v>
      </c>
      <c r="C5147" t="s">
        <v>164</v>
      </c>
      <c r="D5147" t="s">
        <v>32</v>
      </c>
      <c r="E5147" s="2">
        <v>45476.976006944453</v>
      </c>
      <c r="F5147" s="2">
        <v>45477.012118055558</v>
      </c>
      <c r="G5147" t="str">
        <f t="shared" si="401"/>
        <v>07</v>
      </c>
      <c r="H5147" t="str">
        <f t="shared" si="402"/>
        <v>03</v>
      </c>
      <c r="I5147">
        <v>301</v>
      </c>
      <c r="J5147">
        <f t="shared" si="403"/>
        <v>5.0166666666666666</v>
      </c>
      <c r="K5147" t="s">
        <v>38</v>
      </c>
      <c r="L5147" t="s">
        <v>128</v>
      </c>
      <c r="M5147" t="s">
        <v>34</v>
      </c>
      <c r="N5147" t="b">
        <v>0</v>
      </c>
      <c r="O5147">
        <f>_xlfn.XLOOKUP(B5147,Machine_Info!A:A,Machine_Info!E:E)</f>
        <v>20</v>
      </c>
      <c r="P5147">
        <f t="shared" si="400"/>
        <v>14.983333333333334</v>
      </c>
      <c r="Q5147">
        <f t="shared" si="404"/>
        <v>0.74916666666666676</v>
      </c>
    </row>
    <row r="5148" spans="1:17" x14ac:dyDescent="0.2">
      <c r="A5148" t="s">
        <v>5266</v>
      </c>
      <c r="B5148" t="s">
        <v>25</v>
      </c>
      <c r="C5148" t="s">
        <v>26</v>
      </c>
      <c r="D5148" t="s">
        <v>27</v>
      </c>
      <c r="E5148" s="2">
        <v>45476.99695601852</v>
      </c>
      <c r="F5148" s="2">
        <v>45477.020567129628</v>
      </c>
      <c r="G5148" t="str">
        <f t="shared" si="401"/>
        <v>07</v>
      </c>
      <c r="H5148" t="str">
        <f t="shared" si="402"/>
        <v>03</v>
      </c>
      <c r="I5148">
        <v>1254</v>
      </c>
      <c r="J5148">
        <f t="shared" si="403"/>
        <v>20.9</v>
      </c>
      <c r="K5148" t="s">
        <v>103</v>
      </c>
      <c r="L5148" t="s">
        <v>128</v>
      </c>
      <c r="M5148" t="s">
        <v>34</v>
      </c>
      <c r="N5148" t="b">
        <v>0</v>
      </c>
      <c r="O5148">
        <f>_xlfn.XLOOKUP(B5148,Machine_Info!A:A,Machine_Info!E:E)</f>
        <v>22</v>
      </c>
      <c r="P5148">
        <f t="shared" si="400"/>
        <v>1.1000000000000014</v>
      </c>
      <c r="Q5148">
        <f t="shared" si="404"/>
        <v>5.0000000000000065E-2</v>
      </c>
    </row>
    <row r="5149" spans="1:17" x14ac:dyDescent="0.2">
      <c r="A5149" t="s">
        <v>5267</v>
      </c>
      <c r="B5149" t="s">
        <v>78</v>
      </c>
      <c r="C5149" t="s">
        <v>79</v>
      </c>
      <c r="D5149" t="s">
        <v>32</v>
      </c>
      <c r="E5149" s="2">
        <v>45477.003622685188</v>
      </c>
      <c r="F5149" s="2">
        <v>45477.127233796287</v>
      </c>
      <c r="G5149" t="str">
        <f t="shared" si="401"/>
        <v>07</v>
      </c>
      <c r="H5149" t="str">
        <f t="shared" si="402"/>
        <v>04</v>
      </c>
      <c r="I5149">
        <v>569</v>
      </c>
      <c r="J5149">
        <f t="shared" si="403"/>
        <v>9.4833333333333325</v>
      </c>
      <c r="K5149" t="s">
        <v>28</v>
      </c>
      <c r="L5149" t="s">
        <v>72</v>
      </c>
      <c r="M5149" t="s">
        <v>44</v>
      </c>
      <c r="N5149" t="b">
        <v>0</v>
      </c>
      <c r="O5149">
        <f>_xlfn.XLOOKUP(B5149,Machine_Info!A:A,Machine_Info!E:E)</f>
        <v>22</v>
      </c>
      <c r="P5149">
        <f t="shared" si="400"/>
        <v>12.516666666666667</v>
      </c>
      <c r="Q5149">
        <f t="shared" si="404"/>
        <v>0.56893939393939397</v>
      </c>
    </row>
    <row r="5150" spans="1:17" x14ac:dyDescent="0.2">
      <c r="A5150" t="s">
        <v>5268</v>
      </c>
      <c r="B5150" t="s">
        <v>89</v>
      </c>
      <c r="C5150" t="s">
        <v>90</v>
      </c>
      <c r="D5150" t="s">
        <v>32</v>
      </c>
      <c r="E5150" s="2">
        <v>45477.127870370372</v>
      </c>
      <c r="F5150" s="2">
        <v>45477.155648148153</v>
      </c>
      <c r="G5150" t="str">
        <f t="shared" si="401"/>
        <v>07</v>
      </c>
      <c r="H5150" t="str">
        <f t="shared" si="402"/>
        <v>04</v>
      </c>
      <c r="I5150">
        <v>166</v>
      </c>
      <c r="J5150">
        <f t="shared" si="403"/>
        <v>2.7666666666666666</v>
      </c>
      <c r="K5150" t="s">
        <v>54</v>
      </c>
      <c r="L5150" t="s">
        <v>43</v>
      </c>
      <c r="M5150" t="s">
        <v>23</v>
      </c>
      <c r="N5150" t="b">
        <v>1</v>
      </c>
      <c r="O5150">
        <f>_xlfn.XLOOKUP(B5150,Machine_Info!A:A,Machine_Info!E:E)</f>
        <v>14</v>
      </c>
      <c r="P5150">
        <f t="shared" si="400"/>
        <v>11.233333333333334</v>
      </c>
      <c r="Q5150">
        <f t="shared" si="404"/>
        <v>0.80238095238095242</v>
      </c>
    </row>
    <row r="5151" spans="1:17" x14ac:dyDescent="0.2">
      <c r="A5151" t="s">
        <v>5269</v>
      </c>
      <c r="B5151" t="s">
        <v>78</v>
      </c>
      <c r="C5151" t="s">
        <v>79</v>
      </c>
      <c r="D5151" t="s">
        <v>32</v>
      </c>
      <c r="E5151" s="2">
        <v>45477.183356481481</v>
      </c>
      <c r="F5151" s="2">
        <v>45477.18891203704</v>
      </c>
      <c r="G5151" t="str">
        <f t="shared" si="401"/>
        <v>07</v>
      </c>
      <c r="H5151" t="str">
        <f t="shared" si="402"/>
        <v>04</v>
      </c>
      <c r="I5151">
        <v>670</v>
      </c>
      <c r="J5151">
        <f t="shared" si="403"/>
        <v>11.166666666666666</v>
      </c>
      <c r="K5151" t="s">
        <v>76</v>
      </c>
      <c r="L5151" t="s">
        <v>72</v>
      </c>
      <c r="M5151" t="s">
        <v>44</v>
      </c>
      <c r="N5151" t="b">
        <v>0</v>
      </c>
      <c r="O5151">
        <f>_xlfn.XLOOKUP(B5151,Machine_Info!A:A,Machine_Info!E:E)</f>
        <v>22</v>
      </c>
      <c r="P5151">
        <f t="shared" si="400"/>
        <v>10.833333333333334</v>
      </c>
      <c r="Q5151">
        <f t="shared" si="404"/>
        <v>0.49242424242424243</v>
      </c>
    </row>
    <row r="5152" spans="1:17" x14ac:dyDescent="0.2">
      <c r="A5152" t="s">
        <v>5270</v>
      </c>
      <c r="B5152" t="s">
        <v>171</v>
      </c>
      <c r="C5152" t="s">
        <v>172</v>
      </c>
      <c r="D5152" t="s">
        <v>32</v>
      </c>
      <c r="E5152" s="2">
        <v>45477.207199074073</v>
      </c>
      <c r="F5152" s="2">
        <v>45477.250254629631</v>
      </c>
      <c r="G5152" t="str">
        <f t="shared" si="401"/>
        <v>07</v>
      </c>
      <c r="H5152" t="str">
        <f t="shared" si="402"/>
        <v>04</v>
      </c>
      <c r="I5152">
        <v>190</v>
      </c>
      <c r="J5152">
        <f t="shared" si="403"/>
        <v>3.1666666666666665</v>
      </c>
      <c r="K5152" t="s">
        <v>38</v>
      </c>
      <c r="L5152" t="s">
        <v>72</v>
      </c>
      <c r="M5152" t="s">
        <v>44</v>
      </c>
      <c r="N5152" t="b">
        <v>0</v>
      </c>
      <c r="O5152">
        <f>_xlfn.XLOOKUP(B5152,Machine_Info!A:A,Machine_Info!E:E)</f>
        <v>16</v>
      </c>
      <c r="P5152">
        <f t="shared" si="400"/>
        <v>12.833333333333334</v>
      </c>
      <c r="Q5152">
        <f t="shared" si="404"/>
        <v>0.80208333333333337</v>
      </c>
    </row>
    <row r="5153" spans="1:17" x14ac:dyDescent="0.2">
      <c r="A5153" t="s">
        <v>5271</v>
      </c>
      <c r="B5153" t="s">
        <v>89</v>
      </c>
      <c r="C5153" t="s">
        <v>90</v>
      </c>
      <c r="D5153" t="s">
        <v>32</v>
      </c>
      <c r="E5153" s="2">
        <v>45477.215138888889</v>
      </c>
      <c r="F5153" s="2">
        <v>45477.383888888893</v>
      </c>
      <c r="G5153" t="str">
        <f t="shared" si="401"/>
        <v>07</v>
      </c>
      <c r="H5153" t="str">
        <f t="shared" si="402"/>
        <v>04</v>
      </c>
      <c r="I5153">
        <v>69</v>
      </c>
      <c r="J5153">
        <f t="shared" si="403"/>
        <v>1.1499999999999999</v>
      </c>
      <c r="K5153" t="s">
        <v>38</v>
      </c>
      <c r="L5153" t="s">
        <v>72</v>
      </c>
      <c r="M5153" t="s">
        <v>44</v>
      </c>
      <c r="N5153" t="b">
        <v>0</v>
      </c>
      <c r="O5153">
        <f>_xlfn.XLOOKUP(B5153,Machine_Info!A:A,Machine_Info!E:E)</f>
        <v>14</v>
      </c>
      <c r="P5153">
        <f t="shared" si="400"/>
        <v>12.85</v>
      </c>
      <c r="Q5153">
        <f t="shared" si="404"/>
        <v>0.91785714285714282</v>
      </c>
    </row>
    <row r="5154" spans="1:17" x14ac:dyDescent="0.2">
      <c r="A5154" t="s">
        <v>5272</v>
      </c>
      <c r="B5154" t="s">
        <v>163</v>
      </c>
      <c r="C5154" t="s">
        <v>164</v>
      </c>
      <c r="D5154" t="s">
        <v>32</v>
      </c>
      <c r="E5154" s="2">
        <v>45477.250231481477</v>
      </c>
      <c r="F5154" s="2">
        <v>45477.417592592603</v>
      </c>
      <c r="G5154" t="str">
        <f t="shared" si="401"/>
        <v>07</v>
      </c>
      <c r="H5154" t="str">
        <f t="shared" si="402"/>
        <v>04</v>
      </c>
      <c r="I5154">
        <v>350</v>
      </c>
      <c r="J5154">
        <f t="shared" si="403"/>
        <v>5.833333333333333</v>
      </c>
      <c r="K5154" t="s">
        <v>42</v>
      </c>
      <c r="L5154" t="s">
        <v>72</v>
      </c>
      <c r="M5154" t="s">
        <v>44</v>
      </c>
      <c r="N5154" t="b">
        <v>0</v>
      </c>
      <c r="O5154">
        <f>_xlfn.XLOOKUP(B5154,Machine_Info!A:A,Machine_Info!E:E)</f>
        <v>20</v>
      </c>
      <c r="P5154">
        <f t="shared" si="400"/>
        <v>14.166666666666668</v>
      </c>
      <c r="Q5154">
        <f t="shared" si="404"/>
        <v>0.70833333333333337</v>
      </c>
    </row>
    <row r="5155" spans="1:17" x14ac:dyDescent="0.2">
      <c r="A5155" t="s">
        <v>5273</v>
      </c>
      <c r="B5155" t="s">
        <v>174</v>
      </c>
      <c r="C5155" t="s">
        <v>175</v>
      </c>
      <c r="D5155" t="s">
        <v>59</v>
      </c>
      <c r="E5155" s="2">
        <v>45477.257094907407</v>
      </c>
      <c r="F5155" s="2">
        <v>45477.27306712963</v>
      </c>
      <c r="G5155" t="str">
        <f t="shared" si="401"/>
        <v>07</v>
      </c>
      <c r="H5155" t="str">
        <f t="shared" si="402"/>
        <v>04</v>
      </c>
      <c r="I5155">
        <v>177</v>
      </c>
      <c r="J5155">
        <f t="shared" si="403"/>
        <v>2.95</v>
      </c>
      <c r="K5155" t="s">
        <v>71</v>
      </c>
      <c r="L5155" t="s">
        <v>43</v>
      </c>
      <c r="M5155" t="s">
        <v>23</v>
      </c>
      <c r="N5155" t="b">
        <v>1</v>
      </c>
      <c r="O5155">
        <f>_xlfn.XLOOKUP(B5155,Machine_Info!A:A,Machine_Info!E:E)</f>
        <v>14</v>
      </c>
      <c r="P5155">
        <f t="shared" si="400"/>
        <v>11.05</v>
      </c>
      <c r="Q5155">
        <f t="shared" si="404"/>
        <v>0.78928571428571437</v>
      </c>
    </row>
    <row r="5156" spans="1:17" x14ac:dyDescent="0.2">
      <c r="A5156" t="s">
        <v>5274</v>
      </c>
      <c r="B5156" t="s">
        <v>92</v>
      </c>
      <c r="C5156" t="s">
        <v>93</v>
      </c>
      <c r="D5156" t="s">
        <v>59</v>
      </c>
      <c r="E5156" s="2">
        <v>45477.367175925923</v>
      </c>
      <c r="F5156" s="2">
        <v>45477.49287037037</v>
      </c>
      <c r="G5156" t="str">
        <f t="shared" si="401"/>
        <v>07</v>
      </c>
      <c r="H5156" t="str">
        <f t="shared" si="402"/>
        <v>04</v>
      </c>
      <c r="I5156">
        <v>174</v>
      </c>
      <c r="J5156">
        <f t="shared" si="403"/>
        <v>2.9</v>
      </c>
      <c r="K5156" t="s">
        <v>71</v>
      </c>
      <c r="L5156" t="s">
        <v>72</v>
      </c>
      <c r="M5156" t="s">
        <v>44</v>
      </c>
      <c r="N5156" t="b">
        <v>1</v>
      </c>
      <c r="O5156">
        <f>_xlfn.XLOOKUP(B5156,Machine_Info!A:A,Machine_Info!E:E)</f>
        <v>20</v>
      </c>
      <c r="P5156">
        <f t="shared" si="400"/>
        <v>17.100000000000001</v>
      </c>
      <c r="Q5156">
        <f t="shared" si="404"/>
        <v>0.85500000000000009</v>
      </c>
    </row>
    <row r="5157" spans="1:17" x14ac:dyDescent="0.2">
      <c r="A5157" t="s">
        <v>5275</v>
      </c>
      <c r="B5157" t="s">
        <v>171</v>
      </c>
      <c r="C5157" t="s">
        <v>172</v>
      </c>
      <c r="D5157" t="s">
        <v>32</v>
      </c>
      <c r="E5157" s="2">
        <v>45477.390069444453</v>
      </c>
      <c r="F5157" s="2">
        <v>45477.417847222219</v>
      </c>
      <c r="G5157" t="str">
        <f t="shared" si="401"/>
        <v>07</v>
      </c>
      <c r="H5157" t="str">
        <f t="shared" si="402"/>
        <v>04</v>
      </c>
      <c r="I5157">
        <v>330</v>
      </c>
      <c r="J5157">
        <f t="shared" si="403"/>
        <v>5.5</v>
      </c>
      <c r="K5157" t="s">
        <v>71</v>
      </c>
      <c r="L5157" t="s">
        <v>43</v>
      </c>
      <c r="M5157" t="s">
        <v>23</v>
      </c>
      <c r="N5157" t="b">
        <v>1</v>
      </c>
      <c r="O5157">
        <f>_xlfn.XLOOKUP(B5157,Machine_Info!A:A,Machine_Info!E:E)</f>
        <v>16</v>
      </c>
      <c r="P5157">
        <f t="shared" si="400"/>
        <v>10.5</v>
      </c>
      <c r="Q5157">
        <f t="shared" si="404"/>
        <v>0.65625</v>
      </c>
    </row>
    <row r="5158" spans="1:17" x14ac:dyDescent="0.2">
      <c r="A5158" t="s">
        <v>5276</v>
      </c>
      <c r="B5158" t="s">
        <v>99</v>
      </c>
      <c r="C5158" t="s">
        <v>100</v>
      </c>
      <c r="D5158" t="s">
        <v>32</v>
      </c>
      <c r="E5158" s="2">
        <v>45477.410150462973</v>
      </c>
      <c r="F5158" s="2">
        <v>45478.002511574072</v>
      </c>
      <c r="G5158" t="str">
        <f t="shared" si="401"/>
        <v>07</v>
      </c>
      <c r="H5158" t="str">
        <f t="shared" si="402"/>
        <v>04</v>
      </c>
      <c r="I5158">
        <v>233</v>
      </c>
      <c r="J5158">
        <f t="shared" si="403"/>
        <v>3.8833333333333333</v>
      </c>
      <c r="K5158" t="s">
        <v>38</v>
      </c>
      <c r="L5158" t="s">
        <v>72</v>
      </c>
      <c r="M5158" t="s">
        <v>44</v>
      </c>
      <c r="N5158" t="b">
        <v>0</v>
      </c>
      <c r="O5158">
        <f>_xlfn.XLOOKUP(B5158,Machine_Info!A:A,Machine_Info!E:E)</f>
        <v>16</v>
      </c>
      <c r="P5158">
        <f t="shared" si="400"/>
        <v>12.116666666666667</v>
      </c>
      <c r="Q5158">
        <f t="shared" si="404"/>
        <v>0.7572916666666667</v>
      </c>
    </row>
    <row r="5159" spans="1:17" x14ac:dyDescent="0.2">
      <c r="A5159" t="s">
        <v>5277</v>
      </c>
      <c r="B5159" t="s">
        <v>92</v>
      </c>
      <c r="C5159" t="s">
        <v>93</v>
      </c>
      <c r="D5159" t="s">
        <v>59</v>
      </c>
      <c r="E5159" s="2">
        <v>45477.476631944453</v>
      </c>
      <c r="F5159" s="2">
        <v>45477.528715277767</v>
      </c>
      <c r="G5159" t="str">
        <f t="shared" si="401"/>
        <v>07</v>
      </c>
      <c r="H5159" t="str">
        <f t="shared" si="402"/>
        <v>04</v>
      </c>
      <c r="I5159">
        <v>361</v>
      </c>
      <c r="J5159">
        <f t="shared" si="403"/>
        <v>6.0166666666666666</v>
      </c>
      <c r="K5159" t="s">
        <v>46</v>
      </c>
      <c r="L5159" t="s">
        <v>72</v>
      </c>
      <c r="M5159" t="s">
        <v>44</v>
      </c>
      <c r="N5159" t="b">
        <v>0</v>
      </c>
      <c r="O5159">
        <f>_xlfn.XLOOKUP(B5159,Machine_Info!A:A,Machine_Info!E:E)</f>
        <v>20</v>
      </c>
      <c r="P5159">
        <f t="shared" si="400"/>
        <v>13.983333333333334</v>
      </c>
      <c r="Q5159">
        <f t="shared" si="404"/>
        <v>0.69916666666666671</v>
      </c>
    </row>
    <row r="5160" spans="1:17" x14ac:dyDescent="0.2">
      <c r="A5160" t="s">
        <v>5278</v>
      </c>
      <c r="B5160" t="s">
        <v>18</v>
      </c>
      <c r="C5160" t="s">
        <v>19</v>
      </c>
      <c r="D5160" t="s">
        <v>20</v>
      </c>
      <c r="E5160" s="2">
        <v>45477.495173611111</v>
      </c>
      <c r="F5160" s="2">
        <v>45477.513923611114</v>
      </c>
      <c r="G5160" t="str">
        <f t="shared" si="401"/>
        <v>07</v>
      </c>
      <c r="H5160" t="str">
        <f t="shared" si="402"/>
        <v>04</v>
      </c>
      <c r="I5160">
        <v>169</v>
      </c>
      <c r="J5160">
        <f t="shared" si="403"/>
        <v>2.8166666666666669</v>
      </c>
      <c r="K5160" t="s">
        <v>54</v>
      </c>
      <c r="L5160" t="s">
        <v>43</v>
      </c>
      <c r="M5160" t="s">
        <v>23</v>
      </c>
      <c r="N5160" t="b">
        <v>1</v>
      </c>
      <c r="O5160">
        <f>_xlfn.XLOOKUP(B5160,Machine_Info!A:A,Machine_Info!E:E)</f>
        <v>16</v>
      </c>
      <c r="P5160">
        <f t="shared" si="400"/>
        <v>13.183333333333334</v>
      </c>
      <c r="Q5160">
        <f t="shared" si="404"/>
        <v>0.82395833333333335</v>
      </c>
    </row>
    <row r="5161" spans="1:17" x14ac:dyDescent="0.2">
      <c r="A5161" t="s">
        <v>5279</v>
      </c>
      <c r="B5161" t="s">
        <v>69</v>
      </c>
      <c r="C5161" t="s">
        <v>70</v>
      </c>
      <c r="D5161" t="s">
        <v>27</v>
      </c>
      <c r="E5161" s="2">
        <v>45477.523865740739</v>
      </c>
      <c r="F5161" s="2">
        <v>45477.573171296302</v>
      </c>
      <c r="G5161" t="str">
        <f t="shared" si="401"/>
        <v>07</v>
      </c>
      <c r="H5161" t="str">
        <f t="shared" si="402"/>
        <v>04</v>
      </c>
      <c r="I5161">
        <v>57</v>
      </c>
      <c r="J5161">
        <f t="shared" si="403"/>
        <v>0.95</v>
      </c>
      <c r="K5161" t="s">
        <v>103</v>
      </c>
      <c r="L5161" t="s">
        <v>43</v>
      </c>
      <c r="M5161" t="s">
        <v>23</v>
      </c>
      <c r="N5161" t="b">
        <v>0</v>
      </c>
      <c r="O5161">
        <f>_xlfn.XLOOKUP(B5161,Machine_Info!A:A,Machine_Info!E:E)</f>
        <v>16</v>
      </c>
      <c r="P5161">
        <f t="shared" si="400"/>
        <v>15.05</v>
      </c>
      <c r="Q5161">
        <f t="shared" si="404"/>
        <v>0.94062500000000004</v>
      </c>
    </row>
    <row r="5162" spans="1:17" x14ac:dyDescent="0.2">
      <c r="A5162" t="s">
        <v>5280</v>
      </c>
      <c r="B5162" t="s">
        <v>202</v>
      </c>
      <c r="C5162" t="s">
        <v>203</v>
      </c>
      <c r="D5162" t="s">
        <v>32</v>
      </c>
      <c r="E5162" s="2">
        <v>45477.53979166667</v>
      </c>
      <c r="F5162" s="2">
        <v>45477.627986111111</v>
      </c>
      <c r="G5162" t="str">
        <f t="shared" si="401"/>
        <v>07</v>
      </c>
      <c r="H5162" t="str">
        <f t="shared" si="402"/>
        <v>04</v>
      </c>
      <c r="I5162">
        <v>177</v>
      </c>
      <c r="J5162">
        <f t="shared" si="403"/>
        <v>2.95</v>
      </c>
      <c r="K5162" t="s">
        <v>46</v>
      </c>
      <c r="L5162" t="s">
        <v>128</v>
      </c>
      <c r="M5162" t="s">
        <v>34</v>
      </c>
      <c r="N5162" t="b">
        <v>0</v>
      </c>
      <c r="O5162">
        <f>_xlfn.XLOOKUP(B5162,Machine_Info!A:A,Machine_Info!E:E)</f>
        <v>22</v>
      </c>
      <c r="P5162">
        <f t="shared" si="400"/>
        <v>19.05</v>
      </c>
      <c r="Q5162">
        <f t="shared" si="404"/>
        <v>0.86590909090909096</v>
      </c>
    </row>
    <row r="5163" spans="1:17" x14ac:dyDescent="0.2">
      <c r="A5163" t="s">
        <v>5281</v>
      </c>
      <c r="B5163" t="s">
        <v>253</v>
      </c>
      <c r="C5163" t="s">
        <v>254</v>
      </c>
      <c r="D5163" t="s">
        <v>59</v>
      </c>
      <c r="E5163" s="2">
        <v>45477.568368055552</v>
      </c>
      <c r="F5163" s="2">
        <v>45477.648229166669</v>
      </c>
      <c r="G5163" t="str">
        <f t="shared" si="401"/>
        <v>07</v>
      </c>
      <c r="H5163" t="str">
        <f t="shared" si="402"/>
        <v>04</v>
      </c>
      <c r="I5163">
        <v>6</v>
      </c>
      <c r="J5163">
        <f t="shared" si="403"/>
        <v>0.1</v>
      </c>
      <c r="K5163" t="s">
        <v>54</v>
      </c>
      <c r="L5163" t="s">
        <v>128</v>
      </c>
      <c r="M5163" t="s">
        <v>34</v>
      </c>
      <c r="N5163" t="b">
        <v>1</v>
      </c>
      <c r="O5163">
        <f>_xlfn.XLOOKUP(B5163,Machine_Info!A:A,Machine_Info!E:E)</f>
        <v>22</v>
      </c>
      <c r="P5163">
        <f t="shared" si="400"/>
        <v>21.9</v>
      </c>
      <c r="Q5163">
        <f t="shared" si="404"/>
        <v>0.99545454545454537</v>
      </c>
    </row>
    <row r="5164" spans="1:17" x14ac:dyDescent="0.2">
      <c r="A5164" t="s">
        <v>5282</v>
      </c>
      <c r="B5164" t="s">
        <v>116</v>
      </c>
      <c r="C5164" t="s">
        <v>117</v>
      </c>
      <c r="D5164" t="s">
        <v>20</v>
      </c>
      <c r="E5164" s="2">
        <v>45477.589907407397</v>
      </c>
      <c r="F5164" s="2">
        <v>45477.61074074074</v>
      </c>
      <c r="G5164" t="str">
        <f t="shared" si="401"/>
        <v>07</v>
      </c>
      <c r="H5164" t="str">
        <f t="shared" si="402"/>
        <v>04</v>
      </c>
      <c r="I5164">
        <v>335</v>
      </c>
      <c r="J5164">
        <f t="shared" si="403"/>
        <v>5.583333333333333</v>
      </c>
      <c r="K5164" t="s">
        <v>76</v>
      </c>
      <c r="L5164" t="s">
        <v>128</v>
      </c>
      <c r="M5164" t="s">
        <v>34</v>
      </c>
      <c r="N5164" t="b">
        <v>0</v>
      </c>
      <c r="O5164">
        <f>_xlfn.XLOOKUP(B5164,Machine_Info!A:A,Machine_Info!E:E)</f>
        <v>16</v>
      </c>
      <c r="P5164">
        <f t="shared" si="400"/>
        <v>10.416666666666668</v>
      </c>
      <c r="Q5164">
        <f t="shared" si="404"/>
        <v>0.65104166666666674</v>
      </c>
    </row>
    <row r="5165" spans="1:17" x14ac:dyDescent="0.2">
      <c r="A5165" t="s">
        <v>5283</v>
      </c>
      <c r="B5165" t="s">
        <v>125</v>
      </c>
      <c r="C5165" t="s">
        <v>126</v>
      </c>
      <c r="D5165" t="s">
        <v>20</v>
      </c>
      <c r="E5165" s="2">
        <v>45477.593819444453</v>
      </c>
      <c r="F5165" s="2">
        <v>45477.672986111109</v>
      </c>
      <c r="G5165" t="str">
        <f t="shared" si="401"/>
        <v>07</v>
      </c>
      <c r="H5165" t="str">
        <f t="shared" si="402"/>
        <v>04</v>
      </c>
      <c r="I5165">
        <v>26</v>
      </c>
      <c r="J5165">
        <f t="shared" si="403"/>
        <v>0.43333333333333335</v>
      </c>
      <c r="K5165" t="s">
        <v>28</v>
      </c>
      <c r="L5165" t="s">
        <v>72</v>
      </c>
      <c r="M5165" t="s">
        <v>44</v>
      </c>
      <c r="N5165" t="b">
        <v>0</v>
      </c>
      <c r="O5165">
        <f>_xlfn.XLOOKUP(B5165,Machine_Info!A:A,Machine_Info!E:E)</f>
        <v>18</v>
      </c>
      <c r="P5165">
        <f t="shared" si="400"/>
        <v>17.566666666666666</v>
      </c>
      <c r="Q5165">
        <f t="shared" si="404"/>
        <v>0.97592592592592586</v>
      </c>
    </row>
    <row r="5166" spans="1:17" x14ac:dyDescent="0.2">
      <c r="A5166" t="s">
        <v>5284</v>
      </c>
      <c r="B5166" t="s">
        <v>96</v>
      </c>
      <c r="C5166" t="s">
        <v>97</v>
      </c>
      <c r="D5166" t="s">
        <v>27</v>
      </c>
      <c r="E5166" s="2">
        <v>45477.600740740738</v>
      </c>
      <c r="F5166" s="2">
        <v>45477.616018518522</v>
      </c>
      <c r="G5166" t="str">
        <f t="shared" si="401"/>
        <v>07</v>
      </c>
      <c r="H5166" t="str">
        <f t="shared" si="402"/>
        <v>04</v>
      </c>
      <c r="I5166">
        <v>455</v>
      </c>
      <c r="J5166">
        <f t="shared" si="403"/>
        <v>7.583333333333333</v>
      </c>
      <c r="K5166" t="s">
        <v>38</v>
      </c>
      <c r="L5166" t="s">
        <v>128</v>
      </c>
      <c r="M5166" t="s">
        <v>34</v>
      </c>
      <c r="N5166" t="b">
        <v>0</v>
      </c>
      <c r="O5166">
        <f>_xlfn.XLOOKUP(B5166,Machine_Info!A:A,Machine_Info!E:E)</f>
        <v>20</v>
      </c>
      <c r="P5166">
        <f t="shared" si="400"/>
        <v>12.416666666666668</v>
      </c>
      <c r="Q5166">
        <f t="shared" si="404"/>
        <v>0.62083333333333335</v>
      </c>
    </row>
    <row r="5167" spans="1:17" x14ac:dyDescent="0.2">
      <c r="A5167" t="s">
        <v>5285</v>
      </c>
      <c r="B5167" t="s">
        <v>92</v>
      </c>
      <c r="C5167" t="s">
        <v>93</v>
      </c>
      <c r="D5167" t="s">
        <v>59</v>
      </c>
      <c r="E5167" s="2">
        <v>45477.620370370372</v>
      </c>
      <c r="F5167" s="2">
        <v>45477.708564814813</v>
      </c>
      <c r="G5167" t="str">
        <f t="shared" si="401"/>
        <v>07</v>
      </c>
      <c r="H5167" t="str">
        <f t="shared" si="402"/>
        <v>04</v>
      </c>
      <c r="I5167">
        <v>410</v>
      </c>
      <c r="J5167">
        <f t="shared" si="403"/>
        <v>6.833333333333333</v>
      </c>
      <c r="K5167" t="s">
        <v>150</v>
      </c>
      <c r="L5167" t="s">
        <v>72</v>
      </c>
      <c r="M5167" t="s">
        <v>44</v>
      </c>
      <c r="N5167" t="b">
        <v>0</v>
      </c>
      <c r="O5167">
        <f>_xlfn.XLOOKUP(B5167,Machine_Info!A:A,Machine_Info!E:E)</f>
        <v>20</v>
      </c>
      <c r="P5167">
        <f t="shared" si="400"/>
        <v>13.166666666666668</v>
      </c>
      <c r="Q5167">
        <f t="shared" si="404"/>
        <v>0.65833333333333344</v>
      </c>
    </row>
    <row r="5168" spans="1:17" x14ac:dyDescent="0.2">
      <c r="A5168" t="s">
        <v>5286</v>
      </c>
      <c r="B5168" t="s">
        <v>174</v>
      </c>
      <c r="C5168" t="s">
        <v>175</v>
      </c>
      <c r="D5168" t="s">
        <v>59</v>
      </c>
      <c r="E5168" s="2">
        <v>45477.638437499998</v>
      </c>
      <c r="F5168" s="2">
        <v>45477.823159722233</v>
      </c>
      <c r="G5168" t="str">
        <f t="shared" si="401"/>
        <v>07</v>
      </c>
      <c r="H5168" t="str">
        <f t="shared" si="402"/>
        <v>04</v>
      </c>
      <c r="I5168">
        <v>274</v>
      </c>
      <c r="J5168">
        <f t="shared" si="403"/>
        <v>4.5666666666666664</v>
      </c>
      <c r="K5168" t="s">
        <v>54</v>
      </c>
      <c r="L5168" t="s">
        <v>43</v>
      </c>
      <c r="M5168" t="s">
        <v>23</v>
      </c>
      <c r="N5168" t="b">
        <v>1</v>
      </c>
      <c r="O5168">
        <f>_xlfn.XLOOKUP(B5168,Machine_Info!A:A,Machine_Info!E:E)</f>
        <v>14</v>
      </c>
      <c r="P5168">
        <f t="shared" si="400"/>
        <v>9.4333333333333336</v>
      </c>
      <c r="Q5168">
        <f t="shared" si="404"/>
        <v>0.67380952380952386</v>
      </c>
    </row>
    <row r="5169" spans="1:17" x14ac:dyDescent="0.2">
      <c r="A5169" t="s">
        <v>5287</v>
      </c>
      <c r="B5169" t="s">
        <v>52</v>
      </c>
      <c r="C5169" t="s">
        <v>53</v>
      </c>
      <c r="D5169" t="s">
        <v>27</v>
      </c>
      <c r="E5169" s="2">
        <v>45477.662210648137</v>
      </c>
      <c r="F5169" s="2">
        <v>45477.667071759257</v>
      </c>
      <c r="G5169" t="str">
        <f t="shared" si="401"/>
        <v>07</v>
      </c>
      <c r="H5169" t="str">
        <f t="shared" si="402"/>
        <v>04</v>
      </c>
      <c r="I5169">
        <v>33</v>
      </c>
      <c r="J5169">
        <f t="shared" si="403"/>
        <v>0.55000000000000004</v>
      </c>
      <c r="K5169" t="s">
        <v>71</v>
      </c>
      <c r="L5169" t="s">
        <v>72</v>
      </c>
      <c r="M5169" t="s">
        <v>44</v>
      </c>
      <c r="N5169" t="b">
        <v>1</v>
      </c>
      <c r="O5169">
        <f>_xlfn.XLOOKUP(B5169,Machine_Info!A:A,Machine_Info!E:E)</f>
        <v>16</v>
      </c>
      <c r="P5169">
        <f t="shared" si="400"/>
        <v>15.45</v>
      </c>
      <c r="Q5169">
        <f t="shared" si="404"/>
        <v>0.96562499999999996</v>
      </c>
    </row>
    <row r="5170" spans="1:17" x14ac:dyDescent="0.2">
      <c r="A5170" t="s">
        <v>5288</v>
      </c>
      <c r="B5170" t="s">
        <v>18</v>
      </c>
      <c r="C5170" t="s">
        <v>19</v>
      </c>
      <c r="D5170" t="s">
        <v>20</v>
      </c>
      <c r="E5170" s="2">
        <v>45477.699178240742</v>
      </c>
      <c r="F5170" s="2">
        <v>45477.920706018522</v>
      </c>
      <c r="G5170" t="str">
        <f t="shared" si="401"/>
        <v>07</v>
      </c>
      <c r="H5170" t="str">
        <f t="shared" si="402"/>
        <v>04</v>
      </c>
      <c r="I5170">
        <v>76</v>
      </c>
      <c r="J5170">
        <f t="shared" si="403"/>
        <v>1.2666666666666666</v>
      </c>
      <c r="K5170" t="s">
        <v>28</v>
      </c>
      <c r="L5170" t="s">
        <v>72</v>
      </c>
      <c r="M5170" t="s">
        <v>44</v>
      </c>
      <c r="N5170" t="b">
        <v>0</v>
      </c>
      <c r="O5170">
        <f>_xlfn.XLOOKUP(B5170,Machine_Info!A:A,Machine_Info!E:E)</f>
        <v>16</v>
      </c>
      <c r="P5170">
        <f t="shared" si="400"/>
        <v>14.733333333333334</v>
      </c>
      <c r="Q5170">
        <f t="shared" si="404"/>
        <v>0.92083333333333339</v>
      </c>
    </row>
    <row r="5171" spans="1:17" x14ac:dyDescent="0.2">
      <c r="A5171" t="s">
        <v>5289</v>
      </c>
      <c r="B5171" t="s">
        <v>78</v>
      </c>
      <c r="C5171" t="s">
        <v>79</v>
      </c>
      <c r="D5171" t="s">
        <v>32</v>
      </c>
      <c r="E5171" s="2">
        <v>45477.758483796293</v>
      </c>
      <c r="F5171" s="2">
        <v>45477.921678240738</v>
      </c>
      <c r="G5171" t="str">
        <f t="shared" si="401"/>
        <v>07</v>
      </c>
      <c r="H5171" t="str">
        <f t="shared" si="402"/>
        <v>04</v>
      </c>
      <c r="I5171">
        <v>669</v>
      </c>
      <c r="J5171">
        <f t="shared" si="403"/>
        <v>11.15</v>
      </c>
      <c r="K5171" t="s">
        <v>103</v>
      </c>
      <c r="L5171" t="s">
        <v>128</v>
      </c>
      <c r="M5171" t="s">
        <v>34</v>
      </c>
      <c r="N5171" t="b">
        <v>0</v>
      </c>
      <c r="O5171">
        <f>_xlfn.XLOOKUP(B5171,Machine_Info!A:A,Machine_Info!E:E)</f>
        <v>22</v>
      </c>
      <c r="P5171">
        <f t="shared" si="400"/>
        <v>10.85</v>
      </c>
      <c r="Q5171">
        <f t="shared" si="404"/>
        <v>0.49318181818181817</v>
      </c>
    </row>
    <row r="5172" spans="1:17" x14ac:dyDescent="0.2">
      <c r="A5172" t="s">
        <v>5290</v>
      </c>
      <c r="B5172" t="s">
        <v>171</v>
      </c>
      <c r="C5172" t="s">
        <v>172</v>
      </c>
      <c r="D5172" t="s">
        <v>32</v>
      </c>
      <c r="E5172" s="2">
        <v>45477.766215277778</v>
      </c>
      <c r="F5172" s="2">
        <v>45477.920381944437</v>
      </c>
      <c r="G5172" t="str">
        <f t="shared" si="401"/>
        <v>07</v>
      </c>
      <c r="H5172" t="str">
        <f t="shared" si="402"/>
        <v>04</v>
      </c>
      <c r="I5172">
        <v>205</v>
      </c>
      <c r="J5172">
        <f t="shared" si="403"/>
        <v>3.4166666666666665</v>
      </c>
      <c r="K5172" t="s">
        <v>38</v>
      </c>
      <c r="L5172" t="s">
        <v>72</v>
      </c>
      <c r="M5172" t="s">
        <v>44</v>
      </c>
      <c r="N5172" t="b">
        <v>0</v>
      </c>
      <c r="O5172">
        <f>_xlfn.XLOOKUP(B5172,Machine_Info!A:A,Machine_Info!E:E)</f>
        <v>16</v>
      </c>
      <c r="P5172">
        <f t="shared" si="400"/>
        <v>12.583333333333334</v>
      </c>
      <c r="Q5172">
        <f t="shared" si="404"/>
        <v>0.78645833333333337</v>
      </c>
    </row>
    <row r="5173" spans="1:17" x14ac:dyDescent="0.2">
      <c r="A5173" t="s">
        <v>5291</v>
      </c>
      <c r="B5173" t="s">
        <v>106</v>
      </c>
      <c r="C5173" t="s">
        <v>107</v>
      </c>
      <c r="D5173" t="s">
        <v>59</v>
      </c>
      <c r="E5173" s="2">
        <v>45477.794745370367</v>
      </c>
      <c r="F5173" s="2">
        <v>45477.885023148148</v>
      </c>
      <c r="G5173" t="str">
        <f t="shared" si="401"/>
        <v>07</v>
      </c>
      <c r="H5173" t="str">
        <f t="shared" si="402"/>
        <v>04</v>
      </c>
      <c r="I5173">
        <v>14</v>
      </c>
      <c r="J5173">
        <f t="shared" si="403"/>
        <v>0.23333333333333334</v>
      </c>
      <c r="K5173" t="s">
        <v>60</v>
      </c>
      <c r="L5173" t="s">
        <v>72</v>
      </c>
      <c r="M5173" t="s">
        <v>44</v>
      </c>
      <c r="N5173" t="b">
        <v>0</v>
      </c>
      <c r="O5173">
        <f>_xlfn.XLOOKUP(B5173,Machine_Info!A:A,Machine_Info!E:E)</f>
        <v>16</v>
      </c>
      <c r="P5173">
        <f t="shared" si="400"/>
        <v>15.766666666666667</v>
      </c>
      <c r="Q5173">
        <f t="shared" si="404"/>
        <v>0.98541666666666672</v>
      </c>
    </row>
    <row r="5174" spans="1:17" x14ac:dyDescent="0.2">
      <c r="A5174" t="s">
        <v>5292</v>
      </c>
      <c r="B5174" t="s">
        <v>139</v>
      </c>
      <c r="C5174" t="s">
        <v>140</v>
      </c>
      <c r="D5174" t="s">
        <v>59</v>
      </c>
      <c r="E5174" s="2">
        <v>45477.809467592589</v>
      </c>
      <c r="F5174" s="2">
        <v>45478.060162037043</v>
      </c>
      <c r="G5174" t="str">
        <f t="shared" si="401"/>
        <v>07</v>
      </c>
      <c r="H5174" t="str">
        <f t="shared" si="402"/>
        <v>04</v>
      </c>
      <c r="I5174">
        <v>131</v>
      </c>
      <c r="J5174">
        <f t="shared" si="403"/>
        <v>2.1833333333333331</v>
      </c>
      <c r="K5174" t="s">
        <v>21</v>
      </c>
      <c r="L5174" t="s">
        <v>43</v>
      </c>
      <c r="M5174" t="s">
        <v>23</v>
      </c>
      <c r="N5174" t="b">
        <v>1</v>
      </c>
      <c r="O5174">
        <f>_xlfn.XLOOKUP(B5174,Machine_Info!A:A,Machine_Info!E:E)</f>
        <v>20</v>
      </c>
      <c r="P5174">
        <f t="shared" si="400"/>
        <v>17.816666666666666</v>
      </c>
      <c r="Q5174">
        <f t="shared" si="404"/>
        <v>0.89083333333333337</v>
      </c>
    </row>
    <row r="5175" spans="1:17" x14ac:dyDescent="0.2">
      <c r="A5175" t="s">
        <v>5293</v>
      </c>
      <c r="B5175" t="s">
        <v>18</v>
      </c>
      <c r="C5175" t="s">
        <v>19</v>
      </c>
      <c r="D5175" t="s">
        <v>20</v>
      </c>
      <c r="E5175" s="2">
        <v>45477.853125000001</v>
      </c>
      <c r="F5175" s="2">
        <v>45477.976736111108</v>
      </c>
      <c r="G5175" t="str">
        <f t="shared" si="401"/>
        <v>07</v>
      </c>
      <c r="H5175" t="str">
        <f t="shared" si="402"/>
        <v>04</v>
      </c>
      <c r="I5175">
        <v>165</v>
      </c>
      <c r="J5175">
        <f t="shared" si="403"/>
        <v>2.75</v>
      </c>
      <c r="K5175" t="s">
        <v>38</v>
      </c>
      <c r="L5175" t="s">
        <v>128</v>
      </c>
      <c r="M5175" t="s">
        <v>34</v>
      </c>
      <c r="N5175" t="b">
        <v>0</v>
      </c>
      <c r="O5175">
        <f>_xlfn.XLOOKUP(B5175,Machine_Info!A:A,Machine_Info!E:E)</f>
        <v>16</v>
      </c>
      <c r="P5175">
        <f t="shared" si="400"/>
        <v>13.25</v>
      </c>
      <c r="Q5175">
        <f t="shared" si="404"/>
        <v>0.828125</v>
      </c>
    </row>
    <row r="5176" spans="1:17" x14ac:dyDescent="0.2">
      <c r="A5176" t="s">
        <v>5294</v>
      </c>
      <c r="B5176" t="s">
        <v>63</v>
      </c>
      <c r="C5176" t="s">
        <v>64</v>
      </c>
      <c r="D5176" t="s">
        <v>32</v>
      </c>
      <c r="E5176" s="2">
        <v>45477.884965277779</v>
      </c>
      <c r="F5176" s="2">
        <v>45478.005798611113</v>
      </c>
      <c r="G5176" t="str">
        <f t="shared" si="401"/>
        <v>07</v>
      </c>
      <c r="H5176" t="str">
        <f t="shared" si="402"/>
        <v>04</v>
      </c>
      <c r="I5176">
        <v>116</v>
      </c>
      <c r="J5176">
        <f t="shared" si="403"/>
        <v>1.9333333333333333</v>
      </c>
      <c r="K5176" t="s">
        <v>28</v>
      </c>
      <c r="L5176" t="s">
        <v>72</v>
      </c>
      <c r="M5176" t="s">
        <v>44</v>
      </c>
      <c r="N5176" t="b">
        <v>0</v>
      </c>
      <c r="O5176">
        <f>_xlfn.XLOOKUP(B5176,Machine_Info!A:A,Machine_Info!E:E)</f>
        <v>20</v>
      </c>
      <c r="P5176">
        <f t="shared" si="400"/>
        <v>18.066666666666666</v>
      </c>
      <c r="Q5176">
        <f t="shared" si="404"/>
        <v>0.90333333333333332</v>
      </c>
    </row>
    <row r="5177" spans="1:17" x14ac:dyDescent="0.2">
      <c r="A5177" t="s">
        <v>5295</v>
      </c>
      <c r="B5177" t="s">
        <v>69</v>
      </c>
      <c r="C5177" t="s">
        <v>70</v>
      </c>
      <c r="D5177" t="s">
        <v>27</v>
      </c>
      <c r="E5177" s="2">
        <v>45477.892881944441</v>
      </c>
      <c r="F5177" s="2">
        <v>45477.947743055563</v>
      </c>
      <c r="G5177" t="str">
        <f t="shared" si="401"/>
        <v>07</v>
      </c>
      <c r="H5177" t="str">
        <f t="shared" si="402"/>
        <v>04</v>
      </c>
      <c r="I5177">
        <v>41</v>
      </c>
      <c r="J5177">
        <f t="shared" si="403"/>
        <v>0.68333333333333335</v>
      </c>
      <c r="K5177" t="s">
        <v>71</v>
      </c>
      <c r="L5177" t="s">
        <v>128</v>
      </c>
      <c r="M5177" t="s">
        <v>34</v>
      </c>
      <c r="N5177" t="b">
        <v>1</v>
      </c>
      <c r="O5177">
        <f>_xlfn.XLOOKUP(B5177,Machine_Info!A:A,Machine_Info!E:E)</f>
        <v>16</v>
      </c>
      <c r="P5177">
        <f t="shared" si="400"/>
        <v>15.316666666666666</v>
      </c>
      <c r="Q5177">
        <f t="shared" si="404"/>
        <v>0.95729166666666665</v>
      </c>
    </row>
    <row r="5178" spans="1:17" x14ac:dyDescent="0.2">
      <c r="A5178" t="s">
        <v>5296</v>
      </c>
      <c r="B5178" t="s">
        <v>167</v>
      </c>
      <c r="C5178" t="s">
        <v>168</v>
      </c>
      <c r="D5178" t="s">
        <v>59</v>
      </c>
      <c r="E5178" s="2">
        <v>45477.983611111107</v>
      </c>
      <c r="F5178" s="2">
        <v>45478.15861111111</v>
      </c>
      <c r="G5178" t="str">
        <f t="shared" si="401"/>
        <v>07</v>
      </c>
      <c r="H5178" t="str">
        <f t="shared" si="402"/>
        <v>04</v>
      </c>
      <c r="I5178">
        <v>152</v>
      </c>
      <c r="J5178">
        <f t="shared" si="403"/>
        <v>2.5333333333333332</v>
      </c>
      <c r="K5178" t="s">
        <v>54</v>
      </c>
      <c r="L5178" t="s">
        <v>43</v>
      </c>
      <c r="M5178" t="s">
        <v>23</v>
      </c>
      <c r="N5178" t="b">
        <v>1</v>
      </c>
      <c r="O5178">
        <f>_xlfn.XLOOKUP(B5178,Machine_Info!A:A,Machine_Info!E:E)</f>
        <v>14</v>
      </c>
      <c r="P5178">
        <f t="shared" si="400"/>
        <v>11.466666666666667</v>
      </c>
      <c r="Q5178">
        <f t="shared" si="404"/>
        <v>0.81904761904761902</v>
      </c>
    </row>
    <row r="5179" spans="1:17" x14ac:dyDescent="0.2">
      <c r="A5179" t="s">
        <v>5297</v>
      </c>
      <c r="B5179" t="s">
        <v>30</v>
      </c>
      <c r="C5179" t="s">
        <v>31</v>
      </c>
      <c r="D5179" t="s">
        <v>32</v>
      </c>
      <c r="E5179" s="2">
        <v>45478.052870370368</v>
      </c>
      <c r="F5179" s="2">
        <v>45478.132037037038</v>
      </c>
      <c r="G5179" t="str">
        <f t="shared" si="401"/>
        <v>07</v>
      </c>
      <c r="H5179" t="str">
        <f t="shared" si="402"/>
        <v>05</v>
      </c>
      <c r="I5179">
        <v>49</v>
      </c>
      <c r="J5179">
        <f t="shared" si="403"/>
        <v>0.81666666666666665</v>
      </c>
      <c r="K5179" t="s">
        <v>21</v>
      </c>
      <c r="L5179" t="s">
        <v>128</v>
      </c>
      <c r="M5179" t="s">
        <v>34</v>
      </c>
      <c r="N5179" t="b">
        <v>1</v>
      </c>
      <c r="O5179">
        <f>_xlfn.XLOOKUP(B5179,Machine_Info!A:A,Machine_Info!E:E)</f>
        <v>22</v>
      </c>
      <c r="P5179">
        <f t="shared" si="400"/>
        <v>21.183333333333334</v>
      </c>
      <c r="Q5179">
        <f t="shared" si="404"/>
        <v>0.96287878787878789</v>
      </c>
    </row>
    <row r="5180" spans="1:17" x14ac:dyDescent="0.2">
      <c r="A5180" t="s">
        <v>5298</v>
      </c>
      <c r="B5180" t="s">
        <v>40</v>
      </c>
      <c r="C5180" t="s">
        <v>41</v>
      </c>
      <c r="D5180" t="s">
        <v>20</v>
      </c>
      <c r="E5180" s="2">
        <v>45478.062754629631</v>
      </c>
      <c r="F5180" s="2">
        <v>45478.123171296298</v>
      </c>
      <c r="G5180" t="str">
        <f t="shared" si="401"/>
        <v>07</v>
      </c>
      <c r="H5180" t="str">
        <f t="shared" si="402"/>
        <v>05</v>
      </c>
      <c r="I5180">
        <v>867</v>
      </c>
      <c r="J5180">
        <f t="shared" si="403"/>
        <v>14.45</v>
      </c>
      <c r="K5180" t="s">
        <v>38</v>
      </c>
      <c r="L5180" t="s">
        <v>72</v>
      </c>
      <c r="M5180" t="s">
        <v>44</v>
      </c>
      <c r="N5180" t="b">
        <v>0</v>
      </c>
      <c r="O5180">
        <f>_xlfn.XLOOKUP(B5180,Machine_Info!A:A,Machine_Info!E:E)</f>
        <v>18</v>
      </c>
      <c r="P5180">
        <f t="shared" si="400"/>
        <v>3.5500000000000007</v>
      </c>
      <c r="Q5180">
        <f t="shared" si="404"/>
        <v>0.19722222222222227</v>
      </c>
    </row>
    <row r="5181" spans="1:17" x14ac:dyDescent="0.2">
      <c r="A5181" t="s">
        <v>5299</v>
      </c>
      <c r="B5181" t="s">
        <v>49</v>
      </c>
      <c r="C5181" t="s">
        <v>50</v>
      </c>
      <c r="D5181" t="s">
        <v>20</v>
      </c>
      <c r="E5181" s="2">
        <v>45478.073391203703</v>
      </c>
      <c r="F5181" s="2">
        <v>45478.160891203697</v>
      </c>
      <c r="G5181" t="str">
        <f t="shared" si="401"/>
        <v>07</v>
      </c>
      <c r="H5181" t="str">
        <f t="shared" si="402"/>
        <v>05</v>
      </c>
      <c r="I5181">
        <v>802</v>
      </c>
      <c r="J5181">
        <f t="shared" si="403"/>
        <v>13.366666666666667</v>
      </c>
      <c r="K5181" t="s">
        <v>42</v>
      </c>
      <c r="L5181" t="s">
        <v>72</v>
      </c>
      <c r="M5181" t="s">
        <v>44</v>
      </c>
      <c r="N5181" t="b">
        <v>0</v>
      </c>
      <c r="O5181">
        <f>_xlfn.XLOOKUP(B5181,Machine_Info!A:A,Machine_Info!E:E)</f>
        <v>22</v>
      </c>
      <c r="P5181">
        <f t="shared" si="400"/>
        <v>8.6333333333333329</v>
      </c>
      <c r="Q5181">
        <f t="shared" si="404"/>
        <v>0.3924242424242424</v>
      </c>
    </row>
    <row r="5182" spans="1:17" x14ac:dyDescent="0.2">
      <c r="A5182" t="s">
        <v>5300</v>
      </c>
      <c r="B5182" t="s">
        <v>135</v>
      </c>
      <c r="C5182" t="s">
        <v>136</v>
      </c>
      <c r="D5182" t="s">
        <v>32</v>
      </c>
      <c r="E5182" s="2">
        <v>45478.081412037027</v>
      </c>
      <c r="F5182" s="2">
        <v>45478.199467592603</v>
      </c>
      <c r="G5182" t="str">
        <f t="shared" si="401"/>
        <v>07</v>
      </c>
      <c r="H5182" t="str">
        <f t="shared" si="402"/>
        <v>05</v>
      </c>
      <c r="I5182">
        <v>60</v>
      </c>
      <c r="J5182">
        <f t="shared" si="403"/>
        <v>1</v>
      </c>
      <c r="K5182" t="s">
        <v>60</v>
      </c>
      <c r="L5182" t="s">
        <v>128</v>
      </c>
      <c r="M5182" t="s">
        <v>34</v>
      </c>
      <c r="N5182" t="b">
        <v>0</v>
      </c>
      <c r="O5182">
        <f>_xlfn.XLOOKUP(B5182,Machine_Info!A:A,Machine_Info!E:E)</f>
        <v>20</v>
      </c>
      <c r="P5182">
        <f t="shared" si="400"/>
        <v>19</v>
      </c>
      <c r="Q5182">
        <f t="shared" si="404"/>
        <v>0.95</v>
      </c>
    </row>
    <row r="5183" spans="1:17" x14ac:dyDescent="0.2">
      <c r="A5183" t="s">
        <v>5301</v>
      </c>
      <c r="B5183" t="s">
        <v>81</v>
      </c>
      <c r="C5183" t="s">
        <v>82</v>
      </c>
      <c r="D5183" t="s">
        <v>20</v>
      </c>
      <c r="E5183" s="2">
        <v>45478.120416666658</v>
      </c>
      <c r="F5183" s="2">
        <v>45478.263472222221</v>
      </c>
      <c r="G5183" t="str">
        <f t="shared" si="401"/>
        <v>07</v>
      </c>
      <c r="H5183" t="str">
        <f t="shared" si="402"/>
        <v>05</v>
      </c>
      <c r="I5183">
        <v>65</v>
      </c>
      <c r="J5183">
        <f t="shared" si="403"/>
        <v>1.0833333333333333</v>
      </c>
      <c r="K5183" t="s">
        <v>42</v>
      </c>
      <c r="L5183" t="s">
        <v>128</v>
      </c>
      <c r="M5183" t="s">
        <v>34</v>
      </c>
      <c r="N5183" t="b">
        <v>0</v>
      </c>
      <c r="O5183">
        <f>_xlfn.XLOOKUP(B5183,Machine_Info!A:A,Machine_Info!E:E)</f>
        <v>14</v>
      </c>
      <c r="P5183">
        <f t="shared" si="400"/>
        <v>12.916666666666666</v>
      </c>
      <c r="Q5183">
        <f t="shared" si="404"/>
        <v>0.92261904761904756</v>
      </c>
    </row>
    <row r="5184" spans="1:17" x14ac:dyDescent="0.2">
      <c r="A5184" t="s">
        <v>5302</v>
      </c>
      <c r="B5184" t="s">
        <v>40</v>
      </c>
      <c r="C5184" t="s">
        <v>41</v>
      </c>
      <c r="D5184" t="s">
        <v>20</v>
      </c>
      <c r="E5184" s="2">
        <v>45478.142245370371</v>
      </c>
      <c r="F5184" s="2">
        <v>45478.200578703712</v>
      </c>
      <c r="G5184" t="str">
        <f t="shared" si="401"/>
        <v>07</v>
      </c>
      <c r="H5184" t="str">
        <f t="shared" si="402"/>
        <v>05</v>
      </c>
      <c r="I5184">
        <v>1026</v>
      </c>
      <c r="J5184">
        <f t="shared" si="403"/>
        <v>17.100000000000001</v>
      </c>
      <c r="K5184" t="s">
        <v>150</v>
      </c>
      <c r="L5184" t="s">
        <v>128</v>
      </c>
      <c r="M5184" t="s">
        <v>34</v>
      </c>
      <c r="N5184" t="b">
        <v>0</v>
      </c>
      <c r="O5184">
        <f>_xlfn.XLOOKUP(B5184,Machine_Info!A:A,Machine_Info!E:E)</f>
        <v>18</v>
      </c>
      <c r="P5184">
        <f t="shared" si="400"/>
        <v>0.89999999999999858</v>
      </c>
      <c r="Q5184">
        <f t="shared" si="404"/>
        <v>4.999999999999992E-2</v>
      </c>
    </row>
    <row r="5185" spans="1:17" x14ac:dyDescent="0.2">
      <c r="A5185" t="s">
        <v>5303</v>
      </c>
      <c r="B5185" t="s">
        <v>52</v>
      </c>
      <c r="C5185" t="s">
        <v>53</v>
      </c>
      <c r="D5185" t="s">
        <v>27</v>
      </c>
      <c r="E5185" s="2">
        <v>45478.147314814807</v>
      </c>
      <c r="F5185" s="2">
        <v>45478.257037037038</v>
      </c>
      <c r="G5185" t="str">
        <f t="shared" si="401"/>
        <v>07</v>
      </c>
      <c r="H5185" t="str">
        <f t="shared" si="402"/>
        <v>05</v>
      </c>
      <c r="I5185">
        <v>59</v>
      </c>
      <c r="J5185">
        <f t="shared" si="403"/>
        <v>0.98333333333333328</v>
      </c>
      <c r="K5185" t="s">
        <v>38</v>
      </c>
      <c r="L5185" t="s">
        <v>128</v>
      </c>
      <c r="M5185" t="s">
        <v>34</v>
      </c>
      <c r="N5185" t="b">
        <v>0</v>
      </c>
      <c r="O5185">
        <f>_xlfn.XLOOKUP(B5185,Machine_Info!A:A,Machine_Info!E:E)</f>
        <v>16</v>
      </c>
      <c r="P5185">
        <f t="shared" si="400"/>
        <v>15.016666666666667</v>
      </c>
      <c r="Q5185">
        <f t="shared" si="404"/>
        <v>0.93854166666666672</v>
      </c>
    </row>
    <row r="5186" spans="1:17" x14ac:dyDescent="0.2">
      <c r="A5186" t="s">
        <v>5304</v>
      </c>
      <c r="B5186" t="s">
        <v>142</v>
      </c>
      <c r="C5186" t="s">
        <v>143</v>
      </c>
      <c r="D5186" t="s">
        <v>27</v>
      </c>
      <c r="E5186" s="2">
        <v>45478.180833333332</v>
      </c>
      <c r="F5186" s="2">
        <v>45478.212083333332</v>
      </c>
      <c r="G5186" t="str">
        <f t="shared" si="401"/>
        <v>07</v>
      </c>
      <c r="H5186" t="str">
        <f t="shared" si="402"/>
        <v>05</v>
      </c>
      <c r="I5186">
        <v>472</v>
      </c>
      <c r="J5186">
        <f t="shared" si="403"/>
        <v>7.8666666666666663</v>
      </c>
      <c r="K5186" t="s">
        <v>110</v>
      </c>
      <c r="L5186" t="s">
        <v>72</v>
      </c>
      <c r="M5186" t="s">
        <v>44</v>
      </c>
      <c r="N5186" t="b">
        <v>0</v>
      </c>
      <c r="O5186">
        <f>_xlfn.XLOOKUP(B5186,Machine_Info!A:A,Machine_Info!E:E)</f>
        <v>22</v>
      </c>
      <c r="P5186">
        <f t="shared" ref="P5186:P5249" si="405">O5186-J5186</f>
        <v>14.133333333333333</v>
      </c>
      <c r="Q5186">
        <f t="shared" si="404"/>
        <v>0.64242424242424245</v>
      </c>
    </row>
    <row r="5187" spans="1:17" x14ac:dyDescent="0.2">
      <c r="A5187" t="s">
        <v>5305</v>
      </c>
      <c r="B5187" t="s">
        <v>57</v>
      </c>
      <c r="C5187" t="s">
        <v>58</v>
      </c>
      <c r="D5187" t="s">
        <v>59</v>
      </c>
      <c r="E5187" s="2">
        <v>45478.224895833337</v>
      </c>
      <c r="F5187" s="2">
        <v>45478.373506944437</v>
      </c>
      <c r="G5187" t="str">
        <f t="shared" ref="G5187:G5250" si="406">TEXT(E5187,"mm")</f>
        <v>07</v>
      </c>
      <c r="H5187" t="str">
        <f t="shared" ref="H5187:H5250" si="407">TEXT(E5187,"dd")</f>
        <v>05</v>
      </c>
      <c r="I5187">
        <v>25</v>
      </c>
      <c r="J5187">
        <f t="shared" ref="J5187:J5250" si="408">I5187/60</f>
        <v>0.41666666666666669</v>
      </c>
      <c r="K5187" t="s">
        <v>103</v>
      </c>
      <c r="L5187" t="s">
        <v>43</v>
      </c>
      <c r="M5187" t="s">
        <v>23</v>
      </c>
      <c r="N5187" t="b">
        <v>0</v>
      </c>
      <c r="O5187">
        <f>_xlfn.XLOOKUP(B5187,Machine_Info!A:A,Machine_Info!E:E)</f>
        <v>18</v>
      </c>
      <c r="P5187">
        <f t="shared" si="405"/>
        <v>17.583333333333332</v>
      </c>
      <c r="Q5187">
        <f t="shared" ref="Q5187:Q5250" si="409">P5187/O5187</f>
        <v>0.97685185185185175</v>
      </c>
    </row>
    <row r="5188" spans="1:17" x14ac:dyDescent="0.2">
      <c r="A5188" t="s">
        <v>5306</v>
      </c>
      <c r="B5188" t="s">
        <v>36</v>
      </c>
      <c r="C5188" t="s">
        <v>37</v>
      </c>
      <c r="D5188" t="s">
        <v>20</v>
      </c>
      <c r="E5188" s="2">
        <v>45478.244872685187</v>
      </c>
      <c r="F5188" s="2">
        <v>45478.252511574072</v>
      </c>
      <c r="G5188" t="str">
        <f t="shared" si="406"/>
        <v>07</v>
      </c>
      <c r="H5188" t="str">
        <f t="shared" si="407"/>
        <v>05</v>
      </c>
      <c r="I5188">
        <v>904</v>
      </c>
      <c r="J5188">
        <f t="shared" si="408"/>
        <v>15.066666666666666</v>
      </c>
      <c r="K5188" t="s">
        <v>28</v>
      </c>
      <c r="L5188" t="s">
        <v>72</v>
      </c>
      <c r="M5188" t="s">
        <v>44</v>
      </c>
      <c r="N5188" t="b">
        <v>0</v>
      </c>
      <c r="O5188">
        <f>_xlfn.XLOOKUP(B5188,Machine_Info!A:A,Machine_Info!E:E)</f>
        <v>18</v>
      </c>
      <c r="P5188">
        <f t="shared" si="405"/>
        <v>2.9333333333333336</v>
      </c>
      <c r="Q5188">
        <f t="shared" si="409"/>
        <v>0.16296296296296298</v>
      </c>
    </row>
    <row r="5189" spans="1:17" x14ac:dyDescent="0.2">
      <c r="A5189" t="s">
        <v>5307</v>
      </c>
      <c r="B5189" t="s">
        <v>57</v>
      </c>
      <c r="C5189" t="s">
        <v>58</v>
      </c>
      <c r="D5189" t="s">
        <v>59</v>
      </c>
      <c r="E5189" s="2">
        <v>45478.298877314817</v>
      </c>
      <c r="F5189" s="2">
        <v>45478.857905092591</v>
      </c>
      <c r="G5189" t="str">
        <f t="shared" si="406"/>
        <v>07</v>
      </c>
      <c r="H5189" t="str">
        <f t="shared" si="407"/>
        <v>05</v>
      </c>
      <c r="I5189">
        <v>22</v>
      </c>
      <c r="J5189">
        <f t="shared" si="408"/>
        <v>0.36666666666666664</v>
      </c>
      <c r="K5189" t="s">
        <v>42</v>
      </c>
      <c r="L5189" t="s">
        <v>72</v>
      </c>
      <c r="M5189" t="s">
        <v>44</v>
      </c>
      <c r="N5189" t="b">
        <v>0</v>
      </c>
      <c r="O5189">
        <f>_xlfn.XLOOKUP(B5189,Machine_Info!A:A,Machine_Info!E:E)</f>
        <v>18</v>
      </c>
      <c r="P5189">
        <f t="shared" si="405"/>
        <v>17.633333333333333</v>
      </c>
      <c r="Q5189">
        <f t="shared" si="409"/>
        <v>0.97962962962962963</v>
      </c>
    </row>
    <row r="5190" spans="1:17" x14ac:dyDescent="0.2">
      <c r="A5190" t="s">
        <v>5308</v>
      </c>
      <c r="B5190" t="s">
        <v>49</v>
      </c>
      <c r="C5190" t="s">
        <v>50</v>
      </c>
      <c r="D5190" t="s">
        <v>20</v>
      </c>
      <c r="E5190" s="2">
        <v>45478.334548611107</v>
      </c>
      <c r="F5190" s="2">
        <v>45478.358159722222</v>
      </c>
      <c r="G5190" t="str">
        <f t="shared" si="406"/>
        <v>07</v>
      </c>
      <c r="H5190" t="str">
        <f t="shared" si="407"/>
        <v>05</v>
      </c>
      <c r="I5190">
        <v>994</v>
      </c>
      <c r="J5190">
        <f t="shared" si="408"/>
        <v>16.566666666666666</v>
      </c>
      <c r="K5190" t="s">
        <v>103</v>
      </c>
      <c r="L5190" t="s">
        <v>128</v>
      </c>
      <c r="M5190" t="s">
        <v>34</v>
      </c>
      <c r="N5190" t="b">
        <v>0</v>
      </c>
      <c r="O5190">
        <f>_xlfn.XLOOKUP(B5190,Machine_Info!A:A,Machine_Info!E:E)</f>
        <v>22</v>
      </c>
      <c r="P5190">
        <f t="shared" si="405"/>
        <v>5.4333333333333336</v>
      </c>
      <c r="Q5190">
        <f t="shared" si="409"/>
        <v>0.24696969696969698</v>
      </c>
    </row>
    <row r="5191" spans="1:17" x14ac:dyDescent="0.2">
      <c r="A5191" t="s">
        <v>5309</v>
      </c>
      <c r="B5191" t="s">
        <v>171</v>
      </c>
      <c r="C5191" t="s">
        <v>172</v>
      </c>
      <c r="D5191" t="s">
        <v>32</v>
      </c>
      <c r="E5191" s="2">
        <v>45478.415752314817</v>
      </c>
      <c r="F5191" s="2">
        <v>45478.476168981477</v>
      </c>
      <c r="G5191" t="str">
        <f t="shared" si="406"/>
        <v>07</v>
      </c>
      <c r="H5191" t="str">
        <f t="shared" si="407"/>
        <v>05</v>
      </c>
      <c r="I5191">
        <v>83</v>
      </c>
      <c r="J5191">
        <f t="shared" si="408"/>
        <v>1.3833333333333333</v>
      </c>
      <c r="K5191" t="s">
        <v>38</v>
      </c>
      <c r="L5191" t="s">
        <v>72</v>
      </c>
      <c r="M5191" t="s">
        <v>44</v>
      </c>
      <c r="N5191" t="b">
        <v>0</v>
      </c>
      <c r="O5191">
        <f>_xlfn.XLOOKUP(B5191,Machine_Info!A:A,Machine_Info!E:E)</f>
        <v>16</v>
      </c>
      <c r="P5191">
        <f t="shared" si="405"/>
        <v>14.616666666666667</v>
      </c>
      <c r="Q5191">
        <f t="shared" si="409"/>
        <v>0.9135416666666667</v>
      </c>
    </row>
    <row r="5192" spans="1:17" x14ac:dyDescent="0.2">
      <c r="A5192" t="s">
        <v>5310</v>
      </c>
      <c r="B5192" t="s">
        <v>202</v>
      </c>
      <c r="C5192" t="s">
        <v>203</v>
      </c>
      <c r="D5192" t="s">
        <v>32</v>
      </c>
      <c r="E5192" s="2">
        <v>45478.435636574082</v>
      </c>
      <c r="F5192" s="2">
        <v>45478.489108796297</v>
      </c>
      <c r="G5192" t="str">
        <f t="shared" si="406"/>
        <v>07</v>
      </c>
      <c r="H5192" t="str">
        <f t="shared" si="407"/>
        <v>05</v>
      </c>
      <c r="I5192">
        <v>526</v>
      </c>
      <c r="J5192">
        <f t="shared" si="408"/>
        <v>8.7666666666666675</v>
      </c>
      <c r="K5192" t="s">
        <v>103</v>
      </c>
      <c r="L5192" t="s">
        <v>128</v>
      </c>
      <c r="M5192" t="s">
        <v>34</v>
      </c>
      <c r="N5192" t="b">
        <v>0</v>
      </c>
      <c r="O5192">
        <f>_xlfn.XLOOKUP(B5192,Machine_Info!A:A,Machine_Info!E:E)</f>
        <v>22</v>
      </c>
      <c r="P5192">
        <f t="shared" si="405"/>
        <v>13.233333333333333</v>
      </c>
      <c r="Q5192">
        <f t="shared" si="409"/>
        <v>0.60151515151515145</v>
      </c>
    </row>
    <row r="5193" spans="1:17" x14ac:dyDescent="0.2">
      <c r="A5193" t="s">
        <v>5311</v>
      </c>
      <c r="B5193" t="s">
        <v>96</v>
      </c>
      <c r="C5193" t="s">
        <v>97</v>
      </c>
      <c r="D5193" t="s">
        <v>27</v>
      </c>
      <c r="E5193" s="2">
        <v>45478.473356481481</v>
      </c>
      <c r="F5193" s="2">
        <v>45478.571273148147</v>
      </c>
      <c r="G5193" t="str">
        <f t="shared" si="406"/>
        <v>07</v>
      </c>
      <c r="H5193" t="str">
        <f t="shared" si="407"/>
        <v>05</v>
      </c>
      <c r="I5193">
        <v>373</v>
      </c>
      <c r="J5193">
        <f t="shared" si="408"/>
        <v>6.2166666666666668</v>
      </c>
      <c r="K5193" t="s">
        <v>28</v>
      </c>
      <c r="L5193" t="s">
        <v>72</v>
      </c>
      <c r="M5193" t="s">
        <v>44</v>
      </c>
      <c r="N5193" t="b">
        <v>0</v>
      </c>
      <c r="O5193">
        <f>_xlfn.XLOOKUP(B5193,Machine_Info!A:A,Machine_Info!E:E)</f>
        <v>20</v>
      </c>
      <c r="P5193">
        <f t="shared" si="405"/>
        <v>13.783333333333333</v>
      </c>
      <c r="Q5193">
        <f t="shared" si="409"/>
        <v>0.68916666666666671</v>
      </c>
    </row>
    <row r="5194" spans="1:17" x14ac:dyDescent="0.2">
      <c r="A5194" t="s">
        <v>5312</v>
      </c>
      <c r="B5194" t="s">
        <v>96</v>
      </c>
      <c r="C5194" t="s">
        <v>97</v>
      </c>
      <c r="D5194" t="s">
        <v>27</v>
      </c>
      <c r="E5194" s="2">
        <v>45478.475671296299</v>
      </c>
      <c r="F5194" s="2">
        <v>45478.633310185192</v>
      </c>
      <c r="G5194" t="str">
        <f t="shared" si="406"/>
        <v>07</v>
      </c>
      <c r="H5194" t="str">
        <f t="shared" si="407"/>
        <v>05</v>
      </c>
      <c r="I5194">
        <v>312</v>
      </c>
      <c r="J5194">
        <f t="shared" si="408"/>
        <v>5.2</v>
      </c>
      <c r="K5194" t="s">
        <v>110</v>
      </c>
      <c r="L5194" t="s">
        <v>43</v>
      </c>
      <c r="M5194" t="s">
        <v>23</v>
      </c>
      <c r="N5194" t="b">
        <v>0</v>
      </c>
      <c r="O5194">
        <f>_xlfn.XLOOKUP(B5194,Machine_Info!A:A,Machine_Info!E:E)</f>
        <v>20</v>
      </c>
      <c r="P5194">
        <f t="shared" si="405"/>
        <v>14.8</v>
      </c>
      <c r="Q5194">
        <f t="shared" si="409"/>
        <v>0.74</v>
      </c>
    </row>
    <row r="5195" spans="1:17" x14ac:dyDescent="0.2">
      <c r="A5195" t="s">
        <v>5313</v>
      </c>
      <c r="B5195" t="s">
        <v>202</v>
      </c>
      <c r="C5195" t="s">
        <v>203</v>
      </c>
      <c r="D5195" t="s">
        <v>32</v>
      </c>
      <c r="E5195" s="2">
        <v>45478.565451388888</v>
      </c>
      <c r="F5195" s="2">
        <v>45478.70989583333</v>
      </c>
      <c r="G5195" t="str">
        <f t="shared" si="406"/>
        <v>07</v>
      </c>
      <c r="H5195" t="str">
        <f t="shared" si="407"/>
        <v>05</v>
      </c>
      <c r="I5195">
        <v>217</v>
      </c>
      <c r="J5195">
        <f t="shared" si="408"/>
        <v>3.6166666666666667</v>
      </c>
      <c r="K5195" t="s">
        <v>54</v>
      </c>
      <c r="L5195" t="s">
        <v>43</v>
      </c>
      <c r="M5195" t="s">
        <v>23</v>
      </c>
      <c r="N5195" t="b">
        <v>1</v>
      </c>
      <c r="O5195">
        <f>_xlfn.XLOOKUP(B5195,Machine_Info!A:A,Machine_Info!E:E)</f>
        <v>22</v>
      </c>
      <c r="P5195">
        <f t="shared" si="405"/>
        <v>18.383333333333333</v>
      </c>
      <c r="Q5195">
        <f t="shared" si="409"/>
        <v>0.83560606060606057</v>
      </c>
    </row>
    <row r="5196" spans="1:17" x14ac:dyDescent="0.2">
      <c r="A5196" t="s">
        <v>5314</v>
      </c>
      <c r="B5196" t="s">
        <v>171</v>
      </c>
      <c r="C5196" t="s">
        <v>172</v>
      </c>
      <c r="D5196" t="s">
        <v>32</v>
      </c>
      <c r="E5196" s="2">
        <v>45478.630289351851</v>
      </c>
      <c r="F5196" s="2">
        <v>45479.062928240739</v>
      </c>
      <c r="G5196" t="str">
        <f t="shared" si="406"/>
        <v>07</v>
      </c>
      <c r="H5196" t="str">
        <f t="shared" si="407"/>
        <v>05</v>
      </c>
      <c r="I5196">
        <v>185</v>
      </c>
      <c r="J5196">
        <f t="shared" si="408"/>
        <v>3.0833333333333335</v>
      </c>
      <c r="K5196" t="s">
        <v>46</v>
      </c>
      <c r="L5196" t="s">
        <v>72</v>
      </c>
      <c r="M5196" t="s">
        <v>44</v>
      </c>
      <c r="N5196" t="b">
        <v>0</v>
      </c>
      <c r="O5196">
        <f>_xlfn.XLOOKUP(B5196,Machine_Info!A:A,Machine_Info!E:E)</f>
        <v>16</v>
      </c>
      <c r="P5196">
        <f t="shared" si="405"/>
        <v>12.916666666666666</v>
      </c>
      <c r="Q5196">
        <f t="shared" si="409"/>
        <v>0.80729166666666663</v>
      </c>
    </row>
    <row r="5197" spans="1:17" x14ac:dyDescent="0.2">
      <c r="A5197" t="s">
        <v>5315</v>
      </c>
      <c r="B5197" t="s">
        <v>132</v>
      </c>
      <c r="C5197" t="s">
        <v>133</v>
      </c>
      <c r="D5197" t="s">
        <v>59</v>
      </c>
      <c r="E5197" s="2">
        <v>45478.631678240738</v>
      </c>
      <c r="F5197" s="2">
        <v>45478.799039351848</v>
      </c>
      <c r="G5197" t="str">
        <f t="shared" si="406"/>
        <v>07</v>
      </c>
      <c r="H5197" t="str">
        <f t="shared" si="407"/>
        <v>05</v>
      </c>
      <c r="I5197">
        <v>41</v>
      </c>
      <c r="J5197">
        <f t="shared" si="408"/>
        <v>0.68333333333333335</v>
      </c>
      <c r="K5197" t="s">
        <v>54</v>
      </c>
      <c r="L5197" t="s">
        <v>128</v>
      </c>
      <c r="M5197" t="s">
        <v>34</v>
      </c>
      <c r="N5197" t="b">
        <v>1</v>
      </c>
      <c r="O5197">
        <f>_xlfn.XLOOKUP(B5197,Machine_Info!A:A,Machine_Info!E:E)</f>
        <v>14</v>
      </c>
      <c r="P5197">
        <f t="shared" si="405"/>
        <v>13.316666666666666</v>
      </c>
      <c r="Q5197">
        <f t="shared" si="409"/>
        <v>0.95119047619047614</v>
      </c>
    </row>
    <row r="5198" spans="1:17" x14ac:dyDescent="0.2">
      <c r="A5198" t="s">
        <v>5316</v>
      </c>
      <c r="B5198" t="s">
        <v>139</v>
      </c>
      <c r="C5198" t="s">
        <v>140</v>
      </c>
      <c r="D5198" t="s">
        <v>59</v>
      </c>
      <c r="E5198" s="2">
        <v>45478.662291666667</v>
      </c>
      <c r="F5198" s="2">
        <v>45478.740069444437</v>
      </c>
      <c r="G5198" t="str">
        <f t="shared" si="406"/>
        <v>07</v>
      </c>
      <c r="H5198" t="str">
        <f t="shared" si="407"/>
        <v>05</v>
      </c>
      <c r="I5198">
        <v>71</v>
      </c>
      <c r="J5198">
        <f t="shared" si="408"/>
        <v>1.1833333333333333</v>
      </c>
      <c r="K5198" t="s">
        <v>71</v>
      </c>
      <c r="L5198" t="s">
        <v>43</v>
      </c>
      <c r="M5198" t="s">
        <v>23</v>
      </c>
      <c r="N5198" t="b">
        <v>1</v>
      </c>
      <c r="O5198">
        <f>_xlfn.XLOOKUP(B5198,Machine_Info!A:A,Machine_Info!E:E)</f>
        <v>20</v>
      </c>
      <c r="P5198">
        <f t="shared" si="405"/>
        <v>18.816666666666666</v>
      </c>
      <c r="Q5198">
        <f t="shared" si="409"/>
        <v>0.9408333333333333</v>
      </c>
    </row>
    <row r="5199" spans="1:17" x14ac:dyDescent="0.2">
      <c r="A5199" t="s">
        <v>5317</v>
      </c>
      <c r="B5199" t="s">
        <v>142</v>
      </c>
      <c r="C5199" t="s">
        <v>143</v>
      </c>
      <c r="D5199" t="s">
        <v>27</v>
      </c>
      <c r="E5199" s="2">
        <v>45478.679375</v>
      </c>
      <c r="F5199" s="2">
        <v>45478.80159722222</v>
      </c>
      <c r="G5199" t="str">
        <f t="shared" si="406"/>
        <v>07</v>
      </c>
      <c r="H5199" t="str">
        <f t="shared" si="407"/>
        <v>05</v>
      </c>
      <c r="I5199">
        <v>246</v>
      </c>
      <c r="J5199">
        <f t="shared" si="408"/>
        <v>4.0999999999999996</v>
      </c>
      <c r="K5199" t="s">
        <v>42</v>
      </c>
      <c r="L5199" t="s">
        <v>72</v>
      </c>
      <c r="M5199" t="s">
        <v>44</v>
      </c>
      <c r="N5199" t="b">
        <v>0</v>
      </c>
      <c r="O5199">
        <f>_xlfn.XLOOKUP(B5199,Machine_Info!A:A,Machine_Info!E:E)</f>
        <v>22</v>
      </c>
      <c r="P5199">
        <f t="shared" si="405"/>
        <v>17.899999999999999</v>
      </c>
      <c r="Q5199">
        <f t="shared" si="409"/>
        <v>0.8136363636363636</v>
      </c>
    </row>
    <row r="5200" spans="1:17" x14ac:dyDescent="0.2">
      <c r="A5200" t="s">
        <v>5318</v>
      </c>
      <c r="B5200" t="s">
        <v>81</v>
      </c>
      <c r="C5200" t="s">
        <v>82</v>
      </c>
      <c r="D5200" t="s">
        <v>20</v>
      </c>
      <c r="E5200" s="2">
        <v>45478.680451388893</v>
      </c>
      <c r="F5200" s="2">
        <v>45478.758923611109</v>
      </c>
      <c r="G5200" t="str">
        <f t="shared" si="406"/>
        <v>07</v>
      </c>
      <c r="H5200" t="str">
        <f t="shared" si="407"/>
        <v>05</v>
      </c>
      <c r="I5200">
        <v>329</v>
      </c>
      <c r="J5200">
        <f t="shared" si="408"/>
        <v>5.4833333333333334</v>
      </c>
      <c r="K5200" t="s">
        <v>150</v>
      </c>
      <c r="L5200" t="s">
        <v>72</v>
      </c>
      <c r="M5200" t="s">
        <v>44</v>
      </c>
      <c r="N5200" t="b">
        <v>0</v>
      </c>
      <c r="O5200">
        <f>_xlfn.XLOOKUP(B5200,Machine_Info!A:A,Machine_Info!E:E)</f>
        <v>14</v>
      </c>
      <c r="P5200">
        <f t="shared" si="405"/>
        <v>8.5166666666666657</v>
      </c>
      <c r="Q5200">
        <f t="shared" si="409"/>
        <v>0.60833333333333328</v>
      </c>
    </row>
    <row r="5201" spans="1:17" x14ac:dyDescent="0.2">
      <c r="A5201" t="s">
        <v>5319</v>
      </c>
      <c r="B5201" t="s">
        <v>174</v>
      </c>
      <c r="C5201" t="s">
        <v>175</v>
      </c>
      <c r="D5201" t="s">
        <v>59</v>
      </c>
      <c r="E5201" s="2">
        <v>45478.85765046296</v>
      </c>
      <c r="F5201" s="2">
        <v>45479.086122685178</v>
      </c>
      <c r="G5201" t="str">
        <f t="shared" si="406"/>
        <v>07</v>
      </c>
      <c r="H5201" t="str">
        <f t="shared" si="407"/>
        <v>05</v>
      </c>
      <c r="I5201">
        <v>163</v>
      </c>
      <c r="J5201">
        <f t="shared" si="408"/>
        <v>2.7166666666666668</v>
      </c>
      <c r="K5201" t="s">
        <v>103</v>
      </c>
      <c r="L5201" t="s">
        <v>43</v>
      </c>
      <c r="M5201" t="s">
        <v>23</v>
      </c>
      <c r="N5201" t="b">
        <v>0</v>
      </c>
      <c r="O5201">
        <f>_xlfn.XLOOKUP(B5201,Machine_Info!A:A,Machine_Info!E:E)</f>
        <v>14</v>
      </c>
      <c r="P5201">
        <f t="shared" si="405"/>
        <v>11.283333333333333</v>
      </c>
      <c r="Q5201">
        <f t="shared" si="409"/>
        <v>0.80595238095238098</v>
      </c>
    </row>
    <row r="5202" spans="1:17" x14ac:dyDescent="0.2">
      <c r="A5202" t="s">
        <v>5320</v>
      </c>
      <c r="B5202" t="s">
        <v>160</v>
      </c>
      <c r="C5202" t="s">
        <v>161</v>
      </c>
      <c r="D5202" t="s">
        <v>32</v>
      </c>
      <c r="E5202" s="2">
        <v>45478.885682870372</v>
      </c>
      <c r="F5202" s="2">
        <v>45479.053043981483</v>
      </c>
      <c r="G5202" t="str">
        <f t="shared" si="406"/>
        <v>07</v>
      </c>
      <c r="H5202" t="str">
        <f t="shared" si="407"/>
        <v>05</v>
      </c>
      <c r="I5202">
        <v>440</v>
      </c>
      <c r="J5202">
        <f t="shared" si="408"/>
        <v>7.333333333333333</v>
      </c>
      <c r="K5202" t="s">
        <v>42</v>
      </c>
      <c r="L5202" t="s">
        <v>128</v>
      </c>
      <c r="M5202" t="s">
        <v>34</v>
      </c>
      <c r="N5202" t="b">
        <v>0</v>
      </c>
      <c r="O5202">
        <f>_xlfn.XLOOKUP(B5202,Machine_Info!A:A,Machine_Info!E:E)</f>
        <v>20</v>
      </c>
      <c r="P5202">
        <f t="shared" si="405"/>
        <v>12.666666666666668</v>
      </c>
      <c r="Q5202">
        <f t="shared" si="409"/>
        <v>0.63333333333333341</v>
      </c>
    </row>
    <row r="5203" spans="1:17" x14ac:dyDescent="0.2">
      <c r="A5203" t="s">
        <v>5321</v>
      </c>
      <c r="B5203" t="s">
        <v>263</v>
      </c>
      <c r="C5203" t="s">
        <v>264</v>
      </c>
      <c r="D5203" t="s">
        <v>27</v>
      </c>
      <c r="E5203" s="2">
        <v>45478.938009259262</v>
      </c>
      <c r="F5203" s="2">
        <v>45478.96162037037</v>
      </c>
      <c r="G5203" t="str">
        <f t="shared" si="406"/>
        <v>07</v>
      </c>
      <c r="H5203" t="str">
        <f t="shared" si="407"/>
        <v>05</v>
      </c>
      <c r="I5203">
        <v>510</v>
      </c>
      <c r="J5203">
        <f t="shared" si="408"/>
        <v>8.5</v>
      </c>
      <c r="K5203" t="s">
        <v>71</v>
      </c>
      <c r="L5203" t="s">
        <v>128</v>
      </c>
      <c r="M5203" t="s">
        <v>34</v>
      </c>
      <c r="N5203" t="b">
        <v>1</v>
      </c>
      <c r="O5203">
        <f>_xlfn.XLOOKUP(B5203,Machine_Info!A:A,Machine_Info!E:E)</f>
        <v>22</v>
      </c>
      <c r="P5203">
        <f t="shared" si="405"/>
        <v>13.5</v>
      </c>
      <c r="Q5203">
        <f t="shared" si="409"/>
        <v>0.61363636363636365</v>
      </c>
    </row>
    <row r="5204" spans="1:17" x14ac:dyDescent="0.2">
      <c r="A5204" t="s">
        <v>5322</v>
      </c>
      <c r="B5204" t="s">
        <v>125</v>
      </c>
      <c r="C5204" t="s">
        <v>126</v>
      </c>
      <c r="D5204" t="s">
        <v>20</v>
      </c>
      <c r="E5204" s="2">
        <v>45478.963912037027</v>
      </c>
      <c r="F5204" s="2">
        <v>45478.980578703697</v>
      </c>
      <c r="G5204" t="str">
        <f t="shared" si="406"/>
        <v>07</v>
      </c>
      <c r="H5204" t="str">
        <f t="shared" si="407"/>
        <v>05</v>
      </c>
      <c r="I5204">
        <v>85</v>
      </c>
      <c r="J5204">
        <f t="shared" si="408"/>
        <v>1.4166666666666667</v>
      </c>
      <c r="K5204" t="s">
        <v>28</v>
      </c>
      <c r="L5204" t="s">
        <v>72</v>
      </c>
      <c r="M5204" t="s">
        <v>44</v>
      </c>
      <c r="N5204" t="b">
        <v>0</v>
      </c>
      <c r="O5204">
        <f>_xlfn.XLOOKUP(B5204,Machine_Info!A:A,Machine_Info!E:E)</f>
        <v>18</v>
      </c>
      <c r="P5204">
        <f t="shared" si="405"/>
        <v>16.583333333333332</v>
      </c>
      <c r="Q5204">
        <f t="shared" si="409"/>
        <v>0.92129629629629628</v>
      </c>
    </row>
    <row r="5205" spans="1:17" x14ac:dyDescent="0.2">
      <c r="A5205" t="s">
        <v>5323</v>
      </c>
      <c r="B5205" t="s">
        <v>174</v>
      </c>
      <c r="C5205" t="s">
        <v>175</v>
      </c>
      <c r="D5205" t="s">
        <v>59</v>
      </c>
      <c r="E5205" s="2">
        <v>45479.022094907406</v>
      </c>
      <c r="F5205" s="2">
        <v>45479.246400462973</v>
      </c>
      <c r="G5205" t="str">
        <f t="shared" si="406"/>
        <v>07</v>
      </c>
      <c r="H5205" t="str">
        <f t="shared" si="407"/>
        <v>06</v>
      </c>
      <c r="I5205">
        <v>190</v>
      </c>
      <c r="J5205">
        <f t="shared" si="408"/>
        <v>3.1666666666666665</v>
      </c>
      <c r="K5205" t="s">
        <v>54</v>
      </c>
      <c r="L5205" t="s">
        <v>72</v>
      </c>
      <c r="M5205" t="s">
        <v>44</v>
      </c>
      <c r="N5205" t="b">
        <v>1</v>
      </c>
      <c r="O5205">
        <f>_xlfn.XLOOKUP(B5205,Machine_Info!A:A,Machine_Info!E:E)</f>
        <v>14</v>
      </c>
      <c r="P5205">
        <f t="shared" si="405"/>
        <v>10.833333333333334</v>
      </c>
      <c r="Q5205">
        <f t="shared" si="409"/>
        <v>0.77380952380952384</v>
      </c>
    </row>
    <row r="5206" spans="1:17" x14ac:dyDescent="0.2">
      <c r="A5206" t="s">
        <v>5324</v>
      </c>
      <c r="B5206" t="s">
        <v>202</v>
      </c>
      <c r="C5206" t="s">
        <v>203</v>
      </c>
      <c r="D5206" t="s">
        <v>32</v>
      </c>
      <c r="E5206" s="2">
        <v>45479.096655092602</v>
      </c>
      <c r="F5206" s="2">
        <v>45479.68346064815</v>
      </c>
      <c r="G5206" t="str">
        <f t="shared" si="406"/>
        <v>07</v>
      </c>
      <c r="H5206" t="str">
        <f t="shared" si="407"/>
        <v>06</v>
      </c>
      <c r="I5206">
        <v>246</v>
      </c>
      <c r="J5206">
        <f t="shared" si="408"/>
        <v>4.0999999999999996</v>
      </c>
      <c r="K5206" t="s">
        <v>71</v>
      </c>
      <c r="L5206" t="s">
        <v>128</v>
      </c>
      <c r="M5206" t="s">
        <v>34</v>
      </c>
      <c r="N5206" t="b">
        <v>1</v>
      </c>
      <c r="O5206">
        <f>_xlfn.XLOOKUP(B5206,Machine_Info!A:A,Machine_Info!E:E)</f>
        <v>22</v>
      </c>
      <c r="P5206">
        <f t="shared" si="405"/>
        <v>17.899999999999999</v>
      </c>
      <c r="Q5206">
        <f t="shared" si="409"/>
        <v>0.8136363636363636</v>
      </c>
    </row>
    <row r="5207" spans="1:17" x14ac:dyDescent="0.2">
      <c r="A5207" t="s">
        <v>5325</v>
      </c>
      <c r="B5207" t="s">
        <v>160</v>
      </c>
      <c r="C5207" t="s">
        <v>161</v>
      </c>
      <c r="D5207" t="s">
        <v>32</v>
      </c>
      <c r="E5207" s="2">
        <v>45479.123819444438</v>
      </c>
      <c r="F5207" s="2">
        <v>45479.130069444444</v>
      </c>
      <c r="G5207" t="str">
        <f t="shared" si="406"/>
        <v>07</v>
      </c>
      <c r="H5207" t="str">
        <f t="shared" si="407"/>
        <v>06</v>
      </c>
      <c r="I5207">
        <v>448</v>
      </c>
      <c r="J5207">
        <f t="shared" si="408"/>
        <v>7.4666666666666668</v>
      </c>
      <c r="K5207" t="s">
        <v>103</v>
      </c>
      <c r="L5207" t="s">
        <v>72</v>
      </c>
      <c r="M5207" t="s">
        <v>44</v>
      </c>
      <c r="N5207" t="b">
        <v>0</v>
      </c>
      <c r="O5207">
        <f>_xlfn.XLOOKUP(B5207,Machine_Info!A:A,Machine_Info!E:E)</f>
        <v>20</v>
      </c>
      <c r="P5207">
        <f t="shared" si="405"/>
        <v>12.533333333333333</v>
      </c>
      <c r="Q5207">
        <f t="shared" si="409"/>
        <v>0.62666666666666671</v>
      </c>
    </row>
    <row r="5208" spans="1:17" x14ac:dyDescent="0.2">
      <c r="A5208" t="s">
        <v>5326</v>
      </c>
      <c r="B5208" t="s">
        <v>63</v>
      </c>
      <c r="C5208" t="s">
        <v>64</v>
      </c>
      <c r="D5208" t="s">
        <v>32</v>
      </c>
      <c r="E5208" s="2">
        <v>45479.167500000003</v>
      </c>
      <c r="F5208" s="2">
        <v>45479.385555555556</v>
      </c>
      <c r="G5208" t="str">
        <f t="shared" si="406"/>
        <v>07</v>
      </c>
      <c r="H5208" t="str">
        <f t="shared" si="407"/>
        <v>06</v>
      </c>
      <c r="I5208">
        <v>118</v>
      </c>
      <c r="J5208">
        <f t="shared" si="408"/>
        <v>1.9666666666666666</v>
      </c>
      <c r="K5208" t="s">
        <v>38</v>
      </c>
      <c r="L5208" t="s">
        <v>128</v>
      </c>
      <c r="M5208" t="s">
        <v>34</v>
      </c>
      <c r="N5208" t="b">
        <v>0</v>
      </c>
      <c r="O5208">
        <f>_xlfn.XLOOKUP(B5208,Machine_Info!A:A,Machine_Info!E:E)</f>
        <v>20</v>
      </c>
      <c r="P5208">
        <f t="shared" si="405"/>
        <v>18.033333333333335</v>
      </c>
      <c r="Q5208">
        <f t="shared" si="409"/>
        <v>0.90166666666666673</v>
      </c>
    </row>
    <row r="5209" spans="1:17" x14ac:dyDescent="0.2">
      <c r="A5209" t="s">
        <v>5327</v>
      </c>
      <c r="B5209" t="s">
        <v>30</v>
      </c>
      <c r="C5209" t="s">
        <v>31</v>
      </c>
      <c r="D5209" t="s">
        <v>32</v>
      </c>
      <c r="E5209" s="2">
        <v>45479.193726851852</v>
      </c>
      <c r="F5209" s="2">
        <v>45479.20275462963</v>
      </c>
      <c r="G5209" t="str">
        <f t="shared" si="406"/>
        <v>07</v>
      </c>
      <c r="H5209" t="str">
        <f t="shared" si="407"/>
        <v>06</v>
      </c>
      <c r="I5209">
        <v>111</v>
      </c>
      <c r="J5209">
        <f t="shared" si="408"/>
        <v>1.85</v>
      </c>
      <c r="K5209" t="s">
        <v>28</v>
      </c>
      <c r="L5209" t="s">
        <v>72</v>
      </c>
      <c r="M5209" t="s">
        <v>44</v>
      </c>
      <c r="N5209" t="b">
        <v>0</v>
      </c>
      <c r="O5209">
        <f>_xlfn.XLOOKUP(B5209,Machine_Info!A:A,Machine_Info!E:E)</f>
        <v>22</v>
      </c>
      <c r="P5209">
        <f t="shared" si="405"/>
        <v>20.149999999999999</v>
      </c>
      <c r="Q5209">
        <f t="shared" si="409"/>
        <v>0.91590909090909089</v>
      </c>
    </row>
    <row r="5210" spans="1:17" x14ac:dyDescent="0.2">
      <c r="A5210" t="s">
        <v>5328</v>
      </c>
      <c r="B5210" t="s">
        <v>30</v>
      </c>
      <c r="C5210" t="s">
        <v>31</v>
      </c>
      <c r="D5210" t="s">
        <v>32</v>
      </c>
      <c r="E5210" s="2">
        <v>45479.229583333326</v>
      </c>
      <c r="F5210" s="2">
        <v>45479.268472222233</v>
      </c>
      <c r="G5210" t="str">
        <f t="shared" si="406"/>
        <v>07</v>
      </c>
      <c r="H5210" t="str">
        <f t="shared" si="407"/>
        <v>06</v>
      </c>
      <c r="I5210">
        <v>118</v>
      </c>
      <c r="J5210">
        <f t="shared" si="408"/>
        <v>1.9666666666666666</v>
      </c>
      <c r="K5210" t="s">
        <v>38</v>
      </c>
      <c r="L5210" t="s">
        <v>72</v>
      </c>
      <c r="M5210" t="s">
        <v>44</v>
      </c>
      <c r="N5210" t="b">
        <v>0</v>
      </c>
      <c r="O5210">
        <f>_xlfn.XLOOKUP(B5210,Machine_Info!A:A,Machine_Info!E:E)</f>
        <v>22</v>
      </c>
      <c r="P5210">
        <f t="shared" si="405"/>
        <v>20.033333333333335</v>
      </c>
      <c r="Q5210">
        <f t="shared" si="409"/>
        <v>0.91060606060606064</v>
      </c>
    </row>
    <row r="5211" spans="1:17" x14ac:dyDescent="0.2">
      <c r="A5211" t="s">
        <v>5329</v>
      </c>
      <c r="B5211" t="s">
        <v>132</v>
      </c>
      <c r="C5211" t="s">
        <v>133</v>
      </c>
      <c r="D5211" t="s">
        <v>59</v>
      </c>
      <c r="E5211" s="2">
        <v>45479.275000000001</v>
      </c>
      <c r="F5211" s="2">
        <v>45479.290277777778</v>
      </c>
      <c r="G5211" t="str">
        <f t="shared" si="406"/>
        <v>07</v>
      </c>
      <c r="H5211" t="str">
        <f t="shared" si="407"/>
        <v>06</v>
      </c>
      <c r="I5211">
        <v>25</v>
      </c>
      <c r="J5211">
        <f t="shared" si="408"/>
        <v>0.41666666666666669</v>
      </c>
      <c r="K5211" t="s">
        <v>54</v>
      </c>
      <c r="L5211" t="s">
        <v>43</v>
      </c>
      <c r="M5211" t="s">
        <v>23</v>
      </c>
      <c r="N5211" t="b">
        <v>1</v>
      </c>
      <c r="O5211">
        <f>_xlfn.XLOOKUP(B5211,Machine_Info!A:A,Machine_Info!E:E)</f>
        <v>14</v>
      </c>
      <c r="P5211">
        <f t="shared" si="405"/>
        <v>13.583333333333334</v>
      </c>
      <c r="Q5211">
        <f t="shared" si="409"/>
        <v>0.97023809523809523</v>
      </c>
    </row>
    <row r="5212" spans="1:17" x14ac:dyDescent="0.2">
      <c r="A5212" t="s">
        <v>5330</v>
      </c>
      <c r="B5212" t="s">
        <v>116</v>
      </c>
      <c r="C5212" t="s">
        <v>117</v>
      </c>
      <c r="D5212" t="s">
        <v>20</v>
      </c>
      <c r="E5212" s="2">
        <v>45479.278831018521</v>
      </c>
      <c r="F5212" s="2">
        <v>45479.290636574071</v>
      </c>
      <c r="G5212" t="str">
        <f t="shared" si="406"/>
        <v>07</v>
      </c>
      <c r="H5212" t="str">
        <f t="shared" si="407"/>
        <v>06</v>
      </c>
      <c r="I5212">
        <v>150</v>
      </c>
      <c r="J5212">
        <f t="shared" si="408"/>
        <v>2.5</v>
      </c>
      <c r="K5212" t="s">
        <v>110</v>
      </c>
      <c r="L5212" t="s">
        <v>43</v>
      </c>
      <c r="M5212" t="s">
        <v>23</v>
      </c>
      <c r="N5212" t="b">
        <v>0</v>
      </c>
      <c r="O5212">
        <f>_xlfn.XLOOKUP(B5212,Machine_Info!A:A,Machine_Info!E:E)</f>
        <v>16</v>
      </c>
      <c r="P5212">
        <f t="shared" si="405"/>
        <v>13.5</v>
      </c>
      <c r="Q5212">
        <f t="shared" si="409"/>
        <v>0.84375</v>
      </c>
    </row>
    <row r="5213" spans="1:17" x14ac:dyDescent="0.2">
      <c r="A5213" t="s">
        <v>5331</v>
      </c>
      <c r="B5213" t="s">
        <v>163</v>
      </c>
      <c r="C5213" t="s">
        <v>164</v>
      </c>
      <c r="D5213" t="s">
        <v>32</v>
      </c>
      <c r="E5213" s="2">
        <v>45479.323541666658</v>
      </c>
      <c r="F5213" s="2">
        <v>45479.337430555563</v>
      </c>
      <c r="G5213" t="str">
        <f t="shared" si="406"/>
        <v>07</v>
      </c>
      <c r="H5213" t="str">
        <f t="shared" si="407"/>
        <v>06</v>
      </c>
      <c r="I5213">
        <v>479</v>
      </c>
      <c r="J5213">
        <f t="shared" si="408"/>
        <v>7.9833333333333334</v>
      </c>
      <c r="K5213" t="s">
        <v>21</v>
      </c>
      <c r="L5213" t="s">
        <v>43</v>
      </c>
      <c r="M5213" t="s">
        <v>23</v>
      </c>
      <c r="N5213" t="b">
        <v>1</v>
      </c>
      <c r="O5213">
        <f>_xlfn.XLOOKUP(B5213,Machine_Info!A:A,Machine_Info!E:E)</f>
        <v>20</v>
      </c>
      <c r="P5213">
        <f t="shared" si="405"/>
        <v>12.016666666666666</v>
      </c>
      <c r="Q5213">
        <f t="shared" si="409"/>
        <v>0.60083333333333333</v>
      </c>
    </row>
    <row r="5214" spans="1:17" x14ac:dyDescent="0.2">
      <c r="A5214" t="s">
        <v>5332</v>
      </c>
      <c r="B5214" t="s">
        <v>142</v>
      </c>
      <c r="C5214" t="s">
        <v>143</v>
      </c>
      <c r="D5214" t="s">
        <v>27</v>
      </c>
      <c r="E5214" s="2">
        <v>45479.344282407408</v>
      </c>
      <c r="F5214" s="2">
        <v>45479.365810185183</v>
      </c>
      <c r="G5214" t="str">
        <f t="shared" si="406"/>
        <v>07</v>
      </c>
      <c r="H5214" t="str">
        <f t="shared" si="407"/>
        <v>06</v>
      </c>
      <c r="I5214">
        <v>159</v>
      </c>
      <c r="J5214">
        <f t="shared" si="408"/>
        <v>2.65</v>
      </c>
      <c r="K5214" t="s">
        <v>54</v>
      </c>
      <c r="L5214" t="s">
        <v>43</v>
      </c>
      <c r="M5214" t="s">
        <v>23</v>
      </c>
      <c r="N5214" t="b">
        <v>1</v>
      </c>
      <c r="O5214">
        <f>_xlfn.XLOOKUP(B5214,Machine_Info!A:A,Machine_Info!E:E)</f>
        <v>22</v>
      </c>
      <c r="P5214">
        <f t="shared" si="405"/>
        <v>19.350000000000001</v>
      </c>
      <c r="Q5214">
        <f t="shared" si="409"/>
        <v>0.87954545454545463</v>
      </c>
    </row>
    <row r="5215" spans="1:17" x14ac:dyDescent="0.2">
      <c r="A5215" t="s">
        <v>5333</v>
      </c>
      <c r="B5215" t="s">
        <v>139</v>
      </c>
      <c r="C5215" t="s">
        <v>140</v>
      </c>
      <c r="D5215" t="s">
        <v>59</v>
      </c>
      <c r="E5215" s="2">
        <v>45479.349594907413</v>
      </c>
      <c r="F5215" s="2">
        <v>45479.374594907407</v>
      </c>
      <c r="G5215" t="str">
        <f t="shared" si="406"/>
        <v>07</v>
      </c>
      <c r="H5215" t="str">
        <f t="shared" si="407"/>
        <v>06</v>
      </c>
      <c r="I5215">
        <v>374</v>
      </c>
      <c r="J5215">
        <f t="shared" si="408"/>
        <v>6.2333333333333334</v>
      </c>
      <c r="K5215" t="s">
        <v>42</v>
      </c>
      <c r="L5215" t="s">
        <v>128</v>
      </c>
      <c r="M5215" t="s">
        <v>34</v>
      </c>
      <c r="N5215" t="b">
        <v>0</v>
      </c>
      <c r="O5215">
        <f>_xlfn.XLOOKUP(B5215,Machine_Info!A:A,Machine_Info!E:E)</f>
        <v>20</v>
      </c>
      <c r="P5215">
        <f t="shared" si="405"/>
        <v>13.766666666666666</v>
      </c>
      <c r="Q5215">
        <f t="shared" si="409"/>
        <v>0.68833333333333324</v>
      </c>
    </row>
    <row r="5216" spans="1:17" x14ac:dyDescent="0.2">
      <c r="A5216" t="s">
        <v>5334</v>
      </c>
      <c r="B5216" t="s">
        <v>78</v>
      </c>
      <c r="C5216" t="s">
        <v>79</v>
      </c>
      <c r="D5216" t="s">
        <v>32</v>
      </c>
      <c r="E5216" s="2">
        <v>45479.448321759257</v>
      </c>
      <c r="F5216" s="2">
        <v>45479.469155092593</v>
      </c>
      <c r="G5216" t="str">
        <f t="shared" si="406"/>
        <v>07</v>
      </c>
      <c r="H5216" t="str">
        <f t="shared" si="407"/>
        <v>06</v>
      </c>
      <c r="I5216">
        <v>516</v>
      </c>
      <c r="J5216">
        <f t="shared" si="408"/>
        <v>8.6</v>
      </c>
      <c r="K5216" t="s">
        <v>60</v>
      </c>
      <c r="L5216" t="s">
        <v>128</v>
      </c>
      <c r="M5216" t="s">
        <v>34</v>
      </c>
      <c r="N5216" t="b">
        <v>0</v>
      </c>
      <c r="O5216">
        <f>_xlfn.XLOOKUP(B5216,Machine_Info!A:A,Machine_Info!E:E)</f>
        <v>22</v>
      </c>
      <c r="P5216">
        <f t="shared" si="405"/>
        <v>13.4</v>
      </c>
      <c r="Q5216">
        <f t="shared" si="409"/>
        <v>0.60909090909090913</v>
      </c>
    </row>
    <row r="5217" spans="1:17" x14ac:dyDescent="0.2">
      <c r="A5217" t="s">
        <v>5335</v>
      </c>
      <c r="B5217" t="s">
        <v>132</v>
      </c>
      <c r="C5217" t="s">
        <v>133</v>
      </c>
      <c r="D5217" t="s">
        <v>59</v>
      </c>
      <c r="E5217" s="2">
        <v>45479.491712962961</v>
      </c>
      <c r="F5217" s="2">
        <v>45479.515324074076</v>
      </c>
      <c r="G5217" t="str">
        <f t="shared" si="406"/>
        <v>07</v>
      </c>
      <c r="H5217" t="str">
        <f t="shared" si="407"/>
        <v>06</v>
      </c>
      <c r="I5217">
        <v>134</v>
      </c>
      <c r="J5217">
        <f t="shared" si="408"/>
        <v>2.2333333333333334</v>
      </c>
      <c r="K5217" t="s">
        <v>38</v>
      </c>
      <c r="L5217" t="s">
        <v>128</v>
      </c>
      <c r="M5217" t="s">
        <v>34</v>
      </c>
      <c r="N5217" t="b">
        <v>0</v>
      </c>
      <c r="O5217">
        <f>_xlfn.XLOOKUP(B5217,Machine_Info!A:A,Machine_Info!E:E)</f>
        <v>14</v>
      </c>
      <c r="P5217">
        <f t="shared" si="405"/>
        <v>11.766666666666666</v>
      </c>
      <c r="Q5217">
        <f t="shared" si="409"/>
        <v>0.84047619047619038</v>
      </c>
    </row>
    <row r="5218" spans="1:17" x14ac:dyDescent="0.2">
      <c r="A5218" t="s">
        <v>5336</v>
      </c>
      <c r="B5218" t="s">
        <v>63</v>
      </c>
      <c r="C5218" t="s">
        <v>64</v>
      </c>
      <c r="D5218" t="s">
        <v>32</v>
      </c>
      <c r="E5218" s="2">
        <v>45479.509560185194</v>
      </c>
      <c r="F5218" s="2">
        <v>45479.546365740738</v>
      </c>
      <c r="G5218" t="str">
        <f t="shared" si="406"/>
        <v>07</v>
      </c>
      <c r="H5218" t="str">
        <f t="shared" si="407"/>
        <v>06</v>
      </c>
      <c r="I5218">
        <v>67</v>
      </c>
      <c r="J5218">
        <f t="shared" si="408"/>
        <v>1.1166666666666667</v>
      </c>
      <c r="K5218" t="s">
        <v>54</v>
      </c>
      <c r="L5218" t="s">
        <v>43</v>
      </c>
      <c r="M5218" t="s">
        <v>23</v>
      </c>
      <c r="N5218" t="b">
        <v>1</v>
      </c>
      <c r="O5218">
        <f>_xlfn.XLOOKUP(B5218,Machine_Info!A:A,Machine_Info!E:E)</f>
        <v>20</v>
      </c>
      <c r="P5218">
        <f t="shared" si="405"/>
        <v>18.883333333333333</v>
      </c>
      <c r="Q5218">
        <f t="shared" si="409"/>
        <v>0.9441666666666666</v>
      </c>
    </row>
    <row r="5219" spans="1:17" x14ac:dyDescent="0.2">
      <c r="A5219" t="s">
        <v>5337</v>
      </c>
      <c r="B5219" t="s">
        <v>69</v>
      </c>
      <c r="C5219" t="s">
        <v>70</v>
      </c>
      <c r="D5219" t="s">
        <v>27</v>
      </c>
      <c r="E5219" s="2">
        <v>45479.538541666669</v>
      </c>
      <c r="F5219" s="2">
        <v>45479.680902777778</v>
      </c>
      <c r="G5219" t="str">
        <f t="shared" si="406"/>
        <v>07</v>
      </c>
      <c r="H5219" t="str">
        <f t="shared" si="407"/>
        <v>06</v>
      </c>
      <c r="I5219">
        <v>272</v>
      </c>
      <c r="J5219">
        <f t="shared" si="408"/>
        <v>4.5333333333333332</v>
      </c>
      <c r="K5219" t="s">
        <v>103</v>
      </c>
      <c r="L5219" t="s">
        <v>72</v>
      </c>
      <c r="M5219" t="s">
        <v>44</v>
      </c>
      <c r="N5219" t="b">
        <v>0</v>
      </c>
      <c r="O5219">
        <f>_xlfn.XLOOKUP(B5219,Machine_Info!A:A,Machine_Info!E:E)</f>
        <v>16</v>
      </c>
      <c r="P5219">
        <f t="shared" si="405"/>
        <v>11.466666666666667</v>
      </c>
      <c r="Q5219">
        <f t="shared" si="409"/>
        <v>0.71666666666666667</v>
      </c>
    </row>
    <row r="5220" spans="1:17" x14ac:dyDescent="0.2">
      <c r="A5220" t="s">
        <v>5338</v>
      </c>
      <c r="B5220" t="s">
        <v>66</v>
      </c>
      <c r="C5220" t="s">
        <v>67</v>
      </c>
      <c r="D5220" t="s">
        <v>32</v>
      </c>
      <c r="E5220" s="2">
        <v>45479.579895833333</v>
      </c>
      <c r="F5220" s="2">
        <v>45479.807673611111</v>
      </c>
      <c r="G5220" t="str">
        <f t="shared" si="406"/>
        <v>07</v>
      </c>
      <c r="H5220" t="str">
        <f t="shared" si="407"/>
        <v>06</v>
      </c>
      <c r="I5220">
        <v>219</v>
      </c>
      <c r="J5220">
        <f t="shared" si="408"/>
        <v>3.65</v>
      </c>
      <c r="K5220" t="s">
        <v>46</v>
      </c>
      <c r="L5220" t="s">
        <v>72</v>
      </c>
      <c r="M5220" t="s">
        <v>44</v>
      </c>
      <c r="N5220" t="b">
        <v>0</v>
      </c>
      <c r="O5220">
        <f>_xlfn.XLOOKUP(B5220,Machine_Info!A:A,Machine_Info!E:E)</f>
        <v>14</v>
      </c>
      <c r="P5220">
        <f t="shared" si="405"/>
        <v>10.35</v>
      </c>
      <c r="Q5220">
        <f t="shared" si="409"/>
        <v>0.73928571428571421</v>
      </c>
    </row>
    <row r="5221" spans="1:17" x14ac:dyDescent="0.2">
      <c r="A5221" t="s">
        <v>5339</v>
      </c>
      <c r="B5221" t="s">
        <v>171</v>
      </c>
      <c r="C5221" t="s">
        <v>172</v>
      </c>
      <c r="D5221" t="s">
        <v>32</v>
      </c>
      <c r="E5221" s="2">
        <v>45479.700428240743</v>
      </c>
      <c r="F5221" s="2">
        <v>45479.702511574083</v>
      </c>
      <c r="G5221" t="str">
        <f t="shared" si="406"/>
        <v>07</v>
      </c>
      <c r="H5221" t="str">
        <f t="shared" si="407"/>
        <v>06</v>
      </c>
      <c r="I5221">
        <v>305</v>
      </c>
      <c r="J5221">
        <f t="shared" si="408"/>
        <v>5.083333333333333</v>
      </c>
      <c r="K5221" t="s">
        <v>38</v>
      </c>
      <c r="L5221" t="s">
        <v>72</v>
      </c>
      <c r="M5221" t="s">
        <v>44</v>
      </c>
      <c r="N5221" t="b">
        <v>0</v>
      </c>
      <c r="O5221">
        <f>_xlfn.XLOOKUP(B5221,Machine_Info!A:A,Machine_Info!E:E)</f>
        <v>16</v>
      </c>
      <c r="P5221">
        <f t="shared" si="405"/>
        <v>10.916666666666668</v>
      </c>
      <c r="Q5221">
        <f t="shared" si="409"/>
        <v>0.68229166666666674</v>
      </c>
    </row>
    <row r="5222" spans="1:17" x14ac:dyDescent="0.2">
      <c r="A5222" t="s">
        <v>5340</v>
      </c>
      <c r="B5222" t="s">
        <v>202</v>
      </c>
      <c r="C5222" t="s">
        <v>203</v>
      </c>
      <c r="D5222" t="s">
        <v>32</v>
      </c>
      <c r="E5222" s="2">
        <v>45479.700995370367</v>
      </c>
      <c r="F5222" s="2">
        <v>45479.850995370369</v>
      </c>
      <c r="G5222" t="str">
        <f t="shared" si="406"/>
        <v>07</v>
      </c>
      <c r="H5222" t="str">
        <f t="shared" si="407"/>
        <v>06</v>
      </c>
      <c r="I5222">
        <v>407</v>
      </c>
      <c r="J5222">
        <f t="shared" si="408"/>
        <v>6.7833333333333332</v>
      </c>
      <c r="K5222" t="s">
        <v>54</v>
      </c>
      <c r="L5222" t="s">
        <v>43</v>
      </c>
      <c r="M5222" t="s">
        <v>23</v>
      </c>
      <c r="N5222" t="b">
        <v>1</v>
      </c>
      <c r="O5222">
        <f>_xlfn.XLOOKUP(B5222,Machine_Info!A:A,Machine_Info!E:E)</f>
        <v>22</v>
      </c>
      <c r="P5222">
        <f t="shared" si="405"/>
        <v>15.216666666666667</v>
      </c>
      <c r="Q5222">
        <f t="shared" si="409"/>
        <v>0.69166666666666665</v>
      </c>
    </row>
    <row r="5223" spans="1:17" x14ac:dyDescent="0.2">
      <c r="A5223" t="s">
        <v>5341</v>
      </c>
      <c r="B5223" t="s">
        <v>84</v>
      </c>
      <c r="C5223" t="s">
        <v>85</v>
      </c>
      <c r="D5223" t="s">
        <v>27</v>
      </c>
      <c r="E5223" s="2">
        <v>45479.736307870371</v>
      </c>
      <c r="F5223" s="2">
        <v>45479.808530092603</v>
      </c>
      <c r="G5223" t="str">
        <f t="shared" si="406"/>
        <v>07</v>
      </c>
      <c r="H5223" t="str">
        <f t="shared" si="407"/>
        <v>06</v>
      </c>
      <c r="I5223">
        <v>517</v>
      </c>
      <c r="J5223">
        <f t="shared" si="408"/>
        <v>8.6166666666666671</v>
      </c>
      <c r="K5223" t="s">
        <v>71</v>
      </c>
      <c r="L5223" t="s">
        <v>43</v>
      </c>
      <c r="M5223" t="s">
        <v>23</v>
      </c>
      <c r="N5223" t="b">
        <v>1</v>
      </c>
      <c r="O5223">
        <f>_xlfn.XLOOKUP(B5223,Machine_Info!A:A,Machine_Info!E:E)</f>
        <v>22</v>
      </c>
      <c r="P5223">
        <f t="shared" si="405"/>
        <v>13.383333333333333</v>
      </c>
      <c r="Q5223">
        <f t="shared" si="409"/>
        <v>0.60833333333333328</v>
      </c>
    </row>
    <row r="5224" spans="1:17" x14ac:dyDescent="0.2">
      <c r="A5224" t="s">
        <v>5342</v>
      </c>
      <c r="B5224" t="s">
        <v>116</v>
      </c>
      <c r="C5224" t="s">
        <v>117</v>
      </c>
      <c r="D5224" t="s">
        <v>20</v>
      </c>
      <c r="E5224" s="2">
        <v>45479.816550925927</v>
      </c>
      <c r="F5224" s="2">
        <v>45479.947800925933</v>
      </c>
      <c r="G5224" t="str">
        <f t="shared" si="406"/>
        <v>07</v>
      </c>
      <c r="H5224" t="str">
        <f t="shared" si="407"/>
        <v>06</v>
      </c>
      <c r="I5224">
        <v>291</v>
      </c>
      <c r="J5224">
        <f t="shared" si="408"/>
        <v>4.8499999999999996</v>
      </c>
      <c r="K5224" t="s">
        <v>38</v>
      </c>
      <c r="L5224" t="s">
        <v>43</v>
      </c>
      <c r="M5224" t="s">
        <v>23</v>
      </c>
      <c r="N5224" t="b">
        <v>0</v>
      </c>
      <c r="O5224">
        <f>_xlfn.XLOOKUP(B5224,Machine_Info!A:A,Machine_Info!E:E)</f>
        <v>16</v>
      </c>
      <c r="P5224">
        <f t="shared" si="405"/>
        <v>11.15</v>
      </c>
      <c r="Q5224">
        <f t="shared" si="409"/>
        <v>0.69687500000000002</v>
      </c>
    </row>
    <row r="5225" spans="1:17" x14ac:dyDescent="0.2">
      <c r="A5225" t="s">
        <v>5343</v>
      </c>
      <c r="B5225" t="s">
        <v>218</v>
      </c>
      <c r="C5225" t="s">
        <v>219</v>
      </c>
      <c r="D5225" t="s">
        <v>20</v>
      </c>
      <c r="E5225" s="2">
        <v>45479.884733796287</v>
      </c>
      <c r="F5225" s="2">
        <v>45479.903483796297</v>
      </c>
      <c r="G5225" t="str">
        <f t="shared" si="406"/>
        <v>07</v>
      </c>
      <c r="H5225" t="str">
        <f t="shared" si="407"/>
        <v>06</v>
      </c>
      <c r="I5225">
        <v>177</v>
      </c>
      <c r="J5225">
        <f t="shared" si="408"/>
        <v>2.95</v>
      </c>
      <c r="K5225" t="s">
        <v>290</v>
      </c>
      <c r="L5225" t="s">
        <v>72</v>
      </c>
      <c r="M5225" t="s">
        <v>44</v>
      </c>
      <c r="N5225" t="b">
        <v>0</v>
      </c>
      <c r="O5225">
        <f>_xlfn.XLOOKUP(B5225,Machine_Info!A:A,Machine_Info!E:E)</f>
        <v>14</v>
      </c>
      <c r="P5225">
        <f t="shared" si="405"/>
        <v>11.05</v>
      </c>
      <c r="Q5225">
        <f t="shared" si="409"/>
        <v>0.78928571428571437</v>
      </c>
    </row>
    <row r="5226" spans="1:17" x14ac:dyDescent="0.2">
      <c r="A5226" t="s">
        <v>5344</v>
      </c>
      <c r="B5226" t="s">
        <v>174</v>
      </c>
      <c r="C5226" t="s">
        <v>175</v>
      </c>
      <c r="D5226" t="s">
        <v>59</v>
      </c>
      <c r="E5226" s="2">
        <v>45479.933125000003</v>
      </c>
      <c r="F5226" s="2">
        <v>45480.139374999999</v>
      </c>
      <c r="G5226" t="str">
        <f t="shared" si="406"/>
        <v>07</v>
      </c>
      <c r="H5226" t="str">
        <f t="shared" si="407"/>
        <v>06</v>
      </c>
      <c r="I5226">
        <v>97</v>
      </c>
      <c r="J5226">
        <f t="shared" si="408"/>
        <v>1.6166666666666667</v>
      </c>
      <c r="K5226" t="s">
        <v>71</v>
      </c>
      <c r="L5226" t="s">
        <v>43</v>
      </c>
      <c r="M5226" t="s">
        <v>23</v>
      </c>
      <c r="N5226" t="b">
        <v>1</v>
      </c>
      <c r="O5226">
        <f>_xlfn.XLOOKUP(B5226,Machine_Info!A:A,Machine_Info!E:E)</f>
        <v>14</v>
      </c>
      <c r="P5226">
        <f t="shared" si="405"/>
        <v>12.383333333333333</v>
      </c>
      <c r="Q5226">
        <f t="shared" si="409"/>
        <v>0.88452380952380949</v>
      </c>
    </row>
    <row r="5227" spans="1:17" x14ac:dyDescent="0.2">
      <c r="A5227" t="s">
        <v>5345</v>
      </c>
      <c r="B5227" t="s">
        <v>66</v>
      </c>
      <c r="C5227" t="s">
        <v>67</v>
      </c>
      <c r="D5227" t="s">
        <v>32</v>
      </c>
      <c r="E5227" s="2">
        <v>45479.945416666669</v>
      </c>
      <c r="F5227" s="2">
        <v>45480.065555555557</v>
      </c>
      <c r="G5227" t="str">
        <f t="shared" si="406"/>
        <v>07</v>
      </c>
      <c r="H5227" t="str">
        <f t="shared" si="407"/>
        <v>06</v>
      </c>
      <c r="I5227">
        <v>214</v>
      </c>
      <c r="J5227">
        <f t="shared" si="408"/>
        <v>3.5666666666666669</v>
      </c>
      <c r="K5227" t="s">
        <v>46</v>
      </c>
      <c r="L5227" t="s">
        <v>43</v>
      </c>
      <c r="M5227" t="s">
        <v>23</v>
      </c>
      <c r="N5227" t="b">
        <v>0</v>
      </c>
      <c r="O5227">
        <f>_xlfn.XLOOKUP(B5227,Machine_Info!A:A,Machine_Info!E:E)</f>
        <v>14</v>
      </c>
      <c r="P5227">
        <f t="shared" si="405"/>
        <v>10.433333333333334</v>
      </c>
      <c r="Q5227">
        <f t="shared" si="409"/>
        <v>0.74523809523809526</v>
      </c>
    </row>
    <row r="5228" spans="1:17" x14ac:dyDescent="0.2">
      <c r="A5228" t="s">
        <v>5346</v>
      </c>
      <c r="B5228" t="s">
        <v>52</v>
      </c>
      <c r="C5228" t="s">
        <v>53</v>
      </c>
      <c r="D5228" t="s">
        <v>27</v>
      </c>
      <c r="E5228" s="2">
        <v>45479.953576388893</v>
      </c>
      <c r="F5228" s="2">
        <v>45479.976493055547</v>
      </c>
      <c r="G5228" t="str">
        <f t="shared" si="406"/>
        <v>07</v>
      </c>
      <c r="H5228" t="str">
        <f t="shared" si="407"/>
        <v>06</v>
      </c>
      <c r="I5228">
        <v>55</v>
      </c>
      <c r="J5228">
        <f t="shared" si="408"/>
        <v>0.91666666666666663</v>
      </c>
      <c r="K5228" t="s">
        <v>38</v>
      </c>
      <c r="L5228" t="s">
        <v>72</v>
      </c>
      <c r="M5228" t="s">
        <v>44</v>
      </c>
      <c r="N5228" t="b">
        <v>0</v>
      </c>
      <c r="O5228">
        <f>_xlfn.XLOOKUP(B5228,Machine_Info!A:A,Machine_Info!E:E)</f>
        <v>16</v>
      </c>
      <c r="P5228">
        <f t="shared" si="405"/>
        <v>15.083333333333334</v>
      </c>
      <c r="Q5228">
        <f t="shared" si="409"/>
        <v>0.94270833333333337</v>
      </c>
    </row>
    <row r="5229" spans="1:17" x14ac:dyDescent="0.2">
      <c r="A5229" t="s">
        <v>5347</v>
      </c>
      <c r="B5229" t="s">
        <v>174</v>
      </c>
      <c r="C5229" t="s">
        <v>175</v>
      </c>
      <c r="D5229" t="s">
        <v>59</v>
      </c>
      <c r="E5229" s="2">
        <v>45480.026273148149</v>
      </c>
      <c r="F5229" s="2">
        <v>45480.183912037042</v>
      </c>
      <c r="G5229" t="str">
        <f t="shared" si="406"/>
        <v>07</v>
      </c>
      <c r="H5229" t="str">
        <f t="shared" si="407"/>
        <v>07</v>
      </c>
      <c r="I5229">
        <v>165</v>
      </c>
      <c r="J5229">
        <f t="shared" si="408"/>
        <v>2.75</v>
      </c>
      <c r="K5229" t="s">
        <v>42</v>
      </c>
      <c r="L5229" t="s">
        <v>128</v>
      </c>
      <c r="M5229" t="s">
        <v>34</v>
      </c>
      <c r="N5229" t="b">
        <v>0</v>
      </c>
      <c r="O5229">
        <f>_xlfn.XLOOKUP(B5229,Machine_Info!A:A,Machine_Info!E:E)</f>
        <v>14</v>
      </c>
      <c r="P5229">
        <f t="shared" si="405"/>
        <v>11.25</v>
      </c>
      <c r="Q5229">
        <f t="shared" si="409"/>
        <v>0.8035714285714286</v>
      </c>
    </row>
    <row r="5230" spans="1:17" x14ac:dyDescent="0.2">
      <c r="A5230" t="s">
        <v>5348</v>
      </c>
      <c r="B5230" t="s">
        <v>152</v>
      </c>
      <c r="C5230" t="s">
        <v>153</v>
      </c>
      <c r="D5230" t="s">
        <v>27</v>
      </c>
      <c r="E5230" s="2">
        <v>45480.055358796293</v>
      </c>
      <c r="F5230" s="2">
        <v>45480.266469907408</v>
      </c>
      <c r="G5230" t="str">
        <f t="shared" si="406"/>
        <v>07</v>
      </c>
      <c r="H5230" t="str">
        <f t="shared" si="407"/>
        <v>07</v>
      </c>
      <c r="I5230">
        <v>87</v>
      </c>
      <c r="J5230">
        <f t="shared" si="408"/>
        <v>1.45</v>
      </c>
      <c r="K5230" t="s">
        <v>54</v>
      </c>
      <c r="L5230" t="s">
        <v>128</v>
      </c>
      <c r="M5230" t="s">
        <v>34</v>
      </c>
      <c r="N5230" t="b">
        <v>1</v>
      </c>
      <c r="O5230">
        <f>_xlfn.XLOOKUP(B5230,Machine_Info!A:A,Machine_Info!E:E)</f>
        <v>18</v>
      </c>
      <c r="P5230">
        <f t="shared" si="405"/>
        <v>16.55</v>
      </c>
      <c r="Q5230">
        <f t="shared" si="409"/>
        <v>0.91944444444444451</v>
      </c>
    </row>
    <row r="5231" spans="1:17" x14ac:dyDescent="0.2">
      <c r="A5231" t="s">
        <v>5349</v>
      </c>
      <c r="B5231" t="s">
        <v>89</v>
      </c>
      <c r="C5231" t="s">
        <v>90</v>
      </c>
      <c r="D5231" t="s">
        <v>32</v>
      </c>
      <c r="E5231" s="2">
        <v>45480.086817129632</v>
      </c>
      <c r="F5231" s="2">
        <v>45480.214594907397</v>
      </c>
      <c r="G5231" t="str">
        <f t="shared" si="406"/>
        <v>07</v>
      </c>
      <c r="H5231" t="str">
        <f t="shared" si="407"/>
        <v>07</v>
      </c>
      <c r="I5231">
        <v>38</v>
      </c>
      <c r="J5231">
        <f t="shared" si="408"/>
        <v>0.6333333333333333</v>
      </c>
      <c r="K5231" t="s">
        <v>46</v>
      </c>
      <c r="L5231" t="s">
        <v>72</v>
      </c>
      <c r="M5231" t="s">
        <v>44</v>
      </c>
      <c r="N5231" t="b">
        <v>0</v>
      </c>
      <c r="O5231">
        <f>_xlfn.XLOOKUP(B5231,Machine_Info!A:A,Machine_Info!E:E)</f>
        <v>14</v>
      </c>
      <c r="P5231">
        <f t="shared" si="405"/>
        <v>13.366666666666667</v>
      </c>
      <c r="Q5231">
        <f t="shared" si="409"/>
        <v>0.95476190476190481</v>
      </c>
    </row>
    <row r="5232" spans="1:17" x14ac:dyDescent="0.2">
      <c r="A5232" t="s">
        <v>5350</v>
      </c>
      <c r="B5232" t="s">
        <v>167</v>
      </c>
      <c r="C5232" t="s">
        <v>168</v>
      </c>
      <c r="D5232" t="s">
        <v>59</v>
      </c>
      <c r="E5232" s="2">
        <v>45480.110601851848</v>
      </c>
      <c r="F5232" s="2">
        <v>45480.195324074077</v>
      </c>
      <c r="G5232" t="str">
        <f t="shared" si="406"/>
        <v>07</v>
      </c>
      <c r="H5232" t="str">
        <f t="shared" si="407"/>
        <v>07</v>
      </c>
      <c r="I5232">
        <v>199</v>
      </c>
      <c r="J5232">
        <f t="shared" si="408"/>
        <v>3.3166666666666669</v>
      </c>
      <c r="K5232" t="s">
        <v>60</v>
      </c>
      <c r="L5232" t="s">
        <v>72</v>
      </c>
      <c r="M5232" t="s">
        <v>44</v>
      </c>
      <c r="N5232" t="b">
        <v>0</v>
      </c>
      <c r="O5232">
        <f>_xlfn.XLOOKUP(B5232,Machine_Info!A:A,Machine_Info!E:E)</f>
        <v>14</v>
      </c>
      <c r="P5232">
        <f t="shared" si="405"/>
        <v>10.683333333333334</v>
      </c>
      <c r="Q5232">
        <f t="shared" si="409"/>
        <v>0.76309523809523816</v>
      </c>
    </row>
    <row r="5233" spans="1:17" x14ac:dyDescent="0.2">
      <c r="A5233" t="s">
        <v>5351</v>
      </c>
      <c r="B5233" t="s">
        <v>174</v>
      </c>
      <c r="C5233" t="s">
        <v>175</v>
      </c>
      <c r="D5233" t="s">
        <v>59</v>
      </c>
      <c r="E5233" s="2">
        <v>45480.150821759264</v>
      </c>
      <c r="F5233" s="2">
        <v>45480.257071759261</v>
      </c>
      <c r="G5233" t="str">
        <f t="shared" si="406"/>
        <v>07</v>
      </c>
      <c r="H5233" t="str">
        <f t="shared" si="407"/>
        <v>07</v>
      </c>
      <c r="I5233">
        <v>229</v>
      </c>
      <c r="J5233">
        <f t="shared" si="408"/>
        <v>3.8166666666666669</v>
      </c>
      <c r="K5233" t="s">
        <v>21</v>
      </c>
      <c r="L5233" t="s">
        <v>43</v>
      </c>
      <c r="M5233" t="s">
        <v>23</v>
      </c>
      <c r="N5233" t="b">
        <v>1</v>
      </c>
      <c r="O5233">
        <f>_xlfn.XLOOKUP(B5233,Machine_Info!A:A,Machine_Info!E:E)</f>
        <v>14</v>
      </c>
      <c r="P5233">
        <f t="shared" si="405"/>
        <v>10.183333333333334</v>
      </c>
      <c r="Q5233">
        <f t="shared" si="409"/>
        <v>0.72738095238095235</v>
      </c>
    </row>
    <row r="5234" spans="1:17" x14ac:dyDescent="0.2">
      <c r="A5234" t="s">
        <v>5352</v>
      </c>
      <c r="B5234" t="s">
        <v>171</v>
      </c>
      <c r="C5234" t="s">
        <v>172</v>
      </c>
      <c r="D5234" t="s">
        <v>32</v>
      </c>
      <c r="E5234" s="2">
        <v>45480.170810185176</v>
      </c>
      <c r="F5234" s="2">
        <v>45480.518726851849</v>
      </c>
      <c r="G5234" t="str">
        <f t="shared" si="406"/>
        <v>07</v>
      </c>
      <c r="H5234" t="str">
        <f t="shared" si="407"/>
        <v>07</v>
      </c>
      <c r="I5234">
        <v>17</v>
      </c>
      <c r="J5234">
        <f t="shared" si="408"/>
        <v>0.28333333333333333</v>
      </c>
      <c r="K5234" t="s">
        <v>150</v>
      </c>
      <c r="L5234" t="s">
        <v>72</v>
      </c>
      <c r="M5234" t="s">
        <v>44</v>
      </c>
      <c r="N5234" t="b">
        <v>0</v>
      </c>
      <c r="O5234">
        <f>_xlfn.XLOOKUP(B5234,Machine_Info!A:A,Machine_Info!E:E)</f>
        <v>16</v>
      </c>
      <c r="P5234">
        <f t="shared" si="405"/>
        <v>15.716666666666667</v>
      </c>
      <c r="Q5234">
        <f t="shared" si="409"/>
        <v>0.98229166666666667</v>
      </c>
    </row>
    <row r="5235" spans="1:17" x14ac:dyDescent="0.2">
      <c r="A5235" t="s">
        <v>5353</v>
      </c>
      <c r="B5235" t="s">
        <v>81</v>
      </c>
      <c r="C5235" t="s">
        <v>82</v>
      </c>
      <c r="D5235" t="s">
        <v>20</v>
      </c>
      <c r="E5235" s="2">
        <v>45480.188981481479</v>
      </c>
      <c r="F5235" s="2">
        <v>45480.220231481479</v>
      </c>
      <c r="G5235" t="str">
        <f t="shared" si="406"/>
        <v>07</v>
      </c>
      <c r="H5235" t="str">
        <f t="shared" si="407"/>
        <v>07</v>
      </c>
      <c r="I5235">
        <v>132</v>
      </c>
      <c r="J5235">
        <f t="shared" si="408"/>
        <v>2.2000000000000002</v>
      </c>
      <c r="K5235" t="s">
        <v>21</v>
      </c>
      <c r="L5235" t="s">
        <v>128</v>
      </c>
      <c r="M5235" t="s">
        <v>34</v>
      </c>
      <c r="N5235" t="b">
        <v>1</v>
      </c>
      <c r="O5235">
        <f>_xlfn.XLOOKUP(B5235,Machine_Info!A:A,Machine_Info!E:E)</f>
        <v>14</v>
      </c>
      <c r="P5235">
        <f t="shared" si="405"/>
        <v>11.8</v>
      </c>
      <c r="Q5235">
        <f t="shared" si="409"/>
        <v>0.84285714285714286</v>
      </c>
    </row>
    <row r="5236" spans="1:17" x14ac:dyDescent="0.2">
      <c r="A5236" t="s">
        <v>5354</v>
      </c>
      <c r="B5236" t="s">
        <v>218</v>
      </c>
      <c r="C5236" t="s">
        <v>219</v>
      </c>
      <c r="D5236" t="s">
        <v>20</v>
      </c>
      <c r="E5236" s="2">
        <v>45480.266817129632</v>
      </c>
      <c r="F5236" s="2">
        <v>45480.291817129633</v>
      </c>
      <c r="G5236" t="str">
        <f t="shared" si="406"/>
        <v>07</v>
      </c>
      <c r="H5236" t="str">
        <f t="shared" si="407"/>
        <v>07</v>
      </c>
      <c r="I5236">
        <v>47</v>
      </c>
      <c r="J5236">
        <f t="shared" si="408"/>
        <v>0.78333333333333333</v>
      </c>
      <c r="K5236" t="s">
        <v>150</v>
      </c>
      <c r="L5236" t="s">
        <v>72</v>
      </c>
      <c r="M5236" t="s">
        <v>44</v>
      </c>
      <c r="N5236" t="b">
        <v>0</v>
      </c>
      <c r="O5236">
        <f>_xlfn.XLOOKUP(B5236,Machine_Info!A:A,Machine_Info!E:E)</f>
        <v>14</v>
      </c>
      <c r="P5236">
        <f t="shared" si="405"/>
        <v>13.216666666666667</v>
      </c>
      <c r="Q5236">
        <f t="shared" si="409"/>
        <v>0.94404761904761902</v>
      </c>
    </row>
    <row r="5237" spans="1:17" x14ac:dyDescent="0.2">
      <c r="A5237" t="s">
        <v>5355</v>
      </c>
      <c r="B5237" t="s">
        <v>52</v>
      </c>
      <c r="C5237" t="s">
        <v>53</v>
      </c>
      <c r="D5237" t="s">
        <v>27</v>
      </c>
      <c r="E5237" s="2">
        <v>45480.344317129631</v>
      </c>
      <c r="F5237" s="2">
        <v>45480.360289351847</v>
      </c>
      <c r="G5237" t="str">
        <f t="shared" si="406"/>
        <v>07</v>
      </c>
      <c r="H5237" t="str">
        <f t="shared" si="407"/>
        <v>07</v>
      </c>
      <c r="I5237">
        <v>34</v>
      </c>
      <c r="J5237">
        <f t="shared" si="408"/>
        <v>0.56666666666666665</v>
      </c>
      <c r="K5237" t="s">
        <v>71</v>
      </c>
      <c r="L5237" t="s">
        <v>128</v>
      </c>
      <c r="M5237" t="s">
        <v>34</v>
      </c>
      <c r="N5237" t="b">
        <v>1</v>
      </c>
      <c r="O5237">
        <f>_xlfn.XLOOKUP(B5237,Machine_Info!A:A,Machine_Info!E:E)</f>
        <v>16</v>
      </c>
      <c r="P5237">
        <f t="shared" si="405"/>
        <v>15.433333333333334</v>
      </c>
      <c r="Q5237">
        <f t="shared" si="409"/>
        <v>0.96458333333333335</v>
      </c>
    </row>
    <row r="5238" spans="1:17" x14ac:dyDescent="0.2">
      <c r="A5238" t="s">
        <v>5356</v>
      </c>
      <c r="B5238" t="s">
        <v>57</v>
      </c>
      <c r="C5238" t="s">
        <v>58</v>
      </c>
      <c r="D5238" t="s">
        <v>59</v>
      </c>
      <c r="E5238" s="2">
        <v>45480.437210648153</v>
      </c>
      <c r="F5238" s="2">
        <v>45480.46707175926</v>
      </c>
      <c r="G5238" t="str">
        <f t="shared" si="406"/>
        <v>07</v>
      </c>
      <c r="H5238" t="str">
        <f t="shared" si="407"/>
        <v>07</v>
      </c>
      <c r="I5238">
        <v>22</v>
      </c>
      <c r="J5238">
        <f t="shared" si="408"/>
        <v>0.36666666666666664</v>
      </c>
      <c r="K5238" t="s">
        <v>38</v>
      </c>
      <c r="L5238" t="s">
        <v>72</v>
      </c>
      <c r="M5238" t="s">
        <v>44</v>
      </c>
      <c r="N5238" t="b">
        <v>0</v>
      </c>
      <c r="O5238">
        <f>_xlfn.XLOOKUP(B5238,Machine_Info!A:A,Machine_Info!E:E)</f>
        <v>18</v>
      </c>
      <c r="P5238">
        <f t="shared" si="405"/>
        <v>17.633333333333333</v>
      </c>
      <c r="Q5238">
        <f t="shared" si="409"/>
        <v>0.97962962962962963</v>
      </c>
    </row>
    <row r="5239" spans="1:17" x14ac:dyDescent="0.2">
      <c r="A5239" t="s">
        <v>5357</v>
      </c>
      <c r="B5239" t="s">
        <v>125</v>
      </c>
      <c r="C5239" t="s">
        <v>126</v>
      </c>
      <c r="D5239" t="s">
        <v>20</v>
      </c>
      <c r="E5239" s="2">
        <v>45480.466770833344</v>
      </c>
      <c r="F5239" s="2">
        <v>45480.487604166658</v>
      </c>
      <c r="G5239" t="str">
        <f t="shared" si="406"/>
        <v>07</v>
      </c>
      <c r="H5239" t="str">
        <f t="shared" si="407"/>
        <v>07</v>
      </c>
      <c r="I5239">
        <v>349</v>
      </c>
      <c r="J5239">
        <f t="shared" si="408"/>
        <v>5.8166666666666664</v>
      </c>
      <c r="K5239" t="s">
        <v>28</v>
      </c>
      <c r="L5239" t="s">
        <v>72</v>
      </c>
      <c r="M5239" t="s">
        <v>44</v>
      </c>
      <c r="N5239" t="b">
        <v>0</v>
      </c>
      <c r="O5239">
        <f>_xlfn.XLOOKUP(B5239,Machine_Info!A:A,Machine_Info!E:E)</f>
        <v>18</v>
      </c>
      <c r="P5239">
        <f t="shared" si="405"/>
        <v>12.183333333333334</v>
      </c>
      <c r="Q5239">
        <f t="shared" si="409"/>
        <v>0.67685185185185182</v>
      </c>
    </row>
    <row r="5240" spans="1:17" x14ac:dyDescent="0.2">
      <c r="A5240" t="s">
        <v>5358</v>
      </c>
      <c r="B5240" t="s">
        <v>160</v>
      </c>
      <c r="C5240" t="s">
        <v>161</v>
      </c>
      <c r="D5240" t="s">
        <v>32</v>
      </c>
      <c r="E5240" s="2">
        <v>45480.497662037043</v>
      </c>
      <c r="F5240" s="2">
        <v>45480.742106481477</v>
      </c>
      <c r="G5240" t="str">
        <f t="shared" si="406"/>
        <v>07</v>
      </c>
      <c r="H5240" t="str">
        <f t="shared" si="407"/>
        <v>07</v>
      </c>
      <c r="I5240">
        <v>343</v>
      </c>
      <c r="J5240">
        <f t="shared" si="408"/>
        <v>5.7166666666666668</v>
      </c>
      <c r="K5240" t="s">
        <v>46</v>
      </c>
      <c r="L5240" t="s">
        <v>128</v>
      </c>
      <c r="M5240" t="s">
        <v>34</v>
      </c>
      <c r="N5240" t="b">
        <v>0</v>
      </c>
      <c r="O5240">
        <f>_xlfn.XLOOKUP(B5240,Machine_Info!A:A,Machine_Info!E:E)</f>
        <v>20</v>
      </c>
      <c r="P5240">
        <f t="shared" si="405"/>
        <v>14.283333333333333</v>
      </c>
      <c r="Q5240">
        <f t="shared" si="409"/>
        <v>0.71416666666666662</v>
      </c>
    </row>
    <row r="5241" spans="1:17" x14ac:dyDescent="0.2">
      <c r="A5241" t="s">
        <v>5359</v>
      </c>
      <c r="B5241" t="s">
        <v>163</v>
      </c>
      <c r="C5241" t="s">
        <v>164</v>
      </c>
      <c r="D5241" t="s">
        <v>32</v>
      </c>
      <c r="E5241" s="2">
        <v>45480.574143518519</v>
      </c>
      <c r="F5241" s="2">
        <v>45480.64775462963</v>
      </c>
      <c r="G5241" t="str">
        <f t="shared" si="406"/>
        <v>07</v>
      </c>
      <c r="H5241" t="str">
        <f t="shared" si="407"/>
        <v>07</v>
      </c>
      <c r="I5241">
        <v>417</v>
      </c>
      <c r="J5241">
        <f t="shared" si="408"/>
        <v>6.95</v>
      </c>
      <c r="K5241" t="s">
        <v>60</v>
      </c>
      <c r="L5241" t="s">
        <v>72</v>
      </c>
      <c r="M5241" t="s">
        <v>44</v>
      </c>
      <c r="N5241" t="b">
        <v>0</v>
      </c>
      <c r="O5241">
        <f>_xlfn.XLOOKUP(B5241,Machine_Info!A:A,Machine_Info!E:E)</f>
        <v>20</v>
      </c>
      <c r="P5241">
        <f t="shared" si="405"/>
        <v>13.05</v>
      </c>
      <c r="Q5241">
        <f t="shared" si="409"/>
        <v>0.65250000000000008</v>
      </c>
    </row>
    <row r="5242" spans="1:17" x14ac:dyDescent="0.2">
      <c r="A5242" t="s">
        <v>5360</v>
      </c>
      <c r="B5242" t="s">
        <v>78</v>
      </c>
      <c r="C5242" t="s">
        <v>79</v>
      </c>
      <c r="D5242" t="s">
        <v>32</v>
      </c>
      <c r="E5242" s="2">
        <v>45480.590729166674</v>
      </c>
      <c r="F5242" s="2">
        <v>45480.707395833328</v>
      </c>
      <c r="G5242" t="str">
        <f t="shared" si="406"/>
        <v>07</v>
      </c>
      <c r="H5242" t="str">
        <f t="shared" si="407"/>
        <v>07</v>
      </c>
      <c r="I5242">
        <v>569</v>
      </c>
      <c r="J5242">
        <f t="shared" si="408"/>
        <v>9.4833333333333325</v>
      </c>
      <c r="K5242" t="s">
        <v>28</v>
      </c>
      <c r="L5242" t="s">
        <v>72</v>
      </c>
      <c r="M5242" t="s">
        <v>44</v>
      </c>
      <c r="N5242" t="b">
        <v>0</v>
      </c>
      <c r="O5242">
        <f>_xlfn.XLOOKUP(B5242,Machine_Info!A:A,Machine_Info!E:E)</f>
        <v>22</v>
      </c>
      <c r="P5242">
        <f t="shared" si="405"/>
        <v>12.516666666666667</v>
      </c>
      <c r="Q5242">
        <f t="shared" si="409"/>
        <v>0.56893939393939397</v>
      </c>
    </row>
    <row r="5243" spans="1:17" x14ac:dyDescent="0.2">
      <c r="A5243" t="s">
        <v>5361</v>
      </c>
      <c r="B5243" t="s">
        <v>78</v>
      </c>
      <c r="C5243" t="s">
        <v>79</v>
      </c>
      <c r="D5243" t="s">
        <v>32</v>
      </c>
      <c r="E5243" s="2">
        <v>45480.597557870373</v>
      </c>
      <c r="F5243" s="2">
        <v>45480.696863425917</v>
      </c>
      <c r="G5243" t="str">
        <f t="shared" si="406"/>
        <v>07</v>
      </c>
      <c r="H5243" t="str">
        <f t="shared" si="407"/>
        <v>07</v>
      </c>
      <c r="I5243">
        <v>500</v>
      </c>
      <c r="J5243">
        <f t="shared" si="408"/>
        <v>8.3333333333333339</v>
      </c>
      <c r="K5243" t="s">
        <v>28</v>
      </c>
      <c r="L5243" t="s">
        <v>72</v>
      </c>
      <c r="M5243" t="s">
        <v>44</v>
      </c>
      <c r="N5243" t="b">
        <v>0</v>
      </c>
      <c r="O5243">
        <f>_xlfn.XLOOKUP(B5243,Machine_Info!A:A,Machine_Info!E:E)</f>
        <v>22</v>
      </c>
      <c r="P5243">
        <f t="shared" si="405"/>
        <v>13.666666666666666</v>
      </c>
      <c r="Q5243">
        <f t="shared" si="409"/>
        <v>0.62121212121212122</v>
      </c>
    </row>
    <row r="5244" spans="1:17" x14ac:dyDescent="0.2">
      <c r="A5244" t="s">
        <v>5362</v>
      </c>
      <c r="B5244" t="s">
        <v>202</v>
      </c>
      <c r="C5244" t="s">
        <v>203</v>
      </c>
      <c r="D5244" t="s">
        <v>32</v>
      </c>
      <c r="E5244" s="2">
        <v>45480.621377314812</v>
      </c>
      <c r="F5244" s="2">
        <v>45480.719293981478</v>
      </c>
      <c r="G5244" t="str">
        <f t="shared" si="406"/>
        <v>07</v>
      </c>
      <c r="H5244" t="str">
        <f t="shared" si="407"/>
        <v>07</v>
      </c>
      <c r="I5244">
        <v>167</v>
      </c>
      <c r="J5244">
        <f t="shared" si="408"/>
        <v>2.7833333333333332</v>
      </c>
      <c r="K5244" t="s">
        <v>28</v>
      </c>
      <c r="L5244" t="s">
        <v>128</v>
      </c>
      <c r="M5244" t="s">
        <v>34</v>
      </c>
      <c r="N5244" t="b">
        <v>0</v>
      </c>
      <c r="O5244">
        <f>_xlfn.XLOOKUP(B5244,Machine_Info!A:A,Machine_Info!E:E)</f>
        <v>22</v>
      </c>
      <c r="P5244">
        <f t="shared" si="405"/>
        <v>19.216666666666669</v>
      </c>
      <c r="Q5244">
        <f t="shared" si="409"/>
        <v>0.87348484848484853</v>
      </c>
    </row>
    <row r="5245" spans="1:17" x14ac:dyDescent="0.2">
      <c r="A5245" t="s">
        <v>5363</v>
      </c>
      <c r="B5245" t="s">
        <v>92</v>
      </c>
      <c r="C5245" t="s">
        <v>93</v>
      </c>
      <c r="D5245" t="s">
        <v>59</v>
      </c>
      <c r="E5245" s="2">
        <v>45480.654895833337</v>
      </c>
      <c r="F5245" s="2">
        <v>45480.678506944438</v>
      </c>
      <c r="G5245" t="str">
        <f t="shared" si="406"/>
        <v>07</v>
      </c>
      <c r="H5245" t="str">
        <f t="shared" si="407"/>
        <v>07</v>
      </c>
      <c r="I5245">
        <v>281</v>
      </c>
      <c r="J5245">
        <f t="shared" si="408"/>
        <v>4.6833333333333336</v>
      </c>
      <c r="K5245" t="s">
        <v>21</v>
      </c>
      <c r="L5245" t="s">
        <v>128</v>
      </c>
      <c r="M5245" t="s">
        <v>34</v>
      </c>
      <c r="N5245" t="b">
        <v>1</v>
      </c>
      <c r="O5245">
        <f>_xlfn.XLOOKUP(B5245,Machine_Info!A:A,Machine_Info!E:E)</f>
        <v>20</v>
      </c>
      <c r="P5245">
        <f t="shared" si="405"/>
        <v>15.316666666666666</v>
      </c>
      <c r="Q5245">
        <f t="shared" si="409"/>
        <v>0.76583333333333337</v>
      </c>
    </row>
    <row r="5246" spans="1:17" x14ac:dyDescent="0.2">
      <c r="A5246" t="s">
        <v>5364</v>
      </c>
      <c r="B5246" t="s">
        <v>253</v>
      </c>
      <c r="C5246" t="s">
        <v>254</v>
      </c>
      <c r="D5246" t="s">
        <v>59</v>
      </c>
      <c r="E5246" s="2">
        <v>45480.664444444446</v>
      </c>
      <c r="F5246" s="2">
        <v>45480.733888888892</v>
      </c>
      <c r="G5246" t="str">
        <f t="shared" si="406"/>
        <v>07</v>
      </c>
      <c r="H5246" t="str">
        <f t="shared" si="407"/>
        <v>07</v>
      </c>
      <c r="I5246">
        <v>11</v>
      </c>
      <c r="J5246">
        <f t="shared" si="408"/>
        <v>0.18333333333333332</v>
      </c>
      <c r="K5246" t="s">
        <v>76</v>
      </c>
      <c r="L5246" t="s">
        <v>72</v>
      </c>
      <c r="M5246" t="s">
        <v>44</v>
      </c>
      <c r="N5246" t="b">
        <v>0</v>
      </c>
      <c r="O5246">
        <f>_xlfn.XLOOKUP(B5246,Machine_Info!A:A,Machine_Info!E:E)</f>
        <v>22</v>
      </c>
      <c r="P5246">
        <f t="shared" si="405"/>
        <v>21.816666666666666</v>
      </c>
      <c r="Q5246">
        <f t="shared" si="409"/>
        <v>0.9916666666666667</v>
      </c>
    </row>
    <row r="5247" spans="1:17" x14ac:dyDescent="0.2">
      <c r="A5247" t="s">
        <v>5365</v>
      </c>
      <c r="B5247" t="s">
        <v>57</v>
      </c>
      <c r="C5247" t="s">
        <v>58</v>
      </c>
      <c r="D5247" t="s">
        <v>59</v>
      </c>
      <c r="E5247" s="2">
        <v>45480.779178240737</v>
      </c>
      <c r="F5247" s="2">
        <v>45480.859039351853</v>
      </c>
      <c r="G5247" t="str">
        <f t="shared" si="406"/>
        <v>07</v>
      </c>
      <c r="H5247" t="str">
        <f t="shared" si="407"/>
        <v>07</v>
      </c>
      <c r="I5247">
        <v>23</v>
      </c>
      <c r="J5247">
        <f t="shared" si="408"/>
        <v>0.38333333333333336</v>
      </c>
      <c r="K5247" t="s">
        <v>46</v>
      </c>
      <c r="L5247" t="s">
        <v>128</v>
      </c>
      <c r="M5247" t="s">
        <v>34</v>
      </c>
      <c r="N5247" t="b">
        <v>0</v>
      </c>
      <c r="O5247">
        <f>_xlfn.XLOOKUP(B5247,Machine_Info!A:A,Machine_Info!E:E)</f>
        <v>18</v>
      </c>
      <c r="P5247">
        <f t="shared" si="405"/>
        <v>17.616666666666667</v>
      </c>
      <c r="Q5247">
        <f t="shared" si="409"/>
        <v>0.97870370370370374</v>
      </c>
    </row>
    <row r="5248" spans="1:17" x14ac:dyDescent="0.2">
      <c r="A5248" t="s">
        <v>5366</v>
      </c>
      <c r="B5248" t="s">
        <v>25</v>
      </c>
      <c r="C5248" t="s">
        <v>26</v>
      </c>
      <c r="D5248" t="s">
        <v>27</v>
      </c>
      <c r="E5248" s="2">
        <v>45480.781400462962</v>
      </c>
      <c r="F5248" s="2">
        <v>45480.802233796298</v>
      </c>
      <c r="G5248" t="str">
        <f t="shared" si="406"/>
        <v>07</v>
      </c>
      <c r="H5248" t="str">
        <f t="shared" si="407"/>
        <v>07</v>
      </c>
      <c r="I5248">
        <v>826</v>
      </c>
      <c r="J5248">
        <f t="shared" si="408"/>
        <v>13.766666666666667</v>
      </c>
      <c r="K5248" t="s">
        <v>54</v>
      </c>
      <c r="L5248" t="s">
        <v>128</v>
      </c>
      <c r="M5248" t="s">
        <v>34</v>
      </c>
      <c r="N5248" t="b">
        <v>1</v>
      </c>
      <c r="O5248">
        <f>_xlfn.XLOOKUP(B5248,Machine_Info!A:A,Machine_Info!E:E)</f>
        <v>22</v>
      </c>
      <c r="P5248">
        <f t="shared" si="405"/>
        <v>8.2333333333333325</v>
      </c>
      <c r="Q5248">
        <f t="shared" si="409"/>
        <v>0.37424242424242421</v>
      </c>
    </row>
    <row r="5249" spans="1:17" x14ac:dyDescent="0.2">
      <c r="A5249" t="s">
        <v>5367</v>
      </c>
      <c r="B5249" t="s">
        <v>142</v>
      </c>
      <c r="C5249" t="s">
        <v>143</v>
      </c>
      <c r="D5249" t="s">
        <v>27</v>
      </c>
      <c r="E5249" s="2">
        <v>45480.788969907408</v>
      </c>
      <c r="F5249" s="2">
        <v>45480.875775462962</v>
      </c>
      <c r="G5249" t="str">
        <f t="shared" si="406"/>
        <v>07</v>
      </c>
      <c r="H5249" t="str">
        <f t="shared" si="407"/>
        <v>07</v>
      </c>
      <c r="I5249">
        <v>382</v>
      </c>
      <c r="J5249">
        <f t="shared" si="408"/>
        <v>6.3666666666666663</v>
      </c>
      <c r="K5249" t="s">
        <v>290</v>
      </c>
      <c r="L5249" t="s">
        <v>128</v>
      </c>
      <c r="M5249" t="s">
        <v>34</v>
      </c>
      <c r="N5249" t="b">
        <v>0</v>
      </c>
      <c r="O5249">
        <f>_xlfn.XLOOKUP(B5249,Machine_Info!A:A,Machine_Info!E:E)</f>
        <v>22</v>
      </c>
      <c r="P5249">
        <f t="shared" si="405"/>
        <v>15.633333333333333</v>
      </c>
      <c r="Q5249">
        <f t="shared" si="409"/>
        <v>0.71060606060606057</v>
      </c>
    </row>
    <row r="5250" spans="1:17" x14ac:dyDescent="0.2">
      <c r="A5250" t="s">
        <v>5368</v>
      </c>
      <c r="B5250" t="s">
        <v>171</v>
      </c>
      <c r="C5250" t="s">
        <v>172</v>
      </c>
      <c r="D5250" t="s">
        <v>32</v>
      </c>
      <c r="E5250" s="2">
        <v>45480.840925925928</v>
      </c>
      <c r="F5250" s="2">
        <v>45480.961064814823</v>
      </c>
      <c r="G5250" t="str">
        <f t="shared" si="406"/>
        <v>07</v>
      </c>
      <c r="H5250" t="str">
        <f t="shared" si="407"/>
        <v>07</v>
      </c>
      <c r="I5250">
        <v>40</v>
      </c>
      <c r="J5250">
        <f t="shared" si="408"/>
        <v>0.66666666666666663</v>
      </c>
      <c r="K5250" t="s">
        <v>71</v>
      </c>
      <c r="L5250" t="s">
        <v>128</v>
      </c>
      <c r="M5250" t="s">
        <v>34</v>
      </c>
      <c r="N5250" t="b">
        <v>1</v>
      </c>
      <c r="O5250">
        <f>_xlfn.XLOOKUP(B5250,Machine_Info!A:A,Machine_Info!E:E)</f>
        <v>16</v>
      </c>
      <c r="P5250">
        <f t="shared" ref="P5250:P5313" si="410">O5250-J5250</f>
        <v>15.333333333333334</v>
      </c>
      <c r="Q5250">
        <f t="shared" si="409"/>
        <v>0.95833333333333337</v>
      </c>
    </row>
    <row r="5251" spans="1:17" x14ac:dyDescent="0.2">
      <c r="A5251" t="s">
        <v>5369</v>
      </c>
      <c r="B5251" t="s">
        <v>89</v>
      </c>
      <c r="C5251" t="s">
        <v>90</v>
      </c>
      <c r="D5251" t="s">
        <v>32</v>
      </c>
      <c r="E5251" s="2">
        <v>45480.881284722222</v>
      </c>
      <c r="F5251" s="2">
        <v>45480.90420138889</v>
      </c>
      <c r="G5251" t="str">
        <f t="shared" ref="G5251:G5314" si="411">TEXT(E5251,"mm")</f>
        <v>07</v>
      </c>
      <c r="H5251" t="str">
        <f t="shared" ref="H5251:H5314" si="412">TEXT(E5251,"dd")</f>
        <v>07</v>
      </c>
      <c r="I5251">
        <v>88</v>
      </c>
      <c r="J5251">
        <f t="shared" ref="J5251:J5314" si="413">I5251/60</f>
        <v>1.4666666666666666</v>
      </c>
      <c r="K5251" t="s">
        <v>71</v>
      </c>
      <c r="L5251" t="s">
        <v>43</v>
      </c>
      <c r="M5251" t="s">
        <v>23</v>
      </c>
      <c r="N5251" t="b">
        <v>1</v>
      </c>
      <c r="O5251">
        <f>_xlfn.XLOOKUP(B5251,Machine_Info!A:A,Machine_Info!E:E)</f>
        <v>14</v>
      </c>
      <c r="P5251">
        <f t="shared" si="410"/>
        <v>12.533333333333333</v>
      </c>
      <c r="Q5251">
        <f t="shared" ref="Q5251:Q5314" si="414">P5251/O5251</f>
        <v>0.89523809523809528</v>
      </c>
    </row>
    <row r="5252" spans="1:17" x14ac:dyDescent="0.2">
      <c r="A5252" t="s">
        <v>5370</v>
      </c>
      <c r="B5252" t="s">
        <v>89</v>
      </c>
      <c r="C5252" t="s">
        <v>90</v>
      </c>
      <c r="D5252" t="s">
        <v>32</v>
      </c>
      <c r="E5252" s="2">
        <v>45480.895162037043</v>
      </c>
      <c r="F5252" s="2">
        <v>45480.956967592603</v>
      </c>
      <c r="G5252" t="str">
        <f t="shared" si="411"/>
        <v>07</v>
      </c>
      <c r="H5252" t="str">
        <f t="shared" si="412"/>
        <v>07</v>
      </c>
      <c r="I5252">
        <v>302</v>
      </c>
      <c r="J5252">
        <f t="shared" si="413"/>
        <v>5.0333333333333332</v>
      </c>
      <c r="K5252" t="s">
        <v>71</v>
      </c>
      <c r="L5252" t="s">
        <v>43</v>
      </c>
      <c r="M5252" t="s">
        <v>23</v>
      </c>
      <c r="N5252" t="b">
        <v>1</v>
      </c>
      <c r="O5252">
        <f>_xlfn.XLOOKUP(B5252,Machine_Info!A:A,Machine_Info!E:E)</f>
        <v>14</v>
      </c>
      <c r="P5252">
        <f t="shared" si="410"/>
        <v>8.9666666666666668</v>
      </c>
      <c r="Q5252">
        <f t="shared" si="414"/>
        <v>0.64047619047619053</v>
      </c>
    </row>
    <row r="5253" spans="1:17" x14ac:dyDescent="0.2">
      <c r="A5253" t="s">
        <v>5371</v>
      </c>
      <c r="B5253" t="s">
        <v>160</v>
      </c>
      <c r="C5253" t="s">
        <v>161</v>
      </c>
      <c r="D5253" t="s">
        <v>32</v>
      </c>
      <c r="E5253" s="2">
        <v>45480.904224537036</v>
      </c>
      <c r="F5253" s="2">
        <v>45481.038252314807</v>
      </c>
      <c r="G5253" t="str">
        <f t="shared" si="411"/>
        <v>07</v>
      </c>
      <c r="H5253" t="str">
        <f t="shared" si="412"/>
        <v>07</v>
      </c>
      <c r="I5253">
        <v>37</v>
      </c>
      <c r="J5253">
        <f t="shared" si="413"/>
        <v>0.6166666666666667</v>
      </c>
      <c r="K5253" t="s">
        <v>42</v>
      </c>
      <c r="L5253" t="s">
        <v>72</v>
      </c>
      <c r="M5253" t="s">
        <v>44</v>
      </c>
      <c r="N5253" t="b">
        <v>0</v>
      </c>
      <c r="O5253">
        <f>_xlfn.XLOOKUP(B5253,Machine_Info!A:A,Machine_Info!E:E)</f>
        <v>20</v>
      </c>
      <c r="P5253">
        <f t="shared" si="410"/>
        <v>19.383333333333333</v>
      </c>
      <c r="Q5253">
        <f t="shared" si="414"/>
        <v>0.96916666666666662</v>
      </c>
    </row>
    <row r="5254" spans="1:17" x14ac:dyDescent="0.2">
      <c r="A5254" t="s">
        <v>5372</v>
      </c>
      <c r="B5254" t="s">
        <v>57</v>
      </c>
      <c r="C5254" t="s">
        <v>58</v>
      </c>
      <c r="D5254" t="s">
        <v>59</v>
      </c>
      <c r="E5254" s="2">
        <v>45481.055671296293</v>
      </c>
      <c r="F5254" s="2">
        <v>45481.080671296288</v>
      </c>
      <c r="G5254" t="str">
        <f t="shared" si="411"/>
        <v>07</v>
      </c>
      <c r="H5254" t="str">
        <f t="shared" si="412"/>
        <v>08</v>
      </c>
      <c r="I5254">
        <v>21</v>
      </c>
      <c r="J5254">
        <f t="shared" si="413"/>
        <v>0.35</v>
      </c>
      <c r="K5254" t="s">
        <v>103</v>
      </c>
      <c r="L5254" t="s">
        <v>72</v>
      </c>
      <c r="M5254" t="s">
        <v>44</v>
      </c>
      <c r="N5254" t="b">
        <v>0</v>
      </c>
      <c r="O5254">
        <f>_xlfn.XLOOKUP(B5254,Machine_Info!A:A,Machine_Info!E:E)</f>
        <v>18</v>
      </c>
      <c r="P5254">
        <f t="shared" si="410"/>
        <v>17.649999999999999</v>
      </c>
      <c r="Q5254">
        <f t="shared" si="414"/>
        <v>0.98055555555555551</v>
      </c>
    </row>
    <row r="5255" spans="1:17" x14ac:dyDescent="0.2">
      <c r="A5255" t="s">
        <v>5373</v>
      </c>
      <c r="B5255" t="s">
        <v>84</v>
      </c>
      <c r="C5255" t="s">
        <v>85</v>
      </c>
      <c r="D5255" t="s">
        <v>27</v>
      </c>
      <c r="E5255" s="2">
        <v>45481.072430555563</v>
      </c>
      <c r="F5255" s="2">
        <v>45481.122430555559</v>
      </c>
      <c r="G5255" t="str">
        <f t="shared" si="411"/>
        <v>07</v>
      </c>
      <c r="H5255" t="str">
        <f t="shared" si="412"/>
        <v>08</v>
      </c>
      <c r="I5255">
        <v>301</v>
      </c>
      <c r="J5255">
        <f t="shared" si="413"/>
        <v>5.0166666666666666</v>
      </c>
      <c r="K5255" t="s">
        <v>71</v>
      </c>
      <c r="L5255" t="s">
        <v>43</v>
      </c>
      <c r="M5255" t="s">
        <v>23</v>
      </c>
      <c r="N5255" t="b">
        <v>1</v>
      </c>
      <c r="O5255">
        <f>_xlfn.XLOOKUP(B5255,Machine_Info!A:A,Machine_Info!E:E)</f>
        <v>22</v>
      </c>
      <c r="P5255">
        <f t="shared" si="410"/>
        <v>16.983333333333334</v>
      </c>
      <c r="Q5255">
        <f t="shared" si="414"/>
        <v>0.77196969696969697</v>
      </c>
    </row>
    <row r="5256" spans="1:17" x14ac:dyDescent="0.2">
      <c r="A5256" t="s">
        <v>5374</v>
      </c>
      <c r="B5256" t="s">
        <v>99</v>
      </c>
      <c r="C5256" t="s">
        <v>100</v>
      </c>
      <c r="D5256" t="s">
        <v>32</v>
      </c>
      <c r="E5256" s="2">
        <v>45481.126377314817</v>
      </c>
      <c r="F5256" s="2">
        <v>45481.286099537043</v>
      </c>
      <c r="G5256" t="str">
        <f t="shared" si="411"/>
        <v>07</v>
      </c>
      <c r="H5256" t="str">
        <f t="shared" si="412"/>
        <v>08</v>
      </c>
      <c r="I5256">
        <v>194</v>
      </c>
      <c r="J5256">
        <f t="shared" si="413"/>
        <v>3.2333333333333334</v>
      </c>
      <c r="K5256" t="s">
        <v>110</v>
      </c>
      <c r="L5256" t="s">
        <v>128</v>
      </c>
      <c r="M5256" t="s">
        <v>34</v>
      </c>
      <c r="N5256" t="b">
        <v>0</v>
      </c>
      <c r="O5256">
        <f>_xlfn.XLOOKUP(B5256,Machine_Info!A:A,Machine_Info!E:E)</f>
        <v>16</v>
      </c>
      <c r="P5256">
        <f t="shared" si="410"/>
        <v>12.766666666666666</v>
      </c>
      <c r="Q5256">
        <f t="shared" si="414"/>
        <v>0.79791666666666661</v>
      </c>
    </row>
    <row r="5257" spans="1:17" x14ac:dyDescent="0.2">
      <c r="A5257" t="s">
        <v>5375</v>
      </c>
      <c r="B5257" t="s">
        <v>125</v>
      </c>
      <c r="C5257" t="s">
        <v>126</v>
      </c>
      <c r="D5257" t="s">
        <v>20</v>
      </c>
      <c r="E5257" s="2">
        <v>45481.219537037039</v>
      </c>
      <c r="F5257" s="2">
        <v>45481.24800925926</v>
      </c>
      <c r="G5257" t="str">
        <f t="shared" si="411"/>
        <v>07</v>
      </c>
      <c r="H5257" t="str">
        <f t="shared" si="412"/>
        <v>08</v>
      </c>
      <c r="I5257">
        <v>227</v>
      </c>
      <c r="J5257">
        <f t="shared" si="413"/>
        <v>3.7833333333333332</v>
      </c>
      <c r="K5257" t="s">
        <v>46</v>
      </c>
      <c r="L5257" t="s">
        <v>128</v>
      </c>
      <c r="M5257" t="s">
        <v>34</v>
      </c>
      <c r="N5257" t="b">
        <v>0</v>
      </c>
      <c r="O5257">
        <f>_xlfn.XLOOKUP(B5257,Machine_Info!A:A,Machine_Info!E:E)</f>
        <v>18</v>
      </c>
      <c r="P5257">
        <f t="shared" si="410"/>
        <v>14.216666666666667</v>
      </c>
      <c r="Q5257">
        <f t="shared" si="414"/>
        <v>0.78981481481481486</v>
      </c>
    </row>
    <row r="5258" spans="1:17" x14ac:dyDescent="0.2">
      <c r="A5258" t="s">
        <v>5376</v>
      </c>
      <c r="B5258" t="s">
        <v>69</v>
      </c>
      <c r="C5258" t="s">
        <v>70</v>
      </c>
      <c r="D5258" t="s">
        <v>27</v>
      </c>
      <c r="E5258" s="2">
        <v>45481.320810185192</v>
      </c>
      <c r="F5258" s="2">
        <v>45481.399282407408</v>
      </c>
      <c r="G5258" t="str">
        <f t="shared" si="411"/>
        <v>07</v>
      </c>
      <c r="H5258" t="str">
        <f t="shared" si="412"/>
        <v>08</v>
      </c>
      <c r="I5258">
        <v>297</v>
      </c>
      <c r="J5258">
        <f t="shared" si="413"/>
        <v>4.95</v>
      </c>
      <c r="K5258" t="s">
        <v>71</v>
      </c>
      <c r="L5258" t="s">
        <v>128</v>
      </c>
      <c r="M5258" t="s">
        <v>34</v>
      </c>
      <c r="N5258" t="b">
        <v>1</v>
      </c>
      <c r="O5258">
        <f>_xlfn.XLOOKUP(B5258,Machine_Info!A:A,Machine_Info!E:E)</f>
        <v>16</v>
      </c>
      <c r="P5258">
        <f t="shared" si="410"/>
        <v>11.05</v>
      </c>
      <c r="Q5258">
        <f t="shared" si="414"/>
        <v>0.69062500000000004</v>
      </c>
    </row>
    <row r="5259" spans="1:17" x14ac:dyDescent="0.2">
      <c r="A5259" t="s">
        <v>5377</v>
      </c>
      <c r="B5259" t="s">
        <v>66</v>
      </c>
      <c r="C5259" t="s">
        <v>67</v>
      </c>
      <c r="D5259" t="s">
        <v>32</v>
      </c>
      <c r="E5259" s="2">
        <v>45481.416921296302</v>
      </c>
      <c r="F5259" s="2">
        <v>45481.53497685185</v>
      </c>
      <c r="G5259" t="str">
        <f t="shared" si="411"/>
        <v>07</v>
      </c>
      <c r="H5259" t="str">
        <f t="shared" si="412"/>
        <v>08</v>
      </c>
      <c r="I5259">
        <v>74</v>
      </c>
      <c r="J5259">
        <f t="shared" si="413"/>
        <v>1.2333333333333334</v>
      </c>
      <c r="K5259" t="s">
        <v>71</v>
      </c>
      <c r="L5259" t="s">
        <v>128</v>
      </c>
      <c r="M5259" t="s">
        <v>34</v>
      </c>
      <c r="N5259" t="b">
        <v>1</v>
      </c>
      <c r="O5259">
        <f>_xlfn.XLOOKUP(B5259,Machine_Info!A:A,Machine_Info!E:E)</f>
        <v>14</v>
      </c>
      <c r="P5259">
        <f t="shared" si="410"/>
        <v>12.766666666666666</v>
      </c>
      <c r="Q5259">
        <f t="shared" si="414"/>
        <v>0.91190476190476188</v>
      </c>
    </row>
    <row r="5260" spans="1:17" x14ac:dyDescent="0.2">
      <c r="A5260" t="s">
        <v>5378</v>
      </c>
      <c r="B5260" t="s">
        <v>30</v>
      </c>
      <c r="C5260" t="s">
        <v>31</v>
      </c>
      <c r="D5260" t="s">
        <v>32</v>
      </c>
      <c r="E5260" s="2">
        <v>45481.47760416667</v>
      </c>
      <c r="F5260" s="2">
        <v>45481.610243055547</v>
      </c>
      <c r="G5260" t="str">
        <f t="shared" si="411"/>
        <v>07</v>
      </c>
      <c r="H5260" t="str">
        <f t="shared" si="412"/>
        <v>08</v>
      </c>
      <c r="I5260">
        <v>114</v>
      </c>
      <c r="J5260">
        <f t="shared" si="413"/>
        <v>1.9</v>
      </c>
      <c r="K5260" t="s">
        <v>110</v>
      </c>
      <c r="L5260" t="s">
        <v>72</v>
      </c>
      <c r="M5260" t="s">
        <v>44</v>
      </c>
      <c r="N5260" t="b">
        <v>0</v>
      </c>
      <c r="O5260">
        <f>_xlfn.XLOOKUP(B5260,Machine_Info!A:A,Machine_Info!E:E)</f>
        <v>22</v>
      </c>
      <c r="P5260">
        <f t="shared" si="410"/>
        <v>20.100000000000001</v>
      </c>
      <c r="Q5260">
        <f t="shared" si="414"/>
        <v>0.91363636363636369</v>
      </c>
    </row>
    <row r="5261" spans="1:17" x14ac:dyDescent="0.2">
      <c r="A5261" t="s">
        <v>5379</v>
      </c>
      <c r="B5261" t="s">
        <v>171</v>
      </c>
      <c r="C5261" t="s">
        <v>172</v>
      </c>
      <c r="D5261" t="s">
        <v>32</v>
      </c>
      <c r="E5261" s="2">
        <v>45481.480856481481</v>
      </c>
      <c r="F5261" s="2">
        <v>45481.50099537037</v>
      </c>
      <c r="G5261" t="str">
        <f t="shared" si="411"/>
        <v>07</v>
      </c>
      <c r="H5261" t="str">
        <f t="shared" si="412"/>
        <v>08</v>
      </c>
      <c r="I5261">
        <v>92</v>
      </c>
      <c r="J5261">
        <f t="shared" si="413"/>
        <v>1.5333333333333334</v>
      </c>
      <c r="K5261" t="s">
        <v>76</v>
      </c>
      <c r="L5261" t="s">
        <v>128</v>
      </c>
      <c r="M5261" t="s">
        <v>34</v>
      </c>
      <c r="N5261" t="b">
        <v>0</v>
      </c>
      <c r="O5261">
        <f>_xlfn.XLOOKUP(B5261,Machine_Info!A:A,Machine_Info!E:E)</f>
        <v>16</v>
      </c>
      <c r="P5261">
        <f t="shared" si="410"/>
        <v>14.466666666666667</v>
      </c>
      <c r="Q5261">
        <f t="shared" si="414"/>
        <v>0.90416666666666667</v>
      </c>
    </row>
    <row r="5262" spans="1:17" x14ac:dyDescent="0.2">
      <c r="A5262" t="s">
        <v>5380</v>
      </c>
      <c r="B5262" t="s">
        <v>78</v>
      </c>
      <c r="C5262" t="s">
        <v>79</v>
      </c>
      <c r="D5262" t="s">
        <v>32</v>
      </c>
      <c r="E5262" s="2">
        <v>45481.499351851853</v>
      </c>
      <c r="F5262" s="2">
        <v>45481.525046296287</v>
      </c>
      <c r="G5262" t="str">
        <f t="shared" si="411"/>
        <v>07</v>
      </c>
      <c r="H5262" t="str">
        <f t="shared" si="412"/>
        <v>08</v>
      </c>
      <c r="I5262">
        <v>718</v>
      </c>
      <c r="J5262">
        <f t="shared" si="413"/>
        <v>11.966666666666667</v>
      </c>
      <c r="K5262" t="s">
        <v>38</v>
      </c>
      <c r="L5262" t="s">
        <v>72</v>
      </c>
      <c r="M5262" t="s">
        <v>44</v>
      </c>
      <c r="N5262" t="b">
        <v>0</v>
      </c>
      <c r="O5262">
        <f>_xlfn.XLOOKUP(B5262,Machine_Info!A:A,Machine_Info!E:E)</f>
        <v>22</v>
      </c>
      <c r="P5262">
        <f t="shared" si="410"/>
        <v>10.033333333333333</v>
      </c>
      <c r="Q5262">
        <f t="shared" si="414"/>
        <v>0.45606060606060606</v>
      </c>
    </row>
    <row r="5263" spans="1:17" x14ac:dyDescent="0.2">
      <c r="A5263" t="s">
        <v>5381</v>
      </c>
      <c r="B5263" t="s">
        <v>81</v>
      </c>
      <c r="C5263" t="s">
        <v>82</v>
      </c>
      <c r="D5263" t="s">
        <v>20</v>
      </c>
      <c r="E5263" s="2">
        <v>45481.505856481483</v>
      </c>
      <c r="F5263" s="2">
        <v>45481.662800925929</v>
      </c>
      <c r="G5263" t="str">
        <f t="shared" si="411"/>
        <v>07</v>
      </c>
      <c r="H5263" t="str">
        <f t="shared" si="412"/>
        <v>08</v>
      </c>
      <c r="I5263">
        <v>142</v>
      </c>
      <c r="J5263">
        <f t="shared" si="413"/>
        <v>2.3666666666666667</v>
      </c>
      <c r="K5263" t="s">
        <v>46</v>
      </c>
      <c r="L5263" t="s">
        <v>72</v>
      </c>
      <c r="M5263" t="s">
        <v>44</v>
      </c>
      <c r="N5263" t="b">
        <v>0</v>
      </c>
      <c r="O5263">
        <f>_xlfn.XLOOKUP(B5263,Machine_Info!A:A,Machine_Info!E:E)</f>
        <v>14</v>
      </c>
      <c r="P5263">
        <f t="shared" si="410"/>
        <v>11.633333333333333</v>
      </c>
      <c r="Q5263">
        <f t="shared" si="414"/>
        <v>0.83095238095238089</v>
      </c>
    </row>
    <row r="5264" spans="1:17" x14ac:dyDescent="0.2">
      <c r="A5264" t="s">
        <v>5382</v>
      </c>
      <c r="B5264" t="s">
        <v>69</v>
      </c>
      <c r="C5264" t="s">
        <v>70</v>
      </c>
      <c r="D5264" t="s">
        <v>27</v>
      </c>
      <c r="E5264" s="2">
        <v>45481.52789351852</v>
      </c>
      <c r="F5264" s="2">
        <v>45481.548726851863</v>
      </c>
      <c r="G5264" t="str">
        <f t="shared" si="411"/>
        <v>07</v>
      </c>
      <c r="H5264" t="str">
        <f t="shared" si="412"/>
        <v>08</v>
      </c>
      <c r="I5264">
        <v>288</v>
      </c>
      <c r="J5264">
        <f t="shared" si="413"/>
        <v>4.8</v>
      </c>
      <c r="K5264" t="s">
        <v>54</v>
      </c>
      <c r="L5264" t="s">
        <v>43</v>
      </c>
      <c r="M5264" t="s">
        <v>23</v>
      </c>
      <c r="N5264" t="b">
        <v>1</v>
      </c>
      <c r="O5264">
        <f>_xlfn.XLOOKUP(B5264,Machine_Info!A:A,Machine_Info!E:E)</f>
        <v>16</v>
      </c>
      <c r="P5264">
        <f t="shared" si="410"/>
        <v>11.2</v>
      </c>
      <c r="Q5264">
        <f t="shared" si="414"/>
        <v>0.7</v>
      </c>
    </row>
    <row r="5265" spans="1:17" x14ac:dyDescent="0.2">
      <c r="A5265" t="s">
        <v>5383</v>
      </c>
      <c r="B5265" t="s">
        <v>174</v>
      </c>
      <c r="C5265" t="s">
        <v>175</v>
      </c>
      <c r="D5265" t="s">
        <v>59</v>
      </c>
      <c r="E5265" s="2">
        <v>45481.536747685182</v>
      </c>
      <c r="F5265" s="2">
        <v>45481.549247685187</v>
      </c>
      <c r="G5265" t="str">
        <f t="shared" si="411"/>
        <v>07</v>
      </c>
      <c r="H5265" t="str">
        <f t="shared" si="412"/>
        <v>08</v>
      </c>
      <c r="I5265">
        <v>201</v>
      </c>
      <c r="J5265">
        <f t="shared" si="413"/>
        <v>3.35</v>
      </c>
      <c r="K5265" t="s">
        <v>71</v>
      </c>
      <c r="L5265" t="s">
        <v>43</v>
      </c>
      <c r="M5265" t="s">
        <v>23</v>
      </c>
      <c r="N5265" t="b">
        <v>1</v>
      </c>
      <c r="O5265">
        <f>_xlfn.XLOOKUP(B5265,Machine_Info!A:A,Machine_Info!E:E)</f>
        <v>14</v>
      </c>
      <c r="P5265">
        <f t="shared" si="410"/>
        <v>10.65</v>
      </c>
      <c r="Q5265">
        <f t="shared" si="414"/>
        <v>0.76071428571428579</v>
      </c>
    </row>
    <row r="5266" spans="1:17" x14ac:dyDescent="0.2">
      <c r="A5266" t="s">
        <v>5384</v>
      </c>
      <c r="B5266" t="s">
        <v>81</v>
      </c>
      <c r="C5266" t="s">
        <v>82</v>
      </c>
      <c r="D5266" t="s">
        <v>20</v>
      </c>
      <c r="E5266" s="2">
        <v>45481.55605324074</v>
      </c>
      <c r="F5266" s="2">
        <v>45481.622719907413</v>
      </c>
      <c r="G5266" t="str">
        <f t="shared" si="411"/>
        <v>07</v>
      </c>
      <c r="H5266" t="str">
        <f t="shared" si="412"/>
        <v>08</v>
      </c>
      <c r="I5266">
        <v>129</v>
      </c>
      <c r="J5266">
        <f t="shared" si="413"/>
        <v>2.15</v>
      </c>
      <c r="K5266" t="s">
        <v>290</v>
      </c>
      <c r="L5266" t="s">
        <v>72</v>
      </c>
      <c r="M5266" t="s">
        <v>44</v>
      </c>
      <c r="N5266" t="b">
        <v>0</v>
      </c>
      <c r="O5266">
        <f>_xlfn.XLOOKUP(B5266,Machine_Info!A:A,Machine_Info!E:E)</f>
        <v>14</v>
      </c>
      <c r="P5266">
        <f t="shared" si="410"/>
        <v>11.85</v>
      </c>
      <c r="Q5266">
        <f t="shared" si="414"/>
        <v>0.84642857142857142</v>
      </c>
    </row>
    <row r="5267" spans="1:17" x14ac:dyDescent="0.2">
      <c r="A5267" t="s">
        <v>5385</v>
      </c>
      <c r="B5267" t="s">
        <v>106</v>
      </c>
      <c r="C5267" t="s">
        <v>107</v>
      </c>
      <c r="D5267" t="s">
        <v>59</v>
      </c>
      <c r="E5267" s="2">
        <v>45481.575833333343</v>
      </c>
      <c r="F5267" s="2">
        <v>45481.911944444437</v>
      </c>
      <c r="G5267" t="str">
        <f t="shared" si="411"/>
        <v>07</v>
      </c>
      <c r="H5267" t="str">
        <f t="shared" si="412"/>
        <v>08</v>
      </c>
      <c r="I5267">
        <v>6</v>
      </c>
      <c r="J5267">
        <f t="shared" si="413"/>
        <v>0.1</v>
      </c>
      <c r="K5267" t="s">
        <v>21</v>
      </c>
      <c r="L5267" t="s">
        <v>128</v>
      </c>
      <c r="M5267" t="s">
        <v>34</v>
      </c>
      <c r="N5267" t="b">
        <v>1</v>
      </c>
      <c r="O5267">
        <f>_xlfn.XLOOKUP(B5267,Machine_Info!A:A,Machine_Info!E:E)</f>
        <v>16</v>
      </c>
      <c r="P5267">
        <f t="shared" si="410"/>
        <v>15.9</v>
      </c>
      <c r="Q5267">
        <f t="shared" si="414"/>
        <v>0.99375000000000002</v>
      </c>
    </row>
    <row r="5268" spans="1:17" x14ac:dyDescent="0.2">
      <c r="A5268" t="s">
        <v>5386</v>
      </c>
      <c r="B5268" t="s">
        <v>40</v>
      </c>
      <c r="C5268" t="s">
        <v>41</v>
      </c>
      <c r="D5268" t="s">
        <v>20</v>
      </c>
      <c r="E5268" s="2">
        <v>45481.6878125</v>
      </c>
      <c r="F5268" s="2">
        <v>45481.944756944453</v>
      </c>
      <c r="G5268" t="str">
        <f t="shared" si="411"/>
        <v>07</v>
      </c>
      <c r="H5268" t="str">
        <f t="shared" si="412"/>
        <v>08</v>
      </c>
      <c r="I5268">
        <v>755</v>
      </c>
      <c r="J5268">
        <f t="shared" si="413"/>
        <v>12.583333333333334</v>
      </c>
      <c r="K5268" t="s">
        <v>21</v>
      </c>
      <c r="L5268" t="s">
        <v>128</v>
      </c>
      <c r="M5268" t="s">
        <v>34</v>
      </c>
      <c r="N5268" t="b">
        <v>1</v>
      </c>
      <c r="O5268">
        <f>_xlfn.XLOOKUP(B5268,Machine_Info!A:A,Machine_Info!E:E)</f>
        <v>18</v>
      </c>
      <c r="P5268">
        <f t="shared" si="410"/>
        <v>5.4166666666666661</v>
      </c>
      <c r="Q5268">
        <f t="shared" si="414"/>
        <v>0.30092592592592587</v>
      </c>
    </row>
    <row r="5269" spans="1:17" x14ac:dyDescent="0.2">
      <c r="A5269" t="s">
        <v>5387</v>
      </c>
      <c r="B5269" t="s">
        <v>171</v>
      </c>
      <c r="C5269" t="s">
        <v>172</v>
      </c>
      <c r="D5269" t="s">
        <v>32</v>
      </c>
      <c r="E5269" s="2">
        <v>45481.691365740742</v>
      </c>
      <c r="F5269" s="2">
        <v>45481.930949074071</v>
      </c>
      <c r="G5269" t="str">
        <f t="shared" si="411"/>
        <v>07</v>
      </c>
      <c r="H5269" t="str">
        <f t="shared" si="412"/>
        <v>08</v>
      </c>
      <c r="I5269">
        <v>240</v>
      </c>
      <c r="J5269">
        <f t="shared" si="413"/>
        <v>4</v>
      </c>
      <c r="K5269" t="s">
        <v>54</v>
      </c>
      <c r="L5269" t="s">
        <v>43</v>
      </c>
      <c r="M5269" t="s">
        <v>23</v>
      </c>
      <c r="N5269" t="b">
        <v>1</v>
      </c>
      <c r="O5269">
        <f>_xlfn.XLOOKUP(B5269,Machine_Info!A:A,Machine_Info!E:E)</f>
        <v>16</v>
      </c>
      <c r="P5269">
        <f t="shared" si="410"/>
        <v>12</v>
      </c>
      <c r="Q5269">
        <f t="shared" si="414"/>
        <v>0.75</v>
      </c>
    </row>
    <row r="5270" spans="1:17" x14ac:dyDescent="0.2">
      <c r="A5270" t="s">
        <v>5388</v>
      </c>
      <c r="B5270" t="s">
        <v>81</v>
      </c>
      <c r="C5270" t="s">
        <v>82</v>
      </c>
      <c r="D5270" t="s">
        <v>20</v>
      </c>
      <c r="E5270" s="2">
        <v>45481.727685185193</v>
      </c>
      <c r="F5270" s="2">
        <v>45481.865185185183</v>
      </c>
      <c r="G5270" t="str">
        <f t="shared" si="411"/>
        <v>07</v>
      </c>
      <c r="H5270" t="str">
        <f t="shared" si="412"/>
        <v>08</v>
      </c>
      <c r="I5270">
        <v>21</v>
      </c>
      <c r="J5270">
        <f t="shared" si="413"/>
        <v>0.35</v>
      </c>
      <c r="K5270" t="s">
        <v>76</v>
      </c>
      <c r="L5270" t="s">
        <v>72</v>
      </c>
      <c r="M5270" t="s">
        <v>44</v>
      </c>
      <c r="N5270" t="b">
        <v>0</v>
      </c>
      <c r="O5270">
        <f>_xlfn.XLOOKUP(B5270,Machine_Info!A:A,Machine_Info!E:E)</f>
        <v>14</v>
      </c>
      <c r="P5270">
        <f t="shared" si="410"/>
        <v>13.65</v>
      </c>
      <c r="Q5270">
        <f t="shared" si="414"/>
        <v>0.97499999999999998</v>
      </c>
    </row>
    <row r="5271" spans="1:17" x14ac:dyDescent="0.2">
      <c r="A5271" t="s">
        <v>5389</v>
      </c>
      <c r="B5271" t="s">
        <v>167</v>
      </c>
      <c r="C5271" t="s">
        <v>168</v>
      </c>
      <c r="D5271" t="s">
        <v>59</v>
      </c>
      <c r="E5271" s="2">
        <v>45481.765706018523</v>
      </c>
      <c r="F5271" s="2">
        <v>45481.771956018521</v>
      </c>
      <c r="G5271" t="str">
        <f t="shared" si="411"/>
        <v>07</v>
      </c>
      <c r="H5271" t="str">
        <f t="shared" si="412"/>
        <v>08</v>
      </c>
      <c r="I5271">
        <v>115</v>
      </c>
      <c r="J5271">
        <f t="shared" si="413"/>
        <v>1.9166666666666667</v>
      </c>
      <c r="K5271" t="s">
        <v>42</v>
      </c>
      <c r="L5271" t="s">
        <v>43</v>
      </c>
      <c r="M5271" t="s">
        <v>23</v>
      </c>
      <c r="N5271" t="b">
        <v>0</v>
      </c>
      <c r="O5271">
        <f>_xlfn.XLOOKUP(B5271,Machine_Info!A:A,Machine_Info!E:E)</f>
        <v>14</v>
      </c>
      <c r="P5271">
        <f t="shared" si="410"/>
        <v>12.083333333333334</v>
      </c>
      <c r="Q5271">
        <f t="shared" si="414"/>
        <v>0.86309523809523814</v>
      </c>
    </row>
    <row r="5272" spans="1:17" x14ac:dyDescent="0.2">
      <c r="A5272" t="s">
        <v>5390</v>
      </c>
      <c r="B5272" t="s">
        <v>160</v>
      </c>
      <c r="C5272" t="s">
        <v>161</v>
      </c>
      <c r="D5272" t="s">
        <v>32</v>
      </c>
      <c r="E5272" s="2">
        <v>45481.780370370368</v>
      </c>
      <c r="F5272" s="2">
        <v>45481.799814814818</v>
      </c>
      <c r="G5272" t="str">
        <f t="shared" si="411"/>
        <v>07</v>
      </c>
      <c r="H5272" t="str">
        <f t="shared" si="412"/>
        <v>08</v>
      </c>
      <c r="I5272">
        <v>320</v>
      </c>
      <c r="J5272">
        <f t="shared" si="413"/>
        <v>5.333333333333333</v>
      </c>
      <c r="K5272" t="s">
        <v>42</v>
      </c>
      <c r="L5272" t="s">
        <v>128</v>
      </c>
      <c r="M5272" t="s">
        <v>34</v>
      </c>
      <c r="N5272" t="b">
        <v>0</v>
      </c>
      <c r="O5272">
        <f>_xlfn.XLOOKUP(B5272,Machine_Info!A:A,Machine_Info!E:E)</f>
        <v>20</v>
      </c>
      <c r="P5272">
        <f t="shared" si="410"/>
        <v>14.666666666666668</v>
      </c>
      <c r="Q5272">
        <f t="shared" si="414"/>
        <v>0.73333333333333339</v>
      </c>
    </row>
    <row r="5273" spans="1:17" x14ac:dyDescent="0.2">
      <c r="A5273" t="s">
        <v>5391</v>
      </c>
      <c r="B5273" t="s">
        <v>125</v>
      </c>
      <c r="C5273" t="s">
        <v>126</v>
      </c>
      <c r="D5273" t="s">
        <v>20</v>
      </c>
      <c r="E5273" s="2">
        <v>45481.782627314817</v>
      </c>
      <c r="F5273" s="2">
        <v>45481.947210648148</v>
      </c>
      <c r="G5273" t="str">
        <f t="shared" si="411"/>
        <v>07</v>
      </c>
      <c r="H5273" t="str">
        <f t="shared" si="412"/>
        <v>08</v>
      </c>
      <c r="I5273">
        <v>386</v>
      </c>
      <c r="J5273">
        <f t="shared" si="413"/>
        <v>6.4333333333333336</v>
      </c>
      <c r="K5273" t="s">
        <v>54</v>
      </c>
      <c r="L5273" t="s">
        <v>43</v>
      </c>
      <c r="M5273" t="s">
        <v>23</v>
      </c>
      <c r="N5273" t="b">
        <v>1</v>
      </c>
      <c r="O5273">
        <f>_xlfn.XLOOKUP(B5273,Machine_Info!A:A,Machine_Info!E:E)</f>
        <v>18</v>
      </c>
      <c r="P5273">
        <f t="shared" si="410"/>
        <v>11.566666666666666</v>
      </c>
      <c r="Q5273">
        <f t="shared" si="414"/>
        <v>0.6425925925925926</v>
      </c>
    </row>
    <row r="5274" spans="1:17" x14ac:dyDescent="0.2">
      <c r="A5274" t="s">
        <v>5392</v>
      </c>
      <c r="B5274" t="s">
        <v>89</v>
      </c>
      <c r="C5274" t="s">
        <v>90</v>
      </c>
      <c r="D5274" t="s">
        <v>32</v>
      </c>
      <c r="E5274" s="2">
        <v>45481.787627314807</v>
      </c>
      <c r="F5274" s="2">
        <v>45481.894571759258</v>
      </c>
      <c r="G5274" t="str">
        <f t="shared" si="411"/>
        <v>07</v>
      </c>
      <c r="H5274" t="str">
        <f t="shared" si="412"/>
        <v>08</v>
      </c>
      <c r="I5274">
        <v>261</v>
      </c>
      <c r="J5274">
        <f t="shared" si="413"/>
        <v>4.3499999999999996</v>
      </c>
      <c r="K5274" t="s">
        <v>103</v>
      </c>
      <c r="L5274" t="s">
        <v>72</v>
      </c>
      <c r="M5274" t="s">
        <v>44</v>
      </c>
      <c r="N5274" t="b">
        <v>0</v>
      </c>
      <c r="O5274">
        <f>_xlfn.XLOOKUP(B5274,Machine_Info!A:A,Machine_Info!E:E)</f>
        <v>14</v>
      </c>
      <c r="P5274">
        <f t="shared" si="410"/>
        <v>9.65</v>
      </c>
      <c r="Q5274">
        <f t="shared" si="414"/>
        <v>0.68928571428571428</v>
      </c>
    </row>
    <row r="5275" spans="1:17" x14ac:dyDescent="0.2">
      <c r="A5275" t="s">
        <v>5393</v>
      </c>
      <c r="B5275" t="s">
        <v>263</v>
      </c>
      <c r="C5275" t="s">
        <v>264</v>
      </c>
      <c r="D5275" t="s">
        <v>27</v>
      </c>
      <c r="E5275" s="2">
        <v>45481.808182870373</v>
      </c>
      <c r="F5275" s="2">
        <v>45481.822766203702</v>
      </c>
      <c r="G5275" t="str">
        <f t="shared" si="411"/>
        <v>07</v>
      </c>
      <c r="H5275" t="str">
        <f t="shared" si="412"/>
        <v>08</v>
      </c>
      <c r="I5275">
        <v>63</v>
      </c>
      <c r="J5275">
        <f t="shared" si="413"/>
        <v>1.05</v>
      </c>
      <c r="K5275" t="s">
        <v>71</v>
      </c>
      <c r="L5275" t="s">
        <v>128</v>
      </c>
      <c r="M5275" t="s">
        <v>34</v>
      </c>
      <c r="N5275" t="b">
        <v>1</v>
      </c>
      <c r="O5275">
        <f>_xlfn.XLOOKUP(B5275,Machine_Info!A:A,Machine_Info!E:E)</f>
        <v>22</v>
      </c>
      <c r="P5275">
        <f t="shared" si="410"/>
        <v>20.95</v>
      </c>
      <c r="Q5275">
        <f t="shared" si="414"/>
        <v>0.95227272727272727</v>
      </c>
    </row>
    <row r="5276" spans="1:17" x14ac:dyDescent="0.2">
      <c r="A5276" t="s">
        <v>5394</v>
      </c>
      <c r="B5276" t="s">
        <v>152</v>
      </c>
      <c r="C5276" t="s">
        <v>153</v>
      </c>
      <c r="D5276" t="s">
        <v>27</v>
      </c>
      <c r="E5276" s="2">
        <v>45481.82707175926</v>
      </c>
      <c r="F5276" s="2">
        <v>45481.833321759259</v>
      </c>
      <c r="G5276" t="str">
        <f t="shared" si="411"/>
        <v>07</v>
      </c>
      <c r="H5276" t="str">
        <f t="shared" si="412"/>
        <v>08</v>
      </c>
      <c r="I5276">
        <v>331</v>
      </c>
      <c r="J5276">
        <f t="shared" si="413"/>
        <v>5.5166666666666666</v>
      </c>
      <c r="K5276" t="s">
        <v>42</v>
      </c>
      <c r="L5276" t="s">
        <v>72</v>
      </c>
      <c r="M5276" t="s">
        <v>44</v>
      </c>
      <c r="N5276" t="b">
        <v>0</v>
      </c>
      <c r="O5276">
        <f>_xlfn.XLOOKUP(B5276,Machine_Info!A:A,Machine_Info!E:E)</f>
        <v>18</v>
      </c>
      <c r="P5276">
        <f t="shared" si="410"/>
        <v>12.483333333333334</v>
      </c>
      <c r="Q5276">
        <f t="shared" si="414"/>
        <v>0.69351851851851853</v>
      </c>
    </row>
    <row r="5277" spans="1:17" x14ac:dyDescent="0.2">
      <c r="A5277" t="s">
        <v>5395</v>
      </c>
      <c r="B5277" t="s">
        <v>152</v>
      </c>
      <c r="C5277" t="s">
        <v>153</v>
      </c>
      <c r="D5277" t="s">
        <v>27</v>
      </c>
      <c r="E5277" s="2">
        <v>45481.951284722221</v>
      </c>
      <c r="F5277" s="2">
        <v>45481.961006944453</v>
      </c>
      <c r="G5277" t="str">
        <f t="shared" si="411"/>
        <v>07</v>
      </c>
      <c r="H5277" t="str">
        <f t="shared" si="412"/>
        <v>08</v>
      </c>
      <c r="I5277">
        <v>430</v>
      </c>
      <c r="J5277">
        <f t="shared" si="413"/>
        <v>7.166666666666667</v>
      </c>
      <c r="K5277" t="s">
        <v>103</v>
      </c>
      <c r="L5277" t="s">
        <v>43</v>
      </c>
      <c r="M5277" t="s">
        <v>23</v>
      </c>
      <c r="N5277" t="b">
        <v>0</v>
      </c>
      <c r="O5277">
        <f>_xlfn.XLOOKUP(B5277,Machine_Info!A:A,Machine_Info!E:E)</f>
        <v>18</v>
      </c>
      <c r="P5277">
        <f t="shared" si="410"/>
        <v>10.833333333333332</v>
      </c>
      <c r="Q5277">
        <f t="shared" si="414"/>
        <v>0.60185185185185175</v>
      </c>
    </row>
    <row r="5278" spans="1:17" x14ac:dyDescent="0.2">
      <c r="A5278" t="s">
        <v>5396</v>
      </c>
      <c r="B5278" t="s">
        <v>152</v>
      </c>
      <c r="C5278" t="s">
        <v>153</v>
      </c>
      <c r="D5278" t="s">
        <v>27</v>
      </c>
      <c r="E5278" s="2">
        <v>45481.958749999998</v>
      </c>
      <c r="F5278" s="2">
        <v>45482.025416666656</v>
      </c>
      <c r="G5278" t="str">
        <f t="shared" si="411"/>
        <v>07</v>
      </c>
      <c r="H5278" t="str">
        <f t="shared" si="412"/>
        <v>08</v>
      </c>
      <c r="I5278">
        <v>147</v>
      </c>
      <c r="J5278">
        <f t="shared" si="413"/>
        <v>2.4500000000000002</v>
      </c>
      <c r="K5278" t="s">
        <v>60</v>
      </c>
      <c r="L5278" t="s">
        <v>43</v>
      </c>
      <c r="M5278" t="s">
        <v>23</v>
      </c>
      <c r="N5278" t="b">
        <v>0</v>
      </c>
      <c r="O5278">
        <f>_xlfn.XLOOKUP(B5278,Machine_Info!A:A,Machine_Info!E:E)</f>
        <v>18</v>
      </c>
      <c r="P5278">
        <f t="shared" si="410"/>
        <v>15.55</v>
      </c>
      <c r="Q5278">
        <f t="shared" si="414"/>
        <v>0.86388888888888893</v>
      </c>
    </row>
    <row r="5279" spans="1:17" x14ac:dyDescent="0.2">
      <c r="A5279" t="s">
        <v>5397</v>
      </c>
      <c r="B5279" t="s">
        <v>49</v>
      </c>
      <c r="C5279" t="s">
        <v>50</v>
      </c>
      <c r="D5279" t="s">
        <v>20</v>
      </c>
      <c r="E5279" s="2">
        <v>45481.976331018523</v>
      </c>
      <c r="F5279" s="2">
        <v>45482.006192129629</v>
      </c>
      <c r="G5279" t="str">
        <f t="shared" si="411"/>
        <v>07</v>
      </c>
      <c r="H5279" t="str">
        <f t="shared" si="412"/>
        <v>08</v>
      </c>
      <c r="I5279">
        <v>871</v>
      </c>
      <c r="J5279">
        <f t="shared" si="413"/>
        <v>14.516666666666667</v>
      </c>
      <c r="K5279" t="s">
        <v>38</v>
      </c>
      <c r="L5279" t="s">
        <v>72</v>
      </c>
      <c r="M5279" t="s">
        <v>44</v>
      </c>
      <c r="N5279" t="b">
        <v>0</v>
      </c>
      <c r="O5279">
        <f>_xlfn.XLOOKUP(B5279,Machine_Info!A:A,Machine_Info!E:E)</f>
        <v>22</v>
      </c>
      <c r="P5279">
        <f t="shared" si="410"/>
        <v>7.4833333333333325</v>
      </c>
      <c r="Q5279">
        <f t="shared" si="414"/>
        <v>0.34015151515151509</v>
      </c>
    </row>
    <row r="5280" spans="1:17" x14ac:dyDescent="0.2">
      <c r="A5280" t="s">
        <v>5398</v>
      </c>
      <c r="B5280" t="s">
        <v>253</v>
      </c>
      <c r="C5280" t="s">
        <v>254</v>
      </c>
      <c r="D5280" t="s">
        <v>59</v>
      </c>
      <c r="E5280" s="2">
        <v>45481.977233796293</v>
      </c>
      <c r="F5280" s="2">
        <v>45482.027928240743</v>
      </c>
      <c r="G5280" t="str">
        <f t="shared" si="411"/>
        <v>07</v>
      </c>
      <c r="H5280" t="str">
        <f t="shared" si="412"/>
        <v>08</v>
      </c>
      <c r="I5280">
        <v>11</v>
      </c>
      <c r="J5280">
        <f t="shared" si="413"/>
        <v>0.18333333333333332</v>
      </c>
      <c r="K5280" t="s">
        <v>110</v>
      </c>
      <c r="L5280" t="s">
        <v>128</v>
      </c>
      <c r="M5280" t="s">
        <v>34</v>
      </c>
      <c r="N5280" t="b">
        <v>0</v>
      </c>
      <c r="O5280">
        <f>_xlfn.XLOOKUP(B5280,Machine_Info!A:A,Machine_Info!E:E)</f>
        <v>22</v>
      </c>
      <c r="P5280">
        <f t="shared" si="410"/>
        <v>21.816666666666666</v>
      </c>
      <c r="Q5280">
        <f t="shared" si="414"/>
        <v>0.9916666666666667</v>
      </c>
    </row>
    <row r="5281" spans="1:17" x14ac:dyDescent="0.2">
      <c r="A5281" t="s">
        <v>5399</v>
      </c>
      <c r="B5281" t="s">
        <v>132</v>
      </c>
      <c r="C5281" t="s">
        <v>133</v>
      </c>
      <c r="D5281" t="s">
        <v>59</v>
      </c>
      <c r="E5281" s="2">
        <v>45481.990324074082</v>
      </c>
      <c r="F5281" s="2">
        <v>45482.095879629633</v>
      </c>
      <c r="G5281" t="str">
        <f t="shared" si="411"/>
        <v>07</v>
      </c>
      <c r="H5281" t="str">
        <f t="shared" si="412"/>
        <v>08</v>
      </c>
      <c r="I5281">
        <v>128</v>
      </c>
      <c r="J5281">
        <f t="shared" si="413"/>
        <v>2.1333333333333333</v>
      </c>
      <c r="K5281" t="s">
        <v>38</v>
      </c>
      <c r="L5281" t="s">
        <v>72</v>
      </c>
      <c r="M5281" t="s">
        <v>44</v>
      </c>
      <c r="N5281" t="b">
        <v>0</v>
      </c>
      <c r="O5281">
        <f>_xlfn.XLOOKUP(B5281,Machine_Info!A:A,Machine_Info!E:E)</f>
        <v>14</v>
      </c>
      <c r="P5281">
        <f t="shared" si="410"/>
        <v>11.866666666666667</v>
      </c>
      <c r="Q5281">
        <f t="shared" si="414"/>
        <v>0.84761904761904761</v>
      </c>
    </row>
    <row r="5282" spans="1:17" x14ac:dyDescent="0.2">
      <c r="A5282" t="s">
        <v>5400</v>
      </c>
      <c r="B5282" t="s">
        <v>171</v>
      </c>
      <c r="C5282" t="s">
        <v>172</v>
      </c>
      <c r="D5282" t="s">
        <v>32</v>
      </c>
      <c r="E5282" s="2">
        <v>45482.064247685194</v>
      </c>
      <c r="F5282" s="2">
        <v>45482.168414351851</v>
      </c>
      <c r="G5282" t="str">
        <f t="shared" si="411"/>
        <v>07</v>
      </c>
      <c r="H5282" t="str">
        <f t="shared" si="412"/>
        <v>09</v>
      </c>
      <c r="I5282">
        <v>170</v>
      </c>
      <c r="J5282">
        <f t="shared" si="413"/>
        <v>2.8333333333333335</v>
      </c>
      <c r="K5282" t="s">
        <v>54</v>
      </c>
      <c r="L5282" t="s">
        <v>72</v>
      </c>
      <c r="M5282" t="s">
        <v>44</v>
      </c>
      <c r="N5282" t="b">
        <v>1</v>
      </c>
      <c r="O5282">
        <f>_xlfn.XLOOKUP(B5282,Machine_Info!A:A,Machine_Info!E:E)</f>
        <v>16</v>
      </c>
      <c r="P5282">
        <f t="shared" si="410"/>
        <v>13.166666666666666</v>
      </c>
      <c r="Q5282">
        <f t="shared" si="414"/>
        <v>0.82291666666666663</v>
      </c>
    </row>
    <row r="5283" spans="1:17" x14ac:dyDescent="0.2">
      <c r="A5283" t="s">
        <v>5401</v>
      </c>
      <c r="B5283" t="s">
        <v>160</v>
      </c>
      <c r="C5283" t="s">
        <v>161</v>
      </c>
      <c r="D5283" t="s">
        <v>32</v>
      </c>
      <c r="E5283" s="2">
        <v>45482.074907407397</v>
      </c>
      <c r="F5283" s="2">
        <v>45482.081157407411</v>
      </c>
      <c r="G5283" t="str">
        <f t="shared" si="411"/>
        <v>07</v>
      </c>
      <c r="H5283" t="str">
        <f t="shared" si="412"/>
        <v>09</v>
      </c>
      <c r="I5283">
        <v>274</v>
      </c>
      <c r="J5283">
        <f t="shared" si="413"/>
        <v>4.5666666666666664</v>
      </c>
      <c r="K5283" t="s">
        <v>103</v>
      </c>
      <c r="L5283" t="s">
        <v>72</v>
      </c>
      <c r="M5283" t="s">
        <v>44</v>
      </c>
      <c r="N5283" t="b">
        <v>0</v>
      </c>
      <c r="O5283">
        <f>_xlfn.XLOOKUP(B5283,Machine_Info!A:A,Machine_Info!E:E)</f>
        <v>20</v>
      </c>
      <c r="P5283">
        <f t="shared" si="410"/>
        <v>15.433333333333334</v>
      </c>
      <c r="Q5283">
        <f t="shared" si="414"/>
        <v>0.77166666666666672</v>
      </c>
    </row>
    <row r="5284" spans="1:17" x14ac:dyDescent="0.2">
      <c r="A5284" t="s">
        <v>5402</v>
      </c>
      <c r="B5284" t="s">
        <v>139</v>
      </c>
      <c r="C5284" t="s">
        <v>140</v>
      </c>
      <c r="D5284" t="s">
        <v>59</v>
      </c>
      <c r="E5284" s="2">
        <v>45482.090960648151</v>
      </c>
      <c r="F5284" s="2">
        <v>45482.211099537039</v>
      </c>
      <c r="G5284" t="str">
        <f t="shared" si="411"/>
        <v>07</v>
      </c>
      <c r="H5284" t="str">
        <f t="shared" si="412"/>
        <v>09</v>
      </c>
      <c r="I5284">
        <v>322</v>
      </c>
      <c r="J5284">
        <f t="shared" si="413"/>
        <v>5.3666666666666663</v>
      </c>
      <c r="K5284" t="s">
        <v>46</v>
      </c>
      <c r="L5284" t="s">
        <v>72</v>
      </c>
      <c r="M5284" t="s">
        <v>44</v>
      </c>
      <c r="N5284" t="b">
        <v>0</v>
      </c>
      <c r="O5284">
        <f>_xlfn.XLOOKUP(B5284,Machine_Info!A:A,Machine_Info!E:E)</f>
        <v>20</v>
      </c>
      <c r="P5284">
        <f t="shared" si="410"/>
        <v>14.633333333333333</v>
      </c>
      <c r="Q5284">
        <f t="shared" si="414"/>
        <v>0.73166666666666669</v>
      </c>
    </row>
    <row r="5285" spans="1:17" x14ac:dyDescent="0.2">
      <c r="A5285" t="s">
        <v>5403</v>
      </c>
      <c r="B5285" t="s">
        <v>142</v>
      </c>
      <c r="C5285" t="s">
        <v>143</v>
      </c>
      <c r="D5285" t="s">
        <v>27</v>
      </c>
      <c r="E5285" s="2">
        <v>45482.112083333333</v>
      </c>
      <c r="F5285" s="2">
        <v>45482.118333333332</v>
      </c>
      <c r="G5285" t="str">
        <f t="shared" si="411"/>
        <v>07</v>
      </c>
      <c r="H5285" t="str">
        <f t="shared" si="412"/>
        <v>09</v>
      </c>
      <c r="I5285">
        <v>32</v>
      </c>
      <c r="J5285">
        <f t="shared" si="413"/>
        <v>0.53333333333333333</v>
      </c>
      <c r="K5285" t="s">
        <v>110</v>
      </c>
      <c r="L5285" t="s">
        <v>128</v>
      </c>
      <c r="M5285" t="s">
        <v>34</v>
      </c>
      <c r="N5285" t="b">
        <v>0</v>
      </c>
      <c r="O5285">
        <f>_xlfn.XLOOKUP(B5285,Machine_Info!A:A,Machine_Info!E:E)</f>
        <v>22</v>
      </c>
      <c r="P5285">
        <f t="shared" si="410"/>
        <v>21.466666666666665</v>
      </c>
      <c r="Q5285">
        <f t="shared" si="414"/>
        <v>0.97575757575757571</v>
      </c>
    </row>
    <row r="5286" spans="1:17" x14ac:dyDescent="0.2">
      <c r="A5286" t="s">
        <v>5404</v>
      </c>
      <c r="B5286" t="s">
        <v>253</v>
      </c>
      <c r="C5286" t="s">
        <v>254</v>
      </c>
      <c r="D5286" t="s">
        <v>59</v>
      </c>
      <c r="E5286" s="2">
        <v>45482.116018518522</v>
      </c>
      <c r="F5286" s="2">
        <v>45482.143101851849</v>
      </c>
      <c r="G5286" t="str">
        <f t="shared" si="411"/>
        <v>07</v>
      </c>
      <c r="H5286" t="str">
        <f t="shared" si="412"/>
        <v>09</v>
      </c>
      <c r="I5286">
        <v>9</v>
      </c>
      <c r="J5286">
        <f t="shared" si="413"/>
        <v>0.15</v>
      </c>
      <c r="K5286" t="s">
        <v>28</v>
      </c>
      <c r="L5286" t="s">
        <v>43</v>
      </c>
      <c r="M5286" t="s">
        <v>23</v>
      </c>
      <c r="N5286" t="b">
        <v>0</v>
      </c>
      <c r="O5286">
        <f>_xlfn.XLOOKUP(B5286,Machine_Info!A:A,Machine_Info!E:E)</f>
        <v>22</v>
      </c>
      <c r="P5286">
        <f t="shared" si="410"/>
        <v>21.85</v>
      </c>
      <c r="Q5286">
        <f t="shared" si="414"/>
        <v>0.99318181818181828</v>
      </c>
    </row>
    <row r="5287" spans="1:17" x14ac:dyDescent="0.2">
      <c r="A5287" t="s">
        <v>5405</v>
      </c>
      <c r="B5287" t="s">
        <v>89</v>
      </c>
      <c r="C5287" t="s">
        <v>90</v>
      </c>
      <c r="D5287" t="s">
        <v>32</v>
      </c>
      <c r="E5287" s="2">
        <v>45482.151886574073</v>
      </c>
      <c r="F5287" s="2">
        <v>45482.312303240738</v>
      </c>
      <c r="G5287" t="str">
        <f t="shared" si="411"/>
        <v>07</v>
      </c>
      <c r="H5287" t="str">
        <f t="shared" si="412"/>
        <v>09</v>
      </c>
      <c r="I5287">
        <v>236</v>
      </c>
      <c r="J5287">
        <f t="shared" si="413"/>
        <v>3.9333333333333331</v>
      </c>
      <c r="K5287" t="s">
        <v>42</v>
      </c>
      <c r="L5287" t="s">
        <v>72</v>
      </c>
      <c r="M5287" t="s">
        <v>44</v>
      </c>
      <c r="N5287" t="b">
        <v>0</v>
      </c>
      <c r="O5287">
        <f>_xlfn.XLOOKUP(B5287,Machine_Info!A:A,Machine_Info!E:E)</f>
        <v>14</v>
      </c>
      <c r="P5287">
        <f t="shared" si="410"/>
        <v>10.066666666666666</v>
      </c>
      <c r="Q5287">
        <f t="shared" si="414"/>
        <v>0.71904761904761905</v>
      </c>
    </row>
    <row r="5288" spans="1:17" x14ac:dyDescent="0.2">
      <c r="A5288" t="s">
        <v>5406</v>
      </c>
      <c r="B5288" t="s">
        <v>263</v>
      </c>
      <c r="C5288" t="s">
        <v>264</v>
      </c>
      <c r="D5288" t="s">
        <v>27</v>
      </c>
      <c r="E5288" s="2">
        <v>45482.186759259261</v>
      </c>
      <c r="F5288" s="2">
        <v>45482.200648148151</v>
      </c>
      <c r="G5288" t="str">
        <f t="shared" si="411"/>
        <v>07</v>
      </c>
      <c r="H5288" t="str">
        <f t="shared" si="412"/>
        <v>09</v>
      </c>
      <c r="I5288">
        <v>507</v>
      </c>
      <c r="J5288">
        <f t="shared" si="413"/>
        <v>8.4499999999999993</v>
      </c>
      <c r="K5288" t="s">
        <v>103</v>
      </c>
      <c r="L5288" t="s">
        <v>72</v>
      </c>
      <c r="M5288" t="s">
        <v>44</v>
      </c>
      <c r="N5288" t="b">
        <v>0</v>
      </c>
      <c r="O5288">
        <f>_xlfn.XLOOKUP(B5288,Machine_Info!A:A,Machine_Info!E:E)</f>
        <v>22</v>
      </c>
      <c r="P5288">
        <f t="shared" si="410"/>
        <v>13.55</v>
      </c>
      <c r="Q5288">
        <f t="shared" si="414"/>
        <v>0.61590909090909096</v>
      </c>
    </row>
    <row r="5289" spans="1:17" x14ac:dyDescent="0.2">
      <c r="A5289" t="s">
        <v>5407</v>
      </c>
      <c r="B5289" t="s">
        <v>69</v>
      </c>
      <c r="C5289" t="s">
        <v>70</v>
      </c>
      <c r="D5289" t="s">
        <v>27</v>
      </c>
      <c r="E5289" s="2">
        <v>45482.206759259258</v>
      </c>
      <c r="F5289" s="2">
        <v>45482.821342592593</v>
      </c>
      <c r="G5289" t="str">
        <f t="shared" si="411"/>
        <v>07</v>
      </c>
      <c r="H5289" t="str">
        <f t="shared" si="412"/>
        <v>09</v>
      </c>
      <c r="I5289">
        <v>21</v>
      </c>
      <c r="J5289">
        <f t="shared" si="413"/>
        <v>0.35</v>
      </c>
      <c r="K5289" t="s">
        <v>60</v>
      </c>
      <c r="L5289" t="s">
        <v>72</v>
      </c>
      <c r="M5289" t="s">
        <v>44</v>
      </c>
      <c r="N5289" t="b">
        <v>0</v>
      </c>
      <c r="O5289">
        <f>_xlfn.XLOOKUP(B5289,Machine_Info!A:A,Machine_Info!E:E)</f>
        <v>16</v>
      </c>
      <c r="P5289">
        <f t="shared" si="410"/>
        <v>15.65</v>
      </c>
      <c r="Q5289">
        <f t="shared" si="414"/>
        <v>0.97812500000000002</v>
      </c>
    </row>
    <row r="5290" spans="1:17" x14ac:dyDescent="0.2">
      <c r="A5290" t="s">
        <v>5408</v>
      </c>
      <c r="B5290" t="s">
        <v>96</v>
      </c>
      <c r="C5290" t="s">
        <v>97</v>
      </c>
      <c r="D5290" t="s">
        <v>27</v>
      </c>
      <c r="E5290" s="2">
        <v>45482.234895833331</v>
      </c>
      <c r="F5290" s="2">
        <v>45482.24114583333</v>
      </c>
      <c r="G5290" t="str">
        <f t="shared" si="411"/>
        <v>07</v>
      </c>
      <c r="H5290" t="str">
        <f t="shared" si="412"/>
        <v>09</v>
      </c>
      <c r="I5290">
        <v>349</v>
      </c>
      <c r="J5290">
        <f t="shared" si="413"/>
        <v>5.8166666666666664</v>
      </c>
      <c r="K5290" t="s">
        <v>42</v>
      </c>
      <c r="L5290" t="s">
        <v>72</v>
      </c>
      <c r="M5290" t="s">
        <v>44</v>
      </c>
      <c r="N5290" t="b">
        <v>0</v>
      </c>
      <c r="O5290">
        <f>_xlfn.XLOOKUP(B5290,Machine_Info!A:A,Machine_Info!E:E)</f>
        <v>20</v>
      </c>
      <c r="P5290">
        <f t="shared" si="410"/>
        <v>14.183333333333334</v>
      </c>
      <c r="Q5290">
        <f t="shared" si="414"/>
        <v>0.70916666666666672</v>
      </c>
    </row>
    <row r="5291" spans="1:17" x14ac:dyDescent="0.2">
      <c r="A5291" t="s">
        <v>5409</v>
      </c>
      <c r="B5291" t="s">
        <v>171</v>
      </c>
      <c r="C5291" t="s">
        <v>172</v>
      </c>
      <c r="D5291" t="s">
        <v>32</v>
      </c>
      <c r="E5291" s="2">
        <v>45482.371249999997</v>
      </c>
      <c r="F5291" s="2">
        <v>45482.394166666672</v>
      </c>
      <c r="G5291" t="str">
        <f t="shared" si="411"/>
        <v>07</v>
      </c>
      <c r="H5291" t="str">
        <f t="shared" si="412"/>
        <v>09</v>
      </c>
      <c r="I5291">
        <v>178</v>
      </c>
      <c r="J5291">
        <f t="shared" si="413"/>
        <v>2.9666666666666668</v>
      </c>
      <c r="K5291" t="s">
        <v>42</v>
      </c>
      <c r="L5291" t="s">
        <v>128</v>
      </c>
      <c r="M5291" t="s">
        <v>34</v>
      </c>
      <c r="N5291" t="b">
        <v>0</v>
      </c>
      <c r="O5291">
        <f>_xlfn.XLOOKUP(B5291,Machine_Info!A:A,Machine_Info!E:E)</f>
        <v>16</v>
      </c>
      <c r="P5291">
        <f t="shared" si="410"/>
        <v>13.033333333333333</v>
      </c>
      <c r="Q5291">
        <f t="shared" si="414"/>
        <v>0.81458333333333333</v>
      </c>
    </row>
    <row r="5292" spans="1:17" x14ac:dyDescent="0.2">
      <c r="A5292" t="s">
        <v>5410</v>
      </c>
      <c r="B5292" t="s">
        <v>96</v>
      </c>
      <c r="C5292" t="s">
        <v>97</v>
      </c>
      <c r="D5292" t="s">
        <v>27</v>
      </c>
      <c r="E5292" s="2">
        <v>45482.377812500003</v>
      </c>
      <c r="F5292" s="2">
        <v>45482.551423611112</v>
      </c>
      <c r="G5292" t="str">
        <f t="shared" si="411"/>
        <v>07</v>
      </c>
      <c r="H5292" t="str">
        <f t="shared" si="412"/>
        <v>09</v>
      </c>
      <c r="I5292">
        <v>351</v>
      </c>
      <c r="J5292">
        <f t="shared" si="413"/>
        <v>5.85</v>
      </c>
      <c r="K5292" t="s">
        <v>38</v>
      </c>
      <c r="L5292" t="s">
        <v>128</v>
      </c>
      <c r="M5292" t="s">
        <v>34</v>
      </c>
      <c r="N5292" t="b">
        <v>0</v>
      </c>
      <c r="O5292">
        <f>_xlfn.XLOOKUP(B5292,Machine_Info!A:A,Machine_Info!E:E)</f>
        <v>20</v>
      </c>
      <c r="P5292">
        <f t="shared" si="410"/>
        <v>14.15</v>
      </c>
      <c r="Q5292">
        <f t="shared" si="414"/>
        <v>0.70750000000000002</v>
      </c>
    </row>
    <row r="5293" spans="1:17" x14ac:dyDescent="0.2">
      <c r="A5293" t="s">
        <v>5411</v>
      </c>
      <c r="B5293" t="s">
        <v>25</v>
      </c>
      <c r="C5293" t="s">
        <v>26</v>
      </c>
      <c r="D5293" t="s">
        <v>27</v>
      </c>
      <c r="E5293" s="2">
        <v>45482.423877314817</v>
      </c>
      <c r="F5293" s="2">
        <v>45482.491932870369</v>
      </c>
      <c r="G5293" t="str">
        <f t="shared" si="411"/>
        <v>07</v>
      </c>
      <c r="H5293" t="str">
        <f t="shared" si="412"/>
        <v>09</v>
      </c>
      <c r="I5293">
        <v>1254</v>
      </c>
      <c r="J5293">
        <f t="shared" si="413"/>
        <v>20.9</v>
      </c>
      <c r="K5293" t="s">
        <v>103</v>
      </c>
      <c r="L5293" t="s">
        <v>72</v>
      </c>
      <c r="M5293" t="s">
        <v>44</v>
      </c>
      <c r="N5293" t="b">
        <v>0</v>
      </c>
      <c r="O5293">
        <f>_xlfn.XLOOKUP(B5293,Machine_Info!A:A,Machine_Info!E:E)</f>
        <v>22</v>
      </c>
      <c r="P5293">
        <f t="shared" si="410"/>
        <v>1.1000000000000014</v>
      </c>
      <c r="Q5293">
        <f t="shared" si="414"/>
        <v>5.0000000000000065E-2</v>
      </c>
    </row>
    <row r="5294" spans="1:17" x14ac:dyDescent="0.2">
      <c r="A5294" t="s">
        <v>5412</v>
      </c>
      <c r="B5294" t="s">
        <v>92</v>
      </c>
      <c r="C5294" t="s">
        <v>93</v>
      </c>
      <c r="D5294" t="s">
        <v>59</v>
      </c>
      <c r="E5294" s="2">
        <v>45482.463078703702</v>
      </c>
      <c r="F5294" s="2">
        <v>45482.470023148147</v>
      </c>
      <c r="G5294" t="str">
        <f t="shared" si="411"/>
        <v>07</v>
      </c>
      <c r="H5294" t="str">
        <f t="shared" si="412"/>
        <v>09</v>
      </c>
      <c r="I5294">
        <v>70</v>
      </c>
      <c r="J5294">
        <f t="shared" si="413"/>
        <v>1.1666666666666667</v>
      </c>
      <c r="K5294" t="s">
        <v>42</v>
      </c>
      <c r="L5294" t="s">
        <v>72</v>
      </c>
      <c r="M5294" t="s">
        <v>44</v>
      </c>
      <c r="N5294" t="b">
        <v>0</v>
      </c>
      <c r="O5294">
        <f>_xlfn.XLOOKUP(B5294,Machine_Info!A:A,Machine_Info!E:E)</f>
        <v>20</v>
      </c>
      <c r="P5294">
        <f t="shared" si="410"/>
        <v>18.833333333333332</v>
      </c>
      <c r="Q5294">
        <f t="shared" si="414"/>
        <v>0.94166666666666665</v>
      </c>
    </row>
    <row r="5295" spans="1:17" x14ac:dyDescent="0.2">
      <c r="A5295" t="s">
        <v>5413</v>
      </c>
      <c r="B5295" t="s">
        <v>57</v>
      </c>
      <c r="C5295" t="s">
        <v>58</v>
      </c>
      <c r="D5295" t="s">
        <v>59</v>
      </c>
      <c r="E5295" s="2">
        <v>45482.547002314823</v>
      </c>
      <c r="F5295" s="2">
        <v>45482.758113425924</v>
      </c>
      <c r="G5295" t="str">
        <f t="shared" si="411"/>
        <v>07</v>
      </c>
      <c r="H5295" t="str">
        <f t="shared" si="412"/>
        <v>09</v>
      </c>
      <c r="I5295">
        <v>14</v>
      </c>
      <c r="J5295">
        <f t="shared" si="413"/>
        <v>0.23333333333333334</v>
      </c>
      <c r="K5295" t="s">
        <v>54</v>
      </c>
      <c r="L5295" t="s">
        <v>43</v>
      </c>
      <c r="M5295" t="s">
        <v>23</v>
      </c>
      <c r="N5295" t="b">
        <v>1</v>
      </c>
      <c r="O5295">
        <f>_xlfn.XLOOKUP(B5295,Machine_Info!A:A,Machine_Info!E:E)</f>
        <v>18</v>
      </c>
      <c r="P5295">
        <f t="shared" si="410"/>
        <v>17.766666666666666</v>
      </c>
      <c r="Q5295">
        <f t="shared" si="414"/>
        <v>0.98703703703703694</v>
      </c>
    </row>
    <row r="5296" spans="1:17" x14ac:dyDescent="0.2">
      <c r="A5296" t="s">
        <v>5414</v>
      </c>
      <c r="B5296" t="s">
        <v>253</v>
      </c>
      <c r="C5296" t="s">
        <v>254</v>
      </c>
      <c r="D5296" t="s">
        <v>59</v>
      </c>
      <c r="E5296" s="2">
        <v>45482.54886574074</v>
      </c>
      <c r="F5296" s="2">
        <v>45482.682893518519</v>
      </c>
      <c r="G5296" t="str">
        <f t="shared" si="411"/>
        <v>07</v>
      </c>
      <c r="H5296" t="str">
        <f t="shared" si="412"/>
        <v>09</v>
      </c>
      <c r="I5296">
        <v>6</v>
      </c>
      <c r="J5296">
        <f t="shared" si="413"/>
        <v>0.1</v>
      </c>
      <c r="K5296" t="s">
        <v>54</v>
      </c>
      <c r="L5296" t="s">
        <v>43</v>
      </c>
      <c r="M5296" t="s">
        <v>23</v>
      </c>
      <c r="N5296" t="b">
        <v>1</v>
      </c>
      <c r="O5296">
        <f>_xlfn.XLOOKUP(B5296,Machine_Info!A:A,Machine_Info!E:E)</f>
        <v>22</v>
      </c>
      <c r="P5296">
        <f t="shared" si="410"/>
        <v>21.9</v>
      </c>
      <c r="Q5296">
        <f t="shared" si="414"/>
        <v>0.99545454545454537</v>
      </c>
    </row>
    <row r="5297" spans="1:17" x14ac:dyDescent="0.2">
      <c r="A5297" t="s">
        <v>5415</v>
      </c>
      <c r="B5297" t="s">
        <v>89</v>
      </c>
      <c r="C5297" t="s">
        <v>90</v>
      </c>
      <c r="D5297" t="s">
        <v>32</v>
      </c>
      <c r="E5297" s="2">
        <v>45482.58997685185</v>
      </c>
      <c r="F5297" s="2">
        <v>45482.639976851853</v>
      </c>
      <c r="G5297" t="str">
        <f t="shared" si="411"/>
        <v>07</v>
      </c>
      <c r="H5297" t="str">
        <f t="shared" si="412"/>
        <v>09</v>
      </c>
      <c r="I5297">
        <v>94</v>
      </c>
      <c r="J5297">
        <f t="shared" si="413"/>
        <v>1.5666666666666667</v>
      </c>
      <c r="K5297" t="s">
        <v>110</v>
      </c>
      <c r="L5297" t="s">
        <v>43</v>
      </c>
      <c r="M5297" t="s">
        <v>23</v>
      </c>
      <c r="N5297" t="b">
        <v>0</v>
      </c>
      <c r="O5297">
        <f>_xlfn.XLOOKUP(B5297,Machine_Info!A:A,Machine_Info!E:E)</f>
        <v>14</v>
      </c>
      <c r="P5297">
        <f t="shared" si="410"/>
        <v>12.433333333333334</v>
      </c>
      <c r="Q5297">
        <f t="shared" si="414"/>
        <v>0.88809523809523816</v>
      </c>
    </row>
    <row r="5298" spans="1:17" x14ac:dyDescent="0.2">
      <c r="A5298" t="s">
        <v>5416</v>
      </c>
      <c r="B5298" t="s">
        <v>263</v>
      </c>
      <c r="C5298" t="s">
        <v>264</v>
      </c>
      <c r="D5298" t="s">
        <v>27</v>
      </c>
      <c r="E5298" s="2">
        <v>45482.6172337963</v>
      </c>
      <c r="F5298" s="2">
        <v>45482.66306712963</v>
      </c>
      <c r="G5298" t="str">
        <f t="shared" si="411"/>
        <v>07</v>
      </c>
      <c r="H5298" t="str">
        <f t="shared" si="412"/>
        <v>09</v>
      </c>
      <c r="I5298">
        <v>482</v>
      </c>
      <c r="J5298">
        <f t="shared" si="413"/>
        <v>8.0333333333333332</v>
      </c>
      <c r="K5298" t="s">
        <v>71</v>
      </c>
      <c r="L5298" t="s">
        <v>43</v>
      </c>
      <c r="M5298" t="s">
        <v>23</v>
      </c>
      <c r="N5298" t="b">
        <v>1</v>
      </c>
      <c r="O5298">
        <f>_xlfn.XLOOKUP(B5298,Machine_Info!A:A,Machine_Info!E:E)</f>
        <v>22</v>
      </c>
      <c r="P5298">
        <f t="shared" si="410"/>
        <v>13.966666666666667</v>
      </c>
      <c r="Q5298">
        <f t="shared" si="414"/>
        <v>0.63484848484848488</v>
      </c>
    </row>
    <row r="5299" spans="1:17" x14ac:dyDescent="0.2">
      <c r="A5299" t="s">
        <v>5417</v>
      </c>
      <c r="B5299" t="s">
        <v>78</v>
      </c>
      <c r="C5299" t="s">
        <v>79</v>
      </c>
      <c r="D5299" t="s">
        <v>32</v>
      </c>
      <c r="E5299" s="2">
        <v>45482.62232638889</v>
      </c>
      <c r="F5299" s="2">
        <v>45482.647326388891</v>
      </c>
      <c r="G5299" t="str">
        <f t="shared" si="411"/>
        <v>07</v>
      </c>
      <c r="H5299" t="str">
        <f t="shared" si="412"/>
        <v>09</v>
      </c>
      <c r="I5299">
        <v>494</v>
      </c>
      <c r="J5299">
        <f t="shared" si="413"/>
        <v>8.2333333333333325</v>
      </c>
      <c r="K5299" t="s">
        <v>38</v>
      </c>
      <c r="L5299" t="s">
        <v>43</v>
      </c>
      <c r="M5299" t="s">
        <v>23</v>
      </c>
      <c r="N5299" t="b">
        <v>0</v>
      </c>
      <c r="O5299">
        <f>_xlfn.XLOOKUP(B5299,Machine_Info!A:A,Machine_Info!E:E)</f>
        <v>22</v>
      </c>
      <c r="P5299">
        <f t="shared" si="410"/>
        <v>13.766666666666667</v>
      </c>
      <c r="Q5299">
        <f t="shared" si="414"/>
        <v>0.62575757575757585</v>
      </c>
    </row>
    <row r="5300" spans="1:17" x14ac:dyDescent="0.2">
      <c r="A5300" t="s">
        <v>5418</v>
      </c>
      <c r="B5300" t="s">
        <v>78</v>
      </c>
      <c r="C5300" t="s">
        <v>79</v>
      </c>
      <c r="D5300" t="s">
        <v>32</v>
      </c>
      <c r="E5300" s="2">
        <v>45482.693912037037</v>
      </c>
      <c r="F5300" s="2">
        <v>45482.71266203704</v>
      </c>
      <c r="G5300" t="str">
        <f t="shared" si="411"/>
        <v>07</v>
      </c>
      <c r="H5300" t="str">
        <f t="shared" si="412"/>
        <v>09</v>
      </c>
      <c r="I5300">
        <v>568</v>
      </c>
      <c r="J5300">
        <f t="shared" si="413"/>
        <v>9.4666666666666668</v>
      </c>
      <c r="K5300" t="s">
        <v>28</v>
      </c>
      <c r="L5300" t="s">
        <v>128</v>
      </c>
      <c r="M5300" t="s">
        <v>34</v>
      </c>
      <c r="N5300" t="b">
        <v>0</v>
      </c>
      <c r="O5300">
        <f>_xlfn.XLOOKUP(B5300,Machine_Info!A:A,Machine_Info!E:E)</f>
        <v>22</v>
      </c>
      <c r="P5300">
        <f t="shared" si="410"/>
        <v>12.533333333333333</v>
      </c>
      <c r="Q5300">
        <f t="shared" si="414"/>
        <v>0.5696969696969697</v>
      </c>
    </row>
    <row r="5301" spans="1:17" x14ac:dyDescent="0.2">
      <c r="A5301" t="s">
        <v>5419</v>
      </c>
      <c r="B5301" t="s">
        <v>52</v>
      </c>
      <c r="C5301" t="s">
        <v>53</v>
      </c>
      <c r="D5301" t="s">
        <v>27</v>
      </c>
      <c r="E5301" s="2">
        <v>45482.701956018522</v>
      </c>
      <c r="F5301" s="2">
        <v>45482.83390046296</v>
      </c>
      <c r="G5301" t="str">
        <f t="shared" si="411"/>
        <v>07</v>
      </c>
      <c r="H5301" t="str">
        <f t="shared" si="412"/>
        <v>09</v>
      </c>
      <c r="I5301">
        <v>65</v>
      </c>
      <c r="J5301">
        <f t="shared" si="413"/>
        <v>1.0833333333333333</v>
      </c>
      <c r="K5301" t="s">
        <v>28</v>
      </c>
      <c r="L5301" t="s">
        <v>128</v>
      </c>
      <c r="M5301" t="s">
        <v>34</v>
      </c>
      <c r="N5301" t="b">
        <v>0</v>
      </c>
      <c r="O5301">
        <f>_xlfn.XLOOKUP(B5301,Machine_Info!A:A,Machine_Info!E:E)</f>
        <v>16</v>
      </c>
      <c r="P5301">
        <f t="shared" si="410"/>
        <v>14.916666666666666</v>
      </c>
      <c r="Q5301">
        <f t="shared" si="414"/>
        <v>0.93229166666666663</v>
      </c>
    </row>
    <row r="5302" spans="1:17" x14ac:dyDescent="0.2">
      <c r="A5302" t="s">
        <v>5420</v>
      </c>
      <c r="B5302" t="s">
        <v>25</v>
      </c>
      <c r="C5302" t="s">
        <v>26</v>
      </c>
      <c r="D5302" t="s">
        <v>27</v>
      </c>
      <c r="E5302" s="2">
        <v>45482.751944444448</v>
      </c>
      <c r="F5302" s="2">
        <v>45482.77416666667</v>
      </c>
      <c r="G5302" t="str">
        <f t="shared" si="411"/>
        <v>07</v>
      </c>
      <c r="H5302" t="str">
        <f t="shared" si="412"/>
        <v>09</v>
      </c>
      <c r="I5302">
        <v>1078</v>
      </c>
      <c r="J5302">
        <f t="shared" si="413"/>
        <v>17.966666666666665</v>
      </c>
      <c r="K5302" t="s">
        <v>28</v>
      </c>
      <c r="L5302" t="s">
        <v>43</v>
      </c>
      <c r="M5302" t="s">
        <v>23</v>
      </c>
      <c r="N5302" t="b">
        <v>0</v>
      </c>
      <c r="O5302">
        <f>_xlfn.XLOOKUP(B5302,Machine_Info!A:A,Machine_Info!E:E)</f>
        <v>22</v>
      </c>
      <c r="P5302">
        <f t="shared" si="410"/>
        <v>4.033333333333335</v>
      </c>
      <c r="Q5302">
        <f t="shared" si="414"/>
        <v>0.1833333333333334</v>
      </c>
    </row>
    <row r="5303" spans="1:17" x14ac:dyDescent="0.2">
      <c r="A5303" t="s">
        <v>5421</v>
      </c>
      <c r="B5303" t="s">
        <v>202</v>
      </c>
      <c r="C5303" t="s">
        <v>203</v>
      </c>
      <c r="D5303" t="s">
        <v>32</v>
      </c>
      <c r="E5303" s="2">
        <v>45482.768564814818</v>
      </c>
      <c r="F5303" s="2">
        <v>45482.831759259258</v>
      </c>
      <c r="G5303" t="str">
        <f t="shared" si="411"/>
        <v>07</v>
      </c>
      <c r="H5303" t="str">
        <f t="shared" si="412"/>
        <v>09</v>
      </c>
      <c r="I5303">
        <v>489</v>
      </c>
      <c r="J5303">
        <f t="shared" si="413"/>
        <v>8.15</v>
      </c>
      <c r="K5303" t="s">
        <v>71</v>
      </c>
      <c r="L5303" t="s">
        <v>72</v>
      </c>
      <c r="M5303" t="s">
        <v>44</v>
      </c>
      <c r="N5303" t="b">
        <v>1</v>
      </c>
      <c r="O5303">
        <f>_xlfn.XLOOKUP(B5303,Machine_Info!A:A,Machine_Info!E:E)</f>
        <v>22</v>
      </c>
      <c r="P5303">
        <f t="shared" si="410"/>
        <v>13.85</v>
      </c>
      <c r="Q5303">
        <f t="shared" si="414"/>
        <v>0.62954545454545452</v>
      </c>
    </row>
    <row r="5304" spans="1:17" x14ac:dyDescent="0.2">
      <c r="A5304" t="s">
        <v>5422</v>
      </c>
      <c r="B5304" t="s">
        <v>139</v>
      </c>
      <c r="C5304" t="s">
        <v>140</v>
      </c>
      <c r="D5304" t="s">
        <v>59</v>
      </c>
      <c r="E5304" s="2">
        <v>45482.796770833331</v>
      </c>
      <c r="F5304" s="2">
        <v>45482.821770833332</v>
      </c>
      <c r="G5304" t="str">
        <f t="shared" si="411"/>
        <v>07</v>
      </c>
      <c r="H5304" t="str">
        <f t="shared" si="412"/>
        <v>09</v>
      </c>
      <c r="I5304">
        <v>432</v>
      </c>
      <c r="J5304">
        <f t="shared" si="413"/>
        <v>7.2</v>
      </c>
      <c r="K5304" t="s">
        <v>42</v>
      </c>
      <c r="L5304" t="s">
        <v>43</v>
      </c>
      <c r="M5304" t="s">
        <v>23</v>
      </c>
      <c r="N5304" t="b">
        <v>0</v>
      </c>
      <c r="O5304">
        <f>_xlfn.XLOOKUP(B5304,Machine_Info!A:A,Machine_Info!E:E)</f>
        <v>20</v>
      </c>
      <c r="P5304">
        <f t="shared" si="410"/>
        <v>12.8</v>
      </c>
      <c r="Q5304">
        <f t="shared" si="414"/>
        <v>0.64</v>
      </c>
    </row>
    <row r="5305" spans="1:17" x14ac:dyDescent="0.2">
      <c r="A5305" t="s">
        <v>5423</v>
      </c>
      <c r="B5305" t="s">
        <v>30</v>
      </c>
      <c r="C5305" t="s">
        <v>31</v>
      </c>
      <c r="D5305" t="s">
        <v>32</v>
      </c>
      <c r="E5305" s="2">
        <v>45482.797094907408</v>
      </c>
      <c r="F5305" s="2">
        <v>45482.94431712963</v>
      </c>
      <c r="G5305" t="str">
        <f t="shared" si="411"/>
        <v>07</v>
      </c>
      <c r="H5305" t="str">
        <f t="shared" si="412"/>
        <v>09</v>
      </c>
      <c r="I5305">
        <v>44</v>
      </c>
      <c r="J5305">
        <f t="shared" si="413"/>
        <v>0.73333333333333328</v>
      </c>
      <c r="K5305" t="s">
        <v>71</v>
      </c>
      <c r="L5305" t="s">
        <v>43</v>
      </c>
      <c r="M5305" t="s">
        <v>23</v>
      </c>
      <c r="N5305" t="b">
        <v>1</v>
      </c>
      <c r="O5305">
        <f>_xlfn.XLOOKUP(B5305,Machine_Info!A:A,Machine_Info!E:E)</f>
        <v>22</v>
      </c>
      <c r="P5305">
        <f t="shared" si="410"/>
        <v>21.266666666666666</v>
      </c>
      <c r="Q5305">
        <f t="shared" si="414"/>
        <v>0.96666666666666667</v>
      </c>
    </row>
    <row r="5306" spans="1:17" x14ac:dyDescent="0.2">
      <c r="A5306" t="s">
        <v>5424</v>
      </c>
      <c r="B5306" t="s">
        <v>167</v>
      </c>
      <c r="C5306" t="s">
        <v>168</v>
      </c>
      <c r="D5306" t="s">
        <v>59</v>
      </c>
      <c r="E5306" s="2">
        <v>45482.842719907407</v>
      </c>
      <c r="F5306" s="2">
        <v>45482.871192129627</v>
      </c>
      <c r="G5306" t="str">
        <f t="shared" si="411"/>
        <v>07</v>
      </c>
      <c r="H5306" t="str">
        <f t="shared" si="412"/>
        <v>09</v>
      </c>
      <c r="I5306">
        <v>69</v>
      </c>
      <c r="J5306">
        <f t="shared" si="413"/>
        <v>1.1499999999999999</v>
      </c>
      <c r="K5306" t="s">
        <v>21</v>
      </c>
      <c r="L5306" t="s">
        <v>128</v>
      </c>
      <c r="M5306" t="s">
        <v>34</v>
      </c>
      <c r="N5306" t="b">
        <v>1</v>
      </c>
      <c r="O5306">
        <f>_xlfn.XLOOKUP(B5306,Machine_Info!A:A,Machine_Info!E:E)</f>
        <v>14</v>
      </c>
      <c r="P5306">
        <f t="shared" si="410"/>
        <v>12.85</v>
      </c>
      <c r="Q5306">
        <f t="shared" si="414"/>
        <v>0.91785714285714282</v>
      </c>
    </row>
    <row r="5307" spans="1:17" x14ac:dyDescent="0.2">
      <c r="A5307" t="s">
        <v>5425</v>
      </c>
      <c r="B5307" t="s">
        <v>89</v>
      </c>
      <c r="C5307" t="s">
        <v>90</v>
      </c>
      <c r="D5307" t="s">
        <v>32</v>
      </c>
      <c r="E5307" s="2">
        <v>45482.874594907407</v>
      </c>
      <c r="F5307" s="2">
        <v>45482.881539351853</v>
      </c>
      <c r="G5307" t="str">
        <f t="shared" si="411"/>
        <v>07</v>
      </c>
      <c r="H5307" t="str">
        <f t="shared" si="412"/>
        <v>09</v>
      </c>
      <c r="I5307">
        <v>54</v>
      </c>
      <c r="J5307">
        <f t="shared" si="413"/>
        <v>0.9</v>
      </c>
      <c r="K5307" t="s">
        <v>71</v>
      </c>
      <c r="L5307" t="s">
        <v>43</v>
      </c>
      <c r="M5307" t="s">
        <v>23</v>
      </c>
      <c r="N5307" t="b">
        <v>1</v>
      </c>
      <c r="O5307">
        <f>_xlfn.XLOOKUP(B5307,Machine_Info!A:A,Machine_Info!E:E)</f>
        <v>14</v>
      </c>
      <c r="P5307">
        <f t="shared" si="410"/>
        <v>13.1</v>
      </c>
      <c r="Q5307">
        <f t="shared" si="414"/>
        <v>0.93571428571428572</v>
      </c>
    </row>
    <row r="5308" spans="1:17" x14ac:dyDescent="0.2">
      <c r="A5308" t="s">
        <v>5426</v>
      </c>
      <c r="B5308" t="s">
        <v>139</v>
      </c>
      <c r="C5308" t="s">
        <v>140</v>
      </c>
      <c r="D5308" t="s">
        <v>59</v>
      </c>
      <c r="E5308" s="2">
        <v>45482.899270833332</v>
      </c>
      <c r="F5308" s="2">
        <v>45482.908993055556</v>
      </c>
      <c r="G5308" t="str">
        <f t="shared" si="411"/>
        <v>07</v>
      </c>
      <c r="H5308" t="str">
        <f t="shared" si="412"/>
        <v>09</v>
      </c>
      <c r="I5308">
        <v>351</v>
      </c>
      <c r="J5308">
        <f t="shared" si="413"/>
        <v>5.85</v>
      </c>
      <c r="K5308" t="s">
        <v>28</v>
      </c>
      <c r="L5308" t="s">
        <v>128</v>
      </c>
      <c r="M5308" t="s">
        <v>34</v>
      </c>
      <c r="N5308" t="b">
        <v>0</v>
      </c>
      <c r="O5308">
        <f>_xlfn.XLOOKUP(B5308,Machine_Info!A:A,Machine_Info!E:E)</f>
        <v>20</v>
      </c>
      <c r="P5308">
        <f t="shared" si="410"/>
        <v>14.15</v>
      </c>
      <c r="Q5308">
        <f t="shared" si="414"/>
        <v>0.70750000000000002</v>
      </c>
    </row>
    <row r="5309" spans="1:17" x14ac:dyDescent="0.2">
      <c r="A5309" t="s">
        <v>5427</v>
      </c>
      <c r="B5309" t="s">
        <v>25</v>
      </c>
      <c r="C5309" t="s">
        <v>26</v>
      </c>
      <c r="D5309" t="s">
        <v>27</v>
      </c>
      <c r="E5309" s="2">
        <v>45482.906643518523</v>
      </c>
      <c r="F5309" s="2">
        <v>45482.99622685185</v>
      </c>
      <c r="G5309" t="str">
        <f t="shared" si="411"/>
        <v>07</v>
      </c>
      <c r="H5309" t="str">
        <f t="shared" si="412"/>
        <v>09</v>
      </c>
      <c r="I5309">
        <v>1223</v>
      </c>
      <c r="J5309">
        <f t="shared" si="413"/>
        <v>20.383333333333333</v>
      </c>
      <c r="K5309" t="s">
        <v>38</v>
      </c>
      <c r="L5309" t="s">
        <v>128</v>
      </c>
      <c r="M5309" t="s">
        <v>34</v>
      </c>
      <c r="N5309" t="b">
        <v>0</v>
      </c>
      <c r="O5309">
        <f>_xlfn.XLOOKUP(B5309,Machine_Info!A:A,Machine_Info!E:E)</f>
        <v>22</v>
      </c>
      <c r="P5309">
        <f t="shared" si="410"/>
        <v>1.6166666666666671</v>
      </c>
      <c r="Q5309">
        <f t="shared" si="414"/>
        <v>7.34848484848485E-2</v>
      </c>
    </row>
    <row r="5310" spans="1:17" x14ac:dyDescent="0.2">
      <c r="A5310" t="s">
        <v>5428</v>
      </c>
      <c r="B5310" t="s">
        <v>92</v>
      </c>
      <c r="C5310" t="s">
        <v>93</v>
      </c>
      <c r="D5310" t="s">
        <v>59</v>
      </c>
      <c r="E5310" s="2">
        <v>45482.915543981479</v>
      </c>
      <c r="F5310" s="2">
        <v>45483.08221064815</v>
      </c>
      <c r="G5310" t="str">
        <f t="shared" si="411"/>
        <v>07</v>
      </c>
      <c r="H5310" t="str">
        <f t="shared" si="412"/>
        <v>09</v>
      </c>
      <c r="I5310">
        <v>220</v>
      </c>
      <c r="J5310">
        <f t="shared" si="413"/>
        <v>3.6666666666666665</v>
      </c>
      <c r="K5310" t="s">
        <v>28</v>
      </c>
      <c r="L5310" t="s">
        <v>43</v>
      </c>
      <c r="M5310" t="s">
        <v>23</v>
      </c>
      <c r="N5310" t="b">
        <v>0</v>
      </c>
      <c r="O5310">
        <f>_xlfn.XLOOKUP(B5310,Machine_Info!A:A,Machine_Info!E:E)</f>
        <v>20</v>
      </c>
      <c r="P5310">
        <f t="shared" si="410"/>
        <v>16.333333333333332</v>
      </c>
      <c r="Q5310">
        <f t="shared" si="414"/>
        <v>0.81666666666666665</v>
      </c>
    </row>
    <row r="5311" spans="1:17" x14ac:dyDescent="0.2">
      <c r="A5311" t="s">
        <v>5429</v>
      </c>
      <c r="B5311" t="s">
        <v>18</v>
      </c>
      <c r="C5311" t="s">
        <v>19</v>
      </c>
      <c r="D5311" t="s">
        <v>20</v>
      </c>
      <c r="E5311" s="2">
        <v>45482.919270833343</v>
      </c>
      <c r="F5311" s="2">
        <v>45483.061631944453</v>
      </c>
      <c r="G5311" t="str">
        <f t="shared" si="411"/>
        <v>07</v>
      </c>
      <c r="H5311" t="str">
        <f t="shared" si="412"/>
        <v>09</v>
      </c>
      <c r="I5311">
        <v>205</v>
      </c>
      <c r="J5311">
        <f t="shared" si="413"/>
        <v>3.4166666666666665</v>
      </c>
      <c r="K5311" t="s">
        <v>76</v>
      </c>
      <c r="L5311" t="s">
        <v>128</v>
      </c>
      <c r="M5311" t="s">
        <v>34</v>
      </c>
      <c r="N5311" t="b">
        <v>0</v>
      </c>
      <c r="O5311">
        <f>_xlfn.XLOOKUP(B5311,Machine_Info!A:A,Machine_Info!E:E)</f>
        <v>16</v>
      </c>
      <c r="P5311">
        <f t="shared" si="410"/>
        <v>12.583333333333334</v>
      </c>
      <c r="Q5311">
        <f t="shared" si="414"/>
        <v>0.78645833333333337</v>
      </c>
    </row>
    <row r="5312" spans="1:17" x14ac:dyDescent="0.2">
      <c r="A5312" t="s">
        <v>5430</v>
      </c>
      <c r="B5312" t="s">
        <v>139</v>
      </c>
      <c r="C5312" t="s">
        <v>140</v>
      </c>
      <c r="D5312" t="s">
        <v>59</v>
      </c>
      <c r="E5312" s="2">
        <v>45482.954895833333</v>
      </c>
      <c r="F5312" s="2">
        <v>45482.965312499997</v>
      </c>
      <c r="G5312" t="str">
        <f t="shared" si="411"/>
        <v>07</v>
      </c>
      <c r="H5312" t="str">
        <f t="shared" si="412"/>
        <v>09</v>
      </c>
      <c r="I5312">
        <v>233</v>
      </c>
      <c r="J5312">
        <f t="shared" si="413"/>
        <v>3.8833333333333333</v>
      </c>
      <c r="K5312" t="s">
        <v>71</v>
      </c>
      <c r="L5312" t="s">
        <v>128</v>
      </c>
      <c r="M5312" t="s">
        <v>34</v>
      </c>
      <c r="N5312" t="b">
        <v>1</v>
      </c>
      <c r="O5312">
        <f>_xlfn.XLOOKUP(B5312,Machine_Info!A:A,Machine_Info!E:E)</f>
        <v>20</v>
      </c>
      <c r="P5312">
        <f t="shared" si="410"/>
        <v>16.116666666666667</v>
      </c>
      <c r="Q5312">
        <f t="shared" si="414"/>
        <v>0.8058333333333334</v>
      </c>
    </row>
    <row r="5313" spans="1:17" x14ac:dyDescent="0.2">
      <c r="A5313" t="s">
        <v>5431</v>
      </c>
      <c r="B5313" t="s">
        <v>99</v>
      </c>
      <c r="C5313" t="s">
        <v>100</v>
      </c>
      <c r="D5313" t="s">
        <v>32</v>
      </c>
      <c r="E5313" s="2">
        <v>45482.998391203713</v>
      </c>
      <c r="F5313" s="2">
        <v>45483.015752314823</v>
      </c>
      <c r="G5313" t="str">
        <f t="shared" si="411"/>
        <v>07</v>
      </c>
      <c r="H5313" t="str">
        <f t="shared" si="412"/>
        <v>09</v>
      </c>
      <c r="I5313">
        <v>281</v>
      </c>
      <c r="J5313">
        <f t="shared" si="413"/>
        <v>4.6833333333333336</v>
      </c>
      <c r="K5313" t="s">
        <v>28</v>
      </c>
      <c r="L5313" t="s">
        <v>128</v>
      </c>
      <c r="M5313" t="s">
        <v>34</v>
      </c>
      <c r="N5313" t="b">
        <v>0</v>
      </c>
      <c r="O5313">
        <f>_xlfn.XLOOKUP(B5313,Machine_Info!A:A,Machine_Info!E:E)</f>
        <v>16</v>
      </c>
      <c r="P5313">
        <f t="shared" si="410"/>
        <v>11.316666666666666</v>
      </c>
      <c r="Q5313">
        <f t="shared" si="414"/>
        <v>0.70729166666666665</v>
      </c>
    </row>
    <row r="5314" spans="1:17" x14ac:dyDescent="0.2">
      <c r="A5314" t="s">
        <v>5432</v>
      </c>
      <c r="B5314" t="s">
        <v>218</v>
      </c>
      <c r="C5314" t="s">
        <v>219</v>
      </c>
      <c r="D5314" t="s">
        <v>20</v>
      </c>
      <c r="E5314" s="2">
        <v>45483.033032407409</v>
      </c>
      <c r="F5314" s="2">
        <v>45483.049699074072</v>
      </c>
      <c r="G5314" t="str">
        <f t="shared" si="411"/>
        <v>07</v>
      </c>
      <c r="H5314" t="str">
        <f t="shared" si="412"/>
        <v>10</v>
      </c>
      <c r="I5314">
        <v>182</v>
      </c>
      <c r="J5314">
        <f t="shared" si="413"/>
        <v>3.0333333333333332</v>
      </c>
      <c r="K5314" t="s">
        <v>21</v>
      </c>
      <c r="L5314" t="s">
        <v>72</v>
      </c>
      <c r="M5314" t="s">
        <v>44</v>
      </c>
      <c r="N5314" t="b">
        <v>1</v>
      </c>
      <c r="O5314">
        <f>_xlfn.XLOOKUP(B5314,Machine_Info!A:A,Machine_Info!E:E)</f>
        <v>14</v>
      </c>
      <c r="P5314">
        <f t="shared" ref="P5314:P5377" si="415">O5314-J5314</f>
        <v>10.966666666666667</v>
      </c>
      <c r="Q5314">
        <f t="shared" si="414"/>
        <v>0.78333333333333333</v>
      </c>
    </row>
    <row r="5315" spans="1:17" x14ac:dyDescent="0.2">
      <c r="A5315" t="s">
        <v>5433</v>
      </c>
      <c r="B5315" t="s">
        <v>18</v>
      </c>
      <c r="C5315" t="s">
        <v>19</v>
      </c>
      <c r="D5315" t="s">
        <v>20</v>
      </c>
      <c r="E5315" s="2">
        <v>45483.041215277779</v>
      </c>
      <c r="F5315" s="2">
        <v>45483.162743055553</v>
      </c>
      <c r="G5315" t="str">
        <f t="shared" ref="G5315:G5378" si="416">TEXT(E5315,"mm")</f>
        <v>07</v>
      </c>
      <c r="H5315" t="str">
        <f t="shared" ref="H5315:H5378" si="417">TEXT(E5315,"dd")</f>
        <v>10</v>
      </c>
      <c r="I5315">
        <v>282</v>
      </c>
      <c r="J5315">
        <f t="shared" ref="J5315:J5378" si="418">I5315/60</f>
        <v>4.7</v>
      </c>
      <c r="K5315" t="s">
        <v>21</v>
      </c>
      <c r="L5315" t="s">
        <v>43</v>
      </c>
      <c r="M5315" t="s">
        <v>23</v>
      </c>
      <c r="N5315" t="b">
        <v>1</v>
      </c>
      <c r="O5315">
        <f>_xlfn.XLOOKUP(B5315,Machine_Info!A:A,Machine_Info!E:E)</f>
        <v>16</v>
      </c>
      <c r="P5315">
        <f t="shared" si="415"/>
        <v>11.3</v>
      </c>
      <c r="Q5315">
        <f t="shared" ref="Q5315:Q5378" si="419">P5315/O5315</f>
        <v>0.70625000000000004</v>
      </c>
    </row>
    <row r="5316" spans="1:17" x14ac:dyDescent="0.2">
      <c r="A5316" t="s">
        <v>5434</v>
      </c>
      <c r="B5316" t="s">
        <v>57</v>
      </c>
      <c r="C5316" t="s">
        <v>58</v>
      </c>
      <c r="D5316" t="s">
        <v>59</v>
      </c>
      <c r="E5316" s="2">
        <v>45483.074236111112</v>
      </c>
      <c r="F5316" s="2">
        <v>45483.14576388889</v>
      </c>
      <c r="G5316" t="str">
        <f t="shared" si="416"/>
        <v>07</v>
      </c>
      <c r="H5316" t="str">
        <f t="shared" si="417"/>
        <v>10</v>
      </c>
      <c r="I5316">
        <v>14</v>
      </c>
      <c r="J5316">
        <f t="shared" si="418"/>
        <v>0.23333333333333334</v>
      </c>
      <c r="K5316" t="s">
        <v>54</v>
      </c>
      <c r="L5316" t="s">
        <v>43</v>
      </c>
      <c r="M5316" t="s">
        <v>23</v>
      </c>
      <c r="N5316" t="b">
        <v>1</v>
      </c>
      <c r="O5316">
        <f>_xlfn.XLOOKUP(B5316,Machine_Info!A:A,Machine_Info!E:E)</f>
        <v>18</v>
      </c>
      <c r="P5316">
        <f t="shared" si="415"/>
        <v>17.766666666666666</v>
      </c>
      <c r="Q5316">
        <f t="shared" si="419"/>
        <v>0.98703703703703694</v>
      </c>
    </row>
    <row r="5317" spans="1:17" x14ac:dyDescent="0.2">
      <c r="A5317" t="s">
        <v>5435</v>
      </c>
      <c r="B5317" t="s">
        <v>135</v>
      </c>
      <c r="C5317" t="s">
        <v>136</v>
      </c>
      <c r="D5317" t="s">
        <v>32</v>
      </c>
      <c r="E5317" s="2">
        <v>45483.088113425933</v>
      </c>
      <c r="F5317" s="2">
        <v>45483.165196759262</v>
      </c>
      <c r="G5317" t="str">
        <f t="shared" si="416"/>
        <v>07</v>
      </c>
      <c r="H5317" t="str">
        <f t="shared" si="417"/>
        <v>10</v>
      </c>
      <c r="I5317">
        <v>411</v>
      </c>
      <c r="J5317">
        <f t="shared" si="418"/>
        <v>6.85</v>
      </c>
      <c r="K5317" t="s">
        <v>103</v>
      </c>
      <c r="L5317" t="s">
        <v>72</v>
      </c>
      <c r="M5317" t="s">
        <v>44</v>
      </c>
      <c r="N5317" t="b">
        <v>0</v>
      </c>
      <c r="O5317">
        <f>_xlfn.XLOOKUP(B5317,Machine_Info!A:A,Machine_Info!E:E)</f>
        <v>20</v>
      </c>
      <c r="P5317">
        <f t="shared" si="415"/>
        <v>13.15</v>
      </c>
      <c r="Q5317">
        <f t="shared" si="419"/>
        <v>0.65749999999999997</v>
      </c>
    </row>
    <row r="5318" spans="1:17" x14ac:dyDescent="0.2">
      <c r="A5318" t="s">
        <v>5436</v>
      </c>
      <c r="B5318" t="s">
        <v>92</v>
      </c>
      <c r="C5318" t="s">
        <v>93</v>
      </c>
      <c r="D5318" t="s">
        <v>59</v>
      </c>
      <c r="E5318" s="2">
        <v>45483.191423611112</v>
      </c>
      <c r="F5318" s="2">
        <v>45483.255312499998</v>
      </c>
      <c r="G5318" t="str">
        <f t="shared" si="416"/>
        <v>07</v>
      </c>
      <c r="H5318" t="str">
        <f t="shared" si="417"/>
        <v>10</v>
      </c>
      <c r="I5318">
        <v>361</v>
      </c>
      <c r="J5318">
        <f t="shared" si="418"/>
        <v>6.0166666666666666</v>
      </c>
      <c r="K5318" t="s">
        <v>21</v>
      </c>
      <c r="L5318" t="s">
        <v>128</v>
      </c>
      <c r="M5318" t="s">
        <v>34</v>
      </c>
      <c r="N5318" t="b">
        <v>1</v>
      </c>
      <c r="O5318">
        <f>_xlfn.XLOOKUP(B5318,Machine_Info!A:A,Machine_Info!E:E)</f>
        <v>20</v>
      </c>
      <c r="P5318">
        <f t="shared" si="415"/>
        <v>13.983333333333334</v>
      </c>
      <c r="Q5318">
        <f t="shared" si="419"/>
        <v>0.69916666666666671</v>
      </c>
    </row>
    <row r="5319" spans="1:17" x14ac:dyDescent="0.2">
      <c r="A5319" t="s">
        <v>5437</v>
      </c>
      <c r="B5319" t="s">
        <v>125</v>
      </c>
      <c r="C5319" t="s">
        <v>126</v>
      </c>
      <c r="D5319" t="s">
        <v>20</v>
      </c>
      <c r="E5319" s="2">
        <v>45483.243171296293</v>
      </c>
      <c r="F5319" s="2">
        <v>45483.321643518517</v>
      </c>
      <c r="G5319" t="str">
        <f t="shared" si="416"/>
        <v>07</v>
      </c>
      <c r="H5319" t="str">
        <f t="shared" si="417"/>
        <v>10</v>
      </c>
      <c r="I5319">
        <v>398</v>
      </c>
      <c r="J5319">
        <f t="shared" si="418"/>
        <v>6.6333333333333337</v>
      </c>
      <c r="K5319" t="s">
        <v>38</v>
      </c>
      <c r="L5319" t="s">
        <v>72</v>
      </c>
      <c r="M5319" t="s">
        <v>44</v>
      </c>
      <c r="N5319" t="b">
        <v>0</v>
      </c>
      <c r="O5319">
        <f>_xlfn.XLOOKUP(B5319,Machine_Info!A:A,Machine_Info!E:E)</f>
        <v>18</v>
      </c>
      <c r="P5319">
        <f t="shared" si="415"/>
        <v>11.366666666666667</v>
      </c>
      <c r="Q5319">
        <f t="shared" si="419"/>
        <v>0.63148148148148153</v>
      </c>
    </row>
    <row r="5320" spans="1:17" x14ac:dyDescent="0.2">
      <c r="A5320" t="s">
        <v>5438</v>
      </c>
      <c r="B5320" t="s">
        <v>81</v>
      </c>
      <c r="C5320" t="s">
        <v>82</v>
      </c>
      <c r="D5320" t="s">
        <v>20</v>
      </c>
      <c r="E5320" s="2">
        <v>45483.292268518519</v>
      </c>
      <c r="F5320" s="2">
        <v>45483.398518518523</v>
      </c>
      <c r="G5320" t="str">
        <f t="shared" si="416"/>
        <v>07</v>
      </c>
      <c r="H5320" t="str">
        <f t="shared" si="417"/>
        <v>10</v>
      </c>
      <c r="I5320">
        <v>149</v>
      </c>
      <c r="J5320">
        <f t="shared" si="418"/>
        <v>2.4833333333333334</v>
      </c>
      <c r="K5320" t="s">
        <v>28</v>
      </c>
      <c r="L5320" t="s">
        <v>72</v>
      </c>
      <c r="M5320" t="s">
        <v>44</v>
      </c>
      <c r="N5320" t="b">
        <v>0</v>
      </c>
      <c r="O5320">
        <f>_xlfn.XLOOKUP(B5320,Machine_Info!A:A,Machine_Info!E:E)</f>
        <v>14</v>
      </c>
      <c r="P5320">
        <f t="shared" si="415"/>
        <v>11.516666666666666</v>
      </c>
      <c r="Q5320">
        <f t="shared" si="419"/>
        <v>0.82261904761904758</v>
      </c>
    </row>
    <row r="5321" spans="1:17" x14ac:dyDescent="0.2">
      <c r="A5321" t="s">
        <v>5439</v>
      </c>
      <c r="B5321" t="s">
        <v>253</v>
      </c>
      <c r="C5321" t="s">
        <v>254</v>
      </c>
      <c r="D5321" t="s">
        <v>59</v>
      </c>
      <c r="E5321" s="2">
        <v>45483.371921296297</v>
      </c>
      <c r="F5321" s="2">
        <v>45483.508726851847</v>
      </c>
      <c r="G5321" t="str">
        <f t="shared" si="416"/>
        <v>07</v>
      </c>
      <c r="H5321" t="str">
        <f t="shared" si="417"/>
        <v>10</v>
      </c>
      <c r="I5321">
        <v>5</v>
      </c>
      <c r="J5321">
        <f t="shared" si="418"/>
        <v>8.3333333333333329E-2</v>
      </c>
      <c r="K5321" t="s">
        <v>21</v>
      </c>
      <c r="L5321" t="s">
        <v>128</v>
      </c>
      <c r="M5321" t="s">
        <v>34</v>
      </c>
      <c r="N5321" t="b">
        <v>1</v>
      </c>
      <c r="O5321">
        <f>_xlfn.XLOOKUP(B5321,Machine_Info!A:A,Machine_Info!E:E)</f>
        <v>22</v>
      </c>
      <c r="P5321">
        <f t="shared" si="415"/>
        <v>21.916666666666668</v>
      </c>
      <c r="Q5321">
        <f t="shared" si="419"/>
        <v>0.99621212121212122</v>
      </c>
    </row>
    <row r="5322" spans="1:17" x14ac:dyDescent="0.2">
      <c r="A5322" t="s">
        <v>5440</v>
      </c>
      <c r="B5322" t="s">
        <v>66</v>
      </c>
      <c r="C5322" t="s">
        <v>67</v>
      </c>
      <c r="D5322" t="s">
        <v>32</v>
      </c>
      <c r="E5322" s="2">
        <v>45483.510405092587</v>
      </c>
      <c r="F5322" s="2">
        <v>45483.712488425917</v>
      </c>
      <c r="G5322" t="str">
        <f t="shared" si="416"/>
        <v>07</v>
      </c>
      <c r="H5322" t="str">
        <f t="shared" si="417"/>
        <v>10</v>
      </c>
      <c r="I5322">
        <v>293</v>
      </c>
      <c r="J5322">
        <f t="shared" si="418"/>
        <v>4.8833333333333337</v>
      </c>
      <c r="K5322" t="s">
        <v>38</v>
      </c>
      <c r="L5322" t="s">
        <v>72</v>
      </c>
      <c r="M5322" t="s">
        <v>44</v>
      </c>
      <c r="N5322" t="b">
        <v>0</v>
      </c>
      <c r="O5322">
        <f>_xlfn.XLOOKUP(B5322,Machine_Info!A:A,Machine_Info!E:E)</f>
        <v>14</v>
      </c>
      <c r="P5322">
        <f t="shared" si="415"/>
        <v>9.1166666666666671</v>
      </c>
      <c r="Q5322">
        <f t="shared" si="419"/>
        <v>0.65119047619047621</v>
      </c>
    </row>
    <row r="5323" spans="1:17" x14ac:dyDescent="0.2">
      <c r="A5323" t="s">
        <v>5441</v>
      </c>
      <c r="B5323" t="s">
        <v>36</v>
      </c>
      <c r="C5323" t="s">
        <v>37</v>
      </c>
      <c r="D5323" t="s">
        <v>20</v>
      </c>
      <c r="E5323" s="2">
        <v>45483.531828703701</v>
      </c>
      <c r="F5323" s="2">
        <v>45483.649189814823</v>
      </c>
      <c r="G5323" t="str">
        <f t="shared" si="416"/>
        <v>07</v>
      </c>
      <c r="H5323" t="str">
        <f t="shared" si="417"/>
        <v>10</v>
      </c>
      <c r="I5323">
        <v>963</v>
      </c>
      <c r="J5323">
        <f t="shared" si="418"/>
        <v>16.05</v>
      </c>
      <c r="K5323" t="s">
        <v>76</v>
      </c>
      <c r="L5323" t="s">
        <v>72</v>
      </c>
      <c r="M5323" t="s">
        <v>44</v>
      </c>
      <c r="N5323" t="b">
        <v>0</v>
      </c>
      <c r="O5323">
        <f>_xlfn.XLOOKUP(B5323,Machine_Info!A:A,Machine_Info!E:E)</f>
        <v>18</v>
      </c>
      <c r="P5323">
        <f t="shared" si="415"/>
        <v>1.9499999999999993</v>
      </c>
      <c r="Q5323">
        <f t="shared" si="419"/>
        <v>0.1083333333333333</v>
      </c>
    </row>
    <row r="5324" spans="1:17" x14ac:dyDescent="0.2">
      <c r="A5324" t="s">
        <v>5442</v>
      </c>
      <c r="B5324" t="s">
        <v>92</v>
      </c>
      <c r="C5324" t="s">
        <v>93</v>
      </c>
      <c r="D5324" t="s">
        <v>59</v>
      </c>
      <c r="E5324" s="2">
        <v>45483.598715277767</v>
      </c>
      <c r="F5324" s="2">
        <v>45484.127187500002</v>
      </c>
      <c r="G5324" t="str">
        <f t="shared" si="416"/>
        <v>07</v>
      </c>
      <c r="H5324" t="str">
        <f t="shared" si="417"/>
        <v>10</v>
      </c>
      <c r="I5324">
        <v>34</v>
      </c>
      <c r="J5324">
        <f t="shared" si="418"/>
        <v>0.56666666666666665</v>
      </c>
      <c r="K5324" t="s">
        <v>28</v>
      </c>
      <c r="L5324" t="s">
        <v>128</v>
      </c>
      <c r="M5324" t="s">
        <v>34</v>
      </c>
      <c r="N5324" t="b">
        <v>0</v>
      </c>
      <c r="O5324">
        <f>_xlfn.XLOOKUP(B5324,Machine_Info!A:A,Machine_Info!E:E)</f>
        <v>20</v>
      </c>
      <c r="P5324">
        <f t="shared" si="415"/>
        <v>19.433333333333334</v>
      </c>
      <c r="Q5324">
        <f t="shared" si="419"/>
        <v>0.97166666666666668</v>
      </c>
    </row>
    <row r="5325" spans="1:17" x14ac:dyDescent="0.2">
      <c r="A5325" t="s">
        <v>5443</v>
      </c>
      <c r="B5325" t="s">
        <v>89</v>
      </c>
      <c r="C5325" t="s">
        <v>90</v>
      </c>
      <c r="D5325" t="s">
        <v>32</v>
      </c>
      <c r="E5325" s="2">
        <v>45483.630798611113</v>
      </c>
      <c r="F5325" s="2">
        <v>45483.721770833326</v>
      </c>
      <c r="G5325" t="str">
        <f t="shared" si="416"/>
        <v>07</v>
      </c>
      <c r="H5325" t="str">
        <f t="shared" si="417"/>
        <v>10</v>
      </c>
      <c r="I5325">
        <v>132</v>
      </c>
      <c r="J5325">
        <f t="shared" si="418"/>
        <v>2.2000000000000002</v>
      </c>
      <c r="K5325" t="s">
        <v>28</v>
      </c>
      <c r="L5325" t="s">
        <v>72</v>
      </c>
      <c r="M5325" t="s">
        <v>44</v>
      </c>
      <c r="N5325" t="b">
        <v>0</v>
      </c>
      <c r="O5325">
        <f>_xlfn.XLOOKUP(B5325,Machine_Info!A:A,Machine_Info!E:E)</f>
        <v>14</v>
      </c>
      <c r="P5325">
        <f t="shared" si="415"/>
        <v>11.8</v>
      </c>
      <c r="Q5325">
        <f t="shared" si="419"/>
        <v>0.84285714285714286</v>
      </c>
    </row>
    <row r="5326" spans="1:17" x14ac:dyDescent="0.2">
      <c r="A5326" t="s">
        <v>5444</v>
      </c>
      <c r="B5326" t="s">
        <v>142</v>
      </c>
      <c r="C5326" t="s">
        <v>143</v>
      </c>
      <c r="D5326" t="s">
        <v>27</v>
      </c>
      <c r="E5326" s="2">
        <v>45483.633796296293</v>
      </c>
      <c r="F5326" s="2">
        <v>45483.742824074077</v>
      </c>
      <c r="G5326" t="str">
        <f t="shared" si="416"/>
        <v>07</v>
      </c>
      <c r="H5326" t="str">
        <f t="shared" si="417"/>
        <v>10</v>
      </c>
      <c r="I5326">
        <v>311</v>
      </c>
      <c r="J5326">
        <f t="shared" si="418"/>
        <v>5.1833333333333336</v>
      </c>
      <c r="K5326" t="s">
        <v>54</v>
      </c>
      <c r="L5326" t="s">
        <v>43</v>
      </c>
      <c r="M5326" t="s">
        <v>23</v>
      </c>
      <c r="N5326" t="b">
        <v>1</v>
      </c>
      <c r="O5326">
        <f>_xlfn.XLOOKUP(B5326,Machine_Info!A:A,Machine_Info!E:E)</f>
        <v>22</v>
      </c>
      <c r="P5326">
        <f t="shared" si="415"/>
        <v>16.816666666666666</v>
      </c>
      <c r="Q5326">
        <f t="shared" si="419"/>
        <v>0.7643939393939394</v>
      </c>
    </row>
    <row r="5327" spans="1:17" x14ac:dyDescent="0.2">
      <c r="A5327" t="s">
        <v>5445</v>
      </c>
      <c r="B5327" t="s">
        <v>40</v>
      </c>
      <c r="C5327" t="s">
        <v>41</v>
      </c>
      <c r="D5327" t="s">
        <v>20</v>
      </c>
      <c r="E5327" s="2">
        <v>45483.635775462957</v>
      </c>
      <c r="F5327" s="2">
        <v>45483.667025462957</v>
      </c>
      <c r="G5327" t="str">
        <f t="shared" si="416"/>
        <v>07</v>
      </c>
      <c r="H5327" t="str">
        <f t="shared" si="417"/>
        <v>10</v>
      </c>
      <c r="I5327">
        <v>1026</v>
      </c>
      <c r="J5327">
        <f t="shared" si="418"/>
        <v>17.100000000000001</v>
      </c>
      <c r="K5327" t="s">
        <v>110</v>
      </c>
      <c r="L5327" t="s">
        <v>72</v>
      </c>
      <c r="M5327" t="s">
        <v>44</v>
      </c>
      <c r="N5327" t="b">
        <v>0</v>
      </c>
      <c r="O5327">
        <f>_xlfn.XLOOKUP(B5327,Machine_Info!A:A,Machine_Info!E:E)</f>
        <v>18</v>
      </c>
      <c r="P5327">
        <f t="shared" si="415"/>
        <v>0.89999999999999858</v>
      </c>
      <c r="Q5327">
        <f t="shared" si="419"/>
        <v>4.999999999999992E-2</v>
      </c>
    </row>
    <row r="5328" spans="1:17" x14ac:dyDescent="0.2">
      <c r="A5328" t="s">
        <v>5446</v>
      </c>
      <c r="B5328" t="s">
        <v>174</v>
      </c>
      <c r="C5328" t="s">
        <v>175</v>
      </c>
      <c r="D5328" t="s">
        <v>59</v>
      </c>
      <c r="E5328" s="2">
        <v>45483.768101851849</v>
      </c>
      <c r="F5328" s="2">
        <v>45483.777824074074</v>
      </c>
      <c r="G5328" t="str">
        <f t="shared" si="416"/>
        <v>07</v>
      </c>
      <c r="H5328" t="str">
        <f t="shared" si="417"/>
        <v>10</v>
      </c>
      <c r="I5328">
        <v>119</v>
      </c>
      <c r="J5328">
        <f t="shared" si="418"/>
        <v>1.9833333333333334</v>
      </c>
      <c r="K5328" t="s">
        <v>21</v>
      </c>
      <c r="L5328" t="s">
        <v>128</v>
      </c>
      <c r="M5328" t="s">
        <v>34</v>
      </c>
      <c r="N5328" t="b">
        <v>1</v>
      </c>
      <c r="O5328">
        <f>_xlfn.XLOOKUP(B5328,Machine_Info!A:A,Machine_Info!E:E)</f>
        <v>14</v>
      </c>
      <c r="P5328">
        <f t="shared" si="415"/>
        <v>12.016666666666666</v>
      </c>
      <c r="Q5328">
        <f t="shared" si="419"/>
        <v>0.85833333333333328</v>
      </c>
    </row>
    <row r="5329" spans="1:17" x14ac:dyDescent="0.2">
      <c r="A5329" t="s">
        <v>5447</v>
      </c>
      <c r="B5329" t="s">
        <v>142</v>
      </c>
      <c r="C5329" t="s">
        <v>143</v>
      </c>
      <c r="D5329" t="s">
        <v>27</v>
      </c>
      <c r="E5329" s="2">
        <v>45483.80363425926</v>
      </c>
      <c r="F5329" s="2">
        <v>45483.965439814812</v>
      </c>
      <c r="G5329" t="str">
        <f t="shared" si="416"/>
        <v>07</v>
      </c>
      <c r="H5329" t="str">
        <f t="shared" si="417"/>
        <v>10</v>
      </c>
      <c r="I5329">
        <v>196</v>
      </c>
      <c r="J5329">
        <f t="shared" si="418"/>
        <v>3.2666666666666666</v>
      </c>
      <c r="K5329" t="s">
        <v>21</v>
      </c>
      <c r="L5329" t="s">
        <v>43</v>
      </c>
      <c r="M5329" t="s">
        <v>23</v>
      </c>
      <c r="N5329" t="b">
        <v>1</v>
      </c>
      <c r="O5329">
        <f>_xlfn.XLOOKUP(B5329,Machine_Info!A:A,Machine_Info!E:E)</f>
        <v>22</v>
      </c>
      <c r="P5329">
        <f t="shared" si="415"/>
        <v>18.733333333333334</v>
      </c>
      <c r="Q5329">
        <f t="shared" si="419"/>
        <v>0.85151515151515156</v>
      </c>
    </row>
    <row r="5330" spans="1:17" x14ac:dyDescent="0.2">
      <c r="A5330" t="s">
        <v>5448</v>
      </c>
      <c r="B5330" t="s">
        <v>69</v>
      </c>
      <c r="C5330" t="s">
        <v>70</v>
      </c>
      <c r="D5330" t="s">
        <v>27</v>
      </c>
      <c r="E5330" s="2">
        <v>45483.848229166673</v>
      </c>
      <c r="F5330" s="2">
        <v>45483.855173611111</v>
      </c>
      <c r="G5330" t="str">
        <f t="shared" si="416"/>
        <v>07</v>
      </c>
      <c r="H5330" t="str">
        <f t="shared" si="417"/>
        <v>10</v>
      </c>
      <c r="I5330">
        <v>215</v>
      </c>
      <c r="J5330">
        <f t="shared" si="418"/>
        <v>3.5833333333333335</v>
      </c>
      <c r="K5330" t="s">
        <v>42</v>
      </c>
      <c r="L5330" t="s">
        <v>72</v>
      </c>
      <c r="M5330" t="s">
        <v>44</v>
      </c>
      <c r="N5330" t="b">
        <v>0</v>
      </c>
      <c r="O5330">
        <f>_xlfn.XLOOKUP(B5330,Machine_Info!A:A,Machine_Info!E:E)</f>
        <v>16</v>
      </c>
      <c r="P5330">
        <f t="shared" si="415"/>
        <v>12.416666666666666</v>
      </c>
      <c r="Q5330">
        <f t="shared" si="419"/>
        <v>0.77604166666666663</v>
      </c>
    </row>
    <row r="5331" spans="1:17" x14ac:dyDescent="0.2">
      <c r="A5331" t="s">
        <v>5449</v>
      </c>
      <c r="B5331" t="s">
        <v>69</v>
      </c>
      <c r="C5331" t="s">
        <v>70</v>
      </c>
      <c r="D5331" t="s">
        <v>27</v>
      </c>
      <c r="E5331" s="2">
        <v>45483.885555555556</v>
      </c>
      <c r="F5331" s="2">
        <v>45483.930694444447</v>
      </c>
      <c r="G5331" t="str">
        <f t="shared" si="416"/>
        <v>07</v>
      </c>
      <c r="H5331" t="str">
        <f t="shared" si="417"/>
        <v>10</v>
      </c>
      <c r="I5331">
        <v>86</v>
      </c>
      <c r="J5331">
        <f t="shared" si="418"/>
        <v>1.4333333333333333</v>
      </c>
      <c r="K5331" t="s">
        <v>110</v>
      </c>
      <c r="L5331" t="s">
        <v>43</v>
      </c>
      <c r="M5331" t="s">
        <v>23</v>
      </c>
      <c r="N5331" t="b">
        <v>0</v>
      </c>
      <c r="O5331">
        <f>_xlfn.XLOOKUP(B5331,Machine_Info!A:A,Machine_Info!E:E)</f>
        <v>16</v>
      </c>
      <c r="P5331">
        <f t="shared" si="415"/>
        <v>14.566666666666666</v>
      </c>
      <c r="Q5331">
        <f t="shared" si="419"/>
        <v>0.91041666666666665</v>
      </c>
    </row>
    <row r="5332" spans="1:17" x14ac:dyDescent="0.2">
      <c r="A5332" t="s">
        <v>5450</v>
      </c>
      <c r="B5332" t="s">
        <v>167</v>
      </c>
      <c r="C5332" t="s">
        <v>168</v>
      </c>
      <c r="D5332" t="s">
        <v>59</v>
      </c>
      <c r="E5332" s="2">
        <v>45483.964895833327</v>
      </c>
      <c r="F5332" s="2">
        <v>45484.102395833332</v>
      </c>
      <c r="G5332" t="str">
        <f t="shared" si="416"/>
        <v>07</v>
      </c>
      <c r="H5332" t="str">
        <f t="shared" si="417"/>
        <v>10</v>
      </c>
      <c r="I5332">
        <v>106</v>
      </c>
      <c r="J5332">
        <f t="shared" si="418"/>
        <v>1.7666666666666666</v>
      </c>
      <c r="K5332" t="s">
        <v>103</v>
      </c>
      <c r="L5332" t="s">
        <v>128</v>
      </c>
      <c r="M5332" t="s">
        <v>34</v>
      </c>
      <c r="N5332" t="b">
        <v>0</v>
      </c>
      <c r="O5332">
        <f>_xlfn.XLOOKUP(B5332,Machine_Info!A:A,Machine_Info!E:E)</f>
        <v>14</v>
      </c>
      <c r="P5332">
        <f t="shared" si="415"/>
        <v>12.233333333333334</v>
      </c>
      <c r="Q5332">
        <f t="shared" si="419"/>
        <v>0.87380952380952392</v>
      </c>
    </row>
    <row r="5333" spans="1:17" x14ac:dyDescent="0.2">
      <c r="A5333" t="s">
        <v>5451</v>
      </c>
      <c r="B5333" t="s">
        <v>163</v>
      </c>
      <c r="C5333" t="s">
        <v>164</v>
      </c>
      <c r="D5333" t="s">
        <v>32</v>
      </c>
      <c r="E5333" s="2">
        <v>45483.972500000003</v>
      </c>
      <c r="F5333" s="2">
        <v>45484.183611111112</v>
      </c>
      <c r="G5333" t="str">
        <f t="shared" si="416"/>
        <v>07</v>
      </c>
      <c r="H5333" t="str">
        <f t="shared" si="417"/>
        <v>10</v>
      </c>
      <c r="I5333">
        <v>275</v>
      </c>
      <c r="J5333">
        <f t="shared" si="418"/>
        <v>4.583333333333333</v>
      </c>
      <c r="K5333" t="s">
        <v>28</v>
      </c>
      <c r="L5333" t="s">
        <v>72</v>
      </c>
      <c r="M5333" t="s">
        <v>44</v>
      </c>
      <c r="N5333" t="b">
        <v>0</v>
      </c>
      <c r="O5333">
        <f>_xlfn.XLOOKUP(B5333,Machine_Info!A:A,Machine_Info!E:E)</f>
        <v>20</v>
      </c>
      <c r="P5333">
        <f t="shared" si="415"/>
        <v>15.416666666666668</v>
      </c>
      <c r="Q5333">
        <f t="shared" si="419"/>
        <v>0.77083333333333337</v>
      </c>
    </row>
    <row r="5334" spans="1:17" x14ac:dyDescent="0.2">
      <c r="A5334" t="s">
        <v>5452</v>
      </c>
      <c r="B5334" t="s">
        <v>84</v>
      </c>
      <c r="C5334" t="s">
        <v>85</v>
      </c>
      <c r="D5334" t="s">
        <v>27</v>
      </c>
      <c r="E5334" s="2">
        <v>45484.029340277782</v>
      </c>
      <c r="F5334" s="2">
        <v>45484.040451388893</v>
      </c>
      <c r="G5334" t="str">
        <f t="shared" si="416"/>
        <v>07</v>
      </c>
      <c r="H5334" t="str">
        <f t="shared" si="417"/>
        <v>11</v>
      </c>
      <c r="I5334">
        <v>198</v>
      </c>
      <c r="J5334">
        <f t="shared" si="418"/>
        <v>3.3</v>
      </c>
      <c r="K5334" t="s">
        <v>110</v>
      </c>
      <c r="L5334" t="s">
        <v>72</v>
      </c>
      <c r="M5334" t="s">
        <v>44</v>
      </c>
      <c r="N5334" t="b">
        <v>0</v>
      </c>
      <c r="O5334">
        <f>_xlfn.XLOOKUP(B5334,Machine_Info!A:A,Machine_Info!E:E)</f>
        <v>22</v>
      </c>
      <c r="P5334">
        <f t="shared" si="415"/>
        <v>18.7</v>
      </c>
      <c r="Q5334">
        <f t="shared" si="419"/>
        <v>0.85</v>
      </c>
    </row>
    <row r="5335" spans="1:17" x14ac:dyDescent="0.2">
      <c r="A5335" t="s">
        <v>5453</v>
      </c>
      <c r="B5335" t="s">
        <v>125</v>
      </c>
      <c r="C5335" t="s">
        <v>126</v>
      </c>
      <c r="D5335" t="s">
        <v>20</v>
      </c>
      <c r="E5335" s="2">
        <v>45484.058865740742</v>
      </c>
      <c r="F5335" s="2">
        <v>45484.124143518522</v>
      </c>
      <c r="G5335" t="str">
        <f t="shared" si="416"/>
        <v>07</v>
      </c>
      <c r="H5335" t="str">
        <f t="shared" si="417"/>
        <v>11</v>
      </c>
      <c r="I5335">
        <v>325</v>
      </c>
      <c r="J5335">
        <f t="shared" si="418"/>
        <v>5.416666666666667</v>
      </c>
      <c r="K5335" t="s">
        <v>28</v>
      </c>
      <c r="L5335" t="s">
        <v>128</v>
      </c>
      <c r="M5335" t="s">
        <v>34</v>
      </c>
      <c r="N5335" t="b">
        <v>0</v>
      </c>
      <c r="O5335">
        <f>_xlfn.XLOOKUP(B5335,Machine_Info!A:A,Machine_Info!E:E)</f>
        <v>18</v>
      </c>
      <c r="P5335">
        <f t="shared" si="415"/>
        <v>12.583333333333332</v>
      </c>
      <c r="Q5335">
        <f t="shared" si="419"/>
        <v>0.69907407407407396</v>
      </c>
    </row>
    <row r="5336" spans="1:17" x14ac:dyDescent="0.2">
      <c r="A5336" t="s">
        <v>5454</v>
      </c>
      <c r="B5336" t="s">
        <v>125</v>
      </c>
      <c r="C5336" t="s">
        <v>126</v>
      </c>
      <c r="D5336" t="s">
        <v>20</v>
      </c>
      <c r="E5336" s="2">
        <v>45484.072581018518</v>
      </c>
      <c r="F5336" s="2">
        <v>45484.285081018519</v>
      </c>
      <c r="G5336" t="str">
        <f t="shared" si="416"/>
        <v>07</v>
      </c>
      <c r="H5336" t="str">
        <f t="shared" si="417"/>
        <v>11</v>
      </c>
      <c r="I5336">
        <v>387</v>
      </c>
      <c r="J5336">
        <f t="shared" si="418"/>
        <v>6.45</v>
      </c>
      <c r="K5336" t="s">
        <v>103</v>
      </c>
      <c r="L5336" t="s">
        <v>43</v>
      </c>
      <c r="M5336" t="s">
        <v>23</v>
      </c>
      <c r="N5336" t="b">
        <v>0</v>
      </c>
      <c r="O5336">
        <f>_xlfn.XLOOKUP(B5336,Machine_Info!A:A,Machine_Info!E:E)</f>
        <v>18</v>
      </c>
      <c r="P5336">
        <f t="shared" si="415"/>
        <v>11.55</v>
      </c>
      <c r="Q5336">
        <f t="shared" si="419"/>
        <v>0.64166666666666672</v>
      </c>
    </row>
    <row r="5337" spans="1:17" x14ac:dyDescent="0.2">
      <c r="A5337" t="s">
        <v>5455</v>
      </c>
      <c r="B5337" t="s">
        <v>84</v>
      </c>
      <c r="C5337" t="s">
        <v>85</v>
      </c>
      <c r="D5337" t="s">
        <v>27</v>
      </c>
      <c r="E5337" s="2">
        <v>45484.152557870373</v>
      </c>
      <c r="F5337" s="2">
        <v>45484.162974537037</v>
      </c>
      <c r="G5337" t="str">
        <f t="shared" si="416"/>
        <v>07</v>
      </c>
      <c r="H5337" t="str">
        <f t="shared" si="417"/>
        <v>11</v>
      </c>
      <c r="I5337">
        <v>98</v>
      </c>
      <c r="J5337">
        <f t="shared" si="418"/>
        <v>1.6333333333333333</v>
      </c>
      <c r="K5337" t="s">
        <v>76</v>
      </c>
      <c r="L5337" t="s">
        <v>128</v>
      </c>
      <c r="M5337" t="s">
        <v>34</v>
      </c>
      <c r="N5337" t="b">
        <v>0</v>
      </c>
      <c r="O5337">
        <f>_xlfn.XLOOKUP(B5337,Machine_Info!A:A,Machine_Info!E:E)</f>
        <v>22</v>
      </c>
      <c r="P5337">
        <f t="shared" si="415"/>
        <v>20.366666666666667</v>
      </c>
      <c r="Q5337">
        <f t="shared" si="419"/>
        <v>0.92575757575757578</v>
      </c>
    </row>
    <row r="5338" spans="1:17" x14ac:dyDescent="0.2">
      <c r="A5338" t="s">
        <v>5456</v>
      </c>
      <c r="B5338" t="s">
        <v>30</v>
      </c>
      <c r="C5338" t="s">
        <v>31</v>
      </c>
      <c r="D5338" t="s">
        <v>32</v>
      </c>
      <c r="E5338" s="2">
        <v>45484.236192129632</v>
      </c>
      <c r="F5338" s="2">
        <v>45484.323692129627</v>
      </c>
      <c r="G5338" t="str">
        <f t="shared" si="416"/>
        <v>07</v>
      </c>
      <c r="H5338" t="str">
        <f t="shared" si="417"/>
        <v>11</v>
      </c>
      <c r="I5338">
        <v>95</v>
      </c>
      <c r="J5338">
        <f t="shared" si="418"/>
        <v>1.5833333333333333</v>
      </c>
      <c r="K5338" t="s">
        <v>46</v>
      </c>
      <c r="L5338" t="s">
        <v>43</v>
      </c>
      <c r="M5338" t="s">
        <v>23</v>
      </c>
      <c r="N5338" t="b">
        <v>0</v>
      </c>
      <c r="O5338">
        <f>_xlfn.XLOOKUP(B5338,Machine_Info!A:A,Machine_Info!E:E)</f>
        <v>22</v>
      </c>
      <c r="P5338">
        <f t="shared" si="415"/>
        <v>20.416666666666668</v>
      </c>
      <c r="Q5338">
        <f t="shared" si="419"/>
        <v>0.92803030303030309</v>
      </c>
    </row>
    <row r="5339" spans="1:17" x14ac:dyDescent="0.2">
      <c r="A5339" t="s">
        <v>5457</v>
      </c>
      <c r="B5339" t="s">
        <v>132</v>
      </c>
      <c r="C5339" t="s">
        <v>133</v>
      </c>
      <c r="D5339" t="s">
        <v>59</v>
      </c>
      <c r="E5339" s="2">
        <v>45484.253576388888</v>
      </c>
      <c r="F5339" s="2">
        <v>45484.603576388887</v>
      </c>
      <c r="G5339" t="str">
        <f t="shared" si="416"/>
        <v>07</v>
      </c>
      <c r="H5339" t="str">
        <f t="shared" si="417"/>
        <v>11</v>
      </c>
      <c r="I5339">
        <v>17</v>
      </c>
      <c r="J5339">
        <f t="shared" si="418"/>
        <v>0.28333333333333333</v>
      </c>
      <c r="K5339" t="s">
        <v>38</v>
      </c>
      <c r="L5339" t="s">
        <v>128</v>
      </c>
      <c r="M5339" t="s">
        <v>34</v>
      </c>
      <c r="N5339" t="b">
        <v>0</v>
      </c>
      <c r="O5339">
        <f>_xlfn.XLOOKUP(B5339,Machine_Info!A:A,Machine_Info!E:E)</f>
        <v>14</v>
      </c>
      <c r="P5339">
        <f t="shared" si="415"/>
        <v>13.716666666666667</v>
      </c>
      <c r="Q5339">
        <f t="shared" si="419"/>
        <v>0.97976190476190472</v>
      </c>
    </row>
    <row r="5340" spans="1:17" x14ac:dyDescent="0.2">
      <c r="A5340" t="s">
        <v>5458</v>
      </c>
      <c r="B5340" t="s">
        <v>96</v>
      </c>
      <c r="C5340" t="s">
        <v>97</v>
      </c>
      <c r="D5340" t="s">
        <v>27</v>
      </c>
      <c r="E5340" s="2">
        <v>45484.317731481482</v>
      </c>
      <c r="F5340" s="2">
        <v>45484.323981481481</v>
      </c>
      <c r="G5340" t="str">
        <f t="shared" si="416"/>
        <v>07</v>
      </c>
      <c r="H5340" t="str">
        <f t="shared" si="417"/>
        <v>11</v>
      </c>
      <c r="I5340">
        <v>370</v>
      </c>
      <c r="J5340">
        <f t="shared" si="418"/>
        <v>6.166666666666667</v>
      </c>
      <c r="K5340" t="s">
        <v>42</v>
      </c>
      <c r="L5340" t="s">
        <v>72</v>
      </c>
      <c r="M5340" t="s">
        <v>44</v>
      </c>
      <c r="N5340" t="b">
        <v>0</v>
      </c>
      <c r="O5340">
        <f>_xlfn.XLOOKUP(B5340,Machine_Info!A:A,Machine_Info!E:E)</f>
        <v>20</v>
      </c>
      <c r="P5340">
        <f t="shared" si="415"/>
        <v>13.833333333333332</v>
      </c>
      <c r="Q5340">
        <f t="shared" si="419"/>
        <v>0.69166666666666665</v>
      </c>
    </row>
    <row r="5341" spans="1:17" x14ac:dyDescent="0.2">
      <c r="A5341" t="s">
        <v>5459</v>
      </c>
      <c r="B5341" t="s">
        <v>167</v>
      </c>
      <c r="C5341" t="s">
        <v>168</v>
      </c>
      <c r="D5341" t="s">
        <v>59</v>
      </c>
      <c r="E5341" s="2">
        <v>45484.319027777783</v>
      </c>
      <c r="F5341" s="2">
        <v>45484.434305555558</v>
      </c>
      <c r="G5341" t="str">
        <f t="shared" si="416"/>
        <v>07</v>
      </c>
      <c r="H5341" t="str">
        <f t="shared" si="417"/>
        <v>11</v>
      </c>
      <c r="I5341">
        <v>183</v>
      </c>
      <c r="J5341">
        <f t="shared" si="418"/>
        <v>3.05</v>
      </c>
      <c r="K5341" t="s">
        <v>38</v>
      </c>
      <c r="L5341" t="s">
        <v>72</v>
      </c>
      <c r="M5341" t="s">
        <v>44</v>
      </c>
      <c r="N5341" t="b">
        <v>0</v>
      </c>
      <c r="O5341">
        <f>_xlfn.XLOOKUP(B5341,Machine_Info!A:A,Machine_Info!E:E)</f>
        <v>14</v>
      </c>
      <c r="P5341">
        <f t="shared" si="415"/>
        <v>10.95</v>
      </c>
      <c r="Q5341">
        <f t="shared" si="419"/>
        <v>0.78214285714285714</v>
      </c>
    </row>
    <row r="5342" spans="1:17" x14ac:dyDescent="0.2">
      <c r="A5342" t="s">
        <v>5460</v>
      </c>
      <c r="B5342" t="s">
        <v>116</v>
      </c>
      <c r="C5342" t="s">
        <v>117</v>
      </c>
      <c r="D5342" t="s">
        <v>20</v>
      </c>
      <c r="E5342" s="2">
        <v>45484.346875000003</v>
      </c>
      <c r="F5342" s="2">
        <v>45484.526041666657</v>
      </c>
      <c r="G5342" t="str">
        <f t="shared" si="416"/>
        <v>07</v>
      </c>
      <c r="H5342" t="str">
        <f t="shared" si="417"/>
        <v>11</v>
      </c>
      <c r="I5342">
        <v>34</v>
      </c>
      <c r="J5342">
        <f t="shared" si="418"/>
        <v>0.56666666666666665</v>
      </c>
      <c r="K5342" t="s">
        <v>54</v>
      </c>
      <c r="L5342" t="s">
        <v>43</v>
      </c>
      <c r="M5342" t="s">
        <v>23</v>
      </c>
      <c r="N5342" t="b">
        <v>1</v>
      </c>
      <c r="O5342">
        <f>_xlfn.XLOOKUP(B5342,Machine_Info!A:A,Machine_Info!E:E)</f>
        <v>16</v>
      </c>
      <c r="P5342">
        <f t="shared" si="415"/>
        <v>15.433333333333334</v>
      </c>
      <c r="Q5342">
        <f t="shared" si="419"/>
        <v>0.96458333333333335</v>
      </c>
    </row>
    <row r="5343" spans="1:17" x14ac:dyDescent="0.2">
      <c r="A5343" t="s">
        <v>5461</v>
      </c>
      <c r="B5343" t="s">
        <v>135</v>
      </c>
      <c r="C5343" t="s">
        <v>136</v>
      </c>
      <c r="D5343" t="s">
        <v>32</v>
      </c>
      <c r="E5343" s="2">
        <v>45484.350046296298</v>
      </c>
      <c r="F5343" s="2">
        <v>45484.367407407408</v>
      </c>
      <c r="G5343" t="str">
        <f t="shared" si="416"/>
        <v>07</v>
      </c>
      <c r="H5343" t="str">
        <f t="shared" si="417"/>
        <v>11</v>
      </c>
      <c r="I5343">
        <v>347</v>
      </c>
      <c r="J5343">
        <f t="shared" si="418"/>
        <v>5.7833333333333332</v>
      </c>
      <c r="K5343" t="s">
        <v>21</v>
      </c>
      <c r="L5343" t="s">
        <v>128</v>
      </c>
      <c r="M5343" t="s">
        <v>34</v>
      </c>
      <c r="N5343" t="b">
        <v>1</v>
      </c>
      <c r="O5343">
        <f>_xlfn.XLOOKUP(B5343,Machine_Info!A:A,Machine_Info!E:E)</f>
        <v>20</v>
      </c>
      <c r="P5343">
        <f t="shared" si="415"/>
        <v>14.216666666666667</v>
      </c>
      <c r="Q5343">
        <f t="shared" si="419"/>
        <v>0.71083333333333332</v>
      </c>
    </row>
    <row r="5344" spans="1:17" x14ac:dyDescent="0.2">
      <c r="A5344" t="s">
        <v>5462</v>
      </c>
      <c r="B5344" t="s">
        <v>25</v>
      </c>
      <c r="C5344" t="s">
        <v>26</v>
      </c>
      <c r="D5344" t="s">
        <v>27</v>
      </c>
      <c r="E5344" s="2">
        <v>45484.498912037037</v>
      </c>
      <c r="F5344" s="2">
        <v>45484.863495370373</v>
      </c>
      <c r="G5344" t="str">
        <f t="shared" si="416"/>
        <v>07</v>
      </c>
      <c r="H5344" t="str">
        <f t="shared" si="417"/>
        <v>11</v>
      </c>
      <c r="I5344">
        <v>1207</v>
      </c>
      <c r="J5344">
        <f t="shared" si="418"/>
        <v>20.116666666666667</v>
      </c>
      <c r="K5344" t="s">
        <v>38</v>
      </c>
      <c r="L5344" t="s">
        <v>72</v>
      </c>
      <c r="M5344" t="s">
        <v>44</v>
      </c>
      <c r="N5344" t="b">
        <v>0</v>
      </c>
      <c r="O5344">
        <f>_xlfn.XLOOKUP(B5344,Machine_Info!A:A,Machine_Info!E:E)</f>
        <v>22</v>
      </c>
      <c r="P5344">
        <f t="shared" si="415"/>
        <v>1.8833333333333329</v>
      </c>
      <c r="Q5344">
        <f t="shared" si="419"/>
        <v>8.5606060606060588E-2</v>
      </c>
    </row>
    <row r="5345" spans="1:17" x14ac:dyDescent="0.2">
      <c r="A5345" t="s">
        <v>5463</v>
      </c>
      <c r="B5345" t="s">
        <v>202</v>
      </c>
      <c r="C5345" t="s">
        <v>203</v>
      </c>
      <c r="D5345" t="s">
        <v>32</v>
      </c>
      <c r="E5345" s="2">
        <v>45484.580046296287</v>
      </c>
      <c r="F5345" s="2">
        <v>45484.589768518519</v>
      </c>
      <c r="G5345" t="str">
        <f t="shared" si="416"/>
        <v>07</v>
      </c>
      <c r="H5345" t="str">
        <f t="shared" si="417"/>
        <v>11</v>
      </c>
      <c r="I5345">
        <v>249</v>
      </c>
      <c r="J5345">
        <f t="shared" si="418"/>
        <v>4.1500000000000004</v>
      </c>
      <c r="K5345" t="s">
        <v>46</v>
      </c>
      <c r="L5345" t="s">
        <v>72</v>
      </c>
      <c r="M5345" t="s">
        <v>44</v>
      </c>
      <c r="N5345" t="b">
        <v>0</v>
      </c>
      <c r="O5345">
        <f>_xlfn.XLOOKUP(B5345,Machine_Info!A:A,Machine_Info!E:E)</f>
        <v>22</v>
      </c>
      <c r="P5345">
        <f t="shared" si="415"/>
        <v>17.850000000000001</v>
      </c>
      <c r="Q5345">
        <f t="shared" si="419"/>
        <v>0.8113636363636364</v>
      </c>
    </row>
    <row r="5346" spans="1:17" x14ac:dyDescent="0.2">
      <c r="A5346" t="s">
        <v>5464</v>
      </c>
      <c r="B5346" t="s">
        <v>78</v>
      </c>
      <c r="C5346" t="s">
        <v>79</v>
      </c>
      <c r="D5346" t="s">
        <v>32</v>
      </c>
      <c r="E5346" s="2">
        <v>45484.586782407408</v>
      </c>
      <c r="F5346" s="2">
        <v>45484.901365740741</v>
      </c>
      <c r="G5346" t="str">
        <f t="shared" si="416"/>
        <v>07</v>
      </c>
      <c r="H5346" t="str">
        <f t="shared" si="417"/>
        <v>11</v>
      </c>
      <c r="I5346">
        <v>707</v>
      </c>
      <c r="J5346">
        <f t="shared" si="418"/>
        <v>11.783333333333333</v>
      </c>
      <c r="K5346" t="s">
        <v>110</v>
      </c>
      <c r="L5346" t="s">
        <v>72</v>
      </c>
      <c r="M5346" t="s">
        <v>44</v>
      </c>
      <c r="N5346" t="b">
        <v>0</v>
      </c>
      <c r="O5346">
        <f>_xlfn.XLOOKUP(B5346,Machine_Info!A:A,Machine_Info!E:E)</f>
        <v>22</v>
      </c>
      <c r="P5346">
        <f t="shared" si="415"/>
        <v>10.216666666666667</v>
      </c>
      <c r="Q5346">
        <f t="shared" si="419"/>
        <v>0.46439393939393941</v>
      </c>
    </row>
    <row r="5347" spans="1:17" x14ac:dyDescent="0.2">
      <c r="A5347" t="s">
        <v>5465</v>
      </c>
      <c r="B5347" t="s">
        <v>174</v>
      </c>
      <c r="C5347" t="s">
        <v>175</v>
      </c>
      <c r="D5347" t="s">
        <v>59</v>
      </c>
      <c r="E5347" s="2">
        <v>45484.595150462963</v>
      </c>
      <c r="F5347" s="2">
        <v>45484.709039351852</v>
      </c>
      <c r="G5347" t="str">
        <f t="shared" si="416"/>
        <v>07</v>
      </c>
      <c r="H5347" t="str">
        <f t="shared" si="417"/>
        <v>11</v>
      </c>
      <c r="I5347">
        <v>232</v>
      </c>
      <c r="J5347">
        <f t="shared" si="418"/>
        <v>3.8666666666666667</v>
      </c>
      <c r="K5347" t="s">
        <v>38</v>
      </c>
      <c r="L5347" t="s">
        <v>72</v>
      </c>
      <c r="M5347" t="s">
        <v>44</v>
      </c>
      <c r="N5347" t="b">
        <v>0</v>
      </c>
      <c r="O5347">
        <f>_xlfn.XLOOKUP(B5347,Machine_Info!A:A,Machine_Info!E:E)</f>
        <v>14</v>
      </c>
      <c r="P5347">
        <f t="shared" si="415"/>
        <v>10.133333333333333</v>
      </c>
      <c r="Q5347">
        <f t="shared" si="419"/>
        <v>0.72380952380952379</v>
      </c>
    </row>
    <row r="5348" spans="1:17" x14ac:dyDescent="0.2">
      <c r="A5348" t="s">
        <v>5466</v>
      </c>
      <c r="B5348" t="s">
        <v>142</v>
      </c>
      <c r="C5348" t="s">
        <v>143</v>
      </c>
      <c r="D5348" t="s">
        <v>27</v>
      </c>
      <c r="E5348" s="2">
        <v>45484.628553240742</v>
      </c>
      <c r="F5348" s="2">
        <v>45484.639664351853</v>
      </c>
      <c r="G5348" t="str">
        <f t="shared" si="416"/>
        <v>07</v>
      </c>
      <c r="H5348" t="str">
        <f t="shared" si="417"/>
        <v>11</v>
      </c>
      <c r="I5348">
        <v>443</v>
      </c>
      <c r="J5348">
        <f t="shared" si="418"/>
        <v>7.3833333333333337</v>
      </c>
      <c r="K5348" t="s">
        <v>38</v>
      </c>
      <c r="L5348" t="s">
        <v>128</v>
      </c>
      <c r="M5348" t="s">
        <v>34</v>
      </c>
      <c r="N5348" t="b">
        <v>0</v>
      </c>
      <c r="O5348">
        <f>_xlfn.XLOOKUP(B5348,Machine_Info!A:A,Machine_Info!E:E)</f>
        <v>22</v>
      </c>
      <c r="P5348">
        <f t="shared" si="415"/>
        <v>14.616666666666667</v>
      </c>
      <c r="Q5348">
        <f t="shared" si="419"/>
        <v>0.66439393939393943</v>
      </c>
    </row>
    <row r="5349" spans="1:17" x14ac:dyDescent="0.2">
      <c r="A5349" t="s">
        <v>5467</v>
      </c>
      <c r="B5349" t="s">
        <v>253</v>
      </c>
      <c r="C5349" t="s">
        <v>254</v>
      </c>
      <c r="D5349" t="s">
        <v>59</v>
      </c>
      <c r="E5349" s="2">
        <v>45484.635011574072</v>
      </c>
      <c r="F5349" s="2">
        <v>45484.850983796299</v>
      </c>
      <c r="G5349" t="str">
        <f t="shared" si="416"/>
        <v>07</v>
      </c>
      <c r="H5349" t="str">
        <f t="shared" si="417"/>
        <v>11</v>
      </c>
      <c r="I5349">
        <v>8</v>
      </c>
      <c r="J5349">
        <f t="shared" si="418"/>
        <v>0.13333333333333333</v>
      </c>
      <c r="K5349" t="s">
        <v>76</v>
      </c>
      <c r="L5349" t="s">
        <v>128</v>
      </c>
      <c r="M5349" t="s">
        <v>34</v>
      </c>
      <c r="N5349" t="b">
        <v>0</v>
      </c>
      <c r="O5349">
        <f>_xlfn.XLOOKUP(B5349,Machine_Info!A:A,Machine_Info!E:E)</f>
        <v>22</v>
      </c>
      <c r="P5349">
        <f t="shared" si="415"/>
        <v>21.866666666666667</v>
      </c>
      <c r="Q5349">
        <f t="shared" si="419"/>
        <v>0.99393939393939401</v>
      </c>
    </row>
    <row r="5350" spans="1:17" x14ac:dyDescent="0.2">
      <c r="A5350" t="s">
        <v>5468</v>
      </c>
      <c r="B5350" t="s">
        <v>263</v>
      </c>
      <c r="C5350" t="s">
        <v>264</v>
      </c>
      <c r="D5350" t="s">
        <v>27</v>
      </c>
      <c r="E5350" s="2">
        <v>45484.648692129631</v>
      </c>
      <c r="F5350" s="2">
        <v>45484.653553240743</v>
      </c>
      <c r="G5350" t="str">
        <f t="shared" si="416"/>
        <v>07</v>
      </c>
      <c r="H5350" t="str">
        <f t="shared" si="417"/>
        <v>11</v>
      </c>
      <c r="I5350">
        <v>105</v>
      </c>
      <c r="J5350">
        <f t="shared" si="418"/>
        <v>1.75</v>
      </c>
      <c r="K5350" t="s">
        <v>110</v>
      </c>
      <c r="L5350" t="s">
        <v>43</v>
      </c>
      <c r="M5350" t="s">
        <v>23</v>
      </c>
      <c r="N5350" t="b">
        <v>0</v>
      </c>
      <c r="O5350">
        <f>_xlfn.XLOOKUP(B5350,Machine_Info!A:A,Machine_Info!E:E)</f>
        <v>22</v>
      </c>
      <c r="P5350">
        <f t="shared" si="415"/>
        <v>20.25</v>
      </c>
      <c r="Q5350">
        <f t="shared" si="419"/>
        <v>0.92045454545454541</v>
      </c>
    </row>
    <row r="5351" spans="1:17" x14ac:dyDescent="0.2">
      <c r="A5351" t="s">
        <v>5469</v>
      </c>
      <c r="B5351" t="s">
        <v>174</v>
      </c>
      <c r="C5351" t="s">
        <v>175</v>
      </c>
      <c r="D5351" t="s">
        <v>59</v>
      </c>
      <c r="E5351" s="2">
        <v>45484.7497337963</v>
      </c>
      <c r="F5351" s="2">
        <v>45484.760150462957</v>
      </c>
      <c r="G5351" t="str">
        <f t="shared" si="416"/>
        <v>07</v>
      </c>
      <c r="H5351" t="str">
        <f t="shared" si="417"/>
        <v>11</v>
      </c>
      <c r="I5351">
        <v>27</v>
      </c>
      <c r="J5351">
        <f t="shared" si="418"/>
        <v>0.45</v>
      </c>
      <c r="K5351" t="s">
        <v>28</v>
      </c>
      <c r="L5351" t="s">
        <v>128</v>
      </c>
      <c r="M5351" t="s">
        <v>34</v>
      </c>
      <c r="N5351" t="b">
        <v>0</v>
      </c>
      <c r="O5351">
        <f>_xlfn.XLOOKUP(B5351,Machine_Info!A:A,Machine_Info!E:E)</f>
        <v>14</v>
      </c>
      <c r="P5351">
        <f t="shared" si="415"/>
        <v>13.55</v>
      </c>
      <c r="Q5351">
        <f t="shared" si="419"/>
        <v>0.96785714285714286</v>
      </c>
    </row>
    <row r="5352" spans="1:17" x14ac:dyDescent="0.2">
      <c r="A5352" t="s">
        <v>5470</v>
      </c>
      <c r="B5352" t="s">
        <v>18</v>
      </c>
      <c r="C5352" t="s">
        <v>19</v>
      </c>
      <c r="D5352" t="s">
        <v>20</v>
      </c>
      <c r="E5352" s="2">
        <v>45484.750555555547</v>
      </c>
      <c r="F5352" s="2">
        <v>45484.781805555547</v>
      </c>
      <c r="G5352" t="str">
        <f t="shared" si="416"/>
        <v>07</v>
      </c>
      <c r="H5352" t="str">
        <f t="shared" si="417"/>
        <v>11</v>
      </c>
      <c r="I5352">
        <v>60</v>
      </c>
      <c r="J5352">
        <f t="shared" si="418"/>
        <v>1</v>
      </c>
      <c r="K5352" t="s">
        <v>110</v>
      </c>
      <c r="L5352" t="s">
        <v>128</v>
      </c>
      <c r="M5352" t="s">
        <v>34</v>
      </c>
      <c r="N5352" t="b">
        <v>0</v>
      </c>
      <c r="O5352">
        <f>_xlfn.XLOOKUP(B5352,Machine_Info!A:A,Machine_Info!E:E)</f>
        <v>16</v>
      </c>
      <c r="P5352">
        <f t="shared" si="415"/>
        <v>15</v>
      </c>
      <c r="Q5352">
        <f t="shared" si="419"/>
        <v>0.9375</v>
      </c>
    </row>
    <row r="5353" spans="1:17" x14ac:dyDescent="0.2">
      <c r="A5353" t="s">
        <v>5471</v>
      </c>
      <c r="B5353" t="s">
        <v>135</v>
      </c>
      <c r="C5353" t="s">
        <v>136</v>
      </c>
      <c r="D5353" t="s">
        <v>32</v>
      </c>
      <c r="E5353" s="2">
        <v>45484.815555555557</v>
      </c>
      <c r="F5353" s="2">
        <v>45484.822500000002</v>
      </c>
      <c r="G5353" t="str">
        <f t="shared" si="416"/>
        <v>07</v>
      </c>
      <c r="H5353" t="str">
        <f t="shared" si="417"/>
        <v>11</v>
      </c>
      <c r="I5353">
        <v>473</v>
      </c>
      <c r="J5353">
        <f t="shared" si="418"/>
        <v>7.8833333333333337</v>
      </c>
      <c r="K5353" t="s">
        <v>21</v>
      </c>
      <c r="L5353" t="s">
        <v>128</v>
      </c>
      <c r="M5353" t="s">
        <v>34</v>
      </c>
      <c r="N5353" t="b">
        <v>1</v>
      </c>
      <c r="O5353">
        <f>_xlfn.XLOOKUP(B5353,Machine_Info!A:A,Machine_Info!E:E)</f>
        <v>20</v>
      </c>
      <c r="P5353">
        <f t="shared" si="415"/>
        <v>12.116666666666667</v>
      </c>
      <c r="Q5353">
        <f t="shared" si="419"/>
        <v>0.60583333333333333</v>
      </c>
    </row>
    <row r="5354" spans="1:17" x14ac:dyDescent="0.2">
      <c r="A5354" t="s">
        <v>5472</v>
      </c>
      <c r="B5354" t="s">
        <v>78</v>
      </c>
      <c r="C5354" t="s">
        <v>79</v>
      </c>
      <c r="D5354" t="s">
        <v>32</v>
      </c>
      <c r="E5354" s="2">
        <v>45484.854305555556</v>
      </c>
      <c r="F5354" s="2">
        <v>45484.866111111107</v>
      </c>
      <c r="G5354" t="str">
        <f t="shared" si="416"/>
        <v>07</v>
      </c>
      <c r="H5354" t="str">
        <f t="shared" si="417"/>
        <v>11</v>
      </c>
      <c r="I5354">
        <v>718</v>
      </c>
      <c r="J5354">
        <f t="shared" si="418"/>
        <v>11.966666666666667</v>
      </c>
      <c r="K5354" t="s">
        <v>46</v>
      </c>
      <c r="L5354" t="s">
        <v>128</v>
      </c>
      <c r="M5354" t="s">
        <v>34</v>
      </c>
      <c r="N5354" t="b">
        <v>0</v>
      </c>
      <c r="O5354">
        <f>_xlfn.XLOOKUP(B5354,Machine_Info!A:A,Machine_Info!E:E)</f>
        <v>22</v>
      </c>
      <c r="P5354">
        <f t="shared" si="415"/>
        <v>10.033333333333333</v>
      </c>
      <c r="Q5354">
        <f t="shared" si="419"/>
        <v>0.45606060606060606</v>
      </c>
    </row>
    <row r="5355" spans="1:17" x14ac:dyDescent="0.2">
      <c r="A5355" t="s">
        <v>5473</v>
      </c>
      <c r="B5355" t="s">
        <v>36</v>
      </c>
      <c r="C5355" t="s">
        <v>37</v>
      </c>
      <c r="D5355" t="s">
        <v>20</v>
      </c>
      <c r="E5355" s="2">
        <v>45484.870057870372</v>
      </c>
      <c r="F5355" s="2">
        <v>45484.889502314807</v>
      </c>
      <c r="G5355" t="str">
        <f t="shared" si="416"/>
        <v>07</v>
      </c>
      <c r="H5355" t="str">
        <f t="shared" si="417"/>
        <v>11</v>
      </c>
      <c r="I5355">
        <v>770</v>
      </c>
      <c r="J5355">
        <f t="shared" si="418"/>
        <v>12.833333333333334</v>
      </c>
      <c r="K5355" t="s">
        <v>21</v>
      </c>
      <c r="L5355" t="s">
        <v>43</v>
      </c>
      <c r="M5355" t="s">
        <v>23</v>
      </c>
      <c r="N5355" t="b">
        <v>1</v>
      </c>
      <c r="O5355">
        <f>_xlfn.XLOOKUP(B5355,Machine_Info!A:A,Machine_Info!E:E)</f>
        <v>18</v>
      </c>
      <c r="P5355">
        <f t="shared" si="415"/>
        <v>5.1666666666666661</v>
      </c>
      <c r="Q5355">
        <f t="shared" si="419"/>
        <v>0.28703703703703698</v>
      </c>
    </row>
    <row r="5356" spans="1:17" x14ac:dyDescent="0.2">
      <c r="A5356" t="s">
        <v>5474</v>
      </c>
      <c r="B5356" t="s">
        <v>92</v>
      </c>
      <c r="C5356" t="s">
        <v>93</v>
      </c>
      <c r="D5356" t="s">
        <v>59</v>
      </c>
      <c r="E5356" s="2">
        <v>45484.915671296287</v>
      </c>
      <c r="F5356" s="2">
        <v>45484.943449074082</v>
      </c>
      <c r="G5356" t="str">
        <f t="shared" si="416"/>
        <v>07</v>
      </c>
      <c r="H5356" t="str">
        <f t="shared" si="417"/>
        <v>11</v>
      </c>
      <c r="I5356">
        <v>46</v>
      </c>
      <c r="J5356">
        <f t="shared" si="418"/>
        <v>0.76666666666666672</v>
      </c>
      <c r="K5356" t="s">
        <v>71</v>
      </c>
      <c r="L5356" t="s">
        <v>43</v>
      </c>
      <c r="M5356" t="s">
        <v>23</v>
      </c>
      <c r="N5356" t="b">
        <v>1</v>
      </c>
      <c r="O5356">
        <f>_xlfn.XLOOKUP(B5356,Machine_Info!A:A,Machine_Info!E:E)</f>
        <v>20</v>
      </c>
      <c r="P5356">
        <f t="shared" si="415"/>
        <v>19.233333333333334</v>
      </c>
      <c r="Q5356">
        <f t="shared" si="419"/>
        <v>0.96166666666666667</v>
      </c>
    </row>
    <row r="5357" spans="1:17" x14ac:dyDescent="0.2">
      <c r="A5357" t="s">
        <v>5475</v>
      </c>
      <c r="B5357" t="s">
        <v>92</v>
      </c>
      <c r="C5357" t="s">
        <v>93</v>
      </c>
      <c r="D5357" t="s">
        <v>59</v>
      </c>
      <c r="E5357" s="2">
        <v>45484.929398148153</v>
      </c>
      <c r="F5357" s="2">
        <v>45485.080787037034</v>
      </c>
      <c r="G5357" t="str">
        <f t="shared" si="416"/>
        <v>07</v>
      </c>
      <c r="H5357" t="str">
        <f t="shared" si="417"/>
        <v>11</v>
      </c>
      <c r="I5357">
        <v>422</v>
      </c>
      <c r="J5357">
        <f t="shared" si="418"/>
        <v>7.0333333333333332</v>
      </c>
      <c r="K5357" t="s">
        <v>28</v>
      </c>
      <c r="L5357" t="s">
        <v>72</v>
      </c>
      <c r="M5357" t="s">
        <v>44</v>
      </c>
      <c r="N5357" t="b">
        <v>0</v>
      </c>
      <c r="O5357">
        <f>_xlfn.XLOOKUP(B5357,Machine_Info!A:A,Machine_Info!E:E)</f>
        <v>20</v>
      </c>
      <c r="P5357">
        <f t="shared" si="415"/>
        <v>12.966666666666667</v>
      </c>
      <c r="Q5357">
        <f t="shared" si="419"/>
        <v>0.64833333333333332</v>
      </c>
    </row>
    <row r="5358" spans="1:17" x14ac:dyDescent="0.2">
      <c r="A5358" t="s">
        <v>5476</v>
      </c>
      <c r="B5358" t="s">
        <v>253</v>
      </c>
      <c r="C5358" t="s">
        <v>254</v>
      </c>
      <c r="D5358" t="s">
        <v>59</v>
      </c>
      <c r="E5358" s="2">
        <v>45484.946122685193</v>
      </c>
      <c r="F5358" s="2">
        <v>45485.076678240737</v>
      </c>
      <c r="G5358" t="str">
        <f t="shared" si="416"/>
        <v>07</v>
      </c>
      <c r="H5358" t="str">
        <f t="shared" si="417"/>
        <v>11</v>
      </c>
      <c r="I5358">
        <v>9</v>
      </c>
      <c r="J5358">
        <f t="shared" si="418"/>
        <v>0.15</v>
      </c>
      <c r="K5358" t="s">
        <v>103</v>
      </c>
      <c r="L5358" t="s">
        <v>128</v>
      </c>
      <c r="M5358" t="s">
        <v>34</v>
      </c>
      <c r="N5358" t="b">
        <v>0</v>
      </c>
      <c r="O5358">
        <f>_xlfn.XLOOKUP(B5358,Machine_Info!A:A,Machine_Info!E:E)</f>
        <v>22</v>
      </c>
      <c r="P5358">
        <f t="shared" si="415"/>
        <v>21.85</v>
      </c>
      <c r="Q5358">
        <f t="shared" si="419"/>
        <v>0.99318181818181828</v>
      </c>
    </row>
    <row r="5359" spans="1:17" x14ac:dyDescent="0.2">
      <c r="A5359" t="s">
        <v>5477</v>
      </c>
      <c r="B5359" t="s">
        <v>18</v>
      </c>
      <c r="C5359" t="s">
        <v>19</v>
      </c>
      <c r="D5359" t="s">
        <v>20</v>
      </c>
      <c r="E5359" s="2">
        <v>45484.964953703697</v>
      </c>
      <c r="F5359" s="2">
        <v>45484.984398148154</v>
      </c>
      <c r="G5359" t="str">
        <f t="shared" si="416"/>
        <v>07</v>
      </c>
      <c r="H5359" t="str">
        <f t="shared" si="417"/>
        <v>11</v>
      </c>
      <c r="I5359">
        <v>35</v>
      </c>
      <c r="J5359">
        <f t="shared" si="418"/>
        <v>0.58333333333333337</v>
      </c>
      <c r="K5359" t="s">
        <v>71</v>
      </c>
      <c r="L5359" t="s">
        <v>43</v>
      </c>
      <c r="M5359" t="s">
        <v>23</v>
      </c>
      <c r="N5359" t="b">
        <v>1</v>
      </c>
      <c r="O5359">
        <f>_xlfn.XLOOKUP(B5359,Machine_Info!A:A,Machine_Info!E:E)</f>
        <v>16</v>
      </c>
      <c r="P5359">
        <f t="shared" si="415"/>
        <v>15.416666666666666</v>
      </c>
      <c r="Q5359">
        <f t="shared" si="419"/>
        <v>0.96354166666666663</v>
      </c>
    </row>
    <row r="5360" spans="1:17" x14ac:dyDescent="0.2">
      <c r="A5360" t="s">
        <v>5478</v>
      </c>
      <c r="B5360" t="s">
        <v>116</v>
      </c>
      <c r="C5360" t="s">
        <v>117</v>
      </c>
      <c r="D5360" t="s">
        <v>20</v>
      </c>
      <c r="E5360" s="2">
        <v>45484.988356481481</v>
      </c>
      <c r="F5360" s="2">
        <v>45485.593217592592</v>
      </c>
      <c r="G5360" t="str">
        <f t="shared" si="416"/>
        <v>07</v>
      </c>
      <c r="H5360" t="str">
        <f t="shared" si="417"/>
        <v>11</v>
      </c>
      <c r="I5360">
        <v>252</v>
      </c>
      <c r="J5360">
        <f t="shared" si="418"/>
        <v>4.2</v>
      </c>
      <c r="K5360" t="s">
        <v>21</v>
      </c>
      <c r="L5360" t="s">
        <v>128</v>
      </c>
      <c r="M5360" t="s">
        <v>34</v>
      </c>
      <c r="N5360" t="b">
        <v>1</v>
      </c>
      <c r="O5360">
        <f>_xlfn.XLOOKUP(B5360,Machine_Info!A:A,Machine_Info!E:E)</f>
        <v>16</v>
      </c>
      <c r="P5360">
        <f t="shared" si="415"/>
        <v>11.8</v>
      </c>
      <c r="Q5360">
        <f t="shared" si="419"/>
        <v>0.73750000000000004</v>
      </c>
    </row>
    <row r="5361" spans="1:17" x14ac:dyDescent="0.2">
      <c r="A5361" t="s">
        <v>5479</v>
      </c>
      <c r="B5361" t="s">
        <v>171</v>
      </c>
      <c r="C5361" t="s">
        <v>172</v>
      </c>
      <c r="D5361" t="s">
        <v>32</v>
      </c>
      <c r="E5361" s="2">
        <v>45485.003425925926</v>
      </c>
      <c r="F5361" s="2">
        <v>45485.011064814818</v>
      </c>
      <c r="G5361" t="str">
        <f t="shared" si="416"/>
        <v>07</v>
      </c>
      <c r="H5361" t="str">
        <f t="shared" si="417"/>
        <v>12</v>
      </c>
      <c r="I5361">
        <v>292</v>
      </c>
      <c r="J5361">
        <f t="shared" si="418"/>
        <v>4.8666666666666663</v>
      </c>
      <c r="K5361" t="s">
        <v>110</v>
      </c>
      <c r="L5361" t="s">
        <v>72</v>
      </c>
      <c r="M5361" t="s">
        <v>44</v>
      </c>
      <c r="N5361" t="b">
        <v>0</v>
      </c>
      <c r="O5361">
        <f>_xlfn.XLOOKUP(B5361,Machine_Info!A:A,Machine_Info!E:E)</f>
        <v>16</v>
      </c>
      <c r="P5361">
        <f t="shared" si="415"/>
        <v>11.133333333333333</v>
      </c>
      <c r="Q5361">
        <f t="shared" si="419"/>
        <v>0.6958333333333333</v>
      </c>
    </row>
    <row r="5362" spans="1:17" x14ac:dyDescent="0.2">
      <c r="A5362" t="s">
        <v>5480</v>
      </c>
      <c r="B5362" t="s">
        <v>81</v>
      </c>
      <c r="C5362" t="s">
        <v>82</v>
      </c>
      <c r="D5362" t="s">
        <v>20</v>
      </c>
      <c r="E5362" s="2">
        <v>45485.103437500002</v>
      </c>
      <c r="F5362" s="2">
        <v>45485.204131944447</v>
      </c>
      <c r="G5362" t="str">
        <f t="shared" si="416"/>
        <v>07</v>
      </c>
      <c r="H5362" t="str">
        <f t="shared" si="417"/>
        <v>12</v>
      </c>
      <c r="I5362">
        <v>138</v>
      </c>
      <c r="J5362">
        <f t="shared" si="418"/>
        <v>2.2999999999999998</v>
      </c>
      <c r="K5362" t="s">
        <v>38</v>
      </c>
      <c r="L5362" t="s">
        <v>43</v>
      </c>
      <c r="M5362" t="s">
        <v>23</v>
      </c>
      <c r="N5362" t="b">
        <v>0</v>
      </c>
      <c r="O5362">
        <f>_xlfn.XLOOKUP(B5362,Machine_Info!A:A,Machine_Info!E:E)</f>
        <v>14</v>
      </c>
      <c r="P5362">
        <f t="shared" si="415"/>
        <v>11.7</v>
      </c>
      <c r="Q5362">
        <f t="shared" si="419"/>
        <v>0.83571428571428563</v>
      </c>
    </row>
    <row r="5363" spans="1:17" x14ac:dyDescent="0.2">
      <c r="A5363" t="s">
        <v>5481</v>
      </c>
      <c r="B5363" t="s">
        <v>40</v>
      </c>
      <c r="C5363" t="s">
        <v>41</v>
      </c>
      <c r="D5363" t="s">
        <v>20</v>
      </c>
      <c r="E5363" s="2">
        <v>45485.110636574071</v>
      </c>
      <c r="F5363" s="2">
        <v>45485.170358796298</v>
      </c>
      <c r="G5363" t="str">
        <f t="shared" si="416"/>
        <v>07</v>
      </c>
      <c r="H5363" t="str">
        <f t="shared" si="417"/>
        <v>12</v>
      </c>
      <c r="I5363">
        <v>999</v>
      </c>
      <c r="J5363">
        <f t="shared" si="418"/>
        <v>16.649999999999999</v>
      </c>
      <c r="K5363" t="s">
        <v>76</v>
      </c>
      <c r="L5363" t="s">
        <v>43</v>
      </c>
      <c r="M5363" t="s">
        <v>23</v>
      </c>
      <c r="N5363" t="b">
        <v>0</v>
      </c>
      <c r="O5363">
        <f>_xlfn.XLOOKUP(B5363,Machine_Info!A:A,Machine_Info!E:E)</f>
        <v>18</v>
      </c>
      <c r="P5363">
        <f t="shared" si="415"/>
        <v>1.3500000000000014</v>
      </c>
      <c r="Q5363">
        <f t="shared" si="419"/>
        <v>7.500000000000008E-2</v>
      </c>
    </row>
    <row r="5364" spans="1:17" x14ac:dyDescent="0.2">
      <c r="A5364" t="s">
        <v>5482</v>
      </c>
      <c r="B5364" t="s">
        <v>142</v>
      </c>
      <c r="C5364" t="s">
        <v>143</v>
      </c>
      <c r="D5364" t="s">
        <v>27</v>
      </c>
      <c r="E5364" s="2">
        <v>45485.136041666658</v>
      </c>
      <c r="F5364" s="2">
        <v>45485.263819444437</v>
      </c>
      <c r="G5364" t="str">
        <f t="shared" si="416"/>
        <v>07</v>
      </c>
      <c r="H5364" t="str">
        <f t="shared" si="417"/>
        <v>12</v>
      </c>
      <c r="I5364">
        <v>155</v>
      </c>
      <c r="J5364">
        <f t="shared" si="418"/>
        <v>2.5833333333333335</v>
      </c>
      <c r="K5364" t="s">
        <v>60</v>
      </c>
      <c r="L5364" t="s">
        <v>72</v>
      </c>
      <c r="M5364" t="s">
        <v>44</v>
      </c>
      <c r="N5364" t="b">
        <v>0</v>
      </c>
      <c r="O5364">
        <f>_xlfn.XLOOKUP(B5364,Machine_Info!A:A,Machine_Info!E:E)</f>
        <v>22</v>
      </c>
      <c r="P5364">
        <f t="shared" si="415"/>
        <v>19.416666666666668</v>
      </c>
      <c r="Q5364">
        <f t="shared" si="419"/>
        <v>0.88257575757575768</v>
      </c>
    </row>
    <row r="5365" spans="1:17" x14ac:dyDescent="0.2">
      <c r="A5365" t="s">
        <v>5483</v>
      </c>
      <c r="B5365" t="s">
        <v>132</v>
      </c>
      <c r="C5365" t="s">
        <v>133</v>
      </c>
      <c r="D5365" t="s">
        <v>59</v>
      </c>
      <c r="E5365" s="2">
        <v>45485.139733796299</v>
      </c>
      <c r="F5365" s="2">
        <v>45485.160567129627</v>
      </c>
      <c r="G5365" t="str">
        <f t="shared" si="416"/>
        <v>07</v>
      </c>
      <c r="H5365" t="str">
        <f t="shared" si="417"/>
        <v>12</v>
      </c>
      <c r="I5365">
        <v>176</v>
      </c>
      <c r="J5365">
        <f t="shared" si="418"/>
        <v>2.9333333333333331</v>
      </c>
      <c r="K5365" t="s">
        <v>54</v>
      </c>
      <c r="L5365" t="s">
        <v>43</v>
      </c>
      <c r="M5365" t="s">
        <v>23</v>
      </c>
      <c r="N5365" t="b">
        <v>1</v>
      </c>
      <c r="O5365">
        <f>_xlfn.XLOOKUP(B5365,Machine_Info!A:A,Machine_Info!E:E)</f>
        <v>14</v>
      </c>
      <c r="P5365">
        <f t="shared" si="415"/>
        <v>11.066666666666666</v>
      </c>
      <c r="Q5365">
        <f t="shared" si="419"/>
        <v>0.79047619047619044</v>
      </c>
    </row>
    <row r="5366" spans="1:17" x14ac:dyDescent="0.2">
      <c r="A5366" t="s">
        <v>5484</v>
      </c>
      <c r="B5366" t="s">
        <v>218</v>
      </c>
      <c r="C5366" t="s">
        <v>219</v>
      </c>
      <c r="D5366" t="s">
        <v>20</v>
      </c>
      <c r="E5366" s="2">
        <v>45485.175243055557</v>
      </c>
      <c r="F5366" s="2">
        <v>45485.232187499998</v>
      </c>
      <c r="G5366" t="str">
        <f t="shared" si="416"/>
        <v>07</v>
      </c>
      <c r="H5366" t="str">
        <f t="shared" si="417"/>
        <v>12</v>
      </c>
      <c r="I5366">
        <v>316</v>
      </c>
      <c r="J5366">
        <f t="shared" si="418"/>
        <v>5.2666666666666666</v>
      </c>
      <c r="K5366" t="s">
        <v>42</v>
      </c>
      <c r="L5366" t="s">
        <v>72</v>
      </c>
      <c r="M5366" t="s">
        <v>44</v>
      </c>
      <c r="N5366" t="b">
        <v>0</v>
      </c>
      <c r="O5366">
        <f>_xlfn.XLOOKUP(B5366,Machine_Info!A:A,Machine_Info!E:E)</f>
        <v>14</v>
      </c>
      <c r="P5366">
        <f t="shared" si="415"/>
        <v>8.7333333333333343</v>
      </c>
      <c r="Q5366">
        <f t="shared" si="419"/>
        <v>0.62380952380952392</v>
      </c>
    </row>
    <row r="5367" spans="1:17" x14ac:dyDescent="0.2">
      <c r="A5367" t="s">
        <v>5485</v>
      </c>
      <c r="B5367" t="s">
        <v>89</v>
      </c>
      <c r="C5367" t="s">
        <v>90</v>
      </c>
      <c r="D5367" t="s">
        <v>32</v>
      </c>
      <c r="E5367" s="2">
        <v>45485.212233796286</v>
      </c>
      <c r="F5367" s="2">
        <v>45485.221956018519</v>
      </c>
      <c r="G5367" t="str">
        <f t="shared" si="416"/>
        <v>07</v>
      </c>
      <c r="H5367" t="str">
        <f t="shared" si="417"/>
        <v>12</v>
      </c>
      <c r="I5367">
        <v>188</v>
      </c>
      <c r="J5367">
        <f t="shared" si="418"/>
        <v>3.1333333333333333</v>
      </c>
      <c r="K5367" t="s">
        <v>71</v>
      </c>
      <c r="L5367" t="s">
        <v>43</v>
      </c>
      <c r="M5367" t="s">
        <v>23</v>
      </c>
      <c r="N5367" t="b">
        <v>1</v>
      </c>
      <c r="O5367">
        <f>_xlfn.XLOOKUP(B5367,Machine_Info!A:A,Machine_Info!E:E)</f>
        <v>14</v>
      </c>
      <c r="P5367">
        <f t="shared" si="415"/>
        <v>10.866666666666667</v>
      </c>
      <c r="Q5367">
        <f t="shared" si="419"/>
        <v>0.77619047619047621</v>
      </c>
    </row>
    <row r="5368" spans="1:17" x14ac:dyDescent="0.2">
      <c r="A5368" t="s">
        <v>5486</v>
      </c>
      <c r="B5368" t="s">
        <v>132</v>
      </c>
      <c r="C5368" t="s">
        <v>133</v>
      </c>
      <c r="D5368" t="s">
        <v>59</v>
      </c>
      <c r="E5368" s="2">
        <v>45485.292754629627</v>
      </c>
      <c r="F5368" s="2">
        <v>45485.448310185187</v>
      </c>
      <c r="G5368" t="str">
        <f t="shared" si="416"/>
        <v>07</v>
      </c>
      <c r="H5368" t="str">
        <f t="shared" si="417"/>
        <v>12</v>
      </c>
      <c r="I5368">
        <v>39</v>
      </c>
      <c r="J5368">
        <f t="shared" si="418"/>
        <v>0.65</v>
      </c>
      <c r="K5368" t="s">
        <v>60</v>
      </c>
      <c r="L5368" t="s">
        <v>128</v>
      </c>
      <c r="M5368" t="s">
        <v>34</v>
      </c>
      <c r="N5368" t="b">
        <v>0</v>
      </c>
      <c r="O5368">
        <f>_xlfn.XLOOKUP(B5368,Machine_Info!A:A,Machine_Info!E:E)</f>
        <v>14</v>
      </c>
      <c r="P5368">
        <f t="shared" si="415"/>
        <v>13.35</v>
      </c>
      <c r="Q5368">
        <f t="shared" si="419"/>
        <v>0.95357142857142851</v>
      </c>
    </row>
    <row r="5369" spans="1:17" x14ac:dyDescent="0.2">
      <c r="A5369" t="s">
        <v>5487</v>
      </c>
      <c r="B5369" t="s">
        <v>160</v>
      </c>
      <c r="C5369" t="s">
        <v>161</v>
      </c>
      <c r="D5369" t="s">
        <v>32</v>
      </c>
      <c r="E5369" s="2">
        <v>45485.335266203707</v>
      </c>
      <c r="F5369" s="2">
        <v>45485.350543981483</v>
      </c>
      <c r="G5369" t="str">
        <f t="shared" si="416"/>
        <v>07</v>
      </c>
      <c r="H5369" t="str">
        <f t="shared" si="417"/>
        <v>12</v>
      </c>
      <c r="I5369">
        <v>272</v>
      </c>
      <c r="J5369">
        <f t="shared" si="418"/>
        <v>4.5333333333333332</v>
      </c>
      <c r="K5369" t="s">
        <v>28</v>
      </c>
      <c r="L5369" t="s">
        <v>43</v>
      </c>
      <c r="M5369" t="s">
        <v>23</v>
      </c>
      <c r="N5369" t="b">
        <v>0</v>
      </c>
      <c r="O5369">
        <f>_xlfn.XLOOKUP(B5369,Machine_Info!A:A,Machine_Info!E:E)</f>
        <v>20</v>
      </c>
      <c r="P5369">
        <f t="shared" si="415"/>
        <v>15.466666666666667</v>
      </c>
      <c r="Q5369">
        <f t="shared" si="419"/>
        <v>0.77333333333333332</v>
      </c>
    </row>
    <row r="5370" spans="1:17" x14ac:dyDescent="0.2">
      <c r="A5370" t="s">
        <v>5488</v>
      </c>
      <c r="B5370" t="s">
        <v>174</v>
      </c>
      <c r="C5370" t="s">
        <v>175</v>
      </c>
      <c r="D5370" t="s">
        <v>59</v>
      </c>
      <c r="E5370" s="2">
        <v>45485.338379629633</v>
      </c>
      <c r="F5370" s="2">
        <v>45485.343935185178</v>
      </c>
      <c r="G5370" t="str">
        <f t="shared" si="416"/>
        <v>07</v>
      </c>
      <c r="H5370" t="str">
        <f t="shared" si="417"/>
        <v>12</v>
      </c>
      <c r="I5370">
        <v>127</v>
      </c>
      <c r="J5370">
        <f t="shared" si="418"/>
        <v>2.1166666666666667</v>
      </c>
      <c r="K5370" t="s">
        <v>46</v>
      </c>
      <c r="L5370" t="s">
        <v>72</v>
      </c>
      <c r="M5370" t="s">
        <v>44</v>
      </c>
      <c r="N5370" t="b">
        <v>0</v>
      </c>
      <c r="O5370">
        <f>_xlfn.XLOOKUP(B5370,Machine_Info!A:A,Machine_Info!E:E)</f>
        <v>14</v>
      </c>
      <c r="P5370">
        <f t="shared" si="415"/>
        <v>11.883333333333333</v>
      </c>
      <c r="Q5370">
        <f t="shared" si="419"/>
        <v>0.84880952380952379</v>
      </c>
    </row>
    <row r="5371" spans="1:17" x14ac:dyDescent="0.2">
      <c r="A5371" t="s">
        <v>5489</v>
      </c>
      <c r="B5371" t="s">
        <v>92</v>
      </c>
      <c r="C5371" t="s">
        <v>93</v>
      </c>
      <c r="D5371" t="s">
        <v>59</v>
      </c>
      <c r="E5371" s="2">
        <v>45485.51295138889</v>
      </c>
      <c r="F5371" s="2">
        <v>45485.759479166663</v>
      </c>
      <c r="G5371" t="str">
        <f t="shared" si="416"/>
        <v>07</v>
      </c>
      <c r="H5371" t="str">
        <f t="shared" si="417"/>
        <v>12</v>
      </c>
      <c r="I5371">
        <v>243</v>
      </c>
      <c r="J5371">
        <f t="shared" si="418"/>
        <v>4.05</v>
      </c>
      <c r="K5371" t="s">
        <v>28</v>
      </c>
      <c r="L5371" t="s">
        <v>72</v>
      </c>
      <c r="M5371" t="s">
        <v>44</v>
      </c>
      <c r="N5371" t="b">
        <v>0</v>
      </c>
      <c r="O5371">
        <f>_xlfn.XLOOKUP(B5371,Machine_Info!A:A,Machine_Info!E:E)</f>
        <v>20</v>
      </c>
      <c r="P5371">
        <f t="shared" si="415"/>
        <v>15.95</v>
      </c>
      <c r="Q5371">
        <f t="shared" si="419"/>
        <v>0.79749999999999999</v>
      </c>
    </row>
    <row r="5372" spans="1:17" x14ac:dyDescent="0.2">
      <c r="A5372" t="s">
        <v>5490</v>
      </c>
      <c r="B5372" t="s">
        <v>30</v>
      </c>
      <c r="C5372" t="s">
        <v>31</v>
      </c>
      <c r="D5372" t="s">
        <v>32</v>
      </c>
      <c r="E5372" s="2">
        <v>45485.517696759263</v>
      </c>
      <c r="F5372" s="2">
        <v>45485.698946759258</v>
      </c>
      <c r="G5372" t="str">
        <f t="shared" si="416"/>
        <v>07</v>
      </c>
      <c r="H5372" t="str">
        <f t="shared" si="417"/>
        <v>12</v>
      </c>
      <c r="I5372">
        <v>50</v>
      </c>
      <c r="J5372">
        <f t="shared" si="418"/>
        <v>0.83333333333333337</v>
      </c>
      <c r="K5372" t="s">
        <v>21</v>
      </c>
      <c r="L5372" t="s">
        <v>72</v>
      </c>
      <c r="M5372" t="s">
        <v>44</v>
      </c>
      <c r="N5372" t="b">
        <v>1</v>
      </c>
      <c r="O5372">
        <f>_xlfn.XLOOKUP(B5372,Machine_Info!A:A,Machine_Info!E:E)</f>
        <v>22</v>
      </c>
      <c r="P5372">
        <f t="shared" si="415"/>
        <v>21.166666666666668</v>
      </c>
      <c r="Q5372">
        <f t="shared" si="419"/>
        <v>0.96212121212121215</v>
      </c>
    </row>
    <row r="5373" spans="1:17" x14ac:dyDescent="0.2">
      <c r="A5373" t="s">
        <v>5491</v>
      </c>
      <c r="B5373" t="s">
        <v>89</v>
      </c>
      <c r="C5373" t="s">
        <v>90</v>
      </c>
      <c r="D5373" t="s">
        <v>32</v>
      </c>
      <c r="E5373" s="2">
        <v>45485.544236111113</v>
      </c>
      <c r="F5373" s="2">
        <v>45485.599791666667</v>
      </c>
      <c r="G5373" t="str">
        <f t="shared" si="416"/>
        <v>07</v>
      </c>
      <c r="H5373" t="str">
        <f t="shared" si="417"/>
        <v>12</v>
      </c>
      <c r="I5373">
        <v>170</v>
      </c>
      <c r="J5373">
        <f t="shared" si="418"/>
        <v>2.8333333333333335</v>
      </c>
      <c r="K5373" t="s">
        <v>38</v>
      </c>
      <c r="L5373" t="s">
        <v>72</v>
      </c>
      <c r="M5373" t="s">
        <v>44</v>
      </c>
      <c r="N5373" t="b">
        <v>0</v>
      </c>
      <c r="O5373">
        <f>_xlfn.XLOOKUP(B5373,Machine_Info!A:A,Machine_Info!E:E)</f>
        <v>14</v>
      </c>
      <c r="P5373">
        <f t="shared" si="415"/>
        <v>11.166666666666666</v>
      </c>
      <c r="Q5373">
        <f t="shared" si="419"/>
        <v>0.79761904761904756</v>
      </c>
    </row>
    <row r="5374" spans="1:17" x14ac:dyDescent="0.2">
      <c r="A5374" t="s">
        <v>5492</v>
      </c>
      <c r="B5374" t="s">
        <v>25</v>
      </c>
      <c r="C5374" t="s">
        <v>26</v>
      </c>
      <c r="D5374" t="s">
        <v>27</v>
      </c>
      <c r="E5374" s="2">
        <v>45485.587997685187</v>
      </c>
      <c r="F5374" s="2">
        <v>45485.61855324074</v>
      </c>
      <c r="G5374" t="str">
        <f t="shared" si="416"/>
        <v>07</v>
      </c>
      <c r="H5374" t="str">
        <f t="shared" si="417"/>
        <v>12</v>
      </c>
      <c r="I5374">
        <v>1090</v>
      </c>
      <c r="J5374">
        <f t="shared" si="418"/>
        <v>18.166666666666668</v>
      </c>
      <c r="K5374" t="s">
        <v>103</v>
      </c>
      <c r="L5374" t="s">
        <v>43</v>
      </c>
      <c r="M5374" t="s">
        <v>23</v>
      </c>
      <c r="N5374" t="b">
        <v>0</v>
      </c>
      <c r="O5374">
        <f>_xlfn.XLOOKUP(B5374,Machine_Info!A:A,Machine_Info!E:E)</f>
        <v>22</v>
      </c>
      <c r="P5374">
        <f t="shared" si="415"/>
        <v>3.8333333333333321</v>
      </c>
      <c r="Q5374">
        <f t="shared" si="419"/>
        <v>0.1742424242424242</v>
      </c>
    </row>
    <row r="5375" spans="1:17" x14ac:dyDescent="0.2">
      <c r="A5375" t="s">
        <v>5493</v>
      </c>
      <c r="B5375" t="s">
        <v>69</v>
      </c>
      <c r="C5375" t="s">
        <v>70</v>
      </c>
      <c r="D5375" t="s">
        <v>27</v>
      </c>
      <c r="E5375" s="2">
        <v>45485.612905092603</v>
      </c>
      <c r="F5375" s="2">
        <v>45485.914293981477</v>
      </c>
      <c r="G5375" t="str">
        <f t="shared" si="416"/>
        <v>07</v>
      </c>
      <c r="H5375" t="str">
        <f t="shared" si="417"/>
        <v>12</v>
      </c>
      <c r="I5375">
        <v>27</v>
      </c>
      <c r="J5375">
        <f t="shared" si="418"/>
        <v>0.45</v>
      </c>
      <c r="K5375" t="s">
        <v>71</v>
      </c>
      <c r="L5375" t="s">
        <v>128</v>
      </c>
      <c r="M5375" t="s">
        <v>34</v>
      </c>
      <c r="N5375" t="b">
        <v>1</v>
      </c>
      <c r="O5375">
        <f>_xlfn.XLOOKUP(B5375,Machine_Info!A:A,Machine_Info!E:E)</f>
        <v>16</v>
      </c>
      <c r="P5375">
        <f t="shared" si="415"/>
        <v>15.55</v>
      </c>
      <c r="Q5375">
        <f t="shared" si="419"/>
        <v>0.97187500000000004</v>
      </c>
    </row>
    <row r="5376" spans="1:17" x14ac:dyDescent="0.2">
      <c r="A5376" t="s">
        <v>5494</v>
      </c>
      <c r="B5376" t="s">
        <v>139</v>
      </c>
      <c r="C5376" t="s">
        <v>140</v>
      </c>
      <c r="D5376" t="s">
        <v>59</v>
      </c>
      <c r="E5376" s="2">
        <v>45485.623460648138</v>
      </c>
      <c r="F5376" s="2">
        <v>45485.806793981479</v>
      </c>
      <c r="G5376" t="str">
        <f t="shared" si="416"/>
        <v>07</v>
      </c>
      <c r="H5376" t="str">
        <f t="shared" si="417"/>
        <v>12</v>
      </c>
      <c r="I5376">
        <v>217</v>
      </c>
      <c r="J5376">
        <f t="shared" si="418"/>
        <v>3.6166666666666667</v>
      </c>
      <c r="K5376" t="s">
        <v>110</v>
      </c>
      <c r="L5376" t="s">
        <v>72</v>
      </c>
      <c r="M5376" t="s">
        <v>44</v>
      </c>
      <c r="N5376" t="b">
        <v>0</v>
      </c>
      <c r="O5376">
        <f>_xlfn.XLOOKUP(B5376,Machine_Info!A:A,Machine_Info!E:E)</f>
        <v>20</v>
      </c>
      <c r="P5376">
        <f t="shared" si="415"/>
        <v>16.383333333333333</v>
      </c>
      <c r="Q5376">
        <f t="shared" si="419"/>
        <v>0.8191666666666666</v>
      </c>
    </row>
    <row r="5377" spans="1:17" x14ac:dyDescent="0.2">
      <c r="A5377" t="s">
        <v>5495</v>
      </c>
      <c r="B5377" t="s">
        <v>89</v>
      </c>
      <c r="C5377" t="s">
        <v>90</v>
      </c>
      <c r="D5377" t="s">
        <v>32</v>
      </c>
      <c r="E5377" s="2">
        <v>45485.641481481478</v>
      </c>
      <c r="F5377" s="2">
        <v>45485.722731481481</v>
      </c>
      <c r="G5377" t="str">
        <f t="shared" si="416"/>
        <v>07</v>
      </c>
      <c r="H5377" t="str">
        <f t="shared" si="417"/>
        <v>12</v>
      </c>
      <c r="I5377">
        <v>220</v>
      </c>
      <c r="J5377">
        <f t="shared" si="418"/>
        <v>3.6666666666666665</v>
      </c>
      <c r="K5377" t="s">
        <v>54</v>
      </c>
      <c r="L5377" t="s">
        <v>43</v>
      </c>
      <c r="M5377" t="s">
        <v>23</v>
      </c>
      <c r="N5377" t="b">
        <v>1</v>
      </c>
      <c r="O5377">
        <f>_xlfn.XLOOKUP(B5377,Machine_Info!A:A,Machine_Info!E:E)</f>
        <v>14</v>
      </c>
      <c r="P5377">
        <f t="shared" si="415"/>
        <v>10.333333333333334</v>
      </c>
      <c r="Q5377">
        <f t="shared" si="419"/>
        <v>0.73809523809523814</v>
      </c>
    </row>
    <row r="5378" spans="1:17" x14ac:dyDescent="0.2">
      <c r="A5378" t="s">
        <v>5496</v>
      </c>
      <c r="B5378" t="s">
        <v>25</v>
      </c>
      <c r="C5378" t="s">
        <v>26</v>
      </c>
      <c r="D5378" t="s">
        <v>27</v>
      </c>
      <c r="E5378" s="2">
        <v>45485.668310185189</v>
      </c>
      <c r="F5378" s="2">
        <v>45485.778726851851</v>
      </c>
      <c r="G5378" t="str">
        <f t="shared" si="416"/>
        <v>07</v>
      </c>
      <c r="H5378" t="str">
        <f t="shared" si="417"/>
        <v>12</v>
      </c>
      <c r="I5378">
        <v>1021</v>
      </c>
      <c r="J5378">
        <f t="shared" si="418"/>
        <v>17.016666666666666</v>
      </c>
      <c r="K5378" t="s">
        <v>38</v>
      </c>
      <c r="L5378" t="s">
        <v>72</v>
      </c>
      <c r="M5378" t="s">
        <v>44</v>
      </c>
      <c r="N5378" t="b">
        <v>0</v>
      </c>
      <c r="O5378">
        <f>_xlfn.XLOOKUP(B5378,Machine_Info!A:A,Machine_Info!E:E)</f>
        <v>22</v>
      </c>
      <c r="P5378">
        <f t="shared" ref="P5378:P5441" si="420">O5378-J5378</f>
        <v>4.9833333333333343</v>
      </c>
      <c r="Q5378">
        <f t="shared" si="419"/>
        <v>0.22651515151515156</v>
      </c>
    </row>
    <row r="5379" spans="1:17" x14ac:dyDescent="0.2">
      <c r="A5379" t="s">
        <v>5497</v>
      </c>
      <c r="B5379" t="s">
        <v>163</v>
      </c>
      <c r="C5379" t="s">
        <v>164</v>
      </c>
      <c r="D5379" t="s">
        <v>32</v>
      </c>
      <c r="E5379" s="2">
        <v>45485.710763888892</v>
      </c>
      <c r="F5379" s="2">
        <v>45485.739930555559</v>
      </c>
      <c r="G5379" t="str">
        <f t="shared" ref="G5379:G5442" si="421">TEXT(E5379,"mm")</f>
        <v>07</v>
      </c>
      <c r="H5379" t="str">
        <f t="shared" ref="H5379:H5442" si="422">TEXT(E5379,"dd")</f>
        <v>12</v>
      </c>
      <c r="I5379">
        <v>137</v>
      </c>
      <c r="J5379">
        <f t="shared" ref="J5379:J5442" si="423">I5379/60</f>
        <v>2.2833333333333332</v>
      </c>
      <c r="K5379" t="s">
        <v>28</v>
      </c>
      <c r="L5379" t="s">
        <v>43</v>
      </c>
      <c r="M5379" t="s">
        <v>23</v>
      </c>
      <c r="N5379" t="b">
        <v>0</v>
      </c>
      <c r="O5379">
        <f>_xlfn.XLOOKUP(B5379,Machine_Info!A:A,Machine_Info!E:E)</f>
        <v>20</v>
      </c>
      <c r="P5379">
        <f t="shared" si="420"/>
        <v>17.716666666666669</v>
      </c>
      <c r="Q5379">
        <f t="shared" ref="Q5379:Q5442" si="424">P5379/O5379</f>
        <v>0.88583333333333347</v>
      </c>
    </row>
    <row r="5380" spans="1:17" x14ac:dyDescent="0.2">
      <c r="A5380" t="s">
        <v>5498</v>
      </c>
      <c r="B5380" t="s">
        <v>253</v>
      </c>
      <c r="C5380" t="s">
        <v>254</v>
      </c>
      <c r="D5380" t="s">
        <v>59</v>
      </c>
      <c r="E5380" s="2">
        <v>45485.738657407397</v>
      </c>
      <c r="F5380" s="2">
        <v>45485.948379629634</v>
      </c>
      <c r="G5380" t="str">
        <f t="shared" si="421"/>
        <v>07</v>
      </c>
      <c r="H5380" t="str">
        <f t="shared" si="422"/>
        <v>12</v>
      </c>
      <c r="I5380">
        <v>9</v>
      </c>
      <c r="J5380">
        <f t="shared" si="423"/>
        <v>0.15</v>
      </c>
      <c r="K5380" t="s">
        <v>103</v>
      </c>
      <c r="L5380" t="s">
        <v>72</v>
      </c>
      <c r="M5380" t="s">
        <v>44</v>
      </c>
      <c r="N5380" t="b">
        <v>0</v>
      </c>
      <c r="O5380">
        <f>_xlfn.XLOOKUP(B5380,Machine_Info!A:A,Machine_Info!E:E)</f>
        <v>22</v>
      </c>
      <c r="P5380">
        <f t="shared" si="420"/>
        <v>21.85</v>
      </c>
      <c r="Q5380">
        <f t="shared" si="424"/>
        <v>0.99318181818181828</v>
      </c>
    </row>
    <row r="5381" spans="1:17" x14ac:dyDescent="0.2">
      <c r="A5381" t="s">
        <v>5499</v>
      </c>
      <c r="B5381" t="s">
        <v>57</v>
      </c>
      <c r="C5381" t="s">
        <v>58</v>
      </c>
      <c r="D5381" t="s">
        <v>59</v>
      </c>
      <c r="E5381" s="2">
        <v>45485.756712962961</v>
      </c>
      <c r="F5381" s="2">
        <v>45485.873379629629</v>
      </c>
      <c r="G5381" t="str">
        <f t="shared" si="421"/>
        <v>07</v>
      </c>
      <c r="H5381" t="str">
        <f t="shared" si="422"/>
        <v>12</v>
      </c>
      <c r="I5381">
        <v>11</v>
      </c>
      <c r="J5381">
        <f t="shared" si="423"/>
        <v>0.18333333333333332</v>
      </c>
      <c r="K5381" t="s">
        <v>21</v>
      </c>
      <c r="L5381" t="s">
        <v>43</v>
      </c>
      <c r="M5381" t="s">
        <v>23</v>
      </c>
      <c r="N5381" t="b">
        <v>1</v>
      </c>
      <c r="O5381">
        <f>_xlfn.XLOOKUP(B5381,Machine_Info!A:A,Machine_Info!E:E)</f>
        <v>18</v>
      </c>
      <c r="P5381">
        <f t="shared" si="420"/>
        <v>17.816666666666666</v>
      </c>
      <c r="Q5381">
        <f t="shared" si="424"/>
        <v>0.98981481481481481</v>
      </c>
    </row>
    <row r="5382" spans="1:17" x14ac:dyDescent="0.2">
      <c r="A5382" t="s">
        <v>5500</v>
      </c>
      <c r="B5382" t="s">
        <v>57</v>
      </c>
      <c r="C5382" t="s">
        <v>58</v>
      </c>
      <c r="D5382" t="s">
        <v>59</v>
      </c>
      <c r="E5382" s="2">
        <v>45485.813414351847</v>
      </c>
      <c r="F5382" s="2">
        <v>45485.841886574082</v>
      </c>
      <c r="G5382" t="str">
        <f t="shared" si="421"/>
        <v>07</v>
      </c>
      <c r="H5382" t="str">
        <f t="shared" si="422"/>
        <v>12</v>
      </c>
      <c r="I5382">
        <v>25</v>
      </c>
      <c r="J5382">
        <f t="shared" si="423"/>
        <v>0.41666666666666669</v>
      </c>
      <c r="K5382" t="s">
        <v>28</v>
      </c>
      <c r="L5382" t="s">
        <v>128</v>
      </c>
      <c r="M5382" t="s">
        <v>34</v>
      </c>
      <c r="N5382" t="b">
        <v>0</v>
      </c>
      <c r="O5382">
        <f>_xlfn.XLOOKUP(B5382,Machine_Info!A:A,Machine_Info!E:E)</f>
        <v>18</v>
      </c>
      <c r="P5382">
        <f t="shared" si="420"/>
        <v>17.583333333333332</v>
      </c>
      <c r="Q5382">
        <f t="shared" si="424"/>
        <v>0.97685185185185175</v>
      </c>
    </row>
    <row r="5383" spans="1:17" x14ac:dyDescent="0.2">
      <c r="A5383" t="s">
        <v>5501</v>
      </c>
      <c r="B5383" t="s">
        <v>263</v>
      </c>
      <c r="C5383" t="s">
        <v>264</v>
      </c>
      <c r="D5383" t="s">
        <v>27</v>
      </c>
      <c r="E5383" s="2">
        <v>45485.87740740741</v>
      </c>
      <c r="F5383" s="2">
        <v>45485.888518518521</v>
      </c>
      <c r="G5383" t="str">
        <f t="shared" si="421"/>
        <v>07</v>
      </c>
      <c r="H5383" t="str">
        <f t="shared" si="422"/>
        <v>12</v>
      </c>
      <c r="I5383">
        <v>53</v>
      </c>
      <c r="J5383">
        <f t="shared" si="423"/>
        <v>0.8833333333333333</v>
      </c>
      <c r="K5383" t="s">
        <v>38</v>
      </c>
      <c r="L5383" t="s">
        <v>72</v>
      </c>
      <c r="M5383" t="s">
        <v>44</v>
      </c>
      <c r="N5383" t="b">
        <v>0</v>
      </c>
      <c r="O5383">
        <f>_xlfn.XLOOKUP(B5383,Machine_Info!A:A,Machine_Info!E:E)</f>
        <v>22</v>
      </c>
      <c r="P5383">
        <f t="shared" si="420"/>
        <v>21.116666666666667</v>
      </c>
      <c r="Q5383">
        <f t="shared" si="424"/>
        <v>0.95984848484848484</v>
      </c>
    </row>
    <row r="5384" spans="1:17" x14ac:dyDescent="0.2">
      <c r="A5384" t="s">
        <v>5502</v>
      </c>
      <c r="B5384" t="s">
        <v>40</v>
      </c>
      <c r="C5384" t="s">
        <v>41</v>
      </c>
      <c r="D5384" t="s">
        <v>20</v>
      </c>
      <c r="E5384" s="2">
        <v>45485.901377314818</v>
      </c>
      <c r="F5384" s="2">
        <v>45485.906238425923</v>
      </c>
      <c r="G5384" t="str">
        <f t="shared" si="421"/>
        <v>07</v>
      </c>
      <c r="H5384" t="str">
        <f t="shared" si="422"/>
        <v>12</v>
      </c>
      <c r="I5384">
        <v>867</v>
      </c>
      <c r="J5384">
        <f t="shared" si="423"/>
        <v>14.45</v>
      </c>
      <c r="K5384" t="s">
        <v>42</v>
      </c>
      <c r="L5384" t="s">
        <v>72</v>
      </c>
      <c r="M5384" t="s">
        <v>44</v>
      </c>
      <c r="N5384" t="b">
        <v>0</v>
      </c>
      <c r="O5384">
        <f>_xlfn.XLOOKUP(B5384,Machine_Info!A:A,Machine_Info!E:E)</f>
        <v>18</v>
      </c>
      <c r="P5384">
        <f t="shared" si="420"/>
        <v>3.5500000000000007</v>
      </c>
      <c r="Q5384">
        <f t="shared" si="424"/>
        <v>0.19722222222222227</v>
      </c>
    </row>
    <row r="5385" spans="1:17" x14ac:dyDescent="0.2">
      <c r="A5385" t="s">
        <v>5503</v>
      </c>
      <c r="B5385" t="s">
        <v>139</v>
      </c>
      <c r="C5385" t="s">
        <v>140</v>
      </c>
      <c r="D5385" t="s">
        <v>59</v>
      </c>
      <c r="E5385" s="2">
        <v>45485.908321759263</v>
      </c>
      <c r="F5385" s="2">
        <v>45485.931238425917</v>
      </c>
      <c r="G5385" t="str">
        <f t="shared" si="421"/>
        <v>07</v>
      </c>
      <c r="H5385" t="str">
        <f t="shared" si="422"/>
        <v>12</v>
      </c>
      <c r="I5385">
        <v>58</v>
      </c>
      <c r="J5385">
        <f t="shared" si="423"/>
        <v>0.96666666666666667</v>
      </c>
      <c r="K5385" t="s">
        <v>28</v>
      </c>
      <c r="L5385" t="s">
        <v>72</v>
      </c>
      <c r="M5385" t="s">
        <v>44</v>
      </c>
      <c r="N5385" t="b">
        <v>0</v>
      </c>
      <c r="O5385">
        <f>_xlfn.XLOOKUP(B5385,Machine_Info!A:A,Machine_Info!E:E)</f>
        <v>20</v>
      </c>
      <c r="P5385">
        <f t="shared" si="420"/>
        <v>19.033333333333335</v>
      </c>
      <c r="Q5385">
        <f t="shared" si="424"/>
        <v>0.95166666666666677</v>
      </c>
    </row>
    <row r="5386" spans="1:17" x14ac:dyDescent="0.2">
      <c r="A5386" t="s">
        <v>5504</v>
      </c>
      <c r="B5386" t="s">
        <v>135</v>
      </c>
      <c r="C5386" t="s">
        <v>136</v>
      </c>
      <c r="D5386" t="s">
        <v>32</v>
      </c>
      <c r="E5386" s="2">
        <v>45485.939872685187</v>
      </c>
      <c r="F5386" s="2">
        <v>45485.963483796288</v>
      </c>
      <c r="G5386" t="str">
        <f t="shared" si="421"/>
        <v>07</v>
      </c>
      <c r="H5386" t="str">
        <f t="shared" si="422"/>
        <v>12</v>
      </c>
      <c r="I5386">
        <v>201</v>
      </c>
      <c r="J5386">
        <f t="shared" si="423"/>
        <v>3.35</v>
      </c>
      <c r="K5386" t="s">
        <v>42</v>
      </c>
      <c r="L5386" t="s">
        <v>128</v>
      </c>
      <c r="M5386" t="s">
        <v>34</v>
      </c>
      <c r="N5386" t="b">
        <v>0</v>
      </c>
      <c r="O5386">
        <f>_xlfn.XLOOKUP(B5386,Machine_Info!A:A,Machine_Info!E:E)</f>
        <v>20</v>
      </c>
      <c r="P5386">
        <f t="shared" si="420"/>
        <v>16.649999999999999</v>
      </c>
      <c r="Q5386">
        <f t="shared" si="424"/>
        <v>0.83249999999999991</v>
      </c>
    </row>
    <row r="5387" spans="1:17" x14ac:dyDescent="0.2">
      <c r="A5387" t="s">
        <v>5505</v>
      </c>
      <c r="B5387" t="s">
        <v>142</v>
      </c>
      <c r="C5387" t="s">
        <v>143</v>
      </c>
      <c r="D5387" t="s">
        <v>27</v>
      </c>
      <c r="E5387" s="2">
        <v>45485.946863425917</v>
      </c>
      <c r="F5387" s="2">
        <v>45486.096168981479</v>
      </c>
      <c r="G5387" t="str">
        <f t="shared" si="421"/>
        <v>07</v>
      </c>
      <c r="H5387" t="str">
        <f t="shared" si="422"/>
        <v>12</v>
      </c>
      <c r="I5387">
        <v>178</v>
      </c>
      <c r="J5387">
        <f t="shared" si="423"/>
        <v>2.9666666666666668</v>
      </c>
      <c r="K5387" t="s">
        <v>71</v>
      </c>
      <c r="L5387" t="s">
        <v>128</v>
      </c>
      <c r="M5387" t="s">
        <v>34</v>
      </c>
      <c r="N5387" t="b">
        <v>1</v>
      </c>
      <c r="O5387">
        <f>_xlfn.XLOOKUP(B5387,Machine_Info!A:A,Machine_Info!E:E)</f>
        <v>22</v>
      </c>
      <c r="P5387">
        <f t="shared" si="420"/>
        <v>19.033333333333331</v>
      </c>
      <c r="Q5387">
        <f t="shared" si="424"/>
        <v>0.86515151515151512</v>
      </c>
    </row>
    <row r="5388" spans="1:17" x14ac:dyDescent="0.2">
      <c r="A5388" t="s">
        <v>5506</v>
      </c>
      <c r="B5388" t="s">
        <v>171</v>
      </c>
      <c r="C5388" t="s">
        <v>172</v>
      </c>
      <c r="D5388" t="s">
        <v>32</v>
      </c>
      <c r="E5388" s="2">
        <v>45485.947256944448</v>
      </c>
      <c r="F5388" s="2">
        <v>45486.019479166673</v>
      </c>
      <c r="G5388" t="str">
        <f t="shared" si="421"/>
        <v>07</v>
      </c>
      <c r="H5388" t="str">
        <f t="shared" si="422"/>
        <v>12</v>
      </c>
      <c r="I5388">
        <v>373</v>
      </c>
      <c r="J5388">
        <f t="shared" si="423"/>
        <v>6.2166666666666668</v>
      </c>
      <c r="K5388" t="s">
        <v>290</v>
      </c>
      <c r="L5388" t="s">
        <v>128</v>
      </c>
      <c r="M5388" t="s">
        <v>34</v>
      </c>
      <c r="N5388" t="b">
        <v>0</v>
      </c>
      <c r="O5388">
        <f>_xlfn.XLOOKUP(B5388,Machine_Info!A:A,Machine_Info!E:E)</f>
        <v>16</v>
      </c>
      <c r="P5388">
        <f t="shared" si="420"/>
        <v>9.7833333333333332</v>
      </c>
      <c r="Q5388">
        <f t="shared" si="424"/>
        <v>0.61145833333333333</v>
      </c>
    </row>
    <row r="5389" spans="1:17" x14ac:dyDescent="0.2">
      <c r="A5389" t="s">
        <v>5507</v>
      </c>
      <c r="B5389" t="s">
        <v>84</v>
      </c>
      <c r="C5389" t="s">
        <v>85</v>
      </c>
      <c r="D5389" t="s">
        <v>27</v>
      </c>
      <c r="E5389" s="2">
        <v>45485.966168981482</v>
      </c>
      <c r="F5389" s="2">
        <v>45486.084918981483</v>
      </c>
      <c r="G5389" t="str">
        <f t="shared" si="421"/>
        <v>07</v>
      </c>
      <c r="H5389" t="str">
        <f t="shared" si="422"/>
        <v>12</v>
      </c>
      <c r="I5389">
        <v>479</v>
      </c>
      <c r="J5389">
        <f t="shared" si="423"/>
        <v>7.9833333333333334</v>
      </c>
      <c r="K5389" t="s">
        <v>54</v>
      </c>
      <c r="L5389" t="s">
        <v>43</v>
      </c>
      <c r="M5389" t="s">
        <v>23</v>
      </c>
      <c r="N5389" t="b">
        <v>1</v>
      </c>
      <c r="O5389">
        <f>_xlfn.XLOOKUP(B5389,Machine_Info!A:A,Machine_Info!E:E)</f>
        <v>22</v>
      </c>
      <c r="P5389">
        <f t="shared" si="420"/>
        <v>14.016666666666666</v>
      </c>
      <c r="Q5389">
        <f t="shared" si="424"/>
        <v>0.63712121212121209</v>
      </c>
    </row>
    <row r="5390" spans="1:17" x14ac:dyDescent="0.2">
      <c r="A5390" t="s">
        <v>5508</v>
      </c>
      <c r="B5390" t="s">
        <v>57</v>
      </c>
      <c r="C5390" t="s">
        <v>58</v>
      </c>
      <c r="D5390" t="s">
        <v>59</v>
      </c>
      <c r="E5390" s="2">
        <v>45485.997314814813</v>
      </c>
      <c r="F5390" s="2">
        <v>45486.118148148147</v>
      </c>
      <c r="G5390" t="str">
        <f t="shared" si="421"/>
        <v>07</v>
      </c>
      <c r="H5390" t="str">
        <f t="shared" si="422"/>
        <v>12</v>
      </c>
      <c r="I5390">
        <v>12</v>
      </c>
      <c r="J5390">
        <f t="shared" si="423"/>
        <v>0.2</v>
      </c>
      <c r="K5390" t="s">
        <v>21</v>
      </c>
      <c r="L5390" t="s">
        <v>43</v>
      </c>
      <c r="M5390" t="s">
        <v>23</v>
      </c>
      <c r="N5390" t="b">
        <v>1</v>
      </c>
      <c r="O5390">
        <f>_xlfn.XLOOKUP(B5390,Machine_Info!A:A,Machine_Info!E:E)</f>
        <v>18</v>
      </c>
      <c r="P5390">
        <f t="shared" si="420"/>
        <v>17.8</v>
      </c>
      <c r="Q5390">
        <f t="shared" si="424"/>
        <v>0.98888888888888893</v>
      </c>
    </row>
    <row r="5391" spans="1:17" x14ac:dyDescent="0.2">
      <c r="A5391" t="s">
        <v>5509</v>
      </c>
      <c r="B5391" t="s">
        <v>78</v>
      </c>
      <c r="C5391" t="s">
        <v>79</v>
      </c>
      <c r="D5391" t="s">
        <v>32</v>
      </c>
      <c r="E5391" s="2">
        <v>45486.04278935185</v>
      </c>
      <c r="F5391" s="2">
        <v>45486.102511574078</v>
      </c>
      <c r="G5391" t="str">
        <f t="shared" si="421"/>
        <v>07</v>
      </c>
      <c r="H5391" t="str">
        <f t="shared" si="422"/>
        <v>13</v>
      </c>
      <c r="I5391">
        <v>299</v>
      </c>
      <c r="J5391">
        <f t="shared" si="423"/>
        <v>4.9833333333333334</v>
      </c>
      <c r="K5391" t="s">
        <v>71</v>
      </c>
      <c r="L5391" t="s">
        <v>128</v>
      </c>
      <c r="M5391" t="s">
        <v>34</v>
      </c>
      <c r="N5391" t="b">
        <v>1</v>
      </c>
      <c r="O5391">
        <f>_xlfn.XLOOKUP(B5391,Machine_Info!A:A,Machine_Info!E:E)</f>
        <v>22</v>
      </c>
      <c r="P5391">
        <f t="shared" si="420"/>
        <v>17.016666666666666</v>
      </c>
      <c r="Q5391">
        <f t="shared" si="424"/>
        <v>0.77348484848484844</v>
      </c>
    </row>
    <row r="5392" spans="1:17" x14ac:dyDescent="0.2">
      <c r="A5392" t="s">
        <v>5510</v>
      </c>
      <c r="B5392" t="s">
        <v>40</v>
      </c>
      <c r="C5392" t="s">
        <v>41</v>
      </c>
      <c r="D5392" t="s">
        <v>20</v>
      </c>
      <c r="E5392" s="2">
        <v>45486.065578703703</v>
      </c>
      <c r="F5392" s="2">
        <v>45486.086412037039</v>
      </c>
      <c r="G5392" t="str">
        <f t="shared" si="421"/>
        <v>07</v>
      </c>
      <c r="H5392" t="str">
        <f t="shared" si="422"/>
        <v>13</v>
      </c>
      <c r="I5392">
        <v>1026</v>
      </c>
      <c r="J5392">
        <f t="shared" si="423"/>
        <v>17.100000000000001</v>
      </c>
      <c r="K5392" t="s">
        <v>103</v>
      </c>
      <c r="L5392" t="s">
        <v>72</v>
      </c>
      <c r="M5392" t="s">
        <v>44</v>
      </c>
      <c r="N5392" t="b">
        <v>0</v>
      </c>
      <c r="O5392">
        <f>_xlfn.XLOOKUP(B5392,Machine_Info!A:A,Machine_Info!E:E)</f>
        <v>18</v>
      </c>
      <c r="P5392">
        <f t="shared" si="420"/>
        <v>0.89999999999999858</v>
      </c>
      <c r="Q5392">
        <f t="shared" si="424"/>
        <v>4.999999999999992E-2</v>
      </c>
    </row>
    <row r="5393" spans="1:17" x14ac:dyDescent="0.2">
      <c r="A5393" t="s">
        <v>5511</v>
      </c>
      <c r="B5393" t="s">
        <v>49</v>
      </c>
      <c r="C5393" t="s">
        <v>50</v>
      </c>
      <c r="D5393" t="s">
        <v>20</v>
      </c>
      <c r="E5393" s="2">
        <v>45486.11346064815</v>
      </c>
      <c r="F5393" s="2">
        <v>45486.178738425922</v>
      </c>
      <c r="G5393" t="str">
        <f t="shared" si="421"/>
        <v>07</v>
      </c>
      <c r="H5393" t="str">
        <f t="shared" si="422"/>
        <v>13</v>
      </c>
      <c r="I5393">
        <v>1013</v>
      </c>
      <c r="J5393">
        <f t="shared" si="423"/>
        <v>16.883333333333333</v>
      </c>
      <c r="K5393" t="s">
        <v>110</v>
      </c>
      <c r="L5393" t="s">
        <v>72</v>
      </c>
      <c r="M5393" t="s">
        <v>44</v>
      </c>
      <c r="N5393" t="b">
        <v>0</v>
      </c>
      <c r="O5393">
        <f>_xlfn.XLOOKUP(B5393,Machine_Info!A:A,Machine_Info!E:E)</f>
        <v>22</v>
      </c>
      <c r="P5393">
        <f t="shared" si="420"/>
        <v>5.1166666666666671</v>
      </c>
      <c r="Q5393">
        <f t="shared" si="424"/>
        <v>0.2325757575757576</v>
      </c>
    </row>
    <row r="5394" spans="1:17" x14ac:dyDescent="0.2">
      <c r="A5394" t="s">
        <v>5512</v>
      </c>
      <c r="B5394" t="s">
        <v>96</v>
      </c>
      <c r="C5394" t="s">
        <v>97</v>
      </c>
      <c r="D5394" t="s">
        <v>27</v>
      </c>
      <c r="E5394" s="2">
        <v>45486.161678240736</v>
      </c>
      <c r="F5394" s="2">
        <v>45486.219317129631</v>
      </c>
      <c r="G5394" t="str">
        <f t="shared" si="421"/>
        <v>07</v>
      </c>
      <c r="H5394" t="str">
        <f t="shared" si="422"/>
        <v>13</v>
      </c>
      <c r="I5394">
        <v>388</v>
      </c>
      <c r="J5394">
        <f t="shared" si="423"/>
        <v>6.4666666666666668</v>
      </c>
      <c r="K5394" t="s">
        <v>110</v>
      </c>
      <c r="L5394" t="s">
        <v>128</v>
      </c>
      <c r="M5394" t="s">
        <v>34</v>
      </c>
      <c r="N5394" t="b">
        <v>0</v>
      </c>
      <c r="O5394">
        <f>_xlfn.XLOOKUP(B5394,Machine_Info!A:A,Machine_Info!E:E)</f>
        <v>20</v>
      </c>
      <c r="P5394">
        <f t="shared" si="420"/>
        <v>13.533333333333333</v>
      </c>
      <c r="Q5394">
        <f t="shared" si="424"/>
        <v>0.67666666666666664</v>
      </c>
    </row>
    <row r="5395" spans="1:17" x14ac:dyDescent="0.2">
      <c r="A5395" t="s">
        <v>5513</v>
      </c>
      <c r="B5395" t="s">
        <v>171</v>
      </c>
      <c r="C5395" t="s">
        <v>172</v>
      </c>
      <c r="D5395" t="s">
        <v>32</v>
      </c>
      <c r="E5395" s="2">
        <v>45486.248761574083</v>
      </c>
      <c r="F5395" s="2">
        <v>45486.316817129627</v>
      </c>
      <c r="G5395" t="str">
        <f t="shared" si="421"/>
        <v>07</v>
      </c>
      <c r="H5395" t="str">
        <f t="shared" si="422"/>
        <v>13</v>
      </c>
      <c r="I5395">
        <v>215</v>
      </c>
      <c r="J5395">
        <f t="shared" si="423"/>
        <v>3.5833333333333335</v>
      </c>
      <c r="K5395" t="s">
        <v>71</v>
      </c>
      <c r="L5395" t="s">
        <v>43</v>
      </c>
      <c r="M5395" t="s">
        <v>23</v>
      </c>
      <c r="N5395" t="b">
        <v>1</v>
      </c>
      <c r="O5395">
        <f>_xlfn.XLOOKUP(B5395,Machine_Info!A:A,Machine_Info!E:E)</f>
        <v>16</v>
      </c>
      <c r="P5395">
        <f t="shared" si="420"/>
        <v>12.416666666666666</v>
      </c>
      <c r="Q5395">
        <f t="shared" si="424"/>
        <v>0.77604166666666663</v>
      </c>
    </row>
    <row r="5396" spans="1:17" x14ac:dyDescent="0.2">
      <c r="A5396" t="s">
        <v>5514</v>
      </c>
      <c r="B5396" t="s">
        <v>160</v>
      </c>
      <c r="C5396" t="s">
        <v>161</v>
      </c>
      <c r="D5396" t="s">
        <v>32</v>
      </c>
      <c r="E5396" s="2">
        <v>45486.252523148149</v>
      </c>
      <c r="F5396" s="2">
        <v>45486.352523148147</v>
      </c>
      <c r="G5396" t="str">
        <f t="shared" si="421"/>
        <v>07</v>
      </c>
      <c r="H5396" t="str">
        <f t="shared" si="422"/>
        <v>13</v>
      </c>
      <c r="I5396">
        <v>297</v>
      </c>
      <c r="J5396">
        <f t="shared" si="423"/>
        <v>4.95</v>
      </c>
      <c r="K5396" t="s">
        <v>150</v>
      </c>
      <c r="L5396" t="s">
        <v>72</v>
      </c>
      <c r="M5396" t="s">
        <v>44</v>
      </c>
      <c r="N5396" t="b">
        <v>0</v>
      </c>
      <c r="O5396">
        <f>_xlfn.XLOOKUP(B5396,Machine_Info!A:A,Machine_Info!E:E)</f>
        <v>20</v>
      </c>
      <c r="P5396">
        <f t="shared" si="420"/>
        <v>15.05</v>
      </c>
      <c r="Q5396">
        <f t="shared" si="424"/>
        <v>0.75250000000000006</v>
      </c>
    </row>
    <row r="5397" spans="1:17" x14ac:dyDescent="0.2">
      <c r="A5397" t="s">
        <v>5515</v>
      </c>
      <c r="B5397" t="s">
        <v>174</v>
      </c>
      <c r="C5397" t="s">
        <v>175</v>
      </c>
      <c r="D5397" t="s">
        <v>59</v>
      </c>
      <c r="E5397" s="2">
        <v>45486.309340277781</v>
      </c>
      <c r="F5397" s="2">
        <v>45486.426006944443</v>
      </c>
      <c r="G5397" t="str">
        <f t="shared" si="421"/>
        <v>07</v>
      </c>
      <c r="H5397" t="str">
        <f t="shared" si="422"/>
        <v>13</v>
      </c>
      <c r="I5397">
        <v>76</v>
      </c>
      <c r="J5397">
        <f t="shared" si="423"/>
        <v>1.2666666666666666</v>
      </c>
      <c r="K5397" t="s">
        <v>110</v>
      </c>
      <c r="L5397" t="s">
        <v>128</v>
      </c>
      <c r="M5397" t="s">
        <v>34</v>
      </c>
      <c r="N5397" t="b">
        <v>0</v>
      </c>
      <c r="O5397">
        <f>_xlfn.XLOOKUP(B5397,Machine_Info!A:A,Machine_Info!E:E)</f>
        <v>14</v>
      </c>
      <c r="P5397">
        <f t="shared" si="420"/>
        <v>12.733333333333334</v>
      </c>
      <c r="Q5397">
        <f t="shared" si="424"/>
        <v>0.90952380952380962</v>
      </c>
    </row>
    <row r="5398" spans="1:17" x14ac:dyDescent="0.2">
      <c r="A5398" t="s">
        <v>5516</v>
      </c>
      <c r="B5398" t="s">
        <v>49</v>
      </c>
      <c r="C5398" t="s">
        <v>50</v>
      </c>
      <c r="D5398" t="s">
        <v>20</v>
      </c>
      <c r="E5398" s="2">
        <v>45486.410462962973</v>
      </c>
      <c r="F5398" s="2">
        <v>45486.42087962963</v>
      </c>
      <c r="G5398" t="str">
        <f t="shared" si="421"/>
        <v>07</v>
      </c>
      <c r="H5398" t="str">
        <f t="shared" si="422"/>
        <v>13</v>
      </c>
      <c r="I5398">
        <v>951</v>
      </c>
      <c r="J5398">
        <f t="shared" si="423"/>
        <v>15.85</v>
      </c>
      <c r="K5398" t="s">
        <v>103</v>
      </c>
      <c r="L5398" t="s">
        <v>43</v>
      </c>
      <c r="M5398" t="s">
        <v>23</v>
      </c>
      <c r="N5398" t="b">
        <v>0</v>
      </c>
      <c r="O5398">
        <f>_xlfn.XLOOKUP(B5398,Machine_Info!A:A,Machine_Info!E:E)</f>
        <v>22</v>
      </c>
      <c r="P5398">
        <f t="shared" si="420"/>
        <v>6.15</v>
      </c>
      <c r="Q5398">
        <f t="shared" si="424"/>
        <v>0.27954545454545454</v>
      </c>
    </row>
    <row r="5399" spans="1:17" x14ac:dyDescent="0.2">
      <c r="A5399" t="s">
        <v>5517</v>
      </c>
      <c r="B5399" t="s">
        <v>30</v>
      </c>
      <c r="C5399" t="s">
        <v>31</v>
      </c>
      <c r="D5399" t="s">
        <v>32</v>
      </c>
      <c r="E5399" s="2">
        <v>45486.432268518518</v>
      </c>
      <c r="F5399" s="2">
        <v>45486.596851851849</v>
      </c>
      <c r="G5399" t="str">
        <f t="shared" si="421"/>
        <v>07</v>
      </c>
      <c r="H5399" t="str">
        <f t="shared" si="422"/>
        <v>13</v>
      </c>
      <c r="I5399">
        <v>114</v>
      </c>
      <c r="J5399">
        <f t="shared" si="423"/>
        <v>1.9</v>
      </c>
      <c r="K5399" t="s">
        <v>28</v>
      </c>
      <c r="L5399" t="s">
        <v>72</v>
      </c>
      <c r="M5399" t="s">
        <v>44</v>
      </c>
      <c r="N5399" t="b">
        <v>0</v>
      </c>
      <c r="O5399">
        <f>_xlfn.XLOOKUP(B5399,Machine_Info!A:A,Machine_Info!E:E)</f>
        <v>22</v>
      </c>
      <c r="P5399">
        <f t="shared" si="420"/>
        <v>20.100000000000001</v>
      </c>
      <c r="Q5399">
        <f t="shared" si="424"/>
        <v>0.91363636363636369</v>
      </c>
    </row>
    <row r="5400" spans="1:17" x14ac:dyDescent="0.2">
      <c r="A5400" t="s">
        <v>5518</v>
      </c>
      <c r="B5400" t="s">
        <v>135</v>
      </c>
      <c r="C5400" t="s">
        <v>136</v>
      </c>
      <c r="D5400" t="s">
        <v>32</v>
      </c>
      <c r="E5400" s="2">
        <v>45486.437476851846</v>
      </c>
      <c r="F5400" s="2">
        <v>45486.543032407397</v>
      </c>
      <c r="G5400" t="str">
        <f t="shared" si="421"/>
        <v>07</v>
      </c>
      <c r="H5400" t="str">
        <f t="shared" si="422"/>
        <v>13</v>
      </c>
      <c r="I5400">
        <v>306</v>
      </c>
      <c r="J5400">
        <f t="shared" si="423"/>
        <v>5.0999999999999996</v>
      </c>
      <c r="K5400" t="s">
        <v>21</v>
      </c>
      <c r="L5400" t="s">
        <v>43</v>
      </c>
      <c r="M5400" t="s">
        <v>23</v>
      </c>
      <c r="N5400" t="b">
        <v>1</v>
      </c>
      <c r="O5400">
        <f>_xlfn.XLOOKUP(B5400,Machine_Info!A:A,Machine_Info!E:E)</f>
        <v>20</v>
      </c>
      <c r="P5400">
        <f t="shared" si="420"/>
        <v>14.9</v>
      </c>
      <c r="Q5400">
        <f t="shared" si="424"/>
        <v>0.745</v>
      </c>
    </row>
    <row r="5401" spans="1:17" x14ac:dyDescent="0.2">
      <c r="A5401" t="s">
        <v>5519</v>
      </c>
      <c r="B5401" t="s">
        <v>52</v>
      </c>
      <c r="C5401" t="s">
        <v>53</v>
      </c>
      <c r="D5401" t="s">
        <v>27</v>
      </c>
      <c r="E5401" s="2">
        <v>45486.515277777777</v>
      </c>
      <c r="F5401" s="2">
        <v>45486.522916666669</v>
      </c>
      <c r="G5401" t="str">
        <f t="shared" si="421"/>
        <v>07</v>
      </c>
      <c r="H5401" t="str">
        <f t="shared" si="422"/>
        <v>13</v>
      </c>
      <c r="I5401">
        <v>53</v>
      </c>
      <c r="J5401">
        <f t="shared" si="423"/>
        <v>0.8833333333333333</v>
      </c>
      <c r="K5401" t="s">
        <v>103</v>
      </c>
      <c r="L5401" t="s">
        <v>43</v>
      </c>
      <c r="M5401" t="s">
        <v>23</v>
      </c>
      <c r="N5401" t="b">
        <v>0</v>
      </c>
      <c r="O5401">
        <f>_xlfn.XLOOKUP(B5401,Machine_Info!A:A,Machine_Info!E:E)</f>
        <v>16</v>
      </c>
      <c r="P5401">
        <f t="shared" si="420"/>
        <v>15.116666666666667</v>
      </c>
      <c r="Q5401">
        <f t="shared" si="424"/>
        <v>0.9447916666666667</v>
      </c>
    </row>
    <row r="5402" spans="1:17" x14ac:dyDescent="0.2">
      <c r="A5402" t="s">
        <v>5520</v>
      </c>
      <c r="B5402" t="s">
        <v>174</v>
      </c>
      <c r="C5402" t="s">
        <v>175</v>
      </c>
      <c r="D5402" t="s">
        <v>59</v>
      </c>
      <c r="E5402" s="2">
        <v>45486.516736111109</v>
      </c>
      <c r="F5402" s="2">
        <v>45486.615347222221</v>
      </c>
      <c r="G5402" t="str">
        <f t="shared" si="421"/>
        <v>07</v>
      </c>
      <c r="H5402" t="str">
        <f t="shared" si="422"/>
        <v>13</v>
      </c>
      <c r="I5402">
        <v>319</v>
      </c>
      <c r="J5402">
        <f t="shared" si="423"/>
        <v>5.3166666666666664</v>
      </c>
      <c r="K5402" t="s">
        <v>103</v>
      </c>
      <c r="L5402" t="s">
        <v>128</v>
      </c>
      <c r="M5402" t="s">
        <v>34</v>
      </c>
      <c r="N5402" t="b">
        <v>0</v>
      </c>
      <c r="O5402">
        <f>_xlfn.XLOOKUP(B5402,Machine_Info!A:A,Machine_Info!E:E)</f>
        <v>14</v>
      </c>
      <c r="P5402">
        <f t="shared" si="420"/>
        <v>8.6833333333333336</v>
      </c>
      <c r="Q5402">
        <f t="shared" si="424"/>
        <v>0.62023809523809526</v>
      </c>
    </row>
    <row r="5403" spans="1:17" x14ac:dyDescent="0.2">
      <c r="A5403" t="s">
        <v>5521</v>
      </c>
      <c r="B5403" t="s">
        <v>84</v>
      </c>
      <c r="C5403" t="s">
        <v>85</v>
      </c>
      <c r="D5403" t="s">
        <v>27</v>
      </c>
      <c r="E5403" s="2">
        <v>45486.517094907409</v>
      </c>
      <c r="F5403" s="2">
        <v>45486.637928240743</v>
      </c>
      <c r="G5403" t="str">
        <f t="shared" si="421"/>
        <v>07</v>
      </c>
      <c r="H5403" t="str">
        <f t="shared" si="422"/>
        <v>13</v>
      </c>
      <c r="I5403">
        <v>519</v>
      </c>
      <c r="J5403">
        <f t="shared" si="423"/>
        <v>8.65</v>
      </c>
      <c r="K5403" t="s">
        <v>28</v>
      </c>
      <c r="L5403" t="s">
        <v>72</v>
      </c>
      <c r="M5403" t="s">
        <v>44</v>
      </c>
      <c r="N5403" t="b">
        <v>0</v>
      </c>
      <c r="O5403">
        <f>_xlfn.XLOOKUP(B5403,Machine_Info!A:A,Machine_Info!E:E)</f>
        <v>22</v>
      </c>
      <c r="P5403">
        <f t="shared" si="420"/>
        <v>13.35</v>
      </c>
      <c r="Q5403">
        <f t="shared" si="424"/>
        <v>0.60681818181818181</v>
      </c>
    </row>
    <row r="5404" spans="1:17" x14ac:dyDescent="0.2">
      <c r="A5404" t="s">
        <v>5522</v>
      </c>
      <c r="B5404" t="s">
        <v>253</v>
      </c>
      <c r="C5404" t="s">
        <v>254</v>
      </c>
      <c r="D5404" t="s">
        <v>59</v>
      </c>
      <c r="E5404" s="2">
        <v>45486.535312499997</v>
      </c>
      <c r="F5404" s="2">
        <v>45486.56517361111</v>
      </c>
      <c r="G5404" t="str">
        <f t="shared" si="421"/>
        <v>07</v>
      </c>
      <c r="H5404" t="str">
        <f t="shared" si="422"/>
        <v>13</v>
      </c>
      <c r="I5404">
        <v>11</v>
      </c>
      <c r="J5404">
        <f t="shared" si="423"/>
        <v>0.18333333333333332</v>
      </c>
      <c r="K5404" t="s">
        <v>28</v>
      </c>
      <c r="L5404" t="s">
        <v>72</v>
      </c>
      <c r="M5404" t="s">
        <v>44</v>
      </c>
      <c r="N5404" t="b">
        <v>0</v>
      </c>
      <c r="O5404">
        <f>_xlfn.XLOOKUP(B5404,Machine_Info!A:A,Machine_Info!E:E)</f>
        <v>22</v>
      </c>
      <c r="P5404">
        <f t="shared" si="420"/>
        <v>21.816666666666666</v>
      </c>
      <c r="Q5404">
        <f t="shared" si="424"/>
        <v>0.9916666666666667</v>
      </c>
    </row>
    <row r="5405" spans="1:17" x14ac:dyDescent="0.2">
      <c r="A5405" t="s">
        <v>5523</v>
      </c>
      <c r="B5405" t="s">
        <v>263</v>
      </c>
      <c r="C5405" t="s">
        <v>264</v>
      </c>
      <c r="D5405" t="s">
        <v>27</v>
      </c>
      <c r="E5405" s="2">
        <v>45486.596701388888</v>
      </c>
      <c r="F5405" s="2">
        <v>45486.59878472222</v>
      </c>
      <c r="G5405" t="str">
        <f t="shared" si="421"/>
        <v>07</v>
      </c>
      <c r="H5405" t="str">
        <f t="shared" si="422"/>
        <v>13</v>
      </c>
      <c r="I5405">
        <v>510</v>
      </c>
      <c r="J5405">
        <f t="shared" si="423"/>
        <v>8.5</v>
      </c>
      <c r="K5405" t="s">
        <v>38</v>
      </c>
      <c r="L5405" t="s">
        <v>128</v>
      </c>
      <c r="M5405" t="s">
        <v>34</v>
      </c>
      <c r="N5405" t="b">
        <v>0</v>
      </c>
      <c r="O5405">
        <f>_xlfn.XLOOKUP(B5405,Machine_Info!A:A,Machine_Info!E:E)</f>
        <v>22</v>
      </c>
      <c r="P5405">
        <f t="shared" si="420"/>
        <v>13.5</v>
      </c>
      <c r="Q5405">
        <f t="shared" si="424"/>
        <v>0.61363636363636365</v>
      </c>
    </row>
    <row r="5406" spans="1:17" x14ac:dyDescent="0.2">
      <c r="A5406" t="s">
        <v>5524</v>
      </c>
      <c r="B5406" t="s">
        <v>167</v>
      </c>
      <c r="C5406" t="s">
        <v>168</v>
      </c>
      <c r="D5406" t="s">
        <v>59</v>
      </c>
      <c r="E5406" s="2">
        <v>45486.605243055557</v>
      </c>
      <c r="F5406" s="2">
        <v>45486.631631944438</v>
      </c>
      <c r="G5406" t="str">
        <f t="shared" si="421"/>
        <v>07</v>
      </c>
      <c r="H5406" t="str">
        <f t="shared" si="422"/>
        <v>13</v>
      </c>
      <c r="I5406">
        <v>115</v>
      </c>
      <c r="J5406">
        <f t="shared" si="423"/>
        <v>1.9166666666666667</v>
      </c>
      <c r="K5406" t="s">
        <v>54</v>
      </c>
      <c r="L5406" t="s">
        <v>43</v>
      </c>
      <c r="M5406" t="s">
        <v>23</v>
      </c>
      <c r="N5406" t="b">
        <v>1</v>
      </c>
      <c r="O5406">
        <f>_xlfn.XLOOKUP(B5406,Machine_Info!A:A,Machine_Info!E:E)</f>
        <v>14</v>
      </c>
      <c r="P5406">
        <f t="shared" si="420"/>
        <v>12.083333333333334</v>
      </c>
      <c r="Q5406">
        <f t="shared" si="424"/>
        <v>0.86309523809523814</v>
      </c>
    </row>
    <row r="5407" spans="1:17" x14ac:dyDescent="0.2">
      <c r="A5407" t="s">
        <v>5525</v>
      </c>
      <c r="B5407" t="s">
        <v>40</v>
      </c>
      <c r="C5407" t="s">
        <v>41</v>
      </c>
      <c r="D5407" t="s">
        <v>20</v>
      </c>
      <c r="E5407" s="2">
        <v>45486.637106481481</v>
      </c>
      <c r="F5407" s="2">
        <v>45486.759328703702</v>
      </c>
      <c r="G5407" t="str">
        <f t="shared" si="421"/>
        <v>07</v>
      </c>
      <c r="H5407" t="str">
        <f t="shared" si="422"/>
        <v>13</v>
      </c>
      <c r="I5407">
        <v>1026</v>
      </c>
      <c r="J5407">
        <f t="shared" si="423"/>
        <v>17.100000000000001</v>
      </c>
      <c r="K5407" t="s">
        <v>290</v>
      </c>
      <c r="L5407" t="s">
        <v>128</v>
      </c>
      <c r="M5407" t="s">
        <v>34</v>
      </c>
      <c r="N5407" t="b">
        <v>0</v>
      </c>
      <c r="O5407">
        <f>_xlfn.XLOOKUP(B5407,Machine_Info!A:A,Machine_Info!E:E)</f>
        <v>18</v>
      </c>
      <c r="P5407">
        <f t="shared" si="420"/>
        <v>0.89999999999999858</v>
      </c>
      <c r="Q5407">
        <f t="shared" si="424"/>
        <v>4.999999999999992E-2</v>
      </c>
    </row>
    <row r="5408" spans="1:17" x14ac:dyDescent="0.2">
      <c r="A5408" t="s">
        <v>5526</v>
      </c>
      <c r="B5408" t="s">
        <v>263</v>
      </c>
      <c r="C5408" t="s">
        <v>264</v>
      </c>
      <c r="D5408" t="s">
        <v>27</v>
      </c>
      <c r="E5408" s="2">
        <v>45486.697581018518</v>
      </c>
      <c r="F5408" s="2">
        <v>45486.821192129632</v>
      </c>
      <c r="G5408" t="str">
        <f t="shared" si="421"/>
        <v>07</v>
      </c>
      <c r="H5408" t="str">
        <f t="shared" si="422"/>
        <v>13</v>
      </c>
      <c r="I5408">
        <v>216</v>
      </c>
      <c r="J5408">
        <f t="shared" si="423"/>
        <v>3.6</v>
      </c>
      <c r="K5408" t="s">
        <v>71</v>
      </c>
      <c r="L5408" t="s">
        <v>43</v>
      </c>
      <c r="M5408" t="s">
        <v>23</v>
      </c>
      <c r="N5408" t="b">
        <v>1</v>
      </c>
      <c r="O5408">
        <f>_xlfn.XLOOKUP(B5408,Machine_Info!A:A,Machine_Info!E:E)</f>
        <v>22</v>
      </c>
      <c r="P5408">
        <f t="shared" si="420"/>
        <v>18.399999999999999</v>
      </c>
      <c r="Q5408">
        <f t="shared" si="424"/>
        <v>0.83636363636363631</v>
      </c>
    </row>
    <row r="5409" spans="1:17" x14ac:dyDescent="0.2">
      <c r="A5409" t="s">
        <v>5527</v>
      </c>
      <c r="B5409" t="s">
        <v>25</v>
      </c>
      <c r="C5409" t="s">
        <v>26</v>
      </c>
      <c r="D5409" t="s">
        <v>27</v>
      </c>
      <c r="E5409" s="2">
        <v>45486.702245370368</v>
      </c>
      <c r="F5409" s="2">
        <v>45486.749467592592</v>
      </c>
      <c r="G5409" t="str">
        <f t="shared" si="421"/>
        <v>07</v>
      </c>
      <c r="H5409" t="str">
        <f t="shared" si="422"/>
        <v>13</v>
      </c>
      <c r="I5409">
        <v>1207</v>
      </c>
      <c r="J5409">
        <f t="shared" si="423"/>
        <v>20.116666666666667</v>
      </c>
      <c r="K5409" t="s">
        <v>150</v>
      </c>
      <c r="L5409" t="s">
        <v>128</v>
      </c>
      <c r="M5409" t="s">
        <v>34</v>
      </c>
      <c r="N5409" t="b">
        <v>0</v>
      </c>
      <c r="O5409">
        <f>_xlfn.XLOOKUP(B5409,Machine_Info!A:A,Machine_Info!E:E)</f>
        <v>22</v>
      </c>
      <c r="P5409">
        <f t="shared" si="420"/>
        <v>1.8833333333333329</v>
      </c>
      <c r="Q5409">
        <f t="shared" si="424"/>
        <v>8.5606060606060588E-2</v>
      </c>
    </row>
    <row r="5410" spans="1:17" x14ac:dyDescent="0.2">
      <c r="A5410" t="s">
        <v>5528</v>
      </c>
      <c r="B5410" t="s">
        <v>92</v>
      </c>
      <c r="C5410" t="s">
        <v>93</v>
      </c>
      <c r="D5410" t="s">
        <v>59</v>
      </c>
      <c r="E5410" s="2">
        <v>45486.820381944453</v>
      </c>
      <c r="F5410" s="2">
        <v>45486.886354166672</v>
      </c>
      <c r="G5410" t="str">
        <f t="shared" si="421"/>
        <v>07</v>
      </c>
      <c r="H5410" t="str">
        <f t="shared" si="422"/>
        <v>13</v>
      </c>
      <c r="I5410">
        <v>149</v>
      </c>
      <c r="J5410">
        <f t="shared" si="423"/>
        <v>2.4833333333333334</v>
      </c>
      <c r="K5410" t="s">
        <v>71</v>
      </c>
      <c r="L5410" t="s">
        <v>43</v>
      </c>
      <c r="M5410" t="s">
        <v>23</v>
      </c>
      <c r="N5410" t="b">
        <v>1</v>
      </c>
      <c r="O5410">
        <f>_xlfn.XLOOKUP(B5410,Machine_Info!A:A,Machine_Info!E:E)</f>
        <v>20</v>
      </c>
      <c r="P5410">
        <f t="shared" si="420"/>
        <v>17.516666666666666</v>
      </c>
      <c r="Q5410">
        <f t="shared" si="424"/>
        <v>0.87583333333333324</v>
      </c>
    </row>
    <row r="5411" spans="1:17" x14ac:dyDescent="0.2">
      <c r="A5411" t="s">
        <v>5529</v>
      </c>
      <c r="B5411" t="s">
        <v>160</v>
      </c>
      <c r="C5411" t="s">
        <v>161</v>
      </c>
      <c r="D5411" t="s">
        <v>32</v>
      </c>
      <c r="E5411" s="2">
        <v>45486.821597222217</v>
      </c>
      <c r="F5411" s="2">
        <v>45487.004930555559</v>
      </c>
      <c r="G5411" t="str">
        <f t="shared" si="421"/>
        <v>07</v>
      </c>
      <c r="H5411" t="str">
        <f t="shared" si="422"/>
        <v>13</v>
      </c>
      <c r="I5411">
        <v>443</v>
      </c>
      <c r="J5411">
        <f t="shared" si="423"/>
        <v>7.3833333333333337</v>
      </c>
      <c r="K5411" t="s">
        <v>42</v>
      </c>
      <c r="L5411" t="s">
        <v>43</v>
      </c>
      <c r="M5411" t="s">
        <v>23</v>
      </c>
      <c r="N5411" t="b">
        <v>0</v>
      </c>
      <c r="O5411">
        <f>_xlfn.XLOOKUP(B5411,Machine_Info!A:A,Machine_Info!E:E)</f>
        <v>20</v>
      </c>
      <c r="P5411">
        <f t="shared" si="420"/>
        <v>12.616666666666667</v>
      </c>
      <c r="Q5411">
        <f t="shared" si="424"/>
        <v>0.63083333333333336</v>
      </c>
    </row>
    <row r="5412" spans="1:17" x14ac:dyDescent="0.2">
      <c r="A5412" t="s">
        <v>5530</v>
      </c>
      <c r="B5412" t="s">
        <v>253</v>
      </c>
      <c r="C5412" t="s">
        <v>254</v>
      </c>
      <c r="D5412" t="s">
        <v>59</v>
      </c>
      <c r="E5412" s="2">
        <v>45486.827291666668</v>
      </c>
      <c r="F5412" s="2">
        <v>45487.034236111111</v>
      </c>
      <c r="G5412" t="str">
        <f t="shared" si="421"/>
        <v>07</v>
      </c>
      <c r="H5412" t="str">
        <f t="shared" si="422"/>
        <v>13</v>
      </c>
      <c r="I5412">
        <v>12</v>
      </c>
      <c r="J5412">
        <f t="shared" si="423"/>
        <v>0.2</v>
      </c>
      <c r="K5412" t="s">
        <v>46</v>
      </c>
      <c r="L5412" t="s">
        <v>128</v>
      </c>
      <c r="M5412" t="s">
        <v>34</v>
      </c>
      <c r="N5412" t="b">
        <v>0</v>
      </c>
      <c r="O5412">
        <f>_xlfn.XLOOKUP(B5412,Machine_Info!A:A,Machine_Info!E:E)</f>
        <v>22</v>
      </c>
      <c r="P5412">
        <f t="shared" si="420"/>
        <v>21.8</v>
      </c>
      <c r="Q5412">
        <f t="shared" si="424"/>
        <v>0.99090909090909096</v>
      </c>
    </row>
    <row r="5413" spans="1:17" x14ac:dyDescent="0.2">
      <c r="A5413" t="s">
        <v>5531</v>
      </c>
      <c r="B5413" t="s">
        <v>57</v>
      </c>
      <c r="C5413" t="s">
        <v>58</v>
      </c>
      <c r="D5413" t="s">
        <v>59</v>
      </c>
      <c r="E5413" s="2">
        <v>45486.847048611111</v>
      </c>
      <c r="F5413" s="2">
        <v>45486.993576388893</v>
      </c>
      <c r="G5413" t="str">
        <f t="shared" si="421"/>
        <v>07</v>
      </c>
      <c r="H5413" t="str">
        <f t="shared" si="422"/>
        <v>13</v>
      </c>
      <c r="I5413">
        <v>22</v>
      </c>
      <c r="J5413">
        <f t="shared" si="423"/>
        <v>0.36666666666666664</v>
      </c>
      <c r="K5413" t="s">
        <v>42</v>
      </c>
      <c r="L5413" t="s">
        <v>72</v>
      </c>
      <c r="M5413" t="s">
        <v>44</v>
      </c>
      <c r="N5413" t="b">
        <v>0</v>
      </c>
      <c r="O5413">
        <f>_xlfn.XLOOKUP(B5413,Machine_Info!A:A,Machine_Info!E:E)</f>
        <v>18</v>
      </c>
      <c r="P5413">
        <f t="shared" si="420"/>
        <v>17.633333333333333</v>
      </c>
      <c r="Q5413">
        <f t="shared" si="424"/>
        <v>0.97962962962962963</v>
      </c>
    </row>
    <row r="5414" spans="1:17" x14ac:dyDescent="0.2">
      <c r="A5414" t="s">
        <v>5532</v>
      </c>
      <c r="B5414" t="s">
        <v>142</v>
      </c>
      <c r="C5414" t="s">
        <v>143</v>
      </c>
      <c r="D5414" t="s">
        <v>27</v>
      </c>
      <c r="E5414" s="2">
        <v>45486.851446759261</v>
      </c>
      <c r="F5414" s="2">
        <v>45487.044502314813</v>
      </c>
      <c r="G5414" t="str">
        <f t="shared" si="421"/>
        <v>07</v>
      </c>
      <c r="H5414" t="str">
        <f t="shared" si="422"/>
        <v>13</v>
      </c>
      <c r="I5414">
        <v>210</v>
      </c>
      <c r="J5414">
        <f t="shared" si="423"/>
        <v>3.5</v>
      </c>
      <c r="K5414" t="s">
        <v>28</v>
      </c>
      <c r="L5414" t="s">
        <v>128</v>
      </c>
      <c r="M5414" t="s">
        <v>34</v>
      </c>
      <c r="N5414" t="b">
        <v>0</v>
      </c>
      <c r="O5414">
        <f>_xlfn.XLOOKUP(B5414,Machine_Info!A:A,Machine_Info!E:E)</f>
        <v>22</v>
      </c>
      <c r="P5414">
        <f t="shared" si="420"/>
        <v>18.5</v>
      </c>
      <c r="Q5414">
        <f t="shared" si="424"/>
        <v>0.84090909090909094</v>
      </c>
    </row>
    <row r="5415" spans="1:17" x14ac:dyDescent="0.2">
      <c r="A5415" t="s">
        <v>5533</v>
      </c>
      <c r="B5415" t="s">
        <v>30</v>
      </c>
      <c r="C5415" t="s">
        <v>31</v>
      </c>
      <c r="D5415" t="s">
        <v>32</v>
      </c>
      <c r="E5415" s="2">
        <v>45486.927673611113</v>
      </c>
      <c r="F5415" s="2">
        <v>45486.945034722223</v>
      </c>
      <c r="G5415" t="str">
        <f t="shared" si="421"/>
        <v>07</v>
      </c>
      <c r="H5415" t="str">
        <f t="shared" si="422"/>
        <v>13</v>
      </c>
      <c r="I5415">
        <v>90</v>
      </c>
      <c r="J5415">
        <f t="shared" si="423"/>
        <v>1.5</v>
      </c>
      <c r="K5415" t="s">
        <v>28</v>
      </c>
      <c r="L5415" t="s">
        <v>43</v>
      </c>
      <c r="M5415" t="s">
        <v>23</v>
      </c>
      <c r="N5415" t="b">
        <v>0</v>
      </c>
      <c r="O5415">
        <f>_xlfn.XLOOKUP(B5415,Machine_Info!A:A,Machine_Info!E:E)</f>
        <v>22</v>
      </c>
      <c r="P5415">
        <f t="shared" si="420"/>
        <v>20.5</v>
      </c>
      <c r="Q5415">
        <f t="shared" si="424"/>
        <v>0.93181818181818177</v>
      </c>
    </row>
    <row r="5416" spans="1:17" x14ac:dyDescent="0.2">
      <c r="A5416" t="s">
        <v>5534</v>
      </c>
      <c r="B5416" t="s">
        <v>30</v>
      </c>
      <c r="C5416" t="s">
        <v>31</v>
      </c>
      <c r="D5416" t="s">
        <v>32</v>
      </c>
      <c r="E5416" s="2">
        <v>45486.928379629629</v>
      </c>
      <c r="F5416" s="2">
        <v>45486.953379629631</v>
      </c>
      <c r="G5416" t="str">
        <f t="shared" si="421"/>
        <v>07</v>
      </c>
      <c r="H5416" t="str">
        <f t="shared" si="422"/>
        <v>13</v>
      </c>
      <c r="I5416">
        <v>85</v>
      </c>
      <c r="J5416">
        <f t="shared" si="423"/>
        <v>1.4166666666666667</v>
      </c>
      <c r="K5416" t="s">
        <v>110</v>
      </c>
      <c r="L5416" t="s">
        <v>72</v>
      </c>
      <c r="M5416" t="s">
        <v>44</v>
      </c>
      <c r="N5416" t="b">
        <v>0</v>
      </c>
      <c r="O5416">
        <f>_xlfn.XLOOKUP(B5416,Machine_Info!A:A,Machine_Info!E:E)</f>
        <v>22</v>
      </c>
      <c r="P5416">
        <f t="shared" si="420"/>
        <v>20.583333333333332</v>
      </c>
      <c r="Q5416">
        <f t="shared" si="424"/>
        <v>0.93560606060606055</v>
      </c>
    </row>
    <row r="5417" spans="1:17" x14ac:dyDescent="0.2">
      <c r="A5417" t="s">
        <v>5535</v>
      </c>
      <c r="B5417" t="s">
        <v>99</v>
      </c>
      <c r="C5417" t="s">
        <v>100</v>
      </c>
      <c r="D5417" t="s">
        <v>32</v>
      </c>
      <c r="E5417" s="2">
        <v>45487.022222222222</v>
      </c>
      <c r="F5417" s="2">
        <v>45487.031944444447</v>
      </c>
      <c r="G5417" t="str">
        <f t="shared" si="421"/>
        <v>07</v>
      </c>
      <c r="H5417" t="str">
        <f t="shared" si="422"/>
        <v>14</v>
      </c>
      <c r="I5417">
        <v>125</v>
      </c>
      <c r="J5417">
        <f t="shared" si="423"/>
        <v>2.0833333333333335</v>
      </c>
      <c r="K5417" t="s">
        <v>28</v>
      </c>
      <c r="L5417" t="s">
        <v>72</v>
      </c>
      <c r="M5417" t="s">
        <v>44</v>
      </c>
      <c r="N5417" t="b">
        <v>0</v>
      </c>
      <c r="O5417">
        <f>_xlfn.XLOOKUP(B5417,Machine_Info!A:A,Machine_Info!E:E)</f>
        <v>16</v>
      </c>
      <c r="P5417">
        <f t="shared" si="420"/>
        <v>13.916666666666666</v>
      </c>
      <c r="Q5417">
        <f t="shared" si="424"/>
        <v>0.86979166666666663</v>
      </c>
    </row>
    <row r="5418" spans="1:17" x14ac:dyDescent="0.2">
      <c r="A5418" t="s">
        <v>5536</v>
      </c>
      <c r="B5418" t="s">
        <v>57</v>
      </c>
      <c r="C5418" t="s">
        <v>58</v>
      </c>
      <c r="D5418" t="s">
        <v>59</v>
      </c>
      <c r="E5418" s="2">
        <v>45487.023726851847</v>
      </c>
      <c r="F5418" s="2">
        <v>45487.155671296299</v>
      </c>
      <c r="G5418" t="str">
        <f t="shared" si="421"/>
        <v>07</v>
      </c>
      <c r="H5418" t="str">
        <f t="shared" si="422"/>
        <v>14</v>
      </c>
      <c r="I5418">
        <v>15</v>
      </c>
      <c r="J5418">
        <f t="shared" si="423"/>
        <v>0.25</v>
      </c>
      <c r="K5418" t="s">
        <v>71</v>
      </c>
      <c r="L5418" t="s">
        <v>128</v>
      </c>
      <c r="M5418" t="s">
        <v>34</v>
      </c>
      <c r="N5418" t="b">
        <v>1</v>
      </c>
      <c r="O5418">
        <f>_xlfn.XLOOKUP(B5418,Machine_Info!A:A,Machine_Info!E:E)</f>
        <v>18</v>
      </c>
      <c r="P5418">
        <f t="shared" si="420"/>
        <v>17.75</v>
      </c>
      <c r="Q5418">
        <f t="shared" si="424"/>
        <v>0.98611111111111116</v>
      </c>
    </row>
    <row r="5419" spans="1:17" x14ac:dyDescent="0.2">
      <c r="A5419" t="s">
        <v>5537</v>
      </c>
      <c r="B5419" t="s">
        <v>57</v>
      </c>
      <c r="C5419" t="s">
        <v>58</v>
      </c>
      <c r="D5419" t="s">
        <v>59</v>
      </c>
      <c r="E5419" s="2">
        <v>45487.026284722233</v>
      </c>
      <c r="F5419" s="2">
        <v>45487.035312499997</v>
      </c>
      <c r="G5419" t="str">
        <f t="shared" si="421"/>
        <v>07</v>
      </c>
      <c r="H5419" t="str">
        <f t="shared" si="422"/>
        <v>14</v>
      </c>
      <c r="I5419">
        <v>15</v>
      </c>
      <c r="J5419">
        <f t="shared" si="423"/>
        <v>0.25</v>
      </c>
      <c r="K5419" t="s">
        <v>21</v>
      </c>
      <c r="L5419" t="s">
        <v>128</v>
      </c>
      <c r="M5419" t="s">
        <v>34</v>
      </c>
      <c r="N5419" t="b">
        <v>1</v>
      </c>
      <c r="O5419">
        <f>_xlfn.XLOOKUP(B5419,Machine_Info!A:A,Machine_Info!E:E)</f>
        <v>18</v>
      </c>
      <c r="P5419">
        <f t="shared" si="420"/>
        <v>17.75</v>
      </c>
      <c r="Q5419">
        <f t="shared" si="424"/>
        <v>0.98611111111111116</v>
      </c>
    </row>
    <row r="5420" spans="1:17" x14ac:dyDescent="0.2">
      <c r="A5420" t="s">
        <v>5538</v>
      </c>
      <c r="B5420" t="s">
        <v>84</v>
      </c>
      <c r="C5420" t="s">
        <v>85</v>
      </c>
      <c r="D5420" t="s">
        <v>27</v>
      </c>
      <c r="E5420" s="2">
        <v>45487.027557870373</v>
      </c>
      <c r="F5420" s="2">
        <v>45487.058113425926</v>
      </c>
      <c r="G5420" t="str">
        <f t="shared" si="421"/>
        <v>07</v>
      </c>
      <c r="H5420" t="str">
        <f t="shared" si="422"/>
        <v>14</v>
      </c>
      <c r="I5420">
        <v>378</v>
      </c>
      <c r="J5420">
        <f t="shared" si="423"/>
        <v>6.3</v>
      </c>
      <c r="K5420" t="s">
        <v>46</v>
      </c>
      <c r="L5420" t="s">
        <v>72</v>
      </c>
      <c r="M5420" t="s">
        <v>44</v>
      </c>
      <c r="N5420" t="b">
        <v>0</v>
      </c>
      <c r="O5420">
        <f>_xlfn.XLOOKUP(B5420,Machine_Info!A:A,Machine_Info!E:E)</f>
        <v>22</v>
      </c>
      <c r="P5420">
        <f t="shared" si="420"/>
        <v>15.7</v>
      </c>
      <c r="Q5420">
        <f t="shared" si="424"/>
        <v>0.71363636363636362</v>
      </c>
    </row>
    <row r="5421" spans="1:17" x14ac:dyDescent="0.2">
      <c r="A5421" t="s">
        <v>5539</v>
      </c>
      <c r="B5421" t="s">
        <v>116</v>
      </c>
      <c r="C5421" t="s">
        <v>117</v>
      </c>
      <c r="D5421" t="s">
        <v>20</v>
      </c>
      <c r="E5421" s="2">
        <v>45487.112164351849</v>
      </c>
      <c r="F5421" s="2">
        <v>45487.492719907408</v>
      </c>
      <c r="G5421" t="str">
        <f t="shared" si="421"/>
        <v>07</v>
      </c>
      <c r="H5421" t="str">
        <f t="shared" si="422"/>
        <v>14</v>
      </c>
      <c r="I5421">
        <v>207</v>
      </c>
      <c r="J5421">
        <f t="shared" si="423"/>
        <v>3.45</v>
      </c>
      <c r="K5421" t="s">
        <v>42</v>
      </c>
      <c r="L5421" t="s">
        <v>128</v>
      </c>
      <c r="M5421" t="s">
        <v>34</v>
      </c>
      <c r="N5421" t="b">
        <v>0</v>
      </c>
      <c r="O5421">
        <f>_xlfn.XLOOKUP(B5421,Machine_Info!A:A,Machine_Info!E:E)</f>
        <v>16</v>
      </c>
      <c r="P5421">
        <f t="shared" si="420"/>
        <v>12.55</v>
      </c>
      <c r="Q5421">
        <f t="shared" si="424"/>
        <v>0.78437500000000004</v>
      </c>
    </row>
    <row r="5422" spans="1:17" x14ac:dyDescent="0.2">
      <c r="A5422" t="s">
        <v>5540</v>
      </c>
      <c r="B5422" t="s">
        <v>78</v>
      </c>
      <c r="C5422" t="s">
        <v>79</v>
      </c>
      <c r="D5422" t="s">
        <v>32</v>
      </c>
      <c r="E5422" s="2">
        <v>45487.192384259259</v>
      </c>
      <c r="F5422" s="2">
        <v>45487.206273148149</v>
      </c>
      <c r="G5422" t="str">
        <f t="shared" si="421"/>
        <v>07</v>
      </c>
      <c r="H5422" t="str">
        <f t="shared" si="422"/>
        <v>14</v>
      </c>
      <c r="I5422">
        <v>290</v>
      </c>
      <c r="J5422">
        <f t="shared" si="423"/>
        <v>4.833333333333333</v>
      </c>
      <c r="K5422" t="s">
        <v>54</v>
      </c>
      <c r="L5422" t="s">
        <v>43</v>
      </c>
      <c r="M5422" t="s">
        <v>23</v>
      </c>
      <c r="N5422" t="b">
        <v>1</v>
      </c>
      <c r="O5422">
        <f>_xlfn.XLOOKUP(B5422,Machine_Info!A:A,Machine_Info!E:E)</f>
        <v>22</v>
      </c>
      <c r="P5422">
        <f t="shared" si="420"/>
        <v>17.166666666666668</v>
      </c>
      <c r="Q5422">
        <f t="shared" si="424"/>
        <v>0.78030303030303039</v>
      </c>
    </row>
    <row r="5423" spans="1:17" x14ac:dyDescent="0.2">
      <c r="A5423" t="s">
        <v>5541</v>
      </c>
      <c r="B5423" t="s">
        <v>18</v>
      </c>
      <c r="C5423" t="s">
        <v>19</v>
      </c>
      <c r="D5423" t="s">
        <v>20</v>
      </c>
      <c r="E5423" s="2">
        <v>45487.241261574083</v>
      </c>
      <c r="F5423" s="2">
        <v>45487.267650462964</v>
      </c>
      <c r="G5423" t="str">
        <f t="shared" si="421"/>
        <v>07</v>
      </c>
      <c r="H5423" t="str">
        <f t="shared" si="422"/>
        <v>14</v>
      </c>
      <c r="I5423">
        <v>246</v>
      </c>
      <c r="J5423">
        <f t="shared" si="423"/>
        <v>4.0999999999999996</v>
      </c>
      <c r="K5423" t="s">
        <v>38</v>
      </c>
      <c r="L5423" t="s">
        <v>72</v>
      </c>
      <c r="M5423" t="s">
        <v>44</v>
      </c>
      <c r="N5423" t="b">
        <v>0</v>
      </c>
      <c r="O5423">
        <f>_xlfn.XLOOKUP(B5423,Machine_Info!A:A,Machine_Info!E:E)</f>
        <v>16</v>
      </c>
      <c r="P5423">
        <f t="shared" si="420"/>
        <v>11.9</v>
      </c>
      <c r="Q5423">
        <f t="shared" si="424"/>
        <v>0.74375000000000002</v>
      </c>
    </row>
    <row r="5424" spans="1:17" x14ac:dyDescent="0.2">
      <c r="A5424" t="s">
        <v>5542</v>
      </c>
      <c r="B5424" t="s">
        <v>163</v>
      </c>
      <c r="C5424" t="s">
        <v>164</v>
      </c>
      <c r="D5424" t="s">
        <v>32</v>
      </c>
      <c r="E5424" s="2">
        <v>45487.279085648152</v>
      </c>
      <c r="F5424" s="2">
        <v>45487.281168981477</v>
      </c>
      <c r="G5424" t="str">
        <f t="shared" si="421"/>
        <v>07</v>
      </c>
      <c r="H5424" t="str">
        <f t="shared" si="422"/>
        <v>14</v>
      </c>
      <c r="I5424">
        <v>440</v>
      </c>
      <c r="J5424">
        <f t="shared" si="423"/>
        <v>7.333333333333333</v>
      </c>
      <c r="K5424" t="s">
        <v>21</v>
      </c>
      <c r="L5424" t="s">
        <v>43</v>
      </c>
      <c r="M5424" t="s">
        <v>23</v>
      </c>
      <c r="N5424" t="b">
        <v>1</v>
      </c>
      <c r="O5424">
        <f>_xlfn.XLOOKUP(B5424,Machine_Info!A:A,Machine_Info!E:E)</f>
        <v>20</v>
      </c>
      <c r="P5424">
        <f t="shared" si="420"/>
        <v>12.666666666666668</v>
      </c>
      <c r="Q5424">
        <f t="shared" si="424"/>
        <v>0.63333333333333341</v>
      </c>
    </row>
    <row r="5425" spans="1:17" x14ac:dyDescent="0.2">
      <c r="A5425" t="s">
        <v>5543</v>
      </c>
      <c r="B5425" t="s">
        <v>116</v>
      </c>
      <c r="C5425" t="s">
        <v>117</v>
      </c>
      <c r="D5425" t="s">
        <v>20</v>
      </c>
      <c r="E5425" s="2">
        <v>45487.377245370371</v>
      </c>
      <c r="F5425" s="2">
        <v>45487.445300925923</v>
      </c>
      <c r="G5425" t="str">
        <f t="shared" si="421"/>
        <v>07</v>
      </c>
      <c r="H5425" t="str">
        <f t="shared" si="422"/>
        <v>14</v>
      </c>
      <c r="I5425">
        <v>15</v>
      </c>
      <c r="J5425">
        <f t="shared" si="423"/>
        <v>0.25</v>
      </c>
      <c r="K5425" t="s">
        <v>76</v>
      </c>
      <c r="L5425" t="s">
        <v>43</v>
      </c>
      <c r="M5425" t="s">
        <v>23</v>
      </c>
      <c r="N5425" t="b">
        <v>0</v>
      </c>
      <c r="O5425">
        <f>_xlfn.XLOOKUP(B5425,Machine_Info!A:A,Machine_Info!E:E)</f>
        <v>16</v>
      </c>
      <c r="P5425">
        <f t="shared" si="420"/>
        <v>15.75</v>
      </c>
      <c r="Q5425">
        <f t="shared" si="424"/>
        <v>0.984375</v>
      </c>
    </row>
    <row r="5426" spans="1:17" x14ac:dyDescent="0.2">
      <c r="A5426" t="s">
        <v>5544</v>
      </c>
      <c r="B5426" t="s">
        <v>96</v>
      </c>
      <c r="C5426" t="s">
        <v>97</v>
      </c>
      <c r="D5426" t="s">
        <v>27</v>
      </c>
      <c r="E5426" s="2">
        <v>45487.405821759261</v>
      </c>
      <c r="F5426" s="2">
        <v>45487.421793981477</v>
      </c>
      <c r="G5426" t="str">
        <f t="shared" si="421"/>
        <v>07</v>
      </c>
      <c r="H5426" t="str">
        <f t="shared" si="422"/>
        <v>14</v>
      </c>
      <c r="I5426">
        <v>242</v>
      </c>
      <c r="J5426">
        <f t="shared" si="423"/>
        <v>4.0333333333333332</v>
      </c>
      <c r="K5426" t="s">
        <v>54</v>
      </c>
      <c r="L5426" t="s">
        <v>43</v>
      </c>
      <c r="M5426" t="s">
        <v>23</v>
      </c>
      <c r="N5426" t="b">
        <v>1</v>
      </c>
      <c r="O5426">
        <f>_xlfn.XLOOKUP(B5426,Machine_Info!A:A,Machine_Info!E:E)</f>
        <v>20</v>
      </c>
      <c r="P5426">
        <f t="shared" si="420"/>
        <v>15.966666666666667</v>
      </c>
      <c r="Q5426">
        <f t="shared" si="424"/>
        <v>0.79833333333333334</v>
      </c>
    </row>
    <row r="5427" spans="1:17" x14ac:dyDescent="0.2">
      <c r="A5427" t="s">
        <v>5545</v>
      </c>
      <c r="B5427" t="s">
        <v>49</v>
      </c>
      <c r="C5427" t="s">
        <v>50</v>
      </c>
      <c r="D5427" t="s">
        <v>20</v>
      </c>
      <c r="E5427" s="2">
        <v>45487.406261574077</v>
      </c>
      <c r="F5427" s="2">
        <v>45487.497928240737</v>
      </c>
      <c r="G5427" t="str">
        <f t="shared" si="421"/>
        <v>07</v>
      </c>
      <c r="H5427" t="str">
        <f t="shared" si="422"/>
        <v>14</v>
      </c>
      <c r="I5427">
        <v>895</v>
      </c>
      <c r="J5427">
        <f t="shared" si="423"/>
        <v>14.916666666666666</v>
      </c>
      <c r="K5427" t="s">
        <v>103</v>
      </c>
      <c r="L5427" t="s">
        <v>43</v>
      </c>
      <c r="M5427" t="s">
        <v>23</v>
      </c>
      <c r="N5427" t="b">
        <v>0</v>
      </c>
      <c r="O5427">
        <f>_xlfn.XLOOKUP(B5427,Machine_Info!A:A,Machine_Info!E:E)</f>
        <v>22</v>
      </c>
      <c r="P5427">
        <f t="shared" si="420"/>
        <v>7.0833333333333339</v>
      </c>
      <c r="Q5427">
        <f t="shared" si="424"/>
        <v>0.32196969696969702</v>
      </c>
    </row>
    <row r="5428" spans="1:17" x14ac:dyDescent="0.2">
      <c r="A5428" t="s">
        <v>5546</v>
      </c>
      <c r="B5428" t="s">
        <v>63</v>
      </c>
      <c r="C5428" t="s">
        <v>64</v>
      </c>
      <c r="D5428" t="s">
        <v>32</v>
      </c>
      <c r="E5428" s="2">
        <v>45487.517500000002</v>
      </c>
      <c r="F5428" s="2">
        <v>45487.601527777777</v>
      </c>
      <c r="G5428" t="str">
        <f t="shared" si="421"/>
        <v>07</v>
      </c>
      <c r="H5428" t="str">
        <f t="shared" si="422"/>
        <v>14</v>
      </c>
      <c r="I5428">
        <v>140</v>
      </c>
      <c r="J5428">
        <f t="shared" si="423"/>
        <v>2.3333333333333335</v>
      </c>
      <c r="K5428" t="s">
        <v>103</v>
      </c>
      <c r="L5428" t="s">
        <v>43</v>
      </c>
      <c r="M5428" t="s">
        <v>23</v>
      </c>
      <c r="N5428" t="b">
        <v>0</v>
      </c>
      <c r="O5428">
        <f>_xlfn.XLOOKUP(B5428,Machine_Info!A:A,Machine_Info!E:E)</f>
        <v>20</v>
      </c>
      <c r="P5428">
        <f t="shared" si="420"/>
        <v>17.666666666666668</v>
      </c>
      <c r="Q5428">
        <f t="shared" si="424"/>
        <v>0.88333333333333341</v>
      </c>
    </row>
    <row r="5429" spans="1:17" x14ac:dyDescent="0.2">
      <c r="A5429" t="s">
        <v>5547</v>
      </c>
      <c r="B5429" t="s">
        <v>116</v>
      </c>
      <c r="C5429" t="s">
        <v>117</v>
      </c>
      <c r="D5429" t="s">
        <v>20</v>
      </c>
      <c r="E5429" s="2">
        <v>45487.528564814813</v>
      </c>
      <c r="F5429" s="2">
        <v>45487.558425925927</v>
      </c>
      <c r="G5429" t="str">
        <f t="shared" si="421"/>
        <v>07</v>
      </c>
      <c r="H5429" t="str">
        <f t="shared" si="422"/>
        <v>14</v>
      </c>
      <c r="I5429">
        <v>54</v>
      </c>
      <c r="J5429">
        <f t="shared" si="423"/>
        <v>0.9</v>
      </c>
      <c r="K5429" t="s">
        <v>21</v>
      </c>
      <c r="L5429" t="s">
        <v>128</v>
      </c>
      <c r="M5429" t="s">
        <v>34</v>
      </c>
      <c r="N5429" t="b">
        <v>1</v>
      </c>
      <c r="O5429">
        <f>_xlfn.XLOOKUP(B5429,Machine_Info!A:A,Machine_Info!E:E)</f>
        <v>16</v>
      </c>
      <c r="P5429">
        <f t="shared" si="420"/>
        <v>15.1</v>
      </c>
      <c r="Q5429">
        <f t="shared" si="424"/>
        <v>0.94374999999999998</v>
      </c>
    </row>
    <row r="5430" spans="1:17" x14ac:dyDescent="0.2">
      <c r="A5430" t="s">
        <v>5548</v>
      </c>
      <c r="B5430" t="s">
        <v>92</v>
      </c>
      <c r="C5430" t="s">
        <v>93</v>
      </c>
      <c r="D5430" t="s">
        <v>59</v>
      </c>
      <c r="E5430" s="2">
        <v>45487.556527777779</v>
      </c>
      <c r="F5430" s="2">
        <v>45487.612083333333</v>
      </c>
      <c r="G5430" t="str">
        <f t="shared" si="421"/>
        <v>07</v>
      </c>
      <c r="H5430" t="str">
        <f t="shared" si="422"/>
        <v>14</v>
      </c>
      <c r="I5430">
        <v>385</v>
      </c>
      <c r="J5430">
        <f t="shared" si="423"/>
        <v>6.416666666666667</v>
      </c>
      <c r="K5430" t="s">
        <v>110</v>
      </c>
      <c r="L5430" t="s">
        <v>43</v>
      </c>
      <c r="M5430" t="s">
        <v>23</v>
      </c>
      <c r="N5430" t="b">
        <v>0</v>
      </c>
      <c r="O5430">
        <f>_xlfn.XLOOKUP(B5430,Machine_Info!A:A,Machine_Info!E:E)</f>
        <v>20</v>
      </c>
      <c r="P5430">
        <f t="shared" si="420"/>
        <v>13.583333333333332</v>
      </c>
      <c r="Q5430">
        <f t="shared" si="424"/>
        <v>0.67916666666666659</v>
      </c>
    </row>
    <row r="5431" spans="1:17" x14ac:dyDescent="0.2">
      <c r="A5431" t="s">
        <v>5549</v>
      </c>
      <c r="B5431" t="s">
        <v>69</v>
      </c>
      <c r="C5431" t="s">
        <v>70</v>
      </c>
      <c r="D5431" t="s">
        <v>27</v>
      </c>
      <c r="E5431" s="2">
        <v>45487.639456018522</v>
      </c>
      <c r="F5431" s="2">
        <v>45487.790150462963</v>
      </c>
      <c r="G5431" t="str">
        <f t="shared" si="421"/>
        <v>07</v>
      </c>
      <c r="H5431" t="str">
        <f t="shared" si="422"/>
        <v>14</v>
      </c>
      <c r="I5431">
        <v>60</v>
      </c>
      <c r="J5431">
        <f t="shared" si="423"/>
        <v>1</v>
      </c>
      <c r="K5431" t="s">
        <v>54</v>
      </c>
      <c r="L5431" t="s">
        <v>43</v>
      </c>
      <c r="M5431" t="s">
        <v>23</v>
      </c>
      <c r="N5431" t="b">
        <v>1</v>
      </c>
      <c r="O5431">
        <f>_xlfn.XLOOKUP(B5431,Machine_Info!A:A,Machine_Info!E:E)</f>
        <v>16</v>
      </c>
      <c r="P5431">
        <f t="shared" si="420"/>
        <v>15</v>
      </c>
      <c r="Q5431">
        <f t="shared" si="424"/>
        <v>0.9375</v>
      </c>
    </row>
    <row r="5432" spans="1:17" x14ac:dyDescent="0.2">
      <c r="A5432" t="s">
        <v>5550</v>
      </c>
      <c r="B5432" t="s">
        <v>218</v>
      </c>
      <c r="C5432" t="s">
        <v>219</v>
      </c>
      <c r="D5432" t="s">
        <v>20</v>
      </c>
      <c r="E5432" s="2">
        <v>45487.665578703702</v>
      </c>
      <c r="F5432" s="2">
        <v>45487.669050925928</v>
      </c>
      <c r="G5432" t="str">
        <f t="shared" si="421"/>
        <v>07</v>
      </c>
      <c r="H5432" t="str">
        <f t="shared" si="422"/>
        <v>14</v>
      </c>
      <c r="I5432">
        <v>135</v>
      </c>
      <c r="J5432">
        <f t="shared" si="423"/>
        <v>2.25</v>
      </c>
      <c r="K5432" t="s">
        <v>46</v>
      </c>
      <c r="L5432" t="s">
        <v>72</v>
      </c>
      <c r="M5432" t="s">
        <v>44</v>
      </c>
      <c r="N5432" t="b">
        <v>0</v>
      </c>
      <c r="O5432">
        <f>_xlfn.XLOOKUP(B5432,Machine_Info!A:A,Machine_Info!E:E)</f>
        <v>14</v>
      </c>
      <c r="P5432">
        <f t="shared" si="420"/>
        <v>11.75</v>
      </c>
      <c r="Q5432">
        <f t="shared" si="424"/>
        <v>0.8392857142857143</v>
      </c>
    </row>
    <row r="5433" spans="1:17" x14ac:dyDescent="0.2">
      <c r="A5433" t="s">
        <v>5551</v>
      </c>
      <c r="B5433" t="s">
        <v>81</v>
      </c>
      <c r="C5433" t="s">
        <v>82</v>
      </c>
      <c r="D5433" t="s">
        <v>20</v>
      </c>
      <c r="E5433" s="2">
        <v>45487.709768518522</v>
      </c>
      <c r="F5433" s="2">
        <v>45487.91810185185</v>
      </c>
      <c r="G5433" t="str">
        <f t="shared" si="421"/>
        <v>07</v>
      </c>
      <c r="H5433" t="str">
        <f t="shared" si="422"/>
        <v>14</v>
      </c>
      <c r="I5433">
        <v>35</v>
      </c>
      <c r="J5433">
        <f t="shared" si="423"/>
        <v>0.58333333333333337</v>
      </c>
      <c r="K5433" t="s">
        <v>28</v>
      </c>
      <c r="L5433" t="s">
        <v>43</v>
      </c>
      <c r="M5433" t="s">
        <v>23</v>
      </c>
      <c r="N5433" t="b">
        <v>0</v>
      </c>
      <c r="O5433">
        <f>_xlfn.XLOOKUP(B5433,Machine_Info!A:A,Machine_Info!E:E)</f>
        <v>14</v>
      </c>
      <c r="P5433">
        <f t="shared" si="420"/>
        <v>13.416666666666666</v>
      </c>
      <c r="Q5433">
        <f t="shared" si="424"/>
        <v>0.95833333333333326</v>
      </c>
    </row>
    <row r="5434" spans="1:17" x14ac:dyDescent="0.2">
      <c r="A5434" t="s">
        <v>5552</v>
      </c>
      <c r="B5434" t="s">
        <v>142</v>
      </c>
      <c r="C5434" t="s">
        <v>143</v>
      </c>
      <c r="D5434" t="s">
        <v>27</v>
      </c>
      <c r="E5434" s="2">
        <v>45487.773263888892</v>
      </c>
      <c r="F5434" s="2">
        <v>45488.380208333343</v>
      </c>
      <c r="G5434" t="str">
        <f t="shared" si="421"/>
        <v>07</v>
      </c>
      <c r="H5434" t="str">
        <f t="shared" si="422"/>
        <v>14</v>
      </c>
      <c r="I5434">
        <v>90</v>
      </c>
      <c r="J5434">
        <f t="shared" si="423"/>
        <v>1.5</v>
      </c>
      <c r="K5434" t="s">
        <v>110</v>
      </c>
      <c r="L5434" t="s">
        <v>128</v>
      </c>
      <c r="M5434" t="s">
        <v>34</v>
      </c>
      <c r="N5434" t="b">
        <v>0</v>
      </c>
      <c r="O5434">
        <f>_xlfn.XLOOKUP(B5434,Machine_Info!A:A,Machine_Info!E:E)</f>
        <v>22</v>
      </c>
      <c r="P5434">
        <f t="shared" si="420"/>
        <v>20.5</v>
      </c>
      <c r="Q5434">
        <f t="shared" si="424"/>
        <v>0.93181818181818177</v>
      </c>
    </row>
    <row r="5435" spans="1:17" x14ac:dyDescent="0.2">
      <c r="A5435" t="s">
        <v>5553</v>
      </c>
      <c r="B5435" t="s">
        <v>89</v>
      </c>
      <c r="C5435" t="s">
        <v>90</v>
      </c>
      <c r="D5435" t="s">
        <v>32</v>
      </c>
      <c r="E5435" s="2">
        <v>45487.788287037038</v>
      </c>
      <c r="F5435" s="2">
        <v>45487.807037037041</v>
      </c>
      <c r="G5435" t="str">
        <f t="shared" si="421"/>
        <v>07</v>
      </c>
      <c r="H5435" t="str">
        <f t="shared" si="422"/>
        <v>14</v>
      </c>
      <c r="I5435">
        <v>332</v>
      </c>
      <c r="J5435">
        <f t="shared" si="423"/>
        <v>5.5333333333333332</v>
      </c>
      <c r="K5435" t="s">
        <v>54</v>
      </c>
      <c r="L5435" t="s">
        <v>43</v>
      </c>
      <c r="M5435" t="s">
        <v>23</v>
      </c>
      <c r="N5435" t="b">
        <v>1</v>
      </c>
      <c r="O5435">
        <f>_xlfn.XLOOKUP(B5435,Machine_Info!A:A,Machine_Info!E:E)</f>
        <v>14</v>
      </c>
      <c r="P5435">
        <f t="shared" si="420"/>
        <v>8.4666666666666668</v>
      </c>
      <c r="Q5435">
        <f t="shared" si="424"/>
        <v>0.60476190476190472</v>
      </c>
    </row>
    <row r="5436" spans="1:17" x14ac:dyDescent="0.2">
      <c r="A5436" t="s">
        <v>5554</v>
      </c>
      <c r="B5436" t="s">
        <v>263</v>
      </c>
      <c r="C5436" t="s">
        <v>264</v>
      </c>
      <c r="D5436" t="s">
        <v>27</v>
      </c>
      <c r="E5436" s="2">
        <v>45487.789837962962</v>
      </c>
      <c r="F5436" s="2">
        <v>45487.799560185187</v>
      </c>
      <c r="G5436" t="str">
        <f t="shared" si="421"/>
        <v>07</v>
      </c>
      <c r="H5436" t="str">
        <f t="shared" si="422"/>
        <v>14</v>
      </c>
      <c r="I5436">
        <v>338</v>
      </c>
      <c r="J5436">
        <f t="shared" si="423"/>
        <v>5.6333333333333337</v>
      </c>
      <c r="K5436" t="s">
        <v>21</v>
      </c>
      <c r="L5436" t="s">
        <v>43</v>
      </c>
      <c r="M5436" t="s">
        <v>23</v>
      </c>
      <c r="N5436" t="b">
        <v>1</v>
      </c>
      <c r="O5436">
        <f>_xlfn.XLOOKUP(B5436,Machine_Info!A:A,Machine_Info!E:E)</f>
        <v>22</v>
      </c>
      <c r="P5436">
        <f t="shared" si="420"/>
        <v>16.366666666666667</v>
      </c>
      <c r="Q5436">
        <f t="shared" si="424"/>
        <v>0.74393939393939401</v>
      </c>
    </row>
    <row r="5437" spans="1:17" x14ac:dyDescent="0.2">
      <c r="A5437" t="s">
        <v>5555</v>
      </c>
      <c r="B5437" t="s">
        <v>163</v>
      </c>
      <c r="C5437" t="s">
        <v>164</v>
      </c>
      <c r="D5437" t="s">
        <v>32</v>
      </c>
      <c r="E5437" s="2">
        <v>45487.843993055547</v>
      </c>
      <c r="F5437" s="2">
        <v>45487.859965277778</v>
      </c>
      <c r="G5437" t="str">
        <f t="shared" si="421"/>
        <v>07</v>
      </c>
      <c r="H5437" t="str">
        <f t="shared" si="422"/>
        <v>14</v>
      </c>
      <c r="I5437">
        <v>283</v>
      </c>
      <c r="J5437">
        <f t="shared" si="423"/>
        <v>4.7166666666666668</v>
      </c>
      <c r="K5437" t="s">
        <v>42</v>
      </c>
      <c r="L5437" t="s">
        <v>72</v>
      </c>
      <c r="M5437" t="s">
        <v>44</v>
      </c>
      <c r="N5437" t="b">
        <v>0</v>
      </c>
      <c r="O5437">
        <f>_xlfn.XLOOKUP(B5437,Machine_Info!A:A,Machine_Info!E:E)</f>
        <v>20</v>
      </c>
      <c r="P5437">
        <f t="shared" si="420"/>
        <v>15.283333333333333</v>
      </c>
      <c r="Q5437">
        <f t="shared" si="424"/>
        <v>0.76416666666666666</v>
      </c>
    </row>
    <row r="5438" spans="1:17" x14ac:dyDescent="0.2">
      <c r="A5438" t="s">
        <v>5556</v>
      </c>
      <c r="B5438" t="s">
        <v>263</v>
      </c>
      <c r="C5438" t="s">
        <v>264</v>
      </c>
      <c r="D5438" t="s">
        <v>27</v>
      </c>
      <c r="E5438" s="2">
        <v>45487.940671296303</v>
      </c>
      <c r="F5438" s="2">
        <v>45488.053865740738</v>
      </c>
      <c r="G5438" t="str">
        <f t="shared" si="421"/>
        <v>07</v>
      </c>
      <c r="H5438" t="str">
        <f t="shared" si="422"/>
        <v>14</v>
      </c>
      <c r="I5438">
        <v>280</v>
      </c>
      <c r="J5438">
        <f t="shared" si="423"/>
        <v>4.666666666666667</v>
      </c>
      <c r="K5438" t="s">
        <v>71</v>
      </c>
      <c r="L5438" t="s">
        <v>128</v>
      </c>
      <c r="M5438" t="s">
        <v>34</v>
      </c>
      <c r="N5438" t="b">
        <v>1</v>
      </c>
      <c r="O5438">
        <f>_xlfn.XLOOKUP(B5438,Machine_Info!A:A,Machine_Info!E:E)</f>
        <v>22</v>
      </c>
      <c r="P5438">
        <f t="shared" si="420"/>
        <v>17.333333333333332</v>
      </c>
      <c r="Q5438">
        <f t="shared" si="424"/>
        <v>0.78787878787878785</v>
      </c>
    </row>
    <row r="5439" spans="1:17" x14ac:dyDescent="0.2">
      <c r="A5439" t="s">
        <v>5557</v>
      </c>
      <c r="B5439" t="s">
        <v>202</v>
      </c>
      <c r="C5439" t="s">
        <v>203</v>
      </c>
      <c r="D5439" t="s">
        <v>32</v>
      </c>
      <c r="E5439" s="2">
        <v>45487.968136574083</v>
      </c>
      <c r="F5439" s="2">
        <v>45487.997997685183</v>
      </c>
      <c r="G5439" t="str">
        <f t="shared" si="421"/>
        <v>07</v>
      </c>
      <c r="H5439" t="str">
        <f t="shared" si="422"/>
        <v>14</v>
      </c>
      <c r="I5439">
        <v>396</v>
      </c>
      <c r="J5439">
        <f t="shared" si="423"/>
        <v>6.6</v>
      </c>
      <c r="K5439" t="s">
        <v>42</v>
      </c>
      <c r="L5439" t="s">
        <v>128</v>
      </c>
      <c r="M5439" t="s">
        <v>34</v>
      </c>
      <c r="N5439" t="b">
        <v>0</v>
      </c>
      <c r="O5439">
        <f>_xlfn.XLOOKUP(B5439,Machine_Info!A:A,Machine_Info!E:E)</f>
        <v>22</v>
      </c>
      <c r="P5439">
        <f t="shared" si="420"/>
        <v>15.4</v>
      </c>
      <c r="Q5439">
        <f t="shared" si="424"/>
        <v>0.70000000000000007</v>
      </c>
    </row>
    <row r="5440" spans="1:17" x14ac:dyDescent="0.2">
      <c r="A5440" t="s">
        <v>5558</v>
      </c>
      <c r="B5440" t="s">
        <v>125</v>
      </c>
      <c r="C5440" t="s">
        <v>126</v>
      </c>
      <c r="D5440" t="s">
        <v>20</v>
      </c>
      <c r="E5440" s="2">
        <v>45487.975358796299</v>
      </c>
      <c r="F5440" s="2">
        <v>45488.072581018518</v>
      </c>
      <c r="G5440" t="str">
        <f t="shared" si="421"/>
        <v>07</v>
      </c>
      <c r="H5440" t="str">
        <f t="shared" si="422"/>
        <v>14</v>
      </c>
      <c r="I5440">
        <v>342</v>
      </c>
      <c r="J5440">
        <f t="shared" si="423"/>
        <v>5.7</v>
      </c>
      <c r="K5440" t="s">
        <v>46</v>
      </c>
      <c r="L5440" t="s">
        <v>128</v>
      </c>
      <c r="M5440" t="s">
        <v>34</v>
      </c>
      <c r="N5440" t="b">
        <v>0</v>
      </c>
      <c r="O5440">
        <f>_xlfn.XLOOKUP(B5440,Machine_Info!A:A,Machine_Info!E:E)</f>
        <v>18</v>
      </c>
      <c r="P5440">
        <f t="shared" si="420"/>
        <v>12.3</v>
      </c>
      <c r="Q5440">
        <f t="shared" si="424"/>
        <v>0.68333333333333335</v>
      </c>
    </row>
    <row r="5441" spans="1:17" x14ac:dyDescent="0.2">
      <c r="A5441" t="s">
        <v>5559</v>
      </c>
      <c r="B5441" t="s">
        <v>139</v>
      </c>
      <c r="C5441" t="s">
        <v>140</v>
      </c>
      <c r="D5441" t="s">
        <v>59</v>
      </c>
      <c r="E5441" s="2">
        <v>45488.007071759261</v>
      </c>
      <c r="F5441" s="2">
        <v>45488.173738425918</v>
      </c>
      <c r="G5441" t="str">
        <f t="shared" si="421"/>
        <v>07</v>
      </c>
      <c r="H5441" t="str">
        <f t="shared" si="422"/>
        <v>15</v>
      </c>
      <c r="I5441">
        <v>293</v>
      </c>
      <c r="J5441">
        <f t="shared" si="423"/>
        <v>4.8833333333333337</v>
      </c>
      <c r="K5441" t="s">
        <v>21</v>
      </c>
      <c r="L5441" t="s">
        <v>43</v>
      </c>
      <c r="M5441" t="s">
        <v>23</v>
      </c>
      <c r="N5441" t="b">
        <v>1</v>
      </c>
      <c r="O5441">
        <f>_xlfn.XLOOKUP(B5441,Machine_Info!A:A,Machine_Info!E:E)</f>
        <v>20</v>
      </c>
      <c r="P5441">
        <f t="shared" si="420"/>
        <v>15.116666666666667</v>
      </c>
      <c r="Q5441">
        <f t="shared" si="424"/>
        <v>0.75583333333333336</v>
      </c>
    </row>
    <row r="5442" spans="1:17" x14ac:dyDescent="0.2">
      <c r="A5442" t="s">
        <v>5560</v>
      </c>
      <c r="B5442" t="s">
        <v>66</v>
      </c>
      <c r="C5442" t="s">
        <v>67</v>
      </c>
      <c r="D5442" t="s">
        <v>32</v>
      </c>
      <c r="E5442" s="2">
        <v>45488.012824074067</v>
      </c>
      <c r="F5442" s="2">
        <v>45488.260046296287</v>
      </c>
      <c r="G5442" t="str">
        <f t="shared" si="421"/>
        <v>07</v>
      </c>
      <c r="H5442" t="str">
        <f t="shared" si="422"/>
        <v>15</v>
      </c>
      <c r="I5442">
        <v>304</v>
      </c>
      <c r="J5442">
        <f t="shared" si="423"/>
        <v>5.0666666666666664</v>
      </c>
      <c r="K5442" t="s">
        <v>21</v>
      </c>
      <c r="L5442" t="s">
        <v>128</v>
      </c>
      <c r="M5442" t="s">
        <v>34</v>
      </c>
      <c r="N5442" t="b">
        <v>1</v>
      </c>
      <c r="O5442">
        <f>_xlfn.XLOOKUP(B5442,Machine_Info!A:A,Machine_Info!E:E)</f>
        <v>14</v>
      </c>
      <c r="P5442">
        <f t="shared" ref="P5442:P5505" si="425">O5442-J5442</f>
        <v>8.9333333333333336</v>
      </c>
      <c r="Q5442">
        <f t="shared" si="424"/>
        <v>0.63809523809523816</v>
      </c>
    </row>
    <row r="5443" spans="1:17" x14ac:dyDescent="0.2">
      <c r="A5443" t="s">
        <v>5561</v>
      </c>
      <c r="B5443" t="s">
        <v>142</v>
      </c>
      <c r="C5443" t="s">
        <v>143</v>
      </c>
      <c r="D5443" t="s">
        <v>27</v>
      </c>
      <c r="E5443" s="2">
        <v>45488.106388888889</v>
      </c>
      <c r="F5443" s="2">
        <v>45488.173055555562</v>
      </c>
      <c r="G5443" t="str">
        <f t="shared" ref="G5443:G5506" si="426">TEXT(E5443,"mm")</f>
        <v>07</v>
      </c>
      <c r="H5443" t="str">
        <f t="shared" ref="H5443:H5506" si="427">TEXT(E5443,"dd")</f>
        <v>15</v>
      </c>
      <c r="I5443">
        <v>431</v>
      </c>
      <c r="J5443">
        <f t="shared" ref="J5443:J5506" si="428">I5443/60</f>
        <v>7.1833333333333336</v>
      </c>
      <c r="K5443" t="s">
        <v>54</v>
      </c>
      <c r="L5443" t="s">
        <v>128</v>
      </c>
      <c r="M5443" t="s">
        <v>34</v>
      </c>
      <c r="N5443" t="b">
        <v>1</v>
      </c>
      <c r="O5443">
        <f>_xlfn.XLOOKUP(B5443,Machine_Info!A:A,Machine_Info!E:E)</f>
        <v>22</v>
      </c>
      <c r="P5443">
        <f t="shared" si="425"/>
        <v>14.816666666666666</v>
      </c>
      <c r="Q5443">
        <f t="shared" ref="Q5443:Q5506" si="429">P5443/O5443</f>
        <v>0.67348484848484846</v>
      </c>
    </row>
    <row r="5444" spans="1:17" x14ac:dyDescent="0.2">
      <c r="A5444" t="s">
        <v>5562</v>
      </c>
      <c r="B5444" t="s">
        <v>40</v>
      </c>
      <c r="C5444" t="s">
        <v>41</v>
      </c>
      <c r="D5444" t="s">
        <v>20</v>
      </c>
      <c r="E5444" s="2">
        <v>45488.115844907406</v>
      </c>
      <c r="F5444" s="2">
        <v>45488.328344907408</v>
      </c>
      <c r="G5444" t="str">
        <f t="shared" si="426"/>
        <v>07</v>
      </c>
      <c r="H5444" t="str">
        <f t="shared" si="427"/>
        <v>15</v>
      </c>
      <c r="I5444">
        <v>1018</v>
      </c>
      <c r="J5444">
        <f t="shared" si="428"/>
        <v>16.966666666666665</v>
      </c>
      <c r="K5444" t="s">
        <v>42</v>
      </c>
      <c r="L5444" t="s">
        <v>43</v>
      </c>
      <c r="M5444" t="s">
        <v>23</v>
      </c>
      <c r="N5444" t="b">
        <v>0</v>
      </c>
      <c r="O5444">
        <f>_xlfn.XLOOKUP(B5444,Machine_Info!A:A,Machine_Info!E:E)</f>
        <v>18</v>
      </c>
      <c r="P5444">
        <f t="shared" si="425"/>
        <v>1.033333333333335</v>
      </c>
      <c r="Q5444">
        <f t="shared" si="429"/>
        <v>5.7407407407407497E-2</v>
      </c>
    </row>
    <row r="5445" spans="1:17" x14ac:dyDescent="0.2">
      <c r="A5445" t="s">
        <v>5563</v>
      </c>
      <c r="B5445" t="s">
        <v>49</v>
      </c>
      <c r="C5445" t="s">
        <v>50</v>
      </c>
      <c r="D5445" t="s">
        <v>20</v>
      </c>
      <c r="E5445" s="2">
        <v>45488.156319444453</v>
      </c>
      <c r="F5445" s="2">
        <v>45488.241736111107</v>
      </c>
      <c r="G5445" t="str">
        <f t="shared" si="426"/>
        <v>07</v>
      </c>
      <c r="H5445" t="str">
        <f t="shared" si="427"/>
        <v>15</v>
      </c>
      <c r="I5445">
        <v>521</v>
      </c>
      <c r="J5445">
        <f t="shared" si="428"/>
        <v>8.6833333333333336</v>
      </c>
      <c r="K5445" t="s">
        <v>71</v>
      </c>
      <c r="L5445" t="s">
        <v>43</v>
      </c>
      <c r="M5445" t="s">
        <v>23</v>
      </c>
      <c r="N5445" t="b">
        <v>1</v>
      </c>
      <c r="O5445">
        <f>_xlfn.XLOOKUP(B5445,Machine_Info!A:A,Machine_Info!E:E)</f>
        <v>22</v>
      </c>
      <c r="P5445">
        <f t="shared" si="425"/>
        <v>13.316666666666666</v>
      </c>
      <c r="Q5445">
        <f t="shared" si="429"/>
        <v>0.60530303030303034</v>
      </c>
    </row>
    <row r="5446" spans="1:17" x14ac:dyDescent="0.2">
      <c r="A5446" t="s">
        <v>5564</v>
      </c>
      <c r="B5446" t="s">
        <v>135</v>
      </c>
      <c r="C5446" t="s">
        <v>136</v>
      </c>
      <c r="D5446" t="s">
        <v>32</v>
      </c>
      <c r="E5446" s="2">
        <v>45488.234039351853</v>
      </c>
      <c r="F5446" s="2">
        <v>45488.285428240742</v>
      </c>
      <c r="G5446" t="str">
        <f t="shared" si="426"/>
        <v>07</v>
      </c>
      <c r="H5446" t="str">
        <f t="shared" si="427"/>
        <v>15</v>
      </c>
      <c r="I5446">
        <v>273</v>
      </c>
      <c r="J5446">
        <f t="shared" si="428"/>
        <v>4.55</v>
      </c>
      <c r="K5446" t="s">
        <v>71</v>
      </c>
      <c r="L5446" t="s">
        <v>43</v>
      </c>
      <c r="M5446" t="s">
        <v>23</v>
      </c>
      <c r="N5446" t="b">
        <v>1</v>
      </c>
      <c r="O5446">
        <f>_xlfn.XLOOKUP(B5446,Machine_Info!A:A,Machine_Info!E:E)</f>
        <v>20</v>
      </c>
      <c r="P5446">
        <f t="shared" si="425"/>
        <v>15.45</v>
      </c>
      <c r="Q5446">
        <f t="shared" si="429"/>
        <v>0.77249999999999996</v>
      </c>
    </row>
    <row r="5447" spans="1:17" x14ac:dyDescent="0.2">
      <c r="A5447" t="s">
        <v>5565</v>
      </c>
      <c r="B5447" t="s">
        <v>135</v>
      </c>
      <c r="C5447" t="s">
        <v>136</v>
      </c>
      <c r="D5447" t="s">
        <v>32</v>
      </c>
      <c r="E5447" s="2">
        <v>45488.264930555553</v>
      </c>
      <c r="F5447" s="2">
        <v>45488.386458333327</v>
      </c>
      <c r="G5447" t="str">
        <f t="shared" si="426"/>
        <v>07</v>
      </c>
      <c r="H5447" t="str">
        <f t="shared" si="427"/>
        <v>15</v>
      </c>
      <c r="I5447">
        <v>347</v>
      </c>
      <c r="J5447">
        <f t="shared" si="428"/>
        <v>5.7833333333333332</v>
      </c>
      <c r="K5447" t="s">
        <v>46</v>
      </c>
      <c r="L5447" t="s">
        <v>72</v>
      </c>
      <c r="M5447" t="s">
        <v>44</v>
      </c>
      <c r="N5447" t="b">
        <v>0</v>
      </c>
      <c r="O5447">
        <f>_xlfn.XLOOKUP(B5447,Machine_Info!A:A,Machine_Info!E:E)</f>
        <v>20</v>
      </c>
      <c r="P5447">
        <f t="shared" si="425"/>
        <v>14.216666666666667</v>
      </c>
      <c r="Q5447">
        <f t="shared" si="429"/>
        <v>0.71083333333333332</v>
      </c>
    </row>
    <row r="5448" spans="1:17" x14ac:dyDescent="0.2">
      <c r="A5448" t="s">
        <v>5566</v>
      </c>
      <c r="B5448" t="s">
        <v>106</v>
      </c>
      <c r="C5448" t="s">
        <v>107</v>
      </c>
      <c r="D5448" t="s">
        <v>59</v>
      </c>
      <c r="E5448" s="2">
        <v>45488.309629629628</v>
      </c>
      <c r="F5448" s="2">
        <v>45488.3825462963</v>
      </c>
      <c r="G5448" t="str">
        <f t="shared" si="426"/>
        <v>07</v>
      </c>
      <c r="H5448" t="str">
        <f t="shared" si="427"/>
        <v>15</v>
      </c>
      <c r="I5448">
        <v>8</v>
      </c>
      <c r="J5448">
        <f t="shared" si="428"/>
        <v>0.13333333333333333</v>
      </c>
      <c r="K5448" t="s">
        <v>21</v>
      </c>
      <c r="L5448" t="s">
        <v>128</v>
      </c>
      <c r="M5448" t="s">
        <v>34</v>
      </c>
      <c r="N5448" t="b">
        <v>1</v>
      </c>
      <c r="O5448">
        <f>_xlfn.XLOOKUP(B5448,Machine_Info!A:A,Machine_Info!E:E)</f>
        <v>16</v>
      </c>
      <c r="P5448">
        <f t="shared" si="425"/>
        <v>15.866666666666667</v>
      </c>
      <c r="Q5448">
        <f t="shared" si="429"/>
        <v>0.9916666666666667</v>
      </c>
    </row>
    <row r="5449" spans="1:17" x14ac:dyDescent="0.2">
      <c r="A5449" t="s">
        <v>5567</v>
      </c>
      <c r="B5449" t="s">
        <v>167</v>
      </c>
      <c r="C5449" t="s">
        <v>168</v>
      </c>
      <c r="D5449" t="s">
        <v>59</v>
      </c>
      <c r="E5449" s="2">
        <v>45488.505902777782</v>
      </c>
      <c r="F5449" s="2">
        <v>45488.608680555553</v>
      </c>
      <c r="G5449" t="str">
        <f t="shared" si="426"/>
        <v>07</v>
      </c>
      <c r="H5449" t="str">
        <f t="shared" si="427"/>
        <v>15</v>
      </c>
      <c r="I5449">
        <v>108</v>
      </c>
      <c r="J5449">
        <f t="shared" si="428"/>
        <v>1.8</v>
      </c>
      <c r="K5449" t="s">
        <v>76</v>
      </c>
      <c r="L5449" t="s">
        <v>43</v>
      </c>
      <c r="M5449" t="s">
        <v>23</v>
      </c>
      <c r="N5449" t="b">
        <v>0</v>
      </c>
      <c r="O5449">
        <f>_xlfn.XLOOKUP(B5449,Machine_Info!A:A,Machine_Info!E:E)</f>
        <v>14</v>
      </c>
      <c r="P5449">
        <f t="shared" si="425"/>
        <v>12.2</v>
      </c>
      <c r="Q5449">
        <f t="shared" si="429"/>
        <v>0.87142857142857133</v>
      </c>
    </row>
    <row r="5450" spans="1:17" x14ac:dyDescent="0.2">
      <c r="A5450" t="s">
        <v>5568</v>
      </c>
      <c r="B5450" t="s">
        <v>167</v>
      </c>
      <c r="C5450" t="s">
        <v>168</v>
      </c>
      <c r="D5450" t="s">
        <v>59</v>
      </c>
      <c r="E5450" s="2">
        <v>45488.513518518521</v>
      </c>
      <c r="F5450" s="2">
        <v>45488.526712962957</v>
      </c>
      <c r="G5450" t="str">
        <f t="shared" si="426"/>
        <v>07</v>
      </c>
      <c r="H5450" t="str">
        <f t="shared" si="427"/>
        <v>15</v>
      </c>
      <c r="I5450">
        <v>233</v>
      </c>
      <c r="J5450">
        <f t="shared" si="428"/>
        <v>3.8833333333333333</v>
      </c>
      <c r="K5450" t="s">
        <v>21</v>
      </c>
      <c r="L5450" t="s">
        <v>43</v>
      </c>
      <c r="M5450" t="s">
        <v>23</v>
      </c>
      <c r="N5450" t="b">
        <v>1</v>
      </c>
      <c r="O5450">
        <f>_xlfn.XLOOKUP(B5450,Machine_Info!A:A,Machine_Info!E:E)</f>
        <v>14</v>
      </c>
      <c r="P5450">
        <f t="shared" si="425"/>
        <v>10.116666666666667</v>
      </c>
      <c r="Q5450">
        <f t="shared" si="429"/>
        <v>0.72261904761904761</v>
      </c>
    </row>
    <row r="5451" spans="1:17" x14ac:dyDescent="0.2">
      <c r="A5451" t="s">
        <v>5569</v>
      </c>
      <c r="B5451" t="s">
        <v>106</v>
      </c>
      <c r="C5451" t="s">
        <v>107</v>
      </c>
      <c r="D5451" t="s">
        <v>59</v>
      </c>
      <c r="E5451" s="2">
        <v>45488.558611111112</v>
      </c>
      <c r="F5451" s="2">
        <v>45488.575972222221</v>
      </c>
      <c r="G5451" t="str">
        <f t="shared" si="426"/>
        <v>07</v>
      </c>
      <c r="H5451" t="str">
        <f t="shared" si="427"/>
        <v>15</v>
      </c>
      <c r="I5451">
        <v>15</v>
      </c>
      <c r="J5451">
        <f t="shared" si="428"/>
        <v>0.25</v>
      </c>
      <c r="K5451" t="s">
        <v>103</v>
      </c>
      <c r="L5451" t="s">
        <v>72</v>
      </c>
      <c r="M5451" t="s">
        <v>44</v>
      </c>
      <c r="N5451" t="b">
        <v>0</v>
      </c>
      <c r="O5451">
        <f>_xlfn.XLOOKUP(B5451,Machine_Info!A:A,Machine_Info!E:E)</f>
        <v>16</v>
      </c>
      <c r="P5451">
        <f t="shared" si="425"/>
        <v>15.75</v>
      </c>
      <c r="Q5451">
        <f t="shared" si="429"/>
        <v>0.984375</v>
      </c>
    </row>
    <row r="5452" spans="1:17" x14ac:dyDescent="0.2">
      <c r="A5452" t="s">
        <v>5570</v>
      </c>
      <c r="B5452" t="s">
        <v>66</v>
      </c>
      <c r="C5452" t="s">
        <v>67</v>
      </c>
      <c r="D5452" t="s">
        <v>32</v>
      </c>
      <c r="E5452" s="2">
        <v>45488.607754629629</v>
      </c>
      <c r="F5452" s="2">
        <v>45488.627199074072</v>
      </c>
      <c r="G5452" t="str">
        <f t="shared" si="426"/>
        <v>07</v>
      </c>
      <c r="H5452" t="str">
        <f t="shared" si="427"/>
        <v>15</v>
      </c>
      <c r="I5452">
        <v>212</v>
      </c>
      <c r="J5452">
        <f t="shared" si="428"/>
        <v>3.5333333333333332</v>
      </c>
      <c r="K5452" t="s">
        <v>28</v>
      </c>
      <c r="L5452" t="s">
        <v>72</v>
      </c>
      <c r="M5452" t="s">
        <v>44</v>
      </c>
      <c r="N5452" t="b">
        <v>0</v>
      </c>
      <c r="O5452">
        <f>_xlfn.XLOOKUP(B5452,Machine_Info!A:A,Machine_Info!E:E)</f>
        <v>14</v>
      </c>
      <c r="P5452">
        <f t="shared" si="425"/>
        <v>10.466666666666667</v>
      </c>
      <c r="Q5452">
        <f t="shared" si="429"/>
        <v>0.74761904761904763</v>
      </c>
    </row>
    <row r="5453" spans="1:17" x14ac:dyDescent="0.2">
      <c r="A5453" t="s">
        <v>5571</v>
      </c>
      <c r="B5453" t="s">
        <v>96</v>
      </c>
      <c r="C5453" t="s">
        <v>97</v>
      </c>
      <c r="D5453" t="s">
        <v>27</v>
      </c>
      <c r="E5453" s="2">
        <v>45488.61550925926</v>
      </c>
      <c r="F5453" s="2">
        <v>45488.643287037034</v>
      </c>
      <c r="G5453" t="str">
        <f t="shared" si="426"/>
        <v>07</v>
      </c>
      <c r="H5453" t="str">
        <f t="shared" si="427"/>
        <v>15</v>
      </c>
      <c r="I5453">
        <v>194</v>
      </c>
      <c r="J5453">
        <f t="shared" si="428"/>
        <v>3.2333333333333334</v>
      </c>
      <c r="K5453" t="s">
        <v>54</v>
      </c>
      <c r="L5453" t="s">
        <v>43</v>
      </c>
      <c r="M5453" t="s">
        <v>23</v>
      </c>
      <c r="N5453" t="b">
        <v>1</v>
      </c>
      <c r="O5453">
        <f>_xlfn.XLOOKUP(B5453,Machine_Info!A:A,Machine_Info!E:E)</f>
        <v>20</v>
      </c>
      <c r="P5453">
        <f t="shared" si="425"/>
        <v>16.766666666666666</v>
      </c>
      <c r="Q5453">
        <f t="shared" si="429"/>
        <v>0.83833333333333326</v>
      </c>
    </row>
    <row r="5454" spans="1:17" x14ac:dyDescent="0.2">
      <c r="A5454" t="s">
        <v>5572</v>
      </c>
      <c r="B5454" t="s">
        <v>106</v>
      </c>
      <c r="C5454" t="s">
        <v>107</v>
      </c>
      <c r="D5454" t="s">
        <v>59</v>
      </c>
      <c r="E5454" s="2">
        <v>45488.632430555554</v>
      </c>
      <c r="F5454" s="2">
        <v>45488.655347222222</v>
      </c>
      <c r="G5454" t="str">
        <f t="shared" si="426"/>
        <v>07</v>
      </c>
      <c r="H5454" t="str">
        <f t="shared" si="427"/>
        <v>15</v>
      </c>
      <c r="I5454">
        <v>13</v>
      </c>
      <c r="J5454">
        <f t="shared" si="428"/>
        <v>0.21666666666666667</v>
      </c>
      <c r="K5454" t="s">
        <v>46</v>
      </c>
      <c r="L5454" t="s">
        <v>72</v>
      </c>
      <c r="M5454" t="s">
        <v>44</v>
      </c>
      <c r="N5454" t="b">
        <v>0</v>
      </c>
      <c r="O5454">
        <f>_xlfn.XLOOKUP(B5454,Machine_Info!A:A,Machine_Info!E:E)</f>
        <v>16</v>
      </c>
      <c r="P5454">
        <f t="shared" si="425"/>
        <v>15.783333333333333</v>
      </c>
      <c r="Q5454">
        <f t="shared" si="429"/>
        <v>0.98645833333333333</v>
      </c>
    </row>
    <row r="5455" spans="1:17" x14ac:dyDescent="0.2">
      <c r="A5455" t="s">
        <v>5573</v>
      </c>
      <c r="B5455" t="s">
        <v>25</v>
      </c>
      <c r="C5455" t="s">
        <v>26</v>
      </c>
      <c r="D5455" t="s">
        <v>27</v>
      </c>
      <c r="E5455" s="2">
        <v>45488.651412037027</v>
      </c>
      <c r="F5455" s="2">
        <v>45488.670162037037</v>
      </c>
      <c r="G5455" t="str">
        <f t="shared" si="426"/>
        <v>07</v>
      </c>
      <c r="H5455" t="str">
        <f t="shared" si="427"/>
        <v>15</v>
      </c>
      <c r="I5455">
        <v>1254</v>
      </c>
      <c r="J5455">
        <f t="shared" si="428"/>
        <v>20.9</v>
      </c>
      <c r="K5455" t="s">
        <v>76</v>
      </c>
      <c r="L5455" t="s">
        <v>43</v>
      </c>
      <c r="M5455" t="s">
        <v>23</v>
      </c>
      <c r="N5455" t="b">
        <v>0</v>
      </c>
      <c r="O5455">
        <f>_xlfn.XLOOKUP(B5455,Machine_Info!A:A,Machine_Info!E:E)</f>
        <v>22</v>
      </c>
      <c r="P5455">
        <f t="shared" si="425"/>
        <v>1.1000000000000014</v>
      </c>
      <c r="Q5455">
        <f t="shared" si="429"/>
        <v>5.0000000000000065E-2</v>
      </c>
    </row>
    <row r="5456" spans="1:17" x14ac:dyDescent="0.2">
      <c r="A5456" t="s">
        <v>5574</v>
      </c>
      <c r="B5456" t="s">
        <v>92</v>
      </c>
      <c r="C5456" t="s">
        <v>93</v>
      </c>
      <c r="D5456" t="s">
        <v>59</v>
      </c>
      <c r="E5456" s="2">
        <v>45488.665567129632</v>
      </c>
      <c r="F5456" s="2">
        <v>45488.75445601852</v>
      </c>
      <c r="G5456" t="str">
        <f t="shared" si="426"/>
        <v>07</v>
      </c>
      <c r="H5456" t="str">
        <f t="shared" si="427"/>
        <v>15</v>
      </c>
      <c r="I5456">
        <v>396</v>
      </c>
      <c r="J5456">
        <f t="shared" si="428"/>
        <v>6.6</v>
      </c>
      <c r="K5456" t="s">
        <v>54</v>
      </c>
      <c r="L5456" t="s">
        <v>43</v>
      </c>
      <c r="M5456" t="s">
        <v>23</v>
      </c>
      <c r="N5456" t="b">
        <v>1</v>
      </c>
      <c r="O5456">
        <f>_xlfn.XLOOKUP(B5456,Machine_Info!A:A,Machine_Info!E:E)</f>
        <v>20</v>
      </c>
      <c r="P5456">
        <f t="shared" si="425"/>
        <v>13.4</v>
      </c>
      <c r="Q5456">
        <f t="shared" si="429"/>
        <v>0.67</v>
      </c>
    </row>
    <row r="5457" spans="1:17" x14ac:dyDescent="0.2">
      <c r="A5457" t="s">
        <v>5575</v>
      </c>
      <c r="B5457" t="s">
        <v>30</v>
      </c>
      <c r="C5457" t="s">
        <v>31</v>
      </c>
      <c r="D5457" t="s">
        <v>32</v>
      </c>
      <c r="E5457" s="2">
        <v>45488.687210648153</v>
      </c>
      <c r="F5457" s="2">
        <v>45488.691377314812</v>
      </c>
      <c r="G5457" t="str">
        <f t="shared" si="426"/>
        <v>07</v>
      </c>
      <c r="H5457" t="str">
        <f t="shared" si="427"/>
        <v>15</v>
      </c>
      <c r="I5457">
        <v>107</v>
      </c>
      <c r="J5457">
        <f t="shared" si="428"/>
        <v>1.7833333333333334</v>
      </c>
      <c r="K5457" t="s">
        <v>38</v>
      </c>
      <c r="L5457" t="s">
        <v>72</v>
      </c>
      <c r="M5457" t="s">
        <v>44</v>
      </c>
      <c r="N5457" t="b">
        <v>0</v>
      </c>
      <c r="O5457">
        <f>_xlfn.XLOOKUP(B5457,Machine_Info!A:A,Machine_Info!E:E)</f>
        <v>22</v>
      </c>
      <c r="P5457">
        <f t="shared" si="425"/>
        <v>20.216666666666665</v>
      </c>
      <c r="Q5457">
        <f t="shared" si="429"/>
        <v>0.91893939393939383</v>
      </c>
    </row>
    <row r="5458" spans="1:17" x14ac:dyDescent="0.2">
      <c r="A5458" t="s">
        <v>5576</v>
      </c>
      <c r="B5458" t="s">
        <v>125</v>
      </c>
      <c r="C5458" t="s">
        <v>126</v>
      </c>
      <c r="D5458" t="s">
        <v>20</v>
      </c>
      <c r="E5458" s="2">
        <v>45488.802870370368</v>
      </c>
      <c r="F5458" s="2">
        <v>45488.946620370371</v>
      </c>
      <c r="G5458" t="str">
        <f t="shared" si="426"/>
        <v>07</v>
      </c>
      <c r="H5458" t="str">
        <f t="shared" si="427"/>
        <v>15</v>
      </c>
      <c r="I5458">
        <v>79</v>
      </c>
      <c r="J5458">
        <f t="shared" si="428"/>
        <v>1.3166666666666667</v>
      </c>
      <c r="K5458" t="s">
        <v>38</v>
      </c>
      <c r="L5458" t="s">
        <v>72</v>
      </c>
      <c r="M5458" t="s">
        <v>44</v>
      </c>
      <c r="N5458" t="b">
        <v>0</v>
      </c>
      <c r="O5458">
        <f>_xlfn.XLOOKUP(B5458,Machine_Info!A:A,Machine_Info!E:E)</f>
        <v>18</v>
      </c>
      <c r="P5458">
        <f t="shared" si="425"/>
        <v>16.683333333333334</v>
      </c>
      <c r="Q5458">
        <f t="shared" si="429"/>
        <v>0.92685185185185182</v>
      </c>
    </row>
    <row r="5459" spans="1:17" x14ac:dyDescent="0.2">
      <c r="A5459" t="s">
        <v>5577</v>
      </c>
      <c r="B5459" t="s">
        <v>49</v>
      </c>
      <c r="C5459" t="s">
        <v>50</v>
      </c>
      <c r="D5459" t="s">
        <v>20</v>
      </c>
      <c r="E5459" s="2">
        <v>45488.851597222223</v>
      </c>
      <c r="F5459" s="2">
        <v>45488.866875</v>
      </c>
      <c r="G5459" t="str">
        <f t="shared" si="426"/>
        <v>07</v>
      </c>
      <c r="H5459" t="str">
        <f t="shared" si="427"/>
        <v>15</v>
      </c>
      <c r="I5459">
        <v>1013</v>
      </c>
      <c r="J5459">
        <f t="shared" si="428"/>
        <v>16.883333333333333</v>
      </c>
      <c r="K5459" t="s">
        <v>42</v>
      </c>
      <c r="L5459" t="s">
        <v>72</v>
      </c>
      <c r="M5459" t="s">
        <v>44</v>
      </c>
      <c r="N5459" t="b">
        <v>0</v>
      </c>
      <c r="O5459">
        <f>_xlfn.XLOOKUP(B5459,Machine_Info!A:A,Machine_Info!E:E)</f>
        <v>22</v>
      </c>
      <c r="P5459">
        <f t="shared" si="425"/>
        <v>5.1166666666666671</v>
      </c>
      <c r="Q5459">
        <f t="shared" si="429"/>
        <v>0.2325757575757576</v>
      </c>
    </row>
    <row r="5460" spans="1:17" x14ac:dyDescent="0.2">
      <c r="A5460" t="s">
        <v>5578</v>
      </c>
      <c r="B5460" t="s">
        <v>57</v>
      </c>
      <c r="C5460" t="s">
        <v>58</v>
      </c>
      <c r="D5460" t="s">
        <v>59</v>
      </c>
      <c r="E5460" s="2">
        <v>45488.942303240743</v>
      </c>
      <c r="F5460" s="2">
        <v>45489.106192129628</v>
      </c>
      <c r="G5460" t="str">
        <f t="shared" si="426"/>
        <v>07</v>
      </c>
      <c r="H5460" t="str">
        <f t="shared" si="427"/>
        <v>15</v>
      </c>
      <c r="I5460">
        <v>24</v>
      </c>
      <c r="J5460">
        <f t="shared" si="428"/>
        <v>0.4</v>
      </c>
      <c r="K5460" t="s">
        <v>28</v>
      </c>
      <c r="L5460" t="s">
        <v>72</v>
      </c>
      <c r="M5460" t="s">
        <v>44</v>
      </c>
      <c r="N5460" t="b">
        <v>0</v>
      </c>
      <c r="O5460">
        <f>_xlfn.XLOOKUP(B5460,Machine_Info!A:A,Machine_Info!E:E)</f>
        <v>18</v>
      </c>
      <c r="P5460">
        <f t="shared" si="425"/>
        <v>17.600000000000001</v>
      </c>
      <c r="Q5460">
        <f t="shared" si="429"/>
        <v>0.97777777777777786</v>
      </c>
    </row>
    <row r="5461" spans="1:17" x14ac:dyDescent="0.2">
      <c r="A5461" t="s">
        <v>5579</v>
      </c>
      <c r="B5461" t="s">
        <v>40</v>
      </c>
      <c r="C5461" t="s">
        <v>41</v>
      </c>
      <c r="D5461" t="s">
        <v>20</v>
      </c>
      <c r="E5461" s="2">
        <v>45488.943877314807</v>
      </c>
      <c r="F5461" s="2">
        <v>45488.948738425926</v>
      </c>
      <c r="G5461" t="str">
        <f t="shared" si="426"/>
        <v>07</v>
      </c>
      <c r="H5461" t="str">
        <f t="shared" si="427"/>
        <v>15</v>
      </c>
      <c r="I5461">
        <v>1004</v>
      </c>
      <c r="J5461">
        <f t="shared" si="428"/>
        <v>16.733333333333334</v>
      </c>
      <c r="K5461" t="s">
        <v>103</v>
      </c>
      <c r="L5461" t="s">
        <v>72</v>
      </c>
      <c r="M5461" t="s">
        <v>44</v>
      </c>
      <c r="N5461" t="b">
        <v>0</v>
      </c>
      <c r="O5461">
        <f>_xlfn.XLOOKUP(B5461,Machine_Info!A:A,Machine_Info!E:E)</f>
        <v>18</v>
      </c>
      <c r="P5461">
        <f t="shared" si="425"/>
        <v>1.2666666666666657</v>
      </c>
      <c r="Q5461">
        <f t="shared" si="429"/>
        <v>7.0370370370370319E-2</v>
      </c>
    </row>
    <row r="5462" spans="1:17" x14ac:dyDescent="0.2">
      <c r="A5462" t="s">
        <v>5580</v>
      </c>
      <c r="B5462" t="s">
        <v>49</v>
      </c>
      <c r="C5462" t="s">
        <v>50</v>
      </c>
      <c r="D5462" t="s">
        <v>20</v>
      </c>
      <c r="E5462" s="2">
        <v>45488.944641203707</v>
      </c>
      <c r="F5462" s="2">
        <v>45488.975891203707</v>
      </c>
      <c r="G5462" t="str">
        <f t="shared" si="426"/>
        <v>07</v>
      </c>
      <c r="H5462" t="str">
        <f t="shared" si="427"/>
        <v>15</v>
      </c>
      <c r="I5462">
        <v>960</v>
      </c>
      <c r="J5462">
        <f t="shared" si="428"/>
        <v>16</v>
      </c>
      <c r="K5462" t="s">
        <v>76</v>
      </c>
      <c r="L5462" t="s">
        <v>128</v>
      </c>
      <c r="M5462" t="s">
        <v>34</v>
      </c>
      <c r="N5462" t="b">
        <v>0</v>
      </c>
      <c r="O5462">
        <f>_xlfn.XLOOKUP(B5462,Machine_Info!A:A,Machine_Info!E:E)</f>
        <v>22</v>
      </c>
      <c r="P5462">
        <f t="shared" si="425"/>
        <v>6</v>
      </c>
      <c r="Q5462">
        <f t="shared" si="429"/>
        <v>0.27272727272727271</v>
      </c>
    </row>
    <row r="5463" spans="1:17" x14ac:dyDescent="0.2">
      <c r="A5463" t="s">
        <v>5581</v>
      </c>
      <c r="B5463" t="s">
        <v>132</v>
      </c>
      <c r="C5463" t="s">
        <v>133</v>
      </c>
      <c r="D5463" t="s">
        <v>59</v>
      </c>
      <c r="E5463" s="2">
        <v>45489.00068287037</v>
      </c>
      <c r="F5463" s="2">
        <v>45489.132627314822</v>
      </c>
      <c r="G5463" t="str">
        <f t="shared" si="426"/>
        <v>07</v>
      </c>
      <c r="H5463" t="str">
        <f t="shared" si="427"/>
        <v>16</v>
      </c>
      <c r="I5463">
        <v>271</v>
      </c>
      <c r="J5463">
        <f t="shared" si="428"/>
        <v>4.5166666666666666</v>
      </c>
      <c r="K5463" t="s">
        <v>21</v>
      </c>
      <c r="L5463" t="s">
        <v>43</v>
      </c>
      <c r="M5463" t="s">
        <v>23</v>
      </c>
      <c r="N5463" t="b">
        <v>1</v>
      </c>
      <c r="O5463">
        <f>_xlfn.XLOOKUP(B5463,Machine_Info!A:A,Machine_Info!E:E)</f>
        <v>14</v>
      </c>
      <c r="P5463">
        <f t="shared" si="425"/>
        <v>9.4833333333333343</v>
      </c>
      <c r="Q5463">
        <f t="shared" si="429"/>
        <v>0.67738095238095242</v>
      </c>
    </row>
    <row r="5464" spans="1:17" x14ac:dyDescent="0.2">
      <c r="A5464" t="s">
        <v>5582</v>
      </c>
      <c r="B5464" t="s">
        <v>125</v>
      </c>
      <c r="C5464" t="s">
        <v>126</v>
      </c>
      <c r="D5464" t="s">
        <v>20</v>
      </c>
      <c r="E5464" s="2">
        <v>45489.096400462957</v>
      </c>
      <c r="F5464" s="2">
        <v>45489.120706018519</v>
      </c>
      <c r="G5464" t="str">
        <f t="shared" si="426"/>
        <v>07</v>
      </c>
      <c r="H5464" t="str">
        <f t="shared" si="427"/>
        <v>16</v>
      </c>
      <c r="I5464">
        <v>59</v>
      </c>
      <c r="J5464">
        <f t="shared" si="428"/>
        <v>0.98333333333333328</v>
      </c>
      <c r="K5464" t="s">
        <v>28</v>
      </c>
      <c r="L5464" t="s">
        <v>128</v>
      </c>
      <c r="M5464" t="s">
        <v>34</v>
      </c>
      <c r="N5464" t="b">
        <v>0</v>
      </c>
      <c r="O5464">
        <f>_xlfn.XLOOKUP(B5464,Machine_Info!A:A,Machine_Info!E:E)</f>
        <v>18</v>
      </c>
      <c r="P5464">
        <f t="shared" si="425"/>
        <v>17.016666666666666</v>
      </c>
      <c r="Q5464">
        <f t="shared" si="429"/>
        <v>0.94537037037037031</v>
      </c>
    </row>
    <row r="5465" spans="1:17" x14ac:dyDescent="0.2">
      <c r="A5465" t="s">
        <v>5583</v>
      </c>
      <c r="B5465" t="s">
        <v>135</v>
      </c>
      <c r="C5465" t="s">
        <v>136</v>
      </c>
      <c r="D5465" t="s">
        <v>32</v>
      </c>
      <c r="E5465" s="2">
        <v>45489.138877314806</v>
      </c>
      <c r="F5465" s="2">
        <v>45489.272210648152</v>
      </c>
      <c r="G5465" t="str">
        <f t="shared" si="426"/>
        <v>07</v>
      </c>
      <c r="H5465" t="str">
        <f t="shared" si="427"/>
        <v>16</v>
      </c>
      <c r="I5465">
        <v>226</v>
      </c>
      <c r="J5465">
        <f t="shared" si="428"/>
        <v>3.7666666666666666</v>
      </c>
      <c r="K5465" t="s">
        <v>21</v>
      </c>
      <c r="L5465" t="s">
        <v>43</v>
      </c>
      <c r="M5465" t="s">
        <v>23</v>
      </c>
      <c r="N5465" t="b">
        <v>1</v>
      </c>
      <c r="O5465">
        <f>_xlfn.XLOOKUP(B5465,Machine_Info!A:A,Machine_Info!E:E)</f>
        <v>20</v>
      </c>
      <c r="P5465">
        <f t="shared" si="425"/>
        <v>16.233333333333334</v>
      </c>
      <c r="Q5465">
        <f t="shared" si="429"/>
        <v>0.81166666666666676</v>
      </c>
    </row>
    <row r="5466" spans="1:17" x14ac:dyDescent="0.2">
      <c r="A5466" t="s">
        <v>5584</v>
      </c>
      <c r="B5466" t="s">
        <v>57</v>
      </c>
      <c r="C5466" t="s">
        <v>58</v>
      </c>
      <c r="D5466" t="s">
        <v>59</v>
      </c>
      <c r="E5466" s="2">
        <v>45489.191550925927</v>
      </c>
      <c r="F5466" s="2">
        <v>45489.199189814812</v>
      </c>
      <c r="G5466" t="str">
        <f t="shared" si="426"/>
        <v>07</v>
      </c>
      <c r="H5466" t="str">
        <f t="shared" si="427"/>
        <v>16</v>
      </c>
      <c r="I5466">
        <v>22</v>
      </c>
      <c r="J5466">
        <f t="shared" si="428"/>
        <v>0.36666666666666664</v>
      </c>
      <c r="K5466" t="s">
        <v>28</v>
      </c>
      <c r="L5466" t="s">
        <v>72</v>
      </c>
      <c r="M5466" t="s">
        <v>44</v>
      </c>
      <c r="N5466" t="b">
        <v>0</v>
      </c>
      <c r="O5466">
        <f>_xlfn.XLOOKUP(B5466,Machine_Info!A:A,Machine_Info!E:E)</f>
        <v>18</v>
      </c>
      <c r="P5466">
        <f t="shared" si="425"/>
        <v>17.633333333333333</v>
      </c>
      <c r="Q5466">
        <f t="shared" si="429"/>
        <v>0.97962962962962963</v>
      </c>
    </row>
    <row r="5467" spans="1:17" x14ac:dyDescent="0.2">
      <c r="A5467" t="s">
        <v>5585</v>
      </c>
      <c r="B5467" t="s">
        <v>132</v>
      </c>
      <c r="C5467" t="s">
        <v>133</v>
      </c>
      <c r="D5467" t="s">
        <v>59</v>
      </c>
      <c r="E5467" s="2">
        <v>45489.216967592591</v>
      </c>
      <c r="F5467" s="2">
        <v>45489.227384259262</v>
      </c>
      <c r="G5467" t="str">
        <f t="shared" si="426"/>
        <v>07</v>
      </c>
      <c r="H5467" t="str">
        <f t="shared" si="427"/>
        <v>16</v>
      </c>
      <c r="I5467">
        <v>74</v>
      </c>
      <c r="J5467">
        <f t="shared" si="428"/>
        <v>1.2333333333333334</v>
      </c>
      <c r="K5467" t="s">
        <v>103</v>
      </c>
      <c r="L5467" t="s">
        <v>128</v>
      </c>
      <c r="M5467" t="s">
        <v>34</v>
      </c>
      <c r="N5467" t="b">
        <v>0</v>
      </c>
      <c r="O5467">
        <f>_xlfn.XLOOKUP(B5467,Machine_Info!A:A,Machine_Info!E:E)</f>
        <v>14</v>
      </c>
      <c r="P5467">
        <f t="shared" si="425"/>
        <v>12.766666666666666</v>
      </c>
      <c r="Q5467">
        <f t="shared" si="429"/>
        <v>0.91190476190476188</v>
      </c>
    </row>
    <row r="5468" spans="1:17" x14ac:dyDescent="0.2">
      <c r="A5468" t="s">
        <v>5586</v>
      </c>
      <c r="B5468" t="s">
        <v>142</v>
      </c>
      <c r="C5468" t="s">
        <v>143</v>
      </c>
      <c r="D5468" t="s">
        <v>27</v>
      </c>
      <c r="E5468" s="2">
        <v>45489.326643518521</v>
      </c>
      <c r="F5468" s="2">
        <v>45489.457199074073</v>
      </c>
      <c r="G5468" t="str">
        <f t="shared" si="426"/>
        <v>07</v>
      </c>
      <c r="H5468" t="str">
        <f t="shared" si="427"/>
        <v>16</v>
      </c>
      <c r="I5468">
        <v>430</v>
      </c>
      <c r="J5468">
        <f t="shared" si="428"/>
        <v>7.166666666666667</v>
      </c>
      <c r="K5468" t="s">
        <v>28</v>
      </c>
      <c r="L5468" t="s">
        <v>128</v>
      </c>
      <c r="M5468" t="s">
        <v>34</v>
      </c>
      <c r="N5468" t="b">
        <v>0</v>
      </c>
      <c r="O5468">
        <f>_xlfn.XLOOKUP(B5468,Machine_Info!A:A,Machine_Info!E:E)</f>
        <v>22</v>
      </c>
      <c r="P5468">
        <f t="shared" si="425"/>
        <v>14.833333333333332</v>
      </c>
      <c r="Q5468">
        <f t="shared" si="429"/>
        <v>0.6742424242424242</v>
      </c>
    </row>
    <row r="5469" spans="1:17" x14ac:dyDescent="0.2">
      <c r="A5469" t="s">
        <v>5587</v>
      </c>
      <c r="B5469" t="s">
        <v>57</v>
      </c>
      <c r="C5469" t="s">
        <v>58</v>
      </c>
      <c r="D5469" t="s">
        <v>59</v>
      </c>
      <c r="E5469" s="2">
        <v>45489.414421296293</v>
      </c>
      <c r="F5469" s="2">
        <v>45489.416504629633</v>
      </c>
      <c r="G5469" t="str">
        <f t="shared" si="426"/>
        <v>07</v>
      </c>
      <c r="H5469" t="str">
        <f t="shared" si="427"/>
        <v>16</v>
      </c>
      <c r="I5469">
        <v>20</v>
      </c>
      <c r="J5469">
        <f t="shared" si="428"/>
        <v>0.33333333333333331</v>
      </c>
      <c r="K5469" t="s">
        <v>28</v>
      </c>
      <c r="L5469" t="s">
        <v>43</v>
      </c>
      <c r="M5469" t="s">
        <v>23</v>
      </c>
      <c r="N5469" t="b">
        <v>0</v>
      </c>
      <c r="O5469">
        <f>_xlfn.XLOOKUP(B5469,Machine_Info!A:A,Machine_Info!E:E)</f>
        <v>18</v>
      </c>
      <c r="P5469">
        <f t="shared" si="425"/>
        <v>17.666666666666668</v>
      </c>
      <c r="Q5469">
        <f t="shared" si="429"/>
        <v>0.98148148148148151</v>
      </c>
    </row>
    <row r="5470" spans="1:17" x14ac:dyDescent="0.2">
      <c r="A5470" t="s">
        <v>5588</v>
      </c>
      <c r="B5470" t="s">
        <v>263</v>
      </c>
      <c r="C5470" t="s">
        <v>264</v>
      </c>
      <c r="D5470" t="s">
        <v>27</v>
      </c>
      <c r="E5470" s="2">
        <v>45489.416643518518</v>
      </c>
      <c r="F5470" s="2">
        <v>45489.424976851849</v>
      </c>
      <c r="G5470" t="str">
        <f t="shared" si="426"/>
        <v>07</v>
      </c>
      <c r="H5470" t="str">
        <f t="shared" si="427"/>
        <v>16</v>
      </c>
      <c r="I5470">
        <v>522</v>
      </c>
      <c r="J5470">
        <f t="shared" si="428"/>
        <v>8.6999999999999993</v>
      </c>
      <c r="K5470" t="s">
        <v>76</v>
      </c>
      <c r="L5470" t="s">
        <v>43</v>
      </c>
      <c r="M5470" t="s">
        <v>23</v>
      </c>
      <c r="N5470" t="b">
        <v>0</v>
      </c>
      <c r="O5470">
        <f>_xlfn.XLOOKUP(B5470,Machine_Info!A:A,Machine_Info!E:E)</f>
        <v>22</v>
      </c>
      <c r="P5470">
        <f t="shared" si="425"/>
        <v>13.3</v>
      </c>
      <c r="Q5470">
        <f t="shared" si="429"/>
        <v>0.60454545454545461</v>
      </c>
    </row>
    <row r="5471" spans="1:17" x14ac:dyDescent="0.2">
      <c r="A5471" t="s">
        <v>5589</v>
      </c>
      <c r="B5471" t="s">
        <v>218</v>
      </c>
      <c r="C5471" t="s">
        <v>219</v>
      </c>
      <c r="D5471" t="s">
        <v>20</v>
      </c>
      <c r="E5471" s="2">
        <v>45489.493090277778</v>
      </c>
      <c r="F5471" s="2">
        <v>45489.605590277781</v>
      </c>
      <c r="G5471" t="str">
        <f t="shared" si="426"/>
        <v>07</v>
      </c>
      <c r="H5471" t="str">
        <f t="shared" si="427"/>
        <v>16</v>
      </c>
      <c r="I5471">
        <v>52</v>
      </c>
      <c r="J5471">
        <f t="shared" si="428"/>
        <v>0.8666666666666667</v>
      </c>
      <c r="K5471" t="s">
        <v>71</v>
      </c>
      <c r="L5471" t="s">
        <v>43</v>
      </c>
      <c r="M5471" t="s">
        <v>23</v>
      </c>
      <c r="N5471" t="b">
        <v>1</v>
      </c>
      <c r="O5471">
        <f>_xlfn.XLOOKUP(B5471,Machine_Info!A:A,Machine_Info!E:E)</f>
        <v>14</v>
      </c>
      <c r="P5471">
        <f t="shared" si="425"/>
        <v>13.133333333333333</v>
      </c>
      <c r="Q5471">
        <f t="shared" si="429"/>
        <v>0.93809523809523809</v>
      </c>
    </row>
    <row r="5472" spans="1:17" x14ac:dyDescent="0.2">
      <c r="A5472" t="s">
        <v>5590</v>
      </c>
      <c r="B5472" t="s">
        <v>89</v>
      </c>
      <c r="C5472" t="s">
        <v>90</v>
      </c>
      <c r="D5472" t="s">
        <v>32</v>
      </c>
      <c r="E5472" s="2">
        <v>45489.512974537043</v>
      </c>
      <c r="F5472" s="2">
        <v>45489.628252314818</v>
      </c>
      <c r="G5472" t="str">
        <f t="shared" si="426"/>
        <v>07</v>
      </c>
      <c r="H5472" t="str">
        <f t="shared" si="427"/>
        <v>16</v>
      </c>
      <c r="I5472">
        <v>133</v>
      </c>
      <c r="J5472">
        <f t="shared" si="428"/>
        <v>2.2166666666666668</v>
      </c>
      <c r="K5472" t="s">
        <v>71</v>
      </c>
      <c r="L5472" t="s">
        <v>43</v>
      </c>
      <c r="M5472" t="s">
        <v>23</v>
      </c>
      <c r="N5472" t="b">
        <v>1</v>
      </c>
      <c r="O5472">
        <f>_xlfn.XLOOKUP(B5472,Machine_Info!A:A,Machine_Info!E:E)</f>
        <v>14</v>
      </c>
      <c r="P5472">
        <f t="shared" si="425"/>
        <v>11.783333333333333</v>
      </c>
      <c r="Q5472">
        <f t="shared" si="429"/>
        <v>0.84166666666666667</v>
      </c>
    </row>
    <row r="5473" spans="1:17" x14ac:dyDescent="0.2">
      <c r="A5473" t="s">
        <v>5591</v>
      </c>
      <c r="B5473" t="s">
        <v>57</v>
      </c>
      <c r="C5473" t="s">
        <v>58</v>
      </c>
      <c r="D5473" t="s">
        <v>59</v>
      </c>
      <c r="E5473" s="2">
        <v>45489.646134259259</v>
      </c>
      <c r="F5473" s="2">
        <v>45489.764189814807</v>
      </c>
      <c r="G5473" t="str">
        <f t="shared" si="426"/>
        <v>07</v>
      </c>
      <c r="H5473" t="str">
        <f t="shared" si="427"/>
        <v>16</v>
      </c>
      <c r="I5473">
        <v>11</v>
      </c>
      <c r="J5473">
        <f t="shared" si="428"/>
        <v>0.18333333333333332</v>
      </c>
      <c r="K5473" t="s">
        <v>71</v>
      </c>
      <c r="L5473" t="s">
        <v>128</v>
      </c>
      <c r="M5473" t="s">
        <v>34</v>
      </c>
      <c r="N5473" t="b">
        <v>1</v>
      </c>
      <c r="O5473">
        <f>_xlfn.XLOOKUP(B5473,Machine_Info!A:A,Machine_Info!E:E)</f>
        <v>18</v>
      </c>
      <c r="P5473">
        <f t="shared" si="425"/>
        <v>17.816666666666666</v>
      </c>
      <c r="Q5473">
        <f t="shared" si="429"/>
        <v>0.98981481481481481</v>
      </c>
    </row>
    <row r="5474" spans="1:17" x14ac:dyDescent="0.2">
      <c r="A5474" t="s">
        <v>5592</v>
      </c>
      <c r="B5474" t="s">
        <v>52</v>
      </c>
      <c r="C5474" t="s">
        <v>53</v>
      </c>
      <c r="D5474" t="s">
        <v>27</v>
      </c>
      <c r="E5474" s="2">
        <v>45489.705000000002</v>
      </c>
      <c r="F5474" s="2">
        <v>45489.980694444443</v>
      </c>
      <c r="G5474" t="str">
        <f t="shared" si="426"/>
        <v>07</v>
      </c>
      <c r="H5474" t="str">
        <f t="shared" si="427"/>
        <v>16</v>
      </c>
      <c r="I5474">
        <v>66</v>
      </c>
      <c r="J5474">
        <f t="shared" si="428"/>
        <v>1.1000000000000001</v>
      </c>
      <c r="K5474" t="s">
        <v>42</v>
      </c>
      <c r="L5474" t="s">
        <v>72</v>
      </c>
      <c r="M5474" t="s">
        <v>44</v>
      </c>
      <c r="N5474" t="b">
        <v>0</v>
      </c>
      <c r="O5474">
        <f>_xlfn.XLOOKUP(B5474,Machine_Info!A:A,Machine_Info!E:E)</f>
        <v>16</v>
      </c>
      <c r="P5474">
        <f t="shared" si="425"/>
        <v>14.9</v>
      </c>
      <c r="Q5474">
        <f t="shared" si="429"/>
        <v>0.93125000000000002</v>
      </c>
    </row>
    <row r="5475" spans="1:17" x14ac:dyDescent="0.2">
      <c r="A5475" t="s">
        <v>5593</v>
      </c>
      <c r="B5475" t="s">
        <v>78</v>
      </c>
      <c r="C5475" t="s">
        <v>79</v>
      </c>
      <c r="D5475" t="s">
        <v>32</v>
      </c>
      <c r="E5475" s="2">
        <v>45489.712083333332</v>
      </c>
      <c r="F5475" s="2">
        <v>45489.725972222222</v>
      </c>
      <c r="G5475" t="str">
        <f t="shared" si="426"/>
        <v>07</v>
      </c>
      <c r="H5475" t="str">
        <f t="shared" si="427"/>
        <v>16</v>
      </c>
      <c r="I5475">
        <v>534</v>
      </c>
      <c r="J5475">
        <f t="shared" si="428"/>
        <v>8.9</v>
      </c>
      <c r="K5475" t="s">
        <v>110</v>
      </c>
      <c r="L5475" t="s">
        <v>128</v>
      </c>
      <c r="M5475" t="s">
        <v>34</v>
      </c>
      <c r="N5475" t="b">
        <v>0</v>
      </c>
      <c r="O5475">
        <f>_xlfn.XLOOKUP(B5475,Machine_Info!A:A,Machine_Info!E:E)</f>
        <v>22</v>
      </c>
      <c r="P5475">
        <f t="shared" si="425"/>
        <v>13.1</v>
      </c>
      <c r="Q5475">
        <f t="shared" si="429"/>
        <v>0.59545454545454546</v>
      </c>
    </row>
    <row r="5476" spans="1:17" x14ac:dyDescent="0.2">
      <c r="A5476" t="s">
        <v>5594</v>
      </c>
      <c r="B5476" t="s">
        <v>171</v>
      </c>
      <c r="C5476" t="s">
        <v>172</v>
      </c>
      <c r="D5476" t="s">
        <v>32</v>
      </c>
      <c r="E5476" s="2">
        <v>45489.736168981479</v>
      </c>
      <c r="F5476" s="2">
        <v>45489.755613425928</v>
      </c>
      <c r="G5476" t="str">
        <f t="shared" si="426"/>
        <v>07</v>
      </c>
      <c r="H5476" t="str">
        <f t="shared" si="427"/>
        <v>16</v>
      </c>
      <c r="I5476">
        <v>382</v>
      </c>
      <c r="J5476">
        <f t="shared" si="428"/>
        <v>6.3666666666666663</v>
      </c>
      <c r="K5476" t="s">
        <v>76</v>
      </c>
      <c r="L5476" t="s">
        <v>43</v>
      </c>
      <c r="M5476" t="s">
        <v>23</v>
      </c>
      <c r="N5476" t="b">
        <v>0</v>
      </c>
      <c r="O5476">
        <f>_xlfn.XLOOKUP(B5476,Machine_Info!A:A,Machine_Info!E:E)</f>
        <v>16</v>
      </c>
      <c r="P5476">
        <f t="shared" si="425"/>
        <v>9.6333333333333329</v>
      </c>
      <c r="Q5476">
        <f t="shared" si="429"/>
        <v>0.6020833333333333</v>
      </c>
    </row>
    <row r="5477" spans="1:17" x14ac:dyDescent="0.2">
      <c r="A5477" t="s">
        <v>5595</v>
      </c>
      <c r="B5477" t="s">
        <v>163</v>
      </c>
      <c r="C5477" t="s">
        <v>164</v>
      </c>
      <c r="D5477" t="s">
        <v>32</v>
      </c>
      <c r="E5477" s="2">
        <v>45489.738368055558</v>
      </c>
      <c r="F5477" s="2">
        <v>45489.881423611107</v>
      </c>
      <c r="G5477" t="str">
        <f t="shared" si="426"/>
        <v>07</v>
      </c>
      <c r="H5477" t="str">
        <f t="shared" si="427"/>
        <v>16</v>
      </c>
      <c r="I5477">
        <v>66</v>
      </c>
      <c r="J5477">
        <f t="shared" si="428"/>
        <v>1.1000000000000001</v>
      </c>
      <c r="K5477" t="s">
        <v>103</v>
      </c>
      <c r="L5477" t="s">
        <v>72</v>
      </c>
      <c r="M5477" t="s">
        <v>44</v>
      </c>
      <c r="N5477" t="b">
        <v>0</v>
      </c>
      <c r="O5477">
        <f>_xlfn.XLOOKUP(B5477,Machine_Info!A:A,Machine_Info!E:E)</f>
        <v>20</v>
      </c>
      <c r="P5477">
        <f t="shared" si="425"/>
        <v>18.899999999999999</v>
      </c>
      <c r="Q5477">
        <f t="shared" si="429"/>
        <v>0.94499999999999995</v>
      </c>
    </row>
    <row r="5478" spans="1:17" x14ac:dyDescent="0.2">
      <c r="A5478" t="s">
        <v>5596</v>
      </c>
      <c r="B5478" t="s">
        <v>139</v>
      </c>
      <c r="C5478" t="s">
        <v>140</v>
      </c>
      <c r="D5478" t="s">
        <v>59</v>
      </c>
      <c r="E5478" s="2">
        <v>45489.738726851851</v>
      </c>
      <c r="F5478" s="2">
        <v>45489.75608796296</v>
      </c>
      <c r="G5478" t="str">
        <f t="shared" si="426"/>
        <v>07</v>
      </c>
      <c r="H5478" t="str">
        <f t="shared" si="427"/>
        <v>16</v>
      </c>
      <c r="I5478">
        <v>197</v>
      </c>
      <c r="J5478">
        <f t="shared" si="428"/>
        <v>3.2833333333333332</v>
      </c>
      <c r="K5478" t="s">
        <v>28</v>
      </c>
      <c r="L5478" t="s">
        <v>43</v>
      </c>
      <c r="M5478" t="s">
        <v>23</v>
      </c>
      <c r="N5478" t="b">
        <v>0</v>
      </c>
      <c r="O5478">
        <f>_xlfn.XLOOKUP(B5478,Machine_Info!A:A,Machine_Info!E:E)</f>
        <v>20</v>
      </c>
      <c r="P5478">
        <f t="shared" si="425"/>
        <v>16.716666666666669</v>
      </c>
      <c r="Q5478">
        <f t="shared" si="429"/>
        <v>0.83583333333333343</v>
      </c>
    </row>
    <row r="5479" spans="1:17" x14ac:dyDescent="0.2">
      <c r="A5479" t="s">
        <v>5597</v>
      </c>
      <c r="B5479" t="s">
        <v>152</v>
      </c>
      <c r="C5479" t="s">
        <v>153</v>
      </c>
      <c r="D5479" t="s">
        <v>27</v>
      </c>
      <c r="E5479" s="2">
        <v>45489.782523148147</v>
      </c>
      <c r="F5479" s="2">
        <v>45489.984606481477</v>
      </c>
      <c r="G5479" t="str">
        <f t="shared" si="426"/>
        <v>07</v>
      </c>
      <c r="H5479" t="str">
        <f t="shared" si="427"/>
        <v>16</v>
      </c>
      <c r="I5479">
        <v>48</v>
      </c>
      <c r="J5479">
        <f t="shared" si="428"/>
        <v>0.8</v>
      </c>
      <c r="K5479" t="s">
        <v>21</v>
      </c>
      <c r="L5479" t="s">
        <v>43</v>
      </c>
      <c r="M5479" t="s">
        <v>23</v>
      </c>
      <c r="N5479" t="b">
        <v>1</v>
      </c>
      <c r="O5479">
        <f>_xlfn.XLOOKUP(B5479,Machine_Info!A:A,Machine_Info!E:E)</f>
        <v>18</v>
      </c>
      <c r="P5479">
        <f t="shared" si="425"/>
        <v>17.2</v>
      </c>
      <c r="Q5479">
        <f t="shared" si="429"/>
        <v>0.95555555555555549</v>
      </c>
    </row>
    <row r="5480" spans="1:17" x14ac:dyDescent="0.2">
      <c r="A5480" t="s">
        <v>5598</v>
      </c>
      <c r="B5480" t="s">
        <v>132</v>
      </c>
      <c r="C5480" t="s">
        <v>133</v>
      </c>
      <c r="D5480" t="s">
        <v>59</v>
      </c>
      <c r="E5480" s="2">
        <v>45489.841319444437</v>
      </c>
      <c r="F5480" s="2">
        <v>45489.851041666669</v>
      </c>
      <c r="G5480" t="str">
        <f t="shared" si="426"/>
        <v>07</v>
      </c>
      <c r="H5480" t="str">
        <f t="shared" si="427"/>
        <v>16</v>
      </c>
      <c r="I5480">
        <v>213</v>
      </c>
      <c r="J5480">
        <f t="shared" si="428"/>
        <v>3.55</v>
      </c>
      <c r="K5480" t="s">
        <v>42</v>
      </c>
      <c r="L5480" t="s">
        <v>128</v>
      </c>
      <c r="M5480" t="s">
        <v>34</v>
      </c>
      <c r="N5480" t="b">
        <v>0</v>
      </c>
      <c r="O5480">
        <f>_xlfn.XLOOKUP(B5480,Machine_Info!A:A,Machine_Info!E:E)</f>
        <v>14</v>
      </c>
      <c r="P5480">
        <f t="shared" si="425"/>
        <v>10.45</v>
      </c>
      <c r="Q5480">
        <f t="shared" si="429"/>
        <v>0.74642857142857133</v>
      </c>
    </row>
    <row r="5481" spans="1:17" x14ac:dyDescent="0.2">
      <c r="A5481" t="s">
        <v>5599</v>
      </c>
      <c r="B5481" t="s">
        <v>167</v>
      </c>
      <c r="C5481" t="s">
        <v>168</v>
      </c>
      <c r="D5481" t="s">
        <v>59</v>
      </c>
      <c r="E5481" s="2">
        <v>45489.85087962963</v>
      </c>
      <c r="F5481" s="2">
        <v>45489.873796296299</v>
      </c>
      <c r="G5481" t="str">
        <f t="shared" si="426"/>
        <v>07</v>
      </c>
      <c r="H5481" t="str">
        <f t="shared" si="427"/>
        <v>16</v>
      </c>
      <c r="I5481">
        <v>107</v>
      </c>
      <c r="J5481">
        <f t="shared" si="428"/>
        <v>1.7833333333333334</v>
      </c>
      <c r="K5481" t="s">
        <v>71</v>
      </c>
      <c r="L5481" t="s">
        <v>128</v>
      </c>
      <c r="M5481" t="s">
        <v>34</v>
      </c>
      <c r="N5481" t="b">
        <v>1</v>
      </c>
      <c r="O5481">
        <f>_xlfn.XLOOKUP(B5481,Machine_Info!A:A,Machine_Info!E:E)</f>
        <v>14</v>
      </c>
      <c r="P5481">
        <f t="shared" si="425"/>
        <v>12.216666666666667</v>
      </c>
      <c r="Q5481">
        <f t="shared" si="429"/>
        <v>0.87261904761904763</v>
      </c>
    </row>
    <row r="5482" spans="1:17" x14ac:dyDescent="0.2">
      <c r="A5482" t="s">
        <v>5600</v>
      </c>
      <c r="B5482" t="s">
        <v>18</v>
      </c>
      <c r="C5482" t="s">
        <v>19</v>
      </c>
      <c r="D5482" t="s">
        <v>20</v>
      </c>
      <c r="E5482" s="2">
        <v>45489.855324074073</v>
      </c>
      <c r="F5482" s="2">
        <v>45489.934490740743</v>
      </c>
      <c r="G5482" t="str">
        <f t="shared" si="426"/>
        <v>07</v>
      </c>
      <c r="H5482" t="str">
        <f t="shared" si="427"/>
        <v>16</v>
      </c>
      <c r="I5482">
        <v>37</v>
      </c>
      <c r="J5482">
        <f t="shared" si="428"/>
        <v>0.6166666666666667</v>
      </c>
      <c r="K5482" t="s">
        <v>54</v>
      </c>
      <c r="L5482" t="s">
        <v>72</v>
      </c>
      <c r="M5482" t="s">
        <v>44</v>
      </c>
      <c r="N5482" t="b">
        <v>1</v>
      </c>
      <c r="O5482">
        <f>_xlfn.XLOOKUP(B5482,Machine_Info!A:A,Machine_Info!E:E)</f>
        <v>16</v>
      </c>
      <c r="P5482">
        <f t="shared" si="425"/>
        <v>15.383333333333333</v>
      </c>
      <c r="Q5482">
        <f t="shared" si="429"/>
        <v>0.9614583333333333</v>
      </c>
    </row>
    <row r="5483" spans="1:17" x14ac:dyDescent="0.2">
      <c r="A5483" t="s">
        <v>5601</v>
      </c>
      <c r="B5483" t="s">
        <v>139</v>
      </c>
      <c r="C5483" t="s">
        <v>140</v>
      </c>
      <c r="D5483" t="s">
        <v>59</v>
      </c>
      <c r="E5483" s="2">
        <v>45489.884386574071</v>
      </c>
      <c r="F5483" s="2">
        <v>45489.894803240742</v>
      </c>
      <c r="G5483" t="str">
        <f t="shared" si="426"/>
        <v>07</v>
      </c>
      <c r="H5483" t="str">
        <f t="shared" si="427"/>
        <v>16</v>
      </c>
      <c r="I5483">
        <v>150</v>
      </c>
      <c r="J5483">
        <f t="shared" si="428"/>
        <v>2.5</v>
      </c>
      <c r="K5483" t="s">
        <v>150</v>
      </c>
      <c r="L5483" t="s">
        <v>72</v>
      </c>
      <c r="M5483" t="s">
        <v>44</v>
      </c>
      <c r="N5483" t="b">
        <v>0</v>
      </c>
      <c r="O5483">
        <f>_xlfn.XLOOKUP(B5483,Machine_Info!A:A,Machine_Info!E:E)</f>
        <v>20</v>
      </c>
      <c r="P5483">
        <f t="shared" si="425"/>
        <v>17.5</v>
      </c>
      <c r="Q5483">
        <f t="shared" si="429"/>
        <v>0.875</v>
      </c>
    </row>
    <row r="5484" spans="1:17" x14ac:dyDescent="0.2">
      <c r="A5484" t="s">
        <v>5602</v>
      </c>
      <c r="B5484" t="s">
        <v>78</v>
      </c>
      <c r="C5484" t="s">
        <v>79</v>
      </c>
      <c r="D5484" t="s">
        <v>32</v>
      </c>
      <c r="E5484" s="2">
        <v>45489.929756944453</v>
      </c>
      <c r="F5484" s="2">
        <v>45490.136701388888</v>
      </c>
      <c r="G5484" t="str">
        <f t="shared" si="426"/>
        <v>07</v>
      </c>
      <c r="H5484" t="str">
        <f t="shared" si="427"/>
        <v>16</v>
      </c>
      <c r="I5484">
        <v>535</v>
      </c>
      <c r="J5484">
        <f t="shared" si="428"/>
        <v>8.9166666666666661</v>
      </c>
      <c r="K5484" t="s">
        <v>28</v>
      </c>
      <c r="L5484" t="s">
        <v>72</v>
      </c>
      <c r="M5484" t="s">
        <v>44</v>
      </c>
      <c r="N5484" t="b">
        <v>0</v>
      </c>
      <c r="O5484">
        <f>_xlfn.XLOOKUP(B5484,Machine_Info!A:A,Machine_Info!E:E)</f>
        <v>22</v>
      </c>
      <c r="P5484">
        <f t="shared" si="425"/>
        <v>13.083333333333334</v>
      </c>
      <c r="Q5484">
        <f t="shared" si="429"/>
        <v>0.59469696969696972</v>
      </c>
    </row>
    <row r="5485" spans="1:17" x14ac:dyDescent="0.2">
      <c r="A5485" t="s">
        <v>5603</v>
      </c>
      <c r="B5485" t="s">
        <v>152</v>
      </c>
      <c r="C5485" t="s">
        <v>153</v>
      </c>
      <c r="D5485" t="s">
        <v>27</v>
      </c>
      <c r="E5485" s="2">
        <v>45489.936203703714</v>
      </c>
      <c r="F5485" s="2">
        <v>45489.953564814823</v>
      </c>
      <c r="G5485" t="str">
        <f t="shared" si="426"/>
        <v>07</v>
      </c>
      <c r="H5485" t="str">
        <f t="shared" si="427"/>
        <v>16</v>
      </c>
      <c r="I5485">
        <v>358</v>
      </c>
      <c r="J5485">
        <f t="shared" si="428"/>
        <v>5.9666666666666668</v>
      </c>
      <c r="K5485" t="s">
        <v>28</v>
      </c>
      <c r="L5485" t="s">
        <v>128</v>
      </c>
      <c r="M5485" t="s">
        <v>34</v>
      </c>
      <c r="N5485" t="b">
        <v>0</v>
      </c>
      <c r="O5485">
        <f>_xlfn.XLOOKUP(B5485,Machine_Info!A:A,Machine_Info!E:E)</f>
        <v>18</v>
      </c>
      <c r="P5485">
        <f t="shared" si="425"/>
        <v>12.033333333333333</v>
      </c>
      <c r="Q5485">
        <f t="shared" si="429"/>
        <v>0.66851851851851851</v>
      </c>
    </row>
    <row r="5486" spans="1:17" x14ac:dyDescent="0.2">
      <c r="A5486" t="s">
        <v>5604</v>
      </c>
      <c r="B5486" t="s">
        <v>132</v>
      </c>
      <c r="C5486" t="s">
        <v>133</v>
      </c>
      <c r="D5486" t="s">
        <v>59</v>
      </c>
      <c r="E5486" s="2">
        <v>45489.939004629632</v>
      </c>
      <c r="F5486" s="2">
        <v>45490.101504629631</v>
      </c>
      <c r="G5486" t="str">
        <f t="shared" si="426"/>
        <v>07</v>
      </c>
      <c r="H5486" t="str">
        <f t="shared" si="427"/>
        <v>16</v>
      </c>
      <c r="I5486">
        <v>115</v>
      </c>
      <c r="J5486">
        <f t="shared" si="428"/>
        <v>1.9166666666666667</v>
      </c>
      <c r="K5486" t="s">
        <v>110</v>
      </c>
      <c r="L5486" t="s">
        <v>128</v>
      </c>
      <c r="M5486" t="s">
        <v>34</v>
      </c>
      <c r="N5486" t="b">
        <v>0</v>
      </c>
      <c r="O5486">
        <f>_xlfn.XLOOKUP(B5486,Machine_Info!A:A,Machine_Info!E:E)</f>
        <v>14</v>
      </c>
      <c r="P5486">
        <f t="shared" si="425"/>
        <v>12.083333333333334</v>
      </c>
      <c r="Q5486">
        <f t="shared" si="429"/>
        <v>0.86309523809523814</v>
      </c>
    </row>
    <row r="5487" spans="1:17" x14ac:dyDescent="0.2">
      <c r="A5487" t="s">
        <v>5605</v>
      </c>
      <c r="B5487" t="s">
        <v>63</v>
      </c>
      <c r="C5487" t="s">
        <v>64</v>
      </c>
      <c r="D5487" t="s">
        <v>32</v>
      </c>
      <c r="E5487" s="2">
        <v>45489.949432870373</v>
      </c>
      <c r="F5487" s="2">
        <v>45489.970266203702</v>
      </c>
      <c r="G5487" t="str">
        <f t="shared" si="426"/>
        <v>07</v>
      </c>
      <c r="H5487" t="str">
        <f t="shared" si="427"/>
        <v>16</v>
      </c>
      <c r="I5487">
        <v>80</v>
      </c>
      <c r="J5487">
        <f t="shared" si="428"/>
        <v>1.3333333333333333</v>
      </c>
      <c r="K5487" t="s">
        <v>71</v>
      </c>
      <c r="L5487" t="s">
        <v>43</v>
      </c>
      <c r="M5487" t="s">
        <v>23</v>
      </c>
      <c r="N5487" t="b">
        <v>1</v>
      </c>
      <c r="O5487">
        <f>_xlfn.XLOOKUP(B5487,Machine_Info!A:A,Machine_Info!E:E)</f>
        <v>20</v>
      </c>
      <c r="P5487">
        <f t="shared" si="425"/>
        <v>18.666666666666668</v>
      </c>
      <c r="Q5487">
        <f t="shared" si="429"/>
        <v>0.93333333333333335</v>
      </c>
    </row>
    <row r="5488" spans="1:17" x14ac:dyDescent="0.2">
      <c r="A5488" t="s">
        <v>5606</v>
      </c>
      <c r="B5488" t="s">
        <v>263</v>
      </c>
      <c r="C5488" t="s">
        <v>264</v>
      </c>
      <c r="D5488" t="s">
        <v>27</v>
      </c>
      <c r="E5488" s="2">
        <v>45489.97861111111</v>
      </c>
      <c r="F5488" s="2">
        <v>45489.998055555552</v>
      </c>
      <c r="G5488" t="str">
        <f t="shared" si="426"/>
        <v>07</v>
      </c>
      <c r="H5488" t="str">
        <f t="shared" si="427"/>
        <v>16</v>
      </c>
      <c r="I5488">
        <v>126</v>
      </c>
      <c r="J5488">
        <f t="shared" si="428"/>
        <v>2.1</v>
      </c>
      <c r="K5488" t="s">
        <v>103</v>
      </c>
      <c r="L5488" t="s">
        <v>72</v>
      </c>
      <c r="M5488" t="s">
        <v>44</v>
      </c>
      <c r="N5488" t="b">
        <v>0</v>
      </c>
      <c r="O5488">
        <f>_xlfn.XLOOKUP(B5488,Machine_Info!A:A,Machine_Info!E:E)</f>
        <v>22</v>
      </c>
      <c r="P5488">
        <f t="shared" si="425"/>
        <v>19.899999999999999</v>
      </c>
      <c r="Q5488">
        <f t="shared" si="429"/>
        <v>0.90454545454545443</v>
      </c>
    </row>
    <row r="5489" spans="1:17" x14ac:dyDescent="0.2">
      <c r="A5489" t="s">
        <v>5607</v>
      </c>
      <c r="B5489" t="s">
        <v>63</v>
      </c>
      <c r="C5489" t="s">
        <v>64</v>
      </c>
      <c r="D5489" t="s">
        <v>32</v>
      </c>
      <c r="E5489" s="2">
        <v>45490.026701388888</v>
      </c>
      <c r="F5489" s="2">
        <v>45490.044062499997</v>
      </c>
      <c r="G5489" t="str">
        <f t="shared" si="426"/>
        <v>07</v>
      </c>
      <c r="H5489" t="str">
        <f t="shared" si="427"/>
        <v>17</v>
      </c>
      <c r="I5489">
        <v>61</v>
      </c>
      <c r="J5489">
        <f t="shared" si="428"/>
        <v>1.0166666666666666</v>
      </c>
      <c r="K5489" t="s">
        <v>71</v>
      </c>
      <c r="L5489" t="s">
        <v>43</v>
      </c>
      <c r="M5489" t="s">
        <v>23</v>
      </c>
      <c r="N5489" t="b">
        <v>1</v>
      </c>
      <c r="O5489">
        <f>_xlfn.XLOOKUP(B5489,Machine_Info!A:A,Machine_Info!E:E)</f>
        <v>20</v>
      </c>
      <c r="P5489">
        <f t="shared" si="425"/>
        <v>18.983333333333334</v>
      </c>
      <c r="Q5489">
        <f t="shared" si="429"/>
        <v>0.94916666666666671</v>
      </c>
    </row>
    <row r="5490" spans="1:17" x14ac:dyDescent="0.2">
      <c r="A5490" t="s">
        <v>5608</v>
      </c>
      <c r="B5490" t="s">
        <v>202</v>
      </c>
      <c r="C5490" t="s">
        <v>203</v>
      </c>
      <c r="D5490" t="s">
        <v>32</v>
      </c>
      <c r="E5490" s="2">
        <v>45490.037939814807</v>
      </c>
      <c r="F5490" s="2">
        <v>45490.230995370373</v>
      </c>
      <c r="G5490" t="str">
        <f t="shared" si="426"/>
        <v>07</v>
      </c>
      <c r="H5490" t="str">
        <f t="shared" si="427"/>
        <v>17</v>
      </c>
      <c r="I5490">
        <v>101</v>
      </c>
      <c r="J5490">
        <f t="shared" si="428"/>
        <v>1.6833333333333333</v>
      </c>
      <c r="K5490" t="s">
        <v>110</v>
      </c>
      <c r="L5490" t="s">
        <v>43</v>
      </c>
      <c r="M5490" t="s">
        <v>23</v>
      </c>
      <c r="N5490" t="b">
        <v>0</v>
      </c>
      <c r="O5490">
        <f>_xlfn.XLOOKUP(B5490,Machine_Info!A:A,Machine_Info!E:E)</f>
        <v>22</v>
      </c>
      <c r="P5490">
        <f t="shared" si="425"/>
        <v>20.316666666666666</v>
      </c>
      <c r="Q5490">
        <f t="shared" si="429"/>
        <v>0.92348484848484846</v>
      </c>
    </row>
    <row r="5491" spans="1:17" x14ac:dyDescent="0.2">
      <c r="A5491" t="s">
        <v>5609</v>
      </c>
      <c r="B5491" t="s">
        <v>63</v>
      </c>
      <c r="C5491" t="s">
        <v>64</v>
      </c>
      <c r="D5491" t="s">
        <v>32</v>
      </c>
      <c r="E5491" s="2">
        <v>45490.042442129627</v>
      </c>
      <c r="F5491" s="2">
        <v>45490.179247685177</v>
      </c>
      <c r="G5491" t="str">
        <f t="shared" si="426"/>
        <v>07</v>
      </c>
      <c r="H5491" t="str">
        <f t="shared" si="427"/>
        <v>17</v>
      </c>
      <c r="I5491">
        <v>133</v>
      </c>
      <c r="J5491">
        <f t="shared" si="428"/>
        <v>2.2166666666666668</v>
      </c>
      <c r="K5491" t="s">
        <v>28</v>
      </c>
      <c r="L5491" t="s">
        <v>72</v>
      </c>
      <c r="M5491" t="s">
        <v>44</v>
      </c>
      <c r="N5491" t="b">
        <v>0</v>
      </c>
      <c r="O5491">
        <f>_xlfn.XLOOKUP(B5491,Machine_Info!A:A,Machine_Info!E:E)</f>
        <v>20</v>
      </c>
      <c r="P5491">
        <f t="shared" si="425"/>
        <v>17.783333333333331</v>
      </c>
      <c r="Q5491">
        <f t="shared" si="429"/>
        <v>0.88916666666666655</v>
      </c>
    </row>
    <row r="5492" spans="1:17" x14ac:dyDescent="0.2">
      <c r="A5492" t="s">
        <v>5610</v>
      </c>
      <c r="B5492" t="s">
        <v>174</v>
      </c>
      <c r="C5492" t="s">
        <v>175</v>
      </c>
      <c r="D5492" t="s">
        <v>59</v>
      </c>
      <c r="E5492" s="2">
        <v>45490.058229166672</v>
      </c>
      <c r="F5492" s="2">
        <v>45490.193645833337</v>
      </c>
      <c r="G5492" t="str">
        <f t="shared" si="426"/>
        <v>07</v>
      </c>
      <c r="H5492" t="str">
        <f t="shared" si="427"/>
        <v>17</v>
      </c>
      <c r="I5492">
        <v>35</v>
      </c>
      <c r="J5492">
        <f t="shared" si="428"/>
        <v>0.58333333333333337</v>
      </c>
      <c r="K5492" t="s">
        <v>110</v>
      </c>
      <c r="L5492" t="s">
        <v>128</v>
      </c>
      <c r="M5492" t="s">
        <v>34</v>
      </c>
      <c r="N5492" t="b">
        <v>0</v>
      </c>
      <c r="O5492">
        <f>_xlfn.XLOOKUP(B5492,Machine_Info!A:A,Machine_Info!E:E)</f>
        <v>14</v>
      </c>
      <c r="P5492">
        <f t="shared" si="425"/>
        <v>13.416666666666666</v>
      </c>
      <c r="Q5492">
        <f t="shared" si="429"/>
        <v>0.95833333333333326</v>
      </c>
    </row>
    <row r="5493" spans="1:17" x14ac:dyDescent="0.2">
      <c r="A5493" t="s">
        <v>5611</v>
      </c>
      <c r="B5493" t="s">
        <v>25</v>
      </c>
      <c r="C5493" t="s">
        <v>26</v>
      </c>
      <c r="D5493" t="s">
        <v>27</v>
      </c>
      <c r="E5493" s="2">
        <v>45490.103680555563</v>
      </c>
      <c r="F5493" s="2">
        <v>45490.125208333331</v>
      </c>
      <c r="G5493" t="str">
        <f t="shared" si="426"/>
        <v>07</v>
      </c>
      <c r="H5493" t="str">
        <f t="shared" si="427"/>
        <v>17</v>
      </c>
      <c r="I5493">
        <v>1254</v>
      </c>
      <c r="J5493">
        <f t="shared" si="428"/>
        <v>20.9</v>
      </c>
      <c r="K5493" t="s">
        <v>103</v>
      </c>
      <c r="L5493" t="s">
        <v>128</v>
      </c>
      <c r="M5493" t="s">
        <v>34</v>
      </c>
      <c r="N5493" t="b">
        <v>0</v>
      </c>
      <c r="O5493">
        <f>_xlfn.XLOOKUP(B5493,Machine_Info!A:A,Machine_Info!E:E)</f>
        <v>22</v>
      </c>
      <c r="P5493">
        <f t="shared" si="425"/>
        <v>1.1000000000000014</v>
      </c>
      <c r="Q5493">
        <f t="shared" si="429"/>
        <v>5.0000000000000065E-2</v>
      </c>
    </row>
    <row r="5494" spans="1:17" x14ac:dyDescent="0.2">
      <c r="A5494" t="s">
        <v>5612</v>
      </c>
      <c r="B5494" t="s">
        <v>263</v>
      </c>
      <c r="C5494" t="s">
        <v>264</v>
      </c>
      <c r="D5494" t="s">
        <v>27</v>
      </c>
      <c r="E5494" s="2">
        <v>45490.113159722219</v>
      </c>
      <c r="F5494" s="2">
        <v>45490.140243055554</v>
      </c>
      <c r="G5494" t="str">
        <f t="shared" si="426"/>
        <v>07</v>
      </c>
      <c r="H5494" t="str">
        <f t="shared" si="427"/>
        <v>17</v>
      </c>
      <c r="I5494">
        <v>460</v>
      </c>
      <c r="J5494">
        <f t="shared" si="428"/>
        <v>7.666666666666667</v>
      </c>
      <c r="K5494" t="s">
        <v>110</v>
      </c>
      <c r="L5494" t="s">
        <v>43</v>
      </c>
      <c r="M5494" t="s">
        <v>23</v>
      </c>
      <c r="N5494" t="b">
        <v>0</v>
      </c>
      <c r="O5494">
        <f>_xlfn.XLOOKUP(B5494,Machine_Info!A:A,Machine_Info!E:E)</f>
        <v>22</v>
      </c>
      <c r="P5494">
        <f t="shared" si="425"/>
        <v>14.333333333333332</v>
      </c>
      <c r="Q5494">
        <f t="shared" si="429"/>
        <v>0.65151515151515149</v>
      </c>
    </row>
    <row r="5495" spans="1:17" x14ac:dyDescent="0.2">
      <c r="A5495" t="s">
        <v>5613</v>
      </c>
      <c r="B5495" t="s">
        <v>152</v>
      </c>
      <c r="C5495" t="s">
        <v>153</v>
      </c>
      <c r="D5495" t="s">
        <v>27</v>
      </c>
      <c r="E5495" s="2">
        <v>45490.146192129629</v>
      </c>
      <c r="F5495" s="2">
        <v>45490.153136574067</v>
      </c>
      <c r="G5495" t="str">
        <f t="shared" si="426"/>
        <v>07</v>
      </c>
      <c r="H5495" t="str">
        <f t="shared" si="427"/>
        <v>17</v>
      </c>
      <c r="I5495">
        <v>318</v>
      </c>
      <c r="J5495">
        <f t="shared" si="428"/>
        <v>5.3</v>
      </c>
      <c r="K5495" t="s">
        <v>76</v>
      </c>
      <c r="L5495" t="s">
        <v>43</v>
      </c>
      <c r="M5495" t="s">
        <v>23</v>
      </c>
      <c r="N5495" t="b">
        <v>0</v>
      </c>
      <c r="O5495">
        <f>_xlfn.XLOOKUP(B5495,Machine_Info!A:A,Machine_Info!E:E)</f>
        <v>18</v>
      </c>
      <c r="P5495">
        <f t="shared" si="425"/>
        <v>12.7</v>
      </c>
      <c r="Q5495">
        <f t="shared" si="429"/>
        <v>0.70555555555555549</v>
      </c>
    </row>
    <row r="5496" spans="1:17" x14ac:dyDescent="0.2">
      <c r="A5496" t="s">
        <v>5614</v>
      </c>
      <c r="B5496" t="s">
        <v>263</v>
      </c>
      <c r="C5496" t="s">
        <v>264</v>
      </c>
      <c r="D5496" t="s">
        <v>27</v>
      </c>
      <c r="E5496" s="2">
        <v>45490.183472222219</v>
      </c>
      <c r="F5496" s="2">
        <v>45490.27652777778</v>
      </c>
      <c r="G5496" t="str">
        <f t="shared" si="426"/>
        <v>07</v>
      </c>
      <c r="H5496" t="str">
        <f t="shared" si="427"/>
        <v>17</v>
      </c>
      <c r="I5496">
        <v>173</v>
      </c>
      <c r="J5496">
        <f t="shared" si="428"/>
        <v>2.8833333333333333</v>
      </c>
      <c r="K5496" t="s">
        <v>28</v>
      </c>
      <c r="L5496" t="s">
        <v>72</v>
      </c>
      <c r="M5496" t="s">
        <v>44</v>
      </c>
      <c r="N5496" t="b">
        <v>0</v>
      </c>
      <c r="O5496">
        <f>_xlfn.XLOOKUP(B5496,Machine_Info!A:A,Machine_Info!E:E)</f>
        <v>22</v>
      </c>
      <c r="P5496">
        <f t="shared" si="425"/>
        <v>19.116666666666667</v>
      </c>
      <c r="Q5496">
        <f t="shared" si="429"/>
        <v>0.86893939393939401</v>
      </c>
    </row>
    <row r="5497" spans="1:17" x14ac:dyDescent="0.2">
      <c r="A5497" t="s">
        <v>5615</v>
      </c>
      <c r="B5497" t="s">
        <v>81</v>
      </c>
      <c r="C5497" t="s">
        <v>82</v>
      </c>
      <c r="D5497" t="s">
        <v>20</v>
      </c>
      <c r="E5497" s="2">
        <v>45490.221736111111</v>
      </c>
      <c r="F5497" s="2">
        <v>45490.242569444446</v>
      </c>
      <c r="G5497" t="str">
        <f t="shared" si="426"/>
        <v>07</v>
      </c>
      <c r="H5497" t="str">
        <f t="shared" si="427"/>
        <v>17</v>
      </c>
      <c r="I5497">
        <v>214</v>
      </c>
      <c r="J5497">
        <f t="shared" si="428"/>
        <v>3.5666666666666669</v>
      </c>
      <c r="K5497" t="s">
        <v>38</v>
      </c>
      <c r="L5497" t="s">
        <v>128</v>
      </c>
      <c r="M5497" t="s">
        <v>34</v>
      </c>
      <c r="N5497" t="b">
        <v>0</v>
      </c>
      <c r="O5497">
        <f>_xlfn.XLOOKUP(B5497,Machine_Info!A:A,Machine_Info!E:E)</f>
        <v>14</v>
      </c>
      <c r="P5497">
        <f t="shared" si="425"/>
        <v>10.433333333333334</v>
      </c>
      <c r="Q5497">
        <f t="shared" si="429"/>
        <v>0.74523809523809526</v>
      </c>
    </row>
    <row r="5498" spans="1:17" x14ac:dyDescent="0.2">
      <c r="A5498" t="s">
        <v>5616</v>
      </c>
      <c r="B5498" t="s">
        <v>84</v>
      </c>
      <c r="C5498" t="s">
        <v>85</v>
      </c>
      <c r="D5498" t="s">
        <v>27</v>
      </c>
      <c r="E5498" s="2">
        <v>45490.305405092593</v>
      </c>
      <c r="F5498" s="2">
        <v>45490.438738425917</v>
      </c>
      <c r="G5498" t="str">
        <f t="shared" si="426"/>
        <v>07</v>
      </c>
      <c r="H5498" t="str">
        <f t="shared" si="427"/>
        <v>17</v>
      </c>
      <c r="I5498">
        <v>46</v>
      </c>
      <c r="J5498">
        <f t="shared" si="428"/>
        <v>0.76666666666666672</v>
      </c>
      <c r="K5498" t="s">
        <v>21</v>
      </c>
      <c r="L5498" t="s">
        <v>43</v>
      </c>
      <c r="M5498" t="s">
        <v>23</v>
      </c>
      <c r="N5498" t="b">
        <v>1</v>
      </c>
      <c r="O5498">
        <f>_xlfn.XLOOKUP(B5498,Machine_Info!A:A,Machine_Info!E:E)</f>
        <v>22</v>
      </c>
      <c r="P5498">
        <f t="shared" si="425"/>
        <v>21.233333333333334</v>
      </c>
      <c r="Q5498">
        <f t="shared" si="429"/>
        <v>0.9651515151515152</v>
      </c>
    </row>
    <row r="5499" spans="1:17" x14ac:dyDescent="0.2">
      <c r="A5499" t="s">
        <v>5617</v>
      </c>
      <c r="B5499" t="s">
        <v>160</v>
      </c>
      <c r="C5499" t="s">
        <v>161</v>
      </c>
      <c r="D5499" t="s">
        <v>32</v>
      </c>
      <c r="E5499" s="2">
        <v>45490.31113425926</v>
      </c>
      <c r="F5499" s="2">
        <v>45490.333356481482</v>
      </c>
      <c r="G5499" t="str">
        <f t="shared" si="426"/>
        <v>07</v>
      </c>
      <c r="H5499" t="str">
        <f t="shared" si="427"/>
        <v>17</v>
      </c>
      <c r="I5499">
        <v>129</v>
      </c>
      <c r="J5499">
        <f t="shared" si="428"/>
        <v>2.15</v>
      </c>
      <c r="K5499" t="s">
        <v>54</v>
      </c>
      <c r="L5499" t="s">
        <v>43</v>
      </c>
      <c r="M5499" t="s">
        <v>23</v>
      </c>
      <c r="N5499" t="b">
        <v>1</v>
      </c>
      <c r="O5499">
        <f>_xlfn.XLOOKUP(B5499,Machine_Info!A:A,Machine_Info!E:E)</f>
        <v>20</v>
      </c>
      <c r="P5499">
        <f t="shared" si="425"/>
        <v>17.850000000000001</v>
      </c>
      <c r="Q5499">
        <f t="shared" si="429"/>
        <v>0.89250000000000007</v>
      </c>
    </row>
    <row r="5500" spans="1:17" x14ac:dyDescent="0.2">
      <c r="A5500" t="s">
        <v>5618</v>
      </c>
      <c r="B5500" t="s">
        <v>202</v>
      </c>
      <c r="C5500" t="s">
        <v>203</v>
      </c>
      <c r="D5500" t="s">
        <v>32</v>
      </c>
      <c r="E5500" s="2">
        <v>45490.318564814806</v>
      </c>
      <c r="F5500" s="2">
        <v>45490.393564814818</v>
      </c>
      <c r="G5500" t="str">
        <f t="shared" si="426"/>
        <v>07</v>
      </c>
      <c r="H5500" t="str">
        <f t="shared" si="427"/>
        <v>17</v>
      </c>
      <c r="I5500">
        <v>382</v>
      </c>
      <c r="J5500">
        <f t="shared" si="428"/>
        <v>6.3666666666666663</v>
      </c>
      <c r="K5500" t="s">
        <v>110</v>
      </c>
      <c r="L5500" t="s">
        <v>43</v>
      </c>
      <c r="M5500" t="s">
        <v>23</v>
      </c>
      <c r="N5500" t="b">
        <v>0</v>
      </c>
      <c r="O5500">
        <f>_xlfn.XLOOKUP(B5500,Machine_Info!A:A,Machine_Info!E:E)</f>
        <v>22</v>
      </c>
      <c r="P5500">
        <f t="shared" si="425"/>
        <v>15.633333333333333</v>
      </c>
      <c r="Q5500">
        <f t="shared" si="429"/>
        <v>0.71060606060606057</v>
      </c>
    </row>
    <row r="5501" spans="1:17" x14ac:dyDescent="0.2">
      <c r="A5501" t="s">
        <v>5619</v>
      </c>
      <c r="B5501" t="s">
        <v>132</v>
      </c>
      <c r="C5501" t="s">
        <v>133</v>
      </c>
      <c r="D5501" t="s">
        <v>59</v>
      </c>
      <c r="E5501" s="2">
        <v>45490.359826388893</v>
      </c>
      <c r="F5501" s="2">
        <v>45490.491770833331</v>
      </c>
      <c r="G5501" t="str">
        <f t="shared" si="426"/>
        <v>07</v>
      </c>
      <c r="H5501" t="str">
        <f t="shared" si="427"/>
        <v>17</v>
      </c>
      <c r="I5501">
        <v>293</v>
      </c>
      <c r="J5501">
        <f t="shared" si="428"/>
        <v>4.8833333333333337</v>
      </c>
      <c r="K5501" t="s">
        <v>28</v>
      </c>
      <c r="L5501" t="s">
        <v>128</v>
      </c>
      <c r="M5501" t="s">
        <v>34</v>
      </c>
      <c r="N5501" t="b">
        <v>0</v>
      </c>
      <c r="O5501">
        <f>_xlfn.XLOOKUP(B5501,Machine_Info!A:A,Machine_Info!E:E)</f>
        <v>14</v>
      </c>
      <c r="P5501">
        <f t="shared" si="425"/>
        <v>9.1166666666666671</v>
      </c>
      <c r="Q5501">
        <f t="shared" si="429"/>
        <v>0.65119047619047621</v>
      </c>
    </row>
    <row r="5502" spans="1:17" x14ac:dyDescent="0.2">
      <c r="A5502" t="s">
        <v>5620</v>
      </c>
      <c r="B5502" t="s">
        <v>89</v>
      </c>
      <c r="C5502" t="s">
        <v>90</v>
      </c>
      <c r="D5502" t="s">
        <v>32</v>
      </c>
      <c r="E5502" s="2">
        <v>45490.387326388889</v>
      </c>
      <c r="F5502" s="2">
        <v>45490.572743055563</v>
      </c>
      <c r="G5502" t="str">
        <f t="shared" si="426"/>
        <v>07</v>
      </c>
      <c r="H5502" t="str">
        <f t="shared" si="427"/>
        <v>17</v>
      </c>
      <c r="I5502">
        <v>125</v>
      </c>
      <c r="J5502">
        <f t="shared" si="428"/>
        <v>2.0833333333333335</v>
      </c>
      <c r="K5502" t="s">
        <v>71</v>
      </c>
      <c r="L5502" t="s">
        <v>43</v>
      </c>
      <c r="M5502" t="s">
        <v>23</v>
      </c>
      <c r="N5502" t="b">
        <v>1</v>
      </c>
      <c r="O5502">
        <f>_xlfn.XLOOKUP(B5502,Machine_Info!A:A,Machine_Info!E:E)</f>
        <v>14</v>
      </c>
      <c r="P5502">
        <f t="shared" si="425"/>
        <v>11.916666666666666</v>
      </c>
      <c r="Q5502">
        <f t="shared" si="429"/>
        <v>0.85119047619047616</v>
      </c>
    </row>
    <row r="5503" spans="1:17" x14ac:dyDescent="0.2">
      <c r="A5503" t="s">
        <v>5621</v>
      </c>
      <c r="B5503" t="s">
        <v>202</v>
      </c>
      <c r="C5503" t="s">
        <v>203</v>
      </c>
      <c r="D5503" t="s">
        <v>32</v>
      </c>
      <c r="E5503" s="2">
        <v>45490.403726851851</v>
      </c>
      <c r="F5503" s="2">
        <v>45490.471087962957</v>
      </c>
      <c r="G5503" t="str">
        <f t="shared" si="426"/>
        <v>07</v>
      </c>
      <c r="H5503" t="str">
        <f t="shared" si="427"/>
        <v>17</v>
      </c>
      <c r="I5503">
        <v>503</v>
      </c>
      <c r="J5503">
        <f t="shared" si="428"/>
        <v>8.3833333333333329</v>
      </c>
      <c r="K5503" t="s">
        <v>28</v>
      </c>
      <c r="L5503" t="s">
        <v>128</v>
      </c>
      <c r="M5503" t="s">
        <v>34</v>
      </c>
      <c r="N5503" t="b">
        <v>0</v>
      </c>
      <c r="O5503">
        <f>_xlfn.XLOOKUP(B5503,Machine_Info!A:A,Machine_Info!E:E)</f>
        <v>22</v>
      </c>
      <c r="P5503">
        <f t="shared" si="425"/>
        <v>13.616666666666667</v>
      </c>
      <c r="Q5503">
        <f t="shared" si="429"/>
        <v>0.61893939393939401</v>
      </c>
    </row>
    <row r="5504" spans="1:17" x14ac:dyDescent="0.2">
      <c r="A5504" t="s">
        <v>5622</v>
      </c>
      <c r="B5504" t="s">
        <v>135</v>
      </c>
      <c r="C5504" t="s">
        <v>136</v>
      </c>
      <c r="D5504" t="s">
        <v>32</v>
      </c>
      <c r="E5504" s="2">
        <v>45490.453263888892</v>
      </c>
      <c r="F5504" s="2">
        <v>45490.598402777781</v>
      </c>
      <c r="G5504" t="str">
        <f t="shared" si="426"/>
        <v>07</v>
      </c>
      <c r="H5504" t="str">
        <f t="shared" si="427"/>
        <v>17</v>
      </c>
      <c r="I5504">
        <v>134</v>
      </c>
      <c r="J5504">
        <f t="shared" si="428"/>
        <v>2.2333333333333334</v>
      </c>
      <c r="K5504" t="s">
        <v>38</v>
      </c>
      <c r="L5504" t="s">
        <v>72</v>
      </c>
      <c r="M5504" t="s">
        <v>44</v>
      </c>
      <c r="N5504" t="b">
        <v>0</v>
      </c>
      <c r="O5504">
        <f>_xlfn.XLOOKUP(B5504,Machine_Info!A:A,Machine_Info!E:E)</f>
        <v>20</v>
      </c>
      <c r="P5504">
        <f t="shared" si="425"/>
        <v>17.766666666666666</v>
      </c>
      <c r="Q5504">
        <f t="shared" si="429"/>
        <v>0.88833333333333331</v>
      </c>
    </row>
    <row r="5505" spans="1:17" x14ac:dyDescent="0.2">
      <c r="A5505" t="s">
        <v>5623</v>
      </c>
      <c r="B5505" t="s">
        <v>89</v>
      </c>
      <c r="C5505" t="s">
        <v>90</v>
      </c>
      <c r="D5505" t="s">
        <v>32</v>
      </c>
      <c r="E5505" s="2">
        <v>45490.521863425929</v>
      </c>
      <c r="F5505" s="2">
        <v>45490.546168981477</v>
      </c>
      <c r="G5505" t="str">
        <f t="shared" si="426"/>
        <v>07</v>
      </c>
      <c r="H5505" t="str">
        <f t="shared" si="427"/>
        <v>17</v>
      </c>
      <c r="I5505">
        <v>241</v>
      </c>
      <c r="J5505">
        <f t="shared" si="428"/>
        <v>4.0166666666666666</v>
      </c>
      <c r="K5505" t="s">
        <v>38</v>
      </c>
      <c r="L5505" t="s">
        <v>146</v>
      </c>
      <c r="M5505" t="s">
        <v>34</v>
      </c>
      <c r="N5505" t="b">
        <v>0</v>
      </c>
      <c r="O5505">
        <f>_xlfn.XLOOKUP(B5505,Machine_Info!A:A,Machine_Info!E:E)</f>
        <v>14</v>
      </c>
      <c r="P5505">
        <f t="shared" si="425"/>
        <v>9.9833333333333343</v>
      </c>
      <c r="Q5505">
        <f t="shared" si="429"/>
        <v>0.71309523809523812</v>
      </c>
    </row>
    <row r="5506" spans="1:17" x14ac:dyDescent="0.2">
      <c r="A5506" t="s">
        <v>5624</v>
      </c>
      <c r="B5506" t="s">
        <v>69</v>
      </c>
      <c r="C5506" t="s">
        <v>70</v>
      </c>
      <c r="D5506" t="s">
        <v>27</v>
      </c>
      <c r="E5506" s="2">
        <v>45490.56045138889</v>
      </c>
      <c r="F5506" s="2">
        <v>45490.581284722219</v>
      </c>
      <c r="G5506" t="str">
        <f t="shared" si="426"/>
        <v>07</v>
      </c>
      <c r="H5506" t="str">
        <f t="shared" si="427"/>
        <v>17</v>
      </c>
      <c r="I5506">
        <v>172</v>
      </c>
      <c r="J5506">
        <f t="shared" si="428"/>
        <v>2.8666666666666667</v>
      </c>
      <c r="K5506" t="s">
        <v>21</v>
      </c>
      <c r="L5506" t="s">
        <v>43</v>
      </c>
      <c r="M5506" t="s">
        <v>23</v>
      </c>
      <c r="N5506" t="b">
        <v>1</v>
      </c>
      <c r="O5506">
        <f>_xlfn.XLOOKUP(B5506,Machine_Info!A:A,Machine_Info!E:E)</f>
        <v>16</v>
      </c>
      <c r="P5506">
        <f t="shared" ref="P5506:P5569" si="430">O5506-J5506</f>
        <v>13.133333333333333</v>
      </c>
      <c r="Q5506">
        <f t="shared" si="429"/>
        <v>0.8208333333333333</v>
      </c>
    </row>
    <row r="5507" spans="1:17" x14ac:dyDescent="0.2">
      <c r="A5507" t="s">
        <v>5625</v>
      </c>
      <c r="B5507" t="s">
        <v>139</v>
      </c>
      <c r="C5507" t="s">
        <v>140</v>
      </c>
      <c r="D5507" t="s">
        <v>59</v>
      </c>
      <c r="E5507" s="2">
        <v>45490.564872685187</v>
      </c>
      <c r="F5507" s="2">
        <v>45490.807233796288</v>
      </c>
      <c r="G5507" t="str">
        <f t="shared" ref="G5507:G5570" si="431">TEXT(E5507,"mm")</f>
        <v>07</v>
      </c>
      <c r="H5507" t="str">
        <f t="shared" ref="H5507:H5570" si="432">TEXT(E5507,"dd")</f>
        <v>17</v>
      </c>
      <c r="I5507">
        <v>362</v>
      </c>
      <c r="J5507">
        <f t="shared" ref="J5507:J5570" si="433">I5507/60</f>
        <v>6.0333333333333332</v>
      </c>
      <c r="K5507" t="s">
        <v>103</v>
      </c>
      <c r="L5507" t="s">
        <v>43</v>
      </c>
      <c r="M5507" t="s">
        <v>23</v>
      </c>
      <c r="N5507" t="b">
        <v>0</v>
      </c>
      <c r="O5507">
        <f>_xlfn.XLOOKUP(B5507,Machine_Info!A:A,Machine_Info!E:E)</f>
        <v>20</v>
      </c>
      <c r="P5507">
        <f t="shared" si="430"/>
        <v>13.966666666666667</v>
      </c>
      <c r="Q5507">
        <f t="shared" ref="Q5507:Q5570" si="434">P5507/O5507</f>
        <v>0.69833333333333336</v>
      </c>
    </row>
    <row r="5508" spans="1:17" x14ac:dyDescent="0.2">
      <c r="A5508" t="s">
        <v>5626</v>
      </c>
      <c r="B5508" t="s">
        <v>135</v>
      </c>
      <c r="C5508" t="s">
        <v>136</v>
      </c>
      <c r="D5508" t="s">
        <v>32</v>
      </c>
      <c r="E5508" s="2">
        <v>45490.573796296303</v>
      </c>
      <c r="F5508" s="2">
        <v>45490.589768518519</v>
      </c>
      <c r="G5508" t="str">
        <f t="shared" si="431"/>
        <v>07</v>
      </c>
      <c r="H5508" t="str">
        <f t="shared" si="432"/>
        <v>17</v>
      </c>
      <c r="I5508">
        <v>188</v>
      </c>
      <c r="J5508">
        <f t="shared" si="433"/>
        <v>3.1333333333333333</v>
      </c>
      <c r="K5508" t="s">
        <v>28</v>
      </c>
      <c r="L5508" t="s">
        <v>72</v>
      </c>
      <c r="M5508" t="s">
        <v>44</v>
      </c>
      <c r="N5508" t="b">
        <v>0</v>
      </c>
      <c r="O5508">
        <f>_xlfn.XLOOKUP(B5508,Machine_Info!A:A,Machine_Info!E:E)</f>
        <v>20</v>
      </c>
      <c r="P5508">
        <f t="shared" si="430"/>
        <v>16.866666666666667</v>
      </c>
      <c r="Q5508">
        <f t="shared" si="434"/>
        <v>0.84333333333333338</v>
      </c>
    </row>
    <row r="5509" spans="1:17" x14ac:dyDescent="0.2">
      <c r="A5509" t="s">
        <v>5627</v>
      </c>
      <c r="B5509" t="s">
        <v>25</v>
      </c>
      <c r="C5509" t="s">
        <v>26</v>
      </c>
      <c r="D5509" t="s">
        <v>27</v>
      </c>
      <c r="E5509" s="2">
        <v>45490.587673611109</v>
      </c>
      <c r="F5509" s="2">
        <v>45490.95989583333</v>
      </c>
      <c r="G5509" t="str">
        <f t="shared" si="431"/>
        <v>07</v>
      </c>
      <c r="H5509" t="str">
        <f t="shared" si="432"/>
        <v>17</v>
      </c>
      <c r="I5509">
        <v>1254</v>
      </c>
      <c r="J5509">
        <f t="shared" si="433"/>
        <v>20.9</v>
      </c>
      <c r="K5509" t="s">
        <v>76</v>
      </c>
      <c r="L5509" t="s">
        <v>72</v>
      </c>
      <c r="M5509" t="s">
        <v>44</v>
      </c>
      <c r="N5509" t="b">
        <v>0</v>
      </c>
      <c r="O5509">
        <f>_xlfn.XLOOKUP(B5509,Machine_Info!A:A,Machine_Info!E:E)</f>
        <v>22</v>
      </c>
      <c r="P5509">
        <f t="shared" si="430"/>
        <v>1.1000000000000014</v>
      </c>
      <c r="Q5509">
        <f t="shared" si="434"/>
        <v>5.0000000000000065E-2</v>
      </c>
    </row>
    <row r="5510" spans="1:17" x14ac:dyDescent="0.2">
      <c r="A5510" t="s">
        <v>5628</v>
      </c>
      <c r="B5510" t="s">
        <v>57</v>
      </c>
      <c r="C5510" t="s">
        <v>58</v>
      </c>
      <c r="D5510" t="s">
        <v>59</v>
      </c>
      <c r="E5510" s="2">
        <v>45490.597349537027</v>
      </c>
      <c r="F5510" s="2">
        <v>45490.684849537043</v>
      </c>
      <c r="G5510" t="str">
        <f t="shared" si="431"/>
        <v>07</v>
      </c>
      <c r="H5510" t="str">
        <f t="shared" si="432"/>
        <v>17</v>
      </c>
      <c r="I5510">
        <v>25</v>
      </c>
      <c r="J5510">
        <f t="shared" si="433"/>
        <v>0.41666666666666669</v>
      </c>
      <c r="K5510" t="s">
        <v>42</v>
      </c>
      <c r="L5510" t="s">
        <v>72</v>
      </c>
      <c r="M5510" t="s">
        <v>44</v>
      </c>
      <c r="N5510" t="b">
        <v>0</v>
      </c>
      <c r="O5510">
        <f>_xlfn.XLOOKUP(B5510,Machine_Info!A:A,Machine_Info!E:E)</f>
        <v>18</v>
      </c>
      <c r="P5510">
        <f t="shared" si="430"/>
        <v>17.583333333333332</v>
      </c>
      <c r="Q5510">
        <f t="shared" si="434"/>
        <v>0.97685185185185175</v>
      </c>
    </row>
    <row r="5511" spans="1:17" x14ac:dyDescent="0.2">
      <c r="A5511" t="s">
        <v>5629</v>
      </c>
      <c r="B5511" t="s">
        <v>30</v>
      </c>
      <c r="C5511" t="s">
        <v>31</v>
      </c>
      <c r="D5511" t="s">
        <v>32</v>
      </c>
      <c r="E5511" s="2">
        <v>45490.681481481479</v>
      </c>
      <c r="F5511" s="2">
        <v>45490.807175925933</v>
      </c>
      <c r="G5511" t="str">
        <f t="shared" si="431"/>
        <v>07</v>
      </c>
      <c r="H5511" t="str">
        <f t="shared" si="432"/>
        <v>17</v>
      </c>
      <c r="I5511">
        <v>52</v>
      </c>
      <c r="J5511">
        <f t="shared" si="433"/>
        <v>0.8666666666666667</v>
      </c>
      <c r="K5511" t="s">
        <v>54</v>
      </c>
      <c r="L5511" t="s">
        <v>146</v>
      </c>
      <c r="M5511" t="s">
        <v>34</v>
      </c>
      <c r="N5511" t="b">
        <v>1</v>
      </c>
      <c r="O5511">
        <f>_xlfn.XLOOKUP(B5511,Machine_Info!A:A,Machine_Info!E:E)</f>
        <v>22</v>
      </c>
      <c r="P5511">
        <f t="shared" si="430"/>
        <v>21.133333333333333</v>
      </c>
      <c r="Q5511">
        <f t="shared" si="434"/>
        <v>0.96060606060606057</v>
      </c>
    </row>
    <row r="5512" spans="1:17" x14ac:dyDescent="0.2">
      <c r="A5512" t="s">
        <v>5630</v>
      </c>
      <c r="B5512" t="s">
        <v>84</v>
      </c>
      <c r="C5512" t="s">
        <v>85</v>
      </c>
      <c r="D5512" t="s">
        <v>27</v>
      </c>
      <c r="E5512" s="2">
        <v>45490.693159722221</v>
      </c>
      <c r="F5512" s="2">
        <v>45490.85496527778</v>
      </c>
      <c r="G5512" t="str">
        <f t="shared" si="431"/>
        <v>07</v>
      </c>
      <c r="H5512" t="str">
        <f t="shared" si="432"/>
        <v>17</v>
      </c>
      <c r="I5512">
        <v>502</v>
      </c>
      <c r="J5512">
        <f t="shared" si="433"/>
        <v>8.3666666666666671</v>
      </c>
      <c r="K5512" t="s">
        <v>54</v>
      </c>
      <c r="L5512" t="s">
        <v>43</v>
      </c>
      <c r="M5512" t="s">
        <v>23</v>
      </c>
      <c r="N5512" t="b">
        <v>1</v>
      </c>
      <c r="O5512">
        <f>_xlfn.XLOOKUP(B5512,Machine_Info!A:A,Machine_Info!E:E)</f>
        <v>22</v>
      </c>
      <c r="P5512">
        <f t="shared" si="430"/>
        <v>13.633333333333333</v>
      </c>
      <c r="Q5512">
        <f t="shared" si="434"/>
        <v>0.61969696969696964</v>
      </c>
    </row>
    <row r="5513" spans="1:17" x14ac:dyDescent="0.2">
      <c r="A5513" t="s">
        <v>5631</v>
      </c>
      <c r="B5513" t="s">
        <v>263</v>
      </c>
      <c r="C5513" t="s">
        <v>264</v>
      </c>
      <c r="D5513" t="s">
        <v>27</v>
      </c>
      <c r="E5513" s="2">
        <v>45490.719768518517</v>
      </c>
      <c r="F5513" s="2">
        <v>45490.745462962957</v>
      </c>
      <c r="G5513" t="str">
        <f t="shared" si="431"/>
        <v>07</v>
      </c>
      <c r="H5513" t="str">
        <f t="shared" si="432"/>
        <v>17</v>
      </c>
      <c r="I5513">
        <v>484</v>
      </c>
      <c r="J5513">
        <f t="shared" si="433"/>
        <v>8.0666666666666664</v>
      </c>
      <c r="K5513" t="s">
        <v>42</v>
      </c>
      <c r="L5513" t="s">
        <v>43</v>
      </c>
      <c r="M5513" t="s">
        <v>23</v>
      </c>
      <c r="N5513" t="b">
        <v>0</v>
      </c>
      <c r="O5513">
        <f>_xlfn.XLOOKUP(B5513,Machine_Info!A:A,Machine_Info!E:E)</f>
        <v>22</v>
      </c>
      <c r="P5513">
        <f t="shared" si="430"/>
        <v>13.933333333333334</v>
      </c>
      <c r="Q5513">
        <f t="shared" si="434"/>
        <v>0.6333333333333333</v>
      </c>
    </row>
    <row r="5514" spans="1:17" x14ac:dyDescent="0.2">
      <c r="A5514" t="s">
        <v>5632</v>
      </c>
      <c r="B5514" t="s">
        <v>152</v>
      </c>
      <c r="C5514" t="s">
        <v>153</v>
      </c>
      <c r="D5514" t="s">
        <v>27</v>
      </c>
      <c r="E5514" s="2">
        <v>45490.731145833342</v>
      </c>
      <c r="F5514" s="2">
        <v>45490.779062499998</v>
      </c>
      <c r="G5514" t="str">
        <f t="shared" si="431"/>
        <v>07</v>
      </c>
      <c r="H5514" t="str">
        <f t="shared" si="432"/>
        <v>17</v>
      </c>
      <c r="I5514">
        <v>317</v>
      </c>
      <c r="J5514">
        <f t="shared" si="433"/>
        <v>5.2833333333333332</v>
      </c>
      <c r="K5514" t="s">
        <v>21</v>
      </c>
      <c r="L5514" t="s">
        <v>43</v>
      </c>
      <c r="M5514" t="s">
        <v>23</v>
      </c>
      <c r="N5514" t="b">
        <v>1</v>
      </c>
      <c r="O5514">
        <f>_xlfn.XLOOKUP(B5514,Machine_Info!A:A,Machine_Info!E:E)</f>
        <v>18</v>
      </c>
      <c r="P5514">
        <f t="shared" si="430"/>
        <v>12.716666666666667</v>
      </c>
      <c r="Q5514">
        <f t="shared" si="434"/>
        <v>0.70648148148148149</v>
      </c>
    </row>
    <row r="5515" spans="1:17" x14ac:dyDescent="0.2">
      <c r="A5515" t="s">
        <v>5633</v>
      </c>
      <c r="B5515" t="s">
        <v>92</v>
      </c>
      <c r="C5515" t="s">
        <v>93</v>
      </c>
      <c r="D5515" t="s">
        <v>59</v>
      </c>
      <c r="E5515" s="2">
        <v>45490.788229166668</v>
      </c>
      <c r="F5515" s="2">
        <v>45490.813923611109</v>
      </c>
      <c r="G5515" t="str">
        <f t="shared" si="431"/>
        <v>07</v>
      </c>
      <c r="H5515" t="str">
        <f t="shared" si="432"/>
        <v>17</v>
      </c>
      <c r="I5515">
        <v>412</v>
      </c>
      <c r="J5515">
        <f t="shared" si="433"/>
        <v>6.8666666666666663</v>
      </c>
      <c r="K5515" t="s">
        <v>42</v>
      </c>
      <c r="L5515" t="s">
        <v>43</v>
      </c>
      <c r="M5515" t="s">
        <v>23</v>
      </c>
      <c r="N5515" t="b">
        <v>0</v>
      </c>
      <c r="O5515">
        <f>_xlfn.XLOOKUP(B5515,Machine_Info!A:A,Machine_Info!E:E)</f>
        <v>20</v>
      </c>
      <c r="P5515">
        <f t="shared" si="430"/>
        <v>13.133333333333333</v>
      </c>
      <c r="Q5515">
        <f t="shared" si="434"/>
        <v>0.65666666666666662</v>
      </c>
    </row>
    <row r="5516" spans="1:17" x14ac:dyDescent="0.2">
      <c r="A5516" t="s">
        <v>5634</v>
      </c>
      <c r="B5516" t="s">
        <v>135</v>
      </c>
      <c r="C5516" t="s">
        <v>136</v>
      </c>
      <c r="D5516" t="s">
        <v>32</v>
      </c>
      <c r="E5516" s="2">
        <v>45490.801770833343</v>
      </c>
      <c r="F5516" s="2">
        <v>45490.842048611114</v>
      </c>
      <c r="G5516" t="str">
        <f t="shared" si="431"/>
        <v>07</v>
      </c>
      <c r="H5516" t="str">
        <f t="shared" si="432"/>
        <v>17</v>
      </c>
      <c r="I5516">
        <v>314</v>
      </c>
      <c r="J5516">
        <f t="shared" si="433"/>
        <v>5.2333333333333334</v>
      </c>
      <c r="K5516" t="s">
        <v>21</v>
      </c>
      <c r="L5516" t="s">
        <v>43</v>
      </c>
      <c r="M5516" t="s">
        <v>23</v>
      </c>
      <c r="N5516" t="b">
        <v>1</v>
      </c>
      <c r="O5516">
        <f>_xlfn.XLOOKUP(B5516,Machine_Info!A:A,Machine_Info!E:E)</f>
        <v>20</v>
      </c>
      <c r="P5516">
        <f t="shared" si="430"/>
        <v>14.766666666666666</v>
      </c>
      <c r="Q5516">
        <f t="shared" si="434"/>
        <v>0.73833333333333329</v>
      </c>
    </row>
    <row r="5517" spans="1:17" x14ac:dyDescent="0.2">
      <c r="A5517" t="s">
        <v>5635</v>
      </c>
      <c r="B5517" t="s">
        <v>142</v>
      </c>
      <c r="C5517" t="s">
        <v>143</v>
      </c>
      <c r="D5517" t="s">
        <v>27</v>
      </c>
      <c r="E5517" s="2">
        <v>45490.908078703702</v>
      </c>
      <c r="F5517" s="2">
        <v>45490.932384259257</v>
      </c>
      <c r="G5517" t="str">
        <f t="shared" si="431"/>
        <v>07</v>
      </c>
      <c r="H5517" t="str">
        <f t="shared" si="432"/>
        <v>17</v>
      </c>
      <c r="I5517">
        <v>66</v>
      </c>
      <c r="J5517">
        <f t="shared" si="433"/>
        <v>1.1000000000000001</v>
      </c>
      <c r="K5517" t="s">
        <v>21</v>
      </c>
      <c r="L5517" t="s">
        <v>43</v>
      </c>
      <c r="M5517" t="s">
        <v>23</v>
      </c>
      <c r="N5517" t="b">
        <v>1</v>
      </c>
      <c r="O5517">
        <f>_xlfn.XLOOKUP(B5517,Machine_Info!A:A,Machine_Info!E:E)</f>
        <v>22</v>
      </c>
      <c r="P5517">
        <f t="shared" si="430"/>
        <v>20.9</v>
      </c>
      <c r="Q5517">
        <f t="shared" si="434"/>
        <v>0.95</v>
      </c>
    </row>
    <row r="5518" spans="1:17" x14ac:dyDescent="0.2">
      <c r="A5518" t="s">
        <v>5636</v>
      </c>
      <c r="B5518" t="s">
        <v>139</v>
      </c>
      <c r="C5518" t="s">
        <v>140</v>
      </c>
      <c r="D5518" t="s">
        <v>59</v>
      </c>
      <c r="E5518" s="2">
        <v>45491.037997685176</v>
      </c>
      <c r="F5518" s="2">
        <v>45491.060914351852</v>
      </c>
      <c r="G5518" t="str">
        <f t="shared" si="431"/>
        <v>07</v>
      </c>
      <c r="H5518" t="str">
        <f t="shared" si="432"/>
        <v>18</v>
      </c>
      <c r="I5518">
        <v>137</v>
      </c>
      <c r="J5518">
        <f t="shared" si="433"/>
        <v>2.2833333333333332</v>
      </c>
      <c r="K5518" t="s">
        <v>54</v>
      </c>
      <c r="L5518" t="s">
        <v>43</v>
      </c>
      <c r="M5518" t="s">
        <v>23</v>
      </c>
      <c r="N5518" t="b">
        <v>1</v>
      </c>
      <c r="O5518">
        <f>_xlfn.XLOOKUP(B5518,Machine_Info!A:A,Machine_Info!E:E)</f>
        <v>20</v>
      </c>
      <c r="P5518">
        <f t="shared" si="430"/>
        <v>17.716666666666669</v>
      </c>
      <c r="Q5518">
        <f t="shared" si="434"/>
        <v>0.88583333333333347</v>
      </c>
    </row>
    <row r="5519" spans="1:17" x14ac:dyDescent="0.2">
      <c r="A5519" t="s">
        <v>5637</v>
      </c>
      <c r="B5519" t="s">
        <v>96</v>
      </c>
      <c r="C5519" t="s">
        <v>97</v>
      </c>
      <c r="D5519" t="s">
        <v>27</v>
      </c>
      <c r="E5519" s="2">
        <v>45491.039525462962</v>
      </c>
      <c r="F5519" s="2">
        <v>45491.174942129634</v>
      </c>
      <c r="G5519" t="str">
        <f t="shared" si="431"/>
        <v>07</v>
      </c>
      <c r="H5519" t="str">
        <f t="shared" si="432"/>
        <v>18</v>
      </c>
      <c r="I5519">
        <v>419</v>
      </c>
      <c r="J5519">
        <f t="shared" si="433"/>
        <v>6.9833333333333334</v>
      </c>
      <c r="K5519" t="s">
        <v>110</v>
      </c>
      <c r="L5519" t="s">
        <v>146</v>
      </c>
      <c r="M5519" t="s">
        <v>34</v>
      </c>
      <c r="N5519" t="b">
        <v>0</v>
      </c>
      <c r="O5519">
        <f>_xlfn.XLOOKUP(B5519,Machine_Info!A:A,Machine_Info!E:E)</f>
        <v>20</v>
      </c>
      <c r="P5519">
        <f t="shared" si="430"/>
        <v>13.016666666666666</v>
      </c>
      <c r="Q5519">
        <f t="shared" si="434"/>
        <v>0.65083333333333326</v>
      </c>
    </row>
    <row r="5520" spans="1:17" x14ac:dyDescent="0.2">
      <c r="A5520" t="s">
        <v>5638</v>
      </c>
      <c r="B5520" t="s">
        <v>99</v>
      </c>
      <c r="C5520" t="s">
        <v>100</v>
      </c>
      <c r="D5520" t="s">
        <v>32</v>
      </c>
      <c r="E5520" s="2">
        <v>45491.039942129632</v>
      </c>
      <c r="F5520" s="2">
        <v>45491.049664351849</v>
      </c>
      <c r="G5520" t="str">
        <f t="shared" si="431"/>
        <v>07</v>
      </c>
      <c r="H5520" t="str">
        <f t="shared" si="432"/>
        <v>18</v>
      </c>
      <c r="I5520">
        <v>158</v>
      </c>
      <c r="J5520">
        <f t="shared" si="433"/>
        <v>2.6333333333333333</v>
      </c>
      <c r="K5520" t="s">
        <v>71</v>
      </c>
      <c r="L5520" t="s">
        <v>43</v>
      </c>
      <c r="M5520" t="s">
        <v>23</v>
      </c>
      <c r="N5520" t="b">
        <v>1</v>
      </c>
      <c r="O5520">
        <f>_xlfn.XLOOKUP(B5520,Machine_Info!A:A,Machine_Info!E:E)</f>
        <v>16</v>
      </c>
      <c r="P5520">
        <f t="shared" si="430"/>
        <v>13.366666666666667</v>
      </c>
      <c r="Q5520">
        <f t="shared" si="434"/>
        <v>0.8354166666666667</v>
      </c>
    </row>
    <row r="5521" spans="1:17" x14ac:dyDescent="0.2">
      <c r="A5521" t="s">
        <v>5639</v>
      </c>
      <c r="B5521" t="s">
        <v>99</v>
      </c>
      <c r="C5521" t="s">
        <v>100</v>
      </c>
      <c r="D5521" t="s">
        <v>32</v>
      </c>
      <c r="E5521" s="2">
        <v>45491.054710648154</v>
      </c>
      <c r="F5521" s="2">
        <v>45491.213738425933</v>
      </c>
      <c r="G5521" t="str">
        <f t="shared" si="431"/>
        <v>07</v>
      </c>
      <c r="H5521" t="str">
        <f t="shared" si="432"/>
        <v>18</v>
      </c>
      <c r="I5521">
        <v>41</v>
      </c>
      <c r="J5521">
        <f t="shared" si="433"/>
        <v>0.68333333333333335</v>
      </c>
      <c r="K5521" t="s">
        <v>28</v>
      </c>
      <c r="L5521" t="s">
        <v>146</v>
      </c>
      <c r="M5521" t="s">
        <v>34</v>
      </c>
      <c r="N5521" t="b">
        <v>0</v>
      </c>
      <c r="O5521">
        <f>_xlfn.XLOOKUP(B5521,Machine_Info!A:A,Machine_Info!E:E)</f>
        <v>16</v>
      </c>
      <c r="P5521">
        <f t="shared" si="430"/>
        <v>15.316666666666666</v>
      </c>
      <c r="Q5521">
        <f t="shared" si="434"/>
        <v>0.95729166666666665</v>
      </c>
    </row>
    <row r="5522" spans="1:17" x14ac:dyDescent="0.2">
      <c r="A5522" t="s">
        <v>5640</v>
      </c>
      <c r="B5522" t="s">
        <v>52</v>
      </c>
      <c r="C5522" t="s">
        <v>53</v>
      </c>
      <c r="D5522" t="s">
        <v>27</v>
      </c>
      <c r="E5522" s="2">
        <v>45491.082615740743</v>
      </c>
      <c r="F5522" s="2">
        <v>45491.113171296303</v>
      </c>
      <c r="G5522" t="str">
        <f t="shared" si="431"/>
        <v>07</v>
      </c>
      <c r="H5522" t="str">
        <f t="shared" si="432"/>
        <v>18</v>
      </c>
      <c r="I5522">
        <v>34</v>
      </c>
      <c r="J5522">
        <f t="shared" si="433"/>
        <v>0.56666666666666665</v>
      </c>
      <c r="K5522" t="s">
        <v>54</v>
      </c>
      <c r="L5522" t="s">
        <v>72</v>
      </c>
      <c r="M5522" t="s">
        <v>44</v>
      </c>
      <c r="N5522" t="b">
        <v>1</v>
      </c>
      <c r="O5522">
        <f>_xlfn.XLOOKUP(B5522,Machine_Info!A:A,Machine_Info!E:E)</f>
        <v>16</v>
      </c>
      <c r="P5522">
        <f t="shared" si="430"/>
        <v>15.433333333333334</v>
      </c>
      <c r="Q5522">
        <f t="shared" si="434"/>
        <v>0.96458333333333335</v>
      </c>
    </row>
    <row r="5523" spans="1:17" x14ac:dyDescent="0.2">
      <c r="A5523" t="s">
        <v>5641</v>
      </c>
      <c r="B5523" t="s">
        <v>25</v>
      </c>
      <c r="C5523" t="s">
        <v>26</v>
      </c>
      <c r="D5523" t="s">
        <v>27</v>
      </c>
      <c r="E5523" s="2">
        <v>45491.083449074067</v>
      </c>
      <c r="F5523" s="2">
        <v>45491.151504629634</v>
      </c>
      <c r="G5523" t="str">
        <f t="shared" si="431"/>
        <v>07</v>
      </c>
      <c r="H5523" t="str">
        <f t="shared" si="432"/>
        <v>18</v>
      </c>
      <c r="I5523">
        <v>1254</v>
      </c>
      <c r="J5523">
        <f t="shared" si="433"/>
        <v>20.9</v>
      </c>
      <c r="K5523" t="s">
        <v>42</v>
      </c>
      <c r="L5523" t="s">
        <v>72</v>
      </c>
      <c r="M5523" t="s">
        <v>44</v>
      </c>
      <c r="N5523" t="b">
        <v>0</v>
      </c>
      <c r="O5523">
        <f>_xlfn.XLOOKUP(B5523,Machine_Info!A:A,Machine_Info!E:E)</f>
        <v>22</v>
      </c>
      <c r="P5523">
        <f t="shared" si="430"/>
        <v>1.1000000000000014</v>
      </c>
      <c r="Q5523">
        <f t="shared" si="434"/>
        <v>5.0000000000000065E-2</v>
      </c>
    </row>
    <row r="5524" spans="1:17" x14ac:dyDescent="0.2">
      <c r="A5524" t="s">
        <v>5642</v>
      </c>
      <c r="B5524" t="s">
        <v>132</v>
      </c>
      <c r="C5524" t="s">
        <v>133</v>
      </c>
      <c r="D5524" t="s">
        <v>59</v>
      </c>
      <c r="E5524" s="2">
        <v>45491.098634259259</v>
      </c>
      <c r="F5524" s="2">
        <v>45491.195162037038</v>
      </c>
      <c r="G5524" t="str">
        <f t="shared" si="431"/>
        <v>07</v>
      </c>
      <c r="H5524" t="str">
        <f t="shared" si="432"/>
        <v>18</v>
      </c>
      <c r="I5524">
        <v>20</v>
      </c>
      <c r="J5524">
        <f t="shared" si="433"/>
        <v>0.33333333333333331</v>
      </c>
      <c r="K5524" t="s">
        <v>71</v>
      </c>
      <c r="L5524" t="s">
        <v>43</v>
      </c>
      <c r="M5524" t="s">
        <v>23</v>
      </c>
      <c r="N5524" t="b">
        <v>1</v>
      </c>
      <c r="O5524">
        <f>_xlfn.XLOOKUP(B5524,Machine_Info!A:A,Machine_Info!E:E)</f>
        <v>14</v>
      </c>
      <c r="P5524">
        <f t="shared" si="430"/>
        <v>13.666666666666666</v>
      </c>
      <c r="Q5524">
        <f t="shared" si="434"/>
        <v>0.97619047619047616</v>
      </c>
    </row>
    <row r="5525" spans="1:17" x14ac:dyDescent="0.2">
      <c r="A5525" t="s">
        <v>5643</v>
      </c>
      <c r="B5525" t="s">
        <v>57</v>
      </c>
      <c r="C5525" t="s">
        <v>58</v>
      </c>
      <c r="D5525" t="s">
        <v>59</v>
      </c>
      <c r="E5525" s="2">
        <v>45491.099004629628</v>
      </c>
      <c r="F5525" s="2">
        <v>45491.174699074072</v>
      </c>
      <c r="G5525" t="str">
        <f t="shared" si="431"/>
        <v>07</v>
      </c>
      <c r="H5525" t="str">
        <f t="shared" si="432"/>
        <v>18</v>
      </c>
      <c r="I5525">
        <v>28</v>
      </c>
      <c r="J5525">
        <f t="shared" si="433"/>
        <v>0.46666666666666667</v>
      </c>
      <c r="K5525" t="s">
        <v>28</v>
      </c>
      <c r="L5525" t="s">
        <v>146</v>
      </c>
      <c r="M5525" t="s">
        <v>34</v>
      </c>
      <c r="N5525" t="b">
        <v>0</v>
      </c>
      <c r="O5525">
        <f>_xlfn.XLOOKUP(B5525,Machine_Info!A:A,Machine_Info!E:E)</f>
        <v>18</v>
      </c>
      <c r="P5525">
        <f t="shared" si="430"/>
        <v>17.533333333333335</v>
      </c>
      <c r="Q5525">
        <f t="shared" si="434"/>
        <v>0.9740740740740742</v>
      </c>
    </row>
    <row r="5526" spans="1:17" x14ac:dyDescent="0.2">
      <c r="A5526" t="s">
        <v>5644</v>
      </c>
      <c r="B5526" t="s">
        <v>66</v>
      </c>
      <c r="C5526" t="s">
        <v>67</v>
      </c>
      <c r="D5526" t="s">
        <v>32</v>
      </c>
      <c r="E5526" s="2">
        <v>45491.099120370367</v>
      </c>
      <c r="F5526" s="2">
        <v>45491.110925925917</v>
      </c>
      <c r="G5526" t="str">
        <f t="shared" si="431"/>
        <v>07</v>
      </c>
      <c r="H5526" t="str">
        <f t="shared" si="432"/>
        <v>18</v>
      </c>
      <c r="I5526">
        <v>189</v>
      </c>
      <c r="J5526">
        <f t="shared" si="433"/>
        <v>3.15</v>
      </c>
      <c r="K5526" t="s">
        <v>150</v>
      </c>
      <c r="L5526" t="s">
        <v>72</v>
      </c>
      <c r="M5526" t="s">
        <v>44</v>
      </c>
      <c r="N5526" t="b">
        <v>0</v>
      </c>
      <c r="O5526">
        <f>_xlfn.XLOOKUP(B5526,Machine_Info!A:A,Machine_Info!E:E)</f>
        <v>14</v>
      </c>
      <c r="P5526">
        <f t="shared" si="430"/>
        <v>10.85</v>
      </c>
      <c r="Q5526">
        <f t="shared" si="434"/>
        <v>0.77500000000000002</v>
      </c>
    </row>
    <row r="5527" spans="1:17" x14ac:dyDescent="0.2">
      <c r="A5527" t="s">
        <v>5645</v>
      </c>
      <c r="B5527" t="s">
        <v>106</v>
      </c>
      <c r="C5527" t="s">
        <v>107</v>
      </c>
      <c r="D5527" t="s">
        <v>59</v>
      </c>
      <c r="E5527" s="2">
        <v>45491.133900462963</v>
      </c>
      <c r="F5527" s="2">
        <v>45491.631122685183</v>
      </c>
      <c r="G5527" t="str">
        <f t="shared" si="431"/>
        <v>07</v>
      </c>
      <c r="H5527" t="str">
        <f t="shared" si="432"/>
        <v>18</v>
      </c>
      <c r="I5527">
        <v>16</v>
      </c>
      <c r="J5527">
        <f t="shared" si="433"/>
        <v>0.26666666666666666</v>
      </c>
      <c r="K5527" t="s">
        <v>28</v>
      </c>
      <c r="L5527" t="s">
        <v>72</v>
      </c>
      <c r="M5527" t="s">
        <v>44</v>
      </c>
      <c r="N5527" t="b">
        <v>0</v>
      </c>
      <c r="O5527">
        <f>_xlfn.XLOOKUP(B5527,Machine_Info!A:A,Machine_Info!E:E)</f>
        <v>16</v>
      </c>
      <c r="P5527">
        <f t="shared" si="430"/>
        <v>15.733333333333333</v>
      </c>
      <c r="Q5527">
        <f t="shared" si="434"/>
        <v>0.98333333333333328</v>
      </c>
    </row>
    <row r="5528" spans="1:17" x14ac:dyDescent="0.2">
      <c r="A5528" t="s">
        <v>5646</v>
      </c>
      <c r="B5528" t="s">
        <v>171</v>
      </c>
      <c r="C5528" t="s">
        <v>172</v>
      </c>
      <c r="D5528" t="s">
        <v>32</v>
      </c>
      <c r="E5528" s="2">
        <v>45491.201851851853</v>
      </c>
      <c r="F5528" s="2">
        <v>45491.352546296293</v>
      </c>
      <c r="G5528" t="str">
        <f t="shared" si="431"/>
        <v>07</v>
      </c>
      <c r="H5528" t="str">
        <f t="shared" si="432"/>
        <v>18</v>
      </c>
      <c r="I5528">
        <v>127</v>
      </c>
      <c r="J5528">
        <f t="shared" si="433"/>
        <v>2.1166666666666667</v>
      </c>
      <c r="K5528" t="s">
        <v>38</v>
      </c>
      <c r="L5528" t="s">
        <v>72</v>
      </c>
      <c r="M5528" t="s">
        <v>44</v>
      </c>
      <c r="N5528" t="b">
        <v>0</v>
      </c>
      <c r="O5528">
        <f>_xlfn.XLOOKUP(B5528,Machine_Info!A:A,Machine_Info!E:E)</f>
        <v>16</v>
      </c>
      <c r="P5528">
        <f t="shared" si="430"/>
        <v>13.883333333333333</v>
      </c>
      <c r="Q5528">
        <f t="shared" si="434"/>
        <v>0.8677083333333333</v>
      </c>
    </row>
    <row r="5529" spans="1:17" x14ac:dyDescent="0.2">
      <c r="A5529" t="s">
        <v>5647</v>
      </c>
      <c r="B5529" t="s">
        <v>18</v>
      </c>
      <c r="C5529" t="s">
        <v>19</v>
      </c>
      <c r="D5529" t="s">
        <v>20</v>
      </c>
      <c r="E5529" s="2">
        <v>45491.221736111111</v>
      </c>
      <c r="F5529" s="2">
        <v>45491.375208333331</v>
      </c>
      <c r="G5529" t="str">
        <f t="shared" si="431"/>
        <v>07</v>
      </c>
      <c r="H5529" t="str">
        <f t="shared" si="432"/>
        <v>18</v>
      </c>
      <c r="I5529">
        <v>152</v>
      </c>
      <c r="J5529">
        <f t="shared" si="433"/>
        <v>2.5333333333333332</v>
      </c>
      <c r="K5529" t="s">
        <v>28</v>
      </c>
      <c r="L5529" t="s">
        <v>72</v>
      </c>
      <c r="M5529" t="s">
        <v>44</v>
      </c>
      <c r="N5529" t="b">
        <v>0</v>
      </c>
      <c r="O5529">
        <f>_xlfn.XLOOKUP(B5529,Machine_Info!A:A,Machine_Info!E:E)</f>
        <v>16</v>
      </c>
      <c r="P5529">
        <f t="shared" si="430"/>
        <v>13.466666666666667</v>
      </c>
      <c r="Q5529">
        <f t="shared" si="434"/>
        <v>0.84166666666666667</v>
      </c>
    </row>
    <row r="5530" spans="1:17" x14ac:dyDescent="0.2">
      <c r="A5530" t="s">
        <v>5648</v>
      </c>
      <c r="B5530" t="s">
        <v>89</v>
      </c>
      <c r="C5530" t="s">
        <v>90</v>
      </c>
      <c r="D5530" t="s">
        <v>32</v>
      </c>
      <c r="E5530" s="2">
        <v>45491.23909722222</v>
      </c>
      <c r="F5530" s="2">
        <v>45491.337708333333</v>
      </c>
      <c r="G5530" t="str">
        <f t="shared" si="431"/>
        <v>07</v>
      </c>
      <c r="H5530" t="str">
        <f t="shared" si="432"/>
        <v>18</v>
      </c>
      <c r="I5530">
        <v>116</v>
      </c>
      <c r="J5530">
        <f t="shared" si="433"/>
        <v>1.9333333333333333</v>
      </c>
      <c r="K5530" t="s">
        <v>110</v>
      </c>
      <c r="L5530" t="s">
        <v>146</v>
      </c>
      <c r="M5530" t="s">
        <v>34</v>
      </c>
      <c r="N5530" t="b">
        <v>0</v>
      </c>
      <c r="O5530">
        <f>_xlfn.XLOOKUP(B5530,Machine_Info!A:A,Machine_Info!E:E)</f>
        <v>14</v>
      </c>
      <c r="P5530">
        <f t="shared" si="430"/>
        <v>12.066666666666666</v>
      </c>
      <c r="Q5530">
        <f t="shared" si="434"/>
        <v>0.86190476190476184</v>
      </c>
    </row>
    <row r="5531" spans="1:17" x14ac:dyDescent="0.2">
      <c r="A5531" t="s">
        <v>5649</v>
      </c>
      <c r="B5531" t="s">
        <v>66</v>
      </c>
      <c r="C5531" t="s">
        <v>67</v>
      </c>
      <c r="D5531" t="s">
        <v>32</v>
      </c>
      <c r="E5531" s="2">
        <v>45491.418935185182</v>
      </c>
      <c r="F5531" s="2">
        <v>45491.472407407397</v>
      </c>
      <c r="G5531" t="str">
        <f t="shared" si="431"/>
        <v>07</v>
      </c>
      <c r="H5531" t="str">
        <f t="shared" si="432"/>
        <v>18</v>
      </c>
      <c r="I5531">
        <v>127</v>
      </c>
      <c r="J5531">
        <f t="shared" si="433"/>
        <v>2.1166666666666667</v>
      </c>
      <c r="K5531" t="s">
        <v>71</v>
      </c>
      <c r="L5531" t="s">
        <v>146</v>
      </c>
      <c r="M5531" t="s">
        <v>34</v>
      </c>
      <c r="N5531" t="b">
        <v>1</v>
      </c>
      <c r="O5531">
        <f>_xlfn.XLOOKUP(B5531,Machine_Info!A:A,Machine_Info!E:E)</f>
        <v>14</v>
      </c>
      <c r="P5531">
        <f t="shared" si="430"/>
        <v>11.883333333333333</v>
      </c>
      <c r="Q5531">
        <f t="shared" si="434"/>
        <v>0.84880952380952379</v>
      </c>
    </row>
    <row r="5532" spans="1:17" x14ac:dyDescent="0.2">
      <c r="A5532" t="s">
        <v>5650</v>
      </c>
      <c r="B5532" t="s">
        <v>78</v>
      </c>
      <c r="C5532" t="s">
        <v>79</v>
      </c>
      <c r="D5532" t="s">
        <v>32</v>
      </c>
      <c r="E5532" s="2">
        <v>45491.442256944443</v>
      </c>
      <c r="F5532" s="2">
        <v>45491.455451388887</v>
      </c>
      <c r="G5532" t="str">
        <f t="shared" si="431"/>
        <v>07</v>
      </c>
      <c r="H5532" t="str">
        <f t="shared" si="432"/>
        <v>18</v>
      </c>
      <c r="I5532">
        <v>558</v>
      </c>
      <c r="J5532">
        <f t="shared" si="433"/>
        <v>9.3000000000000007</v>
      </c>
      <c r="K5532" t="s">
        <v>60</v>
      </c>
      <c r="L5532" t="s">
        <v>146</v>
      </c>
      <c r="M5532" t="s">
        <v>34</v>
      </c>
      <c r="N5532" t="b">
        <v>0</v>
      </c>
      <c r="O5532">
        <f>_xlfn.XLOOKUP(B5532,Machine_Info!A:A,Machine_Info!E:E)</f>
        <v>22</v>
      </c>
      <c r="P5532">
        <f t="shared" si="430"/>
        <v>12.7</v>
      </c>
      <c r="Q5532">
        <f t="shared" si="434"/>
        <v>0.57727272727272727</v>
      </c>
    </row>
    <row r="5533" spans="1:17" x14ac:dyDescent="0.2">
      <c r="A5533" t="s">
        <v>5651</v>
      </c>
      <c r="B5533" t="s">
        <v>125</v>
      </c>
      <c r="C5533" t="s">
        <v>126</v>
      </c>
      <c r="D5533" t="s">
        <v>20</v>
      </c>
      <c r="E5533" s="2">
        <v>45491.444155092591</v>
      </c>
      <c r="F5533" s="2">
        <v>45491.460127314807</v>
      </c>
      <c r="G5533" t="str">
        <f t="shared" si="431"/>
        <v>07</v>
      </c>
      <c r="H5533" t="str">
        <f t="shared" si="432"/>
        <v>18</v>
      </c>
      <c r="I5533">
        <v>83</v>
      </c>
      <c r="J5533">
        <f t="shared" si="433"/>
        <v>1.3833333333333333</v>
      </c>
      <c r="K5533" t="s">
        <v>60</v>
      </c>
      <c r="L5533" t="s">
        <v>146</v>
      </c>
      <c r="M5533" t="s">
        <v>34</v>
      </c>
      <c r="N5533" t="b">
        <v>0</v>
      </c>
      <c r="O5533">
        <f>_xlfn.XLOOKUP(B5533,Machine_Info!A:A,Machine_Info!E:E)</f>
        <v>18</v>
      </c>
      <c r="P5533">
        <f t="shared" si="430"/>
        <v>16.616666666666667</v>
      </c>
      <c r="Q5533">
        <f t="shared" si="434"/>
        <v>0.92314814814814816</v>
      </c>
    </row>
    <row r="5534" spans="1:17" x14ac:dyDescent="0.2">
      <c r="A5534" t="s">
        <v>5652</v>
      </c>
      <c r="B5534" t="s">
        <v>125</v>
      </c>
      <c r="C5534" t="s">
        <v>126</v>
      </c>
      <c r="D5534" t="s">
        <v>20</v>
      </c>
      <c r="E5534" s="2">
        <v>45491.449305555558</v>
      </c>
      <c r="F5534" s="2">
        <v>45491.46875</v>
      </c>
      <c r="G5534" t="str">
        <f t="shared" si="431"/>
        <v>07</v>
      </c>
      <c r="H5534" t="str">
        <f t="shared" si="432"/>
        <v>18</v>
      </c>
      <c r="I5534">
        <v>278</v>
      </c>
      <c r="J5534">
        <f t="shared" si="433"/>
        <v>4.6333333333333337</v>
      </c>
      <c r="K5534" t="s">
        <v>46</v>
      </c>
      <c r="L5534" t="s">
        <v>146</v>
      </c>
      <c r="M5534" t="s">
        <v>34</v>
      </c>
      <c r="N5534" t="b">
        <v>0</v>
      </c>
      <c r="O5534">
        <f>_xlfn.XLOOKUP(B5534,Machine_Info!A:A,Machine_Info!E:E)</f>
        <v>18</v>
      </c>
      <c r="P5534">
        <f t="shared" si="430"/>
        <v>13.366666666666667</v>
      </c>
      <c r="Q5534">
        <f t="shared" si="434"/>
        <v>0.74259259259259258</v>
      </c>
    </row>
    <row r="5535" spans="1:17" x14ac:dyDescent="0.2">
      <c r="A5535" t="s">
        <v>5653</v>
      </c>
      <c r="B5535" t="s">
        <v>99</v>
      </c>
      <c r="C5535" t="s">
        <v>100</v>
      </c>
      <c r="D5535" t="s">
        <v>32</v>
      </c>
      <c r="E5535" s="2">
        <v>45491.495069444441</v>
      </c>
      <c r="F5535" s="2">
        <v>45491.536041666674</v>
      </c>
      <c r="G5535" t="str">
        <f t="shared" si="431"/>
        <v>07</v>
      </c>
      <c r="H5535" t="str">
        <f t="shared" si="432"/>
        <v>18</v>
      </c>
      <c r="I5535">
        <v>83</v>
      </c>
      <c r="J5535">
        <f t="shared" si="433"/>
        <v>1.3833333333333333</v>
      </c>
      <c r="K5535" t="s">
        <v>28</v>
      </c>
      <c r="L5535" t="s">
        <v>72</v>
      </c>
      <c r="M5535" t="s">
        <v>44</v>
      </c>
      <c r="N5535" t="b">
        <v>0</v>
      </c>
      <c r="O5535">
        <f>_xlfn.XLOOKUP(B5535,Machine_Info!A:A,Machine_Info!E:E)</f>
        <v>16</v>
      </c>
      <c r="P5535">
        <f t="shared" si="430"/>
        <v>14.616666666666667</v>
      </c>
      <c r="Q5535">
        <f t="shared" si="434"/>
        <v>0.9135416666666667</v>
      </c>
    </row>
    <row r="5536" spans="1:17" x14ac:dyDescent="0.2">
      <c r="A5536" t="s">
        <v>5654</v>
      </c>
      <c r="B5536" t="s">
        <v>171</v>
      </c>
      <c r="C5536" t="s">
        <v>172</v>
      </c>
      <c r="D5536" t="s">
        <v>32</v>
      </c>
      <c r="E5536" s="2">
        <v>45491.511423611111</v>
      </c>
      <c r="F5536" s="2">
        <v>45491.53434027778</v>
      </c>
      <c r="G5536" t="str">
        <f t="shared" si="431"/>
        <v>07</v>
      </c>
      <c r="H5536" t="str">
        <f t="shared" si="432"/>
        <v>18</v>
      </c>
      <c r="I5536">
        <v>284</v>
      </c>
      <c r="J5536">
        <f t="shared" si="433"/>
        <v>4.7333333333333334</v>
      </c>
      <c r="K5536" t="s">
        <v>28</v>
      </c>
      <c r="L5536" t="s">
        <v>72</v>
      </c>
      <c r="M5536" t="s">
        <v>44</v>
      </c>
      <c r="N5536" t="b">
        <v>0</v>
      </c>
      <c r="O5536">
        <f>_xlfn.XLOOKUP(B5536,Machine_Info!A:A,Machine_Info!E:E)</f>
        <v>16</v>
      </c>
      <c r="P5536">
        <f t="shared" si="430"/>
        <v>11.266666666666666</v>
      </c>
      <c r="Q5536">
        <f t="shared" si="434"/>
        <v>0.70416666666666661</v>
      </c>
    </row>
    <row r="5537" spans="1:17" x14ac:dyDescent="0.2">
      <c r="A5537" t="s">
        <v>5655</v>
      </c>
      <c r="B5537" t="s">
        <v>49</v>
      </c>
      <c r="C5537" t="s">
        <v>50</v>
      </c>
      <c r="D5537" t="s">
        <v>20</v>
      </c>
      <c r="E5537" s="2">
        <v>45491.512256944443</v>
      </c>
      <c r="F5537" s="2">
        <v>45491.696284722217</v>
      </c>
      <c r="G5537" t="str">
        <f t="shared" si="431"/>
        <v>07</v>
      </c>
      <c r="H5537" t="str">
        <f t="shared" si="432"/>
        <v>18</v>
      </c>
      <c r="I5537">
        <v>911</v>
      </c>
      <c r="J5537">
        <f t="shared" si="433"/>
        <v>15.183333333333334</v>
      </c>
      <c r="K5537" t="s">
        <v>46</v>
      </c>
      <c r="L5537" t="s">
        <v>146</v>
      </c>
      <c r="M5537" t="s">
        <v>34</v>
      </c>
      <c r="N5537" t="b">
        <v>0</v>
      </c>
      <c r="O5537">
        <f>_xlfn.XLOOKUP(B5537,Machine_Info!A:A,Machine_Info!E:E)</f>
        <v>22</v>
      </c>
      <c r="P5537">
        <f t="shared" si="430"/>
        <v>6.8166666666666664</v>
      </c>
      <c r="Q5537">
        <f t="shared" si="434"/>
        <v>0.30984848484848482</v>
      </c>
    </row>
    <row r="5538" spans="1:17" x14ac:dyDescent="0.2">
      <c r="A5538" t="s">
        <v>5656</v>
      </c>
      <c r="B5538" t="s">
        <v>40</v>
      </c>
      <c r="C5538" t="s">
        <v>41</v>
      </c>
      <c r="D5538" t="s">
        <v>20</v>
      </c>
      <c r="E5538" s="2">
        <v>45491.521724537037</v>
      </c>
      <c r="F5538" s="2">
        <v>45491.584224537037</v>
      </c>
      <c r="G5538" t="str">
        <f t="shared" si="431"/>
        <v>07</v>
      </c>
      <c r="H5538" t="str">
        <f t="shared" si="432"/>
        <v>18</v>
      </c>
      <c r="I5538">
        <v>1010</v>
      </c>
      <c r="J5538">
        <f t="shared" si="433"/>
        <v>16.833333333333332</v>
      </c>
      <c r="K5538" t="s">
        <v>290</v>
      </c>
      <c r="L5538" t="s">
        <v>146</v>
      </c>
      <c r="M5538" t="s">
        <v>34</v>
      </c>
      <c r="N5538" t="b">
        <v>0</v>
      </c>
      <c r="O5538">
        <f>_xlfn.XLOOKUP(B5538,Machine_Info!A:A,Machine_Info!E:E)</f>
        <v>18</v>
      </c>
      <c r="P5538">
        <f t="shared" si="430"/>
        <v>1.1666666666666679</v>
      </c>
      <c r="Q5538">
        <f t="shared" si="434"/>
        <v>6.4814814814814881E-2</v>
      </c>
    </row>
    <row r="5539" spans="1:17" x14ac:dyDescent="0.2">
      <c r="A5539" t="s">
        <v>5657</v>
      </c>
      <c r="B5539" t="s">
        <v>99</v>
      </c>
      <c r="C5539" t="s">
        <v>100</v>
      </c>
      <c r="D5539" t="s">
        <v>32</v>
      </c>
      <c r="E5539" s="2">
        <v>45491.524745370371</v>
      </c>
      <c r="F5539" s="2">
        <v>45491.576828703714</v>
      </c>
      <c r="G5539" t="str">
        <f t="shared" si="431"/>
        <v>07</v>
      </c>
      <c r="H5539" t="str">
        <f t="shared" si="432"/>
        <v>18</v>
      </c>
      <c r="I5539">
        <v>216</v>
      </c>
      <c r="J5539">
        <f t="shared" si="433"/>
        <v>3.6</v>
      </c>
      <c r="K5539" t="s">
        <v>28</v>
      </c>
      <c r="L5539" t="s">
        <v>43</v>
      </c>
      <c r="M5539" t="s">
        <v>23</v>
      </c>
      <c r="N5539" t="b">
        <v>0</v>
      </c>
      <c r="O5539">
        <f>_xlfn.XLOOKUP(B5539,Machine_Info!A:A,Machine_Info!E:E)</f>
        <v>16</v>
      </c>
      <c r="P5539">
        <f t="shared" si="430"/>
        <v>12.4</v>
      </c>
      <c r="Q5539">
        <f t="shared" si="434"/>
        <v>0.77500000000000002</v>
      </c>
    </row>
    <row r="5540" spans="1:17" x14ac:dyDescent="0.2">
      <c r="A5540" t="s">
        <v>5658</v>
      </c>
      <c r="B5540" t="s">
        <v>171</v>
      </c>
      <c r="C5540" t="s">
        <v>172</v>
      </c>
      <c r="D5540" t="s">
        <v>32</v>
      </c>
      <c r="E5540" s="2">
        <v>45491.564710648148</v>
      </c>
      <c r="F5540" s="2">
        <v>45491.626516203702</v>
      </c>
      <c r="G5540" t="str">
        <f t="shared" si="431"/>
        <v>07</v>
      </c>
      <c r="H5540" t="str">
        <f t="shared" si="432"/>
        <v>18</v>
      </c>
      <c r="I5540">
        <v>228</v>
      </c>
      <c r="J5540">
        <f t="shared" si="433"/>
        <v>3.8</v>
      </c>
      <c r="K5540" t="s">
        <v>42</v>
      </c>
      <c r="L5540" t="s">
        <v>72</v>
      </c>
      <c r="M5540" t="s">
        <v>44</v>
      </c>
      <c r="N5540" t="b">
        <v>0</v>
      </c>
      <c r="O5540">
        <f>_xlfn.XLOOKUP(B5540,Machine_Info!A:A,Machine_Info!E:E)</f>
        <v>16</v>
      </c>
      <c r="P5540">
        <f t="shared" si="430"/>
        <v>12.2</v>
      </c>
      <c r="Q5540">
        <f t="shared" si="434"/>
        <v>0.76249999999999996</v>
      </c>
    </row>
    <row r="5541" spans="1:17" x14ac:dyDescent="0.2">
      <c r="A5541" t="s">
        <v>5659</v>
      </c>
      <c r="B5541" t="s">
        <v>202</v>
      </c>
      <c r="C5541" t="s">
        <v>203</v>
      </c>
      <c r="D5541" t="s">
        <v>32</v>
      </c>
      <c r="E5541" s="2">
        <v>45491.628298611111</v>
      </c>
      <c r="F5541" s="2">
        <v>45492.234548611108</v>
      </c>
      <c r="G5541" t="str">
        <f t="shared" si="431"/>
        <v>07</v>
      </c>
      <c r="H5541" t="str">
        <f t="shared" si="432"/>
        <v>18</v>
      </c>
      <c r="I5541">
        <v>468</v>
      </c>
      <c r="J5541">
        <f t="shared" si="433"/>
        <v>7.8</v>
      </c>
      <c r="K5541" t="s">
        <v>71</v>
      </c>
      <c r="L5541" t="s">
        <v>43</v>
      </c>
      <c r="M5541" t="s">
        <v>23</v>
      </c>
      <c r="N5541" t="b">
        <v>1</v>
      </c>
      <c r="O5541">
        <f>_xlfn.XLOOKUP(B5541,Machine_Info!A:A,Machine_Info!E:E)</f>
        <v>22</v>
      </c>
      <c r="P5541">
        <f t="shared" si="430"/>
        <v>14.2</v>
      </c>
      <c r="Q5541">
        <f t="shared" si="434"/>
        <v>0.64545454545454539</v>
      </c>
    </row>
    <row r="5542" spans="1:17" x14ac:dyDescent="0.2">
      <c r="A5542" t="s">
        <v>5660</v>
      </c>
      <c r="B5542" t="s">
        <v>263</v>
      </c>
      <c r="C5542" t="s">
        <v>264</v>
      </c>
      <c r="D5542" t="s">
        <v>27</v>
      </c>
      <c r="E5542" s="2">
        <v>45491.652615740742</v>
      </c>
      <c r="F5542" s="2">
        <v>45491.680393518523</v>
      </c>
      <c r="G5542" t="str">
        <f t="shared" si="431"/>
        <v>07</v>
      </c>
      <c r="H5542" t="str">
        <f t="shared" si="432"/>
        <v>18</v>
      </c>
      <c r="I5542">
        <v>166</v>
      </c>
      <c r="J5542">
        <f t="shared" si="433"/>
        <v>2.7666666666666666</v>
      </c>
      <c r="K5542" t="s">
        <v>76</v>
      </c>
      <c r="L5542" t="s">
        <v>72</v>
      </c>
      <c r="M5542" t="s">
        <v>44</v>
      </c>
      <c r="N5542" t="b">
        <v>0</v>
      </c>
      <c r="O5542">
        <f>_xlfn.XLOOKUP(B5542,Machine_Info!A:A,Machine_Info!E:E)</f>
        <v>22</v>
      </c>
      <c r="P5542">
        <f t="shared" si="430"/>
        <v>19.233333333333334</v>
      </c>
      <c r="Q5542">
        <f t="shared" si="434"/>
        <v>0.87424242424242427</v>
      </c>
    </row>
    <row r="5543" spans="1:17" x14ac:dyDescent="0.2">
      <c r="A5543" t="s">
        <v>5661</v>
      </c>
      <c r="B5543" t="s">
        <v>116</v>
      </c>
      <c r="C5543" t="s">
        <v>117</v>
      </c>
      <c r="D5543" t="s">
        <v>20</v>
      </c>
      <c r="E5543" s="2">
        <v>45491.686099537037</v>
      </c>
      <c r="F5543" s="2">
        <v>45491.718738425923</v>
      </c>
      <c r="G5543" t="str">
        <f t="shared" si="431"/>
        <v>07</v>
      </c>
      <c r="H5543" t="str">
        <f t="shared" si="432"/>
        <v>18</v>
      </c>
      <c r="I5543">
        <v>112</v>
      </c>
      <c r="J5543">
        <f t="shared" si="433"/>
        <v>1.8666666666666667</v>
      </c>
      <c r="K5543" t="s">
        <v>21</v>
      </c>
      <c r="L5543" t="s">
        <v>43</v>
      </c>
      <c r="M5543" t="s">
        <v>23</v>
      </c>
      <c r="N5543" t="b">
        <v>1</v>
      </c>
      <c r="O5543">
        <f>_xlfn.XLOOKUP(B5543,Machine_Info!A:A,Machine_Info!E:E)</f>
        <v>16</v>
      </c>
      <c r="P5543">
        <f t="shared" si="430"/>
        <v>14.133333333333333</v>
      </c>
      <c r="Q5543">
        <f t="shared" si="434"/>
        <v>0.8833333333333333</v>
      </c>
    </row>
    <row r="5544" spans="1:17" x14ac:dyDescent="0.2">
      <c r="A5544" t="s">
        <v>5662</v>
      </c>
      <c r="B5544" t="s">
        <v>57</v>
      </c>
      <c r="C5544" t="s">
        <v>58</v>
      </c>
      <c r="D5544" t="s">
        <v>59</v>
      </c>
      <c r="E5544" s="2">
        <v>45491.690972222219</v>
      </c>
      <c r="F5544" s="2">
        <v>45491.697222222218</v>
      </c>
      <c r="G5544" t="str">
        <f t="shared" si="431"/>
        <v>07</v>
      </c>
      <c r="H5544" t="str">
        <f t="shared" si="432"/>
        <v>18</v>
      </c>
      <c r="I5544">
        <v>13</v>
      </c>
      <c r="J5544">
        <f t="shared" si="433"/>
        <v>0.21666666666666667</v>
      </c>
      <c r="K5544" t="s">
        <v>71</v>
      </c>
      <c r="L5544" t="s">
        <v>43</v>
      </c>
      <c r="M5544" t="s">
        <v>23</v>
      </c>
      <c r="N5544" t="b">
        <v>1</v>
      </c>
      <c r="O5544">
        <f>_xlfn.XLOOKUP(B5544,Machine_Info!A:A,Machine_Info!E:E)</f>
        <v>18</v>
      </c>
      <c r="P5544">
        <f t="shared" si="430"/>
        <v>17.783333333333335</v>
      </c>
      <c r="Q5544">
        <f t="shared" si="434"/>
        <v>0.98796296296296304</v>
      </c>
    </row>
    <row r="5545" spans="1:17" x14ac:dyDescent="0.2">
      <c r="A5545" t="s">
        <v>5663</v>
      </c>
      <c r="B5545" t="s">
        <v>89</v>
      </c>
      <c r="C5545" t="s">
        <v>90</v>
      </c>
      <c r="D5545" t="s">
        <v>32</v>
      </c>
      <c r="E5545" s="2">
        <v>45491.741550925923</v>
      </c>
      <c r="F5545" s="2">
        <v>45491.933912037042</v>
      </c>
      <c r="G5545" t="str">
        <f t="shared" si="431"/>
        <v>07</v>
      </c>
      <c r="H5545" t="str">
        <f t="shared" si="432"/>
        <v>18</v>
      </c>
      <c r="I5545">
        <v>309</v>
      </c>
      <c r="J5545">
        <f t="shared" si="433"/>
        <v>5.15</v>
      </c>
      <c r="K5545" t="s">
        <v>103</v>
      </c>
      <c r="L5545" t="s">
        <v>72</v>
      </c>
      <c r="M5545" t="s">
        <v>44</v>
      </c>
      <c r="N5545" t="b">
        <v>0</v>
      </c>
      <c r="O5545">
        <f>_xlfn.XLOOKUP(B5545,Machine_Info!A:A,Machine_Info!E:E)</f>
        <v>14</v>
      </c>
      <c r="P5545">
        <f t="shared" si="430"/>
        <v>8.85</v>
      </c>
      <c r="Q5545">
        <f t="shared" si="434"/>
        <v>0.63214285714285712</v>
      </c>
    </row>
    <row r="5546" spans="1:17" x14ac:dyDescent="0.2">
      <c r="A5546" t="s">
        <v>5664</v>
      </c>
      <c r="B5546" t="s">
        <v>163</v>
      </c>
      <c r="C5546" t="s">
        <v>164</v>
      </c>
      <c r="D5546" t="s">
        <v>32</v>
      </c>
      <c r="E5546" s="2">
        <v>45491.865856481483</v>
      </c>
      <c r="F5546" s="2">
        <v>45492.027662037042</v>
      </c>
      <c r="G5546" t="str">
        <f t="shared" si="431"/>
        <v>07</v>
      </c>
      <c r="H5546" t="str">
        <f t="shared" si="432"/>
        <v>18</v>
      </c>
      <c r="I5546">
        <v>279</v>
      </c>
      <c r="J5546">
        <f t="shared" si="433"/>
        <v>4.6500000000000004</v>
      </c>
      <c r="K5546" t="s">
        <v>76</v>
      </c>
      <c r="L5546" t="s">
        <v>72</v>
      </c>
      <c r="M5546" t="s">
        <v>44</v>
      </c>
      <c r="N5546" t="b">
        <v>0</v>
      </c>
      <c r="O5546">
        <f>_xlfn.XLOOKUP(B5546,Machine_Info!A:A,Machine_Info!E:E)</f>
        <v>20</v>
      </c>
      <c r="P5546">
        <f t="shared" si="430"/>
        <v>15.35</v>
      </c>
      <c r="Q5546">
        <f t="shared" si="434"/>
        <v>0.76749999999999996</v>
      </c>
    </row>
    <row r="5547" spans="1:17" x14ac:dyDescent="0.2">
      <c r="A5547" t="s">
        <v>5665</v>
      </c>
      <c r="B5547" t="s">
        <v>218</v>
      </c>
      <c r="C5547" t="s">
        <v>219</v>
      </c>
      <c r="D5547" t="s">
        <v>20</v>
      </c>
      <c r="E5547" s="2">
        <v>45491.882395833331</v>
      </c>
      <c r="F5547" s="2">
        <v>45491.887256944443</v>
      </c>
      <c r="G5547" t="str">
        <f t="shared" si="431"/>
        <v>07</v>
      </c>
      <c r="H5547" t="str">
        <f t="shared" si="432"/>
        <v>18</v>
      </c>
      <c r="I5547">
        <v>316</v>
      </c>
      <c r="J5547">
        <f t="shared" si="433"/>
        <v>5.2666666666666666</v>
      </c>
      <c r="K5547" t="s">
        <v>76</v>
      </c>
      <c r="L5547" t="s">
        <v>72</v>
      </c>
      <c r="M5547" t="s">
        <v>44</v>
      </c>
      <c r="N5547" t="b">
        <v>0</v>
      </c>
      <c r="O5547">
        <f>_xlfn.XLOOKUP(B5547,Machine_Info!A:A,Machine_Info!E:E)</f>
        <v>14</v>
      </c>
      <c r="P5547">
        <f t="shared" si="430"/>
        <v>8.7333333333333343</v>
      </c>
      <c r="Q5547">
        <f t="shared" si="434"/>
        <v>0.62380952380952392</v>
      </c>
    </row>
    <row r="5548" spans="1:17" x14ac:dyDescent="0.2">
      <c r="A5548" t="s">
        <v>5666</v>
      </c>
      <c r="B5548" t="s">
        <v>89</v>
      </c>
      <c r="C5548" t="s">
        <v>90</v>
      </c>
      <c r="D5548" t="s">
        <v>32</v>
      </c>
      <c r="E5548" s="2">
        <v>45491.902037037027</v>
      </c>
      <c r="F5548" s="2">
        <v>45492.039537037039</v>
      </c>
      <c r="G5548" t="str">
        <f t="shared" si="431"/>
        <v>07</v>
      </c>
      <c r="H5548" t="str">
        <f t="shared" si="432"/>
        <v>18</v>
      </c>
      <c r="I5548">
        <v>91</v>
      </c>
      <c r="J5548">
        <f t="shared" si="433"/>
        <v>1.5166666666666666</v>
      </c>
      <c r="K5548" t="s">
        <v>38</v>
      </c>
      <c r="L5548" t="s">
        <v>43</v>
      </c>
      <c r="M5548" t="s">
        <v>23</v>
      </c>
      <c r="N5548" t="b">
        <v>0</v>
      </c>
      <c r="O5548">
        <f>_xlfn.XLOOKUP(B5548,Machine_Info!A:A,Machine_Info!E:E)</f>
        <v>14</v>
      </c>
      <c r="P5548">
        <f t="shared" si="430"/>
        <v>12.483333333333334</v>
      </c>
      <c r="Q5548">
        <f t="shared" si="434"/>
        <v>0.89166666666666672</v>
      </c>
    </row>
    <row r="5549" spans="1:17" x14ac:dyDescent="0.2">
      <c r="A5549" t="s">
        <v>5667</v>
      </c>
      <c r="B5549" t="s">
        <v>78</v>
      </c>
      <c r="C5549" t="s">
        <v>79</v>
      </c>
      <c r="D5549" t="s">
        <v>32</v>
      </c>
      <c r="E5549" s="2">
        <v>45491.957905092589</v>
      </c>
      <c r="F5549" s="2">
        <v>45492.059988425928</v>
      </c>
      <c r="G5549" t="str">
        <f t="shared" si="431"/>
        <v>07</v>
      </c>
      <c r="H5549" t="str">
        <f t="shared" si="432"/>
        <v>18</v>
      </c>
      <c r="I5549">
        <v>482</v>
      </c>
      <c r="J5549">
        <f t="shared" si="433"/>
        <v>8.0333333333333332</v>
      </c>
      <c r="K5549" t="s">
        <v>38</v>
      </c>
      <c r="L5549" t="s">
        <v>43</v>
      </c>
      <c r="M5549" t="s">
        <v>23</v>
      </c>
      <c r="N5549" t="b">
        <v>0</v>
      </c>
      <c r="O5549">
        <f>_xlfn.XLOOKUP(B5549,Machine_Info!A:A,Machine_Info!E:E)</f>
        <v>22</v>
      </c>
      <c r="P5549">
        <f t="shared" si="430"/>
        <v>13.966666666666667</v>
      </c>
      <c r="Q5549">
        <f t="shared" si="434"/>
        <v>0.63484848484848488</v>
      </c>
    </row>
    <row r="5550" spans="1:17" x14ac:dyDescent="0.2">
      <c r="A5550" t="s">
        <v>5668</v>
      </c>
      <c r="B5550" t="s">
        <v>218</v>
      </c>
      <c r="C5550" t="s">
        <v>219</v>
      </c>
      <c r="D5550" t="s">
        <v>20</v>
      </c>
      <c r="E5550" s="2">
        <v>45491.971574074072</v>
      </c>
      <c r="F5550" s="2">
        <v>45492.120185185187</v>
      </c>
      <c r="G5550" t="str">
        <f t="shared" si="431"/>
        <v>07</v>
      </c>
      <c r="H5550" t="str">
        <f t="shared" si="432"/>
        <v>18</v>
      </c>
      <c r="I5550">
        <v>147</v>
      </c>
      <c r="J5550">
        <f t="shared" si="433"/>
        <v>2.4500000000000002</v>
      </c>
      <c r="K5550" t="s">
        <v>110</v>
      </c>
      <c r="L5550" t="s">
        <v>72</v>
      </c>
      <c r="M5550" t="s">
        <v>44</v>
      </c>
      <c r="N5550" t="b">
        <v>0</v>
      </c>
      <c r="O5550">
        <f>_xlfn.XLOOKUP(B5550,Machine_Info!A:A,Machine_Info!E:E)</f>
        <v>14</v>
      </c>
      <c r="P5550">
        <f t="shared" si="430"/>
        <v>11.55</v>
      </c>
      <c r="Q5550">
        <f t="shared" si="434"/>
        <v>0.82500000000000007</v>
      </c>
    </row>
    <row r="5551" spans="1:17" x14ac:dyDescent="0.2">
      <c r="A5551" t="s">
        <v>5669</v>
      </c>
      <c r="B5551" t="s">
        <v>57</v>
      </c>
      <c r="C5551" t="s">
        <v>58</v>
      </c>
      <c r="D5551" t="s">
        <v>59</v>
      </c>
      <c r="E5551" s="2">
        <v>45491.999861111108</v>
      </c>
      <c r="F5551" s="2">
        <v>45492.004027777781</v>
      </c>
      <c r="G5551" t="str">
        <f t="shared" si="431"/>
        <v>07</v>
      </c>
      <c r="H5551" t="str">
        <f t="shared" si="432"/>
        <v>18</v>
      </c>
      <c r="I5551">
        <v>13</v>
      </c>
      <c r="J5551">
        <f t="shared" si="433"/>
        <v>0.21666666666666667</v>
      </c>
      <c r="K5551" t="s">
        <v>54</v>
      </c>
      <c r="L5551" t="s">
        <v>43</v>
      </c>
      <c r="M5551" t="s">
        <v>23</v>
      </c>
      <c r="N5551" t="b">
        <v>1</v>
      </c>
      <c r="O5551">
        <f>_xlfn.XLOOKUP(B5551,Machine_Info!A:A,Machine_Info!E:E)</f>
        <v>18</v>
      </c>
      <c r="P5551">
        <f t="shared" si="430"/>
        <v>17.783333333333335</v>
      </c>
      <c r="Q5551">
        <f t="shared" si="434"/>
        <v>0.98796296296296304</v>
      </c>
    </row>
    <row r="5552" spans="1:17" x14ac:dyDescent="0.2">
      <c r="A5552" t="s">
        <v>5670</v>
      </c>
      <c r="B5552" t="s">
        <v>66</v>
      </c>
      <c r="C5552" t="s">
        <v>67</v>
      </c>
      <c r="D5552" t="s">
        <v>32</v>
      </c>
      <c r="E5552" s="2">
        <v>45492.049849537027</v>
      </c>
      <c r="F5552" s="2">
        <v>45492.073460648149</v>
      </c>
      <c r="G5552" t="str">
        <f t="shared" si="431"/>
        <v>07</v>
      </c>
      <c r="H5552" t="str">
        <f t="shared" si="432"/>
        <v>19</v>
      </c>
      <c r="I5552">
        <v>264</v>
      </c>
      <c r="J5552">
        <f t="shared" si="433"/>
        <v>4.4000000000000004</v>
      </c>
      <c r="K5552" t="s">
        <v>38</v>
      </c>
      <c r="L5552" t="s">
        <v>43</v>
      </c>
      <c r="M5552" t="s">
        <v>23</v>
      </c>
      <c r="N5552" t="b">
        <v>0</v>
      </c>
      <c r="O5552">
        <f>_xlfn.XLOOKUP(B5552,Machine_Info!A:A,Machine_Info!E:E)</f>
        <v>14</v>
      </c>
      <c r="P5552">
        <f t="shared" si="430"/>
        <v>9.6</v>
      </c>
      <c r="Q5552">
        <f t="shared" si="434"/>
        <v>0.68571428571428572</v>
      </c>
    </row>
    <row r="5553" spans="1:17" x14ac:dyDescent="0.2">
      <c r="A5553" t="s">
        <v>5671</v>
      </c>
      <c r="B5553" t="s">
        <v>49</v>
      </c>
      <c r="C5553" t="s">
        <v>50</v>
      </c>
      <c r="D5553" t="s">
        <v>20</v>
      </c>
      <c r="E5553" s="2">
        <v>45492.09412037037</v>
      </c>
      <c r="F5553" s="2">
        <v>45492.108703703707</v>
      </c>
      <c r="G5553" t="str">
        <f t="shared" si="431"/>
        <v>07</v>
      </c>
      <c r="H5553" t="str">
        <f t="shared" si="432"/>
        <v>19</v>
      </c>
      <c r="I5553">
        <v>498</v>
      </c>
      <c r="J5553">
        <f t="shared" si="433"/>
        <v>8.3000000000000007</v>
      </c>
      <c r="K5553" t="s">
        <v>54</v>
      </c>
      <c r="L5553" t="s">
        <v>146</v>
      </c>
      <c r="M5553" t="s">
        <v>34</v>
      </c>
      <c r="N5553" t="b">
        <v>1</v>
      </c>
      <c r="O5553">
        <f>_xlfn.XLOOKUP(B5553,Machine_Info!A:A,Machine_Info!E:E)</f>
        <v>22</v>
      </c>
      <c r="P5553">
        <f t="shared" si="430"/>
        <v>13.7</v>
      </c>
      <c r="Q5553">
        <f t="shared" si="434"/>
        <v>0.62272727272727268</v>
      </c>
    </row>
    <row r="5554" spans="1:17" x14ac:dyDescent="0.2">
      <c r="A5554" t="s">
        <v>5672</v>
      </c>
      <c r="B5554" t="s">
        <v>96</v>
      </c>
      <c r="C5554" t="s">
        <v>97</v>
      </c>
      <c r="D5554" t="s">
        <v>27</v>
      </c>
      <c r="E5554" s="2">
        <v>45492.179756944453</v>
      </c>
      <c r="F5554" s="2">
        <v>45492.391562500001</v>
      </c>
      <c r="G5554" t="str">
        <f t="shared" si="431"/>
        <v>07</v>
      </c>
      <c r="H5554" t="str">
        <f t="shared" si="432"/>
        <v>19</v>
      </c>
      <c r="I5554">
        <v>218</v>
      </c>
      <c r="J5554">
        <f t="shared" si="433"/>
        <v>3.6333333333333333</v>
      </c>
      <c r="K5554" t="s">
        <v>54</v>
      </c>
      <c r="L5554" t="s">
        <v>43</v>
      </c>
      <c r="M5554" t="s">
        <v>23</v>
      </c>
      <c r="N5554" t="b">
        <v>1</v>
      </c>
      <c r="O5554">
        <f>_xlfn.XLOOKUP(B5554,Machine_Info!A:A,Machine_Info!E:E)</f>
        <v>20</v>
      </c>
      <c r="P5554">
        <f t="shared" si="430"/>
        <v>16.366666666666667</v>
      </c>
      <c r="Q5554">
        <f t="shared" si="434"/>
        <v>0.81833333333333336</v>
      </c>
    </row>
    <row r="5555" spans="1:17" x14ac:dyDescent="0.2">
      <c r="A5555" t="s">
        <v>5673</v>
      </c>
      <c r="B5555" t="s">
        <v>152</v>
      </c>
      <c r="C5555" t="s">
        <v>153</v>
      </c>
      <c r="D5555" t="s">
        <v>27</v>
      </c>
      <c r="E5555" s="2">
        <v>45492.20789351852</v>
      </c>
      <c r="F5555" s="2">
        <v>45492.590532407397</v>
      </c>
      <c r="G5555" t="str">
        <f t="shared" si="431"/>
        <v>07</v>
      </c>
      <c r="H5555" t="str">
        <f t="shared" si="432"/>
        <v>19</v>
      </c>
      <c r="I5555">
        <v>164</v>
      </c>
      <c r="J5555">
        <f t="shared" si="433"/>
        <v>2.7333333333333334</v>
      </c>
      <c r="K5555" t="s">
        <v>28</v>
      </c>
      <c r="L5555" t="s">
        <v>72</v>
      </c>
      <c r="M5555" t="s">
        <v>44</v>
      </c>
      <c r="N5555" t="b">
        <v>0</v>
      </c>
      <c r="O5555">
        <f>_xlfn.XLOOKUP(B5555,Machine_Info!A:A,Machine_Info!E:E)</f>
        <v>18</v>
      </c>
      <c r="P5555">
        <f t="shared" si="430"/>
        <v>15.266666666666666</v>
      </c>
      <c r="Q5555">
        <f t="shared" si="434"/>
        <v>0.8481481481481481</v>
      </c>
    </row>
    <row r="5556" spans="1:17" x14ac:dyDescent="0.2">
      <c r="A5556" t="s">
        <v>5674</v>
      </c>
      <c r="B5556" t="s">
        <v>36</v>
      </c>
      <c r="C5556" t="s">
        <v>37</v>
      </c>
      <c r="D5556" t="s">
        <v>20</v>
      </c>
      <c r="E5556" s="2">
        <v>45492.40934027778</v>
      </c>
      <c r="F5556" s="2">
        <v>45492.446145833332</v>
      </c>
      <c r="G5556" t="str">
        <f t="shared" si="431"/>
        <v>07</v>
      </c>
      <c r="H5556" t="str">
        <f t="shared" si="432"/>
        <v>19</v>
      </c>
      <c r="I5556">
        <v>995</v>
      </c>
      <c r="J5556">
        <f t="shared" si="433"/>
        <v>16.583333333333332</v>
      </c>
      <c r="K5556" t="s">
        <v>42</v>
      </c>
      <c r="L5556" t="s">
        <v>72</v>
      </c>
      <c r="M5556" t="s">
        <v>44</v>
      </c>
      <c r="N5556" t="b">
        <v>0</v>
      </c>
      <c r="O5556">
        <f>_xlfn.XLOOKUP(B5556,Machine_Info!A:A,Machine_Info!E:E)</f>
        <v>18</v>
      </c>
      <c r="P5556">
        <f t="shared" si="430"/>
        <v>1.4166666666666679</v>
      </c>
      <c r="Q5556">
        <f t="shared" si="434"/>
        <v>7.8703703703703776E-2</v>
      </c>
    </row>
    <row r="5557" spans="1:17" x14ac:dyDescent="0.2">
      <c r="A5557" t="s">
        <v>5675</v>
      </c>
      <c r="B5557" t="s">
        <v>171</v>
      </c>
      <c r="C5557" t="s">
        <v>172</v>
      </c>
      <c r="D5557" t="s">
        <v>32</v>
      </c>
      <c r="E5557" s="2">
        <v>45492.437581018523</v>
      </c>
      <c r="F5557" s="2">
        <v>45492.620219907411</v>
      </c>
      <c r="G5557" t="str">
        <f t="shared" si="431"/>
        <v>07</v>
      </c>
      <c r="H5557" t="str">
        <f t="shared" si="432"/>
        <v>19</v>
      </c>
      <c r="I5557">
        <v>31</v>
      </c>
      <c r="J5557">
        <f t="shared" si="433"/>
        <v>0.51666666666666672</v>
      </c>
      <c r="K5557" t="s">
        <v>71</v>
      </c>
      <c r="L5557" t="s">
        <v>43</v>
      </c>
      <c r="M5557" t="s">
        <v>23</v>
      </c>
      <c r="N5557" t="b">
        <v>1</v>
      </c>
      <c r="O5557">
        <f>_xlfn.XLOOKUP(B5557,Machine_Info!A:A,Machine_Info!E:E)</f>
        <v>16</v>
      </c>
      <c r="P5557">
        <f t="shared" si="430"/>
        <v>15.483333333333333</v>
      </c>
      <c r="Q5557">
        <f t="shared" si="434"/>
        <v>0.96770833333333328</v>
      </c>
    </row>
    <row r="5558" spans="1:17" x14ac:dyDescent="0.2">
      <c r="A5558" t="s">
        <v>5676</v>
      </c>
      <c r="B5558" t="s">
        <v>139</v>
      </c>
      <c r="C5558" t="s">
        <v>140</v>
      </c>
      <c r="D5558" t="s">
        <v>59</v>
      </c>
      <c r="E5558" s="2">
        <v>45492.443379629629</v>
      </c>
      <c r="F5558" s="2">
        <v>45492.447546296287</v>
      </c>
      <c r="G5558" t="str">
        <f t="shared" si="431"/>
        <v>07</v>
      </c>
      <c r="H5558" t="str">
        <f t="shared" si="432"/>
        <v>19</v>
      </c>
      <c r="I5558">
        <v>317</v>
      </c>
      <c r="J5558">
        <f t="shared" si="433"/>
        <v>5.2833333333333332</v>
      </c>
      <c r="K5558" t="s">
        <v>42</v>
      </c>
      <c r="L5558" t="s">
        <v>43</v>
      </c>
      <c r="M5558" t="s">
        <v>23</v>
      </c>
      <c r="N5558" t="b">
        <v>0</v>
      </c>
      <c r="O5558">
        <f>_xlfn.XLOOKUP(B5558,Machine_Info!A:A,Machine_Info!E:E)</f>
        <v>20</v>
      </c>
      <c r="P5558">
        <f t="shared" si="430"/>
        <v>14.716666666666667</v>
      </c>
      <c r="Q5558">
        <f t="shared" si="434"/>
        <v>0.73583333333333334</v>
      </c>
    </row>
    <row r="5559" spans="1:17" x14ac:dyDescent="0.2">
      <c r="A5559" t="s">
        <v>5677</v>
      </c>
      <c r="B5559" t="s">
        <v>57</v>
      </c>
      <c r="C5559" t="s">
        <v>58</v>
      </c>
      <c r="D5559" t="s">
        <v>59</v>
      </c>
      <c r="E5559" s="2">
        <v>45492.510162037041</v>
      </c>
      <c r="F5559" s="2">
        <v>45492.530995370369</v>
      </c>
      <c r="G5559" t="str">
        <f t="shared" si="431"/>
        <v>07</v>
      </c>
      <c r="H5559" t="str">
        <f t="shared" si="432"/>
        <v>19</v>
      </c>
      <c r="I5559">
        <v>21</v>
      </c>
      <c r="J5559">
        <f t="shared" si="433"/>
        <v>0.35</v>
      </c>
      <c r="K5559" t="s">
        <v>42</v>
      </c>
      <c r="L5559" t="s">
        <v>72</v>
      </c>
      <c r="M5559" t="s">
        <v>44</v>
      </c>
      <c r="N5559" t="b">
        <v>0</v>
      </c>
      <c r="O5559">
        <f>_xlfn.XLOOKUP(B5559,Machine_Info!A:A,Machine_Info!E:E)</f>
        <v>18</v>
      </c>
      <c r="P5559">
        <f t="shared" si="430"/>
        <v>17.649999999999999</v>
      </c>
      <c r="Q5559">
        <f t="shared" si="434"/>
        <v>0.98055555555555551</v>
      </c>
    </row>
    <row r="5560" spans="1:17" x14ac:dyDescent="0.2">
      <c r="A5560" t="s">
        <v>5678</v>
      </c>
      <c r="B5560" t="s">
        <v>36</v>
      </c>
      <c r="C5560" t="s">
        <v>37</v>
      </c>
      <c r="D5560" t="s">
        <v>20</v>
      </c>
      <c r="E5560" s="2">
        <v>45492.550092592603</v>
      </c>
      <c r="F5560" s="2">
        <v>45492.720231481479</v>
      </c>
      <c r="G5560" t="str">
        <f t="shared" si="431"/>
        <v>07</v>
      </c>
      <c r="H5560" t="str">
        <f t="shared" si="432"/>
        <v>19</v>
      </c>
      <c r="I5560">
        <v>878</v>
      </c>
      <c r="J5560">
        <f t="shared" si="433"/>
        <v>14.633333333333333</v>
      </c>
      <c r="K5560" t="s">
        <v>38</v>
      </c>
      <c r="L5560" t="s">
        <v>72</v>
      </c>
      <c r="M5560" t="s">
        <v>44</v>
      </c>
      <c r="N5560" t="b">
        <v>0</v>
      </c>
      <c r="O5560">
        <f>_xlfn.XLOOKUP(B5560,Machine_Info!A:A,Machine_Info!E:E)</f>
        <v>18</v>
      </c>
      <c r="P5560">
        <f t="shared" si="430"/>
        <v>3.3666666666666671</v>
      </c>
      <c r="Q5560">
        <f t="shared" si="434"/>
        <v>0.18703703703703706</v>
      </c>
    </row>
    <row r="5561" spans="1:17" x14ac:dyDescent="0.2">
      <c r="A5561" t="s">
        <v>5679</v>
      </c>
      <c r="B5561" t="s">
        <v>152</v>
      </c>
      <c r="C5561" t="s">
        <v>153</v>
      </c>
      <c r="D5561" t="s">
        <v>27</v>
      </c>
      <c r="E5561" s="2">
        <v>45492.592974537038</v>
      </c>
      <c r="F5561" s="2">
        <v>45492.965196759258</v>
      </c>
      <c r="G5561" t="str">
        <f t="shared" si="431"/>
        <v>07</v>
      </c>
      <c r="H5561" t="str">
        <f t="shared" si="432"/>
        <v>19</v>
      </c>
      <c r="I5561">
        <v>90</v>
      </c>
      <c r="J5561">
        <f t="shared" si="433"/>
        <v>1.5</v>
      </c>
      <c r="K5561" t="s">
        <v>38</v>
      </c>
      <c r="L5561" t="s">
        <v>146</v>
      </c>
      <c r="M5561" t="s">
        <v>34</v>
      </c>
      <c r="N5561" t="b">
        <v>0</v>
      </c>
      <c r="O5561">
        <f>_xlfn.XLOOKUP(B5561,Machine_Info!A:A,Machine_Info!E:E)</f>
        <v>18</v>
      </c>
      <c r="P5561">
        <f t="shared" si="430"/>
        <v>16.5</v>
      </c>
      <c r="Q5561">
        <f t="shared" si="434"/>
        <v>0.91666666666666663</v>
      </c>
    </row>
    <row r="5562" spans="1:17" x14ac:dyDescent="0.2">
      <c r="A5562" t="s">
        <v>5680</v>
      </c>
      <c r="B5562" t="s">
        <v>96</v>
      </c>
      <c r="C5562" t="s">
        <v>97</v>
      </c>
      <c r="D5562" t="s">
        <v>27</v>
      </c>
      <c r="E5562" s="2">
        <v>45492.603668981479</v>
      </c>
      <c r="F5562" s="2">
        <v>45492.621030092603</v>
      </c>
      <c r="G5562" t="str">
        <f t="shared" si="431"/>
        <v>07</v>
      </c>
      <c r="H5562" t="str">
        <f t="shared" si="432"/>
        <v>19</v>
      </c>
      <c r="I5562">
        <v>427</v>
      </c>
      <c r="J5562">
        <f t="shared" si="433"/>
        <v>7.1166666666666663</v>
      </c>
      <c r="K5562" t="s">
        <v>110</v>
      </c>
      <c r="L5562" t="s">
        <v>72</v>
      </c>
      <c r="M5562" t="s">
        <v>44</v>
      </c>
      <c r="N5562" t="b">
        <v>0</v>
      </c>
      <c r="O5562">
        <f>_xlfn.XLOOKUP(B5562,Machine_Info!A:A,Machine_Info!E:E)</f>
        <v>20</v>
      </c>
      <c r="P5562">
        <f t="shared" si="430"/>
        <v>12.883333333333333</v>
      </c>
      <c r="Q5562">
        <f t="shared" si="434"/>
        <v>0.64416666666666667</v>
      </c>
    </row>
    <row r="5563" spans="1:17" x14ac:dyDescent="0.2">
      <c r="A5563" t="s">
        <v>5681</v>
      </c>
      <c r="B5563" t="s">
        <v>49</v>
      </c>
      <c r="C5563" t="s">
        <v>50</v>
      </c>
      <c r="D5563" t="s">
        <v>20</v>
      </c>
      <c r="E5563" s="2">
        <v>45492.65457175926</v>
      </c>
      <c r="F5563" s="2">
        <v>45492.760821759257</v>
      </c>
      <c r="G5563" t="str">
        <f t="shared" si="431"/>
        <v>07</v>
      </c>
      <c r="H5563" t="str">
        <f t="shared" si="432"/>
        <v>19</v>
      </c>
      <c r="I5563">
        <v>800</v>
      </c>
      <c r="J5563">
        <f t="shared" si="433"/>
        <v>13.333333333333334</v>
      </c>
      <c r="K5563" t="s">
        <v>28</v>
      </c>
      <c r="L5563" t="s">
        <v>72</v>
      </c>
      <c r="M5563" t="s">
        <v>44</v>
      </c>
      <c r="N5563" t="b">
        <v>0</v>
      </c>
      <c r="O5563">
        <f>_xlfn.XLOOKUP(B5563,Machine_Info!A:A,Machine_Info!E:E)</f>
        <v>22</v>
      </c>
      <c r="P5563">
        <f t="shared" si="430"/>
        <v>8.6666666666666661</v>
      </c>
      <c r="Q5563">
        <f t="shared" si="434"/>
        <v>0.39393939393939392</v>
      </c>
    </row>
    <row r="5564" spans="1:17" x14ac:dyDescent="0.2">
      <c r="A5564" t="s">
        <v>5682</v>
      </c>
      <c r="B5564" t="s">
        <v>135</v>
      </c>
      <c r="C5564" t="s">
        <v>136</v>
      </c>
      <c r="D5564" t="s">
        <v>32</v>
      </c>
      <c r="E5564" s="2">
        <v>45492.686145833337</v>
      </c>
      <c r="F5564" s="2">
        <v>45492.763229166667</v>
      </c>
      <c r="G5564" t="str">
        <f t="shared" si="431"/>
        <v>07</v>
      </c>
      <c r="H5564" t="str">
        <f t="shared" si="432"/>
        <v>19</v>
      </c>
      <c r="I5564">
        <v>149</v>
      </c>
      <c r="J5564">
        <f t="shared" si="433"/>
        <v>2.4833333333333334</v>
      </c>
      <c r="K5564" t="s">
        <v>42</v>
      </c>
      <c r="L5564" t="s">
        <v>146</v>
      </c>
      <c r="M5564" t="s">
        <v>34</v>
      </c>
      <c r="N5564" t="b">
        <v>0</v>
      </c>
      <c r="O5564">
        <f>_xlfn.XLOOKUP(B5564,Machine_Info!A:A,Machine_Info!E:E)</f>
        <v>20</v>
      </c>
      <c r="P5564">
        <f t="shared" si="430"/>
        <v>17.516666666666666</v>
      </c>
      <c r="Q5564">
        <f t="shared" si="434"/>
        <v>0.87583333333333324</v>
      </c>
    </row>
    <row r="5565" spans="1:17" x14ac:dyDescent="0.2">
      <c r="A5565" t="s">
        <v>5683</v>
      </c>
      <c r="B5565" t="s">
        <v>160</v>
      </c>
      <c r="C5565" t="s">
        <v>161</v>
      </c>
      <c r="D5565" t="s">
        <v>32</v>
      </c>
      <c r="E5565" s="2">
        <v>45492.799340277779</v>
      </c>
      <c r="F5565" s="2">
        <v>45492.815312500003</v>
      </c>
      <c r="G5565" t="str">
        <f t="shared" si="431"/>
        <v>07</v>
      </c>
      <c r="H5565" t="str">
        <f t="shared" si="432"/>
        <v>19</v>
      </c>
      <c r="I5565">
        <v>117</v>
      </c>
      <c r="J5565">
        <f t="shared" si="433"/>
        <v>1.95</v>
      </c>
      <c r="K5565" t="s">
        <v>21</v>
      </c>
      <c r="L5565" t="s">
        <v>43</v>
      </c>
      <c r="M5565" t="s">
        <v>23</v>
      </c>
      <c r="N5565" t="b">
        <v>1</v>
      </c>
      <c r="O5565">
        <f>_xlfn.XLOOKUP(B5565,Machine_Info!A:A,Machine_Info!E:E)</f>
        <v>20</v>
      </c>
      <c r="P5565">
        <f t="shared" si="430"/>
        <v>18.05</v>
      </c>
      <c r="Q5565">
        <f t="shared" si="434"/>
        <v>0.90250000000000008</v>
      </c>
    </row>
    <row r="5566" spans="1:17" x14ac:dyDescent="0.2">
      <c r="A5566" t="s">
        <v>5684</v>
      </c>
      <c r="B5566" t="s">
        <v>40</v>
      </c>
      <c r="C5566" t="s">
        <v>41</v>
      </c>
      <c r="D5566" t="s">
        <v>20</v>
      </c>
      <c r="E5566" s="2">
        <v>45492.831956018519</v>
      </c>
      <c r="F5566" s="2">
        <v>45492.835428240738</v>
      </c>
      <c r="G5566" t="str">
        <f t="shared" si="431"/>
        <v>07</v>
      </c>
      <c r="H5566" t="str">
        <f t="shared" si="432"/>
        <v>19</v>
      </c>
      <c r="I5566">
        <v>900</v>
      </c>
      <c r="J5566">
        <f t="shared" si="433"/>
        <v>15</v>
      </c>
      <c r="K5566" t="s">
        <v>28</v>
      </c>
      <c r="L5566" t="s">
        <v>72</v>
      </c>
      <c r="M5566" t="s">
        <v>44</v>
      </c>
      <c r="N5566" t="b">
        <v>0</v>
      </c>
      <c r="O5566">
        <f>_xlfn.XLOOKUP(B5566,Machine_Info!A:A,Machine_Info!E:E)</f>
        <v>18</v>
      </c>
      <c r="P5566">
        <f t="shared" si="430"/>
        <v>3</v>
      </c>
      <c r="Q5566">
        <f t="shared" si="434"/>
        <v>0.16666666666666666</v>
      </c>
    </row>
    <row r="5567" spans="1:17" x14ac:dyDescent="0.2">
      <c r="A5567" t="s">
        <v>5685</v>
      </c>
      <c r="B5567" t="s">
        <v>106</v>
      </c>
      <c r="C5567" t="s">
        <v>107</v>
      </c>
      <c r="D5567" t="s">
        <v>59</v>
      </c>
      <c r="E5567" s="2">
        <v>45492.850787037038</v>
      </c>
      <c r="F5567" s="2">
        <v>45492.872314814813</v>
      </c>
      <c r="G5567" t="str">
        <f t="shared" si="431"/>
        <v>07</v>
      </c>
      <c r="H5567" t="str">
        <f t="shared" si="432"/>
        <v>19</v>
      </c>
      <c r="I5567">
        <v>15</v>
      </c>
      <c r="J5567">
        <f t="shared" si="433"/>
        <v>0.25</v>
      </c>
      <c r="K5567" t="s">
        <v>28</v>
      </c>
      <c r="L5567" t="s">
        <v>43</v>
      </c>
      <c r="M5567" t="s">
        <v>23</v>
      </c>
      <c r="N5567" t="b">
        <v>0</v>
      </c>
      <c r="O5567">
        <f>_xlfn.XLOOKUP(B5567,Machine_Info!A:A,Machine_Info!E:E)</f>
        <v>16</v>
      </c>
      <c r="P5567">
        <f t="shared" si="430"/>
        <v>15.75</v>
      </c>
      <c r="Q5567">
        <f t="shared" si="434"/>
        <v>0.984375</v>
      </c>
    </row>
    <row r="5568" spans="1:17" x14ac:dyDescent="0.2">
      <c r="A5568" t="s">
        <v>5686</v>
      </c>
      <c r="B5568" t="s">
        <v>263</v>
      </c>
      <c r="C5568" t="s">
        <v>264</v>
      </c>
      <c r="D5568" t="s">
        <v>27</v>
      </c>
      <c r="E5568" s="2">
        <v>45492.867418981477</v>
      </c>
      <c r="F5568" s="2">
        <v>45493.096585648149</v>
      </c>
      <c r="G5568" t="str">
        <f t="shared" si="431"/>
        <v>07</v>
      </c>
      <c r="H5568" t="str">
        <f t="shared" si="432"/>
        <v>19</v>
      </c>
      <c r="I5568">
        <v>81</v>
      </c>
      <c r="J5568">
        <f t="shared" si="433"/>
        <v>1.35</v>
      </c>
      <c r="K5568" t="s">
        <v>76</v>
      </c>
      <c r="L5568" t="s">
        <v>146</v>
      </c>
      <c r="M5568" t="s">
        <v>34</v>
      </c>
      <c r="N5568" t="b">
        <v>0</v>
      </c>
      <c r="O5568">
        <f>_xlfn.XLOOKUP(B5568,Machine_Info!A:A,Machine_Info!E:E)</f>
        <v>22</v>
      </c>
      <c r="P5568">
        <f t="shared" si="430"/>
        <v>20.65</v>
      </c>
      <c r="Q5568">
        <f t="shared" si="434"/>
        <v>0.9386363636363636</v>
      </c>
    </row>
    <row r="5569" spans="1:17" x14ac:dyDescent="0.2">
      <c r="A5569" t="s">
        <v>5687</v>
      </c>
      <c r="B5569" t="s">
        <v>99</v>
      </c>
      <c r="C5569" t="s">
        <v>100</v>
      </c>
      <c r="D5569" t="s">
        <v>32</v>
      </c>
      <c r="E5569" s="2">
        <v>45492.876655092587</v>
      </c>
      <c r="F5569" s="2">
        <v>45493.059988425928</v>
      </c>
      <c r="G5569" t="str">
        <f t="shared" si="431"/>
        <v>07</v>
      </c>
      <c r="H5569" t="str">
        <f t="shared" si="432"/>
        <v>19</v>
      </c>
      <c r="I5569">
        <v>237</v>
      </c>
      <c r="J5569">
        <f t="shared" si="433"/>
        <v>3.95</v>
      </c>
      <c r="K5569" t="s">
        <v>54</v>
      </c>
      <c r="L5569" t="s">
        <v>72</v>
      </c>
      <c r="M5569" t="s">
        <v>44</v>
      </c>
      <c r="N5569" t="b">
        <v>1</v>
      </c>
      <c r="O5569">
        <f>_xlfn.XLOOKUP(B5569,Machine_Info!A:A,Machine_Info!E:E)</f>
        <v>16</v>
      </c>
      <c r="P5569">
        <f t="shared" si="430"/>
        <v>12.05</v>
      </c>
      <c r="Q5569">
        <f t="shared" si="434"/>
        <v>0.75312500000000004</v>
      </c>
    </row>
    <row r="5570" spans="1:17" x14ac:dyDescent="0.2">
      <c r="A5570" t="s">
        <v>5688</v>
      </c>
      <c r="B5570" t="s">
        <v>125</v>
      </c>
      <c r="C5570" t="s">
        <v>126</v>
      </c>
      <c r="D5570" t="s">
        <v>20</v>
      </c>
      <c r="E5570" s="2">
        <v>45492.894120370373</v>
      </c>
      <c r="F5570" s="2">
        <v>45493.061481481483</v>
      </c>
      <c r="G5570" t="str">
        <f t="shared" si="431"/>
        <v>07</v>
      </c>
      <c r="H5570" t="str">
        <f t="shared" si="432"/>
        <v>19</v>
      </c>
      <c r="I5570">
        <v>429</v>
      </c>
      <c r="J5570">
        <f t="shared" si="433"/>
        <v>7.15</v>
      </c>
      <c r="K5570" t="s">
        <v>46</v>
      </c>
      <c r="L5570" t="s">
        <v>43</v>
      </c>
      <c r="M5570" t="s">
        <v>23</v>
      </c>
      <c r="N5570" t="b">
        <v>0</v>
      </c>
      <c r="O5570">
        <f>_xlfn.XLOOKUP(B5570,Machine_Info!A:A,Machine_Info!E:E)</f>
        <v>18</v>
      </c>
      <c r="P5570">
        <f t="shared" ref="P5570:P5633" si="435">O5570-J5570</f>
        <v>10.85</v>
      </c>
      <c r="Q5570">
        <f t="shared" si="434"/>
        <v>0.60277777777777775</v>
      </c>
    </row>
    <row r="5571" spans="1:17" x14ac:dyDescent="0.2">
      <c r="A5571" t="s">
        <v>5689</v>
      </c>
      <c r="B5571" t="s">
        <v>152</v>
      </c>
      <c r="C5571" t="s">
        <v>153</v>
      </c>
      <c r="D5571" t="s">
        <v>27</v>
      </c>
      <c r="E5571" s="2">
        <v>45492.913287037038</v>
      </c>
      <c r="F5571" s="2">
        <v>45492.938981481479</v>
      </c>
      <c r="G5571" t="str">
        <f t="shared" ref="G5571:G5634" si="436">TEXT(E5571,"mm")</f>
        <v>07</v>
      </c>
      <c r="H5571" t="str">
        <f t="shared" ref="H5571:H5634" si="437">TEXT(E5571,"dd")</f>
        <v>19</v>
      </c>
      <c r="I5571">
        <v>212</v>
      </c>
      <c r="J5571">
        <f t="shared" ref="J5571:J5634" si="438">I5571/60</f>
        <v>3.5333333333333332</v>
      </c>
      <c r="K5571" t="s">
        <v>71</v>
      </c>
      <c r="L5571" t="s">
        <v>43</v>
      </c>
      <c r="M5571" t="s">
        <v>23</v>
      </c>
      <c r="N5571" t="b">
        <v>1</v>
      </c>
      <c r="O5571">
        <f>_xlfn.XLOOKUP(B5571,Machine_Info!A:A,Machine_Info!E:E)</f>
        <v>18</v>
      </c>
      <c r="P5571">
        <f t="shared" si="435"/>
        <v>14.466666666666667</v>
      </c>
      <c r="Q5571">
        <f t="shared" ref="Q5571:Q5634" si="439">P5571/O5571</f>
        <v>0.8037037037037037</v>
      </c>
    </row>
    <row r="5572" spans="1:17" x14ac:dyDescent="0.2">
      <c r="A5572" t="s">
        <v>5690</v>
      </c>
      <c r="B5572" t="s">
        <v>163</v>
      </c>
      <c r="C5572" t="s">
        <v>164</v>
      </c>
      <c r="D5572" t="s">
        <v>32</v>
      </c>
      <c r="E5572" s="2">
        <v>45492.953379629631</v>
      </c>
      <c r="F5572" s="2">
        <v>45493.253379629627</v>
      </c>
      <c r="G5572" t="str">
        <f t="shared" si="436"/>
        <v>07</v>
      </c>
      <c r="H5572" t="str">
        <f t="shared" si="437"/>
        <v>19</v>
      </c>
      <c r="I5572">
        <v>288</v>
      </c>
      <c r="J5572">
        <f t="shared" si="438"/>
        <v>4.8</v>
      </c>
      <c r="K5572" t="s">
        <v>42</v>
      </c>
      <c r="L5572" t="s">
        <v>146</v>
      </c>
      <c r="M5572" t="s">
        <v>34</v>
      </c>
      <c r="N5572" t="b">
        <v>0</v>
      </c>
      <c r="O5572">
        <f>_xlfn.XLOOKUP(B5572,Machine_Info!A:A,Machine_Info!E:E)</f>
        <v>20</v>
      </c>
      <c r="P5572">
        <f t="shared" si="435"/>
        <v>15.2</v>
      </c>
      <c r="Q5572">
        <f t="shared" si="439"/>
        <v>0.76</v>
      </c>
    </row>
    <row r="5573" spans="1:17" x14ac:dyDescent="0.2">
      <c r="A5573" t="s">
        <v>5691</v>
      </c>
      <c r="B5573" t="s">
        <v>125</v>
      </c>
      <c r="C5573" t="s">
        <v>126</v>
      </c>
      <c r="D5573" t="s">
        <v>20</v>
      </c>
      <c r="E5573" s="2">
        <v>45492.975219907406</v>
      </c>
      <c r="F5573" s="2">
        <v>45492.991886574076</v>
      </c>
      <c r="G5573" t="str">
        <f t="shared" si="436"/>
        <v>07</v>
      </c>
      <c r="H5573" t="str">
        <f t="shared" si="437"/>
        <v>19</v>
      </c>
      <c r="I5573">
        <v>169</v>
      </c>
      <c r="J5573">
        <f t="shared" si="438"/>
        <v>2.8166666666666669</v>
      </c>
      <c r="K5573" t="s">
        <v>103</v>
      </c>
      <c r="L5573" t="s">
        <v>146</v>
      </c>
      <c r="M5573" t="s">
        <v>34</v>
      </c>
      <c r="N5573" t="b">
        <v>0</v>
      </c>
      <c r="O5573">
        <f>_xlfn.XLOOKUP(B5573,Machine_Info!A:A,Machine_Info!E:E)</f>
        <v>18</v>
      </c>
      <c r="P5573">
        <f t="shared" si="435"/>
        <v>15.183333333333334</v>
      </c>
      <c r="Q5573">
        <f t="shared" si="439"/>
        <v>0.84351851851851856</v>
      </c>
    </row>
    <row r="5574" spans="1:17" x14ac:dyDescent="0.2">
      <c r="A5574" t="s">
        <v>5692</v>
      </c>
      <c r="B5574" t="s">
        <v>263</v>
      </c>
      <c r="C5574" t="s">
        <v>264</v>
      </c>
      <c r="D5574" t="s">
        <v>27</v>
      </c>
      <c r="E5574" s="2">
        <v>45492.988518518519</v>
      </c>
      <c r="F5574" s="2">
        <v>45493.010740740741</v>
      </c>
      <c r="G5574" t="str">
        <f t="shared" si="436"/>
        <v>07</v>
      </c>
      <c r="H5574" t="str">
        <f t="shared" si="437"/>
        <v>19</v>
      </c>
      <c r="I5574">
        <v>267</v>
      </c>
      <c r="J5574">
        <f t="shared" si="438"/>
        <v>4.45</v>
      </c>
      <c r="K5574" t="s">
        <v>76</v>
      </c>
      <c r="L5574" t="s">
        <v>72</v>
      </c>
      <c r="M5574" t="s">
        <v>44</v>
      </c>
      <c r="N5574" t="b">
        <v>0</v>
      </c>
      <c r="O5574">
        <f>_xlfn.XLOOKUP(B5574,Machine_Info!A:A,Machine_Info!E:E)</f>
        <v>22</v>
      </c>
      <c r="P5574">
        <f t="shared" si="435"/>
        <v>17.55</v>
      </c>
      <c r="Q5574">
        <f t="shared" si="439"/>
        <v>0.79772727272727273</v>
      </c>
    </row>
    <row r="5575" spans="1:17" x14ac:dyDescent="0.2">
      <c r="A5575" t="s">
        <v>5693</v>
      </c>
      <c r="B5575" t="s">
        <v>18</v>
      </c>
      <c r="C5575" t="s">
        <v>19</v>
      </c>
      <c r="D5575" t="s">
        <v>20</v>
      </c>
      <c r="E5575" s="2">
        <v>45493.021134259259</v>
      </c>
      <c r="F5575" s="2">
        <v>45493.06627314815</v>
      </c>
      <c r="G5575" t="str">
        <f t="shared" si="436"/>
        <v>07</v>
      </c>
      <c r="H5575" t="str">
        <f t="shared" si="437"/>
        <v>20</v>
      </c>
      <c r="I5575">
        <v>142</v>
      </c>
      <c r="J5575">
        <f t="shared" si="438"/>
        <v>2.3666666666666667</v>
      </c>
      <c r="K5575" t="s">
        <v>38</v>
      </c>
      <c r="L5575" t="s">
        <v>72</v>
      </c>
      <c r="M5575" t="s">
        <v>44</v>
      </c>
      <c r="N5575" t="b">
        <v>0</v>
      </c>
      <c r="O5575">
        <f>_xlfn.XLOOKUP(B5575,Machine_Info!A:A,Machine_Info!E:E)</f>
        <v>16</v>
      </c>
      <c r="P5575">
        <f t="shared" si="435"/>
        <v>13.633333333333333</v>
      </c>
      <c r="Q5575">
        <f t="shared" si="439"/>
        <v>0.8520833333333333</v>
      </c>
    </row>
    <row r="5576" spans="1:17" x14ac:dyDescent="0.2">
      <c r="A5576" t="s">
        <v>5694</v>
      </c>
      <c r="B5576" t="s">
        <v>132</v>
      </c>
      <c r="C5576" t="s">
        <v>133</v>
      </c>
      <c r="D5576" t="s">
        <v>59</v>
      </c>
      <c r="E5576" s="2">
        <v>45493.035567129627</v>
      </c>
      <c r="F5576" s="2">
        <v>45493.045289351852</v>
      </c>
      <c r="G5576" t="str">
        <f t="shared" si="436"/>
        <v>07</v>
      </c>
      <c r="H5576" t="str">
        <f t="shared" si="437"/>
        <v>20</v>
      </c>
      <c r="I5576">
        <v>20</v>
      </c>
      <c r="J5576">
        <f t="shared" si="438"/>
        <v>0.33333333333333331</v>
      </c>
      <c r="K5576" t="s">
        <v>42</v>
      </c>
      <c r="L5576" t="s">
        <v>72</v>
      </c>
      <c r="M5576" t="s">
        <v>44</v>
      </c>
      <c r="N5576" t="b">
        <v>0</v>
      </c>
      <c r="O5576">
        <f>_xlfn.XLOOKUP(B5576,Machine_Info!A:A,Machine_Info!E:E)</f>
        <v>14</v>
      </c>
      <c r="P5576">
        <f t="shared" si="435"/>
        <v>13.666666666666666</v>
      </c>
      <c r="Q5576">
        <f t="shared" si="439"/>
        <v>0.97619047619047616</v>
      </c>
    </row>
    <row r="5577" spans="1:17" x14ac:dyDescent="0.2">
      <c r="A5577" t="s">
        <v>5695</v>
      </c>
      <c r="B5577" t="s">
        <v>253</v>
      </c>
      <c r="C5577" t="s">
        <v>254</v>
      </c>
      <c r="D5577" t="s">
        <v>59</v>
      </c>
      <c r="E5577" s="2">
        <v>45493.037905092591</v>
      </c>
      <c r="F5577" s="2">
        <v>45493.115682870368</v>
      </c>
      <c r="G5577" t="str">
        <f t="shared" si="436"/>
        <v>07</v>
      </c>
      <c r="H5577" t="str">
        <f t="shared" si="437"/>
        <v>20</v>
      </c>
      <c r="I5577">
        <v>11</v>
      </c>
      <c r="J5577">
        <f t="shared" si="438"/>
        <v>0.18333333333333332</v>
      </c>
      <c r="K5577" t="s">
        <v>28</v>
      </c>
      <c r="L5577" t="s">
        <v>146</v>
      </c>
      <c r="M5577" t="s">
        <v>34</v>
      </c>
      <c r="N5577" t="b">
        <v>0</v>
      </c>
      <c r="O5577">
        <f>_xlfn.XLOOKUP(B5577,Machine_Info!A:A,Machine_Info!E:E)</f>
        <v>22</v>
      </c>
      <c r="P5577">
        <f t="shared" si="435"/>
        <v>21.816666666666666</v>
      </c>
      <c r="Q5577">
        <f t="shared" si="439"/>
        <v>0.9916666666666667</v>
      </c>
    </row>
    <row r="5578" spans="1:17" x14ac:dyDescent="0.2">
      <c r="A5578" t="s">
        <v>5696</v>
      </c>
      <c r="B5578" t="s">
        <v>18</v>
      </c>
      <c r="C5578" t="s">
        <v>19</v>
      </c>
      <c r="D5578" t="s">
        <v>20</v>
      </c>
      <c r="E5578" s="2">
        <v>45493.154849537037</v>
      </c>
      <c r="F5578" s="2">
        <v>45493.318043981482</v>
      </c>
      <c r="G5578" t="str">
        <f t="shared" si="436"/>
        <v>07</v>
      </c>
      <c r="H5578" t="str">
        <f t="shared" si="437"/>
        <v>20</v>
      </c>
      <c r="I5578">
        <v>32</v>
      </c>
      <c r="J5578">
        <f t="shared" si="438"/>
        <v>0.53333333333333333</v>
      </c>
      <c r="K5578" t="s">
        <v>21</v>
      </c>
      <c r="L5578" t="s">
        <v>43</v>
      </c>
      <c r="M5578" t="s">
        <v>23</v>
      </c>
      <c r="N5578" t="b">
        <v>1</v>
      </c>
      <c r="O5578">
        <f>_xlfn.XLOOKUP(B5578,Machine_Info!A:A,Machine_Info!E:E)</f>
        <v>16</v>
      </c>
      <c r="P5578">
        <f t="shared" si="435"/>
        <v>15.466666666666667</v>
      </c>
      <c r="Q5578">
        <f t="shared" si="439"/>
        <v>0.96666666666666667</v>
      </c>
    </row>
    <row r="5579" spans="1:17" x14ac:dyDescent="0.2">
      <c r="A5579" t="s">
        <v>5697</v>
      </c>
      <c r="B5579" t="s">
        <v>163</v>
      </c>
      <c r="C5579" t="s">
        <v>164</v>
      </c>
      <c r="D5579" t="s">
        <v>32</v>
      </c>
      <c r="E5579" s="2">
        <v>45493.168935185182</v>
      </c>
      <c r="F5579" s="2">
        <v>45493.191157407397</v>
      </c>
      <c r="G5579" t="str">
        <f t="shared" si="436"/>
        <v>07</v>
      </c>
      <c r="H5579" t="str">
        <f t="shared" si="437"/>
        <v>20</v>
      </c>
      <c r="I5579">
        <v>435</v>
      </c>
      <c r="J5579">
        <f t="shared" si="438"/>
        <v>7.25</v>
      </c>
      <c r="K5579" t="s">
        <v>42</v>
      </c>
      <c r="L5579" t="s">
        <v>43</v>
      </c>
      <c r="M5579" t="s">
        <v>23</v>
      </c>
      <c r="N5579" t="b">
        <v>0</v>
      </c>
      <c r="O5579">
        <f>_xlfn.XLOOKUP(B5579,Machine_Info!A:A,Machine_Info!E:E)</f>
        <v>20</v>
      </c>
      <c r="P5579">
        <f t="shared" si="435"/>
        <v>12.75</v>
      </c>
      <c r="Q5579">
        <f t="shared" si="439"/>
        <v>0.63749999999999996</v>
      </c>
    </row>
    <row r="5580" spans="1:17" x14ac:dyDescent="0.2">
      <c r="A5580" t="s">
        <v>5698</v>
      </c>
      <c r="B5580" t="s">
        <v>89</v>
      </c>
      <c r="C5580" t="s">
        <v>90</v>
      </c>
      <c r="D5580" t="s">
        <v>32</v>
      </c>
      <c r="E5580" s="2">
        <v>45493.169618055559</v>
      </c>
      <c r="F5580" s="2">
        <v>45493.190451388888</v>
      </c>
      <c r="G5580" t="str">
        <f t="shared" si="436"/>
        <v>07</v>
      </c>
      <c r="H5580" t="str">
        <f t="shared" si="437"/>
        <v>20</v>
      </c>
      <c r="I5580">
        <v>289</v>
      </c>
      <c r="J5580">
        <f t="shared" si="438"/>
        <v>4.8166666666666664</v>
      </c>
      <c r="K5580" t="s">
        <v>28</v>
      </c>
      <c r="L5580" t="s">
        <v>43</v>
      </c>
      <c r="M5580" t="s">
        <v>23</v>
      </c>
      <c r="N5580" t="b">
        <v>0</v>
      </c>
      <c r="O5580">
        <f>_xlfn.XLOOKUP(B5580,Machine_Info!A:A,Machine_Info!E:E)</f>
        <v>14</v>
      </c>
      <c r="P5580">
        <f t="shared" si="435"/>
        <v>9.1833333333333336</v>
      </c>
      <c r="Q5580">
        <f t="shared" si="439"/>
        <v>0.65595238095238095</v>
      </c>
    </row>
    <row r="5581" spans="1:17" x14ac:dyDescent="0.2">
      <c r="A5581" t="s">
        <v>5699</v>
      </c>
      <c r="B5581" t="s">
        <v>167</v>
      </c>
      <c r="C5581" t="s">
        <v>168</v>
      </c>
      <c r="D5581" t="s">
        <v>59</v>
      </c>
      <c r="E5581" s="2">
        <v>45493.20684027778</v>
      </c>
      <c r="F5581" s="2">
        <v>45493.220034722217</v>
      </c>
      <c r="G5581" t="str">
        <f t="shared" si="436"/>
        <v>07</v>
      </c>
      <c r="H5581" t="str">
        <f t="shared" si="437"/>
        <v>20</v>
      </c>
      <c r="I5581">
        <v>230</v>
      </c>
      <c r="J5581">
        <f t="shared" si="438"/>
        <v>3.8333333333333335</v>
      </c>
      <c r="K5581" t="s">
        <v>21</v>
      </c>
      <c r="L5581" t="s">
        <v>146</v>
      </c>
      <c r="M5581" t="s">
        <v>34</v>
      </c>
      <c r="N5581" t="b">
        <v>1</v>
      </c>
      <c r="O5581">
        <f>_xlfn.XLOOKUP(B5581,Machine_Info!A:A,Machine_Info!E:E)</f>
        <v>14</v>
      </c>
      <c r="P5581">
        <f t="shared" si="435"/>
        <v>10.166666666666666</v>
      </c>
      <c r="Q5581">
        <f t="shared" si="439"/>
        <v>0.72619047619047616</v>
      </c>
    </row>
    <row r="5582" spans="1:17" x14ac:dyDescent="0.2">
      <c r="A5582" t="s">
        <v>5700</v>
      </c>
      <c r="B5582" t="s">
        <v>66</v>
      </c>
      <c r="C5582" t="s">
        <v>67</v>
      </c>
      <c r="D5582" t="s">
        <v>32</v>
      </c>
      <c r="E5582" s="2">
        <v>45493.244641203702</v>
      </c>
      <c r="F5582" s="2">
        <v>45493.391168981478</v>
      </c>
      <c r="G5582" t="str">
        <f t="shared" si="436"/>
        <v>07</v>
      </c>
      <c r="H5582" t="str">
        <f t="shared" si="437"/>
        <v>20</v>
      </c>
      <c r="I5582">
        <v>124</v>
      </c>
      <c r="J5582">
        <f t="shared" si="438"/>
        <v>2.0666666666666669</v>
      </c>
      <c r="K5582" t="s">
        <v>28</v>
      </c>
      <c r="L5582" t="s">
        <v>43</v>
      </c>
      <c r="M5582" t="s">
        <v>23</v>
      </c>
      <c r="N5582" t="b">
        <v>0</v>
      </c>
      <c r="O5582">
        <f>_xlfn.XLOOKUP(B5582,Machine_Info!A:A,Machine_Info!E:E)</f>
        <v>14</v>
      </c>
      <c r="P5582">
        <f t="shared" si="435"/>
        <v>11.933333333333334</v>
      </c>
      <c r="Q5582">
        <f t="shared" si="439"/>
        <v>0.85238095238095235</v>
      </c>
    </row>
    <row r="5583" spans="1:17" x14ac:dyDescent="0.2">
      <c r="A5583" t="s">
        <v>5701</v>
      </c>
      <c r="B5583" t="s">
        <v>18</v>
      </c>
      <c r="C5583" t="s">
        <v>19</v>
      </c>
      <c r="D5583" t="s">
        <v>20</v>
      </c>
      <c r="E5583" s="2">
        <v>45493.259780092587</v>
      </c>
      <c r="F5583" s="2">
        <v>45493.350752314807</v>
      </c>
      <c r="G5583" t="str">
        <f t="shared" si="436"/>
        <v>07</v>
      </c>
      <c r="H5583" t="str">
        <f t="shared" si="437"/>
        <v>20</v>
      </c>
      <c r="I5583">
        <v>155</v>
      </c>
      <c r="J5583">
        <f t="shared" si="438"/>
        <v>2.5833333333333335</v>
      </c>
      <c r="K5583" t="s">
        <v>103</v>
      </c>
      <c r="L5583" t="s">
        <v>72</v>
      </c>
      <c r="M5583" t="s">
        <v>44</v>
      </c>
      <c r="N5583" t="b">
        <v>0</v>
      </c>
      <c r="O5583">
        <f>_xlfn.XLOOKUP(B5583,Machine_Info!A:A,Machine_Info!E:E)</f>
        <v>16</v>
      </c>
      <c r="P5583">
        <f t="shared" si="435"/>
        <v>13.416666666666666</v>
      </c>
      <c r="Q5583">
        <f t="shared" si="439"/>
        <v>0.83854166666666663</v>
      </c>
    </row>
    <row r="5584" spans="1:17" x14ac:dyDescent="0.2">
      <c r="A5584" t="s">
        <v>5702</v>
      </c>
      <c r="B5584" t="s">
        <v>81</v>
      </c>
      <c r="C5584" t="s">
        <v>82</v>
      </c>
      <c r="D5584" t="s">
        <v>20</v>
      </c>
      <c r="E5584" s="2">
        <v>45493.294560185182</v>
      </c>
      <c r="F5584" s="2">
        <v>45493.301504629628</v>
      </c>
      <c r="G5584" t="str">
        <f t="shared" si="436"/>
        <v>07</v>
      </c>
      <c r="H5584" t="str">
        <f t="shared" si="437"/>
        <v>20</v>
      </c>
      <c r="I5584">
        <v>157</v>
      </c>
      <c r="J5584">
        <f t="shared" si="438"/>
        <v>2.6166666666666667</v>
      </c>
      <c r="K5584" t="s">
        <v>21</v>
      </c>
      <c r="L5584" t="s">
        <v>43</v>
      </c>
      <c r="M5584" t="s">
        <v>23</v>
      </c>
      <c r="N5584" t="b">
        <v>1</v>
      </c>
      <c r="O5584">
        <f>_xlfn.XLOOKUP(B5584,Machine_Info!A:A,Machine_Info!E:E)</f>
        <v>14</v>
      </c>
      <c r="P5584">
        <f t="shared" si="435"/>
        <v>11.383333333333333</v>
      </c>
      <c r="Q5584">
        <f t="shared" si="439"/>
        <v>0.81309523809523809</v>
      </c>
    </row>
    <row r="5585" spans="1:17" x14ac:dyDescent="0.2">
      <c r="A5585" t="s">
        <v>5703</v>
      </c>
      <c r="B5585" t="s">
        <v>142</v>
      </c>
      <c r="C5585" t="s">
        <v>143</v>
      </c>
      <c r="D5585" t="s">
        <v>27</v>
      </c>
      <c r="E5585" s="2">
        <v>45493.318078703713</v>
      </c>
      <c r="F5585" s="2">
        <v>45493.340995370367</v>
      </c>
      <c r="G5585" t="str">
        <f t="shared" si="436"/>
        <v>07</v>
      </c>
      <c r="H5585" t="str">
        <f t="shared" si="437"/>
        <v>20</v>
      </c>
      <c r="I5585">
        <v>434</v>
      </c>
      <c r="J5585">
        <f t="shared" si="438"/>
        <v>7.2333333333333334</v>
      </c>
      <c r="K5585" t="s">
        <v>21</v>
      </c>
      <c r="L5585" t="s">
        <v>43</v>
      </c>
      <c r="M5585" t="s">
        <v>23</v>
      </c>
      <c r="N5585" t="b">
        <v>1</v>
      </c>
      <c r="O5585">
        <f>_xlfn.XLOOKUP(B5585,Machine_Info!A:A,Machine_Info!E:E)</f>
        <v>22</v>
      </c>
      <c r="P5585">
        <f t="shared" si="435"/>
        <v>14.766666666666666</v>
      </c>
      <c r="Q5585">
        <f t="shared" si="439"/>
        <v>0.67121212121212115</v>
      </c>
    </row>
    <row r="5586" spans="1:17" x14ac:dyDescent="0.2">
      <c r="A5586" t="s">
        <v>5704</v>
      </c>
      <c r="B5586" t="s">
        <v>139</v>
      </c>
      <c r="C5586" t="s">
        <v>140</v>
      </c>
      <c r="D5586" t="s">
        <v>59</v>
      </c>
      <c r="E5586" s="2">
        <v>45493.337708333333</v>
      </c>
      <c r="F5586" s="2">
        <v>45493.393263888887</v>
      </c>
      <c r="G5586" t="str">
        <f t="shared" si="436"/>
        <v>07</v>
      </c>
      <c r="H5586" t="str">
        <f t="shared" si="437"/>
        <v>20</v>
      </c>
      <c r="I5586">
        <v>370</v>
      </c>
      <c r="J5586">
        <f t="shared" si="438"/>
        <v>6.166666666666667</v>
      </c>
      <c r="K5586" t="s">
        <v>42</v>
      </c>
      <c r="L5586" t="s">
        <v>146</v>
      </c>
      <c r="M5586" t="s">
        <v>34</v>
      </c>
      <c r="N5586" t="b">
        <v>0</v>
      </c>
      <c r="O5586">
        <f>_xlfn.XLOOKUP(B5586,Machine_Info!A:A,Machine_Info!E:E)</f>
        <v>20</v>
      </c>
      <c r="P5586">
        <f t="shared" si="435"/>
        <v>13.833333333333332</v>
      </c>
      <c r="Q5586">
        <f t="shared" si="439"/>
        <v>0.69166666666666665</v>
      </c>
    </row>
    <row r="5587" spans="1:17" x14ac:dyDescent="0.2">
      <c r="A5587" t="s">
        <v>5705</v>
      </c>
      <c r="B5587" t="s">
        <v>253</v>
      </c>
      <c r="C5587" t="s">
        <v>254</v>
      </c>
      <c r="D5587" t="s">
        <v>59</v>
      </c>
      <c r="E5587" s="2">
        <v>45493.402037037027</v>
      </c>
      <c r="F5587" s="2">
        <v>45493.756203703713</v>
      </c>
      <c r="G5587" t="str">
        <f t="shared" si="436"/>
        <v>07</v>
      </c>
      <c r="H5587" t="str">
        <f t="shared" si="437"/>
        <v>20</v>
      </c>
      <c r="I5587">
        <v>11</v>
      </c>
      <c r="J5587">
        <f t="shared" si="438"/>
        <v>0.18333333333333332</v>
      </c>
      <c r="K5587" t="s">
        <v>110</v>
      </c>
      <c r="L5587" t="s">
        <v>72</v>
      </c>
      <c r="M5587" t="s">
        <v>44</v>
      </c>
      <c r="N5587" t="b">
        <v>0</v>
      </c>
      <c r="O5587">
        <f>_xlfn.XLOOKUP(B5587,Machine_Info!A:A,Machine_Info!E:E)</f>
        <v>22</v>
      </c>
      <c r="P5587">
        <f t="shared" si="435"/>
        <v>21.816666666666666</v>
      </c>
      <c r="Q5587">
        <f t="shared" si="439"/>
        <v>0.9916666666666667</v>
      </c>
    </row>
    <row r="5588" spans="1:17" x14ac:dyDescent="0.2">
      <c r="A5588" t="s">
        <v>5706</v>
      </c>
      <c r="B5588" t="s">
        <v>92</v>
      </c>
      <c r="C5588" t="s">
        <v>93</v>
      </c>
      <c r="D5588" t="s">
        <v>59</v>
      </c>
      <c r="E5588" s="2">
        <v>45493.415578703702</v>
      </c>
      <c r="F5588" s="2">
        <v>45493.42391203704</v>
      </c>
      <c r="G5588" t="str">
        <f t="shared" si="436"/>
        <v>07</v>
      </c>
      <c r="H5588" t="str">
        <f t="shared" si="437"/>
        <v>20</v>
      </c>
      <c r="I5588">
        <v>139</v>
      </c>
      <c r="J5588">
        <f t="shared" si="438"/>
        <v>2.3166666666666669</v>
      </c>
      <c r="K5588" t="s">
        <v>28</v>
      </c>
      <c r="L5588" t="s">
        <v>43</v>
      </c>
      <c r="M5588" t="s">
        <v>23</v>
      </c>
      <c r="N5588" t="b">
        <v>0</v>
      </c>
      <c r="O5588">
        <f>_xlfn.XLOOKUP(B5588,Machine_Info!A:A,Machine_Info!E:E)</f>
        <v>20</v>
      </c>
      <c r="P5588">
        <f t="shared" si="435"/>
        <v>17.683333333333334</v>
      </c>
      <c r="Q5588">
        <f t="shared" si="439"/>
        <v>0.88416666666666666</v>
      </c>
    </row>
    <row r="5589" spans="1:17" x14ac:dyDescent="0.2">
      <c r="A5589" t="s">
        <v>5707</v>
      </c>
      <c r="B5589" t="s">
        <v>84</v>
      </c>
      <c r="C5589" t="s">
        <v>85</v>
      </c>
      <c r="D5589" t="s">
        <v>27</v>
      </c>
      <c r="E5589" s="2">
        <v>45493.490671296298</v>
      </c>
      <c r="F5589" s="2">
        <v>45493.942060185182</v>
      </c>
      <c r="G5589" t="str">
        <f t="shared" si="436"/>
        <v>07</v>
      </c>
      <c r="H5589" t="str">
        <f t="shared" si="437"/>
        <v>20</v>
      </c>
      <c r="I5589">
        <v>48</v>
      </c>
      <c r="J5589">
        <f t="shared" si="438"/>
        <v>0.8</v>
      </c>
      <c r="K5589" t="s">
        <v>46</v>
      </c>
      <c r="L5589" t="s">
        <v>43</v>
      </c>
      <c r="M5589" t="s">
        <v>23</v>
      </c>
      <c r="N5589" t="b">
        <v>0</v>
      </c>
      <c r="O5589">
        <f>_xlfn.XLOOKUP(B5589,Machine_Info!A:A,Machine_Info!E:E)</f>
        <v>22</v>
      </c>
      <c r="P5589">
        <f t="shared" si="435"/>
        <v>21.2</v>
      </c>
      <c r="Q5589">
        <f t="shared" si="439"/>
        <v>0.96363636363636362</v>
      </c>
    </row>
    <row r="5590" spans="1:17" x14ac:dyDescent="0.2">
      <c r="A5590" t="s">
        <v>5708</v>
      </c>
      <c r="B5590" t="s">
        <v>116</v>
      </c>
      <c r="C5590" t="s">
        <v>117</v>
      </c>
      <c r="D5590" t="s">
        <v>20</v>
      </c>
      <c r="E5590" s="2">
        <v>45493.500949074078</v>
      </c>
      <c r="F5590" s="2">
        <v>45493.906504629631</v>
      </c>
      <c r="G5590" t="str">
        <f t="shared" si="436"/>
        <v>07</v>
      </c>
      <c r="H5590" t="str">
        <f t="shared" si="437"/>
        <v>20</v>
      </c>
      <c r="I5590">
        <v>364</v>
      </c>
      <c r="J5590">
        <f t="shared" si="438"/>
        <v>6.0666666666666664</v>
      </c>
      <c r="K5590" t="s">
        <v>71</v>
      </c>
      <c r="L5590" t="s">
        <v>72</v>
      </c>
      <c r="M5590" t="s">
        <v>44</v>
      </c>
      <c r="N5590" t="b">
        <v>1</v>
      </c>
      <c r="O5590">
        <f>_xlfn.XLOOKUP(B5590,Machine_Info!A:A,Machine_Info!E:E)</f>
        <v>16</v>
      </c>
      <c r="P5590">
        <f t="shared" si="435"/>
        <v>9.9333333333333336</v>
      </c>
      <c r="Q5590">
        <f t="shared" si="439"/>
        <v>0.62083333333333335</v>
      </c>
    </row>
    <row r="5591" spans="1:17" x14ac:dyDescent="0.2">
      <c r="A5591" t="s">
        <v>5709</v>
      </c>
      <c r="B5591" t="s">
        <v>96</v>
      </c>
      <c r="C5591" t="s">
        <v>97</v>
      </c>
      <c r="D5591" t="s">
        <v>27</v>
      </c>
      <c r="E5591" s="2">
        <v>45493.526932870373</v>
      </c>
      <c r="F5591" s="2">
        <v>45493.638738425929</v>
      </c>
      <c r="G5591" t="str">
        <f t="shared" si="436"/>
        <v>07</v>
      </c>
      <c r="H5591" t="str">
        <f t="shared" si="437"/>
        <v>20</v>
      </c>
      <c r="I5591">
        <v>437</v>
      </c>
      <c r="J5591">
        <f t="shared" si="438"/>
        <v>7.2833333333333332</v>
      </c>
      <c r="K5591" t="s">
        <v>103</v>
      </c>
      <c r="L5591" t="s">
        <v>43</v>
      </c>
      <c r="M5591" t="s">
        <v>23</v>
      </c>
      <c r="N5591" t="b">
        <v>0</v>
      </c>
      <c r="O5591">
        <f>_xlfn.XLOOKUP(B5591,Machine_Info!A:A,Machine_Info!E:E)</f>
        <v>20</v>
      </c>
      <c r="P5591">
        <f t="shared" si="435"/>
        <v>12.716666666666667</v>
      </c>
      <c r="Q5591">
        <f t="shared" si="439"/>
        <v>0.63583333333333336</v>
      </c>
    </row>
    <row r="5592" spans="1:17" x14ac:dyDescent="0.2">
      <c r="A5592" t="s">
        <v>5710</v>
      </c>
      <c r="B5592" t="s">
        <v>84</v>
      </c>
      <c r="C5592" t="s">
        <v>85</v>
      </c>
      <c r="D5592" t="s">
        <v>27</v>
      </c>
      <c r="E5592" s="2">
        <v>45493.557303240741</v>
      </c>
      <c r="F5592" s="2">
        <v>45493.571886574071</v>
      </c>
      <c r="G5592" t="str">
        <f t="shared" si="436"/>
        <v>07</v>
      </c>
      <c r="H5592" t="str">
        <f t="shared" si="437"/>
        <v>20</v>
      </c>
      <c r="I5592">
        <v>420</v>
      </c>
      <c r="J5592">
        <f t="shared" si="438"/>
        <v>7</v>
      </c>
      <c r="K5592" t="s">
        <v>42</v>
      </c>
      <c r="L5592" t="s">
        <v>43</v>
      </c>
      <c r="M5592" t="s">
        <v>23</v>
      </c>
      <c r="N5592" t="b">
        <v>0</v>
      </c>
      <c r="O5592">
        <f>_xlfn.XLOOKUP(B5592,Machine_Info!A:A,Machine_Info!E:E)</f>
        <v>22</v>
      </c>
      <c r="P5592">
        <f t="shared" si="435"/>
        <v>15</v>
      </c>
      <c r="Q5592">
        <f t="shared" si="439"/>
        <v>0.68181818181818177</v>
      </c>
    </row>
    <row r="5593" spans="1:17" x14ac:dyDescent="0.2">
      <c r="A5593" t="s">
        <v>5711</v>
      </c>
      <c r="B5593" t="s">
        <v>253</v>
      </c>
      <c r="C5593" t="s">
        <v>254</v>
      </c>
      <c r="D5593" t="s">
        <v>59</v>
      </c>
      <c r="E5593" s="2">
        <v>45493.557835648149</v>
      </c>
      <c r="F5593" s="2">
        <v>45493.66547453704</v>
      </c>
      <c r="G5593" t="str">
        <f t="shared" si="436"/>
        <v>07</v>
      </c>
      <c r="H5593" t="str">
        <f t="shared" si="437"/>
        <v>20</v>
      </c>
      <c r="I5593">
        <v>10</v>
      </c>
      <c r="J5593">
        <f t="shared" si="438"/>
        <v>0.16666666666666666</v>
      </c>
      <c r="K5593" t="s">
        <v>38</v>
      </c>
      <c r="L5593" t="s">
        <v>72</v>
      </c>
      <c r="M5593" t="s">
        <v>44</v>
      </c>
      <c r="N5593" t="b">
        <v>0</v>
      </c>
      <c r="O5593">
        <f>_xlfn.XLOOKUP(B5593,Machine_Info!A:A,Machine_Info!E:E)</f>
        <v>22</v>
      </c>
      <c r="P5593">
        <f t="shared" si="435"/>
        <v>21.833333333333332</v>
      </c>
      <c r="Q5593">
        <f t="shared" si="439"/>
        <v>0.99242424242424232</v>
      </c>
    </row>
    <row r="5594" spans="1:17" x14ac:dyDescent="0.2">
      <c r="A5594" t="s">
        <v>5712</v>
      </c>
      <c r="B5594" t="s">
        <v>174</v>
      </c>
      <c r="C5594" t="s">
        <v>175</v>
      </c>
      <c r="D5594" t="s">
        <v>59</v>
      </c>
      <c r="E5594" s="2">
        <v>45493.584930555553</v>
      </c>
      <c r="F5594" s="2">
        <v>45493.601597222223</v>
      </c>
      <c r="G5594" t="str">
        <f t="shared" si="436"/>
        <v>07</v>
      </c>
      <c r="H5594" t="str">
        <f t="shared" si="437"/>
        <v>20</v>
      </c>
      <c r="I5594">
        <v>77</v>
      </c>
      <c r="J5594">
        <f t="shared" si="438"/>
        <v>1.2833333333333334</v>
      </c>
      <c r="K5594" t="s">
        <v>54</v>
      </c>
      <c r="L5594" t="s">
        <v>43</v>
      </c>
      <c r="M5594" t="s">
        <v>23</v>
      </c>
      <c r="N5594" t="b">
        <v>1</v>
      </c>
      <c r="O5594">
        <f>_xlfn.XLOOKUP(B5594,Machine_Info!A:A,Machine_Info!E:E)</f>
        <v>14</v>
      </c>
      <c r="P5594">
        <f t="shared" si="435"/>
        <v>12.716666666666667</v>
      </c>
      <c r="Q5594">
        <f t="shared" si="439"/>
        <v>0.90833333333333333</v>
      </c>
    </row>
    <row r="5595" spans="1:17" x14ac:dyDescent="0.2">
      <c r="A5595" t="s">
        <v>5713</v>
      </c>
      <c r="B5595" t="s">
        <v>57</v>
      </c>
      <c r="C5595" t="s">
        <v>58</v>
      </c>
      <c r="D5595" t="s">
        <v>59</v>
      </c>
      <c r="E5595" s="2">
        <v>45493.7575</v>
      </c>
      <c r="F5595" s="2">
        <v>45493.787361111114</v>
      </c>
      <c r="G5595" t="str">
        <f t="shared" si="436"/>
        <v>07</v>
      </c>
      <c r="H5595" t="str">
        <f t="shared" si="437"/>
        <v>20</v>
      </c>
      <c r="I5595">
        <v>28</v>
      </c>
      <c r="J5595">
        <f t="shared" si="438"/>
        <v>0.46666666666666667</v>
      </c>
      <c r="K5595" t="s">
        <v>150</v>
      </c>
      <c r="L5595" t="s">
        <v>72</v>
      </c>
      <c r="M5595" t="s">
        <v>44</v>
      </c>
      <c r="N5595" t="b">
        <v>0</v>
      </c>
      <c r="O5595">
        <f>_xlfn.XLOOKUP(B5595,Machine_Info!A:A,Machine_Info!E:E)</f>
        <v>18</v>
      </c>
      <c r="P5595">
        <f t="shared" si="435"/>
        <v>17.533333333333335</v>
      </c>
      <c r="Q5595">
        <f t="shared" si="439"/>
        <v>0.9740740740740742</v>
      </c>
    </row>
    <row r="5596" spans="1:17" x14ac:dyDescent="0.2">
      <c r="A5596" t="s">
        <v>5714</v>
      </c>
      <c r="B5596" t="s">
        <v>263</v>
      </c>
      <c r="C5596" t="s">
        <v>264</v>
      </c>
      <c r="D5596" t="s">
        <v>27</v>
      </c>
      <c r="E5596" s="2">
        <v>45493.845902777779</v>
      </c>
      <c r="F5596" s="2">
        <v>45493.860486111109</v>
      </c>
      <c r="G5596" t="str">
        <f t="shared" si="436"/>
        <v>07</v>
      </c>
      <c r="H5596" t="str">
        <f t="shared" si="437"/>
        <v>20</v>
      </c>
      <c r="I5596">
        <v>136</v>
      </c>
      <c r="J5596">
        <f t="shared" si="438"/>
        <v>2.2666666666666666</v>
      </c>
      <c r="K5596" t="s">
        <v>46</v>
      </c>
      <c r="L5596" t="s">
        <v>72</v>
      </c>
      <c r="M5596" t="s">
        <v>44</v>
      </c>
      <c r="N5596" t="b">
        <v>0</v>
      </c>
      <c r="O5596">
        <f>_xlfn.XLOOKUP(B5596,Machine_Info!A:A,Machine_Info!E:E)</f>
        <v>22</v>
      </c>
      <c r="P5596">
        <f t="shared" si="435"/>
        <v>19.733333333333334</v>
      </c>
      <c r="Q5596">
        <f t="shared" si="439"/>
        <v>0.89696969696969697</v>
      </c>
    </row>
    <row r="5597" spans="1:17" x14ac:dyDescent="0.2">
      <c r="A5597" t="s">
        <v>5715</v>
      </c>
      <c r="B5597" t="s">
        <v>202</v>
      </c>
      <c r="C5597" t="s">
        <v>203</v>
      </c>
      <c r="D5597" t="s">
        <v>32</v>
      </c>
      <c r="E5597" s="2">
        <v>45493.858634259261</v>
      </c>
      <c r="F5597" s="2">
        <v>45493.931550925918</v>
      </c>
      <c r="G5597" t="str">
        <f t="shared" si="436"/>
        <v>07</v>
      </c>
      <c r="H5597" t="str">
        <f t="shared" si="437"/>
        <v>20</v>
      </c>
      <c r="I5597">
        <v>387</v>
      </c>
      <c r="J5597">
        <f t="shared" si="438"/>
        <v>6.45</v>
      </c>
      <c r="K5597" t="s">
        <v>28</v>
      </c>
      <c r="L5597" t="s">
        <v>72</v>
      </c>
      <c r="M5597" t="s">
        <v>44</v>
      </c>
      <c r="N5597" t="b">
        <v>0</v>
      </c>
      <c r="O5597">
        <f>_xlfn.XLOOKUP(B5597,Machine_Info!A:A,Machine_Info!E:E)</f>
        <v>22</v>
      </c>
      <c r="P5597">
        <f t="shared" si="435"/>
        <v>15.55</v>
      </c>
      <c r="Q5597">
        <f t="shared" si="439"/>
        <v>0.7068181818181819</v>
      </c>
    </row>
    <row r="5598" spans="1:17" x14ac:dyDescent="0.2">
      <c r="A5598" t="s">
        <v>5716</v>
      </c>
      <c r="B5598" t="s">
        <v>63</v>
      </c>
      <c r="C5598" t="s">
        <v>64</v>
      </c>
      <c r="D5598" t="s">
        <v>32</v>
      </c>
      <c r="E5598" s="2">
        <v>45493.861134259263</v>
      </c>
      <c r="F5598" s="2">
        <v>45493.900717592587</v>
      </c>
      <c r="G5598" t="str">
        <f t="shared" si="436"/>
        <v>07</v>
      </c>
      <c r="H5598" t="str">
        <f t="shared" si="437"/>
        <v>20</v>
      </c>
      <c r="I5598">
        <v>129</v>
      </c>
      <c r="J5598">
        <f t="shared" si="438"/>
        <v>2.15</v>
      </c>
      <c r="K5598" t="s">
        <v>38</v>
      </c>
      <c r="L5598" t="s">
        <v>72</v>
      </c>
      <c r="M5598" t="s">
        <v>44</v>
      </c>
      <c r="N5598" t="b">
        <v>0</v>
      </c>
      <c r="O5598">
        <f>_xlfn.XLOOKUP(B5598,Machine_Info!A:A,Machine_Info!E:E)</f>
        <v>20</v>
      </c>
      <c r="P5598">
        <f t="shared" si="435"/>
        <v>17.850000000000001</v>
      </c>
      <c r="Q5598">
        <f t="shared" si="439"/>
        <v>0.89250000000000007</v>
      </c>
    </row>
    <row r="5599" spans="1:17" x14ac:dyDescent="0.2">
      <c r="A5599" t="s">
        <v>5717</v>
      </c>
      <c r="B5599" t="s">
        <v>63</v>
      </c>
      <c r="C5599" t="s">
        <v>64</v>
      </c>
      <c r="D5599" t="s">
        <v>32</v>
      </c>
      <c r="E5599" s="2">
        <v>45493.896493055552</v>
      </c>
      <c r="F5599" s="2">
        <v>45493.968715277777</v>
      </c>
      <c r="G5599" t="str">
        <f t="shared" si="436"/>
        <v>07</v>
      </c>
      <c r="H5599" t="str">
        <f t="shared" si="437"/>
        <v>20</v>
      </c>
      <c r="I5599">
        <v>72</v>
      </c>
      <c r="J5599">
        <f t="shared" si="438"/>
        <v>1.2</v>
      </c>
      <c r="K5599" t="s">
        <v>54</v>
      </c>
      <c r="L5599" t="s">
        <v>146</v>
      </c>
      <c r="M5599" t="s">
        <v>34</v>
      </c>
      <c r="N5599" t="b">
        <v>1</v>
      </c>
      <c r="O5599">
        <f>_xlfn.XLOOKUP(B5599,Machine_Info!A:A,Machine_Info!E:E)</f>
        <v>20</v>
      </c>
      <c r="P5599">
        <f t="shared" si="435"/>
        <v>18.8</v>
      </c>
      <c r="Q5599">
        <f t="shared" si="439"/>
        <v>0.94000000000000006</v>
      </c>
    </row>
    <row r="5600" spans="1:17" x14ac:dyDescent="0.2">
      <c r="A5600" t="s">
        <v>5718</v>
      </c>
      <c r="B5600" t="s">
        <v>92</v>
      </c>
      <c r="C5600" t="s">
        <v>93</v>
      </c>
      <c r="D5600" t="s">
        <v>59</v>
      </c>
      <c r="E5600" s="2">
        <v>45493.896643518521</v>
      </c>
      <c r="F5600" s="2">
        <v>45493.925115740742</v>
      </c>
      <c r="G5600" t="str">
        <f t="shared" si="436"/>
        <v>07</v>
      </c>
      <c r="H5600" t="str">
        <f t="shared" si="437"/>
        <v>20</v>
      </c>
      <c r="I5600">
        <v>45</v>
      </c>
      <c r="J5600">
        <f t="shared" si="438"/>
        <v>0.75</v>
      </c>
      <c r="K5600" t="s">
        <v>54</v>
      </c>
      <c r="L5600" t="s">
        <v>43</v>
      </c>
      <c r="M5600" t="s">
        <v>23</v>
      </c>
      <c r="N5600" t="b">
        <v>1</v>
      </c>
      <c r="O5600">
        <f>_xlfn.XLOOKUP(B5600,Machine_Info!A:A,Machine_Info!E:E)</f>
        <v>20</v>
      </c>
      <c r="P5600">
        <f t="shared" si="435"/>
        <v>19.25</v>
      </c>
      <c r="Q5600">
        <f t="shared" si="439"/>
        <v>0.96250000000000002</v>
      </c>
    </row>
    <row r="5601" spans="1:17" x14ac:dyDescent="0.2">
      <c r="A5601" t="s">
        <v>5719</v>
      </c>
      <c r="B5601" t="s">
        <v>139</v>
      </c>
      <c r="C5601" t="s">
        <v>140</v>
      </c>
      <c r="D5601" t="s">
        <v>59</v>
      </c>
      <c r="E5601" s="2">
        <v>45493.910300925927</v>
      </c>
      <c r="F5601" s="2">
        <v>45493.931134259263</v>
      </c>
      <c r="G5601" t="str">
        <f t="shared" si="436"/>
        <v>07</v>
      </c>
      <c r="H5601" t="str">
        <f t="shared" si="437"/>
        <v>20</v>
      </c>
      <c r="I5601">
        <v>390</v>
      </c>
      <c r="J5601">
        <f t="shared" si="438"/>
        <v>6.5</v>
      </c>
      <c r="K5601" t="s">
        <v>21</v>
      </c>
      <c r="L5601" t="s">
        <v>43</v>
      </c>
      <c r="M5601" t="s">
        <v>23</v>
      </c>
      <c r="N5601" t="b">
        <v>1</v>
      </c>
      <c r="O5601">
        <f>_xlfn.XLOOKUP(B5601,Machine_Info!A:A,Machine_Info!E:E)</f>
        <v>20</v>
      </c>
      <c r="P5601">
        <f t="shared" si="435"/>
        <v>13.5</v>
      </c>
      <c r="Q5601">
        <f t="shared" si="439"/>
        <v>0.67500000000000004</v>
      </c>
    </row>
    <row r="5602" spans="1:17" x14ac:dyDescent="0.2">
      <c r="A5602" t="s">
        <v>5720</v>
      </c>
      <c r="B5602" t="s">
        <v>142</v>
      </c>
      <c r="C5602" t="s">
        <v>143</v>
      </c>
      <c r="D5602" t="s">
        <v>27</v>
      </c>
      <c r="E5602" s="2">
        <v>45493.912060185183</v>
      </c>
      <c r="F5602" s="2">
        <v>45493.994699074072</v>
      </c>
      <c r="G5602" t="str">
        <f t="shared" si="436"/>
        <v>07</v>
      </c>
      <c r="H5602" t="str">
        <f t="shared" si="437"/>
        <v>20</v>
      </c>
      <c r="I5602">
        <v>219</v>
      </c>
      <c r="J5602">
        <f t="shared" si="438"/>
        <v>3.65</v>
      </c>
      <c r="K5602" t="s">
        <v>71</v>
      </c>
      <c r="L5602" t="s">
        <v>72</v>
      </c>
      <c r="M5602" t="s">
        <v>44</v>
      </c>
      <c r="N5602" t="b">
        <v>1</v>
      </c>
      <c r="O5602">
        <f>_xlfn.XLOOKUP(B5602,Machine_Info!A:A,Machine_Info!E:E)</f>
        <v>22</v>
      </c>
      <c r="P5602">
        <f t="shared" si="435"/>
        <v>18.350000000000001</v>
      </c>
      <c r="Q5602">
        <f t="shared" si="439"/>
        <v>0.83409090909090911</v>
      </c>
    </row>
    <row r="5603" spans="1:17" x14ac:dyDescent="0.2">
      <c r="A5603" t="s">
        <v>5721</v>
      </c>
      <c r="B5603" t="s">
        <v>84</v>
      </c>
      <c r="C5603" t="s">
        <v>85</v>
      </c>
      <c r="D5603" t="s">
        <v>27</v>
      </c>
      <c r="E5603" s="2">
        <v>45493.950590277767</v>
      </c>
      <c r="F5603" s="2">
        <v>45494.013784722221</v>
      </c>
      <c r="G5603" t="str">
        <f t="shared" si="436"/>
        <v>07</v>
      </c>
      <c r="H5603" t="str">
        <f t="shared" si="437"/>
        <v>20</v>
      </c>
      <c r="I5603">
        <v>202</v>
      </c>
      <c r="J5603">
        <f t="shared" si="438"/>
        <v>3.3666666666666667</v>
      </c>
      <c r="K5603" t="s">
        <v>21</v>
      </c>
      <c r="L5603" t="s">
        <v>43</v>
      </c>
      <c r="M5603" t="s">
        <v>23</v>
      </c>
      <c r="N5603" t="b">
        <v>1</v>
      </c>
      <c r="O5603">
        <f>_xlfn.XLOOKUP(B5603,Machine_Info!A:A,Machine_Info!E:E)</f>
        <v>22</v>
      </c>
      <c r="P5603">
        <f t="shared" si="435"/>
        <v>18.633333333333333</v>
      </c>
      <c r="Q5603">
        <f t="shared" si="439"/>
        <v>0.84696969696969693</v>
      </c>
    </row>
    <row r="5604" spans="1:17" x14ac:dyDescent="0.2">
      <c r="A5604" t="s">
        <v>5722</v>
      </c>
      <c r="B5604" t="s">
        <v>81</v>
      </c>
      <c r="C5604" t="s">
        <v>82</v>
      </c>
      <c r="D5604" t="s">
        <v>20</v>
      </c>
      <c r="E5604" s="2">
        <v>45493.952453703707</v>
      </c>
      <c r="F5604" s="2">
        <v>45493.975370370368</v>
      </c>
      <c r="G5604" t="str">
        <f t="shared" si="436"/>
        <v>07</v>
      </c>
      <c r="H5604" t="str">
        <f t="shared" si="437"/>
        <v>20</v>
      </c>
      <c r="I5604">
        <v>94</v>
      </c>
      <c r="J5604">
        <f t="shared" si="438"/>
        <v>1.5666666666666667</v>
      </c>
      <c r="K5604" t="s">
        <v>54</v>
      </c>
      <c r="L5604" t="s">
        <v>43</v>
      </c>
      <c r="M5604" t="s">
        <v>23</v>
      </c>
      <c r="N5604" t="b">
        <v>1</v>
      </c>
      <c r="O5604">
        <f>_xlfn.XLOOKUP(B5604,Machine_Info!A:A,Machine_Info!E:E)</f>
        <v>14</v>
      </c>
      <c r="P5604">
        <f t="shared" si="435"/>
        <v>12.433333333333334</v>
      </c>
      <c r="Q5604">
        <f t="shared" si="439"/>
        <v>0.88809523809523816</v>
      </c>
    </row>
    <row r="5605" spans="1:17" x14ac:dyDescent="0.2">
      <c r="A5605" t="s">
        <v>5723</v>
      </c>
      <c r="B5605" t="s">
        <v>202</v>
      </c>
      <c r="C5605" t="s">
        <v>203</v>
      </c>
      <c r="D5605" t="s">
        <v>32</v>
      </c>
      <c r="E5605" s="2">
        <v>45493.961782407408</v>
      </c>
      <c r="F5605" s="2">
        <v>45493.972893518519</v>
      </c>
      <c r="G5605" t="str">
        <f t="shared" si="436"/>
        <v>07</v>
      </c>
      <c r="H5605" t="str">
        <f t="shared" si="437"/>
        <v>20</v>
      </c>
      <c r="I5605">
        <v>393</v>
      </c>
      <c r="J5605">
        <f t="shared" si="438"/>
        <v>6.55</v>
      </c>
      <c r="K5605" t="s">
        <v>76</v>
      </c>
      <c r="L5605" t="s">
        <v>43</v>
      </c>
      <c r="M5605" t="s">
        <v>23</v>
      </c>
      <c r="N5605" t="b">
        <v>0</v>
      </c>
      <c r="O5605">
        <f>_xlfn.XLOOKUP(B5605,Machine_Info!A:A,Machine_Info!E:E)</f>
        <v>22</v>
      </c>
      <c r="P5605">
        <f t="shared" si="435"/>
        <v>15.45</v>
      </c>
      <c r="Q5605">
        <f t="shared" si="439"/>
        <v>0.70227272727272727</v>
      </c>
    </row>
    <row r="5606" spans="1:17" x14ac:dyDescent="0.2">
      <c r="A5606" t="s">
        <v>5724</v>
      </c>
      <c r="B5606" t="s">
        <v>81</v>
      </c>
      <c r="C5606" t="s">
        <v>82</v>
      </c>
      <c r="D5606" t="s">
        <v>20</v>
      </c>
      <c r="E5606" s="2">
        <v>45494.044224537043</v>
      </c>
      <c r="F5606" s="2">
        <v>45494.363668981481</v>
      </c>
      <c r="G5606" t="str">
        <f t="shared" si="436"/>
        <v>07</v>
      </c>
      <c r="H5606" t="str">
        <f t="shared" si="437"/>
        <v>21</v>
      </c>
      <c r="I5606">
        <v>53</v>
      </c>
      <c r="J5606">
        <f t="shared" si="438"/>
        <v>0.8833333333333333</v>
      </c>
      <c r="K5606" t="s">
        <v>54</v>
      </c>
      <c r="L5606" t="s">
        <v>72</v>
      </c>
      <c r="M5606" t="s">
        <v>44</v>
      </c>
      <c r="N5606" t="b">
        <v>1</v>
      </c>
      <c r="O5606">
        <f>_xlfn.XLOOKUP(B5606,Machine_Info!A:A,Machine_Info!E:E)</f>
        <v>14</v>
      </c>
      <c r="P5606">
        <f t="shared" si="435"/>
        <v>13.116666666666667</v>
      </c>
      <c r="Q5606">
        <f t="shared" si="439"/>
        <v>0.93690476190476191</v>
      </c>
    </row>
    <row r="5607" spans="1:17" x14ac:dyDescent="0.2">
      <c r="A5607" t="s">
        <v>5725</v>
      </c>
      <c r="B5607" t="s">
        <v>40</v>
      </c>
      <c r="C5607" t="s">
        <v>41</v>
      </c>
      <c r="D5607" t="s">
        <v>20</v>
      </c>
      <c r="E5607" s="2">
        <v>45494.053020833337</v>
      </c>
      <c r="F5607" s="2">
        <v>45494.12871527778</v>
      </c>
      <c r="G5607" t="str">
        <f t="shared" si="436"/>
        <v>07</v>
      </c>
      <c r="H5607" t="str">
        <f t="shared" si="437"/>
        <v>21</v>
      </c>
      <c r="I5607">
        <v>913</v>
      </c>
      <c r="J5607">
        <f t="shared" si="438"/>
        <v>15.216666666666667</v>
      </c>
      <c r="K5607" t="s">
        <v>60</v>
      </c>
      <c r="L5607" t="s">
        <v>72</v>
      </c>
      <c r="M5607" t="s">
        <v>44</v>
      </c>
      <c r="N5607" t="b">
        <v>0</v>
      </c>
      <c r="O5607">
        <f>_xlfn.XLOOKUP(B5607,Machine_Info!A:A,Machine_Info!E:E)</f>
        <v>18</v>
      </c>
      <c r="P5607">
        <f t="shared" si="435"/>
        <v>2.7833333333333332</v>
      </c>
      <c r="Q5607">
        <f t="shared" si="439"/>
        <v>0.15462962962962962</v>
      </c>
    </row>
    <row r="5608" spans="1:17" x14ac:dyDescent="0.2">
      <c r="A5608" t="s">
        <v>5726</v>
      </c>
      <c r="B5608" t="s">
        <v>163</v>
      </c>
      <c r="C5608" t="s">
        <v>164</v>
      </c>
      <c r="D5608" t="s">
        <v>32</v>
      </c>
      <c r="E5608" s="2">
        <v>45494.101342592592</v>
      </c>
      <c r="F5608" s="2">
        <v>45494.114537037043</v>
      </c>
      <c r="G5608" t="str">
        <f t="shared" si="436"/>
        <v>07</v>
      </c>
      <c r="H5608" t="str">
        <f t="shared" si="437"/>
        <v>21</v>
      </c>
      <c r="I5608">
        <v>459</v>
      </c>
      <c r="J5608">
        <f t="shared" si="438"/>
        <v>7.65</v>
      </c>
      <c r="K5608" t="s">
        <v>38</v>
      </c>
      <c r="L5608" t="s">
        <v>72</v>
      </c>
      <c r="M5608" t="s">
        <v>44</v>
      </c>
      <c r="N5608" t="b">
        <v>0</v>
      </c>
      <c r="O5608">
        <f>_xlfn.XLOOKUP(B5608,Machine_Info!A:A,Machine_Info!E:E)</f>
        <v>20</v>
      </c>
      <c r="P5608">
        <f t="shared" si="435"/>
        <v>12.35</v>
      </c>
      <c r="Q5608">
        <f t="shared" si="439"/>
        <v>0.61749999999999994</v>
      </c>
    </row>
    <row r="5609" spans="1:17" x14ac:dyDescent="0.2">
      <c r="A5609" t="s">
        <v>5727</v>
      </c>
      <c r="B5609" t="s">
        <v>125</v>
      </c>
      <c r="C5609" t="s">
        <v>126</v>
      </c>
      <c r="D5609" t="s">
        <v>20</v>
      </c>
      <c r="E5609" s="2">
        <v>45494.149837962963</v>
      </c>
      <c r="F5609" s="2">
        <v>45494.578310185178</v>
      </c>
      <c r="G5609" t="str">
        <f t="shared" si="436"/>
        <v>07</v>
      </c>
      <c r="H5609" t="str">
        <f t="shared" si="437"/>
        <v>21</v>
      </c>
      <c r="I5609">
        <v>274</v>
      </c>
      <c r="J5609">
        <f t="shared" si="438"/>
        <v>4.5666666666666664</v>
      </c>
      <c r="K5609" t="s">
        <v>54</v>
      </c>
      <c r="L5609" t="s">
        <v>43</v>
      </c>
      <c r="M5609" t="s">
        <v>23</v>
      </c>
      <c r="N5609" t="b">
        <v>1</v>
      </c>
      <c r="O5609">
        <f>_xlfn.XLOOKUP(B5609,Machine_Info!A:A,Machine_Info!E:E)</f>
        <v>18</v>
      </c>
      <c r="P5609">
        <f t="shared" si="435"/>
        <v>13.433333333333334</v>
      </c>
      <c r="Q5609">
        <f t="shared" si="439"/>
        <v>0.74629629629629635</v>
      </c>
    </row>
    <row r="5610" spans="1:17" x14ac:dyDescent="0.2">
      <c r="A5610" t="s">
        <v>5728</v>
      </c>
      <c r="B5610" t="s">
        <v>160</v>
      </c>
      <c r="C5610" t="s">
        <v>161</v>
      </c>
      <c r="D5610" t="s">
        <v>32</v>
      </c>
      <c r="E5610" s="2">
        <v>45494.155474537038</v>
      </c>
      <c r="F5610" s="2">
        <v>45494.16033564815</v>
      </c>
      <c r="G5610" t="str">
        <f t="shared" si="436"/>
        <v>07</v>
      </c>
      <c r="H5610" t="str">
        <f t="shared" si="437"/>
        <v>21</v>
      </c>
      <c r="I5610">
        <v>185</v>
      </c>
      <c r="J5610">
        <f t="shared" si="438"/>
        <v>3.0833333333333335</v>
      </c>
      <c r="K5610" t="s">
        <v>42</v>
      </c>
      <c r="L5610" t="s">
        <v>72</v>
      </c>
      <c r="M5610" t="s">
        <v>44</v>
      </c>
      <c r="N5610" t="b">
        <v>0</v>
      </c>
      <c r="O5610">
        <f>_xlfn.XLOOKUP(B5610,Machine_Info!A:A,Machine_Info!E:E)</f>
        <v>20</v>
      </c>
      <c r="P5610">
        <f t="shared" si="435"/>
        <v>16.916666666666668</v>
      </c>
      <c r="Q5610">
        <f t="shared" si="439"/>
        <v>0.84583333333333344</v>
      </c>
    </row>
    <row r="5611" spans="1:17" x14ac:dyDescent="0.2">
      <c r="A5611" t="s">
        <v>5729</v>
      </c>
      <c r="B5611" t="s">
        <v>78</v>
      </c>
      <c r="C5611" t="s">
        <v>79</v>
      </c>
      <c r="D5611" t="s">
        <v>32</v>
      </c>
      <c r="E5611" s="2">
        <v>45494.201620370368</v>
      </c>
      <c r="F5611" s="2">
        <v>45494.209953703707</v>
      </c>
      <c r="G5611" t="str">
        <f t="shared" si="436"/>
        <v>07</v>
      </c>
      <c r="H5611" t="str">
        <f t="shared" si="437"/>
        <v>21</v>
      </c>
      <c r="I5611">
        <v>606</v>
      </c>
      <c r="J5611">
        <f t="shared" si="438"/>
        <v>10.1</v>
      </c>
      <c r="K5611" t="s">
        <v>42</v>
      </c>
      <c r="L5611" t="s">
        <v>72</v>
      </c>
      <c r="M5611" t="s">
        <v>44</v>
      </c>
      <c r="N5611" t="b">
        <v>0</v>
      </c>
      <c r="O5611">
        <f>_xlfn.XLOOKUP(B5611,Machine_Info!A:A,Machine_Info!E:E)</f>
        <v>22</v>
      </c>
      <c r="P5611">
        <f t="shared" si="435"/>
        <v>11.9</v>
      </c>
      <c r="Q5611">
        <f t="shared" si="439"/>
        <v>0.54090909090909089</v>
      </c>
    </row>
    <row r="5612" spans="1:17" x14ac:dyDescent="0.2">
      <c r="A5612" t="s">
        <v>5730</v>
      </c>
      <c r="B5612" t="s">
        <v>49</v>
      </c>
      <c r="C5612" t="s">
        <v>50</v>
      </c>
      <c r="D5612" t="s">
        <v>20</v>
      </c>
      <c r="E5612" s="2">
        <v>45494.25409722222</v>
      </c>
      <c r="F5612" s="2">
        <v>45494.395069444443</v>
      </c>
      <c r="G5612" t="str">
        <f t="shared" si="436"/>
        <v>07</v>
      </c>
      <c r="H5612" t="str">
        <f t="shared" si="437"/>
        <v>21</v>
      </c>
      <c r="I5612">
        <v>525</v>
      </c>
      <c r="J5612">
        <f t="shared" si="438"/>
        <v>8.75</v>
      </c>
      <c r="K5612" t="s">
        <v>54</v>
      </c>
      <c r="L5612" t="s">
        <v>43</v>
      </c>
      <c r="M5612" t="s">
        <v>23</v>
      </c>
      <c r="N5612" t="b">
        <v>1</v>
      </c>
      <c r="O5612">
        <f>_xlfn.XLOOKUP(B5612,Machine_Info!A:A,Machine_Info!E:E)</f>
        <v>22</v>
      </c>
      <c r="P5612">
        <f t="shared" si="435"/>
        <v>13.25</v>
      </c>
      <c r="Q5612">
        <f t="shared" si="439"/>
        <v>0.60227272727272729</v>
      </c>
    </row>
    <row r="5613" spans="1:17" x14ac:dyDescent="0.2">
      <c r="A5613" t="s">
        <v>5731</v>
      </c>
      <c r="B5613" t="s">
        <v>30</v>
      </c>
      <c r="C5613" t="s">
        <v>31</v>
      </c>
      <c r="D5613" t="s">
        <v>32</v>
      </c>
      <c r="E5613" s="2">
        <v>45494.30332175926</v>
      </c>
      <c r="F5613" s="2">
        <v>45494.327627314808</v>
      </c>
      <c r="G5613" t="str">
        <f t="shared" si="436"/>
        <v>07</v>
      </c>
      <c r="H5613" t="str">
        <f t="shared" si="437"/>
        <v>21</v>
      </c>
      <c r="I5613">
        <v>110</v>
      </c>
      <c r="J5613">
        <f t="shared" si="438"/>
        <v>1.8333333333333333</v>
      </c>
      <c r="K5613" t="s">
        <v>38</v>
      </c>
      <c r="L5613" t="s">
        <v>146</v>
      </c>
      <c r="M5613" t="s">
        <v>34</v>
      </c>
      <c r="N5613" t="b">
        <v>0</v>
      </c>
      <c r="O5613">
        <f>_xlfn.XLOOKUP(B5613,Machine_Info!A:A,Machine_Info!E:E)</f>
        <v>22</v>
      </c>
      <c r="P5613">
        <f t="shared" si="435"/>
        <v>20.166666666666668</v>
      </c>
      <c r="Q5613">
        <f t="shared" si="439"/>
        <v>0.91666666666666674</v>
      </c>
    </row>
    <row r="5614" spans="1:17" x14ac:dyDescent="0.2">
      <c r="A5614" t="s">
        <v>5732</v>
      </c>
      <c r="B5614" t="s">
        <v>116</v>
      </c>
      <c r="C5614" t="s">
        <v>117</v>
      </c>
      <c r="D5614" t="s">
        <v>20</v>
      </c>
      <c r="E5614" s="2">
        <v>45494.315636574072</v>
      </c>
      <c r="F5614" s="2">
        <v>45494.487858796303</v>
      </c>
      <c r="G5614" t="str">
        <f t="shared" si="436"/>
        <v>07</v>
      </c>
      <c r="H5614" t="str">
        <f t="shared" si="437"/>
        <v>21</v>
      </c>
      <c r="I5614">
        <v>240</v>
      </c>
      <c r="J5614">
        <f t="shared" si="438"/>
        <v>4</v>
      </c>
      <c r="K5614" t="s">
        <v>110</v>
      </c>
      <c r="L5614" t="s">
        <v>146</v>
      </c>
      <c r="M5614" t="s">
        <v>34</v>
      </c>
      <c r="N5614" t="b">
        <v>0</v>
      </c>
      <c r="O5614">
        <f>_xlfn.XLOOKUP(B5614,Machine_Info!A:A,Machine_Info!E:E)</f>
        <v>16</v>
      </c>
      <c r="P5614">
        <f t="shared" si="435"/>
        <v>12</v>
      </c>
      <c r="Q5614">
        <f t="shared" si="439"/>
        <v>0.75</v>
      </c>
    </row>
    <row r="5615" spans="1:17" x14ac:dyDescent="0.2">
      <c r="A5615" t="s">
        <v>5733</v>
      </c>
      <c r="B5615" t="s">
        <v>99</v>
      </c>
      <c r="C5615" t="s">
        <v>100</v>
      </c>
      <c r="D5615" t="s">
        <v>32</v>
      </c>
      <c r="E5615" s="2">
        <v>45494.352754629632</v>
      </c>
      <c r="F5615" s="2">
        <v>45494.365254629629</v>
      </c>
      <c r="G5615" t="str">
        <f t="shared" si="436"/>
        <v>07</v>
      </c>
      <c r="H5615" t="str">
        <f t="shared" si="437"/>
        <v>21</v>
      </c>
      <c r="I5615">
        <v>256</v>
      </c>
      <c r="J5615">
        <f t="shared" si="438"/>
        <v>4.2666666666666666</v>
      </c>
      <c r="K5615" t="s">
        <v>54</v>
      </c>
      <c r="L5615" t="s">
        <v>43</v>
      </c>
      <c r="M5615" t="s">
        <v>23</v>
      </c>
      <c r="N5615" t="b">
        <v>1</v>
      </c>
      <c r="O5615">
        <f>_xlfn.XLOOKUP(B5615,Machine_Info!A:A,Machine_Info!E:E)</f>
        <v>16</v>
      </c>
      <c r="P5615">
        <f t="shared" si="435"/>
        <v>11.733333333333334</v>
      </c>
      <c r="Q5615">
        <f t="shared" si="439"/>
        <v>0.73333333333333339</v>
      </c>
    </row>
    <row r="5616" spans="1:17" x14ac:dyDescent="0.2">
      <c r="A5616" t="s">
        <v>5734</v>
      </c>
      <c r="B5616" t="s">
        <v>49</v>
      </c>
      <c r="C5616" t="s">
        <v>50</v>
      </c>
      <c r="D5616" t="s">
        <v>20</v>
      </c>
      <c r="E5616" s="2">
        <v>45494.368379629632</v>
      </c>
      <c r="F5616" s="2">
        <v>45494.387824074067</v>
      </c>
      <c r="G5616" t="str">
        <f t="shared" si="436"/>
        <v>07</v>
      </c>
      <c r="H5616" t="str">
        <f t="shared" si="437"/>
        <v>21</v>
      </c>
      <c r="I5616">
        <v>974</v>
      </c>
      <c r="J5616">
        <f t="shared" si="438"/>
        <v>16.233333333333334</v>
      </c>
      <c r="K5616" t="s">
        <v>76</v>
      </c>
      <c r="L5616" t="s">
        <v>146</v>
      </c>
      <c r="M5616" t="s">
        <v>34</v>
      </c>
      <c r="N5616" t="b">
        <v>0</v>
      </c>
      <c r="O5616">
        <f>_xlfn.XLOOKUP(B5616,Machine_Info!A:A,Machine_Info!E:E)</f>
        <v>22</v>
      </c>
      <c r="P5616">
        <f t="shared" si="435"/>
        <v>5.7666666666666657</v>
      </c>
      <c r="Q5616">
        <f t="shared" si="439"/>
        <v>0.26212121212121209</v>
      </c>
    </row>
    <row r="5617" spans="1:17" x14ac:dyDescent="0.2">
      <c r="A5617" t="s">
        <v>5735</v>
      </c>
      <c r="B5617" t="s">
        <v>78</v>
      </c>
      <c r="C5617" t="s">
        <v>79</v>
      </c>
      <c r="D5617" t="s">
        <v>32</v>
      </c>
      <c r="E5617" s="2">
        <v>45494.374618055554</v>
      </c>
      <c r="F5617" s="2">
        <v>45494.602395833332</v>
      </c>
      <c r="G5617" t="str">
        <f t="shared" si="436"/>
        <v>07</v>
      </c>
      <c r="H5617" t="str">
        <f t="shared" si="437"/>
        <v>21</v>
      </c>
      <c r="I5617">
        <v>659</v>
      </c>
      <c r="J5617">
        <f t="shared" si="438"/>
        <v>10.983333333333333</v>
      </c>
      <c r="K5617" t="s">
        <v>28</v>
      </c>
      <c r="L5617" t="s">
        <v>43</v>
      </c>
      <c r="M5617" t="s">
        <v>23</v>
      </c>
      <c r="N5617" t="b">
        <v>0</v>
      </c>
      <c r="O5617">
        <f>_xlfn.XLOOKUP(B5617,Machine_Info!A:A,Machine_Info!E:E)</f>
        <v>22</v>
      </c>
      <c r="P5617">
        <f t="shared" si="435"/>
        <v>11.016666666666667</v>
      </c>
      <c r="Q5617">
        <f t="shared" si="439"/>
        <v>0.50075757575757585</v>
      </c>
    </row>
    <row r="5618" spans="1:17" x14ac:dyDescent="0.2">
      <c r="A5618" t="s">
        <v>5736</v>
      </c>
      <c r="B5618" t="s">
        <v>18</v>
      </c>
      <c r="C5618" t="s">
        <v>19</v>
      </c>
      <c r="D5618" t="s">
        <v>20</v>
      </c>
      <c r="E5618" s="2">
        <v>45494.424629629633</v>
      </c>
      <c r="F5618" s="2">
        <v>45494.441990740743</v>
      </c>
      <c r="G5618" t="str">
        <f t="shared" si="436"/>
        <v>07</v>
      </c>
      <c r="H5618" t="str">
        <f t="shared" si="437"/>
        <v>21</v>
      </c>
      <c r="I5618">
        <v>158</v>
      </c>
      <c r="J5618">
        <f t="shared" si="438"/>
        <v>2.6333333333333333</v>
      </c>
      <c r="K5618" t="s">
        <v>71</v>
      </c>
      <c r="L5618" t="s">
        <v>43</v>
      </c>
      <c r="M5618" t="s">
        <v>23</v>
      </c>
      <c r="N5618" t="b">
        <v>1</v>
      </c>
      <c r="O5618">
        <f>_xlfn.XLOOKUP(B5618,Machine_Info!A:A,Machine_Info!E:E)</f>
        <v>16</v>
      </c>
      <c r="P5618">
        <f t="shared" si="435"/>
        <v>13.366666666666667</v>
      </c>
      <c r="Q5618">
        <f t="shared" si="439"/>
        <v>0.8354166666666667</v>
      </c>
    </row>
    <row r="5619" spans="1:17" x14ac:dyDescent="0.2">
      <c r="A5619" t="s">
        <v>5737</v>
      </c>
      <c r="B5619" t="s">
        <v>18</v>
      </c>
      <c r="C5619" t="s">
        <v>19</v>
      </c>
      <c r="D5619" t="s">
        <v>20</v>
      </c>
      <c r="E5619" s="2">
        <v>45494.441099537027</v>
      </c>
      <c r="F5619" s="2">
        <v>45494.460543981477</v>
      </c>
      <c r="G5619" t="str">
        <f t="shared" si="436"/>
        <v>07</v>
      </c>
      <c r="H5619" t="str">
        <f t="shared" si="437"/>
        <v>21</v>
      </c>
      <c r="I5619">
        <v>165</v>
      </c>
      <c r="J5619">
        <f t="shared" si="438"/>
        <v>2.75</v>
      </c>
      <c r="K5619" t="s">
        <v>103</v>
      </c>
      <c r="L5619" t="s">
        <v>146</v>
      </c>
      <c r="M5619" t="s">
        <v>34</v>
      </c>
      <c r="N5619" t="b">
        <v>0</v>
      </c>
      <c r="O5619">
        <f>_xlfn.XLOOKUP(B5619,Machine_Info!A:A,Machine_Info!E:E)</f>
        <v>16</v>
      </c>
      <c r="P5619">
        <f t="shared" si="435"/>
        <v>13.25</v>
      </c>
      <c r="Q5619">
        <f t="shared" si="439"/>
        <v>0.828125</v>
      </c>
    </row>
    <row r="5620" spans="1:17" x14ac:dyDescent="0.2">
      <c r="A5620" t="s">
        <v>5738</v>
      </c>
      <c r="B5620" t="s">
        <v>84</v>
      </c>
      <c r="C5620" t="s">
        <v>85</v>
      </c>
      <c r="D5620" t="s">
        <v>27</v>
      </c>
      <c r="E5620" s="2">
        <v>45494.463321759264</v>
      </c>
      <c r="F5620" s="2">
        <v>45494.487627314818</v>
      </c>
      <c r="G5620" t="str">
        <f t="shared" si="436"/>
        <v>07</v>
      </c>
      <c r="H5620" t="str">
        <f t="shared" si="437"/>
        <v>21</v>
      </c>
      <c r="I5620">
        <v>58</v>
      </c>
      <c r="J5620">
        <f t="shared" si="438"/>
        <v>0.96666666666666667</v>
      </c>
      <c r="K5620" t="s">
        <v>38</v>
      </c>
      <c r="L5620" t="s">
        <v>146</v>
      </c>
      <c r="M5620" t="s">
        <v>34</v>
      </c>
      <c r="N5620" t="b">
        <v>0</v>
      </c>
      <c r="O5620">
        <f>_xlfn.XLOOKUP(B5620,Machine_Info!A:A,Machine_Info!E:E)</f>
        <v>22</v>
      </c>
      <c r="P5620">
        <f t="shared" si="435"/>
        <v>21.033333333333335</v>
      </c>
      <c r="Q5620">
        <f t="shared" si="439"/>
        <v>0.95606060606060617</v>
      </c>
    </row>
    <row r="5621" spans="1:17" x14ac:dyDescent="0.2">
      <c r="A5621" t="s">
        <v>5739</v>
      </c>
      <c r="B5621" t="s">
        <v>218</v>
      </c>
      <c r="C5621" t="s">
        <v>219</v>
      </c>
      <c r="D5621" t="s">
        <v>20</v>
      </c>
      <c r="E5621" s="2">
        <v>45494.5075462963</v>
      </c>
      <c r="F5621" s="2">
        <v>45494.554768518523</v>
      </c>
      <c r="G5621" t="str">
        <f t="shared" si="436"/>
        <v>07</v>
      </c>
      <c r="H5621" t="str">
        <f t="shared" si="437"/>
        <v>21</v>
      </c>
      <c r="I5621">
        <v>317</v>
      </c>
      <c r="J5621">
        <f t="shared" si="438"/>
        <v>5.2833333333333332</v>
      </c>
      <c r="K5621" t="s">
        <v>42</v>
      </c>
      <c r="L5621" t="s">
        <v>72</v>
      </c>
      <c r="M5621" t="s">
        <v>44</v>
      </c>
      <c r="N5621" t="b">
        <v>0</v>
      </c>
      <c r="O5621">
        <f>_xlfn.XLOOKUP(B5621,Machine_Info!A:A,Machine_Info!E:E)</f>
        <v>14</v>
      </c>
      <c r="P5621">
        <f t="shared" si="435"/>
        <v>8.7166666666666668</v>
      </c>
      <c r="Q5621">
        <f t="shared" si="439"/>
        <v>0.62261904761904763</v>
      </c>
    </row>
    <row r="5622" spans="1:17" x14ac:dyDescent="0.2">
      <c r="A5622" t="s">
        <v>5740</v>
      </c>
      <c r="B5622" t="s">
        <v>167</v>
      </c>
      <c r="C5622" t="s">
        <v>168</v>
      </c>
      <c r="D5622" t="s">
        <v>59</v>
      </c>
      <c r="E5622" s="2">
        <v>45494.543564814812</v>
      </c>
      <c r="F5622" s="2">
        <v>45495.139398148152</v>
      </c>
      <c r="G5622" t="str">
        <f t="shared" si="436"/>
        <v>07</v>
      </c>
      <c r="H5622" t="str">
        <f t="shared" si="437"/>
        <v>21</v>
      </c>
      <c r="I5622">
        <v>122</v>
      </c>
      <c r="J5622">
        <f t="shared" si="438"/>
        <v>2.0333333333333332</v>
      </c>
      <c r="K5622" t="s">
        <v>71</v>
      </c>
      <c r="L5622" t="s">
        <v>72</v>
      </c>
      <c r="M5622" t="s">
        <v>44</v>
      </c>
      <c r="N5622" t="b">
        <v>1</v>
      </c>
      <c r="O5622">
        <f>_xlfn.XLOOKUP(B5622,Machine_Info!A:A,Machine_Info!E:E)</f>
        <v>14</v>
      </c>
      <c r="P5622">
        <f t="shared" si="435"/>
        <v>11.966666666666667</v>
      </c>
      <c r="Q5622">
        <f t="shared" si="439"/>
        <v>0.85476190476190472</v>
      </c>
    </row>
    <row r="5623" spans="1:17" x14ac:dyDescent="0.2">
      <c r="A5623" t="s">
        <v>5741</v>
      </c>
      <c r="B5623" t="s">
        <v>52</v>
      </c>
      <c r="C5623" t="s">
        <v>53</v>
      </c>
      <c r="D5623" t="s">
        <v>27</v>
      </c>
      <c r="E5623" s="2">
        <v>45494.614155092589</v>
      </c>
      <c r="F5623" s="2">
        <v>45494.711377314823</v>
      </c>
      <c r="G5623" t="str">
        <f t="shared" si="436"/>
        <v>07</v>
      </c>
      <c r="H5623" t="str">
        <f t="shared" si="437"/>
        <v>21</v>
      </c>
      <c r="I5623">
        <v>65</v>
      </c>
      <c r="J5623">
        <f t="shared" si="438"/>
        <v>1.0833333333333333</v>
      </c>
      <c r="K5623" t="s">
        <v>38</v>
      </c>
      <c r="L5623" t="s">
        <v>146</v>
      </c>
      <c r="M5623" t="s">
        <v>34</v>
      </c>
      <c r="N5623" t="b">
        <v>0</v>
      </c>
      <c r="O5623">
        <f>_xlfn.XLOOKUP(B5623,Machine_Info!A:A,Machine_Info!E:E)</f>
        <v>16</v>
      </c>
      <c r="P5623">
        <f t="shared" si="435"/>
        <v>14.916666666666666</v>
      </c>
      <c r="Q5623">
        <f t="shared" si="439"/>
        <v>0.93229166666666663</v>
      </c>
    </row>
    <row r="5624" spans="1:17" x14ac:dyDescent="0.2">
      <c r="A5624" t="s">
        <v>5742</v>
      </c>
      <c r="B5624" t="s">
        <v>152</v>
      </c>
      <c r="C5624" t="s">
        <v>153</v>
      </c>
      <c r="D5624" t="s">
        <v>27</v>
      </c>
      <c r="E5624" s="2">
        <v>45494.616851851853</v>
      </c>
      <c r="F5624" s="2">
        <v>45494.621712962973</v>
      </c>
      <c r="G5624" t="str">
        <f t="shared" si="436"/>
        <v>07</v>
      </c>
      <c r="H5624" t="str">
        <f t="shared" si="437"/>
        <v>21</v>
      </c>
      <c r="I5624">
        <v>319</v>
      </c>
      <c r="J5624">
        <f t="shared" si="438"/>
        <v>5.3166666666666664</v>
      </c>
      <c r="K5624" t="s">
        <v>42</v>
      </c>
      <c r="L5624" t="s">
        <v>72</v>
      </c>
      <c r="M5624" t="s">
        <v>44</v>
      </c>
      <c r="N5624" t="b">
        <v>0</v>
      </c>
      <c r="O5624">
        <f>_xlfn.XLOOKUP(B5624,Machine_Info!A:A,Machine_Info!E:E)</f>
        <v>18</v>
      </c>
      <c r="P5624">
        <f t="shared" si="435"/>
        <v>12.683333333333334</v>
      </c>
      <c r="Q5624">
        <f t="shared" si="439"/>
        <v>0.70462962962962961</v>
      </c>
    </row>
    <row r="5625" spans="1:17" x14ac:dyDescent="0.2">
      <c r="A5625" t="s">
        <v>5743</v>
      </c>
      <c r="B5625" t="s">
        <v>25</v>
      </c>
      <c r="C5625" t="s">
        <v>26</v>
      </c>
      <c r="D5625" t="s">
        <v>27</v>
      </c>
      <c r="E5625" s="2">
        <v>45494.674895833326</v>
      </c>
      <c r="F5625" s="2">
        <v>45494.697812500002</v>
      </c>
      <c r="G5625" t="str">
        <f t="shared" si="436"/>
        <v>07</v>
      </c>
      <c r="H5625" t="str">
        <f t="shared" si="437"/>
        <v>21</v>
      </c>
      <c r="I5625">
        <v>1055</v>
      </c>
      <c r="J5625">
        <f t="shared" si="438"/>
        <v>17.583333333333332</v>
      </c>
      <c r="K5625" t="s">
        <v>38</v>
      </c>
      <c r="L5625" t="s">
        <v>146</v>
      </c>
      <c r="M5625" t="s">
        <v>34</v>
      </c>
      <c r="N5625" t="b">
        <v>0</v>
      </c>
      <c r="O5625">
        <f>_xlfn.XLOOKUP(B5625,Machine_Info!A:A,Machine_Info!E:E)</f>
        <v>22</v>
      </c>
      <c r="P5625">
        <f t="shared" si="435"/>
        <v>4.4166666666666679</v>
      </c>
      <c r="Q5625">
        <f t="shared" si="439"/>
        <v>0.2007575757575758</v>
      </c>
    </row>
    <row r="5626" spans="1:17" x14ac:dyDescent="0.2">
      <c r="A5626" t="s">
        <v>5744</v>
      </c>
      <c r="B5626" t="s">
        <v>253</v>
      </c>
      <c r="C5626" t="s">
        <v>254</v>
      </c>
      <c r="D5626" t="s">
        <v>59</v>
      </c>
      <c r="E5626" s="2">
        <v>45494.701874999999</v>
      </c>
      <c r="F5626" s="2">
        <v>45494.772013888891</v>
      </c>
      <c r="G5626" t="str">
        <f t="shared" si="436"/>
        <v>07</v>
      </c>
      <c r="H5626" t="str">
        <f t="shared" si="437"/>
        <v>21</v>
      </c>
      <c r="I5626">
        <v>6</v>
      </c>
      <c r="J5626">
        <f t="shared" si="438"/>
        <v>0.1</v>
      </c>
      <c r="K5626" t="s">
        <v>21</v>
      </c>
      <c r="L5626" t="s">
        <v>146</v>
      </c>
      <c r="M5626" t="s">
        <v>34</v>
      </c>
      <c r="N5626" t="b">
        <v>1</v>
      </c>
      <c r="O5626">
        <f>_xlfn.XLOOKUP(B5626,Machine_Info!A:A,Machine_Info!E:E)</f>
        <v>22</v>
      </c>
      <c r="P5626">
        <f t="shared" si="435"/>
        <v>21.9</v>
      </c>
      <c r="Q5626">
        <f t="shared" si="439"/>
        <v>0.99545454545454537</v>
      </c>
    </row>
    <row r="5627" spans="1:17" x14ac:dyDescent="0.2">
      <c r="A5627" t="s">
        <v>5745</v>
      </c>
      <c r="B5627" t="s">
        <v>142</v>
      </c>
      <c r="C5627" t="s">
        <v>143</v>
      </c>
      <c r="D5627" t="s">
        <v>27</v>
      </c>
      <c r="E5627" s="2">
        <v>45494.716770833344</v>
      </c>
      <c r="F5627" s="2">
        <v>45494.889687499999</v>
      </c>
      <c r="G5627" t="str">
        <f t="shared" si="436"/>
        <v>07</v>
      </c>
      <c r="H5627" t="str">
        <f t="shared" si="437"/>
        <v>21</v>
      </c>
      <c r="I5627">
        <v>226</v>
      </c>
      <c r="J5627">
        <f t="shared" si="438"/>
        <v>3.7666666666666666</v>
      </c>
      <c r="K5627" t="s">
        <v>42</v>
      </c>
      <c r="L5627" t="s">
        <v>43</v>
      </c>
      <c r="M5627" t="s">
        <v>23</v>
      </c>
      <c r="N5627" t="b">
        <v>0</v>
      </c>
      <c r="O5627">
        <f>_xlfn.XLOOKUP(B5627,Machine_Info!A:A,Machine_Info!E:E)</f>
        <v>22</v>
      </c>
      <c r="P5627">
        <f t="shared" si="435"/>
        <v>18.233333333333334</v>
      </c>
      <c r="Q5627">
        <f t="shared" si="439"/>
        <v>0.82878787878787885</v>
      </c>
    </row>
    <row r="5628" spans="1:17" x14ac:dyDescent="0.2">
      <c r="A5628" t="s">
        <v>5746</v>
      </c>
      <c r="B5628" t="s">
        <v>66</v>
      </c>
      <c r="C5628" t="s">
        <v>67</v>
      </c>
      <c r="D5628" t="s">
        <v>32</v>
      </c>
      <c r="E5628" s="2">
        <v>45494.736516203702</v>
      </c>
      <c r="F5628" s="2">
        <v>45494.753182870372</v>
      </c>
      <c r="G5628" t="str">
        <f t="shared" si="436"/>
        <v>07</v>
      </c>
      <c r="H5628" t="str">
        <f t="shared" si="437"/>
        <v>21</v>
      </c>
      <c r="I5628">
        <v>157</v>
      </c>
      <c r="J5628">
        <f t="shared" si="438"/>
        <v>2.6166666666666667</v>
      </c>
      <c r="K5628" t="s">
        <v>110</v>
      </c>
      <c r="L5628" t="s">
        <v>146</v>
      </c>
      <c r="M5628" t="s">
        <v>34</v>
      </c>
      <c r="N5628" t="b">
        <v>0</v>
      </c>
      <c r="O5628">
        <f>_xlfn.XLOOKUP(B5628,Machine_Info!A:A,Machine_Info!E:E)</f>
        <v>14</v>
      </c>
      <c r="P5628">
        <f t="shared" si="435"/>
        <v>11.383333333333333</v>
      </c>
      <c r="Q5628">
        <f t="shared" si="439"/>
        <v>0.81309523809523809</v>
      </c>
    </row>
    <row r="5629" spans="1:17" x14ac:dyDescent="0.2">
      <c r="A5629" t="s">
        <v>5747</v>
      </c>
      <c r="B5629" t="s">
        <v>99</v>
      </c>
      <c r="C5629" t="s">
        <v>100</v>
      </c>
      <c r="D5629" t="s">
        <v>32</v>
      </c>
      <c r="E5629" s="2">
        <v>45494.759131944447</v>
      </c>
      <c r="F5629" s="2">
        <v>45495.039687500001</v>
      </c>
      <c r="G5629" t="str">
        <f t="shared" si="436"/>
        <v>07</v>
      </c>
      <c r="H5629" t="str">
        <f t="shared" si="437"/>
        <v>21</v>
      </c>
      <c r="I5629">
        <v>99</v>
      </c>
      <c r="J5629">
        <f t="shared" si="438"/>
        <v>1.65</v>
      </c>
      <c r="K5629" t="s">
        <v>28</v>
      </c>
      <c r="L5629" t="s">
        <v>72</v>
      </c>
      <c r="M5629" t="s">
        <v>44</v>
      </c>
      <c r="N5629" t="b">
        <v>0</v>
      </c>
      <c r="O5629">
        <f>_xlfn.XLOOKUP(B5629,Machine_Info!A:A,Machine_Info!E:E)</f>
        <v>16</v>
      </c>
      <c r="P5629">
        <f t="shared" si="435"/>
        <v>14.35</v>
      </c>
      <c r="Q5629">
        <f t="shared" si="439"/>
        <v>0.89687499999999998</v>
      </c>
    </row>
    <row r="5630" spans="1:17" x14ac:dyDescent="0.2">
      <c r="A5630" t="s">
        <v>5748</v>
      </c>
      <c r="B5630" t="s">
        <v>84</v>
      </c>
      <c r="C5630" t="s">
        <v>85</v>
      </c>
      <c r="D5630" t="s">
        <v>27</v>
      </c>
      <c r="E5630" s="2">
        <v>45494.843449074076</v>
      </c>
      <c r="F5630" s="2">
        <v>45495.011504629627</v>
      </c>
      <c r="G5630" t="str">
        <f t="shared" si="436"/>
        <v>07</v>
      </c>
      <c r="H5630" t="str">
        <f t="shared" si="437"/>
        <v>21</v>
      </c>
      <c r="I5630">
        <v>395</v>
      </c>
      <c r="J5630">
        <f t="shared" si="438"/>
        <v>6.583333333333333</v>
      </c>
      <c r="K5630" t="s">
        <v>42</v>
      </c>
      <c r="L5630" t="s">
        <v>146</v>
      </c>
      <c r="M5630" t="s">
        <v>34</v>
      </c>
      <c r="N5630" t="b">
        <v>0</v>
      </c>
      <c r="O5630">
        <f>_xlfn.XLOOKUP(B5630,Machine_Info!A:A,Machine_Info!E:E)</f>
        <v>22</v>
      </c>
      <c r="P5630">
        <f t="shared" si="435"/>
        <v>15.416666666666668</v>
      </c>
      <c r="Q5630">
        <f t="shared" si="439"/>
        <v>0.7007575757575758</v>
      </c>
    </row>
    <row r="5631" spans="1:17" x14ac:dyDescent="0.2">
      <c r="A5631" t="s">
        <v>5749</v>
      </c>
      <c r="B5631" t="s">
        <v>132</v>
      </c>
      <c r="C5631" t="s">
        <v>133</v>
      </c>
      <c r="D5631" t="s">
        <v>59</v>
      </c>
      <c r="E5631" s="2">
        <v>45495.031828703701</v>
      </c>
      <c r="F5631" s="2">
        <v>45495.315162037034</v>
      </c>
      <c r="G5631" t="str">
        <f t="shared" si="436"/>
        <v>07</v>
      </c>
      <c r="H5631" t="str">
        <f t="shared" si="437"/>
        <v>22</v>
      </c>
      <c r="I5631">
        <v>23</v>
      </c>
      <c r="J5631">
        <f t="shared" si="438"/>
        <v>0.38333333333333336</v>
      </c>
      <c r="K5631" t="s">
        <v>54</v>
      </c>
      <c r="L5631" t="s">
        <v>146</v>
      </c>
      <c r="M5631" t="s">
        <v>34</v>
      </c>
      <c r="N5631" t="b">
        <v>1</v>
      </c>
      <c r="O5631">
        <f>_xlfn.XLOOKUP(B5631,Machine_Info!A:A,Machine_Info!E:E)</f>
        <v>14</v>
      </c>
      <c r="P5631">
        <f t="shared" si="435"/>
        <v>13.616666666666667</v>
      </c>
      <c r="Q5631">
        <f t="shared" si="439"/>
        <v>0.97261904761904761</v>
      </c>
    </row>
    <row r="5632" spans="1:17" x14ac:dyDescent="0.2">
      <c r="A5632" t="s">
        <v>5750</v>
      </c>
      <c r="B5632" t="s">
        <v>174</v>
      </c>
      <c r="C5632" t="s">
        <v>175</v>
      </c>
      <c r="D5632" t="s">
        <v>59</v>
      </c>
      <c r="E5632" s="2">
        <v>45495.043009259258</v>
      </c>
      <c r="F5632" s="2">
        <v>45495.0624537037</v>
      </c>
      <c r="G5632" t="str">
        <f t="shared" si="436"/>
        <v>07</v>
      </c>
      <c r="H5632" t="str">
        <f t="shared" si="437"/>
        <v>22</v>
      </c>
      <c r="I5632">
        <v>294</v>
      </c>
      <c r="J5632">
        <f t="shared" si="438"/>
        <v>4.9000000000000004</v>
      </c>
      <c r="K5632" t="s">
        <v>42</v>
      </c>
      <c r="L5632" t="s">
        <v>72</v>
      </c>
      <c r="M5632" t="s">
        <v>44</v>
      </c>
      <c r="N5632" t="b">
        <v>0</v>
      </c>
      <c r="O5632">
        <f>_xlfn.XLOOKUP(B5632,Machine_Info!A:A,Machine_Info!E:E)</f>
        <v>14</v>
      </c>
      <c r="P5632">
        <f t="shared" si="435"/>
        <v>9.1</v>
      </c>
      <c r="Q5632">
        <f t="shared" si="439"/>
        <v>0.65</v>
      </c>
    </row>
    <row r="5633" spans="1:17" x14ac:dyDescent="0.2">
      <c r="A5633" t="s">
        <v>5751</v>
      </c>
      <c r="B5633" t="s">
        <v>96</v>
      </c>
      <c r="C5633" t="s">
        <v>97</v>
      </c>
      <c r="D5633" t="s">
        <v>27</v>
      </c>
      <c r="E5633" s="2">
        <v>45495.090162037042</v>
      </c>
      <c r="F5633" s="2">
        <v>45495.120023148149</v>
      </c>
      <c r="G5633" t="str">
        <f t="shared" si="436"/>
        <v>07</v>
      </c>
      <c r="H5633" t="str">
        <f t="shared" si="437"/>
        <v>22</v>
      </c>
      <c r="I5633">
        <v>385</v>
      </c>
      <c r="J5633">
        <f t="shared" si="438"/>
        <v>6.416666666666667</v>
      </c>
      <c r="K5633" t="s">
        <v>28</v>
      </c>
      <c r="L5633" t="s">
        <v>146</v>
      </c>
      <c r="M5633" t="s">
        <v>34</v>
      </c>
      <c r="N5633" t="b">
        <v>0</v>
      </c>
      <c r="O5633">
        <f>_xlfn.XLOOKUP(B5633,Machine_Info!A:A,Machine_Info!E:E)</f>
        <v>20</v>
      </c>
      <c r="P5633">
        <f t="shared" si="435"/>
        <v>13.583333333333332</v>
      </c>
      <c r="Q5633">
        <f t="shared" si="439"/>
        <v>0.67916666666666659</v>
      </c>
    </row>
    <row r="5634" spans="1:17" x14ac:dyDescent="0.2">
      <c r="A5634" t="s">
        <v>5752</v>
      </c>
      <c r="B5634" t="s">
        <v>163</v>
      </c>
      <c r="C5634" t="s">
        <v>164</v>
      </c>
      <c r="D5634" t="s">
        <v>32</v>
      </c>
      <c r="E5634" s="2">
        <v>45495.13208333333</v>
      </c>
      <c r="F5634" s="2">
        <v>45495.267500000002</v>
      </c>
      <c r="G5634" t="str">
        <f t="shared" si="436"/>
        <v>07</v>
      </c>
      <c r="H5634" t="str">
        <f t="shared" si="437"/>
        <v>22</v>
      </c>
      <c r="I5634">
        <v>370</v>
      </c>
      <c r="J5634">
        <f t="shared" si="438"/>
        <v>6.166666666666667</v>
      </c>
      <c r="K5634" t="s">
        <v>54</v>
      </c>
      <c r="L5634" t="s">
        <v>43</v>
      </c>
      <c r="M5634" t="s">
        <v>23</v>
      </c>
      <c r="N5634" t="b">
        <v>1</v>
      </c>
      <c r="O5634">
        <f>_xlfn.XLOOKUP(B5634,Machine_Info!A:A,Machine_Info!E:E)</f>
        <v>20</v>
      </c>
      <c r="P5634">
        <f t="shared" ref="P5634:P5697" si="440">O5634-J5634</f>
        <v>13.833333333333332</v>
      </c>
      <c r="Q5634">
        <f t="shared" si="439"/>
        <v>0.69166666666666665</v>
      </c>
    </row>
    <row r="5635" spans="1:17" x14ac:dyDescent="0.2">
      <c r="A5635" t="s">
        <v>5753</v>
      </c>
      <c r="B5635" t="s">
        <v>99</v>
      </c>
      <c r="C5635" t="s">
        <v>100</v>
      </c>
      <c r="D5635" t="s">
        <v>32</v>
      </c>
      <c r="E5635" s="2">
        <v>45495.134594907409</v>
      </c>
      <c r="F5635" s="2">
        <v>45495.197789351849</v>
      </c>
      <c r="G5635" t="str">
        <f t="shared" ref="G5635:G5698" si="441">TEXT(E5635,"mm")</f>
        <v>07</v>
      </c>
      <c r="H5635" t="str">
        <f t="shared" ref="H5635:H5698" si="442">TEXT(E5635,"dd")</f>
        <v>22</v>
      </c>
      <c r="I5635">
        <v>314</v>
      </c>
      <c r="J5635">
        <f t="shared" ref="J5635:J5698" si="443">I5635/60</f>
        <v>5.2333333333333334</v>
      </c>
      <c r="K5635" t="s">
        <v>54</v>
      </c>
      <c r="L5635" t="s">
        <v>43</v>
      </c>
      <c r="M5635" t="s">
        <v>23</v>
      </c>
      <c r="N5635" t="b">
        <v>1</v>
      </c>
      <c r="O5635">
        <f>_xlfn.XLOOKUP(B5635,Machine_Info!A:A,Machine_Info!E:E)</f>
        <v>16</v>
      </c>
      <c r="P5635">
        <f t="shared" si="440"/>
        <v>10.766666666666666</v>
      </c>
      <c r="Q5635">
        <f t="shared" ref="Q5635:Q5698" si="444">P5635/O5635</f>
        <v>0.67291666666666661</v>
      </c>
    </row>
    <row r="5636" spans="1:17" x14ac:dyDescent="0.2">
      <c r="A5636" t="s">
        <v>5754</v>
      </c>
      <c r="B5636" t="s">
        <v>106</v>
      </c>
      <c r="C5636" t="s">
        <v>107</v>
      </c>
      <c r="D5636" t="s">
        <v>59</v>
      </c>
      <c r="E5636" s="2">
        <v>45495.145995370367</v>
      </c>
      <c r="F5636" s="2">
        <v>45495.282800925917</v>
      </c>
      <c r="G5636" t="str">
        <f t="shared" si="441"/>
        <v>07</v>
      </c>
      <c r="H5636" t="str">
        <f t="shared" si="442"/>
        <v>22</v>
      </c>
      <c r="I5636">
        <v>7</v>
      </c>
      <c r="J5636">
        <f t="shared" si="443"/>
        <v>0.11666666666666667</v>
      </c>
      <c r="K5636" t="s">
        <v>21</v>
      </c>
      <c r="L5636" t="s">
        <v>146</v>
      </c>
      <c r="M5636" t="s">
        <v>34</v>
      </c>
      <c r="N5636" t="b">
        <v>1</v>
      </c>
      <c r="O5636">
        <f>_xlfn.XLOOKUP(B5636,Machine_Info!A:A,Machine_Info!E:E)</f>
        <v>16</v>
      </c>
      <c r="P5636">
        <f t="shared" si="440"/>
        <v>15.883333333333333</v>
      </c>
      <c r="Q5636">
        <f t="shared" si="444"/>
        <v>0.9927083333333333</v>
      </c>
    </row>
    <row r="5637" spans="1:17" x14ac:dyDescent="0.2">
      <c r="A5637" t="s">
        <v>5755</v>
      </c>
      <c r="B5637" t="s">
        <v>69</v>
      </c>
      <c r="C5637" t="s">
        <v>70</v>
      </c>
      <c r="D5637" t="s">
        <v>27</v>
      </c>
      <c r="E5637" s="2">
        <v>45495.155925925923</v>
      </c>
      <c r="F5637" s="2">
        <v>45495.187175925923</v>
      </c>
      <c r="G5637" t="str">
        <f t="shared" si="441"/>
        <v>07</v>
      </c>
      <c r="H5637" t="str">
        <f t="shared" si="442"/>
        <v>22</v>
      </c>
      <c r="I5637">
        <v>37</v>
      </c>
      <c r="J5637">
        <f t="shared" si="443"/>
        <v>0.6166666666666667</v>
      </c>
      <c r="K5637" t="s">
        <v>42</v>
      </c>
      <c r="L5637" t="s">
        <v>72</v>
      </c>
      <c r="M5637" t="s">
        <v>44</v>
      </c>
      <c r="N5637" t="b">
        <v>0</v>
      </c>
      <c r="O5637">
        <f>_xlfn.XLOOKUP(B5637,Machine_Info!A:A,Machine_Info!E:E)</f>
        <v>16</v>
      </c>
      <c r="P5637">
        <f t="shared" si="440"/>
        <v>15.383333333333333</v>
      </c>
      <c r="Q5637">
        <f t="shared" si="444"/>
        <v>0.9614583333333333</v>
      </c>
    </row>
    <row r="5638" spans="1:17" x14ac:dyDescent="0.2">
      <c r="A5638" t="s">
        <v>5756</v>
      </c>
      <c r="B5638" t="s">
        <v>152</v>
      </c>
      <c r="C5638" t="s">
        <v>153</v>
      </c>
      <c r="D5638" t="s">
        <v>27</v>
      </c>
      <c r="E5638" s="2">
        <v>45495.157847222217</v>
      </c>
      <c r="F5638" s="2">
        <v>45495.171736111108</v>
      </c>
      <c r="G5638" t="str">
        <f t="shared" si="441"/>
        <v>07</v>
      </c>
      <c r="H5638" t="str">
        <f t="shared" si="442"/>
        <v>22</v>
      </c>
      <c r="I5638">
        <v>111</v>
      </c>
      <c r="J5638">
        <f t="shared" si="443"/>
        <v>1.85</v>
      </c>
      <c r="K5638" t="s">
        <v>42</v>
      </c>
      <c r="L5638" t="s">
        <v>43</v>
      </c>
      <c r="M5638" t="s">
        <v>23</v>
      </c>
      <c r="N5638" t="b">
        <v>0</v>
      </c>
      <c r="O5638">
        <f>_xlfn.XLOOKUP(B5638,Machine_Info!A:A,Machine_Info!E:E)</f>
        <v>18</v>
      </c>
      <c r="P5638">
        <f t="shared" si="440"/>
        <v>16.149999999999999</v>
      </c>
      <c r="Q5638">
        <f t="shared" si="444"/>
        <v>0.89722222222222214</v>
      </c>
    </row>
    <row r="5639" spans="1:17" x14ac:dyDescent="0.2">
      <c r="A5639" t="s">
        <v>5757</v>
      </c>
      <c r="B5639" t="s">
        <v>253</v>
      </c>
      <c r="C5639" t="s">
        <v>254</v>
      </c>
      <c r="D5639" t="s">
        <v>59</v>
      </c>
      <c r="E5639" s="2">
        <v>45495.160474537042</v>
      </c>
      <c r="F5639" s="2">
        <v>45495.276446759257</v>
      </c>
      <c r="G5639" t="str">
        <f t="shared" si="441"/>
        <v>07</v>
      </c>
      <c r="H5639" t="str">
        <f t="shared" si="442"/>
        <v>22</v>
      </c>
      <c r="I5639">
        <v>11</v>
      </c>
      <c r="J5639">
        <f t="shared" si="443"/>
        <v>0.18333333333333332</v>
      </c>
      <c r="K5639" t="s">
        <v>42</v>
      </c>
      <c r="L5639" t="s">
        <v>72</v>
      </c>
      <c r="M5639" t="s">
        <v>44</v>
      </c>
      <c r="N5639" t="b">
        <v>0</v>
      </c>
      <c r="O5639">
        <f>_xlfn.XLOOKUP(B5639,Machine_Info!A:A,Machine_Info!E:E)</f>
        <v>22</v>
      </c>
      <c r="P5639">
        <f t="shared" si="440"/>
        <v>21.816666666666666</v>
      </c>
      <c r="Q5639">
        <f t="shared" si="444"/>
        <v>0.9916666666666667</v>
      </c>
    </row>
    <row r="5640" spans="1:17" x14ac:dyDescent="0.2">
      <c r="A5640" t="s">
        <v>5758</v>
      </c>
      <c r="B5640" t="s">
        <v>81</v>
      </c>
      <c r="C5640" t="s">
        <v>82</v>
      </c>
      <c r="D5640" t="s">
        <v>20</v>
      </c>
      <c r="E5640" s="2">
        <v>45495.165613425917</v>
      </c>
      <c r="F5640" s="2">
        <v>45495.286446759259</v>
      </c>
      <c r="G5640" t="str">
        <f t="shared" si="441"/>
        <v>07</v>
      </c>
      <c r="H5640" t="str">
        <f t="shared" si="442"/>
        <v>22</v>
      </c>
      <c r="I5640">
        <v>85</v>
      </c>
      <c r="J5640">
        <f t="shared" si="443"/>
        <v>1.4166666666666667</v>
      </c>
      <c r="K5640" t="s">
        <v>38</v>
      </c>
      <c r="L5640" t="s">
        <v>146</v>
      </c>
      <c r="M5640" t="s">
        <v>34</v>
      </c>
      <c r="N5640" t="b">
        <v>0</v>
      </c>
      <c r="O5640">
        <f>_xlfn.XLOOKUP(B5640,Machine_Info!A:A,Machine_Info!E:E)</f>
        <v>14</v>
      </c>
      <c r="P5640">
        <f t="shared" si="440"/>
        <v>12.583333333333334</v>
      </c>
      <c r="Q5640">
        <f t="shared" si="444"/>
        <v>0.89880952380952384</v>
      </c>
    </row>
    <row r="5641" spans="1:17" x14ac:dyDescent="0.2">
      <c r="A5641" t="s">
        <v>5759</v>
      </c>
      <c r="B5641" t="s">
        <v>40</v>
      </c>
      <c r="C5641" t="s">
        <v>41</v>
      </c>
      <c r="D5641" t="s">
        <v>20</v>
      </c>
      <c r="E5641" s="2">
        <v>45495.191238425927</v>
      </c>
      <c r="F5641" s="2">
        <v>45495.209988425922</v>
      </c>
      <c r="G5641" t="str">
        <f t="shared" si="441"/>
        <v>07</v>
      </c>
      <c r="H5641" t="str">
        <f t="shared" si="442"/>
        <v>22</v>
      </c>
      <c r="I5641">
        <v>904</v>
      </c>
      <c r="J5641">
        <f t="shared" si="443"/>
        <v>15.066666666666666</v>
      </c>
      <c r="K5641" t="s">
        <v>42</v>
      </c>
      <c r="L5641" t="s">
        <v>146</v>
      </c>
      <c r="M5641" t="s">
        <v>34</v>
      </c>
      <c r="N5641" t="b">
        <v>0</v>
      </c>
      <c r="O5641">
        <f>_xlfn.XLOOKUP(B5641,Machine_Info!A:A,Machine_Info!E:E)</f>
        <v>18</v>
      </c>
      <c r="P5641">
        <f t="shared" si="440"/>
        <v>2.9333333333333336</v>
      </c>
      <c r="Q5641">
        <f t="shared" si="444"/>
        <v>0.16296296296296298</v>
      </c>
    </row>
    <row r="5642" spans="1:17" x14ac:dyDescent="0.2">
      <c r="A5642" t="s">
        <v>5760</v>
      </c>
      <c r="B5642" t="s">
        <v>96</v>
      </c>
      <c r="C5642" t="s">
        <v>97</v>
      </c>
      <c r="D5642" t="s">
        <v>27</v>
      </c>
      <c r="E5642" s="2">
        <v>45495.221967592603</v>
      </c>
      <c r="F5642" s="2">
        <v>45495.233078703714</v>
      </c>
      <c r="G5642" t="str">
        <f t="shared" si="441"/>
        <v>07</v>
      </c>
      <c r="H5642" t="str">
        <f t="shared" si="442"/>
        <v>22</v>
      </c>
      <c r="I5642">
        <v>229</v>
      </c>
      <c r="J5642">
        <f t="shared" si="443"/>
        <v>3.8166666666666669</v>
      </c>
      <c r="K5642" t="s">
        <v>71</v>
      </c>
      <c r="L5642" t="s">
        <v>146</v>
      </c>
      <c r="M5642" t="s">
        <v>34</v>
      </c>
      <c r="N5642" t="b">
        <v>1</v>
      </c>
      <c r="O5642">
        <f>_xlfn.XLOOKUP(B5642,Machine_Info!A:A,Machine_Info!E:E)</f>
        <v>20</v>
      </c>
      <c r="P5642">
        <f t="shared" si="440"/>
        <v>16.183333333333334</v>
      </c>
      <c r="Q5642">
        <f t="shared" si="444"/>
        <v>0.8091666666666667</v>
      </c>
    </row>
    <row r="5643" spans="1:17" x14ac:dyDescent="0.2">
      <c r="A5643" t="s">
        <v>5761</v>
      </c>
      <c r="B5643" t="s">
        <v>132</v>
      </c>
      <c r="C5643" t="s">
        <v>133</v>
      </c>
      <c r="D5643" t="s">
        <v>59</v>
      </c>
      <c r="E5643" s="2">
        <v>45495.248067129629</v>
      </c>
      <c r="F5643" s="2">
        <v>45495.339733796303</v>
      </c>
      <c r="G5643" t="str">
        <f t="shared" si="441"/>
        <v>07</v>
      </c>
      <c r="H5643" t="str">
        <f t="shared" si="442"/>
        <v>22</v>
      </c>
      <c r="I5643">
        <v>241</v>
      </c>
      <c r="J5643">
        <f t="shared" si="443"/>
        <v>4.0166666666666666</v>
      </c>
      <c r="K5643" t="s">
        <v>42</v>
      </c>
      <c r="L5643" t="s">
        <v>72</v>
      </c>
      <c r="M5643" t="s">
        <v>44</v>
      </c>
      <c r="N5643" t="b">
        <v>0</v>
      </c>
      <c r="O5643">
        <f>_xlfn.XLOOKUP(B5643,Machine_Info!A:A,Machine_Info!E:E)</f>
        <v>14</v>
      </c>
      <c r="P5643">
        <f t="shared" si="440"/>
        <v>9.9833333333333343</v>
      </c>
      <c r="Q5643">
        <f t="shared" si="444"/>
        <v>0.71309523809523812</v>
      </c>
    </row>
    <row r="5644" spans="1:17" x14ac:dyDescent="0.2">
      <c r="A5644" t="s">
        <v>5762</v>
      </c>
      <c r="B5644" t="s">
        <v>135</v>
      </c>
      <c r="C5644" t="s">
        <v>136</v>
      </c>
      <c r="D5644" t="s">
        <v>32</v>
      </c>
      <c r="E5644" s="2">
        <v>45495.338356481479</v>
      </c>
      <c r="F5644" s="2">
        <v>45495.906412037039</v>
      </c>
      <c r="G5644" t="str">
        <f t="shared" si="441"/>
        <v>07</v>
      </c>
      <c r="H5644" t="str">
        <f t="shared" si="442"/>
        <v>22</v>
      </c>
      <c r="I5644">
        <v>159</v>
      </c>
      <c r="J5644">
        <f t="shared" si="443"/>
        <v>2.65</v>
      </c>
      <c r="K5644" t="s">
        <v>71</v>
      </c>
      <c r="L5644" t="s">
        <v>43</v>
      </c>
      <c r="M5644" t="s">
        <v>23</v>
      </c>
      <c r="N5644" t="b">
        <v>1</v>
      </c>
      <c r="O5644">
        <f>_xlfn.XLOOKUP(B5644,Machine_Info!A:A,Machine_Info!E:E)</f>
        <v>20</v>
      </c>
      <c r="P5644">
        <f t="shared" si="440"/>
        <v>17.350000000000001</v>
      </c>
      <c r="Q5644">
        <f t="shared" si="444"/>
        <v>0.86750000000000005</v>
      </c>
    </row>
    <row r="5645" spans="1:17" x14ac:dyDescent="0.2">
      <c r="A5645" t="s">
        <v>5763</v>
      </c>
      <c r="B5645" t="s">
        <v>253</v>
      </c>
      <c r="C5645" t="s">
        <v>254</v>
      </c>
      <c r="D5645" t="s">
        <v>59</v>
      </c>
      <c r="E5645" s="2">
        <v>45495.364247685182</v>
      </c>
      <c r="F5645" s="2">
        <v>45495.391331018523</v>
      </c>
      <c r="G5645" t="str">
        <f t="shared" si="441"/>
        <v>07</v>
      </c>
      <c r="H5645" t="str">
        <f t="shared" si="442"/>
        <v>22</v>
      </c>
      <c r="I5645">
        <v>8</v>
      </c>
      <c r="J5645">
        <f t="shared" si="443"/>
        <v>0.13333333333333333</v>
      </c>
      <c r="K5645" t="s">
        <v>42</v>
      </c>
      <c r="L5645" t="s">
        <v>43</v>
      </c>
      <c r="M5645" t="s">
        <v>23</v>
      </c>
      <c r="N5645" t="b">
        <v>0</v>
      </c>
      <c r="O5645">
        <f>_xlfn.XLOOKUP(B5645,Machine_Info!A:A,Machine_Info!E:E)</f>
        <v>22</v>
      </c>
      <c r="P5645">
        <f t="shared" si="440"/>
        <v>21.866666666666667</v>
      </c>
      <c r="Q5645">
        <f t="shared" si="444"/>
        <v>0.99393939393939401</v>
      </c>
    </row>
    <row r="5646" spans="1:17" x14ac:dyDescent="0.2">
      <c r="A5646" t="s">
        <v>5764</v>
      </c>
      <c r="B5646" t="s">
        <v>160</v>
      </c>
      <c r="C5646" t="s">
        <v>161</v>
      </c>
      <c r="D5646" t="s">
        <v>32</v>
      </c>
      <c r="E5646" s="2">
        <v>45495.370393518519</v>
      </c>
      <c r="F5646" s="2">
        <v>45495.419004629628</v>
      </c>
      <c r="G5646" t="str">
        <f t="shared" si="441"/>
        <v>07</v>
      </c>
      <c r="H5646" t="str">
        <f t="shared" si="442"/>
        <v>22</v>
      </c>
      <c r="I5646">
        <v>239</v>
      </c>
      <c r="J5646">
        <f t="shared" si="443"/>
        <v>3.9833333333333334</v>
      </c>
      <c r="K5646" t="s">
        <v>76</v>
      </c>
      <c r="L5646" t="s">
        <v>146</v>
      </c>
      <c r="M5646" t="s">
        <v>34</v>
      </c>
      <c r="N5646" t="b">
        <v>0</v>
      </c>
      <c r="O5646">
        <f>_xlfn.XLOOKUP(B5646,Machine_Info!A:A,Machine_Info!E:E)</f>
        <v>20</v>
      </c>
      <c r="P5646">
        <f t="shared" si="440"/>
        <v>16.016666666666666</v>
      </c>
      <c r="Q5646">
        <f t="shared" si="444"/>
        <v>0.80083333333333329</v>
      </c>
    </row>
    <row r="5647" spans="1:17" x14ac:dyDescent="0.2">
      <c r="A5647" t="s">
        <v>5765</v>
      </c>
      <c r="B5647" t="s">
        <v>116</v>
      </c>
      <c r="C5647" t="s">
        <v>117</v>
      </c>
      <c r="D5647" t="s">
        <v>20</v>
      </c>
      <c r="E5647" s="2">
        <v>45495.389699074083</v>
      </c>
      <c r="F5647" s="2">
        <v>45495.408449074072</v>
      </c>
      <c r="G5647" t="str">
        <f t="shared" si="441"/>
        <v>07</v>
      </c>
      <c r="H5647" t="str">
        <f t="shared" si="442"/>
        <v>22</v>
      </c>
      <c r="I5647">
        <v>129</v>
      </c>
      <c r="J5647">
        <f t="shared" si="443"/>
        <v>2.15</v>
      </c>
      <c r="K5647" t="s">
        <v>71</v>
      </c>
      <c r="L5647" t="s">
        <v>72</v>
      </c>
      <c r="M5647" t="s">
        <v>44</v>
      </c>
      <c r="N5647" t="b">
        <v>1</v>
      </c>
      <c r="O5647">
        <f>_xlfn.XLOOKUP(B5647,Machine_Info!A:A,Machine_Info!E:E)</f>
        <v>16</v>
      </c>
      <c r="P5647">
        <f t="shared" si="440"/>
        <v>13.85</v>
      </c>
      <c r="Q5647">
        <f t="shared" si="444"/>
        <v>0.86562499999999998</v>
      </c>
    </row>
    <row r="5648" spans="1:17" x14ac:dyDescent="0.2">
      <c r="A5648" t="s">
        <v>5766</v>
      </c>
      <c r="B5648" t="s">
        <v>263</v>
      </c>
      <c r="C5648" t="s">
        <v>264</v>
      </c>
      <c r="D5648" t="s">
        <v>27</v>
      </c>
      <c r="E5648" s="2">
        <v>45495.417442129627</v>
      </c>
      <c r="F5648" s="2">
        <v>45495.638275462959</v>
      </c>
      <c r="G5648" t="str">
        <f t="shared" si="441"/>
        <v>07</v>
      </c>
      <c r="H5648" t="str">
        <f t="shared" si="442"/>
        <v>22</v>
      </c>
      <c r="I5648">
        <v>309</v>
      </c>
      <c r="J5648">
        <f t="shared" si="443"/>
        <v>5.15</v>
      </c>
      <c r="K5648" t="s">
        <v>54</v>
      </c>
      <c r="L5648" t="s">
        <v>146</v>
      </c>
      <c r="M5648" t="s">
        <v>34</v>
      </c>
      <c r="N5648" t="b">
        <v>1</v>
      </c>
      <c r="O5648">
        <f>_xlfn.XLOOKUP(B5648,Machine_Info!A:A,Machine_Info!E:E)</f>
        <v>22</v>
      </c>
      <c r="P5648">
        <f t="shared" si="440"/>
        <v>16.850000000000001</v>
      </c>
      <c r="Q5648">
        <f t="shared" si="444"/>
        <v>0.76590909090909098</v>
      </c>
    </row>
    <row r="5649" spans="1:17" x14ac:dyDescent="0.2">
      <c r="A5649" t="s">
        <v>5767</v>
      </c>
      <c r="B5649" t="s">
        <v>92</v>
      </c>
      <c r="C5649" t="s">
        <v>93</v>
      </c>
      <c r="D5649" t="s">
        <v>59</v>
      </c>
      <c r="E5649" s="2">
        <v>45495.423831018517</v>
      </c>
      <c r="F5649" s="2">
        <v>45495.450219907398</v>
      </c>
      <c r="G5649" t="str">
        <f t="shared" si="441"/>
        <v>07</v>
      </c>
      <c r="H5649" t="str">
        <f t="shared" si="442"/>
        <v>22</v>
      </c>
      <c r="I5649">
        <v>88</v>
      </c>
      <c r="J5649">
        <f t="shared" si="443"/>
        <v>1.4666666666666666</v>
      </c>
      <c r="K5649" t="s">
        <v>103</v>
      </c>
      <c r="L5649" t="s">
        <v>146</v>
      </c>
      <c r="M5649" t="s">
        <v>34</v>
      </c>
      <c r="N5649" t="b">
        <v>0</v>
      </c>
      <c r="O5649">
        <f>_xlfn.XLOOKUP(B5649,Machine_Info!A:A,Machine_Info!E:E)</f>
        <v>20</v>
      </c>
      <c r="P5649">
        <f t="shared" si="440"/>
        <v>18.533333333333335</v>
      </c>
      <c r="Q5649">
        <f t="shared" si="444"/>
        <v>0.92666666666666675</v>
      </c>
    </row>
    <row r="5650" spans="1:17" x14ac:dyDescent="0.2">
      <c r="A5650" t="s">
        <v>5768</v>
      </c>
      <c r="B5650" t="s">
        <v>163</v>
      </c>
      <c r="C5650" t="s">
        <v>164</v>
      </c>
      <c r="D5650" t="s">
        <v>32</v>
      </c>
      <c r="E5650" s="2">
        <v>45495.464282407411</v>
      </c>
      <c r="F5650" s="2">
        <v>45495.583032407398</v>
      </c>
      <c r="G5650" t="str">
        <f t="shared" si="441"/>
        <v>07</v>
      </c>
      <c r="H5650" t="str">
        <f t="shared" si="442"/>
        <v>22</v>
      </c>
      <c r="I5650">
        <v>18</v>
      </c>
      <c r="J5650">
        <f t="shared" si="443"/>
        <v>0.3</v>
      </c>
      <c r="K5650" t="s">
        <v>38</v>
      </c>
      <c r="L5650" t="s">
        <v>43</v>
      </c>
      <c r="M5650" t="s">
        <v>23</v>
      </c>
      <c r="N5650" t="b">
        <v>0</v>
      </c>
      <c r="O5650">
        <f>_xlfn.XLOOKUP(B5650,Machine_Info!A:A,Machine_Info!E:E)</f>
        <v>20</v>
      </c>
      <c r="P5650">
        <f t="shared" si="440"/>
        <v>19.7</v>
      </c>
      <c r="Q5650">
        <f t="shared" si="444"/>
        <v>0.98499999999999999</v>
      </c>
    </row>
    <row r="5651" spans="1:17" x14ac:dyDescent="0.2">
      <c r="A5651" t="s">
        <v>5769</v>
      </c>
      <c r="B5651" t="s">
        <v>167</v>
      </c>
      <c r="C5651" t="s">
        <v>168</v>
      </c>
      <c r="D5651" t="s">
        <v>59</v>
      </c>
      <c r="E5651" s="2">
        <v>45495.464618055557</v>
      </c>
      <c r="F5651" s="2">
        <v>45495.62572916667</v>
      </c>
      <c r="G5651" t="str">
        <f t="shared" si="441"/>
        <v>07</v>
      </c>
      <c r="H5651" t="str">
        <f t="shared" si="442"/>
        <v>22</v>
      </c>
      <c r="I5651">
        <v>28</v>
      </c>
      <c r="J5651">
        <f t="shared" si="443"/>
        <v>0.46666666666666667</v>
      </c>
      <c r="K5651" t="s">
        <v>54</v>
      </c>
      <c r="L5651" t="s">
        <v>146</v>
      </c>
      <c r="M5651" t="s">
        <v>34</v>
      </c>
      <c r="N5651" t="b">
        <v>1</v>
      </c>
      <c r="O5651">
        <f>_xlfn.XLOOKUP(B5651,Machine_Info!A:A,Machine_Info!E:E)</f>
        <v>14</v>
      </c>
      <c r="P5651">
        <f t="shared" si="440"/>
        <v>13.533333333333333</v>
      </c>
      <c r="Q5651">
        <f t="shared" si="444"/>
        <v>0.96666666666666667</v>
      </c>
    </row>
    <row r="5652" spans="1:17" x14ac:dyDescent="0.2">
      <c r="A5652" t="s">
        <v>5770</v>
      </c>
      <c r="B5652" t="s">
        <v>40</v>
      </c>
      <c r="C5652" t="s">
        <v>41</v>
      </c>
      <c r="D5652" t="s">
        <v>20</v>
      </c>
      <c r="E5652" s="2">
        <v>45495.539189814823</v>
      </c>
      <c r="F5652" s="2">
        <v>45495.555162037039</v>
      </c>
      <c r="G5652" t="str">
        <f t="shared" si="441"/>
        <v>07</v>
      </c>
      <c r="H5652" t="str">
        <f t="shared" si="442"/>
        <v>22</v>
      </c>
      <c r="I5652">
        <v>883</v>
      </c>
      <c r="J5652">
        <f t="shared" si="443"/>
        <v>14.716666666666667</v>
      </c>
      <c r="K5652" t="s">
        <v>21</v>
      </c>
      <c r="L5652" t="s">
        <v>43</v>
      </c>
      <c r="M5652" t="s">
        <v>23</v>
      </c>
      <c r="N5652" t="b">
        <v>1</v>
      </c>
      <c r="O5652">
        <f>_xlfn.XLOOKUP(B5652,Machine_Info!A:A,Machine_Info!E:E)</f>
        <v>18</v>
      </c>
      <c r="P5652">
        <f t="shared" si="440"/>
        <v>3.2833333333333332</v>
      </c>
      <c r="Q5652">
        <f t="shared" si="444"/>
        <v>0.18240740740740741</v>
      </c>
    </row>
    <row r="5653" spans="1:17" x14ac:dyDescent="0.2">
      <c r="A5653" t="s">
        <v>5771</v>
      </c>
      <c r="B5653" t="s">
        <v>218</v>
      </c>
      <c r="C5653" t="s">
        <v>219</v>
      </c>
      <c r="D5653" t="s">
        <v>20</v>
      </c>
      <c r="E5653" s="2">
        <v>45495.567997685182</v>
      </c>
      <c r="F5653" s="2">
        <v>45495.697164351863</v>
      </c>
      <c r="G5653" t="str">
        <f t="shared" si="441"/>
        <v>07</v>
      </c>
      <c r="H5653" t="str">
        <f t="shared" si="442"/>
        <v>22</v>
      </c>
      <c r="I5653">
        <v>145</v>
      </c>
      <c r="J5653">
        <f t="shared" si="443"/>
        <v>2.4166666666666665</v>
      </c>
      <c r="K5653" t="s">
        <v>103</v>
      </c>
      <c r="L5653" t="s">
        <v>72</v>
      </c>
      <c r="M5653" t="s">
        <v>44</v>
      </c>
      <c r="N5653" t="b">
        <v>0</v>
      </c>
      <c r="O5653">
        <f>_xlfn.XLOOKUP(B5653,Machine_Info!A:A,Machine_Info!E:E)</f>
        <v>14</v>
      </c>
      <c r="P5653">
        <f t="shared" si="440"/>
        <v>11.583333333333334</v>
      </c>
      <c r="Q5653">
        <f t="shared" si="444"/>
        <v>0.82738095238095244</v>
      </c>
    </row>
    <row r="5654" spans="1:17" x14ac:dyDescent="0.2">
      <c r="A5654" t="s">
        <v>5772</v>
      </c>
      <c r="B5654" t="s">
        <v>218</v>
      </c>
      <c r="C5654" t="s">
        <v>219</v>
      </c>
      <c r="D5654" t="s">
        <v>20</v>
      </c>
      <c r="E5654" s="2">
        <v>45495.572766203702</v>
      </c>
      <c r="F5654" s="2">
        <v>45495.575543981482</v>
      </c>
      <c r="G5654" t="str">
        <f t="shared" si="441"/>
        <v>07</v>
      </c>
      <c r="H5654" t="str">
        <f t="shared" si="442"/>
        <v>22</v>
      </c>
      <c r="I5654">
        <v>176</v>
      </c>
      <c r="J5654">
        <f t="shared" si="443"/>
        <v>2.9333333333333331</v>
      </c>
      <c r="K5654" t="s">
        <v>28</v>
      </c>
      <c r="L5654" t="s">
        <v>146</v>
      </c>
      <c r="M5654" t="s">
        <v>34</v>
      </c>
      <c r="N5654" t="b">
        <v>0</v>
      </c>
      <c r="O5654">
        <f>_xlfn.XLOOKUP(B5654,Machine_Info!A:A,Machine_Info!E:E)</f>
        <v>14</v>
      </c>
      <c r="P5654">
        <f t="shared" si="440"/>
        <v>11.066666666666666</v>
      </c>
      <c r="Q5654">
        <f t="shared" si="444"/>
        <v>0.79047619047619044</v>
      </c>
    </row>
    <row r="5655" spans="1:17" x14ac:dyDescent="0.2">
      <c r="A5655" t="s">
        <v>5773</v>
      </c>
      <c r="B5655" t="s">
        <v>99</v>
      </c>
      <c r="C5655" t="s">
        <v>100</v>
      </c>
      <c r="D5655" t="s">
        <v>32</v>
      </c>
      <c r="E5655" s="2">
        <v>45495.880787037036</v>
      </c>
      <c r="F5655" s="2">
        <v>45496.046064814807</v>
      </c>
      <c r="G5655" t="str">
        <f t="shared" si="441"/>
        <v>07</v>
      </c>
      <c r="H5655" t="str">
        <f t="shared" si="442"/>
        <v>22</v>
      </c>
      <c r="I5655">
        <v>283</v>
      </c>
      <c r="J5655">
        <f t="shared" si="443"/>
        <v>4.7166666666666668</v>
      </c>
      <c r="K5655" t="s">
        <v>21</v>
      </c>
      <c r="L5655" t="s">
        <v>72</v>
      </c>
      <c r="M5655" t="s">
        <v>44</v>
      </c>
      <c r="N5655" t="b">
        <v>1</v>
      </c>
      <c r="O5655">
        <f>_xlfn.XLOOKUP(B5655,Machine_Info!A:A,Machine_Info!E:E)</f>
        <v>16</v>
      </c>
      <c r="P5655">
        <f t="shared" si="440"/>
        <v>11.283333333333333</v>
      </c>
      <c r="Q5655">
        <f t="shared" si="444"/>
        <v>0.70520833333333333</v>
      </c>
    </row>
    <row r="5656" spans="1:17" x14ac:dyDescent="0.2">
      <c r="A5656" t="s">
        <v>5774</v>
      </c>
      <c r="B5656" t="s">
        <v>163</v>
      </c>
      <c r="C5656" t="s">
        <v>164</v>
      </c>
      <c r="D5656" t="s">
        <v>32</v>
      </c>
      <c r="E5656" s="2">
        <v>45495.905231481483</v>
      </c>
      <c r="F5656" s="2">
        <v>45495.933009259257</v>
      </c>
      <c r="G5656" t="str">
        <f t="shared" si="441"/>
        <v>07</v>
      </c>
      <c r="H5656" t="str">
        <f t="shared" si="442"/>
        <v>22</v>
      </c>
      <c r="I5656">
        <v>460</v>
      </c>
      <c r="J5656">
        <f t="shared" si="443"/>
        <v>7.666666666666667</v>
      </c>
      <c r="K5656" t="s">
        <v>21</v>
      </c>
      <c r="L5656" t="s">
        <v>43</v>
      </c>
      <c r="M5656" t="s">
        <v>23</v>
      </c>
      <c r="N5656" t="b">
        <v>1</v>
      </c>
      <c r="O5656">
        <f>_xlfn.XLOOKUP(B5656,Machine_Info!A:A,Machine_Info!E:E)</f>
        <v>20</v>
      </c>
      <c r="P5656">
        <f t="shared" si="440"/>
        <v>12.333333333333332</v>
      </c>
      <c r="Q5656">
        <f t="shared" si="444"/>
        <v>0.61666666666666659</v>
      </c>
    </row>
    <row r="5657" spans="1:17" x14ac:dyDescent="0.2">
      <c r="A5657" t="s">
        <v>5775</v>
      </c>
      <c r="B5657" t="s">
        <v>40</v>
      </c>
      <c r="C5657" t="s">
        <v>41</v>
      </c>
      <c r="D5657" t="s">
        <v>20</v>
      </c>
      <c r="E5657" s="2">
        <v>45495.915370370371</v>
      </c>
      <c r="F5657" s="2">
        <v>45495.945925925917</v>
      </c>
      <c r="G5657" t="str">
        <f t="shared" si="441"/>
        <v>07</v>
      </c>
      <c r="H5657" t="str">
        <f t="shared" si="442"/>
        <v>22</v>
      </c>
      <c r="I5657">
        <v>681</v>
      </c>
      <c r="J5657">
        <f t="shared" si="443"/>
        <v>11.35</v>
      </c>
      <c r="K5657" t="s">
        <v>71</v>
      </c>
      <c r="L5657" t="s">
        <v>146</v>
      </c>
      <c r="M5657" t="s">
        <v>34</v>
      </c>
      <c r="N5657" t="b">
        <v>1</v>
      </c>
      <c r="O5657">
        <f>_xlfn.XLOOKUP(B5657,Machine_Info!A:A,Machine_Info!E:E)</f>
        <v>18</v>
      </c>
      <c r="P5657">
        <f t="shared" si="440"/>
        <v>6.65</v>
      </c>
      <c r="Q5657">
        <f t="shared" si="444"/>
        <v>0.36944444444444446</v>
      </c>
    </row>
    <row r="5658" spans="1:17" x14ac:dyDescent="0.2">
      <c r="A5658" t="s">
        <v>5776</v>
      </c>
      <c r="B5658" t="s">
        <v>81</v>
      </c>
      <c r="C5658" t="s">
        <v>82</v>
      </c>
      <c r="D5658" t="s">
        <v>20</v>
      </c>
      <c r="E5658" s="2">
        <v>45495.916203703702</v>
      </c>
      <c r="F5658" s="2">
        <v>45496.20925925926</v>
      </c>
      <c r="G5658" t="str">
        <f t="shared" si="441"/>
        <v>07</v>
      </c>
      <c r="H5658" t="str">
        <f t="shared" si="442"/>
        <v>22</v>
      </c>
      <c r="I5658">
        <v>277</v>
      </c>
      <c r="J5658">
        <f t="shared" si="443"/>
        <v>4.6166666666666663</v>
      </c>
      <c r="K5658" t="s">
        <v>28</v>
      </c>
      <c r="L5658" t="s">
        <v>72</v>
      </c>
      <c r="M5658" t="s">
        <v>44</v>
      </c>
      <c r="N5658" t="b">
        <v>0</v>
      </c>
      <c r="O5658">
        <f>_xlfn.XLOOKUP(B5658,Machine_Info!A:A,Machine_Info!E:E)</f>
        <v>14</v>
      </c>
      <c r="P5658">
        <f t="shared" si="440"/>
        <v>9.3833333333333329</v>
      </c>
      <c r="Q5658">
        <f t="shared" si="444"/>
        <v>0.67023809523809519</v>
      </c>
    </row>
    <row r="5659" spans="1:17" x14ac:dyDescent="0.2">
      <c r="A5659" t="s">
        <v>5777</v>
      </c>
      <c r="B5659" t="s">
        <v>36</v>
      </c>
      <c r="C5659" t="s">
        <v>37</v>
      </c>
      <c r="D5659" t="s">
        <v>20</v>
      </c>
      <c r="E5659" s="2">
        <v>45495.952893518523</v>
      </c>
      <c r="F5659" s="2">
        <v>45496.112615740742</v>
      </c>
      <c r="G5659" t="str">
        <f t="shared" si="441"/>
        <v>07</v>
      </c>
      <c r="H5659" t="str">
        <f t="shared" si="442"/>
        <v>22</v>
      </c>
      <c r="I5659">
        <v>1026</v>
      </c>
      <c r="J5659">
        <f t="shared" si="443"/>
        <v>17.100000000000001</v>
      </c>
      <c r="K5659" t="s">
        <v>28</v>
      </c>
      <c r="L5659" t="s">
        <v>43</v>
      </c>
      <c r="M5659" t="s">
        <v>23</v>
      </c>
      <c r="N5659" t="b">
        <v>0</v>
      </c>
      <c r="O5659">
        <f>_xlfn.XLOOKUP(B5659,Machine_Info!A:A,Machine_Info!E:E)</f>
        <v>18</v>
      </c>
      <c r="P5659">
        <f t="shared" si="440"/>
        <v>0.89999999999999858</v>
      </c>
      <c r="Q5659">
        <f t="shared" si="444"/>
        <v>4.999999999999992E-2</v>
      </c>
    </row>
    <row r="5660" spans="1:17" x14ac:dyDescent="0.2">
      <c r="A5660" t="s">
        <v>5778</v>
      </c>
      <c r="B5660" t="s">
        <v>106</v>
      </c>
      <c r="C5660" t="s">
        <v>107</v>
      </c>
      <c r="D5660" t="s">
        <v>59</v>
      </c>
      <c r="E5660" s="2">
        <v>45495.985752314817</v>
      </c>
      <c r="F5660" s="2">
        <v>45496.114918981482</v>
      </c>
      <c r="G5660" t="str">
        <f t="shared" si="441"/>
        <v>07</v>
      </c>
      <c r="H5660" t="str">
        <f t="shared" si="442"/>
        <v>22</v>
      </c>
      <c r="I5660">
        <v>7</v>
      </c>
      <c r="J5660">
        <f t="shared" si="443"/>
        <v>0.11666666666666667</v>
      </c>
      <c r="K5660" t="s">
        <v>21</v>
      </c>
      <c r="L5660" t="s">
        <v>43</v>
      </c>
      <c r="M5660" t="s">
        <v>23</v>
      </c>
      <c r="N5660" t="b">
        <v>1</v>
      </c>
      <c r="O5660">
        <f>_xlfn.XLOOKUP(B5660,Machine_Info!A:A,Machine_Info!E:E)</f>
        <v>16</v>
      </c>
      <c r="P5660">
        <f t="shared" si="440"/>
        <v>15.883333333333333</v>
      </c>
      <c r="Q5660">
        <f t="shared" si="444"/>
        <v>0.9927083333333333</v>
      </c>
    </row>
    <row r="5661" spans="1:17" x14ac:dyDescent="0.2">
      <c r="A5661" t="s">
        <v>5779</v>
      </c>
      <c r="B5661" t="s">
        <v>163</v>
      </c>
      <c r="C5661" t="s">
        <v>164</v>
      </c>
      <c r="D5661" t="s">
        <v>32</v>
      </c>
      <c r="E5661" s="2">
        <v>45495.986851851849</v>
      </c>
      <c r="F5661" s="2">
        <v>45495.995879629627</v>
      </c>
      <c r="G5661" t="str">
        <f t="shared" si="441"/>
        <v>07</v>
      </c>
      <c r="H5661" t="str">
        <f t="shared" si="442"/>
        <v>22</v>
      </c>
      <c r="I5661">
        <v>177</v>
      </c>
      <c r="J5661">
        <f t="shared" si="443"/>
        <v>2.95</v>
      </c>
      <c r="K5661" t="s">
        <v>42</v>
      </c>
      <c r="L5661" t="s">
        <v>72</v>
      </c>
      <c r="M5661" t="s">
        <v>44</v>
      </c>
      <c r="N5661" t="b">
        <v>0</v>
      </c>
      <c r="O5661">
        <f>_xlfn.XLOOKUP(B5661,Machine_Info!A:A,Machine_Info!E:E)</f>
        <v>20</v>
      </c>
      <c r="P5661">
        <f t="shared" si="440"/>
        <v>17.05</v>
      </c>
      <c r="Q5661">
        <f t="shared" si="444"/>
        <v>0.85250000000000004</v>
      </c>
    </row>
    <row r="5662" spans="1:17" x14ac:dyDescent="0.2">
      <c r="A5662" t="s">
        <v>5780</v>
      </c>
      <c r="B5662" t="s">
        <v>132</v>
      </c>
      <c r="C5662" t="s">
        <v>133</v>
      </c>
      <c r="D5662" t="s">
        <v>59</v>
      </c>
      <c r="E5662" s="2">
        <v>45496.013715277782</v>
      </c>
      <c r="F5662" s="2">
        <v>45496.089409722219</v>
      </c>
      <c r="G5662" t="str">
        <f t="shared" si="441"/>
        <v>07</v>
      </c>
      <c r="H5662" t="str">
        <f t="shared" si="442"/>
        <v>23</v>
      </c>
      <c r="I5662">
        <v>214</v>
      </c>
      <c r="J5662">
        <f t="shared" si="443"/>
        <v>3.5666666666666669</v>
      </c>
      <c r="K5662" t="s">
        <v>28</v>
      </c>
      <c r="L5662" t="s">
        <v>43</v>
      </c>
      <c r="M5662" t="s">
        <v>23</v>
      </c>
      <c r="N5662" t="b">
        <v>0</v>
      </c>
      <c r="O5662">
        <f>_xlfn.XLOOKUP(B5662,Machine_Info!A:A,Machine_Info!E:E)</f>
        <v>14</v>
      </c>
      <c r="P5662">
        <f t="shared" si="440"/>
        <v>10.433333333333334</v>
      </c>
      <c r="Q5662">
        <f t="shared" si="444"/>
        <v>0.74523809523809526</v>
      </c>
    </row>
    <row r="5663" spans="1:17" x14ac:dyDescent="0.2">
      <c r="A5663" t="s">
        <v>5781</v>
      </c>
      <c r="B5663" t="s">
        <v>40</v>
      </c>
      <c r="C5663" t="s">
        <v>41</v>
      </c>
      <c r="D5663" t="s">
        <v>20</v>
      </c>
      <c r="E5663" s="2">
        <v>45496.043530092589</v>
      </c>
      <c r="F5663" s="2">
        <v>45496.05672453704</v>
      </c>
      <c r="G5663" t="str">
        <f t="shared" si="441"/>
        <v>07</v>
      </c>
      <c r="H5663" t="str">
        <f t="shared" si="442"/>
        <v>23</v>
      </c>
      <c r="I5663">
        <v>1026</v>
      </c>
      <c r="J5663">
        <f t="shared" si="443"/>
        <v>17.100000000000001</v>
      </c>
      <c r="K5663" t="s">
        <v>60</v>
      </c>
      <c r="L5663" t="s">
        <v>43</v>
      </c>
      <c r="M5663" t="s">
        <v>23</v>
      </c>
      <c r="N5663" t="b">
        <v>0</v>
      </c>
      <c r="O5663">
        <f>_xlfn.XLOOKUP(B5663,Machine_Info!A:A,Machine_Info!E:E)</f>
        <v>18</v>
      </c>
      <c r="P5663">
        <f t="shared" si="440"/>
        <v>0.89999999999999858</v>
      </c>
      <c r="Q5663">
        <f t="shared" si="444"/>
        <v>4.999999999999992E-2</v>
      </c>
    </row>
    <row r="5664" spans="1:17" x14ac:dyDescent="0.2">
      <c r="A5664" t="s">
        <v>5782</v>
      </c>
      <c r="B5664" t="s">
        <v>40</v>
      </c>
      <c r="C5664" t="s">
        <v>41</v>
      </c>
      <c r="D5664" t="s">
        <v>20</v>
      </c>
      <c r="E5664" s="2">
        <v>45496.064236111109</v>
      </c>
      <c r="F5664" s="2">
        <v>45496.232986111107</v>
      </c>
      <c r="G5664" t="str">
        <f t="shared" si="441"/>
        <v>07</v>
      </c>
      <c r="H5664" t="str">
        <f t="shared" si="442"/>
        <v>23</v>
      </c>
      <c r="I5664">
        <v>1020</v>
      </c>
      <c r="J5664">
        <f t="shared" si="443"/>
        <v>17</v>
      </c>
      <c r="K5664" t="s">
        <v>150</v>
      </c>
      <c r="L5664" t="s">
        <v>72</v>
      </c>
      <c r="M5664" t="s">
        <v>44</v>
      </c>
      <c r="N5664" t="b">
        <v>0</v>
      </c>
      <c r="O5664">
        <f>_xlfn.XLOOKUP(B5664,Machine_Info!A:A,Machine_Info!E:E)</f>
        <v>18</v>
      </c>
      <c r="P5664">
        <f t="shared" si="440"/>
        <v>1</v>
      </c>
      <c r="Q5664">
        <f t="shared" si="444"/>
        <v>5.5555555555555552E-2</v>
      </c>
    </row>
    <row r="5665" spans="1:17" x14ac:dyDescent="0.2">
      <c r="A5665" t="s">
        <v>5783</v>
      </c>
      <c r="B5665" t="s">
        <v>84</v>
      </c>
      <c r="C5665" t="s">
        <v>85</v>
      </c>
      <c r="D5665" t="s">
        <v>27</v>
      </c>
      <c r="E5665" s="2">
        <v>45496.156388888892</v>
      </c>
      <c r="F5665" s="2">
        <v>45496.18277777778</v>
      </c>
      <c r="G5665" t="str">
        <f t="shared" si="441"/>
        <v>07</v>
      </c>
      <c r="H5665" t="str">
        <f t="shared" si="442"/>
        <v>23</v>
      </c>
      <c r="I5665">
        <v>175</v>
      </c>
      <c r="J5665">
        <f t="shared" si="443"/>
        <v>2.9166666666666665</v>
      </c>
      <c r="K5665" t="s">
        <v>60</v>
      </c>
      <c r="L5665" t="s">
        <v>72</v>
      </c>
      <c r="M5665" t="s">
        <v>44</v>
      </c>
      <c r="N5665" t="b">
        <v>0</v>
      </c>
      <c r="O5665">
        <f>_xlfn.XLOOKUP(B5665,Machine_Info!A:A,Machine_Info!E:E)</f>
        <v>22</v>
      </c>
      <c r="P5665">
        <f t="shared" si="440"/>
        <v>19.083333333333332</v>
      </c>
      <c r="Q5665">
        <f t="shared" si="444"/>
        <v>0.86742424242424232</v>
      </c>
    </row>
    <row r="5666" spans="1:17" x14ac:dyDescent="0.2">
      <c r="A5666" t="s">
        <v>5784</v>
      </c>
      <c r="B5666" t="s">
        <v>66</v>
      </c>
      <c r="C5666" t="s">
        <v>67</v>
      </c>
      <c r="D5666" t="s">
        <v>32</v>
      </c>
      <c r="E5666" s="2">
        <v>45496.182939814818</v>
      </c>
      <c r="F5666" s="2">
        <v>45496.210717592592</v>
      </c>
      <c r="G5666" t="str">
        <f t="shared" si="441"/>
        <v>07</v>
      </c>
      <c r="H5666" t="str">
        <f t="shared" si="442"/>
        <v>23</v>
      </c>
      <c r="I5666">
        <v>36</v>
      </c>
      <c r="J5666">
        <f t="shared" si="443"/>
        <v>0.6</v>
      </c>
      <c r="K5666" t="s">
        <v>290</v>
      </c>
      <c r="L5666" t="s">
        <v>72</v>
      </c>
      <c r="M5666" t="s">
        <v>44</v>
      </c>
      <c r="N5666" t="b">
        <v>0</v>
      </c>
      <c r="O5666">
        <f>_xlfn.XLOOKUP(B5666,Machine_Info!A:A,Machine_Info!E:E)</f>
        <v>14</v>
      </c>
      <c r="P5666">
        <f t="shared" si="440"/>
        <v>13.4</v>
      </c>
      <c r="Q5666">
        <f t="shared" si="444"/>
        <v>0.95714285714285718</v>
      </c>
    </row>
    <row r="5667" spans="1:17" x14ac:dyDescent="0.2">
      <c r="A5667" t="s">
        <v>5785</v>
      </c>
      <c r="B5667" t="s">
        <v>96</v>
      </c>
      <c r="C5667" t="s">
        <v>97</v>
      </c>
      <c r="D5667" t="s">
        <v>27</v>
      </c>
      <c r="E5667" s="2">
        <v>45496.212916666656</v>
      </c>
      <c r="F5667" s="2">
        <v>45496.326805555553</v>
      </c>
      <c r="G5667" t="str">
        <f t="shared" si="441"/>
        <v>07</v>
      </c>
      <c r="H5667" t="str">
        <f t="shared" si="442"/>
        <v>23</v>
      </c>
      <c r="I5667">
        <v>318</v>
      </c>
      <c r="J5667">
        <f t="shared" si="443"/>
        <v>5.3</v>
      </c>
      <c r="K5667" t="s">
        <v>46</v>
      </c>
      <c r="L5667" t="s">
        <v>146</v>
      </c>
      <c r="M5667" t="s">
        <v>34</v>
      </c>
      <c r="N5667" t="b">
        <v>0</v>
      </c>
      <c r="O5667">
        <f>_xlfn.XLOOKUP(B5667,Machine_Info!A:A,Machine_Info!E:E)</f>
        <v>20</v>
      </c>
      <c r="P5667">
        <f t="shared" si="440"/>
        <v>14.7</v>
      </c>
      <c r="Q5667">
        <f t="shared" si="444"/>
        <v>0.73499999999999999</v>
      </c>
    </row>
    <row r="5668" spans="1:17" x14ac:dyDescent="0.2">
      <c r="A5668" t="s">
        <v>5786</v>
      </c>
      <c r="B5668" t="s">
        <v>132</v>
      </c>
      <c r="C5668" t="s">
        <v>133</v>
      </c>
      <c r="D5668" t="s">
        <v>59</v>
      </c>
      <c r="E5668" s="2">
        <v>45496.242303240739</v>
      </c>
      <c r="F5668" s="2">
        <v>45496.358275462961</v>
      </c>
      <c r="G5668" t="str">
        <f t="shared" si="441"/>
        <v>07</v>
      </c>
      <c r="H5668" t="str">
        <f t="shared" si="442"/>
        <v>23</v>
      </c>
      <c r="I5668">
        <v>142</v>
      </c>
      <c r="J5668">
        <f t="shared" si="443"/>
        <v>2.3666666666666667</v>
      </c>
      <c r="K5668" t="s">
        <v>21</v>
      </c>
      <c r="L5668" t="s">
        <v>146</v>
      </c>
      <c r="M5668" t="s">
        <v>34</v>
      </c>
      <c r="N5668" t="b">
        <v>1</v>
      </c>
      <c r="O5668">
        <f>_xlfn.XLOOKUP(B5668,Machine_Info!A:A,Machine_Info!E:E)</f>
        <v>14</v>
      </c>
      <c r="P5668">
        <f t="shared" si="440"/>
        <v>11.633333333333333</v>
      </c>
      <c r="Q5668">
        <f t="shared" si="444"/>
        <v>0.83095238095238089</v>
      </c>
    </row>
    <row r="5669" spans="1:17" x14ac:dyDescent="0.2">
      <c r="A5669" t="s">
        <v>5787</v>
      </c>
      <c r="B5669" t="s">
        <v>253</v>
      </c>
      <c r="C5669" t="s">
        <v>254</v>
      </c>
      <c r="D5669" t="s">
        <v>59</v>
      </c>
      <c r="E5669" s="2">
        <v>45496.338692129633</v>
      </c>
      <c r="F5669" s="2">
        <v>45496.394942129627</v>
      </c>
      <c r="G5669" t="str">
        <f t="shared" si="441"/>
        <v>07</v>
      </c>
      <c r="H5669" t="str">
        <f t="shared" si="442"/>
        <v>23</v>
      </c>
      <c r="I5669">
        <v>10</v>
      </c>
      <c r="J5669">
        <f t="shared" si="443"/>
        <v>0.16666666666666666</v>
      </c>
      <c r="K5669" t="s">
        <v>150</v>
      </c>
      <c r="L5669" t="s">
        <v>146</v>
      </c>
      <c r="M5669" t="s">
        <v>34</v>
      </c>
      <c r="N5669" t="b">
        <v>0</v>
      </c>
      <c r="O5669">
        <f>_xlfn.XLOOKUP(B5669,Machine_Info!A:A,Machine_Info!E:E)</f>
        <v>22</v>
      </c>
      <c r="P5669">
        <f t="shared" si="440"/>
        <v>21.833333333333332</v>
      </c>
      <c r="Q5669">
        <f t="shared" si="444"/>
        <v>0.99242424242424232</v>
      </c>
    </row>
    <row r="5670" spans="1:17" x14ac:dyDescent="0.2">
      <c r="A5670" t="s">
        <v>5788</v>
      </c>
      <c r="B5670" t="s">
        <v>152</v>
      </c>
      <c r="C5670" t="s">
        <v>153</v>
      </c>
      <c r="D5670" t="s">
        <v>27</v>
      </c>
      <c r="E5670" s="2">
        <v>45496.455833333333</v>
      </c>
      <c r="F5670" s="2">
        <v>45496.487083333333</v>
      </c>
      <c r="G5670" t="str">
        <f t="shared" si="441"/>
        <v>07</v>
      </c>
      <c r="H5670" t="str">
        <f t="shared" si="442"/>
        <v>23</v>
      </c>
      <c r="I5670">
        <v>364</v>
      </c>
      <c r="J5670">
        <f t="shared" si="443"/>
        <v>6.0666666666666664</v>
      </c>
      <c r="K5670" t="s">
        <v>110</v>
      </c>
      <c r="L5670" t="s">
        <v>43</v>
      </c>
      <c r="M5670" t="s">
        <v>23</v>
      </c>
      <c r="N5670" t="b">
        <v>0</v>
      </c>
      <c r="O5670">
        <f>_xlfn.XLOOKUP(B5670,Machine_Info!A:A,Machine_Info!E:E)</f>
        <v>18</v>
      </c>
      <c r="P5670">
        <f t="shared" si="440"/>
        <v>11.933333333333334</v>
      </c>
      <c r="Q5670">
        <f t="shared" si="444"/>
        <v>0.66296296296296298</v>
      </c>
    </row>
    <row r="5671" spans="1:17" x14ac:dyDescent="0.2">
      <c r="A5671" t="s">
        <v>5789</v>
      </c>
      <c r="B5671" t="s">
        <v>160</v>
      </c>
      <c r="C5671" t="s">
        <v>161</v>
      </c>
      <c r="D5671" t="s">
        <v>32</v>
      </c>
      <c r="E5671" s="2">
        <v>45496.490752314807</v>
      </c>
      <c r="F5671" s="2">
        <v>45496.558113425926</v>
      </c>
      <c r="G5671" t="str">
        <f t="shared" si="441"/>
        <v>07</v>
      </c>
      <c r="H5671" t="str">
        <f t="shared" si="442"/>
        <v>23</v>
      </c>
      <c r="I5671">
        <v>92</v>
      </c>
      <c r="J5671">
        <f t="shared" si="443"/>
        <v>1.5333333333333334</v>
      </c>
      <c r="K5671" t="s">
        <v>21</v>
      </c>
      <c r="L5671" t="s">
        <v>43</v>
      </c>
      <c r="M5671" t="s">
        <v>23</v>
      </c>
      <c r="N5671" t="b">
        <v>1</v>
      </c>
      <c r="O5671">
        <f>_xlfn.XLOOKUP(B5671,Machine_Info!A:A,Machine_Info!E:E)</f>
        <v>20</v>
      </c>
      <c r="P5671">
        <f t="shared" si="440"/>
        <v>18.466666666666665</v>
      </c>
      <c r="Q5671">
        <f t="shared" si="444"/>
        <v>0.92333333333333323</v>
      </c>
    </row>
    <row r="5672" spans="1:17" x14ac:dyDescent="0.2">
      <c r="A5672" t="s">
        <v>5790</v>
      </c>
      <c r="B5672" t="s">
        <v>57</v>
      </c>
      <c r="C5672" t="s">
        <v>58</v>
      </c>
      <c r="D5672" t="s">
        <v>59</v>
      </c>
      <c r="E5672" s="2">
        <v>45496.60665509259</v>
      </c>
      <c r="F5672" s="2">
        <v>45496.635127314818</v>
      </c>
      <c r="G5672" t="str">
        <f t="shared" si="441"/>
        <v>07</v>
      </c>
      <c r="H5672" t="str">
        <f t="shared" si="442"/>
        <v>23</v>
      </c>
      <c r="I5672">
        <v>21</v>
      </c>
      <c r="J5672">
        <f t="shared" si="443"/>
        <v>0.35</v>
      </c>
      <c r="K5672" t="s">
        <v>38</v>
      </c>
      <c r="L5672" t="s">
        <v>72</v>
      </c>
      <c r="M5672" t="s">
        <v>44</v>
      </c>
      <c r="N5672" t="b">
        <v>0</v>
      </c>
      <c r="O5672">
        <f>_xlfn.XLOOKUP(B5672,Machine_Info!A:A,Machine_Info!E:E)</f>
        <v>18</v>
      </c>
      <c r="P5672">
        <f t="shared" si="440"/>
        <v>17.649999999999999</v>
      </c>
      <c r="Q5672">
        <f t="shared" si="444"/>
        <v>0.98055555555555551</v>
      </c>
    </row>
    <row r="5673" spans="1:17" x14ac:dyDescent="0.2">
      <c r="A5673" t="s">
        <v>5791</v>
      </c>
      <c r="B5673" t="s">
        <v>163</v>
      </c>
      <c r="C5673" t="s">
        <v>164</v>
      </c>
      <c r="D5673" t="s">
        <v>32</v>
      </c>
      <c r="E5673" s="2">
        <v>45496.61619212963</v>
      </c>
      <c r="F5673" s="2">
        <v>45496.685636574082</v>
      </c>
      <c r="G5673" t="str">
        <f t="shared" si="441"/>
        <v>07</v>
      </c>
      <c r="H5673" t="str">
        <f t="shared" si="442"/>
        <v>23</v>
      </c>
      <c r="I5673">
        <v>177</v>
      </c>
      <c r="J5673">
        <f t="shared" si="443"/>
        <v>2.95</v>
      </c>
      <c r="K5673" t="s">
        <v>21</v>
      </c>
      <c r="L5673" t="s">
        <v>146</v>
      </c>
      <c r="M5673" t="s">
        <v>34</v>
      </c>
      <c r="N5673" t="b">
        <v>1</v>
      </c>
      <c r="O5673">
        <f>_xlfn.XLOOKUP(B5673,Machine_Info!A:A,Machine_Info!E:E)</f>
        <v>20</v>
      </c>
      <c r="P5673">
        <f t="shared" si="440"/>
        <v>17.05</v>
      </c>
      <c r="Q5673">
        <f t="shared" si="444"/>
        <v>0.85250000000000004</v>
      </c>
    </row>
    <row r="5674" spans="1:17" x14ac:dyDescent="0.2">
      <c r="A5674" t="s">
        <v>5792</v>
      </c>
      <c r="B5674" t="s">
        <v>160</v>
      </c>
      <c r="C5674" t="s">
        <v>161</v>
      </c>
      <c r="D5674" t="s">
        <v>32</v>
      </c>
      <c r="E5674" s="2">
        <v>45496.723611111112</v>
      </c>
      <c r="F5674" s="2">
        <v>45496.738888888889</v>
      </c>
      <c r="G5674" t="str">
        <f t="shared" si="441"/>
        <v>07</v>
      </c>
      <c r="H5674" t="str">
        <f t="shared" si="442"/>
        <v>23</v>
      </c>
      <c r="I5674">
        <v>393</v>
      </c>
      <c r="J5674">
        <f t="shared" si="443"/>
        <v>6.55</v>
      </c>
      <c r="K5674" t="s">
        <v>21</v>
      </c>
      <c r="L5674" t="s">
        <v>146</v>
      </c>
      <c r="M5674" t="s">
        <v>34</v>
      </c>
      <c r="N5674" t="b">
        <v>1</v>
      </c>
      <c r="O5674">
        <f>_xlfn.XLOOKUP(B5674,Machine_Info!A:A,Machine_Info!E:E)</f>
        <v>20</v>
      </c>
      <c r="P5674">
        <f t="shared" si="440"/>
        <v>13.45</v>
      </c>
      <c r="Q5674">
        <f t="shared" si="444"/>
        <v>0.67249999999999999</v>
      </c>
    </row>
    <row r="5675" spans="1:17" x14ac:dyDescent="0.2">
      <c r="A5675" t="s">
        <v>5793</v>
      </c>
      <c r="B5675" t="s">
        <v>78</v>
      </c>
      <c r="C5675" t="s">
        <v>79</v>
      </c>
      <c r="D5675" t="s">
        <v>32</v>
      </c>
      <c r="E5675" s="2">
        <v>45496.726111111107</v>
      </c>
      <c r="F5675" s="2">
        <v>45496.853888888887</v>
      </c>
      <c r="G5675" t="str">
        <f t="shared" si="441"/>
        <v>07</v>
      </c>
      <c r="H5675" t="str">
        <f t="shared" si="442"/>
        <v>23</v>
      </c>
      <c r="I5675">
        <v>646</v>
      </c>
      <c r="J5675">
        <f t="shared" si="443"/>
        <v>10.766666666666667</v>
      </c>
      <c r="K5675" t="s">
        <v>28</v>
      </c>
      <c r="L5675" t="s">
        <v>72</v>
      </c>
      <c r="M5675" t="s">
        <v>44</v>
      </c>
      <c r="N5675" t="b">
        <v>0</v>
      </c>
      <c r="O5675">
        <f>_xlfn.XLOOKUP(B5675,Machine_Info!A:A,Machine_Info!E:E)</f>
        <v>22</v>
      </c>
      <c r="P5675">
        <f t="shared" si="440"/>
        <v>11.233333333333333</v>
      </c>
      <c r="Q5675">
        <f t="shared" si="444"/>
        <v>0.51060606060606062</v>
      </c>
    </row>
    <row r="5676" spans="1:17" x14ac:dyDescent="0.2">
      <c r="A5676" t="s">
        <v>5794</v>
      </c>
      <c r="B5676" t="s">
        <v>263</v>
      </c>
      <c r="C5676" t="s">
        <v>264</v>
      </c>
      <c r="D5676" t="s">
        <v>27</v>
      </c>
      <c r="E5676" s="2">
        <v>45496.76902777778</v>
      </c>
      <c r="F5676" s="2">
        <v>45496.771805555552</v>
      </c>
      <c r="G5676" t="str">
        <f t="shared" si="441"/>
        <v>07</v>
      </c>
      <c r="H5676" t="str">
        <f t="shared" si="442"/>
        <v>23</v>
      </c>
      <c r="I5676">
        <v>217</v>
      </c>
      <c r="J5676">
        <f t="shared" si="443"/>
        <v>3.6166666666666667</v>
      </c>
      <c r="K5676" t="s">
        <v>54</v>
      </c>
      <c r="L5676" t="s">
        <v>146</v>
      </c>
      <c r="M5676" t="s">
        <v>34</v>
      </c>
      <c r="N5676" t="b">
        <v>1</v>
      </c>
      <c r="O5676">
        <f>_xlfn.XLOOKUP(B5676,Machine_Info!A:A,Machine_Info!E:E)</f>
        <v>22</v>
      </c>
      <c r="P5676">
        <f t="shared" si="440"/>
        <v>18.383333333333333</v>
      </c>
      <c r="Q5676">
        <f t="shared" si="444"/>
        <v>0.83560606060606057</v>
      </c>
    </row>
    <row r="5677" spans="1:17" x14ac:dyDescent="0.2">
      <c r="A5677" t="s">
        <v>5795</v>
      </c>
      <c r="B5677" t="s">
        <v>139</v>
      </c>
      <c r="C5677" t="s">
        <v>140</v>
      </c>
      <c r="D5677" t="s">
        <v>59</v>
      </c>
      <c r="E5677" s="2">
        <v>45496.782800925917</v>
      </c>
      <c r="F5677" s="2">
        <v>45497.22446759259</v>
      </c>
      <c r="G5677" t="str">
        <f t="shared" si="441"/>
        <v>07</v>
      </c>
      <c r="H5677" t="str">
        <f t="shared" si="442"/>
        <v>23</v>
      </c>
      <c r="I5677">
        <v>140</v>
      </c>
      <c r="J5677">
        <f t="shared" si="443"/>
        <v>2.3333333333333335</v>
      </c>
      <c r="K5677" t="s">
        <v>42</v>
      </c>
      <c r="L5677" t="s">
        <v>72</v>
      </c>
      <c r="M5677" t="s">
        <v>44</v>
      </c>
      <c r="N5677" t="b">
        <v>0</v>
      </c>
      <c r="O5677">
        <f>_xlfn.XLOOKUP(B5677,Machine_Info!A:A,Machine_Info!E:E)</f>
        <v>20</v>
      </c>
      <c r="P5677">
        <f t="shared" si="440"/>
        <v>17.666666666666668</v>
      </c>
      <c r="Q5677">
        <f t="shared" si="444"/>
        <v>0.88333333333333341</v>
      </c>
    </row>
    <row r="5678" spans="1:17" x14ac:dyDescent="0.2">
      <c r="A5678" t="s">
        <v>5796</v>
      </c>
      <c r="B5678" t="s">
        <v>152</v>
      </c>
      <c r="C5678" t="s">
        <v>153</v>
      </c>
      <c r="D5678" t="s">
        <v>27</v>
      </c>
      <c r="E5678" s="2">
        <v>45496.785925925928</v>
      </c>
      <c r="F5678" s="2">
        <v>45496.808148148149</v>
      </c>
      <c r="G5678" t="str">
        <f t="shared" si="441"/>
        <v>07</v>
      </c>
      <c r="H5678" t="str">
        <f t="shared" si="442"/>
        <v>23</v>
      </c>
      <c r="I5678">
        <v>377</v>
      </c>
      <c r="J5678">
        <f t="shared" si="443"/>
        <v>6.2833333333333332</v>
      </c>
      <c r="K5678" t="s">
        <v>110</v>
      </c>
      <c r="L5678" t="s">
        <v>146</v>
      </c>
      <c r="M5678" t="s">
        <v>34</v>
      </c>
      <c r="N5678" t="b">
        <v>0</v>
      </c>
      <c r="O5678">
        <f>_xlfn.XLOOKUP(B5678,Machine_Info!A:A,Machine_Info!E:E)</f>
        <v>18</v>
      </c>
      <c r="P5678">
        <f t="shared" si="440"/>
        <v>11.716666666666667</v>
      </c>
      <c r="Q5678">
        <f t="shared" si="444"/>
        <v>0.65092592592592591</v>
      </c>
    </row>
    <row r="5679" spans="1:17" x14ac:dyDescent="0.2">
      <c r="A5679" t="s">
        <v>5797</v>
      </c>
      <c r="B5679" t="s">
        <v>52</v>
      </c>
      <c r="C5679" t="s">
        <v>53</v>
      </c>
      <c r="D5679" t="s">
        <v>27</v>
      </c>
      <c r="E5679" s="2">
        <v>45496.893634259257</v>
      </c>
      <c r="F5679" s="2">
        <v>45497.069328703707</v>
      </c>
      <c r="G5679" t="str">
        <f t="shared" si="441"/>
        <v>07</v>
      </c>
      <c r="H5679" t="str">
        <f t="shared" si="442"/>
        <v>23</v>
      </c>
      <c r="I5679">
        <v>67</v>
      </c>
      <c r="J5679">
        <f t="shared" si="443"/>
        <v>1.1166666666666667</v>
      </c>
      <c r="K5679" t="s">
        <v>110</v>
      </c>
      <c r="L5679" t="s">
        <v>43</v>
      </c>
      <c r="M5679" t="s">
        <v>23</v>
      </c>
      <c r="N5679" t="b">
        <v>0</v>
      </c>
      <c r="O5679">
        <f>_xlfn.XLOOKUP(B5679,Machine_Info!A:A,Machine_Info!E:E)</f>
        <v>16</v>
      </c>
      <c r="P5679">
        <f t="shared" si="440"/>
        <v>14.883333333333333</v>
      </c>
      <c r="Q5679">
        <f t="shared" si="444"/>
        <v>0.9302083333333333</v>
      </c>
    </row>
    <row r="5680" spans="1:17" x14ac:dyDescent="0.2">
      <c r="A5680" t="s">
        <v>5798</v>
      </c>
      <c r="B5680" t="s">
        <v>171</v>
      </c>
      <c r="C5680" t="s">
        <v>172</v>
      </c>
      <c r="D5680" t="s">
        <v>32</v>
      </c>
      <c r="E5680" s="2">
        <v>45496.908310185187</v>
      </c>
      <c r="F5680" s="2">
        <v>45496.911087962973</v>
      </c>
      <c r="G5680" t="str">
        <f t="shared" si="441"/>
        <v>07</v>
      </c>
      <c r="H5680" t="str">
        <f t="shared" si="442"/>
        <v>23</v>
      </c>
      <c r="I5680">
        <v>277</v>
      </c>
      <c r="J5680">
        <f t="shared" si="443"/>
        <v>4.6166666666666663</v>
      </c>
      <c r="K5680" t="s">
        <v>21</v>
      </c>
      <c r="L5680" t="s">
        <v>43</v>
      </c>
      <c r="M5680" t="s">
        <v>23</v>
      </c>
      <c r="N5680" t="b">
        <v>1</v>
      </c>
      <c r="O5680">
        <f>_xlfn.XLOOKUP(B5680,Machine_Info!A:A,Machine_Info!E:E)</f>
        <v>16</v>
      </c>
      <c r="P5680">
        <f t="shared" si="440"/>
        <v>11.383333333333333</v>
      </c>
      <c r="Q5680">
        <f t="shared" si="444"/>
        <v>0.7114583333333333</v>
      </c>
    </row>
    <row r="5681" spans="1:17" x14ac:dyDescent="0.2">
      <c r="A5681" t="s">
        <v>5799</v>
      </c>
      <c r="B5681" t="s">
        <v>167</v>
      </c>
      <c r="C5681" t="s">
        <v>168</v>
      </c>
      <c r="D5681" t="s">
        <v>59</v>
      </c>
      <c r="E5681" s="2">
        <v>45496.922037037039</v>
      </c>
      <c r="F5681" s="2">
        <v>45496.932453703703</v>
      </c>
      <c r="G5681" t="str">
        <f t="shared" si="441"/>
        <v>07</v>
      </c>
      <c r="H5681" t="str">
        <f t="shared" si="442"/>
        <v>23</v>
      </c>
      <c r="I5681">
        <v>49</v>
      </c>
      <c r="J5681">
        <f t="shared" si="443"/>
        <v>0.81666666666666665</v>
      </c>
      <c r="K5681" t="s">
        <v>103</v>
      </c>
      <c r="L5681" t="s">
        <v>72</v>
      </c>
      <c r="M5681" t="s">
        <v>44</v>
      </c>
      <c r="N5681" t="b">
        <v>0</v>
      </c>
      <c r="O5681">
        <f>_xlfn.XLOOKUP(B5681,Machine_Info!A:A,Machine_Info!E:E)</f>
        <v>14</v>
      </c>
      <c r="P5681">
        <f t="shared" si="440"/>
        <v>13.183333333333334</v>
      </c>
      <c r="Q5681">
        <f t="shared" si="444"/>
        <v>0.94166666666666665</v>
      </c>
    </row>
    <row r="5682" spans="1:17" x14ac:dyDescent="0.2">
      <c r="A5682" t="s">
        <v>5800</v>
      </c>
      <c r="B5682" t="s">
        <v>81</v>
      </c>
      <c r="C5682" t="s">
        <v>82</v>
      </c>
      <c r="D5682" t="s">
        <v>20</v>
      </c>
      <c r="E5682" s="2">
        <v>45497.010092592587</v>
      </c>
      <c r="F5682" s="2">
        <v>45497.025370370371</v>
      </c>
      <c r="G5682" t="str">
        <f t="shared" si="441"/>
        <v>07</v>
      </c>
      <c r="H5682" t="str">
        <f t="shared" si="442"/>
        <v>24</v>
      </c>
      <c r="I5682">
        <v>269</v>
      </c>
      <c r="J5682">
        <f t="shared" si="443"/>
        <v>4.4833333333333334</v>
      </c>
      <c r="K5682" t="s">
        <v>28</v>
      </c>
      <c r="L5682" t="s">
        <v>43</v>
      </c>
      <c r="M5682" t="s">
        <v>23</v>
      </c>
      <c r="N5682" t="b">
        <v>0</v>
      </c>
      <c r="O5682">
        <f>_xlfn.XLOOKUP(B5682,Machine_Info!A:A,Machine_Info!E:E)</f>
        <v>14</v>
      </c>
      <c r="P5682">
        <f t="shared" si="440"/>
        <v>9.5166666666666657</v>
      </c>
      <c r="Q5682">
        <f t="shared" si="444"/>
        <v>0.67976190476190468</v>
      </c>
    </row>
    <row r="5683" spans="1:17" x14ac:dyDescent="0.2">
      <c r="A5683" t="s">
        <v>5801</v>
      </c>
      <c r="B5683" t="s">
        <v>167</v>
      </c>
      <c r="C5683" t="s">
        <v>168</v>
      </c>
      <c r="D5683" t="s">
        <v>59</v>
      </c>
      <c r="E5683" s="2">
        <v>45497.098379629628</v>
      </c>
      <c r="F5683" s="2">
        <v>45497.205324074072</v>
      </c>
      <c r="G5683" t="str">
        <f t="shared" si="441"/>
        <v>07</v>
      </c>
      <c r="H5683" t="str">
        <f t="shared" si="442"/>
        <v>24</v>
      </c>
      <c r="I5683">
        <v>228</v>
      </c>
      <c r="J5683">
        <f t="shared" si="443"/>
        <v>3.8</v>
      </c>
      <c r="K5683" t="s">
        <v>71</v>
      </c>
      <c r="L5683" t="s">
        <v>43</v>
      </c>
      <c r="M5683" t="s">
        <v>23</v>
      </c>
      <c r="N5683" t="b">
        <v>1</v>
      </c>
      <c r="O5683">
        <f>_xlfn.XLOOKUP(B5683,Machine_Info!A:A,Machine_Info!E:E)</f>
        <v>14</v>
      </c>
      <c r="P5683">
        <f t="shared" si="440"/>
        <v>10.199999999999999</v>
      </c>
      <c r="Q5683">
        <f t="shared" si="444"/>
        <v>0.72857142857142854</v>
      </c>
    </row>
    <row r="5684" spans="1:17" x14ac:dyDescent="0.2">
      <c r="A5684" t="s">
        <v>5802</v>
      </c>
      <c r="B5684" t="s">
        <v>253</v>
      </c>
      <c r="C5684" t="s">
        <v>254</v>
      </c>
      <c r="D5684" t="s">
        <v>59</v>
      </c>
      <c r="E5684" s="2">
        <v>45497.130324074067</v>
      </c>
      <c r="F5684" s="2">
        <v>45497.144212962958</v>
      </c>
      <c r="G5684" t="str">
        <f t="shared" si="441"/>
        <v>07</v>
      </c>
      <c r="H5684" t="str">
        <f t="shared" si="442"/>
        <v>24</v>
      </c>
      <c r="I5684">
        <v>9</v>
      </c>
      <c r="J5684">
        <f t="shared" si="443"/>
        <v>0.15</v>
      </c>
      <c r="K5684" t="s">
        <v>76</v>
      </c>
      <c r="L5684" t="s">
        <v>43</v>
      </c>
      <c r="M5684" t="s">
        <v>23</v>
      </c>
      <c r="N5684" t="b">
        <v>0</v>
      </c>
      <c r="O5684">
        <f>_xlfn.XLOOKUP(B5684,Machine_Info!A:A,Machine_Info!E:E)</f>
        <v>22</v>
      </c>
      <c r="P5684">
        <f t="shared" si="440"/>
        <v>21.85</v>
      </c>
      <c r="Q5684">
        <f t="shared" si="444"/>
        <v>0.99318181818181828</v>
      </c>
    </row>
    <row r="5685" spans="1:17" x14ac:dyDescent="0.2">
      <c r="A5685" t="s">
        <v>5803</v>
      </c>
      <c r="B5685" t="s">
        <v>96</v>
      </c>
      <c r="C5685" t="s">
        <v>97</v>
      </c>
      <c r="D5685" t="s">
        <v>27</v>
      </c>
      <c r="E5685" s="2">
        <v>45497.221145833333</v>
      </c>
      <c r="F5685" s="2">
        <v>45497.251701388886</v>
      </c>
      <c r="G5685" t="str">
        <f t="shared" si="441"/>
        <v>07</v>
      </c>
      <c r="H5685" t="str">
        <f t="shared" si="442"/>
        <v>24</v>
      </c>
      <c r="I5685">
        <v>328</v>
      </c>
      <c r="J5685">
        <f t="shared" si="443"/>
        <v>5.4666666666666668</v>
      </c>
      <c r="K5685" t="s">
        <v>38</v>
      </c>
      <c r="L5685" t="s">
        <v>146</v>
      </c>
      <c r="M5685" t="s">
        <v>34</v>
      </c>
      <c r="N5685" t="b">
        <v>0</v>
      </c>
      <c r="O5685">
        <f>_xlfn.XLOOKUP(B5685,Machine_Info!A:A,Machine_Info!E:E)</f>
        <v>20</v>
      </c>
      <c r="P5685">
        <f t="shared" si="440"/>
        <v>14.533333333333333</v>
      </c>
      <c r="Q5685">
        <f t="shared" si="444"/>
        <v>0.72666666666666668</v>
      </c>
    </row>
    <row r="5686" spans="1:17" x14ac:dyDescent="0.2">
      <c r="A5686" t="s">
        <v>5804</v>
      </c>
      <c r="B5686" t="s">
        <v>84</v>
      </c>
      <c r="C5686" t="s">
        <v>85</v>
      </c>
      <c r="D5686" t="s">
        <v>27</v>
      </c>
      <c r="E5686" s="2">
        <v>45497.373391203713</v>
      </c>
      <c r="F5686" s="2">
        <v>45497.911585648151</v>
      </c>
      <c r="G5686" t="str">
        <f t="shared" si="441"/>
        <v>07</v>
      </c>
      <c r="H5686" t="str">
        <f t="shared" si="442"/>
        <v>24</v>
      </c>
      <c r="I5686">
        <v>196</v>
      </c>
      <c r="J5686">
        <f t="shared" si="443"/>
        <v>3.2666666666666666</v>
      </c>
      <c r="K5686" t="s">
        <v>28</v>
      </c>
      <c r="L5686" t="s">
        <v>43</v>
      </c>
      <c r="M5686" t="s">
        <v>23</v>
      </c>
      <c r="N5686" t="b">
        <v>0</v>
      </c>
      <c r="O5686">
        <f>_xlfn.XLOOKUP(B5686,Machine_Info!A:A,Machine_Info!E:E)</f>
        <v>22</v>
      </c>
      <c r="P5686">
        <f t="shared" si="440"/>
        <v>18.733333333333334</v>
      </c>
      <c r="Q5686">
        <f t="shared" si="444"/>
        <v>0.85151515151515156</v>
      </c>
    </row>
    <row r="5687" spans="1:17" x14ac:dyDescent="0.2">
      <c r="A5687" t="s">
        <v>5805</v>
      </c>
      <c r="B5687" t="s">
        <v>78</v>
      </c>
      <c r="C5687" t="s">
        <v>79</v>
      </c>
      <c r="D5687" t="s">
        <v>32</v>
      </c>
      <c r="E5687" s="2">
        <v>45497.390590277777</v>
      </c>
      <c r="F5687" s="2">
        <v>45497.396145833343</v>
      </c>
      <c r="G5687" t="str">
        <f t="shared" si="441"/>
        <v>07</v>
      </c>
      <c r="H5687" t="str">
        <f t="shared" si="442"/>
        <v>24</v>
      </c>
      <c r="I5687">
        <v>704</v>
      </c>
      <c r="J5687">
        <f t="shared" si="443"/>
        <v>11.733333333333333</v>
      </c>
      <c r="K5687" t="s">
        <v>28</v>
      </c>
      <c r="L5687" t="s">
        <v>43</v>
      </c>
      <c r="M5687" t="s">
        <v>23</v>
      </c>
      <c r="N5687" t="b">
        <v>0</v>
      </c>
      <c r="O5687">
        <f>_xlfn.XLOOKUP(B5687,Machine_Info!A:A,Machine_Info!E:E)</f>
        <v>22</v>
      </c>
      <c r="P5687">
        <f t="shared" si="440"/>
        <v>10.266666666666667</v>
      </c>
      <c r="Q5687">
        <f t="shared" si="444"/>
        <v>0.46666666666666673</v>
      </c>
    </row>
    <row r="5688" spans="1:17" x14ac:dyDescent="0.2">
      <c r="A5688" t="s">
        <v>5806</v>
      </c>
      <c r="B5688" t="s">
        <v>49</v>
      </c>
      <c r="C5688" t="s">
        <v>50</v>
      </c>
      <c r="D5688" t="s">
        <v>20</v>
      </c>
      <c r="E5688" s="2">
        <v>45497.433819444443</v>
      </c>
      <c r="F5688" s="2">
        <v>45497.512291666673</v>
      </c>
      <c r="G5688" t="str">
        <f t="shared" si="441"/>
        <v>07</v>
      </c>
      <c r="H5688" t="str">
        <f t="shared" si="442"/>
        <v>24</v>
      </c>
      <c r="I5688">
        <v>745</v>
      </c>
      <c r="J5688">
        <f t="shared" si="443"/>
        <v>12.416666666666666</v>
      </c>
      <c r="K5688" t="s">
        <v>103</v>
      </c>
      <c r="L5688" t="s">
        <v>146</v>
      </c>
      <c r="M5688" t="s">
        <v>34</v>
      </c>
      <c r="N5688" t="b">
        <v>0</v>
      </c>
      <c r="O5688">
        <f>_xlfn.XLOOKUP(B5688,Machine_Info!A:A,Machine_Info!E:E)</f>
        <v>22</v>
      </c>
      <c r="P5688">
        <f t="shared" si="440"/>
        <v>9.5833333333333339</v>
      </c>
      <c r="Q5688">
        <f t="shared" si="444"/>
        <v>0.43560606060606061</v>
      </c>
    </row>
    <row r="5689" spans="1:17" x14ac:dyDescent="0.2">
      <c r="A5689" t="s">
        <v>5807</v>
      </c>
      <c r="B5689" t="s">
        <v>253</v>
      </c>
      <c r="C5689" t="s">
        <v>254</v>
      </c>
      <c r="D5689" t="s">
        <v>59</v>
      </c>
      <c r="E5689" s="2">
        <v>45497.460034722222</v>
      </c>
      <c r="F5689" s="2">
        <v>45497.478090277778</v>
      </c>
      <c r="G5689" t="str">
        <f t="shared" si="441"/>
        <v>07</v>
      </c>
      <c r="H5689" t="str">
        <f t="shared" si="442"/>
        <v>24</v>
      </c>
      <c r="I5689">
        <v>8</v>
      </c>
      <c r="J5689">
        <f t="shared" si="443"/>
        <v>0.13333333333333333</v>
      </c>
      <c r="K5689" t="s">
        <v>28</v>
      </c>
      <c r="L5689" t="s">
        <v>72</v>
      </c>
      <c r="M5689" t="s">
        <v>44</v>
      </c>
      <c r="N5689" t="b">
        <v>0</v>
      </c>
      <c r="O5689">
        <f>_xlfn.XLOOKUP(B5689,Machine_Info!A:A,Machine_Info!E:E)</f>
        <v>22</v>
      </c>
      <c r="P5689">
        <f t="shared" si="440"/>
        <v>21.866666666666667</v>
      </c>
      <c r="Q5689">
        <f t="shared" si="444"/>
        <v>0.99393939393939401</v>
      </c>
    </row>
    <row r="5690" spans="1:17" x14ac:dyDescent="0.2">
      <c r="A5690" t="s">
        <v>5808</v>
      </c>
      <c r="B5690" t="s">
        <v>106</v>
      </c>
      <c r="C5690" t="s">
        <v>107</v>
      </c>
      <c r="D5690" t="s">
        <v>59</v>
      </c>
      <c r="E5690" s="2">
        <v>45497.4684375</v>
      </c>
      <c r="F5690" s="2">
        <v>45497.473993055559</v>
      </c>
      <c r="G5690" t="str">
        <f t="shared" si="441"/>
        <v>07</v>
      </c>
      <c r="H5690" t="str">
        <f t="shared" si="442"/>
        <v>24</v>
      </c>
      <c r="I5690">
        <v>16</v>
      </c>
      <c r="J5690">
        <f t="shared" si="443"/>
        <v>0.26666666666666666</v>
      </c>
      <c r="K5690" t="s">
        <v>150</v>
      </c>
      <c r="L5690" t="s">
        <v>146</v>
      </c>
      <c r="M5690" t="s">
        <v>34</v>
      </c>
      <c r="N5690" t="b">
        <v>0</v>
      </c>
      <c r="O5690">
        <f>_xlfn.XLOOKUP(B5690,Machine_Info!A:A,Machine_Info!E:E)</f>
        <v>16</v>
      </c>
      <c r="P5690">
        <f t="shared" si="440"/>
        <v>15.733333333333333</v>
      </c>
      <c r="Q5690">
        <f t="shared" si="444"/>
        <v>0.98333333333333328</v>
      </c>
    </row>
    <row r="5691" spans="1:17" x14ac:dyDescent="0.2">
      <c r="A5691" t="s">
        <v>5809</v>
      </c>
      <c r="B5691" t="s">
        <v>202</v>
      </c>
      <c r="C5691" t="s">
        <v>203</v>
      </c>
      <c r="D5691" t="s">
        <v>32</v>
      </c>
      <c r="E5691" s="2">
        <v>45497.57230324074</v>
      </c>
      <c r="F5691" s="2">
        <v>45497.598692129628</v>
      </c>
      <c r="G5691" t="str">
        <f t="shared" si="441"/>
        <v>07</v>
      </c>
      <c r="H5691" t="str">
        <f t="shared" si="442"/>
        <v>24</v>
      </c>
      <c r="I5691">
        <v>184</v>
      </c>
      <c r="J5691">
        <f t="shared" si="443"/>
        <v>3.0666666666666669</v>
      </c>
      <c r="K5691" t="s">
        <v>21</v>
      </c>
      <c r="L5691" t="s">
        <v>43</v>
      </c>
      <c r="M5691" t="s">
        <v>23</v>
      </c>
      <c r="N5691" t="b">
        <v>1</v>
      </c>
      <c r="O5691">
        <f>_xlfn.XLOOKUP(B5691,Machine_Info!A:A,Machine_Info!E:E)</f>
        <v>22</v>
      </c>
      <c r="P5691">
        <f t="shared" si="440"/>
        <v>18.933333333333334</v>
      </c>
      <c r="Q5691">
        <f t="shared" si="444"/>
        <v>0.8606060606060606</v>
      </c>
    </row>
    <row r="5692" spans="1:17" x14ac:dyDescent="0.2">
      <c r="A5692" t="s">
        <v>5810</v>
      </c>
      <c r="B5692" t="s">
        <v>99</v>
      </c>
      <c r="C5692" t="s">
        <v>100</v>
      </c>
      <c r="D5692" t="s">
        <v>32</v>
      </c>
      <c r="E5692" s="2">
        <v>45497.590879629628</v>
      </c>
      <c r="F5692" s="2">
        <v>45497.747129629628</v>
      </c>
      <c r="G5692" t="str">
        <f t="shared" si="441"/>
        <v>07</v>
      </c>
      <c r="H5692" t="str">
        <f t="shared" si="442"/>
        <v>24</v>
      </c>
      <c r="I5692">
        <v>176</v>
      </c>
      <c r="J5692">
        <f t="shared" si="443"/>
        <v>2.9333333333333331</v>
      </c>
      <c r="K5692" t="s">
        <v>42</v>
      </c>
      <c r="L5692" t="s">
        <v>72</v>
      </c>
      <c r="M5692" t="s">
        <v>44</v>
      </c>
      <c r="N5692" t="b">
        <v>0</v>
      </c>
      <c r="O5692">
        <f>_xlfn.XLOOKUP(B5692,Machine_Info!A:A,Machine_Info!E:E)</f>
        <v>16</v>
      </c>
      <c r="P5692">
        <f t="shared" si="440"/>
        <v>13.066666666666666</v>
      </c>
      <c r="Q5692">
        <f t="shared" si="444"/>
        <v>0.81666666666666665</v>
      </c>
    </row>
    <row r="5693" spans="1:17" x14ac:dyDescent="0.2">
      <c r="A5693" t="s">
        <v>5811</v>
      </c>
      <c r="B5693" t="s">
        <v>99</v>
      </c>
      <c r="C5693" t="s">
        <v>100</v>
      </c>
      <c r="D5693" t="s">
        <v>32</v>
      </c>
      <c r="E5693" s="2">
        <v>45497.858414351853</v>
      </c>
      <c r="F5693" s="2">
        <v>45497.872303240743</v>
      </c>
      <c r="G5693" t="str">
        <f t="shared" si="441"/>
        <v>07</v>
      </c>
      <c r="H5693" t="str">
        <f t="shared" si="442"/>
        <v>24</v>
      </c>
      <c r="I5693">
        <v>340</v>
      </c>
      <c r="J5693">
        <f t="shared" si="443"/>
        <v>5.666666666666667</v>
      </c>
      <c r="K5693" t="s">
        <v>54</v>
      </c>
      <c r="L5693" t="s">
        <v>43</v>
      </c>
      <c r="M5693" t="s">
        <v>23</v>
      </c>
      <c r="N5693" t="b">
        <v>1</v>
      </c>
      <c r="O5693">
        <f>_xlfn.XLOOKUP(B5693,Machine_Info!A:A,Machine_Info!E:E)</f>
        <v>16</v>
      </c>
      <c r="P5693">
        <f t="shared" si="440"/>
        <v>10.333333333333332</v>
      </c>
      <c r="Q5693">
        <f t="shared" si="444"/>
        <v>0.64583333333333326</v>
      </c>
    </row>
    <row r="5694" spans="1:17" x14ac:dyDescent="0.2">
      <c r="A5694" t="s">
        <v>5812</v>
      </c>
      <c r="B5694" t="s">
        <v>40</v>
      </c>
      <c r="C5694" t="s">
        <v>41</v>
      </c>
      <c r="D5694" t="s">
        <v>20</v>
      </c>
      <c r="E5694" s="2">
        <v>45497.930196759262</v>
      </c>
      <c r="F5694" s="2">
        <v>45498.060752314806</v>
      </c>
      <c r="G5694" t="str">
        <f t="shared" si="441"/>
        <v>07</v>
      </c>
      <c r="H5694" t="str">
        <f t="shared" si="442"/>
        <v>24</v>
      </c>
      <c r="I5694">
        <v>1026</v>
      </c>
      <c r="J5694">
        <f t="shared" si="443"/>
        <v>17.100000000000001</v>
      </c>
      <c r="K5694" t="s">
        <v>150</v>
      </c>
      <c r="L5694" t="s">
        <v>43</v>
      </c>
      <c r="M5694" t="s">
        <v>23</v>
      </c>
      <c r="N5694" t="b">
        <v>0</v>
      </c>
      <c r="O5694">
        <f>_xlfn.XLOOKUP(B5694,Machine_Info!A:A,Machine_Info!E:E)</f>
        <v>18</v>
      </c>
      <c r="P5694">
        <f t="shared" si="440"/>
        <v>0.89999999999999858</v>
      </c>
      <c r="Q5694">
        <f t="shared" si="444"/>
        <v>4.999999999999992E-2</v>
      </c>
    </row>
    <row r="5695" spans="1:17" x14ac:dyDescent="0.2">
      <c r="A5695" t="s">
        <v>5813</v>
      </c>
      <c r="B5695" t="s">
        <v>152</v>
      </c>
      <c r="C5695" t="s">
        <v>153</v>
      </c>
      <c r="D5695" t="s">
        <v>27</v>
      </c>
      <c r="E5695" s="2">
        <v>45497.93310185185</v>
      </c>
      <c r="F5695" s="2">
        <v>45498.047685185193</v>
      </c>
      <c r="G5695" t="str">
        <f t="shared" si="441"/>
        <v>07</v>
      </c>
      <c r="H5695" t="str">
        <f t="shared" si="442"/>
        <v>24</v>
      </c>
      <c r="I5695">
        <v>294</v>
      </c>
      <c r="J5695">
        <f t="shared" si="443"/>
        <v>4.9000000000000004</v>
      </c>
      <c r="K5695" t="s">
        <v>28</v>
      </c>
      <c r="L5695" t="s">
        <v>72</v>
      </c>
      <c r="M5695" t="s">
        <v>44</v>
      </c>
      <c r="N5695" t="b">
        <v>0</v>
      </c>
      <c r="O5695">
        <f>_xlfn.XLOOKUP(B5695,Machine_Info!A:A,Machine_Info!E:E)</f>
        <v>18</v>
      </c>
      <c r="P5695">
        <f t="shared" si="440"/>
        <v>13.1</v>
      </c>
      <c r="Q5695">
        <f t="shared" si="444"/>
        <v>0.72777777777777775</v>
      </c>
    </row>
    <row r="5696" spans="1:17" x14ac:dyDescent="0.2">
      <c r="A5696" t="s">
        <v>5814</v>
      </c>
      <c r="B5696" t="s">
        <v>167</v>
      </c>
      <c r="C5696" t="s">
        <v>168</v>
      </c>
      <c r="D5696" t="s">
        <v>59</v>
      </c>
      <c r="E5696" s="2">
        <v>45497.939583333333</v>
      </c>
      <c r="F5696" s="2">
        <v>45498.073611111111</v>
      </c>
      <c r="G5696" t="str">
        <f t="shared" si="441"/>
        <v>07</v>
      </c>
      <c r="H5696" t="str">
        <f t="shared" si="442"/>
        <v>24</v>
      </c>
      <c r="I5696">
        <v>82</v>
      </c>
      <c r="J5696">
        <f t="shared" si="443"/>
        <v>1.3666666666666667</v>
      </c>
      <c r="K5696" t="s">
        <v>60</v>
      </c>
      <c r="L5696" t="s">
        <v>72</v>
      </c>
      <c r="M5696" t="s">
        <v>44</v>
      </c>
      <c r="N5696" t="b">
        <v>0</v>
      </c>
      <c r="O5696">
        <f>_xlfn.XLOOKUP(B5696,Machine_Info!A:A,Machine_Info!E:E)</f>
        <v>14</v>
      </c>
      <c r="P5696">
        <f t="shared" si="440"/>
        <v>12.633333333333333</v>
      </c>
      <c r="Q5696">
        <f t="shared" si="444"/>
        <v>0.90238095238095239</v>
      </c>
    </row>
    <row r="5697" spans="1:17" x14ac:dyDescent="0.2">
      <c r="A5697" t="s">
        <v>5815</v>
      </c>
      <c r="B5697" t="s">
        <v>69</v>
      </c>
      <c r="C5697" t="s">
        <v>70</v>
      </c>
      <c r="D5697" t="s">
        <v>27</v>
      </c>
      <c r="E5697" s="2">
        <v>45497.95449074074</v>
      </c>
      <c r="F5697" s="2">
        <v>45498.080879629633</v>
      </c>
      <c r="G5697" t="str">
        <f t="shared" si="441"/>
        <v>07</v>
      </c>
      <c r="H5697" t="str">
        <f t="shared" si="442"/>
        <v>24</v>
      </c>
      <c r="I5697">
        <v>281</v>
      </c>
      <c r="J5697">
        <f t="shared" si="443"/>
        <v>4.6833333333333336</v>
      </c>
      <c r="K5697" t="s">
        <v>28</v>
      </c>
      <c r="L5697" t="s">
        <v>43</v>
      </c>
      <c r="M5697" t="s">
        <v>23</v>
      </c>
      <c r="N5697" t="b">
        <v>0</v>
      </c>
      <c r="O5697">
        <f>_xlfn.XLOOKUP(B5697,Machine_Info!A:A,Machine_Info!E:E)</f>
        <v>16</v>
      </c>
      <c r="P5697">
        <f t="shared" si="440"/>
        <v>11.316666666666666</v>
      </c>
      <c r="Q5697">
        <f t="shared" si="444"/>
        <v>0.70729166666666665</v>
      </c>
    </row>
    <row r="5698" spans="1:17" x14ac:dyDescent="0.2">
      <c r="A5698" t="s">
        <v>5816</v>
      </c>
      <c r="B5698" t="s">
        <v>57</v>
      </c>
      <c r="C5698" t="s">
        <v>58</v>
      </c>
      <c r="D5698" t="s">
        <v>59</v>
      </c>
      <c r="E5698" s="2">
        <v>45497.965949074067</v>
      </c>
      <c r="F5698" s="2">
        <v>45498.559699074067</v>
      </c>
      <c r="G5698" t="str">
        <f t="shared" si="441"/>
        <v>07</v>
      </c>
      <c r="H5698" t="str">
        <f t="shared" si="442"/>
        <v>24</v>
      </c>
      <c r="I5698">
        <v>21</v>
      </c>
      <c r="J5698">
        <f t="shared" si="443"/>
        <v>0.35</v>
      </c>
      <c r="K5698" t="s">
        <v>38</v>
      </c>
      <c r="L5698" t="s">
        <v>72</v>
      </c>
      <c r="M5698" t="s">
        <v>44</v>
      </c>
      <c r="N5698" t="b">
        <v>0</v>
      </c>
      <c r="O5698">
        <f>_xlfn.XLOOKUP(B5698,Machine_Info!A:A,Machine_Info!E:E)</f>
        <v>18</v>
      </c>
      <c r="P5698">
        <f t="shared" ref="P5698:P5761" si="445">O5698-J5698</f>
        <v>17.649999999999999</v>
      </c>
      <c r="Q5698">
        <f t="shared" si="444"/>
        <v>0.98055555555555551</v>
      </c>
    </row>
    <row r="5699" spans="1:17" x14ac:dyDescent="0.2">
      <c r="A5699" t="s">
        <v>5817</v>
      </c>
      <c r="B5699" t="s">
        <v>30</v>
      </c>
      <c r="C5699" t="s">
        <v>31</v>
      </c>
      <c r="D5699" t="s">
        <v>32</v>
      </c>
      <c r="E5699" s="2">
        <v>45497.99628472222</v>
      </c>
      <c r="F5699" s="2">
        <v>45498.092812499999</v>
      </c>
      <c r="G5699" t="str">
        <f t="shared" ref="G5699:G5762" si="446">TEXT(E5699,"mm")</f>
        <v>07</v>
      </c>
      <c r="H5699" t="str">
        <f t="shared" ref="H5699:H5762" si="447">TEXT(E5699,"dd")</f>
        <v>24</v>
      </c>
      <c r="I5699">
        <v>108</v>
      </c>
      <c r="J5699">
        <f t="shared" ref="J5699:J5762" si="448">I5699/60</f>
        <v>1.8</v>
      </c>
      <c r="K5699" t="s">
        <v>103</v>
      </c>
      <c r="L5699" t="s">
        <v>72</v>
      </c>
      <c r="M5699" t="s">
        <v>44</v>
      </c>
      <c r="N5699" t="b">
        <v>0</v>
      </c>
      <c r="O5699">
        <f>_xlfn.XLOOKUP(B5699,Machine_Info!A:A,Machine_Info!E:E)</f>
        <v>22</v>
      </c>
      <c r="P5699">
        <f t="shared" si="445"/>
        <v>20.2</v>
      </c>
      <c r="Q5699">
        <f t="shared" ref="Q5699:Q5762" si="449">P5699/O5699</f>
        <v>0.9181818181818181</v>
      </c>
    </row>
    <row r="5700" spans="1:17" x14ac:dyDescent="0.2">
      <c r="A5700" t="s">
        <v>5818</v>
      </c>
      <c r="B5700" t="s">
        <v>218</v>
      </c>
      <c r="C5700" t="s">
        <v>219</v>
      </c>
      <c r="D5700" t="s">
        <v>20</v>
      </c>
      <c r="E5700" s="2">
        <v>45498.015370370369</v>
      </c>
      <c r="F5700" s="2">
        <v>45498.040370370371</v>
      </c>
      <c r="G5700" t="str">
        <f t="shared" si="446"/>
        <v>07</v>
      </c>
      <c r="H5700" t="str">
        <f t="shared" si="447"/>
        <v>25</v>
      </c>
      <c r="I5700">
        <v>36</v>
      </c>
      <c r="J5700">
        <f t="shared" si="448"/>
        <v>0.6</v>
      </c>
      <c r="K5700" t="s">
        <v>42</v>
      </c>
      <c r="L5700" t="s">
        <v>43</v>
      </c>
      <c r="M5700" t="s">
        <v>23</v>
      </c>
      <c r="N5700" t="b">
        <v>0</v>
      </c>
      <c r="O5700">
        <f>_xlfn.XLOOKUP(B5700,Machine_Info!A:A,Machine_Info!E:E)</f>
        <v>14</v>
      </c>
      <c r="P5700">
        <f t="shared" si="445"/>
        <v>13.4</v>
      </c>
      <c r="Q5700">
        <f t="shared" si="449"/>
        <v>0.95714285714285718</v>
      </c>
    </row>
    <row r="5701" spans="1:17" x14ac:dyDescent="0.2">
      <c r="A5701" t="s">
        <v>5819</v>
      </c>
      <c r="B5701" t="s">
        <v>25</v>
      </c>
      <c r="C5701" t="s">
        <v>26</v>
      </c>
      <c r="D5701" t="s">
        <v>27</v>
      </c>
      <c r="E5701" s="2">
        <v>45498.081805555557</v>
      </c>
      <c r="F5701" s="2">
        <v>45498.326249999998</v>
      </c>
      <c r="G5701" t="str">
        <f t="shared" si="446"/>
        <v>07</v>
      </c>
      <c r="H5701" t="str">
        <f t="shared" si="447"/>
        <v>25</v>
      </c>
      <c r="I5701">
        <v>1254</v>
      </c>
      <c r="J5701">
        <f t="shared" si="448"/>
        <v>20.9</v>
      </c>
      <c r="K5701" t="s">
        <v>110</v>
      </c>
      <c r="L5701" t="s">
        <v>43</v>
      </c>
      <c r="M5701" t="s">
        <v>23</v>
      </c>
      <c r="N5701" t="b">
        <v>0</v>
      </c>
      <c r="O5701">
        <f>_xlfn.XLOOKUP(B5701,Machine_Info!A:A,Machine_Info!E:E)</f>
        <v>22</v>
      </c>
      <c r="P5701">
        <f t="shared" si="445"/>
        <v>1.1000000000000014</v>
      </c>
      <c r="Q5701">
        <f t="shared" si="449"/>
        <v>5.0000000000000065E-2</v>
      </c>
    </row>
    <row r="5702" spans="1:17" x14ac:dyDescent="0.2">
      <c r="A5702" t="s">
        <v>5820</v>
      </c>
      <c r="B5702" t="s">
        <v>160</v>
      </c>
      <c r="C5702" t="s">
        <v>161</v>
      </c>
      <c r="D5702" t="s">
        <v>32</v>
      </c>
      <c r="E5702" s="2">
        <v>45498.10597222222</v>
      </c>
      <c r="F5702" s="2">
        <v>45498.108055555553</v>
      </c>
      <c r="G5702" t="str">
        <f t="shared" si="446"/>
        <v>07</v>
      </c>
      <c r="H5702" t="str">
        <f t="shared" si="447"/>
        <v>25</v>
      </c>
      <c r="I5702">
        <v>238</v>
      </c>
      <c r="J5702">
        <f t="shared" si="448"/>
        <v>3.9666666666666668</v>
      </c>
      <c r="K5702" t="s">
        <v>28</v>
      </c>
      <c r="L5702" t="s">
        <v>72</v>
      </c>
      <c r="M5702" t="s">
        <v>44</v>
      </c>
      <c r="N5702" t="b">
        <v>0</v>
      </c>
      <c r="O5702">
        <f>_xlfn.XLOOKUP(B5702,Machine_Info!A:A,Machine_Info!E:E)</f>
        <v>20</v>
      </c>
      <c r="P5702">
        <f t="shared" si="445"/>
        <v>16.033333333333331</v>
      </c>
      <c r="Q5702">
        <f t="shared" si="449"/>
        <v>0.80166666666666653</v>
      </c>
    </row>
    <row r="5703" spans="1:17" x14ac:dyDescent="0.2">
      <c r="A5703" t="s">
        <v>5821</v>
      </c>
      <c r="B5703" t="s">
        <v>78</v>
      </c>
      <c r="C5703" t="s">
        <v>79</v>
      </c>
      <c r="D5703" t="s">
        <v>32</v>
      </c>
      <c r="E5703" s="2">
        <v>45498.148495370369</v>
      </c>
      <c r="F5703" s="2">
        <v>45498.329745370371</v>
      </c>
      <c r="G5703" t="str">
        <f t="shared" si="446"/>
        <v>07</v>
      </c>
      <c r="H5703" t="str">
        <f t="shared" si="447"/>
        <v>25</v>
      </c>
      <c r="I5703">
        <v>287</v>
      </c>
      <c r="J5703">
        <f t="shared" si="448"/>
        <v>4.7833333333333332</v>
      </c>
      <c r="K5703" t="s">
        <v>71</v>
      </c>
      <c r="L5703" t="s">
        <v>43</v>
      </c>
      <c r="M5703" t="s">
        <v>23</v>
      </c>
      <c r="N5703" t="b">
        <v>1</v>
      </c>
      <c r="O5703">
        <f>_xlfn.XLOOKUP(B5703,Machine_Info!A:A,Machine_Info!E:E)</f>
        <v>22</v>
      </c>
      <c r="P5703">
        <f t="shared" si="445"/>
        <v>17.216666666666669</v>
      </c>
      <c r="Q5703">
        <f t="shared" si="449"/>
        <v>0.7825757575757577</v>
      </c>
    </row>
    <row r="5704" spans="1:17" x14ac:dyDescent="0.2">
      <c r="A5704" t="s">
        <v>5822</v>
      </c>
      <c r="B5704" t="s">
        <v>253</v>
      </c>
      <c r="C5704" t="s">
        <v>254</v>
      </c>
      <c r="D5704" t="s">
        <v>59</v>
      </c>
      <c r="E5704" s="2">
        <v>45498.155659722222</v>
      </c>
      <c r="F5704" s="2">
        <v>45498.30982638889</v>
      </c>
      <c r="G5704" t="str">
        <f t="shared" si="446"/>
        <v>07</v>
      </c>
      <c r="H5704" t="str">
        <f t="shared" si="447"/>
        <v>25</v>
      </c>
      <c r="I5704">
        <v>10</v>
      </c>
      <c r="J5704">
        <f t="shared" si="448"/>
        <v>0.16666666666666666</v>
      </c>
      <c r="K5704" t="s">
        <v>76</v>
      </c>
      <c r="L5704" t="s">
        <v>146</v>
      </c>
      <c r="M5704" t="s">
        <v>34</v>
      </c>
      <c r="N5704" t="b">
        <v>0</v>
      </c>
      <c r="O5704">
        <f>_xlfn.XLOOKUP(B5704,Machine_Info!A:A,Machine_Info!E:E)</f>
        <v>22</v>
      </c>
      <c r="P5704">
        <f t="shared" si="445"/>
        <v>21.833333333333332</v>
      </c>
      <c r="Q5704">
        <f t="shared" si="449"/>
        <v>0.99242424242424232</v>
      </c>
    </row>
    <row r="5705" spans="1:17" x14ac:dyDescent="0.2">
      <c r="A5705" t="s">
        <v>5823</v>
      </c>
      <c r="B5705" t="s">
        <v>125</v>
      </c>
      <c r="C5705" t="s">
        <v>126</v>
      </c>
      <c r="D5705" t="s">
        <v>20</v>
      </c>
      <c r="E5705" s="2">
        <v>45498.192152777781</v>
      </c>
      <c r="F5705" s="2">
        <v>45498.224791666667</v>
      </c>
      <c r="G5705" t="str">
        <f t="shared" si="446"/>
        <v>07</v>
      </c>
      <c r="H5705" t="str">
        <f t="shared" si="447"/>
        <v>25</v>
      </c>
      <c r="I5705">
        <v>35</v>
      </c>
      <c r="J5705">
        <f t="shared" si="448"/>
        <v>0.58333333333333337</v>
      </c>
      <c r="K5705" t="s">
        <v>110</v>
      </c>
      <c r="L5705" t="s">
        <v>146</v>
      </c>
      <c r="M5705" t="s">
        <v>34</v>
      </c>
      <c r="N5705" t="b">
        <v>0</v>
      </c>
      <c r="O5705">
        <f>_xlfn.XLOOKUP(B5705,Machine_Info!A:A,Machine_Info!E:E)</f>
        <v>18</v>
      </c>
      <c r="P5705">
        <f t="shared" si="445"/>
        <v>17.416666666666668</v>
      </c>
      <c r="Q5705">
        <f t="shared" si="449"/>
        <v>0.96759259259259267</v>
      </c>
    </row>
    <row r="5706" spans="1:17" x14ac:dyDescent="0.2">
      <c r="A5706" t="s">
        <v>5824</v>
      </c>
      <c r="B5706" t="s">
        <v>81</v>
      </c>
      <c r="C5706" t="s">
        <v>82</v>
      </c>
      <c r="D5706" t="s">
        <v>20</v>
      </c>
      <c r="E5706" s="2">
        <v>45498.265231481477</v>
      </c>
      <c r="F5706" s="2">
        <v>45498.40828703704</v>
      </c>
      <c r="G5706" t="str">
        <f t="shared" si="446"/>
        <v>07</v>
      </c>
      <c r="H5706" t="str">
        <f t="shared" si="447"/>
        <v>25</v>
      </c>
      <c r="I5706">
        <v>274</v>
      </c>
      <c r="J5706">
        <f t="shared" si="448"/>
        <v>4.5666666666666664</v>
      </c>
      <c r="K5706" t="s">
        <v>71</v>
      </c>
      <c r="L5706" t="s">
        <v>43</v>
      </c>
      <c r="M5706" t="s">
        <v>23</v>
      </c>
      <c r="N5706" t="b">
        <v>1</v>
      </c>
      <c r="O5706">
        <f>_xlfn.XLOOKUP(B5706,Machine_Info!A:A,Machine_Info!E:E)</f>
        <v>14</v>
      </c>
      <c r="P5706">
        <f t="shared" si="445"/>
        <v>9.4333333333333336</v>
      </c>
      <c r="Q5706">
        <f t="shared" si="449"/>
        <v>0.67380952380952386</v>
      </c>
    </row>
    <row r="5707" spans="1:17" x14ac:dyDescent="0.2">
      <c r="A5707" t="s">
        <v>5825</v>
      </c>
      <c r="B5707" t="s">
        <v>84</v>
      </c>
      <c r="C5707" t="s">
        <v>85</v>
      </c>
      <c r="D5707" t="s">
        <v>27</v>
      </c>
      <c r="E5707" s="2">
        <v>45498.319537037038</v>
      </c>
      <c r="F5707" s="2">
        <v>45498.459120370368</v>
      </c>
      <c r="G5707" t="str">
        <f t="shared" si="446"/>
        <v>07</v>
      </c>
      <c r="H5707" t="str">
        <f t="shared" si="447"/>
        <v>25</v>
      </c>
      <c r="I5707">
        <v>34</v>
      </c>
      <c r="J5707">
        <f t="shared" si="448"/>
        <v>0.56666666666666665</v>
      </c>
      <c r="K5707" t="s">
        <v>76</v>
      </c>
      <c r="L5707" t="s">
        <v>146</v>
      </c>
      <c r="M5707" t="s">
        <v>34</v>
      </c>
      <c r="N5707" t="b">
        <v>0</v>
      </c>
      <c r="O5707">
        <f>_xlfn.XLOOKUP(B5707,Machine_Info!A:A,Machine_Info!E:E)</f>
        <v>22</v>
      </c>
      <c r="P5707">
        <f t="shared" si="445"/>
        <v>21.433333333333334</v>
      </c>
      <c r="Q5707">
        <f t="shared" si="449"/>
        <v>0.97424242424242424</v>
      </c>
    </row>
    <row r="5708" spans="1:17" x14ac:dyDescent="0.2">
      <c r="A5708" t="s">
        <v>5826</v>
      </c>
      <c r="B5708" t="s">
        <v>152</v>
      </c>
      <c r="C5708" t="s">
        <v>153</v>
      </c>
      <c r="D5708" t="s">
        <v>27</v>
      </c>
      <c r="E5708" s="2">
        <v>45498.335347222222</v>
      </c>
      <c r="F5708" s="2">
        <v>45498.36451388889</v>
      </c>
      <c r="G5708" t="str">
        <f t="shared" si="446"/>
        <v>07</v>
      </c>
      <c r="H5708" t="str">
        <f t="shared" si="447"/>
        <v>25</v>
      </c>
      <c r="I5708">
        <v>229</v>
      </c>
      <c r="J5708">
        <f t="shared" si="448"/>
        <v>3.8166666666666669</v>
      </c>
      <c r="K5708" t="s">
        <v>71</v>
      </c>
      <c r="L5708" t="s">
        <v>43</v>
      </c>
      <c r="M5708" t="s">
        <v>23</v>
      </c>
      <c r="N5708" t="b">
        <v>1</v>
      </c>
      <c r="O5708">
        <f>_xlfn.XLOOKUP(B5708,Machine_Info!A:A,Machine_Info!E:E)</f>
        <v>18</v>
      </c>
      <c r="P5708">
        <f t="shared" si="445"/>
        <v>14.183333333333334</v>
      </c>
      <c r="Q5708">
        <f t="shared" si="449"/>
        <v>0.78796296296296298</v>
      </c>
    </row>
    <row r="5709" spans="1:17" x14ac:dyDescent="0.2">
      <c r="A5709" t="s">
        <v>5827</v>
      </c>
      <c r="B5709" t="s">
        <v>92</v>
      </c>
      <c r="C5709" t="s">
        <v>93</v>
      </c>
      <c r="D5709" t="s">
        <v>59</v>
      </c>
      <c r="E5709" s="2">
        <v>45498.345104166663</v>
      </c>
      <c r="F5709" s="2">
        <v>45498.356909722221</v>
      </c>
      <c r="G5709" t="str">
        <f t="shared" si="446"/>
        <v>07</v>
      </c>
      <c r="H5709" t="str">
        <f t="shared" si="447"/>
        <v>25</v>
      </c>
      <c r="I5709">
        <v>103</v>
      </c>
      <c r="J5709">
        <f t="shared" si="448"/>
        <v>1.7166666666666666</v>
      </c>
      <c r="K5709" t="s">
        <v>54</v>
      </c>
      <c r="L5709" t="s">
        <v>43</v>
      </c>
      <c r="M5709" t="s">
        <v>23</v>
      </c>
      <c r="N5709" t="b">
        <v>1</v>
      </c>
      <c r="O5709">
        <f>_xlfn.XLOOKUP(B5709,Machine_Info!A:A,Machine_Info!E:E)</f>
        <v>20</v>
      </c>
      <c r="P5709">
        <f t="shared" si="445"/>
        <v>18.283333333333335</v>
      </c>
      <c r="Q5709">
        <f t="shared" si="449"/>
        <v>0.91416666666666679</v>
      </c>
    </row>
    <row r="5710" spans="1:17" x14ac:dyDescent="0.2">
      <c r="A5710" t="s">
        <v>5828</v>
      </c>
      <c r="B5710" t="s">
        <v>202</v>
      </c>
      <c r="C5710" t="s">
        <v>203</v>
      </c>
      <c r="D5710" t="s">
        <v>32</v>
      </c>
      <c r="E5710" s="2">
        <v>45498.36582175926</v>
      </c>
      <c r="F5710" s="2">
        <v>45498.392210648148</v>
      </c>
      <c r="G5710" t="str">
        <f t="shared" si="446"/>
        <v>07</v>
      </c>
      <c r="H5710" t="str">
        <f t="shared" si="447"/>
        <v>25</v>
      </c>
      <c r="I5710">
        <v>470</v>
      </c>
      <c r="J5710">
        <f t="shared" si="448"/>
        <v>7.833333333333333</v>
      </c>
      <c r="K5710" t="s">
        <v>71</v>
      </c>
      <c r="L5710" t="s">
        <v>72</v>
      </c>
      <c r="M5710" t="s">
        <v>44</v>
      </c>
      <c r="N5710" t="b">
        <v>1</v>
      </c>
      <c r="O5710">
        <f>_xlfn.XLOOKUP(B5710,Machine_Info!A:A,Machine_Info!E:E)</f>
        <v>22</v>
      </c>
      <c r="P5710">
        <f t="shared" si="445"/>
        <v>14.166666666666668</v>
      </c>
      <c r="Q5710">
        <f t="shared" si="449"/>
        <v>0.64393939393939403</v>
      </c>
    </row>
    <row r="5711" spans="1:17" x14ac:dyDescent="0.2">
      <c r="A5711" t="s">
        <v>5829</v>
      </c>
      <c r="B5711" t="s">
        <v>69</v>
      </c>
      <c r="C5711" t="s">
        <v>70</v>
      </c>
      <c r="D5711" t="s">
        <v>27</v>
      </c>
      <c r="E5711" s="2">
        <v>45498.379201388889</v>
      </c>
      <c r="F5711" s="2">
        <v>45498.388229166667</v>
      </c>
      <c r="G5711" t="str">
        <f t="shared" si="446"/>
        <v>07</v>
      </c>
      <c r="H5711" t="str">
        <f t="shared" si="447"/>
        <v>25</v>
      </c>
      <c r="I5711">
        <v>153</v>
      </c>
      <c r="J5711">
        <f t="shared" si="448"/>
        <v>2.5499999999999998</v>
      </c>
      <c r="K5711" t="s">
        <v>28</v>
      </c>
      <c r="L5711" t="s">
        <v>146</v>
      </c>
      <c r="M5711" t="s">
        <v>34</v>
      </c>
      <c r="N5711" t="b">
        <v>0</v>
      </c>
      <c r="O5711">
        <f>_xlfn.XLOOKUP(B5711,Machine_Info!A:A,Machine_Info!E:E)</f>
        <v>16</v>
      </c>
      <c r="P5711">
        <f t="shared" si="445"/>
        <v>13.45</v>
      </c>
      <c r="Q5711">
        <f t="shared" si="449"/>
        <v>0.84062499999999996</v>
      </c>
    </row>
    <row r="5712" spans="1:17" x14ac:dyDescent="0.2">
      <c r="A5712" t="s">
        <v>5830</v>
      </c>
      <c r="B5712" t="s">
        <v>132</v>
      </c>
      <c r="C5712" t="s">
        <v>133</v>
      </c>
      <c r="D5712" t="s">
        <v>59</v>
      </c>
      <c r="E5712" s="2">
        <v>45498.424525462957</v>
      </c>
      <c r="F5712" s="2">
        <v>45498.451608796298</v>
      </c>
      <c r="G5712" t="str">
        <f t="shared" si="446"/>
        <v>07</v>
      </c>
      <c r="H5712" t="str">
        <f t="shared" si="447"/>
        <v>25</v>
      </c>
      <c r="I5712">
        <v>100</v>
      </c>
      <c r="J5712">
        <f t="shared" si="448"/>
        <v>1.6666666666666667</v>
      </c>
      <c r="K5712" t="s">
        <v>54</v>
      </c>
      <c r="L5712" t="s">
        <v>72</v>
      </c>
      <c r="M5712" t="s">
        <v>44</v>
      </c>
      <c r="N5712" t="b">
        <v>1</v>
      </c>
      <c r="O5712">
        <f>_xlfn.XLOOKUP(B5712,Machine_Info!A:A,Machine_Info!E:E)</f>
        <v>14</v>
      </c>
      <c r="P5712">
        <f t="shared" si="445"/>
        <v>12.333333333333334</v>
      </c>
      <c r="Q5712">
        <f t="shared" si="449"/>
        <v>0.88095238095238104</v>
      </c>
    </row>
    <row r="5713" spans="1:17" x14ac:dyDescent="0.2">
      <c r="A5713" t="s">
        <v>5831</v>
      </c>
      <c r="B5713" t="s">
        <v>160</v>
      </c>
      <c r="C5713" t="s">
        <v>161</v>
      </c>
      <c r="D5713" t="s">
        <v>32</v>
      </c>
      <c r="E5713" s="2">
        <v>45498.45548611111</v>
      </c>
      <c r="F5713" s="2">
        <v>45498.479791666658</v>
      </c>
      <c r="G5713" t="str">
        <f t="shared" si="446"/>
        <v>07</v>
      </c>
      <c r="H5713" t="str">
        <f t="shared" si="447"/>
        <v>25</v>
      </c>
      <c r="I5713">
        <v>45</v>
      </c>
      <c r="J5713">
        <f t="shared" si="448"/>
        <v>0.75</v>
      </c>
      <c r="K5713" t="s">
        <v>42</v>
      </c>
      <c r="L5713" t="s">
        <v>43</v>
      </c>
      <c r="M5713" t="s">
        <v>23</v>
      </c>
      <c r="N5713" t="b">
        <v>0</v>
      </c>
      <c r="O5713">
        <f>_xlfn.XLOOKUP(B5713,Machine_Info!A:A,Machine_Info!E:E)</f>
        <v>20</v>
      </c>
      <c r="P5713">
        <f t="shared" si="445"/>
        <v>19.25</v>
      </c>
      <c r="Q5713">
        <f t="shared" si="449"/>
        <v>0.96250000000000002</v>
      </c>
    </row>
    <row r="5714" spans="1:17" x14ac:dyDescent="0.2">
      <c r="A5714" t="s">
        <v>5832</v>
      </c>
      <c r="B5714" t="s">
        <v>52</v>
      </c>
      <c r="C5714" t="s">
        <v>53</v>
      </c>
      <c r="D5714" t="s">
        <v>27</v>
      </c>
      <c r="E5714" s="2">
        <v>45498.505659722221</v>
      </c>
      <c r="F5714" s="2">
        <v>45498.51190972222</v>
      </c>
      <c r="G5714" t="str">
        <f t="shared" si="446"/>
        <v>07</v>
      </c>
      <c r="H5714" t="str">
        <f t="shared" si="447"/>
        <v>25</v>
      </c>
      <c r="I5714">
        <v>35</v>
      </c>
      <c r="J5714">
        <f t="shared" si="448"/>
        <v>0.58333333333333337</v>
      </c>
      <c r="K5714" t="s">
        <v>21</v>
      </c>
      <c r="L5714" t="s">
        <v>43</v>
      </c>
      <c r="M5714" t="s">
        <v>23</v>
      </c>
      <c r="N5714" t="b">
        <v>1</v>
      </c>
      <c r="O5714">
        <f>_xlfn.XLOOKUP(B5714,Machine_Info!A:A,Machine_Info!E:E)</f>
        <v>16</v>
      </c>
      <c r="P5714">
        <f t="shared" si="445"/>
        <v>15.416666666666666</v>
      </c>
      <c r="Q5714">
        <f t="shared" si="449"/>
        <v>0.96354166666666663</v>
      </c>
    </row>
    <row r="5715" spans="1:17" x14ac:dyDescent="0.2">
      <c r="A5715" t="s">
        <v>5833</v>
      </c>
      <c r="B5715" t="s">
        <v>92</v>
      </c>
      <c r="C5715" t="s">
        <v>93</v>
      </c>
      <c r="D5715" t="s">
        <v>59</v>
      </c>
      <c r="E5715" s="2">
        <v>45498.522118055553</v>
      </c>
      <c r="F5715" s="2">
        <v>45498.55059027778</v>
      </c>
      <c r="G5715" t="str">
        <f t="shared" si="446"/>
        <v>07</v>
      </c>
      <c r="H5715" t="str">
        <f t="shared" si="447"/>
        <v>25</v>
      </c>
      <c r="I5715">
        <v>202</v>
      </c>
      <c r="J5715">
        <f t="shared" si="448"/>
        <v>3.3666666666666667</v>
      </c>
      <c r="K5715" t="s">
        <v>28</v>
      </c>
      <c r="L5715" t="s">
        <v>72</v>
      </c>
      <c r="M5715" t="s">
        <v>44</v>
      </c>
      <c r="N5715" t="b">
        <v>0</v>
      </c>
      <c r="O5715">
        <f>_xlfn.XLOOKUP(B5715,Machine_Info!A:A,Machine_Info!E:E)</f>
        <v>20</v>
      </c>
      <c r="P5715">
        <f t="shared" si="445"/>
        <v>16.633333333333333</v>
      </c>
      <c r="Q5715">
        <f t="shared" si="449"/>
        <v>0.83166666666666667</v>
      </c>
    </row>
    <row r="5716" spans="1:17" x14ac:dyDescent="0.2">
      <c r="A5716" t="s">
        <v>5834</v>
      </c>
      <c r="B5716" t="s">
        <v>96</v>
      </c>
      <c r="C5716" t="s">
        <v>97</v>
      </c>
      <c r="D5716" t="s">
        <v>27</v>
      </c>
      <c r="E5716" s="2">
        <v>45498.532569444447</v>
      </c>
      <c r="F5716" s="2">
        <v>45498.699236111112</v>
      </c>
      <c r="G5716" t="str">
        <f t="shared" si="446"/>
        <v>07</v>
      </c>
      <c r="H5716" t="str">
        <f t="shared" si="447"/>
        <v>25</v>
      </c>
      <c r="I5716">
        <v>404</v>
      </c>
      <c r="J5716">
        <f t="shared" si="448"/>
        <v>6.7333333333333334</v>
      </c>
      <c r="K5716" t="s">
        <v>38</v>
      </c>
      <c r="L5716" t="s">
        <v>43</v>
      </c>
      <c r="M5716" t="s">
        <v>23</v>
      </c>
      <c r="N5716" t="b">
        <v>0</v>
      </c>
      <c r="O5716">
        <f>_xlfn.XLOOKUP(B5716,Machine_Info!A:A,Machine_Info!E:E)</f>
        <v>20</v>
      </c>
      <c r="P5716">
        <f t="shared" si="445"/>
        <v>13.266666666666666</v>
      </c>
      <c r="Q5716">
        <f t="shared" si="449"/>
        <v>0.66333333333333333</v>
      </c>
    </row>
    <row r="5717" spans="1:17" x14ac:dyDescent="0.2">
      <c r="A5717" t="s">
        <v>5835</v>
      </c>
      <c r="B5717" t="s">
        <v>152</v>
      </c>
      <c r="C5717" t="s">
        <v>153</v>
      </c>
      <c r="D5717" t="s">
        <v>27</v>
      </c>
      <c r="E5717" s="2">
        <v>45498.558055555557</v>
      </c>
      <c r="F5717" s="2">
        <v>45498.759444444448</v>
      </c>
      <c r="G5717" t="str">
        <f t="shared" si="446"/>
        <v>07</v>
      </c>
      <c r="H5717" t="str">
        <f t="shared" si="447"/>
        <v>25</v>
      </c>
      <c r="I5717">
        <v>306</v>
      </c>
      <c r="J5717">
        <f t="shared" si="448"/>
        <v>5.0999999999999996</v>
      </c>
      <c r="K5717" t="s">
        <v>38</v>
      </c>
      <c r="L5717" t="s">
        <v>43</v>
      </c>
      <c r="M5717" t="s">
        <v>23</v>
      </c>
      <c r="N5717" t="b">
        <v>0</v>
      </c>
      <c r="O5717">
        <f>_xlfn.XLOOKUP(B5717,Machine_Info!A:A,Machine_Info!E:E)</f>
        <v>18</v>
      </c>
      <c r="P5717">
        <f t="shared" si="445"/>
        <v>12.9</v>
      </c>
      <c r="Q5717">
        <f t="shared" si="449"/>
        <v>0.71666666666666667</v>
      </c>
    </row>
    <row r="5718" spans="1:17" x14ac:dyDescent="0.2">
      <c r="A5718" t="s">
        <v>5836</v>
      </c>
      <c r="B5718" t="s">
        <v>116</v>
      </c>
      <c r="C5718" t="s">
        <v>117</v>
      </c>
      <c r="D5718" t="s">
        <v>20</v>
      </c>
      <c r="E5718" s="2">
        <v>45498.651423611111</v>
      </c>
      <c r="F5718" s="2">
        <v>45498.666006944448</v>
      </c>
      <c r="G5718" t="str">
        <f t="shared" si="446"/>
        <v>07</v>
      </c>
      <c r="H5718" t="str">
        <f t="shared" si="447"/>
        <v>25</v>
      </c>
      <c r="I5718">
        <v>137</v>
      </c>
      <c r="J5718">
        <f t="shared" si="448"/>
        <v>2.2833333333333332</v>
      </c>
      <c r="K5718" t="s">
        <v>28</v>
      </c>
      <c r="L5718" t="s">
        <v>72</v>
      </c>
      <c r="M5718" t="s">
        <v>44</v>
      </c>
      <c r="N5718" t="b">
        <v>0</v>
      </c>
      <c r="O5718">
        <f>_xlfn.XLOOKUP(B5718,Machine_Info!A:A,Machine_Info!E:E)</f>
        <v>16</v>
      </c>
      <c r="P5718">
        <f t="shared" si="445"/>
        <v>13.716666666666667</v>
      </c>
      <c r="Q5718">
        <f t="shared" si="449"/>
        <v>0.85729166666666667</v>
      </c>
    </row>
    <row r="5719" spans="1:17" x14ac:dyDescent="0.2">
      <c r="A5719" t="s">
        <v>5837</v>
      </c>
      <c r="B5719" t="s">
        <v>30</v>
      </c>
      <c r="C5719" t="s">
        <v>31</v>
      </c>
      <c r="D5719" t="s">
        <v>32</v>
      </c>
      <c r="E5719" s="2">
        <v>45498.82240740741</v>
      </c>
      <c r="F5719" s="2">
        <v>45498.836296296293</v>
      </c>
      <c r="G5719" t="str">
        <f t="shared" si="446"/>
        <v>07</v>
      </c>
      <c r="H5719" t="str">
        <f t="shared" si="447"/>
        <v>25</v>
      </c>
      <c r="I5719">
        <v>50</v>
      </c>
      <c r="J5719">
        <f t="shared" si="448"/>
        <v>0.83333333333333337</v>
      </c>
      <c r="K5719" t="s">
        <v>21</v>
      </c>
      <c r="L5719" t="s">
        <v>146</v>
      </c>
      <c r="M5719" t="s">
        <v>34</v>
      </c>
      <c r="N5719" t="b">
        <v>1</v>
      </c>
      <c r="O5719">
        <f>_xlfn.XLOOKUP(B5719,Machine_Info!A:A,Machine_Info!E:E)</f>
        <v>22</v>
      </c>
      <c r="P5719">
        <f t="shared" si="445"/>
        <v>21.166666666666668</v>
      </c>
      <c r="Q5719">
        <f t="shared" si="449"/>
        <v>0.96212121212121215</v>
      </c>
    </row>
    <row r="5720" spans="1:17" x14ac:dyDescent="0.2">
      <c r="A5720" t="s">
        <v>5838</v>
      </c>
      <c r="B5720" t="s">
        <v>69</v>
      </c>
      <c r="C5720" t="s">
        <v>70</v>
      </c>
      <c r="D5720" t="s">
        <v>27</v>
      </c>
      <c r="E5720" s="2">
        <v>45498.831759259258</v>
      </c>
      <c r="F5720" s="2">
        <v>45498.83662037037</v>
      </c>
      <c r="G5720" t="str">
        <f t="shared" si="446"/>
        <v>07</v>
      </c>
      <c r="H5720" t="str">
        <f t="shared" si="447"/>
        <v>25</v>
      </c>
      <c r="I5720">
        <v>166</v>
      </c>
      <c r="J5720">
        <f t="shared" si="448"/>
        <v>2.7666666666666666</v>
      </c>
      <c r="K5720" t="s">
        <v>71</v>
      </c>
      <c r="L5720" t="s">
        <v>43</v>
      </c>
      <c r="M5720" t="s">
        <v>23</v>
      </c>
      <c r="N5720" t="b">
        <v>1</v>
      </c>
      <c r="O5720">
        <f>_xlfn.XLOOKUP(B5720,Machine_Info!A:A,Machine_Info!E:E)</f>
        <v>16</v>
      </c>
      <c r="P5720">
        <f t="shared" si="445"/>
        <v>13.233333333333334</v>
      </c>
      <c r="Q5720">
        <f t="shared" si="449"/>
        <v>0.82708333333333339</v>
      </c>
    </row>
    <row r="5721" spans="1:17" x14ac:dyDescent="0.2">
      <c r="A5721" t="s">
        <v>5839</v>
      </c>
      <c r="B5721" t="s">
        <v>96</v>
      </c>
      <c r="C5721" t="s">
        <v>97</v>
      </c>
      <c r="D5721" t="s">
        <v>27</v>
      </c>
      <c r="E5721" s="2">
        <v>45498.854317129633</v>
      </c>
      <c r="F5721" s="2">
        <v>45498.961956018517</v>
      </c>
      <c r="G5721" t="str">
        <f t="shared" si="446"/>
        <v>07</v>
      </c>
      <c r="H5721" t="str">
        <f t="shared" si="447"/>
        <v>25</v>
      </c>
      <c r="I5721">
        <v>396</v>
      </c>
      <c r="J5721">
        <f t="shared" si="448"/>
        <v>6.6</v>
      </c>
      <c r="K5721" t="s">
        <v>103</v>
      </c>
      <c r="L5721" t="s">
        <v>72</v>
      </c>
      <c r="M5721" t="s">
        <v>44</v>
      </c>
      <c r="N5721" t="b">
        <v>0</v>
      </c>
      <c r="O5721">
        <f>_xlfn.XLOOKUP(B5721,Machine_Info!A:A,Machine_Info!E:E)</f>
        <v>20</v>
      </c>
      <c r="P5721">
        <f t="shared" si="445"/>
        <v>13.4</v>
      </c>
      <c r="Q5721">
        <f t="shared" si="449"/>
        <v>0.67</v>
      </c>
    </row>
    <row r="5722" spans="1:17" x14ac:dyDescent="0.2">
      <c r="A5722" t="s">
        <v>5840</v>
      </c>
      <c r="B5722" t="s">
        <v>116</v>
      </c>
      <c r="C5722" t="s">
        <v>117</v>
      </c>
      <c r="D5722" t="s">
        <v>20</v>
      </c>
      <c r="E5722" s="2">
        <v>45498.85701388889</v>
      </c>
      <c r="F5722" s="2">
        <v>45499.004930555559</v>
      </c>
      <c r="G5722" t="str">
        <f t="shared" si="446"/>
        <v>07</v>
      </c>
      <c r="H5722" t="str">
        <f t="shared" si="447"/>
        <v>25</v>
      </c>
      <c r="I5722">
        <v>299</v>
      </c>
      <c r="J5722">
        <f t="shared" si="448"/>
        <v>4.9833333333333334</v>
      </c>
      <c r="K5722" t="s">
        <v>46</v>
      </c>
      <c r="L5722" t="s">
        <v>72</v>
      </c>
      <c r="M5722" t="s">
        <v>44</v>
      </c>
      <c r="N5722" t="b">
        <v>0</v>
      </c>
      <c r="O5722">
        <f>_xlfn.XLOOKUP(B5722,Machine_Info!A:A,Machine_Info!E:E)</f>
        <v>16</v>
      </c>
      <c r="P5722">
        <f t="shared" si="445"/>
        <v>11.016666666666666</v>
      </c>
      <c r="Q5722">
        <f t="shared" si="449"/>
        <v>0.68854166666666661</v>
      </c>
    </row>
    <row r="5723" spans="1:17" x14ac:dyDescent="0.2">
      <c r="A5723" t="s">
        <v>5841</v>
      </c>
      <c r="B5723" t="s">
        <v>81</v>
      </c>
      <c r="C5723" t="s">
        <v>82</v>
      </c>
      <c r="D5723" t="s">
        <v>20</v>
      </c>
      <c r="E5723" s="2">
        <v>45498.860983796287</v>
      </c>
      <c r="F5723" s="2">
        <v>45498.878344907411</v>
      </c>
      <c r="G5723" t="str">
        <f t="shared" si="446"/>
        <v>07</v>
      </c>
      <c r="H5723" t="str">
        <f t="shared" si="447"/>
        <v>25</v>
      </c>
      <c r="I5723">
        <v>174</v>
      </c>
      <c r="J5723">
        <f t="shared" si="448"/>
        <v>2.9</v>
      </c>
      <c r="K5723" t="s">
        <v>21</v>
      </c>
      <c r="L5723" t="s">
        <v>146</v>
      </c>
      <c r="M5723" t="s">
        <v>34</v>
      </c>
      <c r="N5723" t="b">
        <v>1</v>
      </c>
      <c r="O5723">
        <f>_xlfn.XLOOKUP(B5723,Machine_Info!A:A,Machine_Info!E:E)</f>
        <v>14</v>
      </c>
      <c r="P5723">
        <f t="shared" si="445"/>
        <v>11.1</v>
      </c>
      <c r="Q5723">
        <f t="shared" si="449"/>
        <v>0.79285714285714282</v>
      </c>
    </row>
    <row r="5724" spans="1:17" x14ac:dyDescent="0.2">
      <c r="A5724" t="s">
        <v>5842</v>
      </c>
      <c r="B5724" t="s">
        <v>92</v>
      </c>
      <c r="C5724" t="s">
        <v>93</v>
      </c>
      <c r="D5724" t="s">
        <v>59</v>
      </c>
      <c r="E5724" s="2">
        <v>45498.883391203701</v>
      </c>
      <c r="F5724" s="2">
        <v>45499.033391203702</v>
      </c>
      <c r="G5724" t="str">
        <f t="shared" si="446"/>
        <v>07</v>
      </c>
      <c r="H5724" t="str">
        <f t="shared" si="447"/>
        <v>25</v>
      </c>
      <c r="I5724">
        <v>479</v>
      </c>
      <c r="J5724">
        <f t="shared" si="448"/>
        <v>7.9833333333333334</v>
      </c>
      <c r="K5724" t="s">
        <v>42</v>
      </c>
      <c r="L5724" t="s">
        <v>72</v>
      </c>
      <c r="M5724" t="s">
        <v>44</v>
      </c>
      <c r="N5724" t="b">
        <v>0</v>
      </c>
      <c r="O5724">
        <f>_xlfn.XLOOKUP(B5724,Machine_Info!A:A,Machine_Info!E:E)</f>
        <v>20</v>
      </c>
      <c r="P5724">
        <f t="shared" si="445"/>
        <v>12.016666666666666</v>
      </c>
      <c r="Q5724">
        <f t="shared" si="449"/>
        <v>0.60083333333333333</v>
      </c>
    </row>
    <row r="5725" spans="1:17" x14ac:dyDescent="0.2">
      <c r="A5725" t="s">
        <v>5843</v>
      </c>
      <c r="B5725" t="s">
        <v>40</v>
      </c>
      <c r="C5725" t="s">
        <v>41</v>
      </c>
      <c r="D5725" t="s">
        <v>20</v>
      </c>
      <c r="E5725" s="2">
        <v>45498.920347222222</v>
      </c>
      <c r="F5725" s="2">
        <v>45498.925902777781</v>
      </c>
      <c r="G5725" t="str">
        <f t="shared" si="446"/>
        <v>07</v>
      </c>
      <c r="H5725" t="str">
        <f t="shared" si="447"/>
        <v>25</v>
      </c>
      <c r="I5725">
        <v>844</v>
      </c>
      <c r="J5725">
        <f t="shared" si="448"/>
        <v>14.066666666666666</v>
      </c>
      <c r="K5725" t="s">
        <v>21</v>
      </c>
      <c r="L5725" t="s">
        <v>146</v>
      </c>
      <c r="M5725" t="s">
        <v>34</v>
      </c>
      <c r="N5725" t="b">
        <v>1</v>
      </c>
      <c r="O5725">
        <f>_xlfn.XLOOKUP(B5725,Machine_Info!A:A,Machine_Info!E:E)</f>
        <v>18</v>
      </c>
      <c r="P5725">
        <f t="shared" si="445"/>
        <v>3.9333333333333336</v>
      </c>
      <c r="Q5725">
        <f t="shared" si="449"/>
        <v>0.21851851851851853</v>
      </c>
    </row>
    <row r="5726" spans="1:17" x14ac:dyDescent="0.2">
      <c r="A5726" t="s">
        <v>5844</v>
      </c>
      <c r="B5726" t="s">
        <v>125</v>
      </c>
      <c r="C5726" t="s">
        <v>126</v>
      </c>
      <c r="D5726" t="s">
        <v>20</v>
      </c>
      <c r="E5726" s="2">
        <v>45498.936307870368</v>
      </c>
      <c r="F5726" s="2">
        <v>45498.945335648154</v>
      </c>
      <c r="G5726" t="str">
        <f t="shared" si="446"/>
        <v>07</v>
      </c>
      <c r="H5726" t="str">
        <f t="shared" si="447"/>
        <v>25</v>
      </c>
      <c r="I5726">
        <v>227</v>
      </c>
      <c r="J5726">
        <f t="shared" si="448"/>
        <v>3.7833333333333332</v>
      </c>
      <c r="K5726" t="s">
        <v>46</v>
      </c>
      <c r="L5726" t="s">
        <v>146</v>
      </c>
      <c r="M5726" t="s">
        <v>34</v>
      </c>
      <c r="N5726" t="b">
        <v>0</v>
      </c>
      <c r="O5726">
        <f>_xlfn.XLOOKUP(B5726,Machine_Info!A:A,Machine_Info!E:E)</f>
        <v>18</v>
      </c>
      <c r="P5726">
        <f t="shared" si="445"/>
        <v>14.216666666666667</v>
      </c>
      <c r="Q5726">
        <f t="shared" si="449"/>
        <v>0.78981481481481486</v>
      </c>
    </row>
    <row r="5727" spans="1:17" x14ac:dyDescent="0.2">
      <c r="A5727" t="s">
        <v>5845</v>
      </c>
      <c r="B5727" t="s">
        <v>174</v>
      </c>
      <c r="C5727" t="s">
        <v>175</v>
      </c>
      <c r="D5727" t="s">
        <v>59</v>
      </c>
      <c r="E5727" s="2">
        <v>45498.949513888889</v>
      </c>
      <c r="F5727" s="2">
        <v>45498.964791666673</v>
      </c>
      <c r="G5727" t="str">
        <f t="shared" si="446"/>
        <v>07</v>
      </c>
      <c r="H5727" t="str">
        <f t="shared" si="447"/>
        <v>25</v>
      </c>
      <c r="I5727">
        <v>45</v>
      </c>
      <c r="J5727">
        <f t="shared" si="448"/>
        <v>0.75</v>
      </c>
      <c r="K5727" t="s">
        <v>42</v>
      </c>
      <c r="L5727" t="s">
        <v>72</v>
      </c>
      <c r="M5727" t="s">
        <v>44</v>
      </c>
      <c r="N5727" t="b">
        <v>0</v>
      </c>
      <c r="O5727">
        <f>_xlfn.XLOOKUP(B5727,Machine_Info!A:A,Machine_Info!E:E)</f>
        <v>14</v>
      </c>
      <c r="P5727">
        <f t="shared" si="445"/>
        <v>13.25</v>
      </c>
      <c r="Q5727">
        <f t="shared" si="449"/>
        <v>0.9464285714285714</v>
      </c>
    </row>
    <row r="5728" spans="1:17" x14ac:dyDescent="0.2">
      <c r="A5728" t="s">
        <v>5846</v>
      </c>
      <c r="B5728" t="s">
        <v>116</v>
      </c>
      <c r="C5728" t="s">
        <v>117</v>
      </c>
      <c r="D5728" t="s">
        <v>20</v>
      </c>
      <c r="E5728" s="2">
        <v>45499.038344907407</v>
      </c>
      <c r="F5728" s="2">
        <v>45499.043900462973</v>
      </c>
      <c r="G5728" t="str">
        <f t="shared" si="446"/>
        <v>07</v>
      </c>
      <c r="H5728" t="str">
        <f t="shared" si="447"/>
        <v>26</v>
      </c>
      <c r="I5728">
        <v>83</v>
      </c>
      <c r="J5728">
        <f t="shared" si="448"/>
        <v>1.3833333333333333</v>
      </c>
      <c r="K5728" t="s">
        <v>54</v>
      </c>
      <c r="L5728" t="s">
        <v>43</v>
      </c>
      <c r="M5728" t="s">
        <v>23</v>
      </c>
      <c r="N5728" t="b">
        <v>1</v>
      </c>
      <c r="O5728">
        <f>_xlfn.XLOOKUP(B5728,Machine_Info!A:A,Machine_Info!E:E)</f>
        <v>16</v>
      </c>
      <c r="P5728">
        <f t="shared" si="445"/>
        <v>14.616666666666667</v>
      </c>
      <c r="Q5728">
        <f t="shared" si="449"/>
        <v>0.9135416666666667</v>
      </c>
    </row>
    <row r="5729" spans="1:17" x14ac:dyDescent="0.2">
      <c r="A5729" t="s">
        <v>5847</v>
      </c>
      <c r="B5729" t="s">
        <v>174</v>
      </c>
      <c r="C5729" t="s">
        <v>175</v>
      </c>
      <c r="D5729" t="s">
        <v>59</v>
      </c>
      <c r="E5729" s="2">
        <v>45499.047199074077</v>
      </c>
      <c r="F5729" s="2">
        <v>45499.062476851846</v>
      </c>
      <c r="G5729" t="str">
        <f t="shared" si="446"/>
        <v>07</v>
      </c>
      <c r="H5729" t="str">
        <f t="shared" si="447"/>
        <v>26</v>
      </c>
      <c r="I5729">
        <v>208</v>
      </c>
      <c r="J5729">
        <f t="shared" si="448"/>
        <v>3.4666666666666668</v>
      </c>
      <c r="K5729" t="s">
        <v>60</v>
      </c>
      <c r="L5729" t="s">
        <v>146</v>
      </c>
      <c r="M5729" t="s">
        <v>34</v>
      </c>
      <c r="N5729" t="b">
        <v>0</v>
      </c>
      <c r="O5729">
        <f>_xlfn.XLOOKUP(B5729,Machine_Info!A:A,Machine_Info!E:E)</f>
        <v>14</v>
      </c>
      <c r="P5729">
        <f t="shared" si="445"/>
        <v>10.533333333333333</v>
      </c>
      <c r="Q5729">
        <f t="shared" si="449"/>
        <v>0.75238095238095237</v>
      </c>
    </row>
    <row r="5730" spans="1:17" x14ac:dyDescent="0.2">
      <c r="A5730" t="s">
        <v>5848</v>
      </c>
      <c r="B5730" t="s">
        <v>135</v>
      </c>
      <c r="C5730" t="s">
        <v>136</v>
      </c>
      <c r="D5730" t="s">
        <v>32</v>
      </c>
      <c r="E5730" s="2">
        <v>45499.067731481482</v>
      </c>
      <c r="F5730" s="2">
        <v>45499.136481481481</v>
      </c>
      <c r="G5730" t="str">
        <f t="shared" si="446"/>
        <v>07</v>
      </c>
      <c r="H5730" t="str">
        <f t="shared" si="447"/>
        <v>26</v>
      </c>
      <c r="I5730">
        <v>349</v>
      </c>
      <c r="J5730">
        <f t="shared" si="448"/>
        <v>5.8166666666666664</v>
      </c>
      <c r="K5730" t="s">
        <v>150</v>
      </c>
      <c r="L5730" t="s">
        <v>146</v>
      </c>
      <c r="M5730" t="s">
        <v>34</v>
      </c>
      <c r="N5730" t="b">
        <v>0</v>
      </c>
      <c r="O5730">
        <f>_xlfn.XLOOKUP(B5730,Machine_Info!A:A,Machine_Info!E:E)</f>
        <v>20</v>
      </c>
      <c r="P5730">
        <f t="shared" si="445"/>
        <v>14.183333333333334</v>
      </c>
      <c r="Q5730">
        <f t="shared" si="449"/>
        <v>0.70916666666666672</v>
      </c>
    </row>
    <row r="5731" spans="1:17" x14ac:dyDescent="0.2">
      <c r="A5731" t="s">
        <v>5849</v>
      </c>
      <c r="B5731" t="s">
        <v>57</v>
      </c>
      <c r="C5731" t="s">
        <v>58</v>
      </c>
      <c r="D5731" t="s">
        <v>59</v>
      </c>
      <c r="E5731" s="2">
        <v>45499.119618055563</v>
      </c>
      <c r="F5731" s="2">
        <v>45499.145312499997</v>
      </c>
      <c r="G5731" t="str">
        <f t="shared" si="446"/>
        <v>07</v>
      </c>
      <c r="H5731" t="str">
        <f t="shared" si="447"/>
        <v>26</v>
      </c>
      <c r="I5731">
        <v>12</v>
      </c>
      <c r="J5731">
        <f t="shared" si="448"/>
        <v>0.2</v>
      </c>
      <c r="K5731" t="s">
        <v>54</v>
      </c>
      <c r="L5731" t="s">
        <v>72</v>
      </c>
      <c r="M5731" t="s">
        <v>44</v>
      </c>
      <c r="N5731" t="b">
        <v>1</v>
      </c>
      <c r="O5731">
        <f>_xlfn.XLOOKUP(B5731,Machine_Info!A:A,Machine_Info!E:E)</f>
        <v>18</v>
      </c>
      <c r="P5731">
        <f t="shared" si="445"/>
        <v>17.8</v>
      </c>
      <c r="Q5731">
        <f t="shared" si="449"/>
        <v>0.98888888888888893</v>
      </c>
    </row>
    <row r="5732" spans="1:17" x14ac:dyDescent="0.2">
      <c r="A5732" t="s">
        <v>5850</v>
      </c>
      <c r="B5732" t="s">
        <v>69</v>
      </c>
      <c r="C5732" t="s">
        <v>70</v>
      </c>
      <c r="D5732" t="s">
        <v>27</v>
      </c>
      <c r="E5732" s="2">
        <v>45499.188009259262</v>
      </c>
      <c r="F5732" s="2">
        <v>45499.351898148147</v>
      </c>
      <c r="G5732" t="str">
        <f t="shared" si="446"/>
        <v>07</v>
      </c>
      <c r="H5732" t="str">
        <f t="shared" si="447"/>
        <v>26</v>
      </c>
      <c r="I5732">
        <v>181</v>
      </c>
      <c r="J5732">
        <f t="shared" si="448"/>
        <v>3.0166666666666666</v>
      </c>
      <c r="K5732" t="s">
        <v>28</v>
      </c>
      <c r="L5732" t="s">
        <v>72</v>
      </c>
      <c r="M5732" t="s">
        <v>44</v>
      </c>
      <c r="N5732" t="b">
        <v>0</v>
      </c>
      <c r="O5732">
        <f>_xlfn.XLOOKUP(B5732,Machine_Info!A:A,Machine_Info!E:E)</f>
        <v>16</v>
      </c>
      <c r="P5732">
        <f t="shared" si="445"/>
        <v>12.983333333333334</v>
      </c>
      <c r="Q5732">
        <f t="shared" si="449"/>
        <v>0.81145833333333339</v>
      </c>
    </row>
    <row r="5733" spans="1:17" x14ac:dyDescent="0.2">
      <c r="A5733" t="s">
        <v>5851</v>
      </c>
      <c r="B5733" t="s">
        <v>106</v>
      </c>
      <c r="C5733" t="s">
        <v>107</v>
      </c>
      <c r="D5733" t="s">
        <v>59</v>
      </c>
      <c r="E5733" s="2">
        <v>45499.193831018521</v>
      </c>
      <c r="F5733" s="2">
        <v>45499.32230324074</v>
      </c>
      <c r="G5733" t="str">
        <f t="shared" si="446"/>
        <v>07</v>
      </c>
      <c r="H5733" t="str">
        <f t="shared" si="447"/>
        <v>26</v>
      </c>
      <c r="I5733">
        <v>8</v>
      </c>
      <c r="J5733">
        <f t="shared" si="448"/>
        <v>0.13333333333333333</v>
      </c>
      <c r="K5733" t="s">
        <v>21</v>
      </c>
      <c r="L5733" t="s">
        <v>43</v>
      </c>
      <c r="M5733" t="s">
        <v>23</v>
      </c>
      <c r="N5733" t="b">
        <v>1</v>
      </c>
      <c r="O5733">
        <f>_xlfn.XLOOKUP(B5733,Machine_Info!A:A,Machine_Info!E:E)</f>
        <v>16</v>
      </c>
      <c r="P5733">
        <f t="shared" si="445"/>
        <v>15.866666666666667</v>
      </c>
      <c r="Q5733">
        <f t="shared" si="449"/>
        <v>0.9916666666666667</v>
      </c>
    </row>
    <row r="5734" spans="1:17" x14ac:dyDescent="0.2">
      <c r="A5734" t="s">
        <v>5852</v>
      </c>
      <c r="B5734" t="s">
        <v>167</v>
      </c>
      <c r="C5734" t="s">
        <v>168</v>
      </c>
      <c r="D5734" t="s">
        <v>59</v>
      </c>
      <c r="E5734" s="2">
        <v>45499.207465277781</v>
      </c>
      <c r="F5734" s="2">
        <v>45499.221354166657</v>
      </c>
      <c r="G5734" t="str">
        <f t="shared" si="446"/>
        <v>07</v>
      </c>
      <c r="H5734" t="str">
        <f t="shared" si="447"/>
        <v>26</v>
      </c>
      <c r="I5734">
        <v>329</v>
      </c>
      <c r="J5734">
        <f t="shared" si="448"/>
        <v>5.4833333333333334</v>
      </c>
      <c r="K5734" t="s">
        <v>28</v>
      </c>
      <c r="L5734" t="s">
        <v>146</v>
      </c>
      <c r="M5734" t="s">
        <v>34</v>
      </c>
      <c r="N5734" t="b">
        <v>0</v>
      </c>
      <c r="O5734">
        <f>_xlfn.XLOOKUP(B5734,Machine_Info!A:A,Machine_Info!E:E)</f>
        <v>14</v>
      </c>
      <c r="P5734">
        <f t="shared" si="445"/>
        <v>8.5166666666666657</v>
      </c>
      <c r="Q5734">
        <f t="shared" si="449"/>
        <v>0.60833333333333328</v>
      </c>
    </row>
    <row r="5735" spans="1:17" x14ac:dyDescent="0.2">
      <c r="A5735" t="s">
        <v>5853</v>
      </c>
      <c r="B5735" t="s">
        <v>132</v>
      </c>
      <c r="C5735" t="s">
        <v>133</v>
      </c>
      <c r="D5735" t="s">
        <v>59</v>
      </c>
      <c r="E5735" s="2">
        <v>45499.219826388893</v>
      </c>
      <c r="F5735" s="2">
        <v>45499.32607638889</v>
      </c>
      <c r="G5735" t="str">
        <f t="shared" si="446"/>
        <v>07</v>
      </c>
      <c r="H5735" t="str">
        <f t="shared" si="447"/>
        <v>26</v>
      </c>
      <c r="I5735">
        <v>98</v>
      </c>
      <c r="J5735">
        <f t="shared" si="448"/>
        <v>1.6333333333333333</v>
      </c>
      <c r="K5735" t="s">
        <v>54</v>
      </c>
      <c r="L5735" t="s">
        <v>72</v>
      </c>
      <c r="M5735" t="s">
        <v>44</v>
      </c>
      <c r="N5735" t="b">
        <v>1</v>
      </c>
      <c r="O5735">
        <f>_xlfn.XLOOKUP(B5735,Machine_Info!A:A,Machine_Info!E:E)</f>
        <v>14</v>
      </c>
      <c r="P5735">
        <f t="shared" si="445"/>
        <v>12.366666666666667</v>
      </c>
      <c r="Q5735">
        <f t="shared" si="449"/>
        <v>0.88333333333333341</v>
      </c>
    </row>
    <row r="5736" spans="1:17" x14ac:dyDescent="0.2">
      <c r="A5736" t="s">
        <v>5854</v>
      </c>
      <c r="B5736" t="s">
        <v>89</v>
      </c>
      <c r="C5736" t="s">
        <v>90</v>
      </c>
      <c r="D5736" t="s">
        <v>32</v>
      </c>
      <c r="E5736" s="2">
        <v>45499.220567129632</v>
      </c>
      <c r="F5736" s="2">
        <v>45499.241400462961</v>
      </c>
      <c r="G5736" t="str">
        <f t="shared" si="446"/>
        <v>07</v>
      </c>
      <c r="H5736" t="str">
        <f t="shared" si="447"/>
        <v>26</v>
      </c>
      <c r="I5736">
        <v>76</v>
      </c>
      <c r="J5736">
        <f t="shared" si="448"/>
        <v>1.2666666666666666</v>
      </c>
      <c r="K5736" t="s">
        <v>38</v>
      </c>
      <c r="L5736" t="s">
        <v>146</v>
      </c>
      <c r="M5736" t="s">
        <v>34</v>
      </c>
      <c r="N5736" t="b">
        <v>0</v>
      </c>
      <c r="O5736">
        <f>_xlfn.XLOOKUP(B5736,Machine_Info!A:A,Machine_Info!E:E)</f>
        <v>14</v>
      </c>
      <c r="P5736">
        <f t="shared" si="445"/>
        <v>12.733333333333334</v>
      </c>
      <c r="Q5736">
        <f t="shared" si="449"/>
        <v>0.90952380952380962</v>
      </c>
    </row>
    <row r="5737" spans="1:17" x14ac:dyDescent="0.2">
      <c r="A5737" t="s">
        <v>5855</v>
      </c>
      <c r="B5737" t="s">
        <v>18</v>
      </c>
      <c r="C5737" t="s">
        <v>19</v>
      </c>
      <c r="D5737" t="s">
        <v>20</v>
      </c>
      <c r="E5737" s="2">
        <v>45499.26903935185</v>
      </c>
      <c r="F5737" s="2">
        <v>45499.272511574083</v>
      </c>
      <c r="G5737" t="str">
        <f t="shared" si="446"/>
        <v>07</v>
      </c>
      <c r="H5737" t="str">
        <f t="shared" si="447"/>
        <v>26</v>
      </c>
      <c r="I5737">
        <v>320</v>
      </c>
      <c r="J5737">
        <f t="shared" si="448"/>
        <v>5.333333333333333</v>
      </c>
      <c r="K5737" t="s">
        <v>42</v>
      </c>
      <c r="L5737" t="s">
        <v>43</v>
      </c>
      <c r="M5737" t="s">
        <v>23</v>
      </c>
      <c r="N5737" t="b">
        <v>0</v>
      </c>
      <c r="O5737">
        <f>_xlfn.XLOOKUP(B5737,Machine_Info!A:A,Machine_Info!E:E)</f>
        <v>16</v>
      </c>
      <c r="P5737">
        <f t="shared" si="445"/>
        <v>10.666666666666668</v>
      </c>
      <c r="Q5737">
        <f t="shared" si="449"/>
        <v>0.66666666666666674</v>
      </c>
    </row>
    <row r="5738" spans="1:17" x14ac:dyDescent="0.2">
      <c r="A5738" t="s">
        <v>5856</v>
      </c>
      <c r="B5738" t="s">
        <v>152</v>
      </c>
      <c r="C5738" t="s">
        <v>153</v>
      </c>
      <c r="D5738" t="s">
        <v>27</v>
      </c>
      <c r="E5738" s="2">
        <v>45499.30201388889</v>
      </c>
      <c r="F5738" s="2">
        <v>45499.331180555557</v>
      </c>
      <c r="G5738" t="str">
        <f t="shared" si="446"/>
        <v>07</v>
      </c>
      <c r="H5738" t="str">
        <f t="shared" si="447"/>
        <v>26</v>
      </c>
      <c r="I5738">
        <v>189</v>
      </c>
      <c r="J5738">
        <f t="shared" si="448"/>
        <v>3.15</v>
      </c>
      <c r="K5738" t="s">
        <v>28</v>
      </c>
      <c r="L5738" t="s">
        <v>72</v>
      </c>
      <c r="M5738" t="s">
        <v>44</v>
      </c>
      <c r="N5738" t="b">
        <v>0</v>
      </c>
      <c r="O5738">
        <f>_xlfn.XLOOKUP(B5738,Machine_Info!A:A,Machine_Info!E:E)</f>
        <v>18</v>
      </c>
      <c r="P5738">
        <f t="shared" si="445"/>
        <v>14.85</v>
      </c>
      <c r="Q5738">
        <f t="shared" si="449"/>
        <v>0.82499999999999996</v>
      </c>
    </row>
    <row r="5739" spans="1:17" x14ac:dyDescent="0.2">
      <c r="A5739" t="s">
        <v>5857</v>
      </c>
      <c r="B5739" t="s">
        <v>49</v>
      </c>
      <c r="C5739" t="s">
        <v>50</v>
      </c>
      <c r="D5739" t="s">
        <v>20</v>
      </c>
      <c r="E5739" s="2">
        <v>45499.376782407409</v>
      </c>
      <c r="F5739" s="2">
        <v>45499.381643518522</v>
      </c>
      <c r="G5739" t="str">
        <f t="shared" si="446"/>
        <v>07</v>
      </c>
      <c r="H5739" t="str">
        <f t="shared" si="447"/>
        <v>26</v>
      </c>
      <c r="I5739">
        <v>877</v>
      </c>
      <c r="J5739">
        <f t="shared" si="448"/>
        <v>14.616666666666667</v>
      </c>
      <c r="K5739" t="s">
        <v>42</v>
      </c>
      <c r="L5739" t="s">
        <v>43</v>
      </c>
      <c r="M5739" t="s">
        <v>23</v>
      </c>
      <c r="N5739" t="b">
        <v>0</v>
      </c>
      <c r="O5739">
        <f>_xlfn.XLOOKUP(B5739,Machine_Info!A:A,Machine_Info!E:E)</f>
        <v>22</v>
      </c>
      <c r="P5739">
        <f t="shared" si="445"/>
        <v>7.3833333333333329</v>
      </c>
      <c r="Q5739">
        <f t="shared" si="449"/>
        <v>0.33560606060606057</v>
      </c>
    </row>
    <row r="5740" spans="1:17" x14ac:dyDescent="0.2">
      <c r="A5740" t="s">
        <v>5858</v>
      </c>
      <c r="B5740" t="s">
        <v>171</v>
      </c>
      <c r="C5740" t="s">
        <v>172</v>
      </c>
      <c r="D5740" t="s">
        <v>32</v>
      </c>
      <c r="E5740" s="2">
        <v>45499.438379629632</v>
      </c>
      <c r="F5740" s="2">
        <v>45499.576574074083</v>
      </c>
      <c r="G5740" t="str">
        <f t="shared" si="446"/>
        <v>07</v>
      </c>
      <c r="H5740" t="str">
        <f t="shared" si="447"/>
        <v>26</v>
      </c>
      <c r="I5740">
        <v>304</v>
      </c>
      <c r="J5740">
        <f t="shared" si="448"/>
        <v>5.0666666666666664</v>
      </c>
      <c r="K5740" t="s">
        <v>103</v>
      </c>
      <c r="L5740" t="s">
        <v>146</v>
      </c>
      <c r="M5740" t="s">
        <v>34</v>
      </c>
      <c r="N5740" t="b">
        <v>0</v>
      </c>
      <c r="O5740">
        <f>_xlfn.XLOOKUP(B5740,Machine_Info!A:A,Machine_Info!E:E)</f>
        <v>16</v>
      </c>
      <c r="P5740">
        <f t="shared" si="445"/>
        <v>10.933333333333334</v>
      </c>
      <c r="Q5740">
        <f t="shared" si="449"/>
        <v>0.68333333333333335</v>
      </c>
    </row>
    <row r="5741" spans="1:17" x14ac:dyDescent="0.2">
      <c r="A5741" t="s">
        <v>5859</v>
      </c>
      <c r="B5741" t="s">
        <v>78</v>
      </c>
      <c r="C5741" t="s">
        <v>79</v>
      </c>
      <c r="D5741" t="s">
        <v>32</v>
      </c>
      <c r="E5741" s="2">
        <v>45499.448460648149</v>
      </c>
      <c r="F5741" s="2">
        <v>45499.627627314818</v>
      </c>
      <c r="G5741" t="str">
        <f t="shared" si="446"/>
        <v>07</v>
      </c>
      <c r="H5741" t="str">
        <f t="shared" si="447"/>
        <v>26</v>
      </c>
      <c r="I5741">
        <v>526</v>
      </c>
      <c r="J5741">
        <f t="shared" si="448"/>
        <v>8.7666666666666675</v>
      </c>
      <c r="K5741" t="s">
        <v>46</v>
      </c>
      <c r="L5741" t="s">
        <v>72</v>
      </c>
      <c r="M5741" t="s">
        <v>44</v>
      </c>
      <c r="N5741" t="b">
        <v>0</v>
      </c>
      <c r="O5741">
        <f>_xlfn.XLOOKUP(B5741,Machine_Info!A:A,Machine_Info!E:E)</f>
        <v>22</v>
      </c>
      <c r="P5741">
        <f t="shared" si="445"/>
        <v>13.233333333333333</v>
      </c>
      <c r="Q5741">
        <f t="shared" si="449"/>
        <v>0.60151515151515145</v>
      </c>
    </row>
    <row r="5742" spans="1:17" x14ac:dyDescent="0.2">
      <c r="A5742" t="s">
        <v>5860</v>
      </c>
      <c r="B5742" t="s">
        <v>152</v>
      </c>
      <c r="C5742" t="s">
        <v>153</v>
      </c>
      <c r="D5742" t="s">
        <v>27</v>
      </c>
      <c r="E5742" s="2">
        <v>45499.549525462957</v>
      </c>
      <c r="F5742" s="2">
        <v>45499.557164351849</v>
      </c>
      <c r="G5742" t="str">
        <f t="shared" si="446"/>
        <v>07</v>
      </c>
      <c r="H5742" t="str">
        <f t="shared" si="447"/>
        <v>26</v>
      </c>
      <c r="I5742">
        <v>218</v>
      </c>
      <c r="J5742">
        <f t="shared" si="448"/>
        <v>3.6333333333333333</v>
      </c>
      <c r="K5742" t="s">
        <v>60</v>
      </c>
      <c r="L5742" t="s">
        <v>146</v>
      </c>
      <c r="M5742" t="s">
        <v>34</v>
      </c>
      <c r="N5742" t="b">
        <v>0</v>
      </c>
      <c r="O5742">
        <f>_xlfn.XLOOKUP(B5742,Machine_Info!A:A,Machine_Info!E:E)</f>
        <v>18</v>
      </c>
      <c r="P5742">
        <f t="shared" si="445"/>
        <v>14.366666666666667</v>
      </c>
      <c r="Q5742">
        <f t="shared" si="449"/>
        <v>0.79814814814814816</v>
      </c>
    </row>
    <row r="5743" spans="1:17" x14ac:dyDescent="0.2">
      <c r="A5743" t="s">
        <v>5861</v>
      </c>
      <c r="B5743" t="s">
        <v>92</v>
      </c>
      <c r="C5743" t="s">
        <v>93</v>
      </c>
      <c r="D5743" t="s">
        <v>59</v>
      </c>
      <c r="E5743" s="2">
        <v>45499.611643518518</v>
      </c>
      <c r="F5743" s="2">
        <v>45499.755393518521</v>
      </c>
      <c r="G5743" t="str">
        <f t="shared" si="446"/>
        <v>07</v>
      </c>
      <c r="H5743" t="str">
        <f t="shared" si="447"/>
        <v>26</v>
      </c>
      <c r="I5743">
        <v>260</v>
      </c>
      <c r="J5743">
        <f t="shared" si="448"/>
        <v>4.333333333333333</v>
      </c>
      <c r="K5743" t="s">
        <v>42</v>
      </c>
      <c r="L5743" t="s">
        <v>72</v>
      </c>
      <c r="M5743" t="s">
        <v>44</v>
      </c>
      <c r="N5743" t="b">
        <v>0</v>
      </c>
      <c r="O5743">
        <f>_xlfn.XLOOKUP(B5743,Machine_Info!A:A,Machine_Info!E:E)</f>
        <v>20</v>
      </c>
      <c r="P5743">
        <f t="shared" si="445"/>
        <v>15.666666666666668</v>
      </c>
      <c r="Q5743">
        <f t="shared" si="449"/>
        <v>0.78333333333333344</v>
      </c>
    </row>
    <row r="5744" spans="1:17" x14ac:dyDescent="0.2">
      <c r="A5744" t="s">
        <v>5862</v>
      </c>
      <c r="B5744" t="s">
        <v>89</v>
      </c>
      <c r="C5744" t="s">
        <v>90</v>
      </c>
      <c r="D5744" t="s">
        <v>32</v>
      </c>
      <c r="E5744" s="2">
        <v>45499.639085648138</v>
      </c>
      <c r="F5744" s="2">
        <v>45500.143252314818</v>
      </c>
      <c r="G5744" t="str">
        <f t="shared" si="446"/>
        <v>07</v>
      </c>
      <c r="H5744" t="str">
        <f t="shared" si="447"/>
        <v>26</v>
      </c>
      <c r="I5744">
        <v>324</v>
      </c>
      <c r="J5744">
        <f t="shared" si="448"/>
        <v>5.4</v>
      </c>
      <c r="K5744" t="s">
        <v>76</v>
      </c>
      <c r="L5744" t="s">
        <v>72</v>
      </c>
      <c r="M5744" t="s">
        <v>44</v>
      </c>
      <c r="N5744" t="b">
        <v>0</v>
      </c>
      <c r="O5744">
        <f>_xlfn.XLOOKUP(B5744,Machine_Info!A:A,Machine_Info!E:E)</f>
        <v>14</v>
      </c>
      <c r="P5744">
        <f t="shared" si="445"/>
        <v>8.6</v>
      </c>
      <c r="Q5744">
        <f t="shared" si="449"/>
        <v>0.61428571428571421</v>
      </c>
    </row>
    <row r="5745" spans="1:17" x14ac:dyDescent="0.2">
      <c r="A5745" t="s">
        <v>5863</v>
      </c>
      <c r="B5745" t="s">
        <v>57</v>
      </c>
      <c r="C5745" t="s">
        <v>58</v>
      </c>
      <c r="D5745" t="s">
        <v>59</v>
      </c>
      <c r="E5745" s="2">
        <v>45499.692291666674</v>
      </c>
      <c r="F5745" s="2">
        <v>45499.947847222233</v>
      </c>
      <c r="G5745" t="str">
        <f t="shared" si="446"/>
        <v>07</v>
      </c>
      <c r="H5745" t="str">
        <f t="shared" si="447"/>
        <v>26</v>
      </c>
      <c r="I5745">
        <v>21</v>
      </c>
      <c r="J5745">
        <f t="shared" si="448"/>
        <v>0.35</v>
      </c>
      <c r="K5745" t="s">
        <v>28</v>
      </c>
      <c r="L5745" t="s">
        <v>146</v>
      </c>
      <c r="M5745" t="s">
        <v>34</v>
      </c>
      <c r="N5745" t="b">
        <v>0</v>
      </c>
      <c r="O5745">
        <f>_xlfn.XLOOKUP(B5745,Machine_Info!A:A,Machine_Info!E:E)</f>
        <v>18</v>
      </c>
      <c r="P5745">
        <f t="shared" si="445"/>
        <v>17.649999999999999</v>
      </c>
      <c r="Q5745">
        <f t="shared" si="449"/>
        <v>0.98055555555555551</v>
      </c>
    </row>
    <row r="5746" spans="1:17" x14ac:dyDescent="0.2">
      <c r="A5746" t="s">
        <v>5864</v>
      </c>
      <c r="B5746" t="s">
        <v>30</v>
      </c>
      <c r="C5746" t="s">
        <v>31</v>
      </c>
      <c r="D5746" t="s">
        <v>32</v>
      </c>
      <c r="E5746" s="2">
        <v>45499.714305555557</v>
      </c>
      <c r="F5746" s="2">
        <v>45499.738611111112</v>
      </c>
      <c r="G5746" t="str">
        <f t="shared" si="446"/>
        <v>07</v>
      </c>
      <c r="H5746" t="str">
        <f t="shared" si="447"/>
        <v>26</v>
      </c>
      <c r="I5746">
        <v>90</v>
      </c>
      <c r="J5746">
        <f t="shared" si="448"/>
        <v>1.5</v>
      </c>
      <c r="K5746" t="s">
        <v>110</v>
      </c>
      <c r="L5746" t="s">
        <v>146</v>
      </c>
      <c r="M5746" t="s">
        <v>34</v>
      </c>
      <c r="N5746" t="b">
        <v>0</v>
      </c>
      <c r="O5746">
        <f>_xlfn.XLOOKUP(B5746,Machine_Info!A:A,Machine_Info!E:E)</f>
        <v>22</v>
      </c>
      <c r="P5746">
        <f t="shared" si="445"/>
        <v>20.5</v>
      </c>
      <c r="Q5746">
        <f t="shared" si="449"/>
        <v>0.93181818181818177</v>
      </c>
    </row>
    <row r="5747" spans="1:17" x14ac:dyDescent="0.2">
      <c r="A5747" t="s">
        <v>5865</v>
      </c>
      <c r="B5747" t="s">
        <v>49</v>
      </c>
      <c r="C5747" t="s">
        <v>50</v>
      </c>
      <c r="D5747" t="s">
        <v>20</v>
      </c>
      <c r="E5747" s="2">
        <v>45499.725706018522</v>
      </c>
      <c r="F5747" s="2">
        <v>45499.887511574067</v>
      </c>
      <c r="G5747" t="str">
        <f t="shared" si="446"/>
        <v>07</v>
      </c>
      <c r="H5747" t="str">
        <f t="shared" si="447"/>
        <v>26</v>
      </c>
      <c r="I5747">
        <v>885</v>
      </c>
      <c r="J5747">
        <f t="shared" si="448"/>
        <v>14.75</v>
      </c>
      <c r="K5747" t="s">
        <v>60</v>
      </c>
      <c r="L5747" t="s">
        <v>72</v>
      </c>
      <c r="M5747" t="s">
        <v>44</v>
      </c>
      <c r="N5747" t="b">
        <v>0</v>
      </c>
      <c r="O5747">
        <f>_xlfn.XLOOKUP(B5747,Machine_Info!A:A,Machine_Info!E:E)</f>
        <v>22</v>
      </c>
      <c r="P5747">
        <f t="shared" si="445"/>
        <v>7.25</v>
      </c>
      <c r="Q5747">
        <f t="shared" si="449"/>
        <v>0.32954545454545453</v>
      </c>
    </row>
    <row r="5748" spans="1:17" x14ac:dyDescent="0.2">
      <c r="A5748" t="s">
        <v>5866</v>
      </c>
      <c r="B5748" t="s">
        <v>160</v>
      </c>
      <c r="C5748" t="s">
        <v>161</v>
      </c>
      <c r="D5748" t="s">
        <v>32</v>
      </c>
      <c r="E5748" s="2">
        <v>45499.752222222232</v>
      </c>
      <c r="F5748" s="2">
        <v>45499.775833333333</v>
      </c>
      <c r="G5748" t="str">
        <f t="shared" si="446"/>
        <v>07</v>
      </c>
      <c r="H5748" t="str">
        <f t="shared" si="447"/>
        <v>26</v>
      </c>
      <c r="I5748">
        <v>339</v>
      </c>
      <c r="J5748">
        <f t="shared" si="448"/>
        <v>5.65</v>
      </c>
      <c r="K5748" t="s">
        <v>71</v>
      </c>
      <c r="L5748" t="s">
        <v>43</v>
      </c>
      <c r="M5748" t="s">
        <v>23</v>
      </c>
      <c r="N5748" t="b">
        <v>1</v>
      </c>
      <c r="O5748">
        <f>_xlfn.XLOOKUP(B5748,Machine_Info!A:A,Machine_Info!E:E)</f>
        <v>20</v>
      </c>
      <c r="P5748">
        <f t="shared" si="445"/>
        <v>14.35</v>
      </c>
      <c r="Q5748">
        <f t="shared" si="449"/>
        <v>0.71750000000000003</v>
      </c>
    </row>
    <row r="5749" spans="1:17" x14ac:dyDescent="0.2">
      <c r="A5749" t="s">
        <v>5867</v>
      </c>
      <c r="B5749" t="s">
        <v>36</v>
      </c>
      <c r="C5749" t="s">
        <v>37</v>
      </c>
      <c r="D5749" t="s">
        <v>20</v>
      </c>
      <c r="E5749" s="2">
        <v>45499.782951388886</v>
      </c>
      <c r="F5749" s="2">
        <v>45499.785034722219</v>
      </c>
      <c r="G5749" t="str">
        <f t="shared" si="446"/>
        <v>07</v>
      </c>
      <c r="H5749" t="str">
        <f t="shared" si="447"/>
        <v>26</v>
      </c>
      <c r="I5749">
        <v>877</v>
      </c>
      <c r="J5749">
        <f t="shared" si="448"/>
        <v>14.616666666666667</v>
      </c>
      <c r="K5749" t="s">
        <v>38</v>
      </c>
      <c r="L5749" t="s">
        <v>72</v>
      </c>
      <c r="M5749" t="s">
        <v>44</v>
      </c>
      <c r="N5749" t="b">
        <v>0</v>
      </c>
      <c r="O5749">
        <f>_xlfn.XLOOKUP(B5749,Machine_Info!A:A,Machine_Info!E:E)</f>
        <v>18</v>
      </c>
      <c r="P5749">
        <f t="shared" si="445"/>
        <v>3.3833333333333329</v>
      </c>
      <c r="Q5749">
        <f t="shared" si="449"/>
        <v>0.18796296296296294</v>
      </c>
    </row>
    <row r="5750" spans="1:17" x14ac:dyDescent="0.2">
      <c r="A5750" t="s">
        <v>5868</v>
      </c>
      <c r="B5750" t="s">
        <v>96</v>
      </c>
      <c r="C5750" t="s">
        <v>97</v>
      </c>
      <c r="D5750" t="s">
        <v>27</v>
      </c>
      <c r="E5750" s="2">
        <v>45499.787523148138</v>
      </c>
      <c r="F5750" s="2">
        <v>45499.838217592587</v>
      </c>
      <c r="G5750" t="str">
        <f t="shared" si="446"/>
        <v>07</v>
      </c>
      <c r="H5750" t="str">
        <f t="shared" si="447"/>
        <v>26</v>
      </c>
      <c r="I5750">
        <v>365</v>
      </c>
      <c r="J5750">
        <f t="shared" si="448"/>
        <v>6.083333333333333</v>
      </c>
      <c r="K5750" t="s">
        <v>110</v>
      </c>
      <c r="L5750" t="s">
        <v>43</v>
      </c>
      <c r="M5750" t="s">
        <v>23</v>
      </c>
      <c r="N5750" t="b">
        <v>0</v>
      </c>
      <c r="O5750">
        <f>_xlfn.XLOOKUP(B5750,Machine_Info!A:A,Machine_Info!E:E)</f>
        <v>20</v>
      </c>
      <c r="P5750">
        <f t="shared" si="445"/>
        <v>13.916666666666668</v>
      </c>
      <c r="Q5750">
        <f t="shared" si="449"/>
        <v>0.69583333333333341</v>
      </c>
    </row>
    <row r="5751" spans="1:17" x14ac:dyDescent="0.2">
      <c r="A5751" t="s">
        <v>5869</v>
      </c>
      <c r="B5751" t="s">
        <v>63</v>
      </c>
      <c r="C5751" t="s">
        <v>64</v>
      </c>
      <c r="D5751" t="s">
        <v>32</v>
      </c>
      <c r="E5751" s="2">
        <v>45499.854305555556</v>
      </c>
      <c r="F5751" s="2">
        <v>45499.88208333333</v>
      </c>
      <c r="G5751" t="str">
        <f t="shared" si="446"/>
        <v>07</v>
      </c>
      <c r="H5751" t="str">
        <f t="shared" si="447"/>
        <v>26</v>
      </c>
      <c r="I5751">
        <v>119</v>
      </c>
      <c r="J5751">
        <f t="shared" si="448"/>
        <v>1.9833333333333334</v>
      </c>
      <c r="K5751" t="s">
        <v>28</v>
      </c>
      <c r="L5751" t="s">
        <v>146</v>
      </c>
      <c r="M5751" t="s">
        <v>34</v>
      </c>
      <c r="N5751" t="b">
        <v>0</v>
      </c>
      <c r="O5751">
        <f>_xlfn.XLOOKUP(B5751,Machine_Info!A:A,Machine_Info!E:E)</f>
        <v>20</v>
      </c>
      <c r="P5751">
        <f t="shared" si="445"/>
        <v>18.016666666666666</v>
      </c>
      <c r="Q5751">
        <f t="shared" si="449"/>
        <v>0.90083333333333326</v>
      </c>
    </row>
    <row r="5752" spans="1:17" x14ac:dyDescent="0.2">
      <c r="A5752" t="s">
        <v>5870</v>
      </c>
      <c r="B5752" t="s">
        <v>139</v>
      </c>
      <c r="C5752" t="s">
        <v>140</v>
      </c>
      <c r="D5752" t="s">
        <v>59</v>
      </c>
      <c r="E5752" s="2">
        <v>45499.913831018523</v>
      </c>
      <c r="F5752" s="2">
        <v>45499.930497685193</v>
      </c>
      <c r="G5752" t="str">
        <f t="shared" si="446"/>
        <v>07</v>
      </c>
      <c r="H5752" t="str">
        <f t="shared" si="447"/>
        <v>26</v>
      </c>
      <c r="I5752">
        <v>106</v>
      </c>
      <c r="J5752">
        <f t="shared" si="448"/>
        <v>1.7666666666666666</v>
      </c>
      <c r="K5752" t="s">
        <v>46</v>
      </c>
      <c r="L5752" t="s">
        <v>43</v>
      </c>
      <c r="M5752" t="s">
        <v>23</v>
      </c>
      <c r="N5752" t="b">
        <v>0</v>
      </c>
      <c r="O5752">
        <f>_xlfn.XLOOKUP(B5752,Machine_Info!A:A,Machine_Info!E:E)</f>
        <v>20</v>
      </c>
      <c r="P5752">
        <f t="shared" si="445"/>
        <v>18.233333333333334</v>
      </c>
      <c r="Q5752">
        <f t="shared" si="449"/>
        <v>0.91166666666666674</v>
      </c>
    </row>
    <row r="5753" spans="1:17" x14ac:dyDescent="0.2">
      <c r="A5753" t="s">
        <v>5871</v>
      </c>
      <c r="B5753" t="s">
        <v>84</v>
      </c>
      <c r="C5753" t="s">
        <v>85</v>
      </c>
      <c r="D5753" t="s">
        <v>27</v>
      </c>
      <c r="E5753" s="2">
        <v>45500.027037037027</v>
      </c>
      <c r="F5753" s="2">
        <v>45500.18953703704</v>
      </c>
      <c r="G5753" t="str">
        <f t="shared" si="446"/>
        <v>07</v>
      </c>
      <c r="H5753" t="str">
        <f t="shared" si="447"/>
        <v>27</v>
      </c>
      <c r="I5753">
        <v>414</v>
      </c>
      <c r="J5753">
        <f t="shared" si="448"/>
        <v>6.9</v>
      </c>
      <c r="K5753" t="s">
        <v>21</v>
      </c>
      <c r="L5753" t="s">
        <v>43</v>
      </c>
      <c r="M5753" t="s">
        <v>23</v>
      </c>
      <c r="N5753" t="b">
        <v>1</v>
      </c>
      <c r="O5753">
        <f>_xlfn.XLOOKUP(B5753,Machine_Info!A:A,Machine_Info!E:E)</f>
        <v>22</v>
      </c>
      <c r="P5753">
        <f t="shared" si="445"/>
        <v>15.1</v>
      </c>
      <c r="Q5753">
        <f t="shared" si="449"/>
        <v>0.6863636363636364</v>
      </c>
    </row>
    <row r="5754" spans="1:17" x14ac:dyDescent="0.2">
      <c r="A5754" t="s">
        <v>5872</v>
      </c>
      <c r="B5754" t="s">
        <v>132</v>
      </c>
      <c r="C5754" t="s">
        <v>133</v>
      </c>
      <c r="D5754" t="s">
        <v>59</v>
      </c>
      <c r="E5754" s="2">
        <v>45500.082083333327</v>
      </c>
      <c r="F5754" s="2">
        <v>45500.085555555554</v>
      </c>
      <c r="G5754" t="str">
        <f t="shared" si="446"/>
        <v>07</v>
      </c>
      <c r="H5754" t="str">
        <f t="shared" si="447"/>
        <v>27</v>
      </c>
      <c r="I5754">
        <v>236</v>
      </c>
      <c r="J5754">
        <f t="shared" si="448"/>
        <v>3.9333333333333331</v>
      </c>
      <c r="K5754" t="s">
        <v>42</v>
      </c>
      <c r="L5754" t="s">
        <v>43</v>
      </c>
      <c r="M5754" t="s">
        <v>23</v>
      </c>
      <c r="N5754" t="b">
        <v>0</v>
      </c>
      <c r="O5754">
        <f>_xlfn.XLOOKUP(B5754,Machine_Info!A:A,Machine_Info!E:E)</f>
        <v>14</v>
      </c>
      <c r="P5754">
        <f t="shared" si="445"/>
        <v>10.066666666666666</v>
      </c>
      <c r="Q5754">
        <f t="shared" si="449"/>
        <v>0.71904761904761905</v>
      </c>
    </row>
    <row r="5755" spans="1:17" x14ac:dyDescent="0.2">
      <c r="A5755" t="s">
        <v>5873</v>
      </c>
      <c r="B5755" t="s">
        <v>135</v>
      </c>
      <c r="C5755" t="s">
        <v>136</v>
      </c>
      <c r="D5755" t="s">
        <v>32</v>
      </c>
      <c r="E5755" s="2">
        <v>45500.123414351852</v>
      </c>
      <c r="F5755" s="2">
        <v>45500.150497685187</v>
      </c>
      <c r="G5755" t="str">
        <f t="shared" si="446"/>
        <v>07</v>
      </c>
      <c r="H5755" t="str">
        <f t="shared" si="447"/>
        <v>27</v>
      </c>
      <c r="I5755">
        <v>273</v>
      </c>
      <c r="J5755">
        <f t="shared" si="448"/>
        <v>4.55</v>
      </c>
      <c r="K5755" t="s">
        <v>28</v>
      </c>
      <c r="L5755" t="s">
        <v>43</v>
      </c>
      <c r="M5755" t="s">
        <v>23</v>
      </c>
      <c r="N5755" t="b">
        <v>0</v>
      </c>
      <c r="O5755">
        <f>_xlfn.XLOOKUP(B5755,Machine_Info!A:A,Machine_Info!E:E)</f>
        <v>20</v>
      </c>
      <c r="P5755">
        <f t="shared" si="445"/>
        <v>15.45</v>
      </c>
      <c r="Q5755">
        <f t="shared" si="449"/>
        <v>0.77249999999999996</v>
      </c>
    </row>
    <row r="5756" spans="1:17" x14ac:dyDescent="0.2">
      <c r="A5756" t="s">
        <v>5874</v>
      </c>
      <c r="B5756" t="s">
        <v>253</v>
      </c>
      <c r="C5756" t="s">
        <v>254</v>
      </c>
      <c r="D5756" t="s">
        <v>59</v>
      </c>
      <c r="E5756" s="2">
        <v>45500.206400462957</v>
      </c>
      <c r="F5756" s="2">
        <v>45500.505011574067</v>
      </c>
      <c r="G5756" t="str">
        <f t="shared" si="446"/>
        <v>07</v>
      </c>
      <c r="H5756" t="str">
        <f t="shared" si="447"/>
        <v>27</v>
      </c>
      <c r="I5756">
        <v>12</v>
      </c>
      <c r="J5756">
        <f t="shared" si="448"/>
        <v>0.2</v>
      </c>
      <c r="K5756" t="s">
        <v>103</v>
      </c>
      <c r="L5756" t="s">
        <v>43</v>
      </c>
      <c r="M5756" t="s">
        <v>23</v>
      </c>
      <c r="N5756" t="b">
        <v>0</v>
      </c>
      <c r="O5756">
        <f>_xlfn.XLOOKUP(B5756,Machine_Info!A:A,Machine_Info!E:E)</f>
        <v>22</v>
      </c>
      <c r="P5756">
        <f t="shared" si="445"/>
        <v>21.8</v>
      </c>
      <c r="Q5756">
        <f t="shared" si="449"/>
        <v>0.99090909090909096</v>
      </c>
    </row>
    <row r="5757" spans="1:17" x14ac:dyDescent="0.2">
      <c r="A5757" t="s">
        <v>5875</v>
      </c>
      <c r="B5757" t="s">
        <v>36</v>
      </c>
      <c r="C5757" t="s">
        <v>37</v>
      </c>
      <c r="D5757" t="s">
        <v>20</v>
      </c>
      <c r="E5757" s="2">
        <v>45500.291967592602</v>
      </c>
      <c r="F5757" s="2">
        <v>45500.334328703713</v>
      </c>
      <c r="G5757" t="str">
        <f t="shared" si="446"/>
        <v>07</v>
      </c>
      <c r="H5757" t="str">
        <f t="shared" si="447"/>
        <v>27</v>
      </c>
      <c r="I5757">
        <v>840</v>
      </c>
      <c r="J5757">
        <f t="shared" si="448"/>
        <v>14</v>
      </c>
      <c r="K5757" t="s">
        <v>21</v>
      </c>
      <c r="L5757" t="s">
        <v>43</v>
      </c>
      <c r="M5757" t="s">
        <v>23</v>
      </c>
      <c r="N5757" t="b">
        <v>1</v>
      </c>
      <c r="O5757">
        <f>_xlfn.XLOOKUP(B5757,Machine_Info!A:A,Machine_Info!E:E)</f>
        <v>18</v>
      </c>
      <c r="P5757">
        <f t="shared" si="445"/>
        <v>4</v>
      </c>
      <c r="Q5757">
        <f t="shared" si="449"/>
        <v>0.22222222222222221</v>
      </c>
    </row>
    <row r="5758" spans="1:17" x14ac:dyDescent="0.2">
      <c r="A5758" t="s">
        <v>5876</v>
      </c>
      <c r="B5758" t="s">
        <v>202</v>
      </c>
      <c r="C5758" t="s">
        <v>203</v>
      </c>
      <c r="D5758" t="s">
        <v>32</v>
      </c>
      <c r="E5758" s="2">
        <v>45500.293530092589</v>
      </c>
      <c r="F5758" s="2">
        <v>45500.482418981483</v>
      </c>
      <c r="G5758" t="str">
        <f t="shared" si="446"/>
        <v>07</v>
      </c>
      <c r="H5758" t="str">
        <f t="shared" si="447"/>
        <v>27</v>
      </c>
      <c r="I5758">
        <v>237</v>
      </c>
      <c r="J5758">
        <f t="shared" si="448"/>
        <v>3.95</v>
      </c>
      <c r="K5758" t="s">
        <v>28</v>
      </c>
      <c r="L5758" t="s">
        <v>146</v>
      </c>
      <c r="M5758" t="s">
        <v>34</v>
      </c>
      <c r="N5758" t="b">
        <v>0</v>
      </c>
      <c r="O5758">
        <f>_xlfn.XLOOKUP(B5758,Machine_Info!A:A,Machine_Info!E:E)</f>
        <v>22</v>
      </c>
      <c r="P5758">
        <f t="shared" si="445"/>
        <v>18.05</v>
      </c>
      <c r="Q5758">
        <f t="shared" si="449"/>
        <v>0.82045454545454544</v>
      </c>
    </row>
    <row r="5759" spans="1:17" x14ac:dyDescent="0.2">
      <c r="A5759" t="s">
        <v>5877</v>
      </c>
      <c r="B5759" t="s">
        <v>63</v>
      </c>
      <c r="C5759" t="s">
        <v>64</v>
      </c>
      <c r="D5759" t="s">
        <v>32</v>
      </c>
      <c r="E5759" s="2">
        <v>45500.315150462957</v>
      </c>
      <c r="F5759" s="2">
        <v>45500.338761574072</v>
      </c>
      <c r="G5759" t="str">
        <f t="shared" si="446"/>
        <v>07</v>
      </c>
      <c r="H5759" t="str">
        <f t="shared" si="447"/>
        <v>27</v>
      </c>
      <c r="I5759">
        <v>138</v>
      </c>
      <c r="J5759">
        <f t="shared" si="448"/>
        <v>2.2999999999999998</v>
      </c>
      <c r="K5759" t="s">
        <v>28</v>
      </c>
      <c r="L5759" t="s">
        <v>146</v>
      </c>
      <c r="M5759" t="s">
        <v>34</v>
      </c>
      <c r="N5759" t="b">
        <v>0</v>
      </c>
      <c r="O5759">
        <f>_xlfn.XLOOKUP(B5759,Machine_Info!A:A,Machine_Info!E:E)</f>
        <v>20</v>
      </c>
      <c r="P5759">
        <f t="shared" si="445"/>
        <v>17.7</v>
      </c>
      <c r="Q5759">
        <f t="shared" si="449"/>
        <v>0.88500000000000001</v>
      </c>
    </row>
    <row r="5760" spans="1:17" x14ac:dyDescent="0.2">
      <c r="A5760" t="s">
        <v>5878</v>
      </c>
      <c r="B5760" t="s">
        <v>81</v>
      </c>
      <c r="C5760" t="s">
        <v>82</v>
      </c>
      <c r="D5760" t="s">
        <v>20</v>
      </c>
      <c r="E5760" s="2">
        <v>45500.39912037037</v>
      </c>
      <c r="F5760" s="2">
        <v>45500.441481481481</v>
      </c>
      <c r="G5760" t="str">
        <f t="shared" si="446"/>
        <v>07</v>
      </c>
      <c r="H5760" t="str">
        <f t="shared" si="447"/>
        <v>27</v>
      </c>
      <c r="I5760">
        <v>86</v>
      </c>
      <c r="J5760">
        <f t="shared" si="448"/>
        <v>1.4333333333333333</v>
      </c>
      <c r="K5760" t="s">
        <v>71</v>
      </c>
      <c r="L5760" t="s">
        <v>43</v>
      </c>
      <c r="M5760" t="s">
        <v>23</v>
      </c>
      <c r="N5760" t="b">
        <v>1</v>
      </c>
      <c r="O5760">
        <f>_xlfn.XLOOKUP(B5760,Machine_Info!A:A,Machine_Info!E:E)</f>
        <v>14</v>
      </c>
      <c r="P5760">
        <f t="shared" si="445"/>
        <v>12.566666666666666</v>
      </c>
      <c r="Q5760">
        <f t="shared" si="449"/>
        <v>0.89761904761904765</v>
      </c>
    </row>
    <row r="5761" spans="1:17" x14ac:dyDescent="0.2">
      <c r="A5761" t="s">
        <v>5879</v>
      </c>
      <c r="B5761" t="s">
        <v>25</v>
      </c>
      <c r="C5761" t="s">
        <v>26</v>
      </c>
      <c r="D5761" t="s">
        <v>27</v>
      </c>
      <c r="E5761" s="2">
        <v>45500.421493055554</v>
      </c>
      <c r="F5761" s="2">
        <v>45500.59302083333</v>
      </c>
      <c r="G5761" t="str">
        <f t="shared" si="446"/>
        <v>07</v>
      </c>
      <c r="H5761" t="str">
        <f t="shared" si="447"/>
        <v>27</v>
      </c>
      <c r="I5761">
        <v>1254</v>
      </c>
      <c r="J5761">
        <f t="shared" si="448"/>
        <v>20.9</v>
      </c>
      <c r="K5761" t="s">
        <v>103</v>
      </c>
      <c r="L5761" t="s">
        <v>146</v>
      </c>
      <c r="M5761" t="s">
        <v>34</v>
      </c>
      <c r="N5761" t="b">
        <v>0</v>
      </c>
      <c r="O5761">
        <f>_xlfn.XLOOKUP(B5761,Machine_Info!A:A,Machine_Info!E:E)</f>
        <v>22</v>
      </c>
      <c r="P5761">
        <f t="shared" si="445"/>
        <v>1.1000000000000014</v>
      </c>
      <c r="Q5761">
        <f t="shared" si="449"/>
        <v>5.0000000000000065E-2</v>
      </c>
    </row>
    <row r="5762" spans="1:17" x14ac:dyDescent="0.2">
      <c r="A5762" t="s">
        <v>5880</v>
      </c>
      <c r="B5762" t="s">
        <v>160</v>
      </c>
      <c r="C5762" t="s">
        <v>161</v>
      </c>
      <c r="D5762" t="s">
        <v>32</v>
      </c>
      <c r="E5762" s="2">
        <v>45500.428483796299</v>
      </c>
      <c r="F5762" s="2">
        <v>45500.43959490741</v>
      </c>
      <c r="G5762" t="str">
        <f t="shared" si="446"/>
        <v>07</v>
      </c>
      <c r="H5762" t="str">
        <f t="shared" si="447"/>
        <v>27</v>
      </c>
      <c r="I5762">
        <v>147</v>
      </c>
      <c r="J5762">
        <f t="shared" si="448"/>
        <v>2.4500000000000002</v>
      </c>
      <c r="K5762" t="s">
        <v>28</v>
      </c>
      <c r="L5762" t="s">
        <v>72</v>
      </c>
      <c r="M5762" t="s">
        <v>44</v>
      </c>
      <c r="N5762" t="b">
        <v>0</v>
      </c>
      <c r="O5762">
        <f>_xlfn.XLOOKUP(B5762,Machine_Info!A:A,Machine_Info!E:E)</f>
        <v>20</v>
      </c>
      <c r="P5762">
        <f t="shared" ref="P5762:P5825" si="450">O5762-J5762</f>
        <v>17.55</v>
      </c>
      <c r="Q5762">
        <f t="shared" si="449"/>
        <v>0.87750000000000006</v>
      </c>
    </row>
    <row r="5763" spans="1:17" x14ac:dyDescent="0.2">
      <c r="A5763" t="s">
        <v>5881</v>
      </c>
      <c r="B5763" t="s">
        <v>263</v>
      </c>
      <c r="C5763" t="s">
        <v>264</v>
      </c>
      <c r="D5763" t="s">
        <v>27</v>
      </c>
      <c r="E5763" s="2">
        <v>45500.533553240741</v>
      </c>
      <c r="F5763" s="2">
        <v>45500.725219907406</v>
      </c>
      <c r="G5763" t="str">
        <f t="shared" ref="G5763:G5826" si="451">TEXT(E5763,"mm")</f>
        <v>07</v>
      </c>
      <c r="H5763" t="str">
        <f t="shared" ref="H5763:H5826" si="452">TEXT(E5763,"dd")</f>
        <v>27</v>
      </c>
      <c r="I5763">
        <v>276</v>
      </c>
      <c r="J5763">
        <f t="shared" ref="J5763:J5826" si="453">I5763/60</f>
        <v>4.5999999999999996</v>
      </c>
      <c r="K5763" t="s">
        <v>110</v>
      </c>
      <c r="L5763" t="s">
        <v>43</v>
      </c>
      <c r="M5763" t="s">
        <v>23</v>
      </c>
      <c r="N5763" t="b">
        <v>0</v>
      </c>
      <c r="O5763">
        <f>_xlfn.XLOOKUP(B5763,Machine_Info!A:A,Machine_Info!E:E)</f>
        <v>22</v>
      </c>
      <c r="P5763">
        <f t="shared" si="450"/>
        <v>17.399999999999999</v>
      </c>
      <c r="Q5763">
        <f t="shared" ref="Q5763:Q5826" si="454">P5763/O5763</f>
        <v>0.79090909090909089</v>
      </c>
    </row>
    <row r="5764" spans="1:17" x14ac:dyDescent="0.2">
      <c r="A5764" t="s">
        <v>5882</v>
      </c>
      <c r="B5764" t="s">
        <v>30</v>
      </c>
      <c r="C5764" t="s">
        <v>31</v>
      </c>
      <c r="D5764" t="s">
        <v>32</v>
      </c>
      <c r="E5764" s="2">
        <v>45500.546469907407</v>
      </c>
      <c r="F5764" s="2">
        <v>45500.75271990741</v>
      </c>
      <c r="G5764" t="str">
        <f t="shared" si="451"/>
        <v>07</v>
      </c>
      <c r="H5764" t="str">
        <f t="shared" si="452"/>
        <v>27</v>
      </c>
      <c r="I5764">
        <v>115</v>
      </c>
      <c r="J5764">
        <f t="shared" si="453"/>
        <v>1.9166666666666667</v>
      </c>
      <c r="K5764" t="s">
        <v>42</v>
      </c>
      <c r="L5764" t="s">
        <v>72</v>
      </c>
      <c r="M5764" t="s">
        <v>44</v>
      </c>
      <c r="N5764" t="b">
        <v>0</v>
      </c>
      <c r="O5764">
        <f>_xlfn.XLOOKUP(B5764,Machine_Info!A:A,Machine_Info!E:E)</f>
        <v>22</v>
      </c>
      <c r="P5764">
        <f t="shared" si="450"/>
        <v>20.083333333333332</v>
      </c>
      <c r="Q5764">
        <f t="shared" si="454"/>
        <v>0.91287878787878785</v>
      </c>
    </row>
    <row r="5765" spans="1:17" x14ac:dyDescent="0.2">
      <c r="A5765" t="s">
        <v>5883</v>
      </c>
      <c r="B5765" t="s">
        <v>30</v>
      </c>
      <c r="C5765" t="s">
        <v>31</v>
      </c>
      <c r="D5765" t="s">
        <v>32</v>
      </c>
      <c r="E5765" s="2">
        <v>45500.631840277783</v>
      </c>
      <c r="F5765" s="2">
        <v>45500.642951388887</v>
      </c>
      <c r="G5765" t="str">
        <f t="shared" si="451"/>
        <v>07</v>
      </c>
      <c r="H5765" t="str">
        <f t="shared" si="452"/>
        <v>27</v>
      </c>
      <c r="I5765">
        <v>122</v>
      </c>
      <c r="J5765">
        <f t="shared" si="453"/>
        <v>2.0333333333333332</v>
      </c>
      <c r="K5765" t="s">
        <v>28</v>
      </c>
      <c r="L5765" t="s">
        <v>72</v>
      </c>
      <c r="M5765" t="s">
        <v>44</v>
      </c>
      <c r="N5765" t="b">
        <v>0</v>
      </c>
      <c r="O5765">
        <f>_xlfn.XLOOKUP(B5765,Machine_Info!A:A,Machine_Info!E:E)</f>
        <v>22</v>
      </c>
      <c r="P5765">
        <f t="shared" si="450"/>
        <v>19.966666666666669</v>
      </c>
      <c r="Q5765">
        <f t="shared" si="454"/>
        <v>0.9075757575757577</v>
      </c>
    </row>
    <row r="5766" spans="1:17" x14ac:dyDescent="0.2">
      <c r="A5766" t="s">
        <v>5884</v>
      </c>
      <c r="B5766" t="s">
        <v>171</v>
      </c>
      <c r="C5766" t="s">
        <v>172</v>
      </c>
      <c r="D5766" t="s">
        <v>32</v>
      </c>
      <c r="E5766" s="2">
        <v>45500.656076388892</v>
      </c>
      <c r="F5766" s="2">
        <v>45500.887326388889</v>
      </c>
      <c r="G5766" t="str">
        <f t="shared" si="451"/>
        <v>07</v>
      </c>
      <c r="H5766" t="str">
        <f t="shared" si="452"/>
        <v>27</v>
      </c>
      <c r="I5766">
        <v>348</v>
      </c>
      <c r="J5766">
        <f t="shared" si="453"/>
        <v>5.8</v>
      </c>
      <c r="K5766" t="s">
        <v>290</v>
      </c>
      <c r="L5766" t="s">
        <v>43</v>
      </c>
      <c r="M5766" t="s">
        <v>23</v>
      </c>
      <c r="N5766" t="b">
        <v>0</v>
      </c>
      <c r="O5766">
        <f>_xlfn.XLOOKUP(B5766,Machine_Info!A:A,Machine_Info!E:E)</f>
        <v>16</v>
      </c>
      <c r="P5766">
        <f t="shared" si="450"/>
        <v>10.199999999999999</v>
      </c>
      <c r="Q5766">
        <f t="shared" si="454"/>
        <v>0.63749999999999996</v>
      </c>
    </row>
    <row r="5767" spans="1:17" x14ac:dyDescent="0.2">
      <c r="A5767" t="s">
        <v>5885</v>
      </c>
      <c r="B5767" t="s">
        <v>99</v>
      </c>
      <c r="C5767" t="s">
        <v>100</v>
      </c>
      <c r="D5767" t="s">
        <v>32</v>
      </c>
      <c r="E5767" s="2">
        <v>45500.689606481479</v>
      </c>
      <c r="F5767" s="2">
        <v>45501.071550925917</v>
      </c>
      <c r="G5767" t="str">
        <f t="shared" si="451"/>
        <v>07</v>
      </c>
      <c r="H5767" t="str">
        <f t="shared" si="452"/>
        <v>27</v>
      </c>
      <c r="I5767">
        <v>113</v>
      </c>
      <c r="J5767">
        <f t="shared" si="453"/>
        <v>1.8833333333333333</v>
      </c>
      <c r="K5767" t="s">
        <v>42</v>
      </c>
      <c r="L5767" t="s">
        <v>72</v>
      </c>
      <c r="M5767" t="s">
        <v>44</v>
      </c>
      <c r="N5767" t="b">
        <v>0</v>
      </c>
      <c r="O5767">
        <f>_xlfn.XLOOKUP(B5767,Machine_Info!A:A,Machine_Info!E:E)</f>
        <v>16</v>
      </c>
      <c r="P5767">
        <f t="shared" si="450"/>
        <v>14.116666666666667</v>
      </c>
      <c r="Q5767">
        <f t="shared" si="454"/>
        <v>0.8822916666666667</v>
      </c>
    </row>
    <row r="5768" spans="1:17" x14ac:dyDescent="0.2">
      <c r="A5768" t="s">
        <v>5886</v>
      </c>
      <c r="B5768" t="s">
        <v>160</v>
      </c>
      <c r="C5768" t="s">
        <v>161</v>
      </c>
      <c r="D5768" t="s">
        <v>32</v>
      </c>
      <c r="E5768" s="2">
        <v>45500.695104166669</v>
      </c>
      <c r="F5768" s="2">
        <v>45501.250659722216</v>
      </c>
      <c r="G5768" t="str">
        <f t="shared" si="451"/>
        <v>07</v>
      </c>
      <c r="H5768" t="str">
        <f t="shared" si="452"/>
        <v>27</v>
      </c>
      <c r="I5768">
        <v>202</v>
      </c>
      <c r="J5768">
        <f t="shared" si="453"/>
        <v>3.3666666666666667</v>
      </c>
      <c r="K5768" t="s">
        <v>42</v>
      </c>
      <c r="L5768" t="s">
        <v>72</v>
      </c>
      <c r="M5768" t="s">
        <v>44</v>
      </c>
      <c r="N5768" t="b">
        <v>0</v>
      </c>
      <c r="O5768">
        <f>_xlfn.XLOOKUP(B5768,Machine_Info!A:A,Machine_Info!E:E)</f>
        <v>20</v>
      </c>
      <c r="P5768">
        <f t="shared" si="450"/>
        <v>16.633333333333333</v>
      </c>
      <c r="Q5768">
        <f t="shared" si="454"/>
        <v>0.83166666666666667</v>
      </c>
    </row>
    <row r="5769" spans="1:17" x14ac:dyDescent="0.2">
      <c r="A5769" t="s">
        <v>5887</v>
      </c>
      <c r="B5769" t="s">
        <v>66</v>
      </c>
      <c r="C5769" t="s">
        <v>67</v>
      </c>
      <c r="D5769" t="s">
        <v>32</v>
      </c>
      <c r="E5769" s="2">
        <v>45500.764675925922</v>
      </c>
      <c r="F5769" s="2">
        <v>45500.7737037037</v>
      </c>
      <c r="G5769" t="str">
        <f t="shared" si="451"/>
        <v>07</v>
      </c>
      <c r="H5769" t="str">
        <f t="shared" si="452"/>
        <v>27</v>
      </c>
      <c r="I5769">
        <v>323</v>
      </c>
      <c r="J5769">
        <f t="shared" si="453"/>
        <v>5.3833333333333337</v>
      </c>
      <c r="K5769" t="s">
        <v>28</v>
      </c>
      <c r="L5769" t="s">
        <v>72</v>
      </c>
      <c r="M5769" t="s">
        <v>44</v>
      </c>
      <c r="N5769" t="b">
        <v>0</v>
      </c>
      <c r="O5769">
        <f>_xlfn.XLOOKUP(B5769,Machine_Info!A:A,Machine_Info!E:E)</f>
        <v>14</v>
      </c>
      <c r="P5769">
        <f t="shared" si="450"/>
        <v>8.6166666666666671</v>
      </c>
      <c r="Q5769">
        <f t="shared" si="454"/>
        <v>0.61547619047619051</v>
      </c>
    </row>
    <row r="5770" spans="1:17" x14ac:dyDescent="0.2">
      <c r="A5770" t="s">
        <v>5888</v>
      </c>
      <c r="B5770" t="s">
        <v>30</v>
      </c>
      <c r="C5770" t="s">
        <v>31</v>
      </c>
      <c r="D5770" t="s">
        <v>32</v>
      </c>
      <c r="E5770" s="2">
        <v>45500.910081018519</v>
      </c>
      <c r="F5770" s="2">
        <v>45501.51771990741</v>
      </c>
      <c r="G5770" t="str">
        <f t="shared" si="451"/>
        <v>07</v>
      </c>
      <c r="H5770" t="str">
        <f t="shared" si="452"/>
        <v>27</v>
      </c>
      <c r="I5770">
        <v>116</v>
      </c>
      <c r="J5770">
        <f t="shared" si="453"/>
        <v>1.9333333333333333</v>
      </c>
      <c r="K5770" t="s">
        <v>28</v>
      </c>
      <c r="L5770" t="s">
        <v>72</v>
      </c>
      <c r="M5770" t="s">
        <v>44</v>
      </c>
      <c r="N5770" t="b">
        <v>0</v>
      </c>
      <c r="O5770">
        <f>_xlfn.XLOOKUP(B5770,Machine_Info!A:A,Machine_Info!E:E)</f>
        <v>22</v>
      </c>
      <c r="P5770">
        <f t="shared" si="450"/>
        <v>20.066666666666666</v>
      </c>
      <c r="Q5770">
        <f t="shared" si="454"/>
        <v>0.91212121212121211</v>
      </c>
    </row>
    <row r="5771" spans="1:17" x14ac:dyDescent="0.2">
      <c r="A5771" t="s">
        <v>5889</v>
      </c>
      <c r="B5771" t="s">
        <v>63</v>
      </c>
      <c r="C5771" t="s">
        <v>64</v>
      </c>
      <c r="D5771" t="s">
        <v>32</v>
      </c>
      <c r="E5771" s="2">
        <v>45500.92019675926</v>
      </c>
      <c r="F5771" s="2">
        <v>45500.949363425927</v>
      </c>
      <c r="G5771" t="str">
        <f t="shared" si="451"/>
        <v>07</v>
      </c>
      <c r="H5771" t="str">
        <f t="shared" si="452"/>
        <v>27</v>
      </c>
      <c r="I5771">
        <v>125</v>
      </c>
      <c r="J5771">
        <f t="shared" si="453"/>
        <v>2.0833333333333335</v>
      </c>
      <c r="K5771" t="s">
        <v>110</v>
      </c>
      <c r="L5771" t="s">
        <v>146</v>
      </c>
      <c r="M5771" t="s">
        <v>34</v>
      </c>
      <c r="N5771" t="b">
        <v>0</v>
      </c>
      <c r="O5771">
        <f>_xlfn.XLOOKUP(B5771,Machine_Info!A:A,Machine_Info!E:E)</f>
        <v>20</v>
      </c>
      <c r="P5771">
        <f t="shared" si="450"/>
        <v>17.916666666666668</v>
      </c>
      <c r="Q5771">
        <f t="shared" si="454"/>
        <v>0.89583333333333337</v>
      </c>
    </row>
    <row r="5772" spans="1:17" x14ac:dyDescent="0.2">
      <c r="A5772" t="s">
        <v>5890</v>
      </c>
      <c r="B5772" t="s">
        <v>142</v>
      </c>
      <c r="C5772" t="s">
        <v>143</v>
      </c>
      <c r="D5772" t="s">
        <v>27</v>
      </c>
      <c r="E5772" s="2">
        <v>45500.921273148153</v>
      </c>
      <c r="F5772" s="2">
        <v>45501.0393287037</v>
      </c>
      <c r="G5772" t="str">
        <f t="shared" si="451"/>
        <v>07</v>
      </c>
      <c r="H5772" t="str">
        <f t="shared" si="452"/>
        <v>27</v>
      </c>
      <c r="I5772">
        <v>524</v>
      </c>
      <c r="J5772">
        <f t="shared" si="453"/>
        <v>8.7333333333333325</v>
      </c>
      <c r="K5772" t="s">
        <v>46</v>
      </c>
      <c r="L5772" t="s">
        <v>146</v>
      </c>
      <c r="M5772" t="s">
        <v>34</v>
      </c>
      <c r="N5772" t="b">
        <v>0</v>
      </c>
      <c r="O5772">
        <f>_xlfn.XLOOKUP(B5772,Machine_Info!A:A,Machine_Info!E:E)</f>
        <v>22</v>
      </c>
      <c r="P5772">
        <f t="shared" si="450"/>
        <v>13.266666666666667</v>
      </c>
      <c r="Q5772">
        <f t="shared" si="454"/>
        <v>0.60303030303030303</v>
      </c>
    </row>
    <row r="5773" spans="1:17" x14ac:dyDescent="0.2">
      <c r="A5773" t="s">
        <v>5891</v>
      </c>
      <c r="B5773" t="s">
        <v>69</v>
      </c>
      <c r="C5773" t="s">
        <v>70</v>
      </c>
      <c r="D5773" t="s">
        <v>27</v>
      </c>
      <c r="E5773" s="2">
        <v>45500.94059027778</v>
      </c>
      <c r="F5773" s="2">
        <v>45500.962118055562</v>
      </c>
      <c r="G5773" t="str">
        <f t="shared" si="451"/>
        <v>07</v>
      </c>
      <c r="H5773" t="str">
        <f t="shared" si="452"/>
        <v>27</v>
      </c>
      <c r="I5773">
        <v>109</v>
      </c>
      <c r="J5773">
        <f t="shared" si="453"/>
        <v>1.8166666666666667</v>
      </c>
      <c r="K5773" t="s">
        <v>21</v>
      </c>
      <c r="L5773" t="s">
        <v>43</v>
      </c>
      <c r="M5773" t="s">
        <v>23</v>
      </c>
      <c r="N5773" t="b">
        <v>1</v>
      </c>
      <c r="O5773">
        <f>_xlfn.XLOOKUP(B5773,Machine_Info!A:A,Machine_Info!E:E)</f>
        <v>16</v>
      </c>
      <c r="P5773">
        <f t="shared" si="450"/>
        <v>14.183333333333334</v>
      </c>
      <c r="Q5773">
        <f t="shared" si="454"/>
        <v>0.88645833333333335</v>
      </c>
    </row>
    <row r="5774" spans="1:17" x14ac:dyDescent="0.2">
      <c r="A5774" t="s">
        <v>5892</v>
      </c>
      <c r="B5774" t="s">
        <v>63</v>
      </c>
      <c r="C5774" t="s">
        <v>64</v>
      </c>
      <c r="D5774" t="s">
        <v>32</v>
      </c>
      <c r="E5774" s="2">
        <v>45500.972488425927</v>
      </c>
      <c r="F5774" s="2">
        <v>45501.082905092589</v>
      </c>
      <c r="G5774" t="str">
        <f t="shared" si="451"/>
        <v>07</v>
      </c>
      <c r="H5774" t="str">
        <f t="shared" si="452"/>
        <v>27</v>
      </c>
      <c r="I5774">
        <v>164</v>
      </c>
      <c r="J5774">
        <f t="shared" si="453"/>
        <v>2.7333333333333334</v>
      </c>
      <c r="K5774" t="s">
        <v>28</v>
      </c>
      <c r="L5774" t="s">
        <v>43</v>
      </c>
      <c r="M5774" t="s">
        <v>23</v>
      </c>
      <c r="N5774" t="b">
        <v>0</v>
      </c>
      <c r="O5774">
        <f>_xlfn.XLOOKUP(B5774,Machine_Info!A:A,Machine_Info!E:E)</f>
        <v>20</v>
      </c>
      <c r="P5774">
        <f t="shared" si="450"/>
        <v>17.266666666666666</v>
      </c>
      <c r="Q5774">
        <f t="shared" si="454"/>
        <v>0.86333333333333329</v>
      </c>
    </row>
    <row r="5775" spans="1:17" x14ac:dyDescent="0.2">
      <c r="A5775" t="s">
        <v>5893</v>
      </c>
      <c r="B5775" t="s">
        <v>163</v>
      </c>
      <c r="C5775" t="s">
        <v>164</v>
      </c>
      <c r="D5775" t="s">
        <v>32</v>
      </c>
      <c r="E5775" s="2">
        <v>45501.025543981479</v>
      </c>
      <c r="F5775" s="2">
        <v>45501.177627314813</v>
      </c>
      <c r="G5775" t="str">
        <f t="shared" si="451"/>
        <v>07</v>
      </c>
      <c r="H5775" t="str">
        <f t="shared" si="452"/>
        <v>28</v>
      </c>
      <c r="I5775">
        <v>385</v>
      </c>
      <c r="J5775">
        <f t="shared" si="453"/>
        <v>6.416666666666667</v>
      </c>
      <c r="K5775" t="s">
        <v>46</v>
      </c>
      <c r="L5775" t="s">
        <v>72</v>
      </c>
      <c r="M5775" t="s">
        <v>44</v>
      </c>
      <c r="N5775" t="b">
        <v>0</v>
      </c>
      <c r="O5775">
        <f>_xlfn.XLOOKUP(B5775,Machine_Info!A:A,Machine_Info!E:E)</f>
        <v>20</v>
      </c>
      <c r="P5775">
        <f t="shared" si="450"/>
        <v>13.583333333333332</v>
      </c>
      <c r="Q5775">
        <f t="shared" si="454"/>
        <v>0.67916666666666659</v>
      </c>
    </row>
    <row r="5776" spans="1:17" x14ac:dyDescent="0.2">
      <c r="A5776" t="s">
        <v>5894</v>
      </c>
      <c r="B5776" t="s">
        <v>69</v>
      </c>
      <c r="C5776" t="s">
        <v>70</v>
      </c>
      <c r="D5776" t="s">
        <v>27</v>
      </c>
      <c r="E5776" s="2">
        <v>45501.062569444453</v>
      </c>
      <c r="F5776" s="2">
        <v>45501.32576388889</v>
      </c>
      <c r="G5776" t="str">
        <f t="shared" si="451"/>
        <v>07</v>
      </c>
      <c r="H5776" t="str">
        <f t="shared" si="452"/>
        <v>28</v>
      </c>
      <c r="I5776">
        <v>200</v>
      </c>
      <c r="J5776">
        <f t="shared" si="453"/>
        <v>3.3333333333333335</v>
      </c>
      <c r="K5776" t="s">
        <v>110</v>
      </c>
      <c r="L5776" t="s">
        <v>43</v>
      </c>
      <c r="M5776" t="s">
        <v>23</v>
      </c>
      <c r="N5776" t="b">
        <v>0</v>
      </c>
      <c r="O5776">
        <f>_xlfn.XLOOKUP(B5776,Machine_Info!A:A,Machine_Info!E:E)</f>
        <v>16</v>
      </c>
      <c r="P5776">
        <f t="shared" si="450"/>
        <v>12.666666666666666</v>
      </c>
      <c r="Q5776">
        <f t="shared" si="454"/>
        <v>0.79166666666666663</v>
      </c>
    </row>
    <row r="5777" spans="1:17" x14ac:dyDescent="0.2">
      <c r="A5777" t="s">
        <v>5895</v>
      </c>
      <c r="B5777" t="s">
        <v>69</v>
      </c>
      <c r="C5777" t="s">
        <v>70</v>
      </c>
      <c r="D5777" t="s">
        <v>27</v>
      </c>
      <c r="E5777" s="2">
        <v>45501.190798611111</v>
      </c>
      <c r="F5777" s="2">
        <v>45501.20815972222</v>
      </c>
      <c r="G5777" t="str">
        <f t="shared" si="451"/>
        <v>07</v>
      </c>
      <c r="H5777" t="str">
        <f t="shared" si="452"/>
        <v>28</v>
      </c>
      <c r="I5777">
        <v>233</v>
      </c>
      <c r="J5777">
        <f t="shared" si="453"/>
        <v>3.8833333333333333</v>
      </c>
      <c r="K5777" t="s">
        <v>110</v>
      </c>
      <c r="L5777" t="s">
        <v>72</v>
      </c>
      <c r="M5777" t="s">
        <v>44</v>
      </c>
      <c r="N5777" t="b">
        <v>0</v>
      </c>
      <c r="O5777">
        <f>_xlfn.XLOOKUP(B5777,Machine_Info!A:A,Machine_Info!E:E)</f>
        <v>16</v>
      </c>
      <c r="P5777">
        <f t="shared" si="450"/>
        <v>12.116666666666667</v>
      </c>
      <c r="Q5777">
        <f t="shared" si="454"/>
        <v>0.7572916666666667</v>
      </c>
    </row>
    <row r="5778" spans="1:17" x14ac:dyDescent="0.2">
      <c r="A5778" t="s">
        <v>5896</v>
      </c>
      <c r="B5778" t="s">
        <v>135</v>
      </c>
      <c r="C5778" t="s">
        <v>136</v>
      </c>
      <c r="D5778" t="s">
        <v>32</v>
      </c>
      <c r="E5778" s="2">
        <v>45501.298449074071</v>
      </c>
      <c r="F5778" s="2">
        <v>45501.302615740737</v>
      </c>
      <c r="G5778" t="str">
        <f t="shared" si="451"/>
        <v>07</v>
      </c>
      <c r="H5778" t="str">
        <f t="shared" si="452"/>
        <v>28</v>
      </c>
      <c r="I5778">
        <v>129</v>
      </c>
      <c r="J5778">
        <f t="shared" si="453"/>
        <v>2.15</v>
      </c>
      <c r="K5778" t="s">
        <v>60</v>
      </c>
      <c r="L5778" t="s">
        <v>72</v>
      </c>
      <c r="M5778" t="s">
        <v>44</v>
      </c>
      <c r="N5778" t="b">
        <v>0</v>
      </c>
      <c r="O5778">
        <f>_xlfn.XLOOKUP(B5778,Machine_Info!A:A,Machine_Info!E:E)</f>
        <v>20</v>
      </c>
      <c r="P5778">
        <f t="shared" si="450"/>
        <v>17.850000000000001</v>
      </c>
      <c r="Q5778">
        <f t="shared" si="454"/>
        <v>0.89250000000000007</v>
      </c>
    </row>
    <row r="5779" spans="1:17" x14ac:dyDescent="0.2">
      <c r="A5779" t="s">
        <v>5897</v>
      </c>
      <c r="B5779" t="s">
        <v>96</v>
      </c>
      <c r="C5779" t="s">
        <v>97</v>
      </c>
      <c r="D5779" t="s">
        <v>27</v>
      </c>
      <c r="E5779" s="2">
        <v>45501.336469907408</v>
      </c>
      <c r="F5779" s="2">
        <v>45501.355219907397</v>
      </c>
      <c r="G5779" t="str">
        <f t="shared" si="451"/>
        <v>07</v>
      </c>
      <c r="H5779" t="str">
        <f t="shared" si="452"/>
        <v>28</v>
      </c>
      <c r="I5779">
        <v>216</v>
      </c>
      <c r="J5779">
        <f t="shared" si="453"/>
        <v>3.6</v>
      </c>
      <c r="K5779" t="s">
        <v>21</v>
      </c>
      <c r="L5779" t="s">
        <v>43</v>
      </c>
      <c r="M5779" t="s">
        <v>23</v>
      </c>
      <c r="N5779" t="b">
        <v>1</v>
      </c>
      <c r="O5779">
        <f>_xlfn.XLOOKUP(B5779,Machine_Info!A:A,Machine_Info!E:E)</f>
        <v>20</v>
      </c>
      <c r="P5779">
        <f t="shared" si="450"/>
        <v>16.399999999999999</v>
      </c>
      <c r="Q5779">
        <f t="shared" si="454"/>
        <v>0.82</v>
      </c>
    </row>
    <row r="5780" spans="1:17" x14ac:dyDescent="0.2">
      <c r="A5780" t="s">
        <v>5898</v>
      </c>
      <c r="B5780" t="s">
        <v>160</v>
      </c>
      <c r="C5780" t="s">
        <v>161</v>
      </c>
      <c r="D5780" t="s">
        <v>32</v>
      </c>
      <c r="E5780" s="2">
        <v>45501.356134259258</v>
      </c>
      <c r="F5780" s="2">
        <v>45501.561689814807</v>
      </c>
      <c r="G5780" t="str">
        <f t="shared" si="451"/>
        <v>07</v>
      </c>
      <c r="H5780" t="str">
        <f t="shared" si="452"/>
        <v>28</v>
      </c>
      <c r="I5780">
        <v>155</v>
      </c>
      <c r="J5780">
        <f t="shared" si="453"/>
        <v>2.5833333333333335</v>
      </c>
      <c r="K5780" t="s">
        <v>38</v>
      </c>
      <c r="L5780" t="s">
        <v>72</v>
      </c>
      <c r="M5780" t="s">
        <v>44</v>
      </c>
      <c r="N5780" t="b">
        <v>0</v>
      </c>
      <c r="O5780">
        <f>_xlfn.XLOOKUP(B5780,Machine_Info!A:A,Machine_Info!E:E)</f>
        <v>20</v>
      </c>
      <c r="P5780">
        <f t="shared" si="450"/>
        <v>17.416666666666668</v>
      </c>
      <c r="Q5780">
        <f t="shared" si="454"/>
        <v>0.87083333333333335</v>
      </c>
    </row>
    <row r="5781" spans="1:17" x14ac:dyDescent="0.2">
      <c r="A5781" t="s">
        <v>5899</v>
      </c>
      <c r="B5781" t="s">
        <v>30</v>
      </c>
      <c r="C5781" t="s">
        <v>31</v>
      </c>
      <c r="D5781" t="s">
        <v>32</v>
      </c>
      <c r="E5781" s="2">
        <v>45501.369756944441</v>
      </c>
      <c r="F5781" s="2">
        <v>45501.391284722216</v>
      </c>
      <c r="G5781" t="str">
        <f t="shared" si="451"/>
        <v>07</v>
      </c>
      <c r="H5781" t="str">
        <f t="shared" si="452"/>
        <v>28</v>
      </c>
      <c r="I5781">
        <v>105</v>
      </c>
      <c r="J5781">
        <f t="shared" si="453"/>
        <v>1.75</v>
      </c>
      <c r="K5781" t="s">
        <v>38</v>
      </c>
      <c r="L5781" t="s">
        <v>72</v>
      </c>
      <c r="M5781" t="s">
        <v>44</v>
      </c>
      <c r="N5781" t="b">
        <v>0</v>
      </c>
      <c r="O5781">
        <f>_xlfn.XLOOKUP(B5781,Machine_Info!A:A,Machine_Info!E:E)</f>
        <v>22</v>
      </c>
      <c r="P5781">
        <f t="shared" si="450"/>
        <v>20.25</v>
      </c>
      <c r="Q5781">
        <f t="shared" si="454"/>
        <v>0.92045454545454541</v>
      </c>
    </row>
    <row r="5782" spans="1:17" x14ac:dyDescent="0.2">
      <c r="A5782" t="s">
        <v>5900</v>
      </c>
      <c r="B5782" t="s">
        <v>36</v>
      </c>
      <c r="C5782" t="s">
        <v>37</v>
      </c>
      <c r="D5782" t="s">
        <v>20</v>
      </c>
      <c r="E5782" s="2">
        <v>45501.387361111112</v>
      </c>
      <c r="F5782" s="2">
        <v>45501.463750000003</v>
      </c>
      <c r="G5782" t="str">
        <f t="shared" si="451"/>
        <v>07</v>
      </c>
      <c r="H5782" t="str">
        <f t="shared" si="452"/>
        <v>28</v>
      </c>
      <c r="I5782">
        <v>1026</v>
      </c>
      <c r="J5782">
        <f t="shared" si="453"/>
        <v>17.100000000000001</v>
      </c>
      <c r="K5782" t="s">
        <v>28</v>
      </c>
      <c r="L5782" t="s">
        <v>43</v>
      </c>
      <c r="M5782" t="s">
        <v>23</v>
      </c>
      <c r="N5782" t="b">
        <v>0</v>
      </c>
      <c r="O5782">
        <f>_xlfn.XLOOKUP(B5782,Machine_Info!A:A,Machine_Info!E:E)</f>
        <v>18</v>
      </c>
      <c r="P5782">
        <f t="shared" si="450"/>
        <v>0.89999999999999858</v>
      </c>
      <c r="Q5782">
        <f t="shared" si="454"/>
        <v>4.999999999999992E-2</v>
      </c>
    </row>
    <row r="5783" spans="1:17" x14ac:dyDescent="0.2">
      <c r="A5783" t="s">
        <v>5901</v>
      </c>
      <c r="B5783" t="s">
        <v>142</v>
      </c>
      <c r="C5783" t="s">
        <v>143</v>
      </c>
      <c r="D5783" t="s">
        <v>27</v>
      </c>
      <c r="E5783" s="2">
        <v>45501.42460648148</v>
      </c>
      <c r="F5783" s="2">
        <v>45501.426689814813</v>
      </c>
      <c r="G5783" t="str">
        <f t="shared" si="451"/>
        <v>07</v>
      </c>
      <c r="H5783" t="str">
        <f t="shared" si="452"/>
        <v>28</v>
      </c>
      <c r="I5783">
        <v>305</v>
      </c>
      <c r="J5783">
        <f t="shared" si="453"/>
        <v>5.083333333333333</v>
      </c>
      <c r="K5783" t="s">
        <v>54</v>
      </c>
      <c r="L5783" t="s">
        <v>146</v>
      </c>
      <c r="M5783" t="s">
        <v>34</v>
      </c>
      <c r="N5783" t="b">
        <v>1</v>
      </c>
      <c r="O5783">
        <f>_xlfn.XLOOKUP(B5783,Machine_Info!A:A,Machine_Info!E:E)</f>
        <v>22</v>
      </c>
      <c r="P5783">
        <f t="shared" si="450"/>
        <v>16.916666666666668</v>
      </c>
      <c r="Q5783">
        <f t="shared" si="454"/>
        <v>0.76893939393939403</v>
      </c>
    </row>
    <row r="5784" spans="1:17" x14ac:dyDescent="0.2">
      <c r="A5784" t="s">
        <v>5902</v>
      </c>
      <c r="B5784" t="s">
        <v>40</v>
      </c>
      <c r="C5784" t="s">
        <v>41</v>
      </c>
      <c r="D5784" t="s">
        <v>20</v>
      </c>
      <c r="E5784" s="2">
        <v>45501.432060185187</v>
      </c>
      <c r="F5784" s="2">
        <v>45501.443171296298</v>
      </c>
      <c r="G5784" t="str">
        <f t="shared" si="451"/>
        <v>07</v>
      </c>
      <c r="H5784" t="str">
        <f t="shared" si="452"/>
        <v>28</v>
      </c>
      <c r="I5784">
        <v>896</v>
      </c>
      <c r="J5784">
        <f t="shared" si="453"/>
        <v>14.933333333333334</v>
      </c>
      <c r="K5784" t="s">
        <v>71</v>
      </c>
      <c r="L5784" t="s">
        <v>72</v>
      </c>
      <c r="M5784" t="s">
        <v>44</v>
      </c>
      <c r="N5784" t="b">
        <v>1</v>
      </c>
      <c r="O5784">
        <f>_xlfn.XLOOKUP(B5784,Machine_Info!A:A,Machine_Info!E:E)</f>
        <v>18</v>
      </c>
      <c r="P5784">
        <f t="shared" si="450"/>
        <v>3.0666666666666664</v>
      </c>
      <c r="Q5784">
        <f t="shared" si="454"/>
        <v>0.17037037037037037</v>
      </c>
    </row>
    <row r="5785" spans="1:17" x14ac:dyDescent="0.2">
      <c r="A5785" t="s">
        <v>5903</v>
      </c>
      <c r="B5785" t="s">
        <v>106</v>
      </c>
      <c r="C5785" t="s">
        <v>107</v>
      </c>
      <c r="D5785" t="s">
        <v>59</v>
      </c>
      <c r="E5785" s="2">
        <v>45501.448750000003</v>
      </c>
      <c r="F5785" s="2">
        <v>45501.573750000003</v>
      </c>
      <c r="G5785" t="str">
        <f t="shared" si="451"/>
        <v>07</v>
      </c>
      <c r="H5785" t="str">
        <f t="shared" si="452"/>
        <v>28</v>
      </c>
      <c r="I5785">
        <v>14</v>
      </c>
      <c r="J5785">
        <f t="shared" si="453"/>
        <v>0.23333333333333334</v>
      </c>
      <c r="K5785" t="s">
        <v>38</v>
      </c>
      <c r="L5785" t="s">
        <v>43</v>
      </c>
      <c r="M5785" t="s">
        <v>23</v>
      </c>
      <c r="N5785" t="b">
        <v>0</v>
      </c>
      <c r="O5785">
        <f>_xlfn.XLOOKUP(B5785,Machine_Info!A:A,Machine_Info!E:E)</f>
        <v>16</v>
      </c>
      <c r="P5785">
        <f t="shared" si="450"/>
        <v>15.766666666666667</v>
      </c>
      <c r="Q5785">
        <f t="shared" si="454"/>
        <v>0.98541666666666672</v>
      </c>
    </row>
    <row r="5786" spans="1:17" x14ac:dyDescent="0.2">
      <c r="A5786" t="s">
        <v>5904</v>
      </c>
      <c r="B5786" t="s">
        <v>99</v>
      </c>
      <c r="C5786" t="s">
        <v>100</v>
      </c>
      <c r="D5786" t="s">
        <v>32</v>
      </c>
      <c r="E5786" s="2">
        <v>45501.45721064815</v>
      </c>
      <c r="F5786" s="2">
        <v>45501.480821759258</v>
      </c>
      <c r="G5786" t="str">
        <f t="shared" si="451"/>
        <v>07</v>
      </c>
      <c r="H5786" t="str">
        <f t="shared" si="452"/>
        <v>28</v>
      </c>
      <c r="I5786">
        <v>162</v>
      </c>
      <c r="J5786">
        <f t="shared" si="453"/>
        <v>2.7</v>
      </c>
      <c r="K5786" t="s">
        <v>150</v>
      </c>
      <c r="L5786" t="s">
        <v>146</v>
      </c>
      <c r="M5786" t="s">
        <v>34</v>
      </c>
      <c r="N5786" t="b">
        <v>0</v>
      </c>
      <c r="O5786">
        <f>_xlfn.XLOOKUP(B5786,Machine_Info!A:A,Machine_Info!E:E)</f>
        <v>16</v>
      </c>
      <c r="P5786">
        <f t="shared" si="450"/>
        <v>13.3</v>
      </c>
      <c r="Q5786">
        <f t="shared" si="454"/>
        <v>0.83125000000000004</v>
      </c>
    </row>
    <row r="5787" spans="1:17" x14ac:dyDescent="0.2">
      <c r="A5787" t="s">
        <v>5905</v>
      </c>
      <c r="B5787" t="s">
        <v>202</v>
      </c>
      <c r="C5787" t="s">
        <v>203</v>
      </c>
      <c r="D5787" t="s">
        <v>32</v>
      </c>
      <c r="E5787" s="2">
        <v>45501.519363425927</v>
      </c>
      <c r="F5787" s="2">
        <v>45501.533946759257</v>
      </c>
      <c r="G5787" t="str">
        <f t="shared" si="451"/>
        <v>07</v>
      </c>
      <c r="H5787" t="str">
        <f t="shared" si="452"/>
        <v>28</v>
      </c>
      <c r="I5787">
        <v>240</v>
      </c>
      <c r="J5787">
        <f t="shared" si="453"/>
        <v>4</v>
      </c>
      <c r="K5787" t="s">
        <v>76</v>
      </c>
      <c r="L5787" t="s">
        <v>72</v>
      </c>
      <c r="M5787" t="s">
        <v>44</v>
      </c>
      <c r="N5787" t="b">
        <v>0</v>
      </c>
      <c r="O5787">
        <f>_xlfn.XLOOKUP(B5787,Machine_Info!A:A,Machine_Info!E:E)</f>
        <v>22</v>
      </c>
      <c r="P5787">
        <f t="shared" si="450"/>
        <v>18</v>
      </c>
      <c r="Q5787">
        <f t="shared" si="454"/>
        <v>0.81818181818181823</v>
      </c>
    </row>
    <row r="5788" spans="1:17" x14ac:dyDescent="0.2">
      <c r="A5788" t="s">
        <v>5906</v>
      </c>
      <c r="B5788" t="s">
        <v>171</v>
      </c>
      <c r="C5788" t="s">
        <v>172</v>
      </c>
      <c r="D5788" t="s">
        <v>32</v>
      </c>
      <c r="E5788" s="2">
        <v>45501.525682870371</v>
      </c>
      <c r="F5788" s="2">
        <v>45501.674293981479</v>
      </c>
      <c r="G5788" t="str">
        <f t="shared" si="451"/>
        <v>07</v>
      </c>
      <c r="H5788" t="str">
        <f t="shared" si="452"/>
        <v>28</v>
      </c>
      <c r="I5788">
        <v>91</v>
      </c>
      <c r="J5788">
        <f t="shared" si="453"/>
        <v>1.5166666666666666</v>
      </c>
      <c r="K5788" t="s">
        <v>28</v>
      </c>
      <c r="L5788" t="s">
        <v>43</v>
      </c>
      <c r="M5788" t="s">
        <v>23</v>
      </c>
      <c r="N5788" t="b">
        <v>0</v>
      </c>
      <c r="O5788">
        <f>_xlfn.XLOOKUP(B5788,Machine_Info!A:A,Machine_Info!E:E)</f>
        <v>16</v>
      </c>
      <c r="P5788">
        <f t="shared" si="450"/>
        <v>14.483333333333334</v>
      </c>
      <c r="Q5788">
        <f t="shared" si="454"/>
        <v>0.90520833333333339</v>
      </c>
    </row>
    <row r="5789" spans="1:17" x14ac:dyDescent="0.2">
      <c r="A5789" t="s">
        <v>5907</v>
      </c>
      <c r="B5789" t="s">
        <v>253</v>
      </c>
      <c r="C5789" t="s">
        <v>254</v>
      </c>
      <c r="D5789" t="s">
        <v>59</v>
      </c>
      <c r="E5789" s="2">
        <v>45501.544259259259</v>
      </c>
      <c r="F5789" s="2">
        <v>45501.661620370367</v>
      </c>
      <c r="G5789" t="str">
        <f t="shared" si="451"/>
        <v>07</v>
      </c>
      <c r="H5789" t="str">
        <f t="shared" si="452"/>
        <v>28</v>
      </c>
      <c r="I5789">
        <v>11</v>
      </c>
      <c r="J5789">
        <f t="shared" si="453"/>
        <v>0.18333333333333332</v>
      </c>
      <c r="K5789" t="s">
        <v>110</v>
      </c>
      <c r="L5789" t="s">
        <v>146</v>
      </c>
      <c r="M5789" t="s">
        <v>34</v>
      </c>
      <c r="N5789" t="b">
        <v>0</v>
      </c>
      <c r="O5789">
        <f>_xlfn.XLOOKUP(B5789,Machine_Info!A:A,Machine_Info!E:E)</f>
        <v>22</v>
      </c>
      <c r="P5789">
        <f t="shared" si="450"/>
        <v>21.816666666666666</v>
      </c>
      <c r="Q5789">
        <f t="shared" si="454"/>
        <v>0.9916666666666667</v>
      </c>
    </row>
    <row r="5790" spans="1:17" x14ac:dyDescent="0.2">
      <c r="A5790" t="s">
        <v>5908</v>
      </c>
      <c r="B5790" t="s">
        <v>106</v>
      </c>
      <c r="C5790" t="s">
        <v>107</v>
      </c>
      <c r="D5790" t="s">
        <v>59</v>
      </c>
      <c r="E5790" s="2">
        <v>45501.660509259258</v>
      </c>
      <c r="F5790" s="2">
        <v>45501.843842592592</v>
      </c>
      <c r="G5790" t="str">
        <f t="shared" si="451"/>
        <v>07</v>
      </c>
      <c r="H5790" t="str">
        <f t="shared" si="452"/>
        <v>28</v>
      </c>
      <c r="I5790">
        <v>6</v>
      </c>
      <c r="J5790">
        <f t="shared" si="453"/>
        <v>0.1</v>
      </c>
      <c r="K5790" t="s">
        <v>71</v>
      </c>
      <c r="L5790" t="s">
        <v>43</v>
      </c>
      <c r="M5790" t="s">
        <v>23</v>
      </c>
      <c r="N5790" t="b">
        <v>1</v>
      </c>
      <c r="O5790">
        <f>_xlfn.XLOOKUP(B5790,Machine_Info!A:A,Machine_Info!E:E)</f>
        <v>16</v>
      </c>
      <c r="P5790">
        <f t="shared" si="450"/>
        <v>15.9</v>
      </c>
      <c r="Q5790">
        <f t="shared" si="454"/>
        <v>0.99375000000000002</v>
      </c>
    </row>
    <row r="5791" spans="1:17" x14ac:dyDescent="0.2">
      <c r="A5791" t="s">
        <v>5909</v>
      </c>
      <c r="B5791" t="s">
        <v>78</v>
      </c>
      <c r="C5791" t="s">
        <v>79</v>
      </c>
      <c r="D5791" t="s">
        <v>32</v>
      </c>
      <c r="E5791" s="2">
        <v>45501.677453703713</v>
      </c>
      <c r="F5791" s="2">
        <v>45501.703842592593</v>
      </c>
      <c r="G5791" t="str">
        <f t="shared" si="451"/>
        <v>07</v>
      </c>
      <c r="H5791" t="str">
        <f t="shared" si="452"/>
        <v>28</v>
      </c>
      <c r="I5791">
        <v>489</v>
      </c>
      <c r="J5791">
        <f t="shared" si="453"/>
        <v>8.15</v>
      </c>
      <c r="K5791" t="s">
        <v>38</v>
      </c>
      <c r="L5791" t="s">
        <v>43</v>
      </c>
      <c r="M5791" t="s">
        <v>23</v>
      </c>
      <c r="N5791" t="b">
        <v>0</v>
      </c>
      <c r="O5791">
        <f>_xlfn.XLOOKUP(B5791,Machine_Info!A:A,Machine_Info!E:E)</f>
        <v>22</v>
      </c>
      <c r="P5791">
        <f t="shared" si="450"/>
        <v>13.85</v>
      </c>
      <c r="Q5791">
        <f t="shared" si="454"/>
        <v>0.62954545454545452</v>
      </c>
    </row>
    <row r="5792" spans="1:17" x14ac:dyDescent="0.2">
      <c r="A5792" t="s">
        <v>5910</v>
      </c>
      <c r="B5792" t="s">
        <v>96</v>
      </c>
      <c r="C5792" t="s">
        <v>97</v>
      </c>
      <c r="D5792" t="s">
        <v>27</v>
      </c>
      <c r="E5792" s="2">
        <v>45501.73027777778</v>
      </c>
      <c r="F5792" s="2">
        <v>45501.751805555563</v>
      </c>
      <c r="G5792" t="str">
        <f t="shared" si="451"/>
        <v>07</v>
      </c>
      <c r="H5792" t="str">
        <f t="shared" si="452"/>
        <v>28</v>
      </c>
      <c r="I5792">
        <v>246</v>
      </c>
      <c r="J5792">
        <f t="shared" si="453"/>
        <v>4.0999999999999996</v>
      </c>
      <c r="K5792" t="s">
        <v>71</v>
      </c>
      <c r="L5792" t="s">
        <v>146</v>
      </c>
      <c r="M5792" t="s">
        <v>34</v>
      </c>
      <c r="N5792" t="b">
        <v>1</v>
      </c>
      <c r="O5792">
        <f>_xlfn.XLOOKUP(B5792,Machine_Info!A:A,Machine_Info!E:E)</f>
        <v>20</v>
      </c>
      <c r="P5792">
        <f t="shared" si="450"/>
        <v>15.9</v>
      </c>
      <c r="Q5792">
        <f t="shared" si="454"/>
        <v>0.79500000000000004</v>
      </c>
    </row>
    <row r="5793" spans="1:17" x14ac:dyDescent="0.2">
      <c r="A5793" t="s">
        <v>5911</v>
      </c>
      <c r="B5793" t="s">
        <v>116</v>
      </c>
      <c r="C5793" t="s">
        <v>117</v>
      </c>
      <c r="D5793" t="s">
        <v>20</v>
      </c>
      <c r="E5793" s="2">
        <v>45501.774456018517</v>
      </c>
      <c r="F5793" s="2">
        <v>45501.784872685188</v>
      </c>
      <c r="G5793" t="str">
        <f t="shared" si="451"/>
        <v>07</v>
      </c>
      <c r="H5793" t="str">
        <f t="shared" si="452"/>
        <v>28</v>
      </c>
      <c r="I5793">
        <v>200</v>
      </c>
      <c r="J5793">
        <f t="shared" si="453"/>
        <v>3.3333333333333335</v>
      </c>
      <c r="K5793" t="s">
        <v>103</v>
      </c>
      <c r="L5793" t="s">
        <v>43</v>
      </c>
      <c r="M5793" t="s">
        <v>23</v>
      </c>
      <c r="N5793" t="b">
        <v>0</v>
      </c>
      <c r="O5793">
        <f>_xlfn.XLOOKUP(B5793,Machine_Info!A:A,Machine_Info!E:E)</f>
        <v>16</v>
      </c>
      <c r="P5793">
        <f t="shared" si="450"/>
        <v>12.666666666666666</v>
      </c>
      <c r="Q5793">
        <f t="shared" si="454"/>
        <v>0.79166666666666663</v>
      </c>
    </row>
    <row r="5794" spans="1:17" x14ac:dyDescent="0.2">
      <c r="A5794" t="s">
        <v>5912</v>
      </c>
      <c r="B5794" t="s">
        <v>174</v>
      </c>
      <c r="C5794" t="s">
        <v>175</v>
      </c>
      <c r="D5794" t="s">
        <v>59</v>
      </c>
      <c r="E5794" s="2">
        <v>45501.845891203702</v>
      </c>
      <c r="F5794" s="2">
        <v>45501.926446759258</v>
      </c>
      <c r="G5794" t="str">
        <f t="shared" si="451"/>
        <v>07</v>
      </c>
      <c r="H5794" t="str">
        <f t="shared" si="452"/>
        <v>28</v>
      </c>
      <c r="I5794">
        <v>313</v>
      </c>
      <c r="J5794">
        <f t="shared" si="453"/>
        <v>5.2166666666666668</v>
      </c>
      <c r="K5794" t="s">
        <v>290</v>
      </c>
      <c r="L5794" t="s">
        <v>72</v>
      </c>
      <c r="M5794" t="s">
        <v>44</v>
      </c>
      <c r="N5794" t="b">
        <v>0</v>
      </c>
      <c r="O5794">
        <f>_xlfn.XLOOKUP(B5794,Machine_Info!A:A,Machine_Info!E:E)</f>
        <v>14</v>
      </c>
      <c r="P5794">
        <f t="shared" si="450"/>
        <v>8.7833333333333332</v>
      </c>
      <c r="Q5794">
        <f t="shared" si="454"/>
        <v>0.62738095238095237</v>
      </c>
    </row>
    <row r="5795" spans="1:17" x14ac:dyDescent="0.2">
      <c r="A5795" t="s">
        <v>5913</v>
      </c>
      <c r="B5795" t="s">
        <v>63</v>
      </c>
      <c r="C5795" t="s">
        <v>64</v>
      </c>
      <c r="D5795" t="s">
        <v>32</v>
      </c>
      <c r="E5795" s="2">
        <v>45501.856493055559</v>
      </c>
      <c r="F5795" s="2">
        <v>45501.881493055553</v>
      </c>
      <c r="G5795" t="str">
        <f t="shared" si="451"/>
        <v>07</v>
      </c>
      <c r="H5795" t="str">
        <f t="shared" si="452"/>
        <v>28</v>
      </c>
      <c r="I5795">
        <v>142</v>
      </c>
      <c r="J5795">
        <f t="shared" si="453"/>
        <v>2.3666666666666667</v>
      </c>
      <c r="K5795" t="s">
        <v>76</v>
      </c>
      <c r="L5795" t="s">
        <v>43</v>
      </c>
      <c r="M5795" t="s">
        <v>23</v>
      </c>
      <c r="N5795" t="b">
        <v>0</v>
      </c>
      <c r="O5795">
        <f>_xlfn.XLOOKUP(B5795,Machine_Info!A:A,Machine_Info!E:E)</f>
        <v>20</v>
      </c>
      <c r="P5795">
        <f t="shared" si="450"/>
        <v>17.633333333333333</v>
      </c>
      <c r="Q5795">
        <f t="shared" si="454"/>
        <v>0.8816666666666666</v>
      </c>
    </row>
    <row r="5796" spans="1:17" x14ac:dyDescent="0.2">
      <c r="A5796" t="s">
        <v>5914</v>
      </c>
      <c r="B5796" t="s">
        <v>171</v>
      </c>
      <c r="C5796" t="s">
        <v>172</v>
      </c>
      <c r="D5796" t="s">
        <v>32</v>
      </c>
      <c r="E5796" s="2">
        <v>45501.906388888892</v>
      </c>
      <c r="F5796" s="2">
        <v>45501.910555555558</v>
      </c>
      <c r="G5796" t="str">
        <f t="shared" si="451"/>
        <v>07</v>
      </c>
      <c r="H5796" t="str">
        <f t="shared" si="452"/>
        <v>28</v>
      </c>
      <c r="I5796">
        <v>114</v>
      </c>
      <c r="J5796">
        <f t="shared" si="453"/>
        <v>1.9</v>
      </c>
      <c r="K5796" t="s">
        <v>42</v>
      </c>
      <c r="L5796" t="s">
        <v>146</v>
      </c>
      <c r="M5796" t="s">
        <v>34</v>
      </c>
      <c r="N5796" t="b">
        <v>0</v>
      </c>
      <c r="O5796">
        <f>_xlfn.XLOOKUP(B5796,Machine_Info!A:A,Machine_Info!E:E)</f>
        <v>16</v>
      </c>
      <c r="P5796">
        <f t="shared" si="450"/>
        <v>14.1</v>
      </c>
      <c r="Q5796">
        <f t="shared" si="454"/>
        <v>0.88124999999999998</v>
      </c>
    </row>
    <row r="5797" spans="1:17" x14ac:dyDescent="0.2">
      <c r="A5797" t="s">
        <v>5915</v>
      </c>
      <c r="B5797" t="s">
        <v>139</v>
      </c>
      <c r="C5797" t="s">
        <v>140</v>
      </c>
      <c r="D5797" t="s">
        <v>59</v>
      </c>
      <c r="E5797" s="2">
        <v>45501.924560185187</v>
      </c>
      <c r="F5797" s="2">
        <v>45501.948865740742</v>
      </c>
      <c r="G5797" t="str">
        <f t="shared" si="451"/>
        <v>07</v>
      </c>
      <c r="H5797" t="str">
        <f t="shared" si="452"/>
        <v>28</v>
      </c>
      <c r="I5797">
        <v>265</v>
      </c>
      <c r="J5797">
        <f t="shared" si="453"/>
        <v>4.416666666666667</v>
      </c>
      <c r="K5797" t="s">
        <v>28</v>
      </c>
      <c r="L5797" t="s">
        <v>43</v>
      </c>
      <c r="M5797" t="s">
        <v>23</v>
      </c>
      <c r="N5797" t="b">
        <v>0</v>
      </c>
      <c r="O5797">
        <f>_xlfn.XLOOKUP(B5797,Machine_Info!A:A,Machine_Info!E:E)</f>
        <v>20</v>
      </c>
      <c r="P5797">
        <f t="shared" si="450"/>
        <v>15.583333333333332</v>
      </c>
      <c r="Q5797">
        <f t="shared" si="454"/>
        <v>0.77916666666666656</v>
      </c>
    </row>
    <row r="5798" spans="1:17" x14ac:dyDescent="0.2">
      <c r="A5798" t="s">
        <v>5916</v>
      </c>
      <c r="B5798" t="s">
        <v>167</v>
      </c>
      <c r="C5798" t="s">
        <v>168</v>
      </c>
      <c r="D5798" t="s">
        <v>59</v>
      </c>
      <c r="E5798" s="2">
        <v>45501.959490740737</v>
      </c>
      <c r="F5798" s="2">
        <v>45501.961574074077</v>
      </c>
      <c r="G5798" t="str">
        <f t="shared" si="451"/>
        <v>07</v>
      </c>
      <c r="H5798" t="str">
        <f t="shared" si="452"/>
        <v>28</v>
      </c>
      <c r="I5798">
        <v>50</v>
      </c>
      <c r="J5798">
        <f t="shared" si="453"/>
        <v>0.83333333333333337</v>
      </c>
      <c r="K5798" t="s">
        <v>71</v>
      </c>
      <c r="L5798" t="s">
        <v>43</v>
      </c>
      <c r="M5798" t="s">
        <v>23</v>
      </c>
      <c r="N5798" t="b">
        <v>1</v>
      </c>
      <c r="O5798">
        <f>_xlfn.XLOOKUP(B5798,Machine_Info!A:A,Machine_Info!E:E)</f>
        <v>14</v>
      </c>
      <c r="P5798">
        <f t="shared" si="450"/>
        <v>13.166666666666666</v>
      </c>
      <c r="Q5798">
        <f t="shared" si="454"/>
        <v>0.94047619047619047</v>
      </c>
    </row>
    <row r="5799" spans="1:17" x14ac:dyDescent="0.2">
      <c r="A5799" t="s">
        <v>5917</v>
      </c>
      <c r="B5799" t="s">
        <v>174</v>
      </c>
      <c r="C5799" t="s">
        <v>175</v>
      </c>
      <c r="D5799" t="s">
        <v>59</v>
      </c>
      <c r="E5799" s="2">
        <v>45501.96297453704</v>
      </c>
      <c r="F5799" s="2">
        <v>45502.041446759264</v>
      </c>
      <c r="G5799" t="str">
        <f t="shared" si="451"/>
        <v>07</v>
      </c>
      <c r="H5799" t="str">
        <f t="shared" si="452"/>
        <v>28</v>
      </c>
      <c r="I5799">
        <v>116</v>
      </c>
      <c r="J5799">
        <f t="shared" si="453"/>
        <v>1.9333333333333333</v>
      </c>
      <c r="K5799" t="s">
        <v>21</v>
      </c>
      <c r="L5799" t="s">
        <v>43</v>
      </c>
      <c r="M5799" t="s">
        <v>23</v>
      </c>
      <c r="N5799" t="b">
        <v>1</v>
      </c>
      <c r="O5799">
        <f>_xlfn.XLOOKUP(B5799,Machine_Info!A:A,Machine_Info!E:E)</f>
        <v>14</v>
      </c>
      <c r="P5799">
        <f t="shared" si="450"/>
        <v>12.066666666666666</v>
      </c>
      <c r="Q5799">
        <f t="shared" si="454"/>
        <v>0.86190476190476184</v>
      </c>
    </row>
    <row r="5800" spans="1:17" x14ac:dyDescent="0.2">
      <c r="A5800" t="s">
        <v>5918</v>
      </c>
      <c r="B5800" t="s">
        <v>160</v>
      </c>
      <c r="C5800" t="s">
        <v>161</v>
      </c>
      <c r="D5800" t="s">
        <v>32</v>
      </c>
      <c r="E5800" s="2">
        <v>45502.092083333337</v>
      </c>
      <c r="F5800" s="2">
        <v>45502.263611111113</v>
      </c>
      <c r="G5800" t="str">
        <f t="shared" si="451"/>
        <v>07</v>
      </c>
      <c r="H5800" t="str">
        <f t="shared" si="452"/>
        <v>29</v>
      </c>
      <c r="I5800">
        <v>99</v>
      </c>
      <c r="J5800">
        <f t="shared" si="453"/>
        <v>1.65</v>
      </c>
      <c r="K5800" t="s">
        <v>54</v>
      </c>
      <c r="L5800" t="s">
        <v>43</v>
      </c>
      <c r="M5800" t="s">
        <v>23</v>
      </c>
      <c r="N5800" t="b">
        <v>1</v>
      </c>
      <c r="O5800">
        <f>_xlfn.XLOOKUP(B5800,Machine_Info!A:A,Machine_Info!E:E)</f>
        <v>20</v>
      </c>
      <c r="P5800">
        <f t="shared" si="450"/>
        <v>18.350000000000001</v>
      </c>
      <c r="Q5800">
        <f t="shared" si="454"/>
        <v>0.91750000000000009</v>
      </c>
    </row>
    <row r="5801" spans="1:17" x14ac:dyDescent="0.2">
      <c r="A5801" t="s">
        <v>5919</v>
      </c>
      <c r="B5801" t="s">
        <v>132</v>
      </c>
      <c r="C5801" t="s">
        <v>133</v>
      </c>
      <c r="D5801" t="s">
        <v>59</v>
      </c>
      <c r="E5801" s="2">
        <v>45502.149398148147</v>
      </c>
      <c r="F5801" s="2">
        <v>45502.217453703714</v>
      </c>
      <c r="G5801" t="str">
        <f t="shared" si="451"/>
        <v>07</v>
      </c>
      <c r="H5801" t="str">
        <f t="shared" si="452"/>
        <v>29</v>
      </c>
      <c r="I5801">
        <v>150</v>
      </c>
      <c r="J5801">
        <f t="shared" si="453"/>
        <v>2.5</v>
      </c>
      <c r="K5801" t="s">
        <v>103</v>
      </c>
      <c r="L5801" t="s">
        <v>146</v>
      </c>
      <c r="M5801" t="s">
        <v>34</v>
      </c>
      <c r="N5801" t="b">
        <v>0</v>
      </c>
      <c r="O5801">
        <f>_xlfn.XLOOKUP(B5801,Machine_Info!A:A,Machine_Info!E:E)</f>
        <v>14</v>
      </c>
      <c r="P5801">
        <f t="shared" si="450"/>
        <v>11.5</v>
      </c>
      <c r="Q5801">
        <f t="shared" si="454"/>
        <v>0.8214285714285714</v>
      </c>
    </row>
    <row r="5802" spans="1:17" x14ac:dyDescent="0.2">
      <c r="A5802" t="s">
        <v>5920</v>
      </c>
      <c r="B5802" t="s">
        <v>167</v>
      </c>
      <c r="C5802" t="s">
        <v>168</v>
      </c>
      <c r="D5802" t="s">
        <v>59</v>
      </c>
      <c r="E5802" s="2">
        <v>45502.163101851853</v>
      </c>
      <c r="F5802" s="2">
        <v>45502.520046296297</v>
      </c>
      <c r="G5802" t="str">
        <f t="shared" si="451"/>
        <v>07</v>
      </c>
      <c r="H5802" t="str">
        <f t="shared" si="452"/>
        <v>29</v>
      </c>
      <c r="I5802">
        <v>151</v>
      </c>
      <c r="J5802">
        <f t="shared" si="453"/>
        <v>2.5166666666666666</v>
      </c>
      <c r="K5802" t="s">
        <v>38</v>
      </c>
      <c r="L5802" t="s">
        <v>72</v>
      </c>
      <c r="M5802" t="s">
        <v>44</v>
      </c>
      <c r="N5802" t="b">
        <v>0</v>
      </c>
      <c r="O5802">
        <f>_xlfn.XLOOKUP(B5802,Machine_Info!A:A,Machine_Info!E:E)</f>
        <v>14</v>
      </c>
      <c r="P5802">
        <f t="shared" si="450"/>
        <v>11.483333333333334</v>
      </c>
      <c r="Q5802">
        <f t="shared" si="454"/>
        <v>0.82023809523809532</v>
      </c>
    </row>
    <row r="5803" spans="1:17" x14ac:dyDescent="0.2">
      <c r="A5803" t="s">
        <v>5921</v>
      </c>
      <c r="B5803" t="s">
        <v>174</v>
      </c>
      <c r="C5803" t="s">
        <v>175</v>
      </c>
      <c r="D5803" t="s">
        <v>59</v>
      </c>
      <c r="E5803" s="2">
        <v>45502.191400462973</v>
      </c>
      <c r="F5803" s="2">
        <v>45502.196261574078</v>
      </c>
      <c r="G5803" t="str">
        <f t="shared" si="451"/>
        <v>07</v>
      </c>
      <c r="H5803" t="str">
        <f t="shared" si="452"/>
        <v>29</v>
      </c>
      <c r="I5803">
        <v>224</v>
      </c>
      <c r="J5803">
        <f t="shared" si="453"/>
        <v>3.7333333333333334</v>
      </c>
      <c r="K5803" t="s">
        <v>38</v>
      </c>
      <c r="L5803" t="s">
        <v>43</v>
      </c>
      <c r="M5803" t="s">
        <v>23</v>
      </c>
      <c r="N5803" t="b">
        <v>0</v>
      </c>
      <c r="O5803">
        <f>_xlfn.XLOOKUP(B5803,Machine_Info!A:A,Machine_Info!E:E)</f>
        <v>14</v>
      </c>
      <c r="P5803">
        <f t="shared" si="450"/>
        <v>10.266666666666666</v>
      </c>
      <c r="Q5803">
        <f t="shared" si="454"/>
        <v>0.73333333333333328</v>
      </c>
    </row>
    <row r="5804" spans="1:17" x14ac:dyDescent="0.2">
      <c r="A5804" t="s">
        <v>5922</v>
      </c>
      <c r="B5804" t="s">
        <v>139</v>
      </c>
      <c r="C5804" t="s">
        <v>140</v>
      </c>
      <c r="D5804" t="s">
        <v>59</v>
      </c>
      <c r="E5804" s="2">
        <v>45502.243657407409</v>
      </c>
      <c r="F5804" s="2">
        <v>45502.274907407409</v>
      </c>
      <c r="G5804" t="str">
        <f t="shared" si="451"/>
        <v>07</v>
      </c>
      <c r="H5804" t="str">
        <f t="shared" si="452"/>
        <v>29</v>
      </c>
      <c r="I5804">
        <v>102</v>
      </c>
      <c r="J5804">
        <f t="shared" si="453"/>
        <v>1.7</v>
      </c>
      <c r="K5804" t="s">
        <v>28</v>
      </c>
      <c r="L5804" t="s">
        <v>146</v>
      </c>
      <c r="M5804" t="s">
        <v>34</v>
      </c>
      <c r="N5804" t="b">
        <v>0</v>
      </c>
      <c r="O5804">
        <f>_xlfn.XLOOKUP(B5804,Machine_Info!A:A,Machine_Info!E:E)</f>
        <v>20</v>
      </c>
      <c r="P5804">
        <f t="shared" si="450"/>
        <v>18.3</v>
      </c>
      <c r="Q5804">
        <f t="shared" si="454"/>
        <v>0.91500000000000004</v>
      </c>
    </row>
    <row r="5805" spans="1:17" x14ac:dyDescent="0.2">
      <c r="A5805" t="s">
        <v>5923</v>
      </c>
      <c r="B5805" t="s">
        <v>135</v>
      </c>
      <c r="C5805" t="s">
        <v>136</v>
      </c>
      <c r="D5805" t="s">
        <v>32</v>
      </c>
      <c r="E5805" s="2">
        <v>45502.33489583333</v>
      </c>
      <c r="F5805" s="2">
        <v>45502.46197916667</v>
      </c>
      <c r="G5805" t="str">
        <f t="shared" si="451"/>
        <v>07</v>
      </c>
      <c r="H5805" t="str">
        <f t="shared" si="452"/>
        <v>29</v>
      </c>
      <c r="I5805">
        <v>188</v>
      </c>
      <c r="J5805">
        <f t="shared" si="453"/>
        <v>3.1333333333333333</v>
      </c>
      <c r="K5805" t="s">
        <v>46</v>
      </c>
      <c r="L5805" t="s">
        <v>43</v>
      </c>
      <c r="M5805" t="s">
        <v>23</v>
      </c>
      <c r="N5805" t="b">
        <v>0</v>
      </c>
      <c r="O5805">
        <f>_xlfn.XLOOKUP(B5805,Machine_Info!A:A,Machine_Info!E:E)</f>
        <v>20</v>
      </c>
      <c r="P5805">
        <f t="shared" si="450"/>
        <v>16.866666666666667</v>
      </c>
      <c r="Q5805">
        <f t="shared" si="454"/>
        <v>0.84333333333333338</v>
      </c>
    </row>
    <row r="5806" spans="1:17" x14ac:dyDescent="0.2">
      <c r="A5806" t="s">
        <v>5924</v>
      </c>
      <c r="B5806" t="s">
        <v>63</v>
      </c>
      <c r="C5806" t="s">
        <v>64</v>
      </c>
      <c r="D5806" t="s">
        <v>32</v>
      </c>
      <c r="E5806" s="2">
        <v>45502.361122685194</v>
      </c>
      <c r="F5806" s="2">
        <v>45502.570150462961</v>
      </c>
      <c r="G5806" t="str">
        <f t="shared" si="451"/>
        <v>07</v>
      </c>
      <c r="H5806" t="str">
        <f t="shared" si="452"/>
        <v>29</v>
      </c>
      <c r="I5806">
        <v>145</v>
      </c>
      <c r="J5806">
        <f t="shared" si="453"/>
        <v>2.4166666666666665</v>
      </c>
      <c r="K5806" t="s">
        <v>42</v>
      </c>
      <c r="L5806" t="s">
        <v>72</v>
      </c>
      <c r="M5806" t="s">
        <v>44</v>
      </c>
      <c r="N5806" t="b">
        <v>0</v>
      </c>
      <c r="O5806">
        <f>_xlfn.XLOOKUP(B5806,Machine_Info!A:A,Machine_Info!E:E)</f>
        <v>20</v>
      </c>
      <c r="P5806">
        <f t="shared" si="450"/>
        <v>17.583333333333332</v>
      </c>
      <c r="Q5806">
        <f t="shared" si="454"/>
        <v>0.87916666666666665</v>
      </c>
    </row>
    <row r="5807" spans="1:17" x14ac:dyDescent="0.2">
      <c r="A5807" t="s">
        <v>5925</v>
      </c>
      <c r="B5807" t="s">
        <v>167</v>
      </c>
      <c r="C5807" t="s">
        <v>168</v>
      </c>
      <c r="D5807" t="s">
        <v>59</v>
      </c>
      <c r="E5807" s="2">
        <v>45502.383287037039</v>
      </c>
      <c r="F5807" s="2">
        <v>45502.518703703703</v>
      </c>
      <c r="G5807" t="str">
        <f t="shared" si="451"/>
        <v>07</v>
      </c>
      <c r="H5807" t="str">
        <f t="shared" si="452"/>
        <v>29</v>
      </c>
      <c r="I5807">
        <v>99</v>
      </c>
      <c r="J5807">
        <f t="shared" si="453"/>
        <v>1.65</v>
      </c>
      <c r="K5807" t="s">
        <v>103</v>
      </c>
      <c r="L5807" t="s">
        <v>72</v>
      </c>
      <c r="M5807" t="s">
        <v>44</v>
      </c>
      <c r="N5807" t="b">
        <v>0</v>
      </c>
      <c r="O5807">
        <f>_xlfn.XLOOKUP(B5807,Machine_Info!A:A,Machine_Info!E:E)</f>
        <v>14</v>
      </c>
      <c r="P5807">
        <f t="shared" si="450"/>
        <v>12.35</v>
      </c>
      <c r="Q5807">
        <f t="shared" si="454"/>
        <v>0.88214285714285712</v>
      </c>
    </row>
    <row r="5808" spans="1:17" x14ac:dyDescent="0.2">
      <c r="A5808" t="s">
        <v>5926</v>
      </c>
      <c r="B5808" t="s">
        <v>99</v>
      </c>
      <c r="C5808" t="s">
        <v>100</v>
      </c>
      <c r="D5808" t="s">
        <v>32</v>
      </c>
      <c r="E5808" s="2">
        <v>45502.426446759258</v>
      </c>
      <c r="F5808" s="2">
        <v>45502.452141203707</v>
      </c>
      <c r="G5808" t="str">
        <f t="shared" si="451"/>
        <v>07</v>
      </c>
      <c r="H5808" t="str">
        <f t="shared" si="452"/>
        <v>29</v>
      </c>
      <c r="I5808">
        <v>333</v>
      </c>
      <c r="J5808">
        <f t="shared" si="453"/>
        <v>5.55</v>
      </c>
      <c r="K5808" t="s">
        <v>28</v>
      </c>
      <c r="L5808" t="s">
        <v>72</v>
      </c>
      <c r="M5808" t="s">
        <v>44</v>
      </c>
      <c r="N5808" t="b">
        <v>0</v>
      </c>
      <c r="O5808">
        <f>_xlfn.XLOOKUP(B5808,Machine_Info!A:A,Machine_Info!E:E)</f>
        <v>16</v>
      </c>
      <c r="P5808">
        <f t="shared" si="450"/>
        <v>10.45</v>
      </c>
      <c r="Q5808">
        <f t="shared" si="454"/>
        <v>0.65312499999999996</v>
      </c>
    </row>
    <row r="5809" spans="1:17" x14ac:dyDescent="0.2">
      <c r="A5809" t="s">
        <v>5927</v>
      </c>
      <c r="B5809" t="s">
        <v>253</v>
      </c>
      <c r="C5809" t="s">
        <v>254</v>
      </c>
      <c r="D5809" t="s">
        <v>59</v>
      </c>
      <c r="E5809" s="2">
        <v>45502.450995370367</v>
      </c>
      <c r="F5809" s="2">
        <v>45502.529467592591</v>
      </c>
      <c r="G5809" t="str">
        <f t="shared" si="451"/>
        <v>07</v>
      </c>
      <c r="H5809" t="str">
        <f t="shared" si="452"/>
        <v>29</v>
      </c>
      <c r="I5809">
        <v>12</v>
      </c>
      <c r="J5809">
        <f t="shared" si="453"/>
        <v>0.2</v>
      </c>
      <c r="K5809" t="s">
        <v>103</v>
      </c>
      <c r="L5809" t="s">
        <v>146</v>
      </c>
      <c r="M5809" t="s">
        <v>34</v>
      </c>
      <c r="N5809" t="b">
        <v>0</v>
      </c>
      <c r="O5809">
        <f>_xlfn.XLOOKUP(B5809,Machine_Info!A:A,Machine_Info!E:E)</f>
        <v>22</v>
      </c>
      <c r="P5809">
        <f t="shared" si="450"/>
        <v>21.8</v>
      </c>
      <c r="Q5809">
        <f t="shared" si="454"/>
        <v>0.99090909090909096</v>
      </c>
    </row>
    <row r="5810" spans="1:17" x14ac:dyDescent="0.2">
      <c r="A5810" t="s">
        <v>5928</v>
      </c>
      <c r="B5810" t="s">
        <v>218</v>
      </c>
      <c r="C5810" t="s">
        <v>219</v>
      </c>
      <c r="D5810" t="s">
        <v>20</v>
      </c>
      <c r="E5810" s="2">
        <v>45502.5391087963</v>
      </c>
      <c r="F5810" s="2">
        <v>45502.577997685177</v>
      </c>
      <c r="G5810" t="str">
        <f t="shared" si="451"/>
        <v>07</v>
      </c>
      <c r="H5810" t="str">
        <f t="shared" si="452"/>
        <v>29</v>
      </c>
      <c r="I5810">
        <v>187</v>
      </c>
      <c r="J5810">
        <f t="shared" si="453"/>
        <v>3.1166666666666667</v>
      </c>
      <c r="K5810" t="s">
        <v>71</v>
      </c>
      <c r="L5810" t="s">
        <v>146</v>
      </c>
      <c r="M5810" t="s">
        <v>34</v>
      </c>
      <c r="N5810" t="b">
        <v>1</v>
      </c>
      <c r="O5810">
        <f>_xlfn.XLOOKUP(B5810,Machine_Info!A:A,Machine_Info!E:E)</f>
        <v>14</v>
      </c>
      <c r="P5810">
        <f t="shared" si="450"/>
        <v>10.883333333333333</v>
      </c>
      <c r="Q5810">
        <f t="shared" si="454"/>
        <v>0.77738095238095239</v>
      </c>
    </row>
    <row r="5811" spans="1:17" x14ac:dyDescent="0.2">
      <c r="A5811" t="s">
        <v>5929</v>
      </c>
      <c r="B5811" t="s">
        <v>99</v>
      </c>
      <c r="C5811" t="s">
        <v>100</v>
      </c>
      <c r="D5811" t="s">
        <v>32</v>
      </c>
      <c r="E5811" s="2">
        <v>45502.563599537039</v>
      </c>
      <c r="F5811" s="2">
        <v>45502.635127314818</v>
      </c>
      <c r="G5811" t="str">
        <f t="shared" si="451"/>
        <v>07</v>
      </c>
      <c r="H5811" t="str">
        <f t="shared" si="452"/>
        <v>29</v>
      </c>
      <c r="I5811">
        <v>92</v>
      </c>
      <c r="J5811">
        <f t="shared" si="453"/>
        <v>1.5333333333333334</v>
      </c>
      <c r="K5811" t="s">
        <v>42</v>
      </c>
      <c r="L5811" t="s">
        <v>146</v>
      </c>
      <c r="M5811" t="s">
        <v>34</v>
      </c>
      <c r="N5811" t="b">
        <v>0</v>
      </c>
      <c r="O5811">
        <f>_xlfn.XLOOKUP(B5811,Machine_Info!A:A,Machine_Info!E:E)</f>
        <v>16</v>
      </c>
      <c r="P5811">
        <f t="shared" si="450"/>
        <v>14.466666666666667</v>
      </c>
      <c r="Q5811">
        <f t="shared" si="454"/>
        <v>0.90416666666666667</v>
      </c>
    </row>
    <row r="5812" spans="1:17" x14ac:dyDescent="0.2">
      <c r="A5812" t="s">
        <v>5930</v>
      </c>
      <c r="B5812" t="s">
        <v>49</v>
      </c>
      <c r="C5812" t="s">
        <v>50</v>
      </c>
      <c r="D5812" t="s">
        <v>20</v>
      </c>
      <c r="E5812" s="2">
        <v>45502.655636574083</v>
      </c>
      <c r="F5812" s="2">
        <v>45502.851469907408</v>
      </c>
      <c r="G5812" t="str">
        <f t="shared" si="451"/>
        <v>07</v>
      </c>
      <c r="H5812" t="str">
        <f t="shared" si="452"/>
        <v>29</v>
      </c>
      <c r="I5812">
        <v>913</v>
      </c>
      <c r="J5812">
        <f t="shared" si="453"/>
        <v>15.216666666666667</v>
      </c>
      <c r="K5812" t="s">
        <v>28</v>
      </c>
      <c r="L5812" t="s">
        <v>146</v>
      </c>
      <c r="M5812" t="s">
        <v>34</v>
      </c>
      <c r="N5812" t="b">
        <v>0</v>
      </c>
      <c r="O5812">
        <f>_xlfn.XLOOKUP(B5812,Machine_Info!A:A,Machine_Info!E:E)</f>
        <v>22</v>
      </c>
      <c r="P5812">
        <f t="shared" si="450"/>
        <v>6.7833333333333332</v>
      </c>
      <c r="Q5812">
        <f t="shared" si="454"/>
        <v>0.30833333333333335</v>
      </c>
    </row>
    <row r="5813" spans="1:17" x14ac:dyDescent="0.2">
      <c r="A5813" t="s">
        <v>5931</v>
      </c>
      <c r="B5813" t="s">
        <v>139</v>
      </c>
      <c r="C5813" t="s">
        <v>140</v>
      </c>
      <c r="D5813" t="s">
        <v>59</v>
      </c>
      <c r="E5813" s="2">
        <v>45502.661122685182</v>
      </c>
      <c r="F5813" s="2">
        <v>45502.929872685178</v>
      </c>
      <c r="G5813" t="str">
        <f t="shared" si="451"/>
        <v>07</v>
      </c>
      <c r="H5813" t="str">
        <f t="shared" si="452"/>
        <v>29</v>
      </c>
      <c r="I5813">
        <v>47</v>
      </c>
      <c r="J5813">
        <f t="shared" si="453"/>
        <v>0.78333333333333333</v>
      </c>
      <c r="K5813" t="s">
        <v>103</v>
      </c>
      <c r="L5813" t="s">
        <v>72</v>
      </c>
      <c r="M5813" t="s">
        <v>44</v>
      </c>
      <c r="N5813" t="b">
        <v>0</v>
      </c>
      <c r="O5813">
        <f>_xlfn.XLOOKUP(B5813,Machine_Info!A:A,Machine_Info!E:E)</f>
        <v>20</v>
      </c>
      <c r="P5813">
        <f t="shared" si="450"/>
        <v>19.216666666666665</v>
      </c>
      <c r="Q5813">
        <f t="shared" si="454"/>
        <v>0.96083333333333321</v>
      </c>
    </row>
    <row r="5814" spans="1:17" x14ac:dyDescent="0.2">
      <c r="A5814" t="s">
        <v>5932</v>
      </c>
      <c r="B5814" t="s">
        <v>69</v>
      </c>
      <c r="C5814" t="s">
        <v>70</v>
      </c>
      <c r="D5814" t="s">
        <v>27</v>
      </c>
      <c r="E5814" s="2">
        <v>45502.683888888889</v>
      </c>
      <c r="F5814" s="2">
        <v>45502.779722222222</v>
      </c>
      <c r="G5814" t="str">
        <f t="shared" si="451"/>
        <v>07</v>
      </c>
      <c r="H5814" t="str">
        <f t="shared" si="452"/>
        <v>29</v>
      </c>
      <c r="I5814">
        <v>247</v>
      </c>
      <c r="J5814">
        <f t="shared" si="453"/>
        <v>4.1166666666666663</v>
      </c>
      <c r="K5814" t="s">
        <v>28</v>
      </c>
      <c r="L5814" t="s">
        <v>146</v>
      </c>
      <c r="M5814" t="s">
        <v>34</v>
      </c>
      <c r="N5814" t="b">
        <v>0</v>
      </c>
      <c r="O5814">
        <f>_xlfn.XLOOKUP(B5814,Machine_Info!A:A,Machine_Info!E:E)</f>
        <v>16</v>
      </c>
      <c r="P5814">
        <f t="shared" si="450"/>
        <v>11.883333333333333</v>
      </c>
      <c r="Q5814">
        <f t="shared" si="454"/>
        <v>0.7427083333333333</v>
      </c>
    </row>
    <row r="5815" spans="1:17" x14ac:dyDescent="0.2">
      <c r="A5815" t="s">
        <v>5933</v>
      </c>
      <c r="B5815" t="s">
        <v>52</v>
      </c>
      <c r="C5815" t="s">
        <v>53</v>
      </c>
      <c r="D5815" t="s">
        <v>27</v>
      </c>
      <c r="E5815" s="2">
        <v>45502.705648148149</v>
      </c>
      <c r="F5815" s="2">
        <v>45502.727175925917</v>
      </c>
      <c r="G5815" t="str">
        <f t="shared" si="451"/>
        <v>07</v>
      </c>
      <c r="H5815" t="str">
        <f t="shared" si="452"/>
        <v>29</v>
      </c>
      <c r="I5815">
        <v>32</v>
      </c>
      <c r="J5815">
        <f t="shared" si="453"/>
        <v>0.53333333333333333</v>
      </c>
      <c r="K5815" t="s">
        <v>21</v>
      </c>
      <c r="L5815" t="s">
        <v>146</v>
      </c>
      <c r="M5815" t="s">
        <v>34</v>
      </c>
      <c r="N5815" t="b">
        <v>1</v>
      </c>
      <c r="O5815">
        <f>_xlfn.XLOOKUP(B5815,Machine_Info!A:A,Machine_Info!E:E)</f>
        <v>16</v>
      </c>
      <c r="P5815">
        <f t="shared" si="450"/>
        <v>15.466666666666667</v>
      </c>
      <c r="Q5815">
        <f t="shared" si="454"/>
        <v>0.96666666666666667</v>
      </c>
    </row>
    <row r="5816" spans="1:17" x14ac:dyDescent="0.2">
      <c r="A5816" t="s">
        <v>5934</v>
      </c>
      <c r="B5816" t="s">
        <v>52</v>
      </c>
      <c r="C5816" t="s">
        <v>53</v>
      </c>
      <c r="D5816" t="s">
        <v>27</v>
      </c>
      <c r="E5816" s="2">
        <v>45502.710324074083</v>
      </c>
      <c r="F5816" s="2">
        <v>45502.742962962962</v>
      </c>
      <c r="G5816" t="str">
        <f t="shared" si="451"/>
        <v>07</v>
      </c>
      <c r="H5816" t="str">
        <f t="shared" si="452"/>
        <v>29</v>
      </c>
      <c r="I5816">
        <v>30</v>
      </c>
      <c r="J5816">
        <f t="shared" si="453"/>
        <v>0.5</v>
      </c>
      <c r="K5816" t="s">
        <v>54</v>
      </c>
      <c r="L5816" t="s">
        <v>72</v>
      </c>
      <c r="M5816" t="s">
        <v>44</v>
      </c>
      <c r="N5816" t="b">
        <v>1</v>
      </c>
      <c r="O5816">
        <f>_xlfn.XLOOKUP(B5816,Machine_Info!A:A,Machine_Info!E:E)</f>
        <v>16</v>
      </c>
      <c r="P5816">
        <f t="shared" si="450"/>
        <v>15.5</v>
      </c>
      <c r="Q5816">
        <f t="shared" si="454"/>
        <v>0.96875</v>
      </c>
    </row>
    <row r="5817" spans="1:17" x14ac:dyDescent="0.2">
      <c r="A5817" t="s">
        <v>5935</v>
      </c>
      <c r="B5817" t="s">
        <v>92</v>
      </c>
      <c r="C5817" t="s">
        <v>93</v>
      </c>
      <c r="D5817" t="s">
        <v>59</v>
      </c>
      <c r="E5817" s="2">
        <v>45502.776805555557</v>
      </c>
      <c r="F5817" s="2">
        <v>45502.800416666672</v>
      </c>
      <c r="G5817" t="str">
        <f t="shared" si="451"/>
        <v>07</v>
      </c>
      <c r="H5817" t="str">
        <f t="shared" si="452"/>
        <v>29</v>
      </c>
      <c r="I5817">
        <v>172</v>
      </c>
      <c r="J5817">
        <f t="shared" si="453"/>
        <v>2.8666666666666667</v>
      </c>
      <c r="K5817" t="s">
        <v>42</v>
      </c>
      <c r="L5817" t="s">
        <v>72</v>
      </c>
      <c r="M5817" t="s">
        <v>44</v>
      </c>
      <c r="N5817" t="b">
        <v>0</v>
      </c>
      <c r="O5817">
        <f>_xlfn.XLOOKUP(B5817,Machine_Info!A:A,Machine_Info!E:E)</f>
        <v>20</v>
      </c>
      <c r="P5817">
        <f t="shared" si="450"/>
        <v>17.133333333333333</v>
      </c>
      <c r="Q5817">
        <f t="shared" si="454"/>
        <v>0.85666666666666669</v>
      </c>
    </row>
    <row r="5818" spans="1:17" x14ac:dyDescent="0.2">
      <c r="A5818" t="s">
        <v>5936</v>
      </c>
      <c r="B5818" t="s">
        <v>69</v>
      </c>
      <c r="C5818" t="s">
        <v>70</v>
      </c>
      <c r="D5818" t="s">
        <v>27</v>
      </c>
      <c r="E5818" s="2">
        <v>45502.778182870366</v>
      </c>
      <c r="F5818" s="2">
        <v>45502.957349537042</v>
      </c>
      <c r="G5818" t="str">
        <f t="shared" si="451"/>
        <v>07</v>
      </c>
      <c r="H5818" t="str">
        <f t="shared" si="452"/>
        <v>29</v>
      </c>
      <c r="I5818">
        <v>228</v>
      </c>
      <c r="J5818">
        <f t="shared" si="453"/>
        <v>3.8</v>
      </c>
      <c r="K5818" t="s">
        <v>42</v>
      </c>
      <c r="L5818" t="s">
        <v>72</v>
      </c>
      <c r="M5818" t="s">
        <v>44</v>
      </c>
      <c r="N5818" t="b">
        <v>0</v>
      </c>
      <c r="O5818">
        <f>_xlfn.XLOOKUP(B5818,Machine_Info!A:A,Machine_Info!E:E)</f>
        <v>16</v>
      </c>
      <c r="P5818">
        <f t="shared" si="450"/>
        <v>12.2</v>
      </c>
      <c r="Q5818">
        <f t="shared" si="454"/>
        <v>0.76249999999999996</v>
      </c>
    </row>
    <row r="5819" spans="1:17" x14ac:dyDescent="0.2">
      <c r="A5819" t="s">
        <v>5937</v>
      </c>
      <c r="B5819" t="s">
        <v>40</v>
      </c>
      <c r="C5819" t="s">
        <v>41</v>
      </c>
      <c r="D5819" t="s">
        <v>20</v>
      </c>
      <c r="E5819" s="2">
        <v>45502.785752314812</v>
      </c>
      <c r="F5819" s="2">
        <v>45502.805196759262</v>
      </c>
      <c r="G5819" t="str">
        <f t="shared" si="451"/>
        <v>07</v>
      </c>
      <c r="H5819" t="str">
        <f t="shared" si="452"/>
        <v>29</v>
      </c>
      <c r="I5819">
        <v>891</v>
      </c>
      <c r="J5819">
        <f t="shared" si="453"/>
        <v>14.85</v>
      </c>
      <c r="K5819" t="s">
        <v>42</v>
      </c>
      <c r="L5819" t="s">
        <v>146</v>
      </c>
      <c r="M5819" t="s">
        <v>34</v>
      </c>
      <c r="N5819" t="b">
        <v>0</v>
      </c>
      <c r="O5819">
        <f>_xlfn.XLOOKUP(B5819,Machine_Info!A:A,Machine_Info!E:E)</f>
        <v>18</v>
      </c>
      <c r="P5819">
        <f t="shared" si="450"/>
        <v>3.1500000000000004</v>
      </c>
      <c r="Q5819">
        <f t="shared" si="454"/>
        <v>0.17500000000000002</v>
      </c>
    </row>
    <row r="5820" spans="1:17" x14ac:dyDescent="0.2">
      <c r="A5820" t="s">
        <v>5938</v>
      </c>
      <c r="B5820" t="s">
        <v>78</v>
      </c>
      <c r="C5820" t="s">
        <v>79</v>
      </c>
      <c r="D5820" t="s">
        <v>32</v>
      </c>
      <c r="E5820" s="2">
        <v>45502.81821759259</v>
      </c>
      <c r="F5820" s="2">
        <v>45502.918217592603</v>
      </c>
      <c r="G5820" t="str">
        <f t="shared" si="451"/>
        <v>07</v>
      </c>
      <c r="H5820" t="str">
        <f t="shared" si="452"/>
        <v>29</v>
      </c>
      <c r="I5820">
        <v>298</v>
      </c>
      <c r="J5820">
        <f t="shared" si="453"/>
        <v>4.9666666666666668</v>
      </c>
      <c r="K5820" t="s">
        <v>21</v>
      </c>
      <c r="L5820" t="s">
        <v>43</v>
      </c>
      <c r="M5820" t="s">
        <v>23</v>
      </c>
      <c r="N5820" t="b">
        <v>1</v>
      </c>
      <c r="O5820">
        <f>_xlfn.XLOOKUP(B5820,Machine_Info!A:A,Machine_Info!E:E)</f>
        <v>22</v>
      </c>
      <c r="P5820">
        <f t="shared" si="450"/>
        <v>17.033333333333331</v>
      </c>
      <c r="Q5820">
        <f t="shared" si="454"/>
        <v>0.77424242424242418</v>
      </c>
    </row>
    <row r="5821" spans="1:17" x14ac:dyDescent="0.2">
      <c r="A5821" t="s">
        <v>5939</v>
      </c>
      <c r="B5821" t="s">
        <v>171</v>
      </c>
      <c r="C5821" t="s">
        <v>172</v>
      </c>
      <c r="D5821" t="s">
        <v>32</v>
      </c>
      <c r="E5821" s="2">
        <v>45502.849641203713</v>
      </c>
      <c r="F5821" s="2">
        <v>45502.921863425923</v>
      </c>
      <c r="G5821" t="str">
        <f t="shared" si="451"/>
        <v>07</v>
      </c>
      <c r="H5821" t="str">
        <f t="shared" si="452"/>
        <v>29</v>
      </c>
      <c r="I5821">
        <v>239</v>
      </c>
      <c r="J5821">
        <f t="shared" si="453"/>
        <v>3.9833333333333334</v>
      </c>
      <c r="K5821" t="s">
        <v>54</v>
      </c>
      <c r="L5821" t="s">
        <v>146</v>
      </c>
      <c r="M5821" t="s">
        <v>34</v>
      </c>
      <c r="N5821" t="b">
        <v>1</v>
      </c>
      <c r="O5821">
        <f>_xlfn.XLOOKUP(B5821,Machine_Info!A:A,Machine_Info!E:E)</f>
        <v>16</v>
      </c>
      <c r="P5821">
        <f t="shared" si="450"/>
        <v>12.016666666666666</v>
      </c>
      <c r="Q5821">
        <f t="shared" si="454"/>
        <v>0.75104166666666661</v>
      </c>
    </row>
    <row r="5822" spans="1:17" x14ac:dyDescent="0.2">
      <c r="A5822" t="s">
        <v>5940</v>
      </c>
      <c r="B5822" t="s">
        <v>174</v>
      </c>
      <c r="C5822" t="s">
        <v>175</v>
      </c>
      <c r="D5822" t="s">
        <v>59</v>
      </c>
      <c r="E5822" s="2">
        <v>45502.892500000002</v>
      </c>
      <c r="F5822" s="2">
        <v>45502.920277777783</v>
      </c>
      <c r="G5822" t="str">
        <f t="shared" si="451"/>
        <v>07</v>
      </c>
      <c r="H5822" t="str">
        <f t="shared" si="452"/>
        <v>29</v>
      </c>
      <c r="I5822">
        <v>42</v>
      </c>
      <c r="J5822">
        <f t="shared" si="453"/>
        <v>0.7</v>
      </c>
      <c r="K5822" t="s">
        <v>110</v>
      </c>
      <c r="L5822" t="s">
        <v>72</v>
      </c>
      <c r="M5822" t="s">
        <v>44</v>
      </c>
      <c r="N5822" t="b">
        <v>0</v>
      </c>
      <c r="O5822">
        <f>_xlfn.XLOOKUP(B5822,Machine_Info!A:A,Machine_Info!E:E)</f>
        <v>14</v>
      </c>
      <c r="P5822">
        <f t="shared" si="450"/>
        <v>13.3</v>
      </c>
      <c r="Q5822">
        <f t="shared" si="454"/>
        <v>0.95000000000000007</v>
      </c>
    </row>
    <row r="5823" spans="1:17" x14ac:dyDescent="0.2">
      <c r="A5823" t="s">
        <v>5941</v>
      </c>
      <c r="B5823" t="s">
        <v>263</v>
      </c>
      <c r="C5823" t="s">
        <v>264</v>
      </c>
      <c r="D5823" t="s">
        <v>27</v>
      </c>
      <c r="E5823" s="2">
        <v>45502.947824074072</v>
      </c>
      <c r="F5823" s="2">
        <v>45502.949907407397</v>
      </c>
      <c r="G5823" t="str">
        <f t="shared" si="451"/>
        <v>07</v>
      </c>
      <c r="H5823" t="str">
        <f t="shared" si="452"/>
        <v>29</v>
      </c>
      <c r="I5823">
        <v>288</v>
      </c>
      <c r="J5823">
        <f t="shared" si="453"/>
        <v>4.8</v>
      </c>
      <c r="K5823" t="s">
        <v>21</v>
      </c>
      <c r="L5823" t="s">
        <v>146</v>
      </c>
      <c r="M5823" t="s">
        <v>34</v>
      </c>
      <c r="N5823" t="b">
        <v>1</v>
      </c>
      <c r="O5823">
        <f>_xlfn.XLOOKUP(B5823,Machine_Info!A:A,Machine_Info!E:E)</f>
        <v>22</v>
      </c>
      <c r="P5823">
        <f t="shared" si="450"/>
        <v>17.2</v>
      </c>
      <c r="Q5823">
        <f t="shared" si="454"/>
        <v>0.78181818181818175</v>
      </c>
    </row>
    <row r="5824" spans="1:17" x14ac:dyDescent="0.2">
      <c r="A5824" t="s">
        <v>5942</v>
      </c>
      <c r="B5824" t="s">
        <v>63</v>
      </c>
      <c r="C5824" t="s">
        <v>64</v>
      </c>
      <c r="D5824" t="s">
        <v>32</v>
      </c>
      <c r="E5824" s="2">
        <v>45502.976388888892</v>
      </c>
      <c r="F5824" s="2">
        <v>45502.993055555547</v>
      </c>
      <c r="G5824" t="str">
        <f t="shared" si="451"/>
        <v>07</v>
      </c>
      <c r="H5824" t="str">
        <f t="shared" si="452"/>
        <v>29</v>
      </c>
      <c r="I5824">
        <v>90</v>
      </c>
      <c r="J5824">
        <f t="shared" si="453"/>
        <v>1.5</v>
      </c>
      <c r="K5824" t="s">
        <v>21</v>
      </c>
      <c r="L5824" t="s">
        <v>146</v>
      </c>
      <c r="M5824" t="s">
        <v>34</v>
      </c>
      <c r="N5824" t="b">
        <v>1</v>
      </c>
      <c r="O5824">
        <f>_xlfn.XLOOKUP(B5824,Machine_Info!A:A,Machine_Info!E:E)</f>
        <v>20</v>
      </c>
      <c r="P5824">
        <f t="shared" si="450"/>
        <v>18.5</v>
      </c>
      <c r="Q5824">
        <f t="shared" si="454"/>
        <v>0.92500000000000004</v>
      </c>
    </row>
    <row r="5825" spans="1:17" x14ac:dyDescent="0.2">
      <c r="A5825" t="s">
        <v>5943</v>
      </c>
      <c r="B5825" t="s">
        <v>49</v>
      </c>
      <c r="C5825" t="s">
        <v>50</v>
      </c>
      <c r="D5825" t="s">
        <v>20</v>
      </c>
      <c r="E5825" s="2">
        <v>45502.979201388887</v>
      </c>
      <c r="F5825" s="2">
        <v>45502.993784722217</v>
      </c>
      <c r="G5825" t="str">
        <f t="shared" si="451"/>
        <v>07</v>
      </c>
      <c r="H5825" t="str">
        <f t="shared" si="452"/>
        <v>29</v>
      </c>
      <c r="I5825">
        <v>890</v>
      </c>
      <c r="J5825">
        <f t="shared" si="453"/>
        <v>14.833333333333334</v>
      </c>
      <c r="K5825" t="s">
        <v>150</v>
      </c>
      <c r="L5825" t="s">
        <v>43</v>
      </c>
      <c r="M5825" t="s">
        <v>23</v>
      </c>
      <c r="N5825" t="b">
        <v>0</v>
      </c>
      <c r="O5825">
        <f>_xlfn.XLOOKUP(B5825,Machine_Info!A:A,Machine_Info!E:E)</f>
        <v>22</v>
      </c>
      <c r="P5825">
        <f t="shared" si="450"/>
        <v>7.1666666666666661</v>
      </c>
      <c r="Q5825">
        <f t="shared" si="454"/>
        <v>0.32575757575757575</v>
      </c>
    </row>
    <row r="5826" spans="1:17" x14ac:dyDescent="0.2">
      <c r="A5826" t="s">
        <v>5944</v>
      </c>
      <c r="B5826" t="s">
        <v>40</v>
      </c>
      <c r="C5826" t="s">
        <v>41</v>
      </c>
      <c r="D5826" t="s">
        <v>20</v>
      </c>
      <c r="E5826" s="2">
        <v>45502.980833333328</v>
      </c>
      <c r="F5826" s="2">
        <v>45503.088472222233</v>
      </c>
      <c r="G5826" t="str">
        <f t="shared" si="451"/>
        <v>07</v>
      </c>
      <c r="H5826" t="str">
        <f t="shared" si="452"/>
        <v>29</v>
      </c>
      <c r="I5826">
        <v>913</v>
      </c>
      <c r="J5826">
        <f t="shared" si="453"/>
        <v>15.216666666666667</v>
      </c>
      <c r="K5826" t="s">
        <v>38</v>
      </c>
      <c r="L5826" t="s">
        <v>72</v>
      </c>
      <c r="M5826" t="s">
        <v>44</v>
      </c>
      <c r="N5826" t="b">
        <v>0</v>
      </c>
      <c r="O5826">
        <f>_xlfn.XLOOKUP(B5826,Machine_Info!A:A,Machine_Info!E:E)</f>
        <v>18</v>
      </c>
      <c r="P5826">
        <f t="shared" ref="P5826:P5889" si="455">O5826-J5826</f>
        <v>2.7833333333333332</v>
      </c>
      <c r="Q5826">
        <f t="shared" si="454"/>
        <v>0.15462962962962962</v>
      </c>
    </row>
    <row r="5827" spans="1:17" x14ac:dyDescent="0.2">
      <c r="A5827" t="s">
        <v>5945</v>
      </c>
      <c r="B5827" t="s">
        <v>174</v>
      </c>
      <c r="C5827" t="s">
        <v>175</v>
      </c>
      <c r="D5827" t="s">
        <v>59</v>
      </c>
      <c r="E5827" s="2">
        <v>45503.075011574067</v>
      </c>
      <c r="F5827" s="2">
        <v>45503.20140046296</v>
      </c>
      <c r="G5827" t="str">
        <f t="shared" ref="G5827:G5890" si="456">TEXT(E5827,"mm")</f>
        <v>07</v>
      </c>
      <c r="H5827" t="str">
        <f t="shared" ref="H5827:H5890" si="457">TEXT(E5827,"dd")</f>
        <v>30</v>
      </c>
      <c r="I5827">
        <v>277</v>
      </c>
      <c r="J5827">
        <f t="shared" ref="J5827:J5890" si="458">I5827/60</f>
        <v>4.6166666666666663</v>
      </c>
      <c r="K5827" t="s">
        <v>38</v>
      </c>
      <c r="L5827" t="s">
        <v>43</v>
      </c>
      <c r="M5827" t="s">
        <v>23</v>
      </c>
      <c r="N5827" t="b">
        <v>0</v>
      </c>
      <c r="O5827">
        <f>_xlfn.XLOOKUP(B5827,Machine_Info!A:A,Machine_Info!E:E)</f>
        <v>14</v>
      </c>
      <c r="P5827">
        <f t="shared" si="455"/>
        <v>9.3833333333333329</v>
      </c>
      <c r="Q5827">
        <f t="shared" ref="Q5827:Q5890" si="459">P5827/O5827</f>
        <v>0.67023809523809519</v>
      </c>
    </row>
    <row r="5828" spans="1:17" x14ac:dyDescent="0.2">
      <c r="A5828" t="s">
        <v>5946</v>
      </c>
      <c r="B5828" t="s">
        <v>52</v>
      </c>
      <c r="C5828" t="s">
        <v>53</v>
      </c>
      <c r="D5828" t="s">
        <v>27</v>
      </c>
      <c r="E5828" s="2">
        <v>45503.130960648137</v>
      </c>
      <c r="F5828" s="2">
        <v>45503.135127314818</v>
      </c>
      <c r="G5828" t="str">
        <f t="shared" si="456"/>
        <v>07</v>
      </c>
      <c r="H5828" t="str">
        <f t="shared" si="457"/>
        <v>30</v>
      </c>
      <c r="I5828">
        <v>32</v>
      </c>
      <c r="J5828">
        <f t="shared" si="458"/>
        <v>0.53333333333333333</v>
      </c>
      <c r="K5828" t="s">
        <v>71</v>
      </c>
      <c r="L5828" t="s">
        <v>146</v>
      </c>
      <c r="M5828" t="s">
        <v>34</v>
      </c>
      <c r="N5828" t="b">
        <v>1</v>
      </c>
      <c r="O5828">
        <f>_xlfn.XLOOKUP(B5828,Machine_Info!A:A,Machine_Info!E:E)</f>
        <v>16</v>
      </c>
      <c r="P5828">
        <f t="shared" si="455"/>
        <v>15.466666666666667</v>
      </c>
      <c r="Q5828">
        <f t="shared" si="459"/>
        <v>0.96666666666666667</v>
      </c>
    </row>
    <row r="5829" spans="1:17" x14ac:dyDescent="0.2">
      <c r="A5829" t="s">
        <v>5947</v>
      </c>
      <c r="B5829" t="s">
        <v>106</v>
      </c>
      <c r="C5829" t="s">
        <v>107</v>
      </c>
      <c r="D5829" t="s">
        <v>59</v>
      </c>
      <c r="E5829" s="2">
        <v>45503.133263888893</v>
      </c>
      <c r="F5829" s="2">
        <v>45503.163819444453</v>
      </c>
      <c r="G5829" t="str">
        <f t="shared" si="456"/>
        <v>07</v>
      </c>
      <c r="H5829" t="str">
        <f t="shared" si="457"/>
        <v>30</v>
      </c>
      <c r="I5829">
        <v>9</v>
      </c>
      <c r="J5829">
        <f t="shared" si="458"/>
        <v>0.15</v>
      </c>
      <c r="K5829" t="s">
        <v>21</v>
      </c>
      <c r="L5829" t="s">
        <v>146</v>
      </c>
      <c r="M5829" t="s">
        <v>34</v>
      </c>
      <c r="N5829" t="b">
        <v>1</v>
      </c>
      <c r="O5829">
        <f>_xlfn.XLOOKUP(B5829,Machine_Info!A:A,Machine_Info!E:E)</f>
        <v>16</v>
      </c>
      <c r="P5829">
        <f t="shared" si="455"/>
        <v>15.85</v>
      </c>
      <c r="Q5829">
        <f t="shared" si="459"/>
        <v>0.99062499999999998</v>
      </c>
    </row>
    <row r="5830" spans="1:17" x14ac:dyDescent="0.2">
      <c r="A5830" t="s">
        <v>5948</v>
      </c>
      <c r="B5830" t="s">
        <v>160</v>
      </c>
      <c r="C5830" t="s">
        <v>161</v>
      </c>
      <c r="D5830" t="s">
        <v>32</v>
      </c>
      <c r="E5830" s="2">
        <v>45503.189409722218</v>
      </c>
      <c r="F5830" s="2">
        <v>45503.237326388888</v>
      </c>
      <c r="G5830" t="str">
        <f t="shared" si="456"/>
        <v>07</v>
      </c>
      <c r="H5830" t="str">
        <f t="shared" si="457"/>
        <v>30</v>
      </c>
      <c r="I5830">
        <v>424</v>
      </c>
      <c r="J5830">
        <f t="shared" si="458"/>
        <v>7.0666666666666664</v>
      </c>
      <c r="K5830" t="s">
        <v>110</v>
      </c>
      <c r="L5830" t="s">
        <v>146</v>
      </c>
      <c r="M5830" t="s">
        <v>34</v>
      </c>
      <c r="N5830" t="b">
        <v>0</v>
      </c>
      <c r="O5830">
        <f>_xlfn.XLOOKUP(B5830,Machine_Info!A:A,Machine_Info!E:E)</f>
        <v>20</v>
      </c>
      <c r="P5830">
        <f t="shared" si="455"/>
        <v>12.933333333333334</v>
      </c>
      <c r="Q5830">
        <f t="shared" si="459"/>
        <v>0.64666666666666672</v>
      </c>
    </row>
    <row r="5831" spans="1:17" x14ac:dyDescent="0.2">
      <c r="A5831" t="s">
        <v>5949</v>
      </c>
      <c r="B5831" t="s">
        <v>142</v>
      </c>
      <c r="C5831" t="s">
        <v>143</v>
      </c>
      <c r="D5831" t="s">
        <v>27</v>
      </c>
      <c r="E5831" s="2">
        <v>45503.233194444438</v>
      </c>
      <c r="F5831" s="2">
        <v>45503.243611111109</v>
      </c>
      <c r="G5831" t="str">
        <f t="shared" si="456"/>
        <v>07</v>
      </c>
      <c r="H5831" t="str">
        <f t="shared" si="457"/>
        <v>30</v>
      </c>
      <c r="I5831">
        <v>189</v>
      </c>
      <c r="J5831">
        <f t="shared" si="458"/>
        <v>3.15</v>
      </c>
      <c r="K5831" t="s">
        <v>71</v>
      </c>
      <c r="L5831" t="s">
        <v>146</v>
      </c>
      <c r="M5831" t="s">
        <v>34</v>
      </c>
      <c r="N5831" t="b">
        <v>1</v>
      </c>
      <c r="O5831">
        <f>_xlfn.XLOOKUP(B5831,Machine_Info!A:A,Machine_Info!E:E)</f>
        <v>22</v>
      </c>
      <c r="P5831">
        <f t="shared" si="455"/>
        <v>18.850000000000001</v>
      </c>
      <c r="Q5831">
        <f t="shared" si="459"/>
        <v>0.85681818181818192</v>
      </c>
    </row>
    <row r="5832" spans="1:17" x14ac:dyDescent="0.2">
      <c r="A5832" t="s">
        <v>5950</v>
      </c>
      <c r="B5832" t="s">
        <v>89</v>
      </c>
      <c r="C5832" t="s">
        <v>90</v>
      </c>
      <c r="D5832" t="s">
        <v>32</v>
      </c>
      <c r="E5832" s="2">
        <v>45503.245868055557</v>
      </c>
      <c r="F5832" s="2">
        <v>45503.412534722222</v>
      </c>
      <c r="G5832" t="str">
        <f t="shared" si="456"/>
        <v>07</v>
      </c>
      <c r="H5832" t="str">
        <f t="shared" si="457"/>
        <v>30</v>
      </c>
      <c r="I5832">
        <v>163</v>
      </c>
      <c r="J5832">
        <f t="shared" si="458"/>
        <v>2.7166666666666668</v>
      </c>
      <c r="K5832" t="s">
        <v>103</v>
      </c>
      <c r="L5832" t="s">
        <v>72</v>
      </c>
      <c r="M5832" t="s">
        <v>44</v>
      </c>
      <c r="N5832" t="b">
        <v>0</v>
      </c>
      <c r="O5832">
        <f>_xlfn.XLOOKUP(B5832,Machine_Info!A:A,Machine_Info!E:E)</f>
        <v>14</v>
      </c>
      <c r="P5832">
        <f t="shared" si="455"/>
        <v>11.283333333333333</v>
      </c>
      <c r="Q5832">
        <f t="shared" si="459"/>
        <v>0.80595238095238098</v>
      </c>
    </row>
    <row r="5833" spans="1:17" x14ac:dyDescent="0.2">
      <c r="A5833" t="s">
        <v>5951</v>
      </c>
      <c r="B5833" t="s">
        <v>125</v>
      </c>
      <c r="C5833" t="s">
        <v>126</v>
      </c>
      <c r="D5833" t="s">
        <v>20</v>
      </c>
      <c r="E5833" s="2">
        <v>45503.266469907408</v>
      </c>
      <c r="F5833" s="2">
        <v>45503.27202546296</v>
      </c>
      <c r="G5833" t="str">
        <f t="shared" si="456"/>
        <v>07</v>
      </c>
      <c r="H5833" t="str">
        <f t="shared" si="457"/>
        <v>30</v>
      </c>
      <c r="I5833">
        <v>337</v>
      </c>
      <c r="J5833">
        <f t="shared" si="458"/>
        <v>5.6166666666666663</v>
      </c>
      <c r="K5833" t="s">
        <v>28</v>
      </c>
      <c r="L5833" t="s">
        <v>72</v>
      </c>
      <c r="M5833" t="s">
        <v>44</v>
      </c>
      <c r="N5833" t="b">
        <v>0</v>
      </c>
      <c r="O5833">
        <f>_xlfn.XLOOKUP(B5833,Machine_Info!A:A,Machine_Info!E:E)</f>
        <v>18</v>
      </c>
      <c r="P5833">
        <f t="shared" si="455"/>
        <v>12.383333333333333</v>
      </c>
      <c r="Q5833">
        <f t="shared" si="459"/>
        <v>0.68796296296296289</v>
      </c>
    </row>
    <row r="5834" spans="1:17" x14ac:dyDescent="0.2">
      <c r="A5834" t="s">
        <v>5952</v>
      </c>
      <c r="B5834" t="s">
        <v>57</v>
      </c>
      <c r="C5834" t="s">
        <v>58</v>
      </c>
      <c r="D5834" t="s">
        <v>59</v>
      </c>
      <c r="E5834" s="2">
        <v>45503.28875</v>
      </c>
      <c r="F5834" s="2">
        <v>45503.479722222219</v>
      </c>
      <c r="G5834" t="str">
        <f t="shared" si="456"/>
        <v>07</v>
      </c>
      <c r="H5834" t="str">
        <f t="shared" si="457"/>
        <v>30</v>
      </c>
      <c r="I5834">
        <v>11</v>
      </c>
      <c r="J5834">
        <f t="shared" si="458"/>
        <v>0.18333333333333332</v>
      </c>
      <c r="K5834" t="s">
        <v>71</v>
      </c>
      <c r="L5834" t="s">
        <v>146</v>
      </c>
      <c r="M5834" t="s">
        <v>34</v>
      </c>
      <c r="N5834" t="b">
        <v>1</v>
      </c>
      <c r="O5834">
        <f>_xlfn.XLOOKUP(B5834,Machine_Info!A:A,Machine_Info!E:E)</f>
        <v>18</v>
      </c>
      <c r="P5834">
        <f t="shared" si="455"/>
        <v>17.816666666666666</v>
      </c>
      <c r="Q5834">
        <f t="shared" si="459"/>
        <v>0.98981481481481481</v>
      </c>
    </row>
    <row r="5835" spans="1:17" x14ac:dyDescent="0.2">
      <c r="A5835" t="s">
        <v>5953</v>
      </c>
      <c r="B5835" t="s">
        <v>66</v>
      </c>
      <c r="C5835" t="s">
        <v>67</v>
      </c>
      <c r="D5835" t="s">
        <v>32</v>
      </c>
      <c r="E5835" s="2">
        <v>45503.289537037039</v>
      </c>
      <c r="F5835" s="2">
        <v>45503.293703703697</v>
      </c>
      <c r="G5835" t="str">
        <f t="shared" si="456"/>
        <v>07</v>
      </c>
      <c r="H5835" t="str">
        <f t="shared" si="457"/>
        <v>30</v>
      </c>
      <c r="I5835">
        <v>73</v>
      </c>
      <c r="J5835">
        <f t="shared" si="458"/>
        <v>1.2166666666666666</v>
      </c>
      <c r="K5835" t="s">
        <v>54</v>
      </c>
      <c r="L5835" t="s">
        <v>43</v>
      </c>
      <c r="M5835" t="s">
        <v>23</v>
      </c>
      <c r="N5835" t="b">
        <v>1</v>
      </c>
      <c r="O5835">
        <f>_xlfn.XLOOKUP(B5835,Machine_Info!A:A,Machine_Info!E:E)</f>
        <v>14</v>
      </c>
      <c r="P5835">
        <f t="shared" si="455"/>
        <v>12.783333333333333</v>
      </c>
      <c r="Q5835">
        <f t="shared" si="459"/>
        <v>0.91309523809523807</v>
      </c>
    </row>
    <row r="5836" spans="1:17" x14ac:dyDescent="0.2">
      <c r="A5836" t="s">
        <v>5954</v>
      </c>
      <c r="B5836" t="s">
        <v>160</v>
      </c>
      <c r="C5836" t="s">
        <v>161</v>
      </c>
      <c r="D5836" t="s">
        <v>32</v>
      </c>
      <c r="E5836" s="2">
        <v>45503.304050925923</v>
      </c>
      <c r="F5836" s="2">
        <v>45503.550578703696</v>
      </c>
      <c r="G5836" t="str">
        <f t="shared" si="456"/>
        <v>07</v>
      </c>
      <c r="H5836" t="str">
        <f t="shared" si="457"/>
        <v>30</v>
      </c>
      <c r="I5836">
        <v>420</v>
      </c>
      <c r="J5836">
        <f t="shared" si="458"/>
        <v>7</v>
      </c>
      <c r="K5836" t="s">
        <v>42</v>
      </c>
      <c r="L5836" t="s">
        <v>146</v>
      </c>
      <c r="M5836" t="s">
        <v>34</v>
      </c>
      <c r="N5836" t="b">
        <v>0</v>
      </c>
      <c r="O5836">
        <f>_xlfn.XLOOKUP(B5836,Machine_Info!A:A,Machine_Info!E:E)</f>
        <v>20</v>
      </c>
      <c r="P5836">
        <f t="shared" si="455"/>
        <v>13</v>
      </c>
      <c r="Q5836">
        <f t="shared" si="459"/>
        <v>0.65</v>
      </c>
    </row>
    <row r="5837" spans="1:17" x14ac:dyDescent="0.2">
      <c r="A5837" t="s">
        <v>5955</v>
      </c>
      <c r="B5837" t="s">
        <v>81</v>
      </c>
      <c r="C5837" t="s">
        <v>82</v>
      </c>
      <c r="D5837" t="s">
        <v>20</v>
      </c>
      <c r="E5837" s="2">
        <v>45503.321076388893</v>
      </c>
      <c r="F5837" s="2">
        <v>45503.33079861111</v>
      </c>
      <c r="G5837" t="str">
        <f t="shared" si="456"/>
        <v>07</v>
      </c>
      <c r="H5837" t="str">
        <f t="shared" si="457"/>
        <v>30</v>
      </c>
      <c r="I5837">
        <v>92</v>
      </c>
      <c r="J5837">
        <f t="shared" si="458"/>
        <v>1.5333333333333334</v>
      </c>
      <c r="K5837" t="s">
        <v>42</v>
      </c>
      <c r="L5837" t="s">
        <v>72</v>
      </c>
      <c r="M5837" t="s">
        <v>44</v>
      </c>
      <c r="N5837" t="b">
        <v>0</v>
      </c>
      <c r="O5837">
        <f>_xlfn.XLOOKUP(B5837,Machine_Info!A:A,Machine_Info!E:E)</f>
        <v>14</v>
      </c>
      <c r="P5837">
        <f t="shared" si="455"/>
        <v>12.466666666666667</v>
      </c>
      <c r="Q5837">
        <f t="shared" si="459"/>
        <v>0.89047619047619053</v>
      </c>
    </row>
    <row r="5838" spans="1:17" x14ac:dyDescent="0.2">
      <c r="A5838" t="s">
        <v>5956</v>
      </c>
      <c r="B5838" t="s">
        <v>25</v>
      </c>
      <c r="C5838" t="s">
        <v>26</v>
      </c>
      <c r="D5838" t="s">
        <v>27</v>
      </c>
      <c r="E5838" s="2">
        <v>45503.332673611112</v>
      </c>
      <c r="F5838" s="2">
        <v>45503.485451388893</v>
      </c>
      <c r="G5838" t="str">
        <f t="shared" si="456"/>
        <v>07</v>
      </c>
      <c r="H5838" t="str">
        <f t="shared" si="457"/>
        <v>30</v>
      </c>
      <c r="I5838">
        <v>1085</v>
      </c>
      <c r="J5838">
        <f t="shared" si="458"/>
        <v>18.083333333333332</v>
      </c>
      <c r="K5838" t="s">
        <v>42</v>
      </c>
      <c r="L5838" t="s">
        <v>72</v>
      </c>
      <c r="M5838" t="s">
        <v>44</v>
      </c>
      <c r="N5838" t="b">
        <v>0</v>
      </c>
      <c r="O5838">
        <f>_xlfn.XLOOKUP(B5838,Machine_Info!A:A,Machine_Info!E:E)</f>
        <v>22</v>
      </c>
      <c r="P5838">
        <f t="shared" si="455"/>
        <v>3.9166666666666679</v>
      </c>
      <c r="Q5838">
        <f t="shared" si="459"/>
        <v>0.17803030303030309</v>
      </c>
    </row>
    <row r="5839" spans="1:17" x14ac:dyDescent="0.2">
      <c r="A5839" t="s">
        <v>5957</v>
      </c>
      <c r="B5839" t="s">
        <v>89</v>
      </c>
      <c r="C5839" t="s">
        <v>90</v>
      </c>
      <c r="D5839" t="s">
        <v>32</v>
      </c>
      <c r="E5839" s="2">
        <v>45503.356203703697</v>
      </c>
      <c r="F5839" s="2">
        <v>45503.378425925926</v>
      </c>
      <c r="G5839" t="str">
        <f t="shared" si="456"/>
        <v>07</v>
      </c>
      <c r="H5839" t="str">
        <f t="shared" si="457"/>
        <v>30</v>
      </c>
      <c r="I5839">
        <v>21</v>
      </c>
      <c r="J5839">
        <f t="shared" si="458"/>
        <v>0.35</v>
      </c>
      <c r="K5839" t="s">
        <v>71</v>
      </c>
      <c r="L5839" t="s">
        <v>43</v>
      </c>
      <c r="M5839" t="s">
        <v>23</v>
      </c>
      <c r="N5839" t="b">
        <v>1</v>
      </c>
      <c r="O5839">
        <f>_xlfn.XLOOKUP(B5839,Machine_Info!A:A,Machine_Info!E:E)</f>
        <v>14</v>
      </c>
      <c r="P5839">
        <f t="shared" si="455"/>
        <v>13.65</v>
      </c>
      <c r="Q5839">
        <f t="shared" si="459"/>
        <v>0.97499999999999998</v>
      </c>
    </row>
    <row r="5840" spans="1:17" x14ac:dyDescent="0.2">
      <c r="A5840" t="s">
        <v>5958</v>
      </c>
      <c r="B5840" t="s">
        <v>81</v>
      </c>
      <c r="C5840" t="s">
        <v>82</v>
      </c>
      <c r="D5840" t="s">
        <v>20</v>
      </c>
      <c r="E5840" s="2">
        <v>45503.430289351847</v>
      </c>
      <c r="F5840" s="2">
        <v>45503.576122685183</v>
      </c>
      <c r="G5840" t="str">
        <f t="shared" si="456"/>
        <v>07</v>
      </c>
      <c r="H5840" t="str">
        <f t="shared" si="457"/>
        <v>30</v>
      </c>
      <c r="I5840">
        <v>97</v>
      </c>
      <c r="J5840">
        <f t="shared" si="458"/>
        <v>1.6166666666666667</v>
      </c>
      <c r="K5840" t="s">
        <v>28</v>
      </c>
      <c r="L5840" t="s">
        <v>43</v>
      </c>
      <c r="M5840" t="s">
        <v>23</v>
      </c>
      <c r="N5840" t="b">
        <v>0</v>
      </c>
      <c r="O5840">
        <f>_xlfn.XLOOKUP(B5840,Machine_Info!A:A,Machine_Info!E:E)</f>
        <v>14</v>
      </c>
      <c r="P5840">
        <f t="shared" si="455"/>
        <v>12.383333333333333</v>
      </c>
      <c r="Q5840">
        <f t="shared" si="459"/>
        <v>0.88452380952380949</v>
      </c>
    </row>
    <row r="5841" spans="1:17" x14ac:dyDescent="0.2">
      <c r="A5841" t="s">
        <v>5959</v>
      </c>
      <c r="B5841" t="s">
        <v>135</v>
      </c>
      <c r="C5841" t="s">
        <v>136</v>
      </c>
      <c r="D5841" t="s">
        <v>32</v>
      </c>
      <c r="E5841" s="2">
        <v>45503.434178240743</v>
      </c>
      <c r="F5841" s="2">
        <v>45503.500150462962</v>
      </c>
      <c r="G5841" t="str">
        <f t="shared" si="456"/>
        <v>07</v>
      </c>
      <c r="H5841" t="str">
        <f t="shared" si="457"/>
        <v>30</v>
      </c>
      <c r="I5841">
        <v>408</v>
      </c>
      <c r="J5841">
        <f t="shared" si="458"/>
        <v>6.8</v>
      </c>
      <c r="K5841" t="s">
        <v>54</v>
      </c>
      <c r="L5841" t="s">
        <v>146</v>
      </c>
      <c r="M5841" t="s">
        <v>34</v>
      </c>
      <c r="N5841" t="b">
        <v>1</v>
      </c>
      <c r="O5841">
        <f>_xlfn.XLOOKUP(B5841,Machine_Info!A:A,Machine_Info!E:E)</f>
        <v>20</v>
      </c>
      <c r="P5841">
        <f t="shared" si="455"/>
        <v>13.2</v>
      </c>
      <c r="Q5841">
        <f t="shared" si="459"/>
        <v>0.65999999999999992</v>
      </c>
    </row>
    <row r="5842" spans="1:17" x14ac:dyDescent="0.2">
      <c r="A5842" t="s">
        <v>5960</v>
      </c>
      <c r="B5842" t="s">
        <v>125</v>
      </c>
      <c r="C5842" t="s">
        <v>126</v>
      </c>
      <c r="D5842" t="s">
        <v>20</v>
      </c>
      <c r="E5842" s="2">
        <v>45503.556145833332</v>
      </c>
      <c r="F5842" s="2">
        <v>45503.576284722221</v>
      </c>
      <c r="G5842" t="str">
        <f t="shared" si="456"/>
        <v>07</v>
      </c>
      <c r="H5842" t="str">
        <f t="shared" si="457"/>
        <v>30</v>
      </c>
      <c r="I5842">
        <v>243</v>
      </c>
      <c r="J5842">
        <f t="shared" si="458"/>
        <v>4.05</v>
      </c>
      <c r="K5842" t="s">
        <v>38</v>
      </c>
      <c r="L5842" t="s">
        <v>43</v>
      </c>
      <c r="M5842" t="s">
        <v>23</v>
      </c>
      <c r="N5842" t="b">
        <v>0</v>
      </c>
      <c r="O5842">
        <f>_xlfn.XLOOKUP(B5842,Machine_Info!A:A,Machine_Info!E:E)</f>
        <v>18</v>
      </c>
      <c r="P5842">
        <f t="shared" si="455"/>
        <v>13.95</v>
      </c>
      <c r="Q5842">
        <f t="shared" si="459"/>
        <v>0.77499999999999991</v>
      </c>
    </row>
    <row r="5843" spans="1:17" x14ac:dyDescent="0.2">
      <c r="A5843" t="s">
        <v>5961</v>
      </c>
      <c r="B5843" t="s">
        <v>106</v>
      </c>
      <c r="C5843" t="s">
        <v>107</v>
      </c>
      <c r="D5843" t="s">
        <v>59</v>
      </c>
      <c r="E5843" s="2">
        <v>45503.587939814817</v>
      </c>
      <c r="F5843" s="2">
        <v>45503.617106481477</v>
      </c>
      <c r="G5843" t="str">
        <f t="shared" si="456"/>
        <v>07</v>
      </c>
      <c r="H5843" t="str">
        <f t="shared" si="457"/>
        <v>30</v>
      </c>
      <c r="I5843">
        <v>7</v>
      </c>
      <c r="J5843">
        <f t="shared" si="458"/>
        <v>0.11666666666666667</v>
      </c>
      <c r="K5843" t="s">
        <v>21</v>
      </c>
      <c r="L5843" t="s">
        <v>146</v>
      </c>
      <c r="M5843" t="s">
        <v>34</v>
      </c>
      <c r="N5843" t="b">
        <v>1</v>
      </c>
      <c r="O5843">
        <f>_xlfn.XLOOKUP(B5843,Machine_Info!A:A,Machine_Info!E:E)</f>
        <v>16</v>
      </c>
      <c r="P5843">
        <f t="shared" si="455"/>
        <v>15.883333333333333</v>
      </c>
      <c r="Q5843">
        <f t="shared" si="459"/>
        <v>0.9927083333333333</v>
      </c>
    </row>
    <row r="5844" spans="1:17" x14ac:dyDescent="0.2">
      <c r="A5844" t="s">
        <v>5962</v>
      </c>
      <c r="B5844" t="s">
        <v>163</v>
      </c>
      <c r="C5844" t="s">
        <v>164</v>
      </c>
      <c r="D5844" t="s">
        <v>32</v>
      </c>
      <c r="E5844" s="2">
        <v>45503.592141203713</v>
      </c>
      <c r="F5844" s="2">
        <v>45503.748391203713</v>
      </c>
      <c r="G5844" t="str">
        <f t="shared" si="456"/>
        <v>07</v>
      </c>
      <c r="H5844" t="str">
        <f t="shared" si="457"/>
        <v>30</v>
      </c>
      <c r="I5844">
        <v>333</v>
      </c>
      <c r="J5844">
        <f t="shared" si="458"/>
        <v>5.55</v>
      </c>
      <c r="K5844" t="s">
        <v>28</v>
      </c>
      <c r="L5844" t="s">
        <v>72</v>
      </c>
      <c r="M5844" t="s">
        <v>44</v>
      </c>
      <c r="N5844" t="b">
        <v>0</v>
      </c>
      <c r="O5844">
        <f>_xlfn.XLOOKUP(B5844,Machine_Info!A:A,Machine_Info!E:E)</f>
        <v>20</v>
      </c>
      <c r="P5844">
        <f t="shared" si="455"/>
        <v>14.45</v>
      </c>
      <c r="Q5844">
        <f t="shared" si="459"/>
        <v>0.72249999999999992</v>
      </c>
    </row>
    <row r="5845" spans="1:17" x14ac:dyDescent="0.2">
      <c r="A5845" t="s">
        <v>5963</v>
      </c>
      <c r="B5845" t="s">
        <v>30</v>
      </c>
      <c r="C5845" t="s">
        <v>31</v>
      </c>
      <c r="D5845" t="s">
        <v>32</v>
      </c>
      <c r="E5845" s="2">
        <v>45503.616620370369</v>
      </c>
      <c r="F5845" s="2">
        <v>45503.744398148148</v>
      </c>
      <c r="G5845" t="str">
        <f t="shared" si="456"/>
        <v>07</v>
      </c>
      <c r="H5845" t="str">
        <f t="shared" si="457"/>
        <v>30</v>
      </c>
      <c r="I5845">
        <v>88</v>
      </c>
      <c r="J5845">
        <f t="shared" si="458"/>
        <v>1.4666666666666666</v>
      </c>
      <c r="K5845" t="s">
        <v>42</v>
      </c>
      <c r="L5845" t="s">
        <v>72</v>
      </c>
      <c r="M5845" t="s">
        <v>44</v>
      </c>
      <c r="N5845" t="b">
        <v>0</v>
      </c>
      <c r="O5845">
        <f>_xlfn.XLOOKUP(B5845,Machine_Info!A:A,Machine_Info!E:E)</f>
        <v>22</v>
      </c>
      <c r="P5845">
        <f t="shared" si="455"/>
        <v>20.533333333333335</v>
      </c>
      <c r="Q5845">
        <f t="shared" si="459"/>
        <v>0.93333333333333346</v>
      </c>
    </row>
    <row r="5846" spans="1:17" x14ac:dyDescent="0.2">
      <c r="A5846" t="s">
        <v>5964</v>
      </c>
      <c r="B5846" t="s">
        <v>106</v>
      </c>
      <c r="C5846" t="s">
        <v>107</v>
      </c>
      <c r="D5846" t="s">
        <v>59</v>
      </c>
      <c r="E5846" s="2">
        <v>45503.714409722219</v>
      </c>
      <c r="F5846" s="2">
        <v>45503.998437499999</v>
      </c>
      <c r="G5846" t="str">
        <f t="shared" si="456"/>
        <v>07</v>
      </c>
      <c r="H5846" t="str">
        <f t="shared" si="457"/>
        <v>30</v>
      </c>
      <c r="I5846">
        <v>14</v>
      </c>
      <c r="J5846">
        <f t="shared" si="458"/>
        <v>0.23333333333333334</v>
      </c>
      <c r="K5846" t="s">
        <v>28</v>
      </c>
      <c r="L5846" t="s">
        <v>146</v>
      </c>
      <c r="M5846" t="s">
        <v>34</v>
      </c>
      <c r="N5846" t="b">
        <v>0</v>
      </c>
      <c r="O5846">
        <f>_xlfn.XLOOKUP(B5846,Machine_Info!A:A,Machine_Info!E:E)</f>
        <v>16</v>
      </c>
      <c r="P5846">
        <f t="shared" si="455"/>
        <v>15.766666666666667</v>
      </c>
      <c r="Q5846">
        <f t="shared" si="459"/>
        <v>0.98541666666666672</v>
      </c>
    </row>
    <row r="5847" spans="1:17" x14ac:dyDescent="0.2">
      <c r="A5847" t="s">
        <v>5965</v>
      </c>
      <c r="B5847" t="s">
        <v>116</v>
      </c>
      <c r="C5847" t="s">
        <v>117</v>
      </c>
      <c r="D5847" t="s">
        <v>20</v>
      </c>
      <c r="E5847" s="2">
        <v>45503.734594907408</v>
      </c>
      <c r="F5847" s="2">
        <v>45503.749178240738</v>
      </c>
      <c r="G5847" t="str">
        <f t="shared" si="456"/>
        <v>07</v>
      </c>
      <c r="H5847" t="str">
        <f t="shared" si="457"/>
        <v>30</v>
      </c>
      <c r="I5847">
        <v>134</v>
      </c>
      <c r="J5847">
        <f t="shared" si="458"/>
        <v>2.2333333333333334</v>
      </c>
      <c r="K5847" t="s">
        <v>71</v>
      </c>
      <c r="L5847" t="s">
        <v>146</v>
      </c>
      <c r="M5847" t="s">
        <v>34</v>
      </c>
      <c r="N5847" t="b">
        <v>1</v>
      </c>
      <c r="O5847">
        <f>_xlfn.XLOOKUP(B5847,Machine_Info!A:A,Machine_Info!E:E)</f>
        <v>16</v>
      </c>
      <c r="P5847">
        <f t="shared" si="455"/>
        <v>13.766666666666666</v>
      </c>
      <c r="Q5847">
        <f t="shared" si="459"/>
        <v>0.86041666666666661</v>
      </c>
    </row>
    <row r="5848" spans="1:17" x14ac:dyDescent="0.2">
      <c r="A5848" t="s">
        <v>5966</v>
      </c>
      <c r="B5848" t="s">
        <v>135</v>
      </c>
      <c r="C5848" t="s">
        <v>136</v>
      </c>
      <c r="D5848" t="s">
        <v>32</v>
      </c>
      <c r="E5848" s="2">
        <v>45503.767997685187</v>
      </c>
      <c r="F5848" s="2">
        <v>45503.917997685188</v>
      </c>
      <c r="G5848" t="str">
        <f t="shared" si="456"/>
        <v>07</v>
      </c>
      <c r="H5848" t="str">
        <f t="shared" si="457"/>
        <v>30</v>
      </c>
      <c r="I5848">
        <v>161</v>
      </c>
      <c r="J5848">
        <f t="shared" si="458"/>
        <v>2.6833333333333331</v>
      </c>
      <c r="K5848" t="s">
        <v>103</v>
      </c>
      <c r="L5848" t="s">
        <v>72</v>
      </c>
      <c r="M5848" t="s">
        <v>44</v>
      </c>
      <c r="N5848" t="b">
        <v>0</v>
      </c>
      <c r="O5848">
        <f>_xlfn.XLOOKUP(B5848,Machine_Info!A:A,Machine_Info!E:E)</f>
        <v>20</v>
      </c>
      <c r="P5848">
        <f t="shared" si="455"/>
        <v>17.316666666666666</v>
      </c>
      <c r="Q5848">
        <f t="shared" si="459"/>
        <v>0.86583333333333334</v>
      </c>
    </row>
    <row r="5849" spans="1:17" x14ac:dyDescent="0.2">
      <c r="A5849" t="s">
        <v>5967</v>
      </c>
      <c r="B5849" t="s">
        <v>57</v>
      </c>
      <c r="C5849" t="s">
        <v>58</v>
      </c>
      <c r="D5849" t="s">
        <v>59</v>
      </c>
      <c r="E5849" s="2">
        <v>45503.775208333333</v>
      </c>
      <c r="F5849" s="2">
        <v>45503.779374999998</v>
      </c>
      <c r="G5849" t="str">
        <f t="shared" si="456"/>
        <v>07</v>
      </c>
      <c r="H5849" t="str">
        <f t="shared" si="457"/>
        <v>30</v>
      </c>
      <c r="I5849">
        <v>26</v>
      </c>
      <c r="J5849">
        <f t="shared" si="458"/>
        <v>0.43333333333333335</v>
      </c>
      <c r="K5849" t="s">
        <v>38</v>
      </c>
      <c r="L5849" t="s">
        <v>72</v>
      </c>
      <c r="M5849" t="s">
        <v>44</v>
      </c>
      <c r="N5849" t="b">
        <v>0</v>
      </c>
      <c r="O5849">
        <f>_xlfn.XLOOKUP(B5849,Machine_Info!A:A,Machine_Info!E:E)</f>
        <v>18</v>
      </c>
      <c r="P5849">
        <f t="shared" si="455"/>
        <v>17.566666666666666</v>
      </c>
      <c r="Q5849">
        <f t="shared" si="459"/>
        <v>0.97592592592592586</v>
      </c>
    </row>
    <row r="5850" spans="1:17" x14ac:dyDescent="0.2">
      <c r="A5850" t="s">
        <v>5968</v>
      </c>
      <c r="B5850" t="s">
        <v>84</v>
      </c>
      <c r="C5850" t="s">
        <v>85</v>
      </c>
      <c r="D5850" t="s">
        <v>27</v>
      </c>
      <c r="E5850" s="2">
        <v>45503.786620370367</v>
      </c>
      <c r="F5850" s="2">
        <v>45503.791481481479</v>
      </c>
      <c r="G5850" t="str">
        <f t="shared" si="456"/>
        <v>07</v>
      </c>
      <c r="H5850" t="str">
        <f t="shared" si="457"/>
        <v>30</v>
      </c>
      <c r="I5850">
        <v>63</v>
      </c>
      <c r="J5850">
        <f t="shared" si="458"/>
        <v>1.05</v>
      </c>
      <c r="K5850" t="s">
        <v>71</v>
      </c>
      <c r="L5850" t="s">
        <v>146</v>
      </c>
      <c r="M5850" t="s">
        <v>34</v>
      </c>
      <c r="N5850" t="b">
        <v>1</v>
      </c>
      <c r="O5850">
        <f>_xlfn.XLOOKUP(B5850,Machine_Info!A:A,Machine_Info!E:E)</f>
        <v>22</v>
      </c>
      <c r="P5850">
        <f t="shared" si="455"/>
        <v>20.95</v>
      </c>
      <c r="Q5850">
        <f t="shared" si="459"/>
        <v>0.95227272727272727</v>
      </c>
    </row>
    <row r="5851" spans="1:17" x14ac:dyDescent="0.2">
      <c r="A5851" t="s">
        <v>5969</v>
      </c>
      <c r="B5851" t="s">
        <v>36</v>
      </c>
      <c r="C5851" t="s">
        <v>37</v>
      </c>
      <c r="D5851" t="s">
        <v>20</v>
      </c>
      <c r="E5851" s="2">
        <v>45503.844768518517</v>
      </c>
      <c r="F5851" s="2">
        <v>45504.058657407397</v>
      </c>
      <c r="G5851" t="str">
        <f t="shared" si="456"/>
        <v>07</v>
      </c>
      <c r="H5851" t="str">
        <f t="shared" si="457"/>
        <v>30</v>
      </c>
      <c r="I5851">
        <v>846</v>
      </c>
      <c r="J5851">
        <f t="shared" si="458"/>
        <v>14.1</v>
      </c>
      <c r="K5851" t="s">
        <v>103</v>
      </c>
      <c r="L5851" t="s">
        <v>43</v>
      </c>
      <c r="M5851" t="s">
        <v>23</v>
      </c>
      <c r="N5851" t="b">
        <v>0</v>
      </c>
      <c r="O5851">
        <f>_xlfn.XLOOKUP(B5851,Machine_Info!A:A,Machine_Info!E:E)</f>
        <v>18</v>
      </c>
      <c r="P5851">
        <f t="shared" si="455"/>
        <v>3.9000000000000004</v>
      </c>
      <c r="Q5851">
        <f t="shared" si="459"/>
        <v>0.21666666666666667</v>
      </c>
    </row>
    <row r="5852" spans="1:17" x14ac:dyDescent="0.2">
      <c r="A5852" t="s">
        <v>5970</v>
      </c>
      <c r="B5852" t="s">
        <v>81</v>
      </c>
      <c r="C5852" t="s">
        <v>82</v>
      </c>
      <c r="D5852" t="s">
        <v>20</v>
      </c>
      <c r="E5852" s="2">
        <v>45503.855266203696</v>
      </c>
      <c r="F5852" s="2">
        <v>45504.328877314823</v>
      </c>
      <c r="G5852" t="str">
        <f t="shared" si="456"/>
        <v>07</v>
      </c>
      <c r="H5852" t="str">
        <f t="shared" si="457"/>
        <v>30</v>
      </c>
      <c r="I5852">
        <v>77</v>
      </c>
      <c r="J5852">
        <f t="shared" si="458"/>
        <v>1.2833333333333334</v>
      </c>
      <c r="K5852" t="s">
        <v>76</v>
      </c>
      <c r="L5852" t="s">
        <v>43</v>
      </c>
      <c r="M5852" t="s">
        <v>23</v>
      </c>
      <c r="N5852" t="b">
        <v>0</v>
      </c>
      <c r="O5852">
        <f>_xlfn.XLOOKUP(B5852,Machine_Info!A:A,Machine_Info!E:E)</f>
        <v>14</v>
      </c>
      <c r="P5852">
        <f t="shared" si="455"/>
        <v>12.716666666666667</v>
      </c>
      <c r="Q5852">
        <f t="shared" si="459"/>
        <v>0.90833333333333333</v>
      </c>
    </row>
    <row r="5853" spans="1:17" x14ac:dyDescent="0.2">
      <c r="A5853" t="s">
        <v>5971</v>
      </c>
      <c r="B5853" t="s">
        <v>253</v>
      </c>
      <c r="C5853" t="s">
        <v>254</v>
      </c>
      <c r="D5853" t="s">
        <v>59</v>
      </c>
      <c r="E5853" s="2">
        <v>45503.855567129627</v>
      </c>
      <c r="F5853" s="2">
        <v>45503.998622685183</v>
      </c>
      <c r="G5853" t="str">
        <f t="shared" si="456"/>
        <v>07</v>
      </c>
      <c r="H5853" t="str">
        <f t="shared" si="457"/>
        <v>30</v>
      </c>
      <c r="I5853">
        <v>5</v>
      </c>
      <c r="J5853">
        <f t="shared" si="458"/>
        <v>8.3333333333333329E-2</v>
      </c>
      <c r="K5853" t="s">
        <v>71</v>
      </c>
      <c r="L5853" t="s">
        <v>43</v>
      </c>
      <c r="M5853" t="s">
        <v>23</v>
      </c>
      <c r="N5853" t="b">
        <v>1</v>
      </c>
      <c r="O5853">
        <f>_xlfn.XLOOKUP(B5853,Machine_Info!A:A,Machine_Info!E:E)</f>
        <v>22</v>
      </c>
      <c r="P5853">
        <f t="shared" si="455"/>
        <v>21.916666666666668</v>
      </c>
      <c r="Q5853">
        <f t="shared" si="459"/>
        <v>0.99621212121212122</v>
      </c>
    </row>
    <row r="5854" spans="1:17" x14ac:dyDescent="0.2">
      <c r="A5854" t="s">
        <v>5972</v>
      </c>
      <c r="B5854" t="s">
        <v>57</v>
      </c>
      <c r="C5854" t="s">
        <v>58</v>
      </c>
      <c r="D5854" t="s">
        <v>59</v>
      </c>
      <c r="E5854" s="2">
        <v>45503.869004629632</v>
      </c>
      <c r="F5854" s="2">
        <v>45503.871087962973</v>
      </c>
      <c r="G5854" t="str">
        <f t="shared" si="456"/>
        <v>07</v>
      </c>
      <c r="H5854" t="str">
        <f t="shared" si="457"/>
        <v>30</v>
      </c>
      <c r="I5854">
        <v>26</v>
      </c>
      <c r="J5854">
        <f t="shared" si="458"/>
        <v>0.43333333333333335</v>
      </c>
      <c r="K5854" t="s">
        <v>28</v>
      </c>
      <c r="L5854" t="s">
        <v>72</v>
      </c>
      <c r="M5854" t="s">
        <v>44</v>
      </c>
      <c r="N5854" t="b">
        <v>0</v>
      </c>
      <c r="O5854">
        <f>_xlfn.XLOOKUP(B5854,Machine_Info!A:A,Machine_Info!E:E)</f>
        <v>18</v>
      </c>
      <c r="P5854">
        <f t="shared" si="455"/>
        <v>17.566666666666666</v>
      </c>
      <c r="Q5854">
        <f t="shared" si="459"/>
        <v>0.97592592592592586</v>
      </c>
    </row>
    <row r="5855" spans="1:17" x14ac:dyDescent="0.2">
      <c r="A5855" t="s">
        <v>5973</v>
      </c>
      <c r="B5855" t="s">
        <v>49</v>
      </c>
      <c r="C5855" t="s">
        <v>50</v>
      </c>
      <c r="D5855" t="s">
        <v>20</v>
      </c>
      <c r="E5855" s="2">
        <v>45503.920844907407</v>
      </c>
      <c r="F5855" s="2">
        <v>45503.945150462961</v>
      </c>
      <c r="G5855" t="str">
        <f t="shared" si="456"/>
        <v>07</v>
      </c>
      <c r="H5855" t="str">
        <f t="shared" si="457"/>
        <v>30</v>
      </c>
      <c r="I5855">
        <v>491</v>
      </c>
      <c r="J5855">
        <f t="shared" si="458"/>
        <v>8.1833333333333336</v>
      </c>
      <c r="K5855" t="s">
        <v>21</v>
      </c>
      <c r="L5855" t="s">
        <v>146</v>
      </c>
      <c r="M5855" t="s">
        <v>34</v>
      </c>
      <c r="N5855" t="b">
        <v>1</v>
      </c>
      <c r="O5855">
        <f>_xlfn.XLOOKUP(B5855,Machine_Info!A:A,Machine_Info!E:E)</f>
        <v>22</v>
      </c>
      <c r="P5855">
        <f t="shared" si="455"/>
        <v>13.816666666666666</v>
      </c>
      <c r="Q5855">
        <f t="shared" si="459"/>
        <v>0.62803030303030305</v>
      </c>
    </row>
    <row r="5856" spans="1:17" x14ac:dyDescent="0.2">
      <c r="A5856" t="s">
        <v>5974</v>
      </c>
      <c r="B5856" t="s">
        <v>202</v>
      </c>
      <c r="C5856" t="s">
        <v>203</v>
      </c>
      <c r="D5856" t="s">
        <v>32</v>
      </c>
      <c r="E5856" s="2">
        <v>45503.967719907407</v>
      </c>
      <c r="F5856" s="2">
        <v>45504.067025462973</v>
      </c>
      <c r="G5856" t="str">
        <f t="shared" si="456"/>
        <v>07</v>
      </c>
      <c r="H5856" t="str">
        <f t="shared" si="457"/>
        <v>30</v>
      </c>
      <c r="I5856">
        <v>441</v>
      </c>
      <c r="J5856">
        <f t="shared" si="458"/>
        <v>7.35</v>
      </c>
      <c r="K5856" t="s">
        <v>38</v>
      </c>
      <c r="L5856" t="s">
        <v>146</v>
      </c>
      <c r="M5856" t="s">
        <v>34</v>
      </c>
      <c r="N5856" t="b">
        <v>0</v>
      </c>
      <c r="O5856">
        <f>_xlfn.XLOOKUP(B5856,Machine_Info!A:A,Machine_Info!E:E)</f>
        <v>22</v>
      </c>
      <c r="P5856">
        <f t="shared" si="455"/>
        <v>14.65</v>
      </c>
      <c r="Q5856">
        <f t="shared" si="459"/>
        <v>0.66590909090909089</v>
      </c>
    </row>
    <row r="5857" spans="1:17" x14ac:dyDescent="0.2">
      <c r="A5857" t="s">
        <v>5975</v>
      </c>
      <c r="B5857" t="s">
        <v>69</v>
      </c>
      <c r="C5857" t="s">
        <v>70</v>
      </c>
      <c r="D5857" t="s">
        <v>27</v>
      </c>
      <c r="E5857" s="2">
        <v>45503.969976851848</v>
      </c>
      <c r="F5857" s="2">
        <v>45504.094282407408</v>
      </c>
      <c r="G5857" t="str">
        <f t="shared" si="456"/>
        <v>07</v>
      </c>
      <c r="H5857" t="str">
        <f t="shared" si="457"/>
        <v>30</v>
      </c>
      <c r="I5857">
        <v>247</v>
      </c>
      <c r="J5857">
        <f t="shared" si="458"/>
        <v>4.1166666666666663</v>
      </c>
      <c r="K5857" t="s">
        <v>46</v>
      </c>
      <c r="L5857" t="s">
        <v>72</v>
      </c>
      <c r="M5857" t="s">
        <v>44</v>
      </c>
      <c r="N5857" t="b">
        <v>0</v>
      </c>
      <c r="O5857">
        <f>_xlfn.XLOOKUP(B5857,Machine_Info!A:A,Machine_Info!E:E)</f>
        <v>16</v>
      </c>
      <c r="P5857">
        <f t="shared" si="455"/>
        <v>11.883333333333333</v>
      </c>
      <c r="Q5857">
        <f t="shared" si="459"/>
        <v>0.7427083333333333</v>
      </c>
    </row>
    <row r="5858" spans="1:17" x14ac:dyDescent="0.2">
      <c r="A5858" t="s">
        <v>5976</v>
      </c>
      <c r="B5858" t="s">
        <v>18</v>
      </c>
      <c r="C5858" t="s">
        <v>19</v>
      </c>
      <c r="D5858" t="s">
        <v>20</v>
      </c>
      <c r="E5858" s="2">
        <v>45504.021296296298</v>
      </c>
      <c r="F5858" s="2">
        <v>45504.072685185187</v>
      </c>
      <c r="G5858" t="str">
        <f t="shared" si="456"/>
        <v>07</v>
      </c>
      <c r="H5858" t="str">
        <f t="shared" si="457"/>
        <v>31</v>
      </c>
      <c r="I5858">
        <v>230</v>
      </c>
      <c r="J5858">
        <f t="shared" si="458"/>
        <v>3.8333333333333335</v>
      </c>
      <c r="K5858" t="s">
        <v>103</v>
      </c>
      <c r="L5858" t="s">
        <v>43</v>
      </c>
      <c r="M5858" t="s">
        <v>23</v>
      </c>
      <c r="N5858" t="b">
        <v>0</v>
      </c>
      <c r="O5858">
        <f>_xlfn.XLOOKUP(B5858,Machine_Info!A:A,Machine_Info!E:E)</f>
        <v>16</v>
      </c>
      <c r="P5858">
        <f t="shared" si="455"/>
        <v>12.166666666666666</v>
      </c>
      <c r="Q5858">
        <f t="shared" si="459"/>
        <v>0.76041666666666663</v>
      </c>
    </row>
    <row r="5859" spans="1:17" x14ac:dyDescent="0.2">
      <c r="A5859" t="s">
        <v>5977</v>
      </c>
      <c r="B5859" t="s">
        <v>66</v>
      </c>
      <c r="C5859" t="s">
        <v>67</v>
      </c>
      <c r="D5859" t="s">
        <v>32</v>
      </c>
      <c r="E5859" s="2">
        <v>45504.024988425917</v>
      </c>
      <c r="F5859" s="2">
        <v>45504.02915509259</v>
      </c>
      <c r="G5859" t="str">
        <f t="shared" si="456"/>
        <v>07</v>
      </c>
      <c r="H5859" t="str">
        <f t="shared" si="457"/>
        <v>31</v>
      </c>
      <c r="I5859">
        <v>215</v>
      </c>
      <c r="J5859">
        <f t="shared" si="458"/>
        <v>3.5833333333333335</v>
      </c>
      <c r="K5859" t="s">
        <v>71</v>
      </c>
      <c r="L5859" t="s">
        <v>146</v>
      </c>
      <c r="M5859" t="s">
        <v>34</v>
      </c>
      <c r="N5859" t="b">
        <v>1</v>
      </c>
      <c r="O5859">
        <f>_xlfn.XLOOKUP(B5859,Machine_Info!A:A,Machine_Info!E:E)</f>
        <v>14</v>
      </c>
      <c r="P5859">
        <f t="shared" si="455"/>
        <v>10.416666666666666</v>
      </c>
      <c r="Q5859">
        <f t="shared" si="459"/>
        <v>0.74404761904761896</v>
      </c>
    </row>
    <row r="5860" spans="1:17" x14ac:dyDescent="0.2">
      <c r="A5860" t="s">
        <v>5978</v>
      </c>
      <c r="B5860" t="s">
        <v>52</v>
      </c>
      <c r="C5860" t="s">
        <v>53</v>
      </c>
      <c r="D5860" t="s">
        <v>27</v>
      </c>
      <c r="E5860" s="2">
        <v>45504.040358796286</v>
      </c>
      <c r="F5860" s="2">
        <v>45504.070219907408</v>
      </c>
      <c r="G5860" t="str">
        <f t="shared" si="456"/>
        <v>07</v>
      </c>
      <c r="H5860" t="str">
        <f t="shared" si="457"/>
        <v>31</v>
      </c>
      <c r="I5860">
        <v>58</v>
      </c>
      <c r="J5860">
        <f t="shared" si="458"/>
        <v>0.96666666666666667</v>
      </c>
      <c r="K5860" t="s">
        <v>38</v>
      </c>
      <c r="L5860" t="s">
        <v>146</v>
      </c>
      <c r="M5860" t="s">
        <v>34</v>
      </c>
      <c r="N5860" t="b">
        <v>0</v>
      </c>
      <c r="O5860">
        <f>_xlfn.XLOOKUP(B5860,Machine_Info!A:A,Machine_Info!E:E)</f>
        <v>16</v>
      </c>
      <c r="P5860">
        <f t="shared" si="455"/>
        <v>15.033333333333333</v>
      </c>
      <c r="Q5860">
        <f t="shared" si="459"/>
        <v>0.93958333333333333</v>
      </c>
    </row>
    <row r="5861" spans="1:17" x14ac:dyDescent="0.2">
      <c r="A5861" t="s">
        <v>5979</v>
      </c>
      <c r="B5861" t="s">
        <v>66</v>
      </c>
      <c r="C5861" t="s">
        <v>67</v>
      </c>
      <c r="D5861" t="s">
        <v>32</v>
      </c>
      <c r="E5861" s="2">
        <v>45504.041504629633</v>
      </c>
      <c r="F5861" s="2">
        <v>45504.051226851851</v>
      </c>
      <c r="G5861" t="str">
        <f t="shared" si="456"/>
        <v>07</v>
      </c>
      <c r="H5861" t="str">
        <f t="shared" si="457"/>
        <v>31</v>
      </c>
      <c r="I5861">
        <v>99</v>
      </c>
      <c r="J5861">
        <f t="shared" si="458"/>
        <v>1.65</v>
      </c>
      <c r="K5861" t="s">
        <v>28</v>
      </c>
      <c r="L5861" t="s">
        <v>43</v>
      </c>
      <c r="M5861" t="s">
        <v>23</v>
      </c>
      <c r="N5861" t="b">
        <v>0</v>
      </c>
      <c r="O5861">
        <f>_xlfn.XLOOKUP(B5861,Machine_Info!A:A,Machine_Info!E:E)</f>
        <v>14</v>
      </c>
      <c r="P5861">
        <f t="shared" si="455"/>
        <v>12.35</v>
      </c>
      <c r="Q5861">
        <f t="shared" si="459"/>
        <v>0.88214285714285712</v>
      </c>
    </row>
    <row r="5862" spans="1:17" x14ac:dyDescent="0.2">
      <c r="A5862" t="s">
        <v>5980</v>
      </c>
      <c r="B5862" t="s">
        <v>78</v>
      </c>
      <c r="C5862" t="s">
        <v>79</v>
      </c>
      <c r="D5862" t="s">
        <v>32</v>
      </c>
      <c r="E5862" s="2">
        <v>45504.045578703714</v>
      </c>
      <c r="F5862" s="2">
        <v>45504.151828703703</v>
      </c>
      <c r="G5862" t="str">
        <f t="shared" si="456"/>
        <v>07</v>
      </c>
      <c r="H5862" t="str">
        <f t="shared" si="457"/>
        <v>31</v>
      </c>
      <c r="I5862">
        <v>626</v>
      </c>
      <c r="J5862">
        <f t="shared" si="458"/>
        <v>10.433333333333334</v>
      </c>
      <c r="K5862" t="s">
        <v>60</v>
      </c>
      <c r="L5862" t="s">
        <v>72</v>
      </c>
      <c r="M5862" t="s">
        <v>44</v>
      </c>
      <c r="N5862" t="b">
        <v>0</v>
      </c>
      <c r="O5862">
        <f>_xlfn.XLOOKUP(B5862,Machine_Info!A:A,Machine_Info!E:E)</f>
        <v>22</v>
      </c>
      <c r="P5862">
        <f t="shared" si="455"/>
        <v>11.566666666666666</v>
      </c>
      <c r="Q5862">
        <f t="shared" si="459"/>
        <v>0.52575757575757576</v>
      </c>
    </row>
    <row r="5863" spans="1:17" x14ac:dyDescent="0.2">
      <c r="A5863" t="s">
        <v>5981</v>
      </c>
      <c r="B5863" t="s">
        <v>253</v>
      </c>
      <c r="C5863" t="s">
        <v>254</v>
      </c>
      <c r="D5863" t="s">
        <v>59</v>
      </c>
      <c r="E5863" s="2">
        <v>45504.070844907408</v>
      </c>
      <c r="F5863" s="2">
        <v>45504.362511574072</v>
      </c>
      <c r="G5863" t="str">
        <f t="shared" si="456"/>
        <v>07</v>
      </c>
      <c r="H5863" t="str">
        <f t="shared" si="457"/>
        <v>31</v>
      </c>
      <c r="I5863">
        <v>8</v>
      </c>
      <c r="J5863">
        <f t="shared" si="458"/>
        <v>0.13333333333333333</v>
      </c>
      <c r="K5863" t="s">
        <v>110</v>
      </c>
      <c r="L5863" t="s">
        <v>72</v>
      </c>
      <c r="M5863" t="s">
        <v>44</v>
      </c>
      <c r="N5863" t="b">
        <v>0</v>
      </c>
      <c r="O5863">
        <f>_xlfn.XLOOKUP(B5863,Machine_Info!A:A,Machine_Info!E:E)</f>
        <v>22</v>
      </c>
      <c r="P5863">
        <f t="shared" si="455"/>
        <v>21.866666666666667</v>
      </c>
      <c r="Q5863">
        <f t="shared" si="459"/>
        <v>0.99393939393939401</v>
      </c>
    </row>
    <row r="5864" spans="1:17" x14ac:dyDescent="0.2">
      <c r="A5864" t="s">
        <v>5982</v>
      </c>
      <c r="B5864" t="s">
        <v>163</v>
      </c>
      <c r="C5864" t="s">
        <v>164</v>
      </c>
      <c r="D5864" t="s">
        <v>32</v>
      </c>
      <c r="E5864" s="2">
        <v>45504.091828703713</v>
      </c>
      <c r="F5864" s="2">
        <v>45504.211967592593</v>
      </c>
      <c r="G5864" t="str">
        <f t="shared" si="456"/>
        <v>07</v>
      </c>
      <c r="H5864" t="str">
        <f t="shared" si="457"/>
        <v>31</v>
      </c>
      <c r="I5864">
        <v>401</v>
      </c>
      <c r="J5864">
        <f t="shared" si="458"/>
        <v>6.6833333333333336</v>
      </c>
      <c r="K5864" t="s">
        <v>28</v>
      </c>
      <c r="L5864" t="s">
        <v>146</v>
      </c>
      <c r="M5864" t="s">
        <v>34</v>
      </c>
      <c r="N5864" t="b">
        <v>0</v>
      </c>
      <c r="O5864">
        <f>_xlfn.XLOOKUP(B5864,Machine_Info!A:A,Machine_Info!E:E)</f>
        <v>20</v>
      </c>
      <c r="P5864">
        <f t="shared" si="455"/>
        <v>13.316666666666666</v>
      </c>
      <c r="Q5864">
        <f t="shared" si="459"/>
        <v>0.66583333333333328</v>
      </c>
    </row>
    <row r="5865" spans="1:17" x14ac:dyDescent="0.2">
      <c r="A5865" t="s">
        <v>5983</v>
      </c>
      <c r="B5865" t="s">
        <v>135</v>
      </c>
      <c r="C5865" t="s">
        <v>136</v>
      </c>
      <c r="D5865" t="s">
        <v>32</v>
      </c>
      <c r="E5865" s="2">
        <v>45504.187141203707</v>
      </c>
      <c r="F5865" s="2">
        <v>45504.209363425929</v>
      </c>
      <c r="G5865" t="str">
        <f t="shared" si="456"/>
        <v>07</v>
      </c>
      <c r="H5865" t="str">
        <f t="shared" si="457"/>
        <v>31</v>
      </c>
      <c r="I5865">
        <v>329</v>
      </c>
      <c r="J5865">
        <f t="shared" si="458"/>
        <v>5.4833333333333334</v>
      </c>
      <c r="K5865" t="s">
        <v>60</v>
      </c>
      <c r="L5865" t="s">
        <v>43</v>
      </c>
      <c r="M5865" t="s">
        <v>23</v>
      </c>
      <c r="N5865" t="b">
        <v>0</v>
      </c>
      <c r="O5865">
        <f>_xlfn.XLOOKUP(B5865,Machine_Info!A:A,Machine_Info!E:E)</f>
        <v>20</v>
      </c>
      <c r="P5865">
        <f t="shared" si="455"/>
        <v>14.516666666666666</v>
      </c>
      <c r="Q5865">
        <f t="shared" si="459"/>
        <v>0.72583333333333333</v>
      </c>
    </row>
    <row r="5866" spans="1:17" x14ac:dyDescent="0.2">
      <c r="A5866" t="s">
        <v>5984</v>
      </c>
      <c r="B5866" t="s">
        <v>57</v>
      </c>
      <c r="C5866" t="s">
        <v>58</v>
      </c>
      <c r="D5866" t="s">
        <v>59</v>
      </c>
      <c r="E5866" s="2">
        <v>45504.207974537043</v>
      </c>
      <c r="F5866" s="2">
        <v>45504.236446759263</v>
      </c>
      <c r="G5866" t="str">
        <f t="shared" si="456"/>
        <v>07</v>
      </c>
      <c r="H5866" t="str">
        <f t="shared" si="457"/>
        <v>31</v>
      </c>
      <c r="I5866">
        <v>14</v>
      </c>
      <c r="J5866">
        <f t="shared" si="458"/>
        <v>0.23333333333333334</v>
      </c>
      <c r="K5866" t="s">
        <v>71</v>
      </c>
      <c r="L5866" t="s">
        <v>146</v>
      </c>
      <c r="M5866" t="s">
        <v>34</v>
      </c>
      <c r="N5866" t="b">
        <v>1</v>
      </c>
      <c r="O5866">
        <f>_xlfn.XLOOKUP(B5866,Machine_Info!A:A,Machine_Info!E:E)</f>
        <v>18</v>
      </c>
      <c r="P5866">
        <f t="shared" si="455"/>
        <v>17.766666666666666</v>
      </c>
      <c r="Q5866">
        <f t="shared" si="459"/>
        <v>0.98703703703703694</v>
      </c>
    </row>
    <row r="5867" spans="1:17" x14ac:dyDescent="0.2">
      <c r="A5867" t="s">
        <v>5985</v>
      </c>
      <c r="B5867" t="s">
        <v>57</v>
      </c>
      <c r="C5867" t="s">
        <v>58</v>
      </c>
      <c r="D5867" t="s">
        <v>59</v>
      </c>
      <c r="E5867" s="2">
        <v>45504.314988425933</v>
      </c>
      <c r="F5867" s="2">
        <v>45504.358738425923</v>
      </c>
      <c r="G5867" t="str">
        <f t="shared" si="456"/>
        <v>07</v>
      </c>
      <c r="H5867" t="str">
        <f t="shared" si="457"/>
        <v>31</v>
      </c>
      <c r="I5867">
        <v>10</v>
      </c>
      <c r="J5867">
        <f t="shared" si="458"/>
        <v>0.16666666666666666</v>
      </c>
      <c r="K5867" t="s">
        <v>71</v>
      </c>
      <c r="L5867" t="s">
        <v>43</v>
      </c>
      <c r="M5867" t="s">
        <v>23</v>
      </c>
      <c r="N5867" t="b">
        <v>1</v>
      </c>
      <c r="O5867">
        <f>_xlfn.XLOOKUP(B5867,Machine_Info!A:A,Machine_Info!E:E)</f>
        <v>18</v>
      </c>
      <c r="P5867">
        <f t="shared" si="455"/>
        <v>17.833333333333332</v>
      </c>
      <c r="Q5867">
        <f t="shared" si="459"/>
        <v>0.9907407407407407</v>
      </c>
    </row>
    <row r="5868" spans="1:17" x14ac:dyDescent="0.2">
      <c r="A5868" t="s">
        <v>5986</v>
      </c>
      <c r="B5868" t="s">
        <v>132</v>
      </c>
      <c r="C5868" t="s">
        <v>133</v>
      </c>
      <c r="D5868" t="s">
        <v>59</v>
      </c>
      <c r="E5868" s="2">
        <v>45504.381273148138</v>
      </c>
      <c r="F5868" s="2">
        <v>45504.492384259262</v>
      </c>
      <c r="G5868" t="str">
        <f t="shared" si="456"/>
        <v>07</v>
      </c>
      <c r="H5868" t="str">
        <f t="shared" si="457"/>
        <v>31</v>
      </c>
      <c r="I5868">
        <v>161</v>
      </c>
      <c r="J5868">
        <f t="shared" si="458"/>
        <v>2.6833333333333331</v>
      </c>
      <c r="K5868" t="s">
        <v>28</v>
      </c>
      <c r="L5868" t="s">
        <v>146</v>
      </c>
      <c r="M5868" t="s">
        <v>34</v>
      </c>
      <c r="N5868" t="b">
        <v>0</v>
      </c>
      <c r="O5868">
        <f>_xlfn.XLOOKUP(B5868,Machine_Info!A:A,Machine_Info!E:E)</f>
        <v>14</v>
      </c>
      <c r="P5868">
        <f t="shared" si="455"/>
        <v>11.316666666666666</v>
      </c>
      <c r="Q5868">
        <f t="shared" si="459"/>
        <v>0.80833333333333335</v>
      </c>
    </row>
    <row r="5869" spans="1:17" x14ac:dyDescent="0.2">
      <c r="A5869" t="s">
        <v>5987</v>
      </c>
      <c r="B5869" t="s">
        <v>69</v>
      </c>
      <c r="C5869" t="s">
        <v>70</v>
      </c>
      <c r="D5869" t="s">
        <v>27</v>
      </c>
      <c r="E5869" s="2">
        <v>45504.434733796297</v>
      </c>
      <c r="F5869" s="2">
        <v>45504.481261574067</v>
      </c>
      <c r="G5869" t="str">
        <f t="shared" si="456"/>
        <v>07</v>
      </c>
      <c r="H5869" t="str">
        <f t="shared" si="457"/>
        <v>31</v>
      </c>
      <c r="I5869">
        <v>28</v>
      </c>
      <c r="J5869">
        <f t="shared" si="458"/>
        <v>0.46666666666666667</v>
      </c>
      <c r="K5869" t="s">
        <v>28</v>
      </c>
      <c r="L5869" t="s">
        <v>43</v>
      </c>
      <c r="M5869" t="s">
        <v>23</v>
      </c>
      <c r="N5869" t="b">
        <v>0</v>
      </c>
      <c r="O5869">
        <f>_xlfn.XLOOKUP(B5869,Machine_Info!A:A,Machine_Info!E:E)</f>
        <v>16</v>
      </c>
      <c r="P5869">
        <f t="shared" si="455"/>
        <v>15.533333333333333</v>
      </c>
      <c r="Q5869">
        <f t="shared" si="459"/>
        <v>0.97083333333333333</v>
      </c>
    </row>
    <row r="5870" spans="1:17" x14ac:dyDescent="0.2">
      <c r="A5870" t="s">
        <v>5988</v>
      </c>
      <c r="B5870" t="s">
        <v>167</v>
      </c>
      <c r="C5870" t="s">
        <v>168</v>
      </c>
      <c r="D5870" t="s">
        <v>59</v>
      </c>
      <c r="E5870" s="2">
        <v>45504.437835648147</v>
      </c>
      <c r="F5870" s="2">
        <v>45504.45380787037</v>
      </c>
      <c r="G5870" t="str">
        <f t="shared" si="456"/>
        <v>07</v>
      </c>
      <c r="H5870" t="str">
        <f t="shared" si="457"/>
        <v>31</v>
      </c>
      <c r="I5870">
        <v>68</v>
      </c>
      <c r="J5870">
        <f t="shared" si="458"/>
        <v>1.1333333333333333</v>
      </c>
      <c r="K5870" t="s">
        <v>54</v>
      </c>
      <c r="L5870" t="s">
        <v>43</v>
      </c>
      <c r="M5870" t="s">
        <v>23</v>
      </c>
      <c r="N5870" t="b">
        <v>1</v>
      </c>
      <c r="O5870">
        <f>_xlfn.XLOOKUP(B5870,Machine_Info!A:A,Machine_Info!E:E)</f>
        <v>14</v>
      </c>
      <c r="P5870">
        <f t="shared" si="455"/>
        <v>12.866666666666667</v>
      </c>
      <c r="Q5870">
        <f t="shared" si="459"/>
        <v>0.91904761904761911</v>
      </c>
    </row>
    <row r="5871" spans="1:17" x14ac:dyDescent="0.2">
      <c r="A5871" t="s">
        <v>5989</v>
      </c>
      <c r="B5871" t="s">
        <v>99</v>
      </c>
      <c r="C5871" t="s">
        <v>100</v>
      </c>
      <c r="D5871" t="s">
        <v>32</v>
      </c>
      <c r="E5871" s="2">
        <v>45504.510254629633</v>
      </c>
      <c r="F5871" s="2">
        <v>45504.519976851851</v>
      </c>
      <c r="G5871" t="str">
        <f t="shared" si="456"/>
        <v>07</v>
      </c>
      <c r="H5871" t="str">
        <f t="shared" si="457"/>
        <v>31</v>
      </c>
      <c r="I5871">
        <v>122</v>
      </c>
      <c r="J5871">
        <f t="shared" si="458"/>
        <v>2.0333333333333332</v>
      </c>
      <c r="K5871" t="s">
        <v>54</v>
      </c>
      <c r="L5871" t="s">
        <v>146</v>
      </c>
      <c r="M5871" t="s">
        <v>34</v>
      </c>
      <c r="N5871" t="b">
        <v>1</v>
      </c>
      <c r="O5871">
        <f>_xlfn.XLOOKUP(B5871,Machine_Info!A:A,Machine_Info!E:E)</f>
        <v>16</v>
      </c>
      <c r="P5871">
        <f t="shared" si="455"/>
        <v>13.966666666666667</v>
      </c>
      <c r="Q5871">
        <f t="shared" si="459"/>
        <v>0.87291666666666667</v>
      </c>
    </row>
    <row r="5872" spans="1:17" x14ac:dyDescent="0.2">
      <c r="A5872" t="s">
        <v>5990</v>
      </c>
      <c r="B5872" t="s">
        <v>163</v>
      </c>
      <c r="C5872" t="s">
        <v>164</v>
      </c>
      <c r="D5872" t="s">
        <v>32</v>
      </c>
      <c r="E5872" s="2">
        <v>45504.544490740736</v>
      </c>
      <c r="F5872" s="2">
        <v>45504.6562962963</v>
      </c>
      <c r="G5872" t="str">
        <f t="shared" si="456"/>
        <v>07</v>
      </c>
      <c r="H5872" t="str">
        <f t="shared" si="457"/>
        <v>31</v>
      </c>
      <c r="I5872">
        <v>22</v>
      </c>
      <c r="J5872">
        <f t="shared" si="458"/>
        <v>0.36666666666666664</v>
      </c>
      <c r="K5872" t="s">
        <v>54</v>
      </c>
      <c r="L5872" t="s">
        <v>43</v>
      </c>
      <c r="M5872" t="s">
        <v>23</v>
      </c>
      <c r="N5872" t="b">
        <v>1</v>
      </c>
      <c r="O5872">
        <f>_xlfn.XLOOKUP(B5872,Machine_Info!A:A,Machine_Info!E:E)</f>
        <v>20</v>
      </c>
      <c r="P5872">
        <f t="shared" si="455"/>
        <v>19.633333333333333</v>
      </c>
      <c r="Q5872">
        <f t="shared" si="459"/>
        <v>0.98166666666666669</v>
      </c>
    </row>
    <row r="5873" spans="1:17" x14ac:dyDescent="0.2">
      <c r="A5873" t="s">
        <v>5991</v>
      </c>
      <c r="B5873" t="s">
        <v>253</v>
      </c>
      <c r="C5873" t="s">
        <v>254</v>
      </c>
      <c r="D5873" t="s">
        <v>59</v>
      </c>
      <c r="E5873" s="2">
        <v>45504.587685185194</v>
      </c>
      <c r="F5873" s="2">
        <v>45504.768935185188</v>
      </c>
      <c r="G5873" t="str">
        <f t="shared" si="456"/>
        <v>07</v>
      </c>
      <c r="H5873" t="str">
        <f t="shared" si="457"/>
        <v>31</v>
      </c>
      <c r="I5873">
        <v>9</v>
      </c>
      <c r="J5873">
        <f t="shared" si="458"/>
        <v>0.15</v>
      </c>
      <c r="K5873" t="s">
        <v>103</v>
      </c>
      <c r="L5873" t="s">
        <v>146</v>
      </c>
      <c r="M5873" t="s">
        <v>34</v>
      </c>
      <c r="N5873" t="b">
        <v>0</v>
      </c>
      <c r="O5873">
        <f>_xlfn.XLOOKUP(B5873,Machine_Info!A:A,Machine_Info!E:E)</f>
        <v>22</v>
      </c>
      <c r="P5873">
        <f t="shared" si="455"/>
        <v>21.85</v>
      </c>
      <c r="Q5873">
        <f t="shared" si="459"/>
        <v>0.99318181818181828</v>
      </c>
    </row>
    <row r="5874" spans="1:17" x14ac:dyDescent="0.2">
      <c r="A5874" t="s">
        <v>5992</v>
      </c>
      <c r="B5874" t="s">
        <v>99</v>
      </c>
      <c r="C5874" t="s">
        <v>100</v>
      </c>
      <c r="D5874" t="s">
        <v>32</v>
      </c>
      <c r="E5874" s="2">
        <v>45504.679016203707</v>
      </c>
      <c r="F5874" s="2">
        <v>45504.841516203713</v>
      </c>
      <c r="G5874" t="str">
        <f t="shared" si="456"/>
        <v>07</v>
      </c>
      <c r="H5874" t="str">
        <f t="shared" si="457"/>
        <v>31</v>
      </c>
      <c r="I5874">
        <v>34</v>
      </c>
      <c r="J5874">
        <f t="shared" si="458"/>
        <v>0.56666666666666665</v>
      </c>
      <c r="K5874" t="s">
        <v>28</v>
      </c>
      <c r="L5874" t="s">
        <v>43</v>
      </c>
      <c r="M5874" t="s">
        <v>23</v>
      </c>
      <c r="N5874" t="b">
        <v>0</v>
      </c>
      <c r="O5874">
        <f>_xlfn.XLOOKUP(B5874,Machine_Info!A:A,Machine_Info!E:E)</f>
        <v>16</v>
      </c>
      <c r="P5874">
        <f t="shared" si="455"/>
        <v>15.433333333333334</v>
      </c>
      <c r="Q5874">
        <f t="shared" si="459"/>
        <v>0.96458333333333335</v>
      </c>
    </row>
    <row r="5875" spans="1:17" x14ac:dyDescent="0.2">
      <c r="A5875" t="s">
        <v>5993</v>
      </c>
      <c r="B5875" t="s">
        <v>263</v>
      </c>
      <c r="C5875" t="s">
        <v>264</v>
      </c>
      <c r="D5875" t="s">
        <v>27</v>
      </c>
      <c r="E5875" s="2">
        <v>45504.681006944447</v>
      </c>
      <c r="F5875" s="2">
        <v>45504.685868055552</v>
      </c>
      <c r="G5875" t="str">
        <f t="shared" si="456"/>
        <v>07</v>
      </c>
      <c r="H5875" t="str">
        <f t="shared" si="457"/>
        <v>31</v>
      </c>
      <c r="I5875">
        <v>518</v>
      </c>
      <c r="J5875">
        <f t="shared" si="458"/>
        <v>8.6333333333333329</v>
      </c>
      <c r="K5875" t="s">
        <v>71</v>
      </c>
      <c r="L5875" t="s">
        <v>146</v>
      </c>
      <c r="M5875" t="s">
        <v>34</v>
      </c>
      <c r="N5875" t="b">
        <v>1</v>
      </c>
      <c r="O5875">
        <f>_xlfn.XLOOKUP(B5875,Machine_Info!A:A,Machine_Info!E:E)</f>
        <v>22</v>
      </c>
      <c r="P5875">
        <f t="shared" si="455"/>
        <v>13.366666666666667</v>
      </c>
      <c r="Q5875">
        <f t="shared" si="459"/>
        <v>0.60757575757575755</v>
      </c>
    </row>
    <row r="5876" spans="1:17" x14ac:dyDescent="0.2">
      <c r="A5876" t="s">
        <v>5994</v>
      </c>
      <c r="B5876" t="s">
        <v>167</v>
      </c>
      <c r="C5876" t="s">
        <v>168</v>
      </c>
      <c r="D5876" t="s">
        <v>59</v>
      </c>
      <c r="E5876" s="2">
        <v>45504.691250000003</v>
      </c>
      <c r="F5876" s="2">
        <v>45505.055138888893</v>
      </c>
      <c r="G5876" t="str">
        <f t="shared" si="456"/>
        <v>07</v>
      </c>
      <c r="H5876" t="str">
        <f t="shared" si="457"/>
        <v>31</v>
      </c>
      <c r="I5876">
        <v>104</v>
      </c>
      <c r="J5876">
        <f t="shared" si="458"/>
        <v>1.7333333333333334</v>
      </c>
      <c r="K5876" t="s">
        <v>21</v>
      </c>
      <c r="L5876" t="s">
        <v>43</v>
      </c>
      <c r="M5876" t="s">
        <v>23</v>
      </c>
      <c r="N5876" t="b">
        <v>1</v>
      </c>
      <c r="O5876">
        <f>_xlfn.XLOOKUP(B5876,Machine_Info!A:A,Machine_Info!E:E)</f>
        <v>14</v>
      </c>
      <c r="P5876">
        <f t="shared" si="455"/>
        <v>12.266666666666666</v>
      </c>
      <c r="Q5876">
        <f t="shared" si="459"/>
        <v>0.87619047619047608</v>
      </c>
    </row>
    <row r="5877" spans="1:17" x14ac:dyDescent="0.2">
      <c r="A5877" t="s">
        <v>5995</v>
      </c>
      <c r="B5877" t="s">
        <v>139</v>
      </c>
      <c r="C5877" t="s">
        <v>140</v>
      </c>
      <c r="D5877" t="s">
        <v>59</v>
      </c>
      <c r="E5877" s="2">
        <v>45504.800821759258</v>
      </c>
      <c r="F5877" s="2">
        <v>45504.88554398148</v>
      </c>
      <c r="G5877" t="str">
        <f t="shared" si="456"/>
        <v>07</v>
      </c>
      <c r="H5877" t="str">
        <f t="shared" si="457"/>
        <v>31</v>
      </c>
      <c r="I5877">
        <v>212</v>
      </c>
      <c r="J5877">
        <f t="shared" si="458"/>
        <v>3.5333333333333332</v>
      </c>
      <c r="K5877" t="s">
        <v>103</v>
      </c>
      <c r="L5877" t="s">
        <v>72</v>
      </c>
      <c r="M5877" t="s">
        <v>44</v>
      </c>
      <c r="N5877" t="b">
        <v>0</v>
      </c>
      <c r="O5877">
        <f>_xlfn.XLOOKUP(B5877,Machine_Info!A:A,Machine_Info!E:E)</f>
        <v>20</v>
      </c>
      <c r="P5877">
        <f t="shared" si="455"/>
        <v>16.466666666666669</v>
      </c>
      <c r="Q5877">
        <f t="shared" si="459"/>
        <v>0.82333333333333347</v>
      </c>
    </row>
    <row r="5878" spans="1:17" x14ac:dyDescent="0.2">
      <c r="A5878" t="s">
        <v>5996</v>
      </c>
      <c r="B5878" t="s">
        <v>89</v>
      </c>
      <c r="C5878" t="s">
        <v>90</v>
      </c>
      <c r="D5878" t="s">
        <v>32</v>
      </c>
      <c r="E5878" s="2">
        <v>45504.824571759258</v>
      </c>
      <c r="F5878" s="2">
        <v>45504.928738425922</v>
      </c>
      <c r="G5878" t="str">
        <f t="shared" si="456"/>
        <v>07</v>
      </c>
      <c r="H5878" t="str">
        <f t="shared" si="457"/>
        <v>31</v>
      </c>
      <c r="I5878">
        <v>64</v>
      </c>
      <c r="J5878">
        <f t="shared" si="458"/>
        <v>1.0666666666666667</v>
      </c>
      <c r="K5878" t="s">
        <v>42</v>
      </c>
      <c r="L5878" t="s">
        <v>72</v>
      </c>
      <c r="M5878" t="s">
        <v>44</v>
      </c>
      <c r="N5878" t="b">
        <v>0</v>
      </c>
      <c r="O5878">
        <f>_xlfn.XLOOKUP(B5878,Machine_Info!A:A,Machine_Info!E:E)</f>
        <v>14</v>
      </c>
      <c r="P5878">
        <f t="shared" si="455"/>
        <v>12.933333333333334</v>
      </c>
      <c r="Q5878">
        <f t="shared" si="459"/>
        <v>0.92380952380952386</v>
      </c>
    </row>
    <row r="5879" spans="1:17" x14ac:dyDescent="0.2">
      <c r="A5879" t="s">
        <v>5997</v>
      </c>
      <c r="B5879" t="s">
        <v>69</v>
      </c>
      <c r="C5879" t="s">
        <v>70</v>
      </c>
      <c r="D5879" t="s">
        <v>27</v>
      </c>
      <c r="E5879" s="2">
        <v>45504.850081018521</v>
      </c>
      <c r="F5879" s="2">
        <v>45505.107719907413</v>
      </c>
      <c r="G5879" t="str">
        <f t="shared" si="456"/>
        <v>07</v>
      </c>
      <c r="H5879" t="str">
        <f t="shared" si="457"/>
        <v>31</v>
      </c>
      <c r="I5879">
        <v>303</v>
      </c>
      <c r="J5879">
        <f t="shared" si="458"/>
        <v>5.05</v>
      </c>
      <c r="K5879" t="s">
        <v>71</v>
      </c>
      <c r="L5879" t="s">
        <v>146</v>
      </c>
      <c r="M5879" t="s">
        <v>34</v>
      </c>
      <c r="N5879" t="b">
        <v>1</v>
      </c>
      <c r="O5879">
        <f>_xlfn.XLOOKUP(B5879,Machine_Info!A:A,Machine_Info!E:E)</f>
        <v>16</v>
      </c>
      <c r="P5879">
        <f t="shared" si="455"/>
        <v>10.95</v>
      </c>
      <c r="Q5879">
        <f t="shared" si="459"/>
        <v>0.68437499999999996</v>
      </c>
    </row>
    <row r="5880" spans="1:17" x14ac:dyDescent="0.2">
      <c r="A5880" t="s">
        <v>5998</v>
      </c>
      <c r="B5880" t="s">
        <v>84</v>
      </c>
      <c r="C5880" t="s">
        <v>85</v>
      </c>
      <c r="D5880" t="s">
        <v>27</v>
      </c>
      <c r="E5880" s="2">
        <v>45504.863402777781</v>
      </c>
      <c r="F5880" s="2">
        <v>45504.884236111109</v>
      </c>
      <c r="G5880" t="str">
        <f t="shared" si="456"/>
        <v>07</v>
      </c>
      <c r="H5880" t="str">
        <f t="shared" si="457"/>
        <v>31</v>
      </c>
      <c r="I5880">
        <v>361</v>
      </c>
      <c r="J5880">
        <f t="shared" si="458"/>
        <v>6.0166666666666666</v>
      </c>
      <c r="K5880" t="s">
        <v>38</v>
      </c>
      <c r="L5880" t="s">
        <v>72</v>
      </c>
      <c r="M5880" t="s">
        <v>44</v>
      </c>
      <c r="N5880" t="b">
        <v>0</v>
      </c>
      <c r="O5880">
        <f>_xlfn.XLOOKUP(B5880,Machine_Info!A:A,Machine_Info!E:E)</f>
        <v>22</v>
      </c>
      <c r="P5880">
        <f t="shared" si="455"/>
        <v>15.983333333333334</v>
      </c>
      <c r="Q5880">
        <f t="shared" si="459"/>
        <v>0.72651515151515156</v>
      </c>
    </row>
    <row r="5881" spans="1:17" x14ac:dyDescent="0.2">
      <c r="A5881" t="s">
        <v>5999</v>
      </c>
      <c r="B5881" t="s">
        <v>174</v>
      </c>
      <c r="C5881" t="s">
        <v>175</v>
      </c>
      <c r="D5881" t="s">
        <v>59</v>
      </c>
      <c r="E5881" s="2">
        <v>45504.894236111111</v>
      </c>
      <c r="F5881" s="2">
        <v>45504.924097222232</v>
      </c>
      <c r="G5881" t="str">
        <f t="shared" si="456"/>
        <v>07</v>
      </c>
      <c r="H5881" t="str">
        <f t="shared" si="457"/>
        <v>31</v>
      </c>
      <c r="I5881">
        <v>100</v>
      </c>
      <c r="J5881">
        <f t="shared" si="458"/>
        <v>1.6666666666666667</v>
      </c>
      <c r="K5881" t="s">
        <v>38</v>
      </c>
      <c r="L5881" t="s">
        <v>72</v>
      </c>
      <c r="M5881" t="s">
        <v>44</v>
      </c>
      <c r="N5881" t="b">
        <v>0</v>
      </c>
      <c r="O5881">
        <f>_xlfn.XLOOKUP(B5881,Machine_Info!A:A,Machine_Info!E:E)</f>
        <v>14</v>
      </c>
      <c r="P5881">
        <f t="shared" si="455"/>
        <v>12.333333333333334</v>
      </c>
      <c r="Q5881">
        <f t="shared" si="459"/>
        <v>0.88095238095238104</v>
      </c>
    </row>
    <row r="5882" spans="1:17" x14ac:dyDescent="0.2">
      <c r="A5882" t="s">
        <v>6000</v>
      </c>
      <c r="B5882" t="s">
        <v>30</v>
      </c>
      <c r="C5882" t="s">
        <v>31</v>
      </c>
      <c r="D5882" t="s">
        <v>32</v>
      </c>
      <c r="E5882" s="2">
        <v>45504.914050925923</v>
      </c>
      <c r="F5882" s="2">
        <v>45505.061273148152</v>
      </c>
      <c r="G5882" t="str">
        <f t="shared" si="456"/>
        <v>07</v>
      </c>
      <c r="H5882" t="str">
        <f t="shared" si="457"/>
        <v>31</v>
      </c>
      <c r="I5882">
        <v>112</v>
      </c>
      <c r="J5882">
        <f t="shared" si="458"/>
        <v>1.8666666666666667</v>
      </c>
      <c r="K5882" t="s">
        <v>28</v>
      </c>
      <c r="L5882" t="s">
        <v>43</v>
      </c>
      <c r="M5882" t="s">
        <v>23</v>
      </c>
      <c r="N5882" t="b">
        <v>0</v>
      </c>
      <c r="O5882">
        <f>_xlfn.XLOOKUP(B5882,Machine_Info!A:A,Machine_Info!E:E)</f>
        <v>22</v>
      </c>
      <c r="P5882">
        <f t="shared" si="455"/>
        <v>20.133333333333333</v>
      </c>
      <c r="Q5882">
        <f t="shared" si="459"/>
        <v>0.91515151515151516</v>
      </c>
    </row>
    <row r="5883" spans="1:17" x14ac:dyDescent="0.2">
      <c r="A5883" t="s">
        <v>6001</v>
      </c>
      <c r="B5883" t="s">
        <v>36</v>
      </c>
      <c r="C5883" t="s">
        <v>37</v>
      </c>
      <c r="D5883" t="s">
        <v>20</v>
      </c>
      <c r="E5883" s="2">
        <v>45504.932141203702</v>
      </c>
      <c r="F5883" s="2">
        <v>45505.024502314824</v>
      </c>
      <c r="G5883" t="str">
        <f t="shared" si="456"/>
        <v>07</v>
      </c>
      <c r="H5883" t="str">
        <f t="shared" si="457"/>
        <v>31</v>
      </c>
      <c r="I5883">
        <v>819</v>
      </c>
      <c r="J5883">
        <f t="shared" si="458"/>
        <v>13.65</v>
      </c>
      <c r="K5883" t="s">
        <v>71</v>
      </c>
      <c r="L5883" t="s">
        <v>146</v>
      </c>
      <c r="M5883" t="s">
        <v>34</v>
      </c>
      <c r="N5883" t="b">
        <v>1</v>
      </c>
      <c r="O5883">
        <f>_xlfn.XLOOKUP(B5883,Machine_Info!A:A,Machine_Info!E:E)</f>
        <v>18</v>
      </c>
      <c r="P5883">
        <f t="shared" si="455"/>
        <v>4.3499999999999996</v>
      </c>
      <c r="Q5883">
        <f t="shared" si="459"/>
        <v>0.24166666666666664</v>
      </c>
    </row>
    <row r="5884" spans="1:17" x14ac:dyDescent="0.2">
      <c r="A5884" t="s">
        <v>6002</v>
      </c>
      <c r="B5884" t="s">
        <v>36</v>
      </c>
      <c r="C5884" t="s">
        <v>37</v>
      </c>
      <c r="D5884" t="s">
        <v>20</v>
      </c>
      <c r="E5884" s="2">
        <v>45504.937106481477</v>
      </c>
      <c r="F5884" s="2">
        <v>45505.389884259261</v>
      </c>
      <c r="G5884" t="str">
        <f t="shared" si="456"/>
        <v>07</v>
      </c>
      <c r="H5884" t="str">
        <f t="shared" si="457"/>
        <v>31</v>
      </c>
      <c r="I5884">
        <v>827</v>
      </c>
      <c r="J5884">
        <f t="shared" si="458"/>
        <v>13.783333333333333</v>
      </c>
      <c r="K5884" t="s">
        <v>42</v>
      </c>
      <c r="L5884" t="s">
        <v>146</v>
      </c>
      <c r="M5884" t="s">
        <v>34</v>
      </c>
      <c r="N5884" t="b">
        <v>0</v>
      </c>
      <c r="O5884">
        <f>_xlfn.XLOOKUP(B5884,Machine_Info!A:A,Machine_Info!E:E)</f>
        <v>18</v>
      </c>
      <c r="P5884">
        <f t="shared" si="455"/>
        <v>4.2166666666666668</v>
      </c>
      <c r="Q5884">
        <f t="shared" si="459"/>
        <v>0.23425925925925928</v>
      </c>
    </row>
    <row r="5885" spans="1:17" x14ac:dyDescent="0.2">
      <c r="A5885" t="s">
        <v>6003</v>
      </c>
      <c r="B5885" t="s">
        <v>52</v>
      </c>
      <c r="C5885" t="s">
        <v>53</v>
      </c>
      <c r="D5885" t="s">
        <v>27</v>
      </c>
      <c r="E5885" s="2">
        <v>45504.98741898148</v>
      </c>
      <c r="F5885" s="2">
        <v>45505.013807870368</v>
      </c>
      <c r="G5885" t="str">
        <f t="shared" si="456"/>
        <v>07</v>
      </c>
      <c r="H5885" t="str">
        <f t="shared" si="457"/>
        <v>31</v>
      </c>
      <c r="I5885">
        <v>28</v>
      </c>
      <c r="J5885">
        <f t="shared" si="458"/>
        <v>0.46666666666666667</v>
      </c>
      <c r="K5885" t="s">
        <v>21</v>
      </c>
      <c r="L5885" t="s">
        <v>43</v>
      </c>
      <c r="M5885" t="s">
        <v>23</v>
      </c>
      <c r="N5885" t="b">
        <v>1</v>
      </c>
      <c r="O5885">
        <f>_xlfn.XLOOKUP(B5885,Machine_Info!A:A,Machine_Info!E:E)</f>
        <v>16</v>
      </c>
      <c r="P5885">
        <f t="shared" si="455"/>
        <v>15.533333333333333</v>
      </c>
      <c r="Q5885">
        <f t="shared" si="459"/>
        <v>0.97083333333333333</v>
      </c>
    </row>
    <row r="5886" spans="1:17" x14ac:dyDescent="0.2">
      <c r="A5886" t="s">
        <v>6004</v>
      </c>
      <c r="B5886" t="s">
        <v>253</v>
      </c>
      <c r="C5886" t="s">
        <v>254</v>
      </c>
      <c r="D5886" t="s">
        <v>59</v>
      </c>
      <c r="E5886" s="2">
        <v>45505.046342592592</v>
      </c>
      <c r="F5886" s="2">
        <v>45505.049120370371</v>
      </c>
      <c r="G5886" t="str">
        <f t="shared" si="456"/>
        <v>08</v>
      </c>
      <c r="H5886" t="str">
        <f t="shared" si="457"/>
        <v>01</v>
      </c>
      <c r="I5886">
        <v>9</v>
      </c>
      <c r="J5886">
        <f t="shared" si="458"/>
        <v>0.15</v>
      </c>
      <c r="K5886" t="s">
        <v>28</v>
      </c>
      <c r="L5886" t="s">
        <v>72</v>
      </c>
      <c r="M5886" t="s">
        <v>44</v>
      </c>
      <c r="N5886" t="b">
        <v>0</v>
      </c>
      <c r="O5886">
        <f>_xlfn.XLOOKUP(B5886,Machine_Info!A:A,Machine_Info!E:E)</f>
        <v>22</v>
      </c>
      <c r="P5886">
        <f t="shared" si="455"/>
        <v>21.85</v>
      </c>
      <c r="Q5886">
        <f t="shared" si="459"/>
        <v>0.99318181818181828</v>
      </c>
    </row>
    <row r="5887" spans="1:17" x14ac:dyDescent="0.2">
      <c r="A5887" t="s">
        <v>6005</v>
      </c>
      <c r="B5887" t="s">
        <v>57</v>
      </c>
      <c r="C5887" t="s">
        <v>58</v>
      </c>
      <c r="D5887" t="s">
        <v>59</v>
      </c>
      <c r="E5887" s="2">
        <v>45505.070972222216</v>
      </c>
      <c r="F5887" s="2">
        <v>45505.518888888888</v>
      </c>
      <c r="G5887" t="str">
        <f t="shared" si="456"/>
        <v>08</v>
      </c>
      <c r="H5887" t="str">
        <f t="shared" si="457"/>
        <v>01</v>
      </c>
      <c r="I5887">
        <v>14</v>
      </c>
      <c r="J5887">
        <f t="shared" si="458"/>
        <v>0.23333333333333334</v>
      </c>
      <c r="K5887" t="s">
        <v>71</v>
      </c>
      <c r="L5887" t="s">
        <v>43</v>
      </c>
      <c r="M5887" t="s">
        <v>23</v>
      </c>
      <c r="N5887" t="b">
        <v>1</v>
      </c>
      <c r="O5887">
        <f>_xlfn.XLOOKUP(B5887,Machine_Info!A:A,Machine_Info!E:E)</f>
        <v>18</v>
      </c>
      <c r="P5887">
        <f t="shared" si="455"/>
        <v>17.766666666666666</v>
      </c>
      <c r="Q5887">
        <f t="shared" si="459"/>
        <v>0.98703703703703694</v>
      </c>
    </row>
    <row r="5888" spans="1:17" x14ac:dyDescent="0.2">
      <c r="A5888" t="s">
        <v>6006</v>
      </c>
      <c r="B5888" t="s">
        <v>218</v>
      </c>
      <c r="C5888" t="s">
        <v>219</v>
      </c>
      <c r="D5888" t="s">
        <v>20</v>
      </c>
      <c r="E5888" s="2">
        <v>45505.082118055558</v>
      </c>
      <c r="F5888" s="2">
        <v>45505.112673611111</v>
      </c>
      <c r="G5888" t="str">
        <f t="shared" si="456"/>
        <v>08</v>
      </c>
      <c r="H5888" t="str">
        <f t="shared" si="457"/>
        <v>01</v>
      </c>
      <c r="I5888">
        <v>169</v>
      </c>
      <c r="J5888">
        <f t="shared" si="458"/>
        <v>2.8166666666666669</v>
      </c>
      <c r="K5888" t="s">
        <v>28</v>
      </c>
      <c r="L5888" t="s">
        <v>146</v>
      </c>
      <c r="M5888" t="s">
        <v>34</v>
      </c>
      <c r="N5888" t="b">
        <v>0</v>
      </c>
      <c r="O5888">
        <f>_xlfn.XLOOKUP(B5888,Machine_Info!A:A,Machine_Info!E:E)</f>
        <v>14</v>
      </c>
      <c r="P5888">
        <f t="shared" si="455"/>
        <v>11.183333333333334</v>
      </c>
      <c r="Q5888">
        <f t="shared" si="459"/>
        <v>0.79880952380952386</v>
      </c>
    </row>
    <row r="5889" spans="1:17" x14ac:dyDescent="0.2">
      <c r="A5889" t="s">
        <v>6007</v>
      </c>
      <c r="B5889" t="s">
        <v>171</v>
      </c>
      <c r="C5889" t="s">
        <v>172</v>
      </c>
      <c r="D5889" t="s">
        <v>32</v>
      </c>
      <c r="E5889" s="2">
        <v>45505.102037037039</v>
      </c>
      <c r="F5889" s="2">
        <v>45505.115925925929</v>
      </c>
      <c r="G5889" t="str">
        <f t="shared" si="456"/>
        <v>08</v>
      </c>
      <c r="H5889" t="str">
        <f t="shared" si="457"/>
        <v>01</v>
      </c>
      <c r="I5889">
        <v>277</v>
      </c>
      <c r="J5889">
        <f t="shared" si="458"/>
        <v>4.6166666666666663</v>
      </c>
      <c r="K5889" t="s">
        <v>38</v>
      </c>
      <c r="L5889" t="s">
        <v>72</v>
      </c>
      <c r="M5889" t="s">
        <v>44</v>
      </c>
      <c r="N5889" t="b">
        <v>0</v>
      </c>
      <c r="O5889">
        <f>_xlfn.XLOOKUP(B5889,Machine_Info!A:A,Machine_Info!E:E)</f>
        <v>16</v>
      </c>
      <c r="P5889">
        <f t="shared" si="455"/>
        <v>11.383333333333333</v>
      </c>
      <c r="Q5889">
        <f t="shared" si="459"/>
        <v>0.7114583333333333</v>
      </c>
    </row>
    <row r="5890" spans="1:17" x14ac:dyDescent="0.2">
      <c r="A5890" t="s">
        <v>6008</v>
      </c>
      <c r="B5890" t="s">
        <v>106</v>
      </c>
      <c r="C5890" t="s">
        <v>107</v>
      </c>
      <c r="D5890" t="s">
        <v>59</v>
      </c>
      <c r="E5890" s="2">
        <v>45505.111215277779</v>
      </c>
      <c r="F5890" s="2">
        <v>45505.179270833331</v>
      </c>
      <c r="G5890" t="str">
        <f t="shared" si="456"/>
        <v>08</v>
      </c>
      <c r="H5890" t="str">
        <f t="shared" si="457"/>
        <v>01</v>
      </c>
      <c r="I5890">
        <v>15</v>
      </c>
      <c r="J5890">
        <f t="shared" si="458"/>
        <v>0.25</v>
      </c>
      <c r="K5890" t="s">
        <v>28</v>
      </c>
      <c r="L5890" t="s">
        <v>72</v>
      </c>
      <c r="M5890" t="s">
        <v>44</v>
      </c>
      <c r="N5890" t="b">
        <v>0</v>
      </c>
      <c r="O5890">
        <f>_xlfn.XLOOKUP(B5890,Machine_Info!A:A,Machine_Info!E:E)</f>
        <v>16</v>
      </c>
      <c r="P5890">
        <f t="shared" ref="P5890:P5953" si="460">O5890-J5890</f>
        <v>15.75</v>
      </c>
      <c r="Q5890">
        <f t="shared" si="459"/>
        <v>0.984375</v>
      </c>
    </row>
    <row r="5891" spans="1:17" x14ac:dyDescent="0.2">
      <c r="A5891" t="s">
        <v>6009</v>
      </c>
      <c r="B5891" t="s">
        <v>171</v>
      </c>
      <c r="C5891" t="s">
        <v>172</v>
      </c>
      <c r="D5891" t="s">
        <v>32</v>
      </c>
      <c r="E5891" s="2">
        <v>45505.113912037043</v>
      </c>
      <c r="F5891" s="2">
        <v>45505.120162037027</v>
      </c>
      <c r="G5891" t="str">
        <f t="shared" ref="G5891:G5954" si="461">TEXT(E5891,"mm")</f>
        <v>08</v>
      </c>
      <c r="H5891" t="str">
        <f t="shared" ref="H5891:H5954" si="462">TEXT(E5891,"dd")</f>
        <v>01</v>
      </c>
      <c r="I5891">
        <v>71</v>
      </c>
      <c r="J5891">
        <f t="shared" ref="J5891:J5954" si="463">I5891/60</f>
        <v>1.1833333333333333</v>
      </c>
      <c r="K5891" t="s">
        <v>28</v>
      </c>
      <c r="L5891" t="s">
        <v>146</v>
      </c>
      <c r="M5891" t="s">
        <v>34</v>
      </c>
      <c r="N5891" t="b">
        <v>0</v>
      </c>
      <c r="O5891">
        <f>_xlfn.XLOOKUP(B5891,Machine_Info!A:A,Machine_Info!E:E)</f>
        <v>16</v>
      </c>
      <c r="P5891">
        <f t="shared" si="460"/>
        <v>14.816666666666666</v>
      </c>
      <c r="Q5891">
        <f t="shared" ref="Q5891:Q5954" si="464">P5891/O5891</f>
        <v>0.92604166666666665</v>
      </c>
    </row>
    <row r="5892" spans="1:17" x14ac:dyDescent="0.2">
      <c r="A5892" t="s">
        <v>6010</v>
      </c>
      <c r="B5892" t="s">
        <v>89</v>
      </c>
      <c r="C5892" t="s">
        <v>90</v>
      </c>
      <c r="D5892" t="s">
        <v>32</v>
      </c>
      <c r="E5892" s="2">
        <v>45505.147662037038</v>
      </c>
      <c r="F5892" s="2">
        <v>45505.165717592587</v>
      </c>
      <c r="G5892" t="str">
        <f t="shared" si="461"/>
        <v>08</v>
      </c>
      <c r="H5892" t="str">
        <f t="shared" si="462"/>
        <v>01</v>
      </c>
      <c r="I5892">
        <v>219</v>
      </c>
      <c r="J5892">
        <f t="shared" si="463"/>
        <v>3.65</v>
      </c>
      <c r="K5892" t="s">
        <v>71</v>
      </c>
      <c r="L5892" t="s">
        <v>146</v>
      </c>
      <c r="M5892" t="s">
        <v>34</v>
      </c>
      <c r="N5892" t="b">
        <v>1</v>
      </c>
      <c r="O5892">
        <f>_xlfn.XLOOKUP(B5892,Machine_Info!A:A,Machine_Info!E:E)</f>
        <v>14</v>
      </c>
      <c r="P5892">
        <f t="shared" si="460"/>
        <v>10.35</v>
      </c>
      <c r="Q5892">
        <f t="shared" si="464"/>
        <v>0.73928571428571421</v>
      </c>
    </row>
    <row r="5893" spans="1:17" x14ac:dyDescent="0.2">
      <c r="A5893" t="s">
        <v>6011</v>
      </c>
      <c r="B5893" t="s">
        <v>49</v>
      </c>
      <c r="C5893" t="s">
        <v>50</v>
      </c>
      <c r="D5893" t="s">
        <v>20</v>
      </c>
      <c r="E5893" s="2">
        <v>45505.163645833331</v>
      </c>
      <c r="F5893" s="2">
        <v>45505.176145833328</v>
      </c>
      <c r="G5893" t="str">
        <f t="shared" si="461"/>
        <v>08</v>
      </c>
      <c r="H5893" t="str">
        <f t="shared" si="462"/>
        <v>01</v>
      </c>
      <c r="I5893">
        <v>561</v>
      </c>
      <c r="J5893">
        <f t="shared" si="463"/>
        <v>9.35</v>
      </c>
      <c r="K5893" t="s">
        <v>54</v>
      </c>
      <c r="L5893" t="s">
        <v>146</v>
      </c>
      <c r="M5893" t="s">
        <v>34</v>
      </c>
      <c r="N5893" t="b">
        <v>1</v>
      </c>
      <c r="O5893">
        <f>_xlfn.XLOOKUP(B5893,Machine_Info!A:A,Machine_Info!E:E)</f>
        <v>22</v>
      </c>
      <c r="P5893">
        <f t="shared" si="460"/>
        <v>12.65</v>
      </c>
      <c r="Q5893">
        <f t="shared" si="464"/>
        <v>0.57500000000000007</v>
      </c>
    </row>
    <row r="5894" spans="1:17" x14ac:dyDescent="0.2">
      <c r="A5894" t="s">
        <v>6012</v>
      </c>
      <c r="B5894" t="s">
        <v>40</v>
      </c>
      <c r="C5894" t="s">
        <v>41</v>
      </c>
      <c r="D5894" t="s">
        <v>20</v>
      </c>
      <c r="E5894" s="2">
        <v>45505.238865740743</v>
      </c>
      <c r="F5894" s="2">
        <v>45505.579143518517</v>
      </c>
      <c r="G5894" t="str">
        <f t="shared" si="461"/>
        <v>08</v>
      </c>
      <c r="H5894" t="str">
        <f t="shared" si="462"/>
        <v>01</v>
      </c>
      <c r="I5894">
        <v>849</v>
      </c>
      <c r="J5894">
        <f t="shared" si="463"/>
        <v>14.15</v>
      </c>
      <c r="K5894" t="s">
        <v>42</v>
      </c>
      <c r="L5894" t="s">
        <v>72</v>
      </c>
      <c r="M5894" t="s">
        <v>44</v>
      </c>
      <c r="N5894" t="b">
        <v>0</v>
      </c>
      <c r="O5894">
        <f>_xlfn.XLOOKUP(B5894,Machine_Info!A:A,Machine_Info!E:E)</f>
        <v>18</v>
      </c>
      <c r="P5894">
        <f t="shared" si="460"/>
        <v>3.8499999999999996</v>
      </c>
      <c r="Q5894">
        <f t="shared" si="464"/>
        <v>0.21388888888888888</v>
      </c>
    </row>
    <row r="5895" spans="1:17" x14ac:dyDescent="0.2">
      <c r="A5895" t="s">
        <v>6013</v>
      </c>
      <c r="B5895" t="s">
        <v>135</v>
      </c>
      <c r="C5895" t="s">
        <v>136</v>
      </c>
      <c r="D5895" t="s">
        <v>32</v>
      </c>
      <c r="E5895" s="2">
        <v>45505.27616898148</v>
      </c>
      <c r="F5895" s="2">
        <v>45505.319918981477</v>
      </c>
      <c r="G5895" t="str">
        <f t="shared" si="461"/>
        <v>08</v>
      </c>
      <c r="H5895" t="str">
        <f t="shared" si="462"/>
        <v>01</v>
      </c>
      <c r="I5895">
        <v>95</v>
      </c>
      <c r="J5895">
        <f t="shared" si="463"/>
        <v>1.5833333333333333</v>
      </c>
      <c r="K5895" t="s">
        <v>38</v>
      </c>
      <c r="L5895" t="s">
        <v>146</v>
      </c>
      <c r="M5895" t="s">
        <v>34</v>
      </c>
      <c r="N5895" t="b">
        <v>0</v>
      </c>
      <c r="O5895">
        <f>_xlfn.XLOOKUP(B5895,Machine_Info!A:A,Machine_Info!E:E)</f>
        <v>20</v>
      </c>
      <c r="P5895">
        <f t="shared" si="460"/>
        <v>18.416666666666668</v>
      </c>
      <c r="Q5895">
        <f t="shared" si="464"/>
        <v>0.92083333333333339</v>
      </c>
    </row>
    <row r="5896" spans="1:17" x14ac:dyDescent="0.2">
      <c r="A5896" t="s">
        <v>6014</v>
      </c>
      <c r="B5896" t="s">
        <v>36</v>
      </c>
      <c r="C5896" t="s">
        <v>37</v>
      </c>
      <c r="D5896" t="s">
        <v>20</v>
      </c>
      <c r="E5896" s="2">
        <v>45505.301122685189</v>
      </c>
      <c r="F5896" s="2">
        <v>45505.347650462973</v>
      </c>
      <c r="G5896" t="str">
        <f t="shared" si="461"/>
        <v>08</v>
      </c>
      <c r="H5896" t="str">
        <f t="shared" si="462"/>
        <v>01</v>
      </c>
      <c r="I5896">
        <v>831</v>
      </c>
      <c r="J5896">
        <f t="shared" si="463"/>
        <v>13.85</v>
      </c>
      <c r="K5896" t="s">
        <v>60</v>
      </c>
      <c r="L5896" t="s">
        <v>43</v>
      </c>
      <c r="M5896" t="s">
        <v>23</v>
      </c>
      <c r="N5896" t="b">
        <v>0</v>
      </c>
      <c r="O5896">
        <f>_xlfn.XLOOKUP(B5896,Machine_Info!A:A,Machine_Info!E:E)</f>
        <v>18</v>
      </c>
      <c r="P5896">
        <f t="shared" si="460"/>
        <v>4.1500000000000004</v>
      </c>
      <c r="Q5896">
        <f t="shared" si="464"/>
        <v>0.23055555555555557</v>
      </c>
    </row>
    <row r="5897" spans="1:17" x14ac:dyDescent="0.2">
      <c r="A5897" t="s">
        <v>6015</v>
      </c>
      <c r="B5897" t="s">
        <v>49</v>
      </c>
      <c r="C5897" t="s">
        <v>50</v>
      </c>
      <c r="D5897" t="s">
        <v>20</v>
      </c>
      <c r="E5897" s="2">
        <v>45505.33</v>
      </c>
      <c r="F5897" s="2">
        <v>45505.417500000003</v>
      </c>
      <c r="G5897" t="str">
        <f t="shared" si="461"/>
        <v>08</v>
      </c>
      <c r="H5897" t="str">
        <f t="shared" si="462"/>
        <v>01</v>
      </c>
      <c r="I5897">
        <v>812</v>
      </c>
      <c r="J5897">
        <f t="shared" si="463"/>
        <v>13.533333333333333</v>
      </c>
      <c r="K5897" t="s">
        <v>28</v>
      </c>
      <c r="L5897" t="s">
        <v>72</v>
      </c>
      <c r="M5897" t="s">
        <v>44</v>
      </c>
      <c r="N5897" t="b">
        <v>0</v>
      </c>
      <c r="O5897">
        <f>_xlfn.XLOOKUP(B5897,Machine_Info!A:A,Machine_Info!E:E)</f>
        <v>22</v>
      </c>
      <c r="P5897">
        <f t="shared" si="460"/>
        <v>8.4666666666666668</v>
      </c>
      <c r="Q5897">
        <f t="shared" si="464"/>
        <v>0.38484848484848483</v>
      </c>
    </row>
    <row r="5898" spans="1:17" x14ac:dyDescent="0.2">
      <c r="A5898" t="s">
        <v>6016</v>
      </c>
      <c r="B5898" t="s">
        <v>132</v>
      </c>
      <c r="C5898" t="s">
        <v>133</v>
      </c>
      <c r="D5898" t="s">
        <v>59</v>
      </c>
      <c r="E5898" s="2">
        <v>45505.420960648153</v>
      </c>
      <c r="F5898" s="2">
        <v>45505.582766203697</v>
      </c>
      <c r="G5898" t="str">
        <f t="shared" si="461"/>
        <v>08</v>
      </c>
      <c r="H5898" t="str">
        <f t="shared" si="462"/>
        <v>01</v>
      </c>
      <c r="I5898">
        <v>261</v>
      </c>
      <c r="J5898">
        <f t="shared" si="463"/>
        <v>4.3499999999999996</v>
      </c>
      <c r="K5898" t="s">
        <v>28</v>
      </c>
      <c r="L5898" t="s">
        <v>72</v>
      </c>
      <c r="M5898" t="s">
        <v>44</v>
      </c>
      <c r="N5898" t="b">
        <v>0</v>
      </c>
      <c r="O5898">
        <f>_xlfn.XLOOKUP(B5898,Machine_Info!A:A,Machine_Info!E:E)</f>
        <v>14</v>
      </c>
      <c r="P5898">
        <f t="shared" si="460"/>
        <v>9.65</v>
      </c>
      <c r="Q5898">
        <f t="shared" si="464"/>
        <v>0.68928571428571428</v>
      </c>
    </row>
    <row r="5899" spans="1:17" x14ac:dyDescent="0.2">
      <c r="A5899" t="s">
        <v>6017</v>
      </c>
      <c r="B5899" t="s">
        <v>66</v>
      </c>
      <c r="C5899" t="s">
        <v>67</v>
      </c>
      <c r="D5899" t="s">
        <v>32</v>
      </c>
      <c r="E5899" s="2">
        <v>45505.458865740737</v>
      </c>
      <c r="F5899" s="2">
        <v>45505.480393518519</v>
      </c>
      <c r="G5899" t="str">
        <f t="shared" si="461"/>
        <v>08</v>
      </c>
      <c r="H5899" t="str">
        <f t="shared" si="462"/>
        <v>01</v>
      </c>
      <c r="I5899">
        <v>277</v>
      </c>
      <c r="J5899">
        <f t="shared" si="463"/>
        <v>4.6166666666666663</v>
      </c>
      <c r="K5899" t="s">
        <v>42</v>
      </c>
      <c r="L5899" t="s">
        <v>146</v>
      </c>
      <c r="M5899" t="s">
        <v>34</v>
      </c>
      <c r="N5899" t="b">
        <v>0</v>
      </c>
      <c r="O5899">
        <f>_xlfn.XLOOKUP(B5899,Machine_Info!A:A,Machine_Info!E:E)</f>
        <v>14</v>
      </c>
      <c r="P5899">
        <f t="shared" si="460"/>
        <v>9.3833333333333329</v>
      </c>
      <c r="Q5899">
        <f t="shared" si="464"/>
        <v>0.67023809523809519</v>
      </c>
    </row>
    <row r="5900" spans="1:17" x14ac:dyDescent="0.2">
      <c r="A5900" t="s">
        <v>6018</v>
      </c>
      <c r="B5900" t="s">
        <v>69</v>
      </c>
      <c r="C5900" t="s">
        <v>70</v>
      </c>
      <c r="D5900" t="s">
        <v>27</v>
      </c>
      <c r="E5900" s="2">
        <v>45505.544722222221</v>
      </c>
      <c r="F5900" s="2">
        <v>45505.594027777777</v>
      </c>
      <c r="G5900" t="str">
        <f t="shared" si="461"/>
        <v>08</v>
      </c>
      <c r="H5900" t="str">
        <f t="shared" si="462"/>
        <v>01</v>
      </c>
      <c r="I5900">
        <v>184</v>
      </c>
      <c r="J5900">
        <f t="shared" si="463"/>
        <v>3.0666666666666669</v>
      </c>
      <c r="K5900" t="s">
        <v>103</v>
      </c>
      <c r="L5900" t="s">
        <v>72</v>
      </c>
      <c r="M5900" t="s">
        <v>44</v>
      </c>
      <c r="N5900" t="b">
        <v>0</v>
      </c>
      <c r="O5900">
        <f>_xlfn.XLOOKUP(B5900,Machine_Info!A:A,Machine_Info!E:E)</f>
        <v>16</v>
      </c>
      <c r="P5900">
        <f t="shared" si="460"/>
        <v>12.933333333333334</v>
      </c>
      <c r="Q5900">
        <f t="shared" si="464"/>
        <v>0.80833333333333335</v>
      </c>
    </row>
    <row r="5901" spans="1:17" x14ac:dyDescent="0.2">
      <c r="A5901" t="s">
        <v>6019</v>
      </c>
      <c r="B5901" t="s">
        <v>84</v>
      </c>
      <c r="C5901" t="s">
        <v>85</v>
      </c>
      <c r="D5901" t="s">
        <v>27</v>
      </c>
      <c r="E5901" s="2">
        <v>45505.547372685192</v>
      </c>
      <c r="F5901" s="2">
        <v>45505.640428240738</v>
      </c>
      <c r="G5901" t="str">
        <f t="shared" si="461"/>
        <v>08</v>
      </c>
      <c r="H5901" t="str">
        <f t="shared" si="462"/>
        <v>01</v>
      </c>
      <c r="I5901">
        <v>288</v>
      </c>
      <c r="J5901">
        <f t="shared" si="463"/>
        <v>4.8</v>
      </c>
      <c r="K5901" t="s">
        <v>42</v>
      </c>
      <c r="L5901" t="s">
        <v>43</v>
      </c>
      <c r="M5901" t="s">
        <v>23</v>
      </c>
      <c r="N5901" t="b">
        <v>0</v>
      </c>
      <c r="O5901">
        <f>_xlfn.XLOOKUP(B5901,Machine_Info!A:A,Machine_Info!E:E)</f>
        <v>22</v>
      </c>
      <c r="P5901">
        <f t="shared" si="460"/>
        <v>17.2</v>
      </c>
      <c r="Q5901">
        <f t="shared" si="464"/>
        <v>0.78181818181818175</v>
      </c>
    </row>
    <row r="5902" spans="1:17" x14ac:dyDescent="0.2">
      <c r="A5902" t="s">
        <v>6020</v>
      </c>
      <c r="B5902" t="s">
        <v>116</v>
      </c>
      <c r="C5902" t="s">
        <v>117</v>
      </c>
      <c r="D5902" t="s">
        <v>20</v>
      </c>
      <c r="E5902" s="2">
        <v>45505.633067129631</v>
      </c>
      <c r="F5902" s="2">
        <v>45505.740011574067</v>
      </c>
      <c r="G5902" t="str">
        <f t="shared" si="461"/>
        <v>08</v>
      </c>
      <c r="H5902" t="str">
        <f t="shared" si="462"/>
        <v>01</v>
      </c>
      <c r="I5902">
        <v>217</v>
      </c>
      <c r="J5902">
        <f t="shared" si="463"/>
        <v>3.6166666666666667</v>
      </c>
      <c r="K5902" t="s">
        <v>71</v>
      </c>
      <c r="L5902" t="s">
        <v>43</v>
      </c>
      <c r="M5902" t="s">
        <v>23</v>
      </c>
      <c r="N5902" t="b">
        <v>1</v>
      </c>
      <c r="O5902">
        <f>_xlfn.XLOOKUP(B5902,Machine_Info!A:A,Machine_Info!E:E)</f>
        <v>16</v>
      </c>
      <c r="P5902">
        <f t="shared" si="460"/>
        <v>12.383333333333333</v>
      </c>
      <c r="Q5902">
        <f t="shared" si="464"/>
        <v>0.7739583333333333</v>
      </c>
    </row>
    <row r="5903" spans="1:17" x14ac:dyDescent="0.2">
      <c r="A5903" t="s">
        <v>6021</v>
      </c>
      <c r="B5903" t="s">
        <v>142</v>
      </c>
      <c r="C5903" t="s">
        <v>143</v>
      </c>
      <c r="D5903" t="s">
        <v>27</v>
      </c>
      <c r="E5903" s="2">
        <v>45505.643101851849</v>
      </c>
      <c r="F5903" s="2">
        <v>45506.038240740738</v>
      </c>
      <c r="G5903" t="str">
        <f t="shared" si="461"/>
        <v>08</v>
      </c>
      <c r="H5903" t="str">
        <f t="shared" si="462"/>
        <v>01</v>
      </c>
      <c r="I5903">
        <v>181</v>
      </c>
      <c r="J5903">
        <f t="shared" si="463"/>
        <v>3.0166666666666666</v>
      </c>
      <c r="K5903" t="s">
        <v>28</v>
      </c>
      <c r="L5903" t="s">
        <v>72</v>
      </c>
      <c r="M5903" t="s">
        <v>44</v>
      </c>
      <c r="N5903" t="b">
        <v>0</v>
      </c>
      <c r="O5903">
        <f>_xlfn.XLOOKUP(B5903,Machine_Info!A:A,Machine_Info!E:E)</f>
        <v>22</v>
      </c>
      <c r="P5903">
        <f t="shared" si="460"/>
        <v>18.983333333333334</v>
      </c>
      <c r="Q5903">
        <f t="shared" si="464"/>
        <v>0.86287878787878791</v>
      </c>
    </row>
    <row r="5904" spans="1:17" x14ac:dyDescent="0.2">
      <c r="A5904" t="s">
        <v>6022</v>
      </c>
      <c r="B5904" t="s">
        <v>81</v>
      </c>
      <c r="C5904" t="s">
        <v>82</v>
      </c>
      <c r="D5904" t="s">
        <v>20</v>
      </c>
      <c r="E5904" s="2">
        <v>45505.679988425924</v>
      </c>
      <c r="F5904" s="2">
        <v>45505.884155092594</v>
      </c>
      <c r="G5904" t="str">
        <f t="shared" si="461"/>
        <v>08</v>
      </c>
      <c r="H5904" t="str">
        <f t="shared" si="462"/>
        <v>01</v>
      </c>
      <c r="I5904">
        <v>191</v>
      </c>
      <c r="J5904">
        <f t="shared" si="463"/>
        <v>3.1833333333333331</v>
      </c>
      <c r="K5904" t="s">
        <v>54</v>
      </c>
      <c r="L5904" t="s">
        <v>43</v>
      </c>
      <c r="M5904" t="s">
        <v>23</v>
      </c>
      <c r="N5904" t="b">
        <v>1</v>
      </c>
      <c r="O5904">
        <f>_xlfn.XLOOKUP(B5904,Machine_Info!A:A,Machine_Info!E:E)</f>
        <v>14</v>
      </c>
      <c r="P5904">
        <f t="shared" si="460"/>
        <v>10.816666666666666</v>
      </c>
      <c r="Q5904">
        <f t="shared" si="464"/>
        <v>0.77261904761904765</v>
      </c>
    </row>
    <row r="5905" spans="1:17" x14ac:dyDescent="0.2">
      <c r="A5905" t="s">
        <v>6023</v>
      </c>
      <c r="B5905" t="s">
        <v>99</v>
      </c>
      <c r="C5905" t="s">
        <v>100</v>
      </c>
      <c r="D5905" t="s">
        <v>32</v>
      </c>
      <c r="E5905" s="2">
        <v>45505.716678240737</v>
      </c>
      <c r="F5905" s="2">
        <v>45506.206956018519</v>
      </c>
      <c r="G5905" t="str">
        <f t="shared" si="461"/>
        <v>08</v>
      </c>
      <c r="H5905" t="str">
        <f t="shared" si="462"/>
        <v>01</v>
      </c>
      <c r="I5905">
        <v>255</v>
      </c>
      <c r="J5905">
        <f t="shared" si="463"/>
        <v>4.25</v>
      </c>
      <c r="K5905" t="s">
        <v>46</v>
      </c>
      <c r="L5905" t="s">
        <v>72</v>
      </c>
      <c r="M5905" t="s">
        <v>44</v>
      </c>
      <c r="N5905" t="b">
        <v>0</v>
      </c>
      <c r="O5905">
        <f>_xlfn.XLOOKUP(B5905,Machine_Info!A:A,Machine_Info!E:E)</f>
        <v>16</v>
      </c>
      <c r="P5905">
        <f t="shared" si="460"/>
        <v>11.75</v>
      </c>
      <c r="Q5905">
        <f t="shared" si="464"/>
        <v>0.734375</v>
      </c>
    </row>
    <row r="5906" spans="1:17" x14ac:dyDescent="0.2">
      <c r="A5906" t="s">
        <v>6024</v>
      </c>
      <c r="B5906" t="s">
        <v>99</v>
      </c>
      <c r="C5906" t="s">
        <v>100</v>
      </c>
      <c r="D5906" t="s">
        <v>32</v>
      </c>
      <c r="E5906" s="2">
        <v>45505.756608796299</v>
      </c>
      <c r="F5906" s="2">
        <v>45505.771192129629</v>
      </c>
      <c r="G5906" t="str">
        <f t="shared" si="461"/>
        <v>08</v>
      </c>
      <c r="H5906" t="str">
        <f t="shared" si="462"/>
        <v>01</v>
      </c>
      <c r="I5906">
        <v>367</v>
      </c>
      <c r="J5906">
        <f t="shared" si="463"/>
        <v>6.1166666666666663</v>
      </c>
      <c r="K5906" t="s">
        <v>54</v>
      </c>
      <c r="L5906" t="s">
        <v>146</v>
      </c>
      <c r="M5906" t="s">
        <v>34</v>
      </c>
      <c r="N5906" t="b">
        <v>1</v>
      </c>
      <c r="O5906">
        <f>_xlfn.XLOOKUP(B5906,Machine_Info!A:A,Machine_Info!E:E)</f>
        <v>16</v>
      </c>
      <c r="P5906">
        <f t="shared" si="460"/>
        <v>9.8833333333333329</v>
      </c>
      <c r="Q5906">
        <f t="shared" si="464"/>
        <v>0.6177083333333333</v>
      </c>
    </row>
    <row r="5907" spans="1:17" x14ac:dyDescent="0.2">
      <c r="A5907" t="s">
        <v>6025</v>
      </c>
      <c r="B5907" t="s">
        <v>81</v>
      </c>
      <c r="C5907" t="s">
        <v>82</v>
      </c>
      <c r="D5907" t="s">
        <v>20</v>
      </c>
      <c r="E5907" s="2">
        <v>45505.776678240742</v>
      </c>
      <c r="F5907" s="2">
        <v>45505.78570601852</v>
      </c>
      <c r="G5907" t="str">
        <f t="shared" si="461"/>
        <v>08</v>
      </c>
      <c r="H5907" t="str">
        <f t="shared" si="462"/>
        <v>01</v>
      </c>
      <c r="I5907">
        <v>76</v>
      </c>
      <c r="J5907">
        <f t="shared" si="463"/>
        <v>1.2666666666666666</v>
      </c>
      <c r="K5907" t="s">
        <v>110</v>
      </c>
      <c r="L5907" t="s">
        <v>72</v>
      </c>
      <c r="M5907" t="s">
        <v>44</v>
      </c>
      <c r="N5907" t="b">
        <v>0</v>
      </c>
      <c r="O5907">
        <f>_xlfn.XLOOKUP(B5907,Machine_Info!A:A,Machine_Info!E:E)</f>
        <v>14</v>
      </c>
      <c r="P5907">
        <f t="shared" si="460"/>
        <v>12.733333333333334</v>
      </c>
      <c r="Q5907">
        <f t="shared" si="464"/>
        <v>0.90952380952380962</v>
      </c>
    </row>
    <row r="5908" spans="1:17" x14ac:dyDescent="0.2">
      <c r="A5908" t="s">
        <v>6026</v>
      </c>
      <c r="B5908" t="s">
        <v>132</v>
      </c>
      <c r="C5908" t="s">
        <v>133</v>
      </c>
      <c r="D5908" t="s">
        <v>59</v>
      </c>
      <c r="E5908" s="2">
        <v>45505.824756944443</v>
      </c>
      <c r="F5908" s="2">
        <v>45506.001840277779</v>
      </c>
      <c r="G5908" t="str">
        <f t="shared" si="461"/>
        <v>08</v>
      </c>
      <c r="H5908" t="str">
        <f t="shared" si="462"/>
        <v>01</v>
      </c>
      <c r="I5908">
        <v>44</v>
      </c>
      <c r="J5908">
        <f t="shared" si="463"/>
        <v>0.73333333333333328</v>
      </c>
      <c r="K5908" t="s">
        <v>290</v>
      </c>
      <c r="L5908" t="s">
        <v>72</v>
      </c>
      <c r="M5908" t="s">
        <v>44</v>
      </c>
      <c r="N5908" t="b">
        <v>0</v>
      </c>
      <c r="O5908">
        <f>_xlfn.XLOOKUP(B5908,Machine_Info!A:A,Machine_Info!E:E)</f>
        <v>14</v>
      </c>
      <c r="P5908">
        <f t="shared" si="460"/>
        <v>13.266666666666667</v>
      </c>
      <c r="Q5908">
        <f t="shared" si="464"/>
        <v>0.94761904761904769</v>
      </c>
    </row>
    <row r="5909" spans="1:17" x14ac:dyDescent="0.2">
      <c r="A5909" t="s">
        <v>6027</v>
      </c>
      <c r="B5909" t="s">
        <v>40</v>
      </c>
      <c r="C5909" t="s">
        <v>41</v>
      </c>
      <c r="D5909" t="s">
        <v>20</v>
      </c>
      <c r="E5909" s="2">
        <v>45505.850358796299</v>
      </c>
      <c r="F5909" s="2">
        <v>45505.853136574071</v>
      </c>
      <c r="G5909" t="str">
        <f t="shared" si="461"/>
        <v>08</v>
      </c>
      <c r="H5909" t="str">
        <f t="shared" si="462"/>
        <v>01</v>
      </c>
      <c r="I5909">
        <v>1026</v>
      </c>
      <c r="J5909">
        <f t="shared" si="463"/>
        <v>17.100000000000001</v>
      </c>
      <c r="K5909" t="s">
        <v>38</v>
      </c>
      <c r="L5909" t="s">
        <v>72</v>
      </c>
      <c r="M5909" t="s">
        <v>44</v>
      </c>
      <c r="N5909" t="b">
        <v>0</v>
      </c>
      <c r="O5909">
        <f>_xlfn.XLOOKUP(B5909,Machine_Info!A:A,Machine_Info!E:E)</f>
        <v>18</v>
      </c>
      <c r="P5909">
        <f t="shared" si="460"/>
        <v>0.89999999999999858</v>
      </c>
      <c r="Q5909">
        <f t="shared" si="464"/>
        <v>4.999999999999992E-2</v>
      </c>
    </row>
    <row r="5910" spans="1:17" x14ac:dyDescent="0.2">
      <c r="A5910" t="s">
        <v>6028</v>
      </c>
      <c r="B5910" t="s">
        <v>66</v>
      </c>
      <c r="C5910" t="s">
        <v>67</v>
      </c>
      <c r="D5910" t="s">
        <v>32</v>
      </c>
      <c r="E5910" s="2">
        <v>45505.901006944441</v>
      </c>
      <c r="F5910" s="2">
        <v>45506.071840277778</v>
      </c>
      <c r="G5910" t="str">
        <f t="shared" si="461"/>
        <v>08</v>
      </c>
      <c r="H5910" t="str">
        <f t="shared" si="462"/>
        <v>01</v>
      </c>
      <c r="I5910">
        <v>284</v>
      </c>
      <c r="J5910">
        <f t="shared" si="463"/>
        <v>4.7333333333333334</v>
      </c>
      <c r="K5910" t="s">
        <v>103</v>
      </c>
      <c r="L5910" t="s">
        <v>72</v>
      </c>
      <c r="M5910" t="s">
        <v>44</v>
      </c>
      <c r="N5910" t="b">
        <v>0</v>
      </c>
      <c r="O5910">
        <f>_xlfn.XLOOKUP(B5910,Machine_Info!A:A,Machine_Info!E:E)</f>
        <v>14</v>
      </c>
      <c r="P5910">
        <f t="shared" si="460"/>
        <v>9.2666666666666657</v>
      </c>
      <c r="Q5910">
        <f t="shared" si="464"/>
        <v>0.66190476190476188</v>
      </c>
    </row>
    <row r="5911" spans="1:17" x14ac:dyDescent="0.2">
      <c r="A5911" t="s">
        <v>6029</v>
      </c>
      <c r="B5911" t="s">
        <v>63</v>
      </c>
      <c r="C5911" t="s">
        <v>64</v>
      </c>
      <c r="D5911" t="s">
        <v>32</v>
      </c>
      <c r="E5911" s="2">
        <v>45505.943020833343</v>
      </c>
      <c r="F5911" s="2">
        <v>45505.973576388889</v>
      </c>
      <c r="G5911" t="str">
        <f t="shared" si="461"/>
        <v>08</v>
      </c>
      <c r="H5911" t="str">
        <f t="shared" si="462"/>
        <v>01</v>
      </c>
      <c r="I5911">
        <v>71</v>
      </c>
      <c r="J5911">
        <f t="shared" si="463"/>
        <v>1.1833333333333333</v>
      </c>
      <c r="K5911" t="s">
        <v>54</v>
      </c>
      <c r="L5911" t="s">
        <v>43</v>
      </c>
      <c r="M5911" t="s">
        <v>23</v>
      </c>
      <c r="N5911" t="b">
        <v>1</v>
      </c>
      <c r="O5911">
        <f>_xlfn.XLOOKUP(B5911,Machine_Info!A:A,Machine_Info!E:E)</f>
        <v>20</v>
      </c>
      <c r="P5911">
        <f t="shared" si="460"/>
        <v>18.816666666666666</v>
      </c>
      <c r="Q5911">
        <f t="shared" si="464"/>
        <v>0.9408333333333333</v>
      </c>
    </row>
    <row r="5912" spans="1:17" x14ac:dyDescent="0.2">
      <c r="A5912" t="s">
        <v>6030</v>
      </c>
      <c r="B5912" t="s">
        <v>49</v>
      </c>
      <c r="C5912" t="s">
        <v>50</v>
      </c>
      <c r="D5912" t="s">
        <v>20</v>
      </c>
      <c r="E5912" s="2">
        <v>45505.962129629632</v>
      </c>
      <c r="F5912" s="2">
        <v>45506.013518518521</v>
      </c>
      <c r="G5912" t="str">
        <f t="shared" si="461"/>
        <v>08</v>
      </c>
      <c r="H5912" t="str">
        <f t="shared" si="462"/>
        <v>01</v>
      </c>
      <c r="I5912">
        <v>560</v>
      </c>
      <c r="J5912">
        <f t="shared" si="463"/>
        <v>9.3333333333333339</v>
      </c>
      <c r="K5912" t="s">
        <v>71</v>
      </c>
      <c r="L5912" t="s">
        <v>43</v>
      </c>
      <c r="M5912" t="s">
        <v>23</v>
      </c>
      <c r="N5912" t="b">
        <v>1</v>
      </c>
      <c r="O5912">
        <f>_xlfn.XLOOKUP(B5912,Machine_Info!A:A,Machine_Info!E:E)</f>
        <v>22</v>
      </c>
      <c r="P5912">
        <f t="shared" si="460"/>
        <v>12.666666666666666</v>
      </c>
      <c r="Q5912">
        <f t="shared" si="464"/>
        <v>0.57575757575757569</v>
      </c>
    </row>
    <row r="5913" spans="1:17" x14ac:dyDescent="0.2">
      <c r="A5913" t="s">
        <v>6031</v>
      </c>
      <c r="B5913" t="s">
        <v>92</v>
      </c>
      <c r="C5913" t="s">
        <v>93</v>
      </c>
      <c r="D5913" t="s">
        <v>59</v>
      </c>
      <c r="E5913" s="2">
        <v>45505.999247685177</v>
      </c>
      <c r="F5913" s="2">
        <v>45506.386053240742</v>
      </c>
      <c r="G5913" t="str">
        <f t="shared" si="461"/>
        <v>08</v>
      </c>
      <c r="H5913" t="str">
        <f t="shared" si="462"/>
        <v>01</v>
      </c>
      <c r="I5913">
        <v>40</v>
      </c>
      <c r="J5913">
        <f t="shared" si="463"/>
        <v>0.66666666666666663</v>
      </c>
      <c r="K5913" t="s">
        <v>54</v>
      </c>
      <c r="L5913" t="s">
        <v>146</v>
      </c>
      <c r="M5913" t="s">
        <v>34</v>
      </c>
      <c r="N5913" t="b">
        <v>1</v>
      </c>
      <c r="O5913">
        <f>_xlfn.XLOOKUP(B5913,Machine_Info!A:A,Machine_Info!E:E)</f>
        <v>20</v>
      </c>
      <c r="P5913">
        <f t="shared" si="460"/>
        <v>19.333333333333332</v>
      </c>
      <c r="Q5913">
        <f t="shared" si="464"/>
        <v>0.96666666666666656</v>
      </c>
    </row>
    <row r="5914" spans="1:17" x14ac:dyDescent="0.2">
      <c r="A5914" t="s">
        <v>6032</v>
      </c>
      <c r="B5914" t="s">
        <v>167</v>
      </c>
      <c r="C5914" t="s">
        <v>168</v>
      </c>
      <c r="D5914" t="s">
        <v>59</v>
      </c>
      <c r="E5914" s="2">
        <v>45506.07068287037</v>
      </c>
      <c r="F5914" s="2">
        <v>45506.140127314808</v>
      </c>
      <c r="G5914" t="str">
        <f t="shared" si="461"/>
        <v>08</v>
      </c>
      <c r="H5914" t="str">
        <f t="shared" si="462"/>
        <v>02</v>
      </c>
      <c r="I5914">
        <v>24</v>
      </c>
      <c r="J5914">
        <f t="shared" si="463"/>
        <v>0.4</v>
      </c>
      <c r="K5914" t="s">
        <v>71</v>
      </c>
      <c r="L5914" t="s">
        <v>43</v>
      </c>
      <c r="M5914" t="s">
        <v>23</v>
      </c>
      <c r="N5914" t="b">
        <v>1</v>
      </c>
      <c r="O5914">
        <f>_xlfn.XLOOKUP(B5914,Machine_Info!A:A,Machine_Info!E:E)</f>
        <v>14</v>
      </c>
      <c r="P5914">
        <f t="shared" si="460"/>
        <v>13.6</v>
      </c>
      <c r="Q5914">
        <f t="shared" si="464"/>
        <v>0.97142857142857142</v>
      </c>
    </row>
    <row r="5915" spans="1:17" x14ac:dyDescent="0.2">
      <c r="A5915" t="s">
        <v>6033</v>
      </c>
      <c r="B5915" t="s">
        <v>171</v>
      </c>
      <c r="C5915" t="s">
        <v>172</v>
      </c>
      <c r="D5915" t="s">
        <v>32</v>
      </c>
      <c r="E5915" s="2">
        <v>45506.088217592587</v>
      </c>
      <c r="F5915" s="2">
        <v>45506.096550925933</v>
      </c>
      <c r="G5915" t="str">
        <f t="shared" si="461"/>
        <v>08</v>
      </c>
      <c r="H5915" t="str">
        <f t="shared" si="462"/>
        <v>02</v>
      </c>
      <c r="I5915">
        <v>356</v>
      </c>
      <c r="J5915">
        <f t="shared" si="463"/>
        <v>5.9333333333333336</v>
      </c>
      <c r="K5915" t="s">
        <v>110</v>
      </c>
      <c r="L5915" t="s">
        <v>72</v>
      </c>
      <c r="M5915" t="s">
        <v>44</v>
      </c>
      <c r="N5915" t="b">
        <v>0</v>
      </c>
      <c r="O5915">
        <f>_xlfn.XLOOKUP(B5915,Machine_Info!A:A,Machine_Info!E:E)</f>
        <v>16</v>
      </c>
      <c r="P5915">
        <f t="shared" si="460"/>
        <v>10.066666666666666</v>
      </c>
      <c r="Q5915">
        <f t="shared" si="464"/>
        <v>0.62916666666666665</v>
      </c>
    </row>
    <row r="5916" spans="1:17" x14ac:dyDescent="0.2">
      <c r="A5916" t="s">
        <v>6034</v>
      </c>
      <c r="B5916" t="s">
        <v>49</v>
      </c>
      <c r="C5916" t="s">
        <v>50</v>
      </c>
      <c r="D5916" t="s">
        <v>20</v>
      </c>
      <c r="E5916" s="2">
        <v>45506.093449074076</v>
      </c>
      <c r="F5916" s="2">
        <v>45506.110810185193</v>
      </c>
      <c r="G5916" t="str">
        <f t="shared" si="461"/>
        <v>08</v>
      </c>
      <c r="H5916" t="str">
        <f t="shared" si="462"/>
        <v>02</v>
      </c>
      <c r="I5916">
        <v>450</v>
      </c>
      <c r="J5916">
        <f t="shared" si="463"/>
        <v>7.5</v>
      </c>
      <c r="K5916" t="s">
        <v>71</v>
      </c>
      <c r="L5916" t="s">
        <v>43</v>
      </c>
      <c r="M5916" t="s">
        <v>23</v>
      </c>
      <c r="N5916" t="b">
        <v>1</v>
      </c>
      <c r="O5916">
        <f>_xlfn.XLOOKUP(B5916,Machine_Info!A:A,Machine_Info!E:E)</f>
        <v>22</v>
      </c>
      <c r="P5916">
        <f t="shared" si="460"/>
        <v>14.5</v>
      </c>
      <c r="Q5916">
        <f t="shared" si="464"/>
        <v>0.65909090909090906</v>
      </c>
    </row>
    <row r="5917" spans="1:17" x14ac:dyDescent="0.2">
      <c r="A5917" t="s">
        <v>6035</v>
      </c>
      <c r="B5917" t="s">
        <v>132</v>
      </c>
      <c r="C5917" t="s">
        <v>133</v>
      </c>
      <c r="D5917" t="s">
        <v>59</v>
      </c>
      <c r="E5917" s="2">
        <v>45506.108773148153</v>
      </c>
      <c r="F5917" s="2">
        <v>45506.205300925933</v>
      </c>
      <c r="G5917" t="str">
        <f t="shared" si="461"/>
        <v>08</v>
      </c>
      <c r="H5917" t="str">
        <f t="shared" si="462"/>
        <v>02</v>
      </c>
      <c r="I5917">
        <v>152</v>
      </c>
      <c r="J5917">
        <f t="shared" si="463"/>
        <v>2.5333333333333332</v>
      </c>
      <c r="K5917" t="s">
        <v>110</v>
      </c>
      <c r="L5917" t="s">
        <v>146</v>
      </c>
      <c r="M5917" t="s">
        <v>34</v>
      </c>
      <c r="N5917" t="b">
        <v>0</v>
      </c>
      <c r="O5917">
        <f>_xlfn.XLOOKUP(B5917,Machine_Info!A:A,Machine_Info!E:E)</f>
        <v>14</v>
      </c>
      <c r="P5917">
        <f t="shared" si="460"/>
        <v>11.466666666666667</v>
      </c>
      <c r="Q5917">
        <f t="shared" si="464"/>
        <v>0.81904761904761902</v>
      </c>
    </row>
    <row r="5918" spans="1:17" x14ac:dyDescent="0.2">
      <c r="A5918" t="s">
        <v>6036</v>
      </c>
      <c r="B5918" t="s">
        <v>25</v>
      </c>
      <c r="C5918" t="s">
        <v>26</v>
      </c>
      <c r="D5918" t="s">
        <v>27</v>
      </c>
      <c r="E5918" s="2">
        <v>45506.128182870372</v>
      </c>
      <c r="F5918" s="2">
        <v>45506.689988425933</v>
      </c>
      <c r="G5918" t="str">
        <f t="shared" si="461"/>
        <v>08</v>
      </c>
      <c r="H5918" t="str">
        <f t="shared" si="462"/>
        <v>02</v>
      </c>
      <c r="I5918">
        <v>1105</v>
      </c>
      <c r="J5918">
        <f t="shared" si="463"/>
        <v>18.416666666666668</v>
      </c>
      <c r="K5918" t="s">
        <v>28</v>
      </c>
      <c r="L5918" t="s">
        <v>72</v>
      </c>
      <c r="M5918" t="s">
        <v>44</v>
      </c>
      <c r="N5918" t="b">
        <v>0</v>
      </c>
      <c r="O5918">
        <f>_xlfn.XLOOKUP(B5918,Machine_Info!A:A,Machine_Info!E:E)</f>
        <v>22</v>
      </c>
      <c r="P5918">
        <f t="shared" si="460"/>
        <v>3.5833333333333321</v>
      </c>
      <c r="Q5918">
        <f t="shared" si="464"/>
        <v>0.16287878787878782</v>
      </c>
    </row>
    <row r="5919" spans="1:17" x14ac:dyDescent="0.2">
      <c r="A5919" t="s">
        <v>6037</v>
      </c>
      <c r="B5919" t="s">
        <v>36</v>
      </c>
      <c r="C5919" t="s">
        <v>37</v>
      </c>
      <c r="D5919" t="s">
        <v>20</v>
      </c>
      <c r="E5919" s="2">
        <v>45506.137939814813</v>
      </c>
      <c r="F5919" s="2">
        <v>45506.148356481477</v>
      </c>
      <c r="G5919" t="str">
        <f t="shared" si="461"/>
        <v>08</v>
      </c>
      <c r="H5919" t="str">
        <f t="shared" si="462"/>
        <v>02</v>
      </c>
      <c r="I5919">
        <v>983</v>
      </c>
      <c r="J5919">
        <f t="shared" si="463"/>
        <v>16.383333333333333</v>
      </c>
      <c r="K5919" t="s">
        <v>60</v>
      </c>
      <c r="L5919" t="s">
        <v>72</v>
      </c>
      <c r="M5919" t="s">
        <v>44</v>
      </c>
      <c r="N5919" t="b">
        <v>0</v>
      </c>
      <c r="O5919">
        <f>_xlfn.XLOOKUP(B5919,Machine_Info!A:A,Machine_Info!E:E)</f>
        <v>18</v>
      </c>
      <c r="P5919">
        <f t="shared" si="460"/>
        <v>1.6166666666666671</v>
      </c>
      <c r="Q5919">
        <f t="shared" si="464"/>
        <v>8.9814814814814847E-2</v>
      </c>
    </row>
    <row r="5920" spans="1:17" x14ac:dyDescent="0.2">
      <c r="A5920" t="s">
        <v>6038</v>
      </c>
      <c r="B5920" t="s">
        <v>132</v>
      </c>
      <c r="C5920" t="s">
        <v>133</v>
      </c>
      <c r="D5920" t="s">
        <v>59</v>
      </c>
      <c r="E5920" s="2">
        <v>45506.172256944446</v>
      </c>
      <c r="F5920" s="2">
        <v>45506.247256944444</v>
      </c>
      <c r="G5920" t="str">
        <f t="shared" si="461"/>
        <v>08</v>
      </c>
      <c r="H5920" t="str">
        <f t="shared" si="462"/>
        <v>02</v>
      </c>
      <c r="I5920">
        <v>86</v>
      </c>
      <c r="J5920">
        <f t="shared" si="463"/>
        <v>1.4333333333333333</v>
      </c>
      <c r="K5920" t="s">
        <v>42</v>
      </c>
      <c r="L5920" t="s">
        <v>72</v>
      </c>
      <c r="M5920" t="s">
        <v>44</v>
      </c>
      <c r="N5920" t="b">
        <v>0</v>
      </c>
      <c r="O5920">
        <f>_xlfn.XLOOKUP(B5920,Machine_Info!A:A,Machine_Info!E:E)</f>
        <v>14</v>
      </c>
      <c r="P5920">
        <f t="shared" si="460"/>
        <v>12.566666666666666</v>
      </c>
      <c r="Q5920">
        <f t="shared" si="464"/>
        <v>0.89761904761904765</v>
      </c>
    </row>
    <row r="5921" spans="1:17" x14ac:dyDescent="0.2">
      <c r="A5921" t="s">
        <v>6039</v>
      </c>
      <c r="B5921" t="s">
        <v>135</v>
      </c>
      <c r="C5921" t="s">
        <v>136</v>
      </c>
      <c r="D5921" t="s">
        <v>32</v>
      </c>
      <c r="E5921" s="2">
        <v>45506.205451388887</v>
      </c>
      <c r="F5921" s="2">
        <v>45506.229756944442</v>
      </c>
      <c r="G5921" t="str">
        <f t="shared" si="461"/>
        <v>08</v>
      </c>
      <c r="H5921" t="str">
        <f t="shared" si="462"/>
        <v>02</v>
      </c>
      <c r="I5921">
        <v>284</v>
      </c>
      <c r="J5921">
        <f t="shared" si="463"/>
        <v>4.7333333333333334</v>
      </c>
      <c r="K5921" t="s">
        <v>42</v>
      </c>
      <c r="L5921" t="s">
        <v>72</v>
      </c>
      <c r="M5921" t="s">
        <v>44</v>
      </c>
      <c r="N5921" t="b">
        <v>0</v>
      </c>
      <c r="O5921">
        <f>_xlfn.XLOOKUP(B5921,Machine_Info!A:A,Machine_Info!E:E)</f>
        <v>20</v>
      </c>
      <c r="P5921">
        <f t="shared" si="460"/>
        <v>15.266666666666666</v>
      </c>
      <c r="Q5921">
        <f t="shared" si="464"/>
        <v>0.76333333333333331</v>
      </c>
    </row>
    <row r="5922" spans="1:17" x14ac:dyDescent="0.2">
      <c r="A5922" t="s">
        <v>6040</v>
      </c>
      <c r="B5922" t="s">
        <v>57</v>
      </c>
      <c r="C5922" t="s">
        <v>58</v>
      </c>
      <c r="D5922" t="s">
        <v>59</v>
      </c>
      <c r="E5922" s="2">
        <v>45506.218356481477</v>
      </c>
      <c r="F5922" s="2">
        <v>45506.349606481483</v>
      </c>
      <c r="G5922" t="str">
        <f t="shared" si="461"/>
        <v>08</v>
      </c>
      <c r="H5922" t="str">
        <f t="shared" si="462"/>
        <v>02</v>
      </c>
      <c r="I5922">
        <v>29</v>
      </c>
      <c r="J5922">
        <f t="shared" si="463"/>
        <v>0.48333333333333334</v>
      </c>
      <c r="K5922" t="s">
        <v>103</v>
      </c>
      <c r="L5922" t="s">
        <v>146</v>
      </c>
      <c r="M5922" t="s">
        <v>34</v>
      </c>
      <c r="N5922" t="b">
        <v>0</v>
      </c>
      <c r="O5922">
        <f>_xlfn.XLOOKUP(B5922,Machine_Info!A:A,Machine_Info!E:E)</f>
        <v>18</v>
      </c>
      <c r="P5922">
        <f t="shared" si="460"/>
        <v>17.516666666666666</v>
      </c>
      <c r="Q5922">
        <f t="shared" si="464"/>
        <v>0.9731481481481481</v>
      </c>
    </row>
    <row r="5923" spans="1:17" x14ac:dyDescent="0.2">
      <c r="A5923" t="s">
        <v>6041</v>
      </c>
      <c r="B5923" t="s">
        <v>40</v>
      </c>
      <c r="C5923" t="s">
        <v>41</v>
      </c>
      <c r="D5923" t="s">
        <v>20</v>
      </c>
      <c r="E5923" s="2">
        <v>45506.223993055559</v>
      </c>
      <c r="F5923" s="2">
        <v>45506.228854166657</v>
      </c>
      <c r="G5923" t="str">
        <f t="shared" si="461"/>
        <v>08</v>
      </c>
      <c r="H5923" t="str">
        <f t="shared" si="462"/>
        <v>02</v>
      </c>
      <c r="I5923">
        <v>888</v>
      </c>
      <c r="J5923">
        <f t="shared" si="463"/>
        <v>14.8</v>
      </c>
      <c r="K5923" t="s">
        <v>21</v>
      </c>
      <c r="L5923" t="s">
        <v>43</v>
      </c>
      <c r="M5923" t="s">
        <v>23</v>
      </c>
      <c r="N5923" t="b">
        <v>1</v>
      </c>
      <c r="O5923">
        <f>_xlfn.XLOOKUP(B5923,Machine_Info!A:A,Machine_Info!E:E)</f>
        <v>18</v>
      </c>
      <c r="P5923">
        <f t="shared" si="460"/>
        <v>3.1999999999999993</v>
      </c>
      <c r="Q5923">
        <f t="shared" si="464"/>
        <v>0.17777777777777773</v>
      </c>
    </row>
    <row r="5924" spans="1:17" x14ac:dyDescent="0.2">
      <c r="A5924" t="s">
        <v>6042</v>
      </c>
      <c r="B5924" t="s">
        <v>142</v>
      </c>
      <c r="C5924" t="s">
        <v>143</v>
      </c>
      <c r="D5924" t="s">
        <v>27</v>
      </c>
      <c r="E5924" s="2">
        <v>45506.304016203707</v>
      </c>
      <c r="F5924" s="2">
        <v>45506.872766203713</v>
      </c>
      <c r="G5924" t="str">
        <f t="shared" si="461"/>
        <v>08</v>
      </c>
      <c r="H5924" t="str">
        <f t="shared" si="462"/>
        <v>02</v>
      </c>
      <c r="I5924">
        <v>203</v>
      </c>
      <c r="J5924">
        <f t="shared" si="463"/>
        <v>3.3833333333333333</v>
      </c>
      <c r="K5924" t="s">
        <v>21</v>
      </c>
      <c r="L5924" t="s">
        <v>43</v>
      </c>
      <c r="M5924" t="s">
        <v>23</v>
      </c>
      <c r="N5924" t="b">
        <v>1</v>
      </c>
      <c r="O5924">
        <f>_xlfn.XLOOKUP(B5924,Machine_Info!A:A,Machine_Info!E:E)</f>
        <v>22</v>
      </c>
      <c r="P5924">
        <f t="shared" si="460"/>
        <v>18.616666666666667</v>
      </c>
      <c r="Q5924">
        <f t="shared" si="464"/>
        <v>0.84621212121212119</v>
      </c>
    </row>
    <row r="5925" spans="1:17" x14ac:dyDescent="0.2">
      <c r="A5925" t="s">
        <v>6043</v>
      </c>
      <c r="B5925" t="s">
        <v>96</v>
      </c>
      <c r="C5925" t="s">
        <v>97</v>
      </c>
      <c r="D5925" t="s">
        <v>27</v>
      </c>
      <c r="E5925" s="2">
        <v>45506.361180555563</v>
      </c>
      <c r="F5925" s="2">
        <v>45506.377847222233</v>
      </c>
      <c r="G5925" t="str">
        <f t="shared" si="461"/>
        <v>08</v>
      </c>
      <c r="H5925" t="str">
        <f t="shared" si="462"/>
        <v>02</v>
      </c>
      <c r="I5925">
        <v>363</v>
      </c>
      <c r="J5925">
        <f t="shared" si="463"/>
        <v>6.05</v>
      </c>
      <c r="K5925" t="s">
        <v>28</v>
      </c>
      <c r="L5925" t="s">
        <v>72</v>
      </c>
      <c r="M5925" t="s">
        <v>44</v>
      </c>
      <c r="N5925" t="b">
        <v>0</v>
      </c>
      <c r="O5925">
        <f>_xlfn.XLOOKUP(B5925,Machine_Info!A:A,Machine_Info!E:E)</f>
        <v>20</v>
      </c>
      <c r="P5925">
        <f t="shared" si="460"/>
        <v>13.95</v>
      </c>
      <c r="Q5925">
        <f t="shared" si="464"/>
        <v>0.69750000000000001</v>
      </c>
    </row>
    <row r="5926" spans="1:17" x14ac:dyDescent="0.2">
      <c r="A5926" t="s">
        <v>6044</v>
      </c>
      <c r="B5926" t="s">
        <v>40</v>
      </c>
      <c r="C5926" t="s">
        <v>41</v>
      </c>
      <c r="D5926" t="s">
        <v>20</v>
      </c>
      <c r="E5926" s="2">
        <v>45506.38826388889</v>
      </c>
      <c r="F5926" s="2">
        <v>45506.570902777778</v>
      </c>
      <c r="G5926" t="str">
        <f t="shared" si="461"/>
        <v>08</v>
      </c>
      <c r="H5926" t="str">
        <f t="shared" si="462"/>
        <v>02</v>
      </c>
      <c r="I5926">
        <v>1014</v>
      </c>
      <c r="J5926">
        <f t="shared" si="463"/>
        <v>16.899999999999999</v>
      </c>
      <c r="K5926" t="s">
        <v>103</v>
      </c>
      <c r="L5926" t="s">
        <v>72</v>
      </c>
      <c r="M5926" t="s">
        <v>44</v>
      </c>
      <c r="N5926" t="b">
        <v>0</v>
      </c>
      <c r="O5926">
        <f>_xlfn.XLOOKUP(B5926,Machine_Info!A:A,Machine_Info!E:E)</f>
        <v>18</v>
      </c>
      <c r="P5926">
        <f t="shared" si="460"/>
        <v>1.1000000000000014</v>
      </c>
      <c r="Q5926">
        <f t="shared" si="464"/>
        <v>6.1111111111111192E-2</v>
      </c>
    </row>
    <row r="5927" spans="1:17" x14ac:dyDescent="0.2">
      <c r="A5927" t="s">
        <v>6045</v>
      </c>
      <c r="B5927" t="s">
        <v>263</v>
      </c>
      <c r="C5927" t="s">
        <v>264</v>
      </c>
      <c r="D5927" t="s">
        <v>27</v>
      </c>
      <c r="E5927" s="2">
        <v>45506.431990740741</v>
      </c>
      <c r="F5927" s="2">
        <v>45506.495185185187</v>
      </c>
      <c r="G5927" t="str">
        <f t="shared" si="461"/>
        <v>08</v>
      </c>
      <c r="H5927" t="str">
        <f t="shared" si="462"/>
        <v>02</v>
      </c>
      <c r="I5927">
        <v>519</v>
      </c>
      <c r="J5927">
        <f t="shared" si="463"/>
        <v>8.65</v>
      </c>
      <c r="K5927" t="s">
        <v>71</v>
      </c>
      <c r="L5927" t="s">
        <v>43</v>
      </c>
      <c r="M5927" t="s">
        <v>23</v>
      </c>
      <c r="N5927" t="b">
        <v>1</v>
      </c>
      <c r="O5927">
        <f>_xlfn.XLOOKUP(B5927,Machine_Info!A:A,Machine_Info!E:E)</f>
        <v>22</v>
      </c>
      <c r="P5927">
        <f t="shared" si="460"/>
        <v>13.35</v>
      </c>
      <c r="Q5927">
        <f t="shared" si="464"/>
        <v>0.60681818181818181</v>
      </c>
    </row>
    <row r="5928" spans="1:17" x14ac:dyDescent="0.2">
      <c r="A5928" t="s">
        <v>6046</v>
      </c>
      <c r="B5928" t="s">
        <v>167</v>
      </c>
      <c r="C5928" t="s">
        <v>168</v>
      </c>
      <c r="D5928" t="s">
        <v>59</v>
      </c>
      <c r="E5928" s="2">
        <v>45506.562858796293</v>
      </c>
      <c r="F5928" s="2">
        <v>45506.57744212963</v>
      </c>
      <c r="G5928" t="str">
        <f t="shared" si="461"/>
        <v>08</v>
      </c>
      <c r="H5928" t="str">
        <f t="shared" si="462"/>
        <v>02</v>
      </c>
      <c r="I5928">
        <v>205</v>
      </c>
      <c r="J5928">
        <f t="shared" si="463"/>
        <v>3.4166666666666665</v>
      </c>
      <c r="K5928" t="s">
        <v>42</v>
      </c>
      <c r="L5928" t="s">
        <v>72</v>
      </c>
      <c r="M5928" t="s">
        <v>44</v>
      </c>
      <c r="N5928" t="b">
        <v>0</v>
      </c>
      <c r="O5928">
        <f>_xlfn.XLOOKUP(B5928,Machine_Info!A:A,Machine_Info!E:E)</f>
        <v>14</v>
      </c>
      <c r="P5928">
        <f t="shared" si="460"/>
        <v>10.583333333333334</v>
      </c>
      <c r="Q5928">
        <f t="shared" si="464"/>
        <v>0.75595238095238104</v>
      </c>
    </row>
    <row r="5929" spans="1:17" x14ac:dyDescent="0.2">
      <c r="A5929" t="s">
        <v>6047</v>
      </c>
      <c r="B5929" t="s">
        <v>18</v>
      </c>
      <c r="C5929" t="s">
        <v>19</v>
      </c>
      <c r="D5929" t="s">
        <v>20</v>
      </c>
      <c r="E5929" s="2">
        <v>45506.568148148152</v>
      </c>
      <c r="F5929" s="2">
        <v>45506.576481481483</v>
      </c>
      <c r="G5929" t="str">
        <f t="shared" si="461"/>
        <v>08</v>
      </c>
      <c r="H5929" t="str">
        <f t="shared" si="462"/>
        <v>02</v>
      </c>
      <c r="I5929">
        <v>108</v>
      </c>
      <c r="J5929">
        <f t="shared" si="463"/>
        <v>1.8</v>
      </c>
      <c r="K5929" t="s">
        <v>42</v>
      </c>
      <c r="L5929" t="s">
        <v>72</v>
      </c>
      <c r="M5929" t="s">
        <v>44</v>
      </c>
      <c r="N5929" t="b">
        <v>0</v>
      </c>
      <c r="O5929">
        <f>_xlfn.XLOOKUP(B5929,Machine_Info!A:A,Machine_Info!E:E)</f>
        <v>16</v>
      </c>
      <c r="P5929">
        <f t="shared" si="460"/>
        <v>14.2</v>
      </c>
      <c r="Q5929">
        <f t="shared" si="464"/>
        <v>0.88749999999999996</v>
      </c>
    </row>
    <row r="5930" spans="1:17" x14ac:dyDescent="0.2">
      <c r="A5930" t="s">
        <v>6048</v>
      </c>
      <c r="B5930" t="s">
        <v>152</v>
      </c>
      <c r="C5930" t="s">
        <v>153</v>
      </c>
      <c r="D5930" t="s">
        <v>27</v>
      </c>
      <c r="E5930" s="2">
        <v>45506.57135416667</v>
      </c>
      <c r="F5930" s="2">
        <v>45506.590798611112</v>
      </c>
      <c r="G5930" t="str">
        <f t="shared" si="461"/>
        <v>08</v>
      </c>
      <c r="H5930" t="str">
        <f t="shared" si="462"/>
        <v>02</v>
      </c>
      <c r="I5930">
        <v>225</v>
      </c>
      <c r="J5930">
        <f t="shared" si="463"/>
        <v>3.75</v>
      </c>
      <c r="K5930" t="s">
        <v>21</v>
      </c>
      <c r="L5930" t="s">
        <v>43</v>
      </c>
      <c r="M5930" t="s">
        <v>23</v>
      </c>
      <c r="N5930" t="b">
        <v>1</v>
      </c>
      <c r="O5930">
        <f>_xlfn.XLOOKUP(B5930,Machine_Info!A:A,Machine_Info!E:E)</f>
        <v>18</v>
      </c>
      <c r="P5930">
        <f t="shared" si="460"/>
        <v>14.25</v>
      </c>
      <c r="Q5930">
        <f t="shared" si="464"/>
        <v>0.79166666666666663</v>
      </c>
    </row>
    <row r="5931" spans="1:17" x14ac:dyDescent="0.2">
      <c r="A5931" t="s">
        <v>6049</v>
      </c>
      <c r="B5931" t="s">
        <v>106</v>
      </c>
      <c r="C5931" t="s">
        <v>107</v>
      </c>
      <c r="D5931" t="s">
        <v>59</v>
      </c>
      <c r="E5931" s="2">
        <v>45506.584085648137</v>
      </c>
      <c r="F5931" s="2">
        <v>45506.737557870372</v>
      </c>
      <c r="G5931" t="str">
        <f t="shared" si="461"/>
        <v>08</v>
      </c>
      <c r="H5931" t="str">
        <f t="shared" si="462"/>
        <v>02</v>
      </c>
      <c r="I5931">
        <v>9</v>
      </c>
      <c r="J5931">
        <f t="shared" si="463"/>
        <v>0.15</v>
      </c>
      <c r="K5931" t="s">
        <v>21</v>
      </c>
      <c r="L5931" t="s">
        <v>43</v>
      </c>
      <c r="M5931" t="s">
        <v>23</v>
      </c>
      <c r="N5931" t="b">
        <v>1</v>
      </c>
      <c r="O5931">
        <f>_xlfn.XLOOKUP(B5931,Machine_Info!A:A,Machine_Info!E:E)</f>
        <v>16</v>
      </c>
      <c r="P5931">
        <f t="shared" si="460"/>
        <v>15.85</v>
      </c>
      <c r="Q5931">
        <f t="shared" si="464"/>
        <v>0.99062499999999998</v>
      </c>
    </row>
    <row r="5932" spans="1:17" x14ac:dyDescent="0.2">
      <c r="A5932" t="s">
        <v>6050</v>
      </c>
      <c r="B5932" t="s">
        <v>92</v>
      </c>
      <c r="C5932" t="s">
        <v>93</v>
      </c>
      <c r="D5932" t="s">
        <v>59</v>
      </c>
      <c r="E5932" s="2">
        <v>45506.588148148148</v>
      </c>
      <c r="F5932" s="2">
        <v>45506.613842592589</v>
      </c>
      <c r="G5932" t="str">
        <f t="shared" si="461"/>
        <v>08</v>
      </c>
      <c r="H5932" t="str">
        <f t="shared" si="462"/>
        <v>02</v>
      </c>
      <c r="I5932">
        <v>219</v>
      </c>
      <c r="J5932">
        <f t="shared" si="463"/>
        <v>3.65</v>
      </c>
      <c r="K5932" t="s">
        <v>71</v>
      </c>
      <c r="L5932" t="s">
        <v>146</v>
      </c>
      <c r="M5932" t="s">
        <v>34</v>
      </c>
      <c r="N5932" t="b">
        <v>1</v>
      </c>
      <c r="O5932">
        <f>_xlfn.XLOOKUP(B5932,Machine_Info!A:A,Machine_Info!E:E)</f>
        <v>20</v>
      </c>
      <c r="P5932">
        <f t="shared" si="460"/>
        <v>16.350000000000001</v>
      </c>
      <c r="Q5932">
        <f t="shared" si="464"/>
        <v>0.81750000000000012</v>
      </c>
    </row>
    <row r="5933" spans="1:17" x14ac:dyDescent="0.2">
      <c r="A5933" t="s">
        <v>6051</v>
      </c>
      <c r="B5933" t="s">
        <v>84</v>
      </c>
      <c r="C5933" t="s">
        <v>85</v>
      </c>
      <c r="D5933" t="s">
        <v>27</v>
      </c>
      <c r="E5933" s="2">
        <v>45506.602650462963</v>
      </c>
      <c r="F5933" s="2">
        <v>45506.74015046296</v>
      </c>
      <c r="G5933" t="str">
        <f t="shared" si="461"/>
        <v>08</v>
      </c>
      <c r="H5933" t="str">
        <f t="shared" si="462"/>
        <v>02</v>
      </c>
      <c r="I5933">
        <v>118</v>
      </c>
      <c r="J5933">
        <f t="shared" si="463"/>
        <v>1.9666666666666666</v>
      </c>
      <c r="K5933" t="s">
        <v>38</v>
      </c>
      <c r="L5933" t="s">
        <v>72</v>
      </c>
      <c r="M5933" t="s">
        <v>44</v>
      </c>
      <c r="N5933" t="b">
        <v>0</v>
      </c>
      <c r="O5933">
        <f>_xlfn.XLOOKUP(B5933,Machine_Info!A:A,Machine_Info!E:E)</f>
        <v>22</v>
      </c>
      <c r="P5933">
        <f t="shared" si="460"/>
        <v>20.033333333333335</v>
      </c>
      <c r="Q5933">
        <f t="shared" si="464"/>
        <v>0.91060606060606064</v>
      </c>
    </row>
    <row r="5934" spans="1:17" x14ac:dyDescent="0.2">
      <c r="A5934" t="s">
        <v>6052</v>
      </c>
      <c r="B5934" t="s">
        <v>202</v>
      </c>
      <c r="C5934" t="s">
        <v>203</v>
      </c>
      <c r="D5934" t="s">
        <v>32</v>
      </c>
      <c r="E5934" s="2">
        <v>45506.636400462958</v>
      </c>
      <c r="F5934" s="2">
        <v>45506.666956018518</v>
      </c>
      <c r="G5934" t="str">
        <f t="shared" si="461"/>
        <v>08</v>
      </c>
      <c r="H5934" t="str">
        <f t="shared" si="462"/>
        <v>02</v>
      </c>
      <c r="I5934">
        <v>184</v>
      </c>
      <c r="J5934">
        <f t="shared" si="463"/>
        <v>3.0666666666666669</v>
      </c>
      <c r="K5934" t="s">
        <v>54</v>
      </c>
      <c r="L5934" t="s">
        <v>43</v>
      </c>
      <c r="M5934" t="s">
        <v>23</v>
      </c>
      <c r="N5934" t="b">
        <v>1</v>
      </c>
      <c r="O5934">
        <f>_xlfn.XLOOKUP(B5934,Machine_Info!A:A,Machine_Info!E:E)</f>
        <v>22</v>
      </c>
      <c r="P5934">
        <f t="shared" si="460"/>
        <v>18.933333333333334</v>
      </c>
      <c r="Q5934">
        <f t="shared" si="464"/>
        <v>0.8606060606060606</v>
      </c>
    </row>
    <row r="5935" spans="1:17" x14ac:dyDescent="0.2">
      <c r="A5935" t="s">
        <v>6053</v>
      </c>
      <c r="B5935" t="s">
        <v>160</v>
      </c>
      <c r="C5935" t="s">
        <v>161</v>
      </c>
      <c r="D5935" t="s">
        <v>32</v>
      </c>
      <c r="E5935" s="2">
        <v>45506.641018518523</v>
      </c>
      <c r="F5935" s="2">
        <v>45506.766018518523</v>
      </c>
      <c r="G5935" t="str">
        <f t="shared" si="461"/>
        <v>08</v>
      </c>
      <c r="H5935" t="str">
        <f t="shared" si="462"/>
        <v>02</v>
      </c>
      <c r="I5935">
        <v>458</v>
      </c>
      <c r="J5935">
        <f t="shared" si="463"/>
        <v>7.6333333333333337</v>
      </c>
      <c r="K5935" t="s">
        <v>110</v>
      </c>
      <c r="L5935" t="s">
        <v>43</v>
      </c>
      <c r="M5935" t="s">
        <v>23</v>
      </c>
      <c r="N5935" t="b">
        <v>0</v>
      </c>
      <c r="O5935">
        <f>_xlfn.XLOOKUP(B5935,Machine_Info!A:A,Machine_Info!E:E)</f>
        <v>20</v>
      </c>
      <c r="P5935">
        <f t="shared" si="460"/>
        <v>12.366666666666667</v>
      </c>
      <c r="Q5935">
        <f t="shared" si="464"/>
        <v>0.6183333333333334</v>
      </c>
    </row>
    <row r="5936" spans="1:17" x14ac:dyDescent="0.2">
      <c r="A5936" t="s">
        <v>6054</v>
      </c>
      <c r="B5936" t="s">
        <v>18</v>
      </c>
      <c r="C5936" t="s">
        <v>19</v>
      </c>
      <c r="D5936" t="s">
        <v>20</v>
      </c>
      <c r="E5936" s="2">
        <v>45506.706064814818</v>
      </c>
      <c r="F5936" s="2">
        <v>45506.770648148151</v>
      </c>
      <c r="G5936" t="str">
        <f t="shared" si="461"/>
        <v>08</v>
      </c>
      <c r="H5936" t="str">
        <f t="shared" si="462"/>
        <v>02</v>
      </c>
      <c r="I5936">
        <v>183</v>
      </c>
      <c r="J5936">
        <f t="shared" si="463"/>
        <v>3.05</v>
      </c>
      <c r="K5936" t="s">
        <v>28</v>
      </c>
      <c r="L5936" t="s">
        <v>72</v>
      </c>
      <c r="M5936" t="s">
        <v>44</v>
      </c>
      <c r="N5936" t="b">
        <v>0</v>
      </c>
      <c r="O5936">
        <f>_xlfn.XLOOKUP(B5936,Machine_Info!A:A,Machine_Info!E:E)</f>
        <v>16</v>
      </c>
      <c r="P5936">
        <f t="shared" si="460"/>
        <v>12.95</v>
      </c>
      <c r="Q5936">
        <f t="shared" si="464"/>
        <v>0.80937499999999996</v>
      </c>
    </row>
    <row r="5937" spans="1:17" x14ac:dyDescent="0.2">
      <c r="A5937" t="s">
        <v>6055</v>
      </c>
      <c r="B5937" t="s">
        <v>66</v>
      </c>
      <c r="C5937" t="s">
        <v>67</v>
      </c>
      <c r="D5937" t="s">
        <v>32</v>
      </c>
      <c r="E5937" s="2">
        <v>45506.757141203707</v>
      </c>
      <c r="F5937" s="2">
        <v>45506.788391203707</v>
      </c>
      <c r="G5937" t="str">
        <f t="shared" si="461"/>
        <v>08</v>
      </c>
      <c r="H5937" t="str">
        <f t="shared" si="462"/>
        <v>02</v>
      </c>
      <c r="I5937">
        <v>132</v>
      </c>
      <c r="J5937">
        <f t="shared" si="463"/>
        <v>2.2000000000000002</v>
      </c>
      <c r="K5937" t="s">
        <v>28</v>
      </c>
      <c r="L5937" t="s">
        <v>43</v>
      </c>
      <c r="M5937" t="s">
        <v>23</v>
      </c>
      <c r="N5937" t="b">
        <v>0</v>
      </c>
      <c r="O5937">
        <f>_xlfn.XLOOKUP(B5937,Machine_Info!A:A,Machine_Info!E:E)</f>
        <v>14</v>
      </c>
      <c r="P5937">
        <f t="shared" si="460"/>
        <v>11.8</v>
      </c>
      <c r="Q5937">
        <f t="shared" si="464"/>
        <v>0.84285714285714286</v>
      </c>
    </row>
    <row r="5938" spans="1:17" x14ac:dyDescent="0.2">
      <c r="A5938" t="s">
        <v>6056</v>
      </c>
      <c r="B5938" t="s">
        <v>152</v>
      </c>
      <c r="C5938" t="s">
        <v>153</v>
      </c>
      <c r="D5938" t="s">
        <v>27</v>
      </c>
      <c r="E5938" s="2">
        <v>45506.773402777777</v>
      </c>
      <c r="F5938" s="2">
        <v>45506.942152777781</v>
      </c>
      <c r="G5938" t="str">
        <f t="shared" si="461"/>
        <v>08</v>
      </c>
      <c r="H5938" t="str">
        <f t="shared" si="462"/>
        <v>02</v>
      </c>
      <c r="I5938">
        <v>128</v>
      </c>
      <c r="J5938">
        <f t="shared" si="463"/>
        <v>2.1333333333333333</v>
      </c>
      <c r="K5938" t="s">
        <v>28</v>
      </c>
      <c r="L5938" t="s">
        <v>72</v>
      </c>
      <c r="M5938" t="s">
        <v>44</v>
      </c>
      <c r="N5938" t="b">
        <v>0</v>
      </c>
      <c r="O5938">
        <f>_xlfn.XLOOKUP(B5938,Machine_Info!A:A,Machine_Info!E:E)</f>
        <v>18</v>
      </c>
      <c r="P5938">
        <f t="shared" si="460"/>
        <v>15.866666666666667</v>
      </c>
      <c r="Q5938">
        <f t="shared" si="464"/>
        <v>0.88148148148148153</v>
      </c>
    </row>
    <row r="5939" spans="1:17" x14ac:dyDescent="0.2">
      <c r="A5939" t="s">
        <v>6057</v>
      </c>
      <c r="B5939" t="s">
        <v>135</v>
      </c>
      <c r="C5939" t="s">
        <v>136</v>
      </c>
      <c r="D5939" t="s">
        <v>32</v>
      </c>
      <c r="E5939" s="2">
        <v>45506.787916666668</v>
      </c>
      <c r="F5939" s="2">
        <v>45506.794861111113</v>
      </c>
      <c r="G5939" t="str">
        <f t="shared" si="461"/>
        <v>08</v>
      </c>
      <c r="H5939" t="str">
        <f t="shared" si="462"/>
        <v>02</v>
      </c>
      <c r="I5939">
        <v>372</v>
      </c>
      <c r="J5939">
        <f t="shared" si="463"/>
        <v>6.2</v>
      </c>
      <c r="K5939" t="s">
        <v>54</v>
      </c>
      <c r="L5939" t="s">
        <v>146</v>
      </c>
      <c r="M5939" t="s">
        <v>34</v>
      </c>
      <c r="N5939" t="b">
        <v>1</v>
      </c>
      <c r="O5939">
        <f>_xlfn.XLOOKUP(B5939,Machine_Info!A:A,Machine_Info!E:E)</f>
        <v>20</v>
      </c>
      <c r="P5939">
        <f t="shared" si="460"/>
        <v>13.8</v>
      </c>
      <c r="Q5939">
        <f t="shared" si="464"/>
        <v>0.69000000000000006</v>
      </c>
    </row>
    <row r="5940" spans="1:17" x14ac:dyDescent="0.2">
      <c r="A5940" t="s">
        <v>6058</v>
      </c>
      <c r="B5940" t="s">
        <v>99</v>
      </c>
      <c r="C5940" t="s">
        <v>100</v>
      </c>
      <c r="D5940" t="s">
        <v>32</v>
      </c>
      <c r="E5940" s="2">
        <v>45506.825243055559</v>
      </c>
      <c r="F5940" s="2">
        <v>45506.903020833342</v>
      </c>
      <c r="G5940" t="str">
        <f t="shared" si="461"/>
        <v>08</v>
      </c>
      <c r="H5940" t="str">
        <f t="shared" si="462"/>
        <v>02</v>
      </c>
      <c r="I5940">
        <v>29</v>
      </c>
      <c r="J5940">
        <f t="shared" si="463"/>
        <v>0.48333333333333334</v>
      </c>
      <c r="K5940" t="s">
        <v>42</v>
      </c>
      <c r="L5940" t="s">
        <v>146</v>
      </c>
      <c r="M5940" t="s">
        <v>34</v>
      </c>
      <c r="N5940" t="b">
        <v>0</v>
      </c>
      <c r="O5940">
        <f>_xlfn.XLOOKUP(B5940,Machine_Info!A:A,Machine_Info!E:E)</f>
        <v>16</v>
      </c>
      <c r="P5940">
        <f t="shared" si="460"/>
        <v>15.516666666666667</v>
      </c>
      <c r="Q5940">
        <f t="shared" si="464"/>
        <v>0.96979166666666672</v>
      </c>
    </row>
    <row r="5941" spans="1:17" x14ac:dyDescent="0.2">
      <c r="A5941" t="s">
        <v>6059</v>
      </c>
      <c r="B5941" t="s">
        <v>125</v>
      </c>
      <c r="C5941" t="s">
        <v>126</v>
      </c>
      <c r="D5941" t="s">
        <v>20</v>
      </c>
      <c r="E5941" s="2">
        <v>45506.860567129632</v>
      </c>
      <c r="F5941" s="2">
        <v>45506.996678240743</v>
      </c>
      <c r="G5941" t="str">
        <f t="shared" si="461"/>
        <v>08</v>
      </c>
      <c r="H5941" t="str">
        <f t="shared" si="462"/>
        <v>02</v>
      </c>
      <c r="I5941">
        <v>146</v>
      </c>
      <c r="J5941">
        <f t="shared" si="463"/>
        <v>2.4333333333333331</v>
      </c>
      <c r="K5941" t="s">
        <v>38</v>
      </c>
      <c r="L5941" t="s">
        <v>72</v>
      </c>
      <c r="M5941" t="s">
        <v>44</v>
      </c>
      <c r="N5941" t="b">
        <v>0</v>
      </c>
      <c r="O5941">
        <f>_xlfn.XLOOKUP(B5941,Machine_Info!A:A,Machine_Info!E:E)</f>
        <v>18</v>
      </c>
      <c r="P5941">
        <f t="shared" si="460"/>
        <v>15.566666666666666</v>
      </c>
      <c r="Q5941">
        <f t="shared" si="464"/>
        <v>0.86481481481481481</v>
      </c>
    </row>
    <row r="5942" spans="1:17" x14ac:dyDescent="0.2">
      <c r="A5942" t="s">
        <v>6060</v>
      </c>
      <c r="B5942" t="s">
        <v>36</v>
      </c>
      <c r="C5942" t="s">
        <v>37</v>
      </c>
      <c r="D5942" t="s">
        <v>20</v>
      </c>
      <c r="E5942" s="2">
        <v>45506.867847222216</v>
      </c>
      <c r="F5942" s="2">
        <v>45506.927569444437</v>
      </c>
      <c r="G5942" t="str">
        <f t="shared" si="461"/>
        <v>08</v>
      </c>
      <c r="H5942" t="str">
        <f t="shared" si="462"/>
        <v>02</v>
      </c>
      <c r="I5942">
        <v>883</v>
      </c>
      <c r="J5942">
        <f t="shared" si="463"/>
        <v>14.716666666666667</v>
      </c>
      <c r="K5942" t="s">
        <v>42</v>
      </c>
      <c r="L5942" t="s">
        <v>72</v>
      </c>
      <c r="M5942" t="s">
        <v>44</v>
      </c>
      <c r="N5942" t="b">
        <v>0</v>
      </c>
      <c r="O5942">
        <f>_xlfn.XLOOKUP(B5942,Machine_Info!A:A,Machine_Info!E:E)</f>
        <v>18</v>
      </c>
      <c r="P5942">
        <f t="shared" si="460"/>
        <v>3.2833333333333332</v>
      </c>
      <c r="Q5942">
        <f t="shared" si="464"/>
        <v>0.18240740740740741</v>
      </c>
    </row>
    <row r="5943" spans="1:17" x14ac:dyDescent="0.2">
      <c r="A5943" t="s">
        <v>6061</v>
      </c>
      <c r="B5943" t="s">
        <v>89</v>
      </c>
      <c r="C5943" t="s">
        <v>90</v>
      </c>
      <c r="D5943" t="s">
        <v>32</v>
      </c>
      <c r="E5943" s="2">
        <v>45506.873865740738</v>
      </c>
      <c r="F5943" s="2">
        <v>45506.882199074083</v>
      </c>
      <c r="G5943" t="str">
        <f t="shared" si="461"/>
        <v>08</v>
      </c>
      <c r="H5943" t="str">
        <f t="shared" si="462"/>
        <v>02</v>
      </c>
      <c r="I5943">
        <v>80</v>
      </c>
      <c r="J5943">
        <f t="shared" si="463"/>
        <v>1.3333333333333333</v>
      </c>
      <c r="K5943" t="s">
        <v>21</v>
      </c>
      <c r="L5943" t="s">
        <v>72</v>
      </c>
      <c r="M5943" t="s">
        <v>44</v>
      </c>
      <c r="N5943" t="b">
        <v>1</v>
      </c>
      <c r="O5943">
        <f>_xlfn.XLOOKUP(B5943,Machine_Info!A:A,Machine_Info!E:E)</f>
        <v>14</v>
      </c>
      <c r="P5943">
        <f t="shared" si="460"/>
        <v>12.666666666666666</v>
      </c>
      <c r="Q5943">
        <f t="shared" si="464"/>
        <v>0.90476190476190477</v>
      </c>
    </row>
    <row r="5944" spans="1:17" x14ac:dyDescent="0.2">
      <c r="A5944" t="s">
        <v>6062</v>
      </c>
      <c r="B5944" t="s">
        <v>202</v>
      </c>
      <c r="C5944" t="s">
        <v>203</v>
      </c>
      <c r="D5944" t="s">
        <v>32</v>
      </c>
      <c r="E5944" s="2">
        <v>45506.908703703702</v>
      </c>
      <c r="F5944" s="2">
        <v>45507.073287037027</v>
      </c>
      <c r="G5944" t="str">
        <f t="shared" si="461"/>
        <v>08</v>
      </c>
      <c r="H5944" t="str">
        <f t="shared" si="462"/>
        <v>02</v>
      </c>
      <c r="I5944">
        <v>98</v>
      </c>
      <c r="J5944">
        <f t="shared" si="463"/>
        <v>1.6333333333333333</v>
      </c>
      <c r="K5944" t="s">
        <v>54</v>
      </c>
      <c r="L5944" t="s">
        <v>43</v>
      </c>
      <c r="M5944" t="s">
        <v>23</v>
      </c>
      <c r="N5944" t="b">
        <v>1</v>
      </c>
      <c r="O5944">
        <f>_xlfn.XLOOKUP(B5944,Machine_Info!A:A,Machine_Info!E:E)</f>
        <v>22</v>
      </c>
      <c r="P5944">
        <f t="shared" si="460"/>
        <v>20.366666666666667</v>
      </c>
      <c r="Q5944">
        <f t="shared" si="464"/>
        <v>0.92575757575757578</v>
      </c>
    </row>
    <row r="5945" spans="1:17" x14ac:dyDescent="0.2">
      <c r="A5945" t="s">
        <v>6063</v>
      </c>
      <c r="B5945" t="s">
        <v>40</v>
      </c>
      <c r="C5945" t="s">
        <v>41</v>
      </c>
      <c r="D5945" t="s">
        <v>20</v>
      </c>
      <c r="E5945" s="2">
        <v>45506.923425925917</v>
      </c>
      <c r="F5945" s="2">
        <v>45507.028287037043</v>
      </c>
      <c r="G5945" t="str">
        <f t="shared" si="461"/>
        <v>08</v>
      </c>
      <c r="H5945" t="str">
        <f t="shared" si="462"/>
        <v>02</v>
      </c>
      <c r="I5945">
        <v>829</v>
      </c>
      <c r="J5945">
        <f t="shared" si="463"/>
        <v>13.816666666666666</v>
      </c>
      <c r="K5945" t="s">
        <v>21</v>
      </c>
      <c r="L5945" t="s">
        <v>43</v>
      </c>
      <c r="M5945" t="s">
        <v>23</v>
      </c>
      <c r="N5945" t="b">
        <v>1</v>
      </c>
      <c r="O5945">
        <f>_xlfn.XLOOKUP(B5945,Machine_Info!A:A,Machine_Info!E:E)</f>
        <v>18</v>
      </c>
      <c r="P5945">
        <f t="shared" si="460"/>
        <v>4.1833333333333336</v>
      </c>
      <c r="Q5945">
        <f t="shared" si="464"/>
        <v>0.23240740740740742</v>
      </c>
    </row>
    <row r="5946" spans="1:17" x14ac:dyDescent="0.2">
      <c r="A5946" t="s">
        <v>6064</v>
      </c>
      <c r="B5946" t="s">
        <v>99</v>
      </c>
      <c r="C5946" t="s">
        <v>100</v>
      </c>
      <c r="D5946" t="s">
        <v>32</v>
      </c>
      <c r="E5946" s="2">
        <v>45506.972326388888</v>
      </c>
      <c r="F5946" s="2">
        <v>45507.021631944437</v>
      </c>
      <c r="G5946" t="str">
        <f t="shared" si="461"/>
        <v>08</v>
      </c>
      <c r="H5946" t="str">
        <f t="shared" si="462"/>
        <v>02</v>
      </c>
      <c r="I5946">
        <v>320</v>
      </c>
      <c r="J5946">
        <f t="shared" si="463"/>
        <v>5.333333333333333</v>
      </c>
      <c r="K5946" t="s">
        <v>103</v>
      </c>
      <c r="L5946" t="s">
        <v>72</v>
      </c>
      <c r="M5946" t="s">
        <v>44</v>
      </c>
      <c r="N5946" t="b">
        <v>0</v>
      </c>
      <c r="O5946">
        <f>_xlfn.XLOOKUP(B5946,Machine_Info!A:A,Machine_Info!E:E)</f>
        <v>16</v>
      </c>
      <c r="P5946">
        <f t="shared" si="460"/>
        <v>10.666666666666668</v>
      </c>
      <c r="Q5946">
        <f t="shared" si="464"/>
        <v>0.66666666666666674</v>
      </c>
    </row>
    <row r="5947" spans="1:17" x14ac:dyDescent="0.2">
      <c r="A5947" t="s">
        <v>6065</v>
      </c>
      <c r="B5947" t="s">
        <v>160</v>
      </c>
      <c r="C5947" t="s">
        <v>161</v>
      </c>
      <c r="D5947" t="s">
        <v>32</v>
      </c>
      <c r="E5947" s="2">
        <v>45507.002071759263</v>
      </c>
      <c r="F5947" s="2">
        <v>45507.022210648152</v>
      </c>
      <c r="G5947" t="str">
        <f t="shared" si="461"/>
        <v>08</v>
      </c>
      <c r="H5947" t="str">
        <f t="shared" si="462"/>
        <v>03</v>
      </c>
      <c r="I5947">
        <v>426</v>
      </c>
      <c r="J5947">
        <f t="shared" si="463"/>
        <v>7.1</v>
      </c>
      <c r="K5947" t="s">
        <v>46</v>
      </c>
      <c r="L5947" t="s">
        <v>146</v>
      </c>
      <c r="M5947" t="s">
        <v>34</v>
      </c>
      <c r="N5947" t="b">
        <v>0</v>
      </c>
      <c r="O5947">
        <f>_xlfn.XLOOKUP(B5947,Machine_Info!A:A,Machine_Info!E:E)</f>
        <v>20</v>
      </c>
      <c r="P5947">
        <f t="shared" si="460"/>
        <v>12.9</v>
      </c>
      <c r="Q5947">
        <f t="shared" si="464"/>
        <v>0.64500000000000002</v>
      </c>
    </row>
    <row r="5948" spans="1:17" x14ac:dyDescent="0.2">
      <c r="A5948" t="s">
        <v>6066</v>
      </c>
      <c r="B5948" t="s">
        <v>174</v>
      </c>
      <c r="C5948" t="s">
        <v>175</v>
      </c>
      <c r="D5948" t="s">
        <v>59</v>
      </c>
      <c r="E5948" s="2">
        <v>45507.013171296298</v>
      </c>
      <c r="F5948" s="2">
        <v>45507.020115740743</v>
      </c>
      <c r="G5948" t="str">
        <f t="shared" si="461"/>
        <v>08</v>
      </c>
      <c r="H5948" t="str">
        <f t="shared" si="462"/>
        <v>03</v>
      </c>
      <c r="I5948">
        <v>292</v>
      </c>
      <c r="J5948">
        <f t="shared" si="463"/>
        <v>4.8666666666666663</v>
      </c>
      <c r="K5948" t="s">
        <v>42</v>
      </c>
      <c r="L5948" t="s">
        <v>146</v>
      </c>
      <c r="M5948" t="s">
        <v>34</v>
      </c>
      <c r="N5948" t="b">
        <v>0</v>
      </c>
      <c r="O5948">
        <f>_xlfn.XLOOKUP(B5948,Machine_Info!A:A,Machine_Info!E:E)</f>
        <v>14</v>
      </c>
      <c r="P5948">
        <f t="shared" si="460"/>
        <v>9.1333333333333329</v>
      </c>
      <c r="Q5948">
        <f t="shared" si="464"/>
        <v>0.65238095238095239</v>
      </c>
    </row>
    <row r="5949" spans="1:17" x14ac:dyDescent="0.2">
      <c r="A5949" t="s">
        <v>6067</v>
      </c>
      <c r="B5949" t="s">
        <v>160</v>
      </c>
      <c r="C5949" t="s">
        <v>161</v>
      </c>
      <c r="D5949" t="s">
        <v>32</v>
      </c>
      <c r="E5949" s="2">
        <v>45507.048032407409</v>
      </c>
      <c r="F5949" s="2">
        <v>45507.178587962961</v>
      </c>
      <c r="G5949" t="str">
        <f t="shared" si="461"/>
        <v>08</v>
      </c>
      <c r="H5949" t="str">
        <f t="shared" si="462"/>
        <v>03</v>
      </c>
      <c r="I5949">
        <v>147</v>
      </c>
      <c r="J5949">
        <f t="shared" si="463"/>
        <v>2.4500000000000002</v>
      </c>
      <c r="K5949" t="s">
        <v>38</v>
      </c>
      <c r="L5949" t="s">
        <v>146</v>
      </c>
      <c r="M5949" t="s">
        <v>34</v>
      </c>
      <c r="N5949" t="b">
        <v>0</v>
      </c>
      <c r="O5949">
        <f>_xlfn.XLOOKUP(B5949,Machine_Info!A:A,Machine_Info!E:E)</f>
        <v>20</v>
      </c>
      <c r="P5949">
        <f t="shared" si="460"/>
        <v>17.55</v>
      </c>
      <c r="Q5949">
        <f t="shared" si="464"/>
        <v>0.87750000000000006</v>
      </c>
    </row>
    <row r="5950" spans="1:17" x14ac:dyDescent="0.2">
      <c r="A5950" t="s">
        <v>6068</v>
      </c>
      <c r="B5950" t="s">
        <v>25</v>
      </c>
      <c r="C5950" t="s">
        <v>26</v>
      </c>
      <c r="D5950" t="s">
        <v>27</v>
      </c>
      <c r="E5950" s="2">
        <v>45507.054247685177</v>
      </c>
      <c r="F5950" s="2">
        <v>45507.066747685189</v>
      </c>
      <c r="G5950" t="str">
        <f t="shared" si="461"/>
        <v>08</v>
      </c>
      <c r="H5950" t="str">
        <f t="shared" si="462"/>
        <v>03</v>
      </c>
      <c r="I5950">
        <v>1167</v>
      </c>
      <c r="J5950">
        <f t="shared" si="463"/>
        <v>19.45</v>
      </c>
      <c r="K5950" t="s">
        <v>38</v>
      </c>
      <c r="L5950" t="s">
        <v>72</v>
      </c>
      <c r="M5950" t="s">
        <v>44</v>
      </c>
      <c r="N5950" t="b">
        <v>0</v>
      </c>
      <c r="O5950">
        <f>_xlfn.XLOOKUP(B5950,Machine_Info!A:A,Machine_Info!E:E)</f>
        <v>22</v>
      </c>
      <c r="P5950">
        <f t="shared" si="460"/>
        <v>2.5500000000000007</v>
      </c>
      <c r="Q5950">
        <f t="shared" si="464"/>
        <v>0.11590909090909095</v>
      </c>
    </row>
    <row r="5951" spans="1:17" x14ac:dyDescent="0.2">
      <c r="A5951" t="s">
        <v>6069</v>
      </c>
      <c r="B5951" t="s">
        <v>167</v>
      </c>
      <c r="C5951" t="s">
        <v>168</v>
      </c>
      <c r="D5951" t="s">
        <v>59</v>
      </c>
      <c r="E5951" s="2">
        <v>45507.102905092594</v>
      </c>
      <c r="F5951" s="2">
        <v>45507.114016203697</v>
      </c>
      <c r="G5951" t="str">
        <f t="shared" si="461"/>
        <v>08</v>
      </c>
      <c r="H5951" t="str">
        <f t="shared" si="462"/>
        <v>03</v>
      </c>
      <c r="I5951">
        <v>112</v>
      </c>
      <c r="J5951">
        <f t="shared" si="463"/>
        <v>1.8666666666666667</v>
      </c>
      <c r="K5951" t="s">
        <v>42</v>
      </c>
      <c r="L5951" t="s">
        <v>146</v>
      </c>
      <c r="M5951" t="s">
        <v>34</v>
      </c>
      <c r="N5951" t="b">
        <v>0</v>
      </c>
      <c r="O5951">
        <f>_xlfn.XLOOKUP(B5951,Machine_Info!A:A,Machine_Info!E:E)</f>
        <v>14</v>
      </c>
      <c r="P5951">
        <f t="shared" si="460"/>
        <v>12.133333333333333</v>
      </c>
      <c r="Q5951">
        <f t="shared" si="464"/>
        <v>0.86666666666666659</v>
      </c>
    </row>
    <row r="5952" spans="1:17" x14ac:dyDescent="0.2">
      <c r="A5952" t="s">
        <v>6070</v>
      </c>
      <c r="B5952" t="s">
        <v>57</v>
      </c>
      <c r="C5952" t="s">
        <v>58</v>
      </c>
      <c r="D5952" t="s">
        <v>59</v>
      </c>
      <c r="E5952" s="2">
        <v>45507.128125000003</v>
      </c>
      <c r="F5952" s="2">
        <v>45507.263541666667</v>
      </c>
      <c r="G5952" t="str">
        <f t="shared" si="461"/>
        <v>08</v>
      </c>
      <c r="H5952" t="str">
        <f t="shared" si="462"/>
        <v>03</v>
      </c>
      <c r="I5952">
        <v>23</v>
      </c>
      <c r="J5952">
        <f t="shared" si="463"/>
        <v>0.38333333333333336</v>
      </c>
      <c r="K5952" t="s">
        <v>28</v>
      </c>
      <c r="L5952" t="s">
        <v>72</v>
      </c>
      <c r="M5952" t="s">
        <v>44</v>
      </c>
      <c r="N5952" t="b">
        <v>0</v>
      </c>
      <c r="O5952">
        <f>_xlfn.XLOOKUP(B5952,Machine_Info!A:A,Machine_Info!E:E)</f>
        <v>18</v>
      </c>
      <c r="P5952">
        <f t="shared" si="460"/>
        <v>17.616666666666667</v>
      </c>
      <c r="Q5952">
        <f t="shared" si="464"/>
        <v>0.97870370370370374</v>
      </c>
    </row>
    <row r="5953" spans="1:17" x14ac:dyDescent="0.2">
      <c r="A5953" t="s">
        <v>6071</v>
      </c>
      <c r="B5953" t="s">
        <v>25</v>
      </c>
      <c r="C5953" t="s">
        <v>26</v>
      </c>
      <c r="D5953" t="s">
        <v>27</v>
      </c>
      <c r="E5953" s="2">
        <v>45507.137604166674</v>
      </c>
      <c r="F5953" s="2">
        <v>45507.252881944441</v>
      </c>
      <c r="G5953" t="str">
        <f t="shared" si="461"/>
        <v>08</v>
      </c>
      <c r="H5953" t="str">
        <f t="shared" si="462"/>
        <v>03</v>
      </c>
      <c r="I5953">
        <v>1008</v>
      </c>
      <c r="J5953">
        <f t="shared" si="463"/>
        <v>16.8</v>
      </c>
      <c r="K5953" t="s">
        <v>103</v>
      </c>
      <c r="L5953" t="s">
        <v>72</v>
      </c>
      <c r="M5953" t="s">
        <v>44</v>
      </c>
      <c r="N5953" t="b">
        <v>0</v>
      </c>
      <c r="O5953">
        <f>_xlfn.XLOOKUP(B5953,Machine_Info!A:A,Machine_Info!E:E)</f>
        <v>22</v>
      </c>
      <c r="P5953">
        <f t="shared" si="460"/>
        <v>5.1999999999999993</v>
      </c>
      <c r="Q5953">
        <f t="shared" si="464"/>
        <v>0.23636363636363633</v>
      </c>
    </row>
    <row r="5954" spans="1:17" x14ac:dyDescent="0.2">
      <c r="A5954" t="s">
        <v>6072</v>
      </c>
      <c r="B5954" t="s">
        <v>171</v>
      </c>
      <c r="C5954" t="s">
        <v>172</v>
      </c>
      <c r="D5954" t="s">
        <v>32</v>
      </c>
      <c r="E5954" s="2">
        <v>45507.1875462963</v>
      </c>
      <c r="F5954" s="2">
        <v>45507.21671296296</v>
      </c>
      <c r="G5954" t="str">
        <f t="shared" si="461"/>
        <v>08</v>
      </c>
      <c r="H5954" t="str">
        <f t="shared" si="462"/>
        <v>03</v>
      </c>
      <c r="I5954">
        <v>278</v>
      </c>
      <c r="J5954">
        <f t="shared" si="463"/>
        <v>4.6333333333333337</v>
      </c>
      <c r="K5954" t="s">
        <v>21</v>
      </c>
      <c r="L5954" t="s">
        <v>43</v>
      </c>
      <c r="M5954" t="s">
        <v>23</v>
      </c>
      <c r="N5954" t="b">
        <v>1</v>
      </c>
      <c r="O5954">
        <f>_xlfn.XLOOKUP(B5954,Machine_Info!A:A,Machine_Info!E:E)</f>
        <v>16</v>
      </c>
      <c r="P5954">
        <f t="shared" ref="P5954:P6017" si="465">O5954-J5954</f>
        <v>11.366666666666667</v>
      </c>
      <c r="Q5954">
        <f t="shared" si="464"/>
        <v>0.7104166666666667</v>
      </c>
    </row>
    <row r="5955" spans="1:17" x14ac:dyDescent="0.2">
      <c r="A5955" t="s">
        <v>6073</v>
      </c>
      <c r="B5955" t="s">
        <v>69</v>
      </c>
      <c r="C5955" t="s">
        <v>70</v>
      </c>
      <c r="D5955" t="s">
        <v>27</v>
      </c>
      <c r="E5955" s="2">
        <v>45507.275289351863</v>
      </c>
      <c r="F5955" s="2">
        <v>45507.285011574073</v>
      </c>
      <c r="G5955" t="str">
        <f t="shared" ref="G5955:G6018" si="466">TEXT(E5955,"mm")</f>
        <v>08</v>
      </c>
      <c r="H5955" t="str">
        <f t="shared" ref="H5955:H6018" si="467">TEXT(E5955,"dd")</f>
        <v>03</v>
      </c>
      <c r="I5955">
        <v>120</v>
      </c>
      <c r="J5955">
        <f t="shared" ref="J5955:J6018" si="468">I5955/60</f>
        <v>2</v>
      </c>
      <c r="K5955" t="s">
        <v>28</v>
      </c>
      <c r="L5955" t="s">
        <v>72</v>
      </c>
      <c r="M5955" t="s">
        <v>44</v>
      </c>
      <c r="N5955" t="b">
        <v>0</v>
      </c>
      <c r="O5955">
        <f>_xlfn.XLOOKUP(B5955,Machine_Info!A:A,Machine_Info!E:E)</f>
        <v>16</v>
      </c>
      <c r="P5955">
        <f t="shared" si="465"/>
        <v>14</v>
      </c>
      <c r="Q5955">
        <f t="shared" ref="Q5955:Q6018" si="469">P5955/O5955</f>
        <v>0.875</v>
      </c>
    </row>
    <row r="5956" spans="1:17" x14ac:dyDescent="0.2">
      <c r="A5956" t="s">
        <v>6074</v>
      </c>
      <c r="B5956" t="s">
        <v>106</v>
      </c>
      <c r="C5956" t="s">
        <v>107</v>
      </c>
      <c r="D5956" t="s">
        <v>59</v>
      </c>
      <c r="E5956" s="2">
        <v>45507.280578703707</v>
      </c>
      <c r="F5956" s="2">
        <v>45507.423634259263</v>
      </c>
      <c r="G5956" t="str">
        <f t="shared" si="466"/>
        <v>08</v>
      </c>
      <c r="H5956" t="str">
        <f t="shared" si="467"/>
        <v>03</v>
      </c>
      <c r="I5956">
        <v>8</v>
      </c>
      <c r="J5956">
        <f t="shared" si="468"/>
        <v>0.13333333333333333</v>
      </c>
      <c r="K5956" t="s">
        <v>54</v>
      </c>
      <c r="L5956" t="s">
        <v>72</v>
      </c>
      <c r="M5956" t="s">
        <v>44</v>
      </c>
      <c r="N5956" t="b">
        <v>1</v>
      </c>
      <c r="O5956">
        <f>_xlfn.XLOOKUP(B5956,Machine_Info!A:A,Machine_Info!E:E)</f>
        <v>16</v>
      </c>
      <c r="P5956">
        <f t="shared" si="465"/>
        <v>15.866666666666667</v>
      </c>
      <c r="Q5956">
        <f t="shared" si="469"/>
        <v>0.9916666666666667</v>
      </c>
    </row>
    <row r="5957" spans="1:17" x14ac:dyDescent="0.2">
      <c r="A5957" t="s">
        <v>6075</v>
      </c>
      <c r="B5957" t="s">
        <v>125</v>
      </c>
      <c r="C5957" t="s">
        <v>126</v>
      </c>
      <c r="D5957" t="s">
        <v>20</v>
      </c>
      <c r="E5957" s="2">
        <v>45507.337083333332</v>
      </c>
      <c r="F5957" s="2">
        <v>45507.518333333333</v>
      </c>
      <c r="G5957" t="str">
        <f t="shared" si="466"/>
        <v>08</v>
      </c>
      <c r="H5957" t="str">
        <f t="shared" si="467"/>
        <v>03</v>
      </c>
      <c r="I5957">
        <v>197</v>
      </c>
      <c r="J5957">
        <f t="shared" si="468"/>
        <v>3.2833333333333332</v>
      </c>
      <c r="K5957" t="s">
        <v>38</v>
      </c>
      <c r="L5957" t="s">
        <v>146</v>
      </c>
      <c r="M5957" t="s">
        <v>34</v>
      </c>
      <c r="N5957" t="b">
        <v>0</v>
      </c>
      <c r="O5957">
        <f>_xlfn.XLOOKUP(B5957,Machine_Info!A:A,Machine_Info!E:E)</f>
        <v>18</v>
      </c>
      <c r="P5957">
        <f t="shared" si="465"/>
        <v>14.716666666666667</v>
      </c>
      <c r="Q5957">
        <f t="shared" si="469"/>
        <v>0.81759259259259265</v>
      </c>
    </row>
    <row r="5958" spans="1:17" x14ac:dyDescent="0.2">
      <c r="A5958" t="s">
        <v>6076</v>
      </c>
      <c r="B5958" t="s">
        <v>253</v>
      </c>
      <c r="C5958" t="s">
        <v>254</v>
      </c>
      <c r="D5958" t="s">
        <v>59</v>
      </c>
      <c r="E5958" s="2">
        <v>45507.391747685193</v>
      </c>
      <c r="F5958" s="2">
        <v>45507.579942129632</v>
      </c>
      <c r="G5958" t="str">
        <f t="shared" si="466"/>
        <v>08</v>
      </c>
      <c r="H5958" t="str">
        <f t="shared" si="467"/>
        <v>03</v>
      </c>
      <c r="I5958">
        <v>5</v>
      </c>
      <c r="J5958">
        <f t="shared" si="468"/>
        <v>8.3333333333333329E-2</v>
      </c>
      <c r="K5958" t="s">
        <v>21</v>
      </c>
      <c r="L5958" t="s">
        <v>72</v>
      </c>
      <c r="M5958" t="s">
        <v>44</v>
      </c>
      <c r="N5958" t="b">
        <v>1</v>
      </c>
      <c r="O5958">
        <f>_xlfn.XLOOKUP(B5958,Machine_Info!A:A,Machine_Info!E:E)</f>
        <v>22</v>
      </c>
      <c r="P5958">
        <f t="shared" si="465"/>
        <v>21.916666666666668</v>
      </c>
      <c r="Q5958">
        <f t="shared" si="469"/>
        <v>0.99621212121212122</v>
      </c>
    </row>
    <row r="5959" spans="1:17" x14ac:dyDescent="0.2">
      <c r="A5959" t="s">
        <v>6077</v>
      </c>
      <c r="B5959" t="s">
        <v>125</v>
      </c>
      <c r="C5959" t="s">
        <v>126</v>
      </c>
      <c r="D5959" t="s">
        <v>20</v>
      </c>
      <c r="E5959" s="2">
        <v>45507.397499999999</v>
      </c>
      <c r="F5959" s="2">
        <v>45507.544027777767</v>
      </c>
      <c r="G5959" t="str">
        <f t="shared" si="466"/>
        <v>08</v>
      </c>
      <c r="H5959" t="str">
        <f t="shared" si="467"/>
        <v>03</v>
      </c>
      <c r="I5959">
        <v>153</v>
      </c>
      <c r="J5959">
        <f t="shared" si="468"/>
        <v>2.5499999999999998</v>
      </c>
      <c r="K5959" t="s">
        <v>60</v>
      </c>
      <c r="L5959" t="s">
        <v>43</v>
      </c>
      <c r="M5959" t="s">
        <v>23</v>
      </c>
      <c r="N5959" t="b">
        <v>0</v>
      </c>
      <c r="O5959">
        <f>_xlfn.XLOOKUP(B5959,Machine_Info!A:A,Machine_Info!E:E)</f>
        <v>18</v>
      </c>
      <c r="P5959">
        <f t="shared" si="465"/>
        <v>15.45</v>
      </c>
      <c r="Q5959">
        <f t="shared" si="469"/>
        <v>0.85833333333333328</v>
      </c>
    </row>
    <row r="5960" spans="1:17" x14ac:dyDescent="0.2">
      <c r="A5960" t="s">
        <v>6078</v>
      </c>
      <c r="B5960" t="s">
        <v>174</v>
      </c>
      <c r="C5960" t="s">
        <v>175</v>
      </c>
      <c r="D5960" t="s">
        <v>59</v>
      </c>
      <c r="E5960" s="2">
        <v>45507.427662037036</v>
      </c>
      <c r="F5960" s="2">
        <v>45507.58321759259</v>
      </c>
      <c r="G5960" t="str">
        <f t="shared" si="466"/>
        <v>08</v>
      </c>
      <c r="H5960" t="str">
        <f t="shared" si="467"/>
        <v>03</v>
      </c>
      <c r="I5960">
        <v>16</v>
      </c>
      <c r="J5960">
        <f t="shared" si="468"/>
        <v>0.26666666666666666</v>
      </c>
      <c r="K5960" t="s">
        <v>38</v>
      </c>
      <c r="L5960" t="s">
        <v>146</v>
      </c>
      <c r="M5960" t="s">
        <v>34</v>
      </c>
      <c r="N5960" t="b">
        <v>0</v>
      </c>
      <c r="O5960">
        <f>_xlfn.XLOOKUP(B5960,Machine_Info!A:A,Machine_Info!E:E)</f>
        <v>14</v>
      </c>
      <c r="P5960">
        <f t="shared" si="465"/>
        <v>13.733333333333333</v>
      </c>
      <c r="Q5960">
        <f t="shared" si="469"/>
        <v>0.98095238095238091</v>
      </c>
    </row>
    <row r="5961" spans="1:17" x14ac:dyDescent="0.2">
      <c r="A5961" t="s">
        <v>6079</v>
      </c>
      <c r="B5961" t="s">
        <v>163</v>
      </c>
      <c r="C5961" t="s">
        <v>164</v>
      </c>
      <c r="D5961" t="s">
        <v>32</v>
      </c>
      <c r="E5961" s="2">
        <v>45507.47142361111</v>
      </c>
      <c r="F5961" s="2">
        <v>45507.480451388888</v>
      </c>
      <c r="G5961" t="str">
        <f t="shared" si="466"/>
        <v>08</v>
      </c>
      <c r="H5961" t="str">
        <f t="shared" si="467"/>
        <v>03</v>
      </c>
      <c r="I5961">
        <v>270</v>
      </c>
      <c r="J5961">
        <f t="shared" si="468"/>
        <v>4.5</v>
      </c>
      <c r="K5961" t="s">
        <v>21</v>
      </c>
      <c r="L5961" t="s">
        <v>43</v>
      </c>
      <c r="M5961" t="s">
        <v>23</v>
      </c>
      <c r="N5961" t="b">
        <v>1</v>
      </c>
      <c r="O5961">
        <f>_xlfn.XLOOKUP(B5961,Machine_Info!A:A,Machine_Info!E:E)</f>
        <v>20</v>
      </c>
      <c r="P5961">
        <f t="shared" si="465"/>
        <v>15.5</v>
      </c>
      <c r="Q5961">
        <f t="shared" si="469"/>
        <v>0.77500000000000002</v>
      </c>
    </row>
    <row r="5962" spans="1:17" x14ac:dyDescent="0.2">
      <c r="A5962" t="s">
        <v>6080</v>
      </c>
      <c r="B5962" t="s">
        <v>116</v>
      </c>
      <c r="C5962" t="s">
        <v>117</v>
      </c>
      <c r="D5962" t="s">
        <v>20</v>
      </c>
      <c r="E5962" s="2">
        <v>45507.47519675926</v>
      </c>
      <c r="F5962" s="2">
        <v>45507.503668981481</v>
      </c>
      <c r="G5962" t="str">
        <f t="shared" si="466"/>
        <v>08</v>
      </c>
      <c r="H5962" t="str">
        <f t="shared" si="467"/>
        <v>03</v>
      </c>
      <c r="I5962">
        <v>373</v>
      </c>
      <c r="J5962">
        <f t="shared" si="468"/>
        <v>6.2166666666666668</v>
      </c>
      <c r="K5962" t="s">
        <v>54</v>
      </c>
      <c r="L5962" t="s">
        <v>43</v>
      </c>
      <c r="M5962" t="s">
        <v>23</v>
      </c>
      <c r="N5962" t="b">
        <v>1</v>
      </c>
      <c r="O5962">
        <f>_xlfn.XLOOKUP(B5962,Machine_Info!A:A,Machine_Info!E:E)</f>
        <v>16</v>
      </c>
      <c r="P5962">
        <f t="shared" si="465"/>
        <v>9.7833333333333332</v>
      </c>
      <c r="Q5962">
        <f t="shared" si="469"/>
        <v>0.61145833333333333</v>
      </c>
    </row>
    <row r="5963" spans="1:17" x14ac:dyDescent="0.2">
      <c r="A5963" t="s">
        <v>6081</v>
      </c>
      <c r="B5963" t="s">
        <v>52</v>
      </c>
      <c r="C5963" t="s">
        <v>53</v>
      </c>
      <c r="D5963" t="s">
        <v>27</v>
      </c>
      <c r="E5963" s="2">
        <v>45507.492048611108</v>
      </c>
      <c r="F5963" s="2">
        <v>45507.591354166667</v>
      </c>
      <c r="G5963" t="str">
        <f t="shared" si="466"/>
        <v>08</v>
      </c>
      <c r="H5963" t="str">
        <f t="shared" si="467"/>
        <v>03</v>
      </c>
      <c r="I5963">
        <v>68</v>
      </c>
      <c r="J5963">
        <f t="shared" si="468"/>
        <v>1.1333333333333333</v>
      </c>
      <c r="K5963" t="s">
        <v>42</v>
      </c>
      <c r="L5963" t="s">
        <v>72</v>
      </c>
      <c r="M5963" t="s">
        <v>44</v>
      </c>
      <c r="N5963" t="b">
        <v>0</v>
      </c>
      <c r="O5963">
        <f>_xlfn.XLOOKUP(B5963,Machine_Info!A:A,Machine_Info!E:E)</f>
        <v>16</v>
      </c>
      <c r="P5963">
        <f t="shared" si="465"/>
        <v>14.866666666666667</v>
      </c>
      <c r="Q5963">
        <f t="shared" si="469"/>
        <v>0.9291666666666667</v>
      </c>
    </row>
    <row r="5964" spans="1:17" x14ac:dyDescent="0.2">
      <c r="A5964" t="s">
        <v>6082</v>
      </c>
      <c r="B5964" t="s">
        <v>18</v>
      </c>
      <c r="C5964" t="s">
        <v>19</v>
      </c>
      <c r="D5964" t="s">
        <v>20</v>
      </c>
      <c r="E5964" s="2">
        <v>45507.496423611112</v>
      </c>
      <c r="F5964" s="2">
        <v>45507.518645833326</v>
      </c>
      <c r="G5964" t="str">
        <f t="shared" si="466"/>
        <v>08</v>
      </c>
      <c r="H5964" t="str">
        <f t="shared" si="467"/>
        <v>03</v>
      </c>
      <c r="I5964">
        <v>223</v>
      </c>
      <c r="J5964">
        <f t="shared" si="468"/>
        <v>3.7166666666666668</v>
      </c>
      <c r="K5964" t="s">
        <v>71</v>
      </c>
      <c r="L5964" t="s">
        <v>43</v>
      </c>
      <c r="M5964" t="s">
        <v>23</v>
      </c>
      <c r="N5964" t="b">
        <v>1</v>
      </c>
      <c r="O5964">
        <f>_xlfn.XLOOKUP(B5964,Machine_Info!A:A,Machine_Info!E:E)</f>
        <v>16</v>
      </c>
      <c r="P5964">
        <f t="shared" si="465"/>
        <v>12.283333333333333</v>
      </c>
      <c r="Q5964">
        <f t="shared" si="469"/>
        <v>0.76770833333333333</v>
      </c>
    </row>
    <row r="5965" spans="1:17" x14ac:dyDescent="0.2">
      <c r="A5965" t="s">
        <v>6083</v>
      </c>
      <c r="B5965" t="s">
        <v>40</v>
      </c>
      <c r="C5965" t="s">
        <v>41</v>
      </c>
      <c r="D5965" t="s">
        <v>20</v>
      </c>
      <c r="E5965" s="2">
        <v>45507.653090277781</v>
      </c>
      <c r="F5965" s="2">
        <v>45507.819062499999</v>
      </c>
      <c r="G5965" t="str">
        <f t="shared" si="466"/>
        <v>08</v>
      </c>
      <c r="H5965" t="str">
        <f t="shared" si="467"/>
        <v>03</v>
      </c>
      <c r="I5965">
        <v>1026</v>
      </c>
      <c r="J5965">
        <f t="shared" si="468"/>
        <v>17.100000000000001</v>
      </c>
      <c r="K5965" t="s">
        <v>42</v>
      </c>
      <c r="L5965" t="s">
        <v>43</v>
      </c>
      <c r="M5965" t="s">
        <v>23</v>
      </c>
      <c r="N5965" t="b">
        <v>0</v>
      </c>
      <c r="O5965">
        <f>_xlfn.XLOOKUP(B5965,Machine_Info!A:A,Machine_Info!E:E)</f>
        <v>18</v>
      </c>
      <c r="P5965">
        <f t="shared" si="465"/>
        <v>0.89999999999999858</v>
      </c>
      <c r="Q5965">
        <f t="shared" si="469"/>
        <v>4.999999999999992E-2</v>
      </c>
    </row>
    <row r="5966" spans="1:17" x14ac:dyDescent="0.2">
      <c r="A5966" t="s">
        <v>6084</v>
      </c>
      <c r="B5966" t="s">
        <v>57</v>
      </c>
      <c r="C5966" t="s">
        <v>58</v>
      </c>
      <c r="D5966" t="s">
        <v>59</v>
      </c>
      <c r="E5966" s="2">
        <v>45507.728958333333</v>
      </c>
      <c r="F5966" s="2">
        <v>45507.791458333333</v>
      </c>
      <c r="G5966" t="str">
        <f t="shared" si="466"/>
        <v>08</v>
      </c>
      <c r="H5966" t="str">
        <f t="shared" si="467"/>
        <v>03</v>
      </c>
      <c r="I5966">
        <v>27</v>
      </c>
      <c r="J5966">
        <f t="shared" si="468"/>
        <v>0.45</v>
      </c>
      <c r="K5966" t="s">
        <v>28</v>
      </c>
      <c r="L5966" t="s">
        <v>72</v>
      </c>
      <c r="M5966" t="s">
        <v>44</v>
      </c>
      <c r="N5966" t="b">
        <v>0</v>
      </c>
      <c r="O5966">
        <f>_xlfn.XLOOKUP(B5966,Machine_Info!A:A,Machine_Info!E:E)</f>
        <v>18</v>
      </c>
      <c r="P5966">
        <f t="shared" si="465"/>
        <v>17.55</v>
      </c>
      <c r="Q5966">
        <f t="shared" si="469"/>
        <v>0.97500000000000009</v>
      </c>
    </row>
    <row r="5967" spans="1:17" x14ac:dyDescent="0.2">
      <c r="A5967" t="s">
        <v>6085</v>
      </c>
      <c r="B5967" t="s">
        <v>132</v>
      </c>
      <c r="C5967" t="s">
        <v>133</v>
      </c>
      <c r="D5967" t="s">
        <v>59</v>
      </c>
      <c r="E5967" s="2">
        <v>45507.801539351851</v>
      </c>
      <c r="F5967" s="2">
        <v>45507.80431712963</v>
      </c>
      <c r="G5967" t="str">
        <f t="shared" si="466"/>
        <v>08</v>
      </c>
      <c r="H5967" t="str">
        <f t="shared" si="467"/>
        <v>03</v>
      </c>
      <c r="I5967">
        <v>16</v>
      </c>
      <c r="J5967">
        <f t="shared" si="468"/>
        <v>0.26666666666666666</v>
      </c>
      <c r="K5967" t="s">
        <v>290</v>
      </c>
      <c r="L5967" t="s">
        <v>72</v>
      </c>
      <c r="M5967" t="s">
        <v>44</v>
      </c>
      <c r="N5967" t="b">
        <v>0</v>
      </c>
      <c r="O5967">
        <f>_xlfn.XLOOKUP(B5967,Machine_Info!A:A,Machine_Info!E:E)</f>
        <v>14</v>
      </c>
      <c r="P5967">
        <f t="shared" si="465"/>
        <v>13.733333333333333</v>
      </c>
      <c r="Q5967">
        <f t="shared" si="469"/>
        <v>0.98095238095238091</v>
      </c>
    </row>
    <row r="5968" spans="1:17" x14ac:dyDescent="0.2">
      <c r="A5968" t="s">
        <v>6086</v>
      </c>
      <c r="B5968" t="s">
        <v>160</v>
      </c>
      <c r="C5968" t="s">
        <v>161</v>
      </c>
      <c r="D5968" t="s">
        <v>32</v>
      </c>
      <c r="E5968" s="2">
        <v>45507.820335648154</v>
      </c>
      <c r="F5968" s="2">
        <v>45507.822418981479</v>
      </c>
      <c r="G5968" t="str">
        <f t="shared" si="466"/>
        <v>08</v>
      </c>
      <c r="H5968" t="str">
        <f t="shared" si="467"/>
        <v>03</v>
      </c>
      <c r="I5968">
        <v>19</v>
      </c>
      <c r="J5968">
        <f t="shared" si="468"/>
        <v>0.31666666666666665</v>
      </c>
      <c r="K5968" t="s">
        <v>71</v>
      </c>
      <c r="L5968" t="s">
        <v>43</v>
      </c>
      <c r="M5968" t="s">
        <v>23</v>
      </c>
      <c r="N5968" t="b">
        <v>1</v>
      </c>
      <c r="O5968">
        <f>_xlfn.XLOOKUP(B5968,Machine_Info!A:A,Machine_Info!E:E)</f>
        <v>20</v>
      </c>
      <c r="P5968">
        <f t="shared" si="465"/>
        <v>19.683333333333334</v>
      </c>
      <c r="Q5968">
        <f t="shared" si="469"/>
        <v>0.98416666666666663</v>
      </c>
    </row>
    <row r="5969" spans="1:17" x14ac:dyDescent="0.2">
      <c r="A5969" t="s">
        <v>6087</v>
      </c>
      <c r="B5969" t="s">
        <v>69</v>
      </c>
      <c r="C5969" t="s">
        <v>70</v>
      </c>
      <c r="D5969" t="s">
        <v>27</v>
      </c>
      <c r="E5969" s="2">
        <v>45507.823842592603</v>
      </c>
      <c r="F5969" s="2">
        <v>45507.917592592603</v>
      </c>
      <c r="G5969" t="str">
        <f t="shared" si="466"/>
        <v>08</v>
      </c>
      <c r="H5969" t="str">
        <f t="shared" si="467"/>
        <v>03</v>
      </c>
      <c r="I5969">
        <v>212</v>
      </c>
      <c r="J5969">
        <f t="shared" si="468"/>
        <v>3.5333333333333332</v>
      </c>
      <c r="K5969" t="s">
        <v>76</v>
      </c>
      <c r="L5969" t="s">
        <v>72</v>
      </c>
      <c r="M5969" t="s">
        <v>44</v>
      </c>
      <c r="N5969" t="b">
        <v>0</v>
      </c>
      <c r="O5969">
        <f>_xlfn.XLOOKUP(B5969,Machine_Info!A:A,Machine_Info!E:E)</f>
        <v>16</v>
      </c>
      <c r="P5969">
        <f t="shared" si="465"/>
        <v>12.466666666666667</v>
      </c>
      <c r="Q5969">
        <f t="shared" si="469"/>
        <v>0.77916666666666667</v>
      </c>
    </row>
    <row r="5970" spans="1:17" x14ac:dyDescent="0.2">
      <c r="A5970" t="s">
        <v>6088</v>
      </c>
      <c r="B5970" t="s">
        <v>116</v>
      </c>
      <c r="C5970" t="s">
        <v>117</v>
      </c>
      <c r="D5970" t="s">
        <v>20</v>
      </c>
      <c r="E5970" s="2">
        <v>45507.907569444447</v>
      </c>
      <c r="F5970" s="2">
        <v>45508.086041666669</v>
      </c>
      <c r="G5970" t="str">
        <f t="shared" si="466"/>
        <v>08</v>
      </c>
      <c r="H5970" t="str">
        <f t="shared" si="467"/>
        <v>03</v>
      </c>
      <c r="I5970">
        <v>25</v>
      </c>
      <c r="J5970">
        <f t="shared" si="468"/>
        <v>0.41666666666666669</v>
      </c>
      <c r="K5970" t="s">
        <v>21</v>
      </c>
      <c r="L5970" t="s">
        <v>43</v>
      </c>
      <c r="M5970" t="s">
        <v>23</v>
      </c>
      <c r="N5970" t="b">
        <v>1</v>
      </c>
      <c r="O5970">
        <f>_xlfn.XLOOKUP(B5970,Machine_Info!A:A,Machine_Info!E:E)</f>
        <v>16</v>
      </c>
      <c r="P5970">
        <f t="shared" si="465"/>
        <v>15.583333333333334</v>
      </c>
      <c r="Q5970">
        <f t="shared" si="469"/>
        <v>0.97395833333333337</v>
      </c>
    </row>
    <row r="5971" spans="1:17" x14ac:dyDescent="0.2">
      <c r="A5971" t="s">
        <v>6089</v>
      </c>
      <c r="B5971" t="s">
        <v>218</v>
      </c>
      <c r="C5971" t="s">
        <v>219</v>
      </c>
      <c r="D5971" t="s">
        <v>20</v>
      </c>
      <c r="E5971" s="2">
        <v>45508.003576388888</v>
      </c>
      <c r="F5971" s="2">
        <v>45508.017465277779</v>
      </c>
      <c r="G5971" t="str">
        <f t="shared" si="466"/>
        <v>08</v>
      </c>
      <c r="H5971" t="str">
        <f t="shared" si="467"/>
        <v>04</v>
      </c>
      <c r="I5971">
        <v>281</v>
      </c>
      <c r="J5971">
        <f t="shared" si="468"/>
        <v>4.6833333333333336</v>
      </c>
      <c r="K5971" t="s">
        <v>38</v>
      </c>
      <c r="L5971" t="s">
        <v>72</v>
      </c>
      <c r="M5971" t="s">
        <v>44</v>
      </c>
      <c r="N5971" t="b">
        <v>0</v>
      </c>
      <c r="O5971">
        <f>_xlfn.XLOOKUP(B5971,Machine_Info!A:A,Machine_Info!E:E)</f>
        <v>14</v>
      </c>
      <c r="P5971">
        <f t="shared" si="465"/>
        <v>9.3166666666666664</v>
      </c>
      <c r="Q5971">
        <f t="shared" si="469"/>
        <v>0.66547619047619044</v>
      </c>
    </row>
    <row r="5972" spans="1:17" x14ac:dyDescent="0.2">
      <c r="A5972" t="s">
        <v>6090</v>
      </c>
      <c r="B5972" t="s">
        <v>116</v>
      </c>
      <c r="C5972" t="s">
        <v>117</v>
      </c>
      <c r="D5972" t="s">
        <v>20</v>
      </c>
      <c r="E5972" s="2">
        <v>45508.033541666657</v>
      </c>
      <c r="F5972" s="2">
        <v>45508.087708333333</v>
      </c>
      <c r="G5972" t="str">
        <f t="shared" si="466"/>
        <v>08</v>
      </c>
      <c r="H5972" t="str">
        <f t="shared" si="467"/>
        <v>04</v>
      </c>
      <c r="I5972">
        <v>26</v>
      </c>
      <c r="J5972">
        <f t="shared" si="468"/>
        <v>0.43333333333333335</v>
      </c>
      <c r="K5972" t="s">
        <v>38</v>
      </c>
      <c r="L5972" t="s">
        <v>146</v>
      </c>
      <c r="M5972" t="s">
        <v>34</v>
      </c>
      <c r="N5972" t="b">
        <v>0</v>
      </c>
      <c r="O5972">
        <f>_xlfn.XLOOKUP(B5972,Machine_Info!A:A,Machine_Info!E:E)</f>
        <v>16</v>
      </c>
      <c r="P5972">
        <f t="shared" si="465"/>
        <v>15.566666666666666</v>
      </c>
      <c r="Q5972">
        <f t="shared" si="469"/>
        <v>0.97291666666666665</v>
      </c>
    </row>
    <row r="5973" spans="1:17" x14ac:dyDescent="0.2">
      <c r="A5973" t="s">
        <v>6091</v>
      </c>
      <c r="B5973" t="s">
        <v>218</v>
      </c>
      <c r="C5973" t="s">
        <v>219</v>
      </c>
      <c r="D5973" t="s">
        <v>20</v>
      </c>
      <c r="E5973" s="2">
        <v>45508.040497685193</v>
      </c>
      <c r="F5973" s="2">
        <v>45508.129386574074</v>
      </c>
      <c r="G5973" t="str">
        <f t="shared" si="466"/>
        <v>08</v>
      </c>
      <c r="H5973" t="str">
        <f t="shared" si="467"/>
        <v>04</v>
      </c>
      <c r="I5973">
        <v>100</v>
      </c>
      <c r="J5973">
        <f t="shared" si="468"/>
        <v>1.6666666666666667</v>
      </c>
      <c r="K5973" t="s">
        <v>21</v>
      </c>
      <c r="L5973" t="s">
        <v>146</v>
      </c>
      <c r="M5973" t="s">
        <v>34</v>
      </c>
      <c r="N5973" t="b">
        <v>1</v>
      </c>
      <c r="O5973">
        <f>_xlfn.XLOOKUP(B5973,Machine_Info!A:A,Machine_Info!E:E)</f>
        <v>14</v>
      </c>
      <c r="P5973">
        <f t="shared" si="465"/>
        <v>12.333333333333334</v>
      </c>
      <c r="Q5973">
        <f t="shared" si="469"/>
        <v>0.88095238095238104</v>
      </c>
    </row>
    <row r="5974" spans="1:17" x14ac:dyDescent="0.2">
      <c r="A5974" t="s">
        <v>6092</v>
      </c>
      <c r="B5974" t="s">
        <v>81</v>
      </c>
      <c r="C5974" t="s">
        <v>82</v>
      </c>
      <c r="D5974" t="s">
        <v>20</v>
      </c>
      <c r="E5974" s="2">
        <v>45508.054247685177</v>
      </c>
      <c r="F5974" s="2">
        <v>45508.07508101852</v>
      </c>
      <c r="G5974" t="str">
        <f t="shared" si="466"/>
        <v>08</v>
      </c>
      <c r="H5974" t="str">
        <f t="shared" si="467"/>
        <v>04</v>
      </c>
      <c r="I5974">
        <v>169</v>
      </c>
      <c r="J5974">
        <f t="shared" si="468"/>
        <v>2.8166666666666669</v>
      </c>
      <c r="K5974" t="s">
        <v>71</v>
      </c>
      <c r="L5974" t="s">
        <v>43</v>
      </c>
      <c r="M5974" t="s">
        <v>23</v>
      </c>
      <c r="N5974" t="b">
        <v>1</v>
      </c>
      <c r="O5974">
        <f>_xlfn.XLOOKUP(B5974,Machine_Info!A:A,Machine_Info!E:E)</f>
        <v>14</v>
      </c>
      <c r="P5974">
        <f t="shared" si="465"/>
        <v>11.183333333333334</v>
      </c>
      <c r="Q5974">
        <f t="shared" si="469"/>
        <v>0.79880952380952386</v>
      </c>
    </row>
    <row r="5975" spans="1:17" x14ac:dyDescent="0.2">
      <c r="A5975" t="s">
        <v>6093</v>
      </c>
      <c r="B5975" t="s">
        <v>253</v>
      </c>
      <c r="C5975" t="s">
        <v>254</v>
      </c>
      <c r="D5975" t="s">
        <v>59</v>
      </c>
      <c r="E5975" s="2">
        <v>45508.076805555553</v>
      </c>
      <c r="F5975" s="2">
        <v>45508.27611111111</v>
      </c>
      <c r="G5975" t="str">
        <f t="shared" si="466"/>
        <v>08</v>
      </c>
      <c r="H5975" t="str">
        <f t="shared" si="467"/>
        <v>04</v>
      </c>
      <c r="I5975">
        <v>5</v>
      </c>
      <c r="J5975">
        <f t="shared" si="468"/>
        <v>8.3333333333333329E-2</v>
      </c>
      <c r="K5975" t="s">
        <v>21</v>
      </c>
      <c r="L5975" t="s">
        <v>146</v>
      </c>
      <c r="M5975" t="s">
        <v>34</v>
      </c>
      <c r="N5975" t="b">
        <v>1</v>
      </c>
      <c r="O5975">
        <f>_xlfn.XLOOKUP(B5975,Machine_Info!A:A,Machine_Info!E:E)</f>
        <v>22</v>
      </c>
      <c r="P5975">
        <f t="shared" si="465"/>
        <v>21.916666666666668</v>
      </c>
      <c r="Q5975">
        <f t="shared" si="469"/>
        <v>0.99621212121212122</v>
      </c>
    </row>
    <row r="5976" spans="1:17" x14ac:dyDescent="0.2">
      <c r="A5976" t="s">
        <v>6094</v>
      </c>
      <c r="B5976" t="s">
        <v>218</v>
      </c>
      <c r="C5976" t="s">
        <v>219</v>
      </c>
      <c r="D5976" t="s">
        <v>20</v>
      </c>
      <c r="E5976" s="2">
        <v>45508.098124999997</v>
      </c>
      <c r="F5976" s="2">
        <v>45508.466874999998</v>
      </c>
      <c r="G5976" t="str">
        <f t="shared" si="466"/>
        <v>08</v>
      </c>
      <c r="H5976" t="str">
        <f t="shared" si="467"/>
        <v>04</v>
      </c>
      <c r="I5976">
        <v>199</v>
      </c>
      <c r="J5976">
        <f t="shared" si="468"/>
        <v>3.3166666666666669</v>
      </c>
      <c r="K5976" t="s">
        <v>38</v>
      </c>
      <c r="L5976" t="s">
        <v>72</v>
      </c>
      <c r="M5976" t="s">
        <v>44</v>
      </c>
      <c r="N5976" t="b">
        <v>0</v>
      </c>
      <c r="O5976">
        <f>_xlfn.XLOOKUP(B5976,Machine_Info!A:A,Machine_Info!E:E)</f>
        <v>14</v>
      </c>
      <c r="P5976">
        <f t="shared" si="465"/>
        <v>10.683333333333334</v>
      </c>
      <c r="Q5976">
        <f t="shared" si="469"/>
        <v>0.76309523809523816</v>
      </c>
    </row>
    <row r="5977" spans="1:17" x14ac:dyDescent="0.2">
      <c r="A5977" t="s">
        <v>6095</v>
      </c>
      <c r="B5977" t="s">
        <v>125</v>
      </c>
      <c r="C5977" t="s">
        <v>126</v>
      </c>
      <c r="D5977" t="s">
        <v>20</v>
      </c>
      <c r="E5977" s="2">
        <v>45508.185335648152</v>
      </c>
      <c r="F5977" s="2">
        <v>45508.494363425933</v>
      </c>
      <c r="G5977" t="str">
        <f t="shared" si="466"/>
        <v>08</v>
      </c>
      <c r="H5977" t="str">
        <f t="shared" si="467"/>
        <v>04</v>
      </c>
      <c r="I5977">
        <v>306</v>
      </c>
      <c r="J5977">
        <f t="shared" si="468"/>
        <v>5.0999999999999996</v>
      </c>
      <c r="K5977" t="s">
        <v>150</v>
      </c>
      <c r="L5977" t="s">
        <v>72</v>
      </c>
      <c r="M5977" t="s">
        <v>44</v>
      </c>
      <c r="N5977" t="b">
        <v>0</v>
      </c>
      <c r="O5977">
        <f>_xlfn.XLOOKUP(B5977,Machine_Info!A:A,Machine_Info!E:E)</f>
        <v>18</v>
      </c>
      <c r="P5977">
        <f t="shared" si="465"/>
        <v>12.9</v>
      </c>
      <c r="Q5977">
        <f t="shared" si="469"/>
        <v>0.71666666666666667</v>
      </c>
    </row>
    <row r="5978" spans="1:17" x14ac:dyDescent="0.2">
      <c r="A5978" t="s">
        <v>6096</v>
      </c>
      <c r="B5978" t="s">
        <v>89</v>
      </c>
      <c r="C5978" t="s">
        <v>90</v>
      </c>
      <c r="D5978" t="s">
        <v>32</v>
      </c>
      <c r="E5978" s="2">
        <v>45508.18540509259</v>
      </c>
      <c r="F5978" s="2">
        <v>45508.203460648147</v>
      </c>
      <c r="G5978" t="str">
        <f t="shared" si="466"/>
        <v>08</v>
      </c>
      <c r="H5978" t="str">
        <f t="shared" si="467"/>
        <v>04</v>
      </c>
      <c r="I5978">
        <v>211</v>
      </c>
      <c r="J5978">
        <f t="shared" si="468"/>
        <v>3.5166666666666666</v>
      </c>
      <c r="K5978" t="s">
        <v>71</v>
      </c>
      <c r="L5978" t="s">
        <v>43</v>
      </c>
      <c r="M5978" t="s">
        <v>23</v>
      </c>
      <c r="N5978" t="b">
        <v>1</v>
      </c>
      <c r="O5978">
        <f>_xlfn.XLOOKUP(B5978,Machine_Info!A:A,Machine_Info!E:E)</f>
        <v>14</v>
      </c>
      <c r="P5978">
        <f t="shared" si="465"/>
        <v>10.483333333333334</v>
      </c>
      <c r="Q5978">
        <f t="shared" si="469"/>
        <v>0.74880952380952392</v>
      </c>
    </row>
    <row r="5979" spans="1:17" x14ac:dyDescent="0.2">
      <c r="A5979" t="s">
        <v>6097</v>
      </c>
      <c r="B5979" t="s">
        <v>263</v>
      </c>
      <c r="C5979" t="s">
        <v>264</v>
      </c>
      <c r="D5979" t="s">
        <v>27</v>
      </c>
      <c r="E5979" s="2">
        <v>45508.212939814817</v>
      </c>
      <c r="F5979" s="2">
        <v>45508.625439814823</v>
      </c>
      <c r="G5979" t="str">
        <f t="shared" si="466"/>
        <v>08</v>
      </c>
      <c r="H5979" t="str">
        <f t="shared" si="467"/>
        <v>04</v>
      </c>
      <c r="I5979">
        <v>505</v>
      </c>
      <c r="J5979">
        <f t="shared" si="468"/>
        <v>8.4166666666666661</v>
      </c>
      <c r="K5979" t="s">
        <v>150</v>
      </c>
      <c r="L5979" t="s">
        <v>43</v>
      </c>
      <c r="M5979" t="s">
        <v>23</v>
      </c>
      <c r="N5979" t="b">
        <v>0</v>
      </c>
      <c r="O5979">
        <f>_xlfn.XLOOKUP(B5979,Machine_Info!A:A,Machine_Info!E:E)</f>
        <v>22</v>
      </c>
      <c r="P5979">
        <f t="shared" si="465"/>
        <v>13.583333333333334</v>
      </c>
      <c r="Q5979">
        <f t="shared" si="469"/>
        <v>0.61742424242424243</v>
      </c>
    </row>
    <row r="5980" spans="1:17" x14ac:dyDescent="0.2">
      <c r="A5980" t="s">
        <v>6098</v>
      </c>
      <c r="B5980" t="s">
        <v>218</v>
      </c>
      <c r="C5980" t="s">
        <v>219</v>
      </c>
      <c r="D5980" t="s">
        <v>20</v>
      </c>
      <c r="E5980" s="2">
        <v>45508.213530092587</v>
      </c>
      <c r="F5980" s="2">
        <v>45508.344780092593</v>
      </c>
      <c r="G5980" t="str">
        <f t="shared" si="466"/>
        <v>08</v>
      </c>
      <c r="H5980" t="str">
        <f t="shared" si="467"/>
        <v>04</v>
      </c>
      <c r="I5980">
        <v>125</v>
      </c>
      <c r="J5980">
        <f t="shared" si="468"/>
        <v>2.0833333333333335</v>
      </c>
      <c r="K5980" t="s">
        <v>103</v>
      </c>
      <c r="L5980" t="s">
        <v>146</v>
      </c>
      <c r="M5980" t="s">
        <v>34</v>
      </c>
      <c r="N5980" t="b">
        <v>0</v>
      </c>
      <c r="O5980">
        <f>_xlfn.XLOOKUP(B5980,Machine_Info!A:A,Machine_Info!E:E)</f>
        <v>14</v>
      </c>
      <c r="P5980">
        <f t="shared" si="465"/>
        <v>11.916666666666666</v>
      </c>
      <c r="Q5980">
        <f t="shared" si="469"/>
        <v>0.85119047619047616</v>
      </c>
    </row>
    <row r="5981" spans="1:17" x14ac:dyDescent="0.2">
      <c r="A5981" t="s">
        <v>6099</v>
      </c>
      <c r="B5981" t="s">
        <v>116</v>
      </c>
      <c r="C5981" t="s">
        <v>117</v>
      </c>
      <c r="D5981" t="s">
        <v>20</v>
      </c>
      <c r="E5981" s="2">
        <v>45508.226689814823</v>
      </c>
      <c r="F5981" s="2">
        <v>45508.371828703697</v>
      </c>
      <c r="G5981" t="str">
        <f t="shared" si="466"/>
        <v>08</v>
      </c>
      <c r="H5981" t="str">
        <f t="shared" si="467"/>
        <v>04</v>
      </c>
      <c r="I5981">
        <v>310</v>
      </c>
      <c r="J5981">
        <f t="shared" si="468"/>
        <v>5.166666666666667</v>
      </c>
      <c r="K5981" t="s">
        <v>42</v>
      </c>
      <c r="L5981" t="s">
        <v>43</v>
      </c>
      <c r="M5981" t="s">
        <v>23</v>
      </c>
      <c r="N5981" t="b">
        <v>0</v>
      </c>
      <c r="O5981">
        <f>_xlfn.XLOOKUP(B5981,Machine_Info!A:A,Machine_Info!E:E)</f>
        <v>16</v>
      </c>
      <c r="P5981">
        <f t="shared" si="465"/>
        <v>10.833333333333332</v>
      </c>
      <c r="Q5981">
        <f t="shared" si="469"/>
        <v>0.67708333333333326</v>
      </c>
    </row>
    <row r="5982" spans="1:17" x14ac:dyDescent="0.2">
      <c r="A5982" t="s">
        <v>6100</v>
      </c>
      <c r="B5982" t="s">
        <v>167</v>
      </c>
      <c r="C5982" t="s">
        <v>168</v>
      </c>
      <c r="D5982" t="s">
        <v>59</v>
      </c>
      <c r="E5982" s="2">
        <v>45508.248124999998</v>
      </c>
      <c r="F5982" s="2">
        <v>45508.323819444442</v>
      </c>
      <c r="G5982" t="str">
        <f t="shared" si="466"/>
        <v>08</v>
      </c>
      <c r="H5982" t="str">
        <f t="shared" si="467"/>
        <v>04</v>
      </c>
      <c r="I5982">
        <v>143</v>
      </c>
      <c r="J5982">
        <f t="shared" si="468"/>
        <v>2.3833333333333333</v>
      </c>
      <c r="K5982" t="s">
        <v>28</v>
      </c>
      <c r="L5982" t="s">
        <v>146</v>
      </c>
      <c r="M5982" t="s">
        <v>34</v>
      </c>
      <c r="N5982" t="b">
        <v>0</v>
      </c>
      <c r="O5982">
        <f>_xlfn.XLOOKUP(B5982,Machine_Info!A:A,Machine_Info!E:E)</f>
        <v>14</v>
      </c>
      <c r="P5982">
        <f t="shared" si="465"/>
        <v>11.616666666666667</v>
      </c>
      <c r="Q5982">
        <f t="shared" si="469"/>
        <v>0.82976190476190481</v>
      </c>
    </row>
    <row r="5983" spans="1:17" x14ac:dyDescent="0.2">
      <c r="A5983" t="s">
        <v>6101</v>
      </c>
      <c r="B5983" t="s">
        <v>106</v>
      </c>
      <c r="C5983" t="s">
        <v>107</v>
      </c>
      <c r="D5983" t="s">
        <v>59</v>
      </c>
      <c r="E5983" s="2">
        <v>45508.260162037041</v>
      </c>
      <c r="F5983" s="2">
        <v>45508.276134259257</v>
      </c>
      <c r="G5983" t="str">
        <f t="shared" si="466"/>
        <v>08</v>
      </c>
      <c r="H5983" t="str">
        <f t="shared" si="467"/>
        <v>04</v>
      </c>
      <c r="I5983">
        <v>16</v>
      </c>
      <c r="J5983">
        <f t="shared" si="468"/>
        <v>0.26666666666666666</v>
      </c>
      <c r="K5983" t="s">
        <v>103</v>
      </c>
      <c r="L5983" t="s">
        <v>43</v>
      </c>
      <c r="M5983" t="s">
        <v>23</v>
      </c>
      <c r="N5983" t="b">
        <v>0</v>
      </c>
      <c r="O5983">
        <f>_xlfn.XLOOKUP(B5983,Machine_Info!A:A,Machine_Info!E:E)</f>
        <v>16</v>
      </c>
      <c r="P5983">
        <f t="shared" si="465"/>
        <v>15.733333333333333</v>
      </c>
      <c r="Q5983">
        <f t="shared" si="469"/>
        <v>0.98333333333333328</v>
      </c>
    </row>
    <row r="5984" spans="1:17" x14ac:dyDescent="0.2">
      <c r="A5984" t="s">
        <v>6102</v>
      </c>
      <c r="B5984" t="s">
        <v>167</v>
      </c>
      <c r="C5984" t="s">
        <v>168</v>
      </c>
      <c r="D5984" t="s">
        <v>59</v>
      </c>
      <c r="E5984" s="2">
        <v>45508.265625</v>
      </c>
      <c r="F5984" s="2">
        <v>45508.272569444453</v>
      </c>
      <c r="G5984" t="str">
        <f t="shared" si="466"/>
        <v>08</v>
      </c>
      <c r="H5984" t="str">
        <f t="shared" si="467"/>
        <v>04</v>
      </c>
      <c r="I5984">
        <v>314</v>
      </c>
      <c r="J5984">
        <f t="shared" si="468"/>
        <v>5.2333333333333334</v>
      </c>
      <c r="K5984" t="s">
        <v>28</v>
      </c>
      <c r="L5984" t="s">
        <v>43</v>
      </c>
      <c r="M5984" t="s">
        <v>23</v>
      </c>
      <c r="N5984" t="b">
        <v>0</v>
      </c>
      <c r="O5984">
        <f>_xlfn.XLOOKUP(B5984,Machine_Info!A:A,Machine_Info!E:E)</f>
        <v>14</v>
      </c>
      <c r="P5984">
        <f t="shared" si="465"/>
        <v>8.7666666666666657</v>
      </c>
      <c r="Q5984">
        <f t="shared" si="469"/>
        <v>0.62619047619047608</v>
      </c>
    </row>
    <row r="5985" spans="1:17" x14ac:dyDescent="0.2">
      <c r="A5985" t="s">
        <v>6103</v>
      </c>
      <c r="B5985" t="s">
        <v>25</v>
      </c>
      <c r="C5985" t="s">
        <v>26</v>
      </c>
      <c r="D5985" t="s">
        <v>27</v>
      </c>
      <c r="E5985" s="2">
        <v>45508.475844907407</v>
      </c>
      <c r="F5985" s="2">
        <v>45508.567511574067</v>
      </c>
      <c r="G5985" t="str">
        <f t="shared" si="466"/>
        <v>08</v>
      </c>
      <c r="H5985" t="str">
        <f t="shared" si="467"/>
        <v>04</v>
      </c>
      <c r="I5985">
        <v>1236</v>
      </c>
      <c r="J5985">
        <f t="shared" si="468"/>
        <v>20.6</v>
      </c>
      <c r="K5985" t="s">
        <v>42</v>
      </c>
      <c r="L5985" t="s">
        <v>72</v>
      </c>
      <c r="M5985" t="s">
        <v>44</v>
      </c>
      <c r="N5985" t="b">
        <v>0</v>
      </c>
      <c r="O5985">
        <f>_xlfn.XLOOKUP(B5985,Machine_Info!A:A,Machine_Info!E:E)</f>
        <v>22</v>
      </c>
      <c r="P5985">
        <f t="shared" si="465"/>
        <v>1.3999999999999986</v>
      </c>
      <c r="Q5985">
        <f t="shared" si="469"/>
        <v>6.3636363636363574E-2</v>
      </c>
    </row>
    <row r="5986" spans="1:17" x14ac:dyDescent="0.2">
      <c r="A5986" t="s">
        <v>6104</v>
      </c>
      <c r="B5986" t="s">
        <v>152</v>
      </c>
      <c r="C5986" t="s">
        <v>153</v>
      </c>
      <c r="D5986" t="s">
        <v>27</v>
      </c>
      <c r="E5986" s="2">
        <v>45508.485960648148</v>
      </c>
      <c r="F5986" s="2">
        <v>45508.49359953704</v>
      </c>
      <c r="G5986" t="str">
        <f t="shared" si="466"/>
        <v>08</v>
      </c>
      <c r="H5986" t="str">
        <f t="shared" si="467"/>
        <v>04</v>
      </c>
      <c r="I5986">
        <v>274</v>
      </c>
      <c r="J5986">
        <f t="shared" si="468"/>
        <v>4.5666666666666664</v>
      </c>
      <c r="K5986" t="s">
        <v>71</v>
      </c>
      <c r="L5986" t="s">
        <v>146</v>
      </c>
      <c r="M5986" t="s">
        <v>34</v>
      </c>
      <c r="N5986" t="b">
        <v>1</v>
      </c>
      <c r="O5986">
        <f>_xlfn.XLOOKUP(B5986,Machine_Info!A:A,Machine_Info!E:E)</f>
        <v>18</v>
      </c>
      <c r="P5986">
        <f t="shared" si="465"/>
        <v>13.433333333333334</v>
      </c>
      <c r="Q5986">
        <f t="shared" si="469"/>
        <v>0.74629629629629635</v>
      </c>
    </row>
    <row r="5987" spans="1:17" x14ac:dyDescent="0.2">
      <c r="A5987" t="s">
        <v>6105</v>
      </c>
      <c r="B5987" t="s">
        <v>99</v>
      </c>
      <c r="C5987" t="s">
        <v>100</v>
      </c>
      <c r="D5987" t="s">
        <v>32</v>
      </c>
      <c r="E5987" s="2">
        <v>45508.489212962973</v>
      </c>
      <c r="F5987" s="2">
        <v>45508.501018518517</v>
      </c>
      <c r="G5987" t="str">
        <f t="shared" si="466"/>
        <v>08</v>
      </c>
      <c r="H5987" t="str">
        <f t="shared" si="467"/>
        <v>04</v>
      </c>
      <c r="I5987">
        <v>241</v>
      </c>
      <c r="J5987">
        <f t="shared" si="468"/>
        <v>4.0166666666666666</v>
      </c>
      <c r="K5987" t="s">
        <v>21</v>
      </c>
      <c r="L5987" t="s">
        <v>43</v>
      </c>
      <c r="M5987" t="s">
        <v>23</v>
      </c>
      <c r="N5987" t="b">
        <v>1</v>
      </c>
      <c r="O5987">
        <f>_xlfn.XLOOKUP(B5987,Machine_Info!A:A,Machine_Info!E:E)</f>
        <v>16</v>
      </c>
      <c r="P5987">
        <f t="shared" si="465"/>
        <v>11.983333333333334</v>
      </c>
      <c r="Q5987">
        <f t="shared" si="469"/>
        <v>0.74895833333333339</v>
      </c>
    </row>
    <row r="5988" spans="1:17" x14ac:dyDescent="0.2">
      <c r="A5988" t="s">
        <v>6106</v>
      </c>
      <c r="B5988" t="s">
        <v>92</v>
      </c>
      <c r="C5988" t="s">
        <v>93</v>
      </c>
      <c r="D5988" t="s">
        <v>59</v>
      </c>
      <c r="E5988" s="2">
        <v>45508.489710648151</v>
      </c>
      <c r="F5988" s="2">
        <v>45508.641099537039</v>
      </c>
      <c r="G5988" t="str">
        <f t="shared" si="466"/>
        <v>08</v>
      </c>
      <c r="H5988" t="str">
        <f t="shared" si="467"/>
        <v>04</v>
      </c>
      <c r="I5988">
        <v>469</v>
      </c>
      <c r="J5988">
        <f t="shared" si="468"/>
        <v>7.8166666666666664</v>
      </c>
      <c r="K5988" t="s">
        <v>71</v>
      </c>
      <c r="L5988" t="s">
        <v>146</v>
      </c>
      <c r="M5988" t="s">
        <v>34</v>
      </c>
      <c r="N5988" t="b">
        <v>1</v>
      </c>
      <c r="O5988">
        <f>_xlfn.XLOOKUP(B5988,Machine_Info!A:A,Machine_Info!E:E)</f>
        <v>20</v>
      </c>
      <c r="P5988">
        <f t="shared" si="465"/>
        <v>12.183333333333334</v>
      </c>
      <c r="Q5988">
        <f t="shared" si="469"/>
        <v>0.60916666666666663</v>
      </c>
    </row>
    <row r="5989" spans="1:17" x14ac:dyDescent="0.2">
      <c r="A5989" t="s">
        <v>6107</v>
      </c>
      <c r="B5989" t="s">
        <v>263</v>
      </c>
      <c r="C5989" t="s">
        <v>264</v>
      </c>
      <c r="D5989" t="s">
        <v>27</v>
      </c>
      <c r="E5989" s="2">
        <v>45508.500324074077</v>
      </c>
      <c r="F5989" s="2">
        <v>45508.513518518521</v>
      </c>
      <c r="G5989" t="str">
        <f t="shared" si="466"/>
        <v>08</v>
      </c>
      <c r="H5989" t="str">
        <f t="shared" si="467"/>
        <v>04</v>
      </c>
      <c r="I5989">
        <v>66</v>
      </c>
      <c r="J5989">
        <f t="shared" si="468"/>
        <v>1.1000000000000001</v>
      </c>
      <c r="K5989" t="s">
        <v>42</v>
      </c>
      <c r="L5989" t="s">
        <v>72</v>
      </c>
      <c r="M5989" t="s">
        <v>44</v>
      </c>
      <c r="N5989" t="b">
        <v>0</v>
      </c>
      <c r="O5989">
        <f>_xlfn.XLOOKUP(B5989,Machine_Info!A:A,Machine_Info!E:E)</f>
        <v>22</v>
      </c>
      <c r="P5989">
        <f t="shared" si="465"/>
        <v>20.9</v>
      </c>
      <c r="Q5989">
        <f t="shared" si="469"/>
        <v>0.95</v>
      </c>
    </row>
    <row r="5990" spans="1:17" x14ac:dyDescent="0.2">
      <c r="A5990" t="s">
        <v>6108</v>
      </c>
      <c r="B5990" t="s">
        <v>135</v>
      </c>
      <c r="C5990" t="s">
        <v>136</v>
      </c>
      <c r="D5990" t="s">
        <v>32</v>
      </c>
      <c r="E5990" s="2">
        <v>45508.514849537038</v>
      </c>
      <c r="F5990" s="2">
        <v>45508.760682870372</v>
      </c>
      <c r="G5990" t="str">
        <f t="shared" si="466"/>
        <v>08</v>
      </c>
      <c r="H5990" t="str">
        <f t="shared" si="467"/>
        <v>04</v>
      </c>
      <c r="I5990">
        <v>74</v>
      </c>
      <c r="J5990">
        <f t="shared" si="468"/>
        <v>1.2333333333333334</v>
      </c>
      <c r="K5990" t="s">
        <v>103</v>
      </c>
      <c r="L5990" t="s">
        <v>43</v>
      </c>
      <c r="M5990" t="s">
        <v>23</v>
      </c>
      <c r="N5990" t="b">
        <v>0</v>
      </c>
      <c r="O5990">
        <f>_xlfn.XLOOKUP(B5990,Machine_Info!A:A,Machine_Info!E:E)</f>
        <v>20</v>
      </c>
      <c r="P5990">
        <f t="shared" si="465"/>
        <v>18.766666666666666</v>
      </c>
      <c r="Q5990">
        <f t="shared" si="469"/>
        <v>0.93833333333333324</v>
      </c>
    </row>
    <row r="5991" spans="1:17" x14ac:dyDescent="0.2">
      <c r="A5991" t="s">
        <v>6109</v>
      </c>
      <c r="B5991" t="s">
        <v>99</v>
      </c>
      <c r="C5991" t="s">
        <v>100</v>
      </c>
      <c r="D5991" t="s">
        <v>32</v>
      </c>
      <c r="E5991" s="2">
        <v>45508.57136574074</v>
      </c>
      <c r="F5991" s="2">
        <v>45508.59983796296</v>
      </c>
      <c r="G5991" t="str">
        <f t="shared" si="466"/>
        <v>08</v>
      </c>
      <c r="H5991" t="str">
        <f t="shared" si="467"/>
        <v>04</v>
      </c>
      <c r="I5991">
        <v>222</v>
      </c>
      <c r="J5991">
        <f t="shared" si="468"/>
        <v>3.7</v>
      </c>
      <c r="K5991" t="s">
        <v>28</v>
      </c>
      <c r="L5991" t="s">
        <v>146</v>
      </c>
      <c r="M5991" t="s">
        <v>34</v>
      </c>
      <c r="N5991" t="b">
        <v>0</v>
      </c>
      <c r="O5991">
        <f>_xlfn.XLOOKUP(B5991,Machine_Info!A:A,Machine_Info!E:E)</f>
        <v>16</v>
      </c>
      <c r="P5991">
        <f t="shared" si="465"/>
        <v>12.3</v>
      </c>
      <c r="Q5991">
        <f t="shared" si="469"/>
        <v>0.76875000000000004</v>
      </c>
    </row>
    <row r="5992" spans="1:17" x14ac:dyDescent="0.2">
      <c r="A5992" t="s">
        <v>6110</v>
      </c>
      <c r="B5992" t="s">
        <v>69</v>
      </c>
      <c r="C5992" t="s">
        <v>70</v>
      </c>
      <c r="D5992" t="s">
        <v>27</v>
      </c>
      <c r="E5992" s="2">
        <v>45508.676030092603</v>
      </c>
      <c r="F5992" s="2">
        <v>45508.755196759259</v>
      </c>
      <c r="G5992" t="str">
        <f t="shared" si="466"/>
        <v>08</v>
      </c>
      <c r="H5992" t="str">
        <f t="shared" si="467"/>
        <v>04</v>
      </c>
      <c r="I5992">
        <v>213</v>
      </c>
      <c r="J5992">
        <f t="shared" si="468"/>
        <v>3.55</v>
      </c>
      <c r="K5992" t="s">
        <v>28</v>
      </c>
      <c r="L5992" t="s">
        <v>43</v>
      </c>
      <c r="M5992" t="s">
        <v>23</v>
      </c>
      <c r="N5992" t="b">
        <v>0</v>
      </c>
      <c r="O5992">
        <f>_xlfn.XLOOKUP(B5992,Machine_Info!A:A,Machine_Info!E:E)</f>
        <v>16</v>
      </c>
      <c r="P5992">
        <f t="shared" si="465"/>
        <v>12.45</v>
      </c>
      <c r="Q5992">
        <f t="shared" si="469"/>
        <v>0.77812499999999996</v>
      </c>
    </row>
    <row r="5993" spans="1:17" x14ac:dyDescent="0.2">
      <c r="A5993" t="s">
        <v>6111</v>
      </c>
      <c r="B5993" t="s">
        <v>139</v>
      </c>
      <c r="C5993" t="s">
        <v>140</v>
      </c>
      <c r="D5993" t="s">
        <v>59</v>
      </c>
      <c r="E5993" s="2">
        <v>45508.723865740743</v>
      </c>
      <c r="F5993" s="2">
        <v>45508.731504629628</v>
      </c>
      <c r="G5993" t="str">
        <f t="shared" si="466"/>
        <v>08</v>
      </c>
      <c r="H5993" t="str">
        <f t="shared" si="467"/>
        <v>04</v>
      </c>
      <c r="I5993">
        <v>132</v>
      </c>
      <c r="J5993">
        <f t="shared" si="468"/>
        <v>2.2000000000000002</v>
      </c>
      <c r="K5993" t="s">
        <v>54</v>
      </c>
      <c r="L5993" t="s">
        <v>146</v>
      </c>
      <c r="M5993" t="s">
        <v>34</v>
      </c>
      <c r="N5993" t="b">
        <v>1</v>
      </c>
      <c r="O5993">
        <f>_xlfn.XLOOKUP(B5993,Machine_Info!A:A,Machine_Info!E:E)</f>
        <v>20</v>
      </c>
      <c r="P5993">
        <f t="shared" si="465"/>
        <v>17.8</v>
      </c>
      <c r="Q5993">
        <f t="shared" si="469"/>
        <v>0.89</v>
      </c>
    </row>
    <row r="5994" spans="1:17" x14ac:dyDescent="0.2">
      <c r="A5994" t="s">
        <v>6112</v>
      </c>
      <c r="B5994" t="s">
        <v>96</v>
      </c>
      <c r="C5994" t="s">
        <v>97</v>
      </c>
      <c r="D5994" t="s">
        <v>27</v>
      </c>
      <c r="E5994" s="2">
        <v>45508.857129629629</v>
      </c>
      <c r="F5994" s="2">
        <v>45508.952268518522</v>
      </c>
      <c r="G5994" t="str">
        <f t="shared" si="466"/>
        <v>08</v>
      </c>
      <c r="H5994" t="str">
        <f t="shared" si="467"/>
        <v>04</v>
      </c>
      <c r="I5994">
        <v>331</v>
      </c>
      <c r="J5994">
        <f t="shared" si="468"/>
        <v>5.5166666666666666</v>
      </c>
      <c r="K5994" t="s">
        <v>150</v>
      </c>
      <c r="L5994" t="s">
        <v>146</v>
      </c>
      <c r="M5994" t="s">
        <v>34</v>
      </c>
      <c r="N5994" t="b">
        <v>0</v>
      </c>
      <c r="O5994">
        <f>_xlfn.XLOOKUP(B5994,Machine_Info!A:A,Machine_Info!E:E)</f>
        <v>20</v>
      </c>
      <c r="P5994">
        <f t="shared" si="465"/>
        <v>14.483333333333334</v>
      </c>
      <c r="Q5994">
        <f t="shared" si="469"/>
        <v>0.72416666666666674</v>
      </c>
    </row>
    <row r="5995" spans="1:17" x14ac:dyDescent="0.2">
      <c r="A5995" t="s">
        <v>6113</v>
      </c>
      <c r="B5995" t="s">
        <v>66</v>
      </c>
      <c r="C5995" t="s">
        <v>67</v>
      </c>
      <c r="D5995" t="s">
        <v>32</v>
      </c>
      <c r="E5995" s="2">
        <v>45508.901770833327</v>
      </c>
      <c r="F5995" s="2">
        <v>45509.094826388893</v>
      </c>
      <c r="G5995" t="str">
        <f t="shared" si="466"/>
        <v>08</v>
      </c>
      <c r="H5995" t="str">
        <f t="shared" si="467"/>
        <v>04</v>
      </c>
      <c r="I5995">
        <v>222</v>
      </c>
      <c r="J5995">
        <f t="shared" si="468"/>
        <v>3.7</v>
      </c>
      <c r="K5995" t="s">
        <v>54</v>
      </c>
      <c r="L5995" t="s">
        <v>43</v>
      </c>
      <c r="M5995" t="s">
        <v>23</v>
      </c>
      <c r="N5995" t="b">
        <v>1</v>
      </c>
      <c r="O5995">
        <f>_xlfn.XLOOKUP(B5995,Machine_Info!A:A,Machine_Info!E:E)</f>
        <v>14</v>
      </c>
      <c r="P5995">
        <f t="shared" si="465"/>
        <v>10.3</v>
      </c>
      <c r="Q5995">
        <f t="shared" si="469"/>
        <v>0.73571428571428577</v>
      </c>
    </row>
    <row r="5996" spans="1:17" x14ac:dyDescent="0.2">
      <c r="A5996" t="s">
        <v>6114</v>
      </c>
      <c r="B5996" t="s">
        <v>52</v>
      </c>
      <c r="C5996" t="s">
        <v>53</v>
      </c>
      <c r="D5996" t="s">
        <v>27</v>
      </c>
      <c r="E5996" s="2">
        <v>45508.937465277777</v>
      </c>
      <c r="F5996" s="2">
        <v>45508.996493055558</v>
      </c>
      <c r="G5996" t="str">
        <f t="shared" si="466"/>
        <v>08</v>
      </c>
      <c r="H5996" t="str">
        <f t="shared" si="467"/>
        <v>04</v>
      </c>
      <c r="I5996">
        <v>49</v>
      </c>
      <c r="J5996">
        <f t="shared" si="468"/>
        <v>0.81666666666666665</v>
      </c>
      <c r="K5996" t="s">
        <v>103</v>
      </c>
      <c r="L5996" t="s">
        <v>43</v>
      </c>
      <c r="M5996" t="s">
        <v>23</v>
      </c>
      <c r="N5996" t="b">
        <v>0</v>
      </c>
      <c r="O5996">
        <f>_xlfn.XLOOKUP(B5996,Machine_Info!A:A,Machine_Info!E:E)</f>
        <v>16</v>
      </c>
      <c r="P5996">
        <f t="shared" si="465"/>
        <v>15.183333333333334</v>
      </c>
      <c r="Q5996">
        <f t="shared" si="469"/>
        <v>0.94895833333333335</v>
      </c>
    </row>
    <row r="5997" spans="1:17" x14ac:dyDescent="0.2">
      <c r="A5997" t="s">
        <v>6115</v>
      </c>
      <c r="B5997" t="s">
        <v>30</v>
      </c>
      <c r="C5997" t="s">
        <v>31</v>
      </c>
      <c r="D5997" t="s">
        <v>32</v>
      </c>
      <c r="E5997" s="2">
        <v>45508.982141203713</v>
      </c>
      <c r="F5997" s="2">
        <v>45509.001585648148</v>
      </c>
      <c r="G5997" t="str">
        <f t="shared" si="466"/>
        <v>08</v>
      </c>
      <c r="H5997" t="str">
        <f t="shared" si="467"/>
        <v>04</v>
      </c>
      <c r="I5997">
        <v>57</v>
      </c>
      <c r="J5997">
        <f t="shared" si="468"/>
        <v>0.95</v>
      </c>
      <c r="K5997" t="s">
        <v>71</v>
      </c>
      <c r="L5997" t="s">
        <v>43</v>
      </c>
      <c r="M5997" t="s">
        <v>23</v>
      </c>
      <c r="N5997" t="b">
        <v>1</v>
      </c>
      <c r="O5997">
        <f>_xlfn.XLOOKUP(B5997,Machine_Info!A:A,Machine_Info!E:E)</f>
        <v>22</v>
      </c>
      <c r="P5997">
        <f t="shared" si="465"/>
        <v>21.05</v>
      </c>
      <c r="Q5997">
        <f t="shared" si="469"/>
        <v>0.9568181818181819</v>
      </c>
    </row>
    <row r="5998" spans="1:17" x14ac:dyDescent="0.2">
      <c r="A5998" t="s">
        <v>6116</v>
      </c>
      <c r="B5998" t="s">
        <v>25</v>
      </c>
      <c r="C5998" t="s">
        <v>26</v>
      </c>
      <c r="D5998" t="s">
        <v>27</v>
      </c>
      <c r="E5998" s="2">
        <v>45508.990891203714</v>
      </c>
      <c r="F5998" s="2">
        <v>45509.001307870371</v>
      </c>
      <c r="G5998" t="str">
        <f t="shared" si="466"/>
        <v>08</v>
      </c>
      <c r="H5998" t="str">
        <f t="shared" si="467"/>
        <v>04</v>
      </c>
      <c r="I5998">
        <v>1227</v>
      </c>
      <c r="J5998">
        <f t="shared" si="468"/>
        <v>20.45</v>
      </c>
      <c r="K5998" t="s">
        <v>103</v>
      </c>
      <c r="L5998" t="s">
        <v>72</v>
      </c>
      <c r="M5998" t="s">
        <v>44</v>
      </c>
      <c r="N5998" t="b">
        <v>0</v>
      </c>
      <c r="O5998">
        <f>_xlfn.XLOOKUP(B5998,Machine_Info!A:A,Machine_Info!E:E)</f>
        <v>22</v>
      </c>
      <c r="P5998">
        <f t="shared" si="465"/>
        <v>1.5500000000000007</v>
      </c>
      <c r="Q5998">
        <f t="shared" si="469"/>
        <v>7.0454545454545492E-2</v>
      </c>
    </row>
    <row r="5999" spans="1:17" x14ac:dyDescent="0.2">
      <c r="A5999" t="s">
        <v>6117</v>
      </c>
      <c r="B5999" t="s">
        <v>49</v>
      </c>
      <c r="C5999" t="s">
        <v>50</v>
      </c>
      <c r="D5999" t="s">
        <v>20</v>
      </c>
      <c r="E5999" s="2">
        <v>45509.003888888888</v>
      </c>
      <c r="F5999" s="2">
        <v>45509.097638888888</v>
      </c>
      <c r="G5999" t="str">
        <f t="shared" si="466"/>
        <v>08</v>
      </c>
      <c r="H5999" t="str">
        <f t="shared" si="467"/>
        <v>05</v>
      </c>
      <c r="I5999">
        <v>902</v>
      </c>
      <c r="J5999">
        <f t="shared" si="468"/>
        <v>15.033333333333333</v>
      </c>
      <c r="K5999" t="s">
        <v>46</v>
      </c>
      <c r="L5999" t="s">
        <v>43</v>
      </c>
      <c r="M5999" t="s">
        <v>23</v>
      </c>
      <c r="N5999" t="b">
        <v>0</v>
      </c>
      <c r="O5999">
        <f>_xlfn.XLOOKUP(B5999,Machine_Info!A:A,Machine_Info!E:E)</f>
        <v>22</v>
      </c>
      <c r="P5999">
        <f t="shared" si="465"/>
        <v>6.9666666666666668</v>
      </c>
      <c r="Q5999">
        <f t="shared" si="469"/>
        <v>0.31666666666666665</v>
      </c>
    </row>
    <row r="6000" spans="1:17" x14ac:dyDescent="0.2">
      <c r="A6000" t="s">
        <v>6118</v>
      </c>
      <c r="B6000" t="s">
        <v>167</v>
      </c>
      <c r="C6000" t="s">
        <v>168</v>
      </c>
      <c r="D6000" t="s">
        <v>59</v>
      </c>
      <c r="E6000" s="2">
        <v>45509.01158564815</v>
      </c>
      <c r="F6000" s="2">
        <v>45509.035891203697</v>
      </c>
      <c r="G6000" t="str">
        <f t="shared" si="466"/>
        <v>08</v>
      </c>
      <c r="H6000" t="str">
        <f t="shared" si="467"/>
        <v>05</v>
      </c>
      <c r="I6000">
        <v>321</v>
      </c>
      <c r="J6000">
        <f t="shared" si="468"/>
        <v>5.35</v>
      </c>
      <c r="K6000" t="s">
        <v>28</v>
      </c>
      <c r="L6000" t="s">
        <v>72</v>
      </c>
      <c r="M6000" t="s">
        <v>44</v>
      </c>
      <c r="N6000" t="b">
        <v>0</v>
      </c>
      <c r="O6000">
        <f>_xlfn.XLOOKUP(B6000,Machine_Info!A:A,Machine_Info!E:E)</f>
        <v>14</v>
      </c>
      <c r="P6000">
        <f t="shared" si="465"/>
        <v>8.65</v>
      </c>
      <c r="Q6000">
        <f t="shared" si="469"/>
        <v>0.61785714285714288</v>
      </c>
    </row>
    <row r="6001" spans="1:17" x14ac:dyDescent="0.2">
      <c r="A6001" t="s">
        <v>6119</v>
      </c>
      <c r="B6001" t="s">
        <v>18</v>
      </c>
      <c r="C6001" t="s">
        <v>19</v>
      </c>
      <c r="D6001" t="s">
        <v>20</v>
      </c>
      <c r="E6001" s="2">
        <v>45509.013564814813</v>
      </c>
      <c r="F6001" s="2">
        <v>45509.035092592603</v>
      </c>
      <c r="G6001" t="str">
        <f t="shared" si="466"/>
        <v>08</v>
      </c>
      <c r="H6001" t="str">
        <f t="shared" si="467"/>
        <v>05</v>
      </c>
      <c r="I6001">
        <v>135</v>
      </c>
      <c r="J6001">
        <f t="shared" si="468"/>
        <v>2.25</v>
      </c>
      <c r="K6001" t="s">
        <v>42</v>
      </c>
      <c r="L6001" t="s">
        <v>72</v>
      </c>
      <c r="M6001" t="s">
        <v>44</v>
      </c>
      <c r="N6001" t="b">
        <v>0</v>
      </c>
      <c r="O6001">
        <f>_xlfn.XLOOKUP(B6001,Machine_Info!A:A,Machine_Info!E:E)</f>
        <v>16</v>
      </c>
      <c r="P6001">
        <f t="shared" si="465"/>
        <v>13.75</v>
      </c>
      <c r="Q6001">
        <f t="shared" si="469"/>
        <v>0.859375</v>
      </c>
    </row>
    <row r="6002" spans="1:17" x14ac:dyDescent="0.2">
      <c r="A6002" t="s">
        <v>6120</v>
      </c>
      <c r="B6002" t="s">
        <v>89</v>
      </c>
      <c r="C6002" t="s">
        <v>90</v>
      </c>
      <c r="D6002" t="s">
        <v>32</v>
      </c>
      <c r="E6002" s="2">
        <v>45509.018599537027</v>
      </c>
      <c r="F6002" s="2">
        <v>45509.221377314818</v>
      </c>
      <c r="G6002" t="str">
        <f t="shared" si="466"/>
        <v>08</v>
      </c>
      <c r="H6002" t="str">
        <f t="shared" si="467"/>
        <v>05</v>
      </c>
      <c r="I6002">
        <v>331</v>
      </c>
      <c r="J6002">
        <f t="shared" si="468"/>
        <v>5.5166666666666666</v>
      </c>
      <c r="K6002" t="s">
        <v>60</v>
      </c>
      <c r="L6002" t="s">
        <v>47</v>
      </c>
      <c r="M6002" t="s">
        <v>23</v>
      </c>
      <c r="N6002" t="b">
        <v>0</v>
      </c>
      <c r="O6002">
        <f>_xlfn.XLOOKUP(B6002,Machine_Info!A:A,Machine_Info!E:E)</f>
        <v>14</v>
      </c>
      <c r="P6002">
        <f t="shared" si="465"/>
        <v>8.4833333333333343</v>
      </c>
      <c r="Q6002">
        <f t="shared" si="469"/>
        <v>0.60595238095238102</v>
      </c>
    </row>
    <row r="6003" spans="1:17" x14ac:dyDescent="0.2">
      <c r="A6003" t="s">
        <v>6121</v>
      </c>
      <c r="B6003" t="s">
        <v>152</v>
      </c>
      <c r="C6003" t="s">
        <v>153</v>
      </c>
      <c r="D6003" t="s">
        <v>27</v>
      </c>
      <c r="E6003" s="2">
        <v>45509.022962962961</v>
      </c>
      <c r="F6003" s="2">
        <v>45509.050046296303</v>
      </c>
      <c r="G6003" t="str">
        <f t="shared" si="466"/>
        <v>08</v>
      </c>
      <c r="H6003" t="str">
        <f t="shared" si="467"/>
        <v>05</v>
      </c>
      <c r="I6003">
        <v>394</v>
      </c>
      <c r="J6003">
        <f t="shared" si="468"/>
        <v>6.5666666666666664</v>
      </c>
      <c r="K6003" t="s">
        <v>103</v>
      </c>
      <c r="L6003" t="s">
        <v>72</v>
      </c>
      <c r="M6003" t="s">
        <v>44</v>
      </c>
      <c r="N6003" t="b">
        <v>0</v>
      </c>
      <c r="O6003">
        <f>_xlfn.XLOOKUP(B6003,Machine_Info!A:A,Machine_Info!E:E)</f>
        <v>18</v>
      </c>
      <c r="P6003">
        <f t="shared" si="465"/>
        <v>11.433333333333334</v>
      </c>
      <c r="Q6003">
        <f t="shared" si="469"/>
        <v>0.63518518518518519</v>
      </c>
    </row>
    <row r="6004" spans="1:17" x14ac:dyDescent="0.2">
      <c r="A6004" t="s">
        <v>6122</v>
      </c>
      <c r="B6004" t="s">
        <v>92</v>
      </c>
      <c r="C6004" t="s">
        <v>93</v>
      </c>
      <c r="D6004" t="s">
        <v>59</v>
      </c>
      <c r="E6004" s="2">
        <v>45509.046134259261</v>
      </c>
      <c r="F6004" s="2">
        <v>45509.050995370373</v>
      </c>
      <c r="G6004" t="str">
        <f t="shared" si="466"/>
        <v>08</v>
      </c>
      <c r="H6004" t="str">
        <f t="shared" si="467"/>
        <v>05</v>
      </c>
      <c r="I6004">
        <v>310</v>
      </c>
      <c r="J6004">
        <f t="shared" si="468"/>
        <v>5.166666666666667</v>
      </c>
      <c r="K6004" t="s">
        <v>71</v>
      </c>
      <c r="L6004" t="s">
        <v>47</v>
      </c>
      <c r="M6004" t="s">
        <v>23</v>
      </c>
      <c r="N6004" t="b">
        <v>1</v>
      </c>
      <c r="O6004">
        <f>_xlfn.XLOOKUP(B6004,Machine_Info!A:A,Machine_Info!E:E)</f>
        <v>20</v>
      </c>
      <c r="P6004">
        <f t="shared" si="465"/>
        <v>14.833333333333332</v>
      </c>
      <c r="Q6004">
        <f t="shared" si="469"/>
        <v>0.74166666666666659</v>
      </c>
    </row>
    <row r="6005" spans="1:17" x14ac:dyDescent="0.2">
      <c r="A6005" t="s">
        <v>6123</v>
      </c>
      <c r="B6005" t="s">
        <v>40</v>
      </c>
      <c r="C6005" t="s">
        <v>41</v>
      </c>
      <c r="D6005" t="s">
        <v>20</v>
      </c>
      <c r="E6005" s="2">
        <v>45509.066967592589</v>
      </c>
      <c r="F6005" s="2">
        <v>45509.095439814817</v>
      </c>
      <c r="G6005" t="str">
        <f t="shared" si="466"/>
        <v>08</v>
      </c>
      <c r="H6005" t="str">
        <f t="shared" si="467"/>
        <v>05</v>
      </c>
      <c r="I6005">
        <v>1026</v>
      </c>
      <c r="J6005">
        <f t="shared" si="468"/>
        <v>17.100000000000001</v>
      </c>
      <c r="K6005" t="s">
        <v>60</v>
      </c>
      <c r="L6005" t="s">
        <v>47</v>
      </c>
      <c r="M6005" t="s">
        <v>23</v>
      </c>
      <c r="N6005" t="b">
        <v>0</v>
      </c>
      <c r="O6005">
        <f>_xlfn.XLOOKUP(B6005,Machine_Info!A:A,Machine_Info!E:E)</f>
        <v>18</v>
      </c>
      <c r="P6005">
        <f t="shared" si="465"/>
        <v>0.89999999999999858</v>
      </c>
      <c r="Q6005">
        <f t="shared" si="469"/>
        <v>4.999999999999992E-2</v>
      </c>
    </row>
    <row r="6006" spans="1:17" x14ac:dyDescent="0.2">
      <c r="A6006" t="s">
        <v>6124</v>
      </c>
      <c r="B6006" t="s">
        <v>99</v>
      </c>
      <c r="C6006" t="s">
        <v>100</v>
      </c>
      <c r="D6006" t="s">
        <v>32</v>
      </c>
      <c r="E6006" s="2">
        <v>45509.102754629632</v>
      </c>
      <c r="F6006" s="2">
        <v>45509.26803240741</v>
      </c>
      <c r="G6006" t="str">
        <f t="shared" si="466"/>
        <v>08</v>
      </c>
      <c r="H6006" t="str">
        <f t="shared" si="467"/>
        <v>05</v>
      </c>
      <c r="I6006">
        <v>306</v>
      </c>
      <c r="J6006">
        <f t="shared" si="468"/>
        <v>5.0999999999999996</v>
      </c>
      <c r="K6006" t="s">
        <v>54</v>
      </c>
      <c r="L6006" t="s">
        <v>47</v>
      </c>
      <c r="M6006" t="s">
        <v>23</v>
      </c>
      <c r="N6006" t="b">
        <v>1</v>
      </c>
      <c r="O6006">
        <f>_xlfn.XLOOKUP(B6006,Machine_Info!A:A,Machine_Info!E:E)</f>
        <v>16</v>
      </c>
      <c r="P6006">
        <f t="shared" si="465"/>
        <v>10.9</v>
      </c>
      <c r="Q6006">
        <f t="shared" si="469"/>
        <v>0.68125000000000002</v>
      </c>
    </row>
    <row r="6007" spans="1:17" x14ac:dyDescent="0.2">
      <c r="A6007" t="s">
        <v>6125</v>
      </c>
      <c r="B6007" t="s">
        <v>84</v>
      </c>
      <c r="C6007" t="s">
        <v>85</v>
      </c>
      <c r="D6007" t="s">
        <v>27</v>
      </c>
      <c r="E6007" s="2">
        <v>45509.106041666673</v>
      </c>
      <c r="F6007" s="2">
        <v>45509.215763888889</v>
      </c>
      <c r="G6007" t="str">
        <f t="shared" si="466"/>
        <v>08</v>
      </c>
      <c r="H6007" t="str">
        <f t="shared" si="467"/>
        <v>05</v>
      </c>
      <c r="I6007">
        <v>284</v>
      </c>
      <c r="J6007">
        <f t="shared" si="468"/>
        <v>4.7333333333333334</v>
      </c>
      <c r="K6007" t="s">
        <v>38</v>
      </c>
      <c r="L6007" t="s">
        <v>146</v>
      </c>
      <c r="M6007" t="s">
        <v>34</v>
      </c>
      <c r="N6007" t="b">
        <v>0</v>
      </c>
      <c r="O6007">
        <f>_xlfn.XLOOKUP(B6007,Machine_Info!A:A,Machine_Info!E:E)</f>
        <v>22</v>
      </c>
      <c r="P6007">
        <f t="shared" si="465"/>
        <v>17.266666666666666</v>
      </c>
      <c r="Q6007">
        <f t="shared" si="469"/>
        <v>0.7848484848484848</v>
      </c>
    </row>
    <row r="6008" spans="1:17" x14ac:dyDescent="0.2">
      <c r="A6008" t="s">
        <v>6126</v>
      </c>
      <c r="B6008" t="s">
        <v>63</v>
      </c>
      <c r="C6008" t="s">
        <v>64</v>
      </c>
      <c r="D6008" t="s">
        <v>32</v>
      </c>
      <c r="E6008" s="2">
        <v>45509.107986111107</v>
      </c>
      <c r="F6008" s="2">
        <v>45509.253125000003</v>
      </c>
      <c r="G6008" t="str">
        <f t="shared" si="466"/>
        <v>08</v>
      </c>
      <c r="H6008" t="str">
        <f t="shared" si="467"/>
        <v>05</v>
      </c>
      <c r="I6008">
        <v>143</v>
      </c>
      <c r="J6008">
        <f t="shared" si="468"/>
        <v>2.3833333333333333</v>
      </c>
      <c r="K6008" t="s">
        <v>28</v>
      </c>
      <c r="L6008" t="s">
        <v>74</v>
      </c>
      <c r="M6008" t="s">
        <v>44</v>
      </c>
      <c r="N6008" t="b">
        <v>0</v>
      </c>
      <c r="O6008">
        <f>_xlfn.XLOOKUP(B6008,Machine_Info!A:A,Machine_Info!E:E)</f>
        <v>20</v>
      </c>
      <c r="P6008">
        <f t="shared" si="465"/>
        <v>17.616666666666667</v>
      </c>
      <c r="Q6008">
        <f t="shared" si="469"/>
        <v>0.88083333333333336</v>
      </c>
    </row>
    <row r="6009" spans="1:17" x14ac:dyDescent="0.2">
      <c r="A6009" t="s">
        <v>6127</v>
      </c>
      <c r="B6009" t="s">
        <v>125</v>
      </c>
      <c r="C6009" t="s">
        <v>126</v>
      </c>
      <c r="D6009" t="s">
        <v>20</v>
      </c>
      <c r="E6009" s="2">
        <v>45509.156215277777</v>
      </c>
      <c r="F6009" s="2">
        <v>45509.347881944443</v>
      </c>
      <c r="G6009" t="str">
        <f t="shared" si="466"/>
        <v>08</v>
      </c>
      <c r="H6009" t="str">
        <f t="shared" si="467"/>
        <v>05</v>
      </c>
      <c r="I6009">
        <v>54</v>
      </c>
      <c r="J6009">
        <f t="shared" si="468"/>
        <v>0.9</v>
      </c>
      <c r="K6009" t="s">
        <v>103</v>
      </c>
      <c r="L6009" t="s">
        <v>47</v>
      </c>
      <c r="M6009" t="s">
        <v>23</v>
      </c>
      <c r="N6009" t="b">
        <v>0</v>
      </c>
      <c r="O6009">
        <f>_xlfn.XLOOKUP(B6009,Machine_Info!A:A,Machine_Info!E:E)</f>
        <v>18</v>
      </c>
      <c r="P6009">
        <f t="shared" si="465"/>
        <v>17.100000000000001</v>
      </c>
      <c r="Q6009">
        <f t="shared" si="469"/>
        <v>0.95000000000000007</v>
      </c>
    </row>
    <row r="6010" spans="1:17" x14ac:dyDescent="0.2">
      <c r="A6010" t="s">
        <v>6128</v>
      </c>
      <c r="B6010" t="s">
        <v>69</v>
      </c>
      <c r="C6010" t="s">
        <v>70</v>
      </c>
      <c r="D6010" t="s">
        <v>27</v>
      </c>
      <c r="E6010" s="2">
        <v>45509.158946759257</v>
      </c>
      <c r="F6010" s="2">
        <v>45509.163113425922</v>
      </c>
      <c r="G6010" t="str">
        <f t="shared" si="466"/>
        <v>08</v>
      </c>
      <c r="H6010" t="str">
        <f t="shared" si="467"/>
        <v>05</v>
      </c>
      <c r="I6010">
        <v>169</v>
      </c>
      <c r="J6010">
        <f t="shared" si="468"/>
        <v>2.8166666666666669</v>
      </c>
      <c r="K6010" t="s">
        <v>42</v>
      </c>
      <c r="L6010" t="s">
        <v>74</v>
      </c>
      <c r="M6010" t="s">
        <v>44</v>
      </c>
      <c r="N6010" t="b">
        <v>0</v>
      </c>
      <c r="O6010">
        <f>_xlfn.XLOOKUP(B6010,Machine_Info!A:A,Machine_Info!E:E)</f>
        <v>16</v>
      </c>
      <c r="P6010">
        <f t="shared" si="465"/>
        <v>13.183333333333334</v>
      </c>
      <c r="Q6010">
        <f t="shared" si="469"/>
        <v>0.82395833333333335</v>
      </c>
    </row>
    <row r="6011" spans="1:17" x14ac:dyDescent="0.2">
      <c r="A6011" t="s">
        <v>6129</v>
      </c>
      <c r="B6011" t="s">
        <v>160</v>
      </c>
      <c r="C6011" t="s">
        <v>161</v>
      </c>
      <c r="D6011" t="s">
        <v>32</v>
      </c>
      <c r="E6011" s="2">
        <v>45509.200416666667</v>
      </c>
      <c r="F6011" s="2">
        <v>45509.331666666672</v>
      </c>
      <c r="G6011" t="str">
        <f t="shared" si="466"/>
        <v>08</v>
      </c>
      <c r="H6011" t="str">
        <f t="shared" si="467"/>
        <v>05</v>
      </c>
      <c r="I6011">
        <v>60</v>
      </c>
      <c r="J6011">
        <f t="shared" si="468"/>
        <v>1</v>
      </c>
      <c r="K6011" t="s">
        <v>21</v>
      </c>
      <c r="L6011" t="s">
        <v>47</v>
      </c>
      <c r="M6011" t="s">
        <v>23</v>
      </c>
      <c r="N6011" t="b">
        <v>1</v>
      </c>
      <c r="O6011">
        <f>_xlfn.XLOOKUP(B6011,Machine_Info!A:A,Machine_Info!E:E)</f>
        <v>20</v>
      </c>
      <c r="P6011">
        <f t="shared" si="465"/>
        <v>19</v>
      </c>
      <c r="Q6011">
        <f t="shared" si="469"/>
        <v>0.95</v>
      </c>
    </row>
    <row r="6012" spans="1:17" x14ac:dyDescent="0.2">
      <c r="A6012" t="s">
        <v>6130</v>
      </c>
      <c r="B6012" t="s">
        <v>202</v>
      </c>
      <c r="C6012" t="s">
        <v>203</v>
      </c>
      <c r="D6012" t="s">
        <v>32</v>
      </c>
      <c r="E6012" s="2">
        <v>45509.340324074074</v>
      </c>
      <c r="F6012" s="2">
        <v>45509.363935185182</v>
      </c>
      <c r="G6012" t="str">
        <f t="shared" si="466"/>
        <v>08</v>
      </c>
      <c r="H6012" t="str">
        <f t="shared" si="467"/>
        <v>05</v>
      </c>
      <c r="I6012">
        <v>472</v>
      </c>
      <c r="J6012">
        <f t="shared" si="468"/>
        <v>7.8666666666666663</v>
      </c>
      <c r="K6012" t="s">
        <v>54</v>
      </c>
      <c r="L6012" t="s">
        <v>47</v>
      </c>
      <c r="M6012" t="s">
        <v>23</v>
      </c>
      <c r="N6012" t="b">
        <v>1</v>
      </c>
      <c r="O6012">
        <f>_xlfn.XLOOKUP(B6012,Machine_Info!A:A,Machine_Info!E:E)</f>
        <v>22</v>
      </c>
      <c r="P6012">
        <f t="shared" si="465"/>
        <v>14.133333333333333</v>
      </c>
      <c r="Q6012">
        <f t="shared" si="469"/>
        <v>0.64242424242424245</v>
      </c>
    </row>
    <row r="6013" spans="1:17" x14ac:dyDescent="0.2">
      <c r="A6013" t="s">
        <v>6131</v>
      </c>
      <c r="B6013" t="s">
        <v>66</v>
      </c>
      <c r="C6013" t="s">
        <v>67</v>
      </c>
      <c r="D6013" t="s">
        <v>32</v>
      </c>
      <c r="E6013" s="2">
        <v>45509.354479166657</v>
      </c>
      <c r="F6013" s="2">
        <v>45509.466979166667</v>
      </c>
      <c r="G6013" t="str">
        <f t="shared" si="466"/>
        <v>08</v>
      </c>
      <c r="H6013" t="str">
        <f t="shared" si="467"/>
        <v>05</v>
      </c>
      <c r="I6013">
        <v>153</v>
      </c>
      <c r="J6013">
        <f t="shared" si="468"/>
        <v>2.5499999999999998</v>
      </c>
      <c r="K6013" t="s">
        <v>28</v>
      </c>
      <c r="L6013" t="s">
        <v>47</v>
      </c>
      <c r="M6013" t="s">
        <v>23</v>
      </c>
      <c r="N6013" t="b">
        <v>0</v>
      </c>
      <c r="O6013">
        <f>_xlfn.XLOOKUP(B6013,Machine_Info!A:A,Machine_Info!E:E)</f>
        <v>14</v>
      </c>
      <c r="P6013">
        <f t="shared" si="465"/>
        <v>11.45</v>
      </c>
      <c r="Q6013">
        <f t="shared" si="469"/>
        <v>0.81785714285714284</v>
      </c>
    </row>
    <row r="6014" spans="1:17" x14ac:dyDescent="0.2">
      <c r="A6014" t="s">
        <v>6132</v>
      </c>
      <c r="B6014" t="s">
        <v>81</v>
      </c>
      <c r="C6014" t="s">
        <v>82</v>
      </c>
      <c r="D6014" t="s">
        <v>20</v>
      </c>
      <c r="E6014" s="2">
        <v>45509.361793981479</v>
      </c>
      <c r="F6014" s="2">
        <v>45509.382627314822</v>
      </c>
      <c r="G6014" t="str">
        <f t="shared" si="466"/>
        <v>08</v>
      </c>
      <c r="H6014" t="str">
        <f t="shared" si="467"/>
        <v>05</v>
      </c>
      <c r="I6014">
        <v>144</v>
      </c>
      <c r="J6014">
        <f t="shared" si="468"/>
        <v>2.4</v>
      </c>
      <c r="K6014" t="s">
        <v>60</v>
      </c>
      <c r="L6014" t="s">
        <v>47</v>
      </c>
      <c r="M6014" t="s">
        <v>23</v>
      </c>
      <c r="N6014" t="b">
        <v>0</v>
      </c>
      <c r="O6014">
        <f>_xlfn.XLOOKUP(B6014,Machine_Info!A:A,Machine_Info!E:E)</f>
        <v>14</v>
      </c>
      <c r="P6014">
        <f t="shared" si="465"/>
        <v>11.6</v>
      </c>
      <c r="Q6014">
        <f t="shared" si="469"/>
        <v>0.82857142857142851</v>
      </c>
    </row>
    <row r="6015" spans="1:17" x14ac:dyDescent="0.2">
      <c r="A6015" t="s">
        <v>6133</v>
      </c>
      <c r="B6015" t="s">
        <v>81</v>
      </c>
      <c r="C6015" t="s">
        <v>82</v>
      </c>
      <c r="D6015" t="s">
        <v>20</v>
      </c>
      <c r="E6015" s="2">
        <v>45509.366331018522</v>
      </c>
      <c r="F6015" s="2">
        <v>45509.383692129632</v>
      </c>
      <c r="G6015" t="str">
        <f t="shared" si="466"/>
        <v>08</v>
      </c>
      <c r="H6015" t="str">
        <f t="shared" si="467"/>
        <v>05</v>
      </c>
      <c r="I6015">
        <v>96</v>
      </c>
      <c r="J6015">
        <f t="shared" si="468"/>
        <v>1.6</v>
      </c>
      <c r="K6015" t="s">
        <v>28</v>
      </c>
      <c r="L6015" t="s">
        <v>146</v>
      </c>
      <c r="M6015" t="s">
        <v>34</v>
      </c>
      <c r="N6015" t="b">
        <v>0</v>
      </c>
      <c r="O6015">
        <f>_xlfn.XLOOKUP(B6015,Machine_Info!A:A,Machine_Info!E:E)</f>
        <v>14</v>
      </c>
      <c r="P6015">
        <f t="shared" si="465"/>
        <v>12.4</v>
      </c>
      <c r="Q6015">
        <f t="shared" si="469"/>
        <v>0.88571428571428579</v>
      </c>
    </row>
    <row r="6016" spans="1:17" x14ac:dyDescent="0.2">
      <c r="A6016" t="s">
        <v>6134</v>
      </c>
      <c r="B6016" t="s">
        <v>125</v>
      </c>
      <c r="C6016" t="s">
        <v>126</v>
      </c>
      <c r="D6016" t="s">
        <v>20</v>
      </c>
      <c r="E6016" s="2">
        <v>45509.46166666667</v>
      </c>
      <c r="F6016" s="2">
        <v>45509.817916666667</v>
      </c>
      <c r="G6016" t="str">
        <f t="shared" si="466"/>
        <v>08</v>
      </c>
      <c r="H6016" t="str">
        <f t="shared" si="467"/>
        <v>05</v>
      </c>
      <c r="I6016">
        <v>305</v>
      </c>
      <c r="J6016">
        <f t="shared" si="468"/>
        <v>5.083333333333333</v>
      </c>
      <c r="K6016" t="s">
        <v>28</v>
      </c>
      <c r="L6016" t="s">
        <v>47</v>
      </c>
      <c r="M6016" t="s">
        <v>23</v>
      </c>
      <c r="N6016" t="b">
        <v>0</v>
      </c>
      <c r="O6016">
        <f>_xlfn.XLOOKUP(B6016,Machine_Info!A:A,Machine_Info!E:E)</f>
        <v>18</v>
      </c>
      <c r="P6016">
        <f t="shared" si="465"/>
        <v>12.916666666666668</v>
      </c>
      <c r="Q6016">
        <f t="shared" si="469"/>
        <v>0.71759259259259267</v>
      </c>
    </row>
    <row r="6017" spans="1:17" x14ac:dyDescent="0.2">
      <c r="A6017" t="s">
        <v>6135</v>
      </c>
      <c r="B6017" t="s">
        <v>69</v>
      </c>
      <c r="C6017" t="s">
        <v>70</v>
      </c>
      <c r="D6017" t="s">
        <v>27</v>
      </c>
      <c r="E6017" s="2">
        <v>45509.466956018521</v>
      </c>
      <c r="F6017" s="2">
        <v>45509.654456018521</v>
      </c>
      <c r="G6017" t="str">
        <f t="shared" si="466"/>
        <v>08</v>
      </c>
      <c r="H6017" t="str">
        <f t="shared" si="467"/>
        <v>05</v>
      </c>
      <c r="I6017">
        <v>291</v>
      </c>
      <c r="J6017">
        <f t="shared" si="468"/>
        <v>4.8499999999999996</v>
      </c>
      <c r="K6017" t="s">
        <v>103</v>
      </c>
      <c r="L6017" t="s">
        <v>74</v>
      </c>
      <c r="M6017" t="s">
        <v>44</v>
      </c>
      <c r="N6017" t="b">
        <v>0</v>
      </c>
      <c r="O6017">
        <f>_xlfn.XLOOKUP(B6017,Machine_Info!A:A,Machine_Info!E:E)</f>
        <v>16</v>
      </c>
      <c r="P6017">
        <f t="shared" si="465"/>
        <v>11.15</v>
      </c>
      <c r="Q6017">
        <f t="shared" si="469"/>
        <v>0.69687500000000002</v>
      </c>
    </row>
    <row r="6018" spans="1:17" x14ac:dyDescent="0.2">
      <c r="A6018" t="s">
        <v>6136</v>
      </c>
      <c r="B6018" t="s">
        <v>160</v>
      </c>
      <c r="C6018" t="s">
        <v>161</v>
      </c>
      <c r="D6018" t="s">
        <v>32</v>
      </c>
      <c r="E6018" s="2">
        <v>45509.506678240738</v>
      </c>
      <c r="F6018" s="2">
        <v>45509.519872685189</v>
      </c>
      <c r="G6018" t="str">
        <f t="shared" si="466"/>
        <v>08</v>
      </c>
      <c r="H6018" t="str">
        <f t="shared" si="467"/>
        <v>05</v>
      </c>
      <c r="I6018">
        <v>200</v>
      </c>
      <c r="J6018">
        <f t="shared" si="468"/>
        <v>3.3333333333333335</v>
      </c>
      <c r="K6018" t="s">
        <v>28</v>
      </c>
      <c r="L6018" t="s">
        <v>146</v>
      </c>
      <c r="M6018" t="s">
        <v>34</v>
      </c>
      <c r="N6018" t="b">
        <v>0</v>
      </c>
      <c r="O6018">
        <f>_xlfn.XLOOKUP(B6018,Machine_Info!A:A,Machine_Info!E:E)</f>
        <v>20</v>
      </c>
      <c r="P6018">
        <f t="shared" ref="P6018:P6081" si="470">O6018-J6018</f>
        <v>16.666666666666668</v>
      </c>
      <c r="Q6018">
        <f t="shared" si="469"/>
        <v>0.83333333333333337</v>
      </c>
    </row>
    <row r="6019" spans="1:17" x14ac:dyDescent="0.2">
      <c r="A6019" t="s">
        <v>6137</v>
      </c>
      <c r="B6019" t="s">
        <v>63</v>
      </c>
      <c r="C6019" t="s">
        <v>64</v>
      </c>
      <c r="D6019" t="s">
        <v>32</v>
      </c>
      <c r="E6019" s="2">
        <v>45509.511828703697</v>
      </c>
      <c r="F6019" s="2">
        <v>45509.525717592587</v>
      </c>
      <c r="G6019" t="str">
        <f t="shared" ref="G6019:G6082" si="471">TEXT(E6019,"mm")</f>
        <v>08</v>
      </c>
      <c r="H6019" t="str">
        <f t="shared" ref="H6019:H6082" si="472">TEXT(E6019,"dd")</f>
        <v>05</v>
      </c>
      <c r="I6019">
        <v>129</v>
      </c>
      <c r="J6019">
        <f t="shared" ref="J6019:J6082" si="473">I6019/60</f>
        <v>2.15</v>
      </c>
      <c r="K6019" t="s">
        <v>38</v>
      </c>
      <c r="L6019" t="s">
        <v>74</v>
      </c>
      <c r="M6019" t="s">
        <v>44</v>
      </c>
      <c r="N6019" t="b">
        <v>0</v>
      </c>
      <c r="O6019">
        <f>_xlfn.XLOOKUP(B6019,Machine_Info!A:A,Machine_Info!E:E)</f>
        <v>20</v>
      </c>
      <c r="P6019">
        <f t="shared" si="470"/>
        <v>17.850000000000001</v>
      </c>
      <c r="Q6019">
        <f t="shared" ref="Q6019:Q6082" si="474">P6019/O6019</f>
        <v>0.89250000000000007</v>
      </c>
    </row>
    <row r="6020" spans="1:17" x14ac:dyDescent="0.2">
      <c r="A6020" t="s">
        <v>6138</v>
      </c>
      <c r="B6020" t="s">
        <v>78</v>
      </c>
      <c r="C6020" t="s">
        <v>79</v>
      </c>
      <c r="D6020" t="s">
        <v>32</v>
      </c>
      <c r="E6020" s="2">
        <v>45509.559490740743</v>
      </c>
      <c r="F6020" s="2">
        <v>45509.647685185177</v>
      </c>
      <c r="G6020" t="str">
        <f t="shared" si="471"/>
        <v>08</v>
      </c>
      <c r="H6020" t="str">
        <f t="shared" si="472"/>
        <v>05</v>
      </c>
      <c r="I6020">
        <v>594</v>
      </c>
      <c r="J6020">
        <f t="shared" si="473"/>
        <v>9.9</v>
      </c>
      <c r="K6020" t="s">
        <v>42</v>
      </c>
      <c r="L6020" t="s">
        <v>74</v>
      </c>
      <c r="M6020" t="s">
        <v>44</v>
      </c>
      <c r="N6020" t="b">
        <v>0</v>
      </c>
      <c r="O6020">
        <f>_xlfn.XLOOKUP(B6020,Machine_Info!A:A,Machine_Info!E:E)</f>
        <v>22</v>
      </c>
      <c r="P6020">
        <f t="shared" si="470"/>
        <v>12.1</v>
      </c>
      <c r="Q6020">
        <f t="shared" si="474"/>
        <v>0.54999999999999993</v>
      </c>
    </row>
    <row r="6021" spans="1:17" x14ac:dyDescent="0.2">
      <c r="A6021" t="s">
        <v>6139</v>
      </c>
      <c r="B6021" t="s">
        <v>89</v>
      </c>
      <c r="C6021" t="s">
        <v>90</v>
      </c>
      <c r="D6021" t="s">
        <v>32</v>
      </c>
      <c r="E6021" s="2">
        <v>45509.562141203707</v>
      </c>
      <c r="F6021" s="2">
        <v>45509.575335648151</v>
      </c>
      <c r="G6021" t="str">
        <f t="shared" si="471"/>
        <v>08</v>
      </c>
      <c r="H6021" t="str">
        <f t="shared" si="472"/>
        <v>05</v>
      </c>
      <c r="I6021">
        <v>233</v>
      </c>
      <c r="J6021">
        <f t="shared" si="473"/>
        <v>3.8833333333333333</v>
      </c>
      <c r="K6021" t="s">
        <v>103</v>
      </c>
      <c r="L6021" t="s">
        <v>146</v>
      </c>
      <c r="M6021" t="s">
        <v>34</v>
      </c>
      <c r="N6021" t="b">
        <v>0</v>
      </c>
      <c r="O6021">
        <f>_xlfn.XLOOKUP(B6021,Machine_Info!A:A,Machine_Info!E:E)</f>
        <v>14</v>
      </c>
      <c r="P6021">
        <f t="shared" si="470"/>
        <v>10.116666666666667</v>
      </c>
      <c r="Q6021">
        <f t="shared" si="474"/>
        <v>0.72261904761904761</v>
      </c>
    </row>
    <row r="6022" spans="1:17" x14ac:dyDescent="0.2">
      <c r="A6022" t="s">
        <v>6140</v>
      </c>
      <c r="B6022" t="s">
        <v>218</v>
      </c>
      <c r="C6022" t="s">
        <v>219</v>
      </c>
      <c r="D6022" t="s">
        <v>20</v>
      </c>
      <c r="E6022" s="2">
        <v>45509.600856481477</v>
      </c>
      <c r="F6022" s="2">
        <v>45509.61891203704</v>
      </c>
      <c r="G6022" t="str">
        <f t="shared" si="471"/>
        <v>08</v>
      </c>
      <c r="H6022" t="str">
        <f t="shared" si="472"/>
        <v>05</v>
      </c>
      <c r="I6022">
        <v>318</v>
      </c>
      <c r="J6022">
        <f t="shared" si="473"/>
        <v>5.3</v>
      </c>
      <c r="K6022" t="s">
        <v>54</v>
      </c>
      <c r="L6022" t="s">
        <v>146</v>
      </c>
      <c r="M6022" t="s">
        <v>34</v>
      </c>
      <c r="N6022" t="b">
        <v>1</v>
      </c>
      <c r="O6022">
        <f>_xlfn.XLOOKUP(B6022,Machine_Info!A:A,Machine_Info!E:E)</f>
        <v>14</v>
      </c>
      <c r="P6022">
        <f t="shared" si="470"/>
        <v>8.6999999999999993</v>
      </c>
      <c r="Q6022">
        <f t="shared" si="474"/>
        <v>0.62142857142857133</v>
      </c>
    </row>
    <row r="6023" spans="1:17" x14ac:dyDescent="0.2">
      <c r="A6023" t="s">
        <v>6141</v>
      </c>
      <c r="B6023" t="s">
        <v>218</v>
      </c>
      <c r="C6023" t="s">
        <v>219</v>
      </c>
      <c r="D6023" t="s">
        <v>20</v>
      </c>
      <c r="E6023" s="2">
        <v>45509.668298611112</v>
      </c>
      <c r="F6023" s="2">
        <v>45509.751631944448</v>
      </c>
      <c r="G6023" t="str">
        <f t="shared" si="471"/>
        <v>08</v>
      </c>
      <c r="H6023" t="str">
        <f t="shared" si="472"/>
        <v>05</v>
      </c>
      <c r="I6023">
        <v>48</v>
      </c>
      <c r="J6023">
        <f t="shared" si="473"/>
        <v>0.8</v>
      </c>
      <c r="K6023" t="s">
        <v>71</v>
      </c>
      <c r="L6023" t="s">
        <v>47</v>
      </c>
      <c r="M6023" t="s">
        <v>23</v>
      </c>
      <c r="N6023" t="b">
        <v>1</v>
      </c>
      <c r="O6023">
        <f>_xlfn.XLOOKUP(B6023,Machine_Info!A:A,Machine_Info!E:E)</f>
        <v>14</v>
      </c>
      <c r="P6023">
        <f t="shared" si="470"/>
        <v>13.2</v>
      </c>
      <c r="Q6023">
        <f t="shared" si="474"/>
        <v>0.94285714285714284</v>
      </c>
    </row>
    <row r="6024" spans="1:17" x14ac:dyDescent="0.2">
      <c r="A6024" t="s">
        <v>6142</v>
      </c>
      <c r="B6024" t="s">
        <v>125</v>
      </c>
      <c r="C6024" t="s">
        <v>126</v>
      </c>
      <c r="D6024" t="s">
        <v>20</v>
      </c>
      <c r="E6024" s="2">
        <v>45509.708854166667</v>
      </c>
      <c r="F6024" s="2">
        <v>45509.780381944453</v>
      </c>
      <c r="G6024" t="str">
        <f t="shared" si="471"/>
        <v>08</v>
      </c>
      <c r="H6024" t="str">
        <f t="shared" si="472"/>
        <v>05</v>
      </c>
      <c r="I6024">
        <v>382</v>
      </c>
      <c r="J6024">
        <f t="shared" si="473"/>
        <v>6.3666666666666663</v>
      </c>
      <c r="K6024" t="s">
        <v>71</v>
      </c>
      <c r="L6024" t="s">
        <v>47</v>
      </c>
      <c r="M6024" t="s">
        <v>23</v>
      </c>
      <c r="N6024" t="b">
        <v>1</v>
      </c>
      <c r="O6024">
        <f>_xlfn.XLOOKUP(B6024,Machine_Info!A:A,Machine_Info!E:E)</f>
        <v>18</v>
      </c>
      <c r="P6024">
        <f t="shared" si="470"/>
        <v>11.633333333333333</v>
      </c>
      <c r="Q6024">
        <f t="shared" si="474"/>
        <v>0.64629629629629626</v>
      </c>
    </row>
    <row r="6025" spans="1:17" x14ac:dyDescent="0.2">
      <c r="A6025" t="s">
        <v>6143</v>
      </c>
      <c r="B6025" t="s">
        <v>202</v>
      </c>
      <c r="C6025" t="s">
        <v>203</v>
      </c>
      <c r="D6025" t="s">
        <v>32</v>
      </c>
      <c r="E6025" s="2">
        <v>45509.735300925917</v>
      </c>
      <c r="F6025" s="2">
        <v>45509.749189814807</v>
      </c>
      <c r="G6025" t="str">
        <f t="shared" si="471"/>
        <v>08</v>
      </c>
      <c r="H6025" t="str">
        <f t="shared" si="472"/>
        <v>05</v>
      </c>
      <c r="I6025">
        <v>59</v>
      </c>
      <c r="J6025">
        <f t="shared" si="473"/>
        <v>0.98333333333333328</v>
      </c>
      <c r="K6025" t="s">
        <v>54</v>
      </c>
      <c r="L6025" t="s">
        <v>47</v>
      </c>
      <c r="M6025" t="s">
        <v>23</v>
      </c>
      <c r="N6025" t="b">
        <v>1</v>
      </c>
      <c r="O6025">
        <f>_xlfn.XLOOKUP(B6025,Machine_Info!A:A,Machine_Info!E:E)</f>
        <v>22</v>
      </c>
      <c r="P6025">
        <f t="shared" si="470"/>
        <v>21.016666666666666</v>
      </c>
      <c r="Q6025">
        <f t="shared" si="474"/>
        <v>0.95530303030303021</v>
      </c>
    </row>
    <row r="6026" spans="1:17" x14ac:dyDescent="0.2">
      <c r="A6026" t="s">
        <v>6144</v>
      </c>
      <c r="B6026" t="s">
        <v>253</v>
      </c>
      <c r="C6026" t="s">
        <v>254</v>
      </c>
      <c r="D6026" t="s">
        <v>59</v>
      </c>
      <c r="E6026" s="2">
        <v>45509.747245370367</v>
      </c>
      <c r="F6026" s="2">
        <v>45509.775717592587</v>
      </c>
      <c r="G6026" t="str">
        <f t="shared" si="471"/>
        <v>08</v>
      </c>
      <c r="H6026" t="str">
        <f t="shared" si="472"/>
        <v>05</v>
      </c>
      <c r="I6026">
        <v>5</v>
      </c>
      <c r="J6026">
        <f t="shared" si="473"/>
        <v>8.3333333333333329E-2</v>
      </c>
      <c r="K6026" t="s">
        <v>21</v>
      </c>
      <c r="L6026" t="s">
        <v>74</v>
      </c>
      <c r="M6026" t="s">
        <v>44</v>
      </c>
      <c r="N6026" t="b">
        <v>1</v>
      </c>
      <c r="O6026">
        <f>_xlfn.XLOOKUP(B6026,Machine_Info!A:A,Machine_Info!E:E)</f>
        <v>22</v>
      </c>
      <c r="P6026">
        <f t="shared" si="470"/>
        <v>21.916666666666668</v>
      </c>
      <c r="Q6026">
        <f t="shared" si="474"/>
        <v>0.99621212121212122</v>
      </c>
    </row>
    <row r="6027" spans="1:17" x14ac:dyDescent="0.2">
      <c r="A6027" t="s">
        <v>6145</v>
      </c>
      <c r="B6027" t="s">
        <v>63</v>
      </c>
      <c r="C6027" t="s">
        <v>64</v>
      </c>
      <c r="D6027" t="s">
        <v>32</v>
      </c>
      <c r="E6027" s="2">
        <v>45509.766932870371</v>
      </c>
      <c r="F6027" s="2">
        <v>45509.879432870373</v>
      </c>
      <c r="G6027" t="str">
        <f t="shared" si="471"/>
        <v>08</v>
      </c>
      <c r="H6027" t="str">
        <f t="shared" si="472"/>
        <v>05</v>
      </c>
      <c r="I6027">
        <v>76</v>
      </c>
      <c r="J6027">
        <f t="shared" si="473"/>
        <v>1.2666666666666666</v>
      </c>
      <c r="K6027" t="s">
        <v>21</v>
      </c>
      <c r="L6027" t="s">
        <v>47</v>
      </c>
      <c r="M6027" t="s">
        <v>23</v>
      </c>
      <c r="N6027" t="b">
        <v>1</v>
      </c>
      <c r="O6027">
        <f>_xlfn.XLOOKUP(B6027,Machine_Info!A:A,Machine_Info!E:E)</f>
        <v>20</v>
      </c>
      <c r="P6027">
        <f t="shared" si="470"/>
        <v>18.733333333333334</v>
      </c>
      <c r="Q6027">
        <f t="shared" si="474"/>
        <v>0.93666666666666676</v>
      </c>
    </row>
    <row r="6028" spans="1:17" x14ac:dyDescent="0.2">
      <c r="A6028" t="s">
        <v>6146</v>
      </c>
      <c r="B6028" t="s">
        <v>81</v>
      </c>
      <c r="C6028" t="s">
        <v>82</v>
      </c>
      <c r="D6028" t="s">
        <v>20</v>
      </c>
      <c r="E6028" s="2">
        <v>45509.808182870373</v>
      </c>
      <c r="F6028" s="2">
        <v>45509.92832175926</v>
      </c>
      <c r="G6028" t="str">
        <f t="shared" si="471"/>
        <v>08</v>
      </c>
      <c r="H6028" t="str">
        <f t="shared" si="472"/>
        <v>05</v>
      </c>
      <c r="I6028">
        <v>298</v>
      </c>
      <c r="J6028">
        <f t="shared" si="473"/>
        <v>4.9666666666666668</v>
      </c>
      <c r="K6028" t="s">
        <v>54</v>
      </c>
      <c r="L6028" t="s">
        <v>47</v>
      </c>
      <c r="M6028" t="s">
        <v>23</v>
      </c>
      <c r="N6028" t="b">
        <v>1</v>
      </c>
      <c r="O6028">
        <f>_xlfn.XLOOKUP(B6028,Machine_Info!A:A,Machine_Info!E:E)</f>
        <v>14</v>
      </c>
      <c r="P6028">
        <f t="shared" si="470"/>
        <v>9.0333333333333332</v>
      </c>
      <c r="Q6028">
        <f t="shared" si="474"/>
        <v>0.64523809523809528</v>
      </c>
    </row>
    <row r="6029" spans="1:17" x14ac:dyDescent="0.2">
      <c r="A6029" t="s">
        <v>6147</v>
      </c>
      <c r="B6029" t="s">
        <v>202</v>
      </c>
      <c r="C6029" t="s">
        <v>203</v>
      </c>
      <c r="D6029" t="s">
        <v>32</v>
      </c>
      <c r="E6029" s="2">
        <v>45509.818865740737</v>
      </c>
      <c r="F6029" s="2">
        <v>45509.90289351852</v>
      </c>
      <c r="G6029" t="str">
        <f t="shared" si="471"/>
        <v>08</v>
      </c>
      <c r="H6029" t="str">
        <f t="shared" si="472"/>
        <v>05</v>
      </c>
      <c r="I6029">
        <v>298</v>
      </c>
      <c r="J6029">
        <f t="shared" si="473"/>
        <v>4.9666666666666668</v>
      </c>
      <c r="K6029" t="s">
        <v>42</v>
      </c>
      <c r="L6029" t="s">
        <v>47</v>
      </c>
      <c r="M6029" t="s">
        <v>23</v>
      </c>
      <c r="N6029" t="b">
        <v>0</v>
      </c>
      <c r="O6029">
        <f>_xlfn.XLOOKUP(B6029,Machine_Info!A:A,Machine_Info!E:E)</f>
        <v>22</v>
      </c>
      <c r="P6029">
        <f t="shared" si="470"/>
        <v>17.033333333333331</v>
      </c>
      <c r="Q6029">
        <f t="shared" si="474"/>
        <v>0.77424242424242418</v>
      </c>
    </row>
    <row r="6030" spans="1:17" x14ac:dyDescent="0.2">
      <c r="A6030" t="s">
        <v>6148</v>
      </c>
      <c r="B6030" t="s">
        <v>96</v>
      </c>
      <c r="C6030" t="s">
        <v>97</v>
      </c>
      <c r="D6030" t="s">
        <v>27</v>
      </c>
      <c r="E6030" s="2">
        <v>45509.839814814812</v>
      </c>
      <c r="F6030" s="2">
        <v>45509.894675925927</v>
      </c>
      <c r="G6030" t="str">
        <f t="shared" si="471"/>
        <v>08</v>
      </c>
      <c r="H6030" t="str">
        <f t="shared" si="472"/>
        <v>05</v>
      </c>
      <c r="I6030">
        <v>404</v>
      </c>
      <c r="J6030">
        <f t="shared" si="473"/>
        <v>6.7333333333333334</v>
      </c>
      <c r="K6030" t="s">
        <v>28</v>
      </c>
      <c r="L6030" t="s">
        <v>146</v>
      </c>
      <c r="M6030" t="s">
        <v>34</v>
      </c>
      <c r="N6030" t="b">
        <v>0</v>
      </c>
      <c r="O6030">
        <f>_xlfn.XLOOKUP(B6030,Machine_Info!A:A,Machine_Info!E:E)</f>
        <v>20</v>
      </c>
      <c r="P6030">
        <f t="shared" si="470"/>
        <v>13.266666666666666</v>
      </c>
      <c r="Q6030">
        <f t="shared" si="474"/>
        <v>0.66333333333333333</v>
      </c>
    </row>
    <row r="6031" spans="1:17" x14ac:dyDescent="0.2">
      <c r="A6031" t="s">
        <v>6149</v>
      </c>
      <c r="B6031" t="s">
        <v>25</v>
      </c>
      <c r="C6031" t="s">
        <v>26</v>
      </c>
      <c r="D6031" t="s">
        <v>27</v>
      </c>
      <c r="E6031" s="2">
        <v>45509.914675925917</v>
      </c>
      <c r="F6031" s="2">
        <v>45509.923009259262</v>
      </c>
      <c r="G6031" t="str">
        <f t="shared" si="471"/>
        <v>08</v>
      </c>
      <c r="H6031" t="str">
        <f t="shared" si="472"/>
        <v>05</v>
      </c>
      <c r="I6031">
        <v>1156</v>
      </c>
      <c r="J6031">
        <f t="shared" si="473"/>
        <v>19.266666666666666</v>
      </c>
      <c r="K6031" t="s">
        <v>28</v>
      </c>
      <c r="L6031" t="s">
        <v>146</v>
      </c>
      <c r="M6031" t="s">
        <v>34</v>
      </c>
      <c r="N6031" t="b">
        <v>0</v>
      </c>
      <c r="O6031">
        <f>_xlfn.XLOOKUP(B6031,Machine_Info!A:A,Machine_Info!E:E)</f>
        <v>22</v>
      </c>
      <c r="P6031">
        <f t="shared" si="470"/>
        <v>2.7333333333333343</v>
      </c>
      <c r="Q6031">
        <f t="shared" si="474"/>
        <v>0.12424242424242428</v>
      </c>
    </row>
    <row r="6032" spans="1:17" x14ac:dyDescent="0.2">
      <c r="A6032" t="s">
        <v>6150</v>
      </c>
      <c r="B6032" t="s">
        <v>99</v>
      </c>
      <c r="C6032" t="s">
        <v>100</v>
      </c>
      <c r="D6032" t="s">
        <v>32</v>
      </c>
      <c r="E6032" s="2">
        <v>45509.934351851851</v>
      </c>
      <c r="F6032" s="2">
        <v>45509.951018518521</v>
      </c>
      <c r="G6032" t="str">
        <f t="shared" si="471"/>
        <v>08</v>
      </c>
      <c r="H6032" t="str">
        <f t="shared" si="472"/>
        <v>05</v>
      </c>
      <c r="I6032">
        <v>342</v>
      </c>
      <c r="J6032">
        <f t="shared" si="473"/>
        <v>5.7</v>
      </c>
      <c r="K6032" t="s">
        <v>103</v>
      </c>
      <c r="L6032" t="s">
        <v>74</v>
      </c>
      <c r="M6032" t="s">
        <v>44</v>
      </c>
      <c r="N6032" t="b">
        <v>0</v>
      </c>
      <c r="O6032">
        <f>_xlfn.XLOOKUP(B6032,Machine_Info!A:A,Machine_Info!E:E)</f>
        <v>16</v>
      </c>
      <c r="P6032">
        <f t="shared" si="470"/>
        <v>10.3</v>
      </c>
      <c r="Q6032">
        <f t="shared" si="474"/>
        <v>0.64375000000000004</v>
      </c>
    </row>
    <row r="6033" spans="1:17" x14ac:dyDescent="0.2">
      <c r="A6033" t="s">
        <v>6151</v>
      </c>
      <c r="B6033" t="s">
        <v>40</v>
      </c>
      <c r="C6033" t="s">
        <v>41</v>
      </c>
      <c r="D6033" t="s">
        <v>20</v>
      </c>
      <c r="E6033" s="2">
        <v>45509.946608796286</v>
      </c>
      <c r="F6033" s="2">
        <v>45509.954942129632</v>
      </c>
      <c r="G6033" t="str">
        <f t="shared" si="471"/>
        <v>08</v>
      </c>
      <c r="H6033" t="str">
        <f t="shared" si="472"/>
        <v>05</v>
      </c>
      <c r="I6033">
        <v>940</v>
      </c>
      <c r="J6033">
        <f t="shared" si="473"/>
        <v>15.666666666666666</v>
      </c>
      <c r="K6033" t="s">
        <v>42</v>
      </c>
      <c r="L6033" t="s">
        <v>47</v>
      </c>
      <c r="M6033" t="s">
        <v>23</v>
      </c>
      <c r="N6033" t="b">
        <v>0</v>
      </c>
      <c r="O6033">
        <f>_xlfn.XLOOKUP(B6033,Machine_Info!A:A,Machine_Info!E:E)</f>
        <v>18</v>
      </c>
      <c r="P6033">
        <f t="shared" si="470"/>
        <v>2.3333333333333339</v>
      </c>
      <c r="Q6033">
        <f t="shared" si="474"/>
        <v>0.12962962962962965</v>
      </c>
    </row>
    <row r="6034" spans="1:17" x14ac:dyDescent="0.2">
      <c r="A6034" t="s">
        <v>6152</v>
      </c>
      <c r="B6034" t="s">
        <v>66</v>
      </c>
      <c r="C6034" t="s">
        <v>67</v>
      </c>
      <c r="D6034" t="s">
        <v>32</v>
      </c>
      <c r="E6034" s="2">
        <v>45509.959953703707</v>
      </c>
      <c r="F6034" s="2">
        <v>45510.507175925923</v>
      </c>
      <c r="G6034" t="str">
        <f t="shared" si="471"/>
        <v>08</v>
      </c>
      <c r="H6034" t="str">
        <f t="shared" si="472"/>
        <v>05</v>
      </c>
      <c r="I6034">
        <v>308</v>
      </c>
      <c r="J6034">
        <f t="shared" si="473"/>
        <v>5.1333333333333337</v>
      </c>
      <c r="K6034" t="s">
        <v>38</v>
      </c>
      <c r="L6034" t="s">
        <v>47</v>
      </c>
      <c r="M6034" t="s">
        <v>23</v>
      </c>
      <c r="N6034" t="b">
        <v>0</v>
      </c>
      <c r="O6034">
        <f>_xlfn.XLOOKUP(B6034,Machine_Info!A:A,Machine_Info!E:E)</f>
        <v>14</v>
      </c>
      <c r="P6034">
        <f t="shared" si="470"/>
        <v>8.8666666666666671</v>
      </c>
      <c r="Q6034">
        <f t="shared" si="474"/>
        <v>0.63333333333333341</v>
      </c>
    </row>
    <row r="6035" spans="1:17" x14ac:dyDescent="0.2">
      <c r="A6035" t="s">
        <v>6153</v>
      </c>
      <c r="B6035" t="s">
        <v>18</v>
      </c>
      <c r="C6035" t="s">
        <v>19</v>
      </c>
      <c r="D6035" t="s">
        <v>20</v>
      </c>
      <c r="E6035" s="2">
        <v>45509.975694444453</v>
      </c>
      <c r="F6035" s="2">
        <v>45510.119444444441</v>
      </c>
      <c r="G6035" t="str">
        <f t="shared" si="471"/>
        <v>08</v>
      </c>
      <c r="H6035" t="str">
        <f t="shared" si="472"/>
        <v>05</v>
      </c>
      <c r="I6035">
        <v>202</v>
      </c>
      <c r="J6035">
        <f t="shared" si="473"/>
        <v>3.3666666666666667</v>
      </c>
      <c r="K6035" t="s">
        <v>290</v>
      </c>
      <c r="L6035" t="s">
        <v>74</v>
      </c>
      <c r="M6035" t="s">
        <v>44</v>
      </c>
      <c r="N6035" t="b">
        <v>0</v>
      </c>
      <c r="O6035">
        <f>_xlfn.XLOOKUP(B6035,Machine_Info!A:A,Machine_Info!E:E)</f>
        <v>16</v>
      </c>
      <c r="P6035">
        <f t="shared" si="470"/>
        <v>12.633333333333333</v>
      </c>
      <c r="Q6035">
        <f t="shared" si="474"/>
        <v>0.7895833333333333</v>
      </c>
    </row>
    <row r="6036" spans="1:17" x14ac:dyDescent="0.2">
      <c r="A6036" t="s">
        <v>6154</v>
      </c>
      <c r="B6036" t="s">
        <v>106</v>
      </c>
      <c r="C6036" t="s">
        <v>107</v>
      </c>
      <c r="D6036" t="s">
        <v>59</v>
      </c>
      <c r="E6036" s="2">
        <v>45509.996967592589</v>
      </c>
      <c r="F6036" s="2">
        <v>45510.061550925922</v>
      </c>
      <c r="G6036" t="str">
        <f t="shared" si="471"/>
        <v>08</v>
      </c>
      <c r="H6036" t="str">
        <f t="shared" si="472"/>
        <v>05</v>
      </c>
      <c r="I6036">
        <v>15</v>
      </c>
      <c r="J6036">
        <f t="shared" si="473"/>
        <v>0.25</v>
      </c>
      <c r="K6036" t="s">
        <v>38</v>
      </c>
      <c r="L6036" t="s">
        <v>74</v>
      </c>
      <c r="M6036" t="s">
        <v>44</v>
      </c>
      <c r="N6036" t="b">
        <v>0</v>
      </c>
      <c r="O6036">
        <f>_xlfn.XLOOKUP(B6036,Machine_Info!A:A,Machine_Info!E:E)</f>
        <v>16</v>
      </c>
      <c r="P6036">
        <f t="shared" si="470"/>
        <v>15.75</v>
      </c>
      <c r="Q6036">
        <f t="shared" si="474"/>
        <v>0.984375</v>
      </c>
    </row>
    <row r="6037" spans="1:17" x14ac:dyDescent="0.2">
      <c r="A6037" t="s">
        <v>6155</v>
      </c>
      <c r="B6037" t="s">
        <v>36</v>
      </c>
      <c r="C6037" t="s">
        <v>37</v>
      </c>
      <c r="D6037" t="s">
        <v>20</v>
      </c>
      <c r="E6037" s="2">
        <v>45510.011562500003</v>
      </c>
      <c r="F6037" s="2">
        <v>45510.063645833332</v>
      </c>
      <c r="G6037" t="str">
        <f t="shared" si="471"/>
        <v>08</v>
      </c>
      <c r="H6037" t="str">
        <f t="shared" si="472"/>
        <v>06</v>
      </c>
      <c r="I6037">
        <v>1026</v>
      </c>
      <c r="J6037">
        <f t="shared" si="473"/>
        <v>17.100000000000001</v>
      </c>
      <c r="K6037" t="s">
        <v>38</v>
      </c>
      <c r="L6037" t="s">
        <v>146</v>
      </c>
      <c r="M6037" t="s">
        <v>34</v>
      </c>
      <c r="N6037" t="b">
        <v>0</v>
      </c>
      <c r="O6037">
        <f>_xlfn.XLOOKUP(B6037,Machine_Info!A:A,Machine_Info!E:E)</f>
        <v>18</v>
      </c>
      <c r="P6037">
        <f t="shared" si="470"/>
        <v>0.89999999999999858</v>
      </c>
      <c r="Q6037">
        <f t="shared" si="474"/>
        <v>4.999999999999992E-2</v>
      </c>
    </row>
    <row r="6038" spans="1:17" x14ac:dyDescent="0.2">
      <c r="A6038" t="s">
        <v>6156</v>
      </c>
      <c r="B6038" t="s">
        <v>163</v>
      </c>
      <c r="C6038" t="s">
        <v>164</v>
      </c>
      <c r="D6038" t="s">
        <v>32</v>
      </c>
      <c r="E6038" s="2">
        <v>45510.02857638889</v>
      </c>
      <c r="F6038" s="2">
        <v>45510.107743055552</v>
      </c>
      <c r="G6038" t="str">
        <f t="shared" si="471"/>
        <v>08</v>
      </c>
      <c r="H6038" t="str">
        <f t="shared" si="472"/>
        <v>06</v>
      </c>
      <c r="I6038">
        <v>200</v>
      </c>
      <c r="J6038">
        <f t="shared" si="473"/>
        <v>3.3333333333333335</v>
      </c>
      <c r="K6038" t="s">
        <v>110</v>
      </c>
      <c r="L6038" t="s">
        <v>74</v>
      </c>
      <c r="M6038" t="s">
        <v>44</v>
      </c>
      <c r="N6038" t="b">
        <v>0</v>
      </c>
      <c r="O6038">
        <f>_xlfn.XLOOKUP(B6038,Machine_Info!A:A,Machine_Info!E:E)</f>
        <v>20</v>
      </c>
      <c r="P6038">
        <f t="shared" si="470"/>
        <v>16.666666666666668</v>
      </c>
      <c r="Q6038">
        <f t="shared" si="474"/>
        <v>0.83333333333333337</v>
      </c>
    </row>
    <row r="6039" spans="1:17" x14ac:dyDescent="0.2">
      <c r="A6039" t="s">
        <v>6157</v>
      </c>
      <c r="B6039" t="s">
        <v>81</v>
      </c>
      <c r="C6039" t="s">
        <v>82</v>
      </c>
      <c r="D6039" t="s">
        <v>20</v>
      </c>
      <c r="E6039" s="2">
        <v>45510.068206018521</v>
      </c>
      <c r="F6039" s="2">
        <v>45510.080011574071</v>
      </c>
      <c r="G6039" t="str">
        <f t="shared" si="471"/>
        <v>08</v>
      </c>
      <c r="H6039" t="str">
        <f t="shared" si="472"/>
        <v>06</v>
      </c>
      <c r="I6039">
        <v>186</v>
      </c>
      <c r="J6039">
        <f t="shared" si="473"/>
        <v>3.1</v>
      </c>
      <c r="K6039" t="s">
        <v>28</v>
      </c>
      <c r="L6039" t="s">
        <v>74</v>
      </c>
      <c r="M6039" t="s">
        <v>44</v>
      </c>
      <c r="N6039" t="b">
        <v>0</v>
      </c>
      <c r="O6039">
        <f>_xlfn.XLOOKUP(B6039,Machine_Info!A:A,Machine_Info!E:E)</f>
        <v>14</v>
      </c>
      <c r="P6039">
        <f t="shared" si="470"/>
        <v>10.9</v>
      </c>
      <c r="Q6039">
        <f t="shared" si="474"/>
        <v>0.77857142857142858</v>
      </c>
    </row>
    <row r="6040" spans="1:17" x14ac:dyDescent="0.2">
      <c r="A6040" t="s">
        <v>6158</v>
      </c>
      <c r="B6040" t="s">
        <v>116</v>
      </c>
      <c r="C6040" t="s">
        <v>117</v>
      </c>
      <c r="D6040" t="s">
        <v>20</v>
      </c>
      <c r="E6040" s="2">
        <v>45510.170648148152</v>
      </c>
      <c r="F6040" s="2">
        <v>45510.196342592593</v>
      </c>
      <c r="G6040" t="str">
        <f t="shared" si="471"/>
        <v>08</v>
      </c>
      <c r="H6040" t="str">
        <f t="shared" si="472"/>
        <v>06</v>
      </c>
      <c r="I6040">
        <v>284</v>
      </c>
      <c r="J6040">
        <f t="shared" si="473"/>
        <v>4.7333333333333334</v>
      </c>
      <c r="K6040" t="s">
        <v>110</v>
      </c>
      <c r="L6040" t="s">
        <v>74</v>
      </c>
      <c r="M6040" t="s">
        <v>44</v>
      </c>
      <c r="N6040" t="b">
        <v>0</v>
      </c>
      <c r="O6040">
        <f>_xlfn.XLOOKUP(B6040,Machine_Info!A:A,Machine_Info!E:E)</f>
        <v>16</v>
      </c>
      <c r="P6040">
        <f t="shared" si="470"/>
        <v>11.266666666666666</v>
      </c>
      <c r="Q6040">
        <f t="shared" si="474"/>
        <v>0.70416666666666661</v>
      </c>
    </row>
    <row r="6041" spans="1:17" x14ac:dyDescent="0.2">
      <c r="A6041" t="s">
        <v>6159</v>
      </c>
      <c r="B6041" t="s">
        <v>40</v>
      </c>
      <c r="C6041" t="s">
        <v>41</v>
      </c>
      <c r="D6041" t="s">
        <v>20</v>
      </c>
      <c r="E6041" s="2">
        <v>45510.238217592603</v>
      </c>
      <c r="F6041" s="2">
        <v>45510.402106481481</v>
      </c>
      <c r="G6041" t="str">
        <f t="shared" si="471"/>
        <v>08</v>
      </c>
      <c r="H6041" t="str">
        <f t="shared" si="472"/>
        <v>06</v>
      </c>
      <c r="I6041">
        <v>1026</v>
      </c>
      <c r="J6041">
        <f t="shared" si="473"/>
        <v>17.100000000000001</v>
      </c>
      <c r="K6041" t="s">
        <v>150</v>
      </c>
      <c r="L6041" t="s">
        <v>146</v>
      </c>
      <c r="M6041" t="s">
        <v>34</v>
      </c>
      <c r="N6041" t="b">
        <v>0</v>
      </c>
      <c r="O6041">
        <f>_xlfn.XLOOKUP(B6041,Machine_Info!A:A,Machine_Info!E:E)</f>
        <v>18</v>
      </c>
      <c r="P6041">
        <f t="shared" si="470"/>
        <v>0.89999999999999858</v>
      </c>
      <c r="Q6041">
        <f t="shared" si="474"/>
        <v>4.999999999999992E-2</v>
      </c>
    </row>
    <row r="6042" spans="1:17" x14ac:dyDescent="0.2">
      <c r="A6042" t="s">
        <v>6160</v>
      </c>
      <c r="B6042" t="s">
        <v>92</v>
      </c>
      <c r="C6042" t="s">
        <v>93</v>
      </c>
      <c r="D6042" t="s">
        <v>59</v>
      </c>
      <c r="E6042" s="2">
        <v>45510.294282407413</v>
      </c>
      <c r="F6042" s="2">
        <v>45510.302615740737</v>
      </c>
      <c r="G6042" t="str">
        <f t="shared" si="471"/>
        <v>08</v>
      </c>
      <c r="H6042" t="str">
        <f t="shared" si="472"/>
        <v>06</v>
      </c>
      <c r="I6042">
        <v>353</v>
      </c>
      <c r="J6042">
        <f t="shared" si="473"/>
        <v>5.8833333333333337</v>
      </c>
      <c r="K6042" t="s">
        <v>42</v>
      </c>
      <c r="L6042" t="s">
        <v>146</v>
      </c>
      <c r="M6042" t="s">
        <v>34</v>
      </c>
      <c r="N6042" t="b">
        <v>0</v>
      </c>
      <c r="O6042">
        <f>_xlfn.XLOOKUP(B6042,Machine_Info!A:A,Machine_Info!E:E)</f>
        <v>20</v>
      </c>
      <c r="P6042">
        <f t="shared" si="470"/>
        <v>14.116666666666667</v>
      </c>
      <c r="Q6042">
        <f t="shared" si="474"/>
        <v>0.70583333333333331</v>
      </c>
    </row>
    <row r="6043" spans="1:17" x14ac:dyDescent="0.2">
      <c r="A6043" t="s">
        <v>6161</v>
      </c>
      <c r="B6043" t="s">
        <v>116</v>
      </c>
      <c r="C6043" t="s">
        <v>117</v>
      </c>
      <c r="D6043" t="s">
        <v>20</v>
      </c>
      <c r="E6043" s="2">
        <v>45510.317280092589</v>
      </c>
      <c r="F6043" s="2">
        <v>45510.337418981479</v>
      </c>
      <c r="G6043" t="str">
        <f t="shared" si="471"/>
        <v>08</v>
      </c>
      <c r="H6043" t="str">
        <f t="shared" si="472"/>
        <v>06</v>
      </c>
      <c r="I6043">
        <v>62</v>
      </c>
      <c r="J6043">
        <f t="shared" si="473"/>
        <v>1.0333333333333334</v>
      </c>
      <c r="K6043" t="s">
        <v>103</v>
      </c>
      <c r="L6043" t="s">
        <v>74</v>
      </c>
      <c r="M6043" t="s">
        <v>44</v>
      </c>
      <c r="N6043" t="b">
        <v>0</v>
      </c>
      <c r="O6043">
        <f>_xlfn.XLOOKUP(B6043,Machine_Info!A:A,Machine_Info!E:E)</f>
        <v>16</v>
      </c>
      <c r="P6043">
        <f t="shared" si="470"/>
        <v>14.966666666666667</v>
      </c>
      <c r="Q6043">
        <f t="shared" si="474"/>
        <v>0.93541666666666667</v>
      </c>
    </row>
    <row r="6044" spans="1:17" x14ac:dyDescent="0.2">
      <c r="A6044" t="s">
        <v>6162</v>
      </c>
      <c r="B6044" t="s">
        <v>96</v>
      </c>
      <c r="C6044" t="s">
        <v>97</v>
      </c>
      <c r="D6044" t="s">
        <v>27</v>
      </c>
      <c r="E6044" s="2">
        <v>45510.329016203701</v>
      </c>
      <c r="F6044" s="2">
        <v>45510.435960648138</v>
      </c>
      <c r="G6044" t="str">
        <f t="shared" si="471"/>
        <v>08</v>
      </c>
      <c r="H6044" t="str">
        <f t="shared" si="472"/>
        <v>06</v>
      </c>
      <c r="I6044">
        <v>378</v>
      </c>
      <c r="J6044">
        <f t="shared" si="473"/>
        <v>6.3</v>
      </c>
      <c r="K6044" t="s">
        <v>28</v>
      </c>
      <c r="L6044" t="s">
        <v>146</v>
      </c>
      <c r="M6044" t="s">
        <v>34</v>
      </c>
      <c r="N6044" t="b">
        <v>0</v>
      </c>
      <c r="O6044">
        <f>_xlfn.XLOOKUP(B6044,Machine_Info!A:A,Machine_Info!E:E)</f>
        <v>20</v>
      </c>
      <c r="P6044">
        <f t="shared" si="470"/>
        <v>13.7</v>
      </c>
      <c r="Q6044">
        <f t="shared" si="474"/>
        <v>0.68499999999999994</v>
      </c>
    </row>
    <row r="6045" spans="1:17" x14ac:dyDescent="0.2">
      <c r="A6045" t="s">
        <v>6163</v>
      </c>
      <c r="B6045" t="s">
        <v>84</v>
      </c>
      <c r="C6045" t="s">
        <v>85</v>
      </c>
      <c r="D6045" t="s">
        <v>27</v>
      </c>
      <c r="E6045" s="2">
        <v>45510.383009259262</v>
      </c>
      <c r="F6045" s="2">
        <v>45510.436481481483</v>
      </c>
      <c r="G6045" t="str">
        <f t="shared" si="471"/>
        <v>08</v>
      </c>
      <c r="H6045" t="str">
        <f t="shared" si="472"/>
        <v>06</v>
      </c>
      <c r="I6045">
        <v>335</v>
      </c>
      <c r="J6045">
        <f t="shared" si="473"/>
        <v>5.583333333333333</v>
      </c>
      <c r="K6045" t="s">
        <v>42</v>
      </c>
      <c r="L6045" t="s">
        <v>74</v>
      </c>
      <c r="M6045" t="s">
        <v>44</v>
      </c>
      <c r="N6045" t="b">
        <v>0</v>
      </c>
      <c r="O6045">
        <f>_xlfn.XLOOKUP(B6045,Machine_Info!A:A,Machine_Info!E:E)</f>
        <v>22</v>
      </c>
      <c r="P6045">
        <f t="shared" si="470"/>
        <v>16.416666666666668</v>
      </c>
      <c r="Q6045">
        <f t="shared" si="474"/>
        <v>0.74621212121212122</v>
      </c>
    </row>
    <row r="6046" spans="1:17" x14ac:dyDescent="0.2">
      <c r="A6046" t="s">
        <v>6164</v>
      </c>
      <c r="B6046" t="s">
        <v>174</v>
      </c>
      <c r="C6046" t="s">
        <v>175</v>
      </c>
      <c r="D6046" t="s">
        <v>59</v>
      </c>
      <c r="E6046" s="2">
        <v>45510.402916666673</v>
      </c>
      <c r="F6046" s="2">
        <v>45510.427222222221</v>
      </c>
      <c r="G6046" t="str">
        <f t="shared" si="471"/>
        <v>08</v>
      </c>
      <c r="H6046" t="str">
        <f t="shared" si="472"/>
        <v>06</v>
      </c>
      <c r="I6046">
        <v>204</v>
      </c>
      <c r="J6046">
        <f t="shared" si="473"/>
        <v>3.4</v>
      </c>
      <c r="K6046" t="s">
        <v>38</v>
      </c>
      <c r="L6046" t="s">
        <v>74</v>
      </c>
      <c r="M6046" t="s">
        <v>44</v>
      </c>
      <c r="N6046" t="b">
        <v>0</v>
      </c>
      <c r="O6046">
        <f>_xlfn.XLOOKUP(B6046,Machine_Info!A:A,Machine_Info!E:E)</f>
        <v>14</v>
      </c>
      <c r="P6046">
        <f t="shared" si="470"/>
        <v>10.6</v>
      </c>
      <c r="Q6046">
        <f t="shared" si="474"/>
        <v>0.75714285714285712</v>
      </c>
    </row>
    <row r="6047" spans="1:17" x14ac:dyDescent="0.2">
      <c r="A6047" t="s">
        <v>6165</v>
      </c>
      <c r="B6047" t="s">
        <v>81</v>
      </c>
      <c r="C6047" t="s">
        <v>82</v>
      </c>
      <c r="D6047" t="s">
        <v>20</v>
      </c>
      <c r="E6047" s="2">
        <v>45510.567557870367</v>
      </c>
      <c r="F6047" s="2">
        <v>45511.156446759262</v>
      </c>
      <c r="G6047" t="str">
        <f t="shared" si="471"/>
        <v>08</v>
      </c>
      <c r="H6047" t="str">
        <f t="shared" si="472"/>
        <v>06</v>
      </c>
      <c r="I6047">
        <v>246</v>
      </c>
      <c r="J6047">
        <f t="shared" si="473"/>
        <v>4.0999999999999996</v>
      </c>
      <c r="K6047" t="s">
        <v>71</v>
      </c>
      <c r="L6047" t="s">
        <v>47</v>
      </c>
      <c r="M6047" t="s">
        <v>23</v>
      </c>
      <c r="N6047" t="b">
        <v>1</v>
      </c>
      <c r="O6047">
        <f>_xlfn.XLOOKUP(B6047,Machine_Info!A:A,Machine_Info!E:E)</f>
        <v>14</v>
      </c>
      <c r="P6047">
        <f t="shared" si="470"/>
        <v>9.9</v>
      </c>
      <c r="Q6047">
        <f t="shared" si="474"/>
        <v>0.70714285714285718</v>
      </c>
    </row>
    <row r="6048" spans="1:17" x14ac:dyDescent="0.2">
      <c r="A6048" t="s">
        <v>6166</v>
      </c>
      <c r="B6048" t="s">
        <v>81</v>
      </c>
      <c r="C6048" t="s">
        <v>82</v>
      </c>
      <c r="D6048" t="s">
        <v>20</v>
      </c>
      <c r="E6048" s="2">
        <v>45510.576863425929</v>
      </c>
      <c r="F6048" s="2">
        <v>45510.601168981477</v>
      </c>
      <c r="G6048" t="str">
        <f t="shared" si="471"/>
        <v>08</v>
      </c>
      <c r="H6048" t="str">
        <f t="shared" si="472"/>
        <v>06</v>
      </c>
      <c r="I6048">
        <v>252</v>
      </c>
      <c r="J6048">
        <f t="shared" si="473"/>
        <v>4.2</v>
      </c>
      <c r="K6048" t="s">
        <v>46</v>
      </c>
      <c r="L6048" t="s">
        <v>146</v>
      </c>
      <c r="M6048" t="s">
        <v>34</v>
      </c>
      <c r="N6048" t="b">
        <v>0</v>
      </c>
      <c r="O6048">
        <f>_xlfn.XLOOKUP(B6048,Machine_Info!A:A,Machine_Info!E:E)</f>
        <v>14</v>
      </c>
      <c r="P6048">
        <f t="shared" si="470"/>
        <v>9.8000000000000007</v>
      </c>
      <c r="Q6048">
        <f t="shared" si="474"/>
        <v>0.70000000000000007</v>
      </c>
    </row>
    <row r="6049" spans="1:17" x14ac:dyDescent="0.2">
      <c r="A6049" t="s">
        <v>6167</v>
      </c>
      <c r="B6049" t="s">
        <v>132</v>
      </c>
      <c r="C6049" t="s">
        <v>133</v>
      </c>
      <c r="D6049" t="s">
        <v>59</v>
      </c>
      <c r="E6049" s="2">
        <v>45510.587280092594</v>
      </c>
      <c r="F6049" s="2">
        <v>45510.608113425929</v>
      </c>
      <c r="G6049" t="str">
        <f t="shared" si="471"/>
        <v>08</v>
      </c>
      <c r="H6049" t="str">
        <f t="shared" si="472"/>
        <v>06</v>
      </c>
      <c r="I6049">
        <v>125</v>
      </c>
      <c r="J6049">
        <f t="shared" si="473"/>
        <v>2.0833333333333335</v>
      </c>
      <c r="K6049" t="s">
        <v>42</v>
      </c>
      <c r="L6049" t="s">
        <v>74</v>
      </c>
      <c r="M6049" t="s">
        <v>44</v>
      </c>
      <c r="N6049" t="b">
        <v>0</v>
      </c>
      <c r="O6049">
        <f>_xlfn.XLOOKUP(B6049,Machine_Info!A:A,Machine_Info!E:E)</f>
        <v>14</v>
      </c>
      <c r="P6049">
        <f t="shared" si="470"/>
        <v>11.916666666666666</v>
      </c>
      <c r="Q6049">
        <f t="shared" si="474"/>
        <v>0.85119047619047616</v>
      </c>
    </row>
    <row r="6050" spans="1:17" x14ac:dyDescent="0.2">
      <c r="A6050" t="s">
        <v>6168</v>
      </c>
      <c r="B6050" t="s">
        <v>116</v>
      </c>
      <c r="C6050" t="s">
        <v>117</v>
      </c>
      <c r="D6050" t="s">
        <v>20</v>
      </c>
      <c r="E6050" s="2">
        <v>45510.587604166663</v>
      </c>
      <c r="F6050" s="2">
        <v>45510.61954861111</v>
      </c>
      <c r="G6050" t="str">
        <f t="shared" si="471"/>
        <v>08</v>
      </c>
      <c r="H6050" t="str">
        <f t="shared" si="472"/>
        <v>06</v>
      </c>
      <c r="I6050">
        <v>354</v>
      </c>
      <c r="J6050">
        <f t="shared" si="473"/>
        <v>5.9</v>
      </c>
      <c r="K6050" t="s">
        <v>42</v>
      </c>
      <c r="L6050" t="s">
        <v>74</v>
      </c>
      <c r="M6050" t="s">
        <v>44</v>
      </c>
      <c r="N6050" t="b">
        <v>0</v>
      </c>
      <c r="O6050">
        <f>_xlfn.XLOOKUP(B6050,Machine_Info!A:A,Machine_Info!E:E)</f>
        <v>16</v>
      </c>
      <c r="P6050">
        <f t="shared" si="470"/>
        <v>10.1</v>
      </c>
      <c r="Q6050">
        <f t="shared" si="474"/>
        <v>0.63124999999999998</v>
      </c>
    </row>
    <row r="6051" spans="1:17" x14ac:dyDescent="0.2">
      <c r="A6051" t="s">
        <v>6169</v>
      </c>
      <c r="B6051" t="s">
        <v>81</v>
      </c>
      <c r="C6051" t="s">
        <v>82</v>
      </c>
      <c r="D6051" t="s">
        <v>20</v>
      </c>
      <c r="E6051" s="2">
        <v>45510.594409722216</v>
      </c>
      <c r="F6051" s="2">
        <v>45510.738159722219</v>
      </c>
      <c r="G6051" t="str">
        <f t="shared" si="471"/>
        <v>08</v>
      </c>
      <c r="H6051" t="str">
        <f t="shared" si="472"/>
        <v>06</v>
      </c>
      <c r="I6051">
        <v>92</v>
      </c>
      <c r="J6051">
        <f t="shared" si="473"/>
        <v>1.5333333333333334</v>
      </c>
      <c r="K6051" t="s">
        <v>103</v>
      </c>
      <c r="L6051" t="s">
        <v>146</v>
      </c>
      <c r="M6051" t="s">
        <v>34</v>
      </c>
      <c r="N6051" t="b">
        <v>0</v>
      </c>
      <c r="O6051">
        <f>_xlfn.XLOOKUP(B6051,Machine_Info!A:A,Machine_Info!E:E)</f>
        <v>14</v>
      </c>
      <c r="P6051">
        <f t="shared" si="470"/>
        <v>12.466666666666667</v>
      </c>
      <c r="Q6051">
        <f t="shared" si="474"/>
        <v>0.89047619047619053</v>
      </c>
    </row>
    <row r="6052" spans="1:17" x14ac:dyDescent="0.2">
      <c r="A6052" t="s">
        <v>6170</v>
      </c>
      <c r="B6052" t="s">
        <v>63</v>
      </c>
      <c r="C6052" t="s">
        <v>64</v>
      </c>
      <c r="D6052" t="s">
        <v>32</v>
      </c>
      <c r="E6052" s="2">
        <v>45510.629560185182</v>
      </c>
      <c r="F6052" s="2">
        <v>45510.651782407411</v>
      </c>
      <c r="G6052" t="str">
        <f t="shared" si="471"/>
        <v>08</v>
      </c>
      <c r="H6052" t="str">
        <f t="shared" si="472"/>
        <v>06</v>
      </c>
      <c r="I6052">
        <v>150</v>
      </c>
      <c r="J6052">
        <f t="shared" si="473"/>
        <v>2.5</v>
      </c>
      <c r="K6052" t="s">
        <v>38</v>
      </c>
      <c r="L6052" t="s">
        <v>47</v>
      </c>
      <c r="M6052" t="s">
        <v>23</v>
      </c>
      <c r="N6052" t="b">
        <v>0</v>
      </c>
      <c r="O6052">
        <f>_xlfn.XLOOKUP(B6052,Machine_Info!A:A,Machine_Info!E:E)</f>
        <v>20</v>
      </c>
      <c r="P6052">
        <f t="shared" si="470"/>
        <v>17.5</v>
      </c>
      <c r="Q6052">
        <f t="shared" si="474"/>
        <v>0.875</v>
      </c>
    </row>
    <row r="6053" spans="1:17" x14ac:dyDescent="0.2">
      <c r="A6053" t="s">
        <v>6171</v>
      </c>
      <c r="B6053" t="s">
        <v>96</v>
      </c>
      <c r="C6053" t="s">
        <v>97</v>
      </c>
      <c r="D6053" t="s">
        <v>27</v>
      </c>
      <c r="E6053" s="2">
        <v>45510.64199074074</v>
      </c>
      <c r="F6053" s="2">
        <v>45510.676712962973</v>
      </c>
      <c r="G6053" t="str">
        <f t="shared" si="471"/>
        <v>08</v>
      </c>
      <c r="H6053" t="str">
        <f t="shared" si="472"/>
        <v>06</v>
      </c>
      <c r="I6053">
        <v>337</v>
      </c>
      <c r="J6053">
        <f t="shared" si="473"/>
        <v>5.6166666666666663</v>
      </c>
      <c r="K6053" t="s">
        <v>110</v>
      </c>
      <c r="L6053" t="s">
        <v>146</v>
      </c>
      <c r="M6053" t="s">
        <v>34</v>
      </c>
      <c r="N6053" t="b">
        <v>0</v>
      </c>
      <c r="O6053">
        <f>_xlfn.XLOOKUP(B6053,Machine_Info!A:A,Machine_Info!E:E)</f>
        <v>20</v>
      </c>
      <c r="P6053">
        <f t="shared" si="470"/>
        <v>14.383333333333333</v>
      </c>
      <c r="Q6053">
        <f t="shared" si="474"/>
        <v>0.71916666666666662</v>
      </c>
    </row>
    <row r="6054" spans="1:17" x14ac:dyDescent="0.2">
      <c r="A6054" t="s">
        <v>6172</v>
      </c>
      <c r="B6054" t="s">
        <v>49</v>
      </c>
      <c r="C6054" t="s">
        <v>50</v>
      </c>
      <c r="D6054" t="s">
        <v>20</v>
      </c>
      <c r="E6054" s="2">
        <v>45510.650011574071</v>
      </c>
      <c r="F6054" s="2">
        <v>45510.677789351852</v>
      </c>
      <c r="G6054" t="str">
        <f t="shared" si="471"/>
        <v>08</v>
      </c>
      <c r="H6054" t="str">
        <f t="shared" si="472"/>
        <v>06</v>
      </c>
      <c r="I6054">
        <v>792</v>
      </c>
      <c r="J6054">
        <f t="shared" si="473"/>
        <v>13.2</v>
      </c>
      <c r="K6054" t="s">
        <v>38</v>
      </c>
      <c r="L6054" t="s">
        <v>146</v>
      </c>
      <c r="M6054" t="s">
        <v>34</v>
      </c>
      <c r="N6054" t="b">
        <v>0</v>
      </c>
      <c r="O6054">
        <f>_xlfn.XLOOKUP(B6054,Machine_Info!A:A,Machine_Info!E:E)</f>
        <v>22</v>
      </c>
      <c r="P6054">
        <f t="shared" si="470"/>
        <v>8.8000000000000007</v>
      </c>
      <c r="Q6054">
        <f t="shared" si="474"/>
        <v>0.4</v>
      </c>
    </row>
    <row r="6055" spans="1:17" x14ac:dyDescent="0.2">
      <c r="A6055" t="s">
        <v>6173</v>
      </c>
      <c r="B6055" t="s">
        <v>36</v>
      </c>
      <c r="C6055" t="s">
        <v>37</v>
      </c>
      <c r="D6055" t="s">
        <v>20</v>
      </c>
      <c r="E6055" s="2">
        <v>45510.678530092591</v>
      </c>
      <c r="F6055" s="2">
        <v>45510.943113425928</v>
      </c>
      <c r="G6055" t="str">
        <f t="shared" si="471"/>
        <v>08</v>
      </c>
      <c r="H6055" t="str">
        <f t="shared" si="472"/>
        <v>06</v>
      </c>
      <c r="I6055">
        <v>1026</v>
      </c>
      <c r="J6055">
        <f t="shared" si="473"/>
        <v>17.100000000000001</v>
      </c>
      <c r="K6055" t="s">
        <v>42</v>
      </c>
      <c r="L6055" t="s">
        <v>146</v>
      </c>
      <c r="M6055" t="s">
        <v>34</v>
      </c>
      <c r="N6055" t="b">
        <v>0</v>
      </c>
      <c r="O6055">
        <f>_xlfn.XLOOKUP(B6055,Machine_Info!A:A,Machine_Info!E:E)</f>
        <v>18</v>
      </c>
      <c r="P6055">
        <f t="shared" si="470"/>
        <v>0.89999999999999858</v>
      </c>
      <c r="Q6055">
        <f t="shared" si="474"/>
        <v>4.999999999999992E-2</v>
      </c>
    </row>
    <row r="6056" spans="1:17" x14ac:dyDescent="0.2">
      <c r="A6056" t="s">
        <v>6174</v>
      </c>
      <c r="B6056" t="s">
        <v>40</v>
      </c>
      <c r="C6056" t="s">
        <v>41</v>
      </c>
      <c r="D6056" t="s">
        <v>20</v>
      </c>
      <c r="E6056" s="2">
        <v>45510.688923611109</v>
      </c>
      <c r="F6056" s="2">
        <v>45510.851423611108</v>
      </c>
      <c r="G6056" t="str">
        <f t="shared" si="471"/>
        <v>08</v>
      </c>
      <c r="H6056" t="str">
        <f t="shared" si="472"/>
        <v>06</v>
      </c>
      <c r="I6056">
        <v>1026</v>
      </c>
      <c r="J6056">
        <f t="shared" si="473"/>
        <v>17.100000000000001</v>
      </c>
      <c r="K6056" t="s">
        <v>103</v>
      </c>
      <c r="L6056" t="s">
        <v>47</v>
      </c>
      <c r="M6056" t="s">
        <v>23</v>
      </c>
      <c r="N6056" t="b">
        <v>0</v>
      </c>
      <c r="O6056">
        <f>_xlfn.XLOOKUP(B6056,Machine_Info!A:A,Machine_Info!E:E)</f>
        <v>18</v>
      </c>
      <c r="P6056">
        <f t="shared" si="470"/>
        <v>0.89999999999999858</v>
      </c>
      <c r="Q6056">
        <f t="shared" si="474"/>
        <v>4.999999999999992E-2</v>
      </c>
    </row>
    <row r="6057" spans="1:17" x14ac:dyDescent="0.2">
      <c r="A6057" t="s">
        <v>6175</v>
      </c>
      <c r="B6057" t="s">
        <v>66</v>
      </c>
      <c r="C6057" t="s">
        <v>67</v>
      </c>
      <c r="D6057" t="s">
        <v>32</v>
      </c>
      <c r="E6057" s="2">
        <v>45510.715196759258</v>
      </c>
      <c r="F6057" s="2">
        <v>45510.724224537043</v>
      </c>
      <c r="G6057" t="str">
        <f t="shared" si="471"/>
        <v>08</v>
      </c>
      <c r="H6057" t="str">
        <f t="shared" si="472"/>
        <v>06</v>
      </c>
      <c r="I6057">
        <v>66</v>
      </c>
      <c r="J6057">
        <f t="shared" si="473"/>
        <v>1.1000000000000001</v>
      </c>
      <c r="K6057" t="s">
        <v>110</v>
      </c>
      <c r="L6057" t="s">
        <v>74</v>
      </c>
      <c r="M6057" t="s">
        <v>44</v>
      </c>
      <c r="N6057" t="b">
        <v>0</v>
      </c>
      <c r="O6057">
        <f>_xlfn.XLOOKUP(B6057,Machine_Info!A:A,Machine_Info!E:E)</f>
        <v>14</v>
      </c>
      <c r="P6057">
        <f t="shared" si="470"/>
        <v>12.9</v>
      </c>
      <c r="Q6057">
        <f t="shared" si="474"/>
        <v>0.92142857142857149</v>
      </c>
    </row>
    <row r="6058" spans="1:17" x14ac:dyDescent="0.2">
      <c r="A6058" t="s">
        <v>6176</v>
      </c>
      <c r="B6058" t="s">
        <v>218</v>
      </c>
      <c r="C6058" t="s">
        <v>219</v>
      </c>
      <c r="D6058" t="s">
        <v>20</v>
      </c>
      <c r="E6058" s="2">
        <v>45510.718912037039</v>
      </c>
      <c r="F6058" s="2">
        <v>45510.862662037027</v>
      </c>
      <c r="G6058" t="str">
        <f t="shared" si="471"/>
        <v>08</v>
      </c>
      <c r="H6058" t="str">
        <f t="shared" si="472"/>
        <v>06</v>
      </c>
      <c r="I6058">
        <v>17</v>
      </c>
      <c r="J6058">
        <f t="shared" si="473"/>
        <v>0.28333333333333333</v>
      </c>
      <c r="K6058" t="s">
        <v>60</v>
      </c>
      <c r="L6058" t="s">
        <v>74</v>
      </c>
      <c r="M6058" t="s">
        <v>44</v>
      </c>
      <c r="N6058" t="b">
        <v>0</v>
      </c>
      <c r="O6058">
        <f>_xlfn.XLOOKUP(B6058,Machine_Info!A:A,Machine_Info!E:E)</f>
        <v>14</v>
      </c>
      <c r="P6058">
        <f t="shared" si="470"/>
        <v>13.716666666666667</v>
      </c>
      <c r="Q6058">
        <f t="shared" si="474"/>
        <v>0.97976190476190472</v>
      </c>
    </row>
    <row r="6059" spans="1:17" x14ac:dyDescent="0.2">
      <c r="A6059" t="s">
        <v>6177</v>
      </c>
      <c r="B6059" t="s">
        <v>92</v>
      </c>
      <c r="C6059" t="s">
        <v>93</v>
      </c>
      <c r="D6059" t="s">
        <v>59</v>
      </c>
      <c r="E6059" s="2">
        <v>45510.729375000003</v>
      </c>
      <c r="F6059" s="2">
        <v>45510.745347222219</v>
      </c>
      <c r="G6059" t="str">
        <f t="shared" si="471"/>
        <v>08</v>
      </c>
      <c r="H6059" t="str">
        <f t="shared" si="472"/>
        <v>06</v>
      </c>
      <c r="I6059">
        <v>94</v>
      </c>
      <c r="J6059">
        <f t="shared" si="473"/>
        <v>1.5666666666666667</v>
      </c>
      <c r="K6059" t="s">
        <v>54</v>
      </c>
      <c r="L6059" t="s">
        <v>47</v>
      </c>
      <c r="M6059" t="s">
        <v>23</v>
      </c>
      <c r="N6059" t="b">
        <v>1</v>
      </c>
      <c r="O6059">
        <f>_xlfn.XLOOKUP(B6059,Machine_Info!A:A,Machine_Info!E:E)</f>
        <v>20</v>
      </c>
      <c r="P6059">
        <f t="shared" si="470"/>
        <v>18.433333333333334</v>
      </c>
      <c r="Q6059">
        <f t="shared" si="474"/>
        <v>0.92166666666666663</v>
      </c>
    </row>
    <row r="6060" spans="1:17" x14ac:dyDescent="0.2">
      <c r="A6060" t="s">
        <v>6178</v>
      </c>
      <c r="B6060" t="s">
        <v>132</v>
      </c>
      <c r="C6060" t="s">
        <v>133</v>
      </c>
      <c r="D6060" t="s">
        <v>59</v>
      </c>
      <c r="E6060" s="2">
        <v>45510.74832175926</v>
      </c>
      <c r="F6060" s="2">
        <v>45510.901099537034</v>
      </c>
      <c r="G6060" t="str">
        <f t="shared" si="471"/>
        <v>08</v>
      </c>
      <c r="H6060" t="str">
        <f t="shared" si="472"/>
        <v>06</v>
      </c>
      <c r="I6060">
        <v>137</v>
      </c>
      <c r="J6060">
        <f t="shared" si="473"/>
        <v>2.2833333333333332</v>
      </c>
      <c r="K6060" t="s">
        <v>150</v>
      </c>
      <c r="L6060" t="s">
        <v>74</v>
      </c>
      <c r="M6060" t="s">
        <v>44</v>
      </c>
      <c r="N6060" t="b">
        <v>0</v>
      </c>
      <c r="O6060">
        <f>_xlfn.XLOOKUP(B6060,Machine_Info!A:A,Machine_Info!E:E)</f>
        <v>14</v>
      </c>
      <c r="P6060">
        <f t="shared" si="470"/>
        <v>11.716666666666667</v>
      </c>
      <c r="Q6060">
        <f t="shared" si="474"/>
        <v>0.83690476190476193</v>
      </c>
    </row>
    <row r="6061" spans="1:17" x14ac:dyDescent="0.2">
      <c r="A6061" t="s">
        <v>6179</v>
      </c>
      <c r="B6061" t="s">
        <v>30</v>
      </c>
      <c r="C6061" t="s">
        <v>31</v>
      </c>
      <c r="D6061" t="s">
        <v>32</v>
      </c>
      <c r="E6061" s="2">
        <v>45510.781759259262</v>
      </c>
      <c r="F6061" s="2">
        <v>45510.80259259259</v>
      </c>
      <c r="G6061" t="str">
        <f t="shared" si="471"/>
        <v>08</v>
      </c>
      <c r="H6061" t="str">
        <f t="shared" si="472"/>
        <v>06</v>
      </c>
      <c r="I6061">
        <v>101</v>
      </c>
      <c r="J6061">
        <f t="shared" si="473"/>
        <v>1.6833333333333333</v>
      </c>
      <c r="K6061" t="s">
        <v>38</v>
      </c>
      <c r="L6061" t="s">
        <v>146</v>
      </c>
      <c r="M6061" t="s">
        <v>34</v>
      </c>
      <c r="N6061" t="b">
        <v>0</v>
      </c>
      <c r="O6061">
        <f>_xlfn.XLOOKUP(B6061,Machine_Info!A:A,Machine_Info!E:E)</f>
        <v>22</v>
      </c>
      <c r="P6061">
        <f t="shared" si="470"/>
        <v>20.316666666666666</v>
      </c>
      <c r="Q6061">
        <f t="shared" si="474"/>
        <v>0.92348484848484846</v>
      </c>
    </row>
    <row r="6062" spans="1:17" x14ac:dyDescent="0.2">
      <c r="A6062" t="s">
        <v>6180</v>
      </c>
      <c r="B6062" t="s">
        <v>81</v>
      </c>
      <c r="C6062" t="s">
        <v>82</v>
      </c>
      <c r="D6062" t="s">
        <v>20</v>
      </c>
      <c r="E6062" s="2">
        <v>45510.83425925926</v>
      </c>
      <c r="F6062" s="2">
        <v>45510.995370370372</v>
      </c>
      <c r="G6062" t="str">
        <f t="shared" si="471"/>
        <v>08</v>
      </c>
      <c r="H6062" t="str">
        <f t="shared" si="472"/>
        <v>06</v>
      </c>
      <c r="I6062">
        <v>177</v>
      </c>
      <c r="J6062">
        <f t="shared" si="473"/>
        <v>2.95</v>
      </c>
      <c r="K6062" t="s">
        <v>54</v>
      </c>
      <c r="L6062" t="s">
        <v>47</v>
      </c>
      <c r="M6062" t="s">
        <v>23</v>
      </c>
      <c r="N6062" t="b">
        <v>1</v>
      </c>
      <c r="O6062">
        <f>_xlfn.XLOOKUP(B6062,Machine_Info!A:A,Machine_Info!E:E)</f>
        <v>14</v>
      </c>
      <c r="P6062">
        <f t="shared" si="470"/>
        <v>11.05</v>
      </c>
      <c r="Q6062">
        <f t="shared" si="474"/>
        <v>0.78928571428571437</v>
      </c>
    </row>
    <row r="6063" spans="1:17" x14ac:dyDescent="0.2">
      <c r="A6063" t="s">
        <v>6181</v>
      </c>
      <c r="B6063" t="s">
        <v>40</v>
      </c>
      <c r="C6063" t="s">
        <v>41</v>
      </c>
      <c r="D6063" t="s">
        <v>20</v>
      </c>
      <c r="E6063" s="2">
        <v>45510.899328703701</v>
      </c>
      <c r="F6063" s="2">
        <v>45510.908356481479</v>
      </c>
      <c r="G6063" t="str">
        <f t="shared" si="471"/>
        <v>08</v>
      </c>
      <c r="H6063" t="str">
        <f t="shared" si="472"/>
        <v>06</v>
      </c>
      <c r="I6063">
        <v>930</v>
      </c>
      <c r="J6063">
        <f t="shared" si="473"/>
        <v>15.5</v>
      </c>
      <c r="K6063" t="s">
        <v>76</v>
      </c>
      <c r="L6063" t="s">
        <v>47</v>
      </c>
      <c r="M6063" t="s">
        <v>23</v>
      </c>
      <c r="N6063" t="b">
        <v>0</v>
      </c>
      <c r="O6063">
        <f>_xlfn.XLOOKUP(B6063,Machine_Info!A:A,Machine_Info!E:E)</f>
        <v>18</v>
      </c>
      <c r="P6063">
        <f t="shared" si="470"/>
        <v>2.5</v>
      </c>
      <c r="Q6063">
        <f t="shared" si="474"/>
        <v>0.1388888888888889</v>
      </c>
    </row>
    <row r="6064" spans="1:17" x14ac:dyDescent="0.2">
      <c r="A6064" t="s">
        <v>6182</v>
      </c>
      <c r="B6064" t="s">
        <v>253</v>
      </c>
      <c r="C6064" t="s">
        <v>254</v>
      </c>
      <c r="D6064" t="s">
        <v>59</v>
      </c>
      <c r="E6064" s="2">
        <v>45510.904386574082</v>
      </c>
      <c r="F6064" s="2">
        <v>45511.029386574082</v>
      </c>
      <c r="G6064" t="str">
        <f t="shared" si="471"/>
        <v>08</v>
      </c>
      <c r="H6064" t="str">
        <f t="shared" si="472"/>
        <v>06</v>
      </c>
      <c r="I6064">
        <v>6</v>
      </c>
      <c r="J6064">
        <f t="shared" si="473"/>
        <v>0.1</v>
      </c>
      <c r="K6064" t="s">
        <v>21</v>
      </c>
      <c r="L6064" t="s">
        <v>47</v>
      </c>
      <c r="M6064" t="s">
        <v>23</v>
      </c>
      <c r="N6064" t="b">
        <v>1</v>
      </c>
      <c r="O6064">
        <f>_xlfn.XLOOKUP(B6064,Machine_Info!A:A,Machine_Info!E:E)</f>
        <v>22</v>
      </c>
      <c r="P6064">
        <f t="shared" si="470"/>
        <v>21.9</v>
      </c>
      <c r="Q6064">
        <f t="shared" si="474"/>
        <v>0.99545454545454537</v>
      </c>
    </row>
    <row r="6065" spans="1:17" x14ac:dyDescent="0.2">
      <c r="A6065" t="s">
        <v>6183</v>
      </c>
      <c r="B6065" t="s">
        <v>152</v>
      </c>
      <c r="C6065" t="s">
        <v>153</v>
      </c>
      <c r="D6065" t="s">
        <v>27</v>
      </c>
      <c r="E6065" s="2">
        <v>45510.914664351847</v>
      </c>
      <c r="F6065" s="2">
        <v>45511.100775462961</v>
      </c>
      <c r="G6065" t="str">
        <f t="shared" si="471"/>
        <v>08</v>
      </c>
      <c r="H6065" t="str">
        <f t="shared" si="472"/>
        <v>06</v>
      </c>
      <c r="I6065">
        <v>330</v>
      </c>
      <c r="J6065">
        <f t="shared" si="473"/>
        <v>5.5</v>
      </c>
      <c r="K6065" t="s">
        <v>42</v>
      </c>
      <c r="L6065" t="s">
        <v>47</v>
      </c>
      <c r="M6065" t="s">
        <v>23</v>
      </c>
      <c r="N6065" t="b">
        <v>0</v>
      </c>
      <c r="O6065">
        <f>_xlfn.XLOOKUP(B6065,Machine_Info!A:A,Machine_Info!E:E)</f>
        <v>18</v>
      </c>
      <c r="P6065">
        <f t="shared" si="470"/>
        <v>12.5</v>
      </c>
      <c r="Q6065">
        <f t="shared" si="474"/>
        <v>0.69444444444444442</v>
      </c>
    </row>
    <row r="6066" spans="1:17" x14ac:dyDescent="0.2">
      <c r="A6066" t="s">
        <v>6184</v>
      </c>
      <c r="B6066" t="s">
        <v>106</v>
      </c>
      <c r="C6066" t="s">
        <v>107</v>
      </c>
      <c r="D6066" t="s">
        <v>59</v>
      </c>
      <c r="E6066" s="2">
        <v>45510.937361111108</v>
      </c>
      <c r="F6066" s="2">
        <v>45511.065138888887</v>
      </c>
      <c r="G6066" t="str">
        <f t="shared" si="471"/>
        <v>08</v>
      </c>
      <c r="H6066" t="str">
        <f t="shared" si="472"/>
        <v>06</v>
      </c>
      <c r="I6066">
        <v>17</v>
      </c>
      <c r="J6066">
        <f t="shared" si="473"/>
        <v>0.28333333333333333</v>
      </c>
      <c r="K6066" t="s">
        <v>46</v>
      </c>
      <c r="L6066" t="s">
        <v>74</v>
      </c>
      <c r="M6066" t="s">
        <v>44</v>
      </c>
      <c r="N6066" t="b">
        <v>0</v>
      </c>
      <c r="O6066">
        <f>_xlfn.XLOOKUP(B6066,Machine_Info!A:A,Machine_Info!E:E)</f>
        <v>16</v>
      </c>
      <c r="P6066">
        <f t="shared" si="470"/>
        <v>15.716666666666667</v>
      </c>
      <c r="Q6066">
        <f t="shared" si="474"/>
        <v>0.98229166666666667</v>
      </c>
    </row>
    <row r="6067" spans="1:17" x14ac:dyDescent="0.2">
      <c r="A6067" t="s">
        <v>6185</v>
      </c>
      <c r="B6067" t="s">
        <v>253</v>
      </c>
      <c r="C6067" t="s">
        <v>254</v>
      </c>
      <c r="D6067" t="s">
        <v>59</v>
      </c>
      <c r="E6067" s="2">
        <v>45510.98673611111</v>
      </c>
      <c r="F6067" s="2">
        <v>45511.129791666674</v>
      </c>
      <c r="G6067" t="str">
        <f t="shared" si="471"/>
        <v>08</v>
      </c>
      <c r="H6067" t="str">
        <f t="shared" si="472"/>
        <v>06</v>
      </c>
      <c r="I6067">
        <v>9</v>
      </c>
      <c r="J6067">
        <f t="shared" si="473"/>
        <v>0.15</v>
      </c>
      <c r="K6067" t="s">
        <v>60</v>
      </c>
      <c r="L6067" t="s">
        <v>146</v>
      </c>
      <c r="M6067" t="s">
        <v>34</v>
      </c>
      <c r="N6067" t="b">
        <v>0</v>
      </c>
      <c r="O6067">
        <f>_xlfn.XLOOKUP(B6067,Machine_Info!A:A,Machine_Info!E:E)</f>
        <v>22</v>
      </c>
      <c r="P6067">
        <f t="shared" si="470"/>
        <v>21.85</v>
      </c>
      <c r="Q6067">
        <f t="shared" si="474"/>
        <v>0.99318181818181828</v>
      </c>
    </row>
    <row r="6068" spans="1:17" x14ac:dyDescent="0.2">
      <c r="A6068" t="s">
        <v>6186</v>
      </c>
      <c r="B6068" t="s">
        <v>69</v>
      </c>
      <c r="C6068" t="s">
        <v>70</v>
      </c>
      <c r="D6068" t="s">
        <v>27</v>
      </c>
      <c r="E6068" s="2">
        <v>45510.991354166668</v>
      </c>
      <c r="F6068" s="2">
        <v>45510.996215277781</v>
      </c>
      <c r="G6068" t="str">
        <f t="shared" si="471"/>
        <v>08</v>
      </c>
      <c r="H6068" t="str">
        <f t="shared" si="472"/>
        <v>06</v>
      </c>
      <c r="I6068">
        <v>97</v>
      </c>
      <c r="J6068">
        <f t="shared" si="473"/>
        <v>1.6166666666666667</v>
      </c>
      <c r="K6068" t="s">
        <v>42</v>
      </c>
      <c r="L6068" t="s">
        <v>146</v>
      </c>
      <c r="M6068" t="s">
        <v>34</v>
      </c>
      <c r="N6068" t="b">
        <v>0</v>
      </c>
      <c r="O6068">
        <f>_xlfn.XLOOKUP(B6068,Machine_Info!A:A,Machine_Info!E:E)</f>
        <v>16</v>
      </c>
      <c r="P6068">
        <f t="shared" si="470"/>
        <v>14.383333333333333</v>
      </c>
      <c r="Q6068">
        <f t="shared" si="474"/>
        <v>0.8989583333333333</v>
      </c>
    </row>
    <row r="6069" spans="1:17" x14ac:dyDescent="0.2">
      <c r="A6069" t="s">
        <v>6187</v>
      </c>
      <c r="B6069" t="s">
        <v>78</v>
      </c>
      <c r="C6069" t="s">
        <v>79</v>
      </c>
      <c r="D6069" t="s">
        <v>32</v>
      </c>
      <c r="E6069" s="2">
        <v>45511.102800925917</v>
      </c>
      <c r="F6069" s="2">
        <v>45511.259745370371</v>
      </c>
      <c r="G6069" t="str">
        <f t="shared" si="471"/>
        <v>08</v>
      </c>
      <c r="H6069" t="str">
        <f t="shared" si="472"/>
        <v>07</v>
      </c>
      <c r="I6069">
        <v>384</v>
      </c>
      <c r="J6069">
        <f t="shared" si="473"/>
        <v>6.4</v>
      </c>
      <c r="K6069" t="s">
        <v>71</v>
      </c>
      <c r="L6069" t="s">
        <v>47</v>
      </c>
      <c r="M6069" t="s">
        <v>23</v>
      </c>
      <c r="N6069" t="b">
        <v>1</v>
      </c>
      <c r="O6069">
        <f>_xlfn.XLOOKUP(B6069,Machine_Info!A:A,Machine_Info!E:E)</f>
        <v>22</v>
      </c>
      <c r="P6069">
        <f t="shared" si="470"/>
        <v>15.6</v>
      </c>
      <c r="Q6069">
        <f t="shared" si="474"/>
        <v>0.70909090909090911</v>
      </c>
    </row>
    <row r="6070" spans="1:17" x14ac:dyDescent="0.2">
      <c r="A6070" t="s">
        <v>6188</v>
      </c>
      <c r="B6070" t="s">
        <v>96</v>
      </c>
      <c r="C6070" t="s">
        <v>97</v>
      </c>
      <c r="D6070" t="s">
        <v>27</v>
      </c>
      <c r="E6070" s="2">
        <v>45511.127187500002</v>
      </c>
      <c r="F6070" s="2">
        <v>45511.185520833344</v>
      </c>
      <c r="G6070" t="str">
        <f t="shared" si="471"/>
        <v>08</v>
      </c>
      <c r="H6070" t="str">
        <f t="shared" si="472"/>
        <v>07</v>
      </c>
      <c r="I6070">
        <v>360</v>
      </c>
      <c r="J6070">
        <f t="shared" si="473"/>
        <v>6</v>
      </c>
      <c r="K6070" t="s">
        <v>28</v>
      </c>
      <c r="L6070" t="s">
        <v>74</v>
      </c>
      <c r="M6070" t="s">
        <v>44</v>
      </c>
      <c r="N6070" t="b">
        <v>0</v>
      </c>
      <c r="O6070">
        <f>_xlfn.XLOOKUP(B6070,Machine_Info!A:A,Machine_Info!E:E)</f>
        <v>20</v>
      </c>
      <c r="P6070">
        <f t="shared" si="470"/>
        <v>14</v>
      </c>
      <c r="Q6070">
        <f t="shared" si="474"/>
        <v>0.7</v>
      </c>
    </row>
    <row r="6071" spans="1:17" x14ac:dyDescent="0.2">
      <c r="A6071" t="s">
        <v>6189</v>
      </c>
      <c r="B6071" t="s">
        <v>30</v>
      </c>
      <c r="C6071" t="s">
        <v>31</v>
      </c>
      <c r="D6071" t="s">
        <v>32</v>
      </c>
      <c r="E6071" s="2">
        <v>45511.149618055562</v>
      </c>
      <c r="F6071" s="2">
        <v>45511.307256944441</v>
      </c>
      <c r="G6071" t="str">
        <f t="shared" si="471"/>
        <v>08</v>
      </c>
      <c r="H6071" t="str">
        <f t="shared" si="472"/>
        <v>07</v>
      </c>
      <c r="I6071">
        <v>48</v>
      </c>
      <c r="J6071">
        <f t="shared" si="473"/>
        <v>0.8</v>
      </c>
      <c r="K6071" t="s">
        <v>21</v>
      </c>
      <c r="L6071" t="s">
        <v>146</v>
      </c>
      <c r="M6071" t="s">
        <v>34</v>
      </c>
      <c r="N6071" t="b">
        <v>1</v>
      </c>
      <c r="O6071">
        <f>_xlfn.XLOOKUP(B6071,Machine_Info!A:A,Machine_Info!E:E)</f>
        <v>22</v>
      </c>
      <c r="P6071">
        <f t="shared" si="470"/>
        <v>21.2</v>
      </c>
      <c r="Q6071">
        <f t="shared" si="474"/>
        <v>0.96363636363636362</v>
      </c>
    </row>
    <row r="6072" spans="1:17" x14ac:dyDescent="0.2">
      <c r="A6072" t="s">
        <v>6190</v>
      </c>
      <c r="B6072" t="s">
        <v>78</v>
      </c>
      <c r="C6072" t="s">
        <v>79</v>
      </c>
      <c r="D6072" t="s">
        <v>32</v>
      </c>
      <c r="E6072" s="2">
        <v>45511.225393518522</v>
      </c>
      <c r="F6072" s="2">
        <v>45511.251782407409</v>
      </c>
      <c r="G6072" t="str">
        <f t="shared" si="471"/>
        <v>08</v>
      </c>
      <c r="H6072" t="str">
        <f t="shared" si="472"/>
        <v>07</v>
      </c>
      <c r="I6072">
        <v>327</v>
      </c>
      <c r="J6072">
        <f t="shared" si="473"/>
        <v>5.45</v>
      </c>
      <c r="K6072" t="s">
        <v>54</v>
      </c>
      <c r="L6072" t="s">
        <v>146</v>
      </c>
      <c r="M6072" t="s">
        <v>34</v>
      </c>
      <c r="N6072" t="b">
        <v>1</v>
      </c>
      <c r="O6072">
        <f>_xlfn.XLOOKUP(B6072,Machine_Info!A:A,Machine_Info!E:E)</f>
        <v>22</v>
      </c>
      <c r="P6072">
        <f t="shared" si="470"/>
        <v>16.55</v>
      </c>
      <c r="Q6072">
        <f t="shared" si="474"/>
        <v>0.75227272727272732</v>
      </c>
    </row>
    <row r="6073" spans="1:17" x14ac:dyDescent="0.2">
      <c r="A6073" t="s">
        <v>6191</v>
      </c>
      <c r="B6073" t="s">
        <v>116</v>
      </c>
      <c r="C6073" t="s">
        <v>117</v>
      </c>
      <c r="D6073" t="s">
        <v>20</v>
      </c>
      <c r="E6073" s="2">
        <v>45511.287523148138</v>
      </c>
      <c r="F6073" s="2">
        <v>45511.320162037038</v>
      </c>
      <c r="G6073" t="str">
        <f t="shared" si="471"/>
        <v>08</v>
      </c>
      <c r="H6073" t="str">
        <f t="shared" si="472"/>
        <v>07</v>
      </c>
      <c r="I6073">
        <v>280</v>
      </c>
      <c r="J6073">
        <f t="shared" si="473"/>
        <v>4.666666666666667</v>
      </c>
      <c r="K6073" t="s">
        <v>71</v>
      </c>
      <c r="L6073" t="s">
        <v>146</v>
      </c>
      <c r="M6073" t="s">
        <v>34</v>
      </c>
      <c r="N6073" t="b">
        <v>1</v>
      </c>
      <c r="O6073">
        <f>_xlfn.XLOOKUP(B6073,Machine_Info!A:A,Machine_Info!E:E)</f>
        <v>16</v>
      </c>
      <c r="P6073">
        <f t="shared" si="470"/>
        <v>11.333333333333332</v>
      </c>
      <c r="Q6073">
        <f t="shared" si="474"/>
        <v>0.70833333333333326</v>
      </c>
    </row>
    <row r="6074" spans="1:17" x14ac:dyDescent="0.2">
      <c r="A6074" t="s">
        <v>6192</v>
      </c>
      <c r="B6074" t="s">
        <v>174</v>
      </c>
      <c r="C6074" t="s">
        <v>175</v>
      </c>
      <c r="D6074" t="s">
        <v>59</v>
      </c>
      <c r="E6074" s="2">
        <v>45511.313854166663</v>
      </c>
      <c r="F6074" s="2">
        <v>45511.62427083333</v>
      </c>
      <c r="G6074" t="str">
        <f t="shared" si="471"/>
        <v>08</v>
      </c>
      <c r="H6074" t="str">
        <f t="shared" si="472"/>
        <v>07</v>
      </c>
      <c r="I6074">
        <v>228</v>
      </c>
      <c r="J6074">
        <f t="shared" si="473"/>
        <v>3.8</v>
      </c>
      <c r="K6074" t="s">
        <v>21</v>
      </c>
      <c r="L6074" t="s">
        <v>146</v>
      </c>
      <c r="M6074" t="s">
        <v>34</v>
      </c>
      <c r="N6074" t="b">
        <v>1</v>
      </c>
      <c r="O6074">
        <f>_xlfn.XLOOKUP(B6074,Machine_Info!A:A,Machine_Info!E:E)</f>
        <v>14</v>
      </c>
      <c r="P6074">
        <f t="shared" si="470"/>
        <v>10.199999999999999</v>
      </c>
      <c r="Q6074">
        <f t="shared" si="474"/>
        <v>0.72857142857142854</v>
      </c>
    </row>
    <row r="6075" spans="1:17" x14ac:dyDescent="0.2">
      <c r="A6075" t="s">
        <v>6193</v>
      </c>
      <c r="B6075" t="s">
        <v>116</v>
      </c>
      <c r="C6075" t="s">
        <v>117</v>
      </c>
      <c r="D6075" t="s">
        <v>20</v>
      </c>
      <c r="E6075" s="2">
        <v>45511.331550925926</v>
      </c>
      <c r="F6075" s="2">
        <v>45511.348912037043</v>
      </c>
      <c r="G6075" t="str">
        <f t="shared" si="471"/>
        <v>08</v>
      </c>
      <c r="H6075" t="str">
        <f t="shared" si="472"/>
        <v>07</v>
      </c>
      <c r="I6075">
        <v>55</v>
      </c>
      <c r="J6075">
        <f t="shared" si="473"/>
        <v>0.91666666666666663</v>
      </c>
      <c r="K6075" t="s">
        <v>71</v>
      </c>
      <c r="L6075" t="s">
        <v>146</v>
      </c>
      <c r="M6075" t="s">
        <v>34</v>
      </c>
      <c r="N6075" t="b">
        <v>1</v>
      </c>
      <c r="O6075">
        <f>_xlfn.XLOOKUP(B6075,Machine_Info!A:A,Machine_Info!E:E)</f>
        <v>16</v>
      </c>
      <c r="P6075">
        <f t="shared" si="470"/>
        <v>15.083333333333334</v>
      </c>
      <c r="Q6075">
        <f t="shared" si="474"/>
        <v>0.94270833333333337</v>
      </c>
    </row>
    <row r="6076" spans="1:17" x14ac:dyDescent="0.2">
      <c r="A6076" t="s">
        <v>6194</v>
      </c>
      <c r="B6076" t="s">
        <v>78</v>
      </c>
      <c r="C6076" t="s">
        <v>79</v>
      </c>
      <c r="D6076" t="s">
        <v>32</v>
      </c>
      <c r="E6076" s="2">
        <v>45511.343101851853</v>
      </c>
      <c r="F6076" s="2">
        <v>45511.503518518519</v>
      </c>
      <c r="G6076" t="str">
        <f t="shared" si="471"/>
        <v>08</v>
      </c>
      <c r="H6076" t="str">
        <f t="shared" si="472"/>
        <v>07</v>
      </c>
      <c r="I6076">
        <v>367</v>
      </c>
      <c r="J6076">
        <f t="shared" si="473"/>
        <v>6.1166666666666663</v>
      </c>
      <c r="K6076" t="s">
        <v>54</v>
      </c>
      <c r="L6076" t="s">
        <v>146</v>
      </c>
      <c r="M6076" t="s">
        <v>34</v>
      </c>
      <c r="N6076" t="b">
        <v>1</v>
      </c>
      <c r="O6076">
        <f>_xlfn.XLOOKUP(B6076,Machine_Info!A:A,Machine_Info!E:E)</f>
        <v>22</v>
      </c>
      <c r="P6076">
        <f t="shared" si="470"/>
        <v>15.883333333333333</v>
      </c>
      <c r="Q6076">
        <f t="shared" si="474"/>
        <v>0.72196969696969693</v>
      </c>
    </row>
    <row r="6077" spans="1:17" x14ac:dyDescent="0.2">
      <c r="A6077" t="s">
        <v>6195</v>
      </c>
      <c r="B6077" t="s">
        <v>49</v>
      </c>
      <c r="C6077" t="s">
        <v>50</v>
      </c>
      <c r="D6077" t="s">
        <v>20</v>
      </c>
      <c r="E6077" s="2">
        <v>45511.366631944453</v>
      </c>
      <c r="F6077" s="2">
        <v>45511.40552083333</v>
      </c>
      <c r="G6077" t="str">
        <f t="shared" si="471"/>
        <v>08</v>
      </c>
      <c r="H6077" t="str">
        <f t="shared" si="472"/>
        <v>07</v>
      </c>
      <c r="I6077">
        <v>569</v>
      </c>
      <c r="J6077">
        <f t="shared" si="473"/>
        <v>9.4833333333333325</v>
      </c>
      <c r="K6077" t="s">
        <v>71</v>
      </c>
      <c r="L6077" t="s">
        <v>47</v>
      </c>
      <c r="M6077" t="s">
        <v>23</v>
      </c>
      <c r="N6077" t="b">
        <v>1</v>
      </c>
      <c r="O6077">
        <f>_xlfn.XLOOKUP(B6077,Machine_Info!A:A,Machine_Info!E:E)</f>
        <v>22</v>
      </c>
      <c r="P6077">
        <f t="shared" si="470"/>
        <v>12.516666666666667</v>
      </c>
      <c r="Q6077">
        <f t="shared" si="474"/>
        <v>0.56893939393939397</v>
      </c>
    </row>
    <row r="6078" spans="1:17" x14ac:dyDescent="0.2">
      <c r="A6078" t="s">
        <v>6196</v>
      </c>
      <c r="B6078" t="s">
        <v>63</v>
      </c>
      <c r="C6078" t="s">
        <v>64</v>
      </c>
      <c r="D6078" t="s">
        <v>32</v>
      </c>
      <c r="E6078" s="2">
        <v>45511.420902777783</v>
      </c>
      <c r="F6078" s="2">
        <v>45511.47923611111</v>
      </c>
      <c r="G6078" t="str">
        <f t="shared" si="471"/>
        <v>08</v>
      </c>
      <c r="H6078" t="str">
        <f t="shared" si="472"/>
        <v>07</v>
      </c>
      <c r="I6078">
        <v>147</v>
      </c>
      <c r="J6078">
        <f t="shared" si="473"/>
        <v>2.4500000000000002</v>
      </c>
      <c r="K6078" t="s">
        <v>28</v>
      </c>
      <c r="L6078" t="s">
        <v>74</v>
      </c>
      <c r="M6078" t="s">
        <v>44</v>
      </c>
      <c r="N6078" t="b">
        <v>0</v>
      </c>
      <c r="O6078">
        <f>_xlfn.XLOOKUP(B6078,Machine_Info!A:A,Machine_Info!E:E)</f>
        <v>20</v>
      </c>
      <c r="P6078">
        <f t="shared" si="470"/>
        <v>17.55</v>
      </c>
      <c r="Q6078">
        <f t="shared" si="474"/>
        <v>0.87750000000000006</v>
      </c>
    </row>
    <row r="6079" spans="1:17" x14ac:dyDescent="0.2">
      <c r="A6079" t="s">
        <v>6197</v>
      </c>
      <c r="B6079" t="s">
        <v>174</v>
      </c>
      <c r="C6079" t="s">
        <v>175</v>
      </c>
      <c r="D6079" t="s">
        <v>59</v>
      </c>
      <c r="E6079" s="2">
        <v>45511.450601851851</v>
      </c>
      <c r="F6079" s="2">
        <v>45511.477685185193</v>
      </c>
      <c r="G6079" t="str">
        <f t="shared" si="471"/>
        <v>08</v>
      </c>
      <c r="H6079" t="str">
        <f t="shared" si="472"/>
        <v>07</v>
      </c>
      <c r="I6079">
        <v>260</v>
      </c>
      <c r="J6079">
        <f t="shared" si="473"/>
        <v>4.333333333333333</v>
      </c>
      <c r="K6079" t="s">
        <v>54</v>
      </c>
      <c r="L6079" t="s">
        <v>47</v>
      </c>
      <c r="M6079" t="s">
        <v>23</v>
      </c>
      <c r="N6079" t="b">
        <v>1</v>
      </c>
      <c r="O6079">
        <f>_xlfn.XLOOKUP(B6079,Machine_Info!A:A,Machine_Info!E:E)</f>
        <v>14</v>
      </c>
      <c r="P6079">
        <f t="shared" si="470"/>
        <v>9.6666666666666679</v>
      </c>
      <c r="Q6079">
        <f t="shared" si="474"/>
        <v>0.69047619047619058</v>
      </c>
    </row>
    <row r="6080" spans="1:17" x14ac:dyDescent="0.2">
      <c r="A6080" t="s">
        <v>6198</v>
      </c>
      <c r="B6080" t="s">
        <v>106</v>
      </c>
      <c r="C6080" t="s">
        <v>107</v>
      </c>
      <c r="D6080" t="s">
        <v>59</v>
      </c>
      <c r="E6080" s="2">
        <v>45511.492905092593</v>
      </c>
      <c r="F6080" s="2">
        <v>45511.499155092592</v>
      </c>
      <c r="G6080" t="str">
        <f t="shared" si="471"/>
        <v>08</v>
      </c>
      <c r="H6080" t="str">
        <f t="shared" si="472"/>
        <v>07</v>
      </c>
      <c r="I6080">
        <v>16</v>
      </c>
      <c r="J6080">
        <f t="shared" si="473"/>
        <v>0.26666666666666666</v>
      </c>
      <c r="K6080" t="s">
        <v>28</v>
      </c>
      <c r="L6080" t="s">
        <v>146</v>
      </c>
      <c r="M6080" t="s">
        <v>34</v>
      </c>
      <c r="N6080" t="b">
        <v>0</v>
      </c>
      <c r="O6080">
        <f>_xlfn.XLOOKUP(B6080,Machine_Info!A:A,Machine_Info!E:E)</f>
        <v>16</v>
      </c>
      <c r="P6080">
        <f t="shared" si="470"/>
        <v>15.733333333333333</v>
      </c>
      <c r="Q6080">
        <f t="shared" si="474"/>
        <v>0.98333333333333328</v>
      </c>
    </row>
    <row r="6081" spans="1:17" x14ac:dyDescent="0.2">
      <c r="A6081" t="s">
        <v>6199</v>
      </c>
      <c r="B6081" t="s">
        <v>139</v>
      </c>
      <c r="C6081" t="s">
        <v>140</v>
      </c>
      <c r="D6081" t="s">
        <v>59</v>
      </c>
      <c r="E6081" s="2">
        <v>45511.573541666658</v>
      </c>
      <c r="F6081" s="2">
        <v>45511.585347222222</v>
      </c>
      <c r="G6081" t="str">
        <f t="shared" si="471"/>
        <v>08</v>
      </c>
      <c r="H6081" t="str">
        <f t="shared" si="472"/>
        <v>07</v>
      </c>
      <c r="I6081">
        <v>44</v>
      </c>
      <c r="J6081">
        <f t="shared" si="473"/>
        <v>0.73333333333333328</v>
      </c>
      <c r="K6081" t="s">
        <v>21</v>
      </c>
      <c r="L6081" t="s">
        <v>47</v>
      </c>
      <c r="M6081" t="s">
        <v>23</v>
      </c>
      <c r="N6081" t="b">
        <v>1</v>
      </c>
      <c r="O6081">
        <f>_xlfn.XLOOKUP(B6081,Machine_Info!A:A,Machine_Info!E:E)</f>
        <v>20</v>
      </c>
      <c r="P6081">
        <f t="shared" si="470"/>
        <v>19.266666666666666</v>
      </c>
      <c r="Q6081">
        <f t="shared" si="474"/>
        <v>0.96333333333333326</v>
      </c>
    </row>
    <row r="6082" spans="1:17" x14ac:dyDescent="0.2">
      <c r="A6082" t="s">
        <v>6200</v>
      </c>
      <c r="B6082" t="s">
        <v>174</v>
      </c>
      <c r="C6082" t="s">
        <v>175</v>
      </c>
      <c r="D6082" t="s">
        <v>59</v>
      </c>
      <c r="E6082" s="2">
        <v>45511.64</v>
      </c>
      <c r="F6082" s="2">
        <v>45511.667083333326</v>
      </c>
      <c r="G6082" t="str">
        <f t="shared" si="471"/>
        <v>08</v>
      </c>
      <c r="H6082" t="str">
        <f t="shared" si="472"/>
        <v>07</v>
      </c>
      <c r="I6082">
        <v>173</v>
      </c>
      <c r="J6082">
        <f t="shared" si="473"/>
        <v>2.8833333333333333</v>
      </c>
      <c r="K6082" t="s">
        <v>38</v>
      </c>
      <c r="L6082" t="s">
        <v>74</v>
      </c>
      <c r="M6082" t="s">
        <v>44</v>
      </c>
      <c r="N6082" t="b">
        <v>0</v>
      </c>
      <c r="O6082">
        <f>_xlfn.XLOOKUP(B6082,Machine_Info!A:A,Machine_Info!E:E)</f>
        <v>14</v>
      </c>
      <c r="P6082">
        <f t="shared" ref="P6082:P6145" si="475">O6082-J6082</f>
        <v>11.116666666666667</v>
      </c>
      <c r="Q6082">
        <f t="shared" si="474"/>
        <v>0.79404761904761911</v>
      </c>
    </row>
    <row r="6083" spans="1:17" x14ac:dyDescent="0.2">
      <c r="A6083" t="s">
        <v>6201</v>
      </c>
      <c r="B6083" t="s">
        <v>92</v>
      </c>
      <c r="C6083" t="s">
        <v>93</v>
      </c>
      <c r="D6083" t="s">
        <v>59</v>
      </c>
      <c r="E6083" s="2">
        <v>45511.681423611109</v>
      </c>
      <c r="F6083" s="2">
        <v>45512.072395833333</v>
      </c>
      <c r="G6083" t="str">
        <f t="shared" ref="G6083:G6146" si="476">TEXT(E6083,"mm")</f>
        <v>08</v>
      </c>
      <c r="H6083" t="str">
        <f t="shared" ref="H6083:H6146" si="477">TEXT(E6083,"dd")</f>
        <v>07</v>
      </c>
      <c r="I6083">
        <v>203</v>
      </c>
      <c r="J6083">
        <f t="shared" ref="J6083:J6146" si="478">I6083/60</f>
        <v>3.3833333333333333</v>
      </c>
      <c r="K6083" t="s">
        <v>54</v>
      </c>
      <c r="L6083" t="s">
        <v>146</v>
      </c>
      <c r="M6083" t="s">
        <v>34</v>
      </c>
      <c r="N6083" t="b">
        <v>1</v>
      </c>
      <c r="O6083">
        <f>_xlfn.XLOOKUP(B6083,Machine_Info!A:A,Machine_Info!E:E)</f>
        <v>20</v>
      </c>
      <c r="P6083">
        <f t="shared" si="475"/>
        <v>16.616666666666667</v>
      </c>
      <c r="Q6083">
        <f t="shared" ref="Q6083:Q6146" si="479">P6083/O6083</f>
        <v>0.83083333333333331</v>
      </c>
    </row>
    <row r="6084" spans="1:17" x14ac:dyDescent="0.2">
      <c r="A6084" t="s">
        <v>6202</v>
      </c>
      <c r="B6084" t="s">
        <v>106</v>
      </c>
      <c r="C6084" t="s">
        <v>107</v>
      </c>
      <c r="D6084" t="s">
        <v>59</v>
      </c>
      <c r="E6084" s="2">
        <v>45511.689826388887</v>
      </c>
      <c r="F6084" s="2">
        <v>45511.742604166669</v>
      </c>
      <c r="G6084" t="str">
        <f t="shared" si="476"/>
        <v>08</v>
      </c>
      <c r="H6084" t="str">
        <f t="shared" si="477"/>
        <v>07</v>
      </c>
      <c r="I6084">
        <v>15</v>
      </c>
      <c r="J6084">
        <f t="shared" si="478"/>
        <v>0.25</v>
      </c>
      <c r="K6084" t="s">
        <v>150</v>
      </c>
      <c r="L6084" t="s">
        <v>146</v>
      </c>
      <c r="M6084" t="s">
        <v>34</v>
      </c>
      <c r="N6084" t="b">
        <v>0</v>
      </c>
      <c r="O6084">
        <f>_xlfn.XLOOKUP(B6084,Machine_Info!A:A,Machine_Info!E:E)</f>
        <v>16</v>
      </c>
      <c r="P6084">
        <f t="shared" si="475"/>
        <v>15.75</v>
      </c>
      <c r="Q6084">
        <f t="shared" si="479"/>
        <v>0.984375</v>
      </c>
    </row>
    <row r="6085" spans="1:17" x14ac:dyDescent="0.2">
      <c r="A6085" t="s">
        <v>6203</v>
      </c>
      <c r="B6085" t="s">
        <v>167</v>
      </c>
      <c r="C6085" t="s">
        <v>168</v>
      </c>
      <c r="D6085" t="s">
        <v>59</v>
      </c>
      <c r="E6085" s="2">
        <v>45511.743576388893</v>
      </c>
      <c r="F6085" s="2">
        <v>45511.91302083333</v>
      </c>
      <c r="G6085" t="str">
        <f t="shared" si="476"/>
        <v>08</v>
      </c>
      <c r="H6085" t="str">
        <f t="shared" si="477"/>
        <v>07</v>
      </c>
      <c r="I6085">
        <v>19</v>
      </c>
      <c r="J6085">
        <f t="shared" si="478"/>
        <v>0.31666666666666665</v>
      </c>
      <c r="K6085" t="s">
        <v>54</v>
      </c>
      <c r="L6085" t="s">
        <v>146</v>
      </c>
      <c r="M6085" t="s">
        <v>34</v>
      </c>
      <c r="N6085" t="b">
        <v>1</v>
      </c>
      <c r="O6085">
        <f>_xlfn.XLOOKUP(B6085,Machine_Info!A:A,Machine_Info!E:E)</f>
        <v>14</v>
      </c>
      <c r="P6085">
        <f t="shared" si="475"/>
        <v>13.683333333333334</v>
      </c>
      <c r="Q6085">
        <f t="shared" si="479"/>
        <v>0.97738095238095235</v>
      </c>
    </row>
    <row r="6086" spans="1:17" x14ac:dyDescent="0.2">
      <c r="A6086" t="s">
        <v>6204</v>
      </c>
      <c r="B6086" t="s">
        <v>69</v>
      </c>
      <c r="C6086" t="s">
        <v>70</v>
      </c>
      <c r="D6086" t="s">
        <v>27</v>
      </c>
      <c r="E6086" s="2">
        <v>45511.762048611112</v>
      </c>
      <c r="F6086" s="2">
        <v>45511.775937500002</v>
      </c>
      <c r="G6086" t="str">
        <f t="shared" si="476"/>
        <v>08</v>
      </c>
      <c r="H6086" t="str">
        <f t="shared" si="477"/>
        <v>07</v>
      </c>
      <c r="I6086">
        <v>84</v>
      </c>
      <c r="J6086">
        <f t="shared" si="478"/>
        <v>1.4</v>
      </c>
      <c r="K6086" t="s">
        <v>46</v>
      </c>
      <c r="L6086" t="s">
        <v>146</v>
      </c>
      <c r="M6086" t="s">
        <v>34</v>
      </c>
      <c r="N6086" t="b">
        <v>0</v>
      </c>
      <c r="O6086">
        <f>_xlfn.XLOOKUP(B6086,Machine_Info!A:A,Machine_Info!E:E)</f>
        <v>16</v>
      </c>
      <c r="P6086">
        <f t="shared" si="475"/>
        <v>14.6</v>
      </c>
      <c r="Q6086">
        <f t="shared" si="479"/>
        <v>0.91249999999999998</v>
      </c>
    </row>
    <row r="6087" spans="1:17" x14ac:dyDescent="0.2">
      <c r="A6087" t="s">
        <v>6205</v>
      </c>
      <c r="B6087" t="s">
        <v>106</v>
      </c>
      <c r="C6087" t="s">
        <v>107</v>
      </c>
      <c r="D6087" t="s">
        <v>59</v>
      </c>
      <c r="E6087" s="2">
        <v>45511.831261574072</v>
      </c>
      <c r="F6087" s="2">
        <v>45511.840983796297</v>
      </c>
      <c r="G6087" t="str">
        <f t="shared" si="476"/>
        <v>08</v>
      </c>
      <c r="H6087" t="str">
        <f t="shared" si="477"/>
        <v>07</v>
      </c>
      <c r="I6087">
        <v>9</v>
      </c>
      <c r="J6087">
        <f t="shared" si="478"/>
        <v>0.15</v>
      </c>
      <c r="K6087" t="s">
        <v>71</v>
      </c>
      <c r="L6087" t="s">
        <v>146</v>
      </c>
      <c r="M6087" t="s">
        <v>34</v>
      </c>
      <c r="N6087" t="b">
        <v>1</v>
      </c>
      <c r="O6087">
        <f>_xlfn.XLOOKUP(B6087,Machine_Info!A:A,Machine_Info!E:E)</f>
        <v>16</v>
      </c>
      <c r="P6087">
        <f t="shared" si="475"/>
        <v>15.85</v>
      </c>
      <c r="Q6087">
        <f t="shared" si="479"/>
        <v>0.99062499999999998</v>
      </c>
    </row>
    <row r="6088" spans="1:17" x14ac:dyDescent="0.2">
      <c r="A6088" t="s">
        <v>6206</v>
      </c>
      <c r="B6088" t="s">
        <v>139</v>
      </c>
      <c r="C6088" t="s">
        <v>140</v>
      </c>
      <c r="D6088" t="s">
        <v>59</v>
      </c>
      <c r="E6088" s="2">
        <v>45511.911759259259</v>
      </c>
      <c r="F6088" s="2">
        <v>45511.916620370372</v>
      </c>
      <c r="G6088" t="str">
        <f t="shared" si="476"/>
        <v>08</v>
      </c>
      <c r="H6088" t="str">
        <f t="shared" si="477"/>
        <v>07</v>
      </c>
      <c r="I6088">
        <v>420</v>
      </c>
      <c r="J6088">
        <f t="shared" si="478"/>
        <v>7</v>
      </c>
      <c r="K6088" t="s">
        <v>76</v>
      </c>
      <c r="L6088" t="s">
        <v>146</v>
      </c>
      <c r="M6088" t="s">
        <v>34</v>
      </c>
      <c r="N6088" t="b">
        <v>0</v>
      </c>
      <c r="O6088">
        <f>_xlfn.XLOOKUP(B6088,Machine_Info!A:A,Machine_Info!E:E)</f>
        <v>20</v>
      </c>
      <c r="P6088">
        <f t="shared" si="475"/>
        <v>13</v>
      </c>
      <c r="Q6088">
        <f t="shared" si="479"/>
        <v>0.65</v>
      </c>
    </row>
    <row r="6089" spans="1:17" x14ac:dyDescent="0.2">
      <c r="A6089" t="s">
        <v>6207</v>
      </c>
      <c r="B6089" t="s">
        <v>30</v>
      </c>
      <c r="C6089" t="s">
        <v>31</v>
      </c>
      <c r="D6089" t="s">
        <v>32</v>
      </c>
      <c r="E6089" s="2">
        <v>45511.92523148148</v>
      </c>
      <c r="F6089" s="2">
        <v>45511.948842592603</v>
      </c>
      <c r="G6089" t="str">
        <f t="shared" si="476"/>
        <v>08</v>
      </c>
      <c r="H6089" t="str">
        <f t="shared" si="477"/>
        <v>07</v>
      </c>
      <c r="I6089">
        <v>119</v>
      </c>
      <c r="J6089">
        <f t="shared" si="478"/>
        <v>1.9833333333333334</v>
      </c>
      <c r="K6089" t="s">
        <v>76</v>
      </c>
      <c r="L6089" t="s">
        <v>146</v>
      </c>
      <c r="M6089" t="s">
        <v>34</v>
      </c>
      <c r="N6089" t="b">
        <v>0</v>
      </c>
      <c r="O6089">
        <f>_xlfn.XLOOKUP(B6089,Machine_Info!A:A,Machine_Info!E:E)</f>
        <v>22</v>
      </c>
      <c r="P6089">
        <f t="shared" si="475"/>
        <v>20.016666666666666</v>
      </c>
      <c r="Q6089">
        <f t="shared" si="479"/>
        <v>0.9098484848484848</v>
      </c>
    </row>
    <row r="6090" spans="1:17" x14ac:dyDescent="0.2">
      <c r="A6090" t="s">
        <v>6208</v>
      </c>
      <c r="B6090" t="s">
        <v>263</v>
      </c>
      <c r="C6090" t="s">
        <v>264</v>
      </c>
      <c r="D6090" t="s">
        <v>27</v>
      </c>
      <c r="E6090" s="2">
        <v>45511.948576388888</v>
      </c>
      <c r="F6090" s="2">
        <v>45511.969409722216</v>
      </c>
      <c r="G6090" t="str">
        <f t="shared" si="476"/>
        <v>08</v>
      </c>
      <c r="H6090" t="str">
        <f t="shared" si="477"/>
        <v>07</v>
      </c>
      <c r="I6090">
        <v>495</v>
      </c>
      <c r="J6090">
        <f t="shared" si="478"/>
        <v>8.25</v>
      </c>
      <c r="K6090" t="s">
        <v>21</v>
      </c>
      <c r="L6090" t="s">
        <v>47</v>
      </c>
      <c r="M6090" t="s">
        <v>23</v>
      </c>
      <c r="N6090" t="b">
        <v>1</v>
      </c>
      <c r="O6090">
        <f>_xlfn.XLOOKUP(B6090,Machine_Info!A:A,Machine_Info!E:E)</f>
        <v>22</v>
      </c>
      <c r="P6090">
        <f t="shared" si="475"/>
        <v>13.75</v>
      </c>
      <c r="Q6090">
        <f t="shared" si="479"/>
        <v>0.625</v>
      </c>
    </row>
    <row r="6091" spans="1:17" x14ac:dyDescent="0.2">
      <c r="A6091" t="s">
        <v>6209</v>
      </c>
      <c r="B6091" t="s">
        <v>116</v>
      </c>
      <c r="C6091" t="s">
        <v>117</v>
      </c>
      <c r="D6091" t="s">
        <v>20</v>
      </c>
      <c r="E6091" s="2">
        <v>45511.967048611114</v>
      </c>
      <c r="F6091" s="2">
        <v>45512.110798611109</v>
      </c>
      <c r="G6091" t="str">
        <f t="shared" si="476"/>
        <v>08</v>
      </c>
      <c r="H6091" t="str">
        <f t="shared" si="477"/>
        <v>07</v>
      </c>
      <c r="I6091">
        <v>95</v>
      </c>
      <c r="J6091">
        <f t="shared" si="478"/>
        <v>1.5833333333333333</v>
      </c>
      <c r="K6091" t="s">
        <v>38</v>
      </c>
      <c r="L6091" t="s">
        <v>74</v>
      </c>
      <c r="M6091" t="s">
        <v>44</v>
      </c>
      <c r="N6091" t="b">
        <v>0</v>
      </c>
      <c r="O6091">
        <f>_xlfn.XLOOKUP(B6091,Machine_Info!A:A,Machine_Info!E:E)</f>
        <v>16</v>
      </c>
      <c r="P6091">
        <f t="shared" si="475"/>
        <v>14.416666666666666</v>
      </c>
      <c r="Q6091">
        <f t="shared" si="479"/>
        <v>0.90104166666666663</v>
      </c>
    </row>
    <row r="6092" spans="1:17" x14ac:dyDescent="0.2">
      <c r="A6092" t="s">
        <v>6210</v>
      </c>
      <c r="B6092" t="s">
        <v>202</v>
      </c>
      <c r="C6092" t="s">
        <v>203</v>
      </c>
      <c r="D6092" t="s">
        <v>32</v>
      </c>
      <c r="E6092" s="2">
        <v>45512.01903935185</v>
      </c>
      <c r="F6092" s="2">
        <v>45512.523900462962</v>
      </c>
      <c r="G6092" t="str">
        <f t="shared" si="476"/>
        <v>08</v>
      </c>
      <c r="H6092" t="str">
        <f t="shared" si="477"/>
        <v>08</v>
      </c>
      <c r="I6092">
        <v>32</v>
      </c>
      <c r="J6092">
        <f t="shared" si="478"/>
        <v>0.53333333333333333</v>
      </c>
      <c r="K6092" t="s">
        <v>54</v>
      </c>
      <c r="L6092" t="s">
        <v>146</v>
      </c>
      <c r="M6092" t="s">
        <v>34</v>
      </c>
      <c r="N6092" t="b">
        <v>1</v>
      </c>
      <c r="O6092">
        <f>_xlfn.XLOOKUP(B6092,Machine_Info!A:A,Machine_Info!E:E)</f>
        <v>22</v>
      </c>
      <c r="P6092">
        <f t="shared" si="475"/>
        <v>21.466666666666665</v>
      </c>
      <c r="Q6092">
        <f t="shared" si="479"/>
        <v>0.97575757575757571</v>
      </c>
    </row>
    <row r="6093" spans="1:17" x14ac:dyDescent="0.2">
      <c r="A6093" t="s">
        <v>6211</v>
      </c>
      <c r="B6093" t="s">
        <v>36</v>
      </c>
      <c r="C6093" t="s">
        <v>37</v>
      </c>
      <c r="D6093" t="s">
        <v>20</v>
      </c>
      <c r="E6093" s="2">
        <v>45512.032025462962</v>
      </c>
      <c r="F6093" s="2">
        <v>45512.1716087963</v>
      </c>
      <c r="G6093" t="str">
        <f t="shared" si="476"/>
        <v>08</v>
      </c>
      <c r="H6093" t="str">
        <f t="shared" si="477"/>
        <v>08</v>
      </c>
      <c r="I6093">
        <v>1026</v>
      </c>
      <c r="J6093">
        <f t="shared" si="478"/>
        <v>17.100000000000001</v>
      </c>
      <c r="K6093" t="s">
        <v>46</v>
      </c>
      <c r="L6093" t="s">
        <v>146</v>
      </c>
      <c r="M6093" t="s">
        <v>34</v>
      </c>
      <c r="N6093" t="b">
        <v>0</v>
      </c>
      <c r="O6093">
        <f>_xlfn.XLOOKUP(B6093,Machine_Info!A:A,Machine_Info!E:E)</f>
        <v>18</v>
      </c>
      <c r="P6093">
        <f t="shared" si="475"/>
        <v>0.89999999999999858</v>
      </c>
      <c r="Q6093">
        <f t="shared" si="479"/>
        <v>4.999999999999992E-2</v>
      </c>
    </row>
    <row r="6094" spans="1:17" x14ac:dyDescent="0.2">
      <c r="A6094" t="s">
        <v>6212</v>
      </c>
      <c r="B6094" t="s">
        <v>167</v>
      </c>
      <c r="C6094" t="s">
        <v>168</v>
      </c>
      <c r="D6094" t="s">
        <v>59</v>
      </c>
      <c r="E6094" s="2">
        <v>45512.069432870368</v>
      </c>
      <c r="F6094" s="2">
        <v>45512.093043981477</v>
      </c>
      <c r="G6094" t="str">
        <f t="shared" si="476"/>
        <v>08</v>
      </c>
      <c r="H6094" t="str">
        <f t="shared" si="477"/>
        <v>08</v>
      </c>
      <c r="I6094">
        <v>32</v>
      </c>
      <c r="J6094">
        <f t="shared" si="478"/>
        <v>0.53333333333333333</v>
      </c>
      <c r="K6094" t="s">
        <v>71</v>
      </c>
      <c r="L6094" t="s">
        <v>146</v>
      </c>
      <c r="M6094" t="s">
        <v>34</v>
      </c>
      <c r="N6094" t="b">
        <v>1</v>
      </c>
      <c r="O6094">
        <f>_xlfn.XLOOKUP(B6094,Machine_Info!A:A,Machine_Info!E:E)</f>
        <v>14</v>
      </c>
      <c r="P6094">
        <f t="shared" si="475"/>
        <v>13.466666666666667</v>
      </c>
      <c r="Q6094">
        <f t="shared" si="479"/>
        <v>0.96190476190476193</v>
      </c>
    </row>
    <row r="6095" spans="1:17" x14ac:dyDescent="0.2">
      <c r="A6095" t="s">
        <v>6213</v>
      </c>
      <c r="B6095" t="s">
        <v>99</v>
      </c>
      <c r="C6095" t="s">
        <v>100</v>
      </c>
      <c r="D6095" t="s">
        <v>32</v>
      </c>
      <c r="E6095" s="2">
        <v>45512.084652777783</v>
      </c>
      <c r="F6095" s="2">
        <v>45512.153402777767</v>
      </c>
      <c r="G6095" t="str">
        <f t="shared" si="476"/>
        <v>08</v>
      </c>
      <c r="H6095" t="str">
        <f t="shared" si="477"/>
        <v>08</v>
      </c>
      <c r="I6095">
        <v>317</v>
      </c>
      <c r="J6095">
        <f t="shared" si="478"/>
        <v>5.2833333333333332</v>
      </c>
      <c r="K6095" t="s">
        <v>103</v>
      </c>
      <c r="L6095" t="s">
        <v>47</v>
      </c>
      <c r="M6095" t="s">
        <v>23</v>
      </c>
      <c r="N6095" t="b">
        <v>0</v>
      </c>
      <c r="O6095">
        <f>_xlfn.XLOOKUP(B6095,Machine_Info!A:A,Machine_Info!E:E)</f>
        <v>16</v>
      </c>
      <c r="P6095">
        <f t="shared" si="475"/>
        <v>10.716666666666667</v>
      </c>
      <c r="Q6095">
        <f t="shared" si="479"/>
        <v>0.66979166666666667</v>
      </c>
    </row>
    <row r="6096" spans="1:17" x14ac:dyDescent="0.2">
      <c r="A6096" t="s">
        <v>6214</v>
      </c>
      <c r="B6096" t="s">
        <v>171</v>
      </c>
      <c r="C6096" t="s">
        <v>172</v>
      </c>
      <c r="D6096" t="s">
        <v>32</v>
      </c>
      <c r="E6096" s="2">
        <v>45512.114363425928</v>
      </c>
      <c r="F6096" s="2">
        <v>45512.25880787037</v>
      </c>
      <c r="G6096" t="str">
        <f t="shared" si="476"/>
        <v>08</v>
      </c>
      <c r="H6096" t="str">
        <f t="shared" si="477"/>
        <v>08</v>
      </c>
      <c r="I6096">
        <v>172</v>
      </c>
      <c r="J6096">
        <f t="shared" si="478"/>
        <v>2.8666666666666667</v>
      </c>
      <c r="K6096" t="s">
        <v>21</v>
      </c>
      <c r="L6096" t="s">
        <v>74</v>
      </c>
      <c r="M6096" t="s">
        <v>44</v>
      </c>
      <c r="N6096" t="b">
        <v>1</v>
      </c>
      <c r="O6096">
        <f>_xlfn.XLOOKUP(B6096,Machine_Info!A:A,Machine_Info!E:E)</f>
        <v>16</v>
      </c>
      <c r="P6096">
        <f t="shared" si="475"/>
        <v>13.133333333333333</v>
      </c>
      <c r="Q6096">
        <f t="shared" si="479"/>
        <v>0.8208333333333333</v>
      </c>
    </row>
    <row r="6097" spans="1:17" x14ac:dyDescent="0.2">
      <c r="A6097" t="s">
        <v>6215</v>
      </c>
      <c r="B6097" t="s">
        <v>84</v>
      </c>
      <c r="C6097" t="s">
        <v>85</v>
      </c>
      <c r="D6097" t="s">
        <v>27</v>
      </c>
      <c r="E6097" s="2">
        <v>45512.118449074071</v>
      </c>
      <c r="F6097" s="2">
        <v>45512.197615740741</v>
      </c>
      <c r="G6097" t="str">
        <f t="shared" si="476"/>
        <v>08</v>
      </c>
      <c r="H6097" t="str">
        <f t="shared" si="477"/>
        <v>08</v>
      </c>
      <c r="I6097">
        <v>406</v>
      </c>
      <c r="J6097">
        <f t="shared" si="478"/>
        <v>6.7666666666666666</v>
      </c>
      <c r="K6097" t="s">
        <v>54</v>
      </c>
      <c r="L6097" t="s">
        <v>47</v>
      </c>
      <c r="M6097" t="s">
        <v>23</v>
      </c>
      <c r="N6097" t="b">
        <v>1</v>
      </c>
      <c r="O6097">
        <f>_xlfn.XLOOKUP(B6097,Machine_Info!A:A,Machine_Info!E:E)</f>
        <v>22</v>
      </c>
      <c r="P6097">
        <f t="shared" si="475"/>
        <v>15.233333333333334</v>
      </c>
      <c r="Q6097">
        <f t="shared" si="479"/>
        <v>0.6924242424242425</v>
      </c>
    </row>
    <row r="6098" spans="1:17" x14ac:dyDescent="0.2">
      <c r="A6098" t="s">
        <v>6216</v>
      </c>
      <c r="B6098" t="s">
        <v>139</v>
      </c>
      <c r="C6098" t="s">
        <v>140</v>
      </c>
      <c r="D6098" t="s">
        <v>59</v>
      </c>
      <c r="E6098" s="2">
        <v>45512.136550925927</v>
      </c>
      <c r="F6098" s="2">
        <v>45512.163634259261</v>
      </c>
      <c r="G6098" t="str">
        <f t="shared" si="476"/>
        <v>08</v>
      </c>
      <c r="H6098" t="str">
        <f t="shared" si="477"/>
        <v>08</v>
      </c>
      <c r="I6098">
        <v>249</v>
      </c>
      <c r="J6098">
        <f t="shared" si="478"/>
        <v>4.1500000000000004</v>
      </c>
      <c r="K6098" t="s">
        <v>42</v>
      </c>
      <c r="L6098" t="s">
        <v>47</v>
      </c>
      <c r="M6098" t="s">
        <v>23</v>
      </c>
      <c r="N6098" t="b">
        <v>0</v>
      </c>
      <c r="O6098">
        <f>_xlfn.XLOOKUP(B6098,Machine_Info!A:A,Machine_Info!E:E)</f>
        <v>20</v>
      </c>
      <c r="P6098">
        <f t="shared" si="475"/>
        <v>15.85</v>
      </c>
      <c r="Q6098">
        <f t="shared" si="479"/>
        <v>0.79249999999999998</v>
      </c>
    </row>
    <row r="6099" spans="1:17" x14ac:dyDescent="0.2">
      <c r="A6099" t="s">
        <v>6217</v>
      </c>
      <c r="B6099" t="s">
        <v>81</v>
      </c>
      <c r="C6099" t="s">
        <v>82</v>
      </c>
      <c r="D6099" t="s">
        <v>20</v>
      </c>
      <c r="E6099" s="2">
        <v>45512.175000000003</v>
      </c>
      <c r="F6099" s="2">
        <v>45512.197916666657</v>
      </c>
      <c r="G6099" t="str">
        <f t="shared" si="476"/>
        <v>08</v>
      </c>
      <c r="H6099" t="str">
        <f t="shared" si="477"/>
        <v>08</v>
      </c>
      <c r="I6099">
        <v>327</v>
      </c>
      <c r="J6099">
        <f t="shared" si="478"/>
        <v>5.45</v>
      </c>
      <c r="K6099" t="s">
        <v>103</v>
      </c>
      <c r="L6099" t="s">
        <v>47</v>
      </c>
      <c r="M6099" t="s">
        <v>23</v>
      </c>
      <c r="N6099" t="b">
        <v>0</v>
      </c>
      <c r="O6099">
        <f>_xlfn.XLOOKUP(B6099,Machine_Info!A:A,Machine_Info!E:E)</f>
        <v>14</v>
      </c>
      <c r="P6099">
        <f t="shared" si="475"/>
        <v>8.5500000000000007</v>
      </c>
      <c r="Q6099">
        <f t="shared" si="479"/>
        <v>0.61071428571428577</v>
      </c>
    </row>
    <row r="6100" spans="1:17" x14ac:dyDescent="0.2">
      <c r="A6100" t="s">
        <v>6218</v>
      </c>
      <c r="B6100" t="s">
        <v>139</v>
      </c>
      <c r="C6100" t="s">
        <v>140</v>
      </c>
      <c r="D6100" t="s">
        <v>59</v>
      </c>
      <c r="E6100" s="2">
        <v>45512.215150462973</v>
      </c>
      <c r="F6100" s="2">
        <v>45512.360289351847</v>
      </c>
      <c r="G6100" t="str">
        <f t="shared" si="476"/>
        <v>08</v>
      </c>
      <c r="H6100" t="str">
        <f t="shared" si="477"/>
        <v>08</v>
      </c>
      <c r="I6100">
        <v>364</v>
      </c>
      <c r="J6100">
        <f t="shared" si="478"/>
        <v>6.0666666666666664</v>
      </c>
      <c r="K6100" t="s">
        <v>28</v>
      </c>
      <c r="L6100" t="s">
        <v>74</v>
      </c>
      <c r="M6100" t="s">
        <v>44</v>
      </c>
      <c r="N6100" t="b">
        <v>0</v>
      </c>
      <c r="O6100">
        <f>_xlfn.XLOOKUP(B6100,Machine_Info!A:A,Machine_Info!E:E)</f>
        <v>20</v>
      </c>
      <c r="P6100">
        <f t="shared" si="475"/>
        <v>13.933333333333334</v>
      </c>
      <c r="Q6100">
        <f t="shared" si="479"/>
        <v>0.69666666666666666</v>
      </c>
    </row>
    <row r="6101" spans="1:17" x14ac:dyDescent="0.2">
      <c r="A6101" t="s">
        <v>6219</v>
      </c>
      <c r="B6101" t="s">
        <v>202</v>
      </c>
      <c r="C6101" t="s">
        <v>203</v>
      </c>
      <c r="D6101" t="s">
        <v>32</v>
      </c>
      <c r="E6101" s="2">
        <v>45512.241030092591</v>
      </c>
      <c r="F6101" s="2">
        <v>45512.263252314813</v>
      </c>
      <c r="G6101" t="str">
        <f t="shared" si="476"/>
        <v>08</v>
      </c>
      <c r="H6101" t="str">
        <f t="shared" si="477"/>
        <v>08</v>
      </c>
      <c r="I6101">
        <v>431</v>
      </c>
      <c r="J6101">
        <f t="shared" si="478"/>
        <v>7.1833333333333336</v>
      </c>
      <c r="K6101" t="s">
        <v>28</v>
      </c>
      <c r="L6101" t="s">
        <v>74</v>
      </c>
      <c r="M6101" t="s">
        <v>44</v>
      </c>
      <c r="N6101" t="b">
        <v>0</v>
      </c>
      <c r="O6101">
        <f>_xlfn.XLOOKUP(B6101,Machine_Info!A:A,Machine_Info!E:E)</f>
        <v>22</v>
      </c>
      <c r="P6101">
        <f t="shared" si="475"/>
        <v>14.816666666666666</v>
      </c>
      <c r="Q6101">
        <f t="shared" si="479"/>
        <v>0.67348484848484846</v>
      </c>
    </row>
    <row r="6102" spans="1:17" x14ac:dyDescent="0.2">
      <c r="A6102" t="s">
        <v>6220</v>
      </c>
      <c r="B6102" t="s">
        <v>92</v>
      </c>
      <c r="C6102" t="s">
        <v>93</v>
      </c>
      <c r="D6102" t="s">
        <v>59</v>
      </c>
      <c r="E6102" s="2">
        <v>45512.253564814811</v>
      </c>
      <c r="F6102" s="2">
        <v>45512.357731481483</v>
      </c>
      <c r="G6102" t="str">
        <f t="shared" si="476"/>
        <v>08</v>
      </c>
      <c r="H6102" t="str">
        <f t="shared" si="477"/>
        <v>08</v>
      </c>
      <c r="I6102">
        <v>119</v>
      </c>
      <c r="J6102">
        <f t="shared" si="478"/>
        <v>1.9833333333333334</v>
      </c>
      <c r="K6102" t="s">
        <v>71</v>
      </c>
      <c r="L6102" t="s">
        <v>74</v>
      </c>
      <c r="M6102" t="s">
        <v>44</v>
      </c>
      <c r="N6102" t="b">
        <v>1</v>
      </c>
      <c r="O6102">
        <f>_xlfn.XLOOKUP(B6102,Machine_Info!A:A,Machine_Info!E:E)</f>
        <v>20</v>
      </c>
      <c r="P6102">
        <f t="shared" si="475"/>
        <v>18.016666666666666</v>
      </c>
      <c r="Q6102">
        <f t="shared" si="479"/>
        <v>0.90083333333333326</v>
      </c>
    </row>
    <row r="6103" spans="1:17" x14ac:dyDescent="0.2">
      <c r="A6103" t="s">
        <v>6221</v>
      </c>
      <c r="B6103" t="s">
        <v>49</v>
      </c>
      <c r="C6103" t="s">
        <v>50</v>
      </c>
      <c r="D6103" t="s">
        <v>20</v>
      </c>
      <c r="E6103" s="2">
        <v>45512.267488425918</v>
      </c>
      <c r="F6103" s="2">
        <v>45512.286932870367</v>
      </c>
      <c r="G6103" t="str">
        <f t="shared" si="476"/>
        <v>08</v>
      </c>
      <c r="H6103" t="str">
        <f t="shared" si="477"/>
        <v>08</v>
      </c>
      <c r="I6103">
        <v>756</v>
      </c>
      <c r="J6103">
        <f t="shared" si="478"/>
        <v>12.6</v>
      </c>
      <c r="K6103" t="s">
        <v>42</v>
      </c>
      <c r="L6103" t="s">
        <v>74</v>
      </c>
      <c r="M6103" t="s">
        <v>44</v>
      </c>
      <c r="N6103" t="b">
        <v>0</v>
      </c>
      <c r="O6103">
        <f>_xlfn.XLOOKUP(B6103,Machine_Info!A:A,Machine_Info!E:E)</f>
        <v>22</v>
      </c>
      <c r="P6103">
        <f t="shared" si="475"/>
        <v>9.4</v>
      </c>
      <c r="Q6103">
        <f t="shared" si="479"/>
        <v>0.4272727272727273</v>
      </c>
    </row>
    <row r="6104" spans="1:17" x14ac:dyDescent="0.2">
      <c r="A6104" t="s">
        <v>6222</v>
      </c>
      <c r="B6104" t="s">
        <v>171</v>
      </c>
      <c r="C6104" t="s">
        <v>172</v>
      </c>
      <c r="D6104" t="s">
        <v>32</v>
      </c>
      <c r="E6104" s="2">
        <v>45512.305810185193</v>
      </c>
      <c r="F6104" s="2">
        <v>45512.340532407397</v>
      </c>
      <c r="G6104" t="str">
        <f t="shared" si="476"/>
        <v>08</v>
      </c>
      <c r="H6104" t="str">
        <f t="shared" si="477"/>
        <v>08</v>
      </c>
      <c r="I6104">
        <v>222</v>
      </c>
      <c r="J6104">
        <f t="shared" si="478"/>
        <v>3.7</v>
      </c>
      <c r="K6104" t="s">
        <v>21</v>
      </c>
      <c r="L6104" t="s">
        <v>47</v>
      </c>
      <c r="M6104" t="s">
        <v>23</v>
      </c>
      <c r="N6104" t="b">
        <v>1</v>
      </c>
      <c r="O6104">
        <f>_xlfn.XLOOKUP(B6104,Machine_Info!A:A,Machine_Info!E:E)</f>
        <v>16</v>
      </c>
      <c r="P6104">
        <f t="shared" si="475"/>
        <v>12.3</v>
      </c>
      <c r="Q6104">
        <f t="shared" si="479"/>
        <v>0.76875000000000004</v>
      </c>
    </row>
    <row r="6105" spans="1:17" x14ac:dyDescent="0.2">
      <c r="A6105" t="s">
        <v>6223</v>
      </c>
      <c r="B6105" t="s">
        <v>49</v>
      </c>
      <c r="C6105" t="s">
        <v>50</v>
      </c>
      <c r="D6105" t="s">
        <v>20</v>
      </c>
      <c r="E6105" s="2">
        <v>45512.349317129629</v>
      </c>
      <c r="F6105" s="2">
        <v>45512.927094907413</v>
      </c>
      <c r="G6105" t="str">
        <f t="shared" si="476"/>
        <v>08</v>
      </c>
      <c r="H6105" t="str">
        <f t="shared" si="477"/>
        <v>08</v>
      </c>
      <c r="I6105">
        <v>1081</v>
      </c>
      <c r="J6105">
        <f t="shared" si="478"/>
        <v>18.016666666666666</v>
      </c>
      <c r="K6105" t="s">
        <v>46</v>
      </c>
      <c r="L6105" t="s">
        <v>47</v>
      </c>
      <c r="M6105" t="s">
        <v>23</v>
      </c>
      <c r="N6105" t="b">
        <v>0</v>
      </c>
      <c r="O6105">
        <f>_xlfn.XLOOKUP(B6105,Machine_Info!A:A,Machine_Info!E:E)</f>
        <v>22</v>
      </c>
      <c r="P6105">
        <f t="shared" si="475"/>
        <v>3.9833333333333343</v>
      </c>
      <c r="Q6105">
        <f t="shared" si="479"/>
        <v>0.18106060606060612</v>
      </c>
    </row>
    <row r="6106" spans="1:17" x14ac:dyDescent="0.2">
      <c r="A6106" t="s">
        <v>6224</v>
      </c>
      <c r="B6106" t="s">
        <v>263</v>
      </c>
      <c r="C6106" t="s">
        <v>264</v>
      </c>
      <c r="D6106" t="s">
        <v>27</v>
      </c>
      <c r="E6106" s="2">
        <v>45512.393506944441</v>
      </c>
      <c r="F6106" s="2">
        <v>45512.603229166663</v>
      </c>
      <c r="G6106" t="str">
        <f t="shared" si="476"/>
        <v>08</v>
      </c>
      <c r="H6106" t="str">
        <f t="shared" si="477"/>
        <v>08</v>
      </c>
      <c r="I6106">
        <v>173</v>
      </c>
      <c r="J6106">
        <f t="shared" si="478"/>
        <v>2.8833333333333333</v>
      </c>
      <c r="K6106" t="s">
        <v>28</v>
      </c>
      <c r="L6106" t="s">
        <v>146</v>
      </c>
      <c r="M6106" t="s">
        <v>34</v>
      </c>
      <c r="N6106" t="b">
        <v>0</v>
      </c>
      <c r="O6106">
        <f>_xlfn.XLOOKUP(B6106,Machine_Info!A:A,Machine_Info!E:E)</f>
        <v>22</v>
      </c>
      <c r="P6106">
        <f t="shared" si="475"/>
        <v>19.116666666666667</v>
      </c>
      <c r="Q6106">
        <f t="shared" si="479"/>
        <v>0.86893939393939401</v>
      </c>
    </row>
    <row r="6107" spans="1:17" x14ac:dyDescent="0.2">
      <c r="A6107" t="s">
        <v>6225</v>
      </c>
      <c r="B6107" t="s">
        <v>202</v>
      </c>
      <c r="C6107" t="s">
        <v>203</v>
      </c>
      <c r="D6107" t="s">
        <v>32</v>
      </c>
      <c r="E6107" s="2">
        <v>45512.414398148147</v>
      </c>
      <c r="F6107" s="2">
        <v>45512.556064814817</v>
      </c>
      <c r="G6107" t="str">
        <f t="shared" si="476"/>
        <v>08</v>
      </c>
      <c r="H6107" t="str">
        <f t="shared" si="477"/>
        <v>08</v>
      </c>
      <c r="I6107">
        <v>404</v>
      </c>
      <c r="J6107">
        <f t="shared" si="478"/>
        <v>6.7333333333333334</v>
      </c>
      <c r="K6107" t="s">
        <v>21</v>
      </c>
      <c r="L6107" t="s">
        <v>47</v>
      </c>
      <c r="M6107" t="s">
        <v>23</v>
      </c>
      <c r="N6107" t="b">
        <v>1</v>
      </c>
      <c r="O6107">
        <f>_xlfn.XLOOKUP(B6107,Machine_Info!A:A,Machine_Info!E:E)</f>
        <v>22</v>
      </c>
      <c r="P6107">
        <f t="shared" si="475"/>
        <v>15.266666666666666</v>
      </c>
      <c r="Q6107">
        <f t="shared" si="479"/>
        <v>0.69393939393939386</v>
      </c>
    </row>
    <row r="6108" spans="1:17" x14ac:dyDescent="0.2">
      <c r="A6108" t="s">
        <v>6226</v>
      </c>
      <c r="B6108" t="s">
        <v>125</v>
      </c>
      <c r="C6108" t="s">
        <v>126</v>
      </c>
      <c r="D6108" t="s">
        <v>20</v>
      </c>
      <c r="E6108" s="2">
        <v>45512.557152777779</v>
      </c>
      <c r="F6108" s="2">
        <v>45512.663402777784</v>
      </c>
      <c r="G6108" t="str">
        <f t="shared" si="476"/>
        <v>08</v>
      </c>
      <c r="H6108" t="str">
        <f t="shared" si="477"/>
        <v>08</v>
      </c>
      <c r="I6108">
        <v>35</v>
      </c>
      <c r="J6108">
        <f t="shared" si="478"/>
        <v>0.58333333333333337</v>
      </c>
      <c r="K6108" t="s">
        <v>38</v>
      </c>
      <c r="L6108" t="s">
        <v>74</v>
      </c>
      <c r="M6108" t="s">
        <v>44</v>
      </c>
      <c r="N6108" t="b">
        <v>0</v>
      </c>
      <c r="O6108">
        <f>_xlfn.XLOOKUP(B6108,Machine_Info!A:A,Machine_Info!E:E)</f>
        <v>18</v>
      </c>
      <c r="P6108">
        <f t="shared" si="475"/>
        <v>17.416666666666668</v>
      </c>
      <c r="Q6108">
        <f t="shared" si="479"/>
        <v>0.96759259259259267</v>
      </c>
    </row>
    <row r="6109" spans="1:17" x14ac:dyDescent="0.2">
      <c r="A6109" t="s">
        <v>6227</v>
      </c>
      <c r="B6109" t="s">
        <v>152</v>
      </c>
      <c r="C6109" t="s">
        <v>153</v>
      </c>
      <c r="D6109" t="s">
        <v>27</v>
      </c>
      <c r="E6109" s="2">
        <v>45512.563298611109</v>
      </c>
      <c r="F6109" s="2">
        <v>45512.706354166658</v>
      </c>
      <c r="G6109" t="str">
        <f t="shared" si="476"/>
        <v>08</v>
      </c>
      <c r="H6109" t="str">
        <f t="shared" si="477"/>
        <v>08</v>
      </c>
      <c r="I6109">
        <v>68</v>
      </c>
      <c r="J6109">
        <f t="shared" si="478"/>
        <v>1.1333333333333333</v>
      </c>
      <c r="K6109" t="s">
        <v>28</v>
      </c>
      <c r="L6109" t="s">
        <v>74</v>
      </c>
      <c r="M6109" t="s">
        <v>44</v>
      </c>
      <c r="N6109" t="b">
        <v>0</v>
      </c>
      <c r="O6109">
        <f>_xlfn.XLOOKUP(B6109,Machine_Info!A:A,Machine_Info!E:E)</f>
        <v>18</v>
      </c>
      <c r="P6109">
        <f t="shared" si="475"/>
        <v>16.866666666666667</v>
      </c>
      <c r="Q6109">
        <f t="shared" si="479"/>
        <v>0.93703703703703711</v>
      </c>
    </row>
    <row r="6110" spans="1:17" x14ac:dyDescent="0.2">
      <c r="A6110" t="s">
        <v>6228</v>
      </c>
      <c r="B6110" t="s">
        <v>57</v>
      </c>
      <c r="C6110" t="s">
        <v>58</v>
      </c>
      <c r="D6110" t="s">
        <v>59</v>
      </c>
      <c r="E6110" s="2">
        <v>45512.593101851853</v>
      </c>
      <c r="F6110" s="2">
        <v>45512.708379629628</v>
      </c>
      <c r="G6110" t="str">
        <f t="shared" si="476"/>
        <v>08</v>
      </c>
      <c r="H6110" t="str">
        <f t="shared" si="477"/>
        <v>08</v>
      </c>
      <c r="I6110">
        <v>22</v>
      </c>
      <c r="J6110">
        <f t="shared" si="478"/>
        <v>0.36666666666666664</v>
      </c>
      <c r="K6110" t="s">
        <v>28</v>
      </c>
      <c r="L6110" t="s">
        <v>47</v>
      </c>
      <c r="M6110" t="s">
        <v>23</v>
      </c>
      <c r="N6110" t="b">
        <v>0</v>
      </c>
      <c r="O6110">
        <f>_xlfn.XLOOKUP(B6110,Machine_Info!A:A,Machine_Info!E:E)</f>
        <v>18</v>
      </c>
      <c r="P6110">
        <f t="shared" si="475"/>
        <v>17.633333333333333</v>
      </c>
      <c r="Q6110">
        <f t="shared" si="479"/>
        <v>0.97962962962962963</v>
      </c>
    </row>
    <row r="6111" spans="1:17" x14ac:dyDescent="0.2">
      <c r="A6111" t="s">
        <v>6229</v>
      </c>
      <c r="B6111" t="s">
        <v>81</v>
      </c>
      <c r="C6111" t="s">
        <v>82</v>
      </c>
      <c r="D6111" t="s">
        <v>20</v>
      </c>
      <c r="E6111" s="2">
        <v>45512.652233796303</v>
      </c>
      <c r="F6111" s="2">
        <v>45512.68209490741</v>
      </c>
      <c r="G6111" t="str">
        <f t="shared" si="476"/>
        <v>08</v>
      </c>
      <c r="H6111" t="str">
        <f t="shared" si="477"/>
        <v>08</v>
      </c>
      <c r="I6111">
        <v>111</v>
      </c>
      <c r="J6111">
        <f t="shared" si="478"/>
        <v>1.85</v>
      </c>
      <c r="K6111" t="s">
        <v>28</v>
      </c>
      <c r="L6111" t="s">
        <v>146</v>
      </c>
      <c r="M6111" t="s">
        <v>34</v>
      </c>
      <c r="N6111" t="b">
        <v>0</v>
      </c>
      <c r="O6111">
        <f>_xlfn.XLOOKUP(B6111,Machine_Info!A:A,Machine_Info!E:E)</f>
        <v>14</v>
      </c>
      <c r="P6111">
        <f t="shared" si="475"/>
        <v>12.15</v>
      </c>
      <c r="Q6111">
        <f t="shared" si="479"/>
        <v>0.86785714285714288</v>
      </c>
    </row>
    <row r="6112" spans="1:17" x14ac:dyDescent="0.2">
      <c r="A6112" t="s">
        <v>6230</v>
      </c>
      <c r="B6112" t="s">
        <v>30</v>
      </c>
      <c r="C6112" t="s">
        <v>31</v>
      </c>
      <c r="D6112" t="s">
        <v>32</v>
      </c>
      <c r="E6112" s="2">
        <v>45512.771782407413</v>
      </c>
      <c r="F6112" s="2">
        <v>45513.099560185183</v>
      </c>
      <c r="G6112" t="str">
        <f t="shared" si="476"/>
        <v>08</v>
      </c>
      <c r="H6112" t="str">
        <f t="shared" si="477"/>
        <v>08</v>
      </c>
      <c r="I6112">
        <v>93</v>
      </c>
      <c r="J6112">
        <f t="shared" si="478"/>
        <v>1.55</v>
      </c>
      <c r="K6112" t="s">
        <v>28</v>
      </c>
      <c r="L6112" t="s">
        <v>47</v>
      </c>
      <c r="M6112" t="s">
        <v>23</v>
      </c>
      <c r="N6112" t="b">
        <v>0</v>
      </c>
      <c r="O6112">
        <f>_xlfn.XLOOKUP(B6112,Machine_Info!A:A,Machine_Info!E:E)</f>
        <v>22</v>
      </c>
      <c r="P6112">
        <f t="shared" si="475"/>
        <v>20.45</v>
      </c>
      <c r="Q6112">
        <f t="shared" si="479"/>
        <v>0.92954545454545456</v>
      </c>
    </row>
    <row r="6113" spans="1:17" x14ac:dyDescent="0.2">
      <c r="A6113" t="s">
        <v>6231</v>
      </c>
      <c r="B6113" t="s">
        <v>92</v>
      </c>
      <c r="C6113" t="s">
        <v>93</v>
      </c>
      <c r="D6113" t="s">
        <v>59</v>
      </c>
      <c r="E6113" s="2">
        <v>45512.787442129629</v>
      </c>
      <c r="F6113" s="2">
        <v>45512.886053240742</v>
      </c>
      <c r="G6113" t="str">
        <f t="shared" si="476"/>
        <v>08</v>
      </c>
      <c r="H6113" t="str">
        <f t="shared" si="477"/>
        <v>08</v>
      </c>
      <c r="I6113">
        <v>210</v>
      </c>
      <c r="J6113">
        <f t="shared" si="478"/>
        <v>3.5</v>
      </c>
      <c r="K6113" t="s">
        <v>110</v>
      </c>
      <c r="L6113" t="s">
        <v>74</v>
      </c>
      <c r="M6113" t="s">
        <v>44</v>
      </c>
      <c r="N6113" t="b">
        <v>0</v>
      </c>
      <c r="O6113">
        <f>_xlfn.XLOOKUP(B6113,Machine_Info!A:A,Machine_Info!E:E)</f>
        <v>20</v>
      </c>
      <c r="P6113">
        <f t="shared" si="475"/>
        <v>16.5</v>
      </c>
      <c r="Q6113">
        <f t="shared" si="479"/>
        <v>0.82499999999999996</v>
      </c>
    </row>
    <row r="6114" spans="1:17" x14ac:dyDescent="0.2">
      <c r="A6114" t="s">
        <v>6232</v>
      </c>
      <c r="B6114" t="s">
        <v>49</v>
      </c>
      <c r="C6114" t="s">
        <v>50</v>
      </c>
      <c r="D6114" t="s">
        <v>20</v>
      </c>
      <c r="E6114" s="2">
        <v>45512.799027777779</v>
      </c>
      <c r="F6114" s="2">
        <v>45512.804583333331</v>
      </c>
      <c r="G6114" t="str">
        <f t="shared" si="476"/>
        <v>08</v>
      </c>
      <c r="H6114" t="str">
        <f t="shared" si="477"/>
        <v>08</v>
      </c>
      <c r="I6114">
        <v>1110</v>
      </c>
      <c r="J6114">
        <f t="shared" si="478"/>
        <v>18.5</v>
      </c>
      <c r="K6114" t="s">
        <v>38</v>
      </c>
      <c r="L6114" t="s">
        <v>47</v>
      </c>
      <c r="M6114" t="s">
        <v>23</v>
      </c>
      <c r="N6114" t="b">
        <v>0</v>
      </c>
      <c r="O6114">
        <f>_xlfn.XLOOKUP(B6114,Machine_Info!A:A,Machine_Info!E:E)</f>
        <v>22</v>
      </c>
      <c r="P6114">
        <f t="shared" si="475"/>
        <v>3.5</v>
      </c>
      <c r="Q6114">
        <f t="shared" si="479"/>
        <v>0.15909090909090909</v>
      </c>
    </row>
    <row r="6115" spans="1:17" x14ac:dyDescent="0.2">
      <c r="A6115" t="s">
        <v>6233</v>
      </c>
      <c r="B6115" t="s">
        <v>78</v>
      </c>
      <c r="C6115" t="s">
        <v>79</v>
      </c>
      <c r="D6115" t="s">
        <v>32</v>
      </c>
      <c r="E6115" s="2">
        <v>45512.83353009259</v>
      </c>
      <c r="F6115" s="2">
        <v>45512.861307870371</v>
      </c>
      <c r="G6115" t="str">
        <f t="shared" si="476"/>
        <v>08</v>
      </c>
      <c r="H6115" t="str">
        <f t="shared" si="477"/>
        <v>08</v>
      </c>
      <c r="I6115">
        <v>292</v>
      </c>
      <c r="J6115">
        <f t="shared" si="478"/>
        <v>4.8666666666666663</v>
      </c>
      <c r="K6115" t="s">
        <v>21</v>
      </c>
      <c r="L6115" t="s">
        <v>47</v>
      </c>
      <c r="M6115" t="s">
        <v>23</v>
      </c>
      <c r="N6115" t="b">
        <v>1</v>
      </c>
      <c r="O6115">
        <f>_xlfn.XLOOKUP(B6115,Machine_Info!A:A,Machine_Info!E:E)</f>
        <v>22</v>
      </c>
      <c r="P6115">
        <f t="shared" si="475"/>
        <v>17.133333333333333</v>
      </c>
      <c r="Q6115">
        <f t="shared" si="479"/>
        <v>0.77878787878787881</v>
      </c>
    </row>
    <row r="6116" spans="1:17" x14ac:dyDescent="0.2">
      <c r="A6116" t="s">
        <v>6234</v>
      </c>
      <c r="B6116" t="s">
        <v>96</v>
      </c>
      <c r="C6116" t="s">
        <v>97</v>
      </c>
      <c r="D6116" t="s">
        <v>27</v>
      </c>
      <c r="E6116" s="2">
        <v>45512.894120370373</v>
      </c>
      <c r="F6116" s="2">
        <v>45513.054537037038</v>
      </c>
      <c r="G6116" t="str">
        <f t="shared" si="476"/>
        <v>08</v>
      </c>
      <c r="H6116" t="str">
        <f t="shared" si="477"/>
        <v>08</v>
      </c>
      <c r="I6116">
        <v>321</v>
      </c>
      <c r="J6116">
        <f t="shared" si="478"/>
        <v>5.35</v>
      </c>
      <c r="K6116" t="s">
        <v>42</v>
      </c>
      <c r="L6116" t="s">
        <v>74</v>
      </c>
      <c r="M6116" t="s">
        <v>44</v>
      </c>
      <c r="N6116" t="b">
        <v>0</v>
      </c>
      <c r="O6116">
        <f>_xlfn.XLOOKUP(B6116,Machine_Info!A:A,Machine_Info!E:E)</f>
        <v>20</v>
      </c>
      <c r="P6116">
        <f t="shared" si="475"/>
        <v>14.65</v>
      </c>
      <c r="Q6116">
        <f t="shared" si="479"/>
        <v>0.73250000000000004</v>
      </c>
    </row>
    <row r="6117" spans="1:17" x14ac:dyDescent="0.2">
      <c r="A6117" t="s">
        <v>6235</v>
      </c>
      <c r="B6117" t="s">
        <v>81</v>
      </c>
      <c r="C6117" t="s">
        <v>82</v>
      </c>
      <c r="D6117" t="s">
        <v>20</v>
      </c>
      <c r="E6117" s="2">
        <v>45512.922754629632</v>
      </c>
      <c r="F6117" s="2">
        <v>45512.944976851853</v>
      </c>
      <c r="G6117" t="str">
        <f t="shared" si="476"/>
        <v>08</v>
      </c>
      <c r="H6117" t="str">
        <f t="shared" si="477"/>
        <v>08</v>
      </c>
      <c r="I6117">
        <v>257</v>
      </c>
      <c r="J6117">
        <f t="shared" si="478"/>
        <v>4.2833333333333332</v>
      </c>
      <c r="K6117" t="s">
        <v>28</v>
      </c>
      <c r="L6117" t="s">
        <v>74</v>
      </c>
      <c r="M6117" t="s">
        <v>44</v>
      </c>
      <c r="N6117" t="b">
        <v>0</v>
      </c>
      <c r="O6117">
        <f>_xlfn.XLOOKUP(B6117,Machine_Info!A:A,Machine_Info!E:E)</f>
        <v>14</v>
      </c>
      <c r="P6117">
        <f t="shared" si="475"/>
        <v>9.7166666666666668</v>
      </c>
      <c r="Q6117">
        <f t="shared" si="479"/>
        <v>0.69404761904761902</v>
      </c>
    </row>
    <row r="6118" spans="1:17" x14ac:dyDescent="0.2">
      <c r="A6118" t="s">
        <v>6236</v>
      </c>
      <c r="B6118" t="s">
        <v>96</v>
      </c>
      <c r="C6118" t="s">
        <v>97</v>
      </c>
      <c r="D6118" t="s">
        <v>27</v>
      </c>
      <c r="E6118" s="2">
        <v>45512.929479166669</v>
      </c>
      <c r="F6118" s="2">
        <v>45513.045451388891</v>
      </c>
      <c r="G6118" t="str">
        <f t="shared" si="476"/>
        <v>08</v>
      </c>
      <c r="H6118" t="str">
        <f t="shared" si="477"/>
        <v>08</v>
      </c>
      <c r="I6118">
        <v>366</v>
      </c>
      <c r="J6118">
        <f t="shared" si="478"/>
        <v>6.1</v>
      </c>
      <c r="K6118" t="s">
        <v>28</v>
      </c>
      <c r="L6118" t="s">
        <v>74</v>
      </c>
      <c r="M6118" t="s">
        <v>44</v>
      </c>
      <c r="N6118" t="b">
        <v>0</v>
      </c>
      <c r="O6118">
        <f>_xlfn.XLOOKUP(B6118,Machine_Info!A:A,Machine_Info!E:E)</f>
        <v>20</v>
      </c>
      <c r="P6118">
        <f t="shared" si="475"/>
        <v>13.9</v>
      </c>
      <c r="Q6118">
        <f t="shared" si="479"/>
        <v>0.69500000000000006</v>
      </c>
    </row>
    <row r="6119" spans="1:17" x14ac:dyDescent="0.2">
      <c r="A6119" t="s">
        <v>6237</v>
      </c>
      <c r="B6119" t="s">
        <v>106</v>
      </c>
      <c r="C6119" t="s">
        <v>107</v>
      </c>
      <c r="D6119" t="s">
        <v>59</v>
      </c>
      <c r="E6119" s="2">
        <v>45512.949548611112</v>
      </c>
      <c r="F6119" s="2">
        <v>45513.150243055563</v>
      </c>
      <c r="G6119" t="str">
        <f t="shared" si="476"/>
        <v>08</v>
      </c>
      <c r="H6119" t="str">
        <f t="shared" si="477"/>
        <v>08</v>
      </c>
      <c r="I6119">
        <v>12</v>
      </c>
      <c r="J6119">
        <f t="shared" si="478"/>
        <v>0.2</v>
      </c>
      <c r="K6119" t="s">
        <v>38</v>
      </c>
      <c r="L6119" t="s">
        <v>146</v>
      </c>
      <c r="M6119" t="s">
        <v>34</v>
      </c>
      <c r="N6119" t="b">
        <v>0</v>
      </c>
      <c r="O6119">
        <f>_xlfn.XLOOKUP(B6119,Machine_Info!A:A,Machine_Info!E:E)</f>
        <v>16</v>
      </c>
      <c r="P6119">
        <f t="shared" si="475"/>
        <v>15.8</v>
      </c>
      <c r="Q6119">
        <f t="shared" si="479"/>
        <v>0.98750000000000004</v>
      </c>
    </row>
    <row r="6120" spans="1:17" x14ac:dyDescent="0.2">
      <c r="A6120" t="s">
        <v>6238</v>
      </c>
      <c r="B6120" t="s">
        <v>18</v>
      </c>
      <c r="C6120" t="s">
        <v>19</v>
      </c>
      <c r="D6120" t="s">
        <v>20</v>
      </c>
      <c r="E6120" s="2">
        <v>45512.993310185193</v>
      </c>
      <c r="F6120" s="2">
        <v>45513.326643518521</v>
      </c>
      <c r="G6120" t="str">
        <f t="shared" si="476"/>
        <v>08</v>
      </c>
      <c r="H6120" t="str">
        <f t="shared" si="477"/>
        <v>08</v>
      </c>
      <c r="I6120">
        <v>27</v>
      </c>
      <c r="J6120">
        <f t="shared" si="478"/>
        <v>0.45</v>
      </c>
      <c r="K6120" t="s">
        <v>54</v>
      </c>
      <c r="L6120" t="s">
        <v>146</v>
      </c>
      <c r="M6120" t="s">
        <v>34</v>
      </c>
      <c r="N6120" t="b">
        <v>1</v>
      </c>
      <c r="O6120">
        <f>_xlfn.XLOOKUP(B6120,Machine_Info!A:A,Machine_Info!E:E)</f>
        <v>16</v>
      </c>
      <c r="P6120">
        <f t="shared" si="475"/>
        <v>15.55</v>
      </c>
      <c r="Q6120">
        <f t="shared" si="479"/>
        <v>0.97187500000000004</v>
      </c>
    </row>
    <row r="6121" spans="1:17" x14ac:dyDescent="0.2">
      <c r="A6121" t="s">
        <v>6239</v>
      </c>
      <c r="B6121" t="s">
        <v>84</v>
      </c>
      <c r="C6121" t="s">
        <v>85</v>
      </c>
      <c r="D6121" t="s">
        <v>27</v>
      </c>
      <c r="E6121" s="2">
        <v>45513.016006944446</v>
      </c>
      <c r="F6121" s="2">
        <v>45513.096562500003</v>
      </c>
      <c r="G6121" t="str">
        <f t="shared" si="476"/>
        <v>08</v>
      </c>
      <c r="H6121" t="str">
        <f t="shared" si="477"/>
        <v>09</v>
      </c>
      <c r="I6121">
        <v>483</v>
      </c>
      <c r="J6121">
        <f t="shared" si="478"/>
        <v>8.0500000000000007</v>
      </c>
      <c r="K6121" t="s">
        <v>21</v>
      </c>
      <c r="L6121" t="s">
        <v>146</v>
      </c>
      <c r="M6121" t="s">
        <v>34</v>
      </c>
      <c r="N6121" t="b">
        <v>1</v>
      </c>
      <c r="O6121">
        <f>_xlfn.XLOOKUP(B6121,Machine_Info!A:A,Machine_Info!E:E)</f>
        <v>22</v>
      </c>
      <c r="P6121">
        <f t="shared" si="475"/>
        <v>13.95</v>
      </c>
      <c r="Q6121">
        <f t="shared" si="479"/>
        <v>0.63409090909090904</v>
      </c>
    </row>
    <row r="6122" spans="1:17" x14ac:dyDescent="0.2">
      <c r="A6122" t="s">
        <v>6240</v>
      </c>
      <c r="B6122" t="s">
        <v>202</v>
      </c>
      <c r="C6122" t="s">
        <v>203</v>
      </c>
      <c r="D6122" t="s">
        <v>32</v>
      </c>
      <c r="E6122" s="2">
        <v>45513.175300925926</v>
      </c>
      <c r="F6122" s="2">
        <v>45513.204467592594</v>
      </c>
      <c r="G6122" t="str">
        <f t="shared" si="476"/>
        <v>08</v>
      </c>
      <c r="H6122" t="str">
        <f t="shared" si="477"/>
        <v>09</v>
      </c>
      <c r="I6122">
        <v>311</v>
      </c>
      <c r="J6122">
        <f t="shared" si="478"/>
        <v>5.1833333333333336</v>
      </c>
      <c r="K6122" t="s">
        <v>150</v>
      </c>
      <c r="L6122" t="s">
        <v>74</v>
      </c>
      <c r="M6122" t="s">
        <v>44</v>
      </c>
      <c r="N6122" t="b">
        <v>0</v>
      </c>
      <c r="O6122">
        <f>_xlfn.XLOOKUP(B6122,Machine_Info!A:A,Machine_Info!E:E)</f>
        <v>22</v>
      </c>
      <c r="P6122">
        <f t="shared" si="475"/>
        <v>16.816666666666666</v>
      </c>
      <c r="Q6122">
        <f t="shared" si="479"/>
        <v>0.7643939393939394</v>
      </c>
    </row>
    <row r="6123" spans="1:17" x14ac:dyDescent="0.2">
      <c r="A6123" t="s">
        <v>6241</v>
      </c>
      <c r="B6123" t="s">
        <v>218</v>
      </c>
      <c r="C6123" t="s">
        <v>219</v>
      </c>
      <c r="D6123" t="s">
        <v>20</v>
      </c>
      <c r="E6123" s="2">
        <v>45513.268784722219</v>
      </c>
      <c r="F6123" s="2">
        <v>45513.275034722217</v>
      </c>
      <c r="G6123" t="str">
        <f t="shared" si="476"/>
        <v>08</v>
      </c>
      <c r="H6123" t="str">
        <f t="shared" si="477"/>
        <v>09</v>
      </c>
      <c r="I6123">
        <v>333</v>
      </c>
      <c r="J6123">
        <f t="shared" si="478"/>
        <v>5.55</v>
      </c>
      <c r="K6123" t="s">
        <v>38</v>
      </c>
      <c r="L6123" t="s">
        <v>146</v>
      </c>
      <c r="M6123" t="s">
        <v>34</v>
      </c>
      <c r="N6123" t="b">
        <v>0</v>
      </c>
      <c r="O6123">
        <f>_xlfn.XLOOKUP(B6123,Machine_Info!A:A,Machine_Info!E:E)</f>
        <v>14</v>
      </c>
      <c r="P6123">
        <f t="shared" si="475"/>
        <v>8.4499999999999993</v>
      </c>
      <c r="Q6123">
        <f t="shared" si="479"/>
        <v>0.60357142857142854</v>
      </c>
    </row>
    <row r="6124" spans="1:17" x14ac:dyDescent="0.2">
      <c r="A6124" t="s">
        <v>6242</v>
      </c>
      <c r="B6124" t="s">
        <v>57</v>
      </c>
      <c r="C6124" t="s">
        <v>58</v>
      </c>
      <c r="D6124" t="s">
        <v>59</v>
      </c>
      <c r="E6124" s="2">
        <v>45513.278101851851</v>
      </c>
      <c r="F6124" s="2">
        <v>45513.612824074073</v>
      </c>
      <c r="G6124" t="str">
        <f t="shared" si="476"/>
        <v>08</v>
      </c>
      <c r="H6124" t="str">
        <f t="shared" si="477"/>
        <v>09</v>
      </c>
      <c r="I6124">
        <v>14</v>
      </c>
      <c r="J6124">
        <f t="shared" si="478"/>
        <v>0.23333333333333334</v>
      </c>
      <c r="K6124" t="s">
        <v>21</v>
      </c>
      <c r="L6124" t="s">
        <v>146</v>
      </c>
      <c r="M6124" t="s">
        <v>34</v>
      </c>
      <c r="N6124" t="b">
        <v>1</v>
      </c>
      <c r="O6124">
        <f>_xlfn.XLOOKUP(B6124,Machine_Info!A:A,Machine_Info!E:E)</f>
        <v>18</v>
      </c>
      <c r="P6124">
        <f t="shared" si="475"/>
        <v>17.766666666666666</v>
      </c>
      <c r="Q6124">
        <f t="shared" si="479"/>
        <v>0.98703703703703694</v>
      </c>
    </row>
    <row r="6125" spans="1:17" x14ac:dyDescent="0.2">
      <c r="A6125" t="s">
        <v>6243</v>
      </c>
      <c r="B6125" t="s">
        <v>30</v>
      </c>
      <c r="C6125" t="s">
        <v>31</v>
      </c>
      <c r="D6125" t="s">
        <v>32</v>
      </c>
      <c r="E6125" s="2">
        <v>45513.286874999998</v>
      </c>
      <c r="F6125" s="2">
        <v>45513.338958333326</v>
      </c>
      <c r="G6125" t="str">
        <f t="shared" si="476"/>
        <v>08</v>
      </c>
      <c r="H6125" t="str">
        <f t="shared" si="477"/>
        <v>09</v>
      </c>
      <c r="I6125">
        <v>47</v>
      </c>
      <c r="J6125">
        <f t="shared" si="478"/>
        <v>0.78333333333333333</v>
      </c>
      <c r="K6125" t="s">
        <v>21</v>
      </c>
      <c r="L6125" t="s">
        <v>47</v>
      </c>
      <c r="M6125" t="s">
        <v>23</v>
      </c>
      <c r="N6125" t="b">
        <v>1</v>
      </c>
      <c r="O6125">
        <f>_xlfn.XLOOKUP(B6125,Machine_Info!A:A,Machine_Info!E:E)</f>
        <v>22</v>
      </c>
      <c r="P6125">
        <f t="shared" si="475"/>
        <v>21.216666666666665</v>
      </c>
      <c r="Q6125">
        <f t="shared" si="479"/>
        <v>0.96439393939393936</v>
      </c>
    </row>
    <row r="6126" spans="1:17" x14ac:dyDescent="0.2">
      <c r="A6126" t="s">
        <v>6244</v>
      </c>
      <c r="B6126" t="s">
        <v>89</v>
      </c>
      <c r="C6126" t="s">
        <v>90</v>
      </c>
      <c r="D6126" t="s">
        <v>32</v>
      </c>
      <c r="E6126" s="2">
        <v>45513.289282407408</v>
      </c>
      <c r="F6126" s="2">
        <v>45513.324699074074</v>
      </c>
      <c r="G6126" t="str">
        <f t="shared" si="476"/>
        <v>08</v>
      </c>
      <c r="H6126" t="str">
        <f t="shared" si="477"/>
        <v>09</v>
      </c>
      <c r="I6126">
        <v>202</v>
      </c>
      <c r="J6126">
        <f t="shared" si="478"/>
        <v>3.3666666666666667</v>
      </c>
      <c r="K6126" t="s">
        <v>42</v>
      </c>
      <c r="L6126" t="s">
        <v>146</v>
      </c>
      <c r="M6126" t="s">
        <v>34</v>
      </c>
      <c r="N6126" t="b">
        <v>0</v>
      </c>
      <c r="O6126">
        <f>_xlfn.XLOOKUP(B6126,Machine_Info!A:A,Machine_Info!E:E)</f>
        <v>14</v>
      </c>
      <c r="P6126">
        <f t="shared" si="475"/>
        <v>10.633333333333333</v>
      </c>
      <c r="Q6126">
        <f t="shared" si="479"/>
        <v>0.75952380952380949</v>
      </c>
    </row>
    <row r="6127" spans="1:17" x14ac:dyDescent="0.2">
      <c r="A6127" t="s">
        <v>6245</v>
      </c>
      <c r="B6127" t="s">
        <v>84</v>
      </c>
      <c r="C6127" t="s">
        <v>85</v>
      </c>
      <c r="D6127" t="s">
        <v>27</v>
      </c>
      <c r="E6127" s="2">
        <v>45513.301111111112</v>
      </c>
      <c r="F6127" s="2">
        <v>45513.464305555557</v>
      </c>
      <c r="G6127" t="str">
        <f t="shared" si="476"/>
        <v>08</v>
      </c>
      <c r="H6127" t="str">
        <f t="shared" si="477"/>
        <v>09</v>
      </c>
      <c r="I6127">
        <v>330</v>
      </c>
      <c r="J6127">
        <f t="shared" si="478"/>
        <v>5.5</v>
      </c>
      <c r="K6127" t="s">
        <v>38</v>
      </c>
      <c r="L6127" t="s">
        <v>74</v>
      </c>
      <c r="M6127" t="s">
        <v>44</v>
      </c>
      <c r="N6127" t="b">
        <v>0</v>
      </c>
      <c r="O6127">
        <f>_xlfn.XLOOKUP(B6127,Machine_Info!A:A,Machine_Info!E:E)</f>
        <v>22</v>
      </c>
      <c r="P6127">
        <f t="shared" si="475"/>
        <v>16.5</v>
      </c>
      <c r="Q6127">
        <f t="shared" si="479"/>
        <v>0.75</v>
      </c>
    </row>
    <row r="6128" spans="1:17" x14ac:dyDescent="0.2">
      <c r="A6128" t="s">
        <v>6246</v>
      </c>
      <c r="B6128" t="s">
        <v>202</v>
      </c>
      <c r="C6128" t="s">
        <v>203</v>
      </c>
      <c r="D6128" t="s">
        <v>32</v>
      </c>
      <c r="E6128" s="2">
        <v>45513.330879629633</v>
      </c>
      <c r="F6128" s="2">
        <v>45513.496157407397</v>
      </c>
      <c r="G6128" t="str">
        <f t="shared" si="476"/>
        <v>08</v>
      </c>
      <c r="H6128" t="str">
        <f t="shared" si="477"/>
        <v>09</v>
      </c>
      <c r="I6128">
        <v>31</v>
      </c>
      <c r="J6128">
        <f t="shared" si="478"/>
        <v>0.51666666666666672</v>
      </c>
      <c r="K6128" t="s">
        <v>38</v>
      </c>
      <c r="L6128" t="s">
        <v>74</v>
      </c>
      <c r="M6128" t="s">
        <v>44</v>
      </c>
      <c r="N6128" t="b">
        <v>0</v>
      </c>
      <c r="O6128">
        <f>_xlfn.XLOOKUP(B6128,Machine_Info!A:A,Machine_Info!E:E)</f>
        <v>22</v>
      </c>
      <c r="P6128">
        <f t="shared" si="475"/>
        <v>21.483333333333334</v>
      </c>
      <c r="Q6128">
        <f t="shared" si="479"/>
        <v>0.97651515151515156</v>
      </c>
    </row>
    <row r="6129" spans="1:17" x14ac:dyDescent="0.2">
      <c r="A6129" t="s">
        <v>6247</v>
      </c>
      <c r="B6129" t="s">
        <v>40</v>
      </c>
      <c r="C6129" t="s">
        <v>41</v>
      </c>
      <c r="D6129" t="s">
        <v>20</v>
      </c>
      <c r="E6129" s="2">
        <v>45513.379837962973</v>
      </c>
      <c r="F6129" s="2">
        <v>45513.387476851851</v>
      </c>
      <c r="G6129" t="str">
        <f t="shared" si="476"/>
        <v>08</v>
      </c>
      <c r="H6129" t="str">
        <f t="shared" si="477"/>
        <v>09</v>
      </c>
      <c r="I6129">
        <v>1026</v>
      </c>
      <c r="J6129">
        <f t="shared" si="478"/>
        <v>17.100000000000001</v>
      </c>
      <c r="K6129" t="s">
        <v>28</v>
      </c>
      <c r="L6129" t="s">
        <v>74</v>
      </c>
      <c r="M6129" t="s">
        <v>44</v>
      </c>
      <c r="N6129" t="b">
        <v>0</v>
      </c>
      <c r="O6129">
        <f>_xlfn.XLOOKUP(B6129,Machine_Info!A:A,Machine_Info!E:E)</f>
        <v>18</v>
      </c>
      <c r="P6129">
        <f t="shared" si="475"/>
        <v>0.89999999999999858</v>
      </c>
      <c r="Q6129">
        <f t="shared" si="479"/>
        <v>4.999999999999992E-2</v>
      </c>
    </row>
    <row r="6130" spans="1:17" x14ac:dyDescent="0.2">
      <c r="A6130" t="s">
        <v>6248</v>
      </c>
      <c r="B6130" t="s">
        <v>202</v>
      </c>
      <c r="C6130" t="s">
        <v>203</v>
      </c>
      <c r="D6130" t="s">
        <v>32</v>
      </c>
      <c r="E6130" s="2">
        <v>45513.383611111109</v>
      </c>
      <c r="F6130" s="2">
        <v>45513.475277777783</v>
      </c>
      <c r="G6130" t="str">
        <f t="shared" si="476"/>
        <v>08</v>
      </c>
      <c r="H6130" t="str">
        <f t="shared" si="477"/>
        <v>09</v>
      </c>
      <c r="I6130">
        <v>356</v>
      </c>
      <c r="J6130">
        <f t="shared" si="478"/>
        <v>5.9333333333333336</v>
      </c>
      <c r="K6130" t="s">
        <v>38</v>
      </c>
      <c r="L6130" t="s">
        <v>146</v>
      </c>
      <c r="M6130" t="s">
        <v>34</v>
      </c>
      <c r="N6130" t="b">
        <v>0</v>
      </c>
      <c r="O6130">
        <f>_xlfn.XLOOKUP(B6130,Machine_Info!A:A,Machine_Info!E:E)</f>
        <v>22</v>
      </c>
      <c r="P6130">
        <f t="shared" si="475"/>
        <v>16.066666666666666</v>
      </c>
      <c r="Q6130">
        <f t="shared" si="479"/>
        <v>0.73030303030303034</v>
      </c>
    </row>
    <row r="6131" spans="1:17" x14ac:dyDescent="0.2">
      <c r="A6131" t="s">
        <v>6249</v>
      </c>
      <c r="B6131" t="s">
        <v>125</v>
      </c>
      <c r="C6131" t="s">
        <v>126</v>
      </c>
      <c r="D6131" t="s">
        <v>20</v>
      </c>
      <c r="E6131" s="2">
        <v>45513.401666666658</v>
      </c>
      <c r="F6131" s="2">
        <v>45513.414166666669</v>
      </c>
      <c r="G6131" t="str">
        <f t="shared" si="476"/>
        <v>08</v>
      </c>
      <c r="H6131" t="str">
        <f t="shared" si="477"/>
        <v>09</v>
      </c>
      <c r="I6131">
        <v>314</v>
      </c>
      <c r="J6131">
        <f t="shared" si="478"/>
        <v>5.2333333333333334</v>
      </c>
      <c r="K6131" t="s">
        <v>103</v>
      </c>
      <c r="L6131" t="s">
        <v>146</v>
      </c>
      <c r="M6131" t="s">
        <v>34</v>
      </c>
      <c r="N6131" t="b">
        <v>0</v>
      </c>
      <c r="O6131">
        <f>_xlfn.XLOOKUP(B6131,Machine_Info!A:A,Machine_Info!E:E)</f>
        <v>18</v>
      </c>
      <c r="P6131">
        <f t="shared" si="475"/>
        <v>12.766666666666666</v>
      </c>
      <c r="Q6131">
        <f t="shared" si="479"/>
        <v>0.70925925925925926</v>
      </c>
    </row>
    <row r="6132" spans="1:17" x14ac:dyDescent="0.2">
      <c r="A6132" t="s">
        <v>6250</v>
      </c>
      <c r="B6132" t="s">
        <v>89</v>
      </c>
      <c r="C6132" t="s">
        <v>90</v>
      </c>
      <c r="D6132" t="s">
        <v>32</v>
      </c>
      <c r="E6132" s="2">
        <v>45513.497546296298</v>
      </c>
      <c r="F6132" s="2">
        <v>45513.634351851862</v>
      </c>
      <c r="G6132" t="str">
        <f t="shared" si="476"/>
        <v>08</v>
      </c>
      <c r="H6132" t="str">
        <f t="shared" si="477"/>
        <v>09</v>
      </c>
      <c r="I6132">
        <v>129</v>
      </c>
      <c r="J6132">
        <f t="shared" si="478"/>
        <v>2.15</v>
      </c>
      <c r="K6132" t="s">
        <v>38</v>
      </c>
      <c r="L6132" t="s">
        <v>47</v>
      </c>
      <c r="M6132" t="s">
        <v>23</v>
      </c>
      <c r="N6132" t="b">
        <v>0</v>
      </c>
      <c r="O6132">
        <f>_xlfn.XLOOKUP(B6132,Machine_Info!A:A,Machine_Info!E:E)</f>
        <v>14</v>
      </c>
      <c r="P6132">
        <f t="shared" si="475"/>
        <v>11.85</v>
      </c>
      <c r="Q6132">
        <f t="shared" si="479"/>
        <v>0.84642857142857142</v>
      </c>
    </row>
    <row r="6133" spans="1:17" x14ac:dyDescent="0.2">
      <c r="A6133" t="s">
        <v>6251</v>
      </c>
      <c r="B6133" t="s">
        <v>18</v>
      </c>
      <c r="C6133" t="s">
        <v>19</v>
      </c>
      <c r="D6133" t="s">
        <v>20</v>
      </c>
      <c r="E6133" s="2">
        <v>45513.499282407407</v>
      </c>
      <c r="F6133" s="2">
        <v>45513.513171296298</v>
      </c>
      <c r="G6133" t="str">
        <f t="shared" si="476"/>
        <v>08</v>
      </c>
      <c r="H6133" t="str">
        <f t="shared" si="477"/>
        <v>09</v>
      </c>
      <c r="I6133">
        <v>40</v>
      </c>
      <c r="J6133">
        <f t="shared" si="478"/>
        <v>0.66666666666666663</v>
      </c>
      <c r="K6133" t="s">
        <v>21</v>
      </c>
      <c r="L6133" t="s">
        <v>146</v>
      </c>
      <c r="M6133" t="s">
        <v>34</v>
      </c>
      <c r="N6133" t="b">
        <v>1</v>
      </c>
      <c r="O6133">
        <f>_xlfn.XLOOKUP(B6133,Machine_Info!A:A,Machine_Info!E:E)</f>
        <v>16</v>
      </c>
      <c r="P6133">
        <f t="shared" si="475"/>
        <v>15.333333333333334</v>
      </c>
      <c r="Q6133">
        <f t="shared" si="479"/>
        <v>0.95833333333333337</v>
      </c>
    </row>
    <row r="6134" spans="1:17" x14ac:dyDescent="0.2">
      <c r="A6134" t="s">
        <v>6252</v>
      </c>
      <c r="B6134" t="s">
        <v>36</v>
      </c>
      <c r="C6134" t="s">
        <v>37</v>
      </c>
      <c r="D6134" t="s">
        <v>20</v>
      </c>
      <c r="E6134" s="2">
        <v>45513.502766203703</v>
      </c>
      <c r="F6134" s="2">
        <v>45513.633321759262</v>
      </c>
      <c r="G6134" t="str">
        <f t="shared" si="476"/>
        <v>08</v>
      </c>
      <c r="H6134" t="str">
        <f t="shared" si="477"/>
        <v>09</v>
      </c>
      <c r="I6134">
        <v>1026</v>
      </c>
      <c r="J6134">
        <f t="shared" si="478"/>
        <v>17.100000000000001</v>
      </c>
      <c r="K6134" t="s">
        <v>110</v>
      </c>
      <c r="L6134" t="s">
        <v>74</v>
      </c>
      <c r="M6134" t="s">
        <v>44</v>
      </c>
      <c r="N6134" t="b">
        <v>0</v>
      </c>
      <c r="O6134">
        <f>_xlfn.XLOOKUP(B6134,Machine_Info!A:A,Machine_Info!E:E)</f>
        <v>18</v>
      </c>
      <c r="P6134">
        <f t="shared" si="475"/>
        <v>0.89999999999999858</v>
      </c>
      <c r="Q6134">
        <f t="shared" si="479"/>
        <v>4.999999999999992E-2</v>
      </c>
    </row>
    <row r="6135" spans="1:17" x14ac:dyDescent="0.2">
      <c r="A6135" t="s">
        <v>6253</v>
      </c>
      <c r="B6135" t="s">
        <v>132</v>
      </c>
      <c r="C6135" t="s">
        <v>133</v>
      </c>
      <c r="D6135" t="s">
        <v>59</v>
      </c>
      <c r="E6135" s="2">
        <v>45513.505011574067</v>
      </c>
      <c r="F6135" s="2">
        <v>45513.592511574083</v>
      </c>
      <c r="G6135" t="str">
        <f t="shared" si="476"/>
        <v>08</v>
      </c>
      <c r="H6135" t="str">
        <f t="shared" si="477"/>
        <v>09</v>
      </c>
      <c r="I6135">
        <v>330</v>
      </c>
      <c r="J6135">
        <f t="shared" si="478"/>
        <v>5.5</v>
      </c>
      <c r="K6135" t="s">
        <v>42</v>
      </c>
      <c r="L6135" t="s">
        <v>47</v>
      </c>
      <c r="M6135" t="s">
        <v>23</v>
      </c>
      <c r="N6135" t="b">
        <v>0</v>
      </c>
      <c r="O6135">
        <f>_xlfn.XLOOKUP(B6135,Machine_Info!A:A,Machine_Info!E:E)</f>
        <v>14</v>
      </c>
      <c r="P6135">
        <f t="shared" si="475"/>
        <v>8.5</v>
      </c>
      <c r="Q6135">
        <f t="shared" si="479"/>
        <v>0.6071428571428571</v>
      </c>
    </row>
    <row r="6136" spans="1:17" x14ac:dyDescent="0.2">
      <c r="A6136" t="s">
        <v>6254</v>
      </c>
      <c r="B6136" t="s">
        <v>66</v>
      </c>
      <c r="C6136" t="s">
        <v>67</v>
      </c>
      <c r="D6136" t="s">
        <v>32</v>
      </c>
      <c r="E6136" s="2">
        <v>45513.531180555547</v>
      </c>
      <c r="F6136" s="2">
        <v>45513.547152777777</v>
      </c>
      <c r="G6136" t="str">
        <f t="shared" si="476"/>
        <v>08</v>
      </c>
      <c r="H6136" t="str">
        <f t="shared" si="477"/>
        <v>09</v>
      </c>
      <c r="I6136">
        <v>166</v>
      </c>
      <c r="J6136">
        <f t="shared" si="478"/>
        <v>2.7666666666666666</v>
      </c>
      <c r="K6136" t="s">
        <v>76</v>
      </c>
      <c r="L6136" t="s">
        <v>74</v>
      </c>
      <c r="M6136" t="s">
        <v>44</v>
      </c>
      <c r="N6136" t="b">
        <v>0</v>
      </c>
      <c r="O6136">
        <f>_xlfn.XLOOKUP(B6136,Machine_Info!A:A,Machine_Info!E:E)</f>
        <v>14</v>
      </c>
      <c r="P6136">
        <f t="shared" si="475"/>
        <v>11.233333333333334</v>
      </c>
      <c r="Q6136">
        <f t="shared" si="479"/>
        <v>0.80238095238095242</v>
      </c>
    </row>
    <row r="6137" spans="1:17" x14ac:dyDescent="0.2">
      <c r="A6137" t="s">
        <v>6255</v>
      </c>
      <c r="B6137" t="s">
        <v>163</v>
      </c>
      <c r="C6137" t="s">
        <v>164</v>
      </c>
      <c r="D6137" t="s">
        <v>32</v>
      </c>
      <c r="E6137" s="2">
        <v>45513.556875000002</v>
      </c>
      <c r="F6137" s="2">
        <v>45513.655486111107</v>
      </c>
      <c r="G6137" t="str">
        <f t="shared" si="476"/>
        <v>08</v>
      </c>
      <c r="H6137" t="str">
        <f t="shared" si="477"/>
        <v>09</v>
      </c>
      <c r="I6137">
        <v>253</v>
      </c>
      <c r="J6137">
        <f t="shared" si="478"/>
        <v>4.2166666666666668</v>
      </c>
      <c r="K6137" t="s">
        <v>54</v>
      </c>
      <c r="L6137" t="s">
        <v>74</v>
      </c>
      <c r="M6137" t="s">
        <v>44</v>
      </c>
      <c r="N6137" t="b">
        <v>1</v>
      </c>
      <c r="O6137">
        <f>_xlfn.XLOOKUP(B6137,Machine_Info!A:A,Machine_Info!E:E)</f>
        <v>20</v>
      </c>
      <c r="P6137">
        <f t="shared" si="475"/>
        <v>15.783333333333333</v>
      </c>
      <c r="Q6137">
        <f t="shared" si="479"/>
        <v>0.78916666666666668</v>
      </c>
    </row>
    <row r="6138" spans="1:17" x14ac:dyDescent="0.2">
      <c r="A6138" t="s">
        <v>6256</v>
      </c>
      <c r="B6138" t="s">
        <v>99</v>
      </c>
      <c r="C6138" t="s">
        <v>100</v>
      </c>
      <c r="D6138" t="s">
        <v>32</v>
      </c>
      <c r="E6138" s="2">
        <v>45513.560532407413</v>
      </c>
      <c r="F6138" s="2">
        <v>45513.63553240741</v>
      </c>
      <c r="G6138" t="str">
        <f t="shared" si="476"/>
        <v>08</v>
      </c>
      <c r="H6138" t="str">
        <f t="shared" si="477"/>
        <v>09</v>
      </c>
      <c r="I6138">
        <v>85</v>
      </c>
      <c r="J6138">
        <f t="shared" si="478"/>
        <v>1.4166666666666667</v>
      </c>
      <c r="K6138" t="s">
        <v>103</v>
      </c>
      <c r="L6138" t="s">
        <v>74</v>
      </c>
      <c r="M6138" t="s">
        <v>44</v>
      </c>
      <c r="N6138" t="b">
        <v>0</v>
      </c>
      <c r="O6138">
        <f>_xlfn.XLOOKUP(B6138,Machine_Info!A:A,Machine_Info!E:E)</f>
        <v>16</v>
      </c>
      <c r="P6138">
        <f t="shared" si="475"/>
        <v>14.583333333333334</v>
      </c>
      <c r="Q6138">
        <f t="shared" si="479"/>
        <v>0.91145833333333337</v>
      </c>
    </row>
    <row r="6139" spans="1:17" x14ac:dyDescent="0.2">
      <c r="A6139" t="s">
        <v>6257</v>
      </c>
      <c r="B6139" t="s">
        <v>84</v>
      </c>
      <c r="C6139" t="s">
        <v>85</v>
      </c>
      <c r="D6139" t="s">
        <v>27</v>
      </c>
      <c r="E6139" s="2">
        <v>45513.565509259257</v>
      </c>
      <c r="F6139" s="2">
        <v>45513.61550925926</v>
      </c>
      <c r="G6139" t="str">
        <f t="shared" si="476"/>
        <v>08</v>
      </c>
      <c r="H6139" t="str">
        <f t="shared" si="477"/>
        <v>09</v>
      </c>
      <c r="I6139">
        <v>120</v>
      </c>
      <c r="J6139">
        <f t="shared" si="478"/>
        <v>2</v>
      </c>
      <c r="K6139" t="s">
        <v>38</v>
      </c>
      <c r="L6139" t="s">
        <v>74</v>
      </c>
      <c r="M6139" t="s">
        <v>44</v>
      </c>
      <c r="N6139" t="b">
        <v>0</v>
      </c>
      <c r="O6139">
        <f>_xlfn.XLOOKUP(B6139,Machine_Info!A:A,Machine_Info!E:E)</f>
        <v>22</v>
      </c>
      <c r="P6139">
        <f t="shared" si="475"/>
        <v>20</v>
      </c>
      <c r="Q6139">
        <f t="shared" si="479"/>
        <v>0.90909090909090906</v>
      </c>
    </row>
    <row r="6140" spans="1:17" x14ac:dyDescent="0.2">
      <c r="A6140" t="s">
        <v>6258</v>
      </c>
      <c r="B6140" t="s">
        <v>125</v>
      </c>
      <c r="C6140" t="s">
        <v>126</v>
      </c>
      <c r="D6140" t="s">
        <v>20</v>
      </c>
      <c r="E6140" s="2">
        <v>45513.632581018523</v>
      </c>
      <c r="F6140" s="2">
        <v>45513.73605324074</v>
      </c>
      <c r="G6140" t="str">
        <f t="shared" si="476"/>
        <v>08</v>
      </c>
      <c r="H6140" t="str">
        <f t="shared" si="477"/>
        <v>09</v>
      </c>
      <c r="I6140">
        <v>295</v>
      </c>
      <c r="J6140">
        <f t="shared" si="478"/>
        <v>4.916666666666667</v>
      </c>
      <c r="K6140" t="s">
        <v>71</v>
      </c>
      <c r="L6140" t="s">
        <v>47</v>
      </c>
      <c r="M6140" t="s">
        <v>23</v>
      </c>
      <c r="N6140" t="b">
        <v>1</v>
      </c>
      <c r="O6140">
        <f>_xlfn.XLOOKUP(B6140,Machine_Info!A:A,Machine_Info!E:E)</f>
        <v>18</v>
      </c>
      <c r="P6140">
        <f t="shared" si="475"/>
        <v>13.083333333333332</v>
      </c>
      <c r="Q6140">
        <f t="shared" si="479"/>
        <v>0.72685185185185175</v>
      </c>
    </row>
    <row r="6141" spans="1:17" x14ac:dyDescent="0.2">
      <c r="A6141" t="s">
        <v>6259</v>
      </c>
      <c r="B6141" t="s">
        <v>84</v>
      </c>
      <c r="C6141" t="s">
        <v>85</v>
      </c>
      <c r="D6141" t="s">
        <v>27</v>
      </c>
      <c r="E6141" s="2">
        <v>45513.668668981481</v>
      </c>
      <c r="F6141" s="2">
        <v>45513.692280092589</v>
      </c>
      <c r="G6141" t="str">
        <f t="shared" si="476"/>
        <v>08</v>
      </c>
      <c r="H6141" t="str">
        <f t="shared" si="477"/>
        <v>09</v>
      </c>
      <c r="I6141">
        <v>287</v>
      </c>
      <c r="J6141">
        <f t="shared" si="478"/>
        <v>4.7833333333333332</v>
      </c>
      <c r="K6141" t="s">
        <v>42</v>
      </c>
      <c r="L6141" t="s">
        <v>74</v>
      </c>
      <c r="M6141" t="s">
        <v>44</v>
      </c>
      <c r="N6141" t="b">
        <v>0</v>
      </c>
      <c r="O6141">
        <f>_xlfn.XLOOKUP(B6141,Machine_Info!A:A,Machine_Info!E:E)</f>
        <v>22</v>
      </c>
      <c r="P6141">
        <f t="shared" si="475"/>
        <v>17.216666666666669</v>
      </c>
      <c r="Q6141">
        <f t="shared" si="479"/>
        <v>0.7825757575757577</v>
      </c>
    </row>
    <row r="6142" spans="1:17" x14ac:dyDescent="0.2">
      <c r="A6142" t="s">
        <v>6260</v>
      </c>
      <c r="B6142" t="s">
        <v>63</v>
      </c>
      <c r="C6142" t="s">
        <v>64</v>
      </c>
      <c r="D6142" t="s">
        <v>32</v>
      </c>
      <c r="E6142" s="2">
        <v>45513.733171296299</v>
      </c>
      <c r="F6142" s="2">
        <v>45513.75608796296</v>
      </c>
      <c r="G6142" t="str">
        <f t="shared" si="476"/>
        <v>08</v>
      </c>
      <c r="H6142" t="str">
        <f t="shared" si="477"/>
        <v>09</v>
      </c>
      <c r="I6142">
        <v>82</v>
      </c>
      <c r="J6142">
        <f t="shared" si="478"/>
        <v>1.3666666666666667</v>
      </c>
      <c r="K6142" t="s">
        <v>21</v>
      </c>
      <c r="L6142" t="s">
        <v>47</v>
      </c>
      <c r="M6142" t="s">
        <v>23</v>
      </c>
      <c r="N6142" t="b">
        <v>1</v>
      </c>
      <c r="O6142">
        <f>_xlfn.XLOOKUP(B6142,Machine_Info!A:A,Machine_Info!E:E)</f>
        <v>20</v>
      </c>
      <c r="P6142">
        <f t="shared" si="475"/>
        <v>18.633333333333333</v>
      </c>
      <c r="Q6142">
        <f t="shared" si="479"/>
        <v>0.93166666666666664</v>
      </c>
    </row>
    <row r="6143" spans="1:17" x14ac:dyDescent="0.2">
      <c r="A6143" t="s">
        <v>6261</v>
      </c>
      <c r="B6143" t="s">
        <v>132</v>
      </c>
      <c r="C6143" t="s">
        <v>133</v>
      </c>
      <c r="D6143" t="s">
        <v>59</v>
      </c>
      <c r="E6143" s="2">
        <v>45513.781898148147</v>
      </c>
      <c r="F6143" s="2">
        <v>45514.311064814807</v>
      </c>
      <c r="G6143" t="str">
        <f t="shared" si="476"/>
        <v>08</v>
      </c>
      <c r="H6143" t="str">
        <f t="shared" si="477"/>
        <v>09</v>
      </c>
      <c r="I6143">
        <v>194</v>
      </c>
      <c r="J6143">
        <f t="shared" si="478"/>
        <v>3.2333333333333334</v>
      </c>
      <c r="K6143" t="s">
        <v>42</v>
      </c>
      <c r="L6143" t="s">
        <v>74</v>
      </c>
      <c r="M6143" t="s">
        <v>44</v>
      </c>
      <c r="N6143" t="b">
        <v>0</v>
      </c>
      <c r="O6143">
        <f>_xlfn.XLOOKUP(B6143,Machine_Info!A:A,Machine_Info!E:E)</f>
        <v>14</v>
      </c>
      <c r="P6143">
        <f t="shared" si="475"/>
        <v>10.766666666666666</v>
      </c>
      <c r="Q6143">
        <f t="shared" si="479"/>
        <v>0.76904761904761898</v>
      </c>
    </row>
    <row r="6144" spans="1:17" x14ac:dyDescent="0.2">
      <c r="A6144" t="s">
        <v>6262</v>
      </c>
      <c r="B6144" t="s">
        <v>142</v>
      </c>
      <c r="C6144" t="s">
        <v>143</v>
      </c>
      <c r="D6144" t="s">
        <v>27</v>
      </c>
      <c r="E6144" s="2">
        <v>45513.809120370373</v>
      </c>
      <c r="F6144" s="2">
        <v>45513.945231481477</v>
      </c>
      <c r="G6144" t="str">
        <f t="shared" si="476"/>
        <v>08</v>
      </c>
      <c r="H6144" t="str">
        <f t="shared" si="477"/>
        <v>09</v>
      </c>
      <c r="I6144">
        <v>162</v>
      </c>
      <c r="J6144">
        <f t="shared" si="478"/>
        <v>2.7</v>
      </c>
      <c r="K6144" t="s">
        <v>54</v>
      </c>
      <c r="L6144" t="s">
        <v>74</v>
      </c>
      <c r="M6144" t="s">
        <v>44</v>
      </c>
      <c r="N6144" t="b">
        <v>1</v>
      </c>
      <c r="O6144">
        <f>_xlfn.XLOOKUP(B6144,Machine_Info!A:A,Machine_Info!E:E)</f>
        <v>22</v>
      </c>
      <c r="P6144">
        <f t="shared" si="475"/>
        <v>19.3</v>
      </c>
      <c r="Q6144">
        <f t="shared" si="479"/>
        <v>0.87727272727272732</v>
      </c>
    </row>
    <row r="6145" spans="1:17" x14ac:dyDescent="0.2">
      <c r="A6145" t="s">
        <v>6263</v>
      </c>
      <c r="B6145" t="s">
        <v>92</v>
      </c>
      <c r="C6145" t="s">
        <v>93</v>
      </c>
      <c r="D6145" t="s">
        <v>59</v>
      </c>
      <c r="E6145" s="2">
        <v>45513.866238425922</v>
      </c>
      <c r="F6145" s="2">
        <v>45513.934293981481</v>
      </c>
      <c r="G6145" t="str">
        <f t="shared" si="476"/>
        <v>08</v>
      </c>
      <c r="H6145" t="str">
        <f t="shared" si="477"/>
        <v>09</v>
      </c>
      <c r="I6145">
        <v>39</v>
      </c>
      <c r="J6145">
        <f t="shared" si="478"/>
        <v>0.65</v>
      </c>
      <c r="K6145" t="s">
        <v>28</v>
      </c>
      <c r="L6145" t="s">
        <v>74</v>
      </c>
      <c r="M6145" t="s">
        <v>44</v>
      </c>
      <c r="N6145" t="b">
        <v>0</v>
      </c>
      <c r="O6145">
        <f>_xlfn.XLOOKUP(B6145,Machine_Info!A:A,Machine_Info!E:E)</f>
        <v>20</v>
      </c>
      <c r="P6145">
        <f t="shared" si="475"/>
        <v>19.350000000000001</v>
      </c>
      <c r="Q6145">
        <f t="shared" si="479"/>
        <v>0.96750000000000003</v>
      </c>
    </row>
    <row r="6146" spans="1:17" x14ac:dyDescent="0.2">
      <c r="A6146" t="s">
        <v>6264</v>
      </c>
      <c r="B6146" t="s">
        <v>174</v>
      </c>
      <c r="C6146" t="s">
        <v>175</v>
      </c>
      <c r="D6146" t="s">
        <v>59</v>
      </c>
      <c r="E6146" s="2">
        <v>45513.877766203703</v>
      </c>
      <c r="F6146" s="2">
        <v>45513.891655092593</v>
      </c>
      <c r="G6146" t="str">
        <f t="shared" si="476"/>
        <v>08</v>
      </c>
      <c r="H6146" t="str">
        <f t="shared" si="477"/>
        <v>09</v>
      </c>
      <c r="I6146">
        <v>312</v>
      </c>
      <c r="J6146">
        <f t="shared" si="478"/>
        <v>5.2</v>
      </c>
      <c r="K6146" t="s">
        <v>54</v>
      </c>
      <c r="L6146" t="s">
        <v>47</v>
      </c>
      <c r="M6146" t="s">
        <v>23</v>
      </c>
      <c r="N6146" t="b">
        <v>1</v>
      </c>
      <c r="O6146">
        <f>_xlfn.XLOOKUP(B6146,Machine_Info!A:A,Machine_Info!E:E)</f>
        <v>14</v>
      </c>
      <c r="P6146">
        <f t="shared" ref="P6146:P6209" si="480">O6146-J6146</f>
        <v>8.8000000000000007</v>
      </c>
      <c r="Q6146">
        <f t="shared" si="479"/>
        <v>0.62857142857142867</v>
      </c>
    </row>
    <row r="6147" spans="1:17" x14ac:dyDescent="0.2">
      <c r="A6147" t="s">
        <v>6265</v>
      </c>
      <c r="B6147" t="s">
        <v>49</v>
      </c>
      <c r="C6147" t="s">
        <v>50</v>
      </c>
      <c r="D6147" t="s">
        <v>20</v>
      </c>
      <c r="E6147" s="2">
        <v>45513.93953703704</v>
      </c>
      <c r="F6147" s="2">
        <v>45514.170787037037</v>
      </c>
      <c r="G6147" t="str">
        <f t="shared" ref="G6147:G6210" si="481">TEXT(E6147,"mm")</f>
        <v>08</v>
      </c>
      <c r="H6147" t="str">
        <f t="shared" ref="H6147:H6210" si="482">TEXT(E6147,"dd")</f>
        <v>09</v>
      </c>
      <c r="I6147">
        <v>804</v>
      </c>
      <c r="J6147">
        <f t="shared" ref="J6147:J6210" si="483">I6147/60</f>
        <v>13.4</v>
      </c>
      <c r="K6147" t="s">
        <v>76</v>
      </c>
      <c r="L6147" t="s">
        <v>74</v>
      </c>
      <c r="M6147" t="s">
        <v>44</v>
      </c>
      <c r="N6147" t="b">
        <v>0</v>
      </c>
      <c r="O6147">
        <f>_xlfn.XLOOKUP(B6147,Machine_Info!A:A,Machine_Info!E:E)</f>
        <v>22</v>
      </c>
      <c r="P6147">
        <f t="shared" si="480"/>
        <v>8.6</v>
      </c>
      <c r="Q6147">
        <f t="shared" ref="Q6147:Q6210" si="484">P6147/O6147</f>
        <v>0.39090909090909087</v>
      </c>
    </row>
    <row r="6148" spans="1:17" x14ac:dyDescent="0.2">
      <c r="A6148" t="s">
        <v>6266</v>
      </c>
      <c r="B6148" t="s">
        <v>99</v>
      </c>
      <c r="C6148" t="s">
        <v>100</v>
      </c>
      <c r="D6148" t="s">
        <v>32</v>
      </c>
      <c r="E6148" s="2">
        <v>45513.978692129633</v>
      </c>
      <c r="F6148" s="2">
        <v>45513.982858796298</v>
      </c>
      <c r="G6148" t="str">
        <f t="shared" si="481"/>
        <v>08</v>
      </c>
      <c r="H6148" t="str">
        <f t="shared" si="482"/>
        <v>09</v>
      </c>
      <c r="I6148">
        <v>164</v>
      </c>
      <c r="J6148">
        <f t="shared" si="483"/>
        <v>2.7333333333333334</v>
      </c>
      <c r="K6148" t="s">
        <v>38</v>
      </c>
      <c r="L6148" t="s">
        <v>47</v>
      </c>
      <c r="M6148" t="s">
        <v>23</v>
      </c>
      <c r="N6148" t="b">
        <v>0</v>
      </c>
      <c r="O6148">
        <f>_xlfn.XLOOKUP(B6148,Machine_Info!A:A,Machine_Info!E:E)</f>
        <v>16</v>
      </c>
      <c r="P6148">
        <f t="shared" si="480"/>
        <v>13.266666666666666</v>
      </c>
      <c r="Q6148">
        <f t="shared" si="484"/>
        <v>0.82916666666666661</v>
      </c>
    </row>
    <row r="6149" spans="1:17" x14ac:dyDescent="0.2">
      <c r="A6149" t="s">
        <v>6267</v>
      </c>
      <c r="B6149" t="s">
        <v>263</v>
      </c>
      <c r="C6149" t="s">
        <v>264</v>
      </c>
      <c r="D6149" t="s">
        <v>27</v>
      </c>
      <c r="E6149" s="2">
        <v>45514.00640046296</v>
      </c>
      <c r="F6149" s="2">
        <v>45514.11959490741</v>
      </c>
      <c r="G6149" t="str">
        <f t="shared" si="481"/>
        <v>08</v>
      </c>
      <c r="H6149" t="str">
        <f t="shared" si="482"/>
        <v>10</v>
      </c>
      <c r="I6149">
        <v>248</v>
      </c>
      <c r="J6149">
        <f t="shared" si="483"/>
        <v>4.1333333333333337</v>
      </c>
      <c r="K6149" t="s">
        <v>54</v>
      </c>
      <c r="L6149" t="s">
        <v>47</v>
      </c>
      <c r="M6149" t="s">
        <v>23</v>
      </c>
      <c r="N6149" t="b">
        <v>1</v>
      </c>
      <c r="O6149">
        <f>_xlfn.XLOOKUP(B6149,Machine_Info!A:A,Machine_Info!E:E)</f>
        <v>22</v>
      </c>
      <c r="P6149">
        <f t="shared" si="480"/>
        <v>17.866666666666667</v>
      </c>
      <c r="Q6149">
        <f t="shared" si="484"/>
        <v>0.81212121212121213</v>
      </c>
    </row>
    <row r="6150" spans="1:17" x14ac:dyDescent="0.2">
      <c r="A6150" t="s">
        <v>6268</v>
      </c>
      <c r="B6150" t="s">
        <v>263</v>
      </c>
      <c r="C6150" t="s">
        <v>264</v>
      </c>
      <c r="D6150" t="s">
        <v>27</v>
      </c>
      <c r="E6150" s="2">
        <v>45514.093958333331</v>
      </c>
      <c r="F6150" s="2">
        <v>45514.10229166667</v>
      </c>
      <c r="G6150" t="str">
        <f t="shared" si="481"/>
        <v>08</v>
      </c>
      <c r="H6150" t="str">
        <f t="shared" si="482"/>
        <v>10</v>
      </c>
      <c r="I6150">
        <v>496</v>
      </c>
      <c r="J6150">
        <f t="shared" si="483"/>
        <v>8.2666666666666675</v>
      </c>
      <c r="K6150" t="s">
        <v>71</v>
      </c>
      <c r="L6150" t="s">
        <v>47</v>
      </c>
      <c r="M6150" t="s">
        <v>23</v>
      </c>
      <c r="N6150" t="b">
        <v>1</v>
      </c>
      <c r="O6150">
        <f>_xlfn.XLOOKUP(B6150,Machine_Info!A:A,Machine_Info!E:E)</f>
        <v>22</v>
      </c>
      <c r="P6150">
        <f t="shared" si="480"/>
        <v>13.733333333333333</v>
      </c>
      <c r="Q6150">
        <f t="shared" si="484"/>
        <v>0.62424242424242415</v>
      </c>
    </row>
    <row r="6151" spans="1:17" x14ac:dyDescent="0.2">
      <c r="A6151" t="s">
        <v>6269</v>
      </c>
      <c r="B6151" t="s">
        <v>263</v>
      </c>
      <c r="C6151" t="s">
        <v>264</v>
      </c>
      <c r="D6151" t="s">
        <v>27</v>
      </c>
      <c r="E6151" s="2">
        <v>45514.105474537027</v>
      </c>
      <c r="F6151" s="2">
        <v>45514.190196759257</v>
      </c>
      <c r="G6151" t="str">
        <f t="shared" si="481"/>
        <v>08</v>
      </c>
      <c r="H6151" t="str">
        <f t="shared" si="482"/>
        <v>10</v>
      </c>
      <c r="I6151">
        <v>300</v>
      </c>
      <c r="J6151">
        <f t="shared" si="483"/>
        <v>5</v>
      </c>
      <c r="K6151" t="s">
        <v>46</v>
      </c>
      <c r="L6151" t="s">
        <v>74</v>
      </c>
      <c r="M6151" t="s">
        <v>44</v>
      </c>
      <c r="N6151" t="b">
        <v>0</v>
      </c>
      <c r="O6151">
        <f>_xlfn.XLOOKUP(B6151,Machine_Info!A:A,Machine_Info!E:E)</f>
        <v>22</v>
      </c>
      <c r="P6151">
        <f t="shared" si="480"/>
        <v>17</v>
      </c>
      <c r="Q6151">
        <f t="shared" si="484"/>
        <v>0.77272727272727271</v>
      </c>
    </row>
    <row r="6152" spans="1:17" x14ac:dyDescent="0.2">
      <c r="A6152" t="s">
        <v>6270</v>
      </c>
      <c r="B6152" t="s">
        <v>132</v>
      </c>
      <c r="C6152" t="s">
        <v>133</v>
      </c>
      <c r="D6152" t="s">
        <v>59</v>
      </c>
      <c r="E6152" s="2">
        <v>45514.114930555559</v>
      </c>
      <c r="F6152" s="2">
        <v>45514.511458333327</v>
      </c>
      <c r="G6152" t="str">
        <f t="shared" si="481"/>
        <v>08</v>
      </c>
      <c r="H6152" t="str">
        <f t="shared" si="482"/>
        <v>10</v>
      </c>
      <c r="I6152">
        <v>53</v>
      </c>
      <c r="J6152">
        <f t="shared" si="483"/>
        <v>0.8833333333333333</v>
      </c>
      <c r="K6152" t="s">
        <v>21</v>
      </c>
      <c r="L6152" t="s">
        <v>47</v>
      </c>
      <c r="M6152" t="s">
        <v>23</v>
      </c>
      <c r="N6152" t="b">
        <v>1</v>
      </c>
      <c r="O6152">
        <f>_xlfn.XLOOKUP(B6152,Machine_Info!A:A,Machine_Info!E:E)</f>
        <v>14</v>
      </c>
      <c r="P6152">
        <f t="shared" si="480"/>
        <v>13.116666666666667</v>
      </c>
      <c r="Q6152">
        <f t="shared" si="484"/>
        <v>0.93690476190476191</v>
      </c>
    </row>
    <row r="6153" spans="1:17" x14ac:dyDescent="0.2">
      <c r="A6153" t="s">
        <v>6271</v>
      </c>
      <c r="B6153" t="s">
        <v>163</v>
      </c>
      <c r="C6153" t="s">
        <v>164</v>
      </c>
      <c r="D6153" t="s">
        <v>32</v>
      </c>
      <c r="E6153" s="2">
        <v>45514.170046296298</v>
      </c>
      <c r="F6153" s="2">
        <v>45514.186018518521</v>
      </c>
      <c r="G6153" t="str">
        <f t="shared" si="481"/>
        <v>08</v>
      </c>
      <c r="H6153" t="str">
        <f t="shared" si="482"/>
        <v>10</v>
      </c>
      <c r="I6153">
        <v>226</v>
      </c>
      <c r="J6153">
        <f t="shared" si="483"/>
        <v>3.7666666666666666</v>
      </c>
      <c r="K6153" t="s">
        <v>103</v>
      </c>
      <c r="L6153" t="s">
        <v>146</v>
      </c>
      <c r="M6153" t="s">
        <v>34</v>
      </c>
      <c r="N6153" t="b">
        <v>0</v>
      </c>
      <c r="O6153">
        <f>_xlfn.XLOOKUP(B6153,Machine_Info!A:A,Machine_Info!E:E)</f>
        <v>20</v>
      </c>
      <c r="P6153">
        <f t="shared" si="480"/>
        <v>16.233333333333334</v>
      </c>
      <c r="Q6153">
        <f t="shared" si="484"/>
        <v>0.81166666666666676</v>
      </c>
    </row>
    <row r="6154" spans="1:17" x14ac:dyDescent="0.2">
      <c r="A6154" t="s">
        <v>6272</v>
      </c>
      <c r="B6154" t="s">
        <v>40</v>
      </c>
      <c r="C6154" t="s">
        <v>41</v>
      </c>
      <c r="D6154" t="s">
        <v>20</v>
      </c>
      <c r="E6154" s="2">
        <v>45514.28193287037</v>
      </c>
      <c r="F6154" s="2">
        <v>45514.401377314818</v>
      </c>
      <c r="G6154" t="str">
        <f t="shared" si="481"/>
        <v>08</v>
      </c>
      <c r="H6154" t="str">
        <f t="shared" si="482"/>
        <v>10</v>
      </c>
      <c r="I6154">
        <v>970</v>
      </c>
      <c r="J6154">
        <f t="shared" si="483"/>
        <v>16.166666666666668</v>
      </c>
      <c r="K6154" t="s">
        <v>103</v>
      </c>
      <c r="L6154" t="s">
        <v>146</v>
      </c>
      <c r="M6154" t="s">
        <v>34</v>
      </c>
      <c r="N6154" t="b">
        <v>0</v>
      </c>
      <c r="O6154">
        <f>_xlfn.XLOOKUP(B6154,Machine_Info!A:A,Machine_Info!E:E)</f>
        <v>18</v>
      </c>
      <c r="P6154">
        <f t="shared" si="480"/>
        <v>1.8333333333333321</v>
      </c>
      <c r="Q6154">
        <f t="shared" si="484"/>
        <v>0.10185185185185179</v>
      </c>
    </row>
    <row r="6155" spans="1:17" x14ac:dyDescent="0.2">
      <c r="A6155" t="s">
        <v>6273</v>
      </c>
      <c r="B6155" t="s">
        <v>167</v>
      </c>
      <c r="C6155" t="s">
        <v>168</v>
      </c>
      <c r="D6155" t="s">
        <v>59</v>
      </c>
      <c r="E6155" s="2">
        <v>45514.286932870367</v>
      </c>
      <c r="F6155" s="2">
        <v>45514.443182870367</v>
      </c>
      <c r="G6155" t="str">
        <f t="shared" si="481"/>
        <v>08</v>
      </c>
      <c r="H6155" t="str">
        <f t="shared" si="482"/>
        <v>10</v>
      </c>
      <c r="I6155">
        <v>272</v>
      </c>
      <c r="J6155">
        <f t="shared" si="483"/>
        <v>4.5333333333333332</v>
      </c>
      <c r="K6155" t="s">
        <v>71</v>
      </c>
      <c r="L6155" t="s">
        <v>47</v>
      </c>
      <c r="M6155" t="s">
        <v>23</v>
      </c>
      <c r="N6155" t="b">
        <v>1</v>
      </c>
      <c r="O6155">
        <f>_xlfn.XLOOKUP(B6155,Machine_Info!A:A,Machine_Info!E:E)</f>
        <v>14</v>
      </c>
      <c r="P6155">
        <f t="shared" si="480"/>
        <v>9.4666666666666668</v>
      </c>
      <c r="Q6155">
        <f t="shared" si="484"/>
        <v>0.67619047619047623</v>
      </c>
    </row>
    <row r="6156" spans="1:17" x14ac:dyDescent="0.2">
      <c r="A6156" t="s">
        <v>6274</v>
      </c>
      <c r="B6156" t="s">
        <v>152</v>
      </c>
      <c r="C6156" t="s">
        <v>153</v>
      </c>
      <c r="D6156" t="s">
        <v>27</v>
      </c>
      <c r="E6156" s="2">
        <v>45514.356122685182</v>
      </c>
      <c r="F6156" s="2">
        <v>45514.503344907411</v>
      </c>
      <c r="G6156" t="str">
        <f t="shared" si="481"/>
        <v>08</v>
      </c>
      <c r="H6156" t="str">
        <f t="shared" si="482"/>
        <v>10</v>
      </c>
      <c r="I6156">
        <v>380</v>
      </c>
      <c r="J6156">
        <f t="shared" si="483"/>
        <v>6.333333333333333</v>
      </c>
      <c r="K6156" t="s">
        <v>60</v>
      </c>
      <c r="L6156" t="s">
        <v>146</v>
      </c>
      <c r="M6156" t="s">
        <v>34</v>
      </c>
      <c r="N6156" t="b">
        <v>0</v>
      </c>
      <c r="O6156">
        <f>_xlfn.XLOOKUP(B6156,Machine_Info!A:A,Machine_Info!E:E)</f>
        <v>18</v>
      </c>
      <c r="P6156">
        <f t="shared" si="480"/>
        <v>11.666666666666668</v>
      </c>
      <c r="Q6156">
        <f t="shared" si="484"/>
        <v>0.64814814814814825</v>
      </c>
    </row>
    <row r="6157" spans="1:17" x14ac:dyDescent="0.2">
      <c r="A6157" t="s">
        <v>6275</v>
      </c>
      <c r="B6157" t="s">
        <v>63</v>
      </c>
      <c r="C6157" t="s">
        <v>64</v>
      </c>
      <c r="D6157" t="s">
        <v>32</v>
      </c>
      <c r="E6157" s="2">
        <v>45514.397893518522</v>
      </c>
      <c r="F6157" s="2">
        <v>45514.42150462963</v>
      </c>
      <c r="G6157" t="str">
        <f t="shared" si="481"/>
        <v>08</v>
      </c>
      <c r="H6157" t="str">
        <f t="shared" si="482"/>
        <v>10</v>
      </c>
      <c r="I6157">
        <v>63</v>
      </c>
      <c r="J6157">
        <f t="shared" si="483"/>
        <v>1.05</v>
      </c>
      <c r="K6157" t="s">
        <v>54</v>
      </c>
      <c r="L6157" t="s">
        <v>146</v>
      </c>
      <c r="M6157" t="s">
        <v>34</v>
      </c>
      <c r="N6157" t="b">
        <v>1</v>
      </c>
      <c r="O6157">
        <f>_xlfn.XLOOKUP(B6157,Machine_Info!A:A,Machine_Info!E:E)</f>
        <v>20</v>
      </c>
      <c r="P6157">
        <f t="shared" si="480"/>
        <v>18.95</v>
      </c>
      <c r="Q6157">
        <f t="shared" si="484"/>
        <v>0.94750000000000001</v>
      </c>
    </row>
    <row r="6158" spans="1:17" x14ac:dyDescent="0.2">
      <c r="A6158" t="s">
        <v>6276</v>
      </c>
      <c r="B6158" t="s">
        <v>142</v>
      </c>
      <c r="C6158" t="s">
        <v>143</v>
      </c>
      <c r="D6158" t="s">
        <v>27</v>
      </c>
      <c r="E6158" s="2">
        <v>45514.412546296298</v>
      </c>
      <c r="F6158" s="2">
        <v>45514.541712962957</v>
      </c>
      <c r="G6158" t="str">
        <f t="shared" si="481"/>
        <v>08</v>
      </c>
      <c r="H6158" t="str">
        <f t="shared" si="482"/>
        <v>10</v>
      </c>
      <c r="I6158">
        <v>389</v>
      </c>
      <c r="J6158">
        <f t="shared" si="483"/>
        <v>6.4833333333333334</v>
      </c>
      <c r="K6158" t="s">
        <v>76</v>
      </c>
      <c r="L6158" t="s">
        <v>146</v>
      </c>
      <c r="M6158" t="s">
        <v>34</v>
      </c>
      <c r="N6158" t="b">
        <v>0</v>
      </c>
      <c r="O6158">
        <f>_xlfn.XLOOKUP(B6158,Machine_Info!A:A,Machine_Info!E:E)</f>
        <v>22</v>
      </c>
      <c r="P6158">
        <f t="shared" si="480"/>
        <v>15.516666666666666</v>
      </c>
      <c r="Q6158">
        <f t="shared" si="484"/>
        <v>0.70530303030303021</v>
      </c>
    </row>
    <row r="6159" spans="1:17" x14ac:dyDescent="0.2">
      <c r="A6159" t="s">
        <v>6277</v>
      </c>
      <c r="B6159" t="s">
        <v>96</v>
      </c>
      <c r="C6159" t="s">
        <v>97</v>
      </c>
      <c r="D6159" t="s">
        <v>27</v>
      </c>
      <c r="E6159" s="2">
        <v>45514.418530092589</v>
      </c>
      <c r="F6159" s="2">
        <v>45514.431030092594</v>
      </c>
      <c r="G6159" t="str">
        <f t="shared" si="481"/>
        <v>08</v>
      </c>
      <c r="H6159" t="str">
        <f t="shared" si="482"/>
        <v>10</v>
      </c>
      <c r="I6159">
        <v>397</v>
      </c>
      <c r="J6159">
        <f t="shared" si="483"/>
        <v>6.6166666666666663</v>
      </c>
      <c r="K6159" t="s">
        <v>103</v>
      </c>
      <c r="L6159" t="s">
        <v>47</v>
      </c>
      <c r="M6159" t="s">
        <v>23</v>
      </c>
      <c r="N6159" t="b">
        <v>0</v>
      </c>
      <c r="O6159">
        <f>_xlfn.XLOOKUP(B6159,Machine_Info!A:A,Machine_Info!E:E)</f>
        <v>20</v>
      </c>
      <c r="P6159">
        <f t="shared" si="480"/>
        <v>13.383333333333333</v>
      </c>
      <c r="Q6159">
        <f t="shared" si="484"/>
        <v>0.66916666666666669</v>
      </c>
    </row>
    <row r="6160" spans="1:17" x14ac:dyDescent="0.2">
      <c r="A6160" t="s">
        <v>6278</v>
      </c>
      <c r="B6160" t="s">
        <v>116</v>
      </c>
      <c r="C6160" t="s">
        <v>117</v>
      </c>
      <c r="D6160" t="s">
        <v>20</v>
      </c>
      <c r="E6160" s="2">
        <v>45514.448761574073</v>
      </c>
      <c r="F6160" s="2">
        <v>45514.459178240737</v>
      </c>
      <c r="G6160" t="str">
        <f t="shared" si="481"/>
        <v>08</v>
      </c>
      <c r="H6160" t="str">
        <f t="shared" si="482"/>
        <v>10</v>
      </c>
      <c r="I6160">
        <v>152</v>
      </c>
      <c r="J6160">
        <f t="shared" si="483"/>
        <v>2.5333333333333332</v>
      </c>
      <c r="K6160" t="s">
        <v>60</v>
      </c>
      <c r="L6160" t="s">
        <v>47</v>
      </c>
      <c r="M6160" t="s">
        <v>23</v>
      </c>
      <c r="N6160" t="b">
        <v>0</v>
      </c>
      <c r="O6160">
        <f>_xlfn.XLOOKUP(B6160,Machine_Info!A:A,Machine_Info!E:E)</f>
        <v>16</v>
      </c>
      <c r="P6160">
        <f t="shared" si="480"/>
        <v>13.466666666666667</v>
      </c>
      <c r="Q6160">
        <f t="shared" si="484"/>
        <v>0.84166666666666667</v>
      </c>
    </row>
    <row r="6161" spans="1:17" x14ac:dyDescent="0.2">
      <c r="A6161" t="s">
        <v>6279</v>
      </c>
      <c r="B6161" t="s">
        <v>96</v>
      </c>
      <c r="C6161" t="s">
        <v>97</v>
      </c>
      <c r="D6161" t="s">
        <v>27</v>
      </c>
      <c r="E6161" s="2">
        <v>45514.493425925917</v>
      </c>
      <c r="F6161" s="2">
        <v>45514.62259259259</v>
      </c>
      <c r="G6161" t="str">
        <f t="shared" si="481"/>
        <v>08</v>
      </c>
      <c r="H6161" t="str">
        <f t="shared" si="482"/>
        <v>10</v>
      </c>
      <c r="I6161">
        <v>356</v>
      </c>
      <c r="J6161">
        <f t="shared" si="483"/>
        <v>5.9333333333333336</v>
      </c>
      <c r="K6161" t="s">
        <v>110</v>
      </c>
      <c r="L6161" t="s">
        <v>146</v>
      </c>
      <c r="M6161" t="s">
        <v>34</v>
      </c>
      <c r="N6161" t="b">
        <v>0</v>
      </c>
      <c r="O6161">
        <f>_xlfn.XLOOKUP(B6161,Machine_Info!A:A,Machine_Info!E:E)</f>
        <v>20</v>
      </c>
      <c r="P6161">
        <f t="shared" si="480"/>
        <v>14.066666666666666</v>
      </c>
      <c r="Q6161">
        <f t="shared" si="484"/>
        <v>0.70333333333333337</v>
      </c>
    </row>
    <row r="6162" spans="1:17" x14ac:dyDescent="0.2">
      <c r="A6162" t="s">
        <v>6280</v>
      </c>
      <c r="B6162" t="s">
        <v>18</v>
      </c>
      <c r="C6162" t="s">
        <v>19</v>
      </c>
      <c r="D6162" t="s">
        <v>20</v>
      </c>
      <c r="E6162" s="2">
        <v>45514.554305555554</v>
      </c>
      <c r="F6162" s="2">
        <v>45514.557083333333</v>
      </c>
      <c r="G6162" t="str">
        <f t="shared" si="481"/>
        <v>08</v>
      </c>
      <c r="H6162" t="str">
        <f t="shared" si="482"/>
        <v>10</v>
      </c>
      <c r="I6162">
        <v>213</v>
      </c>
      <c r="J6162">
        <f t="shared" si="483"/>
        <v>3.55</v>
      </c>
      <c r="K6162" t="s">
        <v>42</v>
      </c>
      <c r="L6162" t="s">
        <v>146</v>
      </c>
      <c r="M6162" t="s">
        <v>34</v>
      </c>
      <c r="N6162" t="b">
        <v>0</v>
      </c>
      <c r="O6162">
        <f>_xlfn.XLOOKUP(B6162,Machine_Info!A:A,Machine_Info!E:E)</f>
        <v>16</v>
      </c>
      <c r="P6162">
        <f t="shared" si="480"/>
        <v>12.45</v>
      </c>
      <c r="Q6162">
        <f t="shared" si="484"/>
        <v>0.77812499999999996</v>
      </c>
    </row>
    <row r="6163" spans="1:17" x14ac:dyDescent="0.2">
      <c r="A6163" t="s">
        <v>6281</v>
      </c>
      <c r="B6163" t="s">
        <v>125</v>
      </c>
      <c r="C6163" t="s">
        <v>126</v>
      </c>
      <c r="D6163" t="s">
        <v>20</v>
      </c>
      <c r="E6163" s="2">
        <v>45514.69085648148</v>
      </c>
      <c r="F6163" s="2">
        <v>45515.248495370368</v>
      </c>
      <c r="G6163" t="str">
        <f t="shared" si="481"/>
        <v>08</v>
      </c>
      <c r="H6163" t="str">
        <f t="shared" si="482"/>
        <v>10</v>
      </c>
      <c r="I6163">
        <v>361</v>
      </c>
      <c r="J6163">
        <f t="shared" si="483"/>
        <v>6.0166666666666666</v>
      </c>
      <c r="K6163" t="s">
        <v>38</v>
      </c>
      <c r="L6163" t="s">
        <v>74</v>
      </c>
      <c r="M6163" t="s">
        <v>44</v>
      </c>
      <c r="N6163" t="b">
        <v>0</v>
      </c>
      <c r="O6163">
        <f>_xlfn.XLOOKUP(B6163,Machine_Info!A:A,Machine_Info!E:E)</f>
        <v>18</v>
      </c>
      <c r="P6163">
        <f t="shared" si="480"/>
        <v>11.983333333333334</v>
      </c>
      <c r="Q6163">
        <f t="shared" si="484"/>
        <v>0.66574074074074074</v>
      </c>
    </row>
    <row r="6164" spans="1:17" x14ac:dyDescent="0.2">
      <c r="A6164" t="s">
        <v>6282</v>
      </c>
      <c r="B6164" t="s">
        <v>57</v>
      </c>
      <c r="C6164" t="s">
        <v>58</v>
      </c>
      <c r="D6164" t="s">
        <v>59</v>
      </c>
      <c r="E6164" s="2">
        <v>45514.799189814818</v>
      </c>
      <c r="F6164" s="2">
        <v>45514.894328703696</v>
      </c>
      <c r="G6164" t="str">
        <f t="shared" si="481"/>
        <v>08</v>
      </c>
      <c r="H6164" t="str">
        <f t="shared" si="482"/>
        <v>10</v>
      </c>
      <c r="I6164">
        <v>29</v>
      </c>
      <c r="J6164">
        <f t="shared" si="483"/>
        <v>0.48333333333333334</v>
      </c>
      <c r="K6164" t="s">
        <v>28</v>
      </c>
      <c r="L6164" t="s">
        <v>146</v>
      </c>
      <c r="M6164" t="s">
        <v>34</v>
      </c>
      <c r="N6164" t="b">
        <v>0</v>
      </c>
      <c r="O6164">
        <f>_xlfn.XLOOKUP(B6164,Machine_Info!A:A,Machine_Info!E:E)</f>
        <v>18</v>
      </c>
      <c r="P6164">
        <f t="shared" si="480"/>
        <v>17.516666666666666</v>
      </c>
      <c r="Q6164">
        <f t="shared" si="484"/>
        <v>0.9731481481481481</v>
      </c>
    </row>
    <row r="6165" spans="1:17" x14ac:dyDescent="0.2">
      <c r="A6165" t="s">
        <v>6283</v>
      </c>
      <c r="B6165" t="s">
        <v>263</v>
      </c>
      <c r="C6165" t="s">
        <v>264</v>
      </c>
      <c r="D6165" t="s">
        <v>27</v>
      </c>
      <c r="E6165" s="2">
        <v>45514.862245370372</v>
      </c>
      <c r="F6165" s="2">
        <v>45514.873356481483</v>
      </c>
      <c r="G6165" t="str">
        <f t="shared" si="481"/>
        <v>08</v>
      </c>
      <c r="H6165" t="str">
        <f t="shared" si="482"/>
        <v>10</v>
      </c>
      <c r="I6165">
        <v>523</v>
      </c>
      <c r="J6165">
        <f t="shared" si="483"/>
        <v>8.7166666666666668</v>
      </c>
      <c r="K6165" t="s">
        <v>21</v>
      </c>
      <c r="L6165" t="s">
        <v>146</v>
      </c>
      <c r="M6165" t="s">
        <v>34</v>
      </c>
      <c r="N6165" t="b">
        <v>1</v>
      </c>
      <c r="O6165">
        <f>_xlfn.XLOOKUP(B6165,Machine_Info!A:A,Machine_Info!E:E)</f>
        <v>22</v>
      </c>
      <c r="P6165">
        <f t="shared" si="480"/>
        <v>13.283333333333333</v>
      </c>
      <c r="Q6165">
        <f t="shared" si="484"/>
        <v>0.60378787878787876</v>
      </c>
    </row>
    <row r="6166" spans="1:17" x14ac:dyDescent="0.2">
      <c r="A6166" t="s">
        <v>6284</v>
      </c>
      <c r="B6166" t="s">
        <v>69</v>
      </c>
      <c r="C6166" t="s">
        <v>70</v>
      </c>
      <c r="D6166" t="s">
        <v>27</v>
      </c>
      <c r="E6166" s="2">
        <v>45514.8828125</v>
      </c>
      <c r="F6166" s="2">
        <v>45514.974479166667</v>
      </c>
      <c r="G6166" t="str">
        <f t="shared" si="481"/>
        <v>08</v>
      </c>
      <c r="H6166" t="str">
        <f t="shared" si="482"/>
        <v>10</v>
      </c>
      <c r="I6166">
        <v>125</v>
      </c>
      <c r="J6166">
        <f t="shared" si="483"/>
        <v>2.0833333333333335</v>
      </c>
      <c r="K6166" t="s">
        <v>76</v>
      </c>
      <c r="L6166" t="s">
        <v>47</v>
      </c>
      <c r="M6166" t="s">
        <v>23</v>
      </c>
      <c r="N6166" t="b">
        <v>0</v>
      </c>
      <c r="O6166">
        <f>_xlfn.XLOOKUP(B6166,Machine_Info!A:A,Machine_Info!E:E)</f>
        <v>16</v>
      </c>
      <c r="P6166">
        <f t="shared" si="480"/>
        <v>13.916666666666666</v>
      </c>
      <c r="Q6166">
        <f t="shared" si="484"/>
        <v>0.86979166666666663</v>
      </c>
    </row>
    <row r="6167" spans="1:17" x14ac:dyDescent="0.2">
      <c r="A6167" t="s">
        <v>6285</v>
      </c>
      <c r="B6167" t="s">
        <v>40</v>
      </c>
      <c r="C6167" t="s">
        <v>41</v>
      </c>
      <c r="D6167" t="s">
        <v>20</v>
      </c>
      <c r="E6167" s="2">
        <v>45514.895416666674</v>
      </c>
      <c r="F6167" s="2">
        <v>45514.917638888888</v>
      </c>
      <c r="G6167" t="str">
        <f t="shared" si="481"/>
        <v>08</v>
      </c>
      <c r="H6167" t="str">
        <f t="shared" si="482"/>
        <v>10</v>
      </c>
      <c r="I6167">
        <v>1026</v>
      </c>
      <c r="J6167">
        <f t="shared" si="483"/>
        <v>17.100000000000001</v>
      </c>
      <c r="K6167" t="s">
        <v>28</v>
      </c>
      <c r="L6167" t="s">
        <v>47</v>
      </c>
      <c r="M6167" t="s">
        <v>23</v>
      </c>
      <c r="N6167" t="b">
        <v>0</v>
      </c>
      <c r="O6167">
        <f>_xlfn.XLOOKUP(B6167,Machine_Info!A:A,Machine_Info!E:E)</f>
        <v>18</v>
      </c>
      <c r="P6167">
        <f t="shared" si="480"/>
        <v>0.89999999999999858</v>
      </c>
      <c r="Q6167">
        <f t="shared" si="484"/>
        <v>4.999999999999992E-2</v>
      </c>
    </row>
    <row r="6168" spans="1:17" x14ac:dyDescent="0.2">
      <c r="A6168" t="s">
        <v>6286</v>
      </c>
      <c r="B6168" t="s">
        <v>167</v>
      </c>
      <c r="C6168" t="s">
        <v>168</v>
      </c>
      <c r="D6168" t="s">
        <v>59</v>
      </c>
      <c r="E6168" s="2">
        <v>45514.922071759262</v>
      </c>
      <c r="F6168" s="2">
        <v>45514.948460648149</v>
      </c>
      <c r="G6168" t="str">
        <f t="shared" si="481"/>
        <v>08</v>
      </c>
      <c r="H6168" t="str">
        <f t="shared" si="482"/>
        <v>10</v>
      </c>
      <c r="I6168">
        <v>36</v>
      </c>
      <c r="J6168">
        <f t="shared" si="483"/>
        <v>0.6</v>
      </c>
      <c r="K6168" t="s">
        <v>38</v>
      </c>
      <c r="L6168" t="s">
        <v>74</v>
      </c>
      <c r="M6168" t="s">
        <v>44</v>
      </c>
      <c r="N6168" t="b">
        <v>0</v>
      </c>
      <c r="O6168">
        <f>_xlfn.XLOOKUP(B6168,Machine_Info!A:A,Machine_Info!E:E)</f>
        <v>14</v>
      </c>
      <c r="P6168">
        <f t="shared" si="480"/>
        <v>13.4</v>
      </c>
      <c r="Q6168">
        <f t="shared" si="484"/>
        <v>0.95714285714285718</v>
      </c>
    </row>
    <row r="6169" spans="1:17" x14ac:dyDescent="0.2">
      <c r="A6169" t="s">
        <v>6287</v>
      </c>
      <c r="B6169" t="s">
        <v>167</v>
      </c>
      <c r="C6169" t="s">
        <v>168</v>
      </c>
      <c r="D6169" t="s">
        <v>59</v>
      </c>
      <c r="E6169" s="2">
        <v>45514.947592592587</v>
      </c>
      <c r="F6169" s="2">
        <v>45515.412175925929</v>
      </c>
      <c r="G6169" t="str">
        <f t="shared" si="481"/>
        <v>08</v>
      </c>
      <c r="H6169" t="str">
        <f t="shared" si="482"/>
        <v>10</v>
      </c>
      <c r="I6169">
        <v>165</v>
      </c>
      <c r="J6169">
        <f t="shared" si="483"/>
        <v>2.75</v>
      </c>
      <c r="K6169" t="s">
        <v>28</v>
      </c>
      <c r="L6169" t="s">
        <v>74</v>
      </c>
      <c r="M6169" t="s">
        <v>44</v>
      </c>
      <c r="N6169" t="b">
        <v>0</v>
      </c>
      <c r="O6169">
        <f>_xlfn.XLOOKUP(B6169,Machine_Info!A:A,Machine_Info!E:E)</f>
        <v>14</v>
      </c>
      <c r="P6169">
        <f t="shared" si="480"/>
        <v>11.25</v>
      </c>
      <c r="Q6169">
        <f t="shared" si="484"/>
        <v>0.8035714285714286</v>
      </c>
    </row>
    <row r="6170" spans="1:17" x14ac:dyDescent="0.2">
      <c r="A6170" t="s">
        <v>6288</v>
      </c>
      <c r="B6170" t="s">
        <v>132</v>
      </c>
      <c r="C6170" t="s">
        <v>133</v>
      </c>
      <c r="D6170" t="s">
        <v>59</v>
      </c>
      <c r="E6170" s="2">
        <v>45514.953206018523</v>
      </c>
      <c r="F6170" s="2">
        <v>45514.976817129631</v>
      </c>
      <c r="G6170" t="str">
        <f t="shared" si="481"/>
        <v>08</v>
      </c>
      <c r="H6170" t="str">
        <f t="shared" si="482"/>
        <v>10</v>
      </c>
      <c r="I6170">
        <v>192</v>
      </c>
      <c r="J6170">
        <f t="shared" si="483"/>
        <v>3.2</v>
      </c>
      <c r="K6170" t="s">
        <v>103</v>
      </c>
      <c r="L6170" t="s">
        <v>47</v>
      </c>
      <c r="M6170" t="s">
        <v>23</v>
      </c>
      <c r="N6170" t="b">
        <v>0</v>
      </c>
      <c r="O6170">
        <f>_xlfn.XLOOKUP(B6170,Machine_Info!A:A,Machine_Info!E:E)</f>
        <v>14</v>
      </c>
      <c r="P6170">
        <f t="shared" si="480"/>
        <v>10.8</v>
      </c>
      <c r="Q6170">
        <f t="shared" si="484"/>
        <v>0.77142857142857146</v>
      </c>
    </row>
    <row r="6171" spans="1:17" x14ac:dyDescent="0.2">
      <c r="A6171" t="s">
        <v>6289</v>
      </c>
      <c r="B6171" t="s">
        <v>139</v>
      </c>
      <c r="C6171" t="s">
        <v>140</v>
      </c>
      <c r="D6171" t="s">
        <v>59</v>
      </c>
      <c r="E6171" s="2">
        <v>45514.975844907407</v>
      </c>
      <c r="F6171" s="2">
        <v>45515.111956018518</v>
      </c>
      <c r="G6171" t="str">
        <f t="shared" si="481"/>
        <v>08</v>
      </c>
      <c r="H6171" t="str">
        <f t="shared" si="482"/>
        <v>10</v>
      </c>
      <c r="I6171">
        <v>195</v>
      </c>
      <c r="J6171">
        <f t="shared" si="483"/>
        <v>3.25</v>
      </c>
      <c r="K6171" t="s">
        <v>103</v>
      </c>
      <c r="L6171" t="s">
        <v>146</v>
      </c>
      <c r="M6171" t="s">
        <v>34</v>
      </c>
      <c r="N6171" t="b">
        <v>0</v>
      </c>
      <c r="O6171">
        <f>_xlfn.XLOOKUP(B6171,Machine_Info!A:A,Machine_Info!E:E)</f>
        <v>20</v>
      </c>
      <c r="P6171">
        <f t="shared" si="480"/>
        <v>16.75</v>
      </c>
      <c r="Q6171">
        <f t="shared" si="484"/>
        <v>0.83750000000000002</v>
      </c>
    </row>
    <row r="6172" spans="1:17" x14ac:dyDescent="0.2">
      <c r="A6172" t="s">
        <v>6290</v>
      </c>
      <c r="B6172" t="s">
        <v>160</v>
      </c>
      <c r="C6172" t="s">
        <v>161</v>
      </c>
      <c r="D6172" t="s">
        <v>32</v>
      </c>
      <c r="E6172" s="2">
        <v>45514.999340277784</v>
      </c>
      <c r="F6172" s="2">
        <v>45515.152812499997</v>
      </c>
      <c r="G6172" t="str">
        <f t="shared" si="481"/>
        <v>08</v>
      </c>
      <c r="H6172" t="str">
        <f t="shared" si="482"/>
        <v>10</v>
      </c>
      <c r="I6172">
        <v>174</v>
      </c>
      <c r="J6172">
        <f t="shared" si="483"/>
        <v>2.9</v>
      </c>
      <c r="K6172" t="s">
        <v>28</v>
      </c>
      <c r="L6172" t="s">
        <v>146</v>
      </c>
      <c r="M6172" t="s">
        <v>34</v>
      </c>
      <c r="N6172" t="b">
        <v>0</v>
      </c>
      <c r="O6172">
        <f>_xlfn.XLOOKUP(B6172,Machine_Info!A:A,Machine_Info!E:E)</f>
        <v>20</v>
      </c>
      <c r="P6172">
        <f t="shared" si="480"/>
        <v>17.100000000000001</v>
      </c>
      <c r="Q6172">
        <f t="shared" si="484"/>
        <v>0.85500000000000009</v>
      </c>
    </row>
    <row r="6173" spans="1:17" x14ac:dyDescent="0.2">
      <c r="A6173" t="s">
        <v>6291</v>
      </c>
      <c r="B6173" t="s">
        <v>253</v>
      </c>
      <c r="C6173" t="s">
        <v>254</v>
      </c>
      <c r="D6173" t="s">
        <v>59</v>
      </c>
      <c r="E6173" s="2">
        <v>45515.00540509259</v>
      </c>
      <c r="F6173" s="2">
        <v>45515.02484953704</v>
      </c>
      <c r="G6173" t="str">
        <f t="shared" si="481"/>
        <v>08</v>
      </c>
      <c r="H6173" t="str">
        <f t="shared" si="482"/>
        <v>11</v>
      </c>
      <c r="I6173">
        <v>8</v>
      </c>
      <c r="J6173">
        <f t="shared" si="483"/>
        <v>0.13333333333333333</v>
      </c>
      <c r="K6173" t="s">
        <v>28</v>
      </c>
      <c r="L6173" t="s">
        <v>146</v>
      </c>
      <c r="M6173" t="s">
        <v>34</v>
      </c>
      <c r="N6173" t="b">
        <v>0</v>
      </c>
      <c r="O6173">
        <f>_xlfn.XLOOKUP(B6173,Machine_Info!A:A,Machine_Info!E:E)</f>
        <v>22</v>
      </c>
      <c r="P6173">
        <f t="shared" si="480"/>
        <v>21.866666666666667</v>
      </c>
      <c r="Q6173">
        <f t="shared" si="484"/>
        <v>0.99393939393939401</v>
      </c>
    </row>
    <row r="6174" spans="1:17" x14ac:dyDescent="0.2">
      <c r="A6174" t="s">
        <v>6292</v>
      </c>
      <c r="B6174" t="s">
        <v>135</v>
      </c>
      <c r="C6174" t="s">
        <v>136</v>
      </c>
      <c r="D6174" t="s">
        <v>32</v>
      </c>
      <c r="E6174" s="2">
        <v>45515.010914351849</v>
      </c>
      <c r="F6174" s="2">
        <v>45515.140775462962</v>
      </c>
      <c r="G6174" t="str">
        <f t="shared" si="481"/>
        <v>08</v>
      </c>
      <c r="H6174" t="str">
        <f t="shared" si="482"/>
        <v>11</v>
      </c>
      <c r="I6174">
        <v>250</v>
      </c>
      <c r="J6174">
        <f t="shared" si="483"/>
        <v>4.166666666666667</v>
      </c>
      <c r="K6174" t="s">
        <v>42</v>
      </c>
      <c r="L6174" t="s">
        <v>74</v>
      </c>
      <c r="M6174" t="s">
        <v>44</v>
      </c>
      <c r="N6174" t="b">
        <v>0</v>
      </c>
      <c r="O6174">
        <f>_xlfn.XLOOKUP(B6174,Machine_Info!A:A,Machine_Info!E:E)</f>
        <v>20</v>
      </c>
      <c r="P6174">
        <f t="shared" si="480"/>
        <v>15.833333333333332</v>
      </c>
      <c r="Q6174">
        <f t="shared" si="484"/>
        <v>0.79166666666666663</v>
      </c>
    </row>
    <row r="6175" spans="1:17" x14ac:dyDescent="0.2">
      <c r="A6175" t="s">
        <v>6293</v>
      </c>
      <c r="B6175" t="s">
        <v>96</v>
      </c>
      <c r="C6175" t="s">
        <v>97</v>
      </c>
      <c r="D6175" t="s">
        <v>27</v>
      </c>
      <c r="E6175" s="2">
        <v>45515.015138888892</v>
      </c>
      <c r="F6175" s="2">
        <v>45515.531111111108</v>
      </c>
      <c r="G6175" t="str">
        <f t="shared" si="481"/>
        <v>08</v>
      </c>
      <c r="H6175" t="str">
        <f t="shared" si="482"/>
        <v>11</v>
      </c>
      <c r="I6175">
        <v>383</v>
      </c>
      <c r="J6175">
        <f t="shared" si="483"/>
        <v>6.3833333333333337</v>
      </c>
      <c r="K6175" t="s">
        <v>60</v>
      </c>
      <c r="L6175" t="s">
        <v>74</v>
      </c>
      <c r="M6175" t="s">
        <v>44</v>
      </c>
      <c r="N6175" t="b">
        <v>0</v>
      </c>
      <c r="O6175">
        <f>_xlfn.XLOOKUP(B6175,Machine_Info!A:A,Machine_Info!E:E)</f>
        <v>20</v>
      </c>
      <c r="P6175">
        <f t="shared" si="480"/>
        <v>13.616666666666667</v>
      </c>
      <c r="Q6175">
        <f t="shared" si="484"/>
        <v>0.6808333333333334</v>
      </c>
    </row>
    <row r="6176" spans="1:17" x14ac:dyDescent="0.2">
      <c r="A6176" t="s">
        <v>6294</v>
      </c>
      <c r="B6176" t="s">
        <v>132</v>
      </c>
      <c r="C6176" t="s">
        <v>133</v>
      </c>
      <c r="D6176" t="s">
        <v>59</v>
      </c>
      <c r="E6176" s="2">
        <v>45515.017418981479</v>
      </c>
      <c r="F6176" s="2">
        <v>45515.214641203696</v>
      </c>
      <c r="G6176" t="str">
        <f t="shared" si="481"/>
        <v>08</v>
      </c>
      <c r="H6176" t="str">
        <f t="shared" si="482"/>
        <v>11</v>
      </c>
      <c r="I6176">
        <v>110</v>
      </c>
      <c r="J6176">
        <f t="shared" si="483"/>
        <v>1.8333333333333333</v>
      </c>
      <c r="K6176" t="s">
        <v>42</v>
      </c>
      <c r="L6176" t="s">
        <v>74</v>
      </c>
      <c r="M6176" t="s">
        <v>44</v>
      </c>
      <c r="N6176" t="b">
        <v>0</v>
      </c>
      <c r="O6176">
        <f>_xlfn.XLOOKUP(B6176,Machine_Info!A:A,Machine_Info!E:E)</f>
        <v>14</v>
      </c>
      <c r="P6176">
        <f t="shared" si="480"/>
        <v>12.166666666666666</v>
      </c>
      <c r="Q6176">
        <f t="shared" si="484"/>
        <v>0.86904761904761896</v>
      </c>
    </row>
    <row r="6177" spans="1:17" x14ac:dyDescent="0.2">
      <c r="A6177" t="s">
        <v>6295</v>
      </c>
      <c r="B6177" t="s">
        <v>99</v>
      </c>
      <c r="C6177" t="s">
        <v>100</v>
      </c>
      <c r="D6177" t="s">
        <v>32</v>
      </c>
      <c r="E6177" s="2">
        <v>45515.063020833331</v>
      </c>
      <c r="F6177" s="2">
        <v>45515.082465277781</v>
      </c>
      <c r="G6177" t="str">
        <f t="shared" si="481"/>
        <v>08</v>
      </c>
      <c r="H6177" t="str">
        <f t="shared" si="482"/>
        <v>11</v>
      </c>
      <c r="I6177">
        <v>113</v>
      </c>
      <c r="J6177">
        <f t="shared" si="483"/>
        <v>1.8833333333333333</v>
      </c>
      <c r="K6177" t="s">
        <v>71</v>
      </c>
      <c r="L6177" t="s">
        <v>74</v>
      </c>
      <c r="M6177" t="s">
        <v>44</v>
      </c>
      <c r="N6177" t="b">
        <v>1</v>
      </c>
      <c r="O6177">
        <f>_xlfn.XLOOKUP(B6177,Machine_Info!A:A,Machine_Info!E:E)</f>
        <v>16</v>
      </c>
      <c r="P6177">
        <f t="shared" si="480"/>
        <v>14.116666666666667</v>
      </c>
      <c r="Q6177">
        <f t="shared" si="484"/>
        <v>0.8822916666666667</v>
      </c>
    </row>
    <row r="6178" spans="1:17" x14ac:dyDescent="0.2">
      <c r="A6178" t="s">
        <v>6296</v>
      </c>
      <c r="B6178" t="s">
        <v>160</v>
      </c>
      <c r="C6178" t="s">
        <v>161</v>
      </c>
      <c r="D6178" t="s">
        <v>32</v>
      </c>
      <c r="E6178" s="2">
        <v>45515.116655092592</v>
      </c>
      <c r="F6178" s="2">
        <v>45515.218738425923</v>
      </c>
      <c r="G6178" t="str">
        <f t="shared" si="481"/>
        <v>08</v>
      </c>
      <c r="H6178" t="str">
        <f t="shared" si="482"/>
        <v>11</v>
      </c>
      <c r="I6178">
        <v>241</v>
      </c>
      <c r="J6178">
        <f t="shared" si="483"/>
        <v>4.0166666666666666</v>
      </c>
      <c r="K6178" t="s">
        <v>110</v>
      </c>
      <c r="L6178" t="s">
        <v>74</v>
      </c>
      <c r="M6178" t="s">
        <v>44</v>
      </c>
      <c r="N6178" t="b">
        <v>0</v>
      </c>
      <c r="O6178">
        <f>_xlfn.XLOOKUP(B6178,Machine_Info!A:A,Machine_Info!E:E)</f>
        <v>20</v>
      </c>
      <c r="P6178">
        <f t="shared" si="480"/>
        <v>15.983333333333334</v>
      </c>
      <c r="Q6178">
        <f t="shared" si="484"/>
        <v>0.79916666666666669</v>
      </c>
    </row>
    <row r="6179" spans="1:17" x14ac:dyDescent="0.2">
      <c r="A6179" t="s">
        <v>6297</v>
      </c>
      <c r="B6179" t="s">
        <v>135</v>
      </c>
      <c r="C6179" t="s">
        <v>136</v>
      </c>
      <c r="D6179" t="s">
        <v>32</v>
      </c>
      <c r="E6179" s="2">
        <v>45515.136296296303</v>
      </c>
      <c r="F6179" s="2">
        <v>45515.261296296303</v>
      </c>
      <c r="G6179" t="str">
        <f t="shared" si="481"/>
        <v>08</v>
      </c>
      <c r="H6179" t="str">
        <f t="shared" si="482"/>
        <v>11</v>
      </c>
      <c r="I6179">
        <v>415</v>
      </c>
      <c r="J6179">
        <f t="shared" si="483"/>
        <v>6.916666666666667</v>
      </c>
      <c r="K6179" t="s">
        <v>54</v>
      </c>
      <c r="L6179" t="s">
        <v>146</v>
      </c>
      <c r="M6179" t="s">
        <v>34</v>
      </c>
      <c r="N6179" t="b">
        <v>1</v>
      </c>
      <c r="O6179">
        <f>_xlfn.XLOOKUP(B6179,Machine_Info!A:A,Machine_Info!E:E)</f>
        <v>20</v>
      </c>
      <c r="P6179">
        <f t="shared" si="480"/>
        <v>13.083333333333332</v>
      </c>
      <c r="Q6179">
        <f t="shared" si="484"/>
        <v>0.65416666666666656</v>
      </c>
    </row>
    <row r="6180" spans="1:17" x14ac:dyDescent="0.2">
      <c r="A6180" t="s">
        <v>6298</v>
      </c>
      <c r="B6180" t="s">
        <v>171</v>
      </c>
      <c r="C6180" t="s">
        <v>172</v>
      </c>
      <c r="D6180" t="s">
        <v>32</v>
      </c>
      <c r="E6180" s="2">
        <v>45515.138518518521</v>
      </c>
      <c r="F6180" s="2">
        <v>45515.244768518518</v>
      </c>
      <c r="G6180" t="str">
        <f t="shared" si="481"/>
        <v>08</v>
      </c>
      <c r="H6180" t="str">
        <f t="shared" si="482"/>
        <v>11</v>
      </c>
      <c r="I6180">
        <v>82</v>
      </c>
      <c r="J6180">
        <f t="shared" si="483"/>
        <v>1.3666666666666667</v>
      </c>
      <c r="K6180" t="s">
        <v>21</v>
      </c>
      <c r="L6180" t="s">
        <v>74</v>
      </c>
      <c r="M6180" t="s">
        <v>44</v>
      </c>
      <c r="N6180" t="b">
        <v>1</v>
      </c>
      <c r="O6180">
        <f>_xlfn.XLOOKUP(B6180,Machine_Info!A:A,Machine_Info!E:E)</f>
        <v>16</v>
      </c>
      <c r="P6180">
        <f t="shared" si="480"/>
        <v>14.633333333333333</v>
      </c>
      <c r="Q6180">
        <f t="shared" si="484"/>
        <v>0.9145833333333333</v>
      </c>
    </row>
    <row r="6181" spans="1:17" x14ac:dyDescent="0.2">
      <c r="A6181" t="s">
        <v>6299</v>
      </c>
      <c r="B6181" t="s">
        <v>152</v>
      </c>
      <c r="C6181" t="s">
        <v>153</v>
      </c>
      <c r="D6181" t="s">
        <v>27</v>
      </c>
      <c r="E6181" s="2">
        <v>45515.139328703714</v>
      </c>
      <c r="F6181" s="2">
        <v>45515.193495370368</v>
      </c>
      <c r="G6181" t="str">
        <f t="shared" si="481"/>
        <v>08</v>
      </c>
      <c r="H6181" t="str">
        <f t="shared" si="482"/>
        <v>11</v>
      </c>
      <c r="I6181">
        <v>131</v>
      </c>
      <c r="J6181">
        <f t="shared" si="483"/>
        <v>2.1833333333333331</v>
      </c>
      <c r="K6181" t="s">
        <v>38</v>
      </c>
      <c r="L6181" t="s">
        <v>47</v>
      </c>
      <c r="M6181" t="s">
        <v>23</v>
      </c>
      <c r="N6181" t="b">
        <v>0</v>
      </c>
      <c r="O6181">
        <f>_xlfn.XLOOKUP(B6181,Machine_Info!A:A,Machine_Info!E:E)</f>
        <v>18</v>
      </c>
      <c r="P6181">
        <f t="shared" si="480"/>
        <v>15.816666666666666</v>
      </c>
      <c r="Q6181">
        <f t="shared" si="484"/>
        <v>0.87870370370370365</v>
      </c>
    </row>
    <row r="6182" spans="1:17" x14ac:dyDescent="0.2">
      <c r="A6182" t="s">
        <v>6300</v>
      </c>
      <c r="B6182" t="s">
        <v>167</v>
      </c>
      <c r="C6182" t="s">
        <v>168</v>
      </c>
      <c r="D6182" t="s">
        <v>59</v>
      </c>
      <c r="E6182" s="2">
        <v>45515.147824074083</v>
      </c>
      <c r="F6182" s="2">
        <v>45515.236712962957</v>
      </c>
      <c r="G6182" t="str">
        <f t="shared" si="481"/>
        <v>08</v>
      </c>
      <c r="H6182" t="str">
        <f t="shared" si="482"/>
        <v>11</v>
      </c>
      <c r="I6182">
        <v>309</v>
      </c>
      <c r="J6182">
        <f t="shared" si="483"/>
        <v>5.15</v>
      </c>
      <c r="K6182" t="s">
        <v>54</v>
      </c>
      <c r="L6182" t="s">
        <v>146</v>
      </c>
      <c r="M6182" t="s">
        <v>34</v>
      </c>
      <c r="N6182" t="b">
        <v>1</v>
      </c>
      <c r="O6182">
        <f>_xlfn.XLOOKUP(B6182,Machine_Info!A:A,Machine_Info!E:E)</f>
        <v>14</v>
      </c>
      <c r="P6182">
        <f t="shared" si="480"/>
        <v>8.85</v>
      </c>
      <c r="Q6182">
        <f t="shared" si="484"/>
        <v>0.63214285714285712</v>
      </c>
    </row>
    <row r="6183" spans="1:17" x14ac:dyDescent="0.2">
      <c r="A6183" t="s">
        <v>6301</v>
      </c>
      <c r="B6183" t="s">
        <v>40</v>
      </c>
      <c r="C6183" t="s">
        <v>41</v>
      </c>
      <c r="D6183" t="s">
        <v>20</v>
      </c>
      <c r="E6183" s="2">
        <v>45515.15353009259</v>
      </c>
      <c r="F6183" s="2">
        <v>45515.250752314823</v>
      </c>
      <c r="G6183" t="str">
        <f t="shared" si="481"/>
        <v>08</v>
      </c>
      <c r="H6183" t="str">
        <f t="shared" si="482"/>
        <v>11</v>
      </c>
      <c r="I6183">
        <v>1026</v>
      </c>
      <c r="J6183">
        <f t="shared" si="483"/>
        <v>17.100000000000001</v>
      </c>
      <c r="K6183" t="s">
        <v>110</v>
      </c>
      <c r="L6183" t="s">
        <v>74</v>
      </c>
      <c r="M6183" t="s">
        <v>44</v>
      </c>
      <c r="N6183" t="b">
        <v>0</v>
      </c>
      <c r="O6183">
        <f>_xlfn.XLOOKUP(B6183,Machine_Info!A:A,Machine_Info!E:E)</f>
        <v>18</v>
      </c>
      <c r="P6183">
        <f t="shared" si="480"/>
        <v>0.89999999999999858</v>
      </c>
      <c r="Q6183">
        <f t="shared" si="484"/>
        <v>4.999999999999992E-2</v>
      </c>
    </row>
    <row r="6184" spans="1:17" x14ac:dyDescent="0.2">
      <c r="A6184" t="s">
        <v>6302</v>
      </c>
      <c r="B6184" t="s">
        <v>163</v>
      </c>
      <c r="C6184" t="s">
        <v>164</v>
      </c>
      <c r="D6184" t="s">
        <v>32</v>
      </c>
      <c r="E6184" s="2">
        <v>45515.210879629631</v>
      </c>
      <c r="F6184" s="2">
        <v>45515.410185185188</v>
      </c>
      <c r="G6184" t="str">
        <f t="shared" si="481"/>
        <v>08</v>
      </c>
      <c r="H6184" t="str">
        <f t="shared" si="482"/>
        <v>11</v>
      </c>
      <c r="I6184">
        <v>338</v>
      </c>
      <c r="J6184">
        <f t="shared" si="483"/>
        <v>5.6333333333333337</v>
      </c>
      <c r="K6184" t="s">
        <v>76</v>
      </c>
      <c r="L6184" t="s">
        <v>74</v>
      </c>
      <c r="M6184" t="s">
        <v>44</v>
      </c>
      <c r="N6184" t="b">
        <v>0</v>
      </c>
      <c r="O6184">
        <f>_xlfn.XLOOKUP(B6184,Machine_Info!A:A,Machine_Info!E:E)</f>
        <v>20</v>
      </c>
      <c r="P6184">
        <f t="shared" si="480"/>
        <v>14.366666666666667</v>
      </c>
      <c r="Q6184">
        <f t="shared" si="484"/>
        <v>0.71833333333333338</v>
      </c>
    </row>
    <row r="6185" spans="1:17" x14ac:dyDescent="0.2">
      <c r="A6185" t="s">
        <v>6303</v>
      </c>
      <c r="B6185" t="s">
        <v>25</v>
      </c>
      <c r="C6185" t="s">
        <v>26</v>
      </c>
      <c r="D6185" t="s">
        <v>27</v>
      </c>
      <c r="E6185" s="2">
        <v>45515.279317129629</v>
      </c>
      <c r="F6185" s="2">
        <v>45515.293206018519</v>
      </c>
      <c r="G6185" t="str">
        <f t="shared" si="481"/>
        <v>08</v>
      </c>
      <c r="H6185" t="str">
        <f t="shared" si="482"/>
        <v>11</v>
      </c>
      <c r="I6185">
        <v>1229</v>
      </c>
      <c r="J6185">
        <f t="shared" si="483"/>
        <v>20.483333333333334</v>
      </c>
      <c r="K6185" t="s">
        <v>110</v>
      </c>
      <c r="L6185" t="s">
        <v>74</v>
      </c>
      <c r="M6185" t="s">
        <v>44</v>
      </c>
      <c r="N6185" t="b">
        <v>0</v>
      </c>
      <c r="O6185">
        <f>_xlfn.XLOOKUP(B6185,Machine_Info!A:A,Machine_Info!E:E)</f>
        <v>22</v>
      </c>
      <c r="P6185">
        <f t="shared" si="480"/>
        <v>1.5166666666666657</v>
      </c>
      <c r="Q6185">
        <f t="shared" si="484"/>
        <v>6.8939393939393898E-2</v>
      </c>
    </row>
    <row r="6186" spans="1:17" x14ac:dyDescent="0.2">
      <c r="A6186" t="s">
        <v>6304</v>
      </c>
      <c r="B6186" t="s">
        <v>135</v>
      </c>
      <c r="C6186" t="s">
        <v>136</v>
      </c>
      <c r="D6186" t="s">
        <v>32</v>
      </c>
      <c r="E6186" s="2">
        <v>45515.291504629633</v>
      </c>
      <c r="F6186" s="2">
        <v>45515.313032407408</v>
      </c>
      <c r="G6186" t="str">
        <f t="shared" si="481"/>
        <v>08</v>
      </c>
      <c r="H6186" t="str">
        <f t="shared" si="482"/>
        <v>11</v>
      </c>
      <c r="I6186">
        <v>30</v>
      </c>
      <c r="J6186">
        <f t="shared" si="483"/>
        <v>0.5</v>
      </c>
      <c r="K6186" t="s">
        <v>38</v>
      </c>
      <c r="L6186" t="s">
        <v>146</v>
      </c>
      <c r="M6186" t="s">
        <v>34</v>
      </c>
      <c r="N6186" t="b">
        <v>0</v>
      </c>
      <c r="O6186">
        <f>_xlfn.XLOOKUP(B6186,Machine_Info!A:A,Machine_Info!E:E)</f>
        <v>20</v>
      </c>
      <c r="P6186">
        <f t="shared" si="480"/>
        <v>19.5</v>
      </c>
      <c r="Q6186">
        <f t="shared" si="484"/>
        <v>0.97499999999999998</v>
      </c>
    </row>
    <row r="6187" spans="1:17" x14ac:dyDescent="0.2">
      <c r="A6187" t="s">
        <v>6305</v>
      </c>
      <c r="B6187" t="s">
        <v>96</v>
      </c>
      <c r="C6187" t="s">
        <v>97</v>
      </c>
      <c r="D6187" t="s">
        <v>27</v>
      </c>
      <c r="E6187" s="2">
        <v>45515.413831018523</v>
      </c>
      <c r="F6187" s="2">
        <v>45515.662442129629</v>
      </c>
      <c r="G6187" t="str">
        <f t="shared" si="481"/>
        <v>08</v>
      </c>
      <c r="H6187" t="str">
        <f t="shared" si="482"/>
        <v>11</v>
      </c>
      <c r="I6187">
        <v>395</v>
      </c>
      <c r="J6187">
        <f t="shared" si="483"/>
        <v>6.583333333333333</v>
      </c>
      <c r="K6187" t="s">
        <v>60</v>
      </c>
      <c r="L6187" t="s">
        <v>47</v>
      </c>
      <c r="M6187" t="s">
        <v>23</v>
      </c>
      <c r="N6187" t="b">
        <v>0</v>
      </c>
      <c r="O6187">
        <f>_xlfn.XLOOKUP(B6187,Machine_Info!A:A,Machine_Info!E:E)</f>
        <v>20</v>
      </c>
      <c r="P6187">
        <f t="shared" si="480"/>
        <v>13.416666666666668</v>
      </c>
      <c r="Q6187">
        <f t="shared" si="484"/>
        <v>0.67083333333333339</v>
      </c>
    </row>
    <row r="6188" spans="1:17" x14ac:dyDescent="0.2">
      <c r="A6188" t="s">
        <v>6306</v>
      </c>
      <c r="B6188" t="s">
        <v>202</v>
      </c>
      <c r="C6188" t="s">
        <v>203</v>
      </c>
      <c r="D6188" t="s">
        <v>32</v>
      </c>
      <c r="E6188" s="2">
        <v>45515.426111111112</v>
      </c>
      <c r="F6188" s="2">
        <v>45515.457361111112</v>
      </c>
      <c r="G6188" t="str">
        <f t="shared" si="481"/>
        <v>08</v>
      </c>
      <c r="H6188" t="str">
        <f t="shared" si="482"/>
        <v>11</v>
      </c>
      <c r="I6188">
        <v>139</v>
      </c>
      <c r="J6188">
        <f t="shared" si="483"/>
        <v>2.3166666666666669</v>
      </c>
      <c r="K6188" t="s">
        <v>110</v>
      </c>
      <c r="L6188" t="s">
        <v>74</v>
      </c>
      <c r="M6188" t="s">
        <v>44</v>
      </c>
      <c r="N6188" t="b">
        <v>0</v>
      </c>
      <c r="O6188">
        <f>_xlfn.XLOOKUP(B6188,Machine_Info!A:A,Machine_Info!E:E)</f>
        <v>22</v>
      </c>
      <c r="P6188">
        <f t="shared" si="480"/>
        <v>19.683333333333334</v>
      </c>
      <c r="Q6188">
        <f t="shared" si="484"/>
        <v>0.89469696969696966</v>
      </c>
    </row>
    <row r="6189" spans="1:17" x14ac:dyDescent="0.2">
      <c r="A6189" t="s">
        <v>6307</v>
      </c>
      <c r="B6189" t="s">
        <v>66</v>
      </c>
      <c r="C6189" t="s">
        <v>67</v>
      </c>
      <c r="D6189" t="s">
        <v>32</v>
      </c>
      <c r="E6189" s="2">
        <v>45515.516597222217</v>
      </c>
      <c r="F6189" s="2">
        <v>45515.579097222217</v>
      </c>
      <c r="G6189" t="str">
        <f t="shared" si="481"/>
        <v>08</v>
      </c>
      <c r="H6189" t="str">
        <f t="shared" si="482"/>
        <v>11</v>
      </c>
      <c r="I6189">
        <v>314</v>
      </c>
      <c r="J6189">
        <f t="shared" si="483"/>
        <v>5.2333333333333334</v>
      </c>
      <c r="K6189" t="s">
        <v>110</v>
      </c>
      <c r="L6189" t="s">
        <v>47</v>
      </c>
      <c r="M6189" t="s">
        <v>23</v>
      </c>
      <c r="N6189" t="b">
        <v>0</v>
      </c>
      <c r="O6189">
        <f>_xlfn.XLOOKUP(B6189,Machine_Info!A:A,Machine_Info!E:E)</f>
        <v>14</v>
      </c>
      <c r="P6189">
        <f t="shared" si="480"/>
        <v>8.7666666666666657</v>
      </c>
      <c r="Q6189">
        <f t="shared" si="484"/>
        <v>0.62619047619047608</v>
      </c>
    </row>
    <row r="6190" spans="1:17" x14ac:dyDescent="0.2">
      <c r="A6190" t="s">
        <v>6308</v>
      </c>
      <c r="B6190" t="s">
        <v>49</v>
      </c>
      <c r="C6190" t="s">
        <v>50</v>
      </c>
      <c r="D6190" t="s">
        <v>20</v>
      </c>
      <c r="E6190" s="2">
        <v>45515.522581018522</v>
      </c>
      <c r="F6190" s="2">
        <v>45515.561469907407</v>
      </c>
      <c r="G6190" t="str">
        <f t="shared" si="481"/>
        <v>08</v>
      </c>
      <c r="H6190" t="str">
        <f t="shared" si="482"/>
        <v>11</v>
      </c>
      <c r="I6190">
        <v>1061</v>
      </c>
      <c r="J6190">
        <f t="shared" si="483"/>
        <v>17.683333333333334</v>
      </c>
      <c r="K6190" t="s">
        <v>42</v>
      </c>
      <c r="L6190" t="s">
        <v>47</v>
      </c>
      <c r="M6190" t="s">
        <v>23</v>
      </c>
      <c r="N6190" t="b">
        <v>0</v>
      </c>
      <c r="O6190">
        <f>_xlfn.XLOOKUP(B6190,Machine_Info!A:A,Machine_Info!E:E)</f>
        <v>22</v>
      </c>
      <c r="P6190">
        <f t="shared" si="480"/>
        <v>4.3166666666666664</v>
      </c>
      <c r="Q6190">
        <f t="shared" si="484"/>
        <v>0.1962121212121212</v>
      </c>
    </row>
    <row r="6191" spans="1:17" x14ac:dyDescent="0.2">
      <c r="A6191" t="s">
        <v>6309</v>
      </c>
      <c r="B6191" t="s">
        <v>142</v>
      </c>
      <c r="C6191" t="s">
        <v>143</v>
      </c>
      <c r="D6191" t="s">
        <v>27</v>
      </c>
      <c r="E6191" s="2">
        <v>45515.595902777779</v>
      </c>
      <c r="F6191" s="2">
        <v>45515.698680555557</v>
      </c>
      <c r="G6191" t="str">
        <f t="shared" si="481"/>
        <v>08</v>
      </c>
      <c r="H6191" t="str">
        <f t="shared" si="482"/>
        <v>11</v>
      </c>
      <c r="I6191">
        <v>356</v>
      </c>
      <c r="J6191">
        <f t="shared" si="483"/>
        <v>5.9333333333333336</v>
      </c>
      <c r="K6191" t="s">
        <v>38</v>
      </c>
      <c r="L6191" t="s">
        <v>74</v>
      </c>
      <c r="M6191" t="s">
        <v>44</v>
      </c>
      <c r="N6191" t="b">
        <v>0</v>
      </c>
      <c r="O6191">
        <f>_xlfn.XLOOKUP(B6191,Machine_Info!A:A,Machine_Info!E:E)</f>
        <v>22</v>
      </c>
      <c r="P6191">
        <f t="shared" si="480"/>
        <v>16.066666666666666</v>
      </c>
      <c r="Q6191">
        <f t="shared" si="484"/>
        <v>0.73030303030303034</v>
      </c>
    </row>
    <row r="6192" spans="1:17" x14ac:dyDescent="0.2">
      <c r="A6192" t="s">
        <v>6310</v>
      </c>
      <c r="B6192" t="s">
        <v>52</v>
      </c>
      <c r="C6192" t="s">
        <v>53</v>
      </c>
      <c r="D6192" t="s">
        <v>27</v>
      </c>
      <c r="E6192" s="2">
        <v>45515.682442129633</v>
      </c>
      <c r="F6192" s="2">
        <v>45515.712997685187</v>
      </c>
      <c r="G6192" t="str">
        <f t="shared" si="481"/>
        <v>08</v>
      </c>
      <c r="H6192" t="str">
        <f t="shared" si="482"/>
        <v>11</v>
      </c>
      <c r="I6192">
        <v>57</v>
      </c>
      <c r="J6192">
        <f t="shared" si="483"/>
        <v>0.95</v>
      </c>
      <c r="K6192" t="s">
        <v>60</v>
      </c>
      <c r="L6192" t="s">
        <v>146</v>
      </c>
      <c r="M6192" t="s">
        <v>34</v>
      </c>
      <c r="N6192" t="b">
        <v>0</v>
      </c>
      <c r="O6192">
        <f>_xlfn.XLOOKUP(B6192,Machine_Info!A:A,Machine_Info!E:E)</f>
        <v>16</v>
      </c>
      <c r="P6192">
        <f t="shared" si="480"/>
        <v>15.05</v>
      </c>
      <c r="Q6192">
        <f t="shared" si="484"/>
        <v>0.94062500000000004</v>
      </c>
    </row>
    <row r="6193" spans="1:17" x14ac:dyDescent="0.2">
      <c r="A6193" t="s">
        <v>6311</v>
      </c>
      <c r="B6193" t="s">
        <v>57</v>
      </c>
      <c r="C6193" t="s">
        <v>58</v>
      </c>
      <c r="D6193" t="s">
        <v>59</v>
      </c>
      <c r="E6193" s="2">
        <v>45515.684525462973</v>
      </c>
      <c r="F6193" s="2">
        <v>45515.845636574071</v>
      </c>
      <c r="G6193" t="str">
        <f t="shared" si="481"/>
        <v>08</v>
      </c>
      <c r="H6193" t="str">
        <f t="shared" si="482"/>
        <v>11</v>
      </c>
      <c r="I6193">
        <v>23</v>
      </c>
      <c r="J6193">
        <f t="shared" si="483"/>
        <v>0.38333333333333336</v>
      </c>
      <c r="K6193" t="s">
        <v>38</v>
      </c>
      <c r="L6193" t="s">
        <v>74</v>
      </c>
      <c r="M6193" t="s">
        <v>44</v>
      </c>
      <c r="N6193" t="b">
        <v>0</v>
      </c>
      <c r="O6193">
        <f>_xlfn.XLOOKUP(B6193,Machine_Info!A:A,Machine_Info!E:E)</f>
        <v>18</v>
      </c>
      <c r="P6193">
        <f t="shared" si="480"/>
        <v>17.616666666666667</v>
      </c>
      <c r="Q6193">
        <f t="shared" si="484"/>
        <v>0.97870370370370374</v>
      </c>
    </row>
    <row r="6194" spans="1:17" x14ac:dyDescent="0.2">
      <c r="A6194" t="s">
        <v>6312</v>
      </c>
      <c r="B6194" t="s">
        <v>36</v>
      </c>
      <c r="C6194" t="s">
        <v>37</v>
      </c>
      <c r="D6194" t="s">
        <v>20</v>
      </c>
      <c r="E6194" s="2">
        <v>45515.703958333332</v>
      </c>
      <c r="F6194" s="2">
        <v>45515.828958333332</v>
      </c>
      <c r="G6194" t="str">
        <f t="shared" si="481"/>
        <v>08</v>
      </c>
      <c r="H6194" t="str">
        <f t="shared" si="482"/>
        <v>11</v>
      </c>
      <c r="I6194">
        <v>676</v>
      </c>
      <c r="J6194">
        <f t="shared" si="483"/>
        <v>11.266666666666667</v>
      </c>
      <c r="K6194" t="s">
        <v>54</v>
      </c>
      <c r="L6194" t="s">
        <v>47</v>
      </c>
      <c r="M6194" t="s">
        <v>23</v>
      </c>
      <c r="N6194" t="b">
        <v>1</v>
      </c>
      <c r="O6194">
        <f>_xlfn.XLOOKUP(B6194,Machine_Info!A:A,Machine_Info!E:E)</f>
        <v>18</v>
      </c>
      <c r="P6194">
        <f t="shared" si="480"/>
        <v>6.7333333333333325</v>
      </c>
      <c r="Q6194">
        <f t="shared" si="484"/>
        <v>0.374074074074074</v>
      </c>
    </row>
    <row r="6195" spans="1:17" x14ac:dyDescent="0.2">
      <c r="A6195" t="s">
        <v>6313</v>
      </c>
      <c r="B6195" t="s">
        <v>160</v>
      </c>
      <c r="C6195" t="s">
        <v>161</v>
      </c>
      <c r="D6195" t="s">
        <v>32</v>
      </c>
      <c r="E6195" s="2">
        <v>45515.718495370369</v>
      </c>
      <c r="F6195" s="2">
        <v>45515.733773148153</v>
      </c>
      <c r="G6195" t="str">
        <f t="shared" si="481"/>
        <v>08</v>
      </c>
      <c r="H6195" t="str">
        <f t="shared" si="482"/>
        <v>11</v>
      </c>
      <c r="I6195">
        <v>260</v>
      </c>
      <c r="J6195">
        <f t="shared" si="483"/>
        <v>4.333333333333333</v>
      </c>
      <c r="K6195" t="s">
        <v>28</v>
      </c>
      <c r="L6195" t="s">
        <v>74</v>
      </c>
      <c r="M6195" t="s">
        <v>44</v>
      </c>
      <c r="N6195" t="b">
        <v>0</v>
      </c>
      <c r="O6195">
        <f>_xlfn.XLOOKUP(B6195,Machine_Info!A:A,Machine_Info!E:E)</f>
        <v>20</v>
      </c>
      <c r="P6195">
        <f t="shared" si="480"/>
        <v>15.666666666666668</v>
      </c>
      <c r="Q6195">
        <f t="shared" si="484"/>
        <v>0.78333333333333344</v>
      </c>
    </row>
    <row r="6196" spans="1:17" x14ac:dyDescent="0.2">
      <c r="A6196" t="s">
        <v>6314</v>
      </c>
      <c r="B6196" t="s">
        <v>132</v>
      </c>
      <c r="C6196" t="s">
        <v>133</v>
      </c>
      <c r="D6196" t="s">
        <v>59</v>
      </c>
      <c r="E6196" s="2">
        <v>45515.732118055559</v>
      </c>
      <c r="F6196" s="2">
        <v>45515.920312499999</v>
      </c>
      <c r="G6196" t="str">
        <f t="shared" si="481"/>
        <v>08</v>
      </c>
      <c r="H6196" t="str">
        <f t="shared" si="482"/>
        <v>11</v>
      </c>
      <c r="I6196">
        <v>132</v>
      </c>
      <c r="J6196">
        <f t="shared" si="483"/>
        <v>2.2000000000000002</v>
      </c>
      <c r="K6196" t="s">
        <v>150</v>
      </c>
      <c r="L6196" t="s">
        <v>47</v>
      </c>
      <c r="M6196" t="s">
        <v>23</v>
      </c>
      <c r="N6196" t="b">
        <v>0</v>
      </c>
      <c r="O6196">
        <f>_xlfn.XLOOKUP(B6196,Machine_Info!A:A,Machine_Info!E:E)</f>
        <v>14</v>
      </c>
      <c r="P6196">
        <f t="shared" si="480"/>
        <v>11.8</v>
      </c>
      <c r="Q6196">
        <f t="shared" si="484"/>
        <v>0.84285714285714286</v>
      </c>
    </row>
    <row r="6197" spans="1:17" x14ac:dyDescent="0.2">
      <c r="A6197" t="s">
        <v>6315</v>
      </c>
      <c r="B6197" t="s">
        <v>139</v>
      </c>
      <c r="C6197" t="s">
        <v>140</v>
      </c>
      <c r="D6197" t="s">
        <v>59</v>
      </c>
      <c r="E6197" s="2">
        <v>45515.756273148138</v>
      </c>
      <c r="F6197" s="2">
        <v>45515.939606481479</v>
      </c>
      <c r="G6197" t="str">
        <f t="shared" si="481"/>
        <v>08</v>
      </c>
      <c r="H6197" t="str">
        <f t="shared" si="482"/>
        <v>11</v>
      </c>
      <c r="I6197">
        <v>150</v>
      </c>
      <c r="J6197">
        <f t="shared" si="483"/>
        <v>2.5</v>
      </c>
      <c r="K6197" t="s">
        <v>71</v>
      </c>
      <c r="L6197" t="s">
        <v>146</v>
      </c>
      <c r="M6197" t="s">
        <v>34</v>
      </c>
      <c r="N6197" t="b">
        <v>1</v>
      </c>
      <c r="O6197">
        <f>_xlfn.XLOOKUP(B6197,Machine_Info!A:A,Machine_Info!E:E)</f>
        <v>20</v>
      </c>
      <c r="P6197">
        <f t="shared" si="480"/>
        <v>17.5</v>
      </c>
      <c r="Q6197">
        <f t="shared" si="484"/>
        <v>0.875</v>
      </c>
    </row>
    <row r="6198" spans="1:17" x14ac:dyDescent="0.2">
      <c r="A6198" t="s">
        <v>6316</v>
      </c>
      <c r="B6198" t="s">
        <v>116</v>
      </c>
      <c r="C6198" t="s">
        <v>117</v>
      </c>
      <c r="D6198" t="s">
        <v>20</v>
      </c>
      <c r="E6198" s="2">
        <v>45515.777268518519</v>
      </c>
      <c r="F6198" s="2">
        <v>45515.972407407397</v>
      </c>
      <c r="G6198" t="str">
        <f t="shared" si="481"/>
        <v>08</v>
      </c>
      <c r="H6198" t="str">
        <f t="shared" si="482"/>
        <v>11</v>
      </c>
      <c r="I6198">
        <v>325</v>
      </c>
      <c r="J6198">
        <f t="shared" si="483"/>
        <v>5.416666666666667</v>
      </c>
      <c r="K6198" t="s">
        <v>46</v>
      </c>
      <c r="L6198" t="s">
        <v>74</v>
      </c>
      <c r="M6198" t="s">
        <v>44</v>
      </c>
      <c r="N6198" t="b">
        <v>0</v>
      </c>
      <c r="O6198">
        <f>_xlfn.XLOOKUP(B6198,Machine_Info!A:A,Machine_Info!E:E)</f>
        <v>16</v>
      </c>
      <c r="P6198">
        <f t="shared" si="480"/>
        <v>10.583333333333332</v>
      </c>
      <c r="Q6198">
        <f t="shared" si="484"/>
        <v>0.66145833333333326</v>
      </c>
    </row>
    <row r="6199" spans="1:17" x14ac:dyDescent="0.2">
      <c r="A6199" t="s">
        <v>6317</v>
      </c>
      <c r="B6199" t="s">
        <v>30</v>
      </c>
      <c r="C6199" t="s">
        <v>31</v>
      </c>
      <c r="D6199" t="s">
        <v>32</v>
      </c>
      <c r="E6199" s="2">
        <v>45515.786990740737</v>
      </c>
      <c r="F6199" s="2">
        <v>45515.839768518519</v>
      </c>
      <c r="G6199" t="str">
        <f t="shared" si="481"/>
        <v>08</v>
      </c>
      <c r="H6199" t="str">
        <f t="shared" si="482"/>
        <v>11</v>
      </c>
      <c r="I6199">
        <v>99</v>
      </c>
      <c r="J6199">
        <f t="shared" si="483"/>
        <v>1.65</v>
      </c>
      <c r="K6199" t="s">
        <v>38</v>
      </c>
      <c r="L6199" t="s">
        <v>146</v>
      </c>
      <c r="M6199" t="s">
        <v>34</v>
      </c>
      <c r="N6199" t="b">
        <v>0</v>
      </c>
      <c r="O6199">
        <f>_xlfn.XLOOKUP(B6199,Machine_Info!A:A,Machine_Info!E:E)</f>
        <v>22</v>
      </c>
      <c r="P6199">
        <f t="shared" si="480"/>
        <v>20.350000000000001</v>
      </c>
      <c r="Q6199">
        <f t="shared" si="484"/>
        <v>0.92500000000000004</v>
      </c>
    </row>
    <row r="6200" spans="1:17" x14ac:dyDescent="0.2">
      <c r="A6200" t="s">
        <v>6318</v>
      </c>
      <c r="B6200" t="s">
        <v>142</v>
      </c>
      <c r="C6200" t="s">
        <v>143</v>
      </c>
      <c r="D6200" t="s">
        <v>27</v>
      </c>
      <c r="E6200" s="2">
        <v>45515.800937499997</v>
      </c>
      <c r="F6200" s="2">
        <v>45515.992604166669</v>
      </c>
      <c r="G6200" t="str">
        <f t="shared" si="481"/>
        <v>08</v>
      </c>
      <c r="H6200" t="str">
        <f t="shared" si="482"/>
        <v>11</v>
      </c>
      <c r="I6200">
        <v>244</v>
      </c>
      <c r="J6200">
        <f t="shared" si="483"/>
        <v>4.0666666666666664</v>
      </c>
      <c r="K6200" t="s">
        <v>42</v>
      </c>
      <c r="L6200" t="s">
        <v>74</v>
      </c>
      <c r="M6200" t="s">
        <v>44</v>
      </c>
      <c r="N6200" t="b">
        <v>0</v>
      </c>
      <c r="O6200">
        <f>_xlfn.XLOOKUP(B6200,Machine_Info!A:A,Machine_Info!E:E)</f>
        <v>22</v>
      </c>
      <c r="P6200">
        <f t="shared" si="480"/>
        <v>17.933333333333334</v>
      </c>
      <c r="Q6200">
        <f t="shared" si="484"/>
        <v>0.81515151515151518</v>
      </c>
    </row>
    <row r="6201" spans="1:17" x14ac:dyDescent="0.2">
      <c r="A6201" t="s">
        <v>6319</v>
      </c>
      <c r="B6201" t="s">
        <v>174</v>
      </c>
      <c r="C6201" t="s">
        <v>175</v>
      </c>
      <c r="D6201" t="s">
        <v>59</v>
      </c>
      <c r="E6201" s="2">
        <v>45515.803356481483</v>
      </c>
      <c r="F6201" s="2">
        <v>45515.813773148147</v>
      </c>
      <c r="G6201" t="str">
        <f t="shared" si="481"/>
        <v>08</v>
      </c>
      <c r="H6201" t="str">
        <f t="shared" si="482"/>
        <v>11</v>
      </c>
      <c r="I6201">
        <v>105</v>
      </c>
      <c r="J6201">
        <f t="shared" si="483"/>
        <v>1.75</v>
      </c>
      <c r="K6201" t="s">
        <v>150</v>
      </c>
      <c r="L6201" t="s">
        <v>74</v>
      </c>
      <c r="M6201" t="s">
        <v>44</v>
      </c>
      <c r="N6201" t="b">
        <v>0</v>
      </c>
      <c r="O6201">
        <f>_xlfn.XLOOKUP(B6201,Machine_Info!A:A,Machine_Info!E:E)</f>
        <v>14</v>
      </c>
      <c r="P6201">
        <f t="shared" si="480"/>
        <v>12.25</v>
      </c>
      <c r="Q6201">
        <f t="shared" si="484"/>
        <v>0.875</v>
      </c>
    </row>
    <row r="6202" spans="1:17" x14ac:dyDescent="0.2">
      <c r="A6202" t="s">
        <v>6320</v>
      </c>
      <c r="B6202" t="s">
        <v>167</v>
      </c>
      <c r="C6202" t="s">
        <v>168</v>
      </c>
      <c r="D6202" t="s">
        <v>59</v>
      </c>
      <c r="E6202" s="2">
        <v>45515.811701388891</v>
      </c>
      <c r="F6202" s="2">
        <v>45515.847118055557</v>
      </c>
      <c r="G6202" t="str">
        <f t="shared" si="481"/>
        <v>08</v>
      </c>
      <c r="H6202" t="str">
        <f t="shared" si="482"/>
        <v>11</v>
      </c>
      <c r="I6202">
        <v>22</v>
      </c>
      <c r="J6202">
        <f t="shared" si="483"/>
        <v>0.36666666666666664</v>
      </c>
      <c r="K6202" t="s">
        <v>76</v>
      </c>
      <c r="L6202" t="s">
        <v>47</v>
      </c>
      <c r="M6202" t="s">
        <v>23</v>
      </c>
      <c r="N6202" t="b">
        <v>0</v>
      </c>
      <c r="O6202">
        <f>_xlfn.XLOOKUP(B6202,Machine_Info!A:A,Machine_Info!E:E)</f>
        <v>14</v>
      </c>
      <c r="P6202">
        <f t="shared" si="480"/>
        <v>13.633333333333333</v>
      </c>
      <c r="Q6202">
        <f t="shared" si="484"/>
        <v>0.97380952380952379</v>
      </c>
    </row>
    <row r="6203" spans="1:17" x14ac:dyDescent="0.2">
      <c r="A6203" t="s">
        <v>6321</v>
      </c>
      <c r="B6203" t="s">
        <v>167</v>
      </c>
      <c r="C6203" t="s">
        <v>168</v>
      </c>
      <c r="D6203" t="s">
        <v>59</v>
      </c>
      <c r="E6203" s="2">
        <v>45515.828680555547</v>
      </c>
      <c r="F6203" s="2">
        <v>45516.450902777768</v>
      </c>
      <c r="G6203" t="str">
        <f t="shared" si="481"/>
        <v>08</v>
      </c>
      <c r="H6203" t="str">
        <f t="shared" si="482"/>
        <v>11</v>
      </c>
      <c r="I6203">
        <v>316</v>
      </c>
      <c r="J6203">
        <f t="shared" si="483"/>
        <v>5.2666666666666666</v>
      </c>
      <c r="K6203" t="s">
        <v>21</v>
      </c>
      <c r="L6203" t="s">
        <v>146</v>
      </c>
      <c r="M6203" t="s">
        <v>34</v>
      </c>
      <c r="N6203" t="b">
        <v>1</v>
      </c>
      <c r="O6203">
        <f>_xlfn.XLOOKUP(B6203,Machine_Info!A:A,Machine_Info!E:E)</f>
        <v>14</v>
      </c>
      <c r="P6203">
        <f t="shared" si="480"/>
        <v>8.7333333333333343</v>
      </c>
      <c r="Q6203">
        <f t="shared" si="484"/>
        <v>0.62380952380952392</v>
      </c>
    </row>
    <row r="6204" spans="1:17" x14ac:dyDescent="0.2">
      <c r="A6204" t="s">
        <v>6322</v>
      </c>
      <c r="B6204" t="s">
        <v>30</v>
      </c>
      <c r="C6204" t="s">
        <v>31</v>
      </c>
      <c r="D6204" t="s">
        <v>32</v>
      </c>
      <c r="E6204" s="2">
        <v>45515.841203703712</v>
      </c>
      <c r="F6204" s="2">
        <v>45515.947453703702</v>
      </c>
      <c r="G6204" t="str">
        <f t="shared" si="481"/>
        <v>08</v>
      </c>
      <c r="H6204" t="str">
        <f t="shared" si="482"/>
        <v>11</v>
      </c>
      <c r="I6204">
        <v>63</v>
      </c>
      <c r="J6204">
        <f t="shared" si="483"/>
        <v>1.05</v>
      </c>
      <c r="K6204" t="s">
        <v>71</v>
      </c>
      <c r="L6204" t="s">
        <v>74</v>
      </c>
      <c r="M6204" t="s">
        <v>44</v>
      </c>
      <c r="N6204" t="b">
        <v>1</v>
      </c>
      <c r="O6204">
        <f>_xlfn.XLOOKUP(B6204,Machine_Info!A:A,Machine_Info!E:E)</f>
        <v>22</v>
      </c>
      <c r="P6204">
        <f t="shared" si="480"/>
        <v>20.95</v>
      </c>
      <c r="Q6204">
        <f t="shared" si="484"/>
        <v>0.95227272727272727</v>
      </c>
    </row>
    <row r="6205" spans="1:17" x14ac:dyDescent="0.2">
      <c r="A6205" t="s">
        <v>6323</v>
      </c>
      <c r="B6205" t="s">
        <v>218</v>
      </c>
      <c r="C6205" t="s">
        <v>219</v>
      </c>
      <c r="D6205" t="s">
        <v>20</v>
      </c>
      <c r="E6205" s="2">
        <v>45515.852777777778</v>
      </c>
      <c r="F6205" s="2">
        <v>45515.864583333343</v>
      </c>
      <c r="G6205" t="str">
        <f t="shared" si="481"/>
        <v>08</v>
      </c>
      <c r="H6205" t="str">
        <f t="shared" si="482"/>
        <v>11</v>
      </c>
      <c r="I6205">
        <v>92</v>
      </c>
      <c r="J6205">
        <f t="shared" si="483"/>
        <v>1.5333333333333334</v>
      </c>
      <c r="K6205" t="s">
        <v>38</v>
      </c>
      <c r="L6205" t="s">
        <v>74</v>
      </c>
      <c r="M6205" t="s">
        <v>44</v>
      </c>
      <c r="N6205" t="b">
        <v>0</v>
      </c>
      <c r="O6205">
        <f>_xlfn.XLOOKUP(B6205,Machine_Info!A:A,Machine_Info!E:E)</f>
        <v>14</v>
      </c>
      <c r="P6205">
        <f t="shared" si="480"/>
        <v>12.466666666666667</v>
      </c>
      <c r="Q6205">
        <f t="shared" si="484"/>
        <v>0.89047619047619053</v>
      </c>
    </row>
    <row r="6206" spans="1:17" x14ac:dyDescent="0.2">
      <c r="A6206" t="s">
        <v>6324</v>
      </c>
      <c r="B6206" t="s">
        <v>135</v>
      </c>
      <c r="C6206" t="s">
        <v>136</v>
      </c>
      <c r="D6206" t="s">
        <v>32</v>
      </c>
      <c r="E6206" s="2">
        <v>45515.855254629627</v>
      </c>
      <c r="F6206" s="2">
        <v>45515.993449074071</v>
      </c>
      <c r="G6206" t="str">
        <f t="shared" si="481"/>
        <v>08</v>
      </c>
      <c r="H6206" t="str">
        <f t="shared" si="482"/>
        <v>11</v>
      </c>
      <c r="I6206">
        <v>347</v>
      </c>
      <c r="J6206">
        <f t="shared" si="483"/>
        <v>5.7833333333333332</v>
      </c>
      <c r="K6206" t="s">
        <v>28</v>
      </c>
      <c r="L6206" t="s">
        <v>74</v>
      </c>
      <c r="M6206" t="s">
        <v>44</v>
      </c>
      <c r="N6206" t="b">
        <v>0</v>
      </c>
      <c r="O6206">
        <f>_xlfn.XLOOKUP(B6206,Machine_Info!A:A,Machine_Info!E:E)</f>
        <v>20</v>
      </c>
      <c r="P6206">
        <f t="shared" si="480"/>
        <v>14.216666666666667</v>
      </c>
      <c r="Q6206">
        <f t="shared" si="484"/>
        <v>0.71083333333333332</v>
      </c>
    </row>
    <row r="6207" spans="1:17" x14ac:dyDescent="0.2">
      <c r="A6207" t="s">
        <v>6325</v>
      </c>
      <c r="B6207" t="s">
        <v>263</v>
      </c>
      <c r="C6207" t="s">
        <v>264</v>
      </c>
      <c r="D6207" t="s">
        <v>27</v>
      </c>
      <c r="E6207" s="2">
        <v>45515.886481481481</v>
      </c>
      <c r="F6207" s="2">
        <v>45515.971898148149</v>
      </c>
      <c r="G6207" t="str">
        <f t="shared" si="481"/>
        <v>08</v>
      </c>
      <c r="H6207" t="str">
        <f t="shared" si="482"/>
        <v>11</v>
      </c>
      <c r="I6207">
        <v>269</v>
      </c>
      <c r="J6207">
        <f t="shared" si="483"/>
        <v>4.4833333333333334</v>
      </c>
      <c r="K6207" t="s">
        <v>38</v>
      </c>
      <c r="L6207" t="s">
        <v>74</v>
      </c>
      <c r="M6207" t="s">
        <v>44</v>
      </c>
      <c r="N6207" t="b">
        <v>0</v>
      </c>
      <c r="O6207">
        <f>_xlfn.XLOOKUP(B6207,Machine_Info!A:A,Machine_Info!E:E)</f>
        <v>22</v>
      </c>
      <c r="P6207">
        <f t="shared" si="480"/>
        <v>17.516666666666666</v>
      </c>
      <c r="Q6207">
        <f t="shared" si="484"/>
        <v>0.79621212121212115</v>
      </c>
    </row>
    <row r="6208" spans="1:17" x14ac:dyDescent="0.2">
      <c r="A6208" t="s">
        <v>6326</v>
      </c>
      <c r="B6208" t="s">
        <v>106</v>
      </c>
      <c r="C6208" t="s">
        <v>107</v>
      </c>
      <c r="D6208" t="s">
        <v>59</v>
      </c>
      <c r="E6208" s="2">
        <v>45515.901030092587</v>
      </c>
      <c r="F6208" s="2">
        <v>45516.074641203697</v>
      </c>
      <c r="G6208" t="str">
        <f t="shared" si="481"/>
        <v>08</v>
      </c>
      <c r="H6208" t="str">
        <f t="shared" si="482"/>
        <v>11</v>
      </c>
      <c r="I6208">
        <v>13</v>
      </c>
      <c r="J6208">
        <f t="shared" si="483"/>
        <v>0.21666666666666667</v>
      </c>
      <c r="K6208" t="s">
        <v>42</v>
      </c>
      <c r="L6208" t="s">
        <v>146</v>
      </c>
      <c r="M6208" t="s">
        <v>34</v>
      </c>
      <c r="N6208" t="b">
        <v>0</v>
      </c>
      <c r="O6208">
        <f>_xlfn.XLOOKUP(B6208,Machine_Info!A:A,Machine_Info!E:E)</f>
        <v>16</v>
      </c>
      <c r="P6208">
        <f t="shared" si="480"/>
        <v>15.783333333333333</v>
      </c>
      <c r="Q6208">
        <f t="shared" si="484"/>
        <v>0.98645833333333333</v>
      </c>
    </row>
    <row r="6209" spans="1:17" x14ac:dyDescent="0.2">
      <c r="A6209" t="s">
        <v>6327</v>
      </c>
      <c r="B6209" t="s">
        <v>69</v>
      </c>
      <c r="C6209" t="s">
        <v>70</v>
      </c>
      <c r="D6209" t="s">
        <v>27</v>
      </c>
      <c r="E6209" s="2">
        <v>45515.926805555559</v>
      </c>
      <c r="F6209" s="2">
        <v>45516.084444444437</v>
      </c>
      <c r="G6209" t="str">
        <f t="shared" si="481"/>
        <v>08</v>
      </c>
      <c r="H6209" t="str">
        <f t="shared" si="482"/>
        <v>11</v>
      </c>
      <c r="I6209">
        <v>229</v>
      </c>
      <c r="J6209">
        <f t="shared" si="483"/>
        <v>3.8166666666666669</v>
      </c>
      <c r="K6209" t="s">
        <v>54</v>
      </c>
      <c r="L6209" t="s">
        <v>47</v>
      </c>
      <c r="M6209" t="s">
        <v>23</v>
      </c>
      <c r="N6209" t="b">
        <v>1</v>
      </c>
      <c r="O6209">
        <f>_xlfn.XLOOKUP(B6209,Machine_Info!A:A,Machine_Info!E:E)</f>
        <v>16</v>
      </c>
      <c r="P6209">
        <f t="shared" si="480"/>
        <v>12.183333333333334</v>
      </c>
      <c r="Q6209">
        <f t="shared" si="484"/>
        <v>0.76145833333333335</v>
      </c>
    </row>
    <row r="6210" spans="1:17" x14ac:dyDescent="0.2">
      <c r="A6210" t="s">
        <v>6328</v>
      </c>
      <c r="B6210" t="s">
        <v>106</v>
      </c>
      <c r="C6210" t="s">
        <v>107</v>
      </c>
      <c r="D6210" t="s">
        <v>59</v>
      </c>
      <c r="E6210" s="2">
        <v>45515.934340277781</v>
      </c>
      <c r="F6210" s="2">
        <v>45515.965590277781</v>
      </c>
      <c r="G6210" t="str">
        <f t="shared" si="481"/>
        <v>08</v>
      </c>
      <c r="H6210" t="str">
        <f t="shared" si="482"/>
        <v>11</v>
      </c>
      <c r="I6210">
        <v>16</v>
      </c>
      <c r="J6210">
        <f t="shared" si="483"/>
        <v>0.26666666666666666</v>
      </c>
      <c r="K6210" t="s">
        <v>42</v>
      </c>
      <c r="L6210" t="s">
        <v>74</v>
      </c>
      <c r="M6210" t="s">
        <v>44</v>
      </c>
      <c r="N6210" t="b">
        <v>0</v>
      </c>
      <c r="O6210">
        <f>_xlfn.XLOOKUP(B6210,Machine_Info!A:A,Machine_Info!E:E)</f>
        <v>16</v>
      </c>
      <c r="P6210">
        <f t="shared" ref="P6210:P6273" si="485">O6210-J6210</f>
        <v>15.733333333333333</v>
      </c>
      <c r="Q6210">
        <f t="shared" si="484"/>
        <v>0.98333333333333328</v>
      </c>
    </row>
    <row r="6211" spans="1:17" x14ac:dyDescent="0.2">
      <c r="A6211" t="s">
        <v>6329</v>
      </c>
      <c r="B6211" t="s">
        <v>163</v>
      </c>
      <c r="C6211" t="s">
        <v>164</v>
      </c>
      <c r="D6211" t="s">
        <v>32</v>
      </c>
      <c r="E6211" s="2">
        <v>45515.960370370369</v>
      </c>
      <c r="F6211" s="2">
        <v>45516.195787037039</v>
      </c>
      <c r="G6211" t="str">
        <f t="shared" ref="G6211:G6274" si="486">TEXT(E6211,"mm")</f>
        <v>08</v>
      </c>
      <c r="H6211" t="str">
        <f t="shared" ref="H6211:H6274" si="487">TEXT(E6211,"dd")</f>
        <v>11</v>
      </c>
      <c r="I6211">
        <v>234</v>
      </c>
      <c r="J6211">
        <f t="shared" ref="J6211:J6274" si="488">I6211/60</f>
        <v>3.9</v>
      </c>
      <c r="K6211" t="s">
        <v>46</v>
      </c>
      <c r="L6211" t="s">
        <v>74</v>
      </c>
      <c r="M6211" t="s">
        <v>44</v>
      </c>
      <c r="N6211" t="b">
        <v>0</v>
      </c>
      <c r="O6211">
        <f>_xlfn.XLOOKUP(B6211,Machine_Info!A:A,Machine_Info!E:E)</f>
        <v>20</v>
      </c>
      <c r="P6211">
        <f t="shared" si="485"/>
        <v>16.100000000000001</v>
      </c>
      <c r="Q6211">
        <f t="shared" ref="Q6211:Q6274" si="489">P6211/O6211</f>
        <v>0.80500000000000005</v>
      </c>
    </row>
    <row r="6212" spans="1:17" x14ac:dyDescent="0.2">
      <c r="A6212" t="s">
        <v>6330</v>
      </c>
      <c r="B6212" t="s">
        <v>81</v>
      </c>
      <c r="C6212" t="s">
        <v>82</v>
      </c>
      <c r="D6212" t="s">
        <v>20</v>
      </c>
      <c r="E6212" s="2">
        <v>45515.993009259262</v>
      </c>
      <c r="F6212" s="2">
        <v>45516.047175925924</v>
      </c>
      <c r="G6212" t="str">
        <f t="shared" si="486"/>
        <v>08</v>
      </c>
      <c r="H6212" t="str">
        <f t="shared" si="487"/>
        <v>11</v>
      </c>
      <c r="I6212">
        <v>118</v>
      </c>
      <c r="J6212">
        <f t="shared" si="488"/>
        <v>1.9666666666666666</v>
      </c>
      <c r="K6212" t="s">
        <v>42</v>
      </c>
      <c r="L6212" t="s">
        <v>74</v>
      </c>
      <c r="M6212" t="s">
        <v>44</v>
      </c>
      <c r="N6212" t="b">
        <v>0</v>
      </c>
      <c r="O6212">
        <f>_xlfn.XLOOKUP(B6212,Machine_Info!A:A,Machine_Info!E:E)</f>
        <v>14</v>
      </c>
      <c r="P6212">
        <f t="shared" si="485"/>
        <v>12.033333333333333</v>
      </c>
      <c r="Q6212">
        <f t="shared" si="489"/>
        <v>0.85952380952380947</v>
      </c>
    </row>
    <row r="6213" spans="1:17" x14ac:dyDescent="0.2">
      <c r="A6213" t="s">
        <v>6331</v>
      </c>
      <c r="B6213" t="s">
        <v>116</v>
      </c>
      <c r="C6213" t="s">
        <v>117</v>
      </c>
      <c r="D6213" t="s">
        <v>20</v>
      </c>
      <c r="E6213" s="2">
        <v>45516.025925925933</v>
      </c>
      <c r="F6213" s="2">
        <v>45516.164120370369</v>
      </c>
      <c r="G6213" t="str">
        <f t="shared" si="486"/>
        <v>08</v>
      </c>
      <c r="H6213" t="str">
        <f t="shared" si="487"/>
        <v>12</v>
      </c>
      <c r="I6213">
        <v>185</v>
      </c>
      <c r="J6213">
        <f t="shared" si="488"/>
        <v>3.0833333333333335</v>
      </c>
      <c r="K6213" t="s">
        <v>42</v>
      </c>
      <c r="L6213" t="s">
        <v>74</v>
      </c>
      <c r="M6213" t="s">
        <v>44</v>
      </c>
      <c r="N6213" t="b">
        <v>0</v>
      </c>
      <c r="O6213">
        <f>_xlfn.XLOOKUP(B6213,Machine_Info!A:A,Machine_Info!E:E)</f>
        <v>16</v>
      </c>
      <c r="P6213">
        <f t="shared" si="485"/>
        <v>12.916666666666666</v>
      </c>
      <c r="Q6213">
        <f t="shared" si="489"/>
        <v>0.80729166666666663</v>
      </c>
    </row>
    <row r="6214" spans="1:17" x14ac:dyDescent="0.2">
      <c r="A6214" t="s">
        <v>6332</v>
      </c>
      <c r="B6214" t="s">
        <v>116</v>
      </c>
      <c r="C6214" t="s">
        <v>117</v>
      </c>
      <c r="D6214" t="s">
        <v>20</v>
      </c>
      <c r="E6214" s="2">
        <v>45516.02884259259</v>
      </c>
      <c r="F6214" s="2">
        <v>45516.046898148154</v>
      </c>
      <c r="G6214" t="str">
        <f t="shared" si="486"/>
        <v>08</v>
      </c>
      <c r="H6214" t="str">
        <f t="shared" si="487"/>
        <v>12</v>
      </c>
      <c r="I6214">
        <v>264</v>
      </c>
      <c r="J6214">
        <f t="shared" si="488"/>
        <v>4.4000000000000004</v>
      </c>
      <c r="K6214" t="s">
        <v>38</v>
      </c>
      <c r="L6214" t="s">
        <v>47</v>
      </c>
      <c r="M6214" t="s">
        <v>23</v>
      </c>
      <c r="N6214" t="b">
        <v>0</v>
      </c>
      <c r="O6214">
        <f>_xlfn.XLOOKUP(B6214,Machine_Info!A:A,Machine_Info!E:E)</f>
        <v>16</v>
      </c>
      <c r="P6214">
        <f t="shared" si="485"/>
        <v>11.6</v>
      </c>
      <c r="Q6214">
        <f t="shared" si="489"/>
        <v>0.72499999999999998</v>
      </c>
    </row>
    <row r="6215" spans="1:17" x14ac:dyDescent="0.2">
      <c r="A6215" t="s">
        <v>6333</v>
      </c>
      <c r="B6215" t="s">
        <v>36</v>
      </c>
      <c r="C6215" t="s">
        <v>37</v>
      </c>
      <c r="D6215" t="s">
        <v>20</v>
      </c>
      <c r="E6215" s="2">
        <v>45516.107893518521</v>
      </c>
      <c r="F6215" s="2">
        <v>45516.113449074073</v>
      </c>
      <c r="G6215" t="str">
        <f t="shared" si="486"/>
        <v>08</v>
      </c>
      <c r="H6215" t="str">
        <f t="shared" si="487"/>
        <v>12</v>
      </c>
      <c r="I6215">
        <v>995</v>
      </c>
      <c r="J6215">
        <f t="shared" si="488"/>
        <v>16.583333333333332</v>
      </c>
      <c r="K6215" t="s">
        <v>38</v>
      </c>
      <c r="L6215" t="s">
        <v>146</v>
      </c>
      <c r="M6215" t="s">
        <v>34</v>
      </c>
      <c r="N6215" t="b">
        <v>0</v>
      </c>
      <c r="O6215">
        <f>_xlfn.XLOOKUP(B6215,Machine_Info!A:A,Machine_Info!E:E)</f>
        <v>18</v>
      </c>
      <c r="P6215">
        <f t="shared" si="485"/>
        <v>1.4166666666666679</v>
      </c>
      <c r="Q6215">
        <f t="shared" si="489"/>
        <v>7.8703703703703776E-2</v>
      </c>
    </row>
    <row r="6216" spans="1:17" x14ac:dyDescent="0.2">
      <c r="A6216" t="s">
        <v>6334</v>
      </c>
      <c r="B6216" t="s">
        <v>30</v>
      </c>
      <c r="C6216" t="s">
        <v>31</v>
      </c>
      <c r="D6216" t="s">
        <v>32</v>
      </c>
      <c r="E6216" s="2">
        <v>45516.108634259261</v>
      </c>
      <c r="F6216" s="2">
        <v>45516.240578703713</v>
      </c>
      <c r="G6216" t="str">
        <f t="shared" si="486"/>
        <v>08</v>
      </c>
      <c r="H6216" t="str">
        <f t="shared" si="487"/>
        <v>12</v>
      </c>
      <c r="I6216">
        <v>88</v>
      </c>
      <c r="J6216">
        <f t="shared" si="488"/>
        <v>1.4666666666666666</v>
      </c>
      <c r="K6216" t="s">
        <v>28</v>
      </c>
      <c r="L6216" t="s">
        <v>74</v>
      </c>
      <c r="M6216" t="s">
        <v>44</v>
      </c>
      <c r="N6216" t="b">
        <v>0</v>
      </c>
      <c r="O6216">
        <f>_xlfn.XLOOKUP(B6216,Machine_Info!A:A,Machine_Info!E:E)</f>
        <v>22</v>
      </c>
      <c r="P6216">
        <f t="shared" si="485"/>
        <v>20.533333333333335</v>
      </c>
      <c r="Q6216">
        <f t="shared" si="489"/>
        <v>0.93333333333333346</v>
      </c>
    </row>
    <row r="6217" spans="1:17" x14ac:dyDescent="0.2">
      <c r="A6217" t="s">
        <v>6335</v>
      </c>
      <c r="B6217" t="s">
        <v>106</v>
      </c>
      <c r="C6217" t="s">
        <v>107</v>
      </c>
      <c r="D6217" t="s">
        <v>59</v>
      </c>
      <c r="E6217" s="2">
        <v>45516.154548611114</v>
      </c>
      <c r="F6217" s="2">
        <v>45516.174687500003</v>
      </c>
      <c r="G6217" t="str">
        <f t="shared" si="486"/>
        <v>08</v>
      </c>
      <c r="H6217" t="str">
        <f t="shared" si="487"/>
        <v>12</v>
      </c>
      <c r="I6217">
        <v>6</v>
      </c>
      <c r="J6217">
        <f t="shared" si="488"/>
        <v>0.1</v>
      </c>
      <c r="K6217" t="s">
        <v>54</v>
      </c>
      <c r="L6217" t="s">
        <v>47</v>
      </c>
      <c r="M6217" t="s">
        <v>23</v>
      </c>
      <c r="N6217" t="b">
        <v>1</v>
      </c>
      <c r="O6217">
        <f>_xlfn.XLOOKUP(B6217,Machine_Info!A:A,Machine_Info!E:E)</f>
        <v>16</v>
      </c>
      <c r="P6217">
        <f t="shared" si="485"/>
        <v>15.9</v>
      </c>
      <c r="Q6217">
        <f t="shared" si="489"/>
        <v>0.99375000000000002</v>
      </c>
    </row>
    <row r="6218" spans="1:17" x14ac:dyDescent="0.2">
      <c r="A6218" t="s">
        <v>6336</v>
      </c>
      <c r="B6218" t="s">
        <v>63</v>
      </c>
      <c r="C6218" t="s">
        <v>64</v>
      </c>
      <c r="D6218" t="s">
        <v>32</v>
      </c>
      <c r="E6218" s="2">
        <v>45516.158148148148</v>
      </c>
      <c r="F6218" s="2">
        <v>45516.275509259263</v>
      </c>
      <c r="G6218" t="str">
        <f t="shared" si="486"/>
        <v>08</v>
      </c>
      <c r="H6218" t="str">
        <f t="shared" si="487"/>
        <v>12</v>
      </c>
      <c r="I6218">
        <v>130</v>
      </c>
      <c r="J6218">
        <f t="shared" si="488"/>
        <v>2.1666666666666665</v>
      </c>
      <c r="K6218" t="s">
        <v>110</v>
      </c>
      <c r="L6218" t="s">
        <v>146</v>
      </c>
      <c r="M6218" t="s">
        <v>34</v>
      </c>
      <c r="N6218" t="b">
        <v>0</v>
      </c>
      <c r="O6218">
        <f>_xlfn.XLOOKUP(B6218,Machine_Info!A:A,Machine_Info!E:E)</f>
        <v>20</v>
      </c>
      <c r="P6218">
        <f t="shared" si="485"/>
        <v>17.833333333333332</v>
      </c>
      <c r="Q6218">
        <f t="shared" si="489"/>
        <v>0.89166666666666661</v>
      </c>
    </row>
    <row r="6219" spans="1:17" x14ac:dyDescent="0.2">
      <c r="A6219" t="s">
        <v>6337</v>
      </c>
      <c r="B6219" t="s">
        <v>152</v>
      </c>
      <c r="C6219" t="s">
        <v>153</v>
      </c>
      <c r="D6219" t="s">
        <v>27</v>
      </c>
      <c r="E6219" s="2">
        <v>45516.165902777779</v>
      </c>
      <c r="F6219" s="2">
        <v>45516.349930555552</v>
      </c>
      <c r="G6219" t="str">
        <f t="shared" si="486"/>
        <v>08</v>
      </c>
      <c r="H6219" t="str">
        <f t="shared" si="487"/>
        <v>12</v>
      </c>
      <c r="I6219">
        <v>245</v>
      </c>
      <c r="J6219">
        <f t="shared" si="488"/>
        <v>4.083333333333333</v>
      </c>
      <c r="K6219" t="s">
        <v>103</v>
      </c>
      <c r="L6219" t="s">
        <v>47</v>
      </c>
      <c r="M6219" t="s">
        <v>23</v>
      </c>
      <c r="N6219" t="b">
        <v>0</v>
      </c>
      <c r="O6219">
        <f>_xlfn.XLOOKUP(B6219,Machine_Info!A:A,Machine_Info!E:E)</f>
        <v>18</v>
      </c>
      <c r="P6219">
        <f t="shared" si="485"/>
        <v>13.916666666666668</v>
      </c>
      <c r="Q6219">
        <f t="shared" si="489"/>
        <v>0.77314814814814825</v>
      </c>
    </row>
    <row r="6220" spans="1:17" x14ac:dyDescent="0.2">
      <c r="A6220" t="s">
        <v>6338</v>
      </c>
      <c r="B6220" t="s">
        <v>135</v>
      </c>
      <c r="C6220" t="s">
        <v>136</v>
      </c>
      <c r="D6220" t="s">
        <v>32</v>
      </c>
      <c r="E6220" s="2">
        <v>45516.181574074071</v>
      </c>
      <c r="F6220" s="2">
        <v>45516.203101851846</v>
      </c>
      <c r="G6220" t="str">
        <f t="shared" si="486"/>
        <v>08</v>
      </c>
      <c r="H6220" t="str">
        <f t="shared" si="487"/>
        <v>12</v>
      </c>
      <c r="I6220">
        <v>96</v>
      </c>
      <c r="J6220">
        <f t="shared" si="488"/>
        <v>1.6</v>
      </c>
      <c r="K6220" t="s">
        <v>42</v>
      </c>
      <c r="L6220" t="s">
        <v>74</v>
      </c>
      <c r="M6220" t="s">
        <v>44</v>
      </c>
      <c r="N6220" t="b">
        <v>0</v>
      </c>
      <c r="O6220">
        <f>_xlfn.XLOOKUP(B6220,Machine_Info!A:A,Machine_Info!E:E)</f>
        <v>20</v>
      </c>
      <c r="P6220">
        <f t="shared" si="485"/>
        <v>18.399999999999999</v>
      </c>
      <c r="Q6220">
        <f t="shared" si="489"/>
        <v>0.91999999999999993</v>
      </c>
    </row>
    <row r="6221" spans="1:17" x14ac:dyDescent="0.2">
      <c r="A6221" t="s">
        <v>6339</v>
      </c>
      <c r="B6221" t="s">
        <v>96</v>
      </c>
      <c r="C6221" t="s">
        <v>97</v>
      </c>
      <c r="D6221" t="s">
        <v>27</v>
      </c>
      <c r="E6221" s="2">
        <v>45516.217199074083</v>
      </c>
      <c r="F6221" s="2">
        <v>45516.234560185178</v>
      </c>
      <c r="G6221" t="str">
        <f t="shared" si="486"/>
        <v>08</v>
      </c>
      <c r="H6221" t="str">
        <f t="shared" si="487"/>
        <v>12</v>
      </c>
      <c r="I6221">
        <v>360</v>
      </c>
      <c r="J6221">
        <f t="shared" si="488"/>
        <v>6</v>
      </c>
      <c r="K6221" t="s">
        <v>42</v>
      </c>
      <c r="L6221" t="s">
        <v>47</v>
      </c>
      <c r="M6221" t="s">
        <v>23</v>
      </c>
      <c r="N6221" t="b">
        <v>0</v>
      </c>
      <c r="O6221">
        <f>_xlfn.XLOOKUP(B6221,Machine_Info!A:A,Machine_Info!E:E)</f>
        <v>20</v>
      </c>
      <c r="P6221">
        <f t="shared" si="485"/>
        <v>14</v>
      </c>
      <c r="Q6221">
        <f t="shared" si="489"/>
        <v>0.7</v>
      </c>
    </row>
    <row r="6222" spans="1:17" x14ac:dyDescent="0.2">
      <c r="A6222" t="s">
        <v>6340</v>
      </c>
      <c r="B6222" t="s">
        <v>92</v>
      </c>
      <c r="C6222" t="s">
        <v>93</v>
      </c>
      <c r="D6222" t="s">
        <v>59</v>
      </c>
      <c r="E6222" s="2">
        <v>45516.239155092589</v>
      </c>
      <c r="F6222" s="2">
        <v>45516.345405092587</v>
      </c>
      <c r="G6222" t="str">
        <f t="shared" si="486"/>
        <v>08</v>
      </c>
      <c r="H6222" t="str">
        <f t="shared" si="487"/>
        <v>12</v>
      </c>
      <c r="I6222">
        <v>63</v>
      </c>
      <c r="J6222">
        <f t="shared" si="488"/>
        <v>1.05</v>
      </c>
      <c r="K6222" t="s">
        <v>38</v>
      </c>
      <c r="L6222" t="s">
        <v>146</v>
      </c>
      <c r="M6222" t="s">
        <v>34</v>
      </c>
      <c r="N6222" t="b">
        <v>0</v>
      </c>
      <c r="O6222">
        <f>_xlfn.XLOOKUP(B6222,Machine_Info!A:A,Machine_Info!E:E)</f>
        <v>20</v>
      </c>
      <c r="P6222">
        <f t="shared" si="485"/>
        <v>18.95</v>
      </c>
      <c r="Q6222">
        <f t="shared" si="489"/>
        <v>0.94750000000000001</v>
      </c>
    </row>
    <row r="6223" spans="1:17" x14ac:dyDescent="0.2">
      <c r="A6223" t="s">
        <v>6341</v>
      </c>
      <c r="B6223" t="s">
        <v>63</v>
      </c>
      <c r="C6223" t="s">
        <v>64</v>
      </c>
      <c r="D6223" t="s">
        <v>32</v>
      </c>
      <c r="E6223" s="2">
        <v>45516.268368055556</v>
      </c>
      <c r="F6223" s="2">
        <v>45516.291979166657</v>
      </c>
      <c r="G6223" t="str">
        <f t="shared" si="486"/>
        <v>08</v>
      </c>
      <c r="H6223" t="str">
        <f t="shared" si="487"/>
        <v>12</v>
      </c>
      <c r="I6223">
        <v>160</v>
      </c>
      <c r="J6223">
        <f t="shared" si="488"/>
        <v>2.6666666666666665</v>
      </c>
      <c r="K6223" t="s">
        <v>28</v>
      </c>
      <c r="L6223" t="s">
        <v>74</v>
      </c>
      <c r="M6223" t="s">
        <v>44</v>
      </c>
      <c r="N6223" t="b">
        <v>0</v>
      </c>
      <c r="O6223">
        <f>_xlfn.XLOOKUP(B6223,Machine_Info!A:A,Machine_Info!E:E)</f>
        <v>20</v>
      </c>
      <c r="P6223">
        <f t="shared" si="485"/>
        <v>17.333333333333332</v>
      </c>
      <c r="Q6223">
        <f t="shared" si="489"/>
        <v>0.86666666666666659</v>
      </c>
    </row>
    <row r="6224" spans="1:17" x14ac:dyDescent="0.2">
      <c r="A6224" t="s">
        <v>6342</v>
      </c>
      <c r="B6224" t="s">
        <v>218</v>
      </c>
      <c r="C6224" t="s">
        <v>219</v>
      </c>
      <c r="D6224" t="s">
        <v>20</v>
      </c>
      <c r="E6224" s="2">
        <v>45516.295914351853</v>
      </c>
      <c r="F6224" s="2">
        <v>45516.672303240739</v>
      </c>
      <c r="G6224" t="str">
        <f t="shared" si="486"/>
        <v>08</v>
      </c>
      <c r="H6224" t="str">
        <f t="shared" si="487"/>
        <v>12</v>
      </c>
      <c r="I6224">
        <v>255</v>
      </c>
      <c r="J6224">
        <f t="shared" si="488"/>
        <v>4.25</v>
      </c>
      <c r="K6224" t="s">
        <v>28</v>
      </c>
      <c r="L6224" t="s">
        <v>47</v>
      </c>
      <c r="M6224" t="s">
        <v>23</v>
      </c>
      <c r="N6224" t="b">
        <v>0</v>
      </c>
      <c r="O6224">
        <f>_xlfn.XLOOKUP(B6224,Machine_Info!A:A,Machine_Info!E:E)</f>
        <v>14</v>
      </c>
      <c r="P6224">
        <f t="shared" si="485"/>
        <v>9.75</v>
      </c>
      <c r="Q6224">
        <f t="shared" si="489"/>
        <v>0.6964285714285714</v>
      </c>
    </row>
    <row r="6225" spans="1:17" x14ac:dyDescent="0.2">
      <c r="A6225" t="s">
        <v>6343</v>
      </c>
      <c r="B6225" t="s">
        <v>116</v>
      </c>
      <c r="C6225" t="s">
        <v>117</v>
      </c>
      <c r="D6225" t="s">
        <v>20</v>
      </c>
      <c r="E6225" s="2">
        <v>45516.321226851847</v>
      </c>
      <c r="F6225" s="2">
        <v>45516.322615740741</v>
      </c>
      <c r="G6225" t="str">
        <f t="shared" si="486"/>
        <v>08</v>
      </c>
      <c r="H6225" t="str">
        <f t="shared" si="487"/>
        <v>12</v>
      </c>
      <c r="I6225">
        <v>137</v>
      </c>
      <c r="J6225">
        <f t="shared" si="488"/>
        <v>2.2833333333333332</v>
      </c>
      <c r="K6225" t="s">
        <v>103</v>
      </c>
      <c r="L6225" t="s">
        <v>47</v>
      </c>
      <c r="M6225" t="s">
        <v>23</v>
      </c>
      <c r="N6225" t="b">
        <v>0</v>
      </c>
      <c r="O6225">
        <f>_xlfn.XLOOKUP(B6225,Machine_Info!A:A,Machine_Info!E:E)</f>
        <v>16</v>
      </c>
      <c r="P6225">
        <f t="shared" si="485"/>
        <v>13.716666666666667</v>
      </c>
      <c r="Q6225">
        <f t="shared" si="489"/>
        <v>0.85729166666666667</v>
      </c>
    </row>
    <row r="6226" spans="1:17" x14ac:dyDescent="0.2">
      <c r="A6226" t="s">
        <v>6344</v>
      </c>
      <c r="B6226" t="s">
        <v>218</v>
      </c>
      <c r="C6226" t="s">
        <v>219</v>
      </c>
      <c r="D6226" t="s">
        <v>20</v>
      </c>
      <c r="E6226" s="2">
        <v>45516.331863425927</v>
      </c>
      <c r="F6226" s="2">
        <v>45516.47283564815</v>
      </c>
      <c r="G6226" t="str">
        <f t="shared" si="486"/>
        <v>08</v>
      </c>
      <c r="H6226" t="str">
        <f t="shared" si="487"/>
        <v>12</v>
      </c>
      <c r="I6226">
        <v>215</v>
      </c>
      <c r="J6226">
        <f t="shared" si="488"/>
        <v>3.5833333333333335</v>
      </c>
      <c r="K6226" t="s">
        <v>71</v>
      </c>
      <c r="L6226" t="s">
        <v>47</v>
      </c>
      <c r="M6226" t="s">
        <v>23</v>
      </c>
      <c r="N6226" t="b">
        <v>1</v>
      </c>
      <c r="O6226">
        <f>_xlfn.XLOOKUP(B6226,Machine_Info!A:A,Machine_Info!E:E)</f>
        <v>14</v>
      </c>
      <c r="P6226">
        <f t="shared" si="485"/>
        <v>10.416666666666666</v>
      </c>
      <c r="Q6226">
        <f t="shared" si="489"/>
        <v>0.74404761904761896</v>
      </c>
    </row>
    <row r="6227" spans="1:17" x14ac:dyDescent="0.2">
      <c r="A6227" t="s">
        <v>6345</v>
      </c>
      <c r="B6227" t="s">
        <v>52</v>
      </c>
      <c r="C6227" t="s">
        <v>53</v>
      </c>
      <c r="D6227" t="s">
        <v>27</v>
      </c>
      <c r="E6227" s="2">
        <v>45516.447800925933</v>
      </c>
      <c r="F6227" s="2">
        <v>45516.465856481482</v>
      </c>
      <c r="G6227" t="str">
        <f t="shared" si="486"/>
        <v>08</v>
      </c>
      <c r="H6227" t="str">
        <f t="shared" si="487"/>
        <v>12</v>
      </c>
      <c r="I6227">
        <v>26</v>
      </c>
      <c r="J6227">
        <f t="shared" si="488"/>
        <v>0.43333333333333335</v>
      </c>
      <c r="K6227" t="s">
        <v>71</v>
      </c>
      <c r="L6227" t="s">
        <v>146</v>
      </c>
      <c r="M6227" t="s">
        <v>34</v>
      </c>
      <c r="N6227" t="b">
        <v>1</v>
      </c>
      <c r="O6227">
        <f>_xlfn.XLOOKUP(B6227,Machine_Info!A:A,Machine_Info!E:E)</f>
        <v>16</v>
      </c>
      <c r="P6227">
        <f t="shared" si="485"/>
        <v>15.566666666666666</v>
      </c>
      <c r="Q6227">
        <f t="shared" si="489"/>
        <v>0.97291666666666665</v>
      </c>
    </row>
    <row r="6228" spans="1:17" x14ac:dyDescent="0.2">
      <c r="A6228" t="s">
        <v>6346</v>
      </c>
      <c r="B6228" t="s">
        <v>263</v>
      </c>
      <c r="C6228" t="s">
        <v>264</v>
      </c>
      <c r="D6228" t="s">
        <v>27</v>
      </c>
      <c r="E6228" s="2">
        <v>45516.518761574072</v>
      </c>
      <c r="F6228" s="2">
        <v>45516.528483796297</v>
      </c>
      <c r="G6228" t="str">
        <f t="shared" si="486"/>
        <v>08</v>
      </c>
      <c r="H6228" t="str">
        <f t="shared" si="487"/>
        <v>12</v>
      </c>
      <c r="I6228">
        <v>306</v>
      </c>
      <c r="J6228">
        <f t="shared" si="488"/>
        <v>5.0999999999999996</v>
      </c>
      <c r="K6228" t="s">
        <v>28</v>
      </c>
      <c r="L6228" t="s">
        <v>74</v>
      </c>
      <c r="M6228" t="s">
        <v>44</v>
      </c>
      <c r="N6228" t="b">
        <v>0</v>
      </c>
      <c r="O6228">
        <f>_xlfn.XLOOKUP(B6228,Machine_Info!A:A,Machine_Info!E:E)</f>
        <v>22</v>
      </c>
      <c r="P6228">
        <f t="shared" si="485"/>
        <v>16.899999999999999</v>
      </c>
      <c r="Q6228">
        <f t="shared" si="489"/>
        <v>0.76818181818181808</v>
      </c>
    </row>
    <row r="6229" spans="1:17" x14ac:dyDescent="0.2">
      <c r="A6229" t="s">
        <v>6347</v>
      </c>
      <c r="B6229" t="s">
        <v>99</v>
      </c>
      <c r="C6229" t="s">
        <v>100</v>
      </c>
      <c r="D6229" t="s">
        <v>32</v>
      </c>
      <c r="E6229" s="2">
        <v>45516.528865740736</v>
      </c>
      <c r="F6229" s="2">
        <v>45516.530949074076</v>
      </c>
      <c r="G6229" t="str">
        <f t="shared" si="486"/>
        <v>08</v>
      </c>
      <c r="H6229" t="str">
        <f t="shared" si="487"/>
        <v>12</v>
      </c>
      <c r="I6229">
        <v>191</v>
      </c>
      <c r="J6229">
        <f t="shared" si="488"/>
        <v>3.1833333333333331</v>
      </c>
      <c r="K6229" t="s">
        <v>28</v>
      </c>
      <c r="L6229" t="s">
        <v>47</v>
      </c>
      <c r="M6229" t="s">
        <v>23</v>
      </c>
      <c r="N6229" t="b">
        <v>0</v>
      </c>
      <c r="O6229">
        <f>_xlfn.XLOOKUP(B6229,Machine_Info!A:A,Machine_Info!E:E)</f>
        <v>16</v>
      </c>
      <c r="P6229">
        <f t="shared" si="485"/>
        <v>12.816666666666666</v>
      </c>
      <c r="Q6229">
        <f t="shared" si="489"/>
        <v>0.80104166666666665</v>
      </c>
    </row>
    <row r="6230" spans="1:17" x14ac:dyDescent="0.2">
      <c r="A6230" t="s">
        <v>6348</v>
      </c>
      <c r="B6230" t="s">
        <v>174</v>
      </c>
      <c r="C6230" t="s">
        <v>175</v>
      </c>
      <c r="D6230" t="s">
        <v>59</v>
      </c>
      <c r="E6230" s="2">
        <v>45516.578483796293</v>
      </c>
      <c r="F6230" s="2">
        <v>45516.591678240737</v>
      </c>
      <c r="G6230" t="str">
        <f t="shared" si="486"/>
        <v>08</v>
      </c>
      <c r="H6230" t="str">
        <f t="shared" si="487"/>
        <v>12</v>
      </c>
      <c r="I6230">
        <v>153</v>
      </c>
      <c r="J6230">
        <f t="shared" si="488"/>
        <v>2.5499999999999998</v>
      </c>
      <c r="K6230" t="s">
        <v>28</v>
      </c>
      <c r="L6230" t="s">
        <v>74</v>
      </c>
      <c r="M6230" t="s">
        <v>44</v>
      </c>
      <c r="N6230" t="b">
        <v>0</v>
      </c>
      <c r="O6230">
        <f>_xlfn.XLOOKUP(B6230,Machine_Info!A:A,Machine_Info!E:E)</f>
        <v>14</v>
      </c>
      <c r="P6230">
        <f t="shared" si="485"/>
        <v>11.45</v>
      </c>
      <c r="Q6230">
        <f t="shared" si="489"/>
        <v>0.81785714285714284</v>
      </c>
    </row>
    <row r="6231" spans="1:17" x14ac:dyDescent="0.2">
      <c r="A6231" t="s">
        <v>6349</v>
      </c>
      <c r="B6231" t="s">
        <v>139</v>
      </c>
      <c r="C6231" t="s">
        <v>140</v>
      </c>
      <c r="D6231" t="s">
        <v>59</v>
      </c>
      <c r="E6231" s="2">
        <v>45516.608090277783</v>
      </c>
      <c r="F6231" s="2">
        <v>45516.631006944437</v>
      </c>
      <c r="G6231" t="str">
        <f t="shared" si="486"/>
        <v>08</v>
      </c>
      <c r="H6231" t="str">
        <f t="shared" si="487"/>
        <v>12</v>
      </c>
      <c r="I6231">
        <v>59</v>
      </c>
      <c r="J6231">
        <f t="shared" si="488"/>
        <v>0.98333333333333328</v>
      </c>
      <c r="K6231" t="s">
        <v>54</v>
      </c>
      <c r="L6231" t="s">
        <v>47</v>
      </c>
      <c r="M6231" t="s">
        <v>23</v>
      </c>
      <c r="N6231" t="b">
        <v>1</v>
      </c>
      <c r="O6231">
        <f>_xlfn.XLOOKUP(B6231,Machine_Info!A:A,Machine_Info!E:E)</f>
        <v>20</v>
      </c>
      <c r="P6231">
        <f t="shared" si="485"/>
        <v>19.016666666666666</v>
      </c>
      <c r="Q6231">
        <f t="shared" si="489"/>
        <v>0.95083333333333331</v>
      </c>
    </row>
    <row r="6232" spans="1:17" x14ac:dyDescent="0.2">
      <c r="A6232" t="s">
        <v>6350</v>
      </c>
      <c r="B6232" t="s">
        <v>81</v>
      </c>
      <c r="C6232" t="s">
        <v>82</v>
      </c>
      <c r="D6232" t="s">
        <v>20</v>
      </c>
      <c r="E6232" s="2">
        <v>45516.662256944437</v>
      </c>
      <c r="F6232" s="2">
        <v>45516.781006944453</v>
      </c>
      <c r="G6232" t="str">
        <f t="shared" si="486"/>
        <v>08</v>
      </c>
      <c r="H6232" t="str">
        <f t="shared" si="487"/>
        <v>12</v>
      </c>
      <c r="I6232">
        <v>131</v>
      </c>
      <c r="J6232">
        <f t="shared" si="488"/>
        <v>2.1833333333333331</v>
      </c>
      <c r="K6232" t="s">
        <v>38</v>
      </c>
      <c r="L6232" t="s">
        <v>74</v>
      </c>
      <c r="M6232" t="s">
        <v>44</v>
      </c>
      <c r="N6232" t="b">
        <v>0</v>
      </c>
      <c r="O6232">
        <f>_xlfn.XLOOKUP(B6232,Machine_Info!A:A,Machine_Info!E:E)</f>
        <v>14</v>
      </c>
      <c r="P6232">
        <f t="shared" si="485"/>
        <v>11.816666666666666</v>
      </c>
      <c r="Q6232">
        <f t="shared" si="489"/>
        <v>0.84404761904761905</v>
      </c>
    </row>
    <row r="6233" spans="1:17" x14ac:dyDescent="0.2">
      <c r="A6233" t="s">
        <v>6351</v>
      </c>
      <c r="B6233" t="s">
        <v>63</v>
      </c>
      <c r="C6233" t="s">
        <v>64</v>
      </c>
      <c r="D6233" t="s">
        <v>32</v>
      </c>
      <c r="E6233" s="2">
        <v>45516.665821759263</v>
      </c>
      <c r="F6233" s="2">
        <v>45516.676932870367</v>
      </c>
      <c r="G6233" t="str">
        <f t="shared" si="486"/>
        <v>08</v>
      </c>
      <c r="H6233" t="str">
        <f t="shared" si="487"/>
        <v>12</v>
      </c>
      <c r="I6233">
        <v>62</v>
      </c>
      <c r="J6233">
        <f t="shared" si="488"/>
        <v>1.0333333333333334</v>
      </c>
      <c r="K6233" t="s">
        <v>54</v>
      </c>
      <c r="L6233" t="s">
        <v>47</v>
      </c>
      <c r="M6233" t="s">
        <v>23</v>
      </c>
      <c r="N6233" t="b">
        <v>1</v>
      </c>
      <c r="O6233">
        <f>_xlfn.XLOOKUP(B6233,Machine_Info!A:A,Machine_Info!E:E)</f>
        <v>20</v>
      </c>
      <c r="P6233">
        <f t="shared" si="485"/>
        <v>18.966666666666665</v>
      </c>
      <c r="Q6233">
        <f t="shared" si="489"/>
        <v>0.94833333333333325</v>
      </c>
    </row>
    <row r="6234" spans="1:17" x14ac:dyDescent="0.2">
      <c r="A6234" t="s">
        <v>6352</v>
      </c>
      <c r="B6234" t="s">
        <v>30</v>
      </c>
      <c r="C6234" t="s">
        <v>31</v>
      </c>
      <c r="D6234" t="s">
        <v>32</v>
      </c>
      <c r="E6234" s="2">
        <v>45516.700914351852</v>
      </c>
      <c r="F6234" s="2">
        <v>45516.756469907406</v>
      </c>
      <c r="G6234" t="str">
        <f t="shared" si="486"/>
        <v>08</v>
      </c>
      <c r="H6234" t="str">
        <f t="shared" si="487"/>
        <v>12</v>
      </c>
      <c r="I6234">
        <v>115</v>
      </c>
      <c r="J6234">
        <f t="shared" si="488"/>
        <v>1.9166666666666667</v>
      </c>
      <c r="K6234" t="s">
        <v>110</v>
      </c>
      <c r="L6234" t="s">
        <v>74</v>
      </c>
      <c r="M6234" t="s">
        <v>44</v>
      </c>
      <c r="N6234" t="b">
        <v>0</v>
      </c>
      <c r="O6234">
        <f>_xlfn.XLOOKUP(B6234,Machine_Info!A:A,Machine_Info!E:E)</f>
        <v>22</v>
      </c>
      <c r="P6234">
        <f t="shared" si="485"/>
        <v>20.083333333333332</v>
      </c>
      <c r="Q6234">
        <f t="shared" si="489"/>
        <v>0.91287878787878785</v>
      </c>
    </row>
    <row r="6235" spans="1:17" x14ac:dyDescent="0.2">
      <c r="A6235" t="s">
        <v>6353</v>
      </c>
      <c r="B6235" t="s">
        <v>66</v>
      </c>
      <c r="C6235" t="s">
        <v>67</v>
      </c>
      <c r="D6235" t="s">
        <v>32</v>
      </c>
      <c r="E6235" s="2">
        <v>45516.803564814807</v>
      </c>
      <c r="F6235" s="2">
        <v>45516.820231481477</v>
      </c>
      <c r="G6235" t="str">
        <f t="shared" si="486"/>
        <v>08</v>
      </c>
      <c r="H6235" t="str">
        <f t="shared" si="487"/>
        <v>12</v>
      </c>
      <c r="I6235">
        <v>218</v>
      </c>
      <c r="J6235">
        <f t="shared" si="488"/>
        <v>3.6333333333333333</v>
      </c>
      <c r="K6235" t="s">
        <v>28</v>
      </c>
      <c r="L6235" t="s">
        <v>47</v>
      </c>
      <c r="M6235" t="s">
        <v>23</v>
      </c>
      <c r="N6235" t="b">
        <v>0</v>
      </c>
      <c r="O6235">
        <f>_xlfn.XLOOKUP(B6235,Machine_Info!A:A,Machine_Info!E:E)</f>
        <v>14</v>
      </c>
      <c r="P6235">
        <f t="shared" si="485"/>
        <v>10.366666666666667</v>
      </c>
      <c r="Q6235">
        <f t="shared" si="489"/>
        <v>0.74047619047619051</v>
      </c>
    </row>
    <row r="6236" spans="1:17" x14ac:dyDescent="0.2">
      <c r="A6236" t="s">
        <v>6354</v>
      </c>
      <c r="B6236" t="s">
        <v>152</v>
      </c>
      <c r="C6236" t="s">
        <v>153</v>
      </c>
      <c r="D6236" t="s">
        <v>27</v>
      </c>
      <c r="E6236" s="2">
        <v>45516.828819444447</v>
      </c>
      <c r="F6236" s="2">
        <v>45516.957986111112</v>
      </c>
      <c r="G6236" t="str">
        <f t="shared" si="486"/>
        <v>08</v>
      </c>
      <c r="H6236" t="str">
        <f t="shared" si="487"/>
        <v>12</v>
      </c>
      <c r="I6236">
        <v>406</v>
      </c>
      <c r="J6236">
        <f t="shared" si="488"/>
        <v>6.7666666666666666</v>
      </c>
      <c r="K6236" t="s">
        <v>71</v>
      </c>
      <c r="L6236" t="s">
        <v>74</v>
      </c>
      <c r="M6236" t="s">
        <v>44</v>
      </c>
      <c r="N6236" t="b">
        <v>1</v>
      </c>
      <c r="O6236">
        <f>_xlfn.XLOOKUP(B6236,Machine_Info!A:A,Machine_Info!E:E)</f>
        <v>18</v>
      </c>
      <c r="P6236">
        <f t="shared" si="485"/>
        <v>11.233333333333334</v>
      </c>
      <c r="Q6236">
        <f t="shared" si="489"/>
        <v>0.62407407407407411</v>
      </c>
    </row>
    <row r="6237" spans="1:17" x14ac:dyDescent="0.2">
      <c r="A6237" t="s">
        <v>6355</v>
      </c>
      <c r="B6237" t="s">
        <v>125</v>
      </c>
      <c r="C6237" t="s">
        <v>126</v>
      </c>
      <c r="D6237" t="s">
        <v>20</v>
      </c>
      <c r="E6237" s="2">
        <v>45516.835300925923</v>
      </c>
      <c r="F6237" s="2">
        <v>45517.038773148153</v>
      </c>
      <c r="G6237" t="str">
        <f t="shared" si="486"/>
        <v>08</v>
      </c>
      <c r="H6237" t="str">
        <f t="shared" si="487"/>
        <v>12</v>
      </c>
      <c r="I6237">
        <v>386</v>
      </c>
      <c r="J6237">
        <f t="shared" si="488"/>
        <v>6.4333333333333336</v>
      </c>
      <c r="K6237" t="s">
        <v>110</v>
      </c>
      <c r="L6237" t="s">
        <v>74</v>
      </c>
      <c r="M6237" t="s">
        <v>44</v>
      </c>
      <c r="N6237" t="b">
        <v>0</v>
      </c>
      <c r="O6237">
        <f>_xlfn.XLOOKUP(B6237,Machine_Info!A:A,Machine_Info!E:E)</f>
        <v>18</v>
      </c>
      <c r="P6237">
        <f t="shared" si="485"/>
        <v>11.566666666666666</v>
      </c>
      <c r="Q6237">
        <f t="shared" si="489"/>
        <v>0.6425925925925926</v>
      </c>
    </row>
    <row r="6238" spans="1:17" x14ac:dyDescent="0.2">
      <c r="A6238" t="s">
        <v>6356</v>
      </c>
      <c r="B6238" t="s">
        <v>106</v>
      </c>
      <c r="C6238" t="s">
        <v>107</v>
      </c>
      <c r="D6238" t="s">
        <v>59</v>
      </c>
      <c r="E6238" s="2">
        <v>45516.854641203703</v>
      </c>
      <c r="F6238" s="2">
        <v>45517.060891203713</v>
      </c>
      <c r="G6238" t="str">
        <f t="shared" si="486"/>
        <v>08</v>
      </c>
      <c r="H6238" t="str">
        <f t="shared" si="487"/>
        <v>12</v>
      </c>
      <c r="I6238">
        <v>14</v>
      </c>
      <c r="J6238">
        <f t="shared" si="488"/>
        <v>0.23333333333333334</v>
      </c>
      <c r="K6238" t="s">
        <v>46</v>
      </c>
      <c r="L6238" t="s">
        <v>74</v>
      </c>
      <c r="M6238" t="s">
        <v>44</v>
      </c>
      <c r="N6238" t="b">
        <v>0</v>
      </c>
      <c r="O6238">
        <f>_xlfn.XLOOKUP(B6238,Machine_Info!A:A,Machine_Info!E:E)</f>
        <v>16</v>
      </c>
      <c r="P6238">
        <f t="shared" si="485"/>
        <v>15.766666666666667</v>
      </c>
      <c r="Q6238">
        <f t="shared" si="489"/>
        <v>0.98541666666666672</v>
      </c>
    </row>
    <row r="6239" spans="1:17" x14ac:dyDescent="0.2">
      <c r="A6239" t="s">
        <v>6357</v>
      </c>
      <c r="B6239" t="s">
        <v>84</v>
      </c>
      <c r="C6239" t="s">
        <v>85</v>
      </c>
      <c r="D6239" t="s">
        <v>27</v>
      </c>
      <c r="E6239" s="2">
        <v>45516.906724537039</v>
      </c>
      <c r="F6239" s="2">
        <v>45516.909502314818</v>
      </c>
      <c r="G6239" t="str">
        <f t="shared" si="486"/>
        <v>08</v>
      </c>
      <c r="H6239" t="str">
        <f t="shared" si="487"/>
        <v>12</v>
      </c>
      <c r="I6239">
        <v>372</v>
      </c>
      <c r="J6239">
        <f t="shared" si="488"/>
        <v>6.2</v>
      </c>
      <c r="K6239" t="s">
        <v>60</v>
      </c>
      <c r="L6239" t="s">
        <v>146</v>
      </c>
      <c r="M6239" t="s">
        <v>34</v>
      </c>
      <c r="N6239" t="b">
        <v>0</v>
      </c>
      <c r="O6239">
        <f>_xlfn.XLOOKUP(B6239,Machine_Info!A:A,Machine_Info!E:E)</f>
        <v>22</v>
      </c>
      <c r="P6239">
        <f t="shared" si="485"/>
        <v>15.8</v>
      </c>
      <c r="Q6239">
        <f t="shared" si="489"/>
        <v>0.71818181818181825</v>
      </c>
    </row>
    <row r="6240" spans="1:17" x14ac:dyDescent="0.2">
      <c r="A6240" t="s">
        <v>6358</v>
      </c>
      <c r="B6240" t="s">
        <v>160</v>
      </c>
      <c r="C6240" t="s">
        <v>161</v>
      </c>
      <c r="D6240" t="s">
        <v>32</v>
      </c>
      <c r="E6240" s="2">
        <v>45516.914340277777</v>
      </c>
      <c r="F6240" s="2">
        <v>45517.018506944441</v>
      </c>
      <c r="G6240" t="str">
        <f t="shared" si="486"/>
        <v>08</v>
      </c>
      <c r="H6240" t="str">
        <f t="shared" si="487"/>
        <v>12</v>
      </c>
      <c r="I6240">
        <v>221</v>
      </c>
      <c r="J6240">
        <f t="shared" si="488"/>
        <v>3.6833333333333331</v>
      </c>
      <c r="K6240" t="s">
        <v>103</v>
      </c>
      <c r="L6240" t="s">
        <v>74</v>
      </c>
      <c r="M6240" t="s">
        <v>44</v>
      </c>
      <c r="N6240" t="b">
        <v>0</v>
      </c>
      <c r="O6240">
        <f>_xlfn.XLOOKUP(B6240,Machine_Info!A:A,Machine_Info!E:E)</f>
        <v>20</v>
      </c>
      <c r="P6240">
        <f t="shared" si="485"/>
        <v>16.316666666666666</v>
      </c>
      <c r="Q6240">
        <f t="shared" si="489"/>
        <v>0.8158333333333333</v>
      </c>
    </row>
    <row r="6241" spans="1:17" x14ac:dyDescent="0.2">
      <c r="A6241" t="s">
        <v>6359</v>
      </c>
      <c r="B6241" t="s">
        <v>92</v>
      </c>
      <c r="C6241" t="s">
        <v>93</v>
      </c>
      <c r="D6241" t="s">
        <v>59</v>
      </c>
      <c r="E6241" s="2">
        <v>45516.921284722222</v>
      </c>
      <c r="F6241" s="2">
        <v>45516.940729166658</v>
      </c>
      <c r="G6241" t="str">
        <f t="shared" si="486"/>
        <v>08</v>
      </c>
      <c r="H6241" t="str">
        <f t="shared" si="487"/>
        <v>12</v>
      </c>
      <c r="I6241">
        <v>103</v>
      </c>
      <c r="J6241">
        <f t="shared" si="488"/>
        <v>1.7166666666666666</v>
      </c>
      <c r="K6241" t="s">
        <v>71</v>
      </c>
      <c r="L6241" t="s">
        <v>47</v>
      </c>
      <c r="M6241" t="s">
        <v>23</v>
      </c>
      <c r="N6241" t="b">
        <v>1</v>
      </c>
      <c r="O6241">
        <f>_xlfn.XLOOKUP(B6241,Machine_Info!A:A,Machine_Info!E:E)</f>
        <v>20</v>
      </c>
      <c r="P6241">
        <f t="shared" si="485"/>
        <v>18.283333333333335</v>
      </c>
      <c r="Q6241">
        <f t="shared" si="489"/>
        <v>0.91416666666666679</v>
      </c>
    </row>
    <row r="6242" spans="1:17" x14ac:dyDescent="0.2">
      <c r="A6242" t="s">
        <v>6360</v>
      </c>
      <c r="B6242" t="s">
        <v>63</v>
      </c>
      <c r="C6242" t="s">
        <v>64</v>
      </c>
      <c r="D6242" t="s">
        <v>32</v>
      </c>
      <c r="E6242" s="2">
        <v>45516.931192129632</v>
      </c>
      <c r="F6242" s="2">
        <v>45517.004803240743</v>
      </c>
      <c r="G6242" t="str">
        <f t="shared" si="486"/>
        <v>08</v>
      </c>
      <c r="H6242" t="str">
        <f t="shared" si="487"/>
        <v>12</v>
      </c>
      <c r="I6242">
        <v>114</v>
      </c>
      <c r="J6242">
        <f t="shared" si="488"/>
        <v>1.9</v>
      </c>
      <c r="K6242" t="s">
        <v>28</v>
      </c>
      <c r="L6242" t="s">
        <v>74</v>
      </c>
      <c r="M6242" t="s">
        <v>44</v>
      </c>
      <c r="N6242" t="b">
        <v>0</v>
      </c>
      <c r="O6242">
        <f>_xlfn.XLOOKUP(B6242,Machine_Info!A:A,Machine_Info!E:E)</f>
        <v>20</v>
      </c>
      <c r="P6242">
        <f t="shared" si="485"/>
        <v>18.100000000000001</v>
      </c>
      <c r="Q6242">
        <f t="shared" si="489"/>
        <v>0.90500000000000003</v>
      </c>
    </row>
    <row r="6243" spans="1:17" x14ac:dyDescent="0.2">
      <c r="A6243" t="s">
        <v>6361</v>
      </c>
      <c r="B6243" t="s">
        <v>171</v>
      </c>
      <c r="C6243" t="s">
        <v>172</v>
      </c>
      <c r="D6243" t="s">
        <v>32</v>
      </c>
      <c r="E6243" s="2">
        <v>45516.944502314807</v>
      </c>
      <c r="F6243" s="2">
        <v>45516.950057870366</v>
      </c>
      <c r="G6243" t="str">
        <f t="shared" si="486"/>
        <v>08</v>
      </c>
      <c r="H6243" t="str">
        <f t="shared" si="487"/>
        <v>12</v>
      </c>
      <c r="I6243">
        <v>73</v>
      </c>
      <c r="J6243">
        <f t="shared" si="488"/>
        <v>1.2166666666666666</v>
      </c>
      <c r="K6243" t="s">
        <v>38</v>
      </c>
      <c r="L6243" t="s">
        <v>74</v>
      </c>
      <c r="M6243" t="s">
        <v>44</v>
      </c>
      <c r="N6243" t="b">
        <v>0</v>
      </c>
      <c r="O6243">
        <f>_xlfn.XLOOKUP(B6243,Machine_Info!A:A,Machine_Info!E:E)</f>
        <v>16</v>
      </c>
      <c r="P6243">
        <f t="shared" si="485"/>
        <v>14.783333333333333</v>
      </c>
      <c r="Q6243">
        <f t="shared" si="489"/>
        <v>0.92395833333333333</v>
      </c>
    </row>
    <row r="6244" spans="1:17" x14ac:dyDescent="0.2">
      <c r="A6244" t="s">
        <v>6362</v>
      </c>
      <c r="B6244" t="s">
        <v>52</v>
      </c>
      <c r="C6244" t="s">
        <v>53</v>
      </c>
      <c r="D6244" t="s">
        <v>27</v>
      </c>
      <c r="E6244" s="2">
        <v>45516.964745370373</v>
      </c>
      <c r="F6244" s="2">
        <v>45516.981412037043</v>
      </c>
      <c r="G6244" t="str">
        <f t="shared" si="486"/>
        <v>08</v>
      </c>
      <c r="H6244" t="str">
        <f t="shared" si="487"/>
        <v>12</v>
      </c>
      <c r="I6244">
        <v>56</v>
      </c>
      <c r="J6244">
        <f t="shared" si="488"/>
        <v>0.93333333333333335</v>
      </c>
      <c r="K6244" t="s">
        <v>110</v>
      </c>
      <c r="L6244" t="s">
        <v>74</v>
      </c>
      <c r="M6244" t="s">
        <v>44</v>
      </c>
      <c r="N6244" t="b">
        <v>0</v>
      </c>
      <c r="O6244">
        <f>_xlfn.XLOOKUP(B6244,Machine_Info!A:A,Machine_Info!E:E)</f>
        <v>16</v>
      </c>
      <c r="P6244">
        <f t="shared" si="485"/>
        <v>15.066666666666666</v>
      </c>
      <c r="Q6244">
        <f t="shared" si="489"/>
        <v>0.94166666666666665</v>
      </c>
    </row>
    <row r="6245" spans="1:17" x14ac:dyDescent="0.2">
      <c r="A6245" t="s">
        <v>6363</v>
      </c>
      <c r="B6245" t="s">
        <v>135</v>
      </c>
      <c r="C6245" t="s">
        <v>136</v>
      </c>
      <c r="D6245" t="s">
        <v>32</v>
      </c>
      <c r="E6245" s="2">
        <v>45516.98028935185</v>
      </c>
      <c r="F6245" s="2">
        <v>45516.988622685189</v>
      </c>
      <c r="G6245" t="str">
        <f t="shared" si="486"/>
        <v>08</v>
      </c>
      <c r="H6245" t="str">
        <f t="shared" si="487"/>
        <v>12</v>
      </c>
      <c r="I6245">
        <v>132</v>
      </c>
      <c r="J6245">
        <f t="shared" si="488"/>
        <v>2.2000000000000002</v>
      </c>
      <c r="K6245" t="s">
        <v>71</v>
      </c>
      <c r="L6245" t="s">
        <v>47</v>
      </c>
      <c r="M6245" t="s">
        <v>23</v>
      </c>
      <c r="N6245" t="b">
        <v>1</v>
      </c>
      <c r="O6245">
        <f>_xlfn.XLOOKUP(B6245,Machine_Info!A:A,Machine_Info!E:E)</f>
        <v>20</v>
      </c>
      <c r="P6245">
        <f t="shared" si="485"/>
        <v>17.8</v>
      </c>
      <c r="Q6245">
        <f t="shared" si="489"/>
        <v>0.89</v>
      </c>
    </row>
    <row r="6246" spans="1:17" x14ac:dyDescent="0.2">
      <c r="A6246" t="s">
        <v>6364</v>
      </c>
      <c r="B6246" t="s">
        <v>139</v>
      </c>
      <c r="C6246" t="s">
        <v>140</v>
      </c>
      <c r="D6246" t="s">
        <v>59</v>
      </c>
      <c r="E6246" s="2">
        <v>45516.984386574077</v>
      </c>
      <c r="F6246" s="2">
        <v>45516.997581018521</v>
      </c>
      <c r="G6246" t="str">
        <f t="shared" si="486"/>
        <v>08</v>
      </c>
      <c r="H6246" t="str">
        <f t="shared" si="487"/>
        <v>12</v>
      </c>
      <c r="I6246">
        <v>414</v>
      </c>
      <c r="J6246">
        <f t="shared" si="488"/>
        <v>6.9</v>
      </c>
      <c r="K6246" t="s">
        <v>21</v>
      </c>
      <c r="L6246" t="s">
        <v>47</v>
      </c>
      <c r="M6246" t="s">
        <v>23</v>
      </c>
      <c r="N6246" t="b">
        <v>1</v>
      </c>
      <c r="O6246">
        <f>_xlfn.XLOOKUP(B6246,Machine_Info!A:A,Machine_Info!E:E)</f>
        <v>20</v>
      </c>
      <c r="P6246">
        <f t="shared" si="485"/>
        <v>13.1</v>
      </c>
      <c r="Q6246">
        <f t="shared" si="489"/>
        <v>0.65500000000000003</v>
      </c>
    </row>
    <row r="6247" spans="1:17" x14ac:dyDescent="0.2">
      <c r="A6247" t="s">
        <v>6365</v>
      </c>
      <c r="B6247" t="s">
        <v>125</v>
      </c>
      <c r="C6247" t="s">
        <v>126</v>
      </c>
      <c r="D6247" t="s">
        <v>20</v>
      </c>
      <c r="E6247" s="2">
        <v>45516.999398148153</v>
      </c>
      <c r="F6247" s="2">
        <v>45517.096620370372</v>
      </c>
      <c r="G6247" t="str">
        <f t="shared" si="486"/>
        <v>08</v>
      </c>
      <c r="H6247" t="str">
        <f t="shared" si="487"/>
        <v>12</v>
      </c>
      <c r="I6247">
        <v>304</v>
      </c>
      <c r="J6247">
        <f t="shared" si="488"/>
        <v>5.0666666666666664</v>
      </c>
      <c r="K6247" t="s">
        <v>76</v>
      </c>
      <c r="L6247" t="s">
        <v>47</v>
      </c>
      <c r="M6247" t="s">
        <v>23</v>
      </c>
      <c r="N6247" t="b">
        <v>0</v>
      </c>
      <c r="O6247">
        <f>_xlfn.XLOOKUP(B6247,Machine_Info!A:A,Machine_Info!E:E)</f>
        <v>18</v>
      </c>
      <c r="P6247">
        <f t="shared" si="485"/>
        <v>12.933333333333334</v>
      </c>
      <c r="Q6247">
        <f t="shared" si="489"/>
        <v>0.71851851851851856</v>
      </c>
    </row>
    <row r="6248" spans="1:17" x14ac:dyDescent="0.2">
      <c r="A6248" t="s">
        <v>6366</v>
      </c>
      <c r="B6248" t="s">
        <v>78</v>
      </c>
      <c r="C6248" t="s">
        <v>79</v>
      </c>
      <c r="D6248" t="s">
        <v>32</v>
      </c>
      <c r="E6248" s="2">
        <v>45517.018530092602</v>
      </c>
      <c r="F6248" s="2">
        <v>45517.106724537043</v>
      </c>
      <c r="G6248" t="str">
        <f t="shared" si="486"/>
        <v>08</v>
      </c>
      <c r="H6248" t="str">
        <f t="shared" si="487"/>
        <v>13</v>
      </c>
      <c r="I6248">
        <v>521</v>
      </c>
      <c r="J6248">
        <f t="shared" si="488"/>
        <v>8.6833333333333336</v>
      </c>
      <c r="K6248" t="s">
        <v>38</v>
      </c>
      <c r="L6248" t="s">
        <v>146</v>
      </c>
      <c r="M6248" t="s">
        <v>34</v>
      </c>
      <c r="N6248" t="b">
        <v>0</v>
      </c>
      <c r="O6248">
        <f>_xlfn.XLOOKUP(B6248,Machine_Info!A:A,Machine_Info!E:E)</f>
        <v>22</v>
      </c>
      <c r="P6248">
        <f t="shared" si="485"/>
        <v>13.316666666666666</v>
      </c>
      <c r="Q6248">
        <f t="shared" si="489"/>
        <v>0.60530303030303034</v>
      </c>
    </row>
    <row r="6249" spans="1:17" x14ac:dyDescent="0.2">
      <c r="A6249" t="s">
        <v>6367</v>
      </c>
      <c r="B6249" t="s">
        <v>139</v>
      </c>
      <c r="C6249" t="s">
        <v>140</v>
      </c>
      <c r="D6249" t="s">
        <v>59</v>
      </c>
      <c r="E6249" s="2">
        <v>45517.038993055547</v>
      </c>
      <c r="F6249" s="2">
        <v>45517.181354166663</v>
      </c>
      <c r="G6249" t="str">
        <f t="shared" si="486"/>
        <v>08</v>
      </c>
      <c r="H6249" t="str">
        <f t="shared" si="487"/>
        <v>13</v>
      </c>
      <c r="I6249">
        <v>135</v>
      </c>
      <c r="J6249">
        <f t="shared" si="488"/>
        <v>2.25</v>
      </c>
      <c r="K6249" t="s">
        <v>38</v>
      </c>
      <c r="L6249" t="s">
        <v>74</v>
      </c>
      <c r="M6249" t="s">
        <v>44</v>
      </c>
      <c r="N6249" t="b">
        <v>0</v>
      </c>
      <c r="O6249">
        <f>_xlfn.XLOOKUP(B6249,Machine_Info!A:A,Machine_Info!E:E)</f>
        <v>20</v>
      </c>
      <c r="P6249">
        <f t="shared" si="485"/>
        <v>17.75</v>
      </c>
      <c r="Q6249">
        <f t="shared" si="489"/>
        <v>0.88749999999999996</v>
      </c>
    </row>
    <row r="6250" spans="1:17" x14ac:dyDescent="0.2">
      <c r="A6250" t="s">
        <v>6368</v>
      </c>
      <c r="B6250" t="s">
        <v>142</v>
      </c>
      <c r="C6250" t="s">
        <v>143</v>
      </c>
      <c r="D6250" t="s">
        <v>27</v>
      </c>
      <c r="E6250" s="2">
        <v>45517.061122685183</v>
      </c>
      <c r="F6250" s="2">
        <v>45517.085428240738</v>
      </c>
      <c r="G6250" t="str">
        <f t="shared" si="486"/>
        <v>08</v>
      </c>
      <c r="H6250" t="str">
        <f t="shared" si="487"/>
        <v>13</v>
      </c>
      <c r="I6250">
        <v>485</v>
      </c>
      <c r="J6250">
        <f t="shared" si="488"/>
        <v>8.0833333333333339</v>
      </c>
      <c r="K6250" t="s">
        <v>71</v>
      </c>
      <c r="L6250" t="s">
        <v>146</v>
      </c>
      <c r="M6250" t="s">
        <v>34</v>
      </c>
      <c r="N6250" t="b">
        <v>1</v>
      </c>
      <c r="O6250">
        <f>_xlfn.XLOOKUP(B6250,Machine_Info!A:A,Machine_Info!E:E)</f>
        <v>22</v>
      </c>
      <c r="P6250">
        <f t="shared" si="485"/>
        <v>13.916666666666666</v>
      </c>
      <c r="Q6250">
        <f t="shared" si="489"/>
        <v>0.63257575757575757</v>
      </c>
    </row>
    <row r="6251" spans="1:17" x14ac:dyDescent="0.2">
      <c r="A6251" t="s">
        <v>6369</v>
      </c>
      <c r="B6251" t="s">
        <v>81</v>
      </c>
      <c r="C6251" t="s">
        <v>82</v>
      </c>
      <c r="D6251" t="s">
        <v>20</v>
      </c>
      <c r="E6251" s="2">
        <v>45517.107951388891</v>
      </c>
      <c r="F6251" s="2">
        <v>45517.13989583333</v>
      </c>
      <c r="G6251" t="str">
        <f t="shared" si="486"/>
        <v>08</v>
      </c>
      <c r="H6251" t="str">
        <f t="shared" si="487"/>
        <v>13</v>
      </c>
      <c r="I6251">
        <v>97</v>
      </c>
      <c r="J6251">
        <f t="shared" si="488"/>
        <v>1.6166666666666667</v>
      </c>
      <c r="K6251" t="s">
        <v>38</v>
      </c>
      <c r="L6251" t="s">
        <v>146</v>
      </c>
      <c r="M6251" t="s">
        <v>34</v>
      </c>
      <c r="N6251" t="b">
        <v>0</v>
      </c>
      <c r="O6251">
        <f>_xlfn.XLOOKUP(B6251,Machine_Info!A:A,Machine_Info!E:E)</f>
        <v>14</v>
      </c>
      <c r="P6251">
        <f t="shared" si="485"/>
        <v>12.383333333333333</v>
      </c>
      <c r="Q6251">
        <f t="shared" si="489"/>
        <v>0.88452380952380949</v>
      </c>
    </row>
    <row r="6252" spans="1:17" x14ac:dyDescent="0.2">
      <c r="A6252" t="s">
        <v>6370</v>
      </c>
      <c r="B6252" t="s">
        <v>30</v>
      </c>
      <c r="C6252" t="s">
        <v>31</v>
      </c>
      <c r="D6252" t="s">
        <v>32</v>
      </c>
      <c r="E6252" s="2">
        <v>45517.129675925928</v>
      </c>
      <c r="F6252" s="2">
        <v>45517.219953703701</v>
      </c>
      <c r="G6252" t="str">
        <f t="shared" si="486"/>
        <v>08</v>
      </c>
      <c r="H6252" t="str">
        <f t="shared" si="487"/>
        <v>13</v>
      </c>
      <c r="I6252">
        <v>62</v>
      </c>
      <c r="J6252">
        <f t="shared" si="488"/>
        <v>1.0333333333333334</v>
      </c>
      <c r="K6252" t="s">
        <v>54</v>
      </c>
      <c r="L6252" t="s">
        <v>47</v>
      </c>
      <c r="M6252" t="s">
        <v>23</v>
      </c>
      <c r="N6252" t="b">
        <v>1</v>
      </c>
      <c r="O6252">
        <f>_xlfn.XLOOKUP(B6252,Machine_Info!A:A,Machine_Info!E:E)</f>
        <v>22</v>
      </c>
      <c r="P6252">
        <f t="shared" si="485"/>
        <v>20.966666666666665</v>
      </c>
      <c r="Q6252">
        <f t="shared" si="489"/>
        <v>0.95303030303030301</v>
      </c>
    </row>
    <row r="6253" spans="1:17" x14ac:dyDescent="0.2">
      <c r="A6253" t="s">
        <v>6371</v>
      </c>
      <c r="B6253" t="s">
        <v>99</v>
      </c>
      <c r="C6253" t="s">
        <v>100</v>
      </c>
      <c r="D6253" t="s">
        <v>32</v>
      </c>
      <c r="E6253" s="2">
        <v>45517.183067129627</v>
      </c>
      <c r="F6253" s="2">
        <v>45517.236539351848</v>
      </c>
      <c r="G6253" t="str">
        <f t="shared" si="486"/>
        <v>08</v>
      </c>
      <c r="H6253" t="str">
        <f t="shared" si="487"/>
        <v>13</v>
      </c>
      <c r="I6253">
        <v>51</v>
      </c>
      <c r="J6253">
        <f t="shared" si="488"/>
        <v>0.85</v>
      </c>
      <c r="K6253" t="s">
        <v>21</v>
      </c>
      <c r="L6253" t="s">
        <v>47</v>
      </c>
      <c r="M6253" t="s">
        <v>23</v>
      </c>
      <c r="N6253" t="b">
        <v>1</v>
      </c>
      <c r="O6253">
        <f>_xlfn.XLOOKUP(B6253,Machine_Info!A:A,Machine_Info!E:E)</f>
        <v>16</v>
      </c>
      <c r="P6253">
        <f t="shared" si="485"/>
        <v>15.15</v>
      </c>
      <c r="Q6253">
        <f t="shared" si="489"/>
        <v>0.94687500000000002</v>
      </c>
    </row>
    <row r="6254" spans="1:17" x14ac:dyDescent="0.2">
      <c r="A6254" t="s">
        <v>6372</v>
      </c>
      <c r="B6254" t="s">
        <v>25</v>
      </c>
      <c r="C6254" t="s">
        <v>26</v>
      </c>
      <c r="D6254" t="s">
        <v>27</v>
      </c>
      <c r="E6254" s="2">
        <v>45517.228530092587</v>
      </c>
      <c r="F6254" s="2">
        <v>45517.23269675926</v>
      </c>
      <c r="G6254" t="str">
        <f t="shared" si="486"/>
        <v>08</v>
      </c>
      <c r="H6254" t="str">
        <f t="shared" si="487"/>
        <v>13</v>
      </c>
      <c r="I6254">
        <v>1254</v>
      </c>
      <c r="J6254">
        <f t="shared" si="488"/>
        <v>20.9</v>
      </c>
      <c r="K6254" t="s">
        <v>150</v>
      </c>
      <c r="L6254" t="s">
        <v>47</v>
      </c>
      <c r="M6254" t="s">
        <v>23</v>
      </c>
      <c r="N6254" t="b">
        <v>0</v>
      </c>
      <c r="O6254">
        <f>_xlfn.XLOOKUP(B6254,Machine_Info!A:A,Machine_Info!E:E)</f>
        <v>22</v>
      </c>
      <c r="P6254">
        <f t="shared" si="485"/>
        <v>1.1000000000000014</v>
      </c>
      <c r="Q6254">
        <f t="shared" si="489"/>
        <v>5.0000000000000065E-2</v>
      </c>
    </row>
    <row r="6255" spans="1:17" x14ac:dyDescent="0.2">
      <c r="A6255" t="s">
        <v>6373</v>
      </c>
      <c r="B6255" t="s">
        <v>96</v>
      </c>
      <c r="C6255" t="s">
        <v>97</v>
      </c>
      <c r="D6255" t="s">
        <v>27</v>
      </c>
      <c r="E6255" s="2">
        <v>45517.301585648151</v>
      </c>
      <c r="F6255" s="2">
        <v>45517.684224537043</v>
      </c>
      <c r="G6255" t="str">
        <f t="shared" si="486"/>
        <v>08</v>
      </c>
      <c r="H6255" t="str">
        <f t="shared" si="487"/>
        <v>13</v>
      </c>
      <c r="I6255">
        <v>236</v>
      </c>
      <c r="J6255">
        <f t="shared" si="488"/>
        <v>3.9333333333333331</v>
      </c>
      <c r="K6255" t="s">
        <v>21</v>
      </c>
      <c r="L6255" t="s">
        <v>146</v>
      </c>
      <c r="M6255" t="s">
        <v>34</v>
      </c>
      <c r="N6255" t="b">
        <v>1</v>
      </c>
      <c r="O6255">
        <f>_xlfn.XLOOKUP(B6255,Machine_Info!A:A,Machine_Info!E:E)</f>
        <v>20</v>
      </c>
      <c r="P6255">
        <f t="shared" si="485"/>
        <v>16.066666666666666</v>
      </c>
      <c r="Q6255">
        <f t="shared" si="489"/>
        <v>0.80333333333333334</v>
      </c>
    </row>
    <row r="6256" spans="1:17" x14ac:dyDescent="0.2">
      <c r="A6256" t="s">
        <v>6374</v>
      </c>
      <c r="B6256" t="s">
        <v>152</v>
      </c>
      <c r="C6256" t="s">
        <v>153</v>
      </c>
      <c r="D6256" t="s">
        <v>27</v>
      </c>
      <c r="E6256" s="2">
        <v>45517.321979166663</v>
      </c>
      <c r="F6256" s="2">
        <v>45517.390729166669</v>
      </c>
      <c r="G6256" t="str">
        <f t="shared" si="486"/>
        <v>08</v>
      </c>
      <c r="H6256" t="str">
        <f t="shared" si="487"/>
        <v>13</v>
      </c>
      <c r="I6256">
        <v>307</v>
      </c>
      <c r="J6256">
        <f t="shared" si="488"/>
        <v>5.1166666666666663</v>
      </c>
      <c r="K6256" t="s">
        <v>71</v>
      </c>
      <c r="L6256" t="s">
        <v>146</v>
      </c>
      <c r="M6256" t="s">
        <v>34</v>
      </c>
      <c r="N6256" t="b">
        <v>1</v>
      </c>
      <c r="O6256">
        <f>_xlfn.XLOOKUP(B6256,Machine_Info!A:A,Machine_Info!E:E)</f>
        <v>18</v>
      </c>
      <c r="P6256">
        <f t="shared" si="485"/>
        <v>12.883333333333333</v>
      </c>
      <c r="Q6256">
        <f t="shared" si="489"/>
        <v>0.71574074074074068</v>
      </c>
    </row>
    <row r="6257" spans="1:17" x14ac:dyDescent="0.2">
      <c r="A6257" t="s">
        <v>6375</v>
      </c>
      <c r="B6257" t="s">
        <v>116</v>
      </c>
      <c r="C6257" t="s">
        <v>117</v>
      </c>
      <c r="D6257" t="s">
        <v>20</v>
      </c>
      <c r="E6257" s="2">
        <v>45517.375694444447</v>
      </c>
      <c r="F6257" s="2">
        <v>45517.525694444441</v>
      </c>
      <c r="G6257" t="str">
        <f t="shared" si="486"/>
        <v>08</v>
      </c>
      <c r="H6257" t="str">
        <f t="shared" si="487"/>
        <v>13</v>
      </c>
      <c r="I6257">
        <v>229</v>
      </c>
      <c r="J6257">
        <f t="shared" si="488"/>
        <v>3.8166666666666669</v>
      </c>
      <c r="K6257" t="s">
        <v>28</v>
      </c>
      <c r="L6257" t="s">
        <v>146</v>
      </c>
      <c r="M6257" t="s">
        <v>34</v>
      </c>
      <c r="N6257" t="b">
        <v>0</v>
      </c>
      <c r="O6257">
        <f>_xlfn.XLOOKUP(B6257,Machine_Info!A:A,Machine_Info!E:E)</f>
        <v>16</v>
      </c>
      <c r="P6257">
        <f t="shared" si="485"/>
        <v>12.183333333333334</v>
      </c>
      <c r="Q6257">
        <f t="shared" si="489"/>
        <v>0.76145833333333335</v>
      </c>
    </row>
    <row r="6258" spans="1:17" x14ac:dyDescent="0.2">
      <c r="A6258" t="s">
        <v>6376</v>
      </c>
      <c r="B6258" t="s">
        <v>106</v>
      </c>
      <c r="C6258" t="s">
        <v>107</v>
      </c>
      <c r="D6258" t="s">
        <v>59</v>
      </c>
      <c r="E6258" s="2">
        <v>45517.412581018521</v>
      </c>
      <c r="F6258" s="2">
        <v>45517.427858796298</v>
      </c>
      <c r="G6258" t="str">
        <f t="shared" si="486"/>
        <v>08</v>
      </c>
      <c r="H6258" t="str">
        <f t="shared" si="487"/>
        <v>13</v>
      </c>
      <c r="I6258">
        <v>15</v>
      </c>
      <c r="J6258">
        <f t="shared" si="488"/>
        <v>0.25</v>
      </c>
      <c r="K6258" t="s">
        <v>110</v>
      </c>
      <c r="L6258" t="s">
        <v>74</v>
      </c>
      <c r="M6258" t="s">
        <v>44</v>
      </c>
      <c r="N6258" t="b">
        <v>0</v>
      </c>
      <c r="O6258">
        <f>_xlfn.XLOOKUP(B6258,Machine_Info!A:A,Machine_Info!E:E)</f>
        <v>16</v>
      </c>
      <c r="P6258">
        <f t="shared" si="485"/>
        <v>15.75</v>
      </c>
      <c r="Q6258">
        <f t="shared" si="489"/>
        <v>0.984375</v>
      </c>
    </row>
    <row r="6259" spans="1:17" x14ac:dyDescent="0.2">
      <c r="A6259" t="s">
        <v>6377</v>
      </c>
      <c r="B6259" t="s">
        <v>49</v>
      </c>
      <c r="C6259" t="s">
        <v>50</v>
      </c>
      <c r="D6259" t="s">
        <v>20</v>
      </c>
      <c r="E6259" s="2">
        <v>45517.431423611109</v>
      </c>
      <c r="F6259" s="2">
        <v>45517.450173611112</v>
      </c>
      <c r="G6259" t="str">
        <f t="shared" si="486"/>
        <v>08</v>
      </c>
      <c r="H6259" t="str">
        <f t="shared" si="487"/>
        <v>13</v>
      </c>
      <c r="I6259">
        <v>1102</v>
      </c>
      <c r="J6259">
        <f t="shared" si="488"/>
        <v>18.366666666666667</v>
      </c>
      <c r="K6259" t="s">
        <v>28</v>
      </c>
      <c r="L6259" t="s">
        <v>146</v>
      </c>
      <c r="M6259" t="s">
        <v>34</v>
      </c>
      <c r="N6259" t="b">
        <v>0</v>
      </c>
      <c r="O6259">
        <f>_xlfn.XLOOKUP(B6259,Machine_Info!A:A,Machine_Info!E:E)</f>
        <v>22</v>
      </c>
      <c r="P6259">
        <f t="shared" si="485"/>
        <v>3.6333333333333329</v>
      </c>
      <c r="Q6259">
        <f t="shared" si="489"/>
        <v>0.16515151515151513</v>
      </c>
    </row>
    <row r="6260" spans="1:17" x14ac:dyDescent="0.2">
      <c r="A6260" t="s">
        <v>6378</v>
      </c>
      <c r="B6260" t="s">
        <v>18</v>
      </c>
      <c r="C6260" t="s">
        <v>19</v>
      </c>
      <c r="D6260" t="s">
        <v>20</v>
      </c>
      <c r="E6260" s="2">
        <v>45517.43644675926</v>
      </c>
      <c r="F6260" s="2">
        <v>45517.523252314822</v>
      </c>
      <c r="G6260" t="str">
        <f t="shared" si="486"/>
        <v>08</v>
      </c>
      <c r="H6260" t="str">
        <f t="shared" si="487"/>
        <v>13</v>
      </c>
      <c r="I6260">
        <v>210</v>
      </c>
      <c r="J6260">
        <f t="shared" si="488"/>
        <v>3.5</v>
      </c>
      <c r="K6260" t="s">
        <v>38</v>
      </c>
      <c r="L6260" t="s">
        <v>74</v>
      </c>
      <c r="M6260" t="s">
        <v>44</v>
      </c>
      <c r="N6260" t="b">
        <v>0</v>
      </c>
      <c r="O6260">
        <f>_xlfn.XLOOKUP(B6260,Machine_Info!A:A,Machine_Info!E:E)</f>
        <v>16</v>
      </c>
      <c r="P6260">
        <f t="shared" si="485"/>
        <v>12.5</v>
      </c>
      <c r="Q6260">
        <f t="shared" si="489"/>
        <v>0.78125</v>
      </c>
    </row>
    <row r="6261" spans="1:17" x14ac:dyDescent="0.2">
      <c r="A6261" t="s">
        <v>6379</v>
      </c>
      <c r="B6261" t="s">
        <v>52</v>
      </c>
      <c r="C6261" t="s">
        <v>53</v>
      </c>
      <c r="D6261" t="s">
        <v>27</v>
      </c>
      <c r="E6261" s="2">
        <v>45517.480509259258</v>
      </c>
      <c r="F6261" s="2">
        <v>45517.486759259264</v>
      </c>
      <c r="G6261" t="str">
        <f t="shared" si="486"/>
        <v>08</v>
      </c>
      <c r="H6261" t="str">
        <f t="shared" si="487"/>
        <v>13</v>
      </c>
      <c r="I6261">
        <v>64</v>
      </c>
      <c r="J6261">
        <f t="shared" si="488"/>
        <v>1.0666666666666667</v>
      </c>
      <c r="K6261" t="s">
        <v>46</v>
      </c>
      <c r="L6261" t="s">
        <v>74</v>
      </c>
      <c r="M6261" t="s">
        <v>44</v>
      </c>
      <c r="N6261" t="b">
        <v>0</v>
      </c>
      <c r="O6261">
        <f>_xlfn.XLOOKUP(B6261,Machine_Info!A:A,Machine_Info!E:E)</f>
        <v>16</v>
      </c>
      <c r="P6261">
        <f t="shared" si="485"/>
        <v>14.933333333333334</v>
      </c>
      <c r="Q6261">
        <f t="shared" si="489"/>
        <v>0.93333333333333335</v>
      </c>
    </row>
    <row r="6262" spans="1:17" x14ac:dyDescent="0.2">
      <c r="A6262" t="s">
        <v>6380</v>
      </c>
      <c r="B6262" t="s">
        <v>96</v>
      </c>
      <c r="C6262" t="s">
        <v>97</v>
      </c>
      <c r="D6262" t="s">
        <v>27</v>
      </c>
      <c r="E6262" s="2">
        <v>45517.494039351863</v>
      </c>
      <c r="F6262" s="2">
        <v>45517.534317129634</v>
      </c>
      <c r="G6262" t="str">
        <f t="shared" si="486"/>
        <v>08</v>
      </c>
      <c r="H6262" t="str">
        <f t="shared" si="487"/>
        <v>13</v>
      </c>
      <c r="I6262">
        <v>412</v>
      </c>
      <c r="J6262">
        <f t="shared" si="488"/>
        <v>6.8666666666666663</v>
      </c>
      <c r="K6262" t="s">
        <v>42</v>
      </c>
      <c r="L6262" t="s">
        <v>146</v>
      </c>
      <c r="M6262" t="s">
        <v>34</v>
      </c>
      <c r="N6262" t="b">
        <v>0</v>
      </c>
      <c r="O6262">
        <f>_xlfn.XLOOKUP(B6262,Machine_Info!A:A,Machine_Info!E:E)</f>
        <v>20</v>
      </c>
      <c r="P6262">
        <f t="shared" si="485"/>
        <v>13.133333333333333</v>
      </c>
      <c r="Q6262">
        <f t="shared" si="489"/>
        <v>0.65666666666666662</v>
      </c>
    </row>
    <row r="6263" spans="1:17" x14ac:dyDescent="0.2">
      <c r="A6263" t="s">
        <v>6381</v>
      </c>
      <c r="B6263" t="s">
        <v>135</v>
      </c>
      <c r="C6263" t="s">
        <v>136</v>
      </c>
      <c r="D6263" t="s">
        <v>32</v>
      </c>
      <c r="E6263" s="2">
        <v>45517.575277777767</v>
      </c>
      <c r="F6263" s="2">
        <v>45518.170416666668</v>
      </c>
      <c r="G6263" t="str">
        <f t="shared" si="486"/>
        <v>08</v>
      </c>
      <c r="H6263" t="str">
        <f t="shared" si="487"/>
        <v>13</v>
      </c>
      <c r="I6263">
        <v>197</v>
      </c>
      <c r="J6263">
        <f t="shared" si="488"/>
        <v>3.2833333333333332</v>
      </c>
      <c r="K6263" t="s">
        <v>54</v>
      </c>
      <c r="L6263" t="s">
        <v>47</v>
      </c>
      <c r="M6263" t="s">
        <v>23</v>
      </c>
      <c r="N6263" t="b">
        <v>1</v>
      </c>
      <c r="O6263">
        <f>_xlfn.XLOOKUP(B6263,Machine_Info!A:A,Machine_Info!E:E)</f>
        <v>20</v>
      </c>
      <c r="P6263">
        <f t="shared" si="485"/>
        <v>16.716666666666669</v>
      </c>
      <c r="Q6263">
        <f t="shared" si="489"/>
        <v>0.83583333333333343</v>
      </c>
    </row>
    <row r="6264" spans="1:17" x14ac:dyDescent="0.2">
      <c r="A6264" t="s">
        <v>6382</v>
      </c>
      <c r="B6264" t="s">
        <v>81</v>
      </c>
      <c r="C6264" t="s">
        <v>82</v>
      </c>
      <c r="D6264" t="s">
        <v>20</v>
      </c>
      <c r="E6264" s="2">
        <v>45517.584374999999</v>
      </c>
      <c r="F6264" s="2">
        <v>45517.615624999999</v>
      </c>
      <c r="G6264" t="str">
        <f t="shared" si="486"/>
        <v>08</v>
      </c>
      <c r="H6264" t="str">
        <f t="shared" si="487"/>
        <v>13</v>
      </c>
      <c r="I6264">
        <v>135</v>
      </c>
      <c r="J6264">
        <f t="shared" si="488"/>
        <v>2.25</v>
      </c>
      <c r="K6264" t="s">
        <v>103</v>
      </c>
      <c r="L6264" t="s">
        <v>74</v>
      </c>
      <c r="M6264" t="s">
        <v>44</v>
      </c>
      <c r="N6264" t="b">
        <v>0</v>
      </c>
      <c r="O6264">
        <f>_xlfn.XLOOKUP(B6264,Machine_Info!A:A,Machine_Info!E:E)</f>
        <v>14</v>
      </c>
      <c r="P6264">
        <f t="shared" si="485"/>
        <v>11.75</v>
      </c>
      <c r="Q6264">
        <f t="shared" si="489"/>
        <v>0.8392857142857143</v>
      </c>
    </row>
    <row r="6265" spans="1:17" x14ac:dyDescent="0.2">
      <c r="A6265" t="s">
        <v>6383</v>
      </c>
      <c r="B6265" t="s">
        <v>125</v>
      </c>
      <c r="C6265" t="s">
        <v>126</v>
      </c>
      <c r="D6265" t="s">
        <v>20</v>
      </c>
      <c r="E6265" s="2">
        <v>45517.625219907408</v>
      </c>
      <c r="F6265" s="2">
        <v>45517.646747685183</v>
      </c>
      <c r="G6265" t="str">
        <f t="shared" si="486"/>
        <v>08</v>
      </c>
      <c r="H6265" t="str">
        <f t="shared" si="487"/>
        <v>13</v>
      </c>
      <c r="I6265">
        <v>27</v>
      </c>
      <c r="J6265">
        <f t="shared" si="488"/>
        <v>0.45</v>
      </c>
      <c r="K6265" t="s">
        <v>42</v>
      </c>
      <c r="L6265" t="s">
        <v>146</v>
      </c>
      <c r="M6265" t="s">
        <v>34</v>
      </c>
      <c r="N6265" t="b">
        <v>0</v>
      </c>
      <c r="O6265">
        <f>_xlfn.XLOOKUP(B6265,Machine_Info!A:A,Machine_Info!E:E)</f>
        <v>18</v>
      </c>
      <c r="P6265">
        <f t="shared" si="485"/>
        <v>17.55</v>
      </c>
      <c r="Q6265">
        <f t="shared" si="489"/>
        <v>0.97500000000000009</v>
      </c>
    </row>
    <row r="6266" spans="1:17" x14ac:dyDescent="0.2">
      <c r="A6266" t="s">
        <v>6384</v>
      </c>
      <c r="B6266" t="s">
        <v>84</v>
      </c>
      <c r="C6266" t="s">
        <v>85</v>
      </c>
      <c r="D6266" t="s">
        <v>27</v>
      </c>
      <c r="E6266" s="2">
        <v>45517.678171296298</v>
      </c>
      <c r="F6266" s="2">
        <v>45517.823310185187</v>
      </c>
      <c r="G6266" t="str">
        <f t="shared" si="486"/>
        <v>08</v>
      </c>
      <c r="H6266" t="str">
        <f t="shared" si="487"/>
        <v>13</v>
      </c>
      <c r="I6266">
        <v>294</v>
      </c>
      <c r="J6266">
        <f t="shared" si="488"/>
        <v>4.9000000000000004</v>
      </c>
      <c r="K6266" t="s">
        <v>103</v>
      </c>
      <c r="L6266" t="s">
        <v>146</v>
      </c>
      <c r="M6266" t="s">
        <v>34</v>
      </c>
      <c r="N6266" t="b">
        <v>0</v>
      </c>
      <c r="O6266">
        <f>_xlfn.XLOOKUP(B6266,Machine_Info!A:A,Machine_Info!E:E)</f>
        <v>22</v>
      </c>
      <c r="P6266">
        <f t="shared" si="485"/>
        <v>17.100000000000001</v>
      </c>
      <c r="Q6266">
        <f t="shared" si="489"/>
        <v>0.77727272727272734</v>
      </c>
    </row>
    <row r="6267" spans="1:17" x14ac:dyDescent="0.2">
      <c r="A6267" t="s">
        <v>6385</v>
      </c>
      <c r="B6267" t="s">
        <v>63</v>
      </c>
      <c r="C6267" t="s">
        <v>64</v>
      </c>
      <c r="D6267" t="s">
        <v>32</v>
      </c>
      <c r="E6267" s="2">
        <v>45517.696388888893</v>
      </c>
      <c r="F6267" s="2">
        <v>45517.815138888887</v>
      </c>
      <c r="G6267" t="str">
        <f t="shared" si="486"/>
        <v>08</v>
      </c>
      <c r="H6267" t="str">
        <f t="shared" si="487"/>
        <v>13</v>
      </c>
      <c r="I6267">
        <v>142</v>
      </c>
      <c r="J6267">
        <f t="shared" si="488"/>
        <v>2.3666666666666667</v>
      </c>
      <c r="K6267" t="s">
        <v>60</v>
      </c>
      <c r="L6267" t="s">
        <v>146</v>
      </c>
      <c r="M6267" t="s">
        <v>34</v>
      </c>
      <c r="N6267" t="b">
        <v>0</v>
      </c>
      <c r="O6267">
        <f>_xlfn.XLOOKUP(B6267,Machine_Info!A:A,Machine_Info!E:E)</f>
        <v>20</v>
      </c>
      <c r="P6267">
        <f t="shared" si="485"/>
        <v>17.633333333333333</v>
      </c>
      <c r="Q6267">
        <f t="shared" si="489"/>
        <v>0.8816666666666666</v>
      </c>
    </row>
    <row r="6268" spans="1:17" x14ac:dyDescent="0.2">
      <c r="A6268" t="s">
        <v>6386</v>
      </c>
      <c r="B6268" t="s">
        <v>163</v>
      </c>
      <c r="C6268" t="s">
        <v>164</v>
      </c>
      <c r="D6268" t="s">
        <v>32</v>
      </c>
      <c r="E6268" s="2">
        <v>45517.698877314811</v>
      </c>
      <c r="F6268" s="2">
        <v>45517.948877314811</v>
      </c>
      <c r="G6268" t="str">
        <f t="shared" si="486"/>
        <v>08</v>
      </c>
      <c r="H6268" t="str">
        <f t="shared" si="487"/>
        <v>13</v>
      </c>
      <c r="I6268">
        <v>163</v>
      </c>
      <c r="J6268">
        <f t="shared" si="488"/>
        <v>2.7166666666666668</v>
      </c>
      <c r="K6268" t="s">
        <v>150</v>
      </c>
      <c r="L6268" t="s">
        <v>74</v>
      </c>
      <c r="M6268" t="s">
        <v>44</v>
      </c>
      <c r="N6268" t="b">
        <v>0</v>
      </c>
      <c r="O6268">
        <f>_xlfn.XLOOKUP(B6268,Machine_Info!A:A,Machine_Info!E:E)</f>
        <v>20</v>
      </c>
      <c r="P6268">
        <f t="shared" si="485"/>
        <v>17.283333333333331</v>
      </c>
      <c r="Q6268">
        <f t="shared" si="489"/>
        <v>0.86416666666666653</v>
      </c>
    </row>
    <row r="6269" spans="1:17" x14ac:dyDescent="0.2">
      <c r="A6269" t="s">
        <v>6387</v>
      </c>
      <c r="B6269" t="s">
        <v>57</v>
      </c>
      <c r="C6269" t="s">
        <v>58</v>
      </c>
      <c r="D6269" t="s">
        <v>59</v>
      </c>
      <c r="E6269" s="2">
        <v>45517.72084490741</v>
      </c>
      <c r="F6269" s="2">
        <v>45517.745150462957</v>
      </c>
      <c r="G6269" t="str">
        <f t="shared" si="486"/>
        <v>08</v>
      </c>
      <c r="H6269" t="str">
        <f t="shared" si="487"/>
        <v>13</v>
      </c>
      <c r="I6269">
        <v>21</v>
      </c>
      <c r="J6269">
        <f t="shared" si="488"/>
        <v>0.35</v>
      </c>
      <c r="K6269" t="s">
        <v>42</v>
      </c>
      <c r="L6269" t="s">
        <v>74</v>
      </c>
      <c r="M6269" t="s">
        <v>44</v>
      </c>
      <c r="N6269" t="b">
        <v>0</v>
      </c>
      <c r="O6269">
        <f>_xlfn.XLOOKUP(B6269,Machine_Info!A:A,Machine_Info!E:E)</f>
        <v>18</v>
      </c>
      <c r="P6269">
        <f t="shared" si="485"/>
        <v>17.649999999999999</v>
      </c>
      <c r="Q6269">
        <f t="shared" si="489"/>
        <v>0.98055555555555551</v>
      </c>
    </row>
    <row r="6270" spans="1:17" x14ac:dyDescent="0.2">
      <c r="A6270" t="s">
        <v>6388</v>
      </c>
      <c r="B6270" t="s">
        <v>92</v>
      </c>
      <c r="C6270" t="s">
        <v>93</v>
      </c>
      <c r="D6270" t="s">
        <v>59</v>
      </c>
      <c r="E6270" s="2">
        <v>45517.721273148149</v>
      </c>
      <c r="F6270" s="2">
        <v>45517.893495370372</v>
      </c>
      <c r="G6270" t="str">
        <f t="shared" si="486"/>
        <v>08</v>
      </c>
      <c r="H6270" t="str">
        <f t="shared" si="487"/>
        <v>13</v>
      </c>
      <c r="I6270">
        <v>154</v>
      </c>
      <c r="J6270">
        <f t="shared" si="488"/>
        <v>2.5666666666666669</v>
      </c>
      <c r="K6270" t="s">
        <v>71</v>
      </c>
      <c r="L6270" t="s">
        <v>47</v>
      </c>
      <c r="M6270" t="s">
        <v>23</v>
      </c>
      <c r="N6270" t="b">
        <v>1</v>
      </c>
      <c r="O6270">
        <f>_xlfn.XLOOKUP(B6270,Machine_Info!A:A,Machine_Info!E:E)</f>
        <v>20</v>
      </c>
      <c r="P6270">
        <f t="shared" si="485"/>
        <v>17.433333333333334</v>
      </c>
      <c r="Q6270">
        <f t="shared" si="489"/>
        <v>0.8716666666666667</v>
      </c>
    </row>
    <row r="6271" spans="1:17" x14ac:dyDescent="0.2">
      <c r="A6271" t="s">
        <v>6389</v>
      </c>
      <c r="B6271" t="s">
        <v>125</v>
      </c>
      <c r="C6271" t="s">
        <v>126</v>
      </c>
      <c r="D6271" t="s">
        <v>20</v>
      </c>
      <c r="E6271" s="2">
        <v>45517.7344212963</v>
      </c>
      <c r="F6271" s="2">
        <v>45517.822615740741</v>
      </c>
      <c r="G6271" t="str">
        <f t="shared" si="486"/>
        <v>08</v>
      </c>
      <c r="H6271" t="str">
        <f t="shared" si="487"/>
        <v>13</v>
      </c>
      <c r="I6271">
        <v>285</v>
      </c>
      <c r="J6271">
        <f t="shared" si="488"/>
        <v>4.75</v>
      </c>
      <c r="K6271" t="s">
        <v>71</v>
      </c>
      <c r="L6271" t="s">
        <v>47</v>
      </c>
      <c r="M6271" t="s">
        <v>23</v>
      </c>
      <c r="N6271" t="b">
        <v>1</v>
      </c>
      <c r="O6271">
        <f>_xlfn.XLOOKUP(B6271,Machine_Info!A:A,Machine_Info!E:E)</f>
        <v>18</v>
      </c>
      <c r="P6271">
        <f t="shared" si="485"/>
        <v>13.25</v>
      </c>
      <c r="Q6271">
        <f t="shared" si="489"/>
        <v>0.73611111111111116</v>
      </c>
    </row>
    <row r="6272" spans="1:17" x14ac:dyDescent="0.2">
      <c r="A6272" t="s">
        <v>6390</v>
      </c>
      <c r="B6272" t="s">
        <v>78</v>
      </c>
      <c r="C6272" t="s">
        <v>79</v>
      </c>
      <c r="D6272" t="s">
        <v>32</v>
      </c>
      <c r="E6272" s="2">
        <v>45517.747650462959</v>
      </c>
      <c r="F6272" s="2">
        <v>45517.793483796297</v>
      </c>
      <c r="G6272" t="str">
        <f t="shared" si="486"/>
        <v>08</v>
      </c>
      <c r="H6272" t="str">
        <f t="shared" si="487"/>
        <v>13</v>
      </c>
      <c r="I6272">
        <v>481</v>
      </c>
      <c r="J6272">
        <f t="shared" si="488"/>
        <v>8.0166666666666675</v>
      </c>
      <c r="K6272" t="s">
        <v>150</v>
      </c>
      <c r="L6272" t="s">
        <v>146</v>
      </c>
      <c r="M6272" t="s">
        <v>34</v>
      </c>
      <c r="N6272" t="b">
        <v>0</v>
      </c>
      <c r="O6272">
        <f>_xlfn.XLOOKUP(B6272,Machine_Info!A:A,Machine_Info!E:E)</f>
        <v>22</v>
      </c>
      <c r="P6272">
        <f t="shared" si="485"/>
        <v>13.983333333333333</v>
      </c>
      <c r="Q6272">
        <f t="shared" si="489"/>
        <v>0.63560606060606062</v>
      </c>
    </row>
    <row r="6273" spans="1:17" x14ac:dyDescent="0.2">
      <c r="A6273" t="s">
        <v>6391</v>
      </c>
      <c r="B6273" t="s">
        <v>96</v>
      </c>
      <c r="C6273" t="s">
        <v>97</v>
      </c>
      <c r="D6273" t="s">
        <v>27</v>
      </c>
      <c r="E6273" s="2">
        <v>45517.747696759259</v>
      </c>
      <c r="F6273" s="2">
        <v>45517.763668981483</v>
      </c>
      <c r="G6273" t="str">
        <f t="shared" si="486"/>
        <v>08</v>
      </c>
      <c r="H6273" t="str">
        <f t="shared" si="487"/>
        <v>13</v>
      </c>
      <c r="I6273">
        <v>424</v>
      </c>
      <c r="J6273">
        <f t="shared" si="488"/>
        <v>7.0666666666666664</v>
      </c>
      <c r="K6273" t="s">
        <v>38</v>
      </c>
      <c r="L6273" t="s">
        <v>74</v>
      </c>
      <c r="M6273" t="s">
        <v>44</v>
      </c>
      <c r="N6273" t="b">
        <v>0</v>
      </c>
      <c r="O6273">
        <f>_xlfn.XLOOKUP(B6273,Machine_Info!A:A,Machine_Info!E:E)</f>
        <v>20</v>
      </c>
      <c r="P6273">
        <f t="shared" si="485"/>
        <v>12.933333333333334</v>
      </c>
      <c r="Q6273">
        <f t="shared" si="489"/>
        <v>0.64666666666666672</v>
      </c>
    </row>
    <row r="6274" spans="1:17" x14ac:dyDescent="0.2">
      <c r="A6274" t="s">
        <v>6392</v>
      </c>
      <c r="B6274" t="s">
        <v>99</v>
      </c>
      <c r="C6274" t="s">
        <v>100</v>
      </c>
      <c r="D6274" t="s">
        <v>32</v>
      </c>
      <c r="E6274" s="2">
        <v>45517.789386574077</v>
      </c>
      <c r="F6274" s="2">
        <v>45517.872719907413</v>
      </c>
      <c r="G6274" t="str">
        <f t="shared" si="486"/>
        <v>08</v>
      </c>
      <c r="H6274" t="str">
        <f t="shared" si="487"/>
        <v>13</v>
      </c>
      <c r="I6274">
        <v>15</v>
      </c>
      <c r="J6274">
        <f t="shared" si="488"/>
        <v>0.25</v>
      </c>
      <c r="K6274" t="s">
        <v>46</v>
      </c>
      <c r="L6274" t="s">
        <v>146</v>
      </c>
      <c r="M6274" t="s">
        <v>34</v>
      </c>
      <c r="N6274" t="b">
        <v>0</v>
      </c>
      <c r="O6274">
        <f>_xlfn.XLOOKUP(B6274,Machine_Info!A:A,Machine_Info!E:E)</f>
        <v>16</v>
      </c>
      <c r="P6274">
        <f t="shared" ref="P6274:P6337" si="490">O6274-J6274</f>
        <v>15.75</v>
      </c>
      <c r="Q6274">
        <f t="shared" si="489"/>
        <v>0.984375</v>
      </c>
    </row>
    <row r="6275" spans="1:17" x14ac:dyDescent="0.2">
      <c r="A6275" t="s">
        <v>6393</v>
      </c>
      <c r="B6275" t="s">
        <v>96</v>
      </c>
      <c r="C6275" t="s">
        <v>97</v>
      </c>
      <c r="D6275" t="s">
        <v>27</v>
      </c>
      <c r="E6275" s="2">
        <v>45517.808159722219</v>
      </c>
      <c r="F6275" s="2">
        <v>45517.810243055559</v>
      </c>
      <c r="G6275" t="str">
        <f t="shared" ref="G6275:G6338" si="491">TEXT(E6275,"mm")</f>
        <v>08</v>
      </c>
      <c r="H6275" t="str">
        <f t="shared" ref="H6275:H6338" si="492">TEXT(E6275,"dd")</f>
        <v>13</v>
      </c>
      <c r="I6275">
        <v>352</v>
      </c>
      <c r="J6275">
        <f t="shared" ref="J6275:J6338" si="493">I6275/60</f>
        <v>5.8666666666666663</v>
      </c>
      <c r="K6275" t="s">
        <v>38</v>
      </c>
      <c r="L6275" t="s">
        <v>74</v>
      </c>
      <c r="M6275" t="s">
        <v>44</v>
      </c>
      <c r="N6275" t="b">
        <v>0</v>
      </c>
      <c r="O6275">
        <f>_xlfn.XLOOKUP(B6275,Machine_Info!A:A,Machine_Info!E:E)</f>
        <v>20</v>
      </c>
      <c r="P6275">
        <f t="shared" si="490"/>
        <v>14.133333333333333</v>
      </c>
      <c r="Q6275">
        <f t="shared" ref="Q6275:Q6338" si="494">P6275/O6275</f>
        <v>0.70666666666666667</v>
      </c>
    </row>
    <row r="6276" spans="1:17" x14ac:dyDescent="0.2">
      <c r="A6276" t="s">
        <v>6394</v>
      </c>
      <c r="B6276" t="s">
        <v>63</v>
      </c>
      <c r="C6276" t="s">
        <v>64</v>
      </c>
      <c r="D6276" t="s">
        <v>32</v>
      </c>
      <c r="E6276" s="2">
        <v>45517.851666666669</v>
      </c>
      <c r="F6276" s="2">
        <v>45517.868333333332</v>
      </c>
      <c r="G6276" t="str">
        <f t="shared" si="491"/>
        <v>08</v>
      </c>
      <c r="H6276" t="str">
        <f t="shared" si="492"/>
        <v>13</v>
      </c>
      <c r="I6276">
        <v>85</v>
      </c>
      <c r="J6276">
        <f t="shared" si="493"/>
        <v>1.4166666666666667</v>
      </c>
      <c r="K6276" t="s">
        <v>21</v>
      </c>
      <c r="L6276" t="s">
        <v>146</v>
      </c>
      <c r="M6276" t="s">
        <v>34</v>
      </c>
      <c r="N6276" t="b">
        <v>1</v>
      </c>
      <c r="O6276">
        <f>_xlfn.XLOOKUP(B6276,Machine_Info!A:A,Machine_Info!E:E)</f>
        <v>20</v>
      </c>
      <c r="P6276">
        <f t="shared" si="490"/>
        <v>18.583333333333332</v>
      </c>
      <c r="Q6276">
        <f t="shared" si="494"/>
        <v>0.92916666666666659</v>
      </c>
    </row>
    <row r="6277" spans="1:17" x14ac:dyDescent="0.2">
      <c r="A6277" t="s">
        <v>6395</v>
      </c>
      <c r="B6277" t="s">
        <v>142</v>
      </c>
      <c r="C6277" t="s">
        <v>143</v>
      </c>
      <c r="D6277" t="s">
        <v>27</v>
      </c>
      <c r="E6277" s="2">
        <v>45517.852523148147</v>
      </c>
      <c r="F6277" s="2">
        <v>45517.878912037027</v>
      </c>
      <c r="G6277" t="str">
        <f t="shared" si="491"/>
        <v>08</v>
      </c>
      <c r="H6277" t="str">
        <f t="shared" si="492"/>
        <v>13</v>
      </c>
      <c r="I6277">
        <v>296</v>
      </c>
      <c r="J6277">
        <f t="shared" si="493"/>
        <v>4.9333333333333336</v>
      </c>
      <c r="K6277" t="s">
        <v>38</v>
      </c>
      <c r="L6277" t="s">
        <v>74</v>
      </c>
      <c r="M6277" t="s">
        <v>44</v>
      </c>
      <c r="N6277" t="b">
        <v>0</v>
      </c>
      <c r="O6277">
        <f>_xlfn.XLOOKUP(B6277,Machine_Info!A:A,Machine_Info!E:E)</f>
        <v>22</v>
      </c>
      <c r="P6277">
        <f t="shared" si="490"/>
        <v>17.066666666666666</v>
      </c>
      <c r="Q6277">
        <f t="shared" si="494"/>
        <v>0.77575757575757576</v>
      </c>
    </row>
    <row r="6278" spans="1:17" x14ac:dyDescent="0.2">
      <c r="A6278" t="s">
        <v>6396</v>
      </c>
      <c r="B6278" t="s">
        <v>89</v>
      </c>
      <c r="C6278" t="s">
        <v>90</v>
      </c>
      <c r="D6278" t="s">
        <v>32</v>
      </c>
      <c r="E6278" s="2">
        <v>45517.885034722232</v>
      </c>
      <c r="F6278" s="2">
        <v>45517.89267361111</v>
      </c>
      <c r="G6278" t="str">
        <f t="shared" si="491"/>
        <v>08</v>
      </c>
      <c r="H6278" t="str">
        <f t="shared" si="492"/>
        <v>13</v>
      </c>
      <c r="I6278">
        <v>38</v>
      </c>
      <c r="J6278">
        <f t="shared" si="493"/>
        <v>0.6333333333333333</v>
      </c>
      <c r="K6278" t="s">
        <v>38</v>
      </c>
      <c r="L6278" t="s">
        <v>146</v>
      </c>
      <c r="M6278" t="s">
        <v>34</v>
      </c>
      <c r="N6278" t="b">
        <v>0</v>
      </c>
      <c r="O6278">
        <f>_xlfn.XLOOKUP(B6278,Machine_Info!A:A,Machine_Info!E:E)</f>
        <v>14</v>
      </c>
      <c r="P6278">
        <f t="shared" si="490"/>
        <v>13.366666666666667</v>
      </c>
      <c r="Q6278">
        <f t="shared" si="494"/>
        <v>0.95476190476190481</v>
      </c>
    </row>
    <row r="6279" spans="1:17" x14ac:dyDescent="0.2">
      <c r="A6279" t="s">
        <v>6397</v>
      </c>
      <c r="B6279" t="s">
        <v>69</v>
      </c>
      <c r="C6279" t="s">
        <v>70</v>
      </c>
      <c r="D6279" t="s">
        <v>27</v>
      </c>
      <c r="E6279" s="2">
        <v>45517.945474537039</v>
      </c>
      <c r="F6279" s="2">
        <v>45517.952418981477</v>
      </c>
      <c r="G6279" t="str">
        <f t="shared" si="491"/>
        <v>08</v>
      </c>
      <c r="H6279" t="str">
        <f t="shared" si="492"/>
        <v>13</v>
      </c>
      <c r="I6279">
        <v>193</v>
      </c>
      <c r="J6279">
        <f t="shared" si="493"/>
        <v>3.2166666666666668</v>
      </c>
      <c r="K6279" t="s">
        <v>110</v>
      </c>
      <c r="L6279" t="s">
        <v>146</v>
      </c>
      <c r="M6279" t="s">
        <v>34</v>
      </c>
      <c r="N6279" t="b">
        <v>0</v>
      </c>
      <c r="O6279">
        <f>_xlfn.XLOOKUP(B6279,Machine_Info!A:A,Machine_Info!E:E)</f>
        <v>16</v>
      </c>
      <c r="P6279">
        <f t="shared" si="490"/>
        <v>12.783333333333333</v>
      </c>
      <c r="Q6279">
        <f t="shared" si="494"/>
        <v>0.79895833333333333</v>
      </c>
    </row>
    <row r="6280" spans="1:17" x14ac:dyDescent="0.2">
      <c r="A6280" t="s">
        <v>6398</v>
      </c>
      <c r="B6280" t="s">
        <v>89</v>
      </c>
      <c r="C6280" t="s">
        <v>90</v>
      </c>
      <c r="D6280" t="s">
        <v>32</v>
      </c>
      <c r="E6280" s="2">
        <v>45517.970590277779</v>
      </c>
      <c r="F6280" s="2">
        <v>45518.05878472222</v>
      </c>
      <c r="G6280" t="str">
        <f t="shared" si="491"/>
        <v>08</v>
      </c>
      <c r="H6280" t="str">
        <f t="shared" si="492"/>
        <v>13</v>
      </c>
      <c r="I6280">
        <v>128</v>
      </c>
      <c r="J6280">
        <f t="shared" si="493"/>
        <v>2.1333333333333333</v>
      </c>
      <c r="K6280" t="s">
        <v>21</v>
      </c>
      <c r="L6280" t="s">
        <v>47</v>
      </c>
      <c r="M6280" t="s">
        <v>23</v>
      </c>
      <c r="N6280" t="b">
        <v>1</v>
      </c>
      <c r="O6280">
        <f>_xlfn.XLOOKUP(B6280,Machine_Info!A:A,Machine_Info!E:E)</f>
        <v>14</v>
      </c>
      <c r="P6280">
        <f t="shared" si="490"/>
        <v>11.866666666666667</v>
      </c>
      <c r="Q6280">
        <f t="shared" si="494"/>
        <v>0.84761904761904761</v>
      </c>
    </row>
    <row r="6281" spans="1:17" x14ac:dyDescent="0.2">
      <c r="A6281" t="s">
        <v>6399</v>
      </c>
      <c r="B6281" t="s">
        <v>84</v>
      </c>
      <c r="C6281" t="s">
        <v>85</v>
      </c>
      <c r="D6281" t="s">
        <v>27</v>
      </c>
      <c r="E6281" s="2">
        <v>45517.995347222219</v>
      </c>
      <c r="F6281" s="2">
        <v>45518.109236111108</v>
      </c>
      <c r="G6281" t="str">
        <f t="shared" si="491"/>
        <v>08</v>
      </c>
      <c r="H6281" t="str">
        <f t="shared" si="492"/>
        <v>13</v>
      </c>
      <c r="I6281">
        <v>50</v>
      </c>
      <c r="J6281">
        <f t="shared" si="493"/>
        <v>0.83333333333333337</v>
      </c>
      <c r="K6281" t="s">
        <v>103</v>
      </c>
      <c r="L6281" t="s">
        <v>47</v>
      </c>
      <c r="M6281" t="s">
        <v>23</v>
      </c>
      <c r="N6281" t="b">
        <v>0</v>
      </c>
      <c r="O6281">
        <f>_xlfn.XLOOKUP(B6281,Machine_Info!A:A,Machine_Info!E:E)</f>
        <v>22</v>
      </c>
      <c r="P6281">
        <f t="shared" si="490"/>
        <v>21.166666666666668</v>
      </c>
      <c r="Q6281">
        <f t="shared" si="494"/>
        <v>0.96212121212121215</v>
      </c>
    </row>
    <row r="6282" spans="1:17" x14ac:dyDescent="0.2">
      <c r="A6282" t="s">
        <v>6400</v>
      </c>
      <c r="B6282" t="s">
        <v>125</v>
      </c>
      <c r="C6282" t="s">
        <v>126</v>
      </c>
      <c r="D6282" t="s">
        <v>20</v>
      </c>
      <c r="E6282" s="2">
        <v>45517.995567129627</v>
      </c>
      <c r="F6282" s="2">
        <v>45518.137928240743</v>
      </c>
      <c r="G6282" t="str">
        <f t="shared" si="491"/>
        <v>08</v>
      </c>
      <c r="H6282" t="str">
        <f t="shared" si="492"/>
        <v>13</v>
      </c>
      <c r="I6282">
        <v>358</v>
      </c>
      <c r="J6282">
        <f t="shared" si="493"/>
        <v>5.9666666666666668</v>
      </c>
      <c r="K6282" t="s">
        <v>110</v>
      </c>
      <c r="L6282" t="s">
        <v>47</v>
      </c>
      <c r="M6282" t="s">
        <v>23</v>
      </c>
      <c r="N6282" t="b">
        <v>0</v>
      </c>
      <c r="O6282">
        <f>_xlfn.XLOOKUP(B6282,Machine_Info!A:A,Machine_Info!E:E)</f>
        <v>18</v>
      </c>
      <c r="P6282">
        <f t="shared" si="490"/>
        <v>12.033333333333333</v>
      </c>
      <c r="Q6282">
        <f t="shared" si="494"/>
        <v>0.66851851851851851</v>
      </c>
    </row>
    <row r="6283" spans="1:17" x14ac:dyDescent="0.2">
      <c r="A6283" t="s">
        <v>6401</v>
      </c>
      <c r="B6283" t="s">
        <v>106</v>
      </c>
      <c r="C6283" t="s">
        <v>107</v>
      </c>
      <c r="D6283" t="s">
        <v>59</v>
      </c>
      <c r="E6283" s="2">
        <v>45518.01221064815</v>
      </c>
      <c r="F6283" s="2">
        <v>45518.036516203712</v>
      </c>
      <c r="G6283" t="str">
        <f t="shared" si="491"/>
        <v>08</v>
      </c>
      <c r="H6283" t="str">
        <f t="shared" si="492"/>
        <v>14</v>
      </c>
      <c r="I6283">
        <v>6</v>
      </c>
      <c r="J6283">
        <f t="shared" si="493"/>
        <v>0.1</v>
      </c>
      <c r="K6283" t="s">
        <v>54</v>
      </c>
      <c r="L6283" t="s">
        <v>47</v>
      </c>
      <c r="M6283" t="s">
        <v>23</v>
      </c>
      <c r="N6283" t="b">
        <v>1</v>
      </c>
      <c r="O6283">
        <f>_xlfn.XLOOKUP(B6283,Machine_Info!A:A,Machine_Info!E:E)</f>
        <v>16</v>
      </c>
      <c r="P6283">
        <f t="shared" si="490"/>
        <v>15.9</v>
      </c>
      <c r="Q6283">
        <f t="shared" si="494"/>
        <v>0.99375000000000002</v>
      </c>
    </row>
    <row r="6284" spans="1:17" x14ac:dyDescent="0.2">
      <c r="A6284" t="s">
        <v>6402</v>
      </c>
      <c r="B6284" t="s">
        <v>152</v>
      </c>
      <c r="C6284" t="s">
        <v>153</v>
      </c>
      <c r="D6284" t="s">
        <v>27</v>
      </c>
      <c r="E6284" s="2">
        <v>45518.013252314813</v>
      </c>
      <c r="F6284" s="2">
        <v>45518.051446759258</v>
      </c>
      <c r="G6284" t="str">
        <f t="shared" si="491"/>
        <v>08</v>
      </c>
      <c r="H6284" t="str">
        <f t="shared" si="492"/>
        <v>14</v>
      </c>
      <c r="I6284">
        <v>78</v>
      </c>
      <c r="J6284">
        <f t="shared" si="493"/>
        <v>1.3</v>
      </c>
      <c r="K6284" t="s">
        <v>28</v>
      </c>
      <c r="L6284" t="s">
        <v>47</v>
      </c>
      <c r="M6284" t="s">
        <v>23</v>
      </c>
      <c r="N6284" t="b">
        <v>0</v>
      </c>
      <c r="O6284">
        <f>_xlfn.XLOOKUP(B6284,Machine_Info!A:A,Machine_Info!E:E)</f>
        <v>18</v>
      </c>
      <c r="P6284">
        <f t="shared" si="490"/>
        <v>16.7</v>
      </c>
      <c r="Q6284">
        <f t="shared" si="494"/>
        <v>0.9277777777777777</v>
      </c>
    </row>
    <row r="6285" spans="1:17" x14ac:dyDescent="0.2">
      <c r="A6285" t="s">
        <v>6403</v>
      </c>
      <c r="B6285" t="s">
        <v>116</v>
      </c>
      <c r="C6285" t="s">
        <v>117</v>
      </c>
      <c r="D6285" t="s">
        <v>20</v>
      </c>
      <c r="E6285" s="2">
        <v>45518.013738425929</v>
      </c>
      <c r="F6285" s="2">
        <v>45518.040127314824</v>
      </c>
      <c r="G6285" t="str">
        <f t="shared" si="491"/>
        <v>08</v>
      </c>
      <c r="H6285" t="str">
        <f t="shared" si="492"/>
        <v>14</v>
      </c>
      <c r="I6285">
        <v>81</v>
      </c>
      <c r="J6285">
        <f t="shared" si="493"/>
        <v>1.35</v>
      </c>
      <c r="K6285" t="s">
        <v>28</v>
      </c>
      <c r="L6285" t="s">
        <v>146</v>
      </c>
      <c r="M6285" t="s">
        <v>34</v>
      </c>
      <c r="N6285" t="b">
        <v>0</v>
      </c>
      <c r="O6285">
        <f>_xlfn.XLOOKUP(B6285,Machine_Info!A:A,Machine_Info!E:E)</f>
        <v>16</v>
      </c>
      <c r="P6285">
        <f t="shared" si="490"/>
        <v>14.65</v>
      </c>
      <c r="Q6285">
        <f t="shared" si="494"/>
        <v>0.91562500000000002</v>
      </c>
    </row>
    <row r="6286" spans="1:17" x14ac:dyDescent="0.2">
      <c r="A6286" t="s">
        <v>6404</v>
      </c>
      <c r="B6286" t="s">
        <v>167</v>
      </c>
      <c r="C6286" t="s">
        <v>168</v>
      </c>
      <c r="D6286" t="s">
        <v>59</v>
      </c>
      <c r="E6286" s="2">
        <v>45518.045138888891</v>
      </c>
      <c r="F6286" s="2">
        <v>45518.210416666669</v>
      </c>
      <c r="G6286" t="str">
        <f t="shared" si="491"/>
        <v>08</v>
      </c>
      <c r="H6286" t="str">
        <f t="shared" si="492"/>
        <v>14</v>
      </c>
      <c r="I6286">
        <v>107</v>
      </c>
      <c r="J6286">
        <f t="shared" si="493"/>
        <v>1.7833333333333334</v>
      </c>
      <c r="K6286" t="s">
        <v>38</v>
      </c>
      <c r="L6286" t="s">
        <v>146</v>
      </c>
      <c r="M6286" t="s">
        <v>34</v>
      </c>
      <c r="N6286" t="b">
        <v>0</v>
      </c>
      <c r="O6286">
        <f>_xlfn.XLOOKUP(B6286,Machine_Info!A:A,Machine_Info!E:E)</f>
        <v>14</v>
      </c>
      <c r="P6286">
        <f t="shared" si="490"/>
        <v>12.216666666666667</v>
      </c>
      <c r="Q6286">
        <f t="shared" si="494"/>
        <v>0.87261904761904763</v>
      </c>
    </row>
    <row r="6287" spans="1:17" x14ac:dyDescent="0.2">
      <c r="A6287" t="s">
        <v>6405</v>
      </c>
      <c r="B6287" t="s">
        <v>66</v>
      </c>
      <c r="C6287" t="s">
        <v>67</v>
      </c>
      <c r="D6287" t="s">
        <v>32</v>
      </c>
      <c r="E6287" s="2">
        <v>45518.053761574083</v>
      </c>
      <c r="F6287" s="2">
        <v>45518.060706018521</v>
      </c>
      <c r="G6287" t="str">
        <f t="shared" si="491"/>
        <v>08</v>
      </c>
      <c r="H6287" t="str">
        <f t="shared" si="492"/>
        <v>14</v>
      </c>
      <c r="I6287">
        <v>25</v>
      </c>
      <c r="J6287">
        <f t="shared" si="493"/>
        <v>0.41666666666666669</v>
      </c>
      <c r="K6287" t="s">
        <v>28</v>
      </c>
      <c r="L6287" t="s">
        <v>47</v>
      </c>
      <c r="M6287" t="s">
        <v>23</v>
      </c>
      <c r="N6287" t="b">
        <v>0</v>
      </c>
      <c r="O6287">
        <f>_xlfn.XLOOKUP(B6287,Machine_Info!A:A,Machine_Info!E:E)</f>
        <v>14</v>
      </c>
      <c r="P6287">
        <f t="shared" si="490"/>
        <v>13.583333333333334</v>
      </c>
      <c r="Q6287">
        <f t="shared" si="494"/>
        <v>0.97023809523809523</v>
      </c>
    </row>
    <row r="6288" spans="1:17" x14ac:dyDescent="0.2">
      <c r="A6288" t="s">
        <v>6406</v>
      </c>
      <c r="B6288" t="s">
        <v>66</v>
      </c>
      <c r="C6288" t="s">
        <v>67</v>
      </c>
      <c r="D6288" t="s">
        <v>32</v>
      </c>
      <c r="E6288" s="2">
        <v>45518.061284722222</v>
      </c>
      <c r="F6288" s="2">
        <v>45518.089756944442</v>
      </c>
      <c r="G6288" t="str">
        <f t="shared" si="491"/>
        <v>08</v>
      </c>
      <c r="H6288" t="str">
        <f t="shared" si="492"/>
        <v>14</v>
      </c>
      <c r="I6288">
        <v>92</v>
      </c>
      <c r="J6288">
        <f t="shared" si="493"/>
        <v>1.5333333333333334</v>
      </c>
      <c r="K6288" t="s">
        <v>28</v>
      </c>
      <c r="L6288" t="s">
        <v>47</v>
      </c>
      <c r="M6288" t="s">
        <v>23</v>
      </c>
      <c r="N6288" t="b">
        <v>0</v>
      </c>
      <c r="O6288">
        <f>_xlfn.XLOOKUP(B6288,Machine_Info!A:A,Machine_Info!E:E)</f>
        <v>14</v>
      </c>
      <c r="P6288">
        <f t="shared" si="490"/>
        <v>12.466666666666667</v>
      </c>
      <c r="Q6288">
        <f t="shared" si="494"/>
        <v>0.89047619047619053</v>
      </c>
    </row>
    <row r="6289" spans="1:17" x14ac:dyDescent="0.2">
      <c r="A6289" t="s">
        <v>6407</v>
      </c>
      <c r="B6289" t="s">
        <v>92</v>
      </c>
      <c r="C6289" t="s">
        <v>93</v>
      </c>
      <c r="D6289" t="s">
        <v>59</v>
      </c>
      <c r="E6289" s="2">
        <v>45518.076331018521</v>
      </c>
      <c r="F6289" s="2">
        <v>45518.105497685188</v>
      </c>
      <c r="G6289" t="str">
        <f t="shared" si="491"/>
        <v>08</v>
      </c>
      <c r="H6289" t="str">
        <f t="shared" si="492"/>
        <v>14</v>
      </c>
      <c r="I6289">
        <v>200</v>
      </c>
      <c r="J6289">
        <f t="shared" si="493"/>
        <v>3.3333333333333335</v>
      </c>
      <c r="K6289" t="s">
        <v>28</v>
      </c>
      <c r="L6289" t="s">
        <v>74</v>
      </c>
      <c r="M6289" t="s">
        <v>44</v>
      </c>
      <c r="N6289" t="b">
        <v>0</v>
      </c>
      <c r="O6289">
        <f>_xlfn.XLOOKUP(B6289,Machine_Info!A:A,Machine_Info!E:E)</f>
        <v>20</v>
      </c>
      <c r="P6289">
        <f t="shared" si="490"/>
        <v>16.666666666666668</v>
      </c>
      <c r="Q6289">
        <f t="shared" si="494"/>
        <v>0.83333333333333337</v>
      </c>
    </row>
    <row r="6290" spans="1:17" x14ac:dyDescent="0.2">
      <c r="A6290" t="s">
        <v>6408</v>
      </c>
      <c r="B6290" t="s">
        <v>163</v>
      </c>
      <c r="C6290" t="s">
        <v>164</v>
      </c>
      <c r="D6290" t="s">
        <v>32</v>
      </c>
      <c r="E6290" s="2">
        <v>45518.112766203703</v>
      </c>
      <c r="F6290" s="2">
        <v>45518.13082175926</v>
      </c>
      <c r="G6290" t="str">
        <f t="shared" si="491"/>
        <v>08</v>
      </c>
      <c r="H6290" t="str">
        <f t="shared" si="492"/>
        <v>14</v>
      </c>
      <c r="I6290">
        <v>77</v>
      </c>
      <c r="J6290">
        <f t="shared" si="493"/>
        <v>1.2833333333333334</v>
      </c>
      <c r="K6290" t="s">
        <v>54</v>
      </c>
      <c r="L6290" t="s">
        <v>47</v>
      </c>
      <c r="M6290" t="s">
        <v>23</v>
      </c>
      <c r="N6290" t="b">
        <v>1</v>
      </c>
      <c r="O6290">
        <f>_xlfn.XLOOKUP(B6290,Machine_Info!A:A,Machine_Info!E:E)</f>
        <v>20</v>
      </c>
      <c r="P6290">
        <f t="shared" si="490"/>
        <v>18.716666666666665</v>
      </c>
      <c r="Q6290">
        <f t="shared" si="494"/>
        <v>0.93583333333333329</v>
      </c>
    </row>
    <row r="6291" spans="1:17" x14ac:dyDescent="0.2">
      <c r="A6291" t="s">
        <v>6409</v>
      </c>
      <c r="B6291" t="s">
        <v>174</v>
      </c>
      <c r="C6291" t="s">
        <v>175</v>
      </c>
      <c r="D6291" t="s">
        <v>59</v>
      </c>
      <c r="E6291" s="2">
        <v>45518.161712962959</v>
      </c>
      <c r="F6291" s="2">
        <v>45518.176296296297</v>
      </c>
      <c r="G6291" t="str">
        <f t="shared" si="491"/>
        <v>08</v>
      </c>
      <c r="H6291" t="str">
        <f t="shared" si="492"/>
        <v>14</v>
      </c>
      <c r="I6291">
        <v>52</v>
      </c>
      <c r="J6291">
        <f t="shared" si="493"/>
        <v>0.8666666666666667</v>
      </c>
      <c r="K6291" t="s">
        <v>21</v>
      </c>
      <c r="L6291" t="s">
        <v>47</v>
      </c>
      <c r="M6291" t="s">
        <v>23</v>
      </c>
      <c r="N6291" t="b">
        <v>1</v>
      </c>
      <c r="O6291">
        <f>_xlfn.XLOOKUP(B6291,Machine_Info!A:A,Machine_Info!E:E)</f>
        <v>14</v>
      </c>
      <c r="P6291">
        <f t="shared" si="490"/>
        <v>13.133333333333333</v>
      </c>
      <c r="Q6291">
        <f t="shared" si="494"/>
        <v>0.93809523809523809</v>
      </c>
    </row>
    <row r="6292" spans="1:17" x14ac:dyDescent="0.2">
      <c r="A6292" t="s">
        <v>6410</v>
      </c>
      <c r="B6292" t="s">
        <v>263</v>
      </c>
      <c r="C6292" t="s">
        <v>264</v>
      </c>
      <c r="D6292" t="s">
        <v>27</v>
      </c>
      <c r="E6292" s="2">
        <v>45518.235868055563</v>
      </c>
      <c r="F6292" s="2">
        <v>45518.262256944443</v>
      </c>
      <c r="G6292" t="str">
        <f t="shared" si="491"/>
        <v>08</v>
      </c>
      <c r="H6292" t="str">
        <f t="shared" si="492"/>
        <v>14</v>
      </c>
      <c r="I6292">
        <v>277</v>
      </c>
      <c r="J6292">
        <f t="shared" si="493"/>
        <v>4.6166666666666663</v>
      </c>
      <c r="K6292" t="s">
        <v>28</v>
      </c>
      <c r="L6292" t="s">
        <v>74</v>
      </c>
      <c r="M6292" t="s">
        <v>44</v>
      </c>
      <c r="N6292" t="b">
        <v>0</v>
      </c>
      <c r="O6292">
        <f>_xlfn.XLOOKUP(B6292,Machine_Info!A:A,Machine_Info!E:E)</f>
        <v>22</v>
      </c>
      <c r="P6292">
        <f t="shared" si="490"/>
        <v>17.383333333333333</v>
      </c>
      <c r="Q6292">
        <f t="shared" si="494"/>
        <v>0.79015151515151516</v>
      </c>
    </row>
    <row r="6293" spans="1:17" x14ac:dyDescent="0.2">
      <c r="A6293" t="s">
        <v>6411</v>
      </c>
      <c r="B6293" t="s">
        <v>81</v>
      </c>
      <c r="C6293" t="s">
        <v>82</v>
      </c>
      <c r="D6293" t="s">
        <v>20</v>
      </c>
      <c r="E6293" s="2">
        <v>45518.276574074072</v>
      </c>
      <c r="F6293" s="2">
        <v>45518.346018518518</v>
      </c>
      <c r="G6293" t="str">
        <f t="shared" si="491"/>
        <v>08</v>
      </c>
      <c r="H6293" t="str">
        <f t="shared" si="492"/>
        <v>14</v>
      </c>
      <c r="I6293">
        <v>143</v>
      </c>
      <c r="J6293">
        <f t="shared" si="493"/>
        <v>2.3833333333333333</v>
      </c>
      <c r="K6293" t="s">
        <v>21</v>
      </c>
      <c r="L6293" t="s">
        <v>47</v>
      </c>
      <c r="M6293" t="s">
        <v>23</v>
      </c>
      <c r="N6293" t="b">
        <v>1</v>
      </c>
      <c r="O6293">
        <f>_xlfn.XLOOKUP(B6293,Machine_Info!A:A,Machine_Info!E:E)</f>
        <v>14</v>
      </c>
      <c r="P6293">
        <f t="shared" si="490"/>
        <v>11.616666666666667</v>
      </c>
      <c r="Q6293">
        <f t="shared" si="494"/>
        <v>0.82976190476190481</v>
      </c>
    </row>
    <row r="6294" spans="1:17" x14ac:dyDescent="0.2">
      <c r="A6294" t="s">
        <v>6412</v>
      </c>
      <c r="B6294" t="s">
        <v>253</v>
      </c>
      <c r="C6294" t="s">
        <v>254</v>
      </c>
      <c r="D6294" t="s">
        <v>59</v>
      </c>
      <c r="E6294" s="2">
        <v>45518.284768518519</v>
      </c>
      <c r="F6294" s="2">
        <v>45518.308379629627</v>
      </c>
      <c r="G6294" t="str">
        <f t="shared" si="491"/>
        <v>08</v>
      </c>
      <c r="H6294" t="str">
        <f t="shared" si="492"/>
        <v>14</v>
      </c>
      <c r="I6294">
        <v>9</v>
      </c>
      <c r="J6294">
        <f t="shared" si="493"/>
        <v>0.15</v>
      </c>
      <c r="K6294" t="s">
        <v>103</v>
      </c>
      <c r="L6294" t="s">
        <v>74</v>
      </c>
      <c r="M6294" t="s">
        <v>44</v>
      </c>
      <c r="N6294" t="b">
        <v>0</v>
      </c>
      <c r="O6294">
        <f>_xlfn.XLOOKUP(B6294,Machine_Info!A:A,Machine_Info!E:E)</f>
        <v>22</v>
      </c>
      <c r="P6294">
        <f t="shared" si="490"/>
        <v>21.85</v>
      </c>
      <c r="Q6294">
        <f t="shared" si="494"/>
        <v>0.99318181818181828</v>
      </c>
    </row>
    <row r="6295" spans="1:17" x14ac:dyDescent="0.2">
      <c r="A6295" t="s">
        <v>6413</v>
      </c>
      <c r="B6295" t="s">
        <v>202</v>
      </c>
      <c r="C6295" t="s">
        <v>203</v>
      </c>
      <c r="D6295" t="s">
        <v>32</v>
      </c>
      <c r="E6295" s="2">
        <v>45518.308715277781</v>
      </c>
      <c r="F6295" s="2">
        <v>45518.389270833337</v>
      </c>
      <c r="G6295" t="str">
        <f t="shared" si="491"/>
        <v>08</v>
      </c>
      <c r="H6295" t="str">
        <f t="shared" si="492"/>
        <v>14</v>
      </c>
      <c r="I6295">
        <v>416</v>
      </c>
      <c r="J6295">
        <f t="shared" si="493"/>
        <v>6.9333333333333336</v>
      </c>
      <c r="K6295" t="s">
        <v>28</v>
      </c>
      <c r="L6295" t="s">
        <v>146</v>
      </c>
      <c r="M6295" t="s">
        <v>34</v>
      </c>
      <c r="N6295" t="b">
        <v>0</v>
      </c>
      <c r="O6295">
        <f>_xlfn.XLOOKUP(B6295,Machine_Info!A:A,Machine_Info!E:E)</f>
        <v>22</v>
      </c>
      <c r="P6295">
        <f t="shared" si="490"/>
        <v>15.066666666666666</v>
      </c>
      <c r="Q6295">
        <f t="shared" si="494"/>
        <v>0.68484848484848482</v>
      </c>
    </row>
    <row r="6296" spans="1:17" x14ac:dyDescent="0.2">
      <c r="A6296" t="s">
        <v>6414</v>
      </c>
      <c r="B6296" t="s">
        <v>253</v>
      </c>
      <c r="C6296" t="s">
        <v>254</v>
      </c>
      <c r="D6296" t="s">
        <v>59</v>
      </c>
      <c r="E6296" s="2">
        <v>45518.344212962962</v>
      </c>
      <c r="F6296" s="2">
        <v>45518.348379629628</v>
      </c>
      <c r="G6296" t="str">
        <f t="shared" si="491"/>
        <v>08</v>
      </c>
      <c r="H6296" t="str">
        <f t="shared" si="492"/>
        <v>14</v>
      </c>
      <c r="I6296">
        <v>9</v>
      </c>
      <c r="J6296">
        <f t="shared" si="493"/>
        <v>0.15</v>
      </c>
      <c r="K6296" t="s">
        <v>42</v>
      </c>
      <c r="L6296" t="s">
        <v>74</v>
      </c>
      <c r="M6296" t="s">
        <v>44</v>
      </c>
      <c r="N6296" t="b">
        <v>0</v>
      </c>
      <c r="O6296">
        <f>_xlfn.XLOOKUP(B6296,Machine_Info!A:A,Machine_Info!E:E)</f>
        <v>22</v>
      </c>
      <c r="P6296">
        <f t="shared" si="490"/>
        <v>21.85</v>
      </c>
      <c r="Q6296">
        <f t="shared" si="494"/>
        <v>0.99318181818181828</v>
      </c>
    </row>
    <row r="6297" spans="1:17" x14ac:dyDescent="0.2">
      <c r="A6297" t="s">
        <v>6415</v>
      </c>
      <c r="B6297" t="s">
        <v>49</v>
      </c>
      <c r="C6297" t="s">
        <v>50</v>
      </c>
      <c r="D6297" t="s">
        <v>20</v>
      </c>
      <c r="E6297" s="2">
        <v>45518.348738425928</v>
      </c>
      <c r="F6297" s="2">
        <v>45518.640405092592</v>
      </c>
      <c r="G6297" t="str">
        <f t="shared" si="491"/>
        <v>08</v>
      </c>
      <c r="H6297" t="str">
        <f t="shared" si="492"/>
        <v>14</v>
      </c>
      <c r="I6297">
        <v>1009</v>
      </c>
      <c r="J6297">
        <f t="shared" si="493"/>
        <v>16.816666666666666</v>
      </c>
      <c r="K6297" t="s">
        <v>110</v>
      </c>
      <c r="L6297" t="s">
        <v>74</v>
      </c>
      <c r="M6297" t="s">
        <v>44</v>
      </c>
      <c r="N6297" t="b">
        <v>0</v>
      </c>
      <c r="O6297">
        <f>_xlfn.XLOOKUP(B6297,Machine_Info!A:A,Machine_Info!E:E)</f>
        <v>22</v>
      </c>
      <c r="P6297">
        <f t="shared" si="490"/>
        <v>5.1833333333333336</v>
      </c>
      <c r="Q6297">
        <f t="shared" si="494"/>
        <v>0.23560606060606062</v>
      </c>
    </row>
    <row r="6298" spans="1:17" x14ac:dyDescent="0.2">
      <c r="A6298" t="s">
        <v>6416</v>
      </c>
      <c r="B6298" t="s">
        <v>78</v>
      </c>
      <c r="C6298" t="s">
        <v>79</v>
      </c>
      <c r="D6298" t="s">
        <v>32</v>
      </c>
      <c r="E6298" s="2">
        <v>45518.379236111112</v>
      </c>
      <c r="F6298" s="2">
        <v>45518.388958333337</v>
      </c>
      <c r="G6298" t="str">
        <f t="shared" si="491"/>
        <v>08</v>
      </c>
      <c r="H6298" t="str">
        <f t="shared" si="492"/>
        <v>14</v>
      </c>
      <c r="I6298">
        <v>704</v>
      </c>
      <c r="J6298">
        <f t="shared" si="493"/>
        <v>11.733333333333333</v>
      </c>
      <c r="K6298" t="s">
        <v>150</v>
      </c>
      <c r="L6298" t="s">
        <v>47</v>
      </c>
      <c r="M6298" t="s">
        <v>23</v>
      </c>
      <c r="N6298" t="b">
        <v>0</v>
      </c>
      <c r="O6298">
        <f>_xlfn.XLOOKUP(B6298,Machine_Info!A:A,Machine_Info!E:E)</f>
        <v>22</v>
      </c>
      <c r="P6298">
        <f t="shared" si="490"/>
        <v>10.266666666666667</v>
      </c>
      <c r="Q6298">
        <f t="shared" si="494"/>
        <v>0.46666666666666673</v>
      </c>
    </row>
    <row r="6299" spans="1:17" x14ac:dyDescent="0.2">
      <c r="A6299" t="s">
        <v>6417</v>
      </c>
      <c r="B6299" t="s">
        <v>142</v>
      </c>
      <c r="C6299" t="s">
        <v>143</v>
      </c>
      <c r="D6299" t="s">
        <v>27</v>
      </c>
      <c r="E6299" s="2">
        <v>45518.424907407411</v>
      </c>
      <c r="F6299" s="2">
        <v>45518.565185185187</v>
      </c>
      <c r="G6299" t="str">
        <f t="shared" si="491"/>
        <v>08</v>
      </c>
      <c r="H6299" t="str">
        <f t="shared" si="492"/>
        <v>14</v>
      </c>
      <c r="I6299">
        <v>309</v>
      </c>
      <c r="J6299">
        <f t="shared" si="493"/>
        <v>5.15</v>
      </c>
      <c r="K6299" t="s">
        <v>38</v>
      </c>
      <c r="L6299" t="s">
        <v>74</v>
      </c>
      <c r="M6299" t="s">
        <v>44</v>
      </c>
      <c r="N6299" t="b">
        <v>0</v>
      </c>
      <c r="O6299">
        <f>_xlfn.XLOOKUP(B6299,Machine_Info!A:A,Machine_Info!E:E)</f>
        <v>22</v>
      </c>
      <c r="P6299">
        <f t="shared" si="490"/>
        <v>16.850000000000001</v>
      </c>
      <c r="Q6299">
        <f t="shared" si="494"/>
        <v>0.76590909090909098</v>
      </c>
    </row>
    <row r="6300" spans="1:17" x14ac:dyDescent="0.2">
      <c r="A6300" t="s">
        <v>6418</v>
      </c>
      <c r="B6300" t="s">
        <v>99</v>
      </c>
      <c r="C6300" t="s">
        <v>100</v>
      </c>
      <c r="D6300" t="s">
        <v>32</v>
      </c>
      <c r="E6300" s="2">
        <v>45518.429710648154</v>
      </c>
      <c r="F6300" s="2">
        <v>45518.436655092592</v>
      </c>
      <c r="G6300" t="str">
        <f t="shared" si="491"/>
        <v>08</v>
      </c>
      <c r="H6300" t="str">
        <f t="shared" si="492"/>
        <v>14</v>
      </c>
      <c r="I6300">
        <v>108</v>
      </c>
      <c r="J6300">
        <f t="shared" si="493"/>
        <v>1.8</v>
      </c>
      <c r="K6300" t="s">
        <v>54</v>
      </c>
      <c r="L6300" t="s">
        <v>47</v>
      </c>
      <c r="M6300" t="s">
        <v>23</v>
      </c>
      <c r="N6300" t="b">
        <v>1</v>
      </c>
      <c r="O6300">
        <f>_xlfn.XLOOKUP(B6300,Machine_Info!A:A,Machine_Info!E:E)</f>
        <v>16</v>
      </c>
      <c r="P6300">
        <f t="shared" si="490"/>
        <v>14.2</v>
      </c>
      <c r="Q6300">
        <f t="shared" si="494"/>
        <v>0.88749999999999996</v>
      </c>
    </row>
    <row r="6301" spans="1:17" x14ac:dyDescent="0.2">
      <c r="A6301" t="s">
        <v>6419</v>
      </c>
      <c r="B6301" t="s">
        <v>106</v>
      </c>
      <c r="C6301" t="s">
        <v>107</v>
      </c>
      <c r="D6301" t="s">
        <v>59</v>
      </c>
      <c r="E6301" s="2">
        <v>45518.483773148153</v>
      </c>
      <c r="F6301" s="2">
        <v>45518.530300925922</v>
      </c>
      <c r="G6301" t="str">
        <f t="shared" si="491"/>
        <v>08</v>
      </c>
      <c r="H6301" t="str">
        <f t="shared" si="492"/>
        <v>14</v>
      </c>
      <c r="I6301">
        <v>14</v>
      </c>
      <c r="J6301">
        <f t="shared" si="493"/>
        <v>0.23333333333333334</v>
      </c>
      <c r="K6301" t="s">
        <v>42</v>
      </c>
      <c r="L6301" t="s">
        <v>146</v>
      </c>
      <c r="M6301" t="s">
        <v>34</v>
      </c>
      <c r="N6301" t="b">
        <v>0</v>
      </c>
      <c r="O6301">
        <f>_xlfn.XLOOKUP(B6301,Machine_Info!A:A,Machine_Info!E:E)</f>
        <v>16</v>
      </c>
      <c r="P6301">
        <f t="shared" si="490"/>
        <v>15.766666666666667</v>
      </c>
      <c r="Q6301">
        <f t="shared" si="494"/>
        <v>0.98541666666666672</v>
      </c>
    </row>
    <row r="6302" spans="1:17" x14ac:dyDescent="0.2">
      <c r="A6302" t="s">
        <v>6420</v>
      </c>
      <c r="B6302" t="s">
        <v>78</v>
      </c>
      <c r="C6302" t="s">
        <v>79</v>
      </c>
      <c r="D6302" t="s">
        <v>32</v>
      </c>
      <c r="E6302" s="2">
        <v>45518.489814814813</v>
      </c>
      <c r="F6302" s="2">
        <v>45518.507175925923</v>
      </c>
      <c r="G6302" t="str">
        <f t="shared" si="491"/>
        <v>08</v>
      </c>
      <c r="H6302" t="str">
        <f t="shared" si="492"/>
        <v>14</v>
      </c>
      <c r="I6302">
        <v>561</v>
      </c>
      <c r="J6302">
        <f t="shared" si="493"/>
        <v>9.35</v>
      </c>
      <c r="K6302" t="s">
        <v>110</v>
      </c>
      <c r="L6302" t="s">
        <v>146</v>
      </c>
      <c r="M6302" t="s">
        <v>34</v>
      </c>
      <c r="N6302" t="b">
        <v>0</v>
      </c>
      <c r="O6302">
        <f>_xlfn.XLOOKUP(B6302,Machine_Info!A:A,Machine_Info!E:E)</f>
        <v>22</v>
      </c>
      <c r="P6302">
        <f t="shared" si="490"/>
        <v>12.65</v>
      </c>
      <c r="Q6302">
        <f t="shared" si="494"/>
        <v>0.57500000000000007</v>
      </c>
    </row>
    <row r="6303" spans="1:17" x14ac:dyDescent="0.2">
      <c r="A6303" t="s">
        <v>6421</v>
      </c>
      <c r="B6303" t="s">
        <v>167</v>
      </c>
      <c r="C6303" t="s">
        <v>168</v>
      </c>
      <c r="D6303" t="s">
        <v>59</v>
      </c>
      <c r="E6303" s="2">
        <v>45518.499074074083</v>
      </c>
      <c r="F6303" s="2">
        <v>45518.553240740737</v>
      </c>
      <c r="G6303" t="str">
        <f t="shared" si="491"/>
        <v>08</v>
      </c>
      <c r="H6303" t="str">
        <f t="shared" si="492"/>
        <v>14</v>
      </c>
      <c r="I6303">
        <v>316</v>
      </c>
      <c r="J6303">
        <f t="shared" si="493"/>
        <v>5.2666666666666666</v>
      </c>
      <c r="K6303" t="s">
        <v>46</v>
      </c>
      <c r="L6303" t="s">
        <v>146</v>
      </c>
      <c r="M6303" t="s">
        <v>34</v>
      </c>
      <c r="N6303" t="b">
        <v>0</v>
      </c>
      <c r="O6303">
        <f>_xlfn.XLOOKUP(B6303,Machine_Info!A:A,Machine_Info!E:E)</f>
        <v>14</v>
      </c>
      <c r="P6303">
        <f t="shared" si="490"/>
        <v>8.7333333333333343</v>
      </c>
      <c r="Q6303">
        <f t="shared" si="494"/>
        <v>0.62380952380952392</v>
      </c>
    </row>
    <row r="6304" spans="1:17" x14ac:dyDescent="0.2">
      <c r="A6304" t="s">
        <v>6422</v>
      </c>
      <c r="B6304" t="s">
        <v>18</v>
      </c>
      <c r="C6304" t="s">
        <v>19</v>
      </c>
      <c r="D6304" t="s">
        <v>20</v>
      </c>
      <c r="E6304" s="2">
        <v>45518.50408564815</v>
      </c>
      <c r="F6304" s="2">
        <v>45518.624918981477</v>
      </c>
      <c r="G6304" t="str">
        <f t="shared" si="491"/>
        <v>08</v>
      </c>
      <c r="H6304" t="str">
        <f t="shared" si="492"/>
        <v>14</v>
      </c>
      <c r="I6304">
        <v>165</v>
      </c>
      <c r="J6304">
        <f t="shared" si="493"/>
        <v>2.75</v>
      </c>
      <c r="K6304" t="s">
        <v>42</v>
      </c>
      <c r="L6304" t="s">
        <v>74</v>
      </c>
      <c r="M6304" t="s">
        <v>44</v>
      </c>
      <c r="N6304" t="b">
        <v>0</v>
      </c>
      <c r="O6304">
        <f>_xlfn.XLOOKUP(B6304,Machine_Info!A:A,Machine_Info!E:E)</f>
        <v>16</v>
      </c>
      <c r="P6304">
        <f t="shared" si="490"/>
        <v>13.25</v>
      </c>
      <c r="Q6304">
        <f t="shared" si="494"/>
        <v>0.828125</v>
      </c>
    </row>
    <row r="6305" spans="1:17" x14ac:dyDescent="0.2">
      <c r="A6305" t="s">
        <v>6423</v>
      </c>
      <c r="B6305" t="s">
        <v>163</v>
      </c>
      <c r="C6305" t="s">
        <v>164</v>
      </c>
      <c r="D6305" t="s">
        <v>32</v>
      </c>
      <c r="E6305" s="2">
        <v>45518.554768518523</v>
      </c>
      <c r="F6305" s="2">
        <v>45518.583240740743</v>
      </c>
      <c r="G6305" t="str">
        <f t="shared" si="491"/>
        <v>08</v>
      </c>
      <c r="H6305" t="str">
        <f t="shared" si="492"/>
        <v>14</v>
      </c>
      <c r="I6305">
        <v>331</v>
      </c>
      <c r="J6305">
        <f t="shared" si="493"/>
        <v>5.5166666666666666</v>
      </c>
      <c r="K6305" t="s">
        <v>42</v>
      </c>
      <c r="L6305" t="s">
        <v>146</v>
      </c>
      <c r="M6305" t="s">
        <v>34</v>
      </c>
      <c r="N6305" t="b">
        <v>0</v>
      </c>
      <c r="O6305">
        <f>_xlfn.XLOOKUP(B6305,Machine_Info!A:A,Machine_Info!E:E)</f>
        <v>20</v>
      </c>
      <c r="P6305">
        <f t="shared" si="490"/>
        <v>14.483333333333334</v>
      </c>
      <c r="Q6305">
        <f t="shared" si="494"/>
        <v>0.72416666666666674</v>
      </c>
    </row>
    <row r="6306" spans="1:17" x14ac:dyDescent="0.2">
      <c r="A6306" t="s">
        <v>6424</v>
      </c>
      <c r="B6306" t="s">
        <v>106</v>
      </c>
      <c r="C6306" t="s">
        <v>107</v>
      </c>
      <c r="D6306" t="s">
        <v>59</v>
      </c>
      <c r="E6306" s="2">
        <v>45518.564583333333</v>
      </c>
      <c r="F6306" s="2">
        <v>45518.592361111107</v>
      </c>
      <c r="G6306" t="str">
        <f t="shared" si="491"/>
        <v>08</v>
      </c>
      <c r="H6306" t="str">
        <f t="shared" si="492"/>
        <v>14</v>
      </c>
      <c r="I6306">
        <v>15</v>
      </c>
      <c r="J6306">
        <f t="shared" si="493"/>
        <v>0.25</v>
      </c>
      <c r="K6306" t="s">
        <v>28</v>
      </c>
      <c r="L6306" t="s">
        <v>47</v>
      </c>
      <c r="M6306" t="s">
        <v>23</v>
      </c>
      <c r="N6306" t="b">
        <v>0</v>
      </c>
      <c r="O6306">
        <f>_xlfn.XLOOKUP(B6306,Machine_Info!A:A,Machine_Info!E:E)</f>
        <v>16</v>
      </c>
      <c r="P6306">
        <f t="shared" si="490"/>
        <v>15.75</v>
      </c>
      <c r="Q6306">
        <f t="shared" si="494"/>
        <v>0.984375</v>
      </c>
    </row>
    <row r="6307" spans="1:17" x14ac:dyDescent="0.2">
      <c r="A6307" t="s">
        <v>6425</v>
      </c>
      <c r="B6307" t="s">
        <v>92</v>
      </c>
      <c r="C6307" t="s">
        <v>93</v>
      </c>
      <c r="D6307" t="s">
        <v>59</v>
      </c>
      <c r="E6307" s="2">
        <v>45518.566504629627</v>
      </c>
      <c r="F6307" s="2">
        <v>45518.581087962957</v>
      </c>
      <c r="G6307" t="str">
        <f t="shared" si="491"/>
        <v>08</v>
      </c>
      <c r="H6307" t="str">
        <f t="shared" si="492"/>
        <v>14</v>
      </c>
      <c r="I6307">
        <v>476</v>
      </c>
      <c r="J6307">
        <f t="shared" si="493"/>
        <v>7.9333333333333336</v>
      </c>
      <c r="K6307" t="s">
        <v>21</v>
      </c>
      <c r="L6307" t="s">
        <v>146</v>
      </c>
      <c r="M6307" t="s">
        <v>34</v>
      </c>
      <c r="N6307" t="b">
        <v>1</v>
      </c>
      <c r="O6307">
        <f>_xlfn.XLOOKUP(B6307,Machine_Info!A:A,Machine_Info!E:E)</f>
        <v>20</v>
      </c>
      <c r="P6307">
        <f t="shared" si="490"/>
        <v>12.066666666666666</v>
      </c>
      <c r="Q6307">
        <f t="shared" si="494"/>
        <v>0.60333333333333328</v>
      </c>
    </row>
    <row r="6308" spans="1:17" x14ac:dyDescent="0.2">
      <c r="A6308" t="s">
        <v>6426</v>
      </c>
      <c r="B6308" t="s">
        <v>116</v>
      </c>
      <c r="C6308" t="s">
        <v>117</v>
      </c>
      <c r="D6308" t="s">
        <v>20</v>
      </c>
      <c r="E6308" s="2">
        <v>45518.602488425917</v>
      </c>
      <c r="F6308" s="2">
        <v>45518.60596064815</v>
      </c>
      <c r="G6308" t="str">
        <f t="shared" si="491"/>
        <v>08</v>
      </c>
      <c r="H6308" t="str">
        <f t="shared" si="492"/>
        <v>14</v>
      </c>
      <c r="I6308">
        <v>380</v>
      </c>
      <c r="J6308">
        <f t="shared" si="493"/>
        <v>6.333333333333333</v>
      </c>
      <c r="K6308" t="s">
        <v>21</v>
      </c>
      <c r="L6308" t="s">
        <v>74</v>
      </c>
      <c r="M6308" t="s">
        <v>44</v>
      </c>
      <c r="N6308" t="b">
        <v>1</v>
      </c>
      <c r="O6308">
        <f>_xlfn.XLOOKUP(B6308,Machine_Info!A:A,Machine_Info!E:E)</f>
        <v>16</v>
      </c>
      <c r="P6308">
        <f t="shared" si="490"/>
        <v>9.6666666666666679</v>
      </c>
      <c r="Q6308">
        <f t="shared" si="494"/>
        <v>0.60416666666666674</v>
      </c>
    </row>
    <row r="6309" spans="1:17" x14ac:dyDescent="0.2">
      <c r="A6309" t="s">
        <v>6427</v>
      </c>
      <c r="B6309" t="s">
        <v>132</v>
      </c>
      <c r="C6309" t="s">
        <v>133</v>
      </c>
      <c r="D6309" t="s">
        <v>59</v>
      </c>
      <c r="E6309" s="2">
        <v>45518.608611111107</v>
      </c>
      <c r="F6309" s="2">
        <v>45518.621111111112</v>
      </c>
      <c r="G6309" t="str">
        <f t="shared" si="491"/>
        <v>08</v>
      </c>
      <c r="H6309" t="str">
        <f t="shared" si="492"/>
        <v>14</v>
      </c>
      <c r="I6309">
        <v>143</v>
      </c>
      <c r="J6309">
        <f t="shared" si="493"/>
        <v>2.3833333333333333</v>
      </c>
      <c r="K6309" t="s">
        <v>54</v>
      </c>
      <c r="L6309" t="s">
        <v>47</v>
      </c>
      <c r="M6309" t="s">
        <v>23</v>
      </c>
      <c r="N6309" t="b">
        <v>1</v>
      </c>
      <c r="O6309">
        <f>_xlfn.XLOOKUP(B6309,Machine_Info!A:A,Machine_Info!E:E)</f>
        <v>14</v>
      </c>
      <c r="P6309">
        <f t="shared" si="490"/>
        <v>11.616666666666667</v>
      </c>
      <c r="Q6309">
        <f t="shared" si="494"/>
        <v>0.82976190476190481</v>
      </c>
    </row>
    <row r="6310" spans="1:17" x14ac:dyDescent="0.2">
      <c r="A6310" t="s">
        <v>6428</v>
      </c>
      <c r="B6310" t="s">
        <v>163</v>
      </c>
      <c r="C6310" t="s">
        <v>164</v>
      </c>
      <c r="D6310" t="s">
        <v>32</v>
      </c>
      <c r="E6310" s="2">
        <v>45518.720706018517</v>
      </c>
      <c r="F6310" s="2">
        <v>45518.763761574082</v>
      </c>
      <c r="G6310" t="str">
        <f t="shared" si="491"/>
        <v>08</v>
      </c>
      <c r="H6310" t="str">
        <f t="shared" si="492"/>
        <v>14</v>
      </c>
      <c r="I6310">
        <v>243</v>
      </c>
      <c r="J6310">
        <f t="shared" si="493"/>
        <v>4.05</v>
      </c>
      <c r="K6310" t="s">
        <v>110</v>
      </c>
      <c r="L6310" t="s">
        <v>146</v>
      </c>
      <c r="M6310" t="s">
        <v>34</v>
      </c>
      <c r="N6310" t="b">
        <v>0</v>
      </c>
      <c r="O6310">
        <f>_xlfn.XLOOKUP(B6310,Machine_Info!A:A,Machine_Info!E:E)</f>
        <v>20</v>
      </c>
      <c r="P6310">
        <f t="shared" si="490"/>
        <v>15.95</v>
      </c>
      <c r="Q6310">
        <f t="shared" si="494"/>
        <v>0.79749999999999999</v>
      </c>
    </row>
    <row r="6311" spans="1:17" x14ac:dyDescent="0.2">
      <c r="A6311" t="s">
        <v>6429</v>
      </c>
      <c r="B6311" t="s">
        <v>106</v>
      </c>
      <c r="C6311" t="s">
        <v>107</v>
      </c>
      <c r="D6311" t="s">
        <v>59</v>
      </c>
      <c r="E6311" s="2">
        <v>45518.731006944443</v>
      </c>
      <c r="F6311" s="2">
        <v>45518.784479166658</v>
      </c>
      <c r="G6311" t="str">
        <f t="shared" si="491"/>
        <v>08</v>
      </c>
      <c r="H6311" t="str">
        <f t="shared" si="492"/>
        <v>14</v>
      </c>
      <c r="I6311">
        <v>17</v>
      </c>
      <c r="J6311">
        <f t="shared" si="493"/>
        <v>0.28333333333333333</v>
      </c>
      <c r="K6311" t="s">
        <v>60</v>
      </c>
      <c r="L6311" t="s">
        <v>47</v>
      </c>
      <c r="M6311" t="s">
        <v>23</v>
      </c>
      <c r="N6311" t="b">
        <v>0</v>
      </c>
      <c r="O6311">
        <f>_xlfn.XLOOKUP(B6311,Machine_Info!A:A,Machine_Info!E:E)</f>
        <v>16</v>
      </c>
      <c r="P6311">
        <f t="shared" si="490"/>
        <v>15.716666666666667</v>
      </c>
      <c r="Q6311">
        <f t="shared" si="494"/>
        <v>0.98229166666666667</v>
      </c>
    </row>
    <row r="6312" spans="1:17" x14ac:dyDescent="0.2">
      <c r="A6312" t="s">
        <v>6430</v>
      </c>
      <c r="B6312" t="s">
        <v>163</v>
      </c>
      <c r="C6312" t="s">
        <v>164</v>
      </c>
      <c r="D6312" t="s">
        <v>32</v>
      </c>
      <c r="E6312" s="2">
        <v>45518.789756944447</v>
      </c>
      <c r="F6312" s="2">
        <v>45518.946006944447</v>
      </c>
      <c r="G6312" t="str">
        <f t="shared" si="491"/>
        <v>08</v>
      </c>
      <c r="H6312" t="str">
        <f t="shared" si="492"/>
        <v>14</v>
      </c>
      <c r="I6312">
        <v>54</v>
      </c>
      <c r="J6312">
        <f t="shared" si="493"/>
        <v>0.9</v>
      </c>
      <c r="K6312" t="s">
        <v>38</v>
      </c>
      <c r="L6312" t="s">
        <v>146</v>
      </c>
      <c r="M6312" t="s">
        <v>34</v>
      </c>
      <c r="N6312" t="b">
        <v>0</v>
      </c>
      <c r="O6312">
        <f>_xlfn.XLOOKUP(B6312,Machine_Info!A:A,Machine_Info!E:E)</f>
        <v>20</v>
      </c>
      <c r="P6312">
        <f t="shared" si="490"/>
        <v>19.100000000000001</v>
      </c>
      <c r="Q6312">
        <f t="shared" si="494"/>
        <v>0.95500000000000007</v>
      </c>
    </row>
    <row r="6313" spans="1:17" x14ac:dyDescent="0.2">
      <c r="A6313" t="s">
        <v>6431</v>
      </c>
      <c r="B6313" t="s">
        <v>36</v>
      </c>
      <c r="C6313" t="s">
        <v>37</v>
      </c>
      <c r="D6313" t="s">
        <v>20</v>
      </c>
      <c r="E6313" s="2">
        <v>45518.836111111108</v>
      </c>
      <c r="F6313" s="2">
        <v>45518.855555555558</v>
      </c>
      <c r="G6313" t="str">
        <f t="shared" si="491"/>
        <v>08</v>
      </c>
      <c r="H6313" t="str">
        <f t="shared" si="492"/>
        <v>14</v>
      </c>
      <c r="I6313">
        <v>962</v>
      </c>
      <c r="J6313">
        <f t="shared" si="493"/>
        <v>16.033333333333335</v>
      </c>
      <c r="K6313" t="s">
        <v>42</v>
      </c>
      <c r="L6313" t="s">
        <v>74</v>
      </c>
      <c r="M6313" t="s">
        <v>44</v>
      </c>
      <c r="N6313" t="b">
        <v>0</v>
      </c>
      <c r="O6313">
        <f>_xlfn.XLOOKUP(B6313,Machine_Info!A:A,Machine_Info!E:E)</f>
        <v>18</v>
      </c>
      <c r="P6313">
        <f t="shared" si="490"/>
        <v>1.966666666666665</v>
      </c>
      <c r="Q6313">
        <f t="shared" si="494"/>
        <v>0.10925925925925917</v>
      </c>
    </row>
    <row r="6314" spans="1:17" x14ac:dyDescent="0.2">
      <c r="A6314" t="s">
        <v>6432</v>
      </c>
      <c r="B6314" t="s">
        <v>99</v>
      </c>
      <c r="C6314" t="s">
        <v>100</v>
      </c>
      <c r="D6314" t="s">
        <v>32</v>
      </c>
      <c r="E6314" s="2">
        <v>45518.858252314807</v>
      </c>
      <c r="F6314" s="2">
        <v>45519.347141203703</v>
      </c>
      <c r="G6314" t="str">
        <f t="shared" si="491"/>
        <v>08</v>
      </c>
      <c r="H6314" t="str">
        <f t="shared" si="492"/>
        <v>14</v>
      </c>
      <c r="I6314">
        <v>173</v>
      </c>
      <c r="J6314">
        <f t="shared" si="493"/>
        <v>2.8833333333333333</v>
      </c>
      <c r="K6314" t="s">
        <v>290</v>
      </c>
      <c r="L6314" t="s">
        <v>47</v>
      </c>
      <c r="M6314" t="s">
        <v>23</v>
      </c>
      <c r="N6314" t="b">
        <v>0</v>
      </c>
      <c r="O6314">
        <f>_xlfn.XLOOKUP(B6314,Machine_Info!A:A,Machine_Info!E:E)</f>
        <v>16</v>
      </c>
      <c r="P6314">
        <f t="shared" si="490"/>
        <v>13.116666666666667</v>
      </c>
      <c r="Q6314">
        <f t="shared" si="494"/>
        <v>0.8197916666666667</v>
      </c>
    </row>
    <row r="6315" spans="1:17" x14ac:dyDescent="0.2">
      <c r="A6315" t="s">
        <v>6433</v>
      </c>
      <c r="B6315" t="s">
        <v>25</v>
      </c>
      <c r="C6315" t="s">
        <v>26</v>
      </c>
      <c r="D6315" t="s">
        <v>27</v>
      </c>
      <c r="E6315" s="2">
        <v>45518.874363425923</v>
      </c>
      <c r="F6315" s="2">
        <v>45519.114641203712</v>
      </c>
      <c r="G6315" t="str">
        <f t="shared" si="491"/>
        <v>08</v>
      </c>
      <c r="H6315" t="str">
        <f t="shared" si="492"/>
        <v>14</v>
      </c>
      <c r="I6315">
        <v>1254</v>
      </c>
      <c r="J6315">
        <f t="shared" si="493"/>
        <v>20.9</v>
      </c>
      <c r="K6315" t="s">
        <v>110</v>
      </c>
      <c r="L6315" t="s">
        <v>47</v>
      </c>
      <c r="M6315" t="s">
        <v>23</v>
      </c>
      <c r="N6315" t="b">
        <v>0</v>
      </c>
      <c r="O6315">
        <f>_xlfn.XLOOKUP(B6315,Machine_Info!A:A,Machine_Info!E:E)</f>
        <v>22</v>
      </c>
      <c r="P6315">
        <f t="shared" si="490"/>
        <v>1.1000000000000014</v>
      </c>
      <c r="Q6315">
        <f t="shared" si="494"/>
        <v>5.0000000000000065E-2</v>
      </c>
    </row>
    <row r="6316" spans="1:17" x14ac:dyDescent="0.2">
      <c r="A6316" t="s">
        <v>6434</v>
      </c>
      <c r="B6316" t="s">
        <v>66</v>
      </c>
      <c r="C6316" t="s">
        <v>67</v>
      </c>
      <c r="D6316" t="s">
        <v>32</v>
      </c>
      <c r="E6316" s="2">
        <v>45518.932083333333</v>
      </c>
      <c r="F6316" s="2">
        <v>45519.073055555556</v>
      </c>
      <c r="G6316" t="str">
        <f t="shared" si="491"/>
        <v>08</v>
      </c>
      <c r="H6316" t="str">
        <f t="shared" si="492"/>
        <v>14</v>
      </c>
      <c r="I6316">
        <v>250</v>
      </c>
      <c r="J6316">
        <f t="shared" si="493"/>
        <v>4.166666666666667</v>
      </c>
      <c r="K6316" t="s">
        <v>42</v>
      </c>
      <c r="L6316" t="s">
        <v>47</v>
      </c>
      <c r="M6316" t="s">
        <v>23</v>
      </c>
      <c r="N6316" t="b">
        <v>0</v>
      </c>
      <c r="O6316">
        <f>_xlfn.XLOOKUP(B6316,Machine_Info!A:A,Machine_Info!E:E)</f>
        <v>14</v>
      </c>
      <c r="P6316">
        <f t="shared" si="490"/>
        <v>9.8333333333333321</v>
      </c>
      <c r="Q6316">
        <f t="shared" si="494"/>
        <v>0.70238095238095233</v>
      </c>
    </row>
    <row r="6317" spans="1:17" x14ac:dyDescent="0.2">
      <c r="A6317" t="s">
        <v>6435</v>
      </c>
      <c r="B6317" t="s">
        <v>63</v>
      </c>
      <c r="C6317" t="s">
        <v>64</v>
      </c>
      <c r="D6317" t="s">
        <v>32</v>
      </c>
      <c r="E6317" s="2">
        <v>45518.940729166658</v>
      </c>
      <c r="F6317" s="2">
        <v>45518.958784722221</v>
      </c>
      <c r="G6317" t="str">
        <f t="shared" si="491"/>
        <v>08</v>
      </c>
      <c r="H6317" t="str">
        <f t="shared" si="492"/>
        <v>14</v>
      </c>
      <c r="I6317">
        <v>151</v>
      </c>
      <c r="J6317">
        <f t="shared" si="493"/>
        <v>2.5166666666666666</v>
      </c>
      <c r="K6317" t="s">
        <v>28</v>
      </c>
      <c r="L6317" t="s">
        <v>74</v>
      </c>
      <c r="M6317" t="s">
        <v>44</v>
      </c>
      <c r="N6317" t="b">
        <v>0</v>
      </c>
      <c r="O6317">
        <f>_xlfn.XLOOKUP(B6317,Machine_Info!A:A,Machine_Info!E:E)</f>
        <v>20</v>
      </c>
      <c r="P6317">
        <f t="shared" si="490"/>
        <v>17.483333333333334</v>
      </c>
      <c r="Q6317">
        <f t="shared" si="494"/>
        <v>0.87416666666666676</v>
      </c>
    </row>
    <row r="6318" spans="1:17" x14ac:dyDescent="0.2">
      <c r="A6318" t="s">
        <v>6436</v>
      </c>
      <c r="B6318" t="s">
        <v>106</v>
      </c>
      <c r="C6318" t="s">
        <v>107</v>
      </c>
      <c r="D6318" t="s">
        <v>59</v>
      </c>
      <c r="E6318" s="2">
        <v>45518.999965277777</v>
      </c>
      <c r="F6318" s="2">
        <v>45519.09579861111</v>
      </c>
      <c r="G6318" t="str">
        <f t="shared" si="491"/>
        <v>08</v>
      </c>
      <c r="H6318" t="str">
        <f t="shared" si="492"/>
        <v>14</v>
      </c>
      <c r="I6318">
        <v>15</v>
      </c>
      <c r="J6318">
        <f t="shared" si="493"/>
        <v>0.25</v>
      </c>
      <c r="K6318" t="s">
        <v>38</v>
      </c>
      <c r="L6318" t="s">
        <v>74</v>
      </c>
      <c r="M6318" t="s">
        <v>44</v>
      </c>
      <c r="N6318" t="b">
        <v>0</v>
      </c>
      <c r="O6318">
        <f>_xlfn.XLOOKUP(B6318,Machine_Info!A:A,Machine_Info!E:E)</f>
        <v>16</v>
      </c>
      <c r="P6318">
        <f t="shared" si="490"/>
        <v>15.75</v>
      </c>
      <c r="Q6318">
        <f t="shared" si="494"/>
        <v>0.984375</v>
      </c>
    </row>
    <row r="6319" spans="1:17" x14ac:dyDescent="0.2">
      <c r="A6319" t="s">
        <v>6437</v>
      </c>
      <c r="B6319" t="s">
        <v>78</v>
      </c>
      <c r="C6319" t="s">
        <v>79</v>
      </c>
      <c r="D6319" t="s">
        <v>32</v>
      </c>
      <c r="E6319" s="2">
        <v>45519.008437500001</v>
      </c>
      <c r="F6319" s="2">
        <v>45519.039687500001</v>
      </c>
      <c r="G6319" t="str">
        <f t="shared" si="491"/>
        <v>08</v>
      </c>
      <c r="H6319" t="str">
        <f t="shared" si="492"/>
        <v>15</v>
      </c>
      <c r="I6319">
        <v>285</v>
      </c>
      <c r="J6319">
        <f t="shared" si="493"/>
        <v>4.75</v>
      </c>
      <c r="K6319" t="s">
        <v>21</v>
      </c>
      <c r="L6319" t="s">
        <v>146</v>
      </c>
      <c r="M6319" t="s">
        <v>34</v>
      </c>
      <c r="N6319" t="b">
        <v>1</v>
      </c>
      <c r="O6319">
        <f>_xlfn.XLOOKUP(B6319,Machine_Info!A:A,Machine_Info!E:E)</f>
        <v>22</v>
      </c>
      <c r="P6319">
        <f t="shared" si="490"/>
        <v>17.25</v>
      </c>
      <c r="Q6319">
        <f t="shared" si="494"/>
        <v>0.78409090909090906</v>
      </c>
    </row>
    <row r="6320" spans="1:17" x14ac:dyDescent="0.2">
      <c r="A6320" t="s">
        <v>6438</v>
      </c>
      <c r="B6320" t="s">
        <v>96</v>
      </c>
      <c r="C6320" t="s">
        <v>97</v>
      </c>
      <c r="D6320" t="s">
        <v>27</v>
      </c>
      <c r="E6320" s="2">
        <v>45519.029988425929</v>
      </c>
      <c r="F6320" s="2">
        <v>45519.034155092602</v>
      </c>
      <c r="G6320" t="str">
        <f t="shared" si="491"/>
        <v>08</v>
      </c>
      <c r="H6320" t="str">
        <f t="shared" si="492"/>
        <v>15</v>
      </c>
      <c r="I6320">
        <v>361</v>
      </c>
      <c r="J6320">
        <f t="shared" si="493"/>
        <v>6.0166666666666666</v>
      </c>
      <c r="K6320" t="s">
        <v>110</v>
      </c>
      <c r="L6320" t="s">
        <v>74</v>
      </c>
      <c r="M6320" t="s">
        <v>44</v>
      </c>
      <c r="N6320" t="b">
        <v>0</v>
      </c>
      <c r="O6320">
        <f>_xlfn.XLOOKUP(B6320,Machine_Info!A:A,Machine_Info!E:E)</f>
        <v>20</v>
      </c>
      <c r="P6320">
        <f t="shared" si="490"/>
        <v>13.983333333333334</v>
      </c>
      <c r="Q6320">
        <f t="shared" si="494"/>
        <v>0.69916666666666671</v>
      </c>
    </row>
    <row r="6321" spans="1:17" x14ac:dyDescent="0.2">
      <c r="A6321" t="s">
        <v>6439</v>
      </c>
      <c r="B6321" t="s">
        <v>69</v>
      </c>
      <c r="C6321" t="s">
        <v>70</v>
      </c>
      <c r="D6321" t="s">
        <v>27</v>
      </c>
      <c r="E6321" s="2">
        <v>45519.056817129633</v>
      </c>
      <c r="F6321" s="2">
        <v>45519.197789351849</v>
      </c>
      <c r="G6321" t="str">
        <f t="shared" si="491"/>
        <v>08</v>
      </c>
      <c r="H6321" t="str">
        <f t="shared" si="492"/>
        <v>15</v>
      </c>
      <c r="I6321">
        <v>249</v>
      </c>
      <c r="J6321">
        <f t="shared" si="493"/>
        <v>4.1500000000000004</v>
      </c>
      <c r="K6321" t="s">
        <v>28</v>
      </c>
      <c r="L6321" t="s">
        <v>74</v>
      </c>
      <c r="M6321" t="s">
        <v>44</v>
      </c>
      <c r="N6321" t="b">
        <v>0</v>
      </c>
      <c r="O6321">
        <f>_xlfn.XLOOKUP(B6321,Machine_Info!A:A,Machine_Info!E:E)</f>
        <v>16</v>
      </c>
      <c r="P6321">
        <f t="shared" si="490"/>
        <v>11.85</v>
      </c>
      <c r="Q6321">
        <f t="shared" si="494"/>
        <v>0.74062499999999998</v>
      </c>
    </row>
    <row r="6322" spans="1:17" x14ac:dyDescent="0.2">
      <c r="A6322" t="s">
        <v>6440</v>
      </c>
      <c r="B6322" t="s">
        <v>132</v>
      </c>
      <c r="C6322" t="s">
        <v>133</v>
      </c>
      <c r="D6322" t="s">
        <v>59</v>
      </c>
      <c r="E6322" s="2">
        <v>45519.091527777768</v>
      </c>
      <c r="F6322" s="2">
        <v>45519.12</v>
      </c>
      <c r="G6322" t="str">
        <f t="shared" si="491"/>
        <v>08</v>
      </c>
      <c r="H6322" t="str">
        <f t="shared" si="492"/>
        <v>15</v>
      </c>
      <c r="I6322">
        <v>307</v>
      </c>
      <c r="J6322">
        <f t="shared" si="493"/>
        <v>5.1166666666666663</v>
      </c>
      <c r="K6322" t="s">
        <v>42</v>
      </c>
      <c r="L6322" t="s">
        <v>74</v>
      </c>
      <c r="M6322" t="s">
        <v>44</v>
      </c>
      <c r="N6322" t="b">
        <v>0</v>
      </c>
      <c r="O6322">
        <f>_xlfn.XLOOKUP(B6322,Machine_Info!A:A,Machine_Info!E:E)</f>
        <v>14</v>
      </c>
      <c r="P6322">
        <f t="shared" si="490"/>
        <v>8.8833333333333329</v>
      </c>
      <c r="Q6322">
        <f t="shared" si="494"/>
        <v>0.63452380952380949</v>
      </c>
    </row>
    <row r="6323" spans="1:17" x14ac:dyDescent="0.2">
      <c r="A6323" t="s">
        <v>6441</v>
      </c>
      <c r="B6323" t="s">
        <v>99</v>
      </c>
      <c r="C6323" t="s">
        <v>100</v>
      </c>
      <c r="D6323" t="s">
        <v>32</v>
      </c>
      <c r="E6323" s="2">
        <v>45519.097858796304</v>
      </c>
      <c r="F6323" s="2">
        <v>45519.104803240742</v>
      </c>
      <c r="G6323" t="str">
        <f t="shared" si="491"/>
        <v>08</v>
      </c>
      <c r="H6323" t="str">
        <f t="shared" si="492"/>
        <v>15</v>
      </c>
      <c r="I6323">
        <v>233</v>
      </c>
      <c r="J6323">
        <f t="shared" si="493"/>
        <v>3.8833333333333333</v>
      </c>
      <c r="K6323" t="s">
        <v>21</v>
      </c>
      <c r="L6323" t="s">
        <v>74</v>
      </c>
      <c r="M6323" t="s">
        <v>44</v>
      </c>
      <c r="N6323" t="b">
        <v>1</v>
      </c>
      <c r="O6323">
        <f>_xlfn.XLOOKUP(B6323,Machine_Info!A:A,Machine_Info!E:E)</f>
        <v>16</v>
      </c>
      <c r="P6323">
        <f t="shared" si="490"/>
        <v>12.116666666666667</v>
      </c>
      <c r="Q6323">
        <f t="shared" si="494"/>
        <v>0.7572916666666667</v>
      </c>
    </row>
    <row r="6324" spans="1:17" x14ac:dyDescent="0.2">
      <c r="A6324" t="s">
        <v>6442</v>
      </c>
      <c r="B6324" t="s">
        <v>167</v>
      </c>
      <c r="C6324" t="s">
        <v>168</v>
      </c>
      <c r="D6324" t="s">
        <v>59</v>
      </c>
      <c r="E6324" s="2">
        <v>45519.098773148151</v>
      </c>
      <c r="F6324" s="2">
        <v>45519.300856481481</v>
      </c>
      <c r="G6324" t="str">
        <f t="shared" si="491"/>
        <v>08</v>
      </c>
      <c r="H6324" t="str">
        <f t="shared" si="492"/>
        <v>15</v>
      </c>
      <c r="I6324">
        <v>212</v>
      </c>
      <c r="J6324">
        <f t="shared" si="493"/>
        <v>3.5333333333333332</v>
      </c>
      <c r="K6324" t="s">
        <v>42</v>
      </c>
      <c r="L6324" t="s">
        <v>146</v>
      </c>
      <c r="M6324" t="s">
        <v>34</v>
      </c>
      <c r="N6324" t="b">
        <v>0</v>
      </c>
      <c r="O6324">
        <f>_xlfn.XLOOKUP(B6324,Machine_Info!A:A,Machine_Info!E:E)</f>
        <v>14</v>
      </c>
      <c r="P6324">
        <f t="shared" si="490"/>
        <v>10.466666666666667</v>
      </c>
      <c r="Q6324">
        <f t="shared" si="494"/>
        <v>0.74761904761904763</v>
      </c>
    </row>
    <row r="6325" spans="1:17" x14ac:dyDescent="0.2">
      <c r="A6325" t="s">
        <v>6443</v>
      </c>
      <c r="B6325" t="s">
        <v>253</v>
      </c>
      <c r="C6325" t="s">
        <v>254</v>
      </c>
      <c r="D6325" t="s">
        <v>59</v>
      </c>
      <c r="E6325" s="2">
        <v>45519.11178240741</v>
      </c>
      <c r="F6325" s="2">
        <v>45519.137476851851</v>
      </c>
      <c r="G6325" t="str">
        <f t="shared" si="491"/>
        <v>08</v>
      </c>
      <c r="H6325" t="str">
        <f t="shared" si="492"/>
        <v>15</v>
      </c>
      <c r="I6325">
        <v>11</v>
      </c>
      <c r="J6325">
        <f t="shared" si="493"/>
        <v>0.18333333333333332</v>
      </c>
      <c r="K6325" t="s">
        <v>76</v>
      </c>
      <c r="L6325" t="s">
        <v>74</v>
      </c>
      <c r="M6325" t="s">
        <v>44</v>
      </c>
      <c r="N6325" t="b">
        <v>0</v>
      </c>
      <c r="O6325">
        <f>_xlfn.XLOOKUP(B6325,Machine_Info!A:A,Machine_Info!E:E)</f>
        <v>22</v>
      </c>
      <c r="P6325">
        <f t="shared" si="490"/>
        <v>21.816666666666666</v>
      </c>
      <c r="Q6325">
        <f t="shared" si="494"/>
        <v>0.9916666666666667</v>
      </c>
    </row>
    <row r="6326" spans="1:17" x14ac:dyDescent="0.2">
      <c r="A6326" t="s">
        <v>6444</v>
      </c>
      <c r="B6326" t="s">
        <v>253</v>
      </c>
      <c r="C6326" t="s">
        <v>254</v>
      </c>
      <c r="D6326" t="s">
        <v>59</v>
      </c>
      <c r="E6326" s="2">
        <v>45519.135960648149</v>
      </c>
      <c r="F6326" s="2">
        <v>45519.143599537027</v>
      </c>
      <c r="G6326" t="str">
        <f t="shared" si="491"/>
        <v>08</v>
      </c>
      <c r="H6326" t="str">
        <f t="shared" si="492"/>
        <v>15</v>
      </c>
      <c r="I6326">
        <v>11</v>
      </c>
      <c r="J6326">
        <f t="shared" si="493"/>
        <v>0.18333333333333332</v>
      </c>
      <c r="K6326" t="s">
        <v>42</v>
      </c>
      <c r="L6326" t="s">
        <v>74</v>
      </c>
      <c r="M6326" t="s">
        <v>44</v>
      </c>
      <c r="N6326" t="b">
        <v>0</v>
      </c>
      <c r="O6326">
        <f>_xlfn.XLOOKUP(B6326,Machine_Info!A:A,Machine_Info!E:E)</f>
        <v>22</v>
      </c>
      <c r="P6326">
        <f t="shared" si="490"/>
        <v>21.816666666666666</v>
      </c>
      <c r="Q6326">
        <f t="shared" si="494"/>
        <v>0.9916666666666667</v>
      </c>
    </row>
    <row r="6327" spans="1:17" x14ac:dyDescent="0.2">
      <c r="A6327" t="s">
        <v>6445</v>
      </c>
      <c r="B6327" t="s">
        <v>135</v>
      </c>
      <c r="C6327" t="s">
        <v>136</v>
      </c>
      <c r="D6327" t="s">
        <v>32</v>
      </c>
      <c r="E6327" s="2">
        <v>45519.180486111109</v>
      </c>
      <c r="F6327" s="2">
        <v>45519.250625000001</v>
      </c>
      <c r="G6327" t="str">
        <f t="shared" si="491"/>
        <v>08</v>
      </c>
      <c r="H6327" t="str">
        <f t="shared" si="492"/>
        <v>15</v>
      </c>
      <c r="I6327">
        <v>227</v>
      </c>
      <c r="J6327">
        <f t="shared" si="493"/>
        <v>3.7833333333333332</v>
      </c>
      <c r="K6327" t="s">
        <v>54</v>
      </c>
      <c r="L6327" t="s">
        <v>47</v>
      </c>
      <c r="M6327" t="s">
        <v>23</v>
      </c>
      <c r="N6327" t="b">
        <v>1</v>
      </c>
      <c r="O6327">
        <f>_xlfn.XLOOKUP(B6327,Machine_Info!A:A,Machine_Info!E:E)</f>
        <v>20</v>
      </c>
      <c r="P6327">
        <f t="shared" si="490"/>
        <v>16.216666666666669</v>
      </c>
      <c r="Q6327">
        <f t="shared" si="494"/>
        <v>0.81083333333333341</v>
      </c>
    </row>
    <row r="6328" spans="1:17" x14ac:dyDescent="0.2">
      <c r="A6328" t="s">
        <v>6446</v>
      </c>
      <c r="B6328" t="s">
        <v>202</v>
      </c>
      <c r="C6328" t="s">
        <v>203</v>
      </c>
      <c r="D6328" t="s">
        <v>32</v>
      </c>
      <c r="E6328" s="2">
        <v>45519.202256944453</v>
      </c>
      <c r="F6328" s="2">
        <v>45519.366840277777</v>
      </c>
      <c r="G6328" t="str">
        <f t="shared" si="491"/>
        <v>08</v>
      </c>
      <c r="H6328" t="str">
        <f t="shared" si="492"/>
        <v>15</v>
      </c>
      <c r="I6328">
        <v>43</v>
      </c>
      <c r="J6328">
        <f t="shared" si="493"/>
        <v>0.71666666666666667</v>
      </c>
      <c r="K6328" t="s">
        <v>38</v>
      </c>
      <c r="L6328" t="s">
        <v>74</v>
      </c>
      <c r="M6328" t="s">
        <v>44</v>
      </c>
      <c r="N6328" t="b">
        <v>0</v>
      </c>
      <c r="O6328">
        <f>_xlfn.XLOOKUP(B6328,Machine_Info!A:A,Machine_Info!E:E)</f>
        <v>22</v>
      </c>
      <c r="P6328">
        <f t="shared" si="490"/>
        <v>21.283333333333335</v>
      </c>
      <c r="Q6328">
        <f t="shared" si="494"/>
        <v>0.96742424242424252</v>
      </c>
    </row>
    <row r="6329" spans="1:17" x14ac:dyDescent="0.2">
      <c r="A6329" t="s">
        <v>6447</v>
      </c>
      <c r="B6329" t="s">
        <v>167</v>
      </c>
      <c r="C6329" t="s">
        <v>168</v>
      </c>
      <c r="D6329" t="s">
        <v>59</v>
      </c>
      <c r="E6329" s="2">
        <v>45519.225381944438</v>
      </c>
      <c r="F6329" s="2">
        <v>45519.32885416667</v>
      </c>
      <c r="G6329" t="str">
        <f t="shared" si="491"/>
        <v>08</v>
      </c>
      <c r="H6329" t="str">
        <f t="shared" si="492"/>
        <v>15</v>
      </c>
      <c r="I6329">
        <v>244</v>
      </c>
      <c r="J6329">
        <f t="shared" si="493"/>
        <v>4.0666666666666664</v>
      </c>
      <c r="K6329" t="s">
        <v>42</v>
      </c>
      <c r="L6329" t="s">
        <v>146</v>
      </c>
      <c r="M6329" t="s">
        <v>34</v>
      </c>
      <c r="N6329" t="b">
        <v>0</v>
      </c>
      <c r="O6329">
        <f>_xlfn.XLOOKUP(B6329,Machine_Info!A:A,Machine_Info!E:E)</f>
        <v>14</v>
      </c>
      <c r="P6329">
        <f t="shared" si="490"/>
        <v>9.9333333333333336</v>
      </c>
      <c r="Q6329">
        <f t="shared" si="494"/>
        <v>0.70952380952380956</v>
      </c>
    </row>
    <row r="6330" spans="1:17" x14ac:dyDescent="0.2">
      <c r="A6330" t="s">
        <v>6448</v>
      </c>
      <c r="B6330" t="s">
        <v>253</v>
      </c>
      <c r="C6330" t="s">
        <v>254</v>
      </c>
      <c r="D6330" t="s">
        <v>59</v>
      </c>
      <c r="E6330" s="2">
        <v>45519.228935185187</v>
      </c>
      <c r="F6330" s="2">
        <v>45519.250462962962</v>
      </c>
      <c r="G6330" t="str">
        <f t="shared" si="491"/>
        <v>08</v>
      </c>
      <c r="H6330" t="str">
        <f t="shared" si="492"/>
        <v>15</v>
      </c>
      <c r="I6330">
        <v>9</v>
      </c>
      <c r="J6330">
        <f t="shared" si="493"/>
        <v>0.15</v>
      </c>
      <c r="K6330" t="s">
        <v>42</v>
      </c>
      <c r="L6330" t="s">
        <v>74</v>
      </c>
      <c r="M6330" t="s">
        <v>44</v>
      </c>
      <c r="N6330" t="b">
        <v>0</v>
      </c>
      <c r="O6330">
        <f>_xlfn.XLOOKUP(B6330,Machine_Info!A:A,Machine_Info!E:E)</f>
        <v>22</v>
      </c>
      <c r="P6330">
        <f t="shared" si="490"/>
        <v>21.85</v>
      </c>
      <c r="Q6330">
        <f t="shared" si="494"/>
        <v>0.99318181818181828</v>
      </c>
    </row>
    <row r="6331" spans="1:17" x14ac:dyDescent="0.2">
      <c r="A6331" t="s">
        <v>6449</v>
      </c>
      <c r="B6331" t="s">
        <v>132</v>
      </c>
      <c r="C6331" t="s">
        <v>133</v>
      </c>
      <c r="D6331" t="s">
        <v>59</v>
      </c>
      <c r="E6331" s="2">
        <v>45519.230740740742</v>
      </c>
      <c r="F6331" s="2">
        <v>45519.266851851848</v>
      </c>
      <c r="G6331" t="str">
        <f t="shared" si="491"/>
        <v>08</v>
      </c>
      <c r="H6331" t="str">
        <f t="shared" si="492"/>
        <v>15</v>
      </c>
      <c r="I6331">
        <v>37</v>
      </c>
      <c r="J6331">
        <f t="shared" si="493"/>
        <v>0.6166666666666667</v>
      </c>
      <c r="K6331" t="s">
        <v>28</v>
      </c>
      <c r="L6331" t="s">
        <v>47</v>
      </c>
      <c r="M6331" t="s">
        <v>23</v>
      </c>
      <c r="N6331" t="b">
        <v>0</v>
      </c>
      <c r="O6331">
        <f>_xlfn.XLOOKUP(B6331,Machine_Info!A:A,Machine_Info!E:E)</f>
        <v>14</v>
      </c>
      <c r="P6331">
        <f t="shared" si="490"/>
        <v>13.383333333333333</v>
      </c>
      <c r="Q6331">
        <f t="shared" si="494"/>
        <v>0.95595238095238089</v>
      </c>
    </row>
    <row r="6332" spans="1:17" x14ac:dyDescent="0.2">
      <c r="A6332" t="s">
        <v>6450</v>
      </c>
      <c r="B6332" t="s">
        <v>18</v>
      </c>
      <c r="C6332" t="s">
        <v>19</v>
      </c>
      <c r="D6332" t="s">
        <v>20</v>
      </c>
      <c r="E6332" s="2">
        <v>45519.255879629629</v>
      </c>
      <c r="F6332" s="2">
        <v>45519.598935185182</v>
      </c>
      <c r="G6332" t="str">
        <f t="shared" si="491"/>
        <v>08</v>
      </c>
      <c r="H6332" t="str">
        <f t="shared" si="492"/>
        <v>15</v>
      </c>
      <c r="I6332">
        <v>60</v>
      </c>
      <c r="J6332">
        <f t="shared" si="493"/>
        <v>1</v>
      </c>
      <c r="K6332" t="s">
        <v>76</v>
      </c>
      <c r="L6332" t="s">
        <v>47</v>
      </c>
      <c r="M6332" t="s">
        <v>23</v>
      </c>
      <c r="N6332" t="b">
        <v>0</v>
      </c>
      <c r="O6332">
        <f>_xlfn.XLOOKUP(B6332,Machine_Info!A:A,Machine_Info!E:E)</f>
        <v>16</v>
      </c>
      <c r="P6332">
        <f t="shared" si="490"/>
        <v>15</v>
      </c>
      <c r="Q6332">
        <f t="shared" si="494"/>
        <v>0.9375</v>
      </c>
    </row>
    <row r="6333" spans="1:17" x14ac:dyDescent="0.2">
      <c r="A6333" t="s">
        <v>6451</v>
      </c>
      <c r="B6333" t="s">
        <v>163</v>
      </c>
      <c r="C6333" t="s">
        <v>164</v>
      </c>
      <c r="D6333" t="s">
        <v>32</v>
      </c>
      <c r="E6333" s="2">
        <v>45519.298252314817</v>
      </c>
      <c r="F6333" s="2">
        <v>45519.425335648149</v>
      </c>
      <c r="G6333" t="str">
        <f t="shared" si="491"/>
        <v>08</v>
      </c>
      <c r="H6333" t="str">
        <f t="shared" si="492"/>
        <v>15</v>
      </c>
      <c r="I6333">
        <v>472</v>
      </c>
      <c r="J6333">
        <f t="shared" si="493"/>
        <v>7.8666666666666663</v>
      </c>
      <c r="K6333" t="s">
        <v>42</v>
      </c>
      <c r="L6333" t="s">
        <v>74</v>
      </c>
      <c r="M6333" t="s">
        <v>44</v>
      </c>
      <c r="N6333" t="b">
        <v>0</v>
      </c>
      <c r="O6333">
        <f>_xlfn.XLOOKUP(B6333,Machine_Info!A:A,Machine_Info!E:E)</f>
        <v>20</v>
      </c>
      <c r="P6333">
        <f t="shared" si="490"/>
        <v>12.133333333333333</v>
      </c>
      <c r="Q6333">
        <f t="shared" si="494"/>
        <v>0.60666666666666669</v>
      </c>
    </row>
    <row r="6334" spans="1:17" x14ac:dyDescent="0.2">
      <c r="A6334" t="s">
        <v>6452</v>
      </c>
      <c r="B6334" t="s">
        <v>139</v>
      </c>
      <c r="C6334" t="s">
        <v>140</v>
      </c>
      <c r="D6334" t="s">
        <v>59</v>
      </c>
      <c r="E6334" s="2">
        <v>45519.300428240742</v>
      </c>
      <c r="F6334" s="2">
        <v>45519.757372685177</v>
      </c>
      <c r="G6334" t="str">
        <f t="shared" si="491"/>
        <v>08</v>
      </c>
      <c r="H6334" t="str">
        <f t="shared" si="492"/>
        <v>15</v>
      </c>
      <c r="I6334">
        <v>388</v>
      </c>
      <c r="J6334">
        <f t="shared" si="493"/>
        <v>6.4666666666666668</v>
      </c>
      <c r="K6334" t="s">
        <v>28</v>
      </c>
      <c r="L6334" t="s">
        <v>47</v>
      </c>
      <c r="M6334" t="s">
        <v>23</v>
      </c>
      <c r="N6334" t="b">
        <v>0</v>
      </c>
      <c r="O6334">
        <f>_xlfn.XLOOKUP(B6334,Machine_Info!A:A,Machine_Info!E:E)</f>
        <v>20</v>
      </c>
      <c r="P6334">
        <f t="shared" si="490"/>
        <v>13.533333333333333</v>
      </c>
      <c r="Q6334">
        <f t="shared" si="494"/>
        <v>0.67666666666666664</v>
      </c>
    </row>
    <row r="6335" spans="1:17" x14ac:dyDescent="0.2">
      <c r="A6335" t="s">
        <v>6453</v>
      </c>
      <c r="B6335" t="s">
        <v>263</v>
      </c>
      <c r="C6335" t="s">
        <v>264</v>
      </c>
      <c r="D6335" t="s">
        <v>27</v>
      </c>
      <c r="E6335" s="2">
        <v>45519.373645833337</v>
      </c>
      <c r="F6335" s="2">
        <v>45519.509756944448</v>
      </c>
      <c r="G6335" t="str">
        <f t="shared" si="491"/>
        <v>08</v>
      </c>
      <c r="H6335" t="str">
        <f t="shared" si="492"/>
        <v>15</v>
      </c>
      <c r="I6335">
        <v>429</v>
      </c>
      <c r="J6335">
        <f t="shared" si="493"/>
        <v>7.15</v>
      </c>
      <c r="K6335" t="s">
        <v>28</v>
      </c>
      <c r="L6335" t="s">
        <v>146</v>
      </c>
      <c r="M6335" t="s">
        <v>34</v>
      </c>
      <c r="N6335" t="b">
        <v>0</v>
      </c>
      <c r="O6335">
        <f>_xlfn.XLOOKUP(B6335,Machine_Info!A:A,Machine_Info!E:E)</f>
        <v>22</v>
      </c>
      <c r="P6335">
        <f t="shared" si="490"/>
        <v>14.85</v>
      </c>
      <c r="Q6335">
        <f t="shared" si="494"/>
        <v>0.67499999999999993</v>
      </c>
    </row>
    <row r="6336" spans="1:17" x14ac:dyDescent="0.2">
      <c r="A6336" t="s">
        <v>6454</v>
      </c>
      <c r="B6336" t="s">
        <v>78</v>
      </c>
      <c r="C6336" t="s">
        <v>79</v>
      </c>
      <c r="D6336" t="s">
        <v>32</v>
      </c>
      <c r="E6336" s="2">
        <v>45519.400648148148</v>
      </c>
      <c r="F6336" s="2">
        <v>45519.421481481477</v>
      </c>
      <c r="G6336" t="str">
        <f t="shared" si="491"/>
        <v>08</v>
      </c>
      <c r="H6336" t="str">
        <f t="shared" si="492"/>
        <v>15</v>
      </c>
      <c r="I6336">
        <v>712</v>
      </c>
      <c r="J6336">
        <f t="shared" si="493"/>
        <v>11.866666666666667</v>
      </c>
      <c r="K6336" t="s">
        <v>28</v>
      </c>
      <c r="L6336" t="s">
        <v>74</v>
      </c>
      <c r="M6336" t="s">
        <v>44</v>
      </c>
      <c r="N6336" t="b">
        <v>0</v>
      </c>
      <c r="O6336">
        <f>_xlfn.XLOOKUP(B6336,Machine_Info!A:A,Machine_Info!E:E)</f>
        <v>22</v>
      </c>
      <c r="P6336">
        <f t="shared" si="490"/>
        <v>10.133333333333333</v>
      </c>
      <c r="Q6336">
        <f t="shared" si="494"/>
        <v>0.46060606060606057</v>
      </c>
    </row>
    <row r="6337" spans="1:17" x14ac:dyDescent="0.2">
      <c r="A6337" t="s">
        <v>6455</v>
      </c>
      <c r="B6337" t="s">
        <v>142</v>
      </c>
      <c r="C6337" t="s">
        <v>143</v>
      </c>
      <c r="D6337" t="s">
        <v>27</v>
      </c>
      <c r="E6337" s="2">
        <v>45519.461504629631</v>
      </c>
      <c r="F6337" s="2">
        <v>45519.809421296297</v>
      </c>
      <c r="G6337" t="str">
        <f t="shared" si="491"/>
        <v>08</v>
      </c>
      <c r="H6337" t="str">
        <f t="shared" si="492"/>
        <v>15</v>
      </c>
      <c r="I6337">
        <v>527</v>
      </c>
      <c r="J6337">
        <f t="shared" si="493"/>
        <v>8.7833333333333332</v>
      </c>
      <c r="K6337" t="s">
        <v>28</v>
      </c>
      <c r="L6337" t="s">
        <v>47</v>
      </c>
      <c r="M6337" t="s">
        <v>23</v>
      </c>
      <c r="N6337" t="b">
        <v>0</v>
      </c>
      <c r="O6337">
        <f>_xlfn.XLOOKUP(B6337,Machine_Info!A:A,Machine_Info!E:E)</f>
        <v>22</v>
      </c>
      <c r="P6337">
        <f t="shared" si="490"/>
        <v>13.216666666666667</v>
      </c>
      <c r="Q6337">
        <f t="shared" si="494"/>
        <v>0.60075757575757571</v>
      </c>
    </row>
    <row r="6338" spans="1:17" x14ac:dyDescent="0.2">
      <c r="A6338" t="s">
        <v>6456</v>
      </c>
      <c r="B6338" t="s">
        <v>25</v>
      </c>
      <c r="C6338" t="s">
        <v>26</v>
      </c>
      <c r="D6338" t="s">
        <v>27</v>
      </c>
      <c r="E6338" s="2">
        <v>45519.507916666669</v>
      </c>
      <c r="F6338" s="2">
        <v>45519.516944444447</v>
      </c>
      <c r="G6338" t="str">
        <f t="shared" si="491"/>
        <v>08</v>
      </c>
      <c r="H6338" t="str">
        <f t="shared" si="492"/>
        <v>15</v>
      </c>
      <c r="I6338">
        <v>1254</v>
      </c>
      <c r="J6338">
        <f t="shared" si="493"/>
        <v>20.9</v>
      </c>
      <c r="K6338" t="s">
        <v>42</v>
      </c>
      <c r="L6338" t="s">
        <v>146</v>
      </c>
      <c r="M6338" t="s">
        <v>34</v>
      </c>
      <c r="N6338" t="b">
        <v>0</v>
      </c>
      <c r="O6338">
        <f>_xlfn.XLOOKUP(B6338,Machine_Info!A:A,Machine_Info!E:E)</f>
        <v>22</v>
      </c>
      <c r="P6338">
        <f t="shared" ref="P6338:P6401" si="495">O6338-J6338</f>
        <v>1.1000000000000014</v>
      </c>
      <c r="Q6338">
        <f t="shared" si="494"/>
        <v>5.0000000000000065E-2</v>
      </c>
    </row>
    <row r="6339" spans="1:17" x14ac:dyDescent="0.2">
      <c r="A6339" t="s">
        <v>6457</v>
      </c>
      <c r="B6339" t="s">
        <v>152</v>
      </c>
      <c r="C6339" t="s">
        <v>153</v>
      </c>
      <c r="D6339" t="s">
        <v>27</v>
      </c>
      <c r="E6339" s="2">
        <v>45519.595231481479</v>
      </c>
      <c r="F6339" s="2">
        <v>45519.635509259257</v>
      </c>
      <c r="G6339" t="str">
        <f t="shared" ref="G6339:G6402" si="496">TEXT(E6339,"mm")</f>
        <v>08</v>
      </c>
      <c r="H6339" t="str">
        <f t="shared" ref="H6339:H6402" si="497">TEXT(E6339,"dd")</f>
        <v>15</v>
      </c>
      <c r="I6339">
        <v>301</v>
      </c>
      <c r="J6339">
        <f t="shared" ref="J6339:J6402" si="498">I6339/60</f>
        <v>5.0166666666666666</v>
      </c>
      <c r="K6339" t="s">
        <v>60</v>
      </c>
      <c r="L6339" t="s">
        <v>47</v>
      </c>
      <c r="M6339" t="s">
        <v>23</v>
      </c>
      <c r="N6339" t="b">
        <v>0</v>
      </c>
      <c r="O6339">
        <f>_xlfn.XLOOKUP(B6339,Machine_Info!A:A,Machine_Info!E:E)</f>
        <v>18</v>
      </c>
      <c r="P6339">
        <f t="shared" si="495"/>
        <v>12.983333333333334</v>
      </c>
      <c r="Q6339">
        <f t="shared" ref="Q6339:Q6402" si="499">P6339/O6339</f>
        <v>0.72129629629629632</v>
      </c>
    </row>
    <row r="6340" spans="1:17" x14ac:dyDescent="0.2">
      <c r="A6340" t="s">
        <v>6458</v>
      </c>
      <c r="B6340" t="s">
        <v>49</v>
      </c>
      <c r="C6340" t="s">
        <v>50</v>
      </c>
      <c r="D6340" t="s">
        <v>20</v>
      </c>
      <c r="E6340" s="2">
        <v>45519.656064814822</v>
      </c>
      <c r="F6340" s="2">
        <v>45519.816481481481</v>
      </c>
      <c r="G6340" t="str">
        <f t="shared" si="496"/>
        <v>08</v>
      </c>
      <c r="H6340" t="str">
        <f t="shared" si="497"/>
        <v>15</v>
      </c>
      <c r="I6340">
        <v>857</v>
      </c>
      <c r="J6340">
        <f t="shared" si="498"/>
        <v>14.283333333333333</v>
      </c>
      <c r="K6340" t="s">
        <v>28</v>
      </c>
      <c r="L6340" t="s">
        <v>47</v>
      </c>
      <c r="M6340" t="s">
        <v>23</v>
      </c>
      <c r="N6340" t="b">
        <v>0</v>
      </c>
      <c r="O6340">
        <f>_xlfn.XLOOKUP(B6340,Machine_Info!A:A,Machine_Info!E:E)</f>
        <v>22</v>
      </c>
      <c r="P6340">
        <f t="shared" si="495"/>
        <v>7.7166666666666668</v>
      </c>
      <c r="Q6340">
        <f t="shared" si="499"/>
        <v>0.35075757575757577</v>
      </c>
    </row>
    <row r="6341" spans="1:17" x14ac:dyDescent="0.2">
      <c r="A6341" t="s">
        <v>6459</v>
      </c>
      <c r="B6341" t="s">
        <v>84</v>
      </c>
      <c r="C6341" t="s">
        <v>85</v>
      </c>
      <c r="D6341" t="s">
        <v>27</v>
      </c>
      <c r="E6341" s="2">
        <v>45519.716053240743</v>
      </c>
      <c r="F6341" s="2">
        <v>45519.743831018517</v>
      </c>
      <c r="G6341" t="str">
        <f t="shared" si="496"/>
        <v>08</v>
      </c>
      <c r="H6341" t="str">
        <f t="shared" si="497"/>
        <v>15</v>
      </c>
      <c r="I6341">
        <v>61</v>
      </c>
      <c r="J6341">
        <f t="shared" si="498"/>
        <v>1.0166666666666666</v>
      </c>
      <c r="K6341" t="s">
        <v>38</v>
      </c>
      <c r="L6341" t="s">
        <v>146</v>
      </c>
      <c r="M6341" t="s">
        <v>34</v>
      </c>
      <c r="N6341" t="b">
        <v>0</v>
      </c>
      <c r="O6341">
        <f>_xlfn.XLOOKUP(B6341,Machine_Info!A:A,Machine_Info!E:E)</f>
        <v>22</v>
      </c>
      <c r="P6341">
        <f t="shared" si="495"/>
        <v>20.983333333333334</v>
      </c>
      <c r="Q6341">
        <f t="shared" si="499"/>
        <v>0.95378787878787885</v>
      </c>
    </row>
    <row r="6342" spans="1:17" x14ac:dyDescent="0.2">
      <c r="A6342" t="s">
        <v>6460</v>
      </c>
      <c r="B6342" t="s">
        <v>40</v>
      </c>
      <c r="C6342" t="s">
        <v>41</v>
      </c>
      <c r="D6342" t="s">
        <v>20</v>
      </c>
      <c r="E6342" s="2">
        <v>45519.727106481478</v>
      </c>
      <c r="F6342" s="2">
        <v>45519.848634259259</v>
      </c>
      <c r="G6342" t="str">
        <f t="shared" si="496"/>
        <v>08</v>
      </c>
      <c r="H6342" t="str">
        <f t="shared" si="497"/>
        <v>15</v>
      </c>
      <c r="I6342">
        <v>897</v>
      </c>
      <c r="J6342">
        <f t="shared" si="498"/>
        <v>14.95</v>
      </c>
      <c r="K6342" t="s">
        <v>150</v>
      </c>
      <c r="L6342" t="s">
        <v>146</v>
      </c>
      <c r="M6342" t="s">
        <v>34</v>
      </c>
      <c r="N6342" t="b">
        <v>0</v>
      </c>
      <c r="O6342">
        <f>_xlfn.XLOOKUP(B6342,Machine_Info!A:A,Machine_Info!E:E)</f>
        <v>18</v>
      </c>
      <c r="P6342">
        <f t="shared" si="495"/>
        <v>3.0500000000000007</v>
      </c>
      <c r="Q6342">
        <f t="shared" si="499"/>
        <v>0.16944444444444448</v>
      </c>
    </row>
    <row r="6343" spans="1:17" x14ac:dyDescent="0.2">
      <c r="A6343" t="s">
        <v>6461</v>
      </c>
      <c r="B6343" t="s">
        <v>89</v>
      </c>
      <c r="C6343" t="s">
        <v>90</v>
      </c>
      <c r="D6343" t="s">
        <v>32</v>
      </c>
      <c r="E6343" s="2">
        <v>45519.817164351851</v>
      </c>
      <c r="F6343" s="2">
        <v>45519.937997685192</v>
      </c>
      <c r="G6343" t="str">
        <f t="shared" si="496"/>
        <v>08</v>
      </c>
      <c r="H6343" t="str">
        <f t="shared" si="497"/>
        <v>15</v>
      </c>
      <c r="I6343">
        <v>56</v>
      </c>
      <c r="J6343">
        <f t="shared" si="498"/>
        <v>0.93333333333333335</v>
      </c>
      <c r="K6343" t="s">
        <v>42</v>
      </c>
      <c r="L6343" t="s">
        <v>47</v>
      </c>
      <c r="M6343" t="s">
        <v>23</v>
      </c>
      <c r="N6343" t="b">
        <v>0</v>
      </c>
      <c r="O6343">
        <f>_xlfn.XLOOKUP(B6343,Machine_Info!A:A,Machine_Info!E:E)</f>
        <v>14</v>
      </c>
      <c r="P6343">
        <f t="shared" si="495"/>
        <v>13.066666666666666</v>
      </c>
      <c r="Q6343">
        <f t="shared" si="499"/>
        <v>0.93333333333333335</v>
      </c>
    </row>
    <row r="6344" spans="1:17" x14ac:dyDescent="0.2">
      <c r="A6344" t="s">
        <v>6462</v>
      </c>
      <c r="B6344" t="s">
        <v>25</v>
      </c>
      <c r="C6344" t="s">
        <v>26</v>
      </c>
      <c r="D6344" t="s">
        <v>27</v>
      </c>
      <c r="E6344" s="2">
        <v>45519.88422453704</v>
      </c>
      <c r="F6344" s="2">
        <v>45519.89880787037</v>
      </c>
      <c r="G6344" t="str">
        <f t="shared" si="496"/>
        <v>08</v>
      </c>
      <c r="H6344" t="str">
        <f t="shared" si="497"/>
        <v>15</v>
      </c>
      <c r="I6344">
        <v>1082</v>
      </c>
      <c r="J6344">
        <f t="shared" si="498"/>
        <v>18.033333333333335</v>
      </c>
      <c r="K6344" t="s">
        <v>42</v>
      </c>
      <c r="L6344" t="s">
        <v>146</v>
      </c>
      <c r="M6344" t="s">
        <v>34</v>
      </c>
      <c r="N6344" t="b">
        <v>0</v>
      </c>
      <c r="O6344">
        <f>_xlfn.XLOOKUP(B6344,Machine_Info!A:A,Machine_Info!E:E)</f>
        <v>22</v>
      </c>
      <c r="P6344">
        <f t="shared" si="495"/>
        <v>3.966666666666665</v>
      </c>
      <c r="Q6344">
        <f t="shared" si="499"/>
        <v>0.18030303030303022</v>
      </c>
    </row>
    <row r="6345" spans="1:17" x14ac:dyDescent="0.2">
      <c r="A6345" t="s">
        <v>6463</v>
      </c>
      <c r="B6345" t="s">
        <v>49</v>
      </c>
      <c r="C6345" t="s">
        <v>50</v>
      </c>
      <c r="D6345" t="s">
        <v>20</v>
      </c>
      <c r="E6345" s="2">
        <v>45519.891006944446</v>
      </c>
      <c r="F6345" s="2">
        <v>45520.118784722217</v>
      </c>
      <c r="G6345" t="str">
        <f t="shared" si="496"/>
        <v>08</v>
      </c>
      <c r="H6345" t="str">
        <f t="shared" si="497"/>
        <v>15</v>
      </c>
      <c r="I6345">
        <v>749</v>
      </c>
      <c r="J6345">
        <f t="shared" si="498"/>
        <v>12.483333333333333</v>
      </c>
      <c r="K6345" t="s">
        <v>42</v>
      </c>
      <c r="L6345" t="s">
        <v>47</v>
      </c>
      <c r="M6345" t="s">
        <v>23</v>
      </c>
      <c r="N6345" t="b">
        <v>0</v>
      </c>
      <c r="O6345">
        <f>_xlfn.XLOOKUP(B6345,Machine_Info!A:A,Machine_Info!E:E)</f>
        <v>22</v>
      </c>
      <c r="P6345">
        <f t="shared" si="495"/>
        <v>9.5166666666666675</v>
      </c>
      <c r="Q6345">
        <f t="shared" si="499"/>
        <v>0.43257575757575761</v>
      </c>
    </row>
    <row r="6346" spans="1:17" x14ac:dyDescent="0.2">
      <c r="A6346" t="s">
        <v>6464</v>
      </c>
      <c r="B6346" t="s">
        <v>174</v>
      </c>
      <c r="C6346" t="s">
        <v>175</v>
      </c>
      <c r="D6346" t="s">
        <v>59</v>
      </c>
      <c r="E6346" s="2">
        <v>45519.915324074071</v>
      </c>
      <c r="F6346" s="2">
        <v>45519.921574074076</v>
      </c>
      <c r="G6346" t="str">
        <f t="shared" si="496"/>
        <v>08</v>
      </c>
      <c r="H6346" t="str">
        <f t="shared" si="497"/>
        <v>15</v>
      </c>
      <c r="I6346">
        <v>69</v>
      </c>
      <c r="J6346">
        <f t="shared" si="498"/>
        <v>1.1499999999999999</v>
      </c>
      <c r="K6346" t="s">
        <v>21</v>
      </c>
      <c r="L6346" t="s">
        <v>47</v>
      </c>
      <c r="M6346" t="s">
        <v>23</v>
      </c>
      <c r="N6346" t="b">
        <v>1</v>
      </c>
      <c r="O6346">
        <f>_xlfn.XLOOKUP(B6346,Machine_Info!A:A,Machine_Info!E:E)</f>
        <v>14</v>
      </c>
      <c r="P6346">
        <f t="shared" si="495"/>
        <v>12.85</v>
      </c>
      <c r="Q6346">
        <f t="shared" si="499"/>
        <v>0.91785714285714282</v>
      </c>
    </row>
    <row r="6347" spans="1:17" x14ac:dyDescent="0.2">
      <c r="A6347" t="s">
        <v>6465</v>
      </c>
      <c r="B6347" t="s">
        <v>152</v>
      </c>
      <c r="C6347" t="s">
        <v>153</v>
      </c>
      <c r="D6347" t="s">
        <v>27</v>
      </c>
      <c r="E6347" s="2">
        <v>45519.947731481479</v>
      </c>
      <c r="F6347" s="2">
        <v>45520.012314814812</v>
      </c>
      <c r="G6347" t="str">
        <f t="shared" si="496"/>
        <v>08</v>
      </c>
      <c r="H6347" t="str">
        <f t="shared" si="497"/>
        <v>15</v>
      </c>
      <c r="I6347">
        <v>215</v>
      </c>
      <c r="J6347">
        <f t="shared" si="498"/>
        <v>3.5833333333333335</v>
      </c>
      <c r="K6347" t="s">
        <v>21</v>
      </c>
      <c r="L6347" t="s">
        <v>146</v>
      </c>
      <c r="M6347" t="s">
        <v>34</v>
      </c>
      <c r="N6347" t="b">
        <v>1</v>
      </c>
      <c r="O6347">
        <f>_xlfn.XLOOKUP(B6347,Machine_Info!A:A,Machine_Info!E:E)</f>
        <v>18</v>
      </c>
      <c r="P6347">
        <f t="shared" si="495"/>
        <v>14.416666666666666</v>
      </c>
      <c r="Q6347">
        <f t="shared" si="499"/>
        <v>0.80092592592592593</v>
      </c>
    </row>
    <row r="6348" spans="1:17" x14ac:dyDescent="0.2">
      <c r="A6348" t="s">
        <v>6466</v>
      </c>
      <c r="B6348" t="s">
        <v>18</v>
      </c>
      <c r="C6348" t="s">
        <v>19</v>
      </c>
      <c r="D6348" t="s">
        <v>20</v>
      </c>
      <c r="E6348" s="2">
        <v>45519.983043981483</v>
      </c>
      <c r="F6348" s="2">
        <v>45520.099710648137</v>
      </c>
      <c r="G6348" t="str">
        <f t="shared" si="496"/>
        <v>08</v>
      </c>
      <c r="H6348" t="str">
        <f t="shared" si="497"/>
        <v>15</v>
      </c>
      <c r="I6348">
        <v>312</v>
      </c>
      <c r="J6348">
        <f t="shared" si="498"/>
        <v>5.2</v>
      </c>
      <c r="K6348" t="s">
        <v>110</v>
      </c>
      <c r="L6348" t="s">
        <v>146</v>
      </c>
      <c r="M6348" t="s">
        <v>34</v>
      </c>
      <c r="N6348" t="b">
        <v>0</v>
      </c>
      <c r="O6348">
        <f>_xlfn.XLOOKUP(B6348,Machine_Info!A:A,Machine_Info!E:E)</f>
        <v>16</v>
      </c>
      <c r="P6348">
        <f t="shared" si="495"/>
        <v>10.8</v>
      </c>
      <c r="Q6348">
        <f t="shared" si="499"/>
        <v>0.67500000000000004</v>
      </c>
    </row>
    <row r="6349" spans="1:17" x14ac:dyDescent="0.2">
      <c r="A6349" t="s">
        <v>6467</v>
      </c>
      <c r="B6349" t="s">
        <v>18</v>
      </c>
      <c r="C6349" t="s">
        <v>19</v>
      </c>
      <c r="D6349" t="s">
        <v>20</v>
      </c>
      <c r="E6349" s="2">
        <v>45519.983391203707</v>
      </c>
      <c r="F6349" s="2">
        <v>45520.113946759258</v>
      </c>
      <c r="G6349" t="str">
        <f t="shared" si="496"/>
        <v>08</v>
      </c>
      <c r="H6349" t="str">
        <f t="shared" si="497"/>
        <v>15</v>
      </c>
      <c r="I6349">
        <v>76</v>
      </c>
      <c r="J6349">
        <f t="shared" si="498"/>
        <v>1.2666666666666666</v>
      </c>
      <c r="K6349" t="s">
        <v>103</v>
      </c>
      <c r="L6349" t="s">
        <v>146</v>
      </c>
      <c r="M6349" t="s">
        <v>34</v>
      </c>
      <c r="N6349" t="b">
        <v>0</v>
      </c>
      <c r="O6349">
        <f>_xlfn.XLOOKUP(B6349,Machine_Info!A:A,Machine_Info!E:E)</f>
        <v>16</v>
      </c>
      <c r="P6349">
        <f t="shared" si="495"/>
        <v>14.733333333333334</v>
      </c>
      <c r="Q6349">
        <f t="shared" si="499"/>
        <v>0.92083333333333339</v>
      </c>
    </row>
    <row r="6350" spans="1:17" x14ac:dyDescent="0.2">
      <c r="A6350" t="s">
        <v>6468</v>
      </c>
      <c r="B6350" t="s">
        <v>40</v>
      </c>
      <c r="C6350" t="s">
        <v>41</v>
      </c>
      <c r="D6350" t="s">
        <v>20</v>
      </c>
      <c r="E6350" s="2">
        <v>45520.017696759263</v>
      </c>
      <c r="F6350" s="2">
        <v>45520.023252314822</v>
      </c>
      <c r="G6350" t="str">
        <f t="shared" si="496"/>
        <v>08</v>
      </c>
      <c r="H6350" t="str">
        <f t="shared" si="497"/>
        <v>16</v>
      </c>
      <c r="I6350">
        <v>725</v>
      </c>
      <c r="J6350">
        <f t="shared" si="498"/>
        <v>12.083333333333334</v>
      </c>
      <c r="K6350" t="s">
        <v>54</v>
      </c>
      <c r="L6350" t="s">
        <v>47</v>
      </c>
      <c r="M6350" t="s">
        <v>23</v>
      </c>
      <c r="N6350" t="b">
        <v>1</v>
      </c>
      <c r="O6350">
        <f>_xlfn.XLOOKUP(B6350,Machine_Info!A:A,Machine_Info!E:E)</f>
        <v>18</v>
      </c>
      <c r="P6350">
        <f t="shared" si="495"/>
        <v>5.9166666666666661</v>
      </c>
      <c r="Q6350">
        <f t="shared" si="499"/>
        <v>0.32870370370370366</v>
      </c>
    </row>
    <row r="6351" spans="1:17" x14ac:dyDescent="0.2">
      <c r="A6351" t="s">
        <v>6469</v>
      </c>
      <c r="B6351" t="s">
        <v>263</v>
      </c>
      <c r="C6351" t="s">
        <v>264</v>
      </c>
      <c r="D6351" t="s">
        <v>27</v>
      </c>
      <c r="E6351" s="2">
        <v>45520.080925925933</v>
      </c>
      <c r="F6351" s="2">
        <v>45520.099675925929</v>
      </c>
      <c r="G6351" t="str">
        <f t="shared" si="496"/>
        <v>08</v>
      </c>
      <c r="H6351" t="str">
        <f t="shared" si="497"/>
        <v>16</v>
      </c>
      <c r="I6351">
        <v>478</v>
      </c>
      <c r="J6351">
        <f t="shared" si="498"/>
        <v>7.9666666666666668</v>
      </c>
      <c r="K6351" t="s">
        <v>42</v>
      </c>
      <c r="L6351" t="s">
        <v>47</v>
      </c>
      <c r="M6351" t="s">
        <v>23</v>
      </c>
      <c r="N6351" t="b">
        <v>0</v>
      </c>
      <c r="O6351">
        <f>_xlfn.XLOOKUP(B6351,Machine_Info!A:A,Machine_Info!E:E)</f>
        <v>22</v>
      </c>
      <c r="P6351">
        <f t="shared" si="495"/>
        <v>14.033333333333333</v>
      </c>
      <c r="Q6351">
        <f t="shared" si="499"/>
        <v>0.63787878787878782</v>
      </c>
    </row>
    <row r="6352" spans="1:17" x14ac:dyDescent="0.2">
      <c r="A6352" t="s">
        <v>6470</v>
      </c>
      <c r="B6352" t="s">
        <v>218</v>
      </c>
      <c r="C6352" t="s">
        <v>219</v>
      </c>
      <c r="D6352" t="s">
        <v>20</v>
      </c>
      <c r="E6352" s="2">
        <v>45520.101759259262</v>
      </c>
      <c r="F6352" s="2">
        <v>45520.121203703697</v>
      </c>
      <c r="G6352" t="str">
        <f t="shared" si="496"/>
        <v>08</v>
      </c>
      <c r="H6352" t="str">
        <f t="shared" si="497"/>
        <v>16</v>
      </c>
      <c r="I6352">
        <v>33</v>
      </c>
      <c r="J6352">
        <f t="shared" si="498"/>
        <v>0.55000000000000004</v>
      </c>
      <c r="K6352" t="s">
        <v>28</v>
      </c>
      <c r="L6352" t="s">
        <v>74</v>
      </c>
      <c r="M6352" t="s">
        <v>44</v>
      </c>
      <c r="N6352" t="b">
        <v>0</v>
      </c>
      <c r="O6352">
        <f>_xlfn.XLOOKUP(B6352,Machine_Info!A:A,Machine_Info!E:E)</f>
        <v>14</v>
      </c>
      <c r="P6352">
        <f t="shared" si="495"/>
        <v>13.45</v>
      </c>
      <c r="Q6352">
        <f t="shared" si="499"/>
        <v>0.96071428571428563</v>
      </c>
    </row>
    <row r="6353" spans="1:17" x14ac:dyDescent="0.2">
      <c r="A6353" t="s">
        <v>6471</v>
      </c>
      <c r="B6353" t="s">
        <v>253</v>
      </c>
      <c r="C6353" t="s">
        <v>254</v>
      </c>
      <c r="D6353" t="s">
        <v>59</v>
      </c>
      <c r="E6353" s="2">
        <v>45520.168993055559</v>
      </c>
      <c r="F6353" s="2">
        <v>45520.173854166656</v>
      </c>
      <c r="G6353" t="str">
        <f t="shared" si="496"/>
        <v>08</v>
      </c>
      <c r="H6353" t="str">
        <f t="shared" si="497"/>
        <v>16</v>
      </c>
      <c r="I6353">
        <v>8</v>
      </c>
      <c r="J6353">
        <f t="shared" si="498"/>
        <v>0.13333333333333333</v>
      </c>
      <c r="K6353" t="s">
        <v>60</v>
      </c>
      <c r="L6353" t="s">
        <v>74</v>
      </c>
      <c r="M6353" t="s">
        <v>44</v>
      </c>
      <c r="N6353" t="b">
        <v>0</v>
      </c>
      <c r="O6353">
        <f>_xlfn.XLOOKUP(B6353,Machine_Info!A:A,Machine_Info!E:E)</f>
        <v>22</v>
      </c>
      <c r="P6353">
        <f t="shared" si="495"/>
        <v>21.866666666666667</v>
      </c>
      <c r="Q6353">
        <f t="shared" si="499"/>
        <v>0.99393939393939401</v>
      </c>
    </row>
    <row r="6354" spans="1:17" x14ac:dyDescent="0.2">
      <c r="A6354" t="s">
        <v>6472</v>
      </c>
      <c r="B6354" t="s">
        <v>171</v>
      </c>
      <c r="C6354" t="s">
        <v>172</v>
      </c>
      <c r="D6354" t="s">
        <v>32</v>
      </c>
      <c r="E6354" s="2">
        <v>45520.328993055547</v>
      </c>
      <c r="F6354" s="2">
        <v>45520.5234375</v>
      </c>
      <c r="G6354" t="str">
        <f t="shared" si="496"/>
        <v>08</v>
      </c>
      <c r="H6354" t="str">
        <f t="shared" si="497"/>
        <v>16</v>
      </c>
      <c r="I6354">
        <v>340</v>
      </c>
      <c r="J6354">
        <f t="shared" si="498"/>
        <v>5.666666666666667</v>
      </c>
      <c r="K6354" t="s">
        <v>110</v>
      </c>
      <c r="L6354" t="s">
        <v>74</v>
      </c>
      <c r="M6354" t="s">
        <v>44</v>
      </c>
      <c r="N6354" t="b">
        <v>0</v>
      </c>
      <c r="O6354">
        <f>_xlfn.XLOOKUP(B6354,Machine_Info!A:A,Machine_Info!E:E)</f>
        <v>16</v>
      </c>
      <c r="P6354">
        <f t="shared" si="495"/>
        <v>10.333333333333332</v>
      </c>
      <c r="Q6354">
        <f t="shared" si="499"/>
        <v>0.64583333333333326</v>
      </c>
    </row>
    <row r="6355" spans="1:17" x14ac:dyDescent="0.2">
      <c r="A6355" t="s">
        <v>6473</v>
      </c>
      <c r="B6355" t="s">
        <v>18</v>
      </c>
      <c r="C6355" t="s">
        <v>19</v>
      </c>
      <c r="D6355" t="s">
        <v>20</v>
      </c>
      <c r="E6355" s="2">
        <v>45520.490833333337</v>
      </c>
      <c r="F6355" s="2">
        <v>45520.529027777768</v>
      </c>
      <c r="G6355" t="str">
        <f t="shared" si="496"/>
        <v>08</v>
      </c>
      <c r="H6355" t="str">
        <f t="shared" si="497"/>
        <v>16</v>
      </c>
      <c r="I6355">
        <v>42</v>
      </c>
      <c r="J6355">
        <f t="shared" si="498"/>
        <v>0.7</v>
      </c>
      <c r="K6355" t="s">
        <v>21</v>
      </c>
      <c r="L6355" t="s">
        <v>47</v>
      </c>
      <c r="M6355" t="s">
        <v>23</v>
      </c>
      <c r="N6355" t="b">
        <v>1</v>
      </c>
      <c r="O6355">
        <f>_xlfn.XLOOKUP(B6355,Machine_Info!A:A,Machine_Info!E:E)</f>
        <v>16</v>
      </c>
      <c r="P6355">
        <f t="shared" si="495"/>
        <v>15.3</v>
      </c>
      <c r="Q6355">
        <f t="shared" si="499"/>
        <v>0.95625000000000004</v>
      </c>
    </row>
    <row r="6356" spans="1:17" x14ac:dyDescent="0.2">
      <c r="A6356" t="s">
        <v>6474</v>
      </c>
      <c r="B6356" t="s">
        <v>89</v>
      </c>
      <c r="C6356" t="s">
        <v>90</v>
      </c>
      <c r="D6356" t="s">
        <v>32</v>
      </c>
      <c r="E6356" s="2">
        <v>45520.595000000001</v>
      </c>
      <c r="F6356" s="2">
        <v>45520.633888888893</v>
      </c>
      <c r="G6356" t="str">
        <f t="shared" si="496"/>
        <v>08</v>
      </c>
      <c r="H6356" t="str">
        <f t="shared" si="497"/>
        <v>16</v>
      </c>
      <c r="I6356">
        <v>203</v>
      </c>
      <c r="J6356">
        <f t="shared" si="498"/>
        <v>3.3833333333333333</v>
      </c>
      <c r="K6356" t="s">
        <v>103</v>
      </c>
      <c r="L6356" t="s">
        <v>74</v>
      </c>
      <c r="M6356" t="s">
        <v>44</v>
      </c>
      <c r="N6356" t="b">
        <v>0</v>
      </c>
      <c r="O6356">
        <f>_xlfn.XLOOKUP(B6356,Machine_Info!A:A,Machine_Info!E:E)</f>
        <v>14</v>
      </c>
      <c r="P6356">
        <f t="shared" si="495"/>
        <v>10.616666666666667</v>
      </c>
      <c r="Q6356">
        <f t="shared" si="499"/>
        <v>0.75833333333333341</v>
      </c>
    </row>
    <row r="6357" spans="1:17" x14ac:dyDescent="0.2">
      <c r="A6357" t="s">
        <v>6475</v>
      </c>
      <c r="B6357" t="s">
        <v>106</v>
      </c>
      <c r="C6357" t="s">
        <v>107</v>
      </c>
      <c r="D6357" t="s">
        <v>59</v>
      </c>
      <c r="E6357" s="2">
        <v>45520.610347222217</v>
      </c>
      <c r="F6357" s="2">
        <v>45520.622152777767</v>
      </c>
      <c r="G6357" t="str">
        <f t="shared" si="496"/>
        <v>08</v>
      </c>
      <c r="H6357" t="str">
        <f t="shared" si="497"/>
        <v>16</v>
      </c>
      <c r="I6357">
        <v>8</v>
      </c>
      <c r="J6357">
        <f t="shared" si="498"/>
        <v>0.13333333333333333</v>
      </c>
      <c r="K6357" t="s">
        <v>21</v>
      </c>
      <c r="L6357" t="s">
        <v>47</v>
      </c>
      <c r="M6357" t="s">
        <v>23</v>
      </c>
      <c r="N6357" t="b">
        <v>1</v>
      </c>
      <c r="O6357">
        <f>_xlfn.XLOOKUP(B6357,Machine_Info!A:A,Machine_Info!E:E)</f>
        <v>16</v>
      </c>
      <c r="P6357">
        <f t="shared" si="495"/>
        <v>15.866666666666667</v>
      </c>
      <c r="Q6357">
        <f t="shared" si="499"/>
        <v>0.9916666666666667</v>
      </c>
    </row>
    <row r="6358" spans="1:17" x14ac:dyDescent="0.2">
      <c r="A6358" t="s">
        <v>6476</v>
      </c>
      <c r="B6358" t="s">
        <v>160</v>
      </c>
      <c r="C6358" t="s">
        <v>161</v>
      </c>
      <c r="D6358" t="s">
        <v>32</v>
      </c>
      <c r="E6358" s="2">
        <v>45520.624224537038</v>
      </c>
      <c r="F6358" s="2">
        <v>45520.681168981479</v>
      </c>
      <c r="G6358" t="str">
        <f t="shared" si="496"/>
        <v>08</v>
      </c>
      <c r="H6358" t="str">
        <f t="shared" si="497"/>
        <v>16</v>
      </c>
      <c r="I6358">
        <v>426</v>
      </c>
      <c r="J6358">
        <f t="shared" si="498"/>
        <v>7.1</v>
      </c>
      <c r="K6358" t="s">
        <v>28</v>
      </c>
      <c r="L6358" t="s">
        <v>74</v>
      </c>
      <c r="M6358" t="s">
        <v>44</v>
      </c>
      <c r="N6358" t="b">
        <v>0</v>
      </c>
      <c r="O6358">
        <f>_xlfn.XLOOKUP(B6358,Machine_Info!A:A,Machine_Info!E:E)</f>
        <v>20</v>
      </c>
      <c r="P6358">
        <f t="shared" si="495"/>
        <v>12.9</v>
      </c>
      <c r="Q6358">
        <f t="shared" si="499"/>
        <v>0.64500000000000002</v>
      </c>
    </row>
    <row r="6359" spans="1:17" x14ac:dyDescent="0.2">
      <c r="A6359" t="s">
        <v>6477</v>
      </c>
      <c r="B6359" t="s">
        <v>218</v>
      </c>
      <c r="C6359" t="s">
        <v>219</v>
      </c>
      <c r="D6359" t="s">
        <v>20</v>
      </c>
      <c r="E6359" s="2">
        <v>45520.632222222222</v>
      </c>
      <c r="F6359" s="2">
        <v>45520.885694444441</v>
      </c>
      <c r="G6359" t="str">
        <f t="shared" si="496"/>
        <v>08</v>
      </c>
      <c r="H6359" t="str">
        <f t="shared" si="497"/>
        <v>16</v>
      </c>
      <c r="I6359">
        <v>35</v>
      </c>
      <c r="J6359">
        <f t="shared" si="498"/>
        <v>0.58333333333333337</v>
      </c>
      <c r="K6359" t="s">
        <v>28</v>
      </c>
      <c r="L6359" t="s">
        <v>146</v>
      </c>
      <c r="M6359" t="s">
        <v>34</v>
      </c>
      <c r="N6359" t="b">
        <v>0</v>
      </c>
      <c r="O6359">
        <f>_xlfn.XLOOKUP(B6359,Machine_Info!A:A,Machine_Info!E:E)</f>
        <v>14</v>
      </c>
      <c r="P6359">
        <f t="shared" si="495"/>
        <v>13.416666666666666</v>
      </c>
      <c r="Q6359">
        <f t="shared" si="499"/>
        <v>0.95833333333333326</v>
      </c>
    </row>
    <row r="6360" spans="1:17" x14ac:dyDescent="0.2">
      <c r="A6360" t="s">
        <v>6478</v>
      </c>
      <c r="B6360" t="s">
        <v>106</v>
      </c>
      <c r="C6360" t="s">
        <v>107</v>
      </c>
      <c r="D6360" t="s">
        <v>59</v>
      </c>
      <c r="E6360" s="2">
        <v>45520.635231481479</v>
      </c>
      <c r="F6360" s="2">
        <v>45520.644259259258</v>
      </c>
      <c r="G6360" t="str">
        <f t="shared" si="496"/>
        <v>08</v>
      </c>
      <c r="H6360" t="str">
        <f t="shared" si="497"/>
        <v>16</v>
      </c>
      <c r="I6360">
        <v>15</v>
      </c>
      <c r="J6360">
        <f t="shared" si="498"/>
        <v>0.25</v>
      </c>
      <c r="K6360" t="s">
        <v>103</v>
      </c>
      <c r="L6360" t="s">
        <v>74</v>
      </c>
      <c r="M6360" t="s">
        <v>44</v>
      </c>
      <c r="N6360" t="b">
        <v>0</v>
      </c>
      <c r="O6360">
        <f>_xlfn.XLOOKUP(B6360,Machine_Info!A:A,Machine_Info!E:E)</f>
        <v>16</v>
      </c>
      <c r="P6360">
        <f t="shared" si="495"/>
        <v>15.75</v>
      </c>
      <c r="Q6360">
        <f t="shared" si="499"/>
        <v>0.984375</v>
      </c>
    </row>
    <row r="6361" spans="1:17" x14ac:dyDescent="0.2">
      <c r="A6361" t="s">
        <v>6479</v>
      </c>
      <c r="B6361" t="s">
        <v>78</v>
      </c>
      <c r="C6361" t="s">
        <v>79</v>
      </c>
      <c r="D6361" t="s">
        <v>32</v>
      </c>
      <c r="E6361" s="2">
        <v>45520.644212962958</v>
      </c>
      <c r="F6361" s="2">
        <v>45520.673379629632</v>
      </c>
      <c r="G6361" t="str">
        <f t="shared" si="496"/>
        <v>08</v>
      </c>
      <c r="H6361" t="str">
        <f t="shared" si="497"/>
        <v>16</v>
      </c>
      <c r="I6361">
        <v>514</v>
      </c>
      <c r="J6361">
        <f t="shared" si="498"/>
        <v>8.5666666666666664</v>
      </c>
      <c r="K6361" t="s">
        <v>46</v>
      </c>
      <c r="L6361" t="s">
        <v>146</v>
      </c>
      <c r="M6361" t="s">
        <v>34</v>
      </c>
      <c r="N6361" t="b">
        <v>0</v>
      </c>
      <c r="O6361">
        <f>_xlfn.XLOOKUP(B6361,Machine_Info!A:A,Machine_Info!E:E)</f>
        <v>22</v>
      </c>
      <c r="P6361">
        <f t="shared" si="495"/>
        <v>13.433333333333334</v>
      </c>
      <c r="Q6361">
        <f t="shared" si="499"/>
        <v>0.6106060606060606</v>
      </c>
    </row>
    <row r="6362" spans="1:17" x14ac:dyDescent="0.2">
      <c r="A6362" t="s">
        <v>6480</v>
      </c>
      <c r="B6362" t="s">
        <v>99</v>
      </c>
      <c r="C6362" t="s">
        <v>100</v>
      </c>
      <c r="D6362" t="s">
        <v>32</v>
      </c>
      <c r="E6362" s="2">
        <v>45520.753159722219</v>
      </c>
      <c r="F6362" s="2">
        <v>45520.818437499998</v>
      </c>
      <c r="G6362" t="str">
        <f t="shared" si="496"/>
        <v>08</v>
      </c>
      <c r="H6362" t="str">
        <f t="shared" si="497"/>
        <v>16</v>
      </c>
      <c r="I6362">
        <v>72</v>
      </c>
      <c r="J6362">
        <f t="shared" si="498"/>
        <v>1.2</v>
      </c>
      <c r="K6362" t="s">
        <v>54</v>
      </c>
      <c r="L6362" t="s">
        <v>47</v>
      </c>
      <c r="M6362" t="s">
        <v>23</v>
      </c>
      <c r="N6362" t="b">
        <v>1</v>
      </c>
      <c r="O6362">
        <f>_xlfn.XLOOKUP(B6362,Machine_Info!A:A,Machine_Info!E:E)</f>
        <v>16</v>
      </c>
      <c r="P6362">
        <f t="shared" si="495"/>
        <v>14.8</v>
      </c>
      <c r="Q6362">
        <f t="shared" si="499"/>
        <v>0.92500000000000004</v>
      </c>
    </row>
    <row r="6363" spans="1:17" x14ac:dyDescent="0.2">
      <c r="A6363" t="s">
        <v>6481</v>
      </c>
      <c r="B6363" t="s">
        <v>171</v>
      </c>
      <c r="C6363" t="s">
        <v>172</v>
      </c>
      <c r="D6363" t="s">
        <v>32</v>
      </c>
      <c r="E6363" s="2">
        <v>45520.880925925929</v>
      </c>
      <c r="F6363" s="2">
        <v>45520.898287037038</v>
      </c>
      <c r="G6363" t="str">
        <f t="shared" si="496"/>
        <v>08</v>
      </c>
      <c r="H6363" t="str">
        <f t="shared" si="497"/>
        <v>16</v>
      </c>
      <c r="I6363">
        <v>334</v>
      </c>
      <c r="J6363">
        <f t="shared" si="498"/>
        <v>5.5666666666666664</v>
      </c>
      <c r="K6363" t="s">
        <v>71</v>
      </c>
      <c r="L6363" t="s">
        <v>146</v>
      </c>
      <c r="M6363" t="s">
        <v>34</v>
      </c>
      <c r="N6363" t="b">
        <v>1</v>
      </c>
      <c r="O6363">
        <f>_xlfn.XLOOKUP(B6363,Machine_Info!A:A,Machine_Info!E:E)</f>
        <v>16</v>
      </c>
      <c r="P6363">
        <f t="shared" si="495"/>
        <v>10.433333333333334</v>
      </c>
      <c r="Q6363">
        <f t="shared" si="499"/>
        <v>0.65208333333333335</v>
      </c>
    </row>
    <row r="6364" spans="1:17" x14ac:dyDescent="0.2">
      <c r="A6364" t="s">
        <v>6482</v>
      </c>
      <c r="B6364" t="s">
        <v>139</v>
      </c>
      <c r="C6364" t="s">
        <v>140</v>
      </c>
      <c r="D6364" t="s">
        <v>59</v>
      </c>
      <c r="E6364" s="2">
        <v>45520.917928240742</v>
      </c>
      <c r="F6364" s="2">
        <v>45520.943622685183</v>
      </c>
      <c r="G6364" t="str">
        <f t="shared" si="496"/>
        <v>08</v>
      </c>
      <c r="H6364" t="str">
        <f t="shared" si="497"/>
        <v>16</v>
      </c>
      <c r="I6364">
        <v>248</v>
      </c>
      <c r="J6364">
        <f t="shared" si="498"/>
        <v>4.1333333333333337</v>
      </c>
      <c r="K6364" t="s">
        <v>54</v>
      </c>
      <c r="L6364" t="s">
        <v>47</v>
      </c>
      <c r="M6364" t="s">
        <v>23</v>
      </c>
      <c r="N6364" t="b">
        <v>1</v>
      </c>
      <c r="O6364">
        <f>_xlfn.XLOOKUP(B6364,Machine_Info!A:A,Machine_Info!E:E)</f>
        <v>20</v>
      </c>
      <c r="P6364">
        <f t="shared" si="495"/>
        <v>15.866666666666667</v>
      </c>
      <c r="Q6364">
        <f t="shared" si="499"/>
        <v>0.79333333333333333</v>
      </c>
    </row>
    <row r="6365" spans="1:17" x14ac:dyDescent="0.2">
      <c r="A6365" t="s">
        <v>6483</v>
      </c>
      <c r="B6365" t="s">
        <v>89</v>
      </c>
      <c r="C6365" t="s">
        <v>90</v>
      </c>
      <c r="D6365" t="s">
        <v>32</v>
      </c>
      <c r="E6365" s="2">
        <v>45520.919259259259</v>
      </c>
      <c r="F6365" s="2">
        <v>45520.942870370367</v>
      </c>
      <c r="G6365" t="str">
        <f t="shared" si="496"/>
        <v>08</v>
      </c>
      <c r="H6365" t="str">
        <f t="shared" si="497"/>
        <v>16</v>
      </c>
      <c r="I6365">
        <v>72</v>
      </c>
      <c r="J6365">
        <f t="shared" si="498"/>
        <v>1.2</v>
      </c>
      <c r="K6365" t="s">
        <v>42</v>
      </c>
      <c r="L6365" t="s">
        <v>74</v>
      </c>
      <c r="M6365" t="s">
        <v>44</v>
      </c>
      <c r="N6365" t="b">
        <v>0</v>
      </c>
      <c r="O6365">
        <f>_xlfn.XLOOKUP(B6365,Machine_Info!A:A,Machine_Info!E:E)</f>
        <v>14</v>
      </c>
      <c r="P6365">
        <f t="shared" si="495"/>
        <v>12.8</v>
      </c>
      <c r="Q6365">
        <f t="shared" si="499"/>
        <v>0.91428571428571437</v>
      </c>
    </row>
    <row r="6366" spans="1:17" x14ac:dyDescent="0.2">
      <c r="A6366" t="s">
        <v>6484</v>
      </c>
      <c r="B6366" t="s">
        <v>152</v>
      </c>
      <c r="C6366" t="s">
        <v>153</v>
      </c>
      <c r="D6366" t="s">
        <v>27</v>
      </c>
      <c r="E6366" s="2">
        <v>45520.954189814824</v>
      </c>
      <c r="F6366" s="2">
        <v>45521.28266203704</v>
      </c>
      <c r="G6366" t="str">
        <f t="shared" si="496"/>
        <v>08</v>
      </c>
      <c r="H6366" t="str">
        <f t="shared" si="497"/>
        <v>16</v>
      </c>
      <c r="I6366">
        <v>168</v>
      </c>
      <c r="J6366">
        <f t="shared" si="498"/>
        <v>2.8</v>
      </c>
      <c r="K6366" t="s">
        <v>28</v>
      </c>
      <c r="L6366" t="s">
        <v>74</v>
      </c>
      <c r="M6366" t="s">
        <v>44</v>
      </c>
      <c r="N6366" t="b">
        <v>0</v>
      </c>
      <c r="O6366">
        <f>_xlfn.XLOOKUP(B6366,Machine_Info!A:A,Machine_Info!E:E)</f>
        <v>18</v>
      </c>
      <c r="P6366">
        <f t="shared" si="495"/>
        <v>15.2</v>
      </c>
      <c r="Q6366">
        <f t="shared" si="499"/>
        <v>0.84444444444444444</v>
      </c>
    </row>
    <row r="6367" spans="1:17" x14ac:dyDescent="0.2">
      <c r="A6367" t="s">
        <v>6485</v>
      </c>
      <c r="B6367" t="s">
        <v>132</v>
      </c>
      <c r="C6367" t="s">
        <v>133</v>
      </c>
      <c r="D6367" t="s">
        <v>59</v>
      </c>
      <c r="E6367" s="2">
        <v>45520.972881944443</v>
      </c>
      <c r="F6367" s="2">
        <v>45521.003437500003</v>
      </c>
      <c r="G6367" t="str">
        <f t="shared" si="496"/>
        <v>08</v>
      </c>
      <c r="H6367" t="str">
        <f t="shared" si="497"/>
        <v>16</v>
      </c>
      <c r="I6367">
        <v>125</v>
      </c>
      <c r="J6367">
        <f t="shared" si="498"/>
        <v>2.0833333333333335</v>
      </c>
      <c r="K6367" t="s">
        <v>38</v>
      </c>
      <c r="L6367" t="s">
        <v>74</v>
      </c>
      <c r="M6367" t="s">
        <v>44</v>
      </c>
      <c r="N6367" t="b">
        <v>0</v>
      </c>
      <c r="O6367">
        <f>_xlfn.XLOOKUP(B6367,Machine_Info!A:A,Machine_Info!E:E)</f>
        <v>14</v>
      </c>
      <c r="P6367">
        <f t="shared" si="495"/>
        <v>11.916666666666666</v>
      </c>
      <c r="Q6367">
        <f t="shared" si="499"/>
        <v>0.85119047619047616</v>
      </c>
    </row>
    <row r="6368" spans="1:17" x14ac:dyDescent="0.2">
      <c r="A6368" t="s">
        <v>6486</v>
      </c>
      <c r="B6368" t="s">
        <v>84</v>
      </c>
      <c r="C6368" t="s">
        <v>85</v>
      </c>
      <c r="D6368" t="s">
        <v>27</v>
      </c>
      <c r="E6368" s="2">
        <v>45520.992835648147</v>
      </c>
      <c r="F6368" s="2">
        <v>45521.031724537039</v>
      </c>
      <c r="G6368" t="str">
        <f t="shared" si="496"/>
        <v>08</v>
      </c>
      <c r="H6368" t="str">
        <f t="shared" si="497"/>
        <v>16</v>
      </c>
      <c r="I6368">
        <v>343</v>
      </c>
      <c r="J6368">
        <f t="shared" si="498"/>
        <v>5.7166666666666668</v>
      </c>
      <c r="K6368" t="s">
        <v>54</v>
      </c>
      <c r="L6368" t="s">
        <v>146</v>
      </c>
      <c r="M6368" t="s">
        <v>34</v>
      </c>
      <c r="N6368" t="b">
        <v>1</v>
      </c>
      <c r="O6368">
        <f>_xlfn.XLOOKUP(B6368,Machine_Info!A:A,Machine_Info!E:E)</f>
        <v>22</v>
      </c>
      <c r="P6368">
        <f t="shared" si="495"/>
        <v>16.283333333333331</v>
      </c>
      <c r="Q6368">
        <f t="shared" si="499"/>
        <v>0.74015151515151512</v>
      </c>
    </row>
    <row r="6369" spans="1:17" x14ac:dyDescent="0.2">
      <c r="A6369" t="s">
        <v>6487</v>
      </c>
      <c r="B6369" t="s">
        <v>171</v>
      </c>
      <c r="C6369" t="s">
        <v>172</v>
      </c>
      <c r="D6369" t="s">
        <v>32</v>
      </c>
      <c r="E6369" s="2">
        <v>45521.036759259259</v>
      </c>
      <c r="F6369" s="2">
        <v>45521.056203703702</v>
      </c>
      <c r="G6369" t="str">
        <f t="shared" si="496"/>
        <v>08</v>
      </c>
      <c r="H6369" t="str">
        <f t="shared" si="497"/>
        <v>17</v>
      </c>
      <c r="I6369">
        <v>55</v>
      </c>
      <c r="J6369">
        <f t="shared" si="498"/>
        <v>0.91666666666666663</v>
      </c>
      <c r="K6369" t="s">
        <v>76</v>
      </c>
      <c r="L6369" t="s">
        <v>74</v>
      </c>
      <c r="M6369" t="s">
        <v>44</v>
      </c>
      <c r="N6369" t="b">
        <v>0</v>
      </c>
      <c r="O6369">
        <f>_xlfn.XLOOKUP(B6369,Machine_Info!A:A,Machine_Info!E:E)</f>
        <v>16</v>
      </c>
      <c r="P6369">
        <f t="shared" si="495"/>
        <v>15.083333333333334</v>
      </c>
      <c r="Q6369">
        <f t="shared" si="499"/>
        <v>0.94270833333333337</v>
      </c>
    </row>
    <row r="6370" spans="1:17" x14ac:dyDescent="0.2">
      <c r="A6370" t="s">
        <v>6488</v>
      </c>
      <c r="B6370" t="s">
        <v>30</v>
      </c>
      <c r="C6370" t="s">
        <v>31</v>
      </c>
      <c r="D6370" t="s">
        <v>32</v>
      </c>
      <c r="E6370" s="2">
        <v>45521.06386574074</v>
      </c>
      <c r="F6370" s="2">
        <v>45521.095810185187</v>
      </c>
      <c r="G6370" t="str">
        <f t="shared" si="496"/>
        <v>08</v>
      </c>
      <c r="H6370" t="str">
        <f t="shared" si="497"/>
        <v>17</v>
      </c>
      <c r="I6370">
        <v>112</v>
      </c>
      <c r="J6370">
        <f t="shared" si="498"/>
        <v>1.8666666666666667</v>
      </c>
      <c r="K6370" t="s">
        <v>103</v>
      </c>
      <c r="L6370" t="s">
        <v>146</v>
      </c>
      <c r="M6370" t="s">
        <v>34</v>
      </c>
      <c r="N6370" t="b">
        <v>0</v>
      </c>
      <c r="O6370">
        <f>_xlfn.XLOOKUP(B6370,Machine_Info!A:A,Machine_Info!E:E)</f>
        <v>22</v>
      </c>
      <c r="P6370">
        <f t="shared" si="495"/>
        <v>20.133333333333333</v>
      </c>
      <c r="Q6370">
        <f t="shared" si="499"/>
        <v>0.91515151515151516</v>
      </c>
    </row>
    <row r="6371" spans="1:17" x14ac:dyDescent="0.2">
      <c r="A6371" t="s">
        <v>6489</v>
      </c>
      <c r="B6371" t="s">
        <v>84</v>
      </c>
      <c r="C6371" t="s">
        <v>85</v>
      </c>
      <c r="D6371" t="s">
        <v>27</v>
      </c>
      <c r="E6371" s="2">
        <v>45521.079629629632</v>
      </c>
      <c r="F6371" s="2">
        <v>45521.197685185187</v>
      </c>
      <c r="G6371" t="str">
        <f t="shared" si="496"/>
        <v>08</v>
      </c>
      <c r="H6371" t="str">
        <f t="shared" si="497"/>
        <v>17</v>
      </c>
      <c r="I6371">
        <v>229</v>
      </c>
      <c r="J6371">
        <f t="shared" si="498"/>
        <v>3.8166666666666669</v>
      </c>
      <c r="K6371" t="s">
        <v>42</v>
      </c>
      <c r="L6371" t="s">
        <v>146</v>
      </c>
      <c r="M6371" t="s">
        <v>34</v>
      </c>
      <c r="N6371" t="b">
        <v>0</v>
      </c>
      <c r="O6371">
        <f>_xlfn.XLOOKUP(B6371,Machine_Info!A:A,Machine_Info!E:E)</f>
        <v>22</v>
      </c>
      <c r="P6371">
        <f t="shared" si="495"/>
        <v>18.183333333333334</v>
      </c>
      <c r="Q6371">
        <f t="shared" si="499"/>
        <v>0.82651515151515154</v>
      </c>
    </row>
    <row r="6372" spans="1:17" x14ac:dyDescent="0.2">
      <c r="A6372" t="s">
        <v>6490</v>
      </c>
      <c r="B6372" t="s">
        <v>49</v>
      </c>
      <c r="C6372" t="s">
        <v>50</v>
      </c>
      <c r="D6372" t="s">
        <v>20</v>
      </c>
      <c r="E6372" s="2">
        <v>45521.104953703703</v>
      </c>
      <c r="F6372" s="2">
        <v>45521.118842592587</v>
      </c>
      <c r="G6372" t="str">
        <f t="shared" si="496"/>
        <v>08</v>
      </c>
      <c r="H6372" t="str">
        <f t="shared" si="497"/>
        <v>17</v>
      </c>
      <c r="I6372">
        <v>1055</v>
      </c>
      <c r="J6372">
        <f t="shared" si="498"/>
        <v>17.583333333333332</v>
      </c>
      <c r="K6372" t="s">
        <v>28</v>
      </c>
      <c r="L6372" t="s">
        <v>47</v>
      </c>
      <c r="M6372" t="s">
        <v>23</v>
      </c>
      <c r="N6372" t="b">
        <v>0</v>
      </c>
      <c r="O6372">
        <f>_xlfn.XLOOKUP(B6372,Machine_Info!A:A,Machine_Info!E:E)</f>
        <v>22</v>
      </c>
      <c r="P6372">
        <f t="shared" si="495"/>
        <v>4.4166666666666679</v>
      </c>
      <c r="Q6372">
        <f t="shared" si="499"/>
        <v>0.2007575757575758</v>
      </c>
    </row>
    <row r="6373" spans="1:17" x14ac:dyDescent="0.2">
      <c r="A6373" t="s">
        <v>6491</v>
      </c>
      <c r="B6373" t="s">
        <v>25</v>
      </c>
      <c r="C6373" t="s">
        <v>26</v>
      </c>
      <c r="D6373" t="s">
        <v>27</v>
      </c>
      <c r="E6373" s="2">
        <v>45521.148414351846</v>
      </c>
      <c r="F6373" s="2">
        <v>45521.187997685192</v>
      </c>
      <c r="G6373" t="str">
        <f t="shared" si="496"/>
        <v>08</v>
      </c>
      <c r="H6373" t="str">
        <f t="shared" si="497"/>
        <v>17</v>
      </c>
      <c r="I6373">
        <v>1140</v>
      </c>
      <c r="J6373">
        <f t="shared" si="498"/>
        <v>19</v>
      </c>
      <c r="K6373" t="s">
        <v>42</v>
      </c>
      <c r="L6373" t="s">
        <v>146</v>
      </c>
      <c r="M6373" t="s">
        <v>34</v>
      </c>
      <c r="N6373" t="b">
        <v>0</v>
      </c>
      <c r="O6373">
        <f>_xlfn.XLOOKUP(B6373,Machine_Info!A:A,Machine_Info!E:E)</f>
        <v>22</v>
      </c>
      <c r="P6373">
        <f t="shared" si="495"/>
        <v>3</v>
      </c>
      <c r="Q6373">
        <f t="shared" si="499"/>
        <v>0.13636363636363635</v>
      </c>
    </row>
    <row r="6374" spans="1:17" x14ac:dyDescent="0.2">
      <c r="A6374" t="s">
        <v>6492</v>
      </c>
      <c r="B6374" t="s">
        <v>84</v>
      </c>
      <c r="C6374" t="s">
        <v>85</v>
      </c>
      <c r="D6374" t="s">
        <v>27</v>
      </c>
      <c r="E6374" s="2">
        <v>45521.188726851848</v>
      </c>
      <c r="F6374" s="2">
        <v>45521.286643518521</v>
      </c>
      <c r="G6374" t="str">
        <f t="shared" si="496"/>
        <v>08</v>
      </c>
      <c r="H6374" t="str">
        <f t="shared" si="497"/>
        <v>17</v>
      </c>
      <c r="I6374">
        <v>197</v>
      </c>
      <c r="J6374">
        <f t="shared" si="498"/>
        <v>3.2833333333333332</v>
      </c>
      <c r="K6374" t="s">
        <v>71</v>
      </c>
      <c r="L6374" t="s">
        <v>47</v>
      </c>
      <c r="M6374" t="s">
        <v>23</v>
      </c>
      <c r="N6374" t="b">
        <v>1</v>
      </c>
      <c r="O6374">
        <f>_xlfn.XLOOKUP(B6374,Machine_Info!A:A,Machine_Info!E:E)</f>
        <v>22</v>
      </c>
      <c r="P6374">
        <f t="shared" si="495"/>
        <v>18.716666666666669</v>
      </c>
      <c r="Q6374">
        <f t="shared" si="499"/>
        <v>0.85075757575757582</v>
      </c>
    </row>
    <row r="6375" spans="1:17" x14ac:dyDescent="0.2">
      <c r="A6375" t="s">
        <v>6493</v>
      </c>
      <c r="B6375" t="s">
        <v>116</v>
      </c>
      <c r="C6375" t="s">
        <v>117</v>
      </c>
      <c r="D6375" t="s">
        <v>20</v>
      </c>
      <c r="E6375" s="2">
        <v>45521.203784722216</v>
      </c>
      <c r="F6375" s="2">
        <v>45521.222534722219</v>
      </c>
      <c r="G6375" t="str">
        <f t="shared" si="496"/>
        <v>08</v>
      </c>
      <c r="H6375" t="str">
        <f t="shared" si="497"/>
        <v>17</v>
      </c>
      <c r="I6375">
        <v>170</v>
      </c>
      <c r="J6375">
        <f t="shared" si="498"/>
        <v>2.8333333333333335</v>
      </c>
      <c r="K6375" t="s">
        <v>28</v>
      </c>
      <c r="L6375" t="s">
        <v>74</v>
      </c>
      <c r="M6375" t="s">
        <v>44</v>
      </c>
      <c r="N6375" t="b">
        <v>0</v>
      </c>
      <c r="O6375">
        <f>_xlfn.XLOOKUP(B6375,Machine_Info!A:A,Machine_Info!E:E)</f>
        <v>16</v>
      </c>
      <c r="P6375">
        <f t="shared" si="495"/>
        <v>13.166666666666666</v>
      </c>
      <c r="Q6375">
        <f t="shared" si="499"/>
        <v>0.82291666666666663</v>
      </c>
    </row>
    <row r="6376" spans="1:17" x14ac:dyDescent="0.2">
      <c r="A6376" t="s">
        <v>6494</v>
      </c>
      <c r="B6376" t="s">
        <v>63</v>
      </c>
      <c r="C6376" t="s">
        <v>64</v>
      </c>
      <c r="D6376" t="s">
        <v>32</v>
      </c>
      <c r="E6376" s="2">
        <v>45521.212361111109</v>
      </c>
      <c r="F6376" s="2">
        <v>45521.551249999997</v>
      </c>
      <c r="G6376" t="str">
        <f t="shared" si="496"/>
        <v>08</v>
      </c>
      <c r="H6376" t="str">
        <f t="shared" si="497"/>
        <v>17</v>
      </c>
      <c r="I6376">
        <v>117</v>
      </c>
      <c r="J6376">
        <f t="shared" si="498"/>
        <v>1.95</v>
      </c>
      <c r="K6376" t="s">
        <v>28</v>
      </c>
      <c r="L6376" t="s">
        <v>146</v>
      </c>
      <c r="M6376" t="s">
        <v>34</v>
      </c>
      <c r="N6376" t="b">
        <v>0</v>
      </c>
      <c r="O6376">
        <f>_xlfn.XLOOKUP(B6376,Machine_Info!A:A,Machine_Info!E:E)</f>
        <v>20</v>
      </c>
      <c r="P6376">
        <f t="shared" si="495"/>
        <v>18.05</v>
      </c>
      <c r="Q6376">
        <f t="shared" si="499"/>
        <v>0.90250000000000008</v>
      </c>
    </row>
    <row r="6377" spans="1:17" x14ac:dyDescent="0.2">
      <c r="A6377" t="s">
        <v>6495</v>
      </c>
      <c r="B6377" t="s">
        <v>132</v>
      </c>
      <c r="C6377" t="s">
        <v>133</v>
      </c>
      <c r="D6377" t="s">
        <v>59</v>
      </c>
      <c r="E6377" s="2">
        <v>45521.225173611107</v>
      </c>
      <c r="F6377" s="2">
        <v>45521.281423611108</v>
      </c>
      <c r="G6377" t="str">
        <f t="shared" si="496"/>
        <v>08</v>
      </c>
      <c r="H6377" t="str">
        <f t="shared" si="497"/>
        <v>17</v>
      </c>
      <c r="I6377">
        <v>239</v>
      </c>
      <c r="J6377">
        <f t="shared" si="498"/>
        <v>3.9833333333333334</v>
      </c>
      <c r="K6377" t="s">
        <v>28</v>
      </c>
      <c r="L6377" t="s">
        <v>146</v>
      </c>
      <c r="M6377" t="s">
        <v>34</v>
      </c>
      <c r="N6377" t="b">
        <v>0</v>
      </c>
      <c r="O6377">
        <f>_xlfn.XLOOKUP(B6377,Machine_Info!A:A,Machine_Info!E:E)</f>
        <v>14</v>
      </c>
      <c r="P6377">
        <f t="shared" si="495"/>
        <v>10.016666666666666</v>
      </c>
      <c r="Q6377">
        <f t="shared" si="499"/>
        <v>0.71547619047619038</v>
      </c>
    </row>
    <row r="6378" spans="1:17" x14ac:dyDescent="0.2">
      <c r="A6378" t="s">
        <v>6496</v>
      </c>
      <c r="B6378" t="s">
        <v>49</v>
      </c>
      <c r="C6378" t="s">
        <v>50</v>
      </c>
      <c r="D6378" t="s">
        <v>20</v>
      </c>
      <c r="E6378" s="2">
        <v>45521.284895833327</v>
      </c>
      <c r="F6378" s="2">
        <v>45521.499479166669</v>
      </c>
      <c r="G6378" t="str">
        <f t="shared" si="496"/>
        <v>08</v>
      </c>
      <c r="H6378" t="str">
        <f t="shared" si="497"/>
        <v>17</v>
      </c>
      <c r="I6378">
        <v>501</v>
      </c>
      <c r="J6378">
        <f t="shared" si="498"/>
        <v>8.35</v>
      </c>
      <c r="K6378" t="s">
        <v>21</v>
      </c>
      <c r="L6378" t="s">
        <v>74</v>
      </c>
      <c r="M6378" t="s">
        <v>44</v>
      </c>
      <c r="N6378" t="b">
        <v>1</v>
      </c>
      <c r="O6378">
        <f>_xlfn.XLOOKUP(B6378,Machine_Info!A:A,Machine_Info!E:E)</f>
        <v>22</v>
      </c>
      <c r="P6378">
        <f t="shared" si="495"/>
        <v>13.65</v>
      </c>
      <c r="Q6378">
        <f t="shared" si="499"/>
        <v>0.62045454545454548</v>
      </c>
    </row>
    <row r="6379" spans="1:17" x14ac:dyDescent="0.2">
      <c r="A6379" t="s">
        <v>6497</v>
      </c>
      <c r="B6379" t="s">
        <v>66</v>
      </c>
      <c r="C6379" t="s">
        <v>67</v>
      </c>
      <c r="D6379" t="s">
        <v>32</v>
      </c>
      <c r="E6379" s="2">
        <v>45521.331041666657</v>
      </c>
      <c r="F6379" s="2">
        <v>45521.346319444441</v>
      </c>
      <c r="G6379" t="str">
        <f t="shared" si="496"/>
        <v>08</v>
      </c>
      <c r="H6379" t="str">
        <f t="shared" si="497"/>
        <v>17</v>
      </c>
      <c r="I6379">
        <v>296</v>
      </c>
      <c r="J6379">
        <f t="shared" si="498"/>
        <v>4.9333333333333336</v>
      </c>
      <c r="K6379" t="s">
        <v>28</v>
      </c>
      <c r="L6379" t="s">
        <v>146</v>
      </c>
      <c r="M6379" t="s">
        <v>34</v>
      </c>
      <c r="N6379" t="b">
        <v>0</v>
      </c>
      <c r="O6379">
        <f>_xlfn.XLOOKUP(B6379,Machine_Info!A:A,Machine_Info!E:E)</f>
        <v>14</v>
      </c>
      <c r="P6379">
        <f t="shared" si="495"/>
        <v>9.0666666666666664</v>
      </c>
      <c r="Q6379">
        <f t="shared" si="499"/>
        <v>0.64761904761904765</v>
      </c>
    </row>
    <row r="6380" spans="1:17" x14ac:dyDescent="0.2">
      <c r="A6380" t="s">
        <v>6498</v>
      </c>
      <c r="B6380" t="s">
        <v>132</v>
      </c>
      <c r="C6380" t="s">
        <v>133</v>
      </c>
      <c r="D6380" t="s">
        <v>59</v>
      </c>
      <c r="E6380" s="2">
        <v>45521.397928240738</v>
      </c>
      <c r="F6380" s="2">
        <v>45521.404872685183</v>
      </c>
      <c r="G6380" t="str">
        <f t="shared" si="496"/>
        <v>08</v>
      </c>
      <c r="H6380" t="str">
        <f t="shared" si="497"/>
        <v>17</v>
      </c>
      <c r="I6380">
        <v>125</v>
      </c>
      <c r="J6380">
        <f t="shared" si="498"/>
        <v>2.0833333333333335</v>
      </c>
      <c r="K6380" t="s">
        <v>54</v>
      </c>
      <c r="L6380" t="s">
        <v>47</v>
      </c>
      <c r="M6380" t="s">
        <v>23</v>
      </c>
      <c r="N6380" t="b">
        <v>1</v>
      </c>
      <c r="O6380">
        <f>_xlfn.XLOOKUP(B6380,Machine_Info!A:A,Machine_Info!E:E)</f>
        <v>14</v>
      </c>
      <c r="P6380">
        <f t="shared" si="495"/>
        <v>11.916666666666666</v>
      </c>
      <c r="Q6380">
        <f t="shared" si="499"/>
        <v>0.85119047619047616</v>
      </c>
    </row>
    <row r="6381" spans="1:17" x14ac:dyDescent="0.2">
      <c r="A6381" t="s">
        <v>6499</v>
      </c>
      <c r="B6381" t="s">
        <v>69</v>
      </c>
      <c r="C6381" t="s">
        <v>70</v>
      </c>
      <c r="D6381" t="s">
        <v>27</v>
      </c>
      <c r="E6381" s="2">
        <v>45521.460636574076</v>
      </c>
      <c r="F6381" s="2">
        <v>45521.577303240738</v>
      </c>
      <c r="G6381" t="str">
        <f t="shared" si="496"/>
        <v>08</v>
      </c>
      <c r="H6381" t="str">
        <f t="shared" si="497"/>
        <v>17</v>
      </c>
      <c r="I6381">
        <v>214</v>
      </c>
      <c r="J6381">
        <f t="shared" si="498"/>
        <v>3.5666666666666669</v>
      </c>
      <c r="K6381" t="s">
        <v>46</v>
      </c>
      <c r="L6381" t="s">
        <v>74</v>
      </c>
      <c r="M6381" t="s">
        <v>44</v>
      </c>
      <c r="N6381" t="b">
        <v>0</v>
      </c>
      <c r="O6381">
        <f>_xlfn.XLOOKUP(B6381,Machine_Info!A:A,Machine_Info!E:E)</f>
        <v>16</v>
      </c>
      <c r="P6381">
        <f t="shared" si="495"/>
        <v>12.433333333333334</v>
      </c>
      <c r="Q6381">
        <f t="shared" si="499"/>
        <v>0.77708333333333335</v>
      </c>
    </row>
    <row r="6382" spans="1:17" x14ac:dyDescent="0.2">
      <c r="A6382" t="s">
        <v>6500</v>
      </c>
      <c r="B6382" t="s">
        <v>30</v>
      </c>
      <c r="C6382" t="s">
        <v>31</v>
      </c>
      <c r="D6382" t="s">
        <v>32</v>
      </c>
      <c r="E6382" s="2">
        <v>45521.460949074077</v>
      </c>
      <c r="F6382" s="2">
        <v>45521.601921296293</v>
      </c>
      <c r="G6382" t="str">
        <f t="shared" si="496"/>
        <v>08</v>
      </c>
      <c r="H6382" t="str">
        <f t="shared" si="497"/>
        <v>17</v>
      </c>
      <c r="I6382">
        <v>110</v>
      </c>
      <c r="J6382">
        <f t="shared" si="498"/>
        <v>1.8333333333333333</v>
      </c>
      <c r="K6382" t="s">
        <v>42</v>
      </c>
      <c r="L6382" t="s">
        <v>74</v>
      </c>
      <c r="M6382" t="s">
        <v>44</v>
      </c>
      <c r="N6382" t="b">
        <v>0</v>
      </c>
      <c r="O6382">
        <f>_xlfn.XLOOKUP(B6382,Machine_Info!A:A,Machine_Info!E:E)</f>
        <v>22</v>
      </c>
      <c r="P6382">
        <f t="shared" si="495"/>
        <v>20.166666666666668</v>
      </c>
      <c r="Q6382">
        <f t="shared" si="499"/>
        <v>0.91666666666666674</v>
      </c>
    </row>
    <row r="6383" spans="1:17" x14ac:dyDescent="0.2">
      <c r="A6383" t="s">
        <v>6501</v>
      </c>
      <c r="B6383" t="s">
        <v>63</v>
      </c>
      <c r="C6383" t="s">
        <v>64</v>
      </c>
      <c r="D6383" t="s">
        <v>32</v>
      </c>
      <c r="E6383" s="2">
        <v>45521.518657407411</v>
      </c>
      <c r="F6383" s="2">
        <v>45521.672129629631</v>
      </c>
      <c r="G6383" t="str">
        <f t="shared" si="496"/>
        <v>08</v>
      </c>
      <c r="H6383" t="str">
        <f t="shared" si="497"/>
        <v>17</v>
      </c>
      <c r="I6383">
        <v>122</v>
      </c>
      <c r="J6383">
        <f t="shared" si="498"/>
        <v>2.0333333333333332</v>
      </c>
      <c r="K6383" t="s">
        <v>28</v>
      </c>
      <c r="L6383" t="s">
        <v>146</v>
      </c>
      <c r="M6383" t="s">
        <v>34</v>
      </c>
      <c r="N6383" t="b">
        <v>0</v>
      </c>
      <c r="O6383">
        <f>_xlfn.XLOOKUP(B6383,Machine_Info!A:A,Machine_Info!E:E)</f>
        <v>20</v>
      </c>
      <c r="P6383">
        <f t="shared" si="495"/>
        <v>17.966666666666669</v>
      </c>
      <c r="Q6383">
        <f t="shared" si="499"/>
        <v>0.89833333333333343</v>
      </c>
    </row>
    <row r="6384" spans="1:17" x14ac:dyDescent="0.2">
      <c r="A6384" t="s">
        <v>6502</v>
      </c>
      <c r="B6384" t="s">
        <v>40</v>
      </c>
      <c r="C6384" t="s">
        <v>41</v>
      </c>
      <c r="D6384" t="s">
        <v>20</v>
      </c>
      <c r="E6384" s="2">
        <v>45521.529513888891</v>
      </c>
      <c r="F6384" s="2">
        <v>45521.593402777777</v>
      </c>
      <c r="G6384" t="str">
        <f t="shared" si="496"/>
        <v>08</v>
      </c>
      <c r="H6384" t="str">
        <f t="shared" si="497"/>
        <v>17</v>
      </c>
      <c r="I6384">
        <v>1026</v>
      </c>
      <c r="J6384">
        <f t="shared" si="498"/>
        <v>17.100000000000001</v>
      </c>
      <c r="K6384" t="s">
        <v>46</v>
      </c>
      <c r="L6384" t="s">
        <v>74</v>
      </c>
      <c r="M6384" t="s">
        <v>44</v>
      </c>
      <c r="N6384" t="b">
        <v>0</v>
      </c>
      <c r="O6384">
        <f>_xlfn.XLOOKUP(B6384,Machine_Info!A:A,Machine_Info!E:E)</f>
        <v>18</v>
      </c>
      <c r="P6384">
        <f t="shared" si="495"/>
        <v>0.89999999999999858</v>
      </c>
      <c r="Q6384">
        <f t="shared" si="499"/>
        <v>4.999999999999992E-2</v>
      </c>
    </row>
    <row r="6385" spans="1:17" x14ac:dyDescent="0.2">
      <c r="A6385" t="s">
        <v>6503</v>
      </c>
      <c r="B6385" t="s">
        <v>160</v>
      </c>
      <c r="C6385" t="s">
        <v>161</v>
      </c>
      <c r="D6385" t="s">
        <v>32</v>
      </c>
      <c r="E6385" s="2">
        <v>45521.708564814813</v>
      </c>
      <c r="F6385" s="2">
        <v>45521.791203703702</v>
      </c>
      <c r="G6385" t="str">
        <f t="shared" si="496"/>
        <v>08</v>
      </c>
      <c r="H6385" t="str">
        <f t="shared" si="497"/>
        <v>17</v>
      </c>
      <c r="I6385">
        <v>224</v>
      </c>
      <c r="J6385">
        <f t="shared" si="498"/>
        <v>3.7333333333333334</v>
      </c>
      <c r="K6385" t="s">
        <v>103</v>
      </c>
      <c r="L6385" t="s">
        <v>47</v>
      </c>
      <c r="M6385" t="s">
        <v>23</v>
      </c>
      <c r="N6385" t="b">
        <v>0</v>
      </c>
      <c r="O6385">
        <f>_xlfn.XLOOKUP(B6385,Machine_Info!A:A,Machine_Info!E:E)</f>
        <v>20</v>
      </c>
      <c r="P6385">
        <f t="shared" si="495"/>
        <v>16.266666666666666</v>
      </c>
      <c r="Q6385">
        <f t="shared" si="499"/>
        <v>0.81333333333333324</v>
      </c>
    </row>
    <row r="6386" spans="1:17" x14ac:dyDescent="0.2">
      <c r="A6386" t="s">
        <v>6504</v>
      </c>
      <c r="B6386" t="s">
        <v>202</v>
      </c>
      <c r="C6386" t="s">
        <v>203</v>
      </c>
      <c r="D6386" t="s">
        <v>32</v>
      </c>
      <c r="E6386" s="2">
        <v>45521.774733796286</v>
      </c>
      <c r="F6386" s="2">
        <v>45521.946956018517</v>
      </c>
      <c r="G6386" t="str">
        <f t="shared" si="496"/>
        <v>08</v>
      </c>
      <c r="H6386" t="str">
        <f t="shared" si="497"/>
        <v>17</v>
      </c>
      <c r="I6386">
        <v>41</v>
      </c>
      <c r="J6386">
        <f t="shared" si="498"/>
        <v>0.68333333333333335</v>
      </c>
      <c r="K6386" t="s">
        <v>103</v>
      </c>
      <c r="L6386" t="s">
        <v>146</v>
      </c>
      <c r="M6386" t="s">
        <v>34</v>
      </c>
      <c r="N6386" t="b">
        <v>0</v>
      </c>
      <c r="O6386">
        <f>_xlfn.XLOOKUP(B6386,Machine_Info!A:A,Machine_Info!E:E)</f>
        <v>22</v>
      </c>
      <c r="P6386">
        <f t="shared" si="495"/>
        <v>21.316666666666666</v>
      </c>
      <c r="Q6386">
        <f t="shared" si="499"/>
        <v>0.96893939393939388</v>
      </c>
    </row>
    <row r="6387" spans="1:17" x14ac:dyDescent="0.2">
      <c r="A6387" t="s">
        <v>6505</v>
      </c>
      <c r="B6387" t="s">
        <v>171</v>
      </c>
      <c r="C6387" t="s">
        <v>172</v>
      </c>
      <c r="D6387" t="s">
        <v>32</v>
      </c>
      <c r="E6387" s="2">
        <v>45521.788622685177</v>
      </c>
      <c r="F6387" s="2">
        <v>45521.887928240743</v>
      </c>
      <c r="G6387" t="str">
        <f t="shared" si="496"/>
        <v>08</v>
      </c>
      <c r="H6387" t="str">
        <f t="shared" si="497"/>
        <v>17</v>
      </c>
      <c r="I6387">
        <v>221</v>
      </c>
      <c r="J6387">
        <f t="shared" si="498"/>
        <v>3.6833333333333331</v>
      </c>
      <c r="K6387" t="s">
        <v>21</v>
      </c>
      <c r="L6387" t="s">
        <v>47</v>
      </c>
      <c r="M6387" t="s">
        <v>23</v>
      </c>
      <c r="N6387" t="b">
        <v>1</v>
      </c>
      <c r="O6387">
        <f>_xlfn.XLOOKUP(B6387,Machine_Info!A:A,Machine_Info!E:E)</f>
        <v>16</v>
      </c>
      <c r="P6387">
        <f t="shared" si="495"/>
        <v>12.316666666666666</v>
      </c>
      <c r="Q6387">
        <f t="shared" si="499"/>
        <v>0.76979166666666665</v>
      </c>
    </row>
    <row r="6388" spans="1:17" x14ac:dyDescent="0.2">
      <c r="A6388" t="s">
        <v>6506</v>
      </c>
      <c r="B6388" t="s">
        <v>125</v>
      </c>
      <c r="C6388" t="s">
        <v>126</v>
      </c>
      <c r="D6388" t="s">
        <v>20</v>
      </c>
      <c r="E6388" s="2">
        <v>45521.852222222216</v>
      </c>
      <c r="F6388" s="2">
        <v>45521.878611111111</v>
      </c>
      <c r="G6388" t="str">
        <f t="shared" si="496"/>
        <v>08</v>
      </c>
      <c r="H6388" t="str">
        <f t="shared" si="497"/>
        <v>17</v>
      </c>
      <c r="I6388">
        <v>420</v>
      </c>
      <c r="J6388">
        <f t="shared" si="498"/>
        <v>7</v>
      </c>
      <c r="K6388" t="s">
        <v>103</v>
      </c>
      <c r="L6388" t="s">
        <v>74</v>
      </c>
      <c r="M6388" t="s">
        <v>44</v>
      </c>
      <c r="N6388" t="b">
        <v>0</v>
      </c>
      <c r="O6388">
        <f>_xlfn.XLOOKUP(B6388,Machine_Info!A:A,Machine_Info!E:E)</f>
        <v>18</v>
      </c>
      <c r="P6388">
        <f t="shared" si="495"/>
        <v>11</v>
      </c>
      <c r="Q6388">
        <f t="shared" si="499"/>
        <v>0.61111111111111116</v>
      </c>
    </row>
    <row r="6389" spans="1:17" x14ac:dyDescent="0.2">
      <c r="A6389" t="s">
        <v>6507</v>
      </c>
      <c r="B6389" t="s">
        <v>132</v>
      </c>
      <c r="C6389" t="s">
        <v>133</v>
      </c>
      <c r="D6389" t="s">
        <v>59</v>
      </c>
      <c r="E6389" s="2">
        <v>45521.871851851851</v>
      </c>
      <c r="F6389" s="2">
        <v>45522.113518518519</v>
      </c>
      <c r="G6389" t="str">
        <f t="shared" si="496"/>
        <v>08</v>
      </c>
      <c r="H6389" t="str">
        <f t="shared" si="497"/>
        <v>17</v>
      </c>
      <c r="I6389">
        <v>265</v>
      </c>
      <c r="J6389">
        <f t="shared" si="498"/>
        <v>4.416666666666667</v>
      </c>
      <c r="K6389" t="s">
        <v>21</v>
      </c>
      <c r="L6389" t="s">
        <v>146</v>
      </c>
      <c r="M6389" t="s">
        <v>34</v>
      </c>
      <c r="N6389" t="b">
        <v>1</v>
      </c>
      <c r="O6389">
        <f>_xlfn.XLOOKUP(B6389,Machine_Info!A:A,Machine_Info!E:E)</f>
        <v>14</v>
      </c>
      <c r="P6389">
        <f t="shared" si="495"/>
        <v>9.5833333333333321</v>
      </c>
      <c r="Q6389">
        <f t="shared" si="499"/>
        <v>0.68452380952380942</v>
      </c>
    </row>
    <row r="6390" spans="1:17" x14ac:dyDescent="0.2">
      <c r="A6390" t="s">
        <v>6508</v>
      </c>
      <c r="B6390" t="s">
        <v>30</v>
      </c>
      <c r="C6390" t="s">
        <v>31</v>
      </c>
      <c r="D6390" t="s">
        <v>32</v>
      </c>
      <c r="E6390" s="2">
        <v>45521.937719907408</v>
      </c>
      <c r="F6390" s="2">
        <v>45521.972442129627</v>
      </c>
      <c r="G6390" t="str">
        <f t="shared" si="496"/>
        <v>08</v>
      </c>
      <c r="H6390" t="str">
        <f t="shared" si="497"/>
        <v>17</v>
      </c>
      <c r="I6390">
        <v>117</v>
      </c>
      <c r="J6390">
        <f t="shared" si="498"/>
        <v>1.95</v>
      </c>
      <c r="K6390" t="s">
        <v>46</v>
      </c>
      <c r="L6390" t="s">
        <v>146</v>
      </c>
      <c r="M6390" t="s">
        <v>34</v>
      </c>
      <c r="N6390" t="b">
        <v>0</v>
      </c>
      <c r="O6390">
        <f>_xlfn.XLOOKUP(B6390,Machine_Info!A:A,Machine_Info!E:E)</f>
        <v>22</v>
      </c>
      <c r="P6390">
        <f t="shared" si="495"/>
        <v>20.05</v>
      </c>
      <c r="Q6390">
        <f t="shared" si="499"/>
        <v>0.91136363636363638</v>
      </c>
    </row>
    <row r="6391" spans="1:17" x14ac:dyDescent="0.2">
      <c r="A6391" t="s">
        <v>6509</v>
      </c>
      <c r="B6391" t="s">
        <v>69</v>
      </c>
      <c r="C6391" t="s">
        <v>70</v>
      </c>
      <c r="D6391" t="s">
        <v>27</v>
      </c>
      <c r="E6391" s="2">
        <v>45521.953865740739</v>
      </c>
      <c r="F6391" s="2">
        <v>45521.969143518523</v>
      </c>
      <c r="G6391" t="str">
        <f t="shared" si="496"/>
        <v>08</v>
      </c>
      <c r="H6391" t="str">
        <f t="shared" si="497"/>
        <v>17</v>
      </c>
      <c r="I6391">
        <v>132</v>
      </c>
      <c r="J6391">
        <f t="shared" si="498"/>
        <v>2.2000000000000002</v>
      </c>
      <c r="K6391" t="s">
        <v>150</v>
      </c>
      <c r="L6391" t="s">
        <v>47</v>
      </c>
      <c r="M6391" t="s">
        <v>23</v>
      </c>
      <c r="N6391" t="b">
        <v>0</v>
      </c>
      <c r="O6391">
        <f>_xlfn.XLOOKUP(B6391,Machine_Info!A:A,Machine_Info!E:E)</f>
        <v>16</v>
      </c>
      <c r="P6391">
        <f t="shared" si="495"/>
        <v>13.8</v>
      </c>
      <c r="Q6391">
        <f t="shared" si="499"/>
        <v>0.86250000000000004</v>
      </c>
    </row>
    <row r="6392" spans="1:17" x14ac:dyDescent="0.2">
      <c r="A6392" t="s">
        <v>6510</v>
      </c>
      <c r="B6392" t="s">
        <v>52</v>
      </c>
      <c r="C6392" t="s">
        <v>53</v>
      </c>
      <c r="D6392" t="s">
        <v>27</v>
      </c>
      <c r="E6392" s="2">
        <v>45522.067997685182</v>
      </c>
      <c r="F6392" s="2">
        <v>45522.076331018521</v>
      </c>
      <c r="G6392" t="str">
        <f t="shared" si="496"/>
        <v>08</v>
      </c>
      <c r="H6392" t="str">
        <f t="shared" si="497"/>
        <v>18</v>
      </c>
      <c r="I6392">
        <v>32</v>
      </c>
      <c r="J6392">
        <f t="shared" si="498"/>
        <v>0.53333333333333333</v>
      </c>
      <c r="K6392" t="s">
        <v>21</v>
      </c>
      <c r="L6392" t="s">
        <v>47</v>
      </c>
      <c r="M6392" t="s">
        <v>23</v>
      </c>
      <c r="N6392" t="b">
        <v>1</v>
      </c>
      <c r="O6392">
        <f>_xlfn.XLOOKUP(B6392,Machine_Info!A:A,Machine_Info!E:E)</f>
        <v>16</v>
      </c>
      <c r="P6392">
        <f t="shared" si="495"/>
        <v>15.466666666666667</v>
      </c>
      <c r="Q6392">
        <f t="shared" si="499"/>
        <v>0.96666666666666667</v>
      </c>
    </row>
    <row r="6393" spans="1:17" x14ac:dyDescent="0.2">
      <c r="A6393" t="s">
        <v>6511</v>
      </c>
      <c r="B6393" t="s">
        <v>171</v>
      </c>
      <c r="C6393" t="s">
        <v>172</v>
      </c>
      <c r="D6393" t="s">
        <v>32</v>
      </c>
      <c r="E6393" s="2">
        <v>45522.136111111111</v>
      </c>
      <c r="F6393" s="2">
        <v>45522.138194444437</v>
      </c>
      <c r="G6393" t="str">
        <f t="shared" si="496"/>
        <v>08</v>
      </c>
      <c r="H6393" t="str">
        <f t="shared" si="497"/>
        <v>18</v>
      </c>
      <c r="I6393">
        <v>381</v>
      </c>
      <c r="J6393">
        <f t="shared" si="498"/>
        <v>6.35</v>
      </c>
      <c r="K6393" t="s">
        <v>21</v>
      </c>
      <c r="L6393" t="s">
        <v>47</v>
      </c>
      <c r="M6393" t="s">
        <v>23</v>
      </c>
      <c r="N6393" t="b">
        <v>1</v>
      </c>
      <c r="O6393">
        <f>_xlfn.XLOOKUP(B6393,Machine_Info!A:A,Machine_Info!E:E)</f>
        <v>16</v>
      </c>
      <c r="P6393">
        <f t="shared" si="495"/>
        <v>9.65</v>
      </c>
      <c r="Q6393">
        <f t="shared" si="499"/>
        <v>0.60312500000000002</v>
      </c>
    </row>
    <row r="6394" spans="1:17" x14ac:dyDescent="0.2">
      <c r="A6394" t="s">
        <v>6512</v>
      </c>
      <c r="B6394" t="s">
        <v>135</v>
      </c>
      <c r="C6394" t="s">
        <v>136</v>
      </c>
      <c r="D6394" t="s">
        <v>32</v>
      </c>
      <c r="E6394" s="2">
        <v>45522.159224537027</v>
      </c>
      <c r="F6394" s="2">
        <v>45522.161307870367</v>
      </c>
      <c r="G6394" t="str">
        <f t="shared" si="496"/>
        <v>08</v>
      </c>
      <c r="H6394" t="str">
        <f t="shared" si="497"/>
        <v>18</v>
      </c>
      <c r="I6394">
        <v>436</v>
      </c>
      <c r="J6394">
        <f t="shared" si="498"/>
        <v>7.2666666666666666</v>
      </c>
      <c r="K6394" t="s">
        <v>60</v>
      </c>
      <c r="L6394" t="s">
        <v>74</v>
      </c>
      <c r="M6394" t="s">
        <v>44</v>
      </c>
      <c r="N6394" t="b">
        <v>0</v>
      </c>
      <c r="O6394">
        <f>_xlfn.XLOOKUP(B6394,Machine_Info!A:A,Machine_Info!E:E)</f>
        <v>20</v>
      </c>
      <c r="P6394">
        <f t="shared" si="495"/>
        <v>12.733333333333334</v>
      </c>
      <c r="Q6394">
        <f t="shared" si="499"/>
        <v>0.63666666666666671</v>
      </c>
    </row>
    <row r="6395" spans="1:17" x14ac:dyDescent="0.2">
      <c r="A6395" t="s">
        <v>6513</v>
      </c>
      <c r="B6395" t="s">
        <v>171</v>
      </c>
      <c r="C6395" t="s">
        <v>172</v>
      </c>
      <c r="D6395" t="s">
        <v>32</v>
      </c>
      <c r="E6395" s="2">
        <v>45522.184166666673</v>
      </c>
      <c r="F6395" s="2">
        <v>45522.192499999997</v>
      </c>
      <c r="G6395" t="str">
        <f t="shared" si="496"/>
        <v>08</v>
      </c>
      <c r="H6395" t="str">
        <f t="shared" si="497"/>
        <v>18</v>
      </c>
      <c r="I6395">
        <v>233</v>
      </c>
      <c r="J6395">
        <f t="shared" si="498"/>
        <v>3.8833333333333333</v>
      </c>
      <c r="K6395" t="s">
        <v>71</v>
      </c>
      <c r="L6395" t="s">
        <v>146</v>
      </c>
      <c r="M6395" t="s">
        <v>34</v>
      </c>
      <c r="N6395" t="b">
        <v>1</v>
      </c>
      <c r="O6395">
        <f>_xlfn.XLOOKUP(B6395,Machine_Info!A:A,Machine_Info!E:E)</f>
        <v>16</v>
      </c>
      <c r="P6395">
        <f t="shared" si="495"/>
        <v>12.116666666666667</v>
      </c>
      <c r="Q6395">
        <f t="shared" si="499"/>
        <v>0.7572916666666667</v>
      </c>
    </row>
    <row r="6396" spans="1:17" x14ac:dyDescent="0.2">
      <c r="A6396" t="s">
        <v>6514</v>
      </c>
      <c r="B6396" t="s">
        <v>142</v>
      </c>
      <c r="C6396" t="s">
        <v>143</v>
      </c>
      <c r="D6396" t="s">
        <v>27</v>
      </c>
      <c r="E6396" s="2">
        <v>45522.207835648151</v>
      </c>
      <c r="F6396" s="2">
        <v>45522.209918981483</v>
      </c>
      <c r="G6396" t="str">
        <f t="shared" si="496"/>
        <v>08</v>
      </c>
      <c r="H6396" t="str">
        <f t="shared" si="497"/>
        <v>18</v>
      </c>
      <c r="I6396">
        <v>306</v>
      </c>
      <c r="J6396">
        <f t="shared" si="498"/>
        <v>5.0999999999999996</v>
      </c>
      <c r="K6396" t="s">
        <v>46</v>
      </c>
      <c r="L6396" t="s">
        <v>47</v>
      </c>
      <c r="M6396" t="s">
        <v>23</v>
      </c>
      <c r="N6396" t="b">
        <v>0</v>
      </c>
      <c r="O6396">
        <f>_xlfn.XLOOKUP(B6396,Machine_Info!A:A,Machine_Info!E:E)</f>
        <v>22</v>
      </c>
      <c r="P6396">
        <f t="shared" si="495"/>
        <v>16.899999999999999</v>
      </c>
      <c r="Q6396">
        <f t="shared" si="499"/>
        <v>0.76818181818181808</v>
      </c>
    </row>
    <row r="6397" spans="1:17" x14ac:dyDescent="0.2">
      <c r="A6397" t="s">
        <v>6515</v>
      </c>
      <c r="B6397" t="s">
        <v>69</v>
      </c>
      <c r="C6397" t="s">
        <v>70</v>
      </c>
      <c r="D6397" t="s">
        <v>27</v>
      </c>
      <c r="E6397" s="2">
        <v>45522.336134259262</v>
      </c>
      <c r="F6397" s="2">
        <v>45522.338912037027</v>
      </c>
      <c r="G6397" t="str">
        <f t="shared" si="496"/>
        <v>08</v>
      </c>
      <c r="H6397" t="str">
        <f t="shared" si="497"/>
        <v>18</v>
      </c>
      <c r="I6397">
        <v>169</v>
      </c>
      <c r="J6397">
        <f t="shared" si="498"/>
        <v>2.8166666666666669</v>
      </c>
      <c r="K6397" t="s">
        <v>103</v>
      </c>
      <c r="L6397" t="s">
        <v>74</v>
      </c>
      <c r="M6397" t="s">
        <v>44</v>
      </c>
      <c r="N6397" t="b">
        <v>0</v>
      </c>
      <c r="O6397">
        <f>_xlfn.XLOOKUP(B6397,Machine_Info!A:A,Machine_Info!E:E)</f>
        <v>16</v>
      </c>
      <c r="P6397">
        <f t="shared" si="495"/>
        <v>13.183333333333334</v>
      </c>
      <c r="Q6397">
        <f t="shared" si="499"/>
        <v>0.82395833333333335</v>
      </c>
    </row>
    <row r="6398" spans="1:17" x14ac:dyDescent="0.2">
      <c r="A6398" t="s">
        <v>6516</v>
      </c>
      <c r="B6398" t="s">
        <v>116</v>
      </c>
      <c r="C6398" t="s">
        <v>117</v>
      </c>
      <c r="D6398" t="s">
        <v>20</v>
      </c>
      <c r="E6398" s="2">
        <v>45522.390613425923</v>
      </c>
      <c r="F6398" s="2">
        <v>45522.749641203707</v>
      </c>
      <c r="G6398" t="str">
        <f t="shared" si="496"/>
        <v>08</v>
      </c>
      <c r="H6398" t="str">
        <f t="shared" si="497"/>
        <v>18</v>
      </c>
      <c r="I6398">
        <v>276</v>
      </c>
      <c r="J6398">
        <f t="shared" si="498"/>
        <v>4.5999999999999996</v>
      </c>
      <c r="K6398" t="s">
        <v>71</v>
      </c>
      <c r="L6398" t="s">
        <v>47</v>
      </c>
      <c r="M6398" t="s">
        <v>23</v>
      </c>
      <c r="N6398" t="b">
        <v>1</v>
      </c>
      <c r="O6398">
        <f>_xlfn.XLOOKUP(B6398,Machine_Info!A:A,Machine_Info!E:E)</f>
        <v>16</v>
      </c>
      <c r="P6398">
        <f t="shared" si="495"/>
        <v>11.4</v>
      </c>
      <c r="Q6398">
        <f t="shared" si="499"/>
        <v>0.71250000000000002</v>
      </c>
    </row>
    <row r="6399" spans="1:17" x14ac:dyDescent="0.2">
      <c r="A6399" t="s">
        <v>6517</v>
      </c>
      <c r="B6399" t="s">
        <v>218</v>
      </c>
      <c r="C6399" t="s">
        <v>219</v>
      </c>
      <c r="D6399" t="s">
        <v>20</v>
      </c>
      <c r="E6399" s="2">
        <v>45522.422731481478</v>
      </c>
      <c r="F6399" s="2">
        <v>45522.558842592603</v>
      </c>
      <c r="G6399" t="str">
        <f t="shared" si="496"/>
        <v>08</v>
      </c>
      <c r="H6399" t="str">
        <f t="shared" si="497"/>
        <v>18</v>
      </c>
      <c r="I6399">
        <v>24</v>
      </c>
      <c r="J6399">
        <f t="shared" si="498"/>
        <v>0.4</v>
      </c>
      <c r="K6399" t="s">
        <v>46</v>
      </c>
      <c r="L6399" t="s">
        <v>47</v>
      </c>
      <c r="M6399" t="s">
        <v>23</v>
      </c>
      <c r="N6399" t="b">
        <v>0</v>
      </c>
      <c r="O6399">
        <f>_xlfn.XLOOKUP(B6399,Machine_Info!A:A,Machine_Info!E:E)</f>
        <v>14</v>
      </c>
      <c r="P6399">
        <f t="shared" si="495"/>
        <v>13.6</v>
      </c>
      <c r="Q6399">
        <f t="shared" si="499"/>
        <v>0.97142857142857142</v>
      </c>
    </row>
    <row r="6400" spans="1:17" x14ac:dyDescent="0.2">
      <c r="A6400" t="s">
        <v>6518</v>
      </c>
      <c r="B6400" t="s">
        <v>163</v>
      </c>
      <c r="C6400" t="s">
        <v>164</v>
      </c>
      <c r="D6400" t="s">
        <v>32</v>
      </c>
      <c r="E6400" s="2">
        <v>45522.427858796298</v>
      </c>
      <c r="F6400" s="2">
        <v>45522.432719907411</v>
      </c>
      <c r="G6400" t="str">
        <f t="shared" si="496"/>
        <v>08</v>
      </c>
      <c r="H6400" t="str">
        <f t="shared" si="497"/>
        <v>18</v>
      </c>
      <c r="I6400">
        <v>389</v>
      </c>
      <c r="J6400">
        <f t="shared" si="498"/>
        <v>6.4833333333333334</v>
      </c>
      <c r="K6400" t="s">
        <v>54</v>
      </c>
      <c r="L6400" t="s">
        <v>47</v>
      </c>
      <c r="M6400" t="s">
        <v>23</v>
      </c>
      <c r="N6400" t="b">
        <v>1</v>
      </c>
      <c r="O6400">
        <f>_xlfn.XLOOKUP(B6400,Machine_Info!A:A,Machine_Info!E:E)</f>
        <v>20</v>
      </c>
      <c r="P6400">
        <f t="shared" si="495"/>
        <v>13.516666666666666</v>
      </c>
      <c r="Q6400">
        <f t="shared" si="499"/>
        <v>0.67583333333333329</v>
      </c>
    </row>
    <row r="6401" spans="1:17" x14ac:dyDescent="0.2">
      <c r="A6401" t="s">
        <v>6519</v>
      </c>
      <c r="B6401" t="s">
        <v>81</v>
      </c>
      <c r="C6401" t="s">
        <v>82</v>
      </c>
      <c r="D6401" t="s">
        <v>20</v>
      </c>
      <c r="E6401" s="2">
        <v>45522.468819444453</v>
      </c>
      <c r="F6401" s="2">
        <v>45522.486180555563</v>
      </c>
      <c r="G6401" t="str">
        <f t="shared" si="496"/>
        <v>08</v>
      </c>
      <c r="H6401" t="str">
        <f t="shared" si="497"/>
        <v>18</v>
      </c>
      <c r="I6401">
        <v>52</v>
      </c>
      <c r="J6401">
        <f t="shared" si="498"/>
        <v>0.8666666666666667</v>
      </c>
      <c r="K6401" t="s">
        <v>103</v>
      </c>
      <c r="L6401" t="s">
        <v>74</v>
      </c>
      <c r="M6401" t="s">
        <v>44</v>
      </c>
      <c r="N6401" t="b">
        <v>0</v>
      </c>
      <c r="O6401">
        <f>_xlfn.XLOOKUP(B6401,Machine_Info!A:A,Machine_Info!E:E)</f>
        <v>14</v>
      </c>
      <c r="P6401">
        <f t="shared" si="495"/>
        <v>13.133333333333333</v>
      </c>
      <c r="Q6401">
        <f t="shared" si="499"/>
        <v>0.93809523809523809</v>
      </c>
    </row>
    <row r="6402" spans="1:17" x14ac:dyDescent="0.2">
      <c r="A6402" t="s">
        <v>6520</v>
      </c>
      <c r="B6402" t="s">
        <v>218</v>
      </c>
      <c r="C6402" t="s">
        <v>219</v>
      </c>
      <c r="D6402" t="s">
        <v>20</v>
      </c>
      <c r="E6402" s="2">
        <v>45522.473090277781</v>
      </c>
      <c r="F6402" s="2">
        <v>45522.586284722223</v>
      </c>
      <c r="G6402" t="str">
        <f t="shared" si="496"/>
        <v>08</v>
      </c>
      <c r="H6402" t="str">
        <f t="shared" si="497"/>
        <v>18</v>
      </c>
      <c r="I6402">
        <v>292</v>
      </c>
      <c r="J6402">
        <f t="shared" si="498"/>
        <v>4.8666666666666663</v>
      </c>
      <c r="K6402" t="s">
        <v>21</v>
      </c>
      <c r="L6402" t="s">
        <v>47</v>
      </c>
      <c r="M6402" t="s">
        <v>23</v>
      </c>
      <c r="N6402" t="b">
        <v>1</v>
      </c>
      <c r="O6402">
        <f>_xlfn.XLOOKUP(B6402,Machine_Info!A:A,Machine_Info!E:E)</f>
        <v>14</v>
      </c>
      <c r="P6402">
        <f t="shared" ref="P6402:P6465" si="500">O6402-J6402</f>
        <v>9.1333333333333329</v>
      </c>
      <c r="Q6402">
        <f t="shared" si="499"/>
        <v>0.65238095238095239</v>
      </c>
    </row>
    <row r="6403" spans="1:17" x14ac:dyDescent="0.2">
      <c r="A6403" t="s">
        <v>6521</v>
      </c>
      <c r="B6403" t="s">
        <v>202</v>
      </c>
      <c r="C6403" t="s">
        <v>203</v>
      </c>
      <c r="D6403" t="s">
        <v>32</v>
      </c>
      <c r="E6403" s="2">
        <v>45522.516377314823</v>
      </c>
      <c r="F6403" s="2">
        <v>45522.522627314807</v>
      </c>
      <c r="G6403" t="str">
        <f t="shared" ref="G6403:G6466" si="501">TEXT(E6403,"mm")</f>
        <v>08</v>
      </c>
      <c r="H6403" t="str">
        <f t="shared" ref="H6403:H6466" si="502">TEXT(E6403,"dd")</f>
        <v>18</v>
      </c>
      <c r="I6403">
        <v>26</v>
      </c>
      <c r="J6403">
        <f t="shared" ref="J6403:J6466" si="503">I6403/60</f>
        <v>0.43333333333333335</v>
      </c>
      <c r="K6403" t="s">
        <v>42</v>
      </c>
      <c r="L6403" t="s">
        <v>146</v>
      </c>
      <c r="M6403" t="s">
        <v>34</v>
      </c>
      <c r="N6403" t="b">
        <v>0</v>
      </c>
      <c r="O6403">
        <f>_xlfn.XLOOKUP(B6403,Machine_Info!A:A,Machine_Info!E:E)</f>
        <v>22</v>
      </c>
      <c r="P6403">
        <f t="shared" si="500"/>
        <v>21.566666666666666</v>
      </c>
      <c r="Q6403">
        <f t="shared" ref="Q6403:Q6466" si="504">P6403/O6403</f>
        <v>0.98030303030303034</v>
      </c>
    </row>
    <row r="6404" spans="1:17" x14ac:dyDescent="0.2">
      <c r="A6404" t="s">
        <v>6522</v>
      </c>
      <c r="B6404" t="s">
        <v>89</v>
      </c>
      <c r="C6404" t="s">
        <v>90</v>
      </c>
      <c r="D6404" t="s">
        <v>32</v>
      </c>
      <c r="E6404" s="2">
        <v>45522.51871527778</v>
      </c>
      <c r="F6404" s="2">
        <v>45522.760381944441</v>
      </c>
      <c r="G6404" t="str">
        <f t="shared" si="501"/>
        <v>08</v>
      </c>
      <c r="H6404" t="str">
        <f t="shared" si="502"/>
        <v>18</v>
      </c>
      <c r="I6404">
        <v>186</v>
      </c>
      <c r="J6404">
        <f t="shared" si="503"/>
        <v>3.1</v>
      </c>
      <c r="K6404" t="s">
        <v>103</v>
      </c>
      <c r="L6404" t="s">
        <v>47</v>
      </c>
      <c r="M6404" t="s">
        <v>23</v>
      </c>
      <c r="N6404" t="b">
        <v>0</v>
      </c>
      <c r="O6404">
        <f>_xlfn.XLOOKUP(B6404,Machine_Info!A:A,Machine_Info!E:E)</f>
        <v>14</v>
      </c>
      <c r="P6404">
        <f t="shared" si="500"/>
        <v>10.9</v>
      </c>
      <c r="Q6404">
        <f t="shared" si="504"/>
        <v>0.77857142857142858</v>
      </c>
    </row>
    <row r="6405" spans="1:17" x14ac:dyDescent="0.2">
      <c r="A6405" t="s">
        <v>6523</v>
      </c>
      <c r="B6405" t="s">
        <v>36</v>
      </c>
      <c r="C6405" t="s">
        <v>37</v>
      </c>
      <c r="D6405" t="s">
        <v>20</v>
      </c>
      <c r="E6405" s="2">
        <v>45522.556759259263</v>
      </c>
      <c r="F6405" s="2">
        <v>45522.584537037037</v>
      </c>
      <c r="G6405" t="str">
        <f t="shared" si="501"/>
        <v>08</v>
      </c>
      <c r="H6405" t="str">
        <f t="shared" si="502"/>
        <v>18</v>
      </c>
      <c r="I6405">
        <v>653</v>
      </c>
      <c r="J6405">
        <f t="shared" si="503"/>
        <v>10.883333333333333</v>
      </c>
      <c r="K6405" t="s">
        <v>21</v>
      </c>
      <c r="L6405" t="s">
        <v>47</v>
      </c>
      <c r="M6405" t="s">
        <v>23</v>
      </c>
      <c r="N6405" t="b">
        <v>1</v>
      </c>
      <c r="O6405">
        <f>_xlfn.XLOOKUP(B6405,Machine_Info!A:A,Machine_Info!E:E)</f>
        <v>18</v>
      </c>
      <c r="P6405">
        <f t="shared" si="500"/>
        <v>7.1166666666666671</v>
      </c>
      <c r="Q6405">
        <f t="shared" si="504"/>
        <v>0.39537037037037037</v>
      </c>
    </row>
    <row r="6406" spans="1:17" x14ac:dyDescent="0.2">
      <c r="A6406" t="s">
        <v>6524</v>
      </c>
      <c r="B6406" t="s">
        <v>18</v>
      </c>
      <c r="C6406" t="s">
        <v>19</v>
      </c>
      <c r="D6406" t="s">
        <v>20</v>
      </c>
      <c r="E6406" s="2">
        <v>45522.593831018523</v>
      </c>
      <c r="F6406" s="2">
        <v>45522.6403587963</v>
      </c>
      <c r="G6406" t="str">
        <f t="shared" si="501"/>
        <v>08</v>
      </c>
      <c r="H6406" t="str">
        <f t="shared" si="502"/>
        <v>18</v>
      </c>
      <c r="I6406">
        <v>145</v>
      </c>
      <c r="J6406">
        <f t="shared" si="503"/>
        <v>2.4166666666666665</v>
      </c>
      <c r="K6406" t="s">
        <v>54</v>
      </c>
      <c r="L6406" t="s">
        <v>47</v>
      </c>
      <c r="M6406" t="s">
        <v>23</v>
      </c>
      <c r="N6406" t="b">
        <v>1</v>
      </c>
      <c r="O6406">
        <f>_xlfn.XLOOKUP(B6406,Machine_Info!A:A,Machine_Info!E:E)</f>
        <v>16</v>
      </c>
      <c r="P6406">
        <f t="shared" si="500"/>
        <v>13.583333333333334</v>
      </c>
      <c r="Q6406">
        <f t="shared" si="504"/>
        <v>0.84895833333333337</v>
      </c>
    </row>
    <row r="6407" spans="1:17" x14ac:dyDescent="0.2">
      <c r="A6407" t="s">
        <v>6525</v>
      </c>
      <c r="B6407" t="s">
        <v>81</v>
      </c>
      <c r="C6407" t="s">
        <v>82</v>
      </c>
      <c r="D6407" t="s">
        <v>20</v>
      </c>
      <c r="E6407" s="2">
        <v>45522.594710648147</v>
      </c>
      <c r="F6407" s="2">
        <v>45522.756516203714</v>
      </c>
      <c r="G6407" t="str">
        <f t="shared" si="501"/>
        <v>08</v>
      </c>
      <c r="H6407" t="str">
        <f t="shared" si="502"/>
        <v>18</v>
      </c>
      <c r="I6407">
        <v>100</v>
      </c>
      <c r="J6407">
        <f t="shared" si="503"/>
        <v>1.6666666666666667</v>
      </c>
      <c r="K6407" t="s">
        <v>21</v>
      </c>
      <c r="L6407" t="s">
        <v>47</v>
      </c>
      <c r="M6407" t="s">
        <v>23</v>
      </c>
      <c r="N6407" t="b">
        <v>1</v>
      </c>
      <c r="O6407">
        <f>_xlfn.XLOOKUP(B6407,Machine_Info!A:A,Machine_Info!E:E)</f>
        <v>14</v>
      </c>
      <c r="P6407">
        <f t="shared" si="500"/>
        <v>12.333333333333334</v>
      </c>
      <c r="Q6407">
        <f t="shared" si="504"/>
        <v>0.88095238095238104</v>
      </c>
    </row>
    <row r="6408" spans="1:17" x14ac:dyDescent="0.2">
      <c r="A6408" t="s">
        <v>6526</v>
      </c>
      <c r="B6408" t="s">
        <v>36</v>
      </c>
      <c r="C6408" t="s">
        <v>37</v>
      </c>
      <c r="D6408" t="s">
        <v>20</v>
      </c>
      <c r="E6408" s="2">
        <v>45522.654062499998</v>
      </c>
      <c r="F6408" s="2">
        <v>45522.701284722221</v>
      </c>
      <c r="G6408" t="str">
        <f t="shared" si="501"/>
        <v>08</v>
      </c>
      <c r="H6408" t="str">
        <f t="shared" si="502"/>
        <v>18</v>
      </c>
      <c r="I6408">
        <v>827</v>
      </c>
      <c r="J6408">
        <f t="shared" si="503"/>
        <v>13.783333333333333</v>
      </c>
      <c r="K6408" t="s">
        <v>21</v>
      </c>
      <c r="L6408" t="s">
        <v>47</v>
      </c>
      <c r="M6408" t="s">
        <v>23</v>
      </c>
      <c r="N6408" t="b">
        <v>1</v>
      </c>
      <c r="O6408">
        <f>_xlfn.XLOOKUP(B6408,Machine_Info!A:A,Machine_Info!E:E)</f>
        <v>18</v>
      </c>
      <c r="P6408">
        <f t="shared" si="500"/>
        <v>4.2166666666666668</v>
      </c>
      <c r="Q6408">
        <f t="shared" si="504"/>
        <v>0.23425925925925928</v>
      </c>
    </row>
    <row r="6409" spans="1:17" x14ac:dyDescent="0.2">
      <c r="A6409" t="s">
        <v>6527</v>
      </c>
      <c r="B6409" t="s">
        <v>78</v>
      </c>
      <c r="C6409" t="s">
        <v>79</v>
      </c>
      <c r="D6409" t="s">
        <v>32</v>
      </c>
      <c r="E6409" s="2">
        <v>45522.658090277779</v>
      </c>
      <c r="F6409" s="2">
        <v>45522.842118055552</v>
      </c>
      <c r="G6409" t="str">
        <f t="shared" si="501"/>
        <v>08</v>
      </c>
      <c r="H6409" t="str">
        <f t="shared" si="502"/>
        <v>18</v>
      </c>
      <c r="I6409">
        <v>716</v>
      </c>
      <c r="J6409">
        <f t="shared" si="503"/>
        <v>11.933333333333334</v>
      </c>
      <c r="K6409" t="s">
        <v>38</v>
      </c>
      <c r="L6409" t="s">
        <v>47</v>
      </c>
      <c r="M6409" t="s">
        <v>23</v>
      </c>
      <c r="N6409" t="b">
        <v>0</v>
      </c>
      <c r="O6409">
        <f>_xlfn.XLOOKUP(B6409,Machine_Info!A:A,Machine_Info!E:E)</f>
        <v>22</v>
      </c>
      <c r="P6409">
        <f t="shared" si="500"/>
        <v>10.066666666666666</v>
      </c>
      <c r="Q6409">
        <f t="shared" si="504"/>
        <v>0.45757575757575758</v>
      </c>
    </row>
    <row r="6410" spans="1:17" x14ac:dyDescent="0.2">
      <c r="A6410" t="s">
        <v>6528</v>
      </c>
      <c r="B6410" t="s">
        <v>57</v>
      </c>
      <c r="C6410" t="s">
        <v>58</v>
      </c>
      <c r="D6410" t="s">
        <v>59</v>
      </c>
      <c r="E6410" s="2">
        <v>45522.726701388892</v>
      </c>
      <c r="F6410" s="2">
        <v>45522.882256944453</v>
      </c>
      <c r="G6410" t="str">
        <f t="shared" si="501"/>
        <v>08</v>
      </c>
      <c r="H6410" t="str">
        <f t="shared" si="502"/>
        <v>18</v>
      </c>
      <c r="I6410">
        <v>15</v>
      </c>
      <c r="J6410">
        <f t="shared" si="503"/>
        <v>0.25</v>
      </c>
      <c r="K6410" t="s">
        <v>21</v>
      </c>
      <c r="L6410" t="s">
        <v>146</v>
      </c>
      <c r="M6410" t="s">
        <v>34</v>
      </c>
      <c r="N6410" t="b">
        <v>1</v>
      </c>
      <c r="O6410">
        <f>_xlfn.XLOOKUP(B6410,Machine_Info!A:A,Machine_Info!E:E)</f>
        <v>18</v>
      </c>
      <c r="P6410">
        <f t="shared" si="500"/>
        <v>17.75</v>
      </c>
      <c r="Q6410">
        <f t="shared" si="504"/>
        <v>0.98611111111111116</v>
      </c>
    </row>
    <row r="6411" spans="1:17" x14ac:dyDescent="0.2">
      <c r="A6411" t="s">
        <v>6529</v>
      </c>
      <c r="B6411" t="s">
        <v>63</v>
      </c>
      <c r="C6411" t="s">
        <v>64</v>
      </c>
      <c r="D6411" t="s">
        <v>32</v>
      </c>
      <c r="E6411" s="2">
        <v>45522.822812500002</v>
      </c>
      <c r="F6411" s="2">
        <v>45522.840173611112</v>
      </c>
      <c r="G6411" t="str">
        <f t="shared" si="501"/>
        <v>08</v>
      </c>
      <c r="H6411" t="str">
        <f t="shared" si="502"/>
        <v>18</v>
      </c>
      <c r="I6411">
        <v>84</v>
      </c>
      <c r="J6411">
        <f t="shared" si="503"/>
        <v>1.4</v>
      </c>
      <c r="K6411" t="s">
        <v>21</v>
      </c>
      <c r="L6411" t="s">
        <v>47</v>
      </c>
      <c r="M6411" t="s">
        <v>23</v>
      </c>
      <c r="N6411" t="b">
        <v>1</v>
      </c>
      <c r="O6411">
        <f>_xlfn.XLOOKUP(B6411,Machine_Info!A:A,Machine_Info!E:E)</f>
        <v>20</v>
      </c>
      <c r="P6411">
        <f t="shared" si="500"/>
        <v>18.600000000000001</v>
      </c>
      <c r="Q6411">
        <f t="shared" si="504"/>
        <v>0.93</v>
      </c>
    </row>
    <row r="6412" spans="1:17" x14ac:dyDescent="0.2">
      <c r="A6412" t="s">
        <v>6530</v>
      </c>
      <c r="B6412" t="s">
        <v>142</v>
      </c>
      <c r="C6412" t="s">
        <v>143</v>
      </c>
      <c r="D6412" t="s">
        <v>27</v>
      </c>
      <c r="E6412" s="2">
        <v>45522.837210648147</v>
      </c>
      <c r="F6412" s="2">
        <v>45522.939988425933</v>
      </c>
      <c r="G6412" t="str">
        <f t="shared" si="501"/>
        <v>08</v>
      </c>
      <c r="H6412" t="str">
        <f t="shared" si="502"/>
        <v>18</v>
      </c>
      <c r="I6412">
        <v>508</v>
      </c>
      <c r="J6412">
        <f t="shared" si="503"/>
        <v>8.4666666666666668</v>
      </c>
      <c r="K6412" t="s">
        <v>38</v>
      </c>
      <c r="L6412" t="s">
        <v>47</v>
      </c>
      <c r="M6412" t="s">
        <v>23</v>
      </c>
      <c r="N6412" t="b">
        <v>0</v>
      </c>
      <c r="O6412">
        <f>_xlfn.XLOOKUP(B6412,Machine_Info!A:A,Machine_Info!E:E)</f>
        <v>22</v>
      </c>
      <c r="P6412">
        <f t="shared" si="500"/>
        <v>13.533333333333333</v>
      </c>
      <c r="Q6412">
        <f t="shared" si="504"/>
        <v>0.61515151515151512</v>
      </c>
    </row>
    <row r="6413" spans="1:17" x14ac:dyDescent="0.2">
      <c r="A6413" t="s">
        <v>6531</v>
      </c>
      <c r="B6413" t="s">
        <v>92</v>
      </c>
      <c r="C6413" t="s">
        <v>93</v>
      </c>
      <c r="D6413" t="s">
        <v>59</v>
      </c>
      <c r="E6413" s="2">
        <v>45522.883506944447</v>
      </c>
      <c r="F6413" s="2">
        <v>45523.284201388888</v>
      </c>
      <c r="G6413" t="str">
        <f t="shared" si="501"/>
        <v>08</v>
      </c>
      <c r="H6413" t="str">
        <f t="shared" si="502"/>
        <v>18</v>
      </c>
      <c r="I6413">
        <v>293</v>
      </c>
      <c r="J6413">
        <f t="shared" si="503"/>
        <v>4.8833333333333337</v>
      </c>
      <c r="K6413" t="s">
        <v>110</v>
      </c>
      <c r="L6413" t="s">
        <v>74</v>
      </c>
      <c r="M6413" t="s">
        <v>44</v>
      </c>
      <c r="N6413" t="b">
        <v>0</v>
      </c>
      <c r="O6413">
        <f>_xlfn.XLOOKUP(B6413,Machine_Info!A:A,Machine_Info!E:E)</f>
        <v>20</v>
      </c>
      <c r="P6413">
        <f t="shared" si="500"/>
        <v>15.116666666666667</v>
      </c>
      <c r="Q6413">
        <f t="shared" si="504"/>
        <v>0.75583333333333336</v>
      </c>
    </row>
    <row r="6414" spans="1:17" x14ac:dyDescent="0.2">
      <c r="A6414" t="s">
        <v>6532</v>
      </c>
      <c r="B6414" t="s">
        <v>25</v>
      </c>
      <c r="C6414" t="s">
        <v>26</v>
      </c>
      <c r="D6414" t="s">
        <v>27</v>
      </c>
      <c r="E6414" s="2">
        <v>45522.947453703702</v>
      </c>
      <c r="F6414" s="2">
        <v>45522.972453703696</v>
      </c>
      <c r="G6414" t="str">
        <f t="shared" si="501"/>
        <v>08</v>
      </c>
      <c r="H6414" t="str">
        <f t="shared" si="502"/>
        <v>18</v>
      </c>
      <c r="I6414">
        <v>679</v>
      </c>
      <c r="J6414">
        <f t="shared" si="503"/>
        <v>11.316666666666666</v>
      </c>
      <c r="K6414" t="s">
        <v>71</v>
      </c>
      <c r="L6414" t="s">
        <v>47</v>
      </c>
      <c r="M6414" t="s">
        <v>23</v>
      </c>
      <c r="N6414" t="b">
        <v>1</v>
      </c>
      <c r="O6414">
        <f>_xlfn.XLOOKUP(B6414,Machine_Info!A:A,Machine_Info!E:E)</f>
        <v>22</v>
      </c>
      <c r="P6414">
        <f t="shared" si="500"/>
        <v>10.683333333333334</v>
      </c>
      <c r="Q6414">
        <f t="shared" si="504"/>
        <v>0.4856060606060606</v>
      </c>
    </row>
    <row r="6415" spans="1:17" x14ac:dyDescent="0.2">
      <c r="A6415" t="s">
        <v>6533</v>
      </c>
      <c r="B6415" t="s">
        <v>152</v>
      </c>
      <c r="C6415" t="s">
        <v>153</v>
      </c>
      <c r="D6415" t="s">
        <v>27</v>
      </c>
      <c r="E6415" s="2">
        <v>45523.239571759259</v>
      </c>
      <c r="F6415" s="2">
        <v>45523.370821759258</v>
      </c>
      <c r="G6415" t="str">
        <f t="shared" si="501"/>
        <v>08</v>
      </c>
      <c r="H6415" t="str">
        <f t="shared" si="502"/>
        <v>19</v>
      </c>
      <c r="I6415">
        <v>349</v>
      </c>
      <c r="J6415">
        <f t="shared" si="503"/>
        <v>5.8166666666666664</v>
      </c>
      <c r="K6415" t="s">
        <v>42</v>
      </c>
      <c r="L6415" t="s">
        <v>146</v>
      </c>
      <c r="M6415" t="s">
        <v>34</v>
      </c>
      <c r="N6415" t="b">
        <v>0</v>
      </c>
      <c r="O6415">
        <f>_xlfn.XLOOKUP(B6415,Machine_Info!A:A,Machine_Info!E:E)</f>
        <v>18</v>
      </c>
      <c r="P6415">
        <f t="shared" si="500"/>
        <v>12.183333333333334</v>
      </c>
      <c r="Q6415">
        <f t="shared" si="504"/>
        <v>0.67685185185185182</v>
      </c>
    </row>
    <row r="6416" spans="1:17" x14ac:dyDescent="0.2">
      <c r="A6416" t="s">
        <v>6534</v>
      </c>
      <c r="B6416" t="s">
        <v>89</v>
      </c>
      <c r="C6416" t="s">
        <v>90</v>
      </c>
      <c r="D6416" t="s">
        <v>32</v>
      </c>
      <c r="E6416" s="2">
        <v>45523.307337962957</v>
      </c>
      <c r="F6416" s="2">
        <v>45523.378171296303</v>
      </c>
      <c r="G6416" t="str">
        <f t="shared" si="501"/>
        <v>08</v>
      </c>
      <c r="H6416" t="str">
        <f t="shared" si="502"/>
        <v>19</v>
      </c>
      <c r="I6416">
        <v>61</v>
      </c>
      <c r="J6416">
        <f t="shared" si="503"/>
        <v>1.0166666666666666</v>
      </c>
      <c r="K6416" t="s">
        <v>28</v>
      </c>
      <c r="L6416" t="s">
        <v>74</v>
      </c>
      <c r="M6416" t="s">
        <v>44</v>
      </c>
      <c r="N6416" t="b">
        <v>0</v>
      </c>
      <c r="O6416">
        <f>_xlfn.XLOOKUP(B6416,Machine_Info!A:A,Machine_Info!E:E)</f>
        <v>14</v>
      </c>
      <c r="P6416">
        <f t="shared" si="500"/>
        <v>12.983333333333334</v>
      </c>
      <c r="Q6416">
        <f t="shared" si="504"/>
        <v>0.92738095238095242</v>
      </c>
    </row>
    <row r="6417" spans="1:17" x14ac:dyDescent="0.2">
      <c r="A6417" t="s">
        <v>6535</v>
      </c>
      <c r="B6417" t="s">
        <v>30</v>
      </c>
      <c r="C6417" t="s">
        <v>31</v>
      </c>
      <c r="D6417" t="s">
        <v>32</v>
      </c>
      <c r="E6417" s="2">
        <v>45523.322858796288</v>
      </c>
      <c r="F6417" s="2">
        <v>45523.404803240737</v>
      </c>
      <c r="G6417" t="str">
        <f t="shared" si="501"/>
        <v>08</v>
      </c>
      <c r="H6417" t="str">
        <f t="shared" si="502"/>
        <v>19</v>
      </c>
      <c r="I6417">
        <v>119</v>
      </c>
      <c r="J6417">
        <f t="shared" si="503"/>
        <v>1.9833333333333334</v>
      </c>
      <c r="K6417" t="s">
        <v>38</v>
      </c>
      <c r="L6417" t="s">
        <v>47</v>
      </c>
      <c r="M6417" t="s">
        <v>23</v>
      </c>
      <c r="N6417" t="b">
        <v>0</v>
      </c>
      <c r="O6417">
        <f>_xlfn.XLOOKUP(B6417,Machine_Info!A:A,Machine_Info!E:E)</f>
        <v>22</v>
      </c>
      <c r="P6417">
        <f t="shared" si="500"/>
        <v>20.016666666666666</v>
      </c>
      <c r="Q6417">
        <f t="shared" si="504"/>
        <v>0.9098484848484848</v>
      </c>
    </row>
    <row r="6418" spans="1:17" x14ac:dyDescent="0.2">
      <c r="A6418" t="s">
        <v>6536</v>
      </c>
      <c r="B6418" t="s">
        <v>96</v>
      </c>
      <c r="C6418" t="s">
        <v>97</v>
      </c>
      <c r="D6418" t="s">
        <v>27</v>
      </c>
      <c r="E6418" s="2">
        <v>45523.35765046296</v>
      </c>
      <c r="F6418" s="2">
        <v>45523.472233796303</v>
      </c>
      <c r="G6418" t="str">
        <f t="shared" si="501"/>
        <v>08</v>
      </c>
      <c r="H6418" t="str">
        <f t="shared" si="502"/>
        <v>19</v>
      </c>
      <c r="I6418">
        <v>335</v>
      </c>
      <c r="J6418">
        <f t="shared" si="503"/>
        <v>5.583333333333333</v>
      </c>
      <c r="K6418" t="s">
        <v>42</v>
      </c>
      <c r="L6418" t="s">
        <v>74</v>
      </c>
      <c r="M6418" t="s">
        <v>44</v>
      </c>
      <c r="N6418" t="b">
        <v>0</v>
      </c>
      <c r="O6418">
        <f>_xlfn.XLOOKUP(B6418,Machine_Info!A:A,Machine_Info!E:E)</f>
        <v>20</v>
      </c>
      <c r="P6418">
        <f t="shared" si="500"/>
        <v>14.416666666666668</v>
      </c>
      <c r="Q6418">
        <f t="shared" si="504"/>
        <v>0.72083333333333344</v>
      </c>
    </row>
    <row r="6419" spans="1:17" x14ac:dyDescent="0.2">
      <c r="A6419" t="s">
        <v>6537</v>
      </c>
      <c r="B6419" t="s">
        <v>40</v>
      </c>
      <c r="C6419" t="s">
        <v>41</v>
      </c>
      <c r="D6419" t="s">
        <v>20</v>
      </c>
      <c r="E6419" s="2">
        <v>45523.434270833342</v>
      </c>
      <c r="F6419" s="2">
        <v>45523.471076388887</v>
      </c>
      <c r="G6419" t="str">
        <f t="shared" si="501"/>
        <v>08</v>
      </c>
      <c r="H6419" t="str">
        <f t="shared" si="502"/>
        <v>19</v>
      </c>
      <c r="I6419">
        <v>909</v>
      </c>
      <c r="J6419">
        <f t="shared" si="503"/>
        <v>15.15</v>
      </c>
      <c r="K6419" t="s">
        <v>46</v>
      </c>
      <c r="L6419" t="s">
        <v>47</v>
      </c>
      <c r="M6419" t="s">
        <v>23</v>
      </c>
      <c r="N6419" t="b">
        <v>0</v>
      </c>
      <c r="O6419">
        <f>_xlfn.XLOOKUP(B6419,Machine_Info!A:A,Machine_Info!E:E)</f>
        <v>18</v>
      </c>
      <c r="P6419">
        <f t="shared" si="500"/>
        <v>2.8499999999999996</v>
      </c>
      <c r="Q6419">
        <f t="shared" si="504"/>
        <v>0.15833333333333333</v>
      </c>
    </row>
    <row r="6420" spans="1:17" x14ac:dyDescent="0.2">
      <c r="A6420" t="s">
        <v>6538</v>
      </c>
      <c r="B6420" t="s">
        <v>63</v>
      </c>
      <c r="C6420" t="s">
        <v>64</v>
      </c>
      <c r="D6420" t="s">
        <v>32</v>
      </c>
      <c r="E6420" s="2">
        <v>45523.436423611107</v>
      </c>
      <c r="F6420" s="2">
        <v>45523.450312499997</v>
      </c>
      <c r="G6420" t="str">
        <f t="shared" si="501"/>
        <v>08</v>
      </c>
      <c r="H6420" t="str">
        <f t="shared" si="502"/>
        <v>19</v>
      </c>
      <c r="I6420">
        <v>65</v>
      </c>
      <c r="J6420">
        <f t="shared" si="503"/>
        <v>1.0833333333333333</v>
      </c>
      <c r="K6420" t="s">
        <v>71</v>
      </c>
      <c r="L6420" t="s">
        <v>146</v>
      </c>
      <c r="M6420" t="s">
        <v>34</v>
      </c>
      <c r="N6420" t="b">
        <v>1</v>
      </c>
      <c r="O6420">
        <f>_xlfn.XLOOKUP(B6420,Machine_Info!A:A,Machine_Info!E:E)</f>
        <v>20</v>
      </c>
      <c r="P6420">
        <f t="shared" si="500"/>
        <v>18.916666666666668</v>
      </c>
      <c r="Q6420">
        <f t="shared" si="504"/>
        <v>0.94583333333333341</v>
      </c>
    </row>
    <row r="6421" spans="1:17" x14ac:dyDescent="0.2">
      <c r="A6421" t="s">
        <v>6539</v>
      </c>
      <c r="B6421" t="s">
        <v>174</v>
      </c>
      <c r="C6421" t="s">
        <v>175</v>
      </c>
      <c r="D6421" t="s">
        <v>59</v>
      </c>
      <c r="E6421" s="2">
        <v>45523.443182870367</v>
      </c>
      <c r="F6421" s="2">
        <v>45523.564016203702</v>
      </c>
      <c r="G6421" t="str">
        <f t="shared" si="501"/>
        <v>08</v>
      </c>
      <c r="H6421" t="str">
        <f t="shared" si="502"/>
        <v>19</v>
      </c>
      <c r="I6421">
        <v>33</v>
      </c>
      <c r="J6421">
        <f t="shared" si="503"/>
        <v>0.55000000000000004</v>
      </c>
      <c r="K6421" t="s">
        <v>28</v>
      </c>
      <c r="L6421" t="s">
        <v>146</v>
      </c>
      <c r="M6421" t="s">
        <v>34</v>
      </c>
      <c r="N6421" t="b">
        <v>0</v>
      </c>
      <c r="O6421">
        <f>_xlfn.XLOOKUP(B6421,Machine_Info!A:A,Machine_Info!E:E)</f>
        <v>14</v>
      </c>
      <c r="P6421">
        <f t="shared" si="500"/>
        <v>13.45</v>
      </c>
      <c r="Q6421">
        <f t="shared" si="504"/>
        <v>0.96071428571428563</v>
      </c>
    </row>
    <row r="6422" spans="1:17" x14ac:dyDescent="0.2">
      <c r="A6422" t="s">
        <v>6540</v>
      </c>
      <c r="B6422" t="s">
        <v>18</v>
      </c>
      <c r="C6422" t="s">
        <v>19</v>
      </c>
      <c r="D6422" t="s">
        <v>20</v>
      </c>
      <c r="E6422" s="2">
        <v>45523.459606481483</v>
      </c>
      <c r="F6422" s="2">
        <v>45523.48946759259</v>
      </c>
      <c r="G6422" t="str">
        <f t="shared" si="501"/>
        <v>08</v>
      </c>
      <c r="H6422" t="str">
        <f t="shared" si="502"/>
        <v>19</v>
      </c>
      <c r="I6422">
        <v>124</v>
      </c>
      <c r="J6422">
        <f t="shared" si="503"/>
        <v>2.0666666666666669</v>
      </c>
      <c r="K6422" t="s">
        <v>71</v>
      </c>
      <c r="L6422" t="s">
        <v>47</v>
      </c>
      <c r="M6422" t="s">
        <v>23</v>
      </c>
      <c r="N6422" t="b">
        <v>1</v>
      </c>
      <c r="O6422">
        <f>_xlfn.XLOOKUP(B6422,Machine_Info!A:A,Machine_Info!E:E)</f>
        <v>16</v>
      </c>
      <c r="P6422">
        <f t="shared" si="500"/>
        <v>13.933333333333334</v>
      </c>
      <c r="Q6422">
        <f t="shared" si="504"/>
        <v>0.87083333333333335</v>
      </c>
    </row>
    <row r="6423" spans="1:17" x14ac:dyDescent="0.2">
      <c r="A6423" t="s">
        <v>6541</v>
      </c>
      <c r="B6423" t="s">
        <v>52</v>
      </c>
      <c r="C6423" t="s">
        <v>53</v>
      </c>
      <c r="D6423" t="s">
        <v>27</v>
      </c>
      <c r="E6423" s="2">
        <v>45523.468900462962</v>
      </c>
      <c r="F6423" s="2">
        <v>45523.47792824074</v>
      </c>
      <c r="G6423" t="str">
        <f t="shared" si="501"/>
        <v>08</v>
      </c>
      <c r="H6423" t="str">
        <f t="shared" si="502"/>
        <v>19</v>
      </c>
      <c r="I6423">
        <v>62</v>
      </c>
      <c r="J6423">
        <f t="shared" si="503"/>
        <v>1.0333333333333334</v>
      </c>
      <c r="K6423" t="s">
        <v>110</v>
      </c>
      <c r="L6423" t="s">
        <v>47</v>
      </c>
      <c r="M6423" t="s">
        <v>23</v>
      </c>
      <c r="N6423" t="b">
        <v>0</v>
      </c>
      <c r="O6423">
        <f>_xlfn.XLOOKUP(B6423,Machine_Info!A:A,Machine_Info!E:E)</f>
        <v>16</v>
      </c>
      <c r="P6423">
        <f t="shared" si="500"/>
        <v>14.966666666666667</v>
      </c>
      <c r="Q6423">
        <f t="shared" si="504"/>
        <v>0.93541666666666667</v>
      </c>
    </row>
    <row r="6424" spans="1:17" x14ac:dyDescent="0.2">
      <c r="A6424" t="s">
        <v>6542</v>
      </c>
      <c r="B6424" t="s">
        <v>84</v>
      </c>
      <c r="C6424" t="s">
        <v>85</v>
      </c>
      <c r="D6424" t="s">
        <v>27</v>
      </c>
      <c r="E6424" s="2">
        <v>45523.48474537037</v>
      </c>
      <c r="F6424" s="2">
        <v>45523.646550925929</v>
      </c>
      <c r="G6424" t="str">
        <f t="shared" si="501"/>
        <v>08</v>
      </c>
      <c r="H6424" t="str">
        <f t="shared" si="502"/>
        <v>19</v>
      </c>
      <c r="I6424">
        <v>182</v>
      </c>
      <c r="J6424">
        <f t="shared" si="503"/>
        <v>3.0333333333333332</v>
      </c>
      <c r="K6424" t="s">
        <v>110</v>
      </c>
      <c r="L6424" t="s">
        <v>74</v>
      </c>
      <c r="M6424" t="s">
        <v>44</v>
      </c>
      <c r="N6424" t="b">
        <v>0</v>
      </c>
      <c r="O6424">
        <f>_xlfn.XLOOKUP(B6424,Machine_Info!A:A,Machine_Info!E:E)</f>
        <v>22</v>
      </c>
      <c r="P6424">
        <f t="shared" si="500"/>
        <v>18.966666666666669</v>
      </c>
      <c r="Q6424">
        <f t="shared" si="504"/>
        <v>0.86212121212121218</v>
      </c>
    </row>
    <row r="6425" spans="1:17" x14ac:dyDescent="0.2">
      <c r="A6425" t="s">
        <v>6543</v>
      </c>
      <c r="B6425" t="s">
        <v>69</v>
      </c>
      <c r="C6425" t="s">
        <v>70</v>
      </c>
      <c r="D6425" t="s">
        <v>27</v>
      </c>
      <c r="E6425" s="2">
        <v>45523.518587962957</v>
      </c>
      <c r="F6425" s="2">
        <v>45523.572754629633</v>
      </c>
      <c r="G6425" t="str">
        <f t="shared" si="501"/>
        <v>08</v>
      </c>
      <c r="H6425" t="str">
        <f t="shared" si="502"/>
        <v>19</v>
      </c>
      <c r="I6425">
        <v>88</v>
      </c>
      <c r="J6425">
        <f t="shared" si="503"/>
        <v>1.4666666666666666</v>
      </c>
      <c r="K6425" t="s">
        <v>42</v>
      </c>
      <c r="L6425" t="s">
        <v>47</v>
      </c>
      <c r="M6425" t="s">
        <v>23</v>
      </c>
      <c r="N6425" t="b">
        <v>0</v>
      </c>
      <c r="O6425">
        <f>_xlfn.XLOOKUP(B6425,Machine_Info!A:A,Machine_Info!E:E)</f>
        <v>16</v>
      </c>
      <c r="P6425">
        <f t="shared" si="500"/>
        <v>14.533333333333333</v>
      </c>
      <c r="Q6425">
        <f t="shared" si="504"/>
        <v>0.90833333333333333</v>
      </c>
    </row>
    <row r="6426" spans="1:17" x14ac:dyDescent="0.2">
      <c r="A6426" t="s">
        <v>6544</v>
      </c>
      <c r="B6426" t="s">
        <v>142</v>
      </c>
      <c r="C6426" t="s">
        <v>143</v>
      </c>
      <c r="D6426" t="s">
        <v>27</v>
      </c>
      <c r="E6426" s="2">
        <v>45523.593113425923</v>
      </c>
      <c r="F6426" s="2">
        <v>45523.642418981479</v>
      </c>
      <c r="G6426" t="str">
        <f t="shared" si="501"/>
        <v>08</v>
      </c>
      <c r="H6426" t="str">
        <f t="shared" si="502"/>
        <v>19</v>
      </c>
      <c r="I6426">
        <v>275</v>
      </c>
      <c r="J6426">
        <f t="shared" si="503"/>
        <v>4.583333333333333</v>
      </c>
      <c r="K6426" t="s">
        <v>42</v>
      </c>
      <c r="L6426" t="s">
        <v>74</v>
      </c>
      <c r="M6426" t="s">
        <v>44</v>
      </c>
      <c r="N6426" t="b">
        <v>0</v>
      </c>
      <c r="O6426">
        <f>_xlfn.XLOOKUP(B6426,Machine_Info!A:A,Machine_Info!E:E)</f>
        <v>22</v>
      </c>
      <c r="P6426">
        <f t="shared" si="500"/>
        <v>17.416666666666668</v>
      </c>
      <c r="Q6426">
        <f t="shared" si="504"/>
        <v>0.79166666666666674</v>
      </c>
    </row>
    <row r="6427" spans="1:17" x14ac:dyDescent="0.2">
      <c r="A6427" t="s">
        <v>6545</v>
      </c>
      <c r="B6427" t="s">
        <v>116</v>
      </c>
      <c r="C6427" t="s">
        <v>117</v>
      </c>
      <c r="D6427" t="s">
        <v>20</v>
      </c>
      <c r="E6427" s="2">
        <v>45523.622071759259</v>
      </c>
      <c r="F6427" s="2">
        <v>45523.734571759262</v>
      </c>
      <c r="G6427" t="str">
        <f t="shared" si="501"/>
        <v>08</v>
      </c>
      <c r="H6427" t="str">
        <f t="shared" si="502"/>
        <v>19</v>
      </c>
      <c r="I6427">
        <v>189</v>
      </c>
      <c r="J6427">
        <f t="shared" si="503"/>
        <v>3.15</v>
      </c>
      <c r="K6427" t="s">
        <v>38</v>
      </c>
      <c r="L6427" t="s">
        <v>74</v>
      </c>
      <c r="M6427" t="s">
        <v>44</v>
      </c>
      <c r="N6427" t="b">
        <v>0</v>
      </c>
      <c r="O6427">
        <f>_xlfn.XLOOKUP(B6427,Machine_Info!A:A,Machine_Info!E:E)</f>
        <v>16</v>
      </c>
      <c r="P6427">
        <f t="shared" si="500"/>
        <v>12.85</v>
      </c>
      <c r="Q6427">
        <f t="shared" si="504"/>
        <v>0.80312499999999998</v>
      </c>
    </row>
    <row r="6428" spans="1:17" x14ac:dyDescent="0.2">
      <c r="A6428" t="s">
        <v>6546</v>
      </c>
      <c r="B6428" t="s">
        <v>202</v>
      </c>
      <c r="C6428" t="s">
        <v>203</v>
      </c>
      <c r="D6428" t="s">
        <v>32</v>
      </c>
      <c r="E6428" s="2">
        <v>45523.630439814813</v>
      </c>
      <c r="F6428" s="2">
        <v>45523.703356481477</v>
      </c>
      <c r="G6428" t="str">
        <f t="shared" si="501"/>
        <v>08</v>
      </c>
      <c r="H6428" t="str">
        <f t="shared" si="502"/>
        <v>19</v>
      </c>
      <c r="I6428">
        <v>340</v>
      </c>
      <c r="J6428">
        <f t="shared" si="503"/>
        <v>5.666666666666667</v>
      </c>
      <c r="K6428" t="s">
        <v>76</v>
      </c>
      <c r="L6428" t="s">
        <v>74</v>
      </c>
      <c r="M6428" t="s">
        <v>44</v>
      </c>
      <c r="N6428" t="b">
        <v>0</v>
      </c>
      <c r="O6428">
        <f>_xlfn.XLOOKUP(B6428,Machine_Info!A:A,Machine_Info!E:E)</f>
        <v>22</v>
      </c>
      <c r="P6428">
        <f t="shared" si="500"/>
        <v>16.333333333333332</v>
      </c>
      <c r="Q6428">
        <f t="shared" si="504"/>
        <v>0.74242424242424232</v>
      </c>
    </row>
    <row r="6429" spans="1:17" x14ac:dyDescent="0.2">
      <c r="A6429" t="s">
        <v>6547</v>
      </c>
      <c r="B6429" t="s">
        <v>142</v>
      </c>
      <c r="C6429" t="s">
        <v>143</v>
      </c>
      <c r="D6429" t="s">
        <v>27</v>
      </c>
      <c r="E6429" s="2">
        <v>45523.643240740741</v>
      </c>
      <c r="F6429" s="2">
        <v>45523.674490740741</v>
      </c>
      <c r="G6429" t="str">
        <f t="shared" si="501"/>
        <v>08</v>
      </c>
      <c r="H6429" t="str">
        <f t="shared" si="502"/>
        <v>19</v>
      </c>
      <c r="I6429">
        <v>444</v>
      </c>
      <c r="J6429">
        <f t="shared" si="503"/>
        <v>7.4</v>
      </c>
      <c r="K6429" t="s">
        <v>38</v>
      </c>
      <c r="L6429" t="s">
        <v>74</v>
      </c>
      <c r="M6429" t="s">
        <v>44</v>
      </c>
      <c r="N6429" t="b">
        <v>0</v>
      </c>
      <c r="O6429">
        <f>_xlfn.XLOOKUP(B6429,Machine_Info!A:A,Machine_Info!E:E)</f>
        <v>22</v>
      </c>
      <c r="P6429">
        <f t="shared" si="500"/>
        <v>14.6</v>
      </c>
      <c r="Q6429">
        <f t="shared" si="504"/>
        <v>0.66363636363636358</v>
      </c>
    </row>
    <row r="6430" spans="1:17" x14ac:dyDescent="0.2">
      <c r="A6430" t="s">
        <v>6548</v>
      </c>
      <c r="B6430" t="s">
        <v>89</v>
      </c>
      <c r="C6430" t="s">
        <v>90</v>
      </c>
      <c r="D6430" t="s">
        <v>32</v>
      </c>
      <c r="E6430" s="2">
        <v>45523.668009259258</v>
      </c>
      <c r="F6430" s="2">
        <v>45523.690925925926</v>
      </c>
      <c r="G6430" t="str">
        <f t="shared" si="501"/>
        <v>08</v>
      </c>
      <c r="H6430" t="str">
        <f t="shared" si="502"/>
        <v>19</v>
      </c>
      <c r="I6430">
        <v>200</v>
      </c>
      <c r="J6430">
        <f t="shared" si="503"/>
        <v>3.3333333333333335</v>
      </c>
      <c r="K6430" t="s">
        <v>28</v>
      </c>
      <c r="L6430" t="s">
        <v>146</v>
      </c>
      <c r="M6430" t="s">
        <v>34</v>
      </c>
      <c r="N6430" t="b">
        <v>0</v>
      </c>
      <c r="O6430">
        <f>_xlfn.XLOOKUP(B6430,Machine_Info!A:A,Machine_Info!E:E)</f>
        <v>14</v>
      </c>
      <c r="P6430">
        <f t="shared" si="500"/>
        <v>10.666666666666666</v>
      </c>
      <c r="Q6430">
        <f t="shared" si="504"/>
        <v>0.76190476190476186</v>
      </c>
    </row>
    <row r="6431" spans="1:17" x14ac:dyDescent="0.2">
      <c r="A6431" t="s">
        <v>6549</v>
      </c>
      <c r="B6431" t="s">
        <v>116</v>
      </c>
      <c r="C6431" t="s">
        <v>117</v>
      </c>
      <c r="D6431" t="s">
        <v>20</v>
      </c>
      <c r="E6431" s="2">
        <v>45523.718194444453</v>
      </c>
      <c r="F6431" s="2">
        <v>45523.756388888891</v>
      </c>
      <c r="G6431" t="str">
        <f t="shared" si="501"/>
        <v>08</v>
      </c>
      <c r="H6431" t="str">
        <f t="shared" si="502"/>
        <v>19</v>
      </c>
      <c r="I6431">
        <v>336</v>
      </c>
      <c r="J6431">
        <f t="shared" si="503"/>
        <v>5.6</v>
      </c>
      <c r="K6431" t="s">
        <v>21</v>
      </c>
      <c r="L6431" t="s">
        <v>146</v>
      </c>
      <c r="M6431" t="s">
        <v>34</v>
      </c>
      <c r="N6431" t="b">
        <v>1</v>
      </c>
      <c r="O6431">
        <f>_xlfn.XLOOKUP(B6431,Machine_Info!A:A,Machine_Info!E:E)</f>
        <v>16</v>
      </c>
      <c r="P6431">
        <f t="shared" si="500"/>
        <v>10.4</v>
      </c>
      <c r="Q6431">
        <f t="shared" si="504"/>
        <v>0.65</v>
      </c>
    </row>
    <row r="6432" spans="1:17" x14ac:dyDescent="0.2">
      <c r="A6432" t="s">
        <v>6550</v>
      </c>
      <c r="B6432" t="s">
        <v>89</v>
      </c>
      <c r="C6432" t="s">
        <v>90</v>
      </c>
      <c r="D6432" t="s">
        <v>32</v>
      </c>
      <c r="E6432" s="2">
        <v>45523.754351851851</v>
      </c>
      <c r="F6432" s="2">
        <v>45523.830046296287</v>
      </c>
      <c r="G6432" t="str">
        <f t="shared" si="501"/>
        <v>08</v>
      </c>
      <c r="H6432" t="str">
        <f t="shared" si="502"/>
        <v>19</v>
      </c>
      <c r="I6432">
        <v>149</v>
      </c>
      <c r="J6432">
        <f t="shared" si="503"/>
        <v>2.4833333333333334</v>
      </c>
      <c r="K6432" t="s">
        <v>28</v>
      </c>
      <c r="L6432" t="s">
        <v>146</v>
      </c>
      <c r="M6432" t="s">
        <v>34</v>
      </c>
      <c r="N6432" t="b">
        <v>0</v>
      </c>
      <c r="O6432">
        <f>_xlfn.XLOOKUP(B6432,Machine_Info!A:A,Machine_Info!E:E)</f>
        <v>14</v>
      </c>
      <c r="P6432">
        <f t="shared" si="500"/>
        <v>11.516666666666666</v>
      </c>
      <c r="Q6432">
        <f t="shared" si="504"/>
        <v>0.82261904761904758</v>
      </c>
    </row>
    <row r="6433" spans="1:17" x14ac:dyDescent="0.2">
      <c r="A6433" t="s">
        <v>6551</v>
      </c>
      <c r="B6433" t="s">
        <v>116</v>
      </c>
      <c r="C6433" t="s">
        <v>117</v>
      </c>
      <c r="D6433" t="s">
        <v>20</v>
      </c>
      <c r="E6433" s="2">
        <v>45523.754571759258</v>
      </c>
      <c r="F6433" s="2">
        <v>45523.778182870366</v>
      </c>
      <c r="G6433" t="str">
        <f t="shared" si="501"/>
        <v>08</v>
      </c>
      <c r="H6433" t="str">
        <f t="shared" si="502"/>
        <v>19</v>
      </c>
      <c r="I6433">
        <v>310</v>
      </c>
      <c r="J6433">
        <f t="shared" si="503"/>
        <v>5.166666666666667</v>
      </c>
      <c r="K6433" t="s">
        <v>46</v>
      </c>
      <c r="L6433" t="s">
        <v>74</v>
      </c>
      <c r="M6433" t="s">
        <v>44</v>
      </c>
      <c r="N6433" t="b">
        <v>0</v>
      </c>
      <c r="O6433">
        <f>_xlfn.XLOOKUP(B6433,Machine_Info!A:A,Machine_Info!E:E)</f>
        <v>16</v>
      </c>
      <c r="P6433">
        <f t="shared" si="500"/>
        <v>10.833333333333332</v>
      </c>
      <c r="Q6433">
        <f t="shared" si="504"/>
        <v>0.67708333333333326</v>
      </c>
    </row>
    <row r="6434" spans="1:17" x14ac:dyDescent="0.2">
      <c r="A6434" t="s">
        <v>6552</v>
      </c>
      <c r="B6434" t="s">
        <v>63</v>
      </c>
      <c r="C6434" t="s">
        <v>64</v>
      </c>
      <c r="D6434" t="s">
        <v>32</v>
      </c>
      <c r="E6434" s="2">
        <v>45523.784594907411</v>
      </c>
      <c r="F6434" s="2">
        <v>45523.805428240739</v>
      </c>
      <c r="G6434" t="str">
        <f t="shared" si="501"/>
        <v>08</v>
      </c>
      <c r="H6434" t="str">
        <f t="shared" si="502"/>
        <v>19</v>
      </c>
      <c r="I6434">
        <v>69</v>
      </c>
      <c r="J6434">
        <f t="shared" si="503"/>
        <v>1.1499999999999999</v>
      </c>
      <c r="K6434" t="s">
        <v>71</v>
      </c>
      <c r="L6434" t="s">
        <v>146</v>
      </c>
      <c r="M6434" t="s">
        <v>34</v>
      </c>
      <c r="N6434" t="b">
        <v>1</v>
      </c>
      <c r="O6434">
        <f>_xlfn.XLOOKUP(B6434,Machine_Info!A:A,Machine_Info!E:E)</f>
        <v>20</v>
      </c>
      <c r="P6434">
        <f t="shared" si="500"/>
        <v>18.850000000000001</v>
      </c>
      <c r="Q6434">
        <f t="shared" si="504"/>
        <v>0.94250000000000012</v>
      </c>
    </row>
    <row r="6435" spans="1:17" x14ac:dyDescent="0.2">
      <c r="A6435" t="s">
        <v>6553</v>
      </c>
      <c r="B6435" t="s">
        <v>63</v>
      </c>
      <c r="C6435" t="s">
        <v>64</v>
      </c>
      <c r="D6435" t="s">
        <v>32</v>
      </c>
      <c r="E6435" s="2">
        <v>45523.802384259259</v>
      </c>
      <c r="F6435" s="2">
        <v>45523.84752314815</v>
      </c>
      <c r="G6435" t="str">
        <f t="shared" si="501"/>
        <v>08</v>
      </c>
      <c r="H6435" t="str">
        <f t="shared" si="502"/>
        <v>19</v>
      </c>
      <c r="I6435">
        <v>77</v>
      </c>
      <c r="J6435">
        <f t="shared" si="503"/>
        <v>1.2833333333333334</v>
      </c>
      <c r="K6435" t="s">
        <v>71</v>
      </c>
      <c r="L6435" t="s">
        <v>146</v>
      </c>
      <c r="M6435" t="s">
        <v>34</v>
      </c>
      <c r="N6435" t="b">
        <v>1</v>
      </c>
      <c r="O6435">
        <f>_xlfn.XLOOKUP(B6435,Machine_Info!A:A,Machine_Info!E:E)</f>
        <v>20</v>
      </c>
      <c r="P6435">
        <f t="shared" si="500"/>
        <v>18.716666666666665</v>
      </c>
      <c r="Q6435">
        <f t="shared" si="504"/>
        <v>0.93583333333333329</v>
      </c>
    </row>
    <row r="6436" spans="1:17" x14ac:dyDescent="0.2">
      <c r="A6436" t="s">
        <v>6554</v>
      </c>
      <c r="B6436" t="s">
        <v>167</v>
      </c>
      <c r="C6436" t="s">
        <v>168</v>
      </c>
      <c r="D6436" t="s">
        <v>59</v>
      </c>
      <c r="E6436" s="2">
        <v>45523.842361111107</v>
      </c>
      <c r="F6436" s="2">
        <v>45523.939583333333</v>
      </c>
      <c r="G6436" t="str">
        <f t="shared" si="501"/>
        <v>08</v>
      </c>
      <c r="H6436" t="str">
        <f t="shared" si="502"/>
        <v>19</v>
      </c>
      <c r="I6436">
        <v>28</v>
      </c>
      <c r="J6436">
        <f t="shared" si="503"/>
        <v>0.46666666666666667</v>
      </c>
      <c r="K6436" t="s">
        <v>21</v>
      </c>
      <c r="L6436" t="s">
        <v>47</v>
      </c>
      <c r="M6436" t="s">
        <v>23</v>
      </c>
      <c r="N6436" t="b">
        <v>1</v>
      </c>
      <c r="O6436">
        <f>_xlfn.XLOOKUP(B6436,Machine_Info!A:A,Machine_Info!E:E)</f>
        <v>14</v>
      </c>
      <c r="P6436">
        <f t="shared" si="500"/>
        <v>13.533333333333333</v>
      </c>
      <c r="Q6436">
        <f t="shared" si="504"/>
        <v>0.96666666666666667</v>
      </c>
    </row>
    <row r="6437" spans="1:17" x14ac:dyDescent="0.2">
      <c r="A6437" t="s">
        <v>6555</v>
      </c>
      <c r="B6437" t="s">
        <v>69</v>
      </c>
      <c r="C6437" t="s">
        <v>70</v>
      </c>
      <c r="D6437" t="s">
        <v>27</v>
      </c>
      <c r="E6437" s="2">
        <v>45523.842430555553</v>
      </c>
      <c r="F6437" s="2">
        <v>45523.898680555547</v>
      </c>
      <c r="G6437" t="str">
        <f t="shared" si="501"/>
        <v>08</v>
      </c>
      <c r="H6437" t="str">
        <f t="shared" si="502"/>
        <v>19</v>
      </c>
      <c r="I6437">
        <v>317</v>
      </c>
      <c r="J6437">
        <f t="shared" si="503"/>
        <v>5.2833333333333332</v>
      </c>
      <c r="K6437" t="s">
        <v>28</v>
      </c>
      <c r="L6437" t="s">
        <v>146</v>
      </c>
      <c r="M6437" t="s">
        <v>34</v>
      </c>
      <c r="N6437" t="b">
        <v>0</v>
      </c>
      <c r="O6437">
        <f>_xlfn.XLOOKUP(B6437,Machine_Info!A:A,Machine_Info!E:E)</f>
        <v>16</v>
      </c>
      <c r="P6437">
        <f t="shared" si="500"/>
        <v>10.716666666666667</v>
      </c>
      <c r="Q6437">
        <f t="shared" si="504"/>
        <v>0.66979166666666667</v>
      </c>
    </row>
    <row r="6438" spans="1:17" x14ac:dyDescent="0.2">
      <c r="A6438" t="s">
        <v>6556</v>
      </c>
      <c r="B6438" t="s">
        <v>57</v>
      </c>
      <c r="C6438" t="s">
        <v>58</v>
      </c>
      <c r="D6438" t="s">
        <v>59</v>
      </c>
      <c r="E6438" s="2">
        <v>45523.894618055558</v>
      </c>
      <c r="F6438" s="2">
        <v>45524.153645833343</v>
      </c>
      <c r="G6438" t="str">
        <f t="shared" si="501"/>
        <v>08</v>
      </c>
      <c r="H6438" t="str">
        <f t="shared" si="502"/>
        <v>19</v>
      </c>
      <c r="I6438">
        <v>27</v>
      </c>
      <c r="J6438">
        <f t="shared" si="503"/>
        <v>0.45</v>
      </c>
      <c r="K6438" t="s">
        <v>110</v>
      </c>
      <c r="L6438" t="s">
        <v>74</v>
      </c>
      <c r="M6438" t="s">
        <v>44</v>
      </c>
      <c r="N6438" t="b">
        <v>0</v>
      </c>
      <c r="O6438">
        <f>_xlfn.XLOOKUP(B6438,Machine_Info!A:A,Machine_Info!E:E)</f>
        <v>18</v>
      </c>
      <c r="P6438">
        <f t="shared" si="500"/>
        <v>17.55</v>
      </c>
      <c r="Q6438">
        <f t="shared" si="504"/>
        <v>0.97500000000000009</v>
      </c>
    </row>
    <row r="6439" spans="1:17" x14ac:dyDescent="0.2">
      <c r="A6439" t="s">
        <v>6557</v>
      </c>
      <c r="B6439" t="s">
        <v>52</v>
      </c>
      <c r="C6439" t="s">
        <v>53</v>
      </c>
      <c r="D6439" t="s">
        <v>27</v>
      </c>
      <c r="E6439" s="2">
        <v>45523.908564814818</v>
      </c>
      <c r="F6439" s="2">
        <v>45524.030787037038</v>
      </c>
      <c r="G6439" t="str">
        <f t="shared" si="501"/>
        <v>08</v>
      </c>
      <c r="H6439" t="str">
        <f t="shared" si="502"/>
        <v>19</v>
      </c>
      <c r="I6439">
        <v>35</v>
      </c>
      <c r="J6439">
        <f t="shared" si="503"/>
        <v>0.58333333333333337</v>
      </c>
      <c r="K6439" t="s">
        <v>21</v>
      </c>
      <c r="L6439" t="s">
        <v>47</v>
      </c>
      <c r="M6439" t="s">
        <v>23</v>
      </c>
      <c r="N6439" t="b">
        <v>1</v>
      </c>
      <c r="O6439">
        <f>_xlfn.XLOOKUP(B6439,Machine_Info!A:A,Machine_Info!E:E)</f>
        <v>16</v>
      </c>
      <c r="P6439">
        <f t="shared" si="500"/>
        <v>15.416666666666666</v>
      </c>
      <c r="Q6439">
        <f t="shared" si="504"/>
        <v>0.96354166666666663</v>
      </c>
    </row>
    <row r="6440" spans="1:17" x14ac:dyDescent="0.2">
      <c r="A6440" t="s">
        <v>6558</v>
      </c>
      <c r="B6440" t="s">
        <v>25</v>
      </c>
      <c r="C6440" t="s">
        <v>26</v>
      </c>
      <c r="D6440" t="s">
        <v>27</v>
      </c>
      <c r="E6440" s="2">
        <v>45523.981435185182</v>
      </c>
      <c r="F6440" s="2">
        <v>45524.187685185178</v>
      </c>
      <c r="G6440" t="str">
        <f t="shared" si="501"/>
        <v>08</v>
      </c>
      <c r="H6440" t="str">
        <f t="shared" si="502"/>
        <v>19</v>
      </c>
      <c r="I6440">
        <v>1004</v>
      </c>
      <c r="J6440">
        <f t="shared" si="503"/>
        <v>16.733333333333334</v>
      </c>
      <c r="K6440" t="s">
        <v>42</v>
      </c>
      <c r="L6440" t="s">
        <v>74</v>
      </c>
      <c r="M6440" t="s">
        <v>44</v>
      </c>
      <c r="N6440" t="b">
        <v>0</v>
      </c>
      <c r="O6440">
        <f>_xlfn.XLOOKUP(B6440,Machine_Info!A:A,Machine_Info!E:E)</f>
        <v>22</v>
      </c>
      <c r="P6440">
        <f t="shared" si="500"/>
        <v>5.2666666666666657</v>
      </c>
      <c r="Q6440">
        <f t="shared" si="504"/>
        <v>0.23939393939393935</v>
      </c>
    </row>
    <row r="6441" spans="1:17" x14ac:dyDescent="0.2">
      <c r="A6441" t="s">
        <v>6559</v>
      </c>
      <c r="B6441" t="s">
        <v>142</v>
      </c>
      <c r="C6441" t="s">
        <v>143</v>
      </c>
      <c r="D6441" t="s">
        <v>27</v>
      </c>
      <c r="E6441" s="2">
        <v>45523.991562499999</v>
      </c>
      <c r="F6441" s="2">
        <v>45524.117951388893</v>
      </c>
      <c r="G6441" t="str">
        <f t="shared" si="501"/>
        <v>08</v>
      </c>
      <c r="H6441" t="str">
        <f t="shared" si="502"/>
        <v>19</v>
      </c>
      <c r="I6441">
        <v>304</v>
      </c>
      <c r="J6441">
        <f t="shared" si="503"/>
        <v>5.0666666666666664</v>
      </c>
      <c r="K6441" t="s">
        <v>21</v>
      </c>
      <c r="L6441" t="s">
        <v>74</v>
      </c>
      <c r="M6441" t="s">
        <v>44</v>
      </c>
      <c r="N6441" t="b">
        <v>1</v>
      </c>
      <c r="O6441">
        <f>_xlfn.XLOOKUP(B6441,Machine_Info!A:A,Machine_Info!E:E)</f>
        <v>22</v>
      </c>
      <c r="P6441">
        <f t="shared" si="500"/>
        <v>16.933333333333334</v>
      </c>
      <c r="Q6441">
        <f t="shared" si="504"/>
        <v>0.76969696969696966</v>
      </c>
    </row>
    <row r="6442" spans="1:17" x14ac:dyDescent="0.2">
      <c r="A6442" t="s">
        <v>6560</v>
      </c>
      <c r="B6442" t="s">
        <v>142</v>
      </c>
      <c r="C6442" t="s">
        <v>143</v>
      </c>
      <c r="D6442" t="s">
        <v>27</v>
      </c>
      <c r="E6442" s="2">
        <v>45524.037141203713</v>
      </c>
      <c r="F6442" s="2">
        <v>45524.526724537027</v>
      </c>
      <c r="G6442" t="str">
        <f t="shared" si="501"/>
        <v>08</v>
      </c>
      <c r="H6442" t="str">
        <f t="shared" si="502"/>
        <v>20</v>
      </c>
      <c r="I6442">
        <v>165</v>
      </c>
      <c r="J6442">
        <f t="shared" si="503"/>
        <v>2.75</v>
      </c>
      <c r="K6442" t="s">
        <v>110</v>
      </c>
      <c r="L6442" t="s">
        <v>146</v>
      </c>
      <c r="M6442" t="s">
        <v>34</v>
      </c>
      <c r="N6442" t="b">
        <v>0</v>
      </c>
      <c r="O6442">
        <f>_xlfn.XLOOKUP(B6442,Machine_Info!A:A,Machine_Info!E:E)</f>
        <v>22</v>
      </c>
      <c r="P6442">
        <f t="shared" si="500"/>
        <v>19.25</v>
      </c>
      <c r="Q6442">
        <f t="shared" si="504"/>
        <v>0.875</v>
      </c>
    </row>
    <row r="6443" spans="1:17" x14ac:dyDescent="0.2">
      <c r="A6443" t="s">
        <v>6561</v>
      </c>
      <c r="B6443" t="s">
        <v>63</v>
      </c>
      <c r="C6443" t="s">
        <v>64</v>
      </c>
      <c r="D6443" t="s">
        <v>32</v>
      </c>
      <c r="E6443" s="2">
        <v>45524.06417824074</v>
      </c>
      <c r="F6443" s="2">
        <v>45524.089178240742</v>
      </c>
      <c r="G6443" t="str">
        <f t="shared" si="501"/>
        <v>08</v>
      </c>
      <c r="H6443" t="str">
        <f t="shared" si="502"/>
        <v>20</v>
      </c>
      <c r="I6443">
        <v>128</v>
      </c>
      <c r="J6443">
        <f t="shared" si="503"/>
        <v>2.1333333333333333</v>
      </c>
      <c r="K6443" t="s">
        <v>28</v>
      </c>
      <c r="L6443" t="s">
        <v>47</v>
      </c>
      <c r="M6443" t="s">
        <v>23</v>
      </c>
      <c r="N6443" t="b">
        <v>0</v>
      </c>
      <c r="O6443">
        <f>_xlfn.XLOOKUP(B6443,Machine_Info!A:A,Machine_Info!E:E)</f>
        <v>20</v>
      </c>
      <c r="P6443">
        <f t="shared" si="500"/>
        <v>17.866666666666667</v>
      </c>
      <c r="Q6443">
        <f t="shared" si="504"/>
        <v>0.89333333333333331</v>
      </c>
    </row>
    <row r="6444" spans="1:17" x14ac:dyDescent="0.2">
      <c r="A6444" t="s">
        <v>6562</v>
      </c>
      <c r="B6444" t="s">
        <v>66</v>
      </c>
      <c r="C6444" t="s">
        <v>67</v>
      </c>
      <c r="D6444" t="s">
        <v>32</v>
      </c>
      <c r="E6444" s="2">
        <v>45524.109861111108</v>
      </c>
      <c r="F6444" s="2">
        <v>45524.193888888891</v>
      </c>
      <c r="G6444" t="str">
        <f t="shared" si="501"/>
        <v>08</v>
      </c>
      <c r="H6444" t="str">
        <f t="shared" si="502"/>
        <v>20</v>
      </c>
      <c r="I6444">
        <v>118</v>
      </c>
      <c r="J6444">
        <f t="shared" si="503"/>
        <v>1.9666666666666666</v>
      </c>
      <c r="K6444" t="s">
        <v>103</v>
      </c>
      <c r="L6444" t="s">
        <v>146</v>
      </c>
      <c r="M6444" t="s">
        <v>34</v>
      </c>
      <c r="N6444" t="b">
        <v>0</v>
      </c>
      <c r="O6444">
        <f>_xlfn.XLOOKUP(B6444,Machine_Info!A:A,Machine_Info!E:E)</f>
        <v>14</v>
      </c>
      <c r="P6444">
        <f t="shared" si="500"/>
        <v>12.033333333333333</v>
      </c>
      <c r="Q6444">
        <f t="shared" si="504"/>
        <v>0.85952380952380947</v>
      </c>
    </row>
    <row r="6445" spans="1:17" x14ac:dyDescent="0.2">
      <c r="A6445" t="s">
        <v>6563</v>
      </c>
      <c r="B6445" t="s">
        <v>163</v>
      </c>
      <c r="C6445" t="s">
        <v>164</v>
      </c>
      <c r="D6445" t="s">
        <v>32</v>
      </c>
      <c r="E6445" s="2">
        <v>45524.118125000001</v>
      </c>
      <c r="F6445" s="2">
        <v>45524.123680555553</v>
      </c>
      <c r="G6445" t="str">
        <f t="shared" si="501"/>
        <v>08</v>
      </c>
      <c r="H6445" t="str">
        <f t="shared" si="502"/>
        <v>20</v>
      </c>
      <c r="I6445">
        <v>32</v>
      </c>
      <c r="J6445">
        <f t="shared" si="503"/>
        <v>0.53333333333333333</v>
      </c>
      <c r="K6445" t="s">
        <v>28</v>
      </c>
      <c r="L6445" t="s">
        <v>47</v>
      </c>
      <c r="M6445" t="s">
        <v>23</v>
      </c>
      <c r="N6445" t="b">
        <v>0</v>
      </c>
      <c r="O6445">
        <f>_xlfn.XLOOKUP(B6445,Machine_Info!A:A,Machine_Info!E:E)</f>
        <v>20</v>
      </c>
      <c r="P6445">
        <f t="shared" si="500"/>
        <v>19.466666666666665</v>
      </c>
      <c r="Q6445">
        <f t="shared" si="504"/>
        <v>0.97333333333333327</v>
      </c>
    </row>
    <row r="6446" spans="1:17" x14ac:dyDescent="0.2">
      <c r="A6446" t="s">
        <v>6564</v>
      </c>
      <c r="B6446" t="s">
        <v>49</v>
      </c>
      <c r="C6446" t="s">
        <v>50</v>
      </c>
      <c r="D6446" t="s">
        <v>20</v>
      </c>
      <c r="E6446" s="2">
        <v>45524.125613425917</v>
      </c>
      <c r="F6446" s="2">
        <v>45524.149918981479</v>
      </c>
      <c r="G6446" t="str">
        <f t="shared" si="501"/>
        <v>08</v>
      </c>
      <c r="H6446" t="str">
        <f t="shared" si="502"/>
        <v>20</v>
      </c>
      <c r="I6446">
        <v>920</v>
      </c>
      <c r="J6446">
        <f t="shared" si="503"/>
        <v>15.333333333333334</v>
      </c>
      <c r="K6446" t="s">
        <v>103</v>
      </c>
      <c r="L6446" t="s">
        <v>74</v>
      </c>
      <c r="M6446" t="s">
        <v>44</v>
      </c>
      <c r="N6446" t="b">
        <v>0</v>
      </c>
      <c r="O6446">
        <f>_xlfn.XLOOKUP(B6446,Machine_Info!A:A,Machine_Info!E:E)</f>
        <v>22</v>
      </c>
      <c r="P6446">
        <f t="shared" si="500"/>
        <v>6.6666666666666661</v>
      </c>
      <c r="Q6446">
        <f t="shared" si="504"/>
        <v>0.30303030303030298</v>
      </c>
    </row>
    <row r="6447" spans="1:17" x14ac:dyDescent="0.2">
      <c r="A6447" t="s">
        <v>6565</v>
      </c>
      <c r="B6447" t="s">
        <v>52</v>
      </c>
      <c r="C6447" t="s">
        <v>53</v>
      </c>
      <c r="D6447" t="s">
        <v>27</v>
      </c>
      <c r="E6447" s="2">
        <v>45524.183333333327</v>
      </c>
      <c r="F6447" s="2">
        <v>45524.188888888893</v>
      </c>
      <c r="G6447" t="str">
        <f t="shared" si="501"/>
        <v>08</v>
      </c>
      <c r="H6447" t="str">
        <f t="shared" si="502"/>
        <v>20</v>
      </c>
      <c r="I6447">
        <v>31</v>
      </c>
      <c r="J6447">
        <f t="shared" si="503"/>
        <v>0.51666666666666672</v>
      </c>
      <c r="K6447" t="s">
        <v>71</v>
      </c>
      <c r="L6447" t="s">
        <v>47</v>
      </c>
      <c r="M6447" t="s">
        <v>23</v>
      </c>
      <c r="N6447" t="b">
        <v>1</v>
      </c>
      <c r="O6447">
        <f>_xlfn.XLOOKUP(B6447,Machine_Info!A:A,Machine_Info!E:E)</f>
        <v>16</v>
      </c>
      <c r="P6447">
        <f t="shared" si="500"/>
        <v>15.483333333333333</v>
      </c>
      <c r="Q6447">
        <f t="shared" si="504"/>
        <v>0.96770833333333328</v>
      </c>
    </row>
    <row r="6448" spans="1:17" x14ac:dyDescent="0.2">
      <c r="A6448" t="s">
        <v>6566</v>
      </c>
      <c r="B6448" t="s">
        <v>152</v>
      </c>
      <c r="C6448" t="s">
        <v>153</v>
      </c>
      <c r="D6448" t="s">
        <v>27</v>
      </c>
      <c r="E6448" s="2">
        <v>45524.24422453704</v>
      </c>
      <c r="F6448" s="2">
        <v>45524.260891203703</v>
      </c>
      <c r="G6448" t="str">
        <f t="shared" si="501"/>
        <v>08</v>
      </c>
      <c r="H6448" t="str">
        <f t="shared" si="502"/>
        <v>20</v>
      </c>
      <c r="I6448">
        <v>242</v>
      </c>
      <c r="J6448">
        <f t="shared" si="503"/>
        <v>4.0333333333333332</v>
      </c>
      <c r="K6448" t="s">
        <v>38</v>
      </c>
      <c r="L6448" t="s">
        <v>74</v>
      </c>
      <c r="M6448" t="s">
        <v>44</v>
      </c>
      <c r="N6448" t="b">
        <v>0</v>
      </c>
      <c r="O6448">
        <f>_xlfn.XLOOKUP(B6448,Machine_Info!A:A,Machine_Info!E:E)</f>
        <v>18</v>
      </c>
      <c r="P6448">
        <f t="shared" si="500"/>
        <v>13.966666666666667</v>
      </c>
      <c r="Q6448">
        <f t="shared" si="504"/>
        <v>0.77592592592592591</v>
      </c>
    </row>
    <row r="6449" spans="1:17" x14ac:dyDescent="0.2">
      <c r="A6449" t="s">
        <v>6567</v>
      </c>
      <c r="B6449" t="s">
        <v>263</v>
      </c>
      <c r="C6449" t="s">
        <v>264</v>
      </c>
      <c r="D6449" t="s">
        <v>27</v>
      </c>
      <c r="E6449" s="2">
        <v>45524.270150462973</v>
      </c>
      <c r="F6449" s="2">
        <v>45524.277094907397</v>
      </c>
      <c r="G6449" t="str">
        <f t="shared" si="501"/>
        <v>08</v>
      </c>
      <c r="H6449" t="str">
        <f t="shared" si="502"/>
        <v>20</v>
      </c>
      <c r="I6449">
        <v>383</v>
      </c>
      <c r="J6449">
        <f t="shared" si="503"/>
        <v>6.3833333333333337</v>
      </c>
      <c r="K6449" t="s">
        <v>38</v>
      </c>
      <c r="L6449" t="s">
        <v>47</v>
      </c>
      <c r="M6449" t="s">
        <v>23</v>
      </c>
      <c r="N6449" t="b">
        <v>0</v>
      </c>
      <c r="O6449">
        <f>_xlfn.XLOOKUP(B6449,Machine_Info!A:A,Machine_Info!E:E)</f>
        <v>22</v>
      </c>
      <c r="P6449">
        <f t="shared" si="500"/>
        <v>15.616666666666667</v>
      </c>
      <c r="Q6449">
        <f t="shared" si="504"/>
        <v>0.70984848484848484</v>
      </c>
    </row>
    <row r="6450" spans="1:17" x14ac:dyDescent="0.2">
      <c r="A6450" t="s">
        <v>6568</v>
      </c>
      <c r="B6450" t="s">
        <v>52</v>
      </c>
      <c r="C6450" t="s">
        <v>53</v>
      </c>
      <c r="D6450" t="s">
        <v>27</v>
      </c>
      <c r="E6450" s="2">
        <v>45524.274305555547</v>
      </c>
      <c r="F6450" s="2">
        <v>45524.295138888891</v>
      </c>
      <c r="G6450" t="str">
        <f t="shared" si="501"/>
        <v>08</v>
      </c>
      <c r="H6450" t="str">
        <f t="shared" si="502"/>
        <v>20</v>
      </c>
      <c r="I6450">
        <v>26</v>
      </c>
      <c r="J6450">
        <f t="shared" si="503"/>
        <v>0.43333333333333335</v>
      </c>
      <c r="K6450" t="s">
        <v>21</v>
      </c>
      <c r="L6450" t="s">
        <v>47</v>
      </c>
      <c r="M6450" t="s">
        <v>23</v>
      </c>
      <c r="N6450" t="b">
        <v>1</v>
      </c>
      <c r="O6450">
        <f>_xlfn.XLOOKUP(B6450,Machine_Info!A:A,Machine_Info!E:E)</f>
        <v>16</v>
      </c>
      <c r="P6450">
        <f t="shared" si="500"/>
        <v>15.566666666666666</v>
      </c>
      <c r="Q6450">
        <f t="shared" si="504"/>
        <v>0.97291666666666665</v>
      </c>
    </row>
    <row r="6451" spans="1:17" x14ac:dyDescent="0.2">
      <c r="A6451" t="s">
        <v>6569</v>
      </c>
      <c r="B6451" t="s">
        <v>78</v>
      </c>
      <c r="C6451" t="s">
        <v>79</v>
      </c>
      <c r="D6451" t="s">
        <v>32</v>
      </c>
      <c r="E6451" s="2">
        <v>45524.283680555563</v>
      </c>
      <c r="F6451" s="2">
        <v>45524.407986111109</v>
      </c>
      <c r="G6451" t="str">
        <f t="shared" si="501"/>
        <v>08</v>
      </c>
      <c r="H6451" t="str">
        <f t="shared" si="502"/>
        <v>20</v>
      </c>
      <c r="I6451">
        <v>720</v>
      </c>
      <c r="J6451">
        <f t="shared" si="503"/>
        <v>12</v>
      </c>
      <c r="K6451" t="s">
        <v>110</v>
      </c>
      <c r="L6451" t="s">
        <v>74</v>
      </c>
      <c r="M6451" t="s">
        <v>44</v>
      </c>
      <c r="N6451" t="b">
        <v>0</v>
      </c>
      <c r="O6451">
        <f>_xlfn.XLOOKUP(B6451,Machine_Info!A:A,Machine_Info!E:E)</f>
        <v>22</v>
      </c>
      <c r="P6451">
        <f t="shared" si="500"/>
        <v>10</v>
      </c>
      <c r="Q6451">
        <f t="shared" si="504"/>
        <v>0.45454545454545453</v>
      </c>
    </row>
    <row r="6452" spans="1:17" x14ac:dyDescent="0.2">
      <c r="A6452" t="s">
        <v>6570</v>
      </c>
      <c r="B6452" t="s">
        <v>167</v>
      </c>
      <c r="C6452" t="s">
        <v>168</v>
      </c>
      <c r="D6452" t="s">
        <v>59</v>
      </c>
      <c r="E6452" s="2">
        <v>45524.40152777778</v>
      </c>
      <c r="F6452" s="2">
        <v>45524.516805555562</v>
      </c>
      <c r="G6452" t="str">
        <f t="shared" si="501"/>
        <v>08</v>
      </c>
      <c r="H6452" t="str">
        <f t="shared" si="502"/>
        <v>20</v>
      </c>
      <c r="I6452">
        <v>163</v>
      </c>
      <c r="J6452">
        <f t="shared" si="503"/>
        <v>2.7166666666666668</v>
      </c>
      <c r="K6452" t="s">
        <v>71</v>
      </c>
      <c r="L6452" t="s">
        <v>47</v>
      </c>
      <c r="M6452" t="s">
        <v>23</v>
      </c>
      <c r="N6452" t="b">
        <v>1</v>
      </c>
      <c r="O6452">
        <f>_xlfn.XLOOKUP(B6452,Machine_Info!A:A,Machine_Info!E:E)</f>
        <v>14</v>
      </c>
      <c r="P6452">
        <f t="shared" si="500"/>
        <v>11.283333333333333</v>
      </c>
      <c r="Q6452">
        <f t="shared" si="504"/>
        <v>0.80595238095238098</v>
      </c>
    </row>
    <row r="6453" spans="1:17" x14ac:dyDescent="0.2">
      <c r="A6453" t="s">
        <v>6571</v>
      </c>
      <c r="B6453" t="s">
        <v>99</v>
      </c>
      <c r="C6453" t="s">
        <v>100</v>
      </c>
      <c r="D6453" t="s">
        <v>32</v>
      </c>
      <c r="E6453" s="2">
        <v>45524.403321759259</v>
      </c>
      <c r="F6453" s="2">
        <v>45524.451932870368</v>
      </c>
      <c r="G6453" t="str">
        <f t="shared" si="501"/>
        <v>08</v>
      </c>
      <c r="H6453" t="str">
        <f t="shared" si="502"/>
        <v>20</v>
      </c>
      <c r="I6453">
        <v>375</v>
      </c>
      <c r="J6453">
        <f t="shared" si="503"/>
        <v>6.25</v>
      </c>
      <c r="K6453" t="s">
        <v>103</v>
      </c>
      <c r="L6453" t="s">
        <v>146</v>
      </c>
      <c r="M6453" t="s">
        <v>34</v>
      </c>
      <c r="N6453" t="b">
        <v>0</v>
      </c>
      <c r="O6453">
        <f>_xlfn.XLOOKUP(B6453,Machine_Info!A:A,Machine_Info!E:E)</f>
        <v>16</v>
      </c>
      <c r="P6453">
        <f t="shared" si="500"/>
        <v>9.75</v>
      </c>
      <c r="Q6453">
        <f t="shared" si="504"/>
        <v>0.609375</v>
      </c>
    </row>
    <row r="6454" spans="1:17" x14ac:dyDescent="0.2">
      <c r="A6454" t="s">
        <v>6572</v>
      </c>
      <c r="B6454" t="s">
        <v>89</v>
      </c>
      <c r="C6454" t="s">
        <v>90</v>
      </c>
      <c r="D6454" t="s">
        <v>32</v>
      </c>
      <c r="E6454" s="2">
        <v>45524.425694444442</v>
      </c>
      <c r="F6454" s="2">
        <v>45524.447916666657</v>
      </c>
      <c r="G6454" t="str">
        <f t="shared" si="501"/>
        <v>08</v>
      </c>
      <c r="H6454" t="str">
        <f t="shared" si="502"/>
        <v>20</v>
      </c>
      <c r="I6454">
        <v>98</v>
      </c>
      <c r="J6454">
        <f t="shared" si="503"/>
        <v>1.6333333333333333</v>
      </c>
      <c r="K6454" t="s">
        <v>76</v>
      </c>
      <c r="L6454" t="s">
        <v>146</v>
      </c>
      <c r="M6454" t="s">
        <v>34</v>
      </c>
      <c r="N6454" t="b">
        <v>0</v>
      </c>
      <c r="O6454">
        <f>_xlfn.XLOOKUP(B6454,Machine_Info!A:A,Machine_Info!E:E)</f>
        <v>14</v>
      </c>
      <c r="P6454">
        <f t="shared" si="500"/>
        <v>12.366666666666667</v>
      </c>
      <c r="Q6454">
        <f t="shared" si="504"/>
        <v>0.88333333333333341</v>
      </c>
    </row>
    <row r="6455" spans="1:17" x14ac:dyDescent="0.2">
      <c r="A6455" t="s">
        <v>6573</v>
      </c>
      <c r="B6455" t="s">
        <v>25</v>
      </c>
      <c r="C6455" t="s">
        <v>26</v>
      </c>
      <c r="D6455" t="s">
        <v>27</v>
      </c>
      <c r="E6455" s="2">
        <v>45524.446736111109</v>
      </c>
      <c r="F6455" s="2">
        <v>45524.764097222222</v>
      </c>
      <c r="G6455" t="str">
        <f t="shared" si="501"/>
        <v>08</v>
      </c>
      <c r="H6455" t="str">
        <f t="shared" si="502"/>
        <v>20</v>
      </c>
      <c r="I6455">
        <v>1057</v>
      </c>
      <c r="J6455">
        <f t="shared" si="503"/>
        <v>17.616666666666667</v>
      </c>
      <c r="K6455" t="s">
        <v>76</v>
      </c>
      <c r="L6455" t="s">
        <v>74</v>
      </c>
      <c r="M6455" t="s">
        <v>44</v>
      </c>
      <c r="N6455" t="b">
        <v>0</v>
      </c>
      <c r="O6455">
        <f>_xlfn.XLOOKUP(B6455,Machine_Info!A:A,Machine_Info!E:E)</f>
        <v>22</v>
      </c>
      <c r="P6455">
        <f t="shared" si="500"/>
        <v>4.3833333333333329</v>
      </c>
      <c r="Q6455">
        <f t="shared" si="504"/>
        <v>0.19924242424242422</v>
      </c>
    </row>
    <row r="6456" spans="1:17" x14ac:dyDescent="0.2">
      <c r="A6456" t="s">
        <v>6574</v>
      </c>
      <c r="B6456" t="s">
        <v>135</v>
      </c>
      <c r="C6456" t="s">
        <v>136</v>
      </c>
      <c r="D6456" t="s">
        <v>32</v>
      </c>
      <c r="E6456" s="2">
        <v>45524.496782407397</v>
      </c>
      <c r="F6456" s="2">
        <v>45524.604421296302</v>
      </c>
      <c r="G6456" t="str">
        <f t="shared" si="501"/>
        <v>08</v>
      </c>
      <c r="H6456" t="str">
        <f t="shared" si="502"/>
        <v>20</v>
      </c>
      <c r="I6456">
        <v>95</v>
      </c>
      <c r="J6456">
        <f t="shared" si="503"/>
        <v>1.5833333333333333</v>
      </c>
      <c r="K6456" t="s">
        <v>103</v>
      </c>
      <c r="L6456" t="s">
        <v>146</v>
      </c>
      <c r="M6456" t="s">
        <v>34</v>
      </c>
      <c r="N6456" t="b">
        <v>0</v>
      </c>
      <c r="O6456">
        <f>_xlfn.XLOOKUP(B6456,Machine_Info!A:A,Machine_Info!E:E)</f>
        <v>20</v>
      </c>
      <c r="P6456">
        <f t="shared" si="500"/>
        <v>18.416666666666668</v>
      </c>
      <c r="Q6456">
        <f t="shared" si="504"/>
        <v>0.92083333333333339</v>
      </c>
    </row>
    <row r="6457" spans="1:17" x14ac:dyDescent="0.2">
      <c r="A6457" t="s">
        <v>6575</v>
      </c>
      <c r="B6457" t="s">
        <v>25</v>
      </c>
      <c r="C6457" t="s">
        <v>26</v>
      </c>
      <c r="D6457" t="s">
        <v>27</v>
      </c>
      <c r="E6457" s="2">
        <v>45524.578344907408</v>
      </c>
      <c r="F6457" s="2">
        <v>45524.590150462973</v>
      </c>
      <c r="G6457" t="str">
        <f t="shared" si="501"/>
        <v>08</v>
      </c>
      <c r="H6457" t="str">
        <f t="shared" si="502"/>
        <v>20</v>
      </c>
      <c r="I6457">
        <v>1140</v>
      </c>
      <c r="J6457">
        <f t="shared" si="503"/>
        <v>19</v>
      </c>
      <c r="K6457" t="s">
        <v>28</v>
      </c>
      <c r="L6457" t="s">
        <v>74</v>
      </c>
      <c r="M6457" t="s">
        <v>44</v>
      </c>
      <c r="N6457" t="b">
        <v>0</v>
      </c>
      <c r="O6457">
        <f>_xlfn.XLOOKUP(B6457,Machine_Info!A:A,Machine_Info!E:E)</f>
        <v>22</v>
      </c>
      <c r="P6457">
        <f t="shared" si="500"/>
        <v>3</v>
      </c>
      <c r="Q6457">
        <f t="shared" si="504"/>
        <v>0.13636363636363635</v>
      </c>
    </row>
    <row r="6458" spans="1:17" x14ac:dyDescent="0.2">
      <c r="A6458" t="s">
        <v>6576</v>
      </c>
      <c r="B6458" t="s">
        <v>63</v>
      </c>
      <c r="C6458" t="s">
        <v>64</v>
      </c>
      <c r="D6458" t="s">
        <v>32</v>
      </c>
      <c r="E6458" s="2">
        <v>45524.593692129631</v>
      </c>
      <c r="F6458" s="2">
        <v>45524.612442129634</v>
      </c>
      <c r="G6458" t="str">
        <f t="shared" si="501"/>
        <v>08</v>
      </c>
      <c r="H6458" t="str">
        <f t="shared" si="502"/>
        <v>20</v>
      </c>
      <c r="I6458">
        <v>69</v>
      </c>
      <c r="J6458">
        <f t="shared" si="503"/>
        <v>1.1499999999999999</v>
      </c>
      <c r="K6458" t="s">
        <v>54</v>
      </c>
      <c r="L6458" t="s">
        <v>146</v>
      </c>
      <c r="M6458" t="s">
        <v>34</v>
      </c>
      <c r="N6458" t="b">
        <v>1</v>
      </c>
      <c r="O6458">
        <f>_xlfn.XLOOKUP(B6458,Machine_Info!A:A,Machine_Info!E:E)</f>
        <v>20</v>
      </c>
      <c r="P6458">
        <f t="shared" si="500"/>
        <v>18.850000000000001</v>
      </c>
      <c r="Q6458">
        <f t="shared" si="504"/>
        <v>0.94250000000000012</v>
      </c>
    </row>
    <row r="6459" spans="1:17" x14ac:dyDescent="0.2">
      <c r="A6459" t="s">
        <v>6577</v>
      </c>
      <c r="B6459" t="s">
        <v>160</v>
      </c>
      <c r="C6459" t="s">
        <v>161</v>
      </c>
      <c r="D6459" t="s">
        <v>32</v>
      </c>
      <c r="E6459" s="2">
        <v>45524.630613425928</v>
      </c>
      <c r="F6459" s="2">
        <v>45524.661168981482</v>
      </c>
      <c r="G6459" t="str">
        <f t="shared" si="501"/>
        <v>08</v>
      </c>
      <c r="H6459" t="str">
        <f t="shared" si="502"/>
        <v>20</v>
      </c>
      <c r="I6459">
        <v>117</v>
      </c>
      <c r="J6459">
        <f t="shared" si="503"/>
        <v>1.95</v>
      </c>
      <c r="K6459" t="s">
        <v>60</v>
      </c>
      <c r="L6459" t="s">
        <v>146</v>
      </c>
      <c r="M6459" t="s">
        <v>34</v>
      </c>
      <c r="N6459" t="b">
        <v>0</v>
      </c>
      <c r="O6459">
        <f>_xlfn.XLOOKUP(B6459,Machine_Info!A:A,Machine_Info!E:E)</f>
        <v>20</v>
      </c>
      <c r="P6459">
        <f t="shared" si="500"/>
        <v>18.05</v>
      </c>
      <c r="Q6459">
        <f t="shared" si="504"/>
        <v>0.90250000000000008</v>
      </c>
    </row>
    <row r="6460" spans="1:17" x14ac:dyDescent="0.2">
      <c r="A6460" t="s">
        <v>6578</v>
      </c>
      <c r="B6460" t="s">
        <v>52</v>
      </c>
      <c r="C6460" t="s">
        <v>53</v>
      </c>
      <c r="D6460" t="s">
        <v>27</v>
      </c>
      <c r="E6460" s="2">
        <v>45524.685231481482</v>
      </c>
      <c r="F6460" s="2">
        <v>45524.781759259262</v>
      </c>
      <c r="G6460" t="str">
        <f t="shared" si="501"/>
        <v>08</v>
      </c>
      <c r="H6460" t="str">
        <f t="shared" si="502"/>
        <v>20</v>
      </c>
      <c r="I6460">
        <v>36</v>
      </c>
      <c r="J6460">
        <f t="shared" si="503"/>
        <v>0.6</v>
      </c>
      <c r="K6460" t="s">
        <v>21</v>
      </c>
      <c r="L6460" t="s">
        <v>74</v>
      </c>
      <c r="M6460" t="s">
        <v>44</v>
      </c>
      <c r="N6460" t="b">
        <v>1</v>
      </c>
      <c r="O6460">
        <f>_xlfn.XLOOKUP(B6460,Machine_Info!A:A,Machine_Info!E:E)</f>
        <v>16</v>
      </c>
      <c r="P6460">
        <f t="shared" si="500"/>
        <v>15.4</v>
      </c>
      <c r="Q6460">
        <f t="shared" si="504"/>
        <v>0.96250000000000002</v>
      </c>
    </row>
    <row r="6461" spans="1:17" x14ac:dyDescent="0.2">
      <c r="A6461" t="s">
        <v>6579</v>
      </c>
      <c r="B6461" t="s">
        <v>139</v>
      </c>
      <c r="C6461" t="s">
        <v>140</v>
      </c>
      <c r="D6461" t="s">
        <v>59</v>
      </c>
      <c r="E6461" s="2">
        <v>45524.709374999999</v>
      </c>
      <c r="F6461" s="2">
        <v>45524.956597222219</v>
      </c>
      <c r="G6461" t="str">
        <f t="shared" si="501"/>
        <v>08</v>
      </c>
      <c r="H6461" t="str">
        <f t="shared" si="502"/>
        <v>20</v>
      </c>
      <c r="I6461">
        <v>201</v>
      </c>
      <c r="J6461">
        <f t="shared" si="503"/>
        <v>3.35</v>
      </c>
      <c r="K6461" t="s">
        <v>28</v>
      </c>
      <c r="L6461" t="s">
        <v>74</v>
      </c>
      <c r="M6461" t="s">
        <v>44</v>
      </c>
      <c r="N6461" t="b">
        <v>0</v>
      </c>
      <c r="O6461">
        <f>_xlfn.XLOOKUP(B6461,Machine_Info!A:A,Machine_Info!E:E)</f>
        <v>20</v>
      </c>
      <c r="P6461">
        <f t="shared" si="500"/>
        <v>16.649999999999999</v>
      </c>
      <c r="Q6461">
        <f t="shared" si="504"/>
        <v>0.83249999999999991</v>
      </c>
    </row>
    <row r="6462" spans="1:17" x14ac:dyDescent="0.2">
      <c r="A6462" t="s">
        <v>6580</v>
      </c>
      <c r="B6462" t="s">
        <v>253</v>
      </c>
      <c r="C6462" t="s">
        <v>254</v>
      </c>
      <c r="D6462" t="s">
        <v>59</v>
      </c>
      <c r="E6462" s="2">
        <v>45524.731886574067</v>
      </c>
      <c r="F6462" s="2">
        <v>45524.916608796288</v>
      </c>
      <c r="G6462" t="str">
        <f t="shared" si="501"/>
        <v>08</v>
      </c>
      <c r="H6462" t="str">
        <f t="shared" si="502"/>
        <v>20</v>
      </c>
      <c r="I6462">
        <v>6</v>
      </c>
      <c r="J6462">
        <f t="shared" si="503"/>
        <v>0.1</v>
      </c>
      <c r="K6462" t="s">
        <v>71</v>
      </c>
      <c r="L6462" t="s">
        <v>146</v>
      </c>
      <c r="M6462" t="s">
        <v>34</v>
      </c>
      <c r="N6462" t="b">
        <v>1</v>
      </c>
      <c r="O6462">
        <f>_xlfn.XLOOKUP(B6462,Machine_Info!A:A,Machine_Info!E:E)</f>
        <v>22</v>
      </c>
      <c r="P6462">
        <f t="shared" si="500"/>
        <v>21.9</v>
      </c>
      <c r="Q6462">
        <f t="shared" si="504"/>
        <v>0.99545454545454537</v>
      </c>
    </row>
    <row r="6463" spans="1:17" x14ac:dyDescent="0.2">
      <c r="A6463" t="s">
        <v>6581</v>
      </c>
      <c r="B6463" t="s">
        <v>40</v>
      </c>
      <c r="C6463" t="s">
        <v>41</v>
      </c>
      <c r="D6463" t="s">
        <v>20</v>
      </c>
      <c r="E6463" s="2">
        <v>45524.733611111107</v>
      </c>
      <c r="F6463" s="2">
        <v>45524.896805555552</v>
      </c>
      <c r="G6463" t="str">
        <f t="shared" si="501"/>
        <v>08</v>
      </c>
      <c r="H6463" t="str">
        <f t="shared" si="502"/>
        <v>20</v>
      </c>
      <c r="I6463">
        <v>917</v>
      </c>
      <c r="J6463">
        <f t="shared" si="503"/>
        <v>15.283333333333333</v>
      </c>
      <c r="K6463" t="s">
        <v>42</v>
      </c>
      <c r="L6463" t="s">
        <v>146</v>
      </c>
      <c r="M6463" t="s">
        <v>34</v>
      </c>
      <c r="N6463" t="b">
        <v>0</v>
      </c>
      <c r="O6463">
        <f>_xlfn.XLOOKUP(B6463,Machine_Info!A:A,Machine_Info!E:E)</f>
        <v>18</v>
      </c>
      <c r="P6463">
        <f t="shared" si="500"/>
        <v>2.7166666666666668</v>
      </c>
      <c r="Q6463">
        <f t="shared" si="504"/>
        <v>0.15092592592592594</v>
      </c>
    </row>
    <row r="6464" spans="1:17" x14ac:dyDescent="0.2">
      <c r="A6464" t="s">
        <v>6582</v>
      </c>
      <c r="B6464" t="s">
        <v>40</v>
      </c>
      <c r="C6464" t="s">
        <v>41</v>
      </c>
      <c r="D6464" t="s">
        <v>20</v>
      </c>
      <c r="E6464" s="2">
        <v>45524.738159722219</v>
      </c>
      <c r="F6464" s="2">
        <v>45525.086770833332</v>
      </c>
      <c r="G6464" t="str">
        <f t="shared" si="501"/>
        <v>08</v>
      </c>
      <c r="H6464" t="str">
        <f t="shared" si="502"/>
        <v>20</v>
      </c>
      <c r="I6464">
        <v>641</v>
      </c>
      <c r="J6464">
        <f t="shared" si="503"/>
        <v>10.683333333333334</v>
      </c>
      <c r="K6464" t="s">
        <v>54</v>
      </c>
      <c r="L6464" t="s">
        <v>47</v>
      </c>
      <c r="M6464" t="s">
        <v>23</v>
      </c>
      <c r="N6464" t="b">
        <v>1</v>
      </c>
      <c r="O6464">
        <f>_xlfn.XLOOKUP(B6464,Machine_Info!A:A,Machine_Info!E:E)</f>
        <v>18</v>
      </c>
      <c r="P6464">
        <f t="shared" si="500"/>
        <v>7.3166666666666664</v>
      </c>
      <c r="Q6464">
        <f t="shared" si="504"/>
        <v>0.40648148148148144</v>
      </c>
    </row>
    <row r="6465" spans="1:17" x14ac:dyDescent="0.2">
      <c r="A6465" t="s">
        <v>6583</v>
      </c>
      <c r="B6465" t="s">
        <v>18</v>
      </c>
      <c r="C6465" t="s">
        <v>19</v>
      </c>
      <c r="D6465" t="s">
        <v>20</v>
      </c>
      <c r="E6465" s="2">
        <v>45524.805671296293</v>
      </c>
      <c r="F6465" s="2">
        <v>45524.818171296298</v>
      </c>
      <c r="G6465" t="str">
        <f t="shared" si="501"/>
        <v>08</v>
      </c>
      <c r="H6465" t="str">
        <f t="shared" si="502"/>
        <v>20</v>
      </c>
      <c r="I6465">
        <v>34</v>
      </c>
      <c r="J6465">
        <f t="shared" si="503"/>
        <v>0.56666666666666665</v>
      </c>
      <c r="K6465" t="s">
        <v>71</v>
      </c>
      <c r="L6465" t="s">
        <v>146</v>
      </c>
      <c r="M6465" t="s">
        <v>34</v>
      </c>
      <c r="N6465" t="b">
        <v>1</v>
      </c>
      <c r="O6465">
        <f>_xlfn.XLOOKUP(B6465,Machine_Info!A:A,Machine_Info!E:E)</f>
        <v>16</v>
      </c>
      <c r="P6465">
        <f t="shared" si="500"/>
        <v>15.433333333333334</v>
      </c>
      <c r="Q6465">
        <f t="shared" si="504"/>
        <v>0.96458333333333335</v>
      </c>
    </row>
    <row r="6466" spans="1:17" x14ac:dyDescent="0.2">
      <c r="A6466" t="s">
        <v>6584</v>
      </c>
      <c r="B6466" t="s">
        <v>66</v>
      </c>
      <c r="C6466" t="s">
        <v>67</v>
      </c>
      <c r="D6466" t="s">
        <v>32</v>
      </c>
      <c r="E6466" s="2">
        <v>45524.815000000002</v>
      </c>
      <c r="F6466" s="2">
        <v>45524.823333333326</v>
      </c>
      <c r="G6466" t="str">
        <f t="shared" si="501"/>
        <v>08</v>
      </c>
      <c r="H6466" t="str">
        <f t="shared" si="502"/>
        <v>20</v>
      </c>
      <c r="I6466">
        <v>61</v>
      </c>
      <c r="J6466">
        <f t="shared" si="503"/>
        <v>1.0166666666666666</v>
      </c>
      <c r="K6466" t="s">
        <v>42</v>
      </c>
      <c r="L6466" t="s">
        <v>74</v>
      </c>
      <c r="M6466" t="s">
        <v>44</v>
      </c>
      <c r="N6466" t="b">
        <v>0</v>
      </c>
      <c r="O6466">
        <f>_xlfn.XLOOKUP(B6466,Machine_Info!A:A,Machine_Info!E:E)</f>
        <v>14</v>
      </c>
      <c r="P6466">
        <f t="shared" ref="P6466:P6529" si="505">O6466-J6466</f>
        <v>12.983333333333334</v>
      </c>
      <c r="Q6466">
        <f t="shared" si="504"/>
        <v>0.92738095238095242</v>
      </c>
    </row>
    <row r="6467" spans="1:17" x14ac:dyDescent="0.2">
      <c r="A6467" t="s">
        <v>6585</v>
      </c>
      <c r="B6467" t="s">
        <v>171</v>
      </c>
      <c r="C6467" t="s">
        <v>172</v>
      </c>
      <c r="D6467" t="s">
        <v>32</v>
      </c>
      <c r="E6467" s="2">
        <v>45524.988194444442</v>
      </c>
      <c r="F6467" s="2">
        <v>45525.084027777782</v>
      </c>
      <c r="G6467" t="str">
        <f t="shared" ref="G6467:G6530" si="506">TEXT(E6467,"mm")</f>
        <v>08</v>
      </c>
      <c r="H6467" t="str">
        <f t="shared" ref="H6467:H6530" si="507">TEXT(E6467,"dd")</f>
        <v>20</v>
      </c>
      <c r="I6467">
        <v>251</v>
      </c>
      <c r="J6467">
        <f t="shared" ref="J6467:J6530" si="508">I6467/60</f>
        <v>4.1833333333333336</v>
      </c>
      <c r="K6467" t="s">
        <v>28</v>
      </c>
      <c r="L6467" t="s">
        <v>146</v>
      </c>
      <c r="M6467" t="s">
        <v>34</v>
      </c>
      <c r="N6467" t="b">
        <v>0</v>
      </c>
      <c r="O6467">
        <f>_xlfn.XLOOKUP(B6467,Machine_Info!A:A,Machine_Info!E:E)</f>
        <v>16</v>
      </c>
      <c r="P6467">
        <f t="shared" si="505"/>
        <v>11.816666666666666</v>
      </c>
      <c r="Q6467">
        <f t="shared" ref="Q6467:Q6530" si="509">P6467/O6467</f>
        <v>0.73854166666666665</v>
      </c>
    </row>
    <row r="6468" spans="1:17" x14ac:dyDescent="0.2">
      <c r="A6468" t="s">
        <v>6586</v>
      </c>
      <c r="B6468" t="s">
        <v>132</v>
      </c>
      <c r="C6468" t="s">
        <v>133</v>
      </c>
      <c r="D6468" t="s">
        <v>59</v>
      </c>
      <c r="E6468" s="2">
        <v>45525.001250000001</v>
      </c>
      <c r="F6468" s="2">
        <v>45525.174861111111</v>
      </c>
      <c r="G6468" t="str">
        <f t="shared" si="506"/>
        <v>08</v>
      </c>
      <c r="H6468" t="str">
        <f t="shared" si="507"/>
        <v>21</v>
      </c>
      <c r="I6468">
        <v>51</v>
      </c>
      <c r="J6468">
        <f t="shared" si="508"/>
        <v>0.85</v>
      </c>
      <c r="K6468" t="s">
        <v>28</v>
      </c>
      <c r="L6468" t="s">
        <v>74</v>
      </c>
      <c r="M6468" t="s">
        <v>44</v>
      </c>
      <c r="N6468" t="b">
        <v>0</v>
      </c>
      <c r="O6468">
        <f>_xlfn.XLOOKUP(B6468,Machine_Info!A:A,Machine_Info!E:E)</f>
        <v>14</v>
      </c>
      <c r="P6468">
        <f t="shared" si="505"/>
        <v>13.15</v>
      </c>
      <c r="Q6468">
        <f t="shared" si="509"/>
        <v>0.93928571428571428</v>
      </c>
    </row>
    <row r="6469" spans="1:17" x14ac:dyDescent="0.2">
      <c r="A6469" t="s">
        <v>6587</v>
      </c>
      <c r="B6469" t="s">
        <v>30</v>
      </c>
      <c r="C6469" t="s">
        <v>31</v>
      </c>
      <c r="D6469" t="s">
        <v>32</v>
      </c>
      <c r="E6469" s="2">
        <v>45525.121655092589</v>
      </c>
      <c r="F6469" s="2">
        <v>45525.186238425929</v>
      </c>
      <c r="G6469" t="str">
        <f t="shared" si="506"/>
        <v>08</v>
      </c>
      <c r="H6469" t="str">
        <f t="shared" si="507"/>
        <v>21</v>
      </c>
      <c r="I6469">
        <v>123</v>
      </c>
      <c r="J6469">
        <f t="shared" si="508"/>
        <v>2.0499999999999998</v>
      </c>
      <c r="K6469" t="s">
        <v>46</v>
      </c>
      <c r="L6469" t="s">
        <v>47</v>
      </c>
      <c r="M6469" t="s">
        <v>23</v>
      </c>
      <c r="N6469" t="b">
        <v>0</v>
      </c>
      <c r="O6469">
        <f>_xlfn.XLOOKUP(B6469,Machine_Info!A:A,Machine_Info!E:E)</f>
        <v>22</v>
      </c>
      <c r="P6469">
        <f t="shared" si="505"/>
        <v>19.95</v>
      </c>
      <c r="Q6469">
        <f t="shared" si="509"/>
        <v>0.90681818181818175</v>
      </c>
    </row>
    <row r="6470" spans="1:17" x14ac:dyDescent="0.2">
      <c r="A6470" t="s">
        <v>6588</v>
      </c>
      <c r="B6470" t="s">
        <v>142</v>
      </c>
      <c r="C6470" t="s">
        <v>143</v>
      </c>
      <c r="D6470" t="s">
        <v>27</v>
      </c>
      <c r="E6470" s="2">
        <v>45525.143657407411</v>
      </c>
      <c r="F6470" s="2">
        <v>45525.174212962957</v>
      </c>
      <c r="G6470" t="str">
        <f t="shared" si="506"/>
        <v>08</v>
      </c>
      <c r="H6470" t="str">
        <f t="shared" si="507"/>
        <v>21</v>
      </c>
      <c r="I6470">
        <v>68</v>
      </c>
      <c r="J6470">
        <f t="shared" si="508"/>
        <v>1.1333333333333333</v>
      </c>
      <c r="K6470" t="s">
        <v>76</v>
      </c>
      <c r="L6470" t="s">
        <v>146</v>
      </c>
      <c r="M6470" t="s">
        <v>34</v>
      </c>
      <c r="N6470" t="b">
        <v>0</v>
      </c>
      <c r="O6470">
        <f>_xlfn.XLOOKUP(B6470,Machine_Info!A:A,Machine_Info!E:E)</f>
        <v>22</v>
      </c>
      <c r="P6470">
        <f t="shared" si="505"/>
        <v>20.866666666666667</v>
      </c>
      <c r="Q6470">
        <f t="shared" si="509"/>
        <v>0.94848484848484849</v>
      </c>
    </row>
    <row r="6471" spans="1:17" x14ac:dyDescent="0.2">
      <c r="A6471" t="s">
        <v>6589</v>
      </c>
      <c r="B6471" t="s">
        <v>125</v>
      </c>
      <c r="C6471" t="s">
        <v>126</v>
      </c>
      <c r="D6471" t="s">
        <v>20</v>
      </c>
      <c r="E6471" s="2">
        <v>45525.180578703701</v>
      </c>
      <c r="F6471" s="2">
        <v>45525.40766203704</v>
      </c>
      <c r="G6471" t="str">
        <f t="shared" si="506"/>
        <v>08</v>
      </c>
      <c r="H6471" t="str">
        <f t="shared" si="507"/>
        <v>21</v>
      </c>
      <c r="I6471">
        <v>243</v>
      </c>
      <c r="J6471">
        <f t="shared" si="508"/>
        <v>4.05</v>
      </c>
      <c r="K6471" t="s">
        <v>38</v>
      </c>
      <c r="L6471" t="s">
        <v>74</v>
      </c>
      <c r="M6471" t="s">
        <v>44</v>
      </c>
      <c r="N6471" t="b">
        <v>0</v>
      </c>
      <c r="O6471">
        <f>_xlfn.XLOOKUP(B6471,Machine_Info!A:A,Machine_Info!E:E)</f>
        <v>18</v>
      </c>
      <c r="P6471">
        <f t="shared" si="505"/>
        <v>13.95</v>
      </c>
      <c r="Q6471">
        <f t="shared" si="509"/>
        <v>0.77499999999999991</v>
      </c>
    </row>
    <row r="6472" spans="1:17" x14ac:dyDescent="0.2">
      <c r="A6472" t="s">
        <v>6590</v>
      </c>
      <c r="B6472" t="s">
        <v>66</v>
      </c>
      <c r="C6472" t="s">
        <v>67</v>
      </c>
      <c r="D6472" t="s">
        <v>32</v>
      </c>
      <c r="E6472" s="2">
        <v>45525.199004629627</v>
      </c>
      <c r="F6472" s="2">
        <v>45525.219143518523</v>
      </c>
      <c r="G6472" t="str">
        <f t="shared" si="506"/>
        <v>08</v>
      </c>
      <c r="H6472" t="str">
        <f t="shared" si="507"/>
        <v>21</v>
      </c>
      <c r="I6472">
        <v>260</v>
      </c>
      <c r="J6472">
        <f t="shared" si="508"/>
        <v>4.333333333333333</v>
      </c>
      <c r="K6472" t="s">
        <v>38</v>
      </c>
      <c r="L6472" t="s">
        <v>74</v>
      </c>
      <c r="M6472" t="s">
        <v>44</v>
      </c>
      <c r="N6472" t="b">
        <v>0</v>
      </c>
      <c r="O6472">
        <f>_xlfn.XLOOKUP(B6472,Machine_Info!A:A,Machine_Info!E:E)</f>
        <v>14</v>
      </c>
      <c r="P6472">
        <f t="shared" si="505"/>
        <v>9.6666666666666679</v>
      </c>
      <c r="Q6472">
        <f t="shared" si="509"/>
        <v>0.69047619047619058</v>
      </c>
    </row>
    <row r="6473" spans="1:17" x14ac:dyDescent="0.2">
      <c r="A6473" t="s">
        <v>6591</v>
      </c>
      <c r="B6473" t="s">
        <v>66</v>
      </c>
      <c r="C6473" t="s">
        <v>67</v>
      </c>
      <c r="D6473" t="s">
        <v>32</v>
      </c>
      <c r="E6473" s="2">
        <v>45525.328969907408</v>
      </c>
      <c r="F6473" s="2">
        <v>45525.33452546296</v>
      </c>
      <c r="G6473" t="str">
        <f t="shared" si="506"/>
        <v>08</v>
      </c>
      <c r="H6473" t="str">
        <f t="shared" si="507"/>
        <v>21</v>
      </c>
      <c r="I6473">
        <v>137</v>
      </c>
      <c r="J6473">
        <f t="shared" si="508"/>
        <v>2.2833333333333332</v>
      </c>
      <c r="K6473" t="s">
        <v>110</v>
      </c>
      <c r="L6473" t="s">
        <v>146</v>
      </c>
      <c r="M6473" t="s">
        <v>34</v>
      </c>
      <c r="N6473" t="b">
        <v>0</v>
      </c>
      <c r="O6473">
        <f>_xlfn.XLOOKUP(B6473,Machine_Info!A:A,Machine_Info!E:E)</f>
        <v>14</v>
      </c>
      <c r="P6473">
        <f t="shared" si="505"/>
        <v>11.716666666666667</v>
      </c>
      <c r="Q6473">
        <f t="shared" si="509"/>
        <v>0.83690476190476193</v>
      </c>
    </row>
    <row r="6474" spans="1:17" x14ac:dyDescent="0.2">
      <c r="A6474" t="s">
        <v>6592</v>
      </c>
      <c r="B6474" t="s">
        <v>49</v>
      </c>
      <c r="C6474" t="s">
        <v>50</v>
      </c>
      <c r="D6474" t="s">
        <v>20</v>
      </c>
      <c r="E6474" s="2">
        <v>45525.353090277778</v>
      </c>
      <c r="F6474" s="2">
        <v>45525.416979166657</v>
      </c>
      <c r="G6474" t="str">
        <f t="shared" si="506"/>
        <v>08</v>
      </c>
      <c r="H6474" t="str">
        <f t="shared" si="507"/>
        <v>21</v>
      </c>
      <c r="I6474">
        <v>526</v>
      </c>
      <c r="J6474">
        <f t="shared" si="508"/>
        <v>8.7666666666666675</v>
      </c>
      <c r="K6474" t="s">
        <v>71</v>
      </c>
      <c r="L6474" t="s">
        <v>47</v>
      </c>
      <c r="M6474" t="s">
        <v>23</v>
      </c>
      <c r="N6474" t="b">
        <v>1</v>
      </c>
      <c r="O6474">
        <f>_xlfn.XLOOKUP(B6474,Machine_Info!A:A,Machine_Info!E:E)</f>
        <v>22</v>
      </c>
      <c r="P6474">
        <f t="shared" si="505"/>
        <v>13.233333333333333</v>
      </c>
      <c r="Q6474">
        <f t="shared" si="509"/>
        <v>0.60151515151515145</v>
      </c>
    </row>
    <row r="6475" spans="1:17" x14ac:dyDescent="0.2">
      <c r="A6475" t="s">
        <v>6593</v>
      </c>
      <c r="B6475" t="s">
        <v>171</v>
      </c>
      <c r="C6475" t="s">
        <v>172</v>
      </c>
      <c r="D6475" t="s">
        <v>32</v>
      </c>
      <c r="E6475" s="2">
        <v>45525.548356481479</v>
      </c>
      <c r="F6475" s="2">
        <v>45525.737939814811</v>
      </c>
      <c r="G6475" t="str">
        <f t="shared" si="506"/>
        <v>08</v>
      </c>
      <c r="H6475" t="str">
        <f t="shared" si="507"/>
        <v>21</v>
      </c>
      <c r="I6475">
        <v>95</v>
      </c>
      <c r="J6475">
        <f t="shared" si="508"/>
        <v>1.5833333333333333</v>
      </c>
      <c r="K6475" t="s">
        <v>103</v>
      </c>
      <c r="L6475" t="s">
        <v>74</v>
      </c>
      <c r="M6475" t="s">
        <v>44</v>
      </c>
      <c r="N6475" t="b">
        <v>0</v>
      </c>
      <c r="O6475">
        <f>_xlfn.XLOOKUP(B6475,Machine_Info!A:A,Machine_Info!E:E)</f>
        <v>16</v>
      </c>
      <c r="P6475">
        <f t="shared" si="505"/>
        <v>14.416666666666666</v>
      </c>
      <c r="Q6475">
        <f t="shared" si="509"/>
        <v>0.90104166666666663</v>
      </c>
    </row>
    <row r="6476" spans="1:17" x14ac:dyDescent="0.2">
      <c r="A6476" t="s">
        <v>6594</v>
      </c>
      <c r="B6476" t="s">
        <v>202</v>
      </c>
      <c r="C6476" t="s">
        <v>203</v>
      </c>
      <c r="D6476" t="s">
        <v>32</v>
      </c>
      <c r="E6476" s="2">
        <v>45525.557615740741</v>
      </c>
      <c r="F6476" s="2">
        <v>45525.651365740741</v>
      </c>
      <c r="G6476" t="str">
        <f t="shared" si="506"/>
        <v>08</v>
      </c>
      <c r="H6476" t="str">
        <f t="shared" si="507"/>
        <v>21</v>
      </c>
      <c r="I6476">
        <v>53</v>
      </c>
      <c r="J6476">
        <f t="shared" si="508"/>
        <v>0.8833333333333333</v>
      </c>
      <c r="K6476" t="s">
        <v>60</v>
      </c>
      <c r="L6476" t="s">
        <v>74</v>
      </c>
      <c r="M6476" t="s">
        <v>44</v>
      </c>
      <c r="N6476" t="b">
        <v>0</v>
      </c>
      <c r="O6476">
        <f>_xlfn.XLOOKUP(B6476,Machine_Info!A:A,Machine_Info!E:E)</f>
        <v>22</v>
      </c>
      <c r="P6476">
        <f t="shared" si="505"/>
        <v>21.116666666666667</v>
      </c>
      <c r="Q6476">
        <f t="shared" si="509"/>
        <v>0.95984848484848484</v>
      </c>
    </row>
    <row r="6477" spans="1:17" x14ac:dyDescent="0.2">
      <c r="A6477" t="s">
        <v>6595</v>
      </c>
      <c r="B6477" t="s">
        <v>40</v>
      </c>
      <c r="C6477" t="s">
        <v>41</v>
      </c>
      <c r="D6477" t="s">
        <v>20</v>
      </c>
      <c r="E6477" s="2">
        <v>45525.581782407397</v>
      </c>
      <c r="F6477" s="2">
        <v>45525.607476851852</v>
      </c>
      <c r="G6477" t="str">
        <f t="shared" si="506"/>
        <v>08</v>
      </c>
      <c r="H6477" t="str">
        <f t="shared" si="507"/>
        <v>21</v>
      </c>
      <c r="I6477">
        <v>1026</v>
      </c>
      <c r="J6477">
        <f t="shared" si="508"/>
        <v>17.100000000000001</v>
      </c>
      <c r="K6477" t="s">
        <v>46</v>
      </c>
      <c r="L6477" t="s">
        <v>146</v>
      </c>
      <c r="M6477" t="s">
        <v>34</v>
      </c>
      <c r="N6477" t="b">
        <v>0</v>
      </c>
      <c r="O6477">
        <f>_xlfn.XLOOKUP(B6477,Machine_Info!A:A,Machine_Info!E:E)</f>
        <v>18</v>
      </c>
      <c r="P6477">
        <f t="shared" si="505"/>
        <v>0.89999999999999858</v>
      </c>
      <c r="Q6477">
        <f t="shared" si="509"/>
        <v>4.999999999999992E-2</v>
      </c>
    </row>
    <row r="6478" spans="1:17" x14ac:dyDescent="0.2">
      <c r="A6478" t="s">
        <v>6596</v>
      </c>
      <c r="B6478" t="s">
        <v>106</v>
      </c>
      <c r="C6478" t="s">
        <v>107</v>
      </c>
      <c r="D6478" t="s">
        <v>59</v>
      </c>
      <c r="E6478" s="2">
        <v>45525.624814814822</v>
      </c>
      <c r="F6478" s="2">
        <v>45525.722731481481</v>
      </c>
      <c r="G6478" t="str">
        <f t="shared" si="506"/>
        <v>08</v>
      </c>
      <c r="H6478" t="str">
        <f t="shared" si="507"/>
        <v>21</v>
      </c>
      <c r="I6478">
        <v>13</v>
      </c>
      <c r="J6478">
        <f t="shared" si="508"/>
        <v>0.21666666666666667</v>
      </c>
      <c r="K6478" t="s">
        <v>110</v>
      </c>
      <c r="L6478" t="s">
        <v>47</v>
      </c>
      <c r="M6478" t="s">
        <v>23</v>
      </c>
      <c r="N6478" t="b">
        <v>0</v>
      </c>
      <c r="O6478">
        <f>_xlfn.XLOOKUP(B6478,Machine_Info!A:A,Machine_Info!E:E)</f>
        <v>16</v>
      </c>
      <c r="P6478">
        <f t="shared" si="505"/>
        <v>15.783333333333333</v>
      </c>
      <c r="Q6478">
        <f t="shared" si="509"/>
        <v>0.98645833333333333</v>
      </c>
    </row>
    <row r="6479" spans="1:17" x14ac:dyDescent="0.2">
      <c r="A6479" t="s">
        <v>6597</v>
      </c>
      <c r="B6479" t="s">
        <v>78</v>
      </c>
      <c r="C6479" t="s">
        <v>79</v>
      </c>
      <c r="D6479" t="s">
        <v>32</v>
      </c>
      <c r="E6479" s="2">
        <v>45525.683576388888</v>
      </c>
      <c r="F6479" s="2">
        <v>45525.687743055547</v>
      </c>
      <c r="G6479" t="str">
        <f t="shared" si="506"/>
        <v>08</v>
      </c>
      <c r="H6479" t="str">
        <f t="shared" si="507"/>
        <v>21</v>
      </c>
      <c r="I6479">
        <v>502</v>
      </c>
      <c r="J6479">
        <f t="shared" si="508"/>
        <v>8.3666666666666671</v>
      </c>
      <c r="K6479" t="s">
        <v>28</v>
      </c>
      <c r="L6479" t="s">
        <v>146</v>
      </c>
      <c r="M6479" t="s">
        <v>34</v>
      </c>
      <c r="N6479" t="b">
        <v>0</v>
      </c>
      <c r="O6479">
        <f>_xlfn.XLOOKUP(B6479,Machine_Info!A:A,Machine_Info!E:E)</f>
        <v>22</v>
      </c>
      <c r="P6479">
        <f t="shared" si="505"/>
        <v>13.633333333333333</v>
      </c>
      <c r="Q6479">
        <f t="shared" si="509"/>
        <v>0.61969696969696964</v>
      </c>
    </row>
    <row r="6480" spans="1:17" x14ac:dyDescent="0.2">
      <c r="A6480" t="s">
        <v>6598</v>
      </c>
      <c r="B6480" t="s">
        <v>163</v>
      </c>
      <c r="C6480" t="s">
        <v>164</v>
      </c>
      <c r="D6480" t="s">
        <v>32</v>
      </c>
      <c r="E6480" s="2">
        <v>45525.695856481478</v>
      </c>
      <c r="F6480" s="2">
        <v>45525.709745370368</v>
      </c>
      <c r="G6480" t="str">
        <f t="shared" si="506"/>
        <v>08</v>
      </c>
      <c r="H6480" t="str">
        <f t="shared" si="507"/>
        <v>21</v>
      </c>
      <c r="I6480">
        <v>420</v>
      </c>
      <c r="J6480">
        <f t="shared" si="508"/>
        <v>7</v>
      </c>
      <c r="K6480" t="s">
        <v>54</v>
      </c>
      <c r="L6480" t="s">
        <v>47</v>
      </c>
      <c r="M6480" t="s">
        <v>23</v>
      </c>
      <c r="N6480" t="b">
        <v>1</v>
      </c>
      <c r="O6480">
        <f>_xlfn.XLOOKUP(B6480,Machine_Info!A:A,Machine_Info!E:E)</f>
        <v>20</v>
      </c>
      <c r="P6480">
        <f t="shared" si="505"/>
        <v>13</v>
      </c>
      <c r="Q6480">
        <f t="shared" si="509"/>
        <v>0.65</v>
      </c>
    </row>
    <row r="6481" spans="1:17" x14ac:dyDescent="0.2">
      <c r="A6481" t="s">
        <v>6599</v>
      </c>
      <c r="B6481" t="s">
        <v>57</v>
      </c>
      <c r="C6481" t="s">
        <v>58</v>
      </c>
      <c r="D6481" t="s">
        <v>59</v>
      </c>
      <c r="E6481" s="2">
        <v>45525.723969907413</v>
      </c>
      <c r="F6481" s="2">
        <v>45525.84480324074</v>
      </c>
      <c r="G6481" t="str">
        <f t="shared" si="506"/>
        <v>08</v>
      </c>
      <c r="H6481" t="str">
        <f t="shared" si="507"/>
        <v>21</v>
      </c>
      <c r="I6481">
        <v>22</v>
      </c>
      <c r="J6481">
        <f t="shared" si="508"/>
        <v>0.36666666666666664</v>
      </c>
      <c r="K6481" t="s">
        <v>60</v>
      </c>
      <c r="L6481" t="s">
        <v>146</v>
      </c>
      <c r="M6481" t="s">
        <v>34</v>
      </c>
      <c r="N6481" t="b">
        <v>0</v>
      </c>
      <c r="O6481">
        <f>_xlfn.XLOOKUP(B6481,Machine_Info!A:A,Machine_Info!E:E)</f>
        <v>18</v>
      </c>
      <c r="P6481">
        <f t="shared" si="505"/>
        <v>17.633333333333333</v>
      </c>
      <c r="Q6481">
        <f t="shared" si="509"/>
        <v>0.97962962962962963</v>
      </c>
    </row>
    <row r="6482" spans="1:17" x14ac:dyDescent="0.2">
      <c r="A6482" t="s">
        <v>6600</v>
      </c>
      <c r="B6482" t="s">
        <v>81</v>
      </c>
      <c r="C6482" t="s">
        <v>82</v>
      </c>
      <c r="D6482" t="s">
        <v>20</v>
      </c>
      <c r="E6482" s="2">
        <v>45525.733657407407</v>
      </c>
      <c r="F6482" s="2">
        <v>45525.81490740741</v>
      </c>
      <c r="G6482" t="str">
        <f t="shared" si="506"/>
        <v>08</v>
      </c>
      <c r="H6482" t="str">
        <f t="shared" si="507"/>
        <v>21</v>
      </c>
      <c r="I6482">
        <v>145</v>
      </c>
      <c r="J6482">
        <f t="shared" si="508"/>
        <v>2.4166666666666665</v>
      </c>
      <c r="K6482" t="s">
        <v>71</v>
      </c>
      <c r="L6482" t="s">
        <v>74</v>
      </c>
      <c r="M6482" t="s">
        <v>44</v>
      </c>
      <c r="N6482" t="b">
        <v>1</v>
      </c>
      <c r="O6482">
        <f>_xlfn.XLOOKUP(B6482,Machine_Info!A:A,Machine_Info!E:E)</f>
        <v>14</v>
      </c>
      <c r="P6482">
        <f t="shared" si="505"/>
        <v>11.583333333333334</v>
      </c>
      <c r="Q6482">
        <f t="shared" si="509"/>
        <v>0.82738095238095244</v>
      </c>
    </row>
    <row r="6483" spans="1:17" x14ac:dyDescent="0.2">
      <c r="A6483" t="s">
        <v>6601</v>
      </c>
      <c r="B6483" t="s">
        <v>30</v>
      </c>
      <c r="C6483" t="s">
        <v>31</v>
      </c>
      <c r="D6483" t="s">
        <v>32</v>
      </c>
      <c r="E6483" s="2">
        <v>45525.763692129629</v>
      </c>
      <c r="F6483" s="2">
        <v>45525.77480324074</v>
      </c>
      <c r="G6483" t="str">
        <f t="shared" si="506"/>
        <v>08</v>
      </c>
      <c r="H6483" t="str">
        <f t="shared" si="507"/>
        <v>21</v>
      </c>
      <c r="I6483">
        <v>86</v>
      </c>
      <c r="J6483">
        <f t="shared" si="508"/>
        <v>1.4333333333333333</v>
      </c>
      <c r="K6483" t="s">
        <v>38</v>
      </c>
      <c r="L6483" t="s">
        <v>146</v>
      </c>
      <c r="M6483" t="s">
        <v>34</v>
      </c>
      <c r="N6483" t="b">
        <v>0</v>
      </c>
      <c r="O6483">
        <f>_xlfn.XLOOKUP(B6483,Machine_Info!A:A,Machine_Info!E:E)</f>
        <v>22</v>
      </c>
      <c r="P6483">
        <f t="shared" si="505"/>
        <v>20.566666666666666</v>
      </c>
      <c r="Q6483">
        <f t="shared" si="509"/>
        <v>0.93484848484848482</v>
      </c>
    </row>
    <row r="6484" spans="1:17" x14ac:dyDescent="0.2">
      <c r="A6484" t="s">
        <v>6602</v>
      </c>
      <c r="B6484" t="s">
        <v>116</v>
      </c>
      <c r="C6484" t="s">
        <v>117</v>
      </c>
      <c r="D6484" t="s">
        <v>20</v>
      </c>
      <c r="E6484" s="2">
        <v>45525.80773148148</v>
      </c>
      <c r="F6484" s="2">
        <v>45525.953564814823</v>
      </c>
      <c r="G6484" t="str">
        <f t="shared" si="506"/>
        <v>08</v>
      </c>
      <c r="H6484" t="str">
        <f t="shared" si="507"/>
        <v>21</v>
      </c>
      <c r="I6484">
        <v>242</v>
      </c>
      <c r="J6484">
        <f t="shared" si="508"/>
        <v>4.0333333333333332</v>
      </c>
      <c r="K6484" t="s">
        <v>42</v>
      </c>
      <c r="L6484" t="s">
        <v>47</v>
      </c>
      <c r="M6484" t="s">
        <v>23</v>
      </c>
      <c r="N6484" t="b">
        <v>0</v>
      </c>
      <c r="O6484">
        <f>_xlfn.XLOOKUP(B6484,Machine_Info!A:A,Machine_Info!E:E)</f>
        <v>16</v>
      </c>
      <c r="P6484">
        <f t="shared" si="505"/>
        <v>11.966666666666667</v>
      </c>
      <c r="Q6484">
        <f t="shared" si="509"/>
        <v>0.74791666666666667</v>
      </c>
    </row>
    <row r="6485" spans="1:17" x14ac:dyDescent="0.2">
      <c r="A6485" t="s">
        <v>6603</v>
      </c>
      <c r="B6485" t="s">
        <v>132</v>
      </c>
      <c r="C6485" t="s">
        <v>133</v>
      </c>
      <c r="D6485" t="s">
        <v>59</v>
      </c>
      <c r="E6485" s="2">
        <v>45525.867731481478</v>
      </c>
      <c r="F6485" s="2">
        <v>45525.944814814808</v>
      </c>
      <c r="G6485" t="str">
        <f t="shared" si="506"/>
        <v>08</v>
      </c>
      <c r="H6485" t="str">
        <f t="shared" si="507"/>
        <v>21</v>
      </c>
      <c r="I6485">
        <v>102</v>
      </c>
      <c r="J6485">
        <f t="shared" si="508"/>
        <v>1.7</v>
      </c>
      <c r="K6485" t="s">
        <v>38</v>
      </c>
      <c r="L6485" t="s">
        <v>74</v>
      </c>
      <c r="M6485" t="s">
        <v>44</v>
      </c>
      <c r="N6485" t="b">
        <v>0</v>
      </c>
      <c r="O6485">
        <f>_xlfn.XLOOKUP(B6485,Machine_Info!A:A,Machine_Info!E:E)</f>
        <v>14</v>
      </c>
      <c r="P6485">
        <f t="shared" si="505"/>
        <v>12.3</v>
      </c>
      <c r="Q6485">
        <f t="shared" si="509"/>
        <v>0.87857142857142867</v>
      </c>
    </row>
    <row r="6486" spans="1:17" x14ac:dyDescent="0.2">
      <c r="A6486" t="s">
        <v>6604</v>
      </c>
      <c r="B6486" t="s">
        <v>163</v>
      </c>
      <c r="C6486" t="s">
        <v>164</v>
      </c>
      <c r="D6486" t="s">
        <v>32</v>
      </c>
      <c r="E6486" s="2">
        <v>45525.870671296303</v>
      </c>
      <c r="F6486" s="2">
        <v>45525.892893518518</v>
      </c>
      <c r="G6486" t="str">
        <f t="shared" si="506"/>
        <v>08</v>
      </c>
      <c r="H6486" t="str">
        <f t="shared" si="507"/>
        <v>21</v>
      </c>
      <c r="I6486">
        <v>276</v>
      </c>
      <c r="J6486">
        <f t="shared" si="508"/>
        <v>4.5999999999999996</v>
      </c>
      <c r="K6486" t="s">
        <v>21</v>
      </c>
      <c r="L6486" t="s">
        <v>47</v>
      </c>
      <c r="M6486" t="s">
        <v>23</v>
      </c>
      <c r="N6486" t="b">
        <v>1</v>
      </c>
      <c r="O6486">
        <f>_xlfn.XLOOKUP(B6486,Machine_Info!A:A,Machine_Info!E:E)</f>
        <v>20</v>
      </c>
      <c r="P6486">
        <f t="shared" si="505"/>
        <v>15.4</v>
      </c>
      <c r="Q6486">
        <f t="shared" si="509"/>
        <v>0.77</v>
      </c>
    </row>
    <row r="6487" spans="1:17" x14ac:dyDescent="0.2">
      <c r="A6487" t="s">
        <v>6605</v>
      </c>
      <c r="B6487" t="s">
        <v>84</v>
      </c>
      <c r="C6487" t="s">
        <v>85</v>
      </c>
      <c r="D6487" t="s">
        <v>27</v>
      </c>
      <c r="E6487" s="2">
        <v>45525.907407407409</v>
      </c>
      <c r="F6487" s="2">
        <v>45525.937268518523</v>
      </c>
      <c r="G6487" t="str">
        <f t="shared" si="506"/>
        <v>08</v>
      </c>
      <c r="H6487" t="str">
        <f t="shared" si="507"/>
        <v>21</v>
      </c>
      <c r="I6487">
        <v>432</v>
      </c>
      <c r="J6487">
        <f t="shared" si="508"/>
        <v>7.2</v>
      </c>
      <c r="K6487" t="s">
        <v>150</v>
      </c>
      <c r="L6487" t="s">
        <v>74</v>
      </c>
      <c r="M6487" t="s">
        <v>44</v>
      </c>
      <c r="N6487" t="b">
        <v>0</v>
      </c>
      <c r="O6487">
        <f>_xlfn.XLOOKUP(B6487,Machine_Info!A:A,Machine_Info!E:E)</f>
        <v>22</v>
      </c>
      <c r="P6487">
        <f t="shared" si="505"/>
        <v>14.8</v>
      </c>
      <c r="Q6487">
        <f t="shared" si="509"/>
        <v>0.67272727272727273</v>
      </c>
    </row>
    <row r="6488" spans="1:17" x14ac:dyDescent="0.2">
      <c r="A6488" t="s">
        <v>6606</v>
      </c>
      <c r="B6488" t="s">
        <v>78</v>
      </c>
      <c r="C6488" t="s">
        <v>79</v>
      </c>
      <c r="D6488" t="s">
        <v>32</v>
      </c>
      <c r="E6488" s="2">
        <v>45525.924872685187</v>
      </c>
      <c r="F6488" s="2">
        <v>45525.933206018519</v>
      </c>
      <c r="G6488" t="str">
        <f t="shared" si="506"/>
        <v>08</v>
      </c>
      <c r="H6488" t="str">
        <f t="shared" si="507"/>
        <v>21</v>
      </c>
      <c r="I6488">
        <v>323</v>
      </c>
      <c r="J6488">
        <f t="shared" si="508"/>
        <v>5.3833333333333337</v>
      </c>
      <c r="K6488" t="s">
        <v>71</v>
      </c>
      <c r="L6488" t="s">
        <v>47</v>
      </c>
      <c r="M6488" t="s">
        <v>23</v>
      </c>
      <c r="N6488" t="b">
        <v>1</v>
      </c>
      <c r="O6488">
        <f>_xlfn.XLOOKUP(B6488,Machine_Info!A:A,Machine_Info!E:E)</f>
        <v>22</v>
      </c>
      <c r="P6488">
        <f t="shared" si="505"/>
        <v>16.616666666666667</v>
      </c>
      <c r="Q6488">
        <f t="shared" si="509"/>
        <v>0.75530303030303036</v>
      </c>
    </row>
    <row r="6489" spans="1:17" x14ac:dyDescent="0.2">
      <c r="A6489" t="s">
        <v>6607</v>
      </c>
      <c r="B6489" t="s">
        <v>202</v>
      </c>
      <c r="C6489" t="s">
        <v>203</v>
      </c>
      <c r="D6489" t="s">
        <v>32</v>
      </c>
      <c r="E6489" s="2">
        <v>45525.924976851849</v>
      </c>
      <c r="F6489" s="2">
        <v>45525.95553240741</v>
      </c>
      <c r="G6489" t="str">
        <f t="shared" si="506"/>
        <v>08</v>
      </c>
      <c r="H6489" t="str">
        <f t="shared" si="507"/>
        <v>21</v>
      </c>
      <c r="I6489">
        <v>263</v>
      </c>
      <c r="J6489">
        <f t="shared" si="508"/>
        <v>4.3833333333333337</v>
      </c>
      <c r="K6489" t="s">
        <v>38</v>
      </c>
      <c r="L6489" t="s">
        <v>74</v>
      </c>
      <c r="M6489" t="s">
        <v>44</v>
      </c>
      <c r="N6489" t="b">
        <v>0</v>
      </c>
      <c r="O6489">
        <f>_xlfn.XLOOKUP(B6489,Machine_Info!A:A,Machine_Info!E:E)</f>
        <v>22</v>
      </c>
      <c r="P6489">
        <f t="shared" si="505"/>
        <v>17.616666666666667</v>
      </c>
      <c r="Q6489">
        <f t="shared" si="509"/>
        <v>0.80075757575757578</v>
      </c>
    </row>
    <row r="6490" spans="1:17" x14ac:dyDescent="0.2">
      <c r="A6490" t="s">
        <v>6608</v>
      </c>
      <c r="B6490" t="s">
        <v>106</v>
      </c>
      <c r="C6490" t="s">
        <v>107</v>
      </c>
      <c r="D6490" t="s">
        <v>59</v>
      </c>
      <c r="E6490" s="2">
        <v>45525.932581018518</v>
      </c>
      <c r="F6490" s="2">
        <v>45526.125636574077</v>
      </c>
      <c r="G6490" t="str">
        <f t="shared" si="506"/>
        <v>08</v>
      </c>
      <c r="H6490" t="str">
        <f t="shared" si="507"/>
        <v>21</v>
      </c>
      <c r="I6490">
        <v>13</v>
      </c>
      <c r="J6490">
        <f t="shared" si="508"/>
        <v>0.21666666666666667</v>
      </c>
      <c r="K6490" t="s">
        <v>103</v>
      </c>
      <c r="L6490" t="s">
        <v>146</v>
      </c>
      <c r="M6490" t="s">
        <v>34</v>
      </c>
      <c r="N6490" t="b">
        <v>0</v>
      </c>
      <c r="O6490">
        <f>_xlfn.XLOOKUP(B6490,Machine_Info!A:A,Machine_Info!E:E)</f>
        <v>16</v>
      </c>
      <c r="P6490">
        <f t="shared" si="505"/>
        <v>15.783333333333333</v>
      </c>
      <c r="Q6490">
        <f t="shared" si="509"/>
        <v>0.98645833333333333</v>
      </c>
    </row>
    <row r="6491" spans="1:17" x14ac:dyDescent="0.2">
      <c r="A6491" t="s">
        <v>6609</v>
      </c>
      <c r="B6491" t="s">
        <v>263</v>
      </c>
      <c r="C6491" t="s">
        <v>264</v>
      </c>
      <c r="D6491" t="s">
        <v>27</v>
      </c>
      <c r="E6491" s="2">
        <v>45525.942199074067</v>
      </c>
      <c r="F6491" s="2">
        <v>45526.105393518519</v>
      </c>
      <c r="G6491" t="str">
        <f t="shared" si="506"/>
        <v>08</v>
      </c>
      <c r="H6491" t="str">
        <f t="shared" si="507"/>
        <v>21</v>
      </c>
      <c r="I6491">
        <v>191</v>
      </c>
      <c r="J6491">
        <f t="shared" si="508"/>
        <v>3.1833333333333331</v>
      </c>
      <c r="K6491" t="s">
        <v>38</v>
      </c>
      <c r="L6491" t="s">
        <v>47</v>
      </c>
      <c r="M6491" t="s">
        <v>23</v>
      </c>
      <c r="N6491" t="b">
        <v>0</v>
      </c>
      <c r="O6491">
        <f>_xlfn.XLOOKUP(B6491,Machine_Info!A:A,Machine_Info!E:E)</f>
        <v>22</v>
      </c>
      <c r="P6491">
        <f t="shared" si="505"/>
        <v>18.816666666666666</v>
      </c>
      <c r="Q6491">
        <f t="shared" si="509"/>
        <v>0.85530303030303034</v>
      </c>
    </row>
    <row r="6492" spans="1:17" x14ac:dyDescent="0.2">
      <c r="A6492" t="s">
        <v>6610</v>
      </c>
      <c r="B6492" t="s">
        <v>142</v>
      </c>
      <c r="C6492" t="s">
        <v>143</v>
      </c>
      <c r="D6492" t="s">
        <v>27</v>
      </c>
      <c r="E6492" s="2">
        <v>45526.02270833333</v>
      </c>
      <c r="F6492" s="2">
        <v>45526.222013888888</v>
      </c>
      <c r="G6492" t="str">
        <f t="shared" si="506"/>
        <v>08</v>
      </c>
      <c r="H6492" t="str">
        <f t="shared" si="507"/>
        <v>22</v>
      </c>
      <c r="I6492">
        <v>111</v>
      </c>
      <c r="J6492">
        <f t="shared" si="508"/>
        <v>1.85</v>
      </c>
      <c r="K6492" t="s">
        <v>71</v>
      </c>
      <c r="L6492" t="s">
        <v>74</v>
      </c>
      <c r="M6492" t="s">
        <v>44</v>
      </c>
      <c r="N6492" t="b">
        <v>1</v>
      </c>
      <c r="O6492">
        <f>_xlfn.XLOOKUP(B6492,Machine_Info!A:A,Machine_Info!E:E)</f>
        <v>22</v>
      </c>
      <c r="P6492">
        <f t="shared" si="505"/>
        <v>20.149999999999999</v>
      </c>
      <c r="Q6492">
        <f t="shared" si="509"/>
        <v>0.91590909090909089</v>
      </c>
    </row>
    <row r="6493" spans="1:17" x14ac:dyDescent="0.2">
      <c r="A6493" t="s">
        <v>6611</v>
      </c>
      <c r="B6493" t="s">
        <v>160</v>
      </c>
      <c r="C6493" t="s">
        <v>161</v>
      </c>
      <c r="D6493" t="s">
        <v>32</v>
      </c>
      <c r="E6493" s="2">
        <v>45526.046481481477</v>
      </c>
      <c r="F6493" s="2">
        <v>45526.275648148148</v>
      </c>
      <c r="G6493" t="str">
        <f t="shared" si="506"/>
        <v>08</v>
      </c>
      <c r="H6493" t="str">
        <f t="shared" si="507"/>
        <v>22</v>
      </c>
      <c r="I6493">
        <v>381</v>
      </c>
      <c r="J6493">
        <f t="shared" si="508"/>
        <v>6.35</v>
      </c>
      <c r="K6493" t="s">
        <v>110</v>
      </c>
      <c r="L6493" t="s">
        <v>146</v>
      </c>
      <c r="M6493" t="s">
        <v>34</v>
      </c>
      <c r="N6493" t="b">
        <v>0</v>
      </c>
      <c r="O6493">
        <f>_xlfn.XLOOKUP(B6493,Machine_Info!A:A,Machine_Info!E:E)</f>
        <v>20</v>
      </c>
      <c r="P6493">
        <f t="shared" si="505"/>
        <v>13.65</v>
      </c>
      <c r="Q6493">
        <f t="shared" si="509"/>
        <v>0.6825</v>
      </c>
    </row>
    <row r="6494" spans="1:17" x14ac:dyDescent="0.2">
      <c r="A6494" t="s">
        <v>6612</v>
      </c>
      <c r="B6494" t="s">
        <v>152</v>
      </c>
      <c r="C6494" t="s">
        <v>153</v>
      </c>
      <c r="D6494" t="s">
        <v>27</v>
      </c>
      <c r="E6494" s="2">
        <v>45526.091226851851</v>
      </c>
      <c r="F6494" s="2">
        <v>45526.106504629628</v>
      </c>
      <c r="G6494" t="str">
        <f t="shared" si="506"/>
        <v>08</v>
      </c>
      <c r="H6494" t="str">
        <f t="shared" si="507"/>
        <v>22</v>
      </c>
      <c r="I6494">
        <v>56</v>
      </c>
      <c r="J6494">
        <f t="shared" si="508"/>
        <v>0.93333333333333335</v>
      </c>
      <c r="K6494" t="s">
        <v>42</v>
      </c>
      <c r="L6494" t="s">
        <v>74</v>
      </c>
      <c r="M6494" t="s">
        <v>44</v>
      </c>
      <c r="N6494" t="b">
        <v>0</v>
      </c>
      <c r="O6494">
        <f>_xlfn.XLOOKUP(B6494,Machine_Info!A:A,Machine_Info!E:E)</f>
        <v>18</v>
      </c>
      <c r="P6494">
        <f t="shared" si="505"/>
        <v>17.066666666666666</v>
      </c>
      <c r="Q6494">
        <f t="shared" si="509"/>
        <v>0.94814814814814818</v>
      </c>
    </row>
    <row r="6495" spans="1:17" x14ac:dyDescent="0.2">
      <c r="A6495" t="s">
        <v>6613</v>
      </c>
      <c r="B6495" t="s">
        <v>63</v>
      </c>
      <c r="C6495" t="s">
        <v>64</v>
      </c>
      <c r="D6495" t="s">
        <v>32</v>
      </c>
      <c r="E6495" s="2">
        <v>45526.1016087963</v>
      </c>
      <c r="F6495" s="2">
        <v>45526.146053240736</v>
      </c>
      <c r="G6495" t="str">
        <f t="shared" si="506"/>
        <v>08</v>
      </c>
      <c r="H6495" t="str">
        <f t="shared" si="507"/>
        <v>22</v>
      </c>
      <c r="I6495">
        <v>121</v>
      </c>
      <c r="J6495">
        <f t="shared" si="508"/>
        <v>2.0166666666666666</v>
      </c>
      <c r="K6495" t="s">
        <v>46</v>
      </c>
      <c r="L6495" t="s">
        <v>146</v>
      </c>
      <c r="M6495" t="s">
        <v>34</v>
      </c>
      <c r="N6495" t="b">
        <v>0</v>
      </c>
      <c r="O6495">
        <f>_xlfn.XLOOKUP(B6495,Machine_Info!A:A,Machine_Info!E:E)</f>
        <v>20</v>
      </c>
      <c r="P6495">
        <f t="shared" si="505"/>
        <v>17.983333333333334</v>
      </c>
      <c r="Q6495">
        <f t="shared" si="509"/>
        <v>0.89916666666666667</v>
      </c>
    </row>
    <row r="6496" spans="1:17" x14ac:dyDescent="0.2">
      <c r="A6496" t="s">
        <v>6614</v>
      </c>
      <c r="B6496" t="s">
        <v>81</v>
      </c>
      <c r="C6496" t="s">
        <v>82</v>
      </c>
      <c r="D6496" t="s">
        <v>20</v>
      </c>
      <c r="E6496" s="2">
        <v>45526.120162037027</v>
      </c>
      <c r="F6496" s="2">
        <v>45526.23474537037</v>
      </c>
      <c r="G6496" t="str">
        <f t="shared" si="506"/>
        <v>08</v>
      </c>
      <c r="H6496" t="str">
        <f t="shared" si="507"/>
        <v>22</v>
      </c>
      <c r="I6496">
        <v>200</v>
      </c>
      <c r="J6496">
        <f t="shared" si="508"/>
        <v>3.3333333333333335</v>
      </c>
      <c r="K6496" t="s">
        <v>42</v>
      </c>
      <c r="L6496" t="s">
        <v>74</v>
      </c>
      <c r="M6496" t="s">
        <v>44</v>
      </c>
      <c r="N6496" t="b">
        <v>0</v>
      </c>
      <c r="O6496">
        <f>_xlfn.XLOOKUP(B6496,Machine_Info!A:A,Machine_Info!E:E)</f>
        <v>14</v>
      </c>
      <c r="P6496">
        <f t="shared" si="505"/>
        <v>10.666666666666666</v>
      </c>
      <c r="Q6496">
        <f t="shared" si="509"/>
        <v>0.76190476190476186</v>
      </c>
    </row>
    <row r="6497" spans="1:17" x14ac:dyDescent="0.2">
      <c r="A6497" t="s">
        <v>6615</v>
      </c>
      <c r="B6497" t="s">
        <v>139</v>
      </c>
      <c r="C6497" t="s">
        <v>140</v>
      </c>
      <c r="D6497" t="s">
        <v>59</v>
      </c>
      <c r="E6497" s="2">
        <v>45526.168796296297</v>
      </c>
      <c r="F6497" s="2">
        <v>45526.286157407398</v>
      </c>
      <c r="G6497" t="str">
        <f t="shared" si="506"/>
        <v>08</v>
      </c>
      <c r="H6497" t="str">
        <f t="shared" si="507"/>
        <v>22</v>
      </c>
      <c r="I6497">
        <v>314</v>
      </c>
      <c r="J6497">
        <f t="shared" si="508"/>
        <v>5.2333333333333334</v>
      </c>
      <c r="K6497" t="s">
        <v>71</v>
      </c>
      <c r="L6497" t="s">
        <v>146</v>
      </c>
      <c r="M6497" t="s">
        <v>34</v>
      </c>
      <c r="N6497" t="b">
        <v>1</v>
      </c>
      <c r="O6497">
        <f>_xlfn.XLOOKUP(B6497,Machine_Info!A:A,Machine_Info!E:E)</f>
        <v>20</v>
      </c>
      <c r="P6497">
        <f t="shared" si="505"/>
        <v>14.766666666666666</v>
      </c>
      <c r="Q6497">
        <f t="shared" si="509"/>
        <v>0.73833333333333329</v>
      </c>
    </row>
    <row r="6498" spans="1:17" x14ac:dyDescent="0.2">
      <c r="A6498" t="s">
        <v>6616</v>
      </c>
      <c r="B6498" t="s">
        <v>30</v>
      </c>
      <c r="C6498" t="s">
        <v>31</v>
      </c>
      <c r="D6498" t="s">
        <v>32</v>
      </c>
      <c r="E6498" s="2">
        <v>45526.232754629629</v>
      </c>
      <c r="F6498" s="2">
        <v>45526.476504629631</v>
      </c>
      <c r="G6498" t="str">
        <f t="shared" si="506"/>
        <v>08</v>
      </c>
      <c r="H6498" t="str">
        <f t="shared" si="507"/>
        <v>22</v>
      </c>
      <c r="I6498">
        <v>82</v>
      </c>
      <c r="J6498">
        <f t="shared" si="508"/>
        <v>1.3666666666666667</v>
      </c>
      <c r="K6498" t="s">
        <v>28</v>
      </c>
      <c r="L6498" t="s">
        <v>74</v>
      </c>
      <c r="M6498" t="s">
        <v>44</v>
      </c>
      <c r="N6498" t="b">
        <v>0</v>
      </c>
      <c r="O6498">
        <f>_xlfn.XLOOKUP(B6498,Machine_Info!A:A,Machine_Info!E:E)</f>
        <v>22</v>
      </c>
      <c r="P6498">
        <f t="shared" si="505"/>
        <v>20.633333333333333</v>
      </c>
      <c r="Q6498">
        <f t="shared" si="509"/>
        <v>0.93787878787878787</v>
      </c>
    </row>
    <row r="6499" spans="1:17" x14ac:dyDescent="0.2">
      <c r="A6499" t="s">
        <v>6617</v>
      </c>
      <c r="B6499" t="s">
        <v>49</v>
      </c>
      <c r="C6499" t="s">
        <v>50</v>
      </c>
      <c r="D6499" t="s">
        <v>20</v>
      </c>
      <c r="E6499" s="2">
        <v>45526.273564814823</v>
      </c>
      <c r="F6499" s="2">
        <v>45526.395787037043</v>
      </c>
      <c r="G6499" t="str">
        <f t="shared" si="506"/>
        <v>08</v>
      </c>
      <c r="H6499" t="str">
        <f t="shared" si="507"/>
        <v>22</v>
      </c>
      <c r="I6499">
        <v>789</v>
      </c>
      <c r="J6499">
        <f t="shared" si="508"/>
        <v>13.15</v>
      </c>
      <c r="K6499" t="s">
        <v>38</v>
      </c>
      <c r="L6499" t="s">
        <v>74</v>
      </c>
      <c r="M6499" t="s">
        <v>44</v>
      </c>
      <c r="N6499" t="b">
        <v>0</v>
      </c>
      <c r="O6499">
        <f>_xlfn.XLOOKUP(B6499,Machine_Info!A:A,Machine_Info!E:E)</f>
        <v>22</v>
      </c>
      <c r="P6499">
        <f t="shared" si="505"/>
        <v>8.85</v>
      </c>
      <c r="Q6499">
        <f t="shared" si="509"/>
        <v>0.40227272727272728</v>
      </c>
    </row>
    <row r="6500" spans="1:17" x14ac:dyDescent="0.2">
      <c r="A6500" t="s">
        <v>6618</v>
      </c>
      <c r="B6500" t="s">
        <v>40</v>
      </c>
      <c r="C6500" t="s">
        <v>41</v>
      </c>
      <c r="D6500" t="s">
        <v>20</v>
      </c>
      <c r="E6500" s="2">
        <v>45526.295798611107</v>
      </c>
      <c r="F6500" s="2">
        <v>45526.299270833333</v>
      </c>
      <c r="G6500" t="str">
        <f t="shared" si="506"/>
        <v>08</v>
      </c>
      <c r="H6500" t="str">
        <f t="shared" si="507"/>
        <v>22</v>
      </c>
      <c r="I6500">
        <v>989</v>
      </c>
      <c r="J6500">
        <f t="shared" si="508"/>
        <v>16.483333333333334</v>
      </c>
      <c r="K6500" t="s">
        <v>46</v>
      </c>
      <c r="L6500" t="s">
        <v>74</v>
      </c>
      <c r="M6500" t="s">
        <v>44</v>
      </c>
      <c r="N6500" t="b">
        <v>0</v>
      </c>
      <c r="O6500">
        <f>_xlfn.XLOOKUP(B6500,Machine_Info!A:A,Machine_Info!E:E)</f>
        <v>18</v>
      </c>
      <c r="P6500">
        <f t="shared" si="505"/>
        <v>1.5166666666666657</v>
      </c>
      <c r="Q6500">
        <f t="shared" si="509"/>
        <v>8.42592592592592E-2</v>
      </c>
    </row>
    <row r="6501" spans="1:17" x14ac:dyDescent="0.2">
      <c r="A6501" t="s">
        <v>6619</v>
      </c>
      <c r="B6501" t="s">
        <v>69</v>
      </c>
      <c r="C6501" t="s">
        <v>70</v>
      </c>
      <c r="D6501" t="s">
        <v>27</v>
      </c>
      <c r="E6501" s="2">
        <v>45526.30572916667</v>
      </c>
      <c r="F6501" s="2">
        <v>45526.362673611111</v>
      </c>
      <c r="G6501" t="str">
        <f t="shared" si="506"/>
        <v>08</v>
      </c>
      <c r="H6501" t="str">
        <f t="shared" si="507"/>
        <v>22</v>
      </c>
      <c r="I6501">
        <v>51</v>
      </c>
      <c r="J6501">
        <f t="shared" si="508"/>
        <v>0.85</v>
      </c>
      <c r="K6501" t="s">
        <v>38</v>
      </c>
      <c r="L6501" t="s">
        <v>74</v>
      </c>
      <c r="M6501" t="s">
        <v>44</v>
      </c>
      <c r="N6501" t="b">
        <v>0</v>
      </c>
      <c r="O6501">
        <f>_xlfn.XLOOKUP(B6501,Machine_Info!A:A,Machine_Info!E:E)</f>
        <v>16</v>
      </c>
      <c r="P6501">
        <f t="shared" si="505"/>
        <v>15.15</v>
      </c>
      <c r="Q6501">
        <f t="shared" si="509"/>
        <v>0.94687500000000002</v>
      </c>
    </row>
    <row r="6502" spans="1:17" x14ac:dyDescent="0.2">
      <c r="A6502" t="s">
        <v>6620</v>
      </c>
      <c r="B6502" t="s">
        <v>253</v>
      </c>
      <c r="C6502" t="s">
        <v>254</v>
      </c>
      <c r="D6502" t="s">
        <v>59</v>
      </c>
      <c r="E6502" s="2">
        <v>45526.309224537043</v>
      </c>
      <c r="F6502" s="2">
        <v>45526.459918981483</v>
      </c>
      <c r="G6502" t="str">
        <f t="shared" si="506"/>
        <v>08</v>
      </c>
      <c r="H6502" t="str">
        <f t="shared" si="507"/>
        <v>22</v>
      </c>
      <c r="I6502">
        <v>10</v>
      </c>
      <c r="J6502">
        <f t="shared" si="508"/>
        <v>0.16666666666666666</v>
      </c>
      <c r="K6502" t="s">
        <v>46</v>
      </c>
      <c r="L6502" t="s">
        <v>146</v>
      </c>
      <c r="M6502" t="s">
        <v>34</v>
      </c>
      <c r="N6502" t="b">
        <v>0</v>
      </c>
      <c r="O6502">
        <f>_xlfn.XLOOKUP(B6502,Machine_Info!A:A,Machine_Info!E:E)</f>
        <v>22</v>
      </c>
      <c r="P6502">
        <f t="shared" si="505"/>
        <v>21.833333333333332</v>
      </c>
      <c r="Q6502">
        <f t="shared" si="509"/>
        <v>0.99242424242424232</v>
      </c>
    </row>
    <row r="6503" spans="1:17" x14ac:dyDescent="0.2">
      <c r="A6503" t="s">
        <v>6621</v>
      </c>
      <c r="B6503" t="s">
        <v>218</v>
      </c>
      <c r="C6503" t="s">
        <v>219</v>
      </c>
      <c r="D6503" t="s">
        <v>20</v>
      </c>
      <c r="E6503" s="2">
        <v>45526.372384259259</v>
      </c>
      <c r="F6503" s="2">
        <v>45526.482800925929</v>
      </c>
      <c r="G6503" t="str">
        <f t="shared" si="506"/>
        <v>08</v>
      </c>
      <c r="H6503" t="str">
        <f t="shared" si="507"/>
        <v>22</v>
      </c>
      <c r="I6503">
        <v>224</v>
      </c>
      <c r="J6503">
        <f t="shared" si="508"/>
        <v>3.7333333333333334</v>
      </c>
      <c r="K6503" t="s">
        <v>54</v>
      </c>
      <c r="L6503" t="s">
        <v>47</v>
      </c>
      <c r="M6503" t="s">
        <v>23</v>
      </c>
      <c r="N6503" t="b">
        <v>1</v>
      </c>
      <c r="O6503">
        <f>_xlfn.XLOOKUP(B6503,Machine_Info!A:A,Machine_Info!E:E)</f>
        <v>14</v>
      </c>
      <c r="P6503">
        <f t="shared" si="505"/>
        <v>10.266666666666666</v>
      </c>
      <c r="Q6503">
        <f t="shared" si="509"/>
        <v>0.73333333333333328</v>
      </c>
    </row>
    <row r="6504" spans="1:17" x14ac:dyDescent="0.2">
      <c r="A6504" t="s">
        <v>6622</v>
      </c>
      <c r="B6504" t="s">
        <v>96</v>
      </c>
      <c r="C6504" t="s">
        <v>97</v>
      </c>
      <c r="D6504" t="s">
        <v>27</v>
      </c>
      <c r="E6504" s="2">
        <v>45526.413738425923</v>
      </c>
      <c r="F6504" s="2">
        <v>45526.551238425927</v>
      </c>
      <c r="G6504" t="str">
        <f t="shared" si="506"/>
        <v>08</v>
      </c>
      <c r="H6504" t="str">
        <f t="shared" si="507"/>
        <v>22</v>
      </c>
      <c r="I6504">
        <v>424</v>
      </c>
      <c r="J6504">
        <f t="shared" si="508"/>
        <v>7.0666666666666664</v>
      </c>
      <c r="K6504" t="s">
        <v>110</v>
      </c>
      <c r="L6504" t="s">
        <v>146</v>
      </c>
      <c r="M6504" t="s">
        <v>34</v>
      </c>
      <c r="N6504" t="b">
        <v>0</v>
      </c>
      <c r="O6504">
        <f>_xlfn.XLOOKUP(B6504,Machine_Info!A:A,Machine_Info!E:E)</f>
        <v>20</v>
      </c>
      <c r="P6504">
        <f t="shared" si="505"/>
        <v>12.933333333333334</v>
      </c>
      <c r="Q6504">
        <f t="shared" si="509"/>
        <v>0.64666666666666672</v>
      </c>
    </row>
    <row r="6505" spans="1:17" x14ac:dyDescent="0.2">
      <c r="A6505" t="s">
        <v>6623</v>
      </c>
      <c r="B6505" t="s">
        <v>36</v>
      </c>
      <c r="C6505" t="s">
        <v>37</v>
      </c>
      <c r="D6505" t="s">
        <v>20</v>
      </c>
      <c r="E6505" s="2">
        <v>45526.450578703712</v>
      </c>
      <c r="F6505" s="2">
        <v>45527.02071759259</v>
      </c>
      <c r="G6505" t="str">
        <f t="shared" si="506"/>
        <v>08</v>
      </c>
      <c r="H6505" t="str">
        <f t="shared" si="507"/>
        <v>22</v>
      </c>
      <c r="I6505">
        <v>1026</v>
      </c>
      <c r="J6505">
        <f t="shared" si="508"/>
        <v>17.100000000000001</v>
      </c>
      <c r="K6505" t="s">
        <v>28</v>
      </c>
      <c r="L6505" t="s">
        <v>47</v>
      </c>
      <c r="M6505" t="s">
        <v>23</v>
      </c>
      <c r="N6505" t="b">
        <v>0</v>
      </c>
      <c r="O6505">
        <f>_xlfn.XLOOKUP(B6505,Machine_Info!A:A,Machine_Info!E:E)</f>
        <v>18</v>
      </c>
      <c r="P6505">
        <f t="shared" si="505"/>
        <v>0.89999999999999858</v>
      </c>
      <c r="Q6505">
        <f t="shared" si="509"/>
        <v>4.999999999999992E-2</v>
      </c>
    </row>
    <row r="6506" spans="1:17" x14ac:dyDescent="0.2">
      <c r="A6506" t="s">
        <v>6624</v>
      </c>
      <c r="B6506" t="s">
        <v>40</v>
      </c>
      <c r="C6506" t="s">
        <v>41</v>
      </c>
      <c r="D6506" t="s">
        <v>20</v>
      </c>
      <c r="E6506" s="2">
        <v>45526.478125000001</v>
      </c>
      <c r="F6506" s="2">
        <v>45526.508680555547</v>
      </c>
      <c r="G6506" t="str">
        <f t="shared" si="506"/>
        <v>08</v>
      </c>
      <c r="H6506" t="str">
        <f t="shared" si="507"/>
        <v>22</v>
      </c>
      <c r="I6506">
        <v>865</v>
      </c>
      <c r="J6506">
        <f t="shared" si="508"/>
        <v>14.416666666666666</v>
      </c>
      <c r="K6506" t="s">
        <v>54</v>
      </c>
      <c r="L6506" t="s">
        <v>47</v>
      </c>
      <c r="M6506" t="s">
        <v>23</v>
      </c>
      <c r="N6506" t="b">
        <v>1</v>
      </c>
      <c r="O6506">
        <f>_xlfn.XLOOKUP(B6506,Machine_Info!A:A,Machine_Info!E:E)</f>
        <v>18</v>
      </c>
      <c r="P6506">
        <f t="shared" si="505"/>
        <v>3.5833333333333339</v>
      </c>
      <c r="Q6506">
        <f t="shared" si="509"/>
        <v>0.1990740740740741</v>
      </c>
    </row>
    <row r="6507" spans="1:17" x14ac:dyDescent="0.2">
      <c r="A6507" t="s">
        <v>6625</v>
      </c>
      <c r="B6507" t="s">
        <v>92</v>
      </c>
      <c r="C6507" t="s">
        <v>93</v>
      </c>
      <c r="D6507" t="s">
        <v>59</v>
      </c>
      <c r="E6507" s="2">
        <v>45526.498101851852</v>
      </c>
      <c r="F6507" s="2">
        <v>45526.500879629632</v>
      </c>
      <c r="G6507" t="str">
        <f t="shared" si="506"/>
        <v>08</v>
      </c>
      <c r="H6507" t="str">
        <f t="shared" si="507"/>
        <v>22</v>
      </c>
      <c r="I6507">
        <v>350</v>
      </c>
      <c r="J6507">
        <f t="shared" si="508"/>
        <v>5.833333333333333</v>
      </c>
      <c r="K6507" t="s">
        <v>46</v>
      </c>
      <c r="L6507" t="s">
        <v>146</v>
      </c>
      <c r="M6507" t="s">
        <v>34</v>
      </c>
      <c r="N6507" t="b">
        <v>0</v>
      </c>
      <c r="O6507">
        <f>_xlfn.XLOOKUP(B6507,Machine_Info!A:A,Machine_Info!E:E)</f>
        <v>20</v>
      </c>
      <c r="P6507">
        <f t="shared" si="505"/>
        <v>14.166666666666668</v>
      </c>
      <c r="Q6507">
        <f t="shared" si="509"/>
        <v>0.70833333333333337</v>
      </c>
    </row>
    <row r="6508" spans="1:17" x14ac:dyDescent="0.2">
      <c r="A6508" t="s">
        <v>6626</v>
      </c>
      <c r="B6508" t="s">
        <v>171</v>
      </c>
      <c r="C6508" t="s">
        <v>172</v>
      </c>
      <c r="D6508" t="s">
        <v>32</v>
      </c>
      <c r="E6508" s="2">
        <v>45526.520995370367</v>
      </c>
      <c r="F6508" s="2">
        <v>45526.989745370367</v>
      </c>
      <c r="G6508" t="str">
        <f t="shared" si="506"/>
        <v>08</v>
      </c>
      <c r="H6508" t="str">
        <f t="shared" si="507"/>
        <v>22</v>
      </c>
      <c r="I6508">
        <v>248</v>
      </c>
      <c r="J6508">
        <f t="shared" si="508"/>
        <v>4.1333333333333337</v>
      </c>
      <c r="K6508" t="s">
        <v>76</v>
      </c>
      <c r="L6508" t="s">
        <v>146</v>
      </c>
      <c r="M6508" t="s">
        <v>34</v>
      </c>
      <c r="N6508" t="b">
        <v>0</v>
      </c>
      <c r="O6508">
        <f>_xlfn.XLOOKUP(B6508,Machine_Info!A:A,Machine_Info!E:E)</f>
        <v>16</v>
      </c>
      <c r="P6508">
        <f t="shared" si="505"/>
        <v>11.866666666666667</v>
      </c>
      <c r="Q6508">
        <f t="shared" si="509"/>
        <v>0.7416666666666667</v>
      </c>
    </row>
    <row r="6509" spans="1:17" x14ac:dyDescent="0.2">
      <c r="A6509" t="s">
        <v>6627</v>
      </c>
      <c r="B6509" t="s">
        <v>116</v>
      </c>
      <c r="C6509" t="s">
        <v>117</v>
      </c>
      <c r="D6509" t="s">
        <v>20</v>
      </c>
      <c r="E6509" s="2">
        <v>45526.572557870371</v>
      </c>
      <c r="F6509" s="2">
        <v>45526.581585648149</v>
      </c>
      <c r="G6509" t="str">
        <f t="shared" si="506"/>
        <v>08</v>
      </c>
      <c r="H6509" t="str">
        <f t="shared" si="507"/>
        <v>22</v>
      </c>
      <c r="I6509">
        <v>291</v>
      </c>
      <c r="J6509">
        <f t="shared" si="508"/>
        <v>4.8499999999999996</v>
      </c>
      <c r="K6509" t="s">
        <v>46</v>
      </c>
      <c r="L6509" t="s">
        <v>146</v>
      </c>
      <c r="M6509" t="s">
        <v>34</v>
      </c>
      <c r="N6509" t="b">
        <v>0</v>
      </c>
      <c r="O6509">
        <f>_xlfn.XLOOKUP(B6509,Machine_Info!A:A,Machine_Info!E:E)</f>
        <v>16</v>
      </c>
      <c r="P6509">
        <f t="shared" si="505"/>
        <v>11.15</v>
      </c>
      <c r="Q6509">
        <f t="shared" si="509"/>
        <v>0.69687500000000002</v>
      </c>
    </row>
    <row r="6510" spans="1:17" x14ac:dyDescent="0.2">
      <c r="A6510" t="s">
        <v>6628</v>
      </c>
      <c r="B6510" t="s">
        <v>18</v>
      </c>
      <c r="C6510" t="s">
        <v>19</v>
      </c>
      <c r="D6510" t="s">
        <v>20</v>
      </c>
      <c r="E6510" s="2">
        <v>45526.582395833328</v>
      </c>
      <c r="F6510" s="2">
        <v>45526.627534722233</v>
      </c>
      <c r="G6510" t="str">
        <f t="shared" si="506"/>
        <v>08</v>
      </c>
      <c r="H6510" t="str">
        <f t="shared" si="507"/>
        <v>22</v>
      </c>
      <c r="I6510">
        <v>375</v>
      </c>
      <c r="J6510">
        <f t="shared" si="508"/>
        <v>6.25</v>
      </c>
      <c r="K6510" t="s">
        <v>103</v>
      </c>
      <c r="L6510" t="s">
        <v>74</v>
      </c>
      <c r="M6510" t="s">
        <v>44</v>
      </c>
      <c r="N6510" t="b">
        <v>0</v>
      </c>
      <c r="O6510">
        <f>_xlfn.XLOOKUP(B6510,Machine_Info!A:A,Machine_Info!E:E)</f>
        <v>16</v>
      </c>
      <c r="P6510">
        <f t="shared" si="505"/>
        <v>9.75</v>
      </c>
      <c r="Q6510">
        <f t="shared" si="509"/>
        <v>0.609375</v>
      </c>
    </row>
    <row r="6511" spans="1:17" x14ac:dyDescent="0.2">
      <c r="A6511" t="s">
        <v>6629</v>
      </c>
      <c r="B6511" t="s">
        <v>30</v>
      </c>
      <c r="C6511" t="s">
        <v>31</v>
      </c>
      <c r="D6511" t="s">
        <v>32</v>
      </c>
      <c r="E6511" s="2">
        <v>45526.624606481477</v>
      </c>
      <c r="F6511" s="2">
        <v>45526.633634259262</v>
      </c>
      <c r="G6511" t="str">
        <f t="shared" si="506"/>
        <v>08</v>
      </c>
      <c r="H6511" t="str">
        <f t="shared" si="507"/>
        <v>22</v>
      </c>
      <c r="I6511">
        <v>58</v>
      </c>
      <c r="J6511">
        <f t="shared" si="508"/>
        <v>0.96666666666666667</v>
      </c>
      <c r="K6511" t="s">
        <v>54</v>
      </c>
      <c r="L6511" t="s">
        <v>74</v>
      </c>
      <c r="M6511" t="s">
        <v>44</v>
      </c>
      <c r="N6511" t="b">
        <v>1</v>
      </c>
      <c r="O6511">
        <f>_xlfn.XLOOKUP(B6511,Machine_Info!A:A,Machine_Info!E:E)</f>
        <v>22</v>
      </c>
      <c r="P6511">
        <f t="shared" si="505"/>
        <v>21.033333333333335</v>
      </c>
      <c r="Q6511">
        <f t="shared" si="509"/>
        <v>0.95606060606060617</v>
      </c>
    </row>
    <row r="6512" spans="1:17" x14ac:dyDescent="0.2">
      <c r="A6512" t="s">
        <v>6630</v>
      </c>
      <c r="B6512" t="s">
        <v>174</v>
      </c>
      <c r="C6512" t="s">
        <v>175</v>
      </c>
      <c r="D6512" t="s">
        <v>59</v>
      </c>
      <c r="E6512" s="2">
        <v>45526.730023148149</v>
      </c>
      <c r="F6512" s="2">
        <v>45526.741828703707</v>
      </c>
      <c r="G6512" t="str">
        <f t="shared" si="506"/>
        <v>08</v>
      </c>
      <c r="H6512" t="str">
        <f t="shared" si="507"/>
        <v>22</v>
      </c>
      <c r="I6512">
        <v>233</v>
      </c>
      <c r="J6512">
        <f t="shared" si="508"/>
        <v>3.8833333333333333</v>
      </c>
      <c r="K6512" t="s">
        <v>290</v>
      </c>
      <c r="L6512" t="s">
        <v>146</v>
      </c>
      <c r="M6512" t="s">
        <v>34</v>
      </c>
      <c r="N6512" t="b">
        <v>0</v>
      </c>
      <c r="O6512">
        <f>_xlfn.XLOOKUP(B6512,Machine_Info!A:A,Machine_Info!E:E)</f>
        <v>14</v>
      </c>
      <c r="P6512">
        <f t="shared" si="505"/>
        <v>10.116666666666667</v>
      </c>
      <c r="Q6512">
        <f t="shared" si="509"/>
        <v>0.72261904761904761</v>
      </c>
    </row>
    <row r="6513" spans="1:17" x14ac:dyDescent="0.2">
      <c r="A6513" t="s">
        <v>6631</v>
      </c>
      <c r="B6513" t="s">
        <v>116</v>
      </c>
      <c r="C6513" t="s">
        <v>117</v>
      </c>
      <c r="D6513" t="s">
        <v>20</v>
      </c>
      <c r="E6513" s="2">
        <v>45526.771134259259</v>
      </c>
      <c r="F6513" s="2">
        <v>45527.379467592589</v>
      </c>
      <c r="G6513" t="str">
        <f t="shared" si="506"/>
        <v>08</v>
      </c>
      <c r="H6513" t="str">
        <f t="shared" si="507"/>
        <v>22</v>
      </c>
      <c r="I6513">
        <v>346</v>
      </c>
      <c r="J6513">
        <f t="shared" si="508"/>
        <v>5.7666666666666666</v>
      </c>
      <c r="K6513" t="s">
        <v>60</v>
      </c>
      <c r="L6513" t="s">
        <v>74</v>
      </c>
      <c r="M6513" t="s">
        <v>44</v>
      </c>
      <c r="N6513" t="b">
        <v>0</v>
      </c>
      <c r="O6513">
        <f>_xlfn.XLOOKUP(B6513,Machine_Info!A:A,Machine_Info!E:E)</f>
        <v>16</v>
      </c>
      <c r="P6513">
        <f t="shared" si="505"/>
        <v>10.233333333333334</v>
      </c>
      <c r="Q6513">
        <f t="shared" si="509"/>
        <v>0.63958333333333339</v>
      </c>
    </row>
    <row r="6514" spans="1:17" x14ac:dyDescent="0.2">
      <c r="A6514" t="s">
        <v>6632</v>
      </c>
      <c r="B6514" t="s">
        <v>30</v>
      </c>
      <c r="C6514" t="s">
        <v>31</v>
      </c>
      <c r="D6514" t="s">
        <v>32</v>
      </c>
      <c r="E6514" s="2">
        <v>45526.817187499997</v>
      </c>
      <c r="F6514" s="2">
        <v>45526.848437499997</v>
      </c>
      <c r="G6514" t="str">
        <f t="shared" si="506"/>
        <v>08</v>
      </c>
      <c r="H6514" t="str">
        <f t="shared" si="507"/>
        <v>22</v>
      </c>
      <c r="I6514">
        <v>87</v>
      </c>
      <c r="J6514">
        <f t="shared" si="508"/>
        <v>1.45</v>
      </c>
      <c r="K6514" t="s">
        <v>103</v>
      </c>
      <c r="L6514" t="s">
        <v>146</v>
      </c>
      <c r="M6514" t="s">
        <v>34</v>
      </c>
      <c r="N6514" t="b">
        <v>0</v>
      </c>
      <c r="O6514">
        <f>_xlfn.XLOOKUP(B6514,Machine_Info!A:A,Machine_Info!E:E)</f>
        <v>22</v>
      </c>
      <c r="P6514">
        <f t="shared" si="505"/>
        <v>20.55</v>
      </c>
      <c r="Q6514">
        <f t="shared" si="509"/>
        <v>0.93409090909090908</v>
      </c>
    </row>
    <row r="6515" spans="1:17" x14ac:dyDescent="0.2">
      <c r="A6515" t="s">
        <v>6633</v>
      </c>
      <c r="B6515" t="s">
        <v>96</v>
      </c>
      <c r="C6515" t="s">
        <v>97</v>
      </c>
      <c r="D6515" t="s">
        <v>27</v>
      </c>
      <c r="E6515" s="2">
        <v>45526.822094907409</v>
      </c>
      <c r="F6515" s="2">
        <v>45526.834594907406</v>
      </c>
      <c r="G6515" t="str">
        <f t="shared" si="506"/>
        <v>08</v>
      </c>
      <c r="H6515" t="str">
        <f t="shared" si="507"/>
        <v>22</v>
      </c>
      <c r="I6515">
        <v>313</v>
      </c>
      <c r="J6515">
        <f t="shared" si="508"/>
        <v>5.2166666666666668</v>
      </c>
      <c r="K6515" t="s">
        <v>103</v>
      </c>
      <c r="L6515" t="s">
        <v>74</v>
      </c>
      <c r="M6515" t="s">
        <v>44</v>
      </c>
      <c r="N6515" t="b">
        <v>0</v>
      </c>
      <c r="O6515">
        <f>_xlfn.XLOOKUP(B6515,Machine_Info!A:A,Machine_Info!E:E)</f>
        <v>20</v>
      </c>
      <c r="P6515">
        <f t="shared" si="505"/>
        <v>14.783333333333333</v>
      </c>
      <c r="Q6515">
        <f t="shared" si="509"/>
        <v>0.73916666666666664</v>
      </c>
    </row>
    <row r="6516" spans="1:17" x14ac:dyDescent="0.2">
      <c r="A6516" t="s">
        <v>6634</v>
      </c>
      <c r="B6516" t="s">
        <v>263</v>
      </c>
      <c r="C6516" t="s">
        <v>264</v>
      </c>
      <c r="D6516" t="s">
        <v>27</v>
      </c>
      <c r="E6516" s="2">
        <v>45526.832280092603</v>
      </c>
      <c r="F6516" s="2">
        <v>45526.855196759258</v>
      </c>
      <c r="G6516" t="str">
        <f t="shared" si="506"/>
        <v>08</v>
      </c>
      <c r="H6516" t="str">
        <f t="shared" si="507"/>
        <v>22</v>
      </c>
      <c r="I6516">
        <v>508</v>
      </c>
      <c r="J6516">
        <f t="shared" si="508"/>
        <v>8.4666666666666668</v>
      </c>
      <c r="K6516" t="s">
        <v>54</v>
      </c>
      <c r="L6516" t="s">
        <v>47</v>
      </c>
      <c r="M6516" t="s">
        <v>23</v>
      </c>
      <c r="N6516" t="b">
        <v>1</v>
      </c>
      <c r="O6516">
        <f>_xlfn.XLOOKUP(B6516,Machine_Info!A:A,Machine_Info!E:E)</f>
        <v>22</v>
      </c>
      <c r="P6516">
        <f t="shared" si="505"/>
        <v>13.533333333333333</v>
      </c>
      <c r="Q6516">
        <f t="shared" si="509"/>
        <v>0.61515151515151512</v>
      </c>
    </row>
    <row r="6517" spans="1:17" x14ac:dyDescent="0.2">
      <c r="A6517" t="s">
        <v>6635</v>
      </c>
      <c r="B6517" t="s">
        <v>78</v>
      </c>
      <c r="C6517" t="s">
        <v>79</v>
      </c>
      <c r="D6517" t="s">
        <v>32</v>
      </c>
      <c r="E6517" s="2">
        <v>45526.931840277779</v>
      </c>
      <c r="F6517" s="2">
        <v>45527.090173611112</v>
      </c>
      <c r="G6517" t="str">
        <f t="shared" si="506"/>
        <v>08</v>
      </c>
      <c r="H6517" t="str">
        <f t="shared" si="507"/>
        <v>22</v>
      </c>
      <c r="I6517">
        <v>349</v>
      </c>
      <c r="J6517">
        <f t="shared" si="508"/>
        <v>5.8166666666666664</v>
      </c>
      <c r="K6517" t="s">
        <v>54</v>
      </c>
      <c r="L6517" t="s">
        <v>47</v>
      </c>
      <c r="M6517" t="s">
        <v>23</v>
      </c>
      <c r="N6517" t="b">
        <v>1</v>
      </c>
      <c r="O6517">
        <f>_xlfn.XLOOKUP(B6517,Machine_Info!A:A,Machine_Info!E:E)</f>
        <v>22</v>
      </c>
      <c r="P6517">
        <f t="shared" si="505"/>
        <v>16.183333333333334</v>
      </c>
      <c r="Q6517">
        <f t="shared" si="509"/>
        <v>0.7356060606060606</v>
      </c>
    </row>
    <row r="6518" spans="1:17" x14ac:dyDescent="0.2">
      <c r="A6518" t="s">
        <v>6636</v>
      </c>
      <c r="B6518" t="s">
        <v>139</v>
      </c>
      <c r="C6518" t="s">
        <v>140</v>
      </c>
      <c r="D6518" t="s">
        <v>59</v>
      </c>
      <c r="E6518" s="2">
        <v>45526.985462962963</v>
      </c>
      <c r="F6518" s="2">
        <v>45527.131990740738</v>
      </c>
      <c r="G6518" t="str">
        <f t="shared" si="506"/>
        <v>08</v>
      </c>
      <c r="H6518" t="str">
        <f t="shared" si="507"/>
        <v>22</v>
      </c>
      <c r="I6518">
        <v>412</v>
      </c>
      <c r="J6518">
        <f t="shared" si="508"/>
        <v>6.8666666666666663</v>
      </c>
      <c r="K6518" t="s">
        <v>54</v>
      </c>
      <c r="L6518" t="s">
        <v>47</v>
      </c>
      <c r="M6518" t="s">
        <v>23</v>
      </c>
      <c r="N6518" t="b">
        <v>1</v>
      </c>
      <c r="O6518">
        <f>_xlfn.XLOOKUP(B6518,Machine_Info!A:A,Machine_Info!E:E)</f>
        <v>20</v>
      </c>
      <c r="P6518">
        <f t="shared" si="505"/>
        <v>13.133333333333333</v>
      </c>
      <c r="Q6518">
        <f t="shared" si="509"/>
        <v>0.65666666666666662</v>
      </c>
    </row>
    <row r="6519" spans="1:17" x14ac:dyDescent="0.2">
      <c r="A6519" t="s">
        <v>6637</v>
      </c>
      <c r="B6519" t="s">
        <v>18</v>
      </c>
      <c r="C6519" t="s">
        <v>19</v>
      </c>
      <c r="D6519" t="s">
        <v>20</v>
      </c>
      <c r="E6519" s="2">
        <v>45527.049062500002</v>
      </c>
      <c r="F6519" s="2">
        <v>45527.070590277777</v>
      </c>
      <c r="G6519" t="str">
        <f t="shared" si="506"/>
        <v>08</v>
      </c>
      <c r="H6519" t="str">
        <f t="shared" si="507"/>
        <v>23</v>
      </c>
      <c r="I6519">
        <v>228</v>
      </c>
      <c r="J6519">
        <f t="shared" si="508"/>
        <v>3.8</v>
      </c>
      <c r="K6519" t="s">
        <v>21</v>
      </c>
      <c r="L6519" t="s">
        <v>47</v>
      </c>
      <c r="M6519" t="s">
        <v>23</v>
      </c>
      <c r="N6519" t="b">
        <v>1</v>
      </c>
      <c r="O6519">
        <f>_xlfn.XLOOKUP(B6519,Machine_Info!A:A,Machine_Info!E:E)</f>
        <v>16</v>
      </c>
      <c r="P6519">
        <f t="shared" si="505"/>
        <v>12.2</v>
      </c>
      <c r="Q6519">
        <f t="shared" si="509"/>
        <v>0.76249999999999996</v>
      </c>
    </row>
    <row r="6520" spans="1:17" x14ac:dyDescent="0.2">
      <c r="A6520" t="s">
        <v>6638</v>
      </c>
      <c r="B6520" t="s">
        <v>66</v>
      </c>
      <c r="C6520" t="s">
        <v>67</v>
      </c>
      <c r="D6520" t="s">
        <v>32</v>
      </c>
      <c r="E6520" s="2">
        <v>45527.056331018517</v>
      </c>
      <c r="F6520" s="2">
        <v>45527.084803240738</v>
      </c>
      <c r="G6520" t="str">
        <f t="shared" si="506"/>
        <v>08</v>
      </c>
      <c r="H6520" t="str">
        <f t="shared" si="507"/>
        <v>23</v>
      </c>
      <c r="I6520">
        <v>331</v>
      </c>
      <c r="J6520">
        <f t="shared" si="508"/>
        <v>5.5166666666666666</v>
      </c>
      <c r="K6520" t="s">
        <v>28</v>
      </c>
      <c r="L6520" t="s">
        <v>74</v>
      </c>
      <c r="M6520" t="s">
        <v>44</v>
      </c>
      <c r="N6520" t="b">
        <v>0</v>
      </c>
      <c r="O6520">
        <f>_xlfn.XLOOKUP(B6520,Machine_Info!A:A,Machine_Info!E:E)</f>
        <v>14</v>
      </c>
      <c r="P6520">
        <f t="shared" si="505"/>
        <v>8.4833333333333343</v>
      </c>
      <c r="Q6520">
        <f t="shared" si="509"/>
        <v>0.60595238095238102</v>
      </c>
    </row>
    <row r="6521" spans="1:17" x14ac:dyDescent="0.2">
      <c r="A6521" t="s">
        <v>6639</v>
      </c>
      <c r="B6521" t="s">
        <v>99</v>
      </c>
      <c r="C6521" t="s">
        <v>100</v>
      </c>
      <c r="D6521" t="s">
        <v>32</v>
      </c>
      <c r="E6521" s="2">
        <v>45527.064687500002</v>
      </c>
      <c r="F6521" s="2">
        <v>45527.171631944453</v>
      </c>
      <c r="G6521" t="str">
        <f t="shared" si="506"/>
        <v>08</v>
      </c>
      <c r="H6521" t="str">
        <f t="shared" si="507"/>
        <v>23</v>
      </c>
      <c r="I6521">
        <v>348</v>
      </c>
      <c r="J6521">
        <f t="shared" si="508"/>
        <v>5.8</v>
      </c>
      <c r="K6521" t="s">
        <v>28</v>
      </c>
      <c r="L6521" t="s">
        <v>74</v>
      </c>
      <c r="M6521" t="s">
        <v>44</v>
      </c>
      <c r="N6521" t="b">
        <v>0</v>
      </c>
      <c r="O6521">
        <f>_xlfn.XLOOKUP(B6521,Machine_Info!A:A,Machine_Info!E:E)</f>
        <v>16</v>
      </c>
      <c r="P6521">
        <f t="shared" si="505"/>
        <v>10.199999999999999</v>
      </c>
      <c r="Q6521">
        <f t="shared" si="509"/>
        <v>0.63749999999999996</v>
      </c>
    </row>
    <row r="6522" spans="1:17" x14ac:dyDescent="0.2">
      <c r="A6522" t="s">
        <v>6640</v>
      </c>
      <c r="B6522" t="s">
        <v>36</v>
      </c>
      <c r="C6522" t="s">
        <v>37</v>
      </c>
      <c r="D6522" t="s">
        <v>20</v>
      </c>
      <c r="E6522" s="2">
        <v>45527.138402777768</v>
      </c>
      <c r="F6522" s="2">
        <v>45527.150208333333</v>
      </c>
      <c r="G6522" t="str">
        <f t="shared" si="506"/>
        <v>08</v>
      </c>
      <c r="H6522" t="str">
        <f t="shared" si="507"/>
        <v>23</v>
      </c>
      <c r="I6522">
        <v>894</v>
      </c>
      <c r="J6522">
        <f t="shared" si="508"/>
        <v>14.9</v>
      </c>
      <c r="K6522" t="s">
        <v>28</v>
      </c>
      <c r="L6522" t="s">
        <v>146</v>
      </c>
      <c r="M6522" t="s">
        <v>34</v>
      </c>
      <c r="N6522" t="b">
        <v>0</v>
      </c>
      <c r="O6522">
        <f>_xlfn.XLOOKUP(B6522,Machine_Info!A:A,Machine_Info!E:E)</f>
        <v>18</v>
      </c>
      <c r="P6522">
        <f t="shared" si="505"/>
        <v>3.0999999999999996</v>
      </c>
      <c r="Q6522">
        <f t="shared" si="509"/>
        <v>0.17222222222222219</v>
      </c>
    </row>
    <row r="6523" spans="1:17" x14ac:dyDescent="0.2">
      <c r="A6523" t="s">
        <v>6641</v>
      </c>
      <c r="B6523" t="s">
        <v>89</v>
      </c>
      <c r="C6523" t="s">
        <v>90</v>
      </c>
      <c r="D6523" t="s">
        <v>32</v>
      </c>
      <c r="E6523" s="2">
        <v>45527.205613425933</v>
      </c>
      <c r="F6523" s="2">
        <v>45527.820196759261</v>
      </c>
      <c r="G6523" t="str">
        <f t="shared" si="506"/>
        <v>08</v>
      </c>
      <c r="H6523" t="str">
        <f t="shared" si="507"/>
        <v>23</v>
      </c>
      <c r="I6523">
        <v>194</v>
      </c>
      <c r="J6523">
        <f t="shared" si="508"/>
        <v>3.2333333333333334</v>
      </c>
      <c r="K6523" t="s">
        <v>110</v>
      </c>
      <c r="L6523" t="s">
        <v>146</v>
      </c>
      <c r="M6523" t="s">
        <v>34</v>
      </c>
      <c r="N6523" t="b">
        <v>0</v>
      </c>
      <c r="O6523">
        <f>_xlfn.XLOOKUP(B6523,Machine_Info!A:A,Machine_Info!E:E)</f>
        <v>14</v>
      </c>
      <c r="P6523">
        <f t="shared" si="505"/>
        <v>10.766666666666666</v>
      </c>
      <c r="Q6523">
        <f t="shared" si="509"/>
        <v>0.76904761904761898</v>
      </c>
    </row>
    <row r="6524" spans="1:17" x14ac:dyDescent="0.2">
      <c r="A6524" t="s">
        <v>6642</v>
      </c>
      <c r="B6524" t="s">
        <v>52</v>
      </c>
      <c r="C6524" t="s">
        <v>53</v>
      </c>
      <c r="D6524" t="s">
        <v>27</v>
      </c>
      <c r="E6524" s="2">
        <v>45527.227800925917</v>
      </c>
      <c r="F6524" s="2">
        <v>45527.270856481482</v>
      </c>
      <c r="G6524" t="str">
        <f t="shared" si="506"/>
        <v>08</v>
      </c>
      <c r="H6524" t="str">
        <f t="shared" si="507"/>
        <v>23</v>
      </c>
      <c r="I6524">
        <v>63</v>
      </c>
      <c r="J6524">
        <f t="shared" si="508"/>
        <v>1.05</v>
      </c>
      <c r="K6524" t="s">
        <v>28</v>
      </c>
      <c r="L6524" t="s">
        <v>146</v>
      </c>
      <c r="M6524" t="s">
        <v>34</v>
      </c>
      <c r="N6524" t="b">
        <v>0</v>
      </c>
      <c r="O6524">
        <f>_xlfn.XLOOKUP(B6524,Machine_Info!A:A,Machine_Info!E:E)</f>
        <v>16</v>
      </c>
      <c r="P6524">
        <f t="shared" si="505"/>
        <v>14.95</v>
      </c>
      <c r="Q6524">
        <f t="shared" si="509"/>
        <v>0.93437499999999996</v>
      </c>
    </row>
    <row r="6525" spans="1:17" x14ac:dyDescent="0.2">
      <c r="A6525" t="s">
        <v>6643</v>
      </c>
      <c r="B6525" t="s">
        <v>40</v>
      </c>
      <c r="C6525" t="s">
        <v>41</v>
      </c>
      <c r="D6525" t="s">
        <v>20</v>
      </c>
      <c r="E6525" s="2">
        <v>45527.255416666667</v>
      </c>
      <c r="F6525" s="2">
        <v>45527.406111111108</v>
      </c>
      <c r="G6525" t="str">
        <f t="shared" si="506"/>
        <v>08</v>
      </c>
      <c r="H6525" t="str">
        <f t="shared" si="507"/>
        <v>23</v>
      </c>
      <c r="I6525">
        <v>908</v>
      </c>
      <c r="J6525">
        <f t="shared" si="508"/>
        <v>15.133333333333333</v>
      </c>
      <c r="K6525" t="s">
        <v>28</v>
      </c>
      <c r="L6525" t="s">
        <v>74</v>
      </c>
      <c r="M6525" t="s">
        <v>44</v>
      </c>
      <c r="N6525" t="b">
        <v>0</v>
      </c>
      <c r="O6525">
        <f>_xlfn.XLOOKUP(B6525,Machine_Info!A:A,Machine_Info!E:E)</f>
        <v>18</v>
      </c>
      <c r="P6525">
        <f t="shared" si="505"/>
        <v>2.8666666666666671</v>
      </c>
      <c r="Q6525">
        <f t="shared" si="509"/>
        <v>0.15925925925925929</v>
      </c>
    </row>
    <row r="6526" spans="1:17" x14ac:dyDescent="0.2">
      <c r="A6526" t="s">
        <v>6644</v>
      </c>
      <c r="B6526" t="s">
        <v>30</v>
      </c>
      <c r="C6526" t="s">
        <v>31</v>
      </c>
      <c r="D6526" t="s">
        <v>32</v>
      </c>
      <c r="E6526" s="2">
        <v>45527.343472222223</v>
      </c>
      <c r="F6526" s="2">
        <v>45527.346944444442</v>
      </c>
      <c r="G6526" t="str">
        <f t="shared" si="506"/>
        <v>08</v>
      </c>
      <c r="H6526" t="str">
        <f t="shared" si="507"/>
        <v>23</v>
      </c>
      <c r="I6526">
        <v>108</v>
      </c>
      <c r="J6526">
        <f t="shared" si="508"/>
        <v>1.8</v>
      </c>
      <c r="K6526" t="s">
        <v>38</v>
      </c>
      <c r="L6526" t="s">
        <v>47</v>
      </c>
      <c r="M6526" t="s">
        <v>23</v>
      </c>
      <c r="N6526" t="b">
        <v>0</v>
      </c>
      <c r="O6526">
        <f>_xlfn.XLOOKUP(B6526,Machine_Info!A:A,Machine_Info!E:E)</f>
        <v>22</v>
      </c>
      <c r="P6526">
        <f t="shared" si="505"/>
        <v>20.2</v>
      </c>
      <c r="Q6526">
        <f t="shared" si="509"/>
        <v>0.9181818181818181</v>
      </c>
    </row>
    <row r="6527" spans="1:17" x14ac:dyDescent="0.2">
      <c r="A6527" t="s">
        <v>6645</v>
      </c>
      <c r="B6527" t="s">
        <v>218</v>
      </c>
      <c r="C6527" t="s">
        <v>219</v>
      </c>
      <c r="D6527" t="s">
        <v>20</v>
      </c>
      <c r="E6527" s="2">
        <v>45527.346585648149</v>
      </c>
      <c r="F6527" s="2">
        <v>45527.505613425928</v>
      </c>
      <c r="G6527" t="str">
        <f t="shared" si="506"/>
        <v>08</v>
      </c>
      <c r="H6527" t="str">
        <f t="shared" si="507"/>
        <v>23</v>
      </c>
      <c r="I6527">
        <v>310</v>
      </c>
      <c r="J6527">
        <f t="shared" si="508"/>
        <v>5.166666666666667</v>
      </c>
      <c r="K6527" t="s">
        <v>28</v>
      </c>
      <c r="L6527" t="s">
        <v>74</v>
      </c>
      <c r="M6527" t="s">
        <v>44</v>
      </c>
      <c r="N6527" t="b">
        <v>0</v>
      </c>
      <c r="O6527">
        <f>_xlfn.XLOOKUP(B6527,Machine_Info!A:A,Machine_Info!E:E)</f>
        <v>14</v>
      </c>
      <c r="P6527">
        <f t="shared" si="505"/>
        <v>8.8333333333333321</v>
      </c>
      <c r="Q6527">
        <f t="shared" si="509"/>
        <v>0.63095238095238082</v>
      </c>
    </row>
    <row r="6528" spans="1:17" x14ac:dyDescent="0.2">
      <c r="A6528" t="s">
        <v>6646</v>
      </c>
      <c r="B6528" t="s">
        <v>81</v>
      </c>
      <c r="C6528" t="s">
        <v>82</v>
      </c>
      <c r="D6528" t="s">
        <v>20</v>
      </c>
      <c r="E6528" s="2">
        <v>45527.373437499999</v>
      </c>
      <c r="F6528" s="2">
        <v>45527.399826388893</v>
      </c>
      <c r="G6528" t="str">
        <f t="shared" si="506"/>
        <v>08</v>
      </c>
      <c r="H6528" t="str">
        <f t="shared" si="507"/>
        <v>23</v>
      </c>
      <c r="I6528">
        <v>217</v>
      </c>
      <c r="J6528">
        <f t="shared" si="508"/>
        <v>3.6166666666666667</v>
      </c>
      <c r="K6528" t="s">
        <v>60</v>
      </c>
      <c r="L6528" t="s">
        <v>74</v>
      </c>
      <c r="M6528" t="s">
        <v>44</v>
      </c>
      <c r="N6528" t="b">
        <v>0</v>
      </c>
      <c r="O6528">
        <f>_xlfn.XLOOKUP(B6528,Machine_Info!A:A,Machine_Info!E:E)</f>
        <v>14</v>
      </c>
      <c r="P6528">
        <f t="shared" si="505"/>
        <v>10.383333333333333</v>
      </c>
      <c r="Q6528">
        <f t="shared" si="509"/>
        <v>0.74166666666666659</v>
      </c>
    </row>
    <row r="6529" spans="1:17" x14ac:dyDescent="0.2">
      <c r="A6529" t="s">
        <v>6647</v>
      </c>
      <c r="B6529" t="s">
        <v>49</v>
      </c>
      <c r="C6529" t="s">
        <v>50</v>
      </c>
      <c r="D6529" t="s">
        <v>20</v>
      </c>
      <c r="E6529" s="2">
        <v>45527.385717592602</v>
      </c>
      <c r="F6529" s="2">
        <v>45527.427384259259</v>
      </c>
      <c r="G6529" t="str">
        <f t="shared" si="506"/>
        <v>08</v>
      </c>
      <c r="H6529" t="str">
        <f t="shared" si="507"/>
        <v>23</v>
      </c>
      <c r="I6529">
        <v>405</v>
      </c>
      <c r="J6529">
        <f t="shared" si="508"/>
        <v>6.75</v>
      </c>
      <c r="K6529" t="s">
        <v>71</v>
      </c>
      <c r="L6529" t="s">
        <v>146</v>
      </c>
      <c r="M6529" t="s">
        <v>34</v>
      </c>
      <c r="N6529" t="b">
        <v>1</v>
      </c>
      <c r="O6529">
        <f>_xlfn.XLOOKUP(B6529,Machine_Info!A:A,Machine_Info!E:E)</f>
        <v>22</v>
      </c>
      <c r="P6529">
        <f t="shared" si="505"/>
        <v>15.25</v>
      </c>
      <c r="Q6529">
        <f t="shared" si="509"/>
        <v>0.69318181818181823</v>
      </c>
    </row>
    <row r="6530" spans="1:17" x14ac:dyDescent="0.2">
      <c r="A6530" t="s">
        <v>6648</v>
      </c>
      <c r="B6530" t="s">
        <v>25</v>
      </c>
      <c r="C6530" t="s">
        <v>26</v>
      </c>
      <c r="D6530" t="s">
        <v>27</v>
      </c>
      <c r="E6530" s="2">
        <v>45527.470266203702</v>
      </c>
      <c r="F6530" s="2">
        <v>45527.584155092591</v>
      </c>
      <c r="G6530" t="str">
        <f t="shared" si="506"/>
        <v>08</v>
      </c>
      <c r="H6530" t="str">
        <f t="shared" si="507"/>
        <v>23</v>
      </c>
      <c r="I6530">
        <v>1007</v>
      </c>
      <c r="J6530">
        <f t="shared" si="508"/>
        <v>16.783333333333335</v>
      </c>
      <c r="K6530" t="s">
        <v>38</v>
      </c>
      <c r="L6530" t="s">
        <v>74</v>
      </c>
      <c r="M6530" t="s">
        <v>44</v>
      </c>
      <c r="N6530" t="b">
        <v>0</v>
      </c>
      <c r="O6530">
        <f>_xlfn.XLOOKUP(B6530,Machine_Info!A:A,Machine_Info!E:E)</f>
        <v>22</v>
      </c>
      <c r="P6530">
        <f t="shared" ref="P6530:P6593" si="510">O6530-J6530</f>
        <v>5.216666666666665</v>
      </c>
      <c r="Q6530">
        <f t="shared" si="509"/>
        <v>0.23712121212121204</v>
      </c>
    </row>
    <row r="6531" spans="1:17" x14ac:dyDescent="0.2">
      <c r="A6531" t="s">
        <v>6649</v>
      </c>
      <c r="B6531" t="s">
        <v>116</v>
      </c>
      <c r="C6531" t="s">
        <v>117</v>
      </c>
      <c r="D6531" t="s">
        <v>20</v>
      </c>
      <c r="E6531" s="2">
        <v>45527.525416666656</v>
      </c>
      <c r="F6531" s="2">
        <v>45527.659444444442</v>
      </c>
      <c r="G6531" t="str">
        <f t="shared" ref="G6531:G6594" si="511">TEXT(E6531,"mm")</f>
        <v>08</v>
      </c>
      <c r="H6531" t="str">
        <f t="shared" ref="H6531:H6594" si="512">TEXT(E6531,"dd")</f>
        <v>23</v>
      </c>
      <c r="I6531">
        <v>62</v>
      </c>
      <c r="J6531">
        <f t="shared" ref="J6531:J6594" si="513">I6531/60</f>
        <v>1.0333333333333334</v>
      </c>
      <c r="K6531" t="s">
        <v>38</v>
      </c>
      <c r="L6531" t="s">
        <v>47</v>
      </c>
      <c r="M6531" t="s">
        <v>23</v>
      </c>
      <c r="N6531" t="b">
        <v>0</v>
      </c>
      <c r="O6531">
        <f>_xlfn.XLOOKUP(B6531,Machine_Info!A:A,Machine_Info!E:E)</f>
        <v>16</v>
      </c>
      <c r="P6531">
        <f t="shared" si="510"/>
        <v>14.966666666666667</v>
      </c>
      <c r="Q6531">
        <f t="shared" ref="Q6531:Q6594" si="514">P6531/O6531</f>
        <v>0.93541666666666667</v>
      </c>
    </row>
    <row r="6532" spans="1:17" x14ac:dyDescent="0.2">
      <c r="A6532" t="s">
        <v>6650</v>
      </c>
      <c r="B6532" t="s">
        <v>139</v>
      </c>
      <c r="C6532" t="s">
        <v>140</v>
      </c>
      <c r="D6532" t="s">
        <v>59</v>
      </c>
      <c r="E6532" s="2">
        <v>45527.532731481479</v>
      </c>
      <c r="F6532" s="2">
        <v>45527.6799537037</v>
      </c>
      <c r="G6532" t="str">
        <f t="shared" si="511"/>
        <v>08</v>
      </c>
      <c r="H6532" t="str">
        <f t="shared" si="512"/>
        <v>23</v>
      </c>
      <c r="I6532">
        <v>473</v>
      </c>
      <c r="J6532">
        <f t="shared" si="513"/>
        <v>7.8833333333333337</v>
      </c>
      <c r="K6532" t="s">
        <v>21</v>
      </c>
      <c r="L6532" t="s">
        <v>47</v>
      </c>
      <c r="M6532" t="s">
        <v>23</v>
      </c>
      <c r="N6532" t="b">
        <v>1</v>
      </c>
      <c r="O6532">
        <f>_xlfn.XLOOKUP(B6532,Machine_Info!A:A,Machine_Info!E:E)</f>
        <v>20</v>
      </c>
      <c r="P6532">
        <f t="shared" si="510"/>
        <v>12.116666666666667</v>
      </c>
      <c r="Q6532">
        <f t="shared" si="514"/>
        <v>0.60583333333333333</v>
      </c>
    </row>
    <row r="6533" spans="1:17" x14ac:dyDescent="0.2">
      <c r="A6533" t="s">
        <v>6651</v>
      </c>
      <c r="B6533" t="s">
        <v>49</v>
      </c>
      <c r="C6533" t="s">
        <v>50</v>
      </c>
      <c r="D6533" t="s">
        <v>20</v>
      </c>
      <c r="E6533" s="2">
        <v>45527.611516203702</v>
      </c>
      <c r="F6533" s="2">
        <v>45527.644155092603</v>
      </c>
      <c r="G6533" t="str">
        <f t="shared" si="511"/>
        <v>08</v>
      </c>
      <c r="H6533" t="str">
        <f t="shared" si="512"/>
        <v>23</v>
      </c>
      <c r="I6533">
        <v>925</v>
      </c>
      <c r="J6533">
        <f t="shared" si="513"/>
        <v>15.416666666666666</v>
      </c>
      <c r="K6533" t="s">
        <v>28</v>
      </c>
      <c r="L6533" t="s">
        <v>74</v>
      </c>
      <c r="M6533" t="s">
        <v>44</v>
      </c>
      <c r="N6533" t="b">
        <v>0</v>
      </c>
      <c r="O6533">
        <f>_xlfn.XLOOKUP(B6533,Machine_Info!A:A,Machine_Info!E:E)</f>
        <v>22</v>
      </c>
      <c r="P6533">
        <f t="shared" si="510"/>
        <v>6.5833333333333339</v>
      </c>
      <c r="Q6533">
        <f t="shared" si="514"/>
        <v>0.29924242424242425</v>
      </c>
    </row>
    <row r="6534" spans="1:17" x14ac:dyDescent="0.2">
      <c r="A6534" t="s">
        <v>6652</v>
      </c>
      <c r="B6534" t="s">
        <v>57</v>
      </c>
      <c r="C6534" t="s">
        <v>58</v>
      </c>
      <c r="D6534" t="s">
        <v>59</v>
      </c>
      <c r="E6534" s="2">
        <v>45527.618055555547</v>
      </c>
      <c r="F6534" s="2">
        <v>45527.625694444447</v>
      </c>
      <c r="G6534" t="str">
        <f t="shared" si="511"/>
        <v>08</v>
      </c>
      <c r="H6534" t="str">
        <f t="shared" si="512"/>
        <v>23</v>
      </c>
      <c r="I6534">
        <v>12</v>
      </c>
      <c r="J6534">
        <f t="shared" si="513"/>
        <v>0.2</v>
      </c>
      <c r="K6534" t="s">
        <v>54</v>
      </c>
      <c r="L6534" t="s">
        <v>47</v>
      </c>
      <c r="M6534" t="s">
        <v>23</v>
      </c>
      <c r="N6534" t="b">
        <v>1</v>
      </c>
      <c r="O6534">
        <f>_xlfn.XLOOKUP(B6534,Machine_Info!A:A,Machine_Info!E:E)</f>
        <v>18</v>
      </c>
      <c r="P6534">
        <f t="shared" si="510"/>
        <v>17.8</v>
      </c>
      <c r="Q6534">
        <f t="shared" si="514"/>
        <v>0.98888888888888893</v>
      </c>
    </row>
    <row r="6535" spans="1:17" x14ac:dyDescent="0.2">
      <c r="A6535" t="s">
        <v>6653</v>
      </c>
      <c r="B6535" t="s">
        <v>132</v>
      </c>
      <c r="C6535" t="s">
        <v>133</v>
      </c>
      <c r="D6535" t="s">
        <v>59</v>
      </c>
      <c r="E6535" s="2">
        <v>45527.625891203701</v>
      </c>
      <c r="F6535" s="2">
        <v>45527.655057870368</v>
      </c>
      <c r="G6535" t="str">
        <f t="shared" si="511"/>
        <v>08</v>
      </c>
      <c r="H6535" t="str">
        <f t="shared" si="512"/>
        <v>23</v>
      </c>
      <c r="I6535">
        <v>73</v>
      </c>
      <c r="J6535">
        <f t="shared" si="513"/>
        <v>1.2166666666666666</v>
      </c>
      <c r="K6535" t="s">
        <v>103</v>
      </c>
      <c r="L6535" t="s">
        <v>146</v>
      </c>
      <c r="M6535" t="s">
        <v>34</v>
      </c>
      <c r="N6535" t="b">
        <v>0</v>
      </c>
      <c r="O6535">
        <f>_xlfn.XLOOKUP(B6535,Machine_Info!A:A,Machine_Info!E:E)</f>
        <v>14</v>
      </c>
      <c r="P6535">
        <f t="shared" si="510"/>
        <v>12.783333333333333</v>
      </c>
      <c r="Q6535">
        <f t="shared" si="514"/>
        <v>0.91309523809523807</v>
      </c>
    </row>
    <row r="6536" spans="1:17" x14ac:dyDescent="0.2">
      <c r="A6536" t="s">
        <v>6654</v>
      </c>
      <c r="B6536" t="s">
        <v>132</v>
      </c>
      <c r="C6536" t="s">
        <v>133</v>
      </c>
      <c r="D6536" t="s">
        <v>59</v>
      </c>
      <c r="E6536" s="2">
        <v>45527.627164351848</v>
      </c>
      <c r="F6536" s="2">
        <v>45527.63480324074</v>
      </c>
      <c r="G6536" t="str">
        <f t="shared" si="511"/>
        <v>08</v>
      </c>
      <c r="H6536" t="str">
        <f t="shared" si="512"/>
        <v>23</v>
      </c>
      <c r="I6536">
        <v>140</v>
      </c>
      <c r="J6536">
        <f t="shared" si="513"/>
        <v>2.3333333333333335</v>
      </c>
      <c r="K6536" t="s">
        <v>38</v>
      </c>
      <c r="L6536" t="s">
        <v>74</v>
      </c>
      <c r="M6536" t="s">
        <v>44</v>
      </c>
      <c r="N6536" t="b">
        <v>0</v>
      </c>
      <c r="O6536">
        <f>_xlfn.XLOOKUP(B6536,Machine_Info!A:A,Machine_Info!E:E)</f>
        <v>14</v>
      </c>
      <c r="P6536">
        <f t="shared" si="510"/>
        <v>11.666666666666666</v>
      </c>
      <c r="Q6536">
        <f t="shared" si="514"/>
        <v>0.83333333333333326</v>
      </c>
    </row>
    <row r="6537" spans="1:17" x14ac:dyDescent="0.2">
      <c r="A6537" t="s">
        <v>6655</v>
      </c>
      <c r="B6537" t="s">
        <v>18</v>
      </c>
      <c r="C6537" t="s">
        <v>19</v>
      </c>
      <c r="D6537" t="s">
        <v>20</v>
      </c>
      <c r="E6537" s="2">
        <v>45527.66778935185</v>
      </c>
      <c r="F6537" s="2">
        <v>45527.697650462957</v>
      </c>
      <c r="G6537" t="str">
        <f t="shared" si="511"/>
        <v>08</v>
      </c>
      <c r="H6537" t="str">
        <f t="shared" si="512"/>
        <v>23</v>
      </c>
      <c r="I6537">
        <v>316</v>
      </c>
      <c r="J6537">
        <f t="shared" si="513"/>
        <v>5.2666666666666666</v>
      </c>
      <c r="K6537" t="s">
        <v>42</v>
      </c>
      <c r="L6537" t="s">
        <v>47</v>
      </c>
      <c r="M6537" t="s">
        <v>23</v>
      </c>
      <c r="N6537" t="b">
        <v>0</v>
      </c>
      <c r="O6537">
        <f>_xlfn.XLOOKUP(B6537,Machine_Info!A:A,Machine_Info!E:E)</f>
        <v>16</v>
      </c>
      <c r="P6537">
        <f t="shared" si="510"/>
        <v>10.733333333333334</v>
      </c>
      <c r="Q6537">
        <f t="shared" si="514"/>
        <v>0.67083333333333339</v>
      </c>
    </row>
    <row r="6538" spans="1:17" x14ac:dyDescent="0.2">
      <c r="A6538" t="s">
        <v>6656</v>
      </c>
      <c r="B6538" t="s">
        <v>25</v>
      </c>
      <c r="C6538" t="s">
        <v>26</v>
      </c>
      <c r="D6538" t="s">
        <v>27</v>
      </c>
      <c r="E6538" s="2">
        <v>45527.731631944444</v>
      </c>
      <c r="F6538" s="2">
        <v>45527.808020833327</v>
      </c>
      <c r="G6538" t="str">
        <f t="shared" si="511"/>
        <v>08</v>
      </c>
      <c r="H6538" t="str">
        <f t="shared" si="512"/>
        <v>23</v>
      </c>
      <c r="I6538">
        <v>1254</v>
      </c>
      <c r="J6538">
        <f t="shared" si="513"/>
        <v>20.9</v>
      </c>
      <c r="K6538" t="s">
        <v>42</v>
      </c>
      <c r="L6538" t="s">
        <v>74</v>
      </c>
      <c r="M6538" t="s">
        <v>44</v>
      </c>
      <c r="N6538" t="b">
        <v>0</v>
      </c>
      <c r="O6538">
        <f>_xlfn.XLOOKUP(B6538,Machine_Info!A:A,Machine_Info!E:E)</f>
        <v>22</v>
      </c>
      <c r="P6538">
        <f t="shared" si="510"/>
        <v>1.1000000000000014</v>
      </c>
      <c r="Q6538">
        <f t="shared" si="514"/>
        <v>5.0000000000000065E-2</v>
      </c>
    </row>
    <row r="6539" spans="1:17" x14ac:dyDescent="0.2">
      <c r="A6539" t="s">
        <v>6657</v>
      </c>
      <c r="B6539" t="s">
        <v>171</v>
      </c>
      <c r="C6539" t="s">
        <v>172</v>
      </c>
      <c r="D6539" t="s">
        <v>32</v>
      </c>
      <c r="E6539" s="2">
        <v>45527.737534722219</v>
      </c>
      <c r="F6539" s="2">
        <v>45527.763923611114</v>
      </c>
      <c r="G6539" t="str">
        <f t="shared" si="511"/>
        <v>08</v>
      </c>
      <c r="H6539" t="str">
        <f t="shared" si="512"/>
        <v>23</v>
      </c>
      <c r="I6539">
        <v>365</v>
      </c>
      <c r="J6539">
        <f t="shared" si="513"/>
        <v>6.083333333333333</v>
      </c>
      <c r="K6539" t="s">
        <v>21</v>
      </c>
      <c r="L6539" t="s">
        <v>146</v>
      </c>
      <c r="M6539" t="s">
        <v>34</v>
      </c>
      <c r="N6539" t="b">
        <v>1</v>
      </c>
      <c r="O6539">
        <f>_xlfn.XLOOKUP(B6539,Machine_Info!A:A,Machine_Info!E:E)</f>
        <v>16</v>
      </c>
      <c r="P6539">
        <f t="shared" si="510"/>
        <v>9.9166666666666679</v>
      </c>
      <c r="Q6539">
        <f t="shared" si="514"/>
        <v>0.61979166666666674</v>
      </c>
    </row>
    <row r="6540" spans="1:17" x14ac:dyDescent="0.2">
      <c r="A6540" t="s">
        <v>6658</v>
      </c>
      <c r="B6540" t="s">
        <v>52</v>
      </c>
      <c r="C6540" t="s">
        <v>53</v>
      </c>
      <c r="D6540" t="s">
        <v>27</v>
      </c>
      <c r="E6540" s="2">
        <v>45527.757604166669</v>
      </c>
      <c r="F6540" s="2">
        <v>45527.776354166657</v>
      </c>
      <c r="G6540" t="str">
        <f t="shared" si="511"/>
        <v>08</v>
      </c>
      <c r="H6540" t="str">
        <f t="shared" si="512"/>
        <v>23</v>
      </c>
      <c r="I6540">
        <v>34</v>
      </c>
      <c r="J6540">
        <f t="shared" si="513"/>
        <v>0.56666666666666665</v>
      </c>
      <c r="K6540" t="s">
        <v>21</v>
      </c>
      <c r="L6540" t="s">
        <v>47</v>
      </c>
      <c r="M6540" t="s">
        <v>23</v>
      </c>
      <c r="N6540" t="b">
        <v>1</v>
      </c>
      <c r="O6540">
        <f>_xlfn.XLOOKUP(B6540,Machine_Info!A:A,Machine_Info!E:E)</f>
        <v>16</v>
      </c>
      <c r="P6540">
        <f t="shared" si="510"/>
        <v>15.433333333333334</v>
      </c>
      <c r="Q6540">
        <f t="shared" si="514"/>
        <v>0.96458333333333335</v>
      </c>
    </row>
    <row r="6541" spans="1:17" x14ac:dyDescent="0.2">
      <c r="A6541" t="s">
        <v>6659</v>
      </c>
      <c r="B6541" t="s">
        <v>218</v>
      </c>
      <c r="C6541" t="s">
        <v>219</v>
      </c>
      <c r="D6541" t="s">
        <v>20</v>
      </c>
      <c r="E6541" s="2">
        <v>45527.759618055563</v>
      </c>
      <c r="F6541" s="2">
        <v>45527.783229166656</v>
      </c>
      <c r="G6541" t="str">
        <f t="shared" si="511"/>
        <v>08</v>
      </c>
      <c r="H6541" t="str">
        <f t="shared" si="512"/>
        <v>23</v>
      </c>
      <c r="I6541">
        <v>305</v>
      </c>
      <c r="J6541">
        <f t="shared" si="513"/>
        <v>5.083333333333333</v>
      </c>
      <c r="K6541" t="s">
        <v>28</v>
      </c>
      <c r="L6541" t="s">
        <v>146</v>
      </c>
      <c r="M6541" t="s">
        <v>34</v>
      </c>
      <c r="N6541" t="b">
        <v>0</v>
      </c>
      <c r="O6541">
        <f>_xlfn.XLOOKUP(B6541,Machine_Info!A:A,Machine_Info!E:E)</f>
        <v>14</v>
      </c>
      <c r="P6541">
        <f t="shared" si="510"/>
        <v>8.9166666666666679</v>
      </c>
      <c r="Q6541">
        <f t="shared" si="514"/>
        <v>0.63690476190476197</v>
      </c>
    </row>
    <row r="6542" spans="1:17" x14ac:dyDescent="0.2">
      <c r="A6542" t="s">
        <v>6660</v>
      </c>
      <c r="B6542" t="s">
        <v>66</v>
      </c>
      <c r="C6542" t="s">
        <v>67</v>
      </c>
      <c r="D6542" t="s">
        <v>32</v>
      </c>
      <c r="E6542" s="2">
        <v>45527.784548611111</v>
      </c>
      <c r="F6542" s="2">
        <v>45527.938715277778</v>
      </c>
      <c r="G6542" t="str">
        <f t="shared" si="511"/>
        <v>08</v>
      </c>
      <c r="H6542" t="str">
        <f t="shared" si="512"/>
        <v>23</v>
      </c>
      <c r="I6542">
        <v>177</v>
      </c>
      <c r="J6542">
        <f t="shared" si="513"/>
        <v>2.95</v>
      </c>
      <c r="K6542" t="s">
        <v>42</v>
      </c>
      <c r="L6542" t="s">
        <v>47</v>
      </c>
      <c r="M6542" t="s">
        <v>23</v>
      </c>
      <c r="N6542" t="b">
        <v>0</v>
      </c>
      <c r="O6542">
        <f>_xlfn.XLOOKUP(B6542,Machine_Info!A:A,Machine_Info!E:E)</f>
        <v>14</v>
      </c>
      <c r="P6542">
        <f t="shared" si="510"/>
        <v>11.05</v>
      </c>
      <c r="Q6542">
        <f t="shared" si="514"/>
        <v>0.78928571428571437</v>
      </c>
    </row>
    <row r="6543" spans="1:17" x14ac:dyDescent="0.2">
      <c r="A6543" t="s">
        <v>6661</v>
      </c>
      <c r="B6543" t="s">
        <v>84</v>
      </c>
      <c r="C6543" t="s">
        <v>85</v>
      </c>
      <c r="D6543" t="s">
        <v>27</v>
      </c>
      <c r="E6543" s="2">
        <v>45527.79892361111</v>
      </c>
      <c r="F6543" s="2">
        <v>45527.886423611111</v>
      </c>
      <c r="G6543" t="str">
        <f t="shared" si="511"/>
        <v>08</v>
      </c>
      <c r="H6543" t="str">
        <f t="shared" si="512"/>
        <v>23</v>
      </c>
      <c r="I6543">
        <v>357</v>
      </c>
      <c r="J6543">
        <f t="shared" si="513"/>
        <v>5.95</v>
      </c>
      <c r="K6543" t="s">
        <v>42</v>
      </c>
      <c r="L6543" t="s">
        <v>74</v>
      </c>
      <c r="M6543" t="s">
        <v>44</v>
      </c>
      <c r="N6543" t="b">
        <v>0</v>
      </c>
      <c r="O6543">
        <f>_xlfn.XLOOKUP(B6543,Machine_Info!A:A,Machine_Info!E:E)</f>
        <v>22</v>
      </c>
      <c r="P6543">
        <f t="shared" si="510"/>
        <v>16.05</v>
      </c>
      <c r="Q6543">
        <f t="shared" si="514"/>
        <v>0.72954545454545461</v>
      </c>
    </row>
    <row r="6544" spans="1:17" x14ac:dyDescent="0.2">
      <c r="A6544" t="s">
        <v>6662</v>
      </c>
      <c r="B6544" t="s">
        <v>202</v>
      </c>
      <c r="C6544" t="s">
        <v>203</v>
      </c>
      <c r="D6544" t="s">
        <v>32</v>
      </c>
      <c r="E6544" s="2">
        <v>45527.838506944441</v>
      </c>
      <c r="F6544" s="2">
        <v>45528.023229166669</v>
      </c>
      <c r="G6544" t="str">
        <f t="shared" si="511"/>
        <v>08</v>
      </c>
      <c r="H6544" t="str">
        <f t="shared" si="512"/>
        <v>23</v>
      </c>
      <c r="I6544">
        <v>126</v>
      </c>
      <c r="J6544">
        <f t="shared" si="513"/>
        <v>2.1</v>
      </c>
      <c r="K6544" t="s">
        <v>110</v>
      </c>
      <c r="L6544" t="s">
        <v>47</v>
      </c>
      <c r="M6544" t="s">
        <v>23</v>
      </c>
      <c r="N6544" t="b">
        <v>0</v>
      </c>
      <c r="O6544">
        <f>_xlfn.XLOOKUP(B6544,Machine_Info!A:A,Machine_Info!E:E)</f>
        <v>22</v>
      </c>
      <c r="P6544">
        <f t="shared" si="510"/>
        <v>19.899999999999999</v>
      </c>
      <c r="Q6544">
        <f t="shared" si="514"/>
        <v>0.90454545454545443</v>
      </c>
    </row>
    <row r="6545" spans="1:17" x14ac:dyDescent="0.2">
      <c r="A6545" t="s">
        <v>6663</v>
      </c>
      <c r="B6545" t="s">
        <v>132</v>
      </c>
      <c r="C6545" t="s">
        <v>133</v>
      </c>
      <c r="D6545" t="s">
        <v>59</v>
      </c>
      <c r="E6545" s="2">
        <v>45527.862372685187</v>
      </c>
      <c r="F6545" s="2">
        <v>45527.885983796303</v>
      </c>
      <c r="G6545" t="str">
        <f t="shared" si="511"/>
        <v>08</v>
      </c>
      <c r="H6545" t="str">
        <f t="shared" si="512"/>
        <v>23</v>
      </c>
      <c r="I6545">
        <v>99</v>
      </c>
      <c r="J6545">
        <f t="shared" si="513"/>
        <v>1.65</v>
      </c>
      <c r="K6545" t="s">
        <v>21</v>
      </c>
      <c r="L6545" t="s">
        <v>47</v>
      </c>
      <c r="M6545" t="s">
        <v>23</v>
      </c>
      <c r="N6545" t="b">
        <v>1</v>
      </c>
      <c r="O6545">
        <f>_xlfn.XLOOKUP(B6545,Machine_Info!A:A,Machine_Info!E:E)</f>
        <v>14</v>
      </c>
      <c r="P6545">
        <f t="shared" si="510"/>
        <v>12.35</v>
      </c>
      <c r="Q6545">
        <f t="shared" si="514"/>
        <v>0.88214285714285712</v>
      </c>
    </row>
    <row r="6546" spans="1:17" x14ac:dyDescent="0.2">
      <c r="A6546" t="s">
        <v>6664</v>
      </c>
      <c r="B6546" t="s">
        <v>84</v>
      </c>
      <c r="C6546" t="s">
        <v>85</v>
      </c>
      <c r="D6546" t="s">
        <v>27</v>
      </c>
      <c r="E6546" s="2">
        <v>45527.902013888888</v>
      </c>
      <c r="F6546" s="2">
        <v>45527.915902777779</v>
      </c>
      <c r="G6546" t="str">
        <f t="shared" si="511"/>
        <v>08</v>
      </c>
      <c r="H6546" t="str">
        <f t="shared" si="512"/>
        <v>23</v>
      </c>
      <c r="I6546">
        <v>20</v>
      </c>
      <c r="J6546">
        <f t="shared" si="513"/>
        <v>0.33333333333333331</v>
      </c>
      <c r="K6546" t="s">
        <v>38</v>
      </c>
      <c r="L6546" t="s">
        <v>146</v>
      </c>
      <c r="M6546" t="s">
        <v>34</v>
      </c>
      <c r="N6546" t="b">
        <v>0</v>
      </c>
      <c r="O6546">
        <f>_xlfn.XLOOKUP(B6546,Machine_Info!A:A,Machine_Info!E:E)</f>
        <v>22</v>
      </c>
      <c r="P6546">
        <f t="shared" si="510"/>
        <v>21.666666666666668</v>
      </c>
      <c r="Q6546">
        <f t="shared" si="514"/>
        <v>0.98484848484848486</v>
      </c>
    </row>
    <row r="6547" spans="1:17" x14ac:dyDescent="0.2">
      <c r="A6547" t="s">
        <v>6665</v>
      </c>
      <c r="B6547" t="s">
        <v>139</v>
      </c>
      <c r="C6547" t="s">
        <v>140</v>
      </c>
      <c r="D6547" t="s">
        <v>59</v>
      </c>
      <c r="E6547" s="2">
        <v>45527.943680555552</v>
      </c>
      <c r="F6547" s="2">
        <v>45528.09715277778</v>
      </c>
      <c r="G6547" t="str">
        <f t="shared" si="511"/>
        <v>08</v>
      </c>
      <c r="H6547" t="str">
        <f t="shared" si="512"/>
        <v>23</v>
      </c>
      <c r="I6547">
        <v>167</v>
      </c>
      <c r="J6547">
        <f t="shared" si="513"/>
        <v>2.7833333333333332</v>
      </c>
      <c r="K6547" t="s">
        <v>110</v>
      </c>
      <c r="L6547" t="s">
        <v>74</v>
      </c>
      <c r="M6547" t="s">
        <v>44</v>
      </c>
      <c r="N6547" t="b">
        <v>0</v>
      </c>
      <c r="O6547">
        <f>_xlfn.XLOOKUP(B6547,Machine_Info!A:A,Machine_Info!E:E)</f>
        <v>20</v>
      </c>
      <c r="P6547">
        <f t="shared" si="510"/>
        <v>17.216666666666669</v>
      </c>
      <c r="Q6547">
        <f t="shared" si="514"/>
        <v>0.86083333333333345</v>
      </c>
    </row>
    <row r="6548" spans="1:17" x14ac:dyDescent="0.2">
      <c r="A6548" t="s">
        <v>6666</v>
      </c>
      <c r="B6548" t="s">
        <v>96</v>
      </c>
      <c r="C6548" t="s">
        <v>97</v>
      </c>
      <c r="D6548" t="s">
        <v>27</v>
      </c>
      <c r="E6548" s="2">
        <v>45528.010763888888</v>
      </c>
      <c r="F6548" s="2">
        <v>45528.028819444437</v>
      </c>
      <c r="G6548" t="str">
        <f t="shared" si="511"/>
        <v>08</v>
      </c>
      <c r="H6548" t="str">
        <f t="shared" si="512"/>
        <v>24</v>
      </c>
      <c r="I6548">
        <v>437</v>
      </c>
      <c r="J6548">
        <f t="shared" si="513"/>
        <v>7.2833333333333332</v>
      </c>
      <c r="K6548" t="s">
        <v>76</v>
      </c>
      <c r="L6548" t="s">
        <v>74</v>
      </c>
      <c r="M6548" t="s">
        <v>44</v>
      </c>
      <c r="N6548" t="b">
        <v>0</v>
      </c>
      <c r="O6548">
        <f>_xlfn.XLOOKUP(B6548,Machine_Info!A:A,Machine_Info!E:E)</f>
        <v>20</v>
      </c>
      <c r="P6548">
        <f t="shared" si="510"/>
        <v>12.716666666666667</v>
      </c>
      <c r="Q6548">
        <f t="shared" si="514"/>
        <v>0.63583333333333336</v>
      </c>
    </row>
    <row r="6549" spans="1:17" x14ac:dyDescent="0.2">
      <c r="A6549" t="s">
        <v>6667</v>
      </c>
      <c r="B6549" t="s">
        <v>167</v>
      </c>
      <c r="C6549" t="s">
        <v>168</v>
      </c>
      <c r="D6549" t="s">
        <v>59</v>
      </c>
      <c r="E6549" s="2">
        <v>45528.018275462957</v>
      </c>
      <c r="F6549" s="2">
        <v>45528.041192129633</v>
      </c>
      <c r="G6549" t="str">
        <f t="shared" si="511"/>
        <v>08</v>
      </c>
      <c r="H6549" t="str">
        <f t="shared" si="512"/>
        <v>24</v>
      </c>
      <c r="I6549">
        <v>229</v>
      </c>
      <c r="J6549">
        <f t="shared" si="513"/>
        <v>3.8166666666666669</v>
      </c>
      <c r="K6549" t="s">
        <v>28</v>
      </c>
      <c r="L6549" t="s">
        <v>74</v>
      </c>
      <c r="M6549" t="s">
        <v>44</v>
      </c>
      <c r="N6549" t="b">
        <v>0</v>
      </c>
      <c r="O6549">
        <f>_xlfn.XLOOKUP(B6549,Machine_Info!A:A,Machine_Info!E:E)</f>
        <v>14</v>
      </c>
      <c r="P6549">
        <f t="shared" si="510"/>
        <v>10.183333333333334</v>
      </c>
      <c r="Q6549">
        <f t="shared" si="514"/>
        <v>0.72738095238095235</v>
      </c>
    </row>
    <row r="6550" spans="1:17" x14ac:dyDescent="0.2">
      <c r="A6550" t="s">
        <v>6668</v>
      </c>
      <c r="B6550" t="s">
        <v>63</v>
      </c>
      <c r="C6550" t="s">
        <v>64</v>
      </c>
      <c r="D6550" t="s">
        <v>32</v>
      </c>
      <c r="E6550" s="2">
        <v>45528.093217592592</v>
      </c>
      <c r="F6550" s="2">
        <v>45528.249467592592</v>
      </c>
      <c r="G6550" t="str">
        <f t="shared" si="511"/>
        <v>08</v>
      </c>
      <c r="H6550" t="str">
        <f t="shared" si="512"/>
        <v>24</v>
      </c>
      <c r="I6550">
        <v>68</v>
      </c>
      <c r="J6550">
        <f t="shared" si="513"/>
        <v>1.1333333333333333</v>
      </c>
      <c r="K6550" t="s">
        <v>21</v>
      </c>
      <c r="L6550" t="s">
        <v>47</v>
      </c>
      <c r="M6550" t="s">
        <v>23</v>
      </c>
      <c r="N6550" t="b">
        <v>1</v>
      </c>
      <c r="O6550">
        <f>_xlfn.XLOOKUP(B6550,Machine_Info!A:A,Machine_Info!E:E)</f>
        <v>20</v>
      </c>
      <c r="P6550">
        <f t="shared" si="510"/>
        <v>18.866666666666667</v>
      </c>
      <c r="Q6550">
        <f t="shared" si="514"/>
        <v>0.94333333333333336</v>
      </c>
    </row>
    <row r="6551" spans="1:17" x14ac:dyDescent="0.2">
      <c r="A6551" t="s">
        <v>6669</v>
      </c>
      <c r="B6551" t="s">
        <v>163</v>
      </c>
      <c r="C6551" t="s">
        <v>164</v>
      </c>
      <c r="D6551" t="s">
        <v>32</v>
      </c>
      <c r="E6551" s="2">
        <v>45528.179606481477</v>
      </c>
      <c r="F6551" s="2">
        <v>45528.200439814813</v>
      </c>
      <c r="G6551" t="str">
        <f t="shared" si="511"/>
        <v>08</v>
      </c>
      <c r="H6551" t="str">
        <f t="shared" si="512"/>
        <v>24</v>
      </c>
      <c r="I6551">
        <v>434</v>
      </c>
      <c r="J6551">
        <f t="shared" si="513"/>
        <v>7.2333333333333334</v>
      </c>
      <c r="K6551" t="s">
        <v>42</v>
      </c>
      <c r="L6551" t="s">
        <v>47</v>
      </c>
      <c r="M6551" t="s">
        <v>23</v>
      </c>
      <c r="N6551" t="b">
        <v>0</v>
      </c>
      <c r="O6551">
        <f>_xlfn.XLOOKUP(B6551,Machine_Info!A:A,Machine_Info!E:E)</f>
        <v>20</v>
      </c>
      <c r="P6551">
        <f t="shared" si="510"/>
        <v>12.766666666666666</v>
      </c>
      <c r="Q6551">
        <f t="shared" si="514"/>
        <v>0.63833333333333331</v>
      </c>
    </row>
    <row r="6552" spans="1:17" x14ac:dyDescent="0.2">
      <c r="A6552" t="s">
        <v>6670</v>
      </c>
      <c r="B6552" t="s">
        <v>125</v>
      </c>
      <c r="C6552" t="s">
        <v>126</v>
      </c>
      <c r="D6552" t="s">
        <v>20</v>
      </c>
      <c r="E6552" s="2">
        <v>45528.21471064815</v>
      </c>
      <c r="F6552" s="2">
        <v>45528.636238425926</v>
      </c>
      <c r="G6552" t="str">
        <f t="shared" si="511"/>
        <v>08</v>
      </c>
      <c r="H6552" t="str">
        <f t="shared" si="512"/>
        <v>24</v>
      </c>
      <c r="I6552">
        <v>113</v>
      </c>
      <c r="J6552">
        <f t="shared" si="513"/>
        <v>1.8833333333333333</v>
      </c>
      <c r="K6552" t="s">
        <v>103</v>
      </c>
      <c r="L6552" t="s">
        <v>146</v>
      </c>
      <c r="M6552" t="s">
        <v>34</v>
      </c>
      <c r="N6552" t="b">
        <v>0</v>
      </c>
      <c r="O6552">
        <f>_xlfn.XLOOKUP(B6552,Machine_Info!A:A,Machine_Info!E:E)</f>
        <v>18</v>
      </c>
      <c r="P6552">
        <f t="shared" si="510"/>
        <v>16.116666666666667</v>
      </c>
      <c r="Q6552">
        <f t="shared" si="514"/>
        <v>0.89537037037037037</v>
      </c>
    </row>
    <row r="6553" spans="1:17" x14ac:dyDescent="0.2">
      <c r="A6553" t="s">
        <v>6671</v>
      </c>
      <c r="B6553" t="s">
        <v>160</v>
      </c>
      <c r="C6553" t="s">
        <v>161</v>
      </c>
      <c r="D6553" t="s">
        <v>32</v>
      </c>
      <c r="E6553" s="2">
        <v>45528.254756944443</v>
      </c>
      <c r="F6553" s="2">
        <v>45528.395729166667</v>
      </c>
      <c r="G6553" t="str">
        <f t="shared" si="511"/>
        <v>08</v>
      </c>
      <c r="H6553" t="str">
        <f t="shared" si="512"/>
        <v>24</v>
      </c>
      <c r="I6553">
        <v>203</v>
      </c>
      <c r="J6553">
        <f t="shared" si="513"/>
        <v>3.3833333333333333</v>
      </c>
      <c r="K6553" t="s">
        <v>54</v>
      </c>
      <c r="L6553" t="s">
        <v>47</v>
      </c>
      <c r="M6553" t="s">
        <v>23</v>
      </c>
      <c r="N6553" t="b">
        <v>1</v>
      </c>
      <c r="O6553">
        <f>_xlfn.XLOOKUP(B6553,Machine_Info!A:A,Machine_Info!E:E)</f>
        <v>20</v>
      </c>
      <c r="P6553">
        <f t="shared" si="510"/>
        <v>16.616666666666667</v>
      </c>
      <c r="Q6553">
        <f t="shared" si="514"/>
        <v>0.83083333333333331</v>
      </c>
    </row>
    <row r="6554" spans="1:17" x14ac:dyDescent="0.2">
      <c r="A6554" t="s">
        <v>6672</v>
      </c>
      <c r="B6554" t="s">
        <v>66</v>
      </c>
      <c r="C6554" t="s">
        <v>67</v>
      </c>
      <c r="D6554" t="s">
        <v>32</v>
      </c>
      <c r="E6554" s="2">
        <v>45528.276759259257</v>
      </c>
      <c r="F6554" s="2">
        <v>45528.421203703707</v>
      </c>
      <c r="G6554" t="str">
        <f t="shared" si="511"/>
        <v>08</v>
      </c>
      <c r="H6554" t="str">
        <f t="shared" si="512"/>
        <v>24</v>
      </c>
      <c r="I6554">
        <v>164</v>
      </c>
      <c r="J6554">
        <f t="shared" si="513"/>
        <v>2.7333333333333334</v>
      </c>
      <c r="K6554" t="s">
        <v>76</v>
      </c>
      <c r="L6554" t="s">
        <v>74</v>
      </c>
      <c r="M6554" t="s">
        <v>44</v>
      </c>
      <c r="N6554" t="b">
        <v>0</v>
      </c>
      <c r="O6554">
        <f>_xlfn.XLOOKUP(B6554,Machine_Info!A:A,Machine_Info!E:E)</f>
        <v>14</v>
      </c>
      <c r="P6554">
        <f t="shared" si="510"/>
        <v>11.266666666666666</v>
      </c>
      <c r="Q6554">
        <f t="shared" si="514"/>
        <v>0.80476190476190468</v>
      </c>
    </row>
    <row r="6555" spans="1:17" x14ac:dyDescent="0.2">
      <c r="A6555" t="s">
        <v>6673</v>
      </c>
      <c r="B6555" t="s">
        <v>30</v>
      </c>
      <c r="C6555" t="s">
        <v>31</v>
      </c>
      <c r="D6555" t="s">
        <v>32</v>
      </c>
      <c r="E6555" s="2">
        <v>45528.27915509259</v>
      </c>
      <c r="F6555" s="2">
        <v>45528.503460648149</v>
      </c>
      <c r="G6555" t="str">
        <f t="shared" si="511"/>
        <v>08</v>
      </c>
      <c r="H6555" t="str">
        <f t="shared" si="512"/>
        <v>24</v>
      </c>
      <c r="I6555">
        <v>64</v>
      </c>
      <c r="J6555">
        <f t="shared" si="513"/>
        <v>1.0666666666666667</v>
      </c>
      <c r="K6555" t="s">
        <v>71</v>
      </c>
      <c r="L6555" t="s">
        <v>47</v>
      </c>
      <c r="M6555" t="s">
        <v>23</v>
      </c>
      <c r="N6555" t="b">
        <v>1</v>
      </c>
      <c r="O6555">
        <f>_xlfn.XLOOKUP(B6555,Machine_Info!A:A,Machine_Info!E:E)</f>
        <v>22</v>
      </c>
      <c r="P6555">
        <f t="shared" si="510"/>
        <v>20.933333333333334</v>
      </c>
      <c r="Q6555">
        <f t="shared" si="514"/>
        <v>0.95151515151515154</v>
      </c>
    </row>
    <row r="6556" spans="1:17" x14ac:dyDescent="0.2">
      <c r="A6556" t="s">
        <v>6674</v>
      </c>
      <c r="B6556" t="s">
        <v>52</v>
      </c>
      <c r="C6556" t="s">
        <v>53</v>
      </c>
      <c r="D6556" t="s">
        <v>27</v>
      </c>
      <c r="E6556" s="2">
        <v>45528.309884259259</v>
      </c>
      <c r="F6556" s="2">
        <v>45528.314050925917</v>
      </c>
      <c r="G6556" t="str">
        <f t="shared" si="511"/>
        <v>08</v>
      </c>
      <c r="H6556" t="str">
        <f t="shared" si="512"/>
        <v>24</v>
      </c>
      <c r="I6556">
        <v>36</v>
      </c>
      <c r="J6556">
        <f t="shared" si="513"/>
        <v>0.6</v>
      </c>
      <c r="K6556" t="s">
        <v>71</v>
      </c>
      <c r="L6556" t="s">
        <v>47</v>
      </c>
      <c r="M6556" t="s">
        <v>23</v>
      </c>
      <c r="N6556" t="b">
        <v>1</v>
      </c>
      <c r="O6556">
        <f>_xlfn.XLOOKUP(B6556,Machine_Info!A:A,Machine_Info!E:E)</f>
        <v>16</v>
      </c>
      <c r="P6556">
        <f t="shared" si="510"/>
        <v>15.4</v>
      </c>
      <c r="Q6556">
        <f t="shared" si="514"/>
        <v>0.96250000000000002</v>
      </c>
    </row>
    <row r="6557" spans="1:17" x14ac:dyDescent="0.2">
      <c r="A6557" t="s">
        <v>6675</v>
      </c>
      <c r="B6557" t="s">
        <v>36</v>
      </c>
      <c r="C6557" t="s">
        <v>37</v>
      </c>
      <c r="D6557" t="s">
        <v>20</v>
      </c>
      <c r="E6557" s="2">
        <v>45528.320335648154</v>
      </c>
      <c r="F6557" s="2">
        <v>45528.900196759263</v>
      </c>
      <c r="G6557" t="str">
        <f t="shared" si="511"/>
        <v>08</v>
      </c>
      <c r="H6557" t="str">
        <f t="shared" si="512"/>
        <v>24</v>
      </c>
      <c r="I6557">
        <v>960</v>
      </c>
      <c r="J6557">
        <f t="shared" si="513"/>
        <v>16</v>
      </c>
      <c r="K6557" t="s">
        <v>42</v>
      </c>
      <c r="L6557" t="s">
        <v>47</v>
      </c>
      <c r="M6557" t="s">
        <v>23</v>
      </c>
      <c r="N6557" t="b">
        <v>0</v>
      </c>
      <c r="O6557">
        <f>_xlfn.XLOOKUP(B6557,Machine_Info!A:A,Machine_Info!E:E)</f>
        <v>18</v>
      </c>
      <c r="P6557">
        <f t="shared" si="510"/>
        <v>2</v>
      </c>
      <c r="Q6557">
        <f t="shared" si="514"/>
        <v>0.1111111111111111</v>
      </c>
    </row>
    <row r="6558" spans="1:17" x14ac:dyDescent="0.2">
      <c r="A6558" t="s">
        <v>6676</v>
      </c>
      <c r="B6558" t="s">
        <v>135</v>
      </c>
      <c r="C6558" t="s">
        <v>136</v>
      </c>
      <c r="D6558" t="s">
        <v>32</v>
      </c>
      <c r="E6558" s="2">
        <v>45528.351539351846</v>
      </c>
      <c r="F6558" s="2">
        <v>45528.362650462957</v>
      </c>
      <c r="G6558" t="str">
        <f t="shared" si="511"/>
        <v>08</v>
      </c>
      <c r="H6558" t="str">
        <f t="shared" si="512"/>
        <v>24</v>
      </c>
      <c r="I6558">
        <v>107</v>
      </c>
      <c r="J6558">
        <f t="shared" si="513"/>
        <v>1.7833333333333334</v>
      </c>
      <c r="K6558" t="s">
        <v>76</v>
      </c>
      <c r="L6558" t="s">
        <v>146</v>
      </c>
      <c r="M6558" t="s">
        <v>34</v>
      </c>
      <c r="N6558" t="b">
        <v>0</v>
      </c>
      <c r="O6558">
        <f>_xlfn.XLOOKUP(B6558,Machine_Info!A:A,Machine_Info!E:E)</f>
        <v>20</v>
      </c>
      <c r="P6558">
        <f t="shared" si="510"/>
        <v>18.216666666666665</v>
      </c>
      <c r="Q6558">
        <f t="shared" si="514"/>
        <v>0.91083333333333327</v>
      </c>
    </row>
    <row r="6559" spans="1:17" x14ac:dyDescent="0.2">
      <c r="A6559" t="s">
        <v>6677</v>
      </c>
      <c r="B6559" t="s">
        <v>89</v>
      </c>
      <c r="C6559" t="s">
        <v>90</v>
      </c>
      <c r="D6559" t="s">
        <v>32</v>
      </c>
      <c r="E6559" s="2">
        <v>45528.387812499997</v>
      </c>
      <c r="F6559" s="2">
        <v>45528.484340277777</v>
      </c>
      <c r="G6559" t="str">
        <f t="shared" si="511"/>
        <v>08</v>
      </c>
      <c r="H6559" t="str">
        <f t="shared" si="512"/>
        <v>24</v>
      </c>
      <c r="I6559">
        <v>118</v>
      </c>
      <c r="J6559">
        <f t="shared" si="513"/>
        <v>1.9666666666666666</v>
      </c>
      <c r="K6559" t="s">
        <v>103</v>
      </c>
      <c r="L6559" t="s">
        <v>74</v>
      </c>
      <c r="M6559" t="s">
        <v>44</v>
      </c>
      <c r="N6559" t="b">
        <v>0</v>
      </c>
      <c r="O6559">
        <f>_xlfn.XLOOKUP(B6559,Machine_Info!A:A,Machine_Info!E:E)</f>
        <v>14</v>
      </c>
      <c r="P6559">
        <f t="shared" si="510"/>
        <v>12.033333333333333</v>
      </c>
      <c r="Q6559">
        <f t="shared" si="514"/>
        <v>0.85952380952380947</v>
      </c>
    </row>
    <row r="6560" spans="1:17" x14ac:dyDescent="0.2">
      <c r="A6560" t="s">
        <v>6678</v>
      </c>
      <c r="B6560" t="s">
        <v>253</v>
      </c>
      <c r="C6560" t="s">
        <v>254</v>
      </c>
      <c r="D6560" t="s">
        <v>59</v>
      </c>
      <c r="E6560" s="2">
        <v>45528.401203703703</v>
      </c>
      <c r="F6560" s="2">
        <v>45528.460925925923</v>
      </c>
      <c r="G6560" t="str">
        <f t="shared" si="511"/>
        <v>08</v>
      </c>
      <c r="H6560" t="str">
        <f t="shared" si="512"/>
        <v>24</v>
      </c>
      <c r="I6560">
        <v>10</v>
      </c>
      <c r="J6560">
        <f t="shared" si="513"/>
        <v>0.16666666666666666</v>
      </c>
      <c r="K6560" t="s">
        <v>46</v>
      </c>
      <c r="L6560" t="s">
        <v>74</v>
      </c>
      <c r="M6560" t="s">
        <v>44</v>
      </c>
      <c r="N6560" t="b">
        <v>0</v>
      </c>
      <c r="O6560">
        <f>_xlfn.XLOOKUP(B6560,Machine_Info!A:A,Machine_Info!E:E)</f>
        <v>22</v>
      </c>
      <c r="P6560">
        <f t="shared" si="510"/>
        <v>21.833333333333332</v>
      </c>
      <c r="Q6560">
        <f t="shared" si="514"/>
        <v>0.99242424242424232</v>
      </c>
    </row>
    <row r="6561" spans="1:17" x14ac:dyDescent="0.2">
      <c r="A6561" t="s">
        <v>6679</v>
      </c>
      <c r="B6561" t="s">
        <v>139</v>
      </c>
      <c r="C6561" t="s">
        <v>140</v>
      </c>
      <c r="D6561" t="s">
        <v>59</v>
      </c>
      <c r="E6561" s="2">
        <v>45528.402303240742</v>
      </c>
      <c r="F6561" s="2">
        <v>45528.417581018519</v>
      </c>
      <c r="G6561" t="str">
        <f t="shared" si="511"/>
        <v>08</v>
      </c>
      <c r="H6561" t="str">
        <f t="shared" si="512"/>
        <v>24</v>
      </c>
      <c r="I6561">
        <v>251</v>
      </c>
      <c r="J6561">
        <f t="shared" si="513"/>
        <v>4.1833333333333336</v>
      </c>
      <c r="K6561" t="s">
        <v>54</v>
      </c>
      <c r="L6561" t="s">
        <v>146</v>
      </c>
      <c r="M6561" t="s">
        <v>34</v>
      </c>
      <c r="N6561" t="b">
        <v>1</v>
      </c>
      <c r="O6561">
        <f>_xlfn.XLOOKUP(B6561,Machine_Info!A:A,Machine_Info!E:E)</f>
        <v>20</v>
      </c>
      <c r="P6561">
        <f t="shared" si="510"/>
        <v>15.816666666666666</v>
      </c>
      <c r="Q6561">
        <f t="shared" si="514"/>
        <v>0.79083333333333328</v>
      </c>
    </row>
    <row r="6562" spans="1:17" x14ac:dyDescent="0.2">
      <c r="A6562" t="s">
        <v>6680</v>
      </c>
      <c r="B6562" t="s">
        <v>78</v>
      </c>
      <c r="C6562" t="s">
        <v>79</v>
      </c>
      <c r="D6562" t="s">
        <v>32</v>
      </c>
      <c r="E6562" s="2">
        <v>45528.482905092591</v>
      </c>
      <c r="F6562" s="2">
        <v>45528.556516203702</v>
      </c>
      <c r="G6562" t="str">
        <f t="shared" si="511"/>
        <v>08</v>
      </c>
      <c r="H6562" t="str">
        <f t="shared" si="512"/>
        <v>24</v>
      </c>
      <c r="I6562">
        <v>557</v>
      </c>
      <c r="J6562">
        <f t="shared" si="513"/>
        <v>9.2833333333333332</v>
      </c>
      <c r="K6562" t="s">
        <v>42</v>
      </c>
      <c r="L6562" t="s">
        <v>47</v>
      </c>
      <c r="M6562" t="s">
        <v>23</v>
      </c>
      <c r="N6562" t="b">
        <v>0</v>
      </c>
      <c r="O6562">
        <f>_xlfn.XLOOKUP(B6562,Machine_Info!A:A,Machine_Info!E:E)</f>
        <v>22</v>
      </c>
      <c r="P6562">
        <f t="shared" si="510"/>
        <v>12.716666666666667</v>
      </c>
      <c r="Q6562">
        <f t="shared" si="514"/>
        <v>0.57803030303030301</v>
      </c>
    </row>
    <row r="6563" spans="1:17" x14ac:dyDescent="0.2">
      <c r="A6563" t="s">
        <v>6681</v>
      </c>
      <c r="B6563" t="s">
        <v>69</v>
      </c>
      <c r="C6563" t="s">
        <v>70</v>
      </c>
      <c r="D6563" t="s">
        <v>27</v>
      </c>
      <c r="E6563" s="2">
        <v>45528.494537037041</v>
      </c>
      <c r="F6563" s="2">
        <v>45528.522314814807</v>
      </c>
      <c r="G6563" t="str">
        <f t="shared" si="511"/>
        <v>08</v>
      </c>
      <c r="H6563" t="str">
        <f t="shared" si="512"/>
        <v>24</v>
      </c>
      <c r="I6563">
        <v>266</v>
      </c>
      <c r="J6563">
        <f t="shared" si="513"/>
        <v>4.4333333333333336</v>
      </c>
      <c r="K6563" t="s">
        <v>46</v>
      </c>
      <c r="L6563" t="s">
        <v>146</v>
      </c>
      <c r="M6563" t="s">
        <v>34</v>
      </c>
      <c r="N6563" t="b">
        <v>0</v>
      </c>
      <c r="O6563">
        <f>_xlfn.XLOOKUP(B6563,Machine_Info!A:A,Machine_Info!E:E)</f>
        <v>16</v>
      </c>
      <c r="P6563">
        <f t="shared" si="510"/>
        <v>11.566666666666666</v>
      </c>
      <c r="Q6563">
        <f t="shared" si="514"/>
        <v>0.72291666666666665</v>
      </c>
    </row>
    <row r="6564" spans="1:17" x14ac:dyDescent="0.2">
      <c r="A6564" t="s">
        <v>6682</v>
      </c>
      <c r="B6564" t="s">
        <v>142</v>
      </c>
      <c r="C6564" t="s">
        <v>143</v>
      </c>
      <c r="D6564" t="s">
        <v>27</v>
      </c>
      <c r="E6564" s="2">
        <v>45528.530289351853</v>
      </c>
      <c r="F6564" s="2">
        <v>45528.583067129628</v>
      </c>
      <c r="G6564" t="str">
        <f t="shared" si="511"/>
        <v>08</v>
      </c>
      <c r="H6564" t="str">
        <f t="shared" si="512"/>
        <v>24</v>
      </c>
      <c r="I6564">
        <v>16</v>
      </c>
      <c r="J6564">
        <f t="shared" si="513"/>
        <v>0.26666666666666666</v>
      </c>
      <c r="K6564" t="s">
        <v>42</v>
      </c>
      <c r="L6564" t="s">
        <v>146</v>
      </c>
      <c r="M6564" t="s">
        <v>34</v>
      </c>
      <c r="N6564" t="b">
        <v>0</v>
      </c>
      <c r="O6564">
        <f>_xlfn.XLOOKUP(B6564,Machine_Info!A:A,Machine_Info!E:E)</f>
        <v>22</v>
      </c>
      <c r="P6564">
        <f t="shared" si="510"/>
        <v>21.733333333333334</v>
      </c>
      <c r="Q6564">
        <f t="shared" si="514"/>
        <v>0.98787878787878791</v>
      </c>
    </row>
    <row r="6565" spans="1:17" x14ac:dyDescent="0.2">
      <c r="A6565" t="s">
        <v>6683</v>
      </c>
      <c r="B6565" t="s">
        <v>132</v>
      </c>
      <c r="C6565" t="s">
        <v>133</v>
      </c>
      <c r="D6565" t="s">
        <v>59</v>
      </c>
      <c r="E6565" s="2">
        <v>45528.545613425929</v>
      </c>
      <c r="F6565" s="2">
        <v>45528.570613425924</v>
      </c>
      <c r="G6565" t="str">
        <f t="shared" si="511"/>
        <v>08</v>
      </c>
      <c r="H6565" t="str">
        <f t="shared" si="512"/>
        <v>24</v>
      </c>
      <c r="I6565">
        <v>324</v>
      </c>
      <c r="J6565">
        <f t="shared" si="513"/>
        <v>5.4</v>
      </c>
      <c r="K6565" t="s">
        <v>46</v>
      </c>
      <c r="L6565" t="s">
        <v>74</v>
      </c>
      <c r="M6565" t="s">
        <v>44</v>
      </c>
      <c r="N6565" t="b">
        <v>0</v>
      </c>
      <c r="O6565">
        <f>_xlfn.XLOOKUP(B6565,Machine_Info!A:A,Machine_Info!E:E)</f>
        <v>14</v>
      </c>
      <c r="P6565">
        <f t="shared" si="510"/>
        <v>8.6</v>
      </c>
      <c r="Q6565">
        <f t="shared" si="514"/>
        <v>0.61428571428571421</v>
      </c>
    </row>
    <row r="6566" spans="1:17" x14ac:dyDescent="0.2">
      <c r="A6566" t="s">
        <v>6684</v>
      </c>
      <c r="B6566" t="s">
        <v>152</v>
      </c>
      <c r="C6566" t="s">
        <v>153</v>
      </c>
      <c r="D6566" t="s">
        <v>27</v>
      </c>
      <c r="E6566" s="2">
        <v>45528.58388888889</v>
      </c>
      <c r="F6566" s="2">
        <v>45528.72347222222</v>
      </c>
      <c r="G6566" t="str">
        <f t="shared" si="511"/>
        <v>08</v>
      </c>
      <c r="H6566" t="str">
        <f t="shared" si="512"/>
        <v>24</v>
      </c>
      <c r="I6566">
        <v>184</v>
      </c>
      <c r="J6566">
        <f t="shared" si="513"/>
        <v>3.0666666666666669</v>
      </c>
      <c r="K6566" t="s">
        <v>28</v>
      </c>
      <c r="L6566" t="s">
        <v>47</v>
      </c>
      <c r="M6566" t="s">
        <v>23</v>
      </c>
      <c r="N6566" t="b">
        <v>0</v>
      </c>
      <c r="O6566">
        <f>_xlfn.XLOOKUP(B6566,Machine_Info!A:A,Machine_Info!E:E)</f>
        <v>18</v>
      </c>
      <c r="P6566">
        <f t="shared" si="510"/>
        <v>14.933333333333334</v>
      </c>
      <c r="Q6566">
        <f t="shared" si="514"/>
        <v>0.82962962962962961</v>
      </c>
    </row>
    <row r="6567" spans="1:17" x14ac:dyDescent="0.2">
      <c r="A6567" t="s">
        <v>6685</v>
      </c>
      <c r="B6567" t="s">
        <v>202</v>
      </c>
      <c r="C6567" t="s">
        <v>203</v>
      </c>
      <c r="D6567" t="s">
        <v>32</v>
      </c>
      <c r="E6567" s="2">
        <v>45528.63853009259</v>
      </c>
      <c r="F6567" s="2">
        <v>45528.665613425917</v>
      </c>
      <c r="G6567" t="str">
        <f t="shared" si="511"/>
        <v>08</v>
      </c>
      <c r="H6567" t="str">
        <f t="shared" si="512"/>
        <v>24</v>
      </c>
      <c r="I6567">
        <v>500</v>
      </c>
      <c r="J6567">
        <f t="shared" si="513"/>
        <v>8.3333333333333339</v>
      </c>
      <c r="K6567" t="s">
        <v>21</v>
      </c>
      <c r="L6567" t="s">
        <v>47</v>
      </c>
      <c r="M6567" t="s">
        <v>23</v>
      </c>
      <c r="N6567" t="b">
        <v>1</v>
      </c>
      <c r="O6567">
        <f>_xlfn.XLOOKUP(B6567,Machine_Info!A:A,Machine_Info!E:E)</f>
        <v>22</v>
      </c>
      <c r="P6567">
        <f t="shared" si="510"/>
        <v>13.666666666666666</v>
      </c>
      <c r="Q6567">
        <f t="shared" si="514"/>
        <v>0.62121212121212122</v>
      </c>
    </row>
    <row r="6568" spans="1:17" x14ac:dyDescent="0.2">
      <c r="A6568" t="s">
        <v>6686</v>
      </c>
      <c r="B6568" t="s">
        <v>99</v>
      </c>
      <c r="C6568" t="s">
        <v>100</v>
      </c>
      <c r="D6568" t="s">
        <v>32</v>
      </c>
      <c r="E6568" s="2">
        <v>45528.706377314818</v>
      </c>
      <c r="F6568" s="2">
        <v>45528.810543981483</v>
      </c>
      <c r="G6568" t="str">
        <f t="shared" si="511"/>
        <v>08</v>
      </c>
      <c r="H6568" t="str">
        <f t="shared" si="512"/>
        <v>24</v>
      </c>
      <c r="I6568">
        <v>110</v>
      </c>
      <c r="J6568">
        <f t="shared" si="513"/>
        <v>1.8333333333333333</v>
      </c>
      <c r="K6568" t="s">
        <v>103</v>
      </c>
      <c r="L6568" t="s">
        <v>47</v>
      </c>
      <c r="M6568" t="s">
        <v>23</v>
      </c>
      <c r="N6568" t="b">
        <v>0</v>
      </c>
      <c r="O6568">
        <f>_xlfn.XLOOKUP(B6568,Machine_Info!A:A,Machine_Info!E:E)</f>
        <v>16</v>
      </c>
      <c r="P6568">
        <f t="shared" si="510"/>
        <v>14.166666666666666</v>
      </c>
      <c r="Q6568">
        <f t="shared" si="514"/>
        <v>0.88541666666666663</v>
      </c>
    </row>
    <row r="6569" spans="1:17" x14ac:dyDescent="0.2">
      <c r="A6569" t="s">
        <v>6687</v>
      </c>
      <c r="B6569" t="s">
        <v>142</v>
      </c>
      <c r="C6569" t="s">
        <v>143</v>
      </c>
      <c r="D6569" t="s">
        <v>27</v>
      </c>
      <c r="E6569" s="2">
        <v>45528.761377314811</v>
      </c>
      <c r="F6569" s="2">
        <v>45528.76971064815</v>
      </c>
      <c r="G6569" t="str">
        <f t="shared" si="511"/>
        <v>08</v>
      </c>
      <c r="H6569" t="str">
        <f t="shared" si="512"/>
        <v>24</v>
      </c>
      <c r="I6569">
        <v>22</v>
      </c>
      <c r="J6569">
        <f t="shared" si="513"/>
        <v>0.36666666666666664</v>
      </c>
      <c r="K6569" t="s">
        <v>42</v>
      </c>
      <c r="L6569" t="s">
        <v>47</v>
      </c>
      <c r="M6569" t="s">
        <v>23</v>
      </c>
      <c r="N6569" t="b">
        <v>0</v>
      </c>
      <c r="O6569">
        <f>_xlfn.XLOOKUP(B6569,Machine_Info!A:A,Machine_Info!E:E)</f>
        <v>22</v>
      </c>
      <c r="P6569">
        <f t="shared" si="510"/>
        <v>21.633333333333333</v>
      </c>
      <c r="Q6569">
        <f t="shared" si="514"/>
        <v>0.98333333333333328</v>
      </c>
    </row>
    <row r="6570" spans="1:17" x14ac:dyDescent="0.2">
      <c r="A6570" t="s">
        <v>6688</v>
      </c>
      <c r="B6570" t="s">
        <v>78</v>
      </c>
      <c r="C6570" t="s">
        <v>79</v>
      </c>
      <c r="D6570" t="s">
        <v>32</v>
      </c>
      <c r="E6570" s="2">
        <v>45528.772245370368</v>
      </c>
      <c r="F6570" s="2">
        <v>45528.796550925923</v>
      </c>
      <c r="G6570" t="str">
        <f t="shared" si="511"/>
        <v>08</v>
      </c>
      <c r="H6570" t="str">
        <f t="shared" si="512"/>
        <v>24</v>
      </c>
      <c r="I6570">
        <v>596</v>
      </c>
      <c r="J6570">
        <f t="shared" si="513"/>
        <v>9.9333333333333336</v>
      </c>
      <c r="K6570" t="s">
        <v>76</v>
      </c>
      <c r="L6570" t="s">
        <v>74</v>
      </c>
      <c r="M6570" t="s">
        <v>44</v>
      </c>
      <c r="N6570" t="b">
        <v>0</v>
      </c>
      <c r="O6570">
        <f>_xlfn.XLOOKUP(B6570,Machine_Info!A:A,Machine_Info!E:E)</f>
        <v>22</v>
      </c>
      <c r="P6570">
        <f t="shared" si="510"/>
        <v>12.066666666666666</v>
      </c>
      <c r="Q6570">
        <f t="shared" si="514"/>
        <v>0.54848484848484846</v>
      </c>
    </row>
    <row r="6571" spans="1:17" x14ac:dyDescent="0.2">
      <c r="A6571" t="s">
        <v>6689</v>
      </c>
      <c r="B6571" t="s">
        <v>142</v>
      </c>
      <c r="C6571" t="s">
        <v>143</v>
      </c>
      <c r="D6571" t="s">
        <v>27</v>
      </c>
      <c r="E6571" s="2">
        <v>45528.798819444448</v>
      </c>
      <c r="F6571" s="2">
        <v>45528.813402777778</v>
      </c>
      <c r="G6571" t="str">
        <f t="shared" si="511"/>
        <v>08</v>
      </c>
      <c r="H6571" t="str">
        <f t="shared" si="512"/>
        <v>24</v>
      </c>
      <c r="I6571">
        <v>197</v>
      </c>
      <c r="J6571">
        <f t="shared" si="513"/>
        <v>3.2833333333333332</v>
      </c>
      <c r="K6571" t="s">
        <v>38</v>
      </c>
      <c r="L6571" t="s">
        <v>146</v>
      </c>
      <c r="M6571" t="s">
        <v>34</v>
      </c>
      <c r="N6571" t="b">
        <v>0</v>
      </c>
      <c r="O6571">
        <f>_xlfn.XLOOKUP(B6571,Machine_Info!A:A,Machine_Info!E:E)</f>
        <v>22</v>
      </c>
      <c r="P6571">
        <f t="shared" si="510"/>
        <v>18.716666666666669</v>
      </c>
      <c r="Q6571">
        <f t="shared" si="514"/>
        <v>0.85075757575757582</v>
      </c>
    </row>
    <row r="6572" spans="1:17" x14ac:dyDescent="0.2">
      <c r="A6572" t="s">
        <v>6690</v>
      </c>
      <c r="B6572" t="s">
        <v>218</v>
      </c>
      <c r="C6572" t="s">
        <v>219</v>
      </c>
      <c r="D6572" t="s">
        <v>20</v>
      </c>
      <c r="E6572" s="2">
        <v>45528.85083333333</v>
      </c>
      <c r="F6572" s="2">
        <v>45529.088333333333</v>
      </c>
      <c r="G6572" t="str">
        <f t="shared" si="511"/>
        <v>08</v>
      </c>
      <c r="H6572" t="str">
        <f t="shared" si="512"/>
        <v>24</v>
      </c>
      <c r="I6572">
        <v>280</v>
      </c>
      <c r="J6572">
        <f t="shared" si="513"/>
        <v>4.666666666666667</v>
      </c>
      <c r="K6572" t="s">
        <v>54</v>
      </c>
      <c r="L6572" t="s">
        <v>47</v>
      </c>
      <c r="M6572" t="s">
        <v>23</v>
      </c>
      <c r="N6572" t="b">
        <v>1</v>
      </c>
      <c r="O6572">
        <f>_xlfn.XLOOKUP(B6572,Machine_Info!A:A,Machine_Info!E:E)</f>
        <v>14</v>
      </c>
      <c r="P6572">
        <f t="shared" si="510"/>
        <v>9.3333333333333321</v>
      </c>
      <c r="Q6572">
        <f t="shared" si="514"/>
        <v>0.66666666666666663</v>
      </c>
    </row>
    <row r="6573" spans="1:17" x14ac:dyDescent="0.2">
      <c r="A6573" t="s">
        <v>6691</v>
      </c>
      <c r="B6573" t="s">
        <v>25</v>
      </c>
      <c r="C6573" t="s">
        <v>26</v>
      </c>
      <c r="D6573" t="s">
        <v>27</v>
      </c>
      <c r="E6573" s="2">
        <v>45528.895879629628</v>
      </c>
      <c r="F6573" s="2">
        <v>45529.142407407409</v>
      </c>
      <c r="G6573" t="str">
        <f t="shared" si="511"/>
        <v>08</v>
      </c>
      <c r="H6573" t="str">
        <f t="shared" si="512"/>
        <v>24</v>
      </c>
      <c r="I6573">
        <v>1233</v>
      </c>
      <c r="J6573">
        <f t="shared" si="513"/>
        <v>20.55</v>
      </c>
      <c r="K6573" t="s">
        <v>46</v>
      </c>
      <c r="L6573" t="s">
        <v>47</v>
      </c>
      <c r="M6573" t="s">
        <v>23</v>
      </c>
      <c r="N6573" t="b">
        <v>0</v>
      </c>
      <c r="O6573">
        <f>_xlfn.XLOOKUP(B6573,Machine_Info!A:A,Machine_Info!E:E)</f>
        <v>22</v>
      </c>
      <c r="P6573">
        <f t="shared" si="510"/>
        <v>1.4499999999999993</v>
      </c>
      <c r="Q6573">
        <f t="shared" si="514"/>
        <v>6.5909090909090876E-2</v>
      </c>
    </row>
    <row r="6574" spans="1:17" x14ac:dyDescent="0.2">
      <c r="A6574" t="s">
        <v>6692</v>
      </c>
      <c r="B6574" t="s">
        <v>63</v>
      </c>
      <c r="C6574" t="s">
        <v>64</v>
      </c>
      <c r="D6574" t="s">
        <v>32</v>
      </c>
      <c r="E6574" s="2">
        <v>45528.916539351849</v>
      </c>
      <c r="F6574" s="2">
        <v>45529.059594907398</v>
      </c>
      <c r="G6574" t="str">
        <f t="shared" si="511"/>
        <v>08</v>
      </c>
      <c r="H6574" t="str">
        <f t="shared" si="512"/>
        <v>24</v>
      </c>
      <c r="I6574">
        <v>83</v>
      </c>
      <c r="J6574">
        <f t="shared" si="513"/>
        <v>1.3833333333333333</v>
      </c>
      <c r="K6574" t="s">
        <v>21</v>
      </c>
      <c r="L6574" t="s">
        <v>47</v>
      </c>
      <c r="M6574" t="s">
        <v>23</v>
      </c>
      <c r="N6574" t="b">
        <v>1</v>
      </c>
      <c r="O6574">
        <f>_xlfn.XLOOKUP(B6574,Machine_Info!A:A,Machine_Info!E:E)</f>
        <v>20</v>
      </c>
      <c r="P6574">
        <f t="shared" si="510"/>
        <v>18.616666666666667</v>
      </c>
      <c r="Q6574">
        <f t="shared" si="514"/>
        <v>0.9308333333333334</v>
      </c>
    </row>
    <row r="6575" spans="1:17" x14ac:dyDescent="0.2">
      <c r="A6575" t="s">
        <v>6693</v>
      </c>
      <c r="B6575" t="s">
        <v>84</v>
      </c>
      <c r="C6575" t="s">
        <v>85</v>
      </c>
      <c r="D6575" t="s">
        <v>27</v>
      </c>
      <c r="E6575" s="2">
        <v>45528.926770833343</v>
      </c>
      <c r="F6575" s="2">
        <v>45529.07607638889</v>
      </c>
      <c r="G6575" t="str">
        <f t="shared" si="511"/>
        <v>08</v>
      </c>
      <c r="H6575" t="str">
        <f t="shared" si="512"/>
        <v>24</v>
      </c>
      <c r="I6575">
        <v>64</v>
      </c>
      <c r="J6575">
        <f t="shared" si="513"/>
        <v>1.0666666666666667</v>
      </c>
      <c r="K6575" t="s">
        <v>38</v>
      </c>
      <c r="L6575" t="s">
        <v>47</v>
      </c>
      <c r="M6575" t="s">
        <v>23</v>
      </c>
      <c r="N6575" t="b">
        <v>0</v>
      </c>
      <c r="O6575">
        <f>_xlfn.XLOOKUP(B6575,Machine_Info!A:A,Machine_Info!E:E)</f>
        <v>22</v>
      </c>
      <c r="P6575">
        <f t="shared" si="510"/>
        <v>20.933333333333334</v>
      </c>
      <c r="Q6575">
        <f t="shared" si="514"/>
        <v>0.95151515151515154</v>
      </c>
    </row>
    <row r="6576" spans="1:17" x14ac:dyDescent="0.2">
      <c r="A6576" t="s">
        <v>6694</v>
      </c>
      <c r="B6576" t="s">
        <v>52</v>
      </c>
      <c r="C6576" t="s">
        <v>53</v>
      </c>
      <c r="D6576" t="s">
        <v>27</v>
      </c>
      <c r="E6576" s="2">
        <v>45528.951504629629</v>
      </c>
      <c r="F6576" s="2">
        <v>45529.084143518521</v>
      </c>
      <c r="G6576" t="str">
        <f t="shared" si="511"/>
        <v>08</v>
      </c>
      <c r="H6576" t="str">
        <f t="shared" si="512"/>
        <v>24</v>
      </c>
      <c r="I6576">
        <v>30</v>
      </c>
      <c r="J6576">
        <f t="shared" si="513"/>
        <v>0.5</v>
      </c>
      <c r="K6576" t="s">
        <v>71</v>
      </c>
      <c r="L6576" t="s">
        <v>146</v>
      </c>
      <c r="M6576" t="s">
        <v>34</v>
      </c>
      <c r="N6576" t="b">
        <v>1</v>
      </c>
      <c r="O6576">
        <f>_xlfn.XLOOKUP(B6576,Machine_Info!A:A,Machine_Info!E:E)</f>
        <v>16</v>
      </c>
      <c r="P6576">
        <f t="shared" si="510"/>
        <v>15.5</v>
      </c>
      <c r="Q6576">
        <f t="shared" si="514"/>
        <v>0.96875</v>
      </c>
    </row>
    <row r="6577" spans="1:17" x14ac:dyDescent="0.2">
      <c r="A6577" t="s">
        <v>6695</v>
      </c>
      <c r="B6577" t="s">
        <v>69</v>
      </c>
      <c r="C6577" t="s">
        <v>70</v>
      </c>
      <c r="D6577" t="s">
        <v>27</v>
      </c>
      <c r="E6577" s="2">
        <v>45529.006574074083</v>
      </c>
      <c r="F6577" s="2">
        <v>45529.023935185192</v>
      </c>
      <c r="G6577" t="str">
        <f t="shared" si="511"/>
        <v>08</v>
      </c>
      <c r="H6577" t="str">
        <f t="shared" si="512"/>
        <v>25</v>
      </c>
      <c r="I6577">
        <v>236</v>
      </c>
      <c r="J6577">
        <f t="shared" si="513"/>
        <v>3.9333333333333331</v>
      </c>
      <c r="K6577" t="s">
        <v>150</v>
      </c>
      <c r="L6577" t="s">
        <v>74</v>
      </c>
      <c r="M6577" t="s">
        <v>44</v>
      </c>
      <c r="N6577" t="b">
        <v>0</v>
      </c>
      <c r="O6577">
        <f>_xlfn.XLOOKUP(B6577,Machine_Info!A:A,Machine_Info!E:E)</f>
        <v>16</v>
      </c>
      <c r="P6577">
        <f t="shared" si="510"/>
        <v>12.066666666666666</v>
      </c>
      <c r="Q6577">
        <f t="shared" si="514"/>
        <v>0.75416666666666665</v>
      </c>
    </row>
    <row r="6578" spans="1:17" x14ac:dyDescent="0.2">
      <c r="A6578" t="s">
        <v>6696</v>
      </c>
      <c r="B6578" t="s">
        <v>49</v>
      </c>
      <c r="C6578" t="s">
        <v>50</v>
      </c>
      <c r="D6578" t="s">
        <v>20</v>
      </c>
      <c r="E6578" s="2">
        <v>45529.102337962962</v>
      </c>
      <c r="F6578" s="2">
        <v>45529.133587962962</v>
      </c>
      <c r="G6578" t="str">
        <f t="shared" si="511"/>
        <v>08</v>
      </c>
      <c r="H6578" t="str">
        <f t="shared" si="512"/>
        <v>25</v>
      </c>
      <c r="I6578">
        <v>860</v>
      </c>
      <c r="J6578">
        <f t="shared" si="513"/>
        <v>14.333333333333334</v>
      </c>
      <c r="K6578" t="s">
        <v>38</v>
      </c>
      <c r="L6578" t="s">
        <v>47</v>
      </c>
      <c r="M6578" t="s">
        <v>23</v>
      </c>
      <c r="N6578" t="b">
        <v>0</v>
      </c>
      <c r="O6578">
        <f>_xlfn.XLOOKUP(B6578,Machine_Info!A:A,Machine_Info!E:E)</f>
        <v>22</v>
      </c>
      <c r="P6578">
        <f t="shared" si="510"/>
        <v>7.6666666666666661</v>
      </c>
      <c r="Q6578">
        <f t="shared" si="514"/>
        <v>0.34848484848484845</v>
      </c>
    </row>
    <row r="6579" spans="1:17" x14ac:dyDescent="0.2">
      <c r="A6579" t="s">
        <v>6697</v>
      </c>
      <c r="B6579" t="s">
        <v>152</v>
      </c>
      <c r="C6579" t="s">
        <v>153</v>
      </c>
      <c r="D6579" t="s">
        <v>27</v>
      </c>
      <c r="E6579" s="2">
        <v>45529.125393518523</v>
      </c>
      <c r="F6579" s="2">
        <v>45529.146226851852</v>
      </c>
      <c r="G6579" t="str">
        <f t="shared" si="511"/>
        <v>08</v>
      </c>
      <c r="H6579" t="str">
        <f t="shared" si="512"/>
        <v>25</v>
      </c>
      <c r="I6579">
        <v>57</v>
      </c>
      <c r="J6579">
        <f t="shared" si="513"/>
        <v>0.95</v>
      </c>
      <c r="K6579" t="s">
        <v>60</v>
      </c>
      <c r="L6579" t="s">
        <v>47</v>
      </c>
      <c r="M6579" t="s">
        <v>23</v>
      </c>
      <c r="N6579" t="b">
        <v>0</v>
      </c>
      <c r="O6579">
        <f>_xlfn.XLOOKUP(B6579,Machine_Info!A:A,Machine_Info!E:E)</f>
        <v>18</v>
      </c>
      <c r="P6579">
        <f t="shared" si="510"/>
        <v>17.05</v>
      </c>
      <c r="Q6579">
        <f t="shared" si="514"/>
        <v>0.9472222222222223</v>
      </c>
    </row>
    <row r="6580" spans="1:17" x14ac:dyDescent="0.2">
      <c r="A6580" t="s">
        <v>6698</v>
      </c>
      <c r="B6580" t="s">
        <v>49</v>
      </c>
      <c r="C6580" t="s">
        <v>50</v>
      </c>
      <c r="D6580" t="s">
        <v>20</v>
      </c>
      <c r="E6580" s="2">
        <v>45529.18109953704</v>
      </c>
      <c r="F6580" s="2">
        <v>45529.191516203697</v>
      </c>
      <c r="G6580" t="str">
        <f t="shared" si="511"/>
        <v>08</v>
      </c>
      <c r="H6580" t="str">
        <f t="shared" si="512"/>
        <v>25</v>
      </c>
      <c r="I6580">
        <v>780</v>
      </c>
      <c r="J6580">
        <f t="shared" si="513"/>
        <v>13</v>
      </c>
      <c r="K6580" t="s">
        <v>110</v>
      </c>
      <c r="L6580" t="s">
        <v>47</v>
      </c>
      <c r="M6580" t="s">
        <v>23</v>
      </c>
      <c r="N6580" t="b">
        <v>0</v>
      </c>
      <c r="O6580">
        <f>_xlfn.XLOOKUP(B6580,Machine_Info!A:A,Machine_Info!E:E)</f>
        <v>22</v>
      </c>
      <c r="P6580">
        <f t="shared" si="510"/>
        <v>9</v>
      </c>
      <c r="Q6580">
        <f t="shared" si="514"/>
        <v>0.40909090909090912</v>
      </c>
    </row>
    <row r="6581" spans="1:17" x14ac:dyDescent="0.2">
      <c r="A6581" t="s">
        <v>6699</v>
      </c>
      <c r="B6581" t="s">
        <v>116</v>
      </c>
      <c r="C6581" t="s">
        <v>117</v>
      </c>
      <c r="D6581" t="s">
        <v>20</v>
      </c>
      <c r="E6581" s="2">
        <v>45529.291412037041</v>
      </c>
      <c r="F6581" s="2">
        <v>45529.321967592587</v>
      </c>
      <c r="G6581" t="str">
        <f t="shared" si="511"/>
        <v>08</v>
      </c>
      <c r="H6581" t="str">
        <f t="shared" si="512"/>
        <v>25</v>
      </c>
      <c r="I6581">
        <v>177</v>
      </c>
      <c r="J6581">
        <f t="shared" si="513"/>
        <v>2.95</v>
      </c>
      <c r="K6581" t="s">
        <v>54</v>
      </c>
      <c r="L6581" t="s">
        <v>47</v>
      </c>
      <c r="M6581" t="s">
        <v>23</v>
      </c>
      <c r="N6581" t="b">
        <v>1</v>
      </c>
      <c r="O6581">
        <f>_xlfn.XLOOKUP(B6581,Machine_Info!A:A,Machine_Info!E:E)</f>
        <v>16</v>
      </c>
      <c r="P6581">
        <f t="shared" si="510"/>
        <v>13.05</v>
      </c>
      <c r="Q6581">
        <f t="shared" si="514"/>
        <v>0.81562500000000004</v>
      </c>
    </row>
    <row r="6582" spans="1:17" x14ac:dyDescent="0.2">
      <c r="A6582" t="s">
        <v>6700</v>
      </c>
      <c r="B6582" t="s">
        <v>125</v>
      </c>
      <c r="C6582" t="s">
        <v>126</v>
      </c>
      <c r="D6582" t="s">
        <v>20</v>
      </c>
      <c r="E6582" s="2">
        <v>45529.356550925928</v>
      </c>
      <c r="F6582" s="2">
        <v>45529.402384259258</v>
      </c>
      <c r="G6582" t="str">
        <f t="shared" si="511"/>
        <v>08</v>
      </c>
      <c r="H6582" t="str">
        <f t="shared" si="512"/>
        <v>25</v>
      </c>
      <c r="I6582">
        <v>274</v>
      </c>
      <c r="J6582">
        <f t="shared" si="513"/>
        <v>4.5666666666666664</v>
      </c>
      <c r="K6582" t="s">
        <v>54</v>
      </c>
      <c r="L6582" t="s">
        <v>47</v>
      </c>
      <c r="M6582" t="s">
        <v>23</v>
      </c>
      <c r="N6582" t="b">
        <v>1</v>
      </c>
      <c r="O6582">
        <f>_xlfn.XLOOKUP(B6582,Machine_Info!A:A,Machine_Info!E:E)</f>
        <v>18</v>
      </c>
      <c r="P6582">
        <f t="shared" si="510"/>
        <v>13.433333333333334</v>
      </c>
      <c r="Q6582">
        <f t="shared" si="514"/>
        <v>0.74629629629629635</v>
      </c>
    </row>
    <row r="6583" spans="1:17" x14ac:dyDescent="0.2">
      <c r="A6583" t="s">
        <v>6701</v>
      </c>
      <c r="B6583" t="s">
        <v>69</v>
      </c>
      <c r="C6583" t="s">
        <v>70</v>
      </c>
      <c r="D6583" t="s">
        <v>27</v>
      </c>
      <c r="E6583" s="2">
        <v>45529.368148148147</v>
      </c>
      <c r="F6583" s="2">
        <v>45529.448703703703</v>
      </c>
      <c r="G6583" t="str">
        <f t="shared" si="511"/>
        <v>08</v>
      </c>
      <c r="H6583" t="str">
        <f t="shared" si="512"/>
        <v>25</v>
      </c>
      <c r="I6583">
        <v>138</v>
      </c>
      <c r="J6583">
        <f t="shared" si="513"/>
        <v>2.2999999999999998</v>
      </c>
      <c r="K6583" t="s">
        <v>42</v>
      </c>
      <c r="L6583" t="s">
        <v>146</v>
      </c>
      <c r="M6583" t="s">
        <v>34</v>
      </c>
      <c r="N6583" t="b">
        <v>0</v>
      </c>
      <c r="O6583">
        <f>_xlfn.XLOOKUP(B6583,Machine_Info!A:A,Machine_Info!E:E)</f>
        <v>16</v>
      </c>
      <c r="P6583">
        <f t="shared" si="510"/>
        <v>13.7</v>
      </c>
      <c r="Q6583">
        <f t="shared" si="514"/>
        <v>0.85624999999999996</v>
      </c>
    </row>
    <row r="6584" spans="1:17" x14ac:dyDescent="0.2">
      <c r="A6584" t="s">
        <v>6702</v>
      </c>
      <c r="B6584" t="s">
        <v>171</v>
      </c>
      <c r="C6584" t="s">
        <v>172</v>
      </c>
      <c r="D6584" t="s">
        <v>32</v>
      </c>
      <c r="E6584" s="2">
        <v>45529.37871527778</v>
      </c>
      <c r="F6584" s="2">
        <v>45529.530104166668</v>
      </c>
      <c r="G6584" t="str">
        <f t="shared" si="511"/>
        <v>08</v>
      </c>
      <c r="H6584" t="str">
        <f t="shared" si="512"/>
        <v>25</v>
      </c>
      <c r="I6584">
        <v>332</v>
      </c>
      <c r="J6584">
        <f t="shared" si="513"/>
        <v>5.5333333333333332</v>
      </c>
      <c r="K6584" t="s">
        <v>21</v>
      </c>
      <c r="L6584" t="s">
        <v>47</v>
      </c>
      <c r="M6584" t="s">
        <v>23</v>
      </c>
      <c r="N6584" t="b">
        <v>1</v>
      </c>
      <c r="O6584">
        <f>_xlfn.XLOOKUP(B6584,Machine_Info!A:A,Machine_Info!E:E)</f>
        <v>16</v>
      </c>
      <c r="P6584">
        <f t="shared" si="510"/>
        <v>10.466666666666667</v>
      </c>
      <c r="Q6584">
        <f t="shared" si="514"/>
        <v>0.65416666666666667</v>
      </c>
    </row>
    <row r="6585" spans="1:17" x14ac:dyDescent="0.2">
      <c r="A6585" t="s">
        <v>6703</v>
      </c>
      <c r="B6585" t="s">
        <v>66</v>
      </c>
      <c r="C6585" t="s">
        <v>67</v>
      </c>
      <c r="D6585" t="s">
        <v>32</v>
      </c>
      <c r="E6585" s="2">
        <v>45529.427303240736</v>
      </c>
      <c r="F6585" s="2">
        <v>45529.430775462963</v>
      </c>
      <c r="G6585" t="str">
        <f t="shared" si="511"/>
        <v>08</v>
      </c>
      <c r="H6585" t="str">
        <f t="shared" si="512"/>
        <v>25</v>
      </c>
      <c r="I6585">
        <v>137</v>
      </c>
      <c r="J6585">
        <f t="shared" si="513"/>
        <v>2.2833333333333332</v>
      </c>
      <c r="K6585" t="s">
        <v>42</v>
      </c>
      <c r="L6585" t="s">
        <v>146</v>
      </c>
      <c r="M6585" t="s">
        <v>34</v>
      </c>
      <c r="N6585" t="b">
        <v>0</v>
      </c>
      <c r="O6585">
        <f>_xlfn.XLOOKUP(B6585,Machine_Info!A:A,Machine_Info!E:E)</f>
        <v>14</v>
      </c>
      <c r="P6585">
        <f t="shared" si="510"/>
        <v>11.716666666666667</v>
      </c>
      <c r="Q6585">
        <f t="shared" si="514"/>
        <v>0.83690476190476193</v>
      </c>
    </row>
    <row r="6586" spans="1:17" x14ac:dyDescent="0.2">
      <c r="A6586" t="s">
        <v>6704</v>
      </c>
      <c r="B6586" t="s">
        <v>25</v>
      </c>
      <c r="C6586" t="s">
        <v>26</v>
      </c>
      <c r="D6586" t="s">
        <v>27</v>
      </c>
      <c r="E6586" s="2">
        <v>45529.439444444448</v>
      </c>
      <c r="F6586" s="2">
        <v>45529.459583333337</v>
      </c>
      <c r="G6586" t="str">
        <f t="shared" si="511"/>
        <v>08</v>
      </c>
      <c r="H6586" t="str">
        <f t="shared" si="512"/>
        <v>25</v>
      </c>
      <c r="I6586">
        <v>1102</v>
      </c>
      <c r="J6586">
        <f t="shared" si="513"/>
        <v>18.366666666666667</v>
      </c>
      <c r="K6586" t="s">
        <v>28</v>
      </c>
      <c r="L6586" t="s">
        <v>47</v>
      </c>
      <c r="M6586" t="s">
        <v>23</v>
      </c>
      <c r="N6586" t="b">
        <v>0</v>
      </c>
      <c r="O6586">
        <f>_xlfn.XLOOKUP(B6586,Machine_Info!A:A,Machine_Info!E:E)</f>
        <v>22</v>
      </c>
      <c r="P6586">
        <f t="shared" si="510"/>
        <v>3.6333333333333329</v>
      </c>
      <c r="Q6586">
        <f t="shared" si="514"/>
        <v>0.16515151515151513</v>
      </c>
    </row>
    <row r="6587" spans="1:17" x14ac:dyDescent="0.2">
      <c r="A6587" t="s">
        <v>6705</v>
      </c>
      <c r="B6587" t="s">
        <v>202</v>
      </c>
      <c r="C6587" t="s">
        <v>203</v>
      </c>
      <c r="D6587" t="s">
        <v>32</v>
      </c>
      <c r="E6587" s="2">
        <v>45529.458564814813</v>
      </c>
      <c r="F6587" s="2">
        <v>45529.471759259257</v>
      </c>
      <c r="G6587" t="str">
        <f t="shared" si="511"/>
        <v>08</v>
      </c>
      <c r="H6587" t="str">
        <f t="shared" si="512"/>
        <v>25</v>
      </c>
      <c r="I6587">
        <v>221</v>
      </c>
      <c r="J6587">
        <f t="shared" si="513"/>
        <v>3.6833333333333331</v>
      </c>
      <c r="K6587" t="s">
        <v>290</v>
      </c>
      <c r="L6587" t="s">
        <v>74</v>
      </c>
      <c r="M6587" t="s">
        <v>44</v>
      </c>
      <c r="N6587" t="b">
        <v>0</v>
      </c>
      <c r="O6587">
        <f>_xlfn.XLOOKUP(B6587,Machine_Info!A:A,Machine_Info!E:E)</f>
        <v>22</v>
      </c>
      <c r="P6587">
        <f t="shared" si="510"/>
        <v>18.316666666666666</v>
      </c>
      <c r="Q6587">
        <f t="shared" si="514"/>
        <v>0.83257575757575752</v>
      </c>
    </row>
    <row r="6588" spans="1:17" x14ac:dyDescent="0.2">
      <c r="A6588" t="s">
        <v>6706</v>
      </c>
      <c r="B6588" t="s">
        <v>167</v>
      </c>
      <c r="C6588" t="s">
        <v>168</v>
      </c>
      <c r="D6588" t="s">
        <v>59</v>
      </c>
      <c r="E6588" s="2">
        <v>45529.475057870368</v>
      </c>
      <c r="F6588" s="2">
        <v>45529.495891203696</v>
      </c>
      <c r="G6588" t="str">
        <f t="shared" si="511"/>
        <v>08</v>
      </c>
      <c r="H6588" t="str">
        <f t="shared" si="512"/>
        <v>25</v>
      </c>
      <c r="I6588">
        <v>67</v>
      </c>
      <c r="J6588">
        <f t="shared" si="513"/>
        <v>1.1166666666666667</v>
      </c>
      <c r="K6588" t="s">
        <v>54</v>
      </c>
      <c r="L6588" t="s">
        <v>146</v>
      </c>
      <c r="M6588" t="s">
        <v>34</v>
      </c>
      <c r="N6588" t="b">
        <v>1</v>
      </c>
      <c r="O6588">
        <f>_xlfn.XLOOKUP(B6588,Machine_Info!A:A,Machine_Info!E:E)</f>
        <v>14</v>
      </c>
      <c r="P6588">
        <f t="shared" si="510"/>
        <v>12.883333333333333</v>
      </c>
      <c r="Q6588">
        <f t="shared" si="514"/>
        <v>0.92023809523809519</v>
      </c>
    </row>
    <row r="6589" spans="1:17" x14ac:dyDescent="0.2">
      <c r="A6589" t="s">
        <v>6707</v>
      </c>
      <c r="B6589" t="s">
        <v>99</v>
      </c>
      <c r="C6589" t="s">
        <v>100</v>
      </c>
      <c r="D6589" t="s">
        <v>32</v>
      </c>
      <c r="E6589" s="2">
        <v>45529.542905092603</v>
      </c>
      <c r="F6589" s="2">
        <v>45529.557488425933</v>
      </c>
      <c r="G6589" t="str">
        <f t="shared" si="511"/>
        <v>08</v>
      </c>
      <c r="H6589" t="str">
        <f t="shared" si="512"/>
        <v>25</v>
      </c>
      <c r="I6589">
        <v>121</v>
      </c>
      <c r="J6589">
        <f t="shared" si="513"/>
        <v>2.0166666666666666</v>
      </c>
      <c r="K6589" t="s">
        <v>38</v>
      </c>
      <c r="L6589" t="s">
        <v>146</v>
      </c>
      <c r="M6589" t="s">
        <v>34</v>
      </c>
      <c r="N6589" t="b">
        <v>0</v>
      </c>
      <c r="O6589">
        <f>_xlfn.XLOOKUP(B6589,Machine_Info!A:A,Machine_Info!E:E)</f>
        <v>16</v>
      </c>
      <c r="P6589">
        <f t="shared" si="510"/>
        <v>13.983333333333334</v>
      </c>
      <c r="Q6589">
        <f t="shared" si="514"/>
        <v>0.87395833333333339</v>
      </c>
    </row>
    <row r="6590" spans="1:17" x14ac:dyDescent="0.2">
      <c r="A6590" t="s">
        <v>6708</v>
      </c>
      <c r="B6590" t="s">
        <v>160</v>
      </c>
      <c r="C6590" t="s">
        <v>161</v>
      </c>
      <c r="D6590" t="s">
        <v>32</v>
      </c>
      <c r="E6590" s="2">
        <v>45529.551180555558</v>
      </c>
      <c r="F6590" s="2">
        <v>45529.555347222216</v>
      </c>
      <c r="G6590" t="str">
        <f t="shared" si="511"/>
        <v>08</v>
      </c>
      <c r="H6590" t="str">
        <f t="shared" si="512"/>
        <v>25</v>
      </c>
      <c r="I6590">
        <v>260</v>
      </c>
      <c r="J6590">
        <f t="shared" si="513"/>
        <v>4.333333333333333</v>
      </c>
      <c r="K6590" t="s">
        <v>42</v>
      </c>
      <c r="L6590" t="s">
        <v>47</v>
      </c>
      <c r="M6590" t="s">
        <v>23</v>
      </c>
      <c r="N6590" t="b">
        <v>0</v>
      </c>
      <c r="O6590">
        <f>_xlfn.XLOOKUP(B6590,Machine_Info!A:A,Machine_Info!E:E)</f>
        <v>20</v>
      </c>
      <c r="P6590">
        <f t="shared" si="510"/>
        <v>15.666666666666668</v>
      </c>
      <c r="Q6590">
        <f t="shared" si="514"/>
        <v>0.78333333333333344</v>
      </c>
    </row>
    <row r="6591" spans="1:17" x14ac:dyDescent="0.2">
      <c r="A6591" t="s">
        <v>6709</v>
      </c>
      <c r="B6591" t="s">
        <v>63</v>
      </c>
      <c r="C6591" t="s">
        <v>64</v>
      </c>
      <c r="D6591" t="s">
        <v>32</v>
      </c>
      <c r="E6591" s="2">
        <v>45529.584791666668</v>
      </c>
      <c r="F6591" s="2">
        <v>45529.638958333337</v>
      </c>
      <c r="G6591" t="str">
        <f t="shared" si="511"/>
        <v>08</v>
      </c>
      <c r="H6591" t="str">
        <f t="shared" si="512"/>
        <v>25</v>
      </c>
      <c r="I6591">
        <v>142</v>
      </c>
      <c r="J6591">
        <f t="shared" si="513"/>
        <v>2.3666666666666667</v>
      </c>
      <c r="K6591" t="s">
        <v>42</v>
      </c>
      <c r="L6591" t="s">
        <v>74</v>
      </c>
      <c r="M6591" t="s">
        <v>44</v>
      </c>
      <c r="N6591" t="b">
        <v>0</v>
      </c>
      <c r="O6591">
        <f>_xlfn.XLOOKUP(B6591,Machine_Info!A:A,Machine_Info!E:E)</f>
        <v>20</v>
      </c>
      <c r="P6591">
        <f t="shared" si="510"/>
        <v>17.633333333333333</v>
      </c>
      <c r="Q6591">
        <f t="shared" si="514"/>
        <v>0.8816666666666666</v>
      </c>
    </row>
    <row r="6592" spans="1:17" x14ac:dyDescent="0.2">
      <c r="A6592" t="s">
        <v>6710</v>
      </c>
      <c r="B6592" t="s">
        <v>167</v>
      </c>
      <c r="C6592" t="s">
        <v>168</v>
      </c>
      <c r="D6592" t="s">
        <v>59</v>
      </c>
      <c r="E6592" s="2">
        <v>45529.617754629631</v>
      </c>
      <c r="F6592" s="2">
        <v>45529.65525462963</v>
      </c>
      <c r="G6592" t="str">
        <f t="shared" si="511"/>
        <v>08</v>
      </c>
      <c r="H6592" t="str">
        <f t="shared" si="512"/>
        <v>25</v>
      </c>
      <c r="I6592">
        <v>38</v>
      </c>
      <c r="J6592">
        <f t="shared" si="513"/>
        <v>0.6333333333333333</v>
      </c>
      <c r="K6592" t="s">
        <v>42</v>
      </c>
      <c r="L6592" t="s">
        <v>146</v>
      </c>
      <c r="M6592" t="s">
        <v>34</v>
      </c>
      <c r="N6592" t="b">
        <v>0</v>
      </c>
      <c r="O6592">
        <f>_xlfn.XLOOKUP(B6592,Machine_Info!A:A,Machine_Info!E:E)</f>
        <v>14</v>
      </c>
      <c r="P6592">
        <f t="shared" si="510"/>
        <v>13.366666666666667</v>
      </c>
      <c r="Q6592">
        <f t="shared" si="514"/>
        <v>0.95476190476190481</v>
      </c>
    </row>
    <row r="6593" spans="1:17" x14ac:dyDescent="0.2">
      <c r="A6593" t="s">
        <v>6711</v>
      </c>
      <c r="B6593" t="s">
        <v>63</v>
      </c>
      <c r="C6593" t="s">
        <v>64</v>
      </c>
      <c r="D6593" t="s">
        <v>32</v>
      </c>
      <c r="E6593" s="2">
        <v>45529.662974537037</v>
      </c>
      <c r="F6593" s="2">
        <v>45529.726168981477</v>
      </c>
      <c r="G6593" t="str">
        <f t="shared" si="511"/>
        <v>08</v>
      </c>
      <c r="H6593" t="str">
        <f t="shared" si="512"/>
        <v>25</v>
      </c>
      <c r="I6593">
        <v>148</v>
      </c>
      <c r="J6593">
        <f t="shared" si="513"/>
        <v>2.4666666666666668</v>
      </c>
      <c r="K6593" t="s">
        <v>42</v>
      </c>
      <c r="L6593" t="s">
        <v>47</v>
      </c>
      <c r="M6593" t="s">
        <v>23</v>
      </c>
      <c r="N6593" t="b">
        <v>0</v>
      </c>
      <c r="O6593">
        <f>_xlfn.XLOOKUP(B6593,Machine_Info!A:A,Machine_Info!E:E)</f>
        <v>20</v>
      </c>
      <c r="P6593">
        <f t="shared" si="510"/>
        <v>17.533333333333331</v>
      </c>
      <c r="Q6593">
        <f t="shared" si="514"/>
        <v>0.87666666666666659</v>
      </c>
    </row>
    <row r="6594" spans="1:17" x14ac:dyDescent="0.2">
      <c r="A6594" t="s">
        <v>6712</v>
      </c>
      <c r="B6594" t="s">
        <v>99</v>
      </c>
      <c r="C6594" t="s">
        <v>100</v>
      </c>
      <c r="D6594" t="s">
        <v>32</v>
      </c>
      <c r="E6594" s="2">
        <v>45529.680775462963</v>
      </c>
      <c r="F6594" s="2">
        <v>45529.818969907406</v>
      </c>
      <c r="G6594" t="str">
        <f t="shared" si="511"/>
        <v>08</v>
      </c>
      <c r="H6594" t="str">
        <f t="shared" si="512"/>
        <v>25</v>
      </c>
      <c r="I6594">
        <v>112</v>
      </c>
      <c r="J6594">
        <f t="shared" si="513"/>
        <v>1.8666666666666667</v>
      </c>
      <c r="K6594" t="s">
        <v>21</v>
      </c>
      <c r="L6594" t="s">
        <v>146</v>
      </c>
      <c r="M6594" t="s">
        <v>34</v>
      </c>
      <c r="N6594" t="b">
        <v>1</v>
      </c>
      <c r="O6594">
        <f>_xlfn.XLOOKUP(B6594,Machine_Info!A:A,Machine_Info!E:E)</f>
        <v>16</v>
      </c>
      <c r="P6594">
        <f t="shared" ref="P6594:P6657" si="515">O6594-J6594</f>
        <v>14.133333333333333</v>
      </c>
      <c r="Q6594">
        <f t="shared" si="514"/>
        <v>0.8833333333333333</v>
      </c>
    </row>
    <row r="6595" spans="1:17" x14ac:dyDescent="0.2">
      <c r="A6595" t="s">
        <v>6713</v>
      </c>
      <c r="B6595" t="s">
        <v>57</v>
      </c>
      <c r="C6595" t="s">
        <v>58</v>
      </c>
      <c r="D6595" t="s">
        <v>59</v>
      </c>
      <c r="E6595" s="2">
        <v>45529.708668981482</v>
      </c>
      <c r="F6595" s="2">
        <v>45529.73505787037</v>
      </c>
      <c r="G6595" t="str">
        <f t="shared" ref="G6595:G6658" si="516">TEXT(E6595,"mm")</f>
        <v>08</v>
      </c>
      <c r="H6595" t="str">
        <f t="shared" ref="H6595:H6658" si="517">TEXT(E6595,"dd")</f>
        <v>25</v>
      </c>
      <c r="I6595">
        <v>27</v>
      </c>
      <c r="J6595">
        <f t="shared" ref="J6595:J6658" si="518">I6595/60</f>
        <v>0.45</v>
      </c>
      <c r="K6595" t="s">
        <v>28</v>
      </c>
      <c r="L6595" t="s">
        <v>146</v>
      </c>
      <c r="M6595" t="s">
        <v>34</v>
      </c>
      <c r="N6595" t="b">
        <v>0</v>
      </c>
      <c r="O6595">
        <f>_xlfn.XLOOKUP(B6595,Machine_Info!A:A,Machine_Info!E:E)</f>
        <v>18</v>
      </c>
      <c r="P6595">
        <f t="shared" si="515"/>
        <v>17.55</v>
      </c>
      <c r="Q6595">
        <f t="shared" ref="Q6595:Q6658" si="519">P6595/O6595</f>
        <v>0.97500000000000009</v>
      </c>
    </row>
    <row r="6596" spans="1:17" x14ac:dyDescent="0.2">
      <c r="A6596" t="s">
        <v>6714</v>
      </c>
      <c r="B6596" t="s">
        <v>84</v>
      </c>
      <c r="C6596" t="s">
        <v>85</v>
      </c>
      <c r="D6596" t="s">
        <v>27</v>
      </c>
      <c r="E6596" s="2">
        <v>45529.829629629632</v>
      </c>
      <c r="F6596" s="2">
        <v>45529.842824074083</v>
      </c>
      <c r="G6596" t="str">
        <f t="shared" si="516"/>
        <v>08</v>
      </c>
      <c r="H6596" t="str">
        <f t="shared" si="517"/>
        <v>25</v>
      </c>
      <c r="I6596">
        <v>250</v>
      </c>
      <c r="J6596">
        <f t="shared" si="518"/>
        <v>4.166666666666667</v>
      </c>
      <c r="K6596" t="s">
        <v>54</v>
      </c>
      <c r="L6596" t="s">
        <v>146</v>
      </c>
      <c r="M6596" t="s">
        <v>34</v>
      </c>
      <c r="N6596" t="b">
        <v>1</v>
      </c>
      <c r="O6596">
        <f>_xlfn.XLOOKUP(B6596,Machine_Info!A:A,Machine_Info!E:E)</f>
        <v>22</v>
      </c>
      <c r="P6596">
        <f t="shared" si="515"/>
        <v>17.833333333333332</v>
      </c>
      <c r="Q6596">
        <f t="shared" si="519"/>
        <v>0.81060606060606055</v>
      </c>
    </row>
    <row r="6597" spans="1:17" x14ac:dyDescent="0.2">
      <c r="A6597" t="s">
        <v>6715</v>
      </c>
      <c r="B6597" t="s">
        <v>36</v>
      </c>
      <c r="C6597" t="s">
        <v>37</v>
      </c>
      <c r="D6597" t="s">
        <v>20</v>
      </c>
      <c r="E6597" s="2">
        <v>45529.831793981481</v>
      </c>
      <c r="F6597" s="2">
        <v>45530.271377314813</v>
      </c>
      <c r="G6597" t="str">
        <f t="shared" si="516"/>
        <v>08</v>
      </c>
      <c r="H6597" t="str">
        <f t="shared" si="517"/>
        <v>25</v>
      </c>
      <c r="I6597">
        <v>1026</v>
      </c>
      <c r="J6597">
        <f t="shared" si="518"/>
        <v>17.100000000000001</v>
      </c>
      <c r="K6597" t="s">
        <v>150</v>
      </c>
      <c r="L6597" t="s">
        <v>74</v>
      </c>
      <c r="M6597" t="s">
        <v>44</v>
      </c>
      <c r="N6597" t="b">
        <v>0</v>
      </c>
      <c r="O6597">
        <f>_xlfn.XLOOKUP(B6597,Machine_Info!A:A,Machine_Info!E:E)</f>
        <v>18</v>
      </c>
      <c r="P6597">
        <f t="shared" si="515"/>
        <v>0.89999999999999858</v>
      </c>
      <c r="Q6597">
        <f t="shared" si="519"/>
        <v>4.999999999999992E-2</v>
      </c>
    </row>
    <row r="6598" spans="1:17" x14ac:dyDescent="0.2">
      <c r="A6598" t="s">
        <v>6716</v>
      </c>
      <c r="B6598" t="s">
        <v>36</v>
      </c>
      <c r="C6598" t="s">
        <v>37</v>
      </c>
      <c r="D6598" t="s">
        <v>20</v>
      </c>
      <c r="E6598" s="2">
        <v>45529.859699074077</v>
      </c>
      <c r="F6598" s="2">
        <v>45529.886087962957</v>
      </c>
      <c r="G6598" t="str">
        <f t="shared" si="516"/>
        <v>08</v>
      </c>
      <c r="H6598" t="str">
        <f t="shared" si="517"/>
        <v>25</v>
      </c>
      <c r="I6598">
        <v>1023</v>
      </c>
      <c r="J6598">
        <f t="shared" si="518"/>
        <v>17.05</v>
      </c>
      <c r="K6598" t="s">
        <v>110</v>
      </c>
      <c r="L6598" t="s">
        <v>47</v>
      </c>
      <c r="M6598" t="s">
        <v>23</v>
      </c>
      <c r="N6598" t="b">
        <v>0</v>
      </c>
      <c r="O6598">
        <f>_xlfn.XLOOKUP(B6598,Machine_Info!A:A,Machine_Info!E:E)</f>
        <v>18</v>
      </c>
      <c r="P6598">
        <f t="shared" si="515"/>
        <v>0.94999999999999929</v>
      </c>
      <c r="Q6598">
        <f t="shared" si="519"/>
        <v>5.2777777777777736E-2</v>
      </c>
    </row>
    <row r="6599" spans="1:17" x14ac:dyDescent="0.2">
      <c r="A6599" t="s">
        <v>6717</v>
      </c>
      <c r="B6599" t="s">
        <v>139</v>
      </c>
      <c r="C6599" t="s">
        <v>140</v>
      </c>
      <c r="D6599" t="s">
        <v>59</v>
      </c>
      <c r="E6599" s="2">
        <v>45529.865856481483</v>
      </c>
      <c r="F6599" s="2">
        <v>45529.95821759259</v>
      </c>
      <c r="G6599" t="str">
        <f t="shared" si="516"/>
        <v>08</v>
      </c>
      <c r="H6599" t="str">
        <f t="shared" si="517"/>
        <v>25</v>
      </c>
      <c r="I6599">
        <v>337</v>
      </c>
      <c r="J6599">
        <f t="shared" si="518"/>
        <v>5.6166666666666663</v>
      </c>
      <c r="K6599" t="s">
        <v>110</v>
      </c>
      <c r="L6599" t="s">
        <v>74</v>
      </c>
      <c r="M6599" t="s">
        <v>44</v>
      </c>
      <c r="N6599" t="b">
        <v>0</v>
      </c>
      <c r="O6599">
        <f>_xlfn.XLOOKUP(B6599,Machine_Info!A:A,Machine_Info!E:E)</f>
        <v>20</v>
      </c>
      <c r="P6599">
        <f t="shared" si="515"/>
        <v>14.383333333333333</v>
      </c>
      <c r="Q6599">
        <f t="shared" si="519"/>
        <v>0.71916666666666662</v>
      </c>
    </row>
    <row r="6600" spans="1:17" x14ac:dyDescent="0.2">
      <c r="A6600" t="s">
        <v>6718</v>
      </c>
      <c r="B6600" t="s">
        <v>92</v>
      </c>
      <c r="C6600" t="s">
        <v>93</v>
      </c>
      <c r="D6600" t="s">
        <v>59</v>
      </c>
      <c r="E6600" s="2">
        <v>45529.886087962957</v>
      </c>
      <c r="F6600" s="2">
        <v>45529.927060185182</v>
      </c>
      <c r="G6600" t="str">
        <f t="shared" si="516"/>
        <v>08</v>
      </c>
      <c r="H6600" t="str">
        <f t="shared" si="517"/>
        <v>25</v>
      </c>
      <c r="I6600">
        <v>93</v>
      </c>
      <c r="J6600">
        <f t="shared" si="518"/>
        <v>1.55</v>
      </c>
      <c r="K6600" t="s">
        <v>110</v>
      </c>
      <c r="L6600" t="s">
        <v>74</v>
      </c>
      <c r="M6600" t="s">
        <v>44</v>
      </c>
      <c r="N6600" t="b">
        <v>0</v>
      </c>
      <c r="O6600">
        <f>_xlfn.XLOOKUP(B6600,Machine_Info!A:A,Machine_Info!E:E)</f>
        <v>20</v>
      </c>
      <c r="P6600">
        <f t="shared" si="515"/>
        <v>18.45</v>
      </c>
      <c r="Q6600">
        <f t="shared" si="519"/>
        <v>0.92249999999999999</v>
      </c>
    </row>
    <row r="6601" spans="1:17" x14ac:dyDescent="0.2">
      <c r="A6601" t="s">
        <v>6719</v>
      </c>
      <c r="B6601" t="s">
        <v>36</v>
      </c>
      <c r="C6601" t="s">
        <v>37</v>
      </c>
      <c r="D6601" t="s">
        <v>20</v>
      </c>
      <c r="E6601" s="2">
        <v>45529.900775462957</v>
      </c>
      <c r="F6601" s="2">
        <v>45530.062581018523</v>
      </c>
      <c r="G6601" t="str">
        <f t="shared" si="516"/>
        <v>08</v>
      </c>
      <c r="H6601" t="str">
        <f t="shared" si="517"/>
        <v>25</v>
      </c>
      <c r="I6601">
        <v>1026</v>
      </c>
      <c r="J6601">
        <f t="shared" si="518"/>
        <v>17.100000000000001</v>
      </c>
      <c r="K6601" t="s">
        <v>28</v>
      </c>
      <c r="L6601" t="s">
        <v>74</v>
      </c>
      <c r="M6601" t="s">
        <v>44</v>
      </c>
      <c r="N6601" t="b">
        <v>0</v>
      </c>
      <c r="O6601">
        <f>_xlfn.XLOOKUP(B6601,Machine_Info!A:A,Machine_Info!E:E)</f>
        <v>18</v>
      </c>
      <c r="P6601">
        <f t="shared" si="515"/>
        <v>0.89999999999999858</v>
      </c>
      <c r="Q6601">
        <f t="shared" si="519"/>
        <v>4.999999999999992E-2</v>
      </c>
    </row>
    <row r="6602" spans="1:17" x14ac:dyDescent="0.2">
      <c r="A6602" t="s">
        <v>6720</v>
      </c>
      <c r="B6602" t="s">
        <v>52</v>
      </c>
      <c r="C6602" t="s">
        <v>53</v>
      </c>
      <c r="D6602" t="s">
        <v>27</v>
      </c>
      <c r="E6602" s="2">
        <v>45529.941122685188</v>
      </c>
      <c r="F6602" s="2">
        <v>45530.079317129632</v>
      </c>
      <c r="G6602" t="str">
        <f t="shared" si="516"/>
        <v>08</v>
      </c>
      <c r="H6602" t="str">
        <f t="shared" si="517"/>
        <v>25</v>
      </c>
      <c r="I6602">
        <v>58</v>
      </c>
      <c r="J6602">
        <f t="shared" si="518"/>
        <v>0.96666666666666667</v>
      </c>
      <c r="K6602" t="s">
        <v>42</v>
      </c>
      <c r="L6602" t="s">
        <v>146</v>
      </c>
      <c r="M6602" t="s">
        <v>34</v>
      </c>
      <c r="N6602" t="b">
        <v>0</v>
      </c>
      <c r="O6602">
        <f>_xlfn.XLOOKUP(B6602,Machine_Info!A:A,Machine_Info!E:E)</f>
        <v>16</v>
      </c>
      <c r="P6602">
        <f t="shared" si="515"/>
        <v>15.033333333333333</v>
      </c>
      <c r="Q6602">
        <f t="shared" si="519"/>
        <v>0.93958333333333333</v>
      </c>
    </row>
    <row r="6603" spans="1:17" x14ac:dyDescent="0.2">
      <c r="A6603" t="s">
        <v>6721</v>
      </c>
      <c r="B6603" t="s">
        <v>106</v>
      </c>
      <c r="C6603" t="s">
        <v>107</v>
      </c>
      <c r="D6603" t="s">
        <v>59</v>
      </c>
      <c r="E6603" s="2">
        <v>45529.963703703703</v>
      </c>
      <c r="F6603" s="2">
        <v>45529.99287037037</v>
      </c>
      <c r="G6603" t="str">
        <f t="shared" si="516"/>
        <v>08</v>
      </c>
      <c r="H6603" t="str">
        <f t="shared" si="517"/>
        <v>25</v>
      </c>
      <c r="I6603">
        <v>9</v>
      </c>
      <c r="J6603">
        <f t="shared" si="518"/>
        <v>0.15</v>
      </c>
      <c r="K6603" t="s">
        <v>21</v>
      </c>
      <c r="L6603" t="s">
        <v>146</v>
      </c>
      <c r="M6603" t="s">
        <v>34</v>
      </c>
      <c r="N6603" t="b">
        <v>1</v>
      </c>
      <c r="O6603">
        <f>_xlfn.XLOOKUP(B6603,Machine_Info!A:A,Machine_Info!E:E)</f>
        <v>16</v>
      </c>
      <c r="P6603">
        <f t="shared" si="515"/>
        <v>15.85</v>
      </c>
      <c r="Q6603">
        <f t="shared" si="519"/>
        <v>0.99062499999999998</v>
      </c>
    </row>
    <row r="6604" spans="1:17" x14ac:dyDescent="0.2">
      <c r="A6604" t="s">
        <v>6722</v>
      </c>
      <c r="B6604" t="s">
        <v>163</v>
      </c>
      <c r="C6604" t="s">
        <v>164</v>
      </c>
      <c r="D6604" t="s">
        <v>32</v>
      </c>
      <c r="E6604" s="2">
        <v>45529.964409722219</v>
      </c>
      <c r="F6604" s="2">
        <v>45529.974131944437</v>
      </c>
      <c r="G6604" t="str">
        <f t="shared" si="516"/>
        <v>08</v>
      </c>
      <c r="H6604" t="str">
        <f t="shared" si="517"/>
        <v>25</v>
      </c>
      <c r="I6604">
        <v>84</v>
      </c>
      <c r="J6604">
        <f t="shared" si="518"/>
        <v>1.4</v>
      </c>
      <c r="K6604" t="s">
        <v>21</v>
      </c>
      <c r="L6604" t="s">
        <v>47</v>
      </c>
      <c r="M6604" t="s">
        <v>23</v>
      </c>
      <c r="N6604" t="b">
        <v>1</v>
      </c>
      <c r="O6604">
        <f>_xlfn.XLOOKUP(B6604,Machine_Info!A:A,Machine_Info!E:E)</f>
        <v>20</v>
      </c>
      <c r="P6604">
        <f t="shared" si="515"/>
        <v>18.600000000000001</v>
      </c>
      <c r="Q6604">
        <f t="shared" si="519"/>
        <v>0.93</v>
      </c>
    </row>
    <row r="6605" spans="1:17" x14ac:dyDescent="0.2">
      <c r="A6605" t="s">
        <v>6723</v>
      </c>
      <c r="B6605" t="s">
        <v>142</v>
      </c>
      <c r="C6605" t="s">
        <v>143</v>
      </c>
      <c r="D6605" t="s">
        <v>27</v>
      </c>
      <c r="E6605" s="2">
        <v>45529.984155092592</v>
      </c>
      <c r="F6605" s="2">
        <v>45530.175127314818</v>
      </c>
      <c r="G6605" t="str">
        <f t="shared" si="516"/>
        <v>08</v>
      </c>
      <c r="H6605" t="str">
        <f t="shared" si="517"/>
        <v>25</v>
      </c>
      <c r="I6605">
        <v>179</v>
      </c>
      <c r="J6605">
        <f t="shared" si="518"/>
        <v>2.9833333333333334</v>
      </c>
      <c r="K6605" t="s">
        <v>103</v>
      </c>
      <c r="L6605" t="s">
        <v>74</v>
      </c>
      <c r="M6605" t="s">
        <v>44</v>
      </c>
      <c r="N6605" t="b">
        <v>0</v>
      </c>
      <c r="O6605">
        <f>_xlfn.XLOOKUP(B6605,Machine_Info!A:A,Machine_Info!E:E)</f>
        <v>22</v>
      </c>
      <c r="P6605">
        <f t="shared" si="515"/>
        <v>19.016666666666666</v>
      </c>
      <c r="Q6605">
        <f t="shared" si="519"/>
        <v>0.86439393939393938</v>
      </c>
    </row>
    <row r="6606" spans="1:17" x14ac:dyDescent="0.2">
      <c r="A6606" t="s">
        <v>6724</v>
      </c>
      <c r="B6606" t="s">
        <v>25</v>
      </c>
      <c r="C6606" t="s">
        <v>26</v>
      </c>
      <c r="D6606" t="s">
        <v>27</v>
      </c>
      <c r="E6606" s="2">
        <v>45530.014907407407</v>
      </c>
      <c r="F6606" s="2">
        <v>45530.179490740738</v>
      </c>
      <c r="G6606" t="str">
        <f t="shared" si="516"/>
        <v>08</v>
      </c>
      <c r="H6606" t="str">
        <f t="shared" si="517"/>
        <v>26</v>
      </c>
      <c r="I6606">
        <v>1254</v>
      </c>
      <c r="J6606">
        <f t="shared" si="518"/>
        <v>20.9</v>
      </c>
      <c r="K6606" t="s">
        <v>28</v>
      </c>
      <c r="L6606" t="s">
        <v>74</v>
      </c>
      <c r="M6606" t="s">
        <v>44</v>
      </c>
      <c r="N6606" t="b">
        <v>0</v>
      </c>
      <c r="O6606">
        <f>_xlfn.XLOOKUP(B6606,Machine_Info!A:A,Machine_Info!E:E)</f>
        <v>22</v>
      </c>
      <c r="P6606">
        <f t="shared" si="515"/>
        <v>1.1000000000000014</v>
      </c>
      <c r="Q6606">
        <f t="shared" si="519"/>
        <v>5.0000000000000065E-2</v>
      </c>
    </row>
    <row r="6607" spans="1:17" x14ac:dyDescent="0.2">
      <c r="A6607" t="s">
        <v>6725</v>
      </c>
      <c r="B6607" t="s">
        <v>25</v>
      </c>
      <c r="C6607" t="s">
        <v>26</v>
      </c>
      <c r="D6607" t="s">
        <v>27</v>
      </c>
      <c r="E6607" s="2">
        <v>45530.052881944437</v>
      </c>
      <c r="F6607" s="2">
        <v>45530.168854166674</v>
      </c>
      <c r="G6607" t="str">
        <f t="shared" si="516"/>
        <v>08</v>
      </c>
      <c r="H6607" t="str">
        <f t="shared" si="517"/>
        <v>26</v>
      </c>
      <c r="I6607">
        <v>1254</v>
      </c>
      <c r="J6607">
        <f t="shared" si="518"/>
        <v>20.9</v>
      </c>
      <c r="K6607" t="s">
        <v>110</v>
      </c>
      <c r="L6607" t="s">
        <v>74</v>
      </c>
      <c r="M6607" t="s">
        <v>44</v>
      </c>
      <c r="N6607" t="b">
        <v>0</v>
      </c>
      <c r="O6607">
        <f>_xlfn.XLOOKUP(B6607,Machine_Info!A:A,Machine_Info!E:E)</f>
        <v>22</v>
      </c>
      <c r="P6607">
        <f t="shared" si="515"/>
        <v>1.1000000000000014</v>
      </c>
      <c r="Q6607">
        <f t="shared" si="519"/>
        <v>5.0000000000000065E-2</v>
      </c>
    </row>
    <row r="6608" spans="1:17" x14ac:dyDescent="0.2">
      <c r="A6608" t="s">
        <v>6726</v>
      </c>
      <c r="B6608" t="s">
        <v>66</v>
      </c>
      <c r="C6608" t="s">
        <v>67</v>
      </c>
      <c r="D6608" t="s">
        <v>32</v>
      </c>
      <c r="E6608" s="2">
        <v>45530.076111111113</v>
      </c>
      <c r="F6608" s="2">
        <v>45530.581666666672</v>
      </c>
      <c r="G6608" t="str">
        <f t="shared" si="516"/>
        <v>08</v>
      </c>
      <c r="H6608" t="str">
        <f t="shared" si="517"/>
        <v>26</v>
      </c>
      <c r="I6608">
        <v>186</v>
      </c>
      <c r="J6608">
        <f t="shared" si="518"/>
        <v>3.1</v>
      </c>
      <c r="K6608" t="s">
        <v>21</v>
      </c>
      <c r="L6608" t="s">
        <v>47</v>
      </c>
      <c r="M6608" t="s">
        <v>23</v>
      </c>
      <c r="N6608" t="b">
        <v>1</v>
      </c>
      <c r="O6608">
        <f>_xlfn.XLOOKUP(B6608,Machine_Info!A:A,Machine_Info!E:E)</f>
        <v>14</v>
      </c>
      <c r="P6608">
        <f t="shared" si="515"/>
        <v>10.9</v>
      </c>
      <c r="Q6608">
        <f t="shared" si="519"/>
        <v>0.77857142857142858</v>
      </c>
    </row>
    <row r="6609" spans="1:17" x14ac:dyDescent="0.2">
      <c r="A6609" t="s">
        <v>6727</v>
      </c>
      <c r="B6609" t="s">
        <v>152</v>
      </c>
      <c r="C6609" t="s">
        <v>153</v>
      </c>
      <c r="D6609" t="s">
        <v>27</v>
      </c>
      <c r="E6609" s="2">
        <v>45530.141574074078</v>
      </c>
      <c r="F6609" s="2">
        <v>45530.286712962959</v>
      </c>
      <c r="G6609" t="str">
        <f t="shared" si="516"/>
        <v>08</v>
      </c>
      <c r="H6609" t="str">
        <f t="shared" si="517"/>
        <v>26</v>
      </c>
      <c r="I6609">
        <v>100</v>
      </c>
      <c r="J6609">
        <f t="shared" si="518"/>
        <v>1.6666666666666667</v>
      </c>
      <c r="K6609" t="s">
        <v>46</v>
      </c>
      <c r="L6609" t="s">
        <v>47</v>
      </c>
      <c r="M6609" t="s">
        <v>23</v>
      </c>
      <c r="N6609" t="b">
        <v>0</v>
      </c>
      <c r="O6609">
        <f>_xlfn.XLOOKUP(B6609,Machine_Info!A:A,Machine_Info!E:E)</f>
        <v>18</v>
      </c>
      <c r="P6609">
        <f t="shared" si="515"/>
        <v>16.333333333333332</v>
      </c>
      <c r="Q6609">
        <f t="shared" si="519"/>
        <v>0.90740740740740733</v>
      </c>
    </row>
    <row r="6610" spans="1:17" x14ac:dyDescent="0.2">
      <c r="A6610" t="s">
        <v>6728</v>
      </c>
      <c r="B6610" t="s">
        <v>69</v>
      </c>
      <c r="C6610" t="s">
        <v>70</v>
      </c>
      <c r="D6610" t="s">
        <v>27</v>
      </c>
      <c r="E6610" s="2">
        <v>45530.196979166663</v>
      </c>
      <c r="F6610" s="2">
        <v>45530.20045138889</v>
      </c>
      <c r="G6610" t="str">
        <f t="shared" si="516"/>
        <v>08</v>
      </c>
      <c r="H6610" t="str">
        <f t="shared" si="517"/>
        <v>26</v>
      </c>
      <c r="I6610">
        <v>278</v>
      </c>
      <c r="J6610">
        <f t="shared" si="518"/>
        <v>4.6333333333333337</v>
      </c>
      <c r="K6610" t="s">
        <v>21</v>
      </c>
      <c r="L6610" t="s">
        <v>47</v>
      </c>
      <c r="M6610" t="s">
        <v>23</v>
      </c>
      <c r="N6610" t="b">
        <v>1</v>
      </c>
      <c r="O6610">
        <f>_xlfn.XLOOKUP(B6610,Machine_Info!A:A,Machine_Info!E:E)</f>
        <v>16</v>
      </c>
      <c r="P6610">
        <f t="shared" si="515"/>
        <v>11.366666666666667</v>
      </c>
      <c r="Q6610">
        <f t="shared" si="519"/>
        <v>0.7104166666666667</v>
      </c>
    </row>
    <row r="6611" spans="1:17" x14ac:dyDescent="0.2">
      <c r="A6611" t="s">
        <v>6729</v>
      </c>
      <c r="B6611" t="s">
        <v>25</v>
      </c>
      <c r="C6611" t="s">
        <v>26</v>
      </c>
      <c r="D6611" t="s">
        <v>27</v>
      </c>
      <c r="E6611" s="2">
        <v>45530.286782407413</v>
      </c>
      <c r="F6611" s="2">
        <v>45530.604143518518</v>
      </c>
      <c r="G6611" t="str">
        <f t="shared" si="516"/>
        <v>08</v>
      </c>
      <c r="H6611" t="str">
        <f t="shared" si="517"/>
        <v>26</v>
      </c>
      <c r="I6611">
        <v>1254</v>
      </c>
      <c r="J6611">
        <f t="shared" si="518"/>
        <v>20.9</v>
      </c>
      <c r="K6611" t="s">
        <v>76</v>
      </c>
      <c r="L6611" t="s">
        <v>47</v>
      </c>
      <c r="M6611" t="s">
        <v>23</v>
      </c>
      <c r="N6611" t="b">
        <v>0</v>
      </c>
      <c r="O6611">
        <f>_xlfn.XLOOKUP(B6611,Machine_Info!A:A,Machine_Info!E:E)</f>
        <v>22</v>
      </c>
      <c r="P6611">
        <f t="shared" si="515"/>
        <v>1.1000000000000014</v>
      </c>
      <c r="Q6611">
        <f t="shared" si="519"/>
        <v>5.0000000000000065E-2</v>
      </c>
    </row>
    <row r="6612" spans="1:17" x14ac:dyDescent="0.2">
      <c r="A6612" t="s">
        <v>6730</v>
      </c>
      <c r="B6612" t="s">
        <v>96</v>
      </c>
      <c r="C6612" t="s">
        <v>97</v>
      </c>
      <c r="D6612" t="s">
        <v>27</v>
      </c>
      <c r="E6612" s="2">
        <v>45530.31627314815</v>
      </c>
      <c r="F6612" s="2">
        <v>45530.444745370369</v>
      </c>
      <c r="G6612" t="str">
        <f t="shared" si="516"/>
        <v>08</v>
      </c>
      <c r="H6612" t="str">
        <f t="shared" si="517"/>
        <v>26</v>
      </c>
      <c r="I6612">
        <v>394</v>
      </c>
      <c r="J6612">
        <f t="shared" si="518"/>
        <v>6.5666666666666664</v>
      </c>
      <c r="K6612" t="s">
        <v>38</v>
      </c>
      <c r="L6612" t="s">
        <v>74</v>
      </c>
      <c r="M6612" t="s">
        <v>44</v>
      </c>
      <c r="N6612" t="b">
        <v>0</v>
      </c>
      <c r="O6612">
        <f>_xlfn.XLOOKUP(B6612,Machine_Info!A:A,Machine_Info!E:E)</f>
        <v>20</v>
      </c>
      <c r="P6612">
        <f t="shared" si="515"/>
        <v>13.433333333333334</v>
      </c>
      <c r="Q6612">
        <f t="shared" si="519"/>
        <v>0.67166666666666663</v>
      </c>
    </row>
    <row r="6613" spans="1:17" x14ac:dyDescent="0.2">
      <c r="A6613" t="s">
        <v>6731</v>
      </c>
      <c r="B6613" t="s">
        <v>66</v>
      </c>
      <c r="C6613" t="s">
        <v>67</v>
      </c>
      <c r="D6613" t="s">
        <v>32</v>
      </c>
      <c r="E6613" s="2">
        <v>45530.322800925933</v>
      </c>
      <c r="F6613" s="2">
        <v>45530.329745370371</v>
      </c>
      <c r="G6613" t="str">
        <f t="shared" si="516"/>
        <v>08</v>
      </c>
      <c r="H6613" t="str">
        <f t="shared" si="517"/>
        <v>26</v>
      </c>
      <c r="I6613">
        <v>168</v>
      </c>
      <c r="J6613">
        <f t="shared" si="518"/>
        <v>2.8</v>
      </c>
      <c r="K6613" t="s">
        <v>42</v>
      </c>
      <c r="L6613" t="s">
        <v>47</v>
      </c>
      <c r="M6613" t="s">
        <v>23</v>
      </c>
      <c r="N6613" t="b">
        <v>0</v>
      </c>
      <c r="O6613">
        <f>_xlfn.XLOOKUP(B6613,Machine_Info!A:A,Machine_Info!E:E)</f>
        <v>14</v>
      </c>
      <c r="P6613">
        <f t="shared" si="515"/>
        <v>11.2</v>
      </c>
      <c r="Q6613">
        <f t="shared" si="519"/>
        <v>0.79999999999999993</v>
      </c>
    </row>
    <row r="6614" spans="1:17" x14ac:dyDescent="0.2">
      <c r="A6614" t="s">
        <v>6732</v>
      </c>
      <c r="B6614" t="s">
        <v>163</v>
      </c>
      <c r="C6614" t="s">
        <v>164</v>
      </c>
      <c r="D6614" t="s">
        <v>32</v>
      </c>
      <c r="E6614" s="2">
        <v>45530.325370370367</v>
      </c>
      <c r="F6614" s="2">
        <v>45530.422592592593</v>
      </c>
      <c r="G6614" t="str">
        <f t="shared" si="516"/>
        <v>08</v>
      </c>
      <c r="H6614" t="str">
        <f t="shared" si="517"/>
        <v>26</v>
      </c>
      <c r="I6614">
        <v>165</v>
      </c>
      <c r="J6614">
        <f t="shared" si="518"/>
        <v>2.75</v>
      </c>
      <c r="K6614" t="s">
        <v>290</v>
      </c>
      <c r="L6614" t="s">
        <v>146</v>
      </c>
      <c r="M6614" t="s">
        <v>34</v>
      </c>
      <c r="N6614" t="b">
        <v>0</v>
      </c>
      <c r="O6614">
        <f>_xlfn.XLOOKUP(B6614,Machine_Info!A:A,Machine_Info!E:E)</f>
        <v>20</v>
      </c>
      <c r="P6614">
        <f t="shared" si="515"/>
        <v>17.25</v>
      </c>
      <c r="Q6614">
        <f t="shared" si="519"/>
        <v>0.86250000000000004</v>
      </c>
    </row>
    <row r="6615" spans="1:17" x14ac:dyDescent="0.2">
      <c r="A6615" t="s">
        <v>6733</v>
      </c>
      <c r="B6615" t="s">
        <v>96</v>
      </c>
      <c r="C6615" t="s">
        <v>97</v>
      </c>
      <c r="D6615" t="s">
        <v>27</v>
      </c>
      <c r="E6615" s="2">
        <v>45530.373923611107</v>
      </c>
      <c r="F6615" s="2">
        <v>45530.495451388888</v>
      </c>
      <c r="G6615" t="str">
        <f t="shared" si="516"/>
        <v>08</v>
      </c>
      <c r="H6615" t="str">
        <f t="shared" si="517"/>
        <v>26</v>
      </c>
      <c r="I6615">
        <v>385</v>
      </c>
      <c r="J6615">
        <f t="shared" si="518"/>
        <v>6.416666666666667</v>
      </c>
      <c r="K6615" t="s">
        <v>28</v>
      </c>
      <c r="L6615" t="s">
        <v>47</v>
      </c>
      <c r="M6615" t="s">
        <v>23</v>
      </c>
      <c r="N6615" t="b">
        <v>0</v>
      </c>
      <c r="O6615">
        <f>_xlfn.XLOOKUP(B6615,Machine_Info!A:A,Machine_Info!E:E)</f>
        <v>20</v>
      </c>
      <c r="P6615">
        <f t="shared" si="515"/>
        <v>13.583333333333332</v>
      </c>
      <c r="Q6615">
        <f t="shared" si="519"/>
        <v>0.67916666666666659</v>
      </c>
    </row>
    <row r="6616" spans="1:17" x14ac:dyDescent="0.2">
      <c r="A6616" t="s">
        <v>6734</v>
      </c>
      <c r="B6616" t="s">
        <v>132</v>
      </c>
      <c r="C6616" t="s">
        <v>133</v>
      </c>
      <c r="D6616" t="s">
        <v>59</v>
      </c>
      <c r="E6616" s="2">
        <v>45530.390196759261</v>
      </c>
      <c r="F6616" s="2">
        <v>45530.808252314811</v>
      </c>
      <c r="G6616" t="str">
        <f t="shared" si="516"/>
        <v>08</v>
      </c>
      <c r="H6616" t="str">
        <f t="shared" si="517"/>
        <v>26</v>
      </c>
      <c r="I6616">
        <v>163</v>
      </c>
      <c r="J6616">
        <f t="shared" si="518"/>
        <v>2.7166666666666668</v>
      </c>
      <c r="K6616" t="s">
        <v>42</v>
      </c>
      <c r="L6616" t="s">
        <v>74</v>
      </c>
      <c r="M6616" t="s">
        <v>44</v>
      </c>
      <c r="N6616" t="b">
        <v>0</v>
      </c>
      <c r="O6616">
        <f>_xlfn.XLOOKUP(B6616,Machine_Info!A:A,Machine_Info!E:E)</f>
        <v>14</v>
      </c>
      <c r="P6616">
        <f t="shared" si="515"/>
        <v>11.283333333333333</v>
      </c>
      <c r="Q6616">
        <f t="shared" si="519"/>
        <v>0.80595238095238098</v>
      </c>
    </row>
    <row r="6617" spans="1:17" x14ac:dyDescent="0.2">
      <c r="A6617" t="s">
        <v>6735</v>
      </c>
      <c r="B6617" t="s">
        <v>167</v>
      </c>
      <c r="C6617" t="s">
        <v>168</v>
      </c>
      <c r="D6617" t="s">
        <v>59</v>
      </c>
      <c r="E6617" s="2">
        <v>45530.398506944453</v>
      </c>
      <c r="F6617" s="2">
        <v>45530.439479166656</v>
      </c>
      <c r="G6617" t="str">
        <f t="shared" si="516"/>
        <v>08</v>
      </c>
      <c r="H6617" t="str">
        <f t="shared" si="517"/>
        <v>26</v>
      </c>
      <c r="I6617">
        <v>141</v>
      </c>
      <c r="J6617">
        <f t="shared" si="518"/>
        <v>2.35</v>
      </c>
      <c r="K6617" t="s">
        <v>28</v>
      </c>
      <c r="L6617" t="s">
        <v>47</v>
      </c>
      <c r="M6617" t="s">
        <v>23</v>
      </c>
      <c r="N6617" t="b">
        <v>0</v>
      </c>
      <c r="O6617">
        <f>_xlfn.XLOOKUP(B6617,Machine_Info!A:A,Machine_Info!E:E)</f>
        <v>14</v>
      </c>
      <c r="P6617">
        <f t="shared" si="515"/>
        <v>11.65</v>
      </c>
      <c r="Q6617">
        <f t="shared" si="519"/>
        <v>0.83214285714285718</v>
      </c>
    </row>
    <row r="6618" spans="1:17" x14ac:dyDescent="0.2">
      <c r="A6618" t="s">
        <v>6736</v>
      </c>
      <c r="B6618" t="s">
        <v>81</v>
      </c>
      <c r="C6618" t="s">
        <v>82</v>
      </c>
      <c r="D6618" t="s">
        <v>20</v>
      </c>
      <c r="E6618" s="2">
        <v>45530.406180555547</v>
      </c>
      <c r="F6618" s="2">
        <v>45530.422847222217</v>
      </c>
      <c r="G6618" t="str">
        <f t="shared" si="516"/>
        <v>08</v>
      </c>
      <c r="H6618" t="str">
        <f t="shared" si="517"/>
        <v>26</v>
      </c>
      <c r="I6618">
        <v>137</v>
      </c>
      <c r="J6618">
        <f t="shared" si="518"/>
        <v>2.2833333333333332</v>
      </c>
      <c r="K6618" t="s">
        <v>76</v>
      </c>
      <c r="L6618" t="s">
        <v>47</v>
      </c>
      <c r="M6618" t="s">
        <v>23</v>
      </c>
      <c r="N6618" t="b">
        <v>0</v>
      </c>
      <c r="O6618">
        <f>_xlfn.XLOOKUP(B6618,Machine_Info!A:A,Machine_Info!E:E)</f>
        <v>14</v>
      </c>
      <c r="P6618">
        <f t="shared" si="515"/>
        <v>11.716666666666667</v>
      </c>
      <c r="Q6618">
        <f t="shared" si="519"/>
        <v>0.83690476190476193</v>
      </c>
    </row>
    <row r="6619" spans="1:17" x14ac:dyDescent="0.2">
      <c r="A6619" t="s">
        <v>6737</v>
      </c>
      <c r="B6619" t="s">
        <v>18</v>
      </c>
      <c r="C6619" t="s">
        <v>19</v>
      </c>
      <c r="D6619" t="s">
        <v>20</v>
      </c>
      <c r="E6619" s="2">
        <v>45530.529976851853</v>
      </c>
      <c r="F6619" s="2">
        <v>45530.553587962961</v>
      </c>
      <c r="G6619" t="str">
        <f t="shared" si="516"/>
        <v>08</v>
      </c>
      <c r="H6619" t="str">
        <f t="shared" si="517"/>
        <v>26</v>
      </c>
      <c r="I6619">
        <v>322</v>
      </c>
      <c r="J6619">
        <f t="shared" si="518"/>
        <v>5.3666666666666663</v>
      </c>
      <c r="K6619" t="s">
        <v>76</v>
      </c>
      <c r="L6619" t="s">
        <v>47</v>
      </c>
      <c r="M6619" t="s">
        <v>23</v>
      </c>
      <c r="N6619" t="b">
        <v>0</v>
      </c>
      <c r="O6619">
        <f>_xlfn.XLOOKUP(B6619,Machine_Info!A:A,Machine_Info!E:E)</f>
        <v>16</v>
      </c>
      <c r="P6619">
        <f t="shared" si="515"/>
        <v>10.633333333333333</v>
      </c>
      <c r="Q6619">
        <f t="shared" si="519"/>
        <v>0.6645833333333333</v>
      </c>
    </row>
    <row r="6620" spans="1:17" x14ac:dyDescent="0.2">
      <c r="A6620" t="s">
        <v>6738</v>
      </c>
      <c r="B6620" t="s">
        <v>132</v>
      </c>
      <c r="C6620" t="s">
        <v>133</v>
      </c>
      <c r="D6620" t="s">
        <v>59</v>
      </c>
      <c r="E6620" s="2">
        <v>45530.561238425929</v>
      </c>
      <c r="F6620" s="2">
        <v>45530.568877314807</v>
      </c>
      <c r="G6620" t="str">
        <f t="shared" si="516"/>
        <v>08</v>
      </c>
      <c r="H6620" t="str">
        <f t="shared" si="517"/>
        <v>26</v>
      </c>
      <c r="I6620">
        <v>85</v>
      </c>
      <c r="J6620">
        <f t="shared" si="518"/>
        <v>1.4166666666666667</v>
      </c>
      <c r="K6620" t="s">
        <v>54</v>
      </c>
      <c r="L6620" t="s">
        <v>47</v>
      </c>
      <c r="M6620" t="s">
        <v>23</v>
      </c>
      <c r="N6620" t="b">
        <v>1</v>
      </c>
      <c r="O6620">
        <f>_xlfn.XLOOKUP(B6620,Machine_Info!A:A,Machine_Info!E:E)</f>
        <v>14</v>
      </c>
      <c r="P6620">
        <f t="shared" si="515"/>
        <v>12.583333333333334</v>
      </c>
      <c r="Q6620">
        <f t="shared" si="519"/>
        <v>0.89880952380952384</v>
      </c>
    </row>
    <row r="6621" spans="1:17" x14ac:dyDescent="0.2">
      <c r="A6621" t="s">
        <v>6739</v>
      </c>
      <c r="B6621" t="s">
        <v>174</v>
      </c>
      <c r="C6621" t="s">
        <v>175</v>
      </c>
      <c r="D6621" t="s">
        <v>59</v>
      </c>
      <c r="E6621" s="2">
        <v>45530.575983796298</v>
      </c>
      <c r="F6621" s="2">
        <v>45530.733622685177</v>
      </c>
      <c r="G6621" t="str">
        <f t="shared" si="516"/>
        <v>08</v>
      </c>
      <c r="H6621" t="str">
        <f t="shared" si="517"/>
        <v>26</v>
      </c>
      <c r="I6621">
        <v>64</v>
      </c>
      <c r="J6621">
        <f t="shared" si="518"/>
        <v>1.0666666666666667</v>
      </c>
      <c r="K6621" t="s">
        <v>42</v>
      </c>
      <c r="L6621" t="s">
        <v>146</v>
      </c>
      <c r="M6621" t="s">
        <v>34</v>
      </c>
      <c r="N6621" t="b">
        <v>0</v>
      </c>
      <c r="O6621">
        <f>_xlfn.XLOOKUP(B6621,Machine_Info!A:A,Machine_Info!E:E)</f>
        <v>14</v>
      </c>
      <c r="P6621">
        <f t="shared" si="515"/>
        <v>12.933333333333334</v>
      </c>
      <c r="Q6621">
        <f t="shared" si="519"/>
        <v>0.92380952380952386</v>
      </c>
    </row>
    <row r="6622" spans="1:17" x14ac:dyDescent="0.2">
      <c r="A6622" t="s">
        <v>6740</v>
      </c>
      <c r="B6622" t="s">
        <v>139</v>
      </c>
      <c r="C6622" t="s">
        <v>140</v>
      </c>
      <c r="D6622" t="s">
        <v>59</v>
      </c>
      <c r="E6622" s="2">
        <v>45530.599652777782</v>
      </c>
      <c r="F6622" s="2">
        <v>45530.614930555559</v>
      </c>
      <c r="G6622" t="str">
        <f t="shared" si="516"/>
        <v>08</v>
      </c>
      <c r="H6622" t="str">
        <f t="shared" si="517"/>
        <v>26</v>
      </c>
      <c r="I6622">
        <v>471</v>
      </c>
      <c r="J6622">
        <f t="shared" si="518"/>
        <v>7.85</v>
      </c>
      <c r="K6622" t="s">
        <v>28</v>
      </c>
      <c r="L6622" t="s">
        <v>74</v>
      </c>
      <c r="M6622" t="s">
        <v>44</v>
      </c>
      <c r="N6622" t="b">
        <v>0</v>
      </c>
      <c r="O6622">
        <f>_xlfn.XLOOKUP(B6622,Machine_Info!A:A,Machine_Info!E:E)</f>
        <v>20</v>
      </c>
      <c r="P6622">
        <f t="shared" si="515"/>
        <v>12.15</v>
      </c>
      <c r="Q6622">
        <f t="shared" si="519"/>
        <v>0.60750000000000004</v>
      </c>
    </row>
    <row r="6623" spans="1:17" x14ac:dyDescent="0.2">
      <c r="A6623" t="s">
        <v>6741</v>
      </c>
      <c r="B6623" t="s">
        <v>163</v>
      </c>
      <c r="C6623" t="s">
        <v>164</v>
      </c>
      <c r="D6623" t="s">
        <v>32</v>
      </c>
      <c r="E6623" s="2">
        <v>45530.630694444437</v>
      </c>
      <c r="F6623" s="2">
        <v>45530.754999999997</v>
      </c>
      <c r="G6623" t="str">
        <f t="shared" si="516"/>
        <v>08</v>
      </c>
      <c r="H6623" t="str">
        <f t="shared" si="517"/>
        <v>26</v>
      </c>
      <c r="I6623">
        <v>117</v>
      </c>
      <c r="J6623">
        <f t="shared" si="518"/>
        <v>1.95</v>
      </c>
      <c r="K6623" t="s">
        <v>42</v>
      </c>
      <c r="L6623" t="s">
        <v>74</v>
      </c>
      <c r="M6623" t="s">
        <v>44</v>
      </c>
      <c r="N6623" t="b">
        <v>0</v>
      </c>
      <c r="O6623">
        <f>_xlfn.XLOOKUP(B6623,Machine_Info!A:A,Machine_Info!E:E)</f>
        <v>20</v>
      </c>
      <c r="P6623">
        <f t="shared" si="515"/>
        <v>18.05</v>
      </c>
      <c r="Q6623">
        <f t="shared" si="519"/>
        <v>0.90250000000000008</v>
      </c>
    </row>
    <row r="6624" spans="1:17" x14ac:dyDescent="0.2">
      <c r="A6624" t="s">
        <v>6742</v>
      </c>
      <c r="B6624" t="s">
        <v>160</v>
      </c>
      <c r="C6624" t="s">
        <v>161</v>
      </c>
      <c r="D6624" t="s">
        <v>32</v>
      </c>
      <c r="E6624" s="2">
        <v>45530.684374999997</v>
      </c>
      <c r="F6624" s="2">
        <v>45530.837847222218</v>
      </c>
      <c r="G6624" t="str">
        <f t="shared" si="516"/>
        <v>08</v>
      </c>
      <c r="H6624" t="str">
        <f t="shared" si="517"/>
        <v>26</v>
      </c>
      <c r="I6624">
        <v>405</v>
      </c>
      <c r="J6624">
        <f t="shared" si="518"/>
        <v>6.75</v>
      </c>
      <c r="K6624" t="s">
        <v>28</v>
      </c>
      <c r="L6624" t="s">
        <v>146</v>
      </c>
      <c r="M6624" t="s">
        <v>34</v>
      </c>
      <c r="N6624" t="b">
        <v>0</v>
      </c>
      <c r="O6624">
        <f>_xlfn.XLOOKUP(B6624,Machine_Info!A:A,Machine_Info!E:E)</f>
        <v>20</v>
      </c>
      <c r="P6624">
        <f t="shared" si="515"/>
        <v>13.25</v>
      </c>
      <c r="Q6624">
        <f t="shared" si="519"/>
        <v>0.66249999999999998</v>
      </c>
    </row>
    <row r="6625" spans="1:17" x14ac:dyDescent="0.2">
      <c r="A6625" t="s">
        <v>6743</v>
      </c>
      <c r="B6625" t="s">
        <v>135</v>
      </c>
      <c r="C6625" t="s">
        <v>136</v>
      </c>
      <c r="D6625" t="s">
        <v>32</v>
      </c>
      <c r="E6625" s="2">
        <v>45530.72451388889</v>
      </c>
      <c r="F6625" s="2">
        <v>45530.752986111111</v>
      </c>
      <c r="G6625" t="str">
        <f t="shared" si="516"/>
        <v>08</v>
      </c>
      <c r="H6625" t="str">
        <f t="shared" si="517"/>
        <v>26</v>
      </c>
      <c r="I6625">
        <v>284</v>
      </c>
      <c r="J6625">
        <f t="shared" si="518"/>
        <v>4.7333333333333334</v>
      </c>
      <c r="K6625" t="s">
        <v>76</v>
      </c>
      <c r="L6625" t="s">
        <v>47</v>
      </c>
      <c r="M6625" t="s">
        <v>23</v>
      </c>
      <c r="N6625" t="b">
        <v>0</v>
      </c>
      <c r="O6625">
        <f>_xlfn.XLOOKUP(B6625,Machine_Info!A:A,Machine_Info!E:E)</f>
        <v>20</v>
      </c>
      <c r="P6625">
        <f t="shared" si="515"/>
        <v>15.266666666666666</v>
      </c>
      <c r="Q6625">
        <f t="shared" si="519"/>
        <v>0.76333333333333331</v>
      </c>
    </row>
    <row r="6626" spans="1:17" x14ac:dyDescent="0.2">
      <c r="A6626" t="s">
        <v>6744</v>
      </c>
      <c r="B6626" t="s">
        <v>25</v>
      </c>
      <c r="C6626" t="s">
        <v>26</v>
      </c>
      <c r="D6626" t="s">
        <v>27</v>
      </c>
      <c r="E6626" s="2">
        <v>45530.815578703703</v>
      </c>
      <c r="F6626" s="2">
        <v>45530.844050925924</v>
      </c>
      <c r="G6626" t="str">
        <f t="shared" si="516"/>
        <v>08</v>
      </c>
      <c r="H6626" t="str">
        <f t="shared" si="517"/>
        <v>26</v>
      </c>
      <c r="I6626">
        <v>1254</v>
      </c>
      <c r="J6626">
        <f t="shared" si="518"/>
        <v>20.9</v>
      </c>
      <c r="K6626" t="s">
        <v>150</v>
      </c>
      <c r="L6626" t="s">
        <v>47</v>
      </c>
      <c r="M6626" t="s">
        <v>23</v>
      </c>
      <c r="N6626" t="b">
        <v>0</v>
      </c>
      <c r="O6626">
        <f>_xlfn.XLOOKUP(B6626,Machine_Info!A:A,Machine_Info!E:E)</f>
        <v>22</v>
      </c>
      <c r="P6626">
        <f t="shared" si="515"/>
        <v>1.1000000000000014</v>
      </c>
      <c r="Q6626">
        <f t="shared" si="519"/>
        <v>5.0000000000000065E-2</v>
      </c>
    </row>
    <row r="6627" spans="1:17" x14ac:dyDescent="0.2">
      <c r="A6627" t="s">
        <v>6745</v>
      </c>
      <c r="B6627" t="s">
        <v>142</v>
      </c>
      <c r="C6627" t="s">
        <v>143</v>
      </c>
      <c r="D6627" t="s">
        <v>27</v>
      </c>
      <c r="E6627" s="2">
        <v>45530.837071759262</v>
      </c>
      <c r="F6627" s="2">
        <v>45530.866238425922</v>
      </c>
      <c r="G6627" t="str">
        <f t="shared" si="516"/>
        <v>08</v>
      </c>
      <c r="H6627" t="str">
        <f t="shared" si="517"/>
        <v>26</v>
      </c>
      <c r="I6627">
        <v>233</v>
      </c>
      <c r="J6627">
        <f t="shared" si="518"/>
        <v>3.8833333333333333</v>
      </c>
      <c r="K6627" t="s">
        <v>28</v>
      </c>
      <c r="L6627" t="s">
        <v>47</v>
      </c>
      <c r="M6627" t="s">
        <v>23</v>
      </c>
      <c r="N6627" t="b">
        <v>0</v>
      </c>
      <c r="O6627">
        <f>_xlfn.XLOOKUP(B6627,Machine_Info!A:A,Machine_Info!E:E)</f>
        <v>22</v>
      </c>
      <c r="P6627">
        <f t="shared" si="515"/>
        <v>18.116666666666667</v>
      </c>
      <c r="Q6627">
        <f t="shared" si="519"/>
        <v>0.82348484848484849</v>
      </c>
    </row>
    <row r="6628" spans="1:17" x14ac:dyDescent="0.2">
      <c r="A6628" t="s">
        <v>6746</v>
      </c>
      <c r="B6628" t="s">
        <v>30</v>
      </c>
      <c r="C6628" t="s">
        <v>31</v>
      </c>
      <c r="D6628" t="s">
        <v>32</v>
      </c>
      <c r="E6628" s="2">
        <v>45530.840636574067</v>
      </c>
      <c r="F6628" s="2">
        <v>45530.985775462963</v>
      </c>
      <c r="G6628" t="str">
        <f t="shared" si="516"/>
        <v>08</v>
      </c>
      <c r="H6628" t="str">
        <f t="shared" si="517"/>
        <v>26</v>
      </c>
      <c r="I6628">
        <v>100</v>
      </c>
      <c r="J6628">
        <f t="shared" si="518"/>
        <v>1.6666666666666667</v>
      </c>
      <c r="K6628" t="s">
        <v>110</v>
      </c>
      <c r="L6628" t="s">
        <v>146</v>
      </c>
      <c r="M6628" t="s">
        <v>34</v>
      </c>
      <c r="N6628" t="b">
        <v>0</v>
      </c>
      <c r="O6628">
        <f>_xlfn.XLOOKUP(B6628,Machine_Info!A:A,Machine_Info!E:E)</f>
        <v>22</v>
      </c>
      <c r="P6628">
        <f t="shared" si="515"/>
        <v>20.333333333333332</v>
      </c>
      <c r="Q6628">
        <f t="shared" si="519"/>
        <v>0.9242424242424242</v>
      </c>
    </row>
    <row r="6629" spans="1:17" x14ac:dyDescent="0.2">
      <c r="A6629" t="s">
        <v>6747</v>
      </c>
      <c r="B6629" t="s">
        <v>63</v>
      </c>
      <c r="C6629" t="s">
        <v>64</v>
      </c>
      <c r="D6629" t="s">
        <v>32</v>
      </c>
      <c r="E6629" s="2">
        <v>45530.941180555557</v>
      </c>
      <c r="F6629" s="2">
        <v>45531.039097222223</v>
      </c>
      <c r="G6629" t="str">
        <f t="shared" si="516"/>
        <v>08</v>
      </c>
      <c r="H6629" t="str">
        <f t="shared" si="517"/>
        <v>26</v>
      </c>
      <c r="I6629">
        <v>85</v>
      </c>
      <c r="J6629">
        <f t="shared" si="518"/>
        <v>1.4166666666666667</v>
      </c>
      <c r="K6629" t="s">
        <v>21</v>
      </c>
      <c r="L6629" t="s">
        <v>146</v>
      </c>
      <c r="M6629" t="s">
        <v>34</v>
      </c>
      <c r="N6629" t="b">
        <v>1</v>
      </c>
      <c r="O6629">
        <f>_xlfn.XLOOKUP(B6629,Machine_Info!A:A,Machine_Info!E:E)</f>
        <v>20</v>
      </c>
      <c r="P6629">
        <f t="shared" si="515"/>
        <v>18.583333333333332</v>
      </c>
      <c r="Q6629">
        <f t="shared" si="519"/>
        <v>0.92916666666666659</v>
      </c>
    </row>
    <row r="6630" spans="1:17" x14ac:dyDescent="0.2">
      <c r="A6630" t="s">
        <v>6748</v>
      </c>
      <c r="B6630" t="s">
        <v>18</v>
      </c>
      <c r="C6630" t="s">
        <v>19</v>
      </c>
      <c r="D6630" t="s">
        <v>20</v>
      </c>
      <c r="E6630" s="2">
        <v>45531.05709490741</v>
      </c>
      <c r="F6630" s="2">
        <v>45531.064733796287</v>
      </c>
      <c r="G6630" t="str">
        <f t="shared" si="516"/>
        <v>08</v>
      </c>
      <c r="H6630" t="str">
        <f t="shared" si="517"/>
        <v>27</v>
      </c>
      <c r="I6630">
        <v>114</v>
      </c>
      <c r="J6630">
        <f t="shared" si="518"/>
        <v>1.9</v>
      </c>
      <c r="K6630" t="s">
        <v>103</v>
      </c>
      <c r="L6630" t="s">
        <v>146</v>
      </c>
      <c r="M6630" t="s">
        <v>34</v>
      </c>
      <c r="N6630" t="b">
        <v>0</v>
      </c>
      <c r="O6630">
        <f>_xlfn.XLOOKUP(B6630,Machine_Info!A:A,Machine_Info!E:E)</f>
        <v>16</v>
      </c>
      <c r="P6630">
        <f t="shared" si="515"/>
        <v>14.1</v>
      </c>
      <c r="Q6630">
        <f t="shared" si="519"/>
        <v>0.88124999999999998</v>
      </c>
    </row>
    <row r="6631" spans="1:17" x14ac:dyDescent="0.2">
      <c r="A6631" t="s">
        <v>6749</v>
      </c>
      <c r="B6631" t="s">
        <v>63</v>
      </c>
      <c r="C6631" t="s">
        <v>64</v>
      </c>
      <c r="D6631" t="s">
        <v>32</v>
      </c>
      <c r="E6631" s="2">
        <v>45531.097858796304</v>
      </c>
      <c r="F6631" s="2">
        <v>45531.17633101852</v>
      </c>
      <c r="G6631" t="str">
        <f t="shared" si="516"/>
        <v>08</v>
      </c>
      <c r="H6631" t="str">
        <f t="shared" si="517"/>
        <v>27</v>
      </c>
      <c r="I6631">
        <v>75</v>
      </c>
      <c r="J6631">
        <f t="shared" si="518"/>
        <v>1.25</v>
      </c>
      <c r="K6631" t="s">
        <v>21</v>
      </c>
      <c r="L6631" t="s">
        <v>74</v>
      </c>
      <c r="M6631" t="s">
        <v>44</v>
      </c>
      <c r="N6631" t="b">
        <v>1</v>
      </c>
      <c r="O6631">
        <f>_xlfn.XLOOKUP(B6631,Machine_Info!A:A,Machine_Info!E:E)</f>
        <v>20</v>
      </c>
      <c r="P6631">
        <f t="shared" si="515"/>
        <v>18.75</v>
      </c>
      <c r="Q6631">
        <f t="shared" si="519"/>
        <v>0.9375</v>
      </c>
    </row>
    <row r="6632" spans="1:17" x14ac:dyDescent="0.2">
      <c r="A6632" t="s">
        <v>6750</v>
      </c>
      <c r="B6632" t="s">
        <v>40</v>
      </c>
      <c r="C6632" t="s">
        <v>41</v>
      </c>
      <c r="D6632" t="s">
        <v>20</v>
      </c>
      <c r="E6632" s="2">
        <v>45531.104664351849</v>
      </c>
      <c r="F6632" s="2">
        <v>45531.123414351852</v>
      </c>
      <c r="G6632" t="str">
        <f t="shared" si="516"/>
        <v>08</v>
      </c>
      <c r="H6632" t="str">
        <f t="shared" si="517"/>
        <v>27</v>
      </c>
      <c r="I6632">
        <v>1026</v>
      </c>
      <c r="J6632">
        <f t="shared" si="518"/>
        <v>17.100000000000001</v>
      </c>
      <c r="K6632" t="s">
        <v>60</v>
      </c>
      <c r="L6632" t="s">
        <v>146</v>
      </c>
      <c r="M6632" t="s">
        <v>34</v>
      </c>
      <c r="N6632" t="b">
        <v>0</v>
      </c>
      <c r="O6632">
        <f>_xlfn.XLOOKUP(B6632,Machine_Info!A:A,Machine_Info!E:E)</f>
        <v>18</v>
      </c>
      <c r="P6632">
        <f t="shared" si="515"/>
        <v>0.89999999999999858</v>
      </c>
      <c r="Q6632">
        <f t="shared" si="519"/>
        <v>4.999999999999992E-2</v>
      </c>
    </row>
    <row r="6633" spans="1:17" x14ac:dyDescent="0.2">
      <c r="A6633" t="s">
        <v>6751</v>
      </c>
      <c r="B6633" t="s">
        <v>63</v>
      </c>
      <c r="C6633" t="s">
        <v>64</v>
      </c>
      <c r="D6633" t="s">
        <v>32</v>
      </c>
      <c r="E6633" s="2">
        <v>45531.141064814823</v>
      </c>
      <c r="F6633" s="2">
        <v>45531.357037037043</v>
      </c>
      <c r="G6633" t="str">
        <f t="shared" si="516"/>
        <v>08</v>
      </c>
      <c r="H6633" t="str">
        <f t="shared" si="517"/>
        <v>27</v>
      </c>
      <c r="I6633">
        <v>75</v>
      </c>
      <c r="J6633">
        <f t="shared" si="518"/>
        <v>1.25</v>
      </c>
      <c r="K6633" t="s">
        <v>71</v>
      </c>
      <c r="L6633" t="s">
        <v>47</v>
      </c>
      <c r="M6633" t="s">
        <v>23</v>
      </c>
      <c r="N6633" t="b">
        <v>1</v>
      </c>
      <c r="O6633">
        <f>_xlfn.XLOOKUP(B6633,Machine_Info!A:A,Machine_Info!E:E)</f>
        <v>20</v>
      </c>
      <c r="P6633">
        <f t="shared" si="515"/>
        <v>18.75</v>
      </c>
      <c r="Q6633">
        <f t="shared" si="519"/>
        <v>0.9375</v>
      </c>
    </row>
    <row r="6634" spans="1:17" x14ac:dyDescent="0.2">
      <c r="A6634" t="s">
        <v>6752</v>
      </c>
      <c r="B6634" t="s">
        <v>174</v>
      </c>
      <c r="C6634" t="s">
        <v>175</v>
      </c>
      <c r="D6634" t="s">
        <v>59</v>
      </c>
      <c r="E6634" s="2">
        <v>45531.216574074067</v>
      </c>
      <c r="F6634" s="2">
        <v>45531.2575462963</v>
      </c>
      <c r="G6634" t="str">
        <f t="shared" si="516"/>
        <v>08</v>
      </c>
      <c r="H6634" t="str">
        <f t="shared" si="517"/>
        <v>27</v>
      </c>
      <c r="I6634">
        <v>241</v>
      </c>
      <c r="J6634">
        <f t="shared" si="518"/>
        <v>4.0166666666666666</v>
      </c>
      <c r="K6634" t="s">
        <v>38</v>
      </c>
      <c r="L6634" t="s">
        <v>146</v>
      </c>
      <c r="M6634" t="s">
        <v>34</v>
      </c>
      <c r="N6634" t="b">
        <v>0</v>
      </c>
      <c r="O6634">
        <f>_xlfn.XLOOKUP(B6634,Machine_Info!A:A,Machine_Info!E:E)</f>
        <v>14</v>
      </c>
      <c r="P6634">
        <f t="shared" si="515"/>
        <v>9.9833333333333343</v>
      </c>
      <c r="Q6634">
        <f t="shared" si="519"/>
        <v>0.71309523809523812</v>
      </c>
    </row>
    <row r="6635" spans="1:17" x14ac:dyDescent="0.2">
      <c r="A6635" t="s">
        <v>6753</v>
      </c>
      <c r="B6635" t="s">
        <v>49</v>
      </c>
      <c r="C6635" t="s">
        <v>50</v>
      </c>
      <c r="D6635" t="s">
        <v>20</v>
      </c>
      <c r="E6635" s="2">
        <v>45531.250335648147</v>
      </c>
      <c r="F6635" s="2">
        <v>45531.394085648149</v>
      </c>
      <c r="G6635" t="str">
        <f t="shared" si="516"/>
        <v>08</v>
      </c>
      <c r="H6635" t="str">
        <f t="shared" si="517"/>
        <v>27</v>
      </c>
      <c r="I6635">
        <v>790</v>
      </c>
      <c r="J6635">
        <f t="shared" si="518"/>
        <v>13.166666666666666</v>
      </c>
      <c r="K6635" t="s">
        <v>42</v>
      </c>
      <c r="L6635" t="s">
        <v>146</v>
      </c>
      <c r="M6635" t="s">
        <v>34</v>
      </c>
      <c r="N6635" t="b">
        <v>0</v>
      </c>
      <c r="O6635">
        <f>_xlfn.XLOOKUP(B6635,Machine_Info!A:A,Machine_Info!E:E)</f>
        <v>22</v>
      </c>
      <c r="P6635">
        <f t="shared" si="515"/>
        <v>8.8333333333333339</v>
      </c>
      <c r="Q6635">
        <f t="shared" si="519"/>
        <v>0.40151515151515155</v>
      </c>
    </row>
    <row r="6636" spans="1:17" x14ac:dyDescent="0.2">
      <c r="A6636" t="s">
        <v>6754</v>
      </c>
      <c r="B6636" t="s">
        <v>81</v>
      </c>
      <c r="C6636" t="s">
        <v>82</v>
      </c>
      <c r="D6636" t="s">
        <v>20</v>
      </c>
      <c r="E6636" s="2">
        <v>45531.2968287037</v>
      </c>
      <c r="F6636" s="2">
        <v>45531.367662037039</v>
      </c>
      <c r="G6636" t="str">
        <f t="shared" si="516"/>
        <v>08</v>
      </c>
      <c r="H6636" t="str">
        <f t="shared" si="517"/>
        <v>27</v>
      </c>
      <c r="I6636">
        <v>196</v>
      </c>
      <c r="J6636">
        <f t="shared" si="518"/>
        <v>3.2666666666666666</v>
      </c>
      <c r="K6636" t="s">
        <v>42</v>
      </c>
      <c r="L6636" t="s">
        <v>47</v>
      </c>
      <c r="M6636" t="s">
        <v>23</v>
      </c>
      <c r="N6636" t="b">
        <v>0</v>
      </c>
      <c r="O6636">
        <f>_xlfn.XLOOKUP(B6636,Machine_Info!A:A,Machine_Info!E:E)</f>
        <v>14</v>
      </c>
      <c r="P6636">
        <f t="shared" si="515"/>
        <v>10.733333333333334</v>
      </c>
      <c r="Q6636">
        <f t="shared" si="519"/>
        <v>0.76666666666666672</v>
      </c>
    </row>
    <row r="6637" spans="1:17" x14ac:dyDescent="0.2">
      <c r="A6637" t="s">
        <v>6755</v>
      </c>
      <c r="B6637" t="s">
        <v>49</v>
      </c>
      <c r="C6637" t="s">
        <v>50</v>
      </c>
      <c r="D6637" t="s">
        <v>20</v>
      </c>
      <c r="E6637" s="2">
        <v>45531.321805555563</v>
      </c>
      <c r="F6637" s="2">
        <v>45531.325972222221</v>
      </c>
      <c r="G6637" t="str">
        <f t="shared" si="516"/>
        <v>08</v>
      </c>
      <c r="H6637" t="str">
        <f t="shared" si="517"/>
        <v>27</v>
      </c>
      <c r="I6637">
        <v>937</v>
      </c>
      <c r="J6637">
        <f t="shared" si="518"/>
        <v>15.616666666666667</v>
      </c>
      <c r="K6637" t="s">
        <v>103</v>
      </c>
      <c r="L6637" t="s">
        <v>47</v>
      </c>
      <c r="M6637" t="s">
        <v>23</v>
      </c>
      <c r="N6637" t="b">
        <v>0</v>
      </c>
      <c r="O6637">
        <f>_xlfn.XLOOKUP(B6637,Machine_Info!A:A,Machine_Info!E:E)</f>
        <v>22</v>
      </c>
      <c r="P6637">
        <f t="shared" si="515"/>
        <v>6.3833333333333329</v>
      </c>
      <c r="Q6637">
        <f t="shared" si="519"/>
        <v>0.2901515151515151</v>
      </c>
    </row>
    <row r="6638" spans="1:17" x14ac:dyDescent="0.2">
      <c r="A6638" t="s">
        <v>6756</v>
      </c>
      <c r="B6638" t="s">
        <v>40</v>
      </c>
      <c r="C6638" t="s">
        <v>41</v>
      </c>
      <c r="D6638" t="s">
        <v>20</v>
      </c>
      <c r="E6638" s="2">
        <v>45531.323634259257</v>
      </c>
      <c r="F6638" s="2">
        <v>45531.340300925927</v>
      </c>
      <c r="G6638" t="str">
        <f t="shared" si="516"/>
        <v>08</v>
      </c>
      <c r="H6638" t="str">
        <f t="shared" si="517"/>
        <v>27</v>
      </c>
      <c r="I6638">
        <v>834</v>
      </c>
      <c r="J6638">
        <f t="shared" si="518"/>
        <v>13.9</v>
      </c>
      <c r="K6638" t="s">
        <v>54</v>
      </c>
      <c r="L6638" t="s">
        <v>74</v>
      </c>
      <c r="M6638" t="s">
        <v>44</v>
      </c>
      <c r="N6638" t="b">
        <v>1</v>
      </c>
      <c r="O6638">
        <f>_xlfn.XLOOKUP(B6638,Machine_Info!A:A,Machine_Info!E:E)</f>
        <v>18</v>
      </c>
      <c r="P6638">
        <f t="shared" si="515"/>
        <v>4.0999999999999996</v>
      </c>
      <c r="Q6638">
        <f t="shared" si="519"/>
        <v>0.22777777777777775</v>
      </c>
    </row>
    <row r="6639" spans="1:17" x14ac:dyDescent="0.2">
      <c r="A6639" t="s">
        <v>6757</v>
      </c>
      <c r="B6639" t="s">
        <v>69</v>
      </c>
      <c r="C6639" t="s">
        <v>70</v>
      </c>
      <c r="D6639" t="s">
        <v>27</v>
      </c>
      <c r="E6639" s="2">
        <v>45531.332789351851</v>
      </c>
      <c r="F6639" s="2">
        <v>45531.402233796303</v>
      </c>
      <c r="G6639" t="str">
        <f t="shared" si="516"/>
        <v>08</v>
      </c>
      <c r="H6639" t="str">
        <f t="shared" si="517"/>
        <v>27</v>
      </c>
      <c r="I6639">
        <v>46</v>
      </c>
      <c r="J6639">
        <f t="shared" si="518"/>
        <v>0.76666666666666672</v>
      </c>
      <c r="K6639" t="s">
        <v>21</v>
      </c>
      <c r="L6639" t="s">
        <v>47</v>
      </c>
      <c r="M6639" t="s">
        <v>23</v>
      </c>
      <c r="N6639" t="b">
        <v>1</v>
      </c>
      <c r="O6639">
        <f>_xlfn.XLOOKUP(B6639,Machine_Info!A:A,Machine_Info!E:E)</f>
        <v>16</v>
      </c>
      <c r="P6639">
        <f t="shared" si="515"/>
        <v>15.233333333333333</v>
      </c>
      <c r="Q6639">
        <f t="shared" si="519"/>
        <v>0.95208333333333328</v>
      </c>
    </row>
    <row r="6640" spans="1:17" x14ac:dyDescent="0.2">
      <c r="A6640" t="s">
        <v>6758</v>
      </c>
      <c r="B6640" t="s">
        <v>52</v>
      </c>
      <c r="C6640" t="s">
        <v>53</v>
      </c>
      <c r="D6640" t="s">
        <v>27</v>
      </c>
      <c r="E6640" s="2">
        <v>45531.34306712963</v>
      </c>
      <c r="F6640" s="2">
        <v>45531.45140046296</v>
      </c>
      <c r="G6640" t="str">
        <f t="shared" si="516"/>
        <v>08</v>
      </c>
      <c r="H6640" t="str">
        <f t="shared" si="517"/>
        <v>27</v>
      </c>
      <c r="I6640">
        <v>49</v>
      </c>
      <c r="J6640">
        <f t="shared" si="518"/>
        <v>0.81666666666666665</v>
      </c>
      <c r="K6640" t="s">
        <v>42</v>
      </c>
      <c r="L6640" t="s">
        <v>74</v>
      </c>
      <c r="M6640" t="s">
        <v>44</v>
      </c>
      <c r="N6640" t="b">
        <v>0</v>
      </c>
      <c r="O6640">
        <f>_xlfn.XLOOKUP(B6640,Machine_Info!A:A,Machine_Info!E:E)</f>
        <v>16</v>
      </c>
      <c r="P6640">
        <f t="shared" si="515"/>
        <v>15.183333333333334</v>
      </c>
      <c r="Q6640">
        <f t="shared" si="519"/>
        <v>0.94895833333333335</v>
      </c>
    </row>
    <row r="6641" spans="1:17" x14ac:dyDescent="0.2">
      <c r="A6641" t="s">
        <v>6759</v>
      </c>
      <c r="B6641" t="s">
        <v>202</v>
      </c>
      <c r="C6641" t="s">
        <v>203</v>
      </c>
      <c r="D6641" t="s">
        <v>32</v>
      </c>
      <c r="E6641" s="2">
        <v>45531.367106481477</v>
      </c>
      <c r="F6641" s="2">
        <v>45531.396273148152</v>
      </c>
      <c r="G6641" t="str">
        <f t="shared" si="516"/>
        <v>08</v>
      </c>
      <c r="H6641" t="str">
        <f t="shared" si="517"/>
        <v>27</v>
      </c>
      <c r="I6641">
        <v>193</v>
      </c>
      <c r="J6641">
        <f t="shared" si="518"/>
        <v>3.2166666666666668</v>
      </c>
      <c r="K6641" t="s">
        <v>28</v>
      </c>
      <c r="L6641" t="s">
        <v>146</v>
      </c>
      <c r="M6641" t="s">
        <v>34</v>
      </c>
      <c r="N6641" t="b">
        <v>0</v>
      </c>
      <c r="O6641">
        <f>_xlfn.XLOOKUP(B6641,Machine_Info!A:A,Machine_Info!E:E)</f>
        <v>22</v>
      </c>
      <c r="P6641">
        <f t="shared" si="515"/>
        <v>18.783333333333331</v>
      </c>
      <c r="Q6641">
        <f t="shared" si="519"/>
        <v>0.85378787878787865</v>
      </c>
    </row>
    <row r="6642" spans="1:17" x14ac:dyDescent="0.2">
      <c r="A6642" t="s">
        <v>6760</v>
      </c>
      <c r="B6642" t="s">
        <v>125</v>
      </c>
      <c r="C6642" t="s">
        <v>126</v>
      </c>
      <c r="D6642" t="s">
        <v>20</v>
      </c>
      <c r="E6642" s="2">
        <v>45531.376921296287</v>
      </c>
      <c r="F6642" s="2">
        <v>45531.408171296287</v>
      </c>
      <c r="G6642" t="str">
        <f t="shared" si="516"/>
        <v>08</v>
      </c>
      <c r="H6642" t="str">
        <f t="shared" si="517"/>
        <v>27</v>
      </c>
      <c r="I6642">
        <v>264</v>
      </c>
      <c r="J6642">
        <f t="shared" si="518"/>
        <v>4.4000000000000004</v>
      </c>
      <c r="K6642" t="s">
        <v>76</v>
      </c>
      <c r="L6642" t="s">
        <v>74</v>
      </c>
      <c r="M6642" t="s">
        <v>44</v>
      </c>
      <c r="N6642" t="b">
        <v>0</v>
      </c>
      <c r="O6642">
        <f>_xlfn.XLOOKUP(B6642,Machine_Info!A:A,Machine_Info!E:E)</f>
        <v>18</v>
      </c>
      <c r="P6642">
        <f t="shared" si="515"/>
        <v>13.6</v>
      </c>
      <c r="Q6642">
        <f t="shared" si="519"/>
        <v>0.75555555555555554</v>
      </c>
    </row>
    <row r="6643" spans="1:17" x14ac:dyDescent="0.2">
      <c r="A6643" t="s">
        <v>6761</v>
      </c>
      <c r="B6643" t="s">
        <v>49</v>
      </c>
      <c r="C6643" t="s">
        <v>50</v>
      </c>
      <c r="D6643" t="s">
        <v>20</v>
      </c>
      <c r="E6643" s="2">
        <v>45531.404282407413</v>
      </c>
      <c r="F6643" s="2">
        <v>45531.415393518517</v>
      </c>
      <c r="G6643" t="str">
        <f t="shared" si="516"/>
        <v>08</v>
      </c>
      <c r="H6643" t="str">
        <f t="shared" si="517"/>
        <v>27</v>
      </c>
      <c r="I6643">
        <v>467</v>
      </c>
      <c r="J6643">
        <f t="shared" si="518"/>
        <v>7.7833333333333332</v>
      </c>
      <c r="K6643" t="s">
        <v>54</v>
      </c>
      <c r="L6643" t="s">
        <v>47</v>
      </c>
      <c r="M6643" t="s">
        <v>23</v>
      </c>
      <c r="N6643" t="b">
        <v>1</v>
      </c>
      <c r="O6643">
        <f>_xlfn.XLOOKUP(B6643,Machine_Info!A:A,Machine_Info!E:E)</f>
        <v>22</v>
      </c>
      <c r="P6643">
        <f t="shared" si="515"/>
        <v>14.216666666666667</v>
      </c>
      <c r="Q6643">
        <f t="shared" si="519"/>
        <v>0.64621212121212124</v>
      </c>
    </row>
    <row r="6644" spans="1:17" x14ac:dyDescent="0.2">
      <c r="A6644" t="s">
        <v>6762</v>
      </c>
      <c r="B6644" t="s">
        <v>139</v>
      </c>
      <c r="C6644" t="s">
        <v>140</v>
      </c>
      <c r="D6644" t="s">
        <v>59</v>
      </c>
      <c r="E6644" s="2">
        <v>45531.426759259259</v>
      </c>
      <c r="F6644" s="2">
        <v>45531.43787037037</v>
      </c>
      <c r="G6644" t="str">
        <f t="shared" si="516"/>
        <v>08</v>
      </c>
      <c r="H6644" t="str">
        <f t="shared" si="517"/>
        <v>27</v>
      </c>
      <c r="I6644">
        <v>431</v>
      </c>
      <c r="J6644">
        <f t="shared" si="518"/>
        <v>7.1833333333333336</v>
      </c>
      <c r="K6644" t="s">
        <v>38</v>
      </c>
      <c r="L6644" t="s">
        <v>74</v>
      </c>
      <c r="M6644" t="s">
        <v>44</v>
      </c>
      <c r="N6644" t="b">
        <v>0</v>
      </c>
      <c r="O6644">
        <f>_xlfn.XLOOKUP(B6644,Machine_Info!A:A,Machine_Info!E:E)</f>
        <v>20</v>
      </c>
      <c r="P6644">
        <f t="shared" si="515"/>
        <v>12.816666666666666</v>
      </c>
      <c r="Q6644">
        <f t="shared" si="519"/>
        <v>0.64083333333333337</v>
      </c>
    </row>
    <row r="6645" spans="1:17" x14ac:dyDescent="0.2">
      <c r="A6645" t="s">
        <v>6763</v>
      </c>
      <c r="B6645" t="s">
        <v>263</v>
      </c>
      <c r="C6645" t="s">
        <v>264</v>
      </c>
      <c r="D6645" t="s">
        <v>27</v>
      </c>
      <c r="E6645" s="2">
        <v>45531.430300925917</v>
      </c>
      <c r="F6645" s="2">
        <v>45531.444884259261</v>
      </c>
      <c r="G6645" t="str">
        <f t="shared" si="516"/>
        <v>08</v>
      </c>
      <c r="H6645" t="str">
        <f t="shared" si="517"/>
        <v>27</v>
      </c>
      <c r="I6645">
        <v>50</v>
      </c>
      <c r="J6645">
        <f t="shared" si="518"/>
        <v>0.83333333333333337</v>
      </c>
      <c r="K6645" t="s">
        <v>42</v>
      </c>
      <c r="L6645" t="s">
        <v>74</v>
      </c>
      <c r="M6645" t="s">
        <v>44</v>
      </c>
      <c r="N6645" t="b">
        <v>0</v>
      </c>
      <c r="O6645">
        <f>_xlfn.XLOOKUP(B6645,Machine_Info!A:A,Machine_Info!E:E)</f>
        <v>22</v>
      </c>
      <c r="P6645">
        <f t="shared" si="515"/>
        <v>21.166666666666668</v>
      </c>
      <c r="Q6645">
        <f t="shared" si="519"/>
        <v>0.96212121212121215</v>
      </c>
    </row>
    <row r="6646" spans="1:17" x14ac:dyDescent="0.2">
      <c r="A6646" t="s">
        <v>6764</v>
      </c>
      <c r="B6646" t="s">
        <v>174</v>
      </c>
      <c r="C6646" t="s">
        <v>175</v>
      </c>
      <c r="D6646" t="s">
        <v>59</v>
      </c>
      <c r="E6646" s="2">
        <v>45531.447175925918</v>
      </c>
      <c r="F6646" s="2">
        <v>45531.67287037037</v>
      </c>
      <c r="G6646" t="str">
        <f t="shared" si="516"/>
        <v>08</v>
      </c>
      <c r="H6646" t="str">
        <f t="shared" si="517"/>
        <v>27</v>
      </c>
      <c r="I6646">
        <v>316</v>
      </c>
      <c r="J6646">
        <f t="shared" si="518"/>
        <v>5.2666666666666666</v>
      </c>
      <c r="K6646" t="s">
        <v>42</v>
      </c>
      <c r="L6646" t="s">
        <v>146</v>
      </c>
      <c r="M6646" t="s">
        <v>34</v>
      </c>
      <c r="N6646" t="b">
        <v>0</v>
      </c>
      <c r="O6646">
        <f>_xlfn.XLOOKUP(B6646,Machine_Info!A:A,Machine_Info!E:E)</f>
        <v>14</v>
      </c>
      <c r="P6646">
        <f t="shared" si="515"/>
        <v>8.7333333333333343</v>
      </c>
      <c r="Q6646">
        <f t="shared" si="519"/>
        <v>0.62380952380952392</v>
      </c>
    </row>
    <row r="6647" spans="1:17" x14ac:dyDescent="0.2">
      <c r="A6647" t="s">
        <v>6765</v>
      </c>
      <c r="B6647" t="s">
        <v>36</v>
      </c>
      <c r="C6647" t="s">
        <v>37</v>
      </c>
      <c r="D6647" t="s">
        <v>20</v>
      </c>
      <c r="E6647" s="2">
        <v>45531.472743055558</v>
      </c>
      <c r="F6647" s="2">
        <v>45531.481770833343</v>
      </c>
      <c r="G6647" t="str">
        <f t="shared" si="516"/>
        <v>08</v>
      </c>
      <c r="H6647" t="str">
        <f t="shared" si="517"/>
        <v>27</v>
      </c>
      <c r="I6647">
        <v>891</v>
      </c>
      <c r="J6647">
        <f t="shared" si="518"/>
        <v>14.85</v>
      </c>
      <c r="K6647" t="s">
        <v>110</v>
      </c>
      <c r="L6647" t="s">
        <v>146</v>
      </c>
      <c r="M6647" t="s">
        <v>34</v>
      </c>
      <c r="N6647" t="b">
        <v>0</v>
      </c>
      <c r="O6647">
        <f>_xlfn.XLOOKUP(B6647,Machine_Info!A:A,Machine_Info!E:E)</f>
        <v>18</v>
      </c>
      <c r="P6647">
        <f t="shared" si="515"/>
        <v>3.1500000000000004</v>
      </c>
      <c r="Q6647">
        <f t="shared" si="519"/>
        <v>0.17500000000000002</v>
      </c>
    </row>
    <row r="6648" spans="1:17" x14ac:dyDescent="0.2">
      <c r="A6648" t="s">
        <v>6766</v>
      </c>
      <c r="B6648" t="s">
        <v>116</v>
      </c>
      <c r="C6648" t="s">
        <v>117</v>
      </c>
      <c r="D6648" t="s">
        <v>20</v>
      </c>
      <c r="E6648" s="2">
        <v>45531.493425925917</v>
      </c>
      <c r="F6648" s="2">
        <v>45531.504537037043</v>
      </c>
      <c r="G6648" t="str">
        <f t="shared" si="516"/>
        <v>08</v>
      </c>
      <c r="H6648" t="str">
        <f t="shared" si="517"/>
        <v>27</v>
      </c>
      <c r="I6648">
        <v>265</v>
      </c>
      <c r="J6648">
        <f t="shared" si="518"/>
        <v>4.416666666666667</v>
      </c>
      <c r="K6648" t="s">
        <v>110</v>
      </c>
      <c r="L6648" t="s">
        <v>146</v>
      </c>
      <c r="M6648" t="s">
        <v>34</v>
      </c>
      <c r="N6648" t="b">
        <v>0</v>
      </c>
      <c r="O6648">
        <f>_xlfn.XLOOKUP(B6648,Machine_Info!A:A,Machine_Info!E:E)</f>
        <v>16</v>
      </c>
      <c r="P6648">
        <f t="shared" si="515"/>
        <v>11.583333333333332</v>
      </c>
      <c r="Q6648">
        <f t="shared" si="519"/>
        <v>0.72395833333333326</v>
      </c>
    </row>
    <row r="6649" spans="1:17" x14ac:dyDescent="0.2">
      <c r="A6649" t="s">
        <v>6767</v>
      </c>
      <c r="B6649" t="s">
        <v>66</v>
      </c>
      <c r="C6649" t="s">
        <v>67</v>
      </c>
      <c r="D6649" t="s">
        <v>32</v>
      </c>
      <c r="E6649" s="2">
        <v>45531.520497685182</v>
      </c>
      <c r="F6649" s="2">
        <v>45531.666331018518</v>
      </c>
      <c r="G6649" t="str">
        <f t="shared" si="516"/>
        <v>08</v>
      </c>
      <c r="H6649" t="str">
        <f t="shared" si="517"/>
        <v>27</v>
      </c>
      <c r="I6649">
        <v>214</v>
      </c>
      <c r="J6649">
        <f t="shared" si="518"/>
        <v>3.5666666666666669</v>
      </c>
      <c r="K6649" t="s">
        <v>38</v>
      </c>
      <c r="L6649" t="s">
        <v>74</v>
      </c>
      <c r="M6649" t="s">
        <v>44</v>
      </c>
      <c r="N6649" t="b">
        <v>0</v>
      </c>
      <c r="O6649">
        <f>_xlfn.XLOOKUP(B6649,Machine_Info!A:A,Machine_Info!E:E)</f>
        <v>14</v>
      </c>
      <c r="P6649">
        <f t="shared" si="515"/>
        <v>10.433333333333334</v>
      </c>
      <c r="Q6649">
        <f t="shared" si="519"/>
        <v>0.74523809523809526</v>
      </c>
    </row>
    <row r="6650" spans="1:17" x14ac:dyDescent="0.2">
      <c r="A6650" t="s">
        <v>6768</v>
      </c>
      <c r="B6650" t="s">
        <v>69</v>
      </c>
      <c r="C6650" t="s">
        <v>70</v>
      </c>
      <c r="D6650" t="s">
        <v>27</v>
      </c>
      <c r="E6650" s="2">
        <v>45531.576840277783</v>
      </c>
      <c r="F6650" s="2">
        <v>45531.713645833333</v>
      </c>
      <c r="G6650" t="str">
        <f t="shared" si="516"/>
        <v>08</v>
      </c>
      <c r="H6650" t="str">
        <f t="shared" si="517"/>
        <v>27</v>
      </c>
      <c r="I6650">
        <v>51</v>
      </c>
      <c r="J6650">
        <f t="shared" si="518"/>
        <v>0.85</v>
      </c>
      <c r="K6650" t="s">
        <v>28</v>
      </c>
      <c r="L6650" t="s">
        <v>74</v>
      </c>
      <c r="M6650" t="s">
        <v>44</v>
      </c>
      <c r="N6650" t="b">
        <v>0</v>
      </c>
      <c r="O6650">
        <f>_xlfn.XLOOKUP(B6650,Machine_Info!A:A,Machine_Info!E:E)</f>
        <v>16</v>
      </c>
      <c r="P6650">
        <f t="shared" si="515"/>
        <v>15.15</v>
      </c>
      <c r="Q6650">
        <f t="shared" si="519"/>
        <v>0.94687500000000002</v>
      </c>
    </row>
    <row r="6651" spans="1:17" x14ac:dyDescent="0.2">
      <c r="A6651" t="s">
        <v>6769</v>
      </c>
      <c r="B6651" t="s">
        <v>63</v>
      </c>
      <c r="C6651" t="s">
        <v>64</v>
      </c>
      <c r="D6651" t="s">
        <v>32</v>
      </c>
      <c r="E6651" s="2">
        <v>45531.667210648149</v>
      </c>
      <c r="F6651" s="2">
        <v>45531.833877314813</v>
      </c>
      <c r="G6651" t="str">
        <f t="shared" si="516"/>
        <v>08</v>
      </c>
      <c r="H6651" t="str">
        <f t="shared" si="517"/>
        <v>27</v>
      </c>
      <c r="I6651">
        <v>89</v>
      </c>
      <c r="J6651">
        <f t="shared" si="518"/>
        <v>1.4833333333333334</v>
      </c>
      <c r="K6651" t="s">
        <v>71</v>
      </c>
      <c r="L6651" t="s">
        <v>47</v>
      </c>
      <c r="M6651" t="s">
        <v>23</v>
      </c>
      <c r="N6651" t="b">
        <v>1</v>
      </c>
      <c r="O6651">
        <f>_xlfn.XLOOKUP(B6651,Machine_Info!A:A,Machine_Info!E:E)</f>
        <v>20</v>
      </c>
      <c r="P6651">
        <f t="shared" si="515"/>
        <v>18.516666666666666</v>
      </c>
      <c r="Q6651">
        <f t="shared" si="519"/>
        <v>0.92583333333333329</v>
      </c>
    </row>
    <row r="6652" spans="1:17" x14ac:dyDescent="0.2">
      <c r="A6652" t="s">
        <v>6770</v>
      </c>
      <c r="B6652" t="s">
        <v>99</v>
      </c>
      <c r="C6652" t="s">
        <v>100</v>
      </c>
      <c r="D6652" t="s">
        <v>32</v>
      </c>
      <c r="E6652" s="2">
        <v>45531.715520833342</v>
      </c>
      <c r="F6652" s="2">
        <v>45531.865520833337</v>
      </c>
      <c r="G6652" t="str">
        <f t="shared" si="516"/>
        <v>08</v>
      </c>
      <c r="H6652" t="str">
        <f t="shared" si="517"/>
        <v>27</v>
      </c>
      <c r="I6652">
        <v>171</v>
      </c>
      <c r="J6652">
        <f t="shared" si="518"/>
        <v>2.85</v>
      </c>
      <c r="K6652" t="s">
        <v>42</v>
      </c>
      <c r="L6652" t="s">
        <v>146</v>
      </c>
      <c r="M6652" t="s">
        <v>34</v>
      </c>
      <c r="N6652" t="b">
        <v>0</v>
      </c>
      <c r="O6652">
        <f>_xlfn.XLOOKUP(B6652,Machine_Info!A:A,Machine_Info!E:E)</f>
        <v>16</v>
      </c>
      <c r="P6652">
        <f t="shared" si="515"/>
        <v>13.15</v>
      </c>
      <c r="Q6652">
        <f t="shared" si="519"/>
        <v>0.82187500000000002</v>
      </c>
    </row>
    <row r="6653" spans="1:17" x14ac:dyDescent="0.2">
      <c r="A6653" t="s">
        <v>6771</v>
      </c>
      <c r="B6653" t="s">
        <v>106</v>
      </c>
      <c r="C6653" t="s">
        <v>107</v>
      </c>
      <c r="D6653" t="s">
        <v>59</v>
      </c>
      <c r="E6653" s="2">
        <v>45531.715821759259</v>
      </c>
      <c r="F6653" s="2">
        <v>45532.201238425929</v>
      </c>
      <c r="G6653" t="str">
        <f t="shared" si="516"/>
        <v>08</v>
      </c>
      <c r="H6653" t="str">
        <f t="shared" si="517"/>
        <v>27</v>
      </c>
      <c r="I6653">
        <v>6</v>
      </c>
      <c r="J6653">
        <f t="shared" si="518"/>
        <v>0.1</v>
      </c>
      <c r="K6653" t="s">
        <v>54</v>
      </c>
      <c r="L6653" t="s">
        <v>47</v>
      </c>
      <c r="M6653" t="s">
        <v>23</v>
      </c>
      <c r="N6653" t="b">
        <v>1</v>
      </c>
      <c r="O6653">
        <f>_xlfn.XLOOKUP(B6653,Machine_Info!A:A,Machine_Info!E:E)</f>
        <v>16</v>
      </c>
      <c r="P6653">
        <f t="shared" si="515"/>
        <v>15.9</v>
      </c>
      <c r="Q6653">
        <f t="shared" si="519"/>
        <v>0.99375000000000002</v>
      </c>
    </row>
    <row r="6654" spans="1:17" x14ac:dyDescent="0.2">
      <c r="A6654" t="s">
        <v>6772</v>
      </c>
      <c r="B6654" t="s">
        <v>30</v>
      </c>
      <c r="C6654" t="s">
        <v>31</v>
      </c>
      <c r="D6654" t="s">
        <v>32</v>
      </c>
      <c r="E6654" s="2">
        <v>45531.734236111108</v>
      </c>
      <c r="F6654" s="2">
        <v>45531.896736111114</v>
      </c>
      <c r="G6654" t="str">
        <f t="shared" si="516"/>
        <v>08</v>
      </c>
      <c r="H6654" t="str">
        <f t="shared" si="517"/>
        <v>27</v>
      </c>
      <c r="I6654">
        <v>120</v>
      </c>
      <c r="J6654">
        <f t="shared" si="518"/>
        <v>2</v>
      </c>
      <c r="K6654" t="s">
        <v>42</v>
      </c>
      <c r="L6654" t="s">
        <v>146</v>
      </c>
      <c r="M6654" t="s">
        <v>34</v>
      </c>
      <c r="N6654" t="b">
        <v>0</v>
      </c>
      <c r="O6654">
        <f>_xlfn.XLOOKUP(B6654,Machine_Info!A:A,Machine_Info!E:E)</f>
        <v>22</v>
      </c>
      <c r="P6654">
        <f t="shared" si="515"/>
        <v>20</v>
      </c>
      <c r="Q6654">
        <f t="shared" si="519"/>
        <v>0.90909090909090906</v>
      </c>
    </row>
    <row r="6655" spans="1:17" x14ac:dyDescent="0.2">
      <c r="A6655" t="s">
        <v>6773</v>
      </c>
      <c r="B6655" t="s">
        <v>142</v>
      </c>
      <c r="C6655" t="s">
        <v>143</v>
      </c>
      <c r="D6655" t="s">
        <v>27</v>
      </c>
      <c r="E6655" s="2">
        <v>45531.778055555558</v>
      </c>
      <c r="F6655" s="2">
        <v>45531.859305555547</v>
      </c>
      <c r="G6655" t="str">
        <f t="shared" si="516"/>
        <v>08</v>
      </c>
      <c r="H6655" t="str">
        <f t="shared" si="517"/>
        <v>27</v>
      </c>
      <c r="I6655">
        <v>502</v>
      </c>
      <c r="J6655">
        <f t="shared" si="518"/>
        <v>8.3666666666666671</v>
      </c>
      <c r="K6655" t="s">
        <v>46</v>
      </c>
      <c r="L6655" t="s">
        <v>74</v>
      </c>
      <c r="M6655" t="s">
        <v>44</v>
      </c>
      <c r="N6655" t="b">
        <v>0</v>
      </c>
      <c r="O6655">
        <f>_xlfn.XLOOKUP(B6655,Machine_Info!A:A,Machine_Info!E:E)</f>
        <v>22</v>
      </c>
      <c r="P6655">
        <f t="shared" si="515"/>
        <v>13.633333333333333</v>
      </c>
      <c r="Q6655">
        <f t="shared" si="519"/>
        <v>0.61969696969696964</v>
      </c>
    </row>
    <row r="6656" spans="1:17" x14ac:dyDescent="0.2">
      <c r="A6656" t="s">
        <v>6774</v>
      </c>
      <c r="B6656" t="s">
        <v>174</v>
      </c>
      <c r="C6656" t="s">
        <v>175</v>
      </c>
      <c r="D6656" t="s">
        <v>59</v>
      </c>
      <c r="E6656" s="2">
        <v>45531.824432870373</v>
      </c>
      <c r="F6656" s="2">
        <v>45531.835543981477</v>
      </c>
      <c r="G6656" t="str">
        <f t="shared" si="516"/>
        <v>08</v>
      </c>
      <c r="H6656" t="str">
        <f t="shared" si="517"/>
        <v>27</v>
      </c>
      <c r="I6656">
        <v>177</v>
      </c>
      <c r="J6656">
        <f t="shared" si="518"/>
        <v>2.95</v>
      </c>
      <c r="K6656" t="s">
        <v>103</v>
      </c>
      <c r="L6656" t="s">
        <v>74</v>
      </c>
      <c r="M6656" t="s">
        <v>44</v>
      </c>
      <c r="N6656" t="b">
        <v>0</v>
      </c>
      <c r="O6656">
        <f>_xlfn.XLOOKUP(B6656,Machine_Info!A:A,Machine_Info!E:E)</f>
        <v>14</v>
      </c>
      <c r="P6656">
        <f t="shared" si="515"/>
        <v>11.05</v>
      </c>
      <c r="Q6656">
        <f t="shared" si="519"/>
        <v>0.78928571428571437</v>
      </c>
    </row>
    <row r="6657" spans="1:17" x14ac:dyDescent="0.2">
      <c r="A6657" t="s">
        <v>6775</v>
      </c>
      <c r="B6657" t="s">
        <v>52</v>
      </c>
      <c r="C6657" t="s">
        <v>53</v>
      </c>
      <c r="D6657" t="s">
        <v>27</v>
      </c>
      <c r="E6657" s="2">
        <v>45531.876782407409</v>
      </c>
      <c r="F6657" s="2">
        <v>45532.122615740736</v>
      </c>
      <c r="G6657" t="str">
        <f t="shared" si="516"/>
        <v>08</v>
      </c>
      <c r="H6657" t="str">
        <f t="shared" si="517"/>
        <v>27</v>
      </c>
      <c r="I6657">
        <v>66</v>
      </c>
      <c r="J6657">
        <f t="shared" si="518"/>
        <v>1.1000000000000001</v>
      </c>
      <c r="K6657" t="s">
        <v>28</v>
      </c>
      <c r="L6657" t="s">
        <v>146</v>
      </c>
      <c r="M6657" t="s">
        <v>34</v>
      </c>
      <c r="N6657" t="b">
        <v>0</v>
      </c>
      <c r="O6657">
        <f>_xlfn.XLOOKUP(B6657,Machine_Info!A:A,Machine_Info!E:E)</f>
        <v>16</v>
      </c>
      <c r="P6657">
        <f t="shared" si="515"/>
        <v>14.9</v>
      </c>
      <c r="Q6657">
        <f t="shared" si="519"/>
        <v>0.93125000000000002</v>
      </c>
    </row>
    <row r="6658" spans="1:17" x14ac:dyDescent="0.2">
      <c r="A6658" t="s">
        <v>6776</v>
      </c>
      <c r="B6658" t="s">
        <v>81</v>
      </c>
      <c r="C6658" t="s">
        <v>82</v>
      </c>
      <c r="D6658" t="s">
        <v>20</v>
      </c>
      <c r="E6658" s="2">
        <v>45531.884467592587</v>
      </c>
      <c r="F6658" s="2">
        <v>45532.018495370372</v>
      </c>
      <c r="G6658" t="str">
        <f t="shared" si="516"/>
        <v>08</v>
      </c>
      <c r="H6658" t="str">
        <f t="shared" si="517"/>
        <v>27</v>
      </c>
      <c r="I6658">
        <v>36</v>
      </c>
      <c r="J6658">
        <f t="shared" si="518"/>
        <v>0.6</v>
      </c>
      <c r="K6658" t="s">
        <v>28</v>
      </c>
      <c r="L6658" t="s">
        <v>74</v>
      </c>
      <c r="M6658" t="s">
        <v>44</v>
      </c>
      <c r="N6658" t="b">
        <v>0</v>
      </c>
      <c r="O6658">
        <f>_xlfn.XLOOKUP(B6658,Machine_Info!A:A,Machine_Info!E:E)</f>
        <v>14</v>
      </c>
      <c r="P6658">
        <f t="shared" ref="P6658:P6721" si="520">O6658-J6658</f>
        <v>13.4</v>
      </c>
      <c r="Q6658">
        <f t="shared" si="519"/>
        <v>0.95714285714285718</v>
      </c>
    </row>
    <row r="6659" spans="1:17" x14ac:dyDescent="0.2">
      <c r="A6659" t="s">
        <v>6777</v>
      </c>
      <c r="B6659" t="s">
        <v>25</v>
      </c>
      <c r="C6659" t="s">
        <v>26</v>
      </c>
      <c r="D6659" t="s">
        <v>27</v>
      </c>
      <c r="E6659" s="2">
        <v>45531.996874999997</v>
      </c>
      <c r="F6659" s="2">
        <v>45532.117708333331</v>
      </c>
      <c r="G6659" t="str">
        <f t="shared" ref="G6659:G6722" si="521">TEXT(E6659,"mm")</f>
        <v>08</v>
      </c>
      <c r="H6659" t="str">
        <f t="shared" ref="H6659:H6722" si="522">TEXT(E6659,"dd")</f>
        <v>27</v>
      </c>
      <c r="I6659">
        <v>1239</v>
      </c>
      <c r="J6659">
        <f t="shared" ref="J6659:J6722" si="523">I6659/60</f>
        <v>20.65</v>
      </c>
      <c r="K6659" t="s">
        <v>38</v>
      </c>
      <c r="L6659" t="s">
        <v>47</v>
      </c>
      <c r="M6659" t="s">
        <v>23</v>
      </c>
      <c r="N6659" t="b">
        <v>0</v>
      </c>
      <c r="O6659">
        <f>_xlfn.XLOOKUP(B6659,Machine_Info!A:A,Machine_Info!E:E)</f>
        <v>22</v>
      </c>
      <c r="P6659">
        <f t="shared" si="520"/>
        <v>1.3500000000000014</v>
      </c>
      <c r="Q6659">
        <f t="shared" ref="Q6659:Q6722" si="524">P6659/O6659</f>
        <v>6.1363636363636426E-2</v>
      </c>
    </row>
    <row r="6660" spans="1:17" x14ac:dyDescent="0.2">
      <c r="A6660" t="s">
        <v>6778</v>
      </c>
      <c r="B6660" t="s">
        <v>78</v>
      </c>
      <c r="C6660" t="s">
        <v>79</v>
      </c>
      <c r="D6660" t="s">
        <v>32</v>
      </c>
      <c r="E6660" s="2">
        <v>45532.059525462973</v>
      </c>
      <c r="F6660" s="2">
        <v>45532.321331018517</v>
      </c>
      <c r="G6660" t="str">
        <f t="shared" si="521"/>
        <v>08</v>
      </c>
      <c r="H6660" t="str">
        <f t="shared" si="522"/>
        <v>28</v>
      </c>
      <c r="I6660">
        <v>553</v>
      </c>
      <c r="J6660">
        <f t="shared" si="523"/>
        <v>9.2166666666666668</v>
      </c>
      <c r="K6660" t="s">
        <v>103</v>
      </c>
      <c r="L6660" t="s">
        <v>146</v>
      </c>
      <c r="M6660" t="s">
        <v>34</v>
      </c>
      <c r="N6660" t="b">
        <v>0</v>
      </c>
      <c r="O6660">
        <f>_xlfn.XLOOKUP(B6660,Machine_Info!A:A,Machine_Info!E:E)</f>
        <v>22</v>
      </c>
      <c r="P6660">
        <f t="shared" si="520"/>
        <v>12.783333333333333</v>
      </c>
      <c r="Q6660">
        <f t="shared" si="524"/>
        <v>0.58106060606060606</v>
      </c>
    </row>
    <row r="6661" spans="1:17" x14ac:dyDescent="0.2">
      <c r="A6661" t="s">
        <v>6779</v>
      </c>
      <c r="B6661" t="s">
        <v>132</v>
      </c>
      <c r="C6661" t="s">
        <v>133</v>
      </c>
      <c r="D6661" t="s">
        <v>59</v>
      </c>
      <c r="E6661" s="2">
        <v>45532.085520833331</v>
      </c>
      <c r="F6661" s="2">
        <v>45532.142465277779</v>
      </c>
      <c r="G6661" t="str">
        <f t="shared" si="521"/>
        <v>08</v>
      </c>
      <c r="H6661" t="str">
        <f t="shared" si="522"/>
        <v>28</v>
      </c>
      <c r="I6661">
        <v>198</v>
      </c>
      <c r="J6661">
        <f t="shared" si="523"/>
        <v>3.3</v>
      </c>
      <c r="K6661" t="s">
        <v>21</v>
      </c>
      <c r="L6661" t="s">
        <v>47</v>
      </c>
      <c r="M6661" t="s">
        <v>23</v>
      </c>
      <c r="N6661" t="b">
        <v>1</v>
      </c>
      <c r="O6661">
        <f>_xlfn.XLOOKUP(B6661,Machine_Info!A:A,Machine_Info!E:E)</f>
        <v>14</v>
      </c>
      <c r="P6661">
        <f t="shared" si="520"/>
        <v>10.7</v>
      </c>
      <c r="Q6661">
        <f t="shared" si="524"/>
        <v>0.76428571428571423</v>
      </c>
    </row>
    <row r="6662" spans="1:17" x14ac:dyDescent="0.2">
      <c r="A6662" t="s">
        <v>6780</v>
      </c>
      <c r="B6662" t="s">
        <v>125</v>
      </c>
      <c r="C6662" t="s">
        <v>126</v>
      </c>
      <c r="D6662" t="s">
        <v>20</v>
      </c>
      <c r="E6662" s="2">
        <v>45532.096018518518</v>
      </c>
      <c r="F6662" s="2">
        <v>45532.155046296299</v>
      </c>
      <c r="G6662" t="str">
        <f t="shared" si="521"/>
        <v>08</v>
      </c>
      <c r="H6662" t="str">
        <f t="shared" si="522"/>
        <v>28</v>
      </c>
      <c r="I6662">
        <v>47</v>
      </c>
      <c r="J6662">
        <f t="shared" si="523"/>
        <v>0.78333333333333333</v>
      </c>
      <c r="K6662" t="s">
        <v>150</v>
      </c>
      <c r="L6662" t="s">
        <v>146</v>
      </c>
      <c r="M6662" t="s">
        <v>34</v>
      </c>
      <c r="N6662" t="b">
        <v>0</v>
      </c>
      <c r="O6662">
        <f>_xlfn.XLOOKUP(B6662,Machine_Info!A:A,Machine_Info!E:E)</f>
        <v>18</v>
      </c>
      <c r="P6662">
        <f t="shared" si="520"/>
        <v>17.216666666666665</v>
      </c>
      <c r="Q6662">
        <f t="shared" si="524"/>
        <v>0.95648148148148138</v>
      </c>
    </row>
    <row r="6663" spans="1:17" x14ac:dyDescent="0.2">
      <c r="A6663" t="s">
        <v>6781</v>
      </c>
      <c r="B6663" t="s">
        <v>89</v>
      </c>
      <c r="C6663" t="s">
        <v>90</v>
      </c>
      <c r="D6663" t="s">
        <v>32</v>
      </c>
      <c r="E6663" s="2">
        <v>45532.13490740741</v>
      </c>
      <c r="F6663" s="2">
        <v>45532.139074074083</v>
      </c>
      <c r="G6663" t="str">
        <f t="shared" si="521"/>
        <v>08</v>
      </c>
      <c r="H6663" t="str">
        <f t="shared" si="522"/>
        <v>28</v>
      </c>
      <c r="I6663">
        <v>215</v>
      </c>
      <c r="J6663">
        <f t="shared" si="523"/>
        <v>3.5833333333333335</v>
      </c>
      <c r="K6663" t="s">
        <v>71</v>
      </c>
      <c r="L6663" t="s">
        <v>47</v>
      </c>
      <c r="M6663" t="s">
        <v>23</v>
      </c>
      <c r="N6663" t="b">
        <v>1</v>
      </c>
      <c r="O6663">
        <f>_xlfn.XLOOKUP(B6663,Machine_Info!A:A,Machine_Info!E:E)</f>
        <v>14</v>
      </c>
      <c r="P6663">
        <f t="shared" si="520"/>
        <v>10.416666666666666</v>
      </c>
      <c r="Q6663">
        <f t="shared" si="524"/>
        <v>0.74404761904761896</v>
      </c>
    </row>
    <row r="6664" spans="1:17" x14ac:dyDescent="0.2">
      <c r="A6664" t="s">
        <v>6782</v>
      </c>
      <c r="B6664" t="s">
        <v>116</v>
      </c>
      <c r="C6664" t="s">
        <v>117</v>
      </c>
      <c r="D6664" t="s">
        <v>20</v>
      </c>
      <c r="E6664" s="2">
        <v>45532.194965277777</v>
      </c>
      <c r="F6664" s="2">
        <v>45532.217187499999</v>
      </c>
      <c r="G6664" t="str">
        <f t="shared" si="521"/>
        <v>08</v>
      </c>
      <c r="H6664" t="str">
        <f t="shared" si="522"/>
        <v>28</v>
      </c>
      <c r="I6664">
        <v>206</v>
      </c>
      <c r="J6664">
        <f t="shared" si="523"/>
        <v>3.4333333333333331</v>
      </c>
      <c r="K6664" t="s">
        <v>60</v>
      </c>
      <c r="L6664" t="s">
        <v>74</v>
      </c>
      <c r="M6664" t="s">
        <v>44</v>
      </c>
      <c r="N6664" t="b">
        <v>0</v>
      </c>
      <c r="O6664">
        <f>_xlfn.XLOOKUP(B6664,Machine_Info!A:A,Machine_Info!E:E)</f>
        <v>16</v>
      </c>
      <c r="P6664">
        <f t="shared" si="520"/>
        <v>12.566666666666666</v>
      </c>
      <c r="Q6664">
        <f t="shared" si="524"/>
        <v>0.78541666666666665</v>
      </c>
    </row>
    <row r="6665" spans="1:17" x14ac:dyDescent="0.2">
      <c r="A6665" t="s">
        <v>6783</v>
      </c>
      <c r="B6665" t="s">
        <v>253</v>
      </c>
      <c r="C6665" t="s">
        <v>254</v>
      </c>
      <c r="D6665" t="s">
        <v>59</v>
      </c>
      <c r="E6665" s="2">
        <v>45532.210486111107</v>
      </c>
      <c r="F6665" s="2">
        <v>45532.241041666668</v>
      </c>
      <c r="G6665" t="str">
        <f t="shared" si="521"/>
        <v>08</v>
      </c>
      <c r="H6665" t="str">
        <f t="shared" si="522"/>
        <v>28</v>
      </c>
      <c r="I6665">
        <v>12</v>
      </c>
      <c r="J6665">
        <f t="shared" si="523"/>
        <v>0.2</v>
      </c>
      <c r="K6665" t="s">
        <v>103</v>
      </c>
      <c r="L6665" t="s">
        <v>74</v>
      </c>
      <c r="M6665" t="s">
        <v>44</v>
      </c>
      <c r="N6665" t="b">
        <v>0</v>
      </c>
      <c r="O6665">
        <f>_xlfn.XLOOKUP(B6665,Machine_Info!A:A,Machine_Info!E:E)</f>
        <v>22</v>
      </c>
      <c r="P6665">
        <f t="shared" si="520"/>
        <v>21.8</v>
      </c>
      <c r="Q6665">
        <f t="shared" si="524"/>
        <v>0.99090909090909096</v>
      </c>
    </row>
    <row r="6666" spans="1:17" x14ac:dyDescent="0.2">
      <c r="A6666" t="s">
        <v>6784</v>
      </c>
      <c r="B6666" t="s">
        <v>18</v>
      </c>
      <c r="C6666" t="s">
        <v>19</v>
      </c>
      <c r="D6666" t="s">
        <v>20</v>
      </c>
      <c r="E6666" s="2">
        <v>45532.228692129633</v>
      </c>
      <c r="F6666" s="2">
        <v>45532.245358796303</v>
      </c>
      <c r="G6666" t="str">
        <f t="shared" si="521"/>
        <v>08</v>
      </c>
      <c r="H6666" t="str">
        <f t="shared" si="522"/>
        <v>28</v>
      </c>
      <c r="I6666">
        <v>131</v>
      </c>
      <c r="J6666">
        <f t="shared" si="523"/>
        <v>2.1833333333333331</v>
      </c>
      <c r="K6666" t="s">
        <v>110</v>
      </c>
      <c r="L6666" t="s">
        <v>146</v>
      </c>
      <c r="M6666" t="s">
        <v>34</v>
      </c>
      <c r="N6666" t="b">
        <v>0</v>
      </c>
      <c r="O6666">
        <f>_xlfn.XLOOKUP(B6666,Machine_Info!A:A,Machine_Info!E:E)</f>
        <v>16</v>
      </c>
      <c r="P6666">
        <f t="shared" si="520"/>
        <v>13.816666666666666</v>
      </c>
      <c r="Q6666">
        <f t="shared" si="524"/>
        <v>0.86354166666666665</v>
      </c>
    </row>
    <row r="6667" spans="1:17" x14ac:dyDescent="0.2">
      <c r="A6667" t="s">
        <v>6785</v>
      </c>
      <c r="B6667" t="s">
        <v>163</v>
      </c>
      <c r="C6667" t="s">
        <v>164</v>
      </c>
      <c r="D6667" t="s">
        <v>32</v>
      </c>
      <c r="E6667" s="2">
        <v>45532.236111111109</v>
      </c>
      <c r="F6667" s="2">
        <v>45532.288194444453</v>
      </c>
      <c r="G6667" t="str">
        <f t="shared" si="521"/>
        <v>08</v>
      </c>
      <c r="H6667" t="str">
        <f t="shared" si="522"/>
        <v>28</v>
      </c>
      <c r="I6667">
        <v>389</v>
      </c>
      <c r="J6667">
        <f t="shared" si="523"/>
        <v>6.4833333333333334</v>
      </c>
      <c r="K6667" t="s">
        <v>110</v>
      </c>
      <c r="L6667" t="s">
        <v>74</v>
      </c>
      <c r="M6667" t="s">
        <v>44</v>
      </c>
      <c r="N6667" t="b">
        <v>0</v>
      </c>
      <c r="O6667">
        <f>_xlfn.XLOOKUP(B6667,Machine_Info!A:A,Machine_Info!E:E)</f>
        <v>20</v>
      </c>
      <c r="P6667">
        <f t="shared" si="520"/>
        <v>13.516666666666666</v>
      </c>
      <c r="Q6667">
        <f t="shared" si="524"/>
        <v>0.67583333333333329</v>
      </c>
    </row>
    <row r="6668" spans="1:17" x14ac:dyDescent="0.2">
      <c r="A6668" t="s">
        <v>6786</v>
      </c>
      <c r="B6668" t="s">
        <v>66</v>
      </c>
      <c r="C6668" t="s">
        <v>67</v>
      </c>
      <c r="D6668" t="s">
        <v>32</v>
      </c>
      <c r="E6668" s="2">
        <v>45532.243622685193</v>
      </c>
      <c r="F6668" s="2">
        <v>45532.260983796303</v>
      </c>
      <c r="G6668" t="str">
        <f t="shared" si="521"/>
        <v>08</v>
      </c>
      <c r="H6668" t="str">
        <f t="shared" si="522"/>
        <v>28</v>
      </c>
      <c r="I6668">
        <v>324</v>
      </c>
      <c r="J6668">
        <f t="shared" si="523"/>
        <v>5.4</v>
      </c>
      <c r="K6668" t="s">
        <v>110</v>
      </c>
      <c r="L6668" t="s">
        <v>146</v>
      </c>
      <c r="M6668" t="s">
        <v>34</v>
      </c>
      <c r="N6668" t="b">
        <v>0</v>
      </c>
      <c r="O6668">
        <f>_xlfn.XLOOKUP(B6668,Machine_Info!A:A,Machine_Info!E:E)</f>
        <v>14</v>
      </c>
      <c r="P6668">
        <f t="shared" si="520"/>
        <v>8.6</v>
      </c>
      <c r="Q6668">
        <f t="shared" si="524"/>
        <v>0.61428571428571421</v>
      </c>
    </row>
    <row r="6669" spans="1:17" x14ac:dyDescent="0.2">
      <c r="A6669" t="s">
        <v>6787</v>
      </c>
      <c r="B6669" t="s">
        <v>89</v>
      </c>
      <c r="C6669" t="s">
        <v>90</v>
      </c>
      <c r="D6669" t="s">
        <v>32</v>
      </c>
      <c r="E6669" s="2">
        <v>45532.360532407409</v>
      </c>
      <c r="F6669" s="2">
        <v>45532.46261574074</v>
      </c>
      <c r="G6669" t="str">
        <f t="shared" si="521"/>
        <v>08</v>
      </c>
      <c r="H6669" t="str">
        <f t="shared" si="522"/>
        <v>28</v>
      </c>
      <c r="I6669">
        <v>304</v>
      </c>
      <c r="J6669">
        <f t="shared" si="523"/>
        <v>5.0666666666666664</v>
      </c>
      <c r="K6669" t="s">
        <v>21</v>
      </c>
      <c r="L6669" t="s">
        <v>47</v>
      </c>
      <c r="M6669" t="s">
        <v>23</v>
      </c>
      <c r="N6669" t="b">
        <v>1</v>
      </c>
      <c r="O6669">
        <f>_xlfn.XLOOKUP(B6669,Machine_Info!A:A,Machine_Info!E:E)</f>
        <v>14</v>
      </c>
      <c r="P6669">
        <f t="shared" si="520"/>
        <v>8.9333333333333336</v>
      </c>
      <c r="Q6669">
        <f t="shared" si="524"/>
        <v>0.63809523809523816</v>
      </c>
    </row>
    <row r="6670" spans="1:17" x14ac:dyDescent="0.2">
      <c r="A6670" t="s">
        <v>6788</v>
      </c>
      <c r="B6670" t="s">
        <v>253</v>
      </c>
      <c r="C6670" t="s">
        <v>254</v>
      </c>
      <c r="D6670" t="s">
        <v>59</v>
      </c>
      <c r="E6670" s="2">
        <v>45532.370173611111</v>
      </c>
      <c r="F6670" s="2">
        <v>45532.440312500003</v>
      </c>
      <c r="G6670" t="str">
        <f t="shared" si="521"/>
        <v>08</v>
      </c>
      <c r="H6670" t="str">
        <f t="shared" si="522"/>
        <v>28</v>
      </c>
      <c r="I6670">
        <v>5</v>
      </c>
      <c r="J6670">
        <f t="shared" si="523"/>
        <v>8.3333333333333329E-2</v>
      </c>
      <c r="K6670" t="s">
        <v>71</v>
      </c>
      <c r="L6670" t="s">
        <v>146</v>
      </c>
      <c r="M6670" t="s">
        <v>34</v>
      </c>
      <c r="N6670" t="b">
        <v>1</v>
      </c>
      <c r="O6670">
        <f>_xlfn.XLOOKUP(B6670,Machine_Info!A:A,Machine_Info!E:E)</f>
        <v>22</v>
      </c>
      <c r="P6670">
        <f t="shared" si="520"/>
        <v>21.916666666666668</v>
      </c>
      <c r="Q6670">
        <f t="shared" si="524"/>
        <v>0.99621212121212122</v>
      </c>
    </row>
    <row r="6671" spans="1:17" x14ac:dyDescent="0.2">
      <c r="A6671" t="s">
        <v>6789</v>
      </c>
      <c r="B6671" t="s">
        <v>96</v>
      </c>
      <c r="C6671" t="s">
        <v>97</v>
      </c>
      <c r="D6671" t="s">
        <v>27</v>
      </c>
      <c r="E6671" s="2">
        <v>45532.384027777778</v>
      </c>
      <c r="F6671" s="2">
        <v>45532.4</v>
      </c>
      <c r="G6671" t="str">
        <f t="shared" si="521"/>
        <v>08</v>
      </c>
      <c r="H6671" t="str">
        <f t="shared" si="522"/>
        <v>28</v>
      </c>
      <c r="I6671">
        <v>400</v>
      </c>
      <c r="J6671">
        <f t="shared" si="523"/>
        <v>6.666666666666667</v>
      </c>
      <c r="K6671" t="s">
        <v>38</v>
      </c>
      <c r="L6671" t="s">
        <v>47</v>
      </c>
      <c r="M6671" t="s">
        <v>23</v>
      </c>
      <c r="N6671" t="b">
        <v>0</v>
      </c>
      <c r="O6671">
        <f>_xlfn.XLOOKUP(B6671,Machine_Info!A:A,Machine_Info!E:E)</f>
        <v>20</v>
      </c>
      <c r="P6671">
        <f t="shared" si="520"/>
        <v>13.333333333333332</v>
      </c>
      <c r="Q6671">
        <f t="shared" si="524"/>
        <v>0.66666666666666663</v>
      </c>
    </row>
    <row r="6672" spans="1:17" x14ac:dyDescent="0.2">
      <c r="A6672" t="s">
        <v>6790</v>
      </c>
      <c r="B6672" t="s">
        <v>78</v>
      </c>
      <c r="C6672" t="s">
        <v>79</v>
      </c>
      <c r="D6672" t="s">
        <v>32</v>
      </c>
      <c r="E6672" s="2">
        <v>45532.392881944441</v>
      </c>
      <c r="F6672" s="2">
        <v>45532.472743055558</v>
      </c>
      <c r="G6672" t="str">
        <f t="shared" si="521"/>
        <v>08</v>
      </c>
      <c r="H6672" t="str">
        <f t="shared" si="522"/>
        <v>28</v>
      </c>
      <c r="I6672">
        <v>599</v>
      </c>
      <c r="J6672">
        <f t="shared" si="523"/>
        <v>9.9833333333333325</v>
      </c>
      <c r="K6672" t="s">
        <v>38</v>
      </c>
      <c r="L6672" t="s">
        <v>146</v>
      </c>
      <c r="M6672" t="s">
        <v>34</v>
      </c>
      <c r="N6672" t="b">
        <v>0</v>
      </c>
      <c r="O6672">
        <f>_xlfn.XLOOKUP(B6672,Machine_Info!A:A,Machine_Info!E:E)</f>
        <v>22</v>
      </c>
      <c r="P6672">
        <f t="shared" si="520"/>
        <v>12.016666666666667</v>
      </c>
      <c r="Q6672">
        <f t="shared" si="524"/>
        <v>0.54621212121212126</v>
      </c>
    </row>
    <row r="6673" spans="1:17" x14ac:dyDescent="0.2">
      <c r="A6673" t="s">
        <v>6791</v>
      </c>
      <c r="B6673" t="s">
        <v>66</v>
      </c>
      <c r="C6673" t="s">
        <v>67</v>
      </c>
      <c r="D6673" t="s">
        <v>32</v>
      </c>
      <c r="E6673" s="2">
        <v>45532.480682870373</v>
      </c>
      <c r="F6673" s="2">
        <v>45532.486238425918</v>
      </c>
      <c r="G6673" t="str">
        <f t="shared" si="521"/>
        <v>08</v>
      </c>
      <c r="H6673" t="str">
        <f t="shared" si="522"/>
        <v>28</v>
      </c>
      <c r="I6673">
        <v>66</v>
      </c>
      <c r="J6673">
        <f t="shared" si="523"/>
        <v>1.1000000000000001</v>
      </c>
      <c r="K6673" t="s">
        <v>38</v>
      </c>
      <c r="L6673" t="s">
        <v>74</v>
      </c>
      <c r="M6673" t="s">
        <v>44</v>
      </c>
      <c r="N6673" t="b">
        <v>0</v>
      </c>
      <c r="O6673">
        <f>_xlfn.XLOOKUP(B6673,Machine_Info!A:A,Machine_Info!E:E)</f>
        <v>14</v>
      </c>
      <c r="P6673">
        <f t="shared" si="520"/>
        <v>12.9</v>
      </c>
      <c r="Q6673">
        <f t="shared" si="524"/>
        <v>0.92142857142857149</v>
      </c>
    </row>
    <row r="6674" spans="1:17" x14ac:dyDescent="0.2">
      <c r="A6674" t="s">
        <v>6792</v>
      </c>
      <c r="B6674" t="s">
        <v>92</v>
      </c>
      <c r="C6674" t="s">
        <v>93</v>
      </c>
      <c r="D6674" t="s">
        <v>59</v>
      </c>
      <c r="E6674" s="2">
        <v>45532.499537037038</v>
      </c>
      <c r="F6674" s="2">
        <v>45532.502314814818</v>
      </c>
      <c r="G6674" t="str">
        <f t="shared" si="521"/>
        <v>08</v>
      </c>
      <c r="H6674" t="str">
        <f t="shared" si="522"/>
        <v>28</v>
      </c>
      <c r="I6674">
        <v>259</v>
      </c>
      <c r="J6674">
        <f t="shared" si="523"/>
        <v>4.3166666666666664</v>
      </c>
      <c r="K6674" t="s">
        <v>21</v>
      </c>
      <c r="L6674" t="s">
        <v>146</v>
      </c>
      <c r="M6674" t="s">
        <v>34</v>
      </c>
      <c r="N6674" t="b">
        <v>1</v>
      </c>
      <c r="O6674">
        <f>_xlfn.XLOOKUP(B6674,Machine_Info!A:A,Machine_Info!E:E)</f>
        <v>20</v>
      </c>
      <c r="P6674">
        <f t="shared" si="520"/>
        <v>15.683333333333334</v>
      </c>
      <c r="Q6674">
        <f t="shared" si="524"/>
        <v>0.78416666666666668</v>
      </c>
    </row>
    <row r="6675" spans="1:17" x14ac:dyDescent="0.2">
      <c r="A6675" t="s">
        <v>6793</v>
      </c>
      <c r="B6675" t="s">
        <v>69</v>
      </c>
      <c r="C6675" t="s">
        <v>70</v>
      </c>
      <c r="D6675" t="s">
        <v>27</v>
      </c>
      <c r="E6675" s="2">
        <v>45532.577094907407</v>
      </c>
      <c r="F6675" s="2">
        <v>45532.603483796287</v>
      </c>
      <c r="G6675" t="str">
        <f t="shared" si="521"/>
        <v>08</v>
      </c>
      <c r="H6675" t="str">
        <f t="shared" si="522"/>
        <v>28</v>
      </c>
      <c r="I6675">
        <v>78</v>
      </c>
      <c r="J6675">
        <f t="shared" si="523"/>
        <v>1.3</v>
      </c>
      <c r="K6675" t="s">
        <v>21</v>
      </c>
      <c r="L6675" t="s">
        <v>146</v>
      </c>
      <c r="M6675" t="s">
        <v>34</v>
      </c>
      <c r="N6675" t="b">
        <v>1</v>
      </c>
      <c r="O6675">
        <f>_xlfn.XLOOKUP(B6675,Machine_Info!A:A,Machine_Info!E:E)</f>
        <v>16</v>
      </c>
      <c r="P6675">
        <f t="shared" si="520"/>
        <v>14.7</v>
      </c>
      <c r="Q6675">
        <f t="shared" si="524"/>
        <v>0.91874999999999996</v>
      </c>
    </row>
    <row r="6676" spans="1:17" x14ac:dyDescent="0.2">
      <c r="A6676" t="s">
        <v>6794</v>
      </c>
      <c r="B6676" t="s">
        <v>92</v>
      </c>
      <c r="C6676" t="s">
        <v>93</v>
      </c>
      <c r="D6676" t="s">
        <v>59</v>
      </c>
      <c r="E6676" s="2">
        <v>45532.605312500003</v>
      </c>
      <c r="F6676" s="2">
        <v>45532.751145833332</v>
      </c>
      <c r="G6676" t="str">
        <f t="shared" si="521"/>
        <v>08</v>
      </c>
      <c r="H6676" t="str">
        <f t="shared" si="522"/>
        <v>28</v>
      </c>
      <c r="I6676">
        <v>164</v>
      </c>
      <c r="J6676">
        <f t="shared" si="523"/>
        <v>2.7333333333333334</v>
      </c>
      <c r="K6676" t="s">
        <v>71</v>
      </c>
      <c r="L6676" t="s">
        <v>47</v>
      </c>
      <c r="M6676" t="s">
        <v>23</v>
      </c>
      <c r="N6676" t="b">
        <v>1</v>
      </c>
      <c r="O6676">
        <f>_xlfn.XLOOKUP(B6676,Machine_Info!A:A,Machine_Info!E:E)</f>
        <v>20</v>
      </c>
      <c r="P6676">
        <f t="shared" si="520"/>
        <v>17.266666666666666</v>
      </c>
      <c r="Q6676">
        <f t="shared" si="524"/>
        <v>0.86333333333333329</v>
      </c>
    </row>
    <row r="6677" spans="1:17" x14ac:dyDescent="0.2">
      <c r="A6677" t="s">
        <v>6795</v>
      </c>
      <c r="B6677" t="s">
        <v>25</v>
      </c>
      <c r="C6677" t="s">
        <v>26</v>
      </c>
      <c r="D6677" t="s">
        <v>27</v>
      </c>
      <c r="E6677" s="2">
        <v>45532.712731481479</v>
      </c>
      <c r="F6677" s="2">
        <v>45532.717592592591</v>
      </c>
      <c r="G6677" t="str">
        <f t="shared" si="521"/>
        <v>08</v>
      </c>
      <c r="H6677" t="str">
        <f t="shared" si="522"/>
        <v>28</v>
      </c>
      <c r="I6677">
        <v>1245</v>
      </c>
      <c r="J6677">
        <f t="shared" si="523"/>
        <v>20.75</v>
      </c>
      <c r="K6677" t="s">
        <v>76</v>
      </c>
      <c r="L6677" t="s">
        <v>47</v>
      </c>
      <c r="M6677" t="s">
        <v>23</v>
      </c>
      <c r="N6677" t="b">
        <v>0</v>
      </c>
      <c r="O6677">
        <f>_xlfn.XLOOKUP(B6677,Machine_Info!A:A,Machine_Info!E:E)</f>
        <v>22</v>
      </c>
      <c r="P6677">
        <f t="shared" si="520"/>
        <v>1.25</v>
      </c>
      <c r="Q6677">
        <f t="shared" si="524"/>
        <v>5.6818181818181816E-2</v>
      </c>
    </row>
    <row r="6678" spans="1:17" x14ac:dyDescent="0.2">
      <c r="A6678" t="s">
        <v>6796</v>
      </c>
      <c r="B6678" t="s">
        <v>171</v>
      </c>
      <c r="C6678" t="s">
        <v>172</v>
      </c>
      <c r="D6678" t="s">
        <v>32</v>
      </c>
      <c r="E6678" s="2">
        <v>45532.768495370372</v>
      </c>
      <c r="F6678" s="2">
        <v>45533.295578703714</v>
      </c>
      <c r="G6678" t="str">
        <f t="shared" si="521"/>
        <v>08</v>
      </c>
      <c r="H6678" t="str">
        <f t="shared" si="522"/>
        <v>28</v>
      </c>
      <c r="I6678">
        <v>201</v>
      </c>
      <c r="J6678">
        <f t="shared" si="523"/>
        <v>3.35</v>
      </c>
      <c r="K6678" t="s">
        <v>38</v>
      </c>
      <c r="L6678" t="s">
        <v>146</v>
      </c>
      <c r="M6678" t="s">
        <v>34</v>
      </c>
      <c r="N6678" t="b">
        <v>0</v>
      </c>
      <c r="O6678">
        <f>_xlfn.XLOOKUP(B6678,Machine_Info!A:A,Machine_Info!E:E)</f>
        <v>16</v>
      </c>
      <c r="P6678">
        <f t="shared" si="520"/>
        <v>12.65</v>
      </c>
      <c r="Q6678">
        <f t="shared" si="524"/>
        <v>0.79062500000000002</v>
      </c>
    </row>
    <row r="6679" spans="1:17" x14ac:dyDescent="0.2">
      <c r="A6679" t="s">
        <v>6797</v>
      </c>
      <c r="B6679" t="s">
        <v>202</v>
      </c>
      <c r="C6679" t="s">
        <v>203</v>
      </c>
      <c r="D6679" t="s">
        <v>32</v>
      </c>
      <c r="E6679" s="2">
        <v>45532.776990740742</v>
      </c>
      <c r="F6679" s="2">
        <v>45532.789490740739</v>
      </c>
      <c r="G6679" t="str">
        <f t="shared" si="521"/>
        <v>08</v>
      </c>
      <c r="H6679" t="str">
        <f t="shared" si="522"/>
        <v>28</v>
      </c>
      <c r="I6679">
        <v>387</v>
      </c>
      <c r="J6679">
        <f t="shared" si="523"/>
        <v>6.45</v>
      </c>
      <c r="K6679" t="s">
        <v>71</v>
      </c>
      <c r="L6679" t="s">
        <v>146</v>
      </c>
      <c r="M6679" t="s">
        <v>34</v>
      </c>
      <c r="N6679" t="b">
        <v>1</v>
      </c>
      <c r="O6679">
        <f>_xlfn.XLOOKUP(B6679,Machine_Info!A:A,Machine_Info!E:E)</f>
        <v>22</v>
      </c>
      <c r="P6679">
        <f t="shared" si="520"/>
        <v>15.55</v>
      </c>
      <c r="Q6679">
        <f t="shared" si="524"/>
        <v>0.7068181818181819</v>
      </c>
    </row>
    <row r="6680" spans="1:17" x14ac:dyDescent="0.2">
      <c r="A6680" t="s">
        <v>6798</v>
      </c>
      <c r="B6680" t="s">
        <v>66</v>
      </c>
      <c r="C6680" t="s">
        <v>67</v>
      </c>
      <c r="D6680" t="s">
        <v>32</v>
      </c>
      <c r="E6680" s="2">
        <v>45532.786921296298</v>
      </c>
      <c r="F6680" s="2">
        <v>45532.919560185182</v>
      </c>
      <c r="G6680" t="str">
        <f t="shared" si="521"/>
        <v>08</v>
      </c>
      <c r="H6680" t="str">
        <f t="shared" si="522"/>
        <v>28</v>
      </c>
      <c r="I6680">
        <v>46</v>
      </c>
      <c r="J6680">
        <f t="shared" si="523"/>
        <v>0.76666666666666672</v>
      </c>
      <c r="K6680" t="s">
        <v>21</v>
      </c>
      <c r="L6680" t="s">
        <v>47</v>
      </c>
      <c r="M6680" t="s">
        <v>23</v>
      </c>
      <c r="N6680" t="b">
        <v>1</v>
      </c>
      <c r="O6680">
        <f>_xlfn.XLOOKUP(B6680,Machine_Info!A:A,Machine_Info!E:E)</f>
        <v>14</v>
      </c>
      <c r="P6680">
        <f t="shared" si="520"/>
        <v>13.233333333333333</v>
      </c>
      <c r="Q6680">
        <f t="shared" si="524"/>
        <v>0.94523809523809521</v>
      </c>
    </row>
    <row r="6681" spans="1:17" x14ac:dyDescent="0.2">
      <c r="A6681" t="s">
        <v>6799</v>
      </c>
      <c r="B6681" t="s">
        <v>218</v>
      </c>
      <c r="C6681" t="s">
        <v>219</v>
      </c>
      <c r="D6681" t="s">
        <v>20</v>
      </c>
      <c r="E6681" s="2">
        <v>45532.886469907397</v>
      </c>
      <c r="F6681" s="2">
        <v>45532.899664351848</v>
      </c>
      <c r="G6681" t="str">
        <f t="shared" si="521"/>
        <v>08</v>
      </c>
      <c r="H6681" t="str">
        <f t="shared" si="522"/>
        <v>28</v>
      </c>
      <c r="I6681">
        <v>330</v>
      </c>
      <c r="J6681">
        <f t="shared" si="523"/>
        <v>5.5</v>
      </c>
      <c r="K6681" t="s">
        <v>71</v>
      </c>
      <c r="L6681" t="s">
        <v>47</v>
      </c>
      <c r="M6681" t="s">
        <v>23</v>
      </c>
      <c r="N6681" t="b">
        <v>1</v>
      </c>
      <c r="O6681">
        <f>_xlfn.XLOOKUP(B6681,Machine_Info!A:A,Machine_Info!E:E)</f>
        <v>14</v>
      </c>
      <c r="P6681">
        <f t="shared" si="520"/>
        <v>8.5</v>
      </c>
      <c r="Q6681">
        <f t="shared" si="524"/>
        <v>0.6071428571428571</v>
      </c>
    </row>
    <row r="6682" spans="1:17" x14ac:dyDescent="0.2">
      <c r="A6682" t="s">
        <v>6800</v>
      </c>
      <c r="B6682" t="s">
        <v>253</v>
      </c>
      <c r="C6682" t="s">
        <v>254</v>
      </c>
      <c r="D6682" t="s">
        <v>59</v>
      </c>
      <c r="E6682" s="2">
        <v>45532.903425925928</v>
      </c>
      <c r="F6682" s="2">
        <v>45532.921481481477</v>
      </c>
      <c r="G6682" t="str">
        <f t="shared" si="521"/>
        <v>08</v>
      </c>
      <c r="H6682" t="str">
        <f t="shared" si="522"/>
        <v>28</v>
      </c>
      <c r="I6682">
        <v>6</v>
      </c>
      <c r="J6682">
        <f t="shared" si="523"/>
        <v>0.1</v>
      </c>
      <c r="K6682" t="s">
        <v>71</v>
      </c>
      <c r="L6682" t="s">
        <v>47</v>
      </c>
      <c r="M6682" t="s">
        <v>23</v>
      </c>
      <c r="N6682" t="b">
        <v>1</v>
      </c>
      <c r="O6682">
        <f>_xlfn.XLOOKUP(B6682,Machine_Info!A:A,Machine_Info!E:E)</f>
        <v>22</v>
      </c>
      <c r="P6682">
        <f t="shared" si="520"/>
        <v>21.9</v>
      </c>
      <c r="Q6682">
        <f t="shared" si="524"/>
        <v>0.99545454545454537</v>
      </c>
    </row>
    <row r="6683" spans="1:17" x14ac:dyDescent="0.2">
      <c r="A6683" t="s">
        <v>6801</v>
      </c>
      <c r="B6683" t="s">
        <v>89</v>
      </c>
      <c r="C6683" t="s">
        <v>90</v>
      </c>
      <c r="D6683" t="s">
        <v>32</v>
      </c>
      <c r="E6683" s="2">
        <v>45532.924259259264</v>
      </c>
      <c r="F6683" s="2">
        <v>45533.497870370367</v>
      </c>
      <c r="G6683" t="str">
        <f t="shared" si="521"/>
        <v>08</v>
      </c>
      <c r="H6683" t="str">
        <f t="shared" si="522"/>
        <v>28</v>
      </c>
      <c r="I6683">
        <v>170</v>
      </c>
      <c r="J6683">
        <f t="shared" si="523"/>
        <v>2.8333333333333335</v>
      </c>
      <c r="K6683" t="s">
        <v>54</v>
      </c>
      <c r="L6683" t="s">
        <v>47</v>
      </c>
      <c r="M6683" t="s">
        <v>23</v>
      </c>
      <c r="N6683" t="b">
        <v>1</v>
      </c>
      <c r="O6683">
        <f>_xlfn.XLOOKUP(B6683,Machine_Info!A:A,Machine_Info!E:E)</f>
        <v>14</v>
      </c>
      <c r="P6683">
        <f t="shared" si="520"/>
        <v>11.166666666666666</v>
      </c>
      <c r="Q6683">
        <f t="shared" si="524"/>
        <v>0.79761904761904756</v>
      </c>
    </row>
    <row r="6684" spans="1:17" x14ac:dyDescent="0.2">
      <c r="A6684" t="s">
        <v>6802</v>
      </c>
      <c r="B6684" t="s">
        <v>125</v>
      </c>
      <c r="C6684" t="s">
        <v>126</v>
      </c>
      <c r="D6684" t="s">
        <v>20</v>
      </c>
      <c r="E6684" s="2">
        <v>45533.012939814813</v>
      </c>
      <c r="F6684" s="2">
        <v>45533.053217592591</v>
      </c>
      <c r="G6684" t="str">
        <f t="shared" si="521"/>
        <v>08</v>
      </c>
      <c r="H6684" t="str">
        <f t="shared" si="522"/>
        <v>29</v>
      </c>
      <c r="I6684">
        <v>231</v>
      </c>
      <c r="J6684">
        <f t="shared" si="523"/>
        <v>3.85</v>
      </c>
      <c r="K6684" t="s">
        <v>110</v>
      </c>
      <c r="L6684" t="s">
        <v>74</v>
      </c>
      <c r="M6684" t="s">
        <v>44</v>
      </c>
      <c r="N6684" t="b">
        <v>0</v>
      </c>
      <c r="O6684">
        <f>_xlfn.XLOOKUP(B6684,Machine_Info!A:A,Machine_Info!E:E)</f>
        <v>18</v>
      </c>
      <c r="P6684">
        <f t="shared" si="520"/>
        <v>14.15</v>
      </c>
      <c r="Q6684">
        <f t="shared" si="524"/>
        <v>0.78611111111111109</v>
      </c>
    </row>
    <row r="6685" spans="1:17" x14ac:dyDescent="0.2">
      <c r="A6685" t="s">
        <v>6803</v>
      </c>
      <c r="B6685" t="s">
        <v>57</v>
      </c>
      <c r="C6685" t="s">
        <v>58</v>
      </c>
      <c r="D6685" t="s">
        <v>59</v>
      </c>
      <c r="E6685" s="2">
        <v>45533.06181712963</v>
      </c>
      <c r="F6685" s="2">
        <v>45533.163900462961</v>
      </c>
      <c r="G6685" t="str">
        <f t="shared" si="521"/>
        <v>08</v>
      </c>
      <c r="H6685" t="str">
        <f t="shared" si="522"/>
        <v>29</v>
      </c>
      <c r="I6685">
        <v>24</v>
      </c>
      <c r="J6685">
        <f t="shared" si="523"/>
        <v>0.4</v>
      </c>
      <c r="K6685" t="s">
        <v>42</v>
      </c>
      <c r="L6685" t="s">
        <v>146</v>
      </c>
      <c r="M6685" t="s">
        <v>34</v>
      </c>
      <c r="N6685" t="b">
        <v>0</v>
      </c>
      <c r="O6685">
        <f>_xlfn.XLOOKUP(B6685,Machine_Info!A:A,Machine_Info!E:E)</f>
        <v>18</v>
      </c>
      <c r="P6685">
        <f t="shared" si="520"/>
        <v>17.600000000000001</v>
      </c>
      <c r="Q6685">
        <f t="shared" si="524"/>
        <v>0.97777777777777786</v>
      </c>
    </row>
    <row r="6686" spans="1:17" x14ac:dyDescent="0.2">
      <c r="A6686" t="s">
        <v>6804</v>
      </c>
      <c r="B6686" t="s">
        <v>160</v>
      </c>
      <c r="C6686" t="s">
        <v>161</v>
      </c>
      <c r="D6686" t="s">
        <v>32</v>
      </c>
      <c r="E6686" s="2">
        <v>45533.082916666674</v>
      </c>
      <c r="F6686" s="2">
        <v>45533.104444444441</v>
      </c>
      <c r="G6686" t="str">
        <f t="shared" si="521"/>
        <v>08</v>
      </c>
      <c r="H6686" t="str">
        <f t="shared" si="522"/>
        <v>29</v>
      </c>
      <c r="I6686">
        <v>160</v>
      </c>
      <c r="J6686">
        <f t="shared" si="523"/>
        <v>2.6666666666666665</v>
      </c>
      <c r="K6686" t="s">
        <v>21</v>
      </c>
      <c r="L6686" t="s">
        <v>47</v>
      </c>
      <c r="M6686" t="s">
        <v>23</v>
      </c>
      <c r="N6686" t="b">
        <v>1</v>
      </c>
      <c r="O6686">
        <f>_xlfn.XLOOKUP(B6686,Machine_Info!A:A,Machine_Info!E:E)</f>
        <v>20</v>
      </c>
      <c r="P6686">
        <f t="shared" si="520"/>
        <v>17.333333333333332</v>
      </c>
      <c r="Q6686">
        <f t="shared" si="524"/>
        <v>0.86666666666666659</v>
      </c>
    </row>
    <row r="6687" spans="1:17" x14ac:dyDescent="0.2">
      <c r="A6687" t="s">
        <v>6805</v>
      </c>
      <c r="B6687" t="s">
        <v>40</v>
      </c>
      <c r="C6687" t="s">
        <v>41</v>
      </c>
      <c r="D6687" t="s">
        <v>20</v>
      </c>
      <c r="E6687" s="2">
        <v>45533.11241898148</v>
      </c>
      <c r="F6687" s="2">
        <v>45533.707557870373</v>
      </c>
      <c r="G6687" t="str">
        <f t="shared" si="521"/>
        <v>08</v>
      </c>
      <c r="H6687" t="str">
        <f t="shared" si="522"/>
        <v>29</v>
      </c>
      <c r="I6687">
        <v>1026</v>
      </c>
      <c r="J6687">
        <f t="shared" si="523"/>
        <v>17.100000000000001</v>
      </c>
      <c r="K6687" t="s">
        <v>28</v>
      </c>
      <c r="L6687" t="s">
        <v>146</v>
      </c>
      <c r="M6687" t="s">
        <v>34</v>
      </c>
      <c r="N6687" t="b">
        <v>0</v>
      </c>
      <c r="O6687">
        <f>_xlfn.XLOOKUP(B6687,Machine_Info!A:A,Machine_Info!E:E)</f>
        <v>18</v>
      </c>
      <c r="P6687">
        <f t="shared" si="520"/>
        <v>0.89999999999999858</v>
      </c>
      <c r="Q6687">
        <f t="shared" si="524"/>
        <v>4.999999999999992E-2</v>
      </c>
    </row>
    <row r="6688" spans="1:17" x14ac:dyDescent="0.2">
      <c r="A6688" t="s">
        <v>6806</v>
      </c>
      <c r="B6688" t="s">
        <v>30</v>
      </c>
      <c r="C6688" t="s">
        <v>31</v>
      </c>
      <c r="D6688" t="s">
        <v>32</v>
      </c>
      <c r="E6688" s="2">
        <v>45533.126469907409</v>
      </c>
      <c r="F6688" s="2">
        <v>45533.153553240743</v>
      </c>
      <c r="G6688" t="str">
        <f t="shared" si="521"/>
        <v>08</v>
      </c>
      <c r="H6688" t="str">
        <f t="shared" si="522"/>
        <v>29</v>
      </c>
      <c r="I6688">
        <v>49</v>
      </c>
      <c r="J6688">
        <f t="shared" si="523"/>
        <v>0.81666666666666665</v>
      </c>
      <c r="K6688" t="s">
        <v>21</v>
      </c>
      <c r="L6688" t="s">
        <v>47</v>
      </c>
      <c r="M6688" t="s">
        <v>23</v>
      </c>
      <c r="N6688" t="b">
        <v>1</v>
      </c>
      <c r="O6688">
        <f>_xlfn.XLOOKUP(B6688,Machine_Info!A:A,Machine_Info!E:E)</f>
        <v>22</v>
      </c>
      <c r="P6688">
        <f t="shared" si="520"/>
        <v>21.183333333333334</v>
      </c>
      <c r="Q6688">
        <f t="shared" si="524"/>
        <v>0.96287878787878789</v>
      </c>
    </row>
    <row r="6689" spans="1:17" x14ac:dyDescent="0.2">
      <c r="A6689" t="s">
        <v>6807</v>
      </c>
      <c r="B6689" t="s">
        <v>132</v>
      </c>
      <c r="C6689" t="s">
        <v>133</v>
      </c>
      <c r="D6689" t="s">
        <v>59</v>
      </c>
      <c r="E6689" s="2">
        <v>45533.138171296298</v>
      </c>
      <c r="F6689" s="2">
        <v>45533.336782407408</v>
      </c>
      <c r="G6689" t="str">
        <f t="shared" si="521"/>
        <v>08</v>
      </c>
      <c r="H6689" t="str">
        <f t="shared" si="522"/>
        <v>29</v>
      </c>
      <c r="I6689">
        <v>197</v>
      </c>
      <c r="J6689">
        <f t="shared" si="523"/>
        <v>3.2833333333333332</v>
      </c>
      <c r="K6689" t="s">
        <v>28</v>
      </c>
      <c r="L6689" t="s">
        <v>47</v>
      </c>
      <c r="M6689" t="s">
        <v>23</v>
      </c>
      <c r="N6689" t="b">
        <v>0</v>
      </c>
      <c r="O6689">
        <f>_xlfn.XLOOKUP(B6689,Machine_Info!A:A,Machine_Info!E:E)</f>
        <v>14</v>
      </c>
      <c r="P6689">
        <f t="shared" si="520"/>
        <v>10.716666666666667</v>
      </c>
      <c r="Q6689">
        <f t="shared" si="524"/>
        <v>0.76547619047619053</v>
      </c>
    </row>
    <row r="6690" spans="1:17" x14ac:dyDescent="0.2">
      <c r="A6690" t="s">
        <v>6808</v>
      </c>
      <c r="B6690" t="s">
        <v>52</v>
      </c>
      <c r="C6690" t="s">
        <v>53</v>
      </c>
      <c r="D6690" t="s">
        <v>27</v>
      </c>
      <c r="E6690" s="2">
        <v>45533.169965277782</v>
      </c>
      <c r="F6690" s="2">
        <v>45533.187326388892</v>
      </c>
      <c r="G6690" t="str">
        <f t="shared" si="521"/>
        <v>08</v>
      </c>
      <c r="H6690" t="str">
        <f t="shared" si="522"/>
        <v>29</v>
      </c>
      <c r="I6690">
        <v>57</v>
      </c>
      <c r="J6690">
        <f t="shared" si="523"/>
        <v>0.95</v>
      </c>
      <c r="K6690" t="s">
        <v>60</v>
      </c>
      <c r="L6690" t="s">
        <v>146</v>
      </c>
      <c r="M6690" t="s">
        <v>34</v>
      </c>
      <c r="N6690" t="b">
        <v>0</v>
      </c>
      <c r="O6690">
        <f>_xlfn.XLOOKUP(B6690,Machine_Info!A:A,Machine_Info!E:E)</f>
        <v>16</v>
      </c>
      <c r="P6690">
        <f t="shared" si="520"/>
        <v>15.05</v>
      </c>
      <c r="Q6690">
        <f t="shared" si="524"/>
        <v>0.94062500000000004</v>
      </c>
    </row>
    <row r="6691" spans="1:17" x14ac:dyDescent="0.2">
      <c r="A6691" t="s">
        <v>6809</v>
      </c>
      <c r="B6691" t="s">
        <v>84</v>
      </c>
      <c r="C6691" t="s">
        <v>85</v>
      </c>
      <c r="D6691" t="s">
        <v>27</v>
      </c>
      <c r="E6691" s="2">
        <v>45533.173645833333</v>
      </c>
      <c r="F6691" s="2">
        <v>45533.221562500003</v>
      </c>
      <c r="G6691" t="str">
        <f t="shared" si="521"/>
        <v>08</v>
      </c>
      <c r="H6691" t="str">
        <f t="shared" si="522"/>
        <v>29</v>
      </c>
      <c r="I6691">
        <v>335</v>
      </c>
      <c r="J6691">
        <f t="shared" si="523"/>
        <v>5.583333333333333</v>
      </c>
      <c r="K6691" t="s">
        <v>28</v>
      </c>
      <c r="L6691" t="s">
        <v>74</v>
      </c>
      <c r="M6691" t="s">
        <v>44</v>
      </c>
      <c r="N6691" t="b">
        <v>0</v>
      </c>
      <c r="O6691">
        <f>_xlfn.XLOOKUP(B6691,Machine_Info!A:A,Machine_Info!E:E)</f>
        <v>22</v>
      </c>
      <c r="P6691">
        <f t="shared" si="520"/>
        <v>16.416666666666668</v>
      </c>
      <c r="Q6691">
        <f t="shared" si="524"/>
        <v>0.74621212121212122</v>
      </c>
    </row>
    <row r="6692" spans="1:17" x14ac:dyDescent="0.2">
      <c r="A6692" t="s">
        <v>6810</v>
      </c>
      <c r="B6692" t="s">
        <v>152</v>
      </c>
      <c r="C6692" t="s">
        <v>153</v>
      </c>
      <c r="D6692" t="s">
        <v>27</v>
      </c>
      <c r="E6692" s="2">
        <v>45533.224224537043</v>
      </c>
      <c r="F6692" s="2">
        <v>45533.231863425928</v>
      </c>
      <c r="G6692" t="str">
        <f t="shared" si="521"/>
        <v>08</v>
      </c>
      <c r="H6692" t="str">
        <f t="shared" si="522"/>
        <v>29</v>
      </c>
      <c r="I6692">
        <v>116</v>
      </c>
      <c r="J6692">
        <f t="shared" si="523"/>
        <v>1.9333333333333333</v>
      </c>
      <c r="K6692" t="s">
        <v>54</v>
      </c>
      <c r="L6692" t="s">
        <v>146</v>
      </c>
      <c r="M6692" t="s">
        <v>34</v>
      </c>
      <c r="N6692" t="b">
        <v>1</v>
      </c>
      <c r="O6692">
        <f>_xlfn.XLOOKUP(B6692,Machine_Info!A:A,Machine_Info!E:E)</f>
        <v>18</v>
      </c>
      <c r="P6692">
        <f t="shared" si="520"/>
        <v>16.066666666666666</v>
      </c>
      <c r="Q6692">
        <f t="shared" si="524"/>
        <v>0.8925925925925926</v>
      </c>
    </row>
    <row r="6693" spans="1:17" x14ac:dyDescent="0.2">
      <c r="A6693" t="s">
        <v>6811</v>
      </c>
      <c r="B6693" t="s">
        <v>89</v>
      </c>
      <c r="C6693" t="s">
        <v>90</v>
      </c>
      <c r="D6693" t="s">
        <v>32</v>
      </c>
      <c r="E6693" s="2">
        <v>45533.247696759259</v>
      </c>
      <c r="F6693" s="2">
        <v>45533.780335648153</v>
      </c>
      <c r="G6693" t="str">
        <f t="shared" si="521"/>
        <v>08</v>
      </c>
      <c r="H6693" t="str">
        <f t="shared" si="522"/>
        <v>29</v>
      </c>
      <c r="I6693">
        <v>238</v>
      </c>
      <c r="J6693">
        <f t="shared" si="523"/>
        <v>3.9666666666666668</v>
      </c>
      <c r="K6693" t="s">
        <v>28</v>
      </c>
      <c r="L6693" t="s">
        <v>47</v>
      </c>
      <c r="M6693" t="s">
        <v>23</v>
      </c>
      <c r="N6693" t="b">
        <v>0</v>
      </c>
      <c r="O6693">
        <f>_xlfn.XLOOKUP(B6693,Machine_Info!A:A,Machine_Info!E:E)</f>
        <v>14</v>
      </c>
      <c r="P6693">
        <f t="shared" si="520"/>
        <v>10.033333333333333</v>
      </c>
      <c r="Q6693">
        <f t="shared" si="524"/>
        <v>0.71666666666666667</v>
      </c>
    </row>
    <row r="6694" spans="1:17" x14ac:dyDescent="0.2">
      <c r="A6694" t="s">
        <v>6812</v>
      </c>
      <c r="B6694" t="s">
        <v>96</v>
      </c>
      <c r="C6694" t="s">
        <v>97</v>
      </c>
      <c r="D6694" t="s">
        <v>27</v>
      </c>
      <c r="E6694" s="2">
        <v>45533.298726851863</v>
      </c>
      <c r="F6694" s="2">
        <v>45533.427199074067</v>
      </c>
      <c r="G6694" t="str">
        <f t="shared" si="521"/>
        <v>08</v>
      </c>
      <c r="H6694" t="str">
        <f t="shared" si="522"/>
        <v>29</v>
      </c>
      <c r="I6694">
        <v>317</v>
      </c>
      <c r="J6694">
        <f t="shared" si="523"/>
        <v>5.2833333333333332</v>
      </c>
      <c r="K6694" t="s">
        <v>28</v>
      </c>
      <c r="L6694" t="s">
        <v>74</v>
      </c>
      <c r="M6694" t="s">
        <v>44</v>
      </c>
      <c r="N6694" t="b">
        <v>0</v>
      </c>
      <c r="O6694">
        <f>_xlfn.XLOOKUP(B6694,Machine_Info!A:A,Machine_Info!E:E)</f>
        <v>20</v>
      </c>
      <c r="P6694">
        <f t="shared" si="520"/>
        <v>14.716666666666667</v>
      </c>
      <c r="Q6694">
        <f t="shared" si="524"/>
        <v>0.73583333333333334</v>
      </c>
    </row>
    <row r="6695" spans="1:17" x14ac:dyDescent="0.2">
      <c r="A6695" t="s">
        <v>6813</v>
      </c>
      <c r="B6695" t="s">
        <v>78</v>
      </c>
      <c r="C6695" t="s">
        <v>79</v>
      </c>
      <c r="D6695" t="s">
        <v>32</v>
      </c>
      <c r="E6695" s="2">
        <v>45533.352025462962</v>
      </c>
      <c r="F6695" s="2">
        <v>45533.372164351851</v>
      </c>
      <c r="G6695" t="str">
        <f t="shared" si="521"/>
        <v>08</v>
      </c>
      <c r="H6695" t="str">
        <f t="shared" si="522"/>
        <v>29</v>
      </c>
      <c r="I6695">
        <v>630</v>
      </c>
      <c r="J6695">
        <f t="shared" si="523"/>
        <v>10.5</v>
      </c>
      <c r="K6695" t="s">
        <v>150</v>
      </c>
      <c r="L6695" t="s">
        <v>146</v>
      </c>
      <c r="M6695" t="s">
        <v>34</v>
      </c>
      <c r="N6695" t="b">
        <v>0</v>
      </c>
      <c r="O6695">
        <f>_xlfn.XLOOKUP(B6695,Machine_Info!A:A,Machine_Info!E:E)</f>
        <v>22</v>
      </c>
      <c r="P6695">
        <f t="shared" si="520"/>
        <v>11.5</v>
      </c>
      <c r="Q6695">
        <f t="shared" si="524"/>
        <v>0.52272727272727271</v>
      </c>
    </row>
    <row r="6696" spans="1:17" x14ac:dyDescent="0.2">
      <c r="A6696" t="s">
        <v>6814</v>
      </c>
      <c r="B6696" t="s">
        <v>142</v>
      </c>
      <c r="C6696" t="s">
        <v>143</v>
      </c>
      <c r="D6696" t="s">
        <v>27</v>
      </c>
      <c r="E6696" s="2">
        <v>45533.356550925928</v>
      </c>
      <c r="F6696" s="2">
        <v>45533.430856481478</v>
      </c>
      <c r="G6696" t="str">
        <f t="shared" si="521"/>
        <v>08</v>
      </c>
      <c r="H6696" t="str">
        <f t="shared" si="522"/>
        <v>29</v>
      </c>
      <c r="I6696">
        <v>441</v>
      </c>
      <c r="J6696">
        <f t="shared" si="523"/>
        <v>7.35</v>
      </c>
      <c r="K6696" t="s">
        <v>21</v>
      </c>
      <c r="L6696" t="s">
        <v>47</v>
      </c>
      <c r="M6696" t="s">
        <v>23</v>
      </c>
      <c r="N6696" t="b">
        <v>1</v>
      </c>
      <c r="O6696">
        <f>_xlfn.XLOOKUP(B6696,Machine_Info!A:A,Machine_Info!E:E)</f>
        <v>22</v>
      </c>
      <c r="P6696">
        <f t="shared" si="520"/>
        <v>14.65</v>
      </c>
      <c r="Q6696">
        <f t="shared" si="524"/>
        <v>0.66590909090909089</v>
      </c>
    </row>
    <row r="6697" spans="1:17" x14ac:dyDescent="0.2">
      <c r="A6697" t="s">
        <v>6815</v>
      </c>
      <c r="B6697" t="s">
        <v>78</v>
      </c>
      <c r="C6697" t="s">
        <v>79</v>
      </c>
      <c r="D6697" t="s">
        <v>32</v>
      </c>
      <c r="E6697" s="2">
        <v>45533.367337962962</v>
      </c>
      <c r="F6697" s="2">
        <v>45533.487476851849</v>
      </c>
      <c r="G6697" t="str">
        <f t="shared" si="521"/>
        <v>08</v>
      </c>
      <c r="H6697" t="str">
        <f t="shared" si="522"/>
        <v>29</v>
      </c>
      <c r="I6697">
        <v>577</v>
      </c>
      <c r="J6697">
        <f t="shared" si="523"/>
        <v>9.6166666666666671</v>
      </c>
      <c r="K6697" t="s">
        <v>76</v>
      </c>
      <c r="L6697" t="s">
        <v>47</v>
      </c>
      <c r="M6697" t="s">
        <v>23</v>
      </c>
      <c r="N6697" t="b">
        <v>0</v>
      </c>
      <c r="O6697">
        <f>_xlfn.XLOOKUP(B6697,Machine_Info!A:A,Machine_Info!E:E)</f>
        <v>22</v>
      </c>
      <c r="P6697">
        <f t="shared" si="520"/>
        <v>12.383333333333333</v>
      </c>
      <c r="Q6697">
        <f t="shared" si="524"/>
        <v>0.56287878787878787</v>
      </c>
    </row>
    <row r="6698" spans="1:17" x14ac:dyDescent="0.2">
      <c r="A6698" t="s">
        <v>6816</v>
      </c>
      <c r="B6698" t="s">
        <v>36</v>
      </c>
      <c r="C6698" t="s">
        <v>37</v>
      </c>
      <c r="D6698" t="s">
        <v>20</v>
      </c>
      <c r="E6698" s="2">
        <v>45533.388703703713</v>
      </c>
      <c r="F6698" s="2">
        <v>45533.474814814806</v>
      </c>
      <c r="G6698" t="str">
        <f t="shared" si="521"/>
        <v>08</v>
      </c>
      <c r="H6698" t="str">
        <f t="shared" si="522"/>
        <v>29</v>
      </c>
      <c r="I6698">
        <v>983</v>
      </c>
      <c r="J6698">
        <f t="shared" si="523"/>
        <v>16.383333333333333</v>
      </c>
      <c r="K6698" t="s">
        <v>76</v>
      </c>
      <c r="L6698" t="s">
        <v>74</v>
      </c>
      <c r="M6698" t="s">
        <v>44</v>
      </c>
      <c r="N6698" t="b">
        <v>0</v>
      </c>
      <c r="O6698">
        <f>_xlfn.XLOOKUP(B6698,Machine_Info!A:A,Machine_Info!E:E)</f>
        <v>18</v>
      </c>
      <c r="P6698">
        <f t="shared" si="520"/>
        <v>1.6166666666666671</v>
      </c>
      <c r="Q6698">
        <f t="shared" si="524"/>
        <v>8.9814814814814847E-2</v>
      </c>
    </row>
    <row r="6699" spans="1:17" x14ac:dyDescent="0.2">
      <c r="A6699" t="s">
        <v>6817</v>
      </c>
      <c r="B6699" t="s">
        <v>63</v>
      </c>
      <c r="C6699" t="s">
        <v>64</v>
      </c>
      <c r="D6699" t="s">
        <v>32</v>
      </c>
      <c r="E6699" s="2">
        <v>45533.397094907406</v>
      </c>
      <c r="F6699" s="2">
        <v>45533.56653935185</v>
      </c>
      <c r="G6699" t="str">
        <f t="shared" si="521"/>
        <v>08</v>
      </c>
      <c r="H6699" t="str">
        <f t="shared" si="522"/>
        <v>29</v>
      </c>
      <c r="I6699">
        <v>159</v>
      </c>
      <c r="J6699">
        <f t="shared" si="523"/>
        <v>2.65</v>
      </c>
      <c r="K6699" t="s">
        <v>28</v>
      </c>
      <c r="L6699" t="s">
        <v>146</v>
      </c>
      <c r="M6699" t="s">
        <v>34</v>
      </c>
      <c r="N6699" t="b">
        <v>0</v>
      </c>
      <c r="O6699">
        <f>_xlfn.XLOOKUP(B6699,Machine_Info!A:A,Machine_Info!E:E)</f>
        <v>20</v>
      </c>
      <c r="P6699">
        <f t="shared" si="520"/>
        <v>17.350000000000001</v>
      </c>
      <c r="Q6699">
        <f t="shared" si="524"/>
        <v>0.86750000000000005</v>
      </c>
    </row>
    <row r="6700" spans="1:17" x14ac:dyDescent="0.2">
      <c r="A6700" t="s">
        <v>6818</v>
      </c>
      <c r="B6700" t="s">
        <v>160</v>
      </c>
      <c r="C6700" t="s">
        <v>161</v>
      </c>
      <c r="D6700" t="s">
        <v>32</v>
      </c>
      <c r="E6700" s="2">
        <v>45533.421932870369</v>
      </c>
      <c r="F6700" s="2">
        <v>45533.609432870369</v>
      </c>
      <c r="G6700" t="str">
        <f t="shared" si="521"/>
        <v>08</v>
      </c>
      <c r="H6700" t="str">
        <f t="shared" si="522"/>
        <v>29</v>
      </c>
      <c r="I6700">
        <v>261</v>
      </c>
      <c r="J6700">
        <f t="shared" si="523"/>
        <v>4.3499999999999996</v>
      </c>
      <c r="K6700" t="s">
        <v>103</v>
      </c>
      <c r="L6700" t="s">
        <v>146</v>
      </c>
      <c r="M6700" t="s">
        <v>34</v>
      </c>
      <c r="N6700" t="b">
        <v>0</v>
      </c>
      <c r="O6700">
        <f>_xlfn.XLOOKUP(B6700,Machine_Info!A:A,Machine_Info!E:E)</f>
        <v>20</v>
      </c>
      <c r="P6700">
        <f t="shared" si="520"/>
        <v>15.65</v>
      </c>
      <c r="Q6700">
        <f t="shared" si="524"/>
        <v>0.78249999999999997</v>
      </c>
    </row>
    <row r="6701" spans="1:17" x14ac:dyDescent="0.2">
      <c r="A6701" t="s">
        <v>6819</v>
      </c>
      <c r="B6701" t="s">
        <v>66</v>
      </c>
      <c r="C6701" t="s">
        <v>67</v>
      </c>
      <c r="D6701" t="s">
        <v>32</v>
      </c>
      <c r="E6701" s="2">
        <v>45533.475486111107</v>
      </c>
      <c r="F6701" s="2">
        <v>45533.620625000003</v>
      </c>
      <c r="G6701" t="str">
        <f t="shared" si="521"/>
        <v>08</v>
      </c>
      <c r="H6701" t="str">
        <f t="shared" si="522"/>
        <v>29</v>
      </c>
      <c r="I6701">
        <v>26</v>
      </c>
      <c r="J6701">
        <f t="shared" si="523"/>
        <v>0.43333333333333335</v>
      </c>
      <c r="K6701" t="s">
        <v>54</v>
      </c>
      <c r="L6701" t="s">
        <v>47</v>
      </c>
      <c r="M6701" t="s">
        <v>23</v>
      </c>
      <c r="N6701" t="b">
        <v>1</v>
      </c>
      <c r="O6701">
        <f>_xlfn.XLOOKUP(B6701,Machine_Info!A:A,Machine_Info!E:E)</f>
        <v>14</v>
      </c>
      <c r="P6701">
        <f t="shared" si="520"/>
        <v>13.566666666666666</v>
      </c>
      <c r="Q6701">
        <f t="shared" si="524"/>
        <v>0.96904761904761905</v>
      </c>
    </row>
    <row r="6702" spans="1:17" x14ac:dyDescent="0.2">
      <c r="A6702" t="s">
        <v>6820</v>
      </c>
      <c r="B6702" t="s">
        <v>96</v>
      </c>
      <c r="C6702" t="s">
        <v>97</v>
      </c>
      <c r="D6702" t="s">
        <v>27</v>
      </c>
      <c r="E6702" s="2">
        <v>45533.501203703701</v>
      </c>
      <c r="F6702" s="2">
        <v>45533.564398148148</v>
      </c>
      <c r="G6702" t="str">
        <f t="shared" si="521"/>
        <v>08</v>
      </c>
      <c r="H6702" t="str">
        <f t="shared" si="522"/>
        <v>29</v>
      </c>
      <c r="I6702">
        <v>359</v>
      </c>
      <c r="J6702">
        <f t="shared" si="523"/>
        <v>5.9833333333333334</v>
      </c>
      <c r="K6702" t="s">
        <v>42</v>
      </c>
      <c r="L6702" t="s">
        <v>74</v>
      </c>
      <c r="M6702" t="s">
        <v>44</v>
      </c>
      <c r="N6702" t="b">
        <v>0</v>
      </c>
      <c r="O6702">
        <f>_xlfn.XLOOKUP(B6702,Machine_Info!A:A,Machine_Info!E:E)</f>
        <v>20</v>
      </c>
      <c r="P6702">
        <f t="shared" si="520"/>
        <v>14.016666666666666</v>
      </c>
      <c r="Q6702">
        <f t="shared" si="524"/>
        <v>0.70083333333333331</v>
      </c>
    </row>
    <row r="6703" spans="1:17" x14ac:dyDescent="0.2">
      <c r="A6703" t="s">
        <v>6821</v>
      </c>
      <c r="B6703" t="s">
        <v>92</v>
      </c>
      <c r="C6703" t="s">
        <v>93</v>
      </c>
      <c r="D6703" t="s">
        <v>59</v>
      </c>
      <c r="E6703" s="2">
        <v>45533.619467592587</v>
      </c>
      <c r="F6703" s="2">
        <v>45533.649328703701</v>
      </c>
      <c r="G6703" t="str">
        <f t="shared" si="521"/>
        <v>08</v>
      </c>
      <c r="H6703" t="str">
        <f t="shared" si="522"/>
        <v>29</v>
      </c>
      <c r="I6703">
        <v>202</v>
      </c>
      <c r="J6703">
        <f t="shared" si="523"/>
        <v>3.3666666666666667</v>
      </c>
      <c r="K6703" t="s">
        <v>76</v>
      </c>
      <c r="L6703" t="s">
        <v>47</v>
      </c>
      <c r="M6703" t="s">
        <v>23</v>
      </c>
      <c r="N6703" t="b">
        <v>0</v>
      </c>
      <c r="O6703">
        <f>_xlfn.XLOOKUP(B6703,Machine_Info!A:A,Machine_Info!E:E)</f>
        <v>20</v>
      </c>
      <c r="P6703">
        <f t="shared" si="520"/>
        <v>16.633333333333333</v>
      </c>
      <c r="Q6703">
        <f t="shared" si="524"/>
        <v>0.83166666666666667</v>
      </c>
    </row>
    <row r="6704" spans="1:17" x14ac:dyDescent="0.2">
      <c r="A6704" t="s">
        <v>6822</v>
      </c>
      <c r="B6704" t="s">
        <v>25</v>
      </c>
      <c r="C6704" t="s">
        <v>26</v>
      </c>
      <c r="D6704" t="s">
        <v>27</v>
      </c>
      <c r="E6704" s="2">
        <v>45533.623391203713</v>
      </c>
      <c r="F6704" s="2">
        <v>45533.63380787037</v>
      </c>
      <c r="G6704" t="str">
        <f t="shared" si="521"/>
        <v>08</v>
      </c>
      <c r="H6704" t="str">
        <f t="shared" si="522"/>
        <v>29</v>
      </c>
      <c r="I6704">
        <v>852</v>
      </c>
      <c r="J6704">
        <f t="shared" si="523"/>
        <v>14.2</v>
      </c>
      <c r="K6704" t="s">
        <v>71</v>
      </c>
      <c r="L6704" t="s">
        <v>74</v>
      </c>
      <c r="M6704" t="s">
        <v>44</v>
      </c>
      <c r="N6704" t="b">
        <v>1</v>
      </c>
      <c r="O6704">
        <f>_xlfn.XLOOKUP(B6704,Machine_Info!A:A,Machine_Info!E:E)</f>
        <v>22</v>
      </c>
      <c r="P6704">
        <f t="shared" si="520"/>
        <v>7.8000000000000007</v>
      </c>
      <c r="Q6704">
        <f t="shared" si="524"/>
        <v>0.35454545454545455</v>
      </c>
    </row>
    <row r="6705" spans="1:17" x14ac:dyDescent="0.2">
      <c r="A6705" t="s">
        <v>6823</v>
      </c>
      <c r="B6705" t="s">
        <v>253</v>
      </c>
      <c r="C6705" t="s">
        <v>254</v>
      </c>
      <c r="D6705" t="s">
        <v>59</v>
      </c>
      <c r="E6705" s="2">
        <v>45533.628946759258</v>
      </c>
      <c r="F6705" s="2">
        <v>45533.74491898148</v>
      </c>
      <c r="G6705" t="str">
        <f t="shared" si="521"/>
        <v>08</v>
      </c>
      <c r="H6705" t="str">
        <f t="shared" si="522"/>
        <v>29</v>
      </c>
      <c r="I6705">
        <v>5</v>
      </c>
      <c r="J6705">
        <f t="shared" si="523"/>
        <v>8.3333333333333329E-2</v>
      </c>
      <c r="K6705" t="s">
        <v>71</v>
      </c>
      <c r="L6705" t="s">
        <v>74</v>
      </c>
      <c r="M6705" t="s">
        <v>44</v>
      </c>
      <c r="N6705" t="b">
        <v>1</v>
      </c>
      <c r="O6705">
        <f>_xlfn.XLOOKUP(B6705,Machine_Info!A:A,Machine_Info!E:E)</f>
        <v>22</v>
      </c>
      <c r="P6705">
        <f t="shared" si="520"/>
        <v>21.916666666666668</v>
      </c>
      <c r="Q6705">
        <f t="shared" si="524"/>
        <v>0.99621212121212122</v>
      </c>
    </row>
    <row r="6706" spans="1:17" x14ac:dyDescent="0.2">
      <c r="A6706" t="s">
        <v>6824</v>
      </c>
      <c r="B6706" t="s">
        <v>202</v>
      </c>
      <c r="C6706" t="s">
        <v>203</v>
      </c>
      <c r="D6706" t="s">
        <v>32</v>
      </c>
      <c r="E6706" s="2">
        <v>45533.671956018523</v>
      </c>
      <c r="F6706" s="2">
        <v>45533.68167824074</v>
      </c>
      <c r="G6706" t="str">
        <f t="shared" si="521"/>
        <v>08</v>
      </c>
      <c r="H6706" t="str">
        <f t="shared" si="522"/>
        <v>29</v>
      </c>
      <c r="I6706">
        <v>427</v>
      </c>
      <c r="J6706">
        <f t="shared" si="523"/>
        <v>7.1166666666666663</v>
      </c>
      <c r="K6706" t="s">
        <v>103</v>
      </c>
      <c r="L6706" t="s">
        <v>146</v>
      </c>
      <c r="M6706" t="s">
        <v>34</v>
      </c>
      <c r="N6706" t="b">
        <v>0</v>
      </c>
      <c r="O6706">
        <f>_xlfn.XLOOKUP(B6706,Machine_Info!A:A,Machine_Info!E:E)</f>
        <v>22</v>
      </c>
      <c r="P6706">
        <f t="shared" si="520"/>
        <v>14.883333333333333</v>
      </c>
      <c r="Q6706">
        <f t="shared" si="524"/>
        <v>0.67651515151515151</v>
      </c>
    </row>
    <row r="6707" spans="1:17" x14ac:dyDescent="0.2">
      <c r="A6707" t="s">
        <v>6825</v>
      </c>
      <c r="B6707" t="s">
        <v>106</v>
      </c>
      <c r="C6707" t="s">
        <v>107</v>
      </c>
      <c r="D6707" t="s">
        <v>59</v>
      </c>
      <c r="E6707" s="2">
        <v>45533.691527777781</v>
      </c>
      <c r="F6707" s="2">
        <v>45533.785277777781</v>
      </c>
      <c r="G6707" t="str">
        <f t="shared" si="521"/>
        <v>08</v>
      </c>
      <c r="H6707" t="str">
        <f t="shared" si="522"/>
        <v>29</v>
      </c>
      <c r="I6707">
        <v>17</v>
      </c>
      <c r="J6707">
        <f t="shared" si="523"/>
        <v>0.28333333333333333</v>
      </c>
      <c r="K6707" t="s">
        <v>76</v>
      </c>
      <c r="L6707" t="s">
        <v>146</v>
      </c>
      <c r="M6707" t="s">
        <v>34</v>
      </c>
      <c r="N6707" t="b">
        <v>0</v>
      </c>
      <c r="O6707">
        <f>_xlfn.XLOOKUP(B6707,Machine_Info!A:A,Machine_Info!E:E)</f>
        <v>16</v>
      </c>
      <c r="P6707">
        <f t="shared" si="520"/>
        <v>15.716666666666667</v>
      </c>
      <c r="Q6707">
        <f t="shared" si="524"/>
        <v>0.98229166666666667</v>
      </c>
    </row>
    <row r="6708" spans="1:17" x14ac:dyDescent="0.2">
      <c r="A6708" t="s">
        <v>6826</v>
      </c>
      <c r="B6708" t="s">
        <v>52</v>
      </c>
      <c r="C6708" t="s">
        <v>53</v>
      </c>
      <c r="D6708" t="s">
        <v>27</v>
      </c>
      <c r="E6708" s="2">
        <v>45533.738240740742</v>
      </c>
      <c r="F6708" s="2">
        <v>45533.988240740742</v>
      </c>
      <c r="G6708" t="str">
        <f t="shared" si="521"/>
        <v>08</v>
      </c>
      <c r="H6708" t="str">
        <f t="shared" si="522"/>
        <v>29</v>
      </c>
      <c r="I6708">
        <v>66</v>
      </c>
      <c r="J6708">
        <f t="shared" si="523"/>
        <v>1.1000000000000001</v>
      </c>
      <c r="K6708" t="s">
        <v>60</v>
      </c>
      <c r="L6708" t="s">
        <v>74</v>
      </c>
      <c r="M6708" t="s">
        <v>44</v>
      </c>
      <c r="N6708" t="b">
        <v>0</v>
      </c>
      <c r="O6708">
        <f>_xlfn.XLOOKUP(B6708,Machine_Info!A:A,Machine_Info!E:E)</f>
        <v>16</v>
      </c>
      <c r="P6708">
        <f t="shared" si="520"/>
        <v>14.9</v>
      </c>
      <c r="Q6708">
        <f t="shared" si="524"/>
        <v>0.93125000000000002</v>
      </c>
    </row>
    <row r="6709" spans="1:17" x14ac:dyDescent="0.2">
      <c r="A6709" t="s">
        <v>6827</v>
      </c>
      <c r="B6709" t="s">
        <v>78</v>
      </c>
      <c r="C6709" t="s">
        <v>79</v>
      </c>
      <c r="D6709" t="s">
        <v>32</v>
      </c>
      <c r="E6709" s="2">
        <v>45533.862187500003</v>
      </c>
      <c r="F6709" s="2">
        <v>45533.865659722222</v>
      </c>
      <c r="G6709" t="str">
        <f t="shared" si="521"/>
        <v>08</v>
      </c>
      <c r="H6709" t="str">
        <f t="shared" si="522"/>
        <v>29</v>
      </c>
      <c r="I6709">
        <v>300</v>
      </c>
      <c r="J6709">
        <f t="shared" si="523"/>
        <v>5</v>
      </c>
      <c r="K6709" t="s">
        <v>71</v>
      </c>
      <c r="L6709" t="s">
        <v>47</v>
      </c>
      <c r="M6709" t="s">
        <v>23</v>
      </c>
      <c r="N6709" t="b">
        <v>1</v>
      </c>
      <c r="O6709">
        <f>_xlfn.XLOOKUP(B6709,Machine_Info!A:A,Machine_Info!E:E)</f>
        <v>22</v>
      </c>
      <c r="P6709">
        <f t="shared" si="520"/>
        <v>17</v>
      </c>
      <c r="Q6709">
        <f t="shared" si="524"/>
        <v>0.77272727272727271</v>
      </c>
    </row>
    <row r="6710" spans="1:17" x14ac:dyDescent="0.2">
      <c r="A6710" t="s">
        <v>6828</v>
      </c>
      <c r="B6710" t="s">
        <v>253</v>
      </c>
      <c r="C6710" t="s">
        <v>254</v>
      </c>
      <c r="D6710" t="s">
        <v>59</v>
      </c>
      <c r="E6710" s="2">
        <v>45533.897951388892</v>
      </c>
      <c r="F6710" s="2">
        <v>45533.910451388889</v>
      </c>
      <c r="G6710" t="str">
        <f t="shared" si="521"/>
        <v>08</v>
      </c>
      <c r="H6710" t="str">
        <f t="shared" si="522"/>
        <v>29</v>
      </c>
      <c r="I6710">
        <v>8</v>
      </c>
      <c r="J6710">
        <f t="shared" si="523"/>
        <v>0.13333333333333333</v>
      </c>
      <c r="K6710" t="s">
        <v>38</v>
      </c>
      <c r="L6710" t="s">
        <v>47</v>
      </c>
      <c r="M6710" t="s">
        <v>23</v>
      </c>
      <c r="N6710" t="b">
        <v>0</v>
      </c>
      <c r="O6710">
        <f>_xlfn.XLOOKUP(B6710,Machine_Info!A:A,Machine_Info!E:E)</f>
        <v>22</v>
      </c>
      <c r="P6710">
        <f t="shared" si="520"/>
        <v>21.866666666666667</v>
      </c>
      <c r="Q6710">
        <f t="shared" si="524"/>
        <v>0.99393939393939401</v>
      </c>
    </row>
    <row r="6711" spans="1:17" x14ac:dyDescent="0.2">
      <c r="A6711" t="s">
        <v>6829</v>
      </c>
      <c r="B6711" t="s">
        <v>106</v>
      </c>
      <c r="C6711" t="s">
        <v>107</v>
      </c>
      <c r="D6711" t="s">
        <v>59</v>
      </c>
      <c r="E6711" s="2">
        <v>45533.945601851847</v>
      </c>
      <c r="F6711" s="2">
        <v>45534.072685185187</v>
      </c>
      <c r="G6711" t="str">
        <f t="shared" si="521"/>
        <v>08</v>
      </c>
      <c r="H6711" t="str">
        <f t="shared" si="522"/>
        <v>29</v>
      </c>
      <c r="I6711">
        <v>16</v>
      </c>
      <c r="J6711">
        <f t="shared" si="523"/>
        <v>0.26666666666666666</v>
      </c>
      <c r="K6711" t="s">
        <v>28</v>
      </c>
      <c r="L6711" t="s">
        <v>74</v>
      </c>
      <c r="M6711" t="s">
        <v>44</v>
      </c>
      <c r="N6711" t="b">
        <v>0</v>
      </c>
      <c r="O6711">
        <f>_xlfn.XLOOKUP(B6711,Machine_Info!A:A,Machine_Info!E:E)</f>
        <v>16</v>
      </c>
      <c r="P6711">
        <f t="shared" si="520"/>
        <v>15.733333333333333</v>
      </c>
      <c r="Q6711">
        <f t="shared" si="524"/>
        <v>0.98333333333333328</v>
      </c>
    </row>
    <row r="6712" spans="1:17" x14ac:dyDescent="0.2">
      <c r="A6712" t="s">
        <v>6830</v>
      </c>
      <c r="B6712" t="s">
        <v>69</v>
      </c>
      <c r="C6712" t="s">
        <v>70</v>
      </c>
      <c r="D6712" t="s">
        <v>27</v>
      </c>
      <c r="E6712" s="2">
        <v>45533.951689814807</v>
      </c>
      <c r="F6712" s="2">
        <v>45534.100300925929</v>
      </c>
      <c r="G6712" t="str">
        <f t="shared" si="521"/>
        <v>08</v>
      </c>
      <c r="H6712" t="str">
        <f t="shared" si="522"/>
        <v>29</v>
      </c>
      <c r="I6712">
        <v>169</v>
      </c>
      <c r="J6712">
        <f t="shared" si="523"/>
        <v>2.8166666666666669</v>
      </c>
      <c r="K6712" t="s">
        <v>76</v>
      </c>
      <c r="L6712" t="s">
        <v>47</v>
      </c>
      <c r="M6712" t="s">
        <v>23</v>
      </c>
      <c r="N6712" t="b">
        <v>0</v>
      </c>
      <c r="O6712">
        <f>_xlfn.XLOOKUP(B6712,Machine_Info!A:A,Machine_Info!E:E)</f>
        <v>16</v>
      </c>
      <c r="P6712">
        <f t="shared" si="520"/>
        <v>13.183333333333334</v>
      </c>
      <c r="Q6712">
        <f t="shared" si="524"/>
        <v>0.82395833333333335</v>
      </c>
    </row>
    <row r="6713" spans="1:17" x14ac:dyDescent="0.2">
      <c r="A6713" t="s">
        <v>6831</v>
      </c>
      <c r="B6713" t="s">
        <v>52</v>
      </c>
      <c r="C6713" t="s">
        <v>53</v>
      </c>
      <c r="D6713" t="s">
        <v>27</v>
      </c>
      <c r="E6713" s="2">
        <v>45533.958055555559</v>
      </c>
      <c r="F6713" s="2">
        <v>45533.961527777778</v>
      </c>
      <c r="G6713" t="str">
        <f t="shared" si="521"/>
        <v>08</v>
      </c>
      <c r="H6713" t="str">
        <f t="shared" si="522"/>
        <v>29</v>
      </c>
      <c r="I6713">
        <v>35</v>
      </c>
      <c r="J6713">
        <f t="shared" si="523"/>
        <v>0.58333333333333337</v>
      </c>
      <c r="K6713" t="s">
        <v>54</v>
      </c>
      <c r="L6713" t="s">
        <v>47</v>
      </c>
      <c r="M6713" t="s">
        <v>23</v>
      </c>
      <c r="N6713" t="b">
        <v>1</v>
      </c>
      <c r="O6713">
        <f>_xlfn.XLOOKUP(B6713,Machine_Info!A:A,Machine_Info!E:E)</f>
        <v>16</v>
      </c>
      <c r="P6713">
        <f t="shared" si="520"/>
        <v>15.416666666666666</v>
      </c>
      <c r="Q6713">
        <f t="shared" si="524"/>
        <v>0.96354166666666663</v>
      </c>
    </row>
    <row r="6714" spans="1:17" x14ac:dyDescent="0.2">
      <c r="A6714" t="s">
        <v>6832</v>
      </c>
      <c r="B6714" t="s">
        <v>81</v>
      </c>
      <c r="C6714" t="s">
        <v>82</v>
      </c>
      <c r="D6714" t="s">
        <v>20</v>
      </c>
      <c r="E6714" s="2">
        <v>45533.969456018523</v>
      </c>
      <c r="F6714" s="2">
        <v>45534.272233796299</v>
      </c>
      <c r="G6714" t="str">
        <f t="shared" si="521"/>
        <v>08</v>
      </c>
      <c r="H6714" t="str">
        <f t="shared" si="522"/>
        <v>29</v>
      </c>
      <c r="I6714">
        <v>328</v>
      </c>
      <c r="J6714">
        <f t="shared" si="523"/>
        <v>5.4666666666666668</v>
      </c>
      <c r="K6714" t="s">
        <v>42</v>
      </c>
      <c r="L6714" t="s">
        <v>146</v>
      </c>
      <c r="M6714" t="s">
        <v>34</v>
      </c>
      <c r="N6714" t="b">
        <v>0</v>
      </c>
      <c r="O6714">
        <f>_xlfn.XLOOKUP(B6714,Machine_Info!A:A,Machine_Info!E:E)</f>
        <v>14</v>
      </c>
      <c r="P6714">
        <f t="shared" si="520"/>
        <v>8.5333333333333332</v>
      </c>
      <c r="Q6714">
        <f t="shared" si="524"/>
        <v>0.60952380952380947</v>
      </c>
    </row>
    <row r="6715" spans="1:17" x14ac:dyDescent="0.2">
      <c r="A6715" t="s">
        <v>6833</v>
      </c>
      <c r="B6715" t="s">
        <v>96</v>
      </c>
      <c r="C6715" t="s">
        <v>97</v>
      </c>
      <c r="D6715" t="s">
        <v>27</v>
      </c>
      <c r="E6715" s="2">
        <v>45533.979444444441</v>
      </c>
      <c r="F6715" s="2">
        <v>45534.510694444441</v>
      </c>
      <c r="G6715" t="str">
        <f t="shared" si="521"/>
        <v>08</v>
      </c>
      <c r="H6715" t="str">
        <f t="shared" si="522"/>
        <v>29</v>
      </c>
      <c r="I6715">
        <v>206</v>
      </c>
      <c r="J6715">
        <f t="shared" si="523"/>
        <v>3.4333333333333331</v>
      </c>
      <c r="K6715" t="s">
        <v>54</v>
      </c>
      <c r="L6715" t="s">
        <v>146</v>
      </c>
      <c r="M6715" t="s">
        <v>34</v>
      </c>
      <c r="N6715" t="b">
        <v>1</v>
      </c>
      <c r="O6715">
        <f>_xlfn.XLOOKUP(B6715,Machine_Info!A:A,Machine_Info!E:E)</f>
        <v>20</v>
      </c>
      <c r="P6715">
        <f t="shared" si="520"/>
        <v>16.566666666666666</v>
      </c>
      <c r="Q6715">
        <f t="shared" si="524"/>
        <v>0.82833333333333337</v>
      </c>
    </row>
    <row r="6716" spans="1:17" x14ac:dyDescent="0.2">
      <c r="A6716" t="s">
        <v>6834</v>
      </c>
      <c r="B6716" t="s">
        <v>106</v>
      </c>
      <c r="C6716" t="s">
        <v>107</v>
      </c>
      <c r="D6716" t="s">
        <v>59</v>
      </c>
      <c r="E6716" s="2">
        <v>45534.003009259257</v>
      </c>
      <c r="F6716" s="2">
        <v>45534.150231481479</v>
      </c>
      <c r="G6716" t="str">
        <f t="shared" si="521"/>
        <v>08</v>
      </c>
      <c r="H6716" t="str">
        <f t="shared" si="522"/>
        <v>30</v>
      </c>
      <c r="I6716">
        <v>16</v>
      </c>
      <c r="J6716">
        <f t="shared" si="523"/>
        <v>0.26666666666666666</v>
      </c>
      <c r="K6716" t="s">
        <v>28</v>
      </c>
      <c r="L6716" t="s">
        <v>47</v>
      </c>
      <c r="M6716" t="s">
        <v>23</v>
      </c>
      <c r="N6716" t="b">
        <v>0</v>
      </c>
      <c r="O6716">
        <f>_xlfn.XLOOKUP(B6716,Machine_Info!A:A,Machine_Info!E:E)</f>
        <v>16</v>
      </c>
      <c r="P6716">
        <f t="shared" si="520"/>
        <v>15.733333333333333</v>
      </c>
      <c r="Q6716">
        <f t="shared" si="524"/>
        <v>0.98333333333333328</v>
      </c>
    </row>
    <row r="6717" spans="1:17" x14ac:dyDescent="0.2">
      <c r="A6717" t="s">
        <v>6835</v>
      </c>
      <c r="B6717" t="s">
        <v>152</v>
      </c>
      <c r="C6717" t="s">
        <v>153</v>
      </c>
      <c r="D6717" t="s">
        <v>27</v>
      </c>
      <c r="E6717" s="2">
        <v>45534.059039351851</v>
      </c>
      <c r="F6717" s="2">
        <v>45534.083344907413</v>
      </c>
      <c r="G6717" t="str">
        <f t="shared" si="521"/>
        <v>08</v>
      </c>
      <c r="H6717" t="str">
        <f t="shared" si="522"/>
        <v>30</v>
      </c>
      <c r="I6717">
        <v>223</v>
      </c>
      <c r="J6717">
        <f t="shared" si="523"/>
        <v>3.7166666666666668</v>
      </c>
      <c r="K6717" t="s">
        <v>38</v>
      </c>
      <c r="L6717" t="s">
        <v>47</v>
      </c>
      <c r="M6717" t="s">
        <v>23</v>
      </c>
      <c r="N6717" t="b">
        <v>0</v>
      </c>
      <c r="O6717">
        <f>_xlfn.XLOOKUP(B6717,Machine_Info!A:A,Machine_Info!E:E)</f>
        <v>18</v>
      </c>
      <c r="P6717">
        <f t="shared" si="520"/>
        <v>14.283333333333333</v>
      </c>
      <c r="Q6717">
        <f t="shared" si="524"/>
        <v>0.79351851851851851</v>
      </c>
    </row>
    <row r="6718" spans="1:17" x14ac:dyDescent="0.2">
      <c r="A6718" t="s">
        <v>6836</v>
      </c>
      <c r="B6718" t="s">
        <v>36</v>
      </c>
      <c r="C6718" t="s">
        <v>37</v>
      </c>
      <c r="D6718" t="s">
        <v>20</v>
      </c>
      <c r="E6718" s="2">
        <v>45534.063692129632</v>
      </c>
      <c r="F6718" s="2">
        <v>45534.074108796303</v>
      </c>
      <c r="G6718" t="str">
        <f t="shared" si="521"/>
        <v>08</v>
      </c>
      <c r="H6718" t="str">
        <f t="shared" si="522"/>
        <v>30</v>
      </c>
      <c r="I6718">
        <v>873</v>
      </c>
      <c r="J6718">
        <f t="shared" si="523"/>
        <v>14.55</v>
      </c>
      <c r="K6718" t="s">
        <v>71</v>
      </c>
      <c r="L6718" t="s">
        <v>47</v>
      </c>
      <c r="M6718" t="s">
        <v>23</v>
      </c>
      <c r="N6718" t="b">
        <v>1</v>
      </c>
      <c r="O6718">
        <f>_xlfn.XLOOKUP(B6718,Machine_Info!A:A,Machine_Info!E:E)</f>
        <v>18</v>
      </c>
      <c r="P6718">
        <f t="shared" si="520"/>
        <v>3.4499999999999993</v>
      </c>
      <c r="Q6718">
        <f t="shared" si="524"/>
        <v>0.19166666666666662</v>
      </c>
    </row>
    <row r="6719" spans="1:17" x14ac:dyDescent="0.2">
      <c r="A6719" t="s">
        <v>6837</v>
      </c>
      <c r="B6719" t="s">
        <v>66</v>
      </c>
      <c r="C6719" t="s">
        <v>67</v>
      </c>
      <c r="D6719" t="s">
        <v>32</v>
      </c>
      <c r="E6719" s="2">
        <v>45534.104675925933</v>
      </c>
      <c r="F6719" s="2">
        <v>45534.257453703707</v>
      </c>
      <c r="G6719" t="str">
        <f t="shared" si="521"/>
        <v>08</v>
      </c>
      <c r="H6719" t="str">
        <f t="shared" si="522"/>
        <v>30</v>
      </c>
      <c r="I6719">
        <v>213</v>
      </c>
      <c r="J6719">
        <f t="shared" si="523"/>
        <v>3.55</v>
      </c>
      <c r="K6719" t="s">
        <v>110</v>
      </c>
      <c r="L6719" t="s">
        <v>146</v>
      </c>
      <c r="M6719" t="s">
        <v>34</v>
      </c>
      <c r="N6719" t="b">
        <v>0</v>
      </c>
      <c r="O6719">
        <f>_xlfn.XLOOKUP(B6719,Machine_Info!A:A,Machine_Info!E:E)</f>
        <v>14</v>
      </c>
      <c r="P6719">
        <f t="shared" si="520"/>
        <v>10.45</v>
      </c>
      <c r="Q6719">
        <f t="shared" si="524"/>
        <v>0.74642857142857133</v>
      </c>
    </row>
    <row r="6720" spans="1:17" x14ac:dyDescent="0.2">
      <c r="A6720" t="s">
        <v>6838</v>
      </c>
      <c r="B6720" t="s">
        <v>253</v>
      </c>
      <c r="C6720" t="s">
        <v>254</v>
      </c>
      <c r="D6720" t="s">
        <v>59</v>
      </c>
      <c r="E6720" s="2">
        <v>45534.110613425917</v>
      </c>
      <c r="F6720" s="2">
        <v>45534.130057870367</v>
      </c>
      <c r="G6720" t="str">
        <f t="shared" si="521"/>
        <v>08</v>
      </c>
      <c r="H6720" t="str">
        <f t="shared" si="522"/>
        <v>30</v>
      </c>
      <c r="I6720">
        <v>9</v>
      </c>
      <c r="J6720">
        <f t="shared" si="523"/>
        <v>0.15</v>
      </c>
      <c r="K6720" t="s">
        <v>28</v>
      </c>
      <c r="L6720" t="s">
        <v>47</v>
      </c>
      <c r="M6720" t="s">
        <v>23</v>
      </c>
      <c r="N6720" t="b">
        <v>0</v>
      </c>
      <c r="O6720">
        <f>_xlfn.XLOOKUP(B6720,Machine_Info!A:A,Machine_Info!E:E)</f>
        <v>22</v>
      </c>
      <c r="P6720">
        <f t="shared" si="520"/>
        <v>21.85</v>
      </c>
      <c r="Q6720">
        <f t="shared" si="524"/>
        <v>0.99318181818181828</v>
      </c>
    </row>
    <row r="6721" spans="1:17" x14ac:dyDescent="0.2">
      <c r="A6721" t="s">
        <v>6839</v>
      </c>
      <c r="B6721" t="s">
        <v>40</v>
      </c>
      <c r="C6721" t="s">
        <v>41</v>
      </c>
      <c r="D6721" t="s">
        <v>20</v>
      </c>
      <c r="E6721" s="2">
        <v>45534.222662037027</v>
      </c>
      <c r="F6721" s="2">
        <v>45534.30877314815</v>
      </c>
      <c r="G6721" t="str">
        <f t="shared" si="521"/>
        <v>08</v>
      </c>
      <c r="H6721" t="str">
        <f t="shared" si="522"/>
        <v>30</v>
      </c>
      <c r="I6721">
        <v>1026</v>
      </c>
      <c r="J6721">
        <f t="shared" si="523"/>
        <v>17.100000000000001</v>
      </c>
      <c r="K6721" t="s">
        <v>28</v>
      </c>
      <c r="L6721" t="s">
        <v>74</v>
      </c>
      <c r="M6721" t="s">
        <v>44</v>
      </c>
      <c r="N6721" t="b">
        <v>0</v>
      </c>
      <c r="O6721">
        <f>_xlfn.XLOOKUP(B6721,Machine_Info!A:A,Machine_Info!E:E)</f>
        <v>18</v>
      </c>
      <c r="P6721">
        <f t="shared" si="520"/>
        <v>0.89999999999999858</v>
      </c>
      <c r="Q6721">
        <f t="shared" si="524"/>
        <v>4.999999999999992E-2</v>
      </c>
    </row>
    <row r="6722" spans="1:17" x14ac:dyDescent="0.2">
      <c r="A6722" t="s">
        <v>6840</v>
      </c>
      <c r="B6722" t="s">
        <v>36</v>
      </c>
      <c r="C6722" t="s">
        <v>37</v>
      </c>
      <c r="D6722" t="s">
        <v>20</v>
      </c>
      <c r="E6722" s="2">
        <v>45534.253530092603</v>
      </c>
      <c r="F6722" s="2">
        <v>45534.495196759257</v>
      </c>
      <c r="G6722" t="str">
        <f t="shared" si="521"/>
        <v>08</v>
      </c>
      <c r="H6722" t="str">
        <f t="shared" si="522"/>
        <v>30</v>
      </c>
      <c r="I6722">
        <v>1026</v>
      </c>
      <c r="J6722">
        <f t="shared" si="523"/>
        <v>17.100000000000001</v>
      </c>
      <c r="K6722" t="s">
        <v>38</v>
      </c>
      <c r="L6722" t="s">
        <v>47</v>
      </c>
      <c r="M6722" t="s">
        <v>23</v>
      </c>
      <c r="N6722" t="b">
        <v>0</v>
      </c>
      <c r="O6722">
        <f>_xlfn.XLOOKUP(B6722,Machine_Info!A:A,Machine_Info!E:E)</f>
        <v>18</v>
      </c>
      <c r="P6722">
        <f t="shared" ref="P6722:P6785" si="525">O6722-J6722</f>
        <v>0.89999999999999858</v>
      </c>
      <c r="Q6722">
        <f t="shared" si="524"/>
        <v>4.999999999999992E-2</v>
      </c>
    </row>
    <row r="6723" spans="1:17" x14ac:dyDescent="0.2">
      <c r="A6723" t="s">
        <v>6841</v>
      </c>
      <c r="B6723" t="s">
        <v>89</v>
      </c>
      <c r="C6723" t="s">
        <v>90</v>
      </c>
      <c r="D6723" t="s">
        <v>32</v>
      </c>
      <c r="E6723" s="2">
        <v>45534.26358796296</v>
      </c>
      <c r="F6723" s="2">
        <v>45534.369837962957</v>
      </c>
      <c r="G6723" t="str">
        <f t="shared" ref="G6723:G6786" si="526">TEXT(E6723,"mm")</f>
        <v>08</v>
      </c>
      <c r="H6723" t="str">
        <f t="shared" ref="H6723:H6786" si="527">TEXT(E6723,"dd")</f>
        <v>30</v>
      </c>
      <c r="I6723">
        <v>175</v>
      </c>
      <c r="J6723">
        <f t="shared" ref="J6723:J6786" si="528">I6723/60</f>
        <v>2.9166666666666665</v>
      </c>
      <c r="K6723" t="s">
        <v>28</v>
      </c>
      <c r="L6723" t="s">
        <v>47</v>
      </c>
      <c r="M6723" t="s">
        <v>23</v>
      </c>
      <c r="N6723" t="b">
        <v>0</v>
      </c>
      <c r="O6723">
        <f>_xlfn.XLOOKUP(B6723,Machine_Info!A:A,Machine_Info!E:E)</f>
        <v>14</v>
      </c>
      <c r="P6723">
        <f t="shared" si="525"/>
        <v>11.083333333333334</v>
      </c>
      <c r="Q6723">
        <f t="shared" ref="Q6723:Q6786" si="529">P6723/O6723</f>
        <v>0.79166666666666674</v>
      </c>
    </row>
    <row r="6724" spans="1:17" x14ac:dyDescent="0.2">
      <c r="A6724" t="s">
        <v>6842</v>
      </c>
      <c r="B6724" t="s">
        <v>69</v>
      </c>
      <c r="C6724" t="s">
        <v>70</v>
      </c>
      <c r="D6724" t="s">
        <v>27</v>
      </c>
      <c r="E6724" s="2">
        <v>45534.309004629627</v>
      </c>
      <c r="F6724" s="2">
        <v>45534.414560185192</v>
      </c>
      <c r="G6724" t="str">
        <f t="shared" si="526"/>
        <v>08</v>
      </c>
      <c r="H6724" t="str">
        <f t="shared" si="527"/>
        <v>30</v>
      </c>
      <c r="I6724">
        <v>31</v>
      </c>
      <c r="J6724">
        <f t="shared" si="528"/>
        <v>0.51666666666666672</v>
      </c>
      <c r="K6724" t="s">
        <v>38</v>
      </c>
      <c r="L6724" t="s">
        <v>146</v>
      </c>
      <c r="M6724" t="s">
        <v>34</v>
      </c>
      <c r="N6724" t="b">
        <v>0</v>
      </c>
      <c r="O6724">
        <f>_xlfn.XLOOKUP(B6724,Machine_Info!A:A,Machine_Info!E:E)</f>
        <v>16</v>
      </c>
      <c r="P6724">
        <f t="shared" si="525"/>
        <v>15.483333333333333</v>
      </c>
      <c r="Q6724">
        <f t="shared" si="529"/>
        <v>0.96770833333333328</v>
      </c>
    </row>
    <row r="6725" spans="1:17" x14ac:dyDescent="0.2">
      <c r="A6725" t="s">
        <v>6843</v>
      </c>
      <c r="B6725" t="s">
        <v>96</v>
      </c>
      <c r="C6725" t="s">
        <v>97</v>
      </c>
      <c r="D6725" t="s">
        <v>27</v>
      </c>
      <c r="E6725" s="2">
        <v>45534.32402777778</v>
      </c>
      <c r="F6725" s="2">
        <v>45534.339305555557</v>
      </c>
      <c r="G6725" t="str">
        <f t="shared" si="526"/>
        <v>08</v>
      </c>
      <c r="H6725" t="str">
        <f t="shared" si="527"/>
        <v>30</v>
      </c>
      <c r="I6725">
        <v>347</v>
      </c>
      <c r="J6725">
        <f t="shared" si="528"/>
        <v>5.7833333333333332</v>
      </c>
      <c r="K6725" t="s">
        <v>110</v>
      </c>
      <c r="L6725" t="s">
        <v>74</v>
      </c>
      <c r="M6725" t="s">
        <v>44</v>
      </c>
      <c r="N6725" t="b">
        <v>0</v>
      </c>
      <c r="O6725">
        <f>_xlfn.XLOOKUP(B6725,Machine_Info!A:A,Machine_Info!E:E)</f>
        <v>20</v>
      </c>
      <c r="P6725">
        <f t="shared" si="525"/>
        <v>14.216666666666667</v>
      </c>
      <c r="Q6725">
        <f t="shared" si="529"/>
        <v>0.71083333333333332</v>
      </c>
    </row>
    <row r="6726" spans="1:17" x14ac:dyDescent="0.2">
      <c r="A6726" t="s">
        <v>6844</v>
      </c>
      <c r="B6726" t="s">
        <v>52</v>
      </c>
      <c r="C6726" t="s">
        <v>53</v>
      </c>
      <c r="D6726" t="s">
        <v>27</v>
      </c>
      <c r="E6726" s="2">
        <v>45534.369490740741</v>
      </c>
      <c r="F6726" s="2">
        <v>45534.381990740738</v>
      </c>
      <c r="G6726" t="str">
        <f t="shared" si="526"/>
        <v>08</v>
      </c>
      <c r="H6726" t="str">
        <f t="shared" si="527"/>
        <v>30</v>
      </c>
      <c r="I6726">
        <v>59</v>
      </c>
      <c r="J6726">
        <f t="shared" si="528"/>
        <v>0.98333333333333328</v>
      </c>
      <c r="K6726" t="s">
        <v>110</v>
      </c>
      <c r="L6726" t="s">
        <v>74</v>
      </c>
      <c r="M6726" t="s">
        <v>44</v>
      </c>
      <c r="N6726" t="b">
        <v>0</v>
      </c>
      <c r="O6726">
        <f>_xlfn.XLOOKUP(B6726,Machine_Info!A:A,Machine_Info!E:E)</f>
        <v>16</v>
      </c>
      <c r="P6726">
        <f t="shared" si="525"/>
        <v>15.016666666666667</v>
      </c>
      <c r="Q6726">
        <f t="shared" si="529"/>
        <v>0.93854166666666672</v>
      </c>
    </row>
    <row r="6727" spans="1:17" x14ac:dyDescent="0.2">
      <c r="A6727" t="s">
        <v>6845</v>
      </c>
      <c r="B6727" t="s">
        <v>163</v>
      </c>
      <c r="C6727" t="s">
        <v>164</v>
      </c>
      <c r="D6727" t="s">
        <v>32</v>
      </c>
      <c r="E6727" s="2">
        <v>45534.385196759264</v>
      </c>
      <c r="F6727" s="2">
        <v>45534.41505787037</v>
      </c>
      <c r="G6727" t="str">
        <f t="shared" si="526"/>
        <v>08</v>
      </c>
      <c r="H6727" t="str">
        <f t="shared" si="527"/>
        <v>30</v>
      </c>
      <c r="I6727">
        <v>39</v>
      </c>
      <c r="J6727">
        <f t="shared" si="528"/>
        <v>0.65</v>
      </c>
      <c r="K6727" t="s">
        <v>54</v>
      </c>
      <c r="L6727" t="s">
        <v>47</v>
      </c>
      <c r="M6727" t="s">
        <v>23</v>
      </c>
      <c r="N6727" t="b">
        <v>1</v>
      </c>
      <c r="O6727">
        <f>_xlfn.XLOOKUP(B6727,Machine_Info!A:A,Machine_Info!E:E)</f>
        <v>20</v>
      </c>
      <c r="P6727">
        <f t="shared" si="525"/>
        <v>19.350000000000001</v>
      </c>
      <c r="Q6727">
        <f t="shared" si="529"/>
        <v>0.96750000000000003</v>
      </c>
    </row>
    <row r="6728" spans="1:17" x14ac:dyDescent="0.2">
      <c r="A6728" t="s">
        <v>6846</v>
      </c>
      <c r="B6728" t="s">
        <v>152</v>
      </c>
      <c r="C6728" t="s">
        <v>153</v>
      </c>
      <c r="D6728" t="s">
        <v>27</v>
      </c>
      <c r="E6728" s="2">
        <v>45534.385520833333</v>
      </c>
      <c r="F6728" s="2">
        <v>45534.397326388891</v>
      </c>
      <c r="G6728" t="str">
        <f t="shared" si="526"/>
        <v>08</v>
      </c>
      <c r="H6728" t="str">
        <f t="shared" si="527"/>
        <v>30</v>
      </c>
      <c r="I6728">
        <v>107</v>
      </c>
      <c r="J6728">
        <f t="shared" si="528"/>
        <v>1.7833333333333334</v>
      </c>
      <c r="K6728" t="s">
        <v>28</v>
      </c>
      <c r="L6728" t="s">
        <v>74</v>
      </c>
      <c r="M6728" t="s">
        <v>44</v>
      </c>
      <c r="N6728" t="b">
        <v>0</v>
      </c>
      <c r="O6728">
        <f>_xlfn.XLOOKUP(B6728,Machine_Info!A:A,Machine_Info!E:E)</f>
        <v>18</v>
      </c>
      <c r="P6728">
        <f t="shared" si="525"/>
        <v>16.216666666666665</v>
      </c>
      <c r="Q6728">
        <f t="shared" si="529"/>
        <v>0.9009259259259258</v>
      </c>
    </row>
    <row r="6729" spans="1:17" x14ac:dyDescent="0.2">
      <c r="A6729" t="s">
        <v>6847</v>
      </c>
      <c r="B6729" t="s">
        <v>69</v>
      </c>
      <c r="C6729" t="s">
        <v>70</v>
      </c>
      <c r="D6729" t="s">
        <v>27</v>
      </c>
      <c r="E6729" s="2">
        <v>45534.390601851846</v>
      </c>
      <c r="F6729" s="2">
        <v>45534.392685185187</v>
      </c>
      <c r="G6729" t="str">
        <f t="shared" si="526"/>
        <v>08</v>
      </c>
      <c r="H6729" t="str">
        <f t="shared" si="527"/>
        <v>30</v>
      </c>
      <c r="I6729">
        <v>245</v>
      </c>
      <c r="J6729">
        <f t="shared" si="528"/>
        <v>4.083333333333333</v>
      </c>
      <c r="K6729" t="s">
        <v>110</v>
      </c>
      <c r="L6729" t="s">
        <v>146</v>
      </c>
      <c r="M6729" t="s">
        <v>34</v>
      </c>
      <c r="N6729" t="b">
        <v>0</v>
      </c>
      <c r="O6729">
        <f>_xlfn.XLOOKUP(B6729,Machine_Info!A:A,Machine_Info!E:E)</f>
        <v>16</v>
      </c>
      <c r="P6729">
        <f t="shared" si="525"/>
        <v>11.916666666666668</v>
      </c>
      <c r="Q6729">
        <f t="shared" si="529"/>
        <v>0.74479166666666674</v>
      </c>
    </row>
    <row r="6730" spans="1:17" x14ac:dyDescent="0.2">
      <c r="A6730" t="s">
        <v>6848</v>
      </c>
      <c r="B6730" t="s">
        <v>163</v>
      </c>
      <c r="C6730" t="s">
        <v>164</v>
      </c>
      <c r="D6730" t="s">
        <v>32</v>
      </c>
      <c r="E6730" s="2">
        <v>45534.491006944438</v>
      </c>
      <c r="F6730" s="2">
        <v>45534.757673611108</v>
      </c>
      <c r="G6730" t="str">
        <f t="shared" si="526"/>
        <v>08</v>
      </c>
      <c r="H6730" t="str">
        <f t="shared" si="527"/>
        <v>30</v>
      </c>
      <c r="I6730">
        <v>164</v>
      </c>
      <c r="J6730">
        <f t="shared" si="528"/>
        <v>2.7333333333333334</v>
      </c>
      <c r="K6730" t="s">
        <v>71</v>
      </c>
      <c r="L6730" t="s">
        <v>146</v>
      </c>
      <c r="M6730" t="s">
        <v>34</v>
      </c>
      <c r="N6730" t="b">
        <v>1</v>
      </c>
      <c r="O6730">
        <f>_xlfn.XLOOKUP(B6730,Machine_Info!A:A,Machine_Info!E:E)</f>
        <v>20</v>
      </c>
      <c r="P6730">
        <f t="shared" si="525"/>
        <v>17.266666666666666</v>
      </c>
      <c r="Q6730">
        <f t="shared" si="529"/>
        <v>0.86333333333333329</v>
      </c>
    </row>
    <row r="6731" spans="1:17" x14ac:dyDescent="0.2">
      <c r="A6731" t="s">
        <v>6849</v>
      </c>
      <c r="B6731" t="s">
        <v>63</v>
      </c>
      <c r="C6731" t="s">
        <v>64</v>
      </c>
      <c r="D6731" t="s">
        <v>32</v>
      </c>
      <c r="E6731" s="2">
        <v>45534.527418981481</v>
      </c>
      <c r="F6731" s="2">
        <v>45534.538530092592</v>
      </c>
      <c r="G6731" t="str">
        <f t="shared" si="526"/>
        <v>08</v>
      </c>
      <c r="H6731" t="str">
        <f t="shared" si="527"/>
        <v>30</v>
      </c>
      <c r="I6731">
        <v>133</v>
      </c>
      <c r="J6731">
        <f t="shared" si="528"/>
        <v>2.2166666666666668</v>
      </c>
      <c r="K6731" t="s">
        <v>103</v>
      </c>
      <c r="L6731" t="s">
        <v>74</v>
      </c>
      <c r="M6731" t="s">
        <v>44</v>
      </c>
      <c r="N6731" t="b">
        <v>0</v>
      </c>
      <c r="O6731">
        <f>_xlfn.XLOOKUP(B6731,Machine_Info!A:A,Machine_Info!E:E)</f>
        <v>20</v>
      </c>
      <c r="P6731">
        <f t="shared" si="525"/>
        <v>17.783333333333331</v>
      </c>
      <c r="Q6731">
        <f t="shared" si="529"/>
        <v>0.88916666666666655</v>
      </c>
    </row>
    <row r="6732" spans="1:17" x14ac:dyDescent="0.2">
      <c r="A6732" t="s">
        <v>6850</v>
      </c>
      <c r="B6732" t="s">
        <v>25</v>
      </c>
      <c r="C6732" t="s">
        <v>26</v>
      </c>
      <c r="D6732" t="s">
        <v>27</v>
      </c>
      <c r="E6732" s="2">
        <v>45534.527638888889</v>
      </c>
      <c r="F6732" s="2">
        <v>45534.704027777778</v>
      </c>
      <c r="G6732" t="str">
        <f t="shared" si="526"/>
        <v>08</v>
      </c>
      <c r="H6732" t="str">
        <f t="shared" si="527"/>
        <v>30</v>
      </c>
      <c r="I6732">
        <v>1254</v>
      </c>
      <c r="J6732">
        <f t="shared" si="528"/>
        <v>20.9</v>
      </c>
      <c r="K6732" t="s">
        <v>42</v>
      </c>
      <c r="L6732" t="s">
        <v>47</v>
      </c>
      <c r="M6732" t="s">
        <v>23</v>
      </c>
      <c r="N6732" t="b">
        <v>0</v>
      </c>
      <c r="O6732">
        <f>_xlfn.XLOOKUP(B6732,Machine_Info!A:A,Machine_Info!E:E)</f>
        <v>22</v>
      </c>
      <c r="P6732">
        <f t="shared" si="525"/>
        <v>1.1000000000000014</v>
      </c>
      <c r="Q6732">
        <f t="shared" si="529"/>
        <v>5.0000000000000065E-2</v>
      </c>
    </row>
    <row r="6733" spans="1:17" x14ac:dyDescent="0.2">
      <c r="A6733" t="s">
        <v>6851</v>
      </c>
      <c r="B6733" t="s">
        <v>30</v>
      </c>
      <c r="C6733" t="s">
        <v>31</v>
      </c>
      <c r="D6733" t="s">
        <v>32</v>
      </c>
      <c r="E6733" s="2">
        <v>45534.561145833337</v>
      </c>
      <c r="F6733" s="2">
        <v>45534.79378472222</v>
      </c>
      <c r="G6733" t="str">
        <f t="shared" si="526"/>
        <v>08</v>
      </c>
      <c r="H6733" t="str">
        <f t="shared" si="527"/>
        <v>30</v>
      </c>
      <c r="I6733">
        <v>60</v>
      </c>
      <c r="J6733">
        <f t="shared" si="528"/>
        <v>1</v>
      </c>
      <c r="K6733" t="s">
        <v>54</v>
      </c>
      <c r="L6733" t="s">
        <v>47</v>
      </c>
      <c r="M6733" t="s">
        <v>23</v>
      </c>
      <c r="N6733" t="b">
        <v>1</v>
      </c>
      <c r="O6733">
        <f>_xlfn.XLOOKUP(B6733,Machine_Info!A:A,Machine_Info!E:E)</f>
        <v>22</v>
      </c>
      <c r="P6733">
        <f t="shared" si="525"/>
        <v>21</v>
      </c>
      <c r="Q6733">
        <f t="shared" si="529"/>
        <v>0.95454545454545459</v>
      </c>
    </row>
    <row r="6734" spans="1:17" x14ac:dyDescent="0.2">
      <c r="A6734" t="s">
        <v>6852</v>
      </c>
      <c r="B6734" t="s">
        <v>30</v>
      </c>
      <c r="C6734" t="s">
        <v>31</v>
      </c>
      <c r="D6734" t="s">
        <v>32</v>
      </c>
      <c r="E6734" s="2">
        <v>45534.570034722223</v>
      </c>
      <c r="F6734" s="2">
        <v>45534.720034722217</v>
      </c>
      <c r="G6734" t="str">
        <f t="shared" si="526"/>
        <v>08</v>
      </c>
      <c r="H6734" t="str">
        <f t="shared" si="527"/>
        <v>30</v>
      </c>
      <c r="I6734">
        <v>113</v>
      </c>
      <c r="J6734">
        <f t="shared" si="528"/>
        <v>1.8833333333333333</v>
      </c>
      <c r="K6734" t="s">
        <v>290</v>
      </c>
      <c r="L6734" t="s">
        <v>146</v>
      </c>
      <c r="M6734" t="s">
        <v>34</v>
      </c>
      <c r="N6734" t="b">
        <v>0</v>
      </c>
      <c r="O6734">
        <f>_xlfn.XLOOKUP(B6734,Machine_Info!A:A,Machine_Info!E:E)</f>
        <v>22</v>
      </c>
      <c r="P6734">
        <f t="shared" si="525"/>
        <v>20.116666666666667</v>
      </c>
      <c r="Q6734">
        <f t="shared" si="529"/>
        <v>0.91439393939393943</v>
      </c>
    </row>
    <row r="6735" spans="1:17" x14ac:dyDescent="0.2">
      <c r="A6735" t="s">
        <v>6853</v>
      </c>
      <c r="B6735" t="s">
        <v>263</v>
      </c>
      <c r="C6735" t="s">
        <v>264</v>
      </c>
      <c r="D6735" t="s">
        <v>27</v>
      </c>
      <c r="E6735" s="2">
        <v>45534.580775462957</v>
      </c>
      <c r="F6735" s="2">
        <v>45534.767581018517</v>
      </c>
      <c r="G6735" t="str">
        <f t="shared" si="526"/>
        <v>08</v>
      </c>
      <c r="H6735" t="str">
        <f t="shared" si="527"/>
        <v>30</v>
      </c>
      <c r="I6735">
        <v>432</v>
      </c>
      <c r="J6735">
        <f t="shared" si="528"/>
        <v>7.2</v>
      </c>
      <c r="K6735" t="s">
        <v>71</v>
      </c>
      <c r="L6735" t="s">
        <v>47</v>
      </c>
      <c r="M6735" t="s">
        <v>23</v>
      </c>
      <c r="N6735" t="b">
        <v>1</v>
      </c>
      <c r="O6735">
        <f>_xlfn.XLOOKUP(B6735,Machine_Info!A:A,Machine_Info!E:E)</f>
        <v>22</v>
      </c>
      <c r="P6735">
        <f t="shared" si="525"/>
        <v>14.8</v>
      </c>
      <c r="Q6735">
        <f t="shared" si="529"/>
        <v>0.67272727272727273</v>
      </c>
    </row>
    <row r="6736" spans="1:17" x14ac:dyDescent="0.2">
      <c r="A6736" t="s">
        <v>6854</v>
      </c>
      <c r="B6736" t="s">
        <v>36</v>
      </c>
      <c r="C6736" t="s">
        <v>37</v>
      </c>
      <c r="D6736" t="s">
        <v>20</v>
      </c>
      <c r="E6736" s="2">
        <v>45534.604004629633</v>
      </c>
      <c r="F6736" s="2">
        <v>45534.69358796296</v>
      </c>
      <c r="G6736" t="str">
        <f t="shared" si="526"/>
        <v>08</v>
      </c>
      <c r="H6736" t="str">
        <f t="shared" si="527"/>
        <v>30</v>
      </c>
      <c r="I6736">
        <v>894</v>
      </c>
      <c r="J6736">
        <f t="shared" si="528"/>
        <v>14.9</v>
      </c>
      <c r="K6736" t="s">
        <v>71</v>
      </c>
      <c r="L6736" t="s">
        <v>146</v>
      </c>
      <c r="M6736" t="s">
        <v>34</v>
      </c>
      <c r="N6736" t="b">
        <v>1</v>
      </c>
      <c r="O6736">
        <f>_xlfn.XLOOKUP(B6736,Machine_Info!A:A,Machine_Info!E:E)</f>
        <v>18</v>
      </c>
      <c r="P6736">
        <f t="shared" si="525"/>
        <v>3.0999999999999996</v>
      </c>
      <c r="Q6736">
        <f t="shared" si="529"/>
        <v>0.17222222222222219</v>
      </c>
    </row>
    <row r="6737" spans="1:17" x14ac:dyDescent="0.2">
      <c r="A6737" t="s">
        <v>6855</v>
      </c>
      <c r="B6737" t="s">
        <v>174</v>
      </c>
      <c r="C6737" t="s">
        <v>175</v>
      </c>
      <c r="D6737" t="s">
        <v>59</v>
      </c>
      <c r="E6737" s="2">
        <v>45534.604525462957</v>
      </c>
      <c r="F6737" s="2">
        <v>45534.61146990741</v>
      </c>
      <c r="G6737" t="str">
        <f t="shared" si="526"/>
        <v>08</v>
      </c>
      <c r="H6737" t="str">
        <f t="shared" si="527"/>
        <v>30</v>
      </c>
      <c r="I6737">
        <v>309</v>
      </c>
      <c r="J6737">
        <f t="shared" si="528"/>
        <v>5.15</v>
      </c>
      <c r="K6737" t="s">
        <v>110</v>
      </c>
      <c r="L6737" t="s">
        <v>146</v>
      </c>
      <c r="M6737" t="s">
        <v>34</v>
      </c>
      <c r="N6737" t="b">
        <v>0</v>
      </c>
      <c r="O6737">
        <f>_xlfn.XLOOKUP(B6737,Machine_Info!A:A,Machine_Info!E:E)</f>
        <v>14</v>
      </c>
      <c r="P6737">
        <f t="shared" si="525"/>
        <v>8.85</v>
      </c>
      <c r="Q6737">
        <f t="shared" si="529"/>
        <v>0.63214285714285712</v>
      </c>
    </row>
    <row r="6738" spans="1:17" x14ac:dyDescent="0.2">
      <c r="A6738" t="s">
        <v>6856</v>
      </c>
      <c r="B6738" t="s">
        <v>167</v>
      </c>
      <c r="C6738" t="s">
        <v>168</v>
      </c>
      <c r="D6738" t="s">
        <v>59</v>
      </c>
      <c r="E6738" s="2">
        <v>45534.61173611111</v>
      </c>
      <c r="F6738" s="2">
        <v>45534.618680555563</v>
      </c>
      <c r="G6738" t="str">
        <f t="shared" si="526"/>
        <v>08</v>
      </c>
      <c r="H6738" t="str">
        <f t="shared" si="527"/>
        <v>30</v>
      </c>
      <c r="I6738">
        <v>313</v>
      </c>
      <c r="J6738">
        <f t="shared" si="528"/>
        <v>5.2166666666666668</v>
      </c>
      <c r="K6738" t="s">
        <v>71</v>
      </c>
      <c r="L6738" t="s">
        <v>74</v>
      </c>
      <c r="M6738" t="s">
        <v>44</v>
      </c>
      <c r="N6738" t="b">
        <v>1</v>
      </c>
      <c r="O6738">
        <f>_xlfn.XLOOKUP(B6738,Machine_Info!A:A,Machine_Info!E:E)</f>
        <v>14</v>
      </c>
      <c r="P6738">
        <f t="shared" si="525"/>
        <v>8.7833333333333332</v>
      </c>
      <c r="Q6738">
        <f t="shared" si="529"/>
        <v>0.62738095238095237</v>
      </c>
    </row>
    <row r="6739" spans="1:17" x14ac:dyDescent="0.2">
      <c r="A6739" t="s">
        <v>6857</v>
      </c>
      <c r="B6739" t="s">
        <v>89</v>
      </c>
      <c r="C6739" t="s">
        <v>90</v>
      </c>
      <c r="D6739" t="s">
        <v>32</v>
      </c>
      <c r="E6739" s="2">
        <v>45534.637303240743</v>
      </c>
      <c r="F6739" s="2">
        <v>45534.726886574077</v>
      </c>
      <c r="G6739" t="str">
        <f t="shared" si="526"/>
        <v>08</v>
      </c>
      <c r="H6739" t="str">
        <f t="shared" si="527"/>
        <v>30</v>
      </c>
      <c r="I6739">
        <v>284</v>
      </c>
      <c r="J6739">
        <f t="shared" si="528"/>
        <v>4.7333333333333334</v>
      </c>
      <c r="K6739" t="s">
        <v>71</v>
      </c>
      <c r="L6739" t="s">
        <v>74</v>
      </c>
      <c r="M6739" t="s">
        <v>44</v>
      </c>
      <c r="N6739" t="b">
        <v>1</v>
      </c>
      <c r="O6739">
        <f>_xlfn.XLOOKUP(B6739,Machine_Info!A:A,Machine_Info!E:E)</f>
        <v>14</v>
      </c>
      <c r="P6739">
        <f t="shared" si="525"/>
        <v>9.2666666666666657</v>
      </c>
      <c r="Q6739">
        <f t="shared" si="529"/>
        <v>0.66190476190476188</v>
      </c>
    </row>
    <row r="6740" spans="1:17" x14ac:dyDescent="0.2">
      <c r="A6740" t="s">
        <v>6858</v>
      </c>
      <c r="B6740" t="s">
        <v>167</v>
      </c>
      <c r="C6740" t="s">
        <v>168</v>
      </c>
      <c r="D6740" t="s">
        <v>59</v>
      </c>
      <c r="E6740" s="2">
        <v>45534.680046296293</v>
      </c>
      <c r="F6740" s="2">
        <v>45534.809212962973</v>
      </c>
      <c r="G6740" t="str">
        <f t="shared" si="526"/>
        <v>08</v>
      </c>
      <c r="H6740" t="str">
        <f t="shared" si="527"/>
        <v>30</v>
      </c>
      <c r="I6740">
        <v>178</v>
      </c>
      <c r="J6740">
        <f t="shared" si="528"/>
        <v>2.9666666666666668</v>
      </c>
      <c r="K6740" t="s">
        <v>38</v>
      </c>
      <c r="L6740" t="s">
        <v>74</v>
      </c>
      <c r="M6740" t="s">
        <v>44</v>
      </c>
      <c r="N6740" t="b">
        <v>0</v>
      </c>
      <c r="O6740">
        <f>_xlfn.XLOOKUP(B6740,Machine_Info!A:A,Machine_Info!E:E)</f>
        <v>14</v>
      </c>
      <c r="P6740">
        <f t="shared" si="525"/>
        <v>11.033333333333333</v>
      </c>
      <c r="Q6740">
        <f t="shared" si="529"/>
        <v>0.78809523809523807</v>
      </c>
    </row>
    <row r="6741" spans="1:17" x14ac:dyDescent="0.2">
      <c r="A6741" t="s">
        <v>6859</v>
      </c>
      <c r="B6741" t="s">
        <v>89</v>
      </c>
      <c r="C6741" t="s">
        <v>90</v>
      </c>
      <c r="D6741" t="s">
        <v>32</v>
      </c>
      <c r="E6741" s="2">
        <v>45534.702650462961</v>
      </c>
      <c r="F6741" s="2">
        <v>45534.719317129631</v>
      </c>
      <c r="G6741" t="str">
        <f t="shared" si="526"/>
        <v>08</v>
      </c>
      <c r="H6741" t="str">
        <f t="shared" si="527"/>
        <v>30</v>
      </c>
      <c r="I6741">
        <v>203</v>
      </c>
      <c r="J6741">
        <f t="shared" si="528"/>
        <v>3.3833333333333333</v>
      </c>
      <c r="K6741" t="s">
        <v>71</v>
      </c>
      <c r="L6741" t="s">
        <v>47</v>
      </c>
      <c r="M6741" t="s">
        <v>23</v>
      </c>
      <c r="N6741" t="b">
        <v>1</v>
      </c>
      <c r="O6741">
        <f>_xlfn.XLOOKUP(B6741,Machine_Info!A:A,Machine_Info!E:E)</f>
        <v>14</v>
      </c>
      <c r="P6741">
        <f t="shared" si="525"/>
        <v>10.616666666666667</v>
      </c>
      <c r="Q6741">
        <f t="shared" si="529"/>
        <v>0.75833333333333341</v>
      </c>
    </row>
    <row r="6742" spans="1:17" x14ac:dyDescent="0.2">
      <c r="A6742" t="s">
        <v>6860</v>
      </c>
      <c r="B6742" t="s">
        <v>160</v>
      </c>
      <c r="C6742" t="s">
        <v>161</v>
      </c>
      <c r="D6742" t="s">
        <v>32</v>
      </c>
      <c r="E6742" s="2">
        <v>45534.72383101852</v>
      </c>
      <c r="F6742" s="2">
        <v>45534.737025462957</v>
      </c>
      <c r="G6742" t="str">
        <f t="shared" si="526"/>
        <v>08</v>
      </c>
      <c r="H6742" t="str">
        <f t="shared" si="527"/>
        <v>30</v>
      </c>
      <c r="I6742">
        <v>99</v>
      </c>
      <c r="J6742">
        <f t="shared" si="528"/>
        <v>1.65</v>
      </c>
      <c r="K6742" t="s">
        <v>28</v>
      </c>
      <c r="L6742" t="s">
        <v>47</v>
      </c>
      <c r="M6742" t="s">
        <v>23</v>
      </c>
      <c r="N6742" t="b">
        <v>0</v>
      </c>
      <c r="O6742">
        <f>_xlfn.XLOOKUP(B6742,Machine_Info!A:A,Machine_Info!E:E)</f>
        <v>20</v>
      </c>
      <c r="P6742">
        <f t="shared" si="525"/>
        <v>18.350000000000001</v>
      </c>
      <c r="Q6742">
        <f t="shared" si="529"/>
        <v>0.91750000000000009</v>
      </c>
    </row>
    <row r="6743" spans="1:17" x14ac:dyDescent="0.2">
      <c r="A6743" t="s">
        <v>6861</v>
      </c>
      <c r="B6743" t="s">
        <v>30</v>
      </c>
      <c r="C6743" t="s">
        <v>31</v>
      </c>
      <c r="D6743" t="s">
        <v>32</v>
      </c>
      <c r="E6743" s="2">
        <v>45534.725347222222</v>
      </c>
      <c r="F6743" s="2">
        <v>45534.791319444441</v>
      </c>
      <c r="G6743" t="str">
        <f t="shared" si="526"/>
        <v>08</v>
      </c>
      <c r="H6743" t="str">
        <f t="shared" si="527"/>
        <v>30</v>
      </c>
      <c r="I6743">
        <v>55</v>
      </c>
      <c r="J6743">
        <f t="shared" si="528"/>
        <v>0.91666666666666663</v>
      </c>
      <c r="K6743" t="s">
        <v>21</v>
      </c>
      <c r="L6743" t="s">
        <v>47</v>
      </c>
      <c r="M6743" t="s">
        <v>23</v>
      </c>
      <c r="N6743" t="b">
        <v>1</v>
      </c>
      <c r="O6743">
        <f>_xlfn.XLOOKUP(B6743,Machine_Info!A:A,Machine_Info!E:E)</f>
        <v>22</v>
      </c>
      <c r="P6743">
        <f t="shared" si="525"/>
        <v>21.083333333333332</v>
      </c>
      <c r="Q6743">
        <f t="shared" si="529"/>
        <v>0.95833333333333326</v>
      </c>
    </row>
    <row r="6744" spans="1:17" x14ac:dyDescent="0.2">
      <c r="A6744" t="s">
        <v>6862</v>
      </c>
      <c r="B6744" t="s">
        <v>99</v>
      </c>
      <c r="C6744" t="s">
        <v>100</v>
      </c>
      <c r="D6744" t="s">
        <v>32</v>
      </c>
      <c r="E6744" s="2">
        <v>45534.726412037038</v>
      </c>
      <c r="F6744" s="2">
        <v>45534.75141203704</v>
      </c>
      <c r="G6744" t="str">
        <f t="shared" si="526"/>
        <v>08</v>
      </c>
      <c r="H6744" t="str">
        <f t="shared" si="527"/>
        <v>30</v>
      </c>
      <c r="I6744">
        <v>252</v>
      </c>
      <c r="J6744">
        <f t="shared" si="528"/>
        <v>4.2</v>
      </c>
      <c r="K6744" t="s">
        <v>76</v>
      </c>
      <c r="L6744" t="s">
        <v>74</v>
      </c>
      <c r="M6744" t="s">
        <v>44</v>
      </c>
      <c r="N6744" t="b">
        <v>0</v>
      </c>
      <c r="O6744">
        <f>_xlfn.XLOOKUP(B6744,Machine_Info!A:A,Machine_Info!E:E)</f>
        <v>16</v>
      </c>
      <c r="P6744">
        <f t="shared" si="525"/>
        <v>11.8</v>
      </c>
      <c r="Q6744">
        <f t="shared" si="529"/>
        <v>0.73750000000000004</v>
      </c>
    </row>
    <row r="6745" spans="1:17" x14ac:dyDescent="0.2">
      <c r="A6745" t="s">
        <v>6863</v>
      </c>
      <c r="B6745" t="s">
        <v>142</v>
      </c>
      <c r="C6745" t="s">
        <v>143</v>
      </c>
      <c r="D6745" t="s">
        <v>27</v>
      </c>
      <c r="E6745" s="2">
        <v>45534.741261574083</v>
      </c>
      <c r="F6745" s="2">
        <v>45534.87667824074</v>
      </c>
      <c r="G6745" t="str">
        <f t="shared" si="526"/>
        <v>08</v>
      </c>
      <c r="H6745" t="str">
        <f t="shared" si="527"/>
        <v>30</v>
      </c>
      <c r="I6745">
        <v>24</v>
      </c>
      <c r="J6745">
        <f t="shared" si="528"/>
        <v>0.4</v>
      </c>
      <c r="K6745" t="s">
        <v>103</v>
      </c>
      <c r="L6745" t="s">
        <v>47</v>
      </c>
      <c r="M6745" t="s">
        <v>23</v>
      </c>
      <c r="N6745" t="b">
        <v>0</v>
      </c>
      <c r="O6745">
        <f>_xlfn.XLOOKUP(B6745,Machine_Info!A:A,Machine_Info!E:E)</f>
        <v>22</v>
      </c>
      <c r="P6745">
        <f t="shared" si="525"/>
        <v>21.6</v>
      </c>
      <c r="Q6745">
        <f t="shared" si="529"/>
        <v>0.98181818181818192</v>
      </c>
    </row>
    <row r="6746" spans="1:17" x14ac:dyDescent="0.2">
      <c r="A6746" t="s">
        <v>6864</v>
      </c>
      <c r="B6746" t="s">
        <v>167</v>
      </c>
      <c r="C6746" t="s">
        <v>168</v>
      </c>
      <c r="D6746" t="s">
        <v>59</v>
      </c>
      <c r="E6746" s="2">
        <v>45534.752638888887</v>
      </c>
      <c r="F6746" s="2">
        <v>45534.808888888889</v>
      </c>
      <c r="G6746" t="str">
        <f t="shared" si="526"/>
        <v>08</v>
      </c>
      <c r="H6746" t="str">
        <f t="shared" si="527"/>
        <v>30</v>
      </c>
      <c r="I6746">
        <v>109</v>
      </c>
      <c r="J6746">
        <f t="shared" si="528"/>
        <v>1.8166666666666667</v>
      </c>
      <c r="K6746" t="s">
        <v>28</v>
      </c>
      <c r="L6746" t="s">
        <v>47</v>
      </c>
      <c r="M6746" t="s">
        <v>23</v>
      </c>
      <c r="N6746" t="b">
        <v>0</v>
      </c>
      <c r="O6746">
        <f>_xlfn.XLOOKUP(B6746,Machine_Info!A:A,Machine_Info!E:E)</f>
        <v>14</v>
      </c>
      <c r="P6746">
        <f t="shared" si="525"/>
        <v>12.183333333333334</v>
      </c>
      <c r="Q6746">
        <f t="shared" si="529"/>
        <v>0.87023809523809526</v>
      </c>
    </row>
    <row r="6747" spans="1:17" x14ac:dyDescent="0.2">
      <c r="A6747" t="s">
        <v>6865</v>
      </c>
      <c r="B6747" t="s">
        <v>135</v>
      </c>
      <c r="C6747" t="s">
        <v>136</v>
      </c>
      <c r="D6747" t="s">
        <v>32</v>
      </c>
      <c r="E6747" s="2">
        <v>45534.777245370373</v>
      </c>
      <c r="F6747" s="2">
        <v>45534.793912037043</v>
      </c>
      <c r="G6747" t="str">
        <f t="shared" si="526"/>
        <v>08</v>
      </c>
      <c r="H6747" t="str">
        <f t="shared" si="527"/>
        <v>30</v>
      </c>
      <c r="I6747">
        <v>235</v>
      </c>
      <c r="J6747">
        <f t="shared" si="528"/>
        <v>3.9166666666666665</v>
      </c>
      <c r="K6747" t="s">
        <v>21</v>
      </c>
      <c r="L6747" t="s">
        <v>146</v>
      </c>
      <c r="M6747" t="s">
        <v>34</v>
      </c>
      <c r="N6747" t="b">
        <v>1</v>
      </c>
      <c r="O6747">
        <f>_xlfn.XLOOKUP(B6747,Machine_Info!A:A,Machine_Info!E:E)</f>
        <v>20</v>
      </c>
      <c r="P6747">
        <f t="shared" si="525"/>
        <v>16.083333333333332</v>
      </c>
      <c r="Q6747">
        <f t="shared" si="529"/>
        <v>0.80416666666666659</v>
      </c>
    </row>
    <row r="6748" spans="1:17" x14ac:dyDescent="0.2">
      <c r="A6748" t="s">
        <v>6866</v>
      </c>
      <c r="B6748" t="s">
        <v>160</v>
      </c>
      <c r="C6748" t="s">
        <v>161</v>
      </c>
      <c r="D6748" t="s">
        <v>32</v>
      </c>
      <c r="E6748" s="2">
        <v>45534.857662037037</v>
      </c>
      <c r="F6748" s="2">
        <v>45534.927800925929</v>
      </c>
      <c r="G6748" t="str">
        <f t="shared" si="526"/>
        <v>08</v>
      </c>
      <c r="H6748" t="str">
        <f t="shared" si="527"/>
        <v>30</v>
      </c>
      <c r="I6748">
        <v>88</v>
      </c>
      <c r="J6748">
        <f t="shared" si="528"/>
        <v>1.4666666666666666</v>
      </c>
      <c r="K6748" t="s">
        <v>76</v>
      </c>
      <c r="L6748" t="s">
        <v>74</v>
      </c>
      <c r="M6748" t="s">
        <v>44</v>
      </c>
      <c r="N6748" t="b">
        <v>0</v>
      </c>
      <c r="O6748">
        <f>_xlfn.XLOOKUP(B6748,Machine_Info!A:A,Machine_Info!E:E)</f>
        <v>20</v>
      </c>
      <c r="P6748">
        <f t="shared" si="525"/>
        <v>18.533333333333335</v>
      </c>
      <c r="Q6748">
        <f t="shared" si="529"/>
        <v>0.92666666666666675</v>
      </c>
    </row>
    <row r="6749" spans="1:17" x14ac:dyDescent="0.2">
      <c r="A6749" t="s">
        <v>6867</v>
      </c>
      <c r="B6749" t="s">
        <v>152</v>
      </c>
      <c r="C6749" t="s">
        <v>153</v>
      </c>
      <c r="D6749" t="s">
        <v>27</v>
      </c>
      <c r="E6749" s="2">
        <v>45534.880520833343</v>
      </c>
      <c r="F6749" s="2">
        <v>45534.945798611108</v>
      </c>
      <c r="G6749" t="str">
        <f t="shared" si="526"/>
        <v>08</v>
      </c>
      <c r="H6749" t="str">
        <f t="shared" si="527"/>
        <v>30</v>
      </c>
      <c r="I6749">
        <v>235</v>
      </c>
      <c r="J6749">
        <f t="shared" si="528"/>
        <v>3.9166666666666665</v>
      </c>
      <c r="K6749" t="s">
        <v>28</v>
      </c>
      <c r="L6749" t="s">
        <v>47</v>
      </c>
      <c r="M6749" t="s">
        <v>23</v>
      </c>
      <c r="N6749" t="b">
        <v>0</v>
      </c>
      <c r="O6749">
        <f>_xlfn.XLOOKUP(B6749,Machine_Info!A:A,Machine_Info!E:E)</f>
        <v>18</v>
      </c>
      <c r="P6749">
        <f t="shared" si="525"/>
        <v>14.083333333333334</v>
      </c>
      <c r="Q6749">
        <f t="shared" si="529"/>
        <v>0.78240740740740744</v>
      </c>
    </row>
    <row r="6750" spans="1:17" x14ac:dyDescent="0.2">
      <c r="A6750" t="s">
        <v>6868</v>
      </c>
      <c r="B6750" t="s">
        <v>202</v>
      </c>
      <c r="C6750" t="s">
        <v>203</v>
      </c>
      <c r="D6750" t="s">
        <v>32</v>
      </c>
      <c r="E6750" s="2">
        <v>45534.958599537043</v>
      </c>
      <c r="F6750" s="2">
        <v>45535.094710648147</v>
      </c>
      <c r="G6750" t="str">
        <f t="shared" si="526"/>
        <v>08</v>
      </c>
      <c r="H6750" t="str">
        <f t="shared" si="527"/>
        <v>30</v>
      </c>
      <c r="I6750">
        <v>485</v>
      </c>
      <c r="J6750">
        <f t="shared" si="528"/>
        <v>8.0833333333333339</v>
      </c>
      <c r="K6750" t="s">
        <v>60</v>
      </c>
      <c r="L6750" t="s">
        <v>74</v>
      </c>
      <c r="M6750" t="s">
        <v>44</v>
      </c>
      <c r="N6750" t="b">
        <v>0</v>
      </c>
      <c r="O6750">
        <f>_xlfn.XLOOKUP(B6750,Machine_Info!A:A,Machine_Info!E:E)</f>
        <v>22</v>
      </c>
      <c r="P6750">
        <f t="shared" si="525"/>
        <v>13.916666666666666</v>
      </c>
      <c r="Q6750">
        <f t="shared" si="529"/>
        <v>0.63257575757575757</v>
      </c>
    </row>
    <row r="6751" spans="1:17" x14ac:dyDescent="0.2">
      <c r="A6751" t="s">
        <v>6869</v>
      </c>
      <c r="B6751" t="s">
        <v>99</v>
      </c>
      <c r="C6751" t="s">
        <v>100</v>
      </c>
      <c r="D6751" t="s">
        <v>32</v>
      </c>
      <c r="E6751" s="2">
        <v>45535.056111111109</v>
      </c>
      <c r="F6751" s="2">
        <v>45535.122777777768</v>
      </c>
      <c r="G6751" t="str">
        <f t="shared" si="526"/>
        <v>08</v>
      </c>
      <c r="H6751" t="str">
        <f t="shared" si="527"/>
        <v>31</v>
      </c>
      <c r="I6751">
        <v>59</v>
      </c>
      <c r="J6751">
        <f t="shared" si="528"/>
        <v>0.98333333333333328</v>
      </c>
      <c r="K6751" t="s">
        <v>42</v>
      </c>
      <c r="L6751" t="s">
        <v>74</v>
      </c>
      <c r="M6751" t="s">
        <v>44</v>
      </c>
      <c r="N6751" t="b">
        <v>0</v>
      </c>
      <c r="O6751">
        <f>_xlfn.XLOOKUP(B6751,Machine_Info!A:A,Machine_Info!E:E)</f>
        <v>16</v>
      </c>
      <c r="P6751">
        <f t="shared" si="525"/>
        <v>15.016666666666667</v>
      </c>
      <c r="Q6751">
        <f t="shared" si="529"/>
        <v>0.93854166666666672</v>
      </c>
    </row>
    <row r="6752" spans="1:17" x14ac:dyDescent="0.2">
      <c r="A6752" t="s">
        <v>6870</v>
      </c>
      <c r="B6752" t="s">
        <v>92</v>
      </c>
      <c r="C6752" t="s">
        <v>93</v>
      </c>
      <c r="D6752" t="s">
        <v>59</v>
      </c>
      <c r="E6752" s="2">
        <v>45535.068599537037</v>
      </c>
      <c r="F6752" s="2">
        <v>45535.185960648138</v>
      </c>
      <c r="G6752" t="str">
        <f t="shared" si="526"/>
        <v>08</v>
      </c>
      <c r="H6752" t="str">
        <f t="shared" si="527"/>
        <v>31</v>
      </c>
      <c r="I6752">
        <v>431</v>
      </c>
      <c r="J6752">
        <f t="shared" si="528"/>
        <v>7.1833333333333336</v>
      </c>
      <c r="K6752" t="s">
        <v>71</v>
      </c>
      <c r="L6752" t="s">
        <v>47</v>
      </c>
      <c r="M6752" t="s">
        <v>23</v>
      </c>
      <c r="N6752" t="b">
        <v>1</v>
      </c>
      <c r="O6752">
        <f>_xlfn.XLOOKUP(B6752,Machine_Info!A:A,Machine_Info!E:E)</f>
        <v>20</v>
      </c>
      <c r="P6752">
        <f t="shared" si="525"/>
        <v>12.816666666666666</v>
      </c>
      <c r="Q6752">
        <f t="shared" si="529"/>
        <v>0.64083333333333337</v>
      </c>
    </row>
    <row r="6753" spans="1:17" x14ac:dyDescent="0.2">
      <c r="A6753" t="s">
        <v>6871</v>
      </c>
      <c r="B6753" t="s">
        <v>139</v>
      </c>
      <c r="C6753" t="s">
        <v>140</v>
      </c>
      <c r="D6753" t="s">
        <v>59</v>
      </c>
      <c r="E6753" s="2">
        <v>45535.089537037027</v>
      </c>
      <c r="F6753" s="2">
        <v>45535.108287037037</v>
      </c>
      <c r="G6753" t="str">
        <f t="shared" si="526"/>
        <v>08</v>
      </c>
      <c r="H6753" t="str">
        <f t="shared" si="527"/>
        <v>31</v>
      </c>
      <c r="I6753">
        <v>154</v>
      </c>
      <c r="J6753">
        <f t="shared" si="528"/>
        <v>2.5666666666666669</v>
      </c>
      <c r="K6753" t="s">
        <v>71</v>
      </c>
      <c r="L6753" t="s">
        <v>74</v>
      </c>
      <c r="M6753" t="s">
        <v>44</v>
      </c>
      <c r="N6753" t="b">
        <v>1</v>
      </c>
      <c r="O6753">
        <f>_xlfn.XLOOKUP(B6753,Machine_Info!A:A,Machine_Info!E:E)</f>
        <v>20</v>
      </c>
      <c r="P6753">
        <f t="shared" si="525"/>
        <v>17.433333333333334</v>
      </c>
      <c r="Q6753">
        <f t="shared" si="529"/>
        <v>0.8716666666666667</v>
      </c>
    </row>
    <row r="6754" spans="1:17" x14ac:dyDescent="0.2">
      <c r="A6754" t="s">
        <v>6872</v>
      </c>
      <c r="B6754" t="s">
        <v>171</v>
      </c>
      <c r="C6754" t="s">
        <v>172</v>
      </c>
      <c r="D6754" t="s">
        <v>32</v>
      </c>
      <c r="E6754" s="2">
        <v>45535.102361111109</v>
      </c>
      <c r="F6754" s="2">
        <v>45535.231527777767</v>
      </c>
      <c r="G6754" t="str">
        <f t="shared" si="526"/>
        <v>08</v>
      </c>
      <c r="H6754" t="str">
        <f t="shared" si="527"/>
        <v>31</v>
      </c>
      <c r="I6754">
        <v>106</v>
      </c>
      <c r="J6754">
        <f t="shared" si="528"/>
        <v>1.7666666666666666</v>
      </c>
      <c r="K6754" t="s">
        <v>38</v>
      </c>
      <c r="L6754" t="s">
        <v>74</v>
      </c>
      <c r="M6754" t="s">
        <v>44</v>
      </c>
      <c r="N6754" t="b">
        <v>0</v>
      </c>
      <c r="O6754">
        <f>_xlfn.XLOOKUP(B6754,Machine_Info!A:A,Machine_Info!E:E)</f>
        <v>16</v>
      </c>
      <c r="P6754">
        <f t="shared" si="525"/>
        <v>14.233333333333334</v>
      </c>
      <c r="Q6754">
        <f t="shared" si="529"/>
        <v>0.88958333333333339</v>
      </c>
    </row>
    <row r="6755" spans="1:17" x14ac:dyDescent="0.2">
      <c r="A6755" t="s">
        <v>6873</v>
      </c>
      <c r="B6755" t="s">
        <v>171</v>
      </c>
      <c r="C6755" t="s">
        <v>172</v>
      </c>
      <c r="D6755" t="s">
        <v>32</v>
      </c>
      <c r="E6755" s="2">
        <v>45535.464363425926</v>
      </c>
      <c r="F6755" s="2">
        <v>45535.526863425926</v>
      </c>
      <c r="G6755" t="str">
        <f t="shared" si="526"/>
        <v>08</v>
      </c>
      <c r="H6755" t="str">
        <f t="shared" si="527"/>
        <v>31</v>
      </c>
      <c r="I6755">
        <v>358</v>
      </c>
      <c r="J6755">
        <f t="shared" si="528"/>
        <v>5.9666666666666668</v>
      </c>
      <c r="K6755" t="s">
        <v>21</v>
      </c>
      <c r="L6755" t="s">
        <v>47</v>
      </c>
      <c r="M6755" t="s">
        <v>23</v>
      </c>
      <c r="N6755" t="b">
        <v>1</v>
      </c>
      <c r="O6755">
        <f>_xlfn.XLOOKUP(B6755,Machine_Info!A:A,Machine_Info!E:E)</f>
        <v>16</v>
      </c>
      <c r="P6755">
        <f t="shared" si="525"/>
        <v>10.033333333333333</v>
      </c>
      <c r="Q6755">
        <f t="shared" si="529"/>
        <v>0.62708333333333333</v>
      </c>
    </row>
    <row r="6756" spans="1:17" x14ac:dyDescent="0.2">
      <c r="A6756" t="s">
        <v>6874</v>
      </c>
      <c r="B6756" t="s">
        <v>81</v>
      </c>
      <c r="C6756" t="s">
        <v>82</v>
      </c>
      <c r="D6756" t="s">
        <v>20</v>
      </c>
      <c r="E6756" s="2">
        <v>45535.509953703702</v>
      </c>
      <c r="F6756" s="2">
        <v>45535.534259259257</v>
      </c>
      <c r="G6756" t="str">
        <f t="shared" si="526"/>
        <v>08</v>
      </c>
      <c r="H6756" t="str">
        <f t="shared" si="527"/>
        <v>31</v>
      </c>
      <c r="I6756">
        <v>119</v>
      </c>
      <c r="J6756">
        <f t="shared" si="528"/>
        <v>1.9833333333333334</v>
      </c>
      <c r="K6756" t="s">
        <v>46</v>
      </c>
      <c r="L6756" t="s">
        <v>74</v>
      </c>
      <c r="M6756" t="s">
        <v>44</v>
      </c>
      <c r="N6756" t="b">
        <v>0</v>
      </c>
      <c r="O6756">
        <f>_xlfn.XLOOKUP(B6756,Machine_Info!A:A,Machine_Info!E:E)</f>
        <v>14</v>
      </c>
      <c r="P6756">
        <f t="shared" si="525"/>
        <v>12.016666666666666</v>
      </c>
      <c r="Q6756">
        <f t="shared" si="529"/>
        <v>0.85833333333333328</v>
      </c>
    </row>
    <row r="6757" spans="1:17" x14ac:dyDescent="0.2">
      <c r="A6757" t="s">
        <v>6875</v>
      </c>
      <c r="B6757" t="s">
        <v>63</v>
      </c>
      <c r="C6757" t="s">
        <v>64</v>
      </c>
      <c r="D6757" t="s">
        <v>32</v>
      </c>
      <c r="E6757" s="2">
        <v>45535.621261574073</v>
      </c>
      <c r="F6757" s="2">
        <v>45535.640706018523</v>
      </c>
      <c r="G6757" t="str">
        <f t="shared" si="526"/>
        <v>08</v>
      </c>
      <c r="H6757" t="str">
        <f t="shared" si="527"/>
        <v>31</v>
      </c>
      <c r="I6757">
        <v>129</v>
      </c>
      <c r="J6757">
        <f t="shared" si="528"/>
        <v>2.15</v>
      </c>
      <c r="K6757" t="s">
        <v>28</v>
      </c>
      <c r="L6757" t="s">
        <v>74</v>
      </c>
      <c r="M6757" t="s">
        <v>44</v>
      </c>
      <c r="N6757" t="b">
        <v>0</v>
      </c>
      <c r="O6757">
        <f>_xlfn.XLOOKUP(B6757,Machine_Info!A:A,Machine_Info!E:E)</f>
        <v>20</v>
      </c>
      <c r="P6757">
        <f t="shared" si="525"/>
        <v>17.850000000000001</v>
      </c>
      <c r="Q6757">
        <f t="shared" si="529"/>
        <v>0.89250000000000007</v>
      </c>
    </row>
    <row r="6758" spans="1:17" x14ac:dyDescent="0.2">
      <c r="A6758" t="s">
        <v>6876</v>
      </c>
      <c r="B6758" t="s">
        <v>106</v>
      </c>
      <c r="C6758" t="s">
        <v>107</v>
      </c>
      <c r="D6758" t="s">
        <v>59</v>
      </c>
      <c r="E6758" s="2">
        <v>45535.694120370368</v>
      </c>
      <c r="F6758" s="2">
        <v>45535.717037037037</v>
      </c>
      <c r="G6758" t="str">
        <f t="shared" si="526"/>
        <v>08</v>
      </c>
      <c r="H6758" t="str">
        <f t="shared" si="527"/>
        <v>31</v>
      </c>
      <c r="I6758">
        <v>7</v>
      </c>
      <c r="J6758">
        <f t="shared" si="528"/>
        <v>0.11666666666666667</v>
      </c>
      <c r="K6758" t="s">
        <v>54</v>
      </c>
      <c r="L6758" t="s">
        <v>47</v>
      </c>
      <c r="M6758" t="s">
        <v>23</v>
      </c>
      <c r="N6758" t="b">
        <v>1</v>
      </c>
      <c r="O6758">
        <f>_xlfn.XLOOKUP(B6758,Machine_Info!A:A,Machine_Info!E:E)</f>
        <v>16</v>
      </c>
      <c r="P6758">
        <f t="shared" si="525"/>
        <v>15.883333333333333</v>
      </c>
      <c r="Q6758">
        <f t="shared" si="529"/>
        <v>0.9927083333333333</v>
      </c>
    </row>
    <row r="6759" spans="1:17" x14ac:dyDescent="0.2">
      <c r="A6759" t="s">
        <v>6877</v>
      </c>
      <c r="B6759" t="s">
        <v>25</v>
      </c>
      <c r="C6759" t="s">
        <v>26</v>
      </c>
      <c r="D6759" t="s">
        <v>27</v>
      </c>
      <c r="E6759" s="2">
        <v>45535.701701388891</v>
      </c>
      <c r="F6759" s="2">
        <v>45535.721145833333</v>
      </c>
      <c r="G6759" t="str">
        <f t="shared" si="526"/>
        <v>08</v>
      </c>
      <c r="H6759" t="str">
        <f t="shared" si="527"/>
        <v>31</v>
      </c>
      <c r="I6759">
        <v>1254</v>
      </c>
      <c r="J6759">
        <f t="shared" si="528"/>
        <v>20.9</v>
      </c>
      <c r="K6759" t="s">
        <v>46</v>
      </c>
      <c r="L6759" t="s">
        <v>146</v>
      </c>
      <c r="M6759" t="s">
        <v>34</v>
      </c>
      <c r="N6759" t="b">
        <v>0</v>
      </c>
      <c r="O6759">
        <f>_xlfn.XLOOKUP(B6759,Machine_Info!A:A,Machine_Info!E:E)</f>
        <v>22</v>
      </c>
      <c r="P6759">
        <f t="shared" si="525"/>
        <v>1.1000000000000014</v>
      </c>
      <c r="Q6759">
        <f t="shared" si="529"/>
        <v>5.0000000000000065E-2</v>
      </c>
    </row>
    <row r="6760" spans="1:17" x14ac:dyDescent="0.2">
      <c r="A6760" t="s">
        <v>6878</v>
      </c>
      <c r="B6760" t="s">
        <v>89</v>
      </c>
      <c r="C6760" t="s">
        <v>90</v>
      </c>
      <c r="D6760" t="s">
        <v>32</v>
      </c>
      <c r="E6760" s="2">
        <v>45535.722326388888</v>
      </c>
      <c r="F6760" s="2">
        <v>45536.109826388893</v>
      </c>
      <c r="G6760" t="str">
        <f t="shared" si="526"/>
        <v>08</v>
      </c>
      <c r="H6760" t="str">
        <f t="shared" si="527"/>
        <v>31</v>
      </c>
      <c r="I6760">
        <v>22</v>
      </c>
      <c r="J6760">
        <f t="shared" si="528"/>
        <v>0.36666666666666664</v>
      </c>
      <c r="K6760" t="s">
        <v>110</v>
      </c>
      <c r="L6760" t="s">
        <v>74</v>
      </c>
      <c r="M6760" t="s">
        <v>44</v>
      </c>
      <c r="N6760" t="b">
        <v>0</v>
      </c>
      <c r="O6760">
        <f>_xlfn.XLOOKUP(B6760,Machine_Info!A:A,Machine_Info!E:E)</f>
        <v>14</v>
      </c>
      <c r="P6760">
        <f t="shared" si="525"/>
        <v>13.633333333333333</v>
      </c>
      <c r="Q6760">
        <f t="shared" si="529"/>
        <v>0.97380952380952379</v>
      </c>
    </row>
    <row r="6761" spans="1:17" x14ac:dyDescent="0.2">
      <c r="A6761" t="s">
        <v>6879</v>
      </c>
      <c r="B6761" t="s">
        <v>81</v>
      </c>
      <c r="C6761" t="s">
        <v>82</v>
      </c>
      <c r="D6761" t="s">
        <v>20</v>
      </c>
      <c r="E6761" s="2">
        <v>45535.738368055558</v>
      </c>
      <c r="F6761" s="2">
        <v>45535.75503472222</v>
      </c>
      <c r="G6761" t="str">
        <f t="shared" si="526"/>
        <v>08</v>
      </c>
      <c r="H6761" t="str">
        <f t="shared" si="527"/>
        <v>31</v>
      </c>
      <c r="I6761">
        <v>29</v>
      </c>
      <c r="J6761">
        <f t="shared" si="528"/>
        <v>0.48333333333333334</v>
      </c>
      <c r="K6761" t="s">
        <v>76</v>
      </c>
      <c r="L6761" t="s">
        <v>146</v>
      </c>
      <c r="M6761" t="s">
        <v>34</v>
      </c>
      <c r="N6761" t="b">
        <v>0</v>
      </c>
      <c r="O6761">
        <f>_xlfn.XLOOKUP(B6761,Machine_Info!A:A,Machine_Info!E:E)</f>
        <v>14</v>
      </c>
      <c r="P6761">
        <f t="shared" si="525"/>
        <v>13.516666666666667</v>
      </c>
      <c r="Q6761">
        <f t="shared" si="529"/>
        <v>0.96547619047619049</v>
      </c>
    </row>
    <row r="6762" spans="1:17" x14ac:dyDescent="0.2">
      <c r="A6762" t="s">
        <v>6880</v>
      </c>
      <c r="B6762" t="s">
        <v>36</v>
      </c>
      <c r="C6762" t="s">
        <v>37</v>
      </c>
      <c r="D6762" t="s">
        <v>20</v>
      </c>
      <c r="E6762" s="2">
        <v>45535.744201388887</v>
      </c>
      <c r="F6762" s="2">
        <v>45536.033784722233</v>
      </c>
      <c r="G6762" t="str">
        <f t="shared" si="526"/>
        <v>08</v>
      </c>
      <c r="H6762" t="str">
        <f t="shared" si="527"/>
        <v>31</v>
      </c>
      <c r="I6762">
        <v>1026</v>
      </c>
      <c r="J6762">
        <f t="shared" si="528"/>
        <v>17.100000000000001</v>
      </c>
      <c r="K6762" t="s">
        <v>103</v>
      </c>
      <c r="L6762" t="s">
        <v>146</v>
      </c>
      <c r="M6762" t="s">
        <v>34</v>
      </c>
      <c r="N6762" t="b">
        <v>0</v>
      </c>
      <c r="O6762">
        <f>_xlfn.XLOOKUP(B6762,Machine_Info!A:A,Machine_Info!E:E)</f>
        <v>18</v>
      </c>
      <c r="P6762">
        <f t="shared" si="525"/>
        <v>0.89999999999999858</v>
      </c>
      <c r="Q6762">
        <f t="shared" si="529"/>
        <v>4.999999999999992E-2</v>
      </c>
    </row>
    <row r="6763" spans="1:17" x14ac:dyDescent="0.2">
      <c r="A6763" t="s">
        <v>6881</v>
      </c>
      <c r="B6763" t="s">
        <v>57</v>
      </c>
      <c r="C6763" t="s">
        <v>58</v>
      </c>
      <c r="D6763" t="s">
        <v>59</v>
      </c>
      <c r="E6763" s="2">
        <v>45535.849456018521</v>
      </c>
      <c r="F6763" s="2">
        <v>45535.945983796293</v>
      </c>
      <c r="G6763" t="str">
        <f t="shared" si="526"/>
        <v>08</v>
      </c>
      <c r="H6763" t="str">
        <f t="shared" si="527"/>
        <v>31</v>
      </c>
      <c r="I6763">
        <v>27</v>
      </c>
      <c r="J6763">
        <f t="shared" si="528"/>
        <v>0.45</v>
      </c>
      <c r="K6763" t="s">
        <v>46</v>
      </c>
      <c r="L6763" t="s">
        <v>74</v>
      </c>
      <c r="M6763" t="s">
        <v>44</v>
      </c>
      <c r="N6763" t="b">
        <v>0</v>
      </c>
      <c r="O6763">
        <f>_xlfn.XLOOKUP(B6763,Machine_Info!A:A,Machine_Info!E:E)</f>
        <v>18</v>
      </c>
      <c r="P6763">
        <f t="shared" si="525"/>
        <v>17.55</v>
      </c>
      <c r="Q6763">
        <f t="shared" si="529"/>
        <v>0.97500000000000009</v>
      </c>
    </row>
    <row r="6764" spans="1:17" x14ac:dyDescent="0.2">
      <c r="A6764" t="s">
        <v>6882</v>
      </c>
      <c r="B6764" t="s">
        <v>132</v>
      </c>
      <c r="C6764" t="s">
        <v>133</v>
      </c>
      <c r="D6764" t="s">
        <v>59</v>
      </c>
      <c r="E6764" s="2">
        <v>45535.874722222223</v>
      </c>
      <c r="F6764" s="2">
        <v>45535.878194444442</v>
      </c>
      <c r="G6764" t="str">
        <f t="shared" si="526"/>
        <v>08</v>
      </c>
      <c r="H6764" t="str">
        <f t="shared" si="527"/>
        <v>31</v>
      </c>
      <c r="I6764">
        <v>334</v>
      </c>
      <c r="J6764">
        <f t="shared" si="528"/>
        <v>5.5666666666666664</v>
      </c>
      <c r="K6764" t="s">
        <v>42</v>
      </c>
      <c r="L6764" t="s">
        <v>74</v>
      </c>
      <c r="M6764" t="s">
        <v>44</v>
      </c>
      <c r="N6764" t="b">
        <v>0</v>
      </c>
      <c r="O6764">
        <f>_xlfn.XLOOKUP(B6764,Machine_Info!A:A,Machine_Info!E:E)</f>
        <v>14</v>
      </c>
      <c r="P6764">
        <f t="shared" si="525"/>
        <v>8.4333333333333336</v>
      </c>
      <c r="Q6764">
        <f t="shared" si="529"/>
        <v>0.60238095238095235</v>
      </c>
    </row>
    <row r="6765" spans="1:17" x14ac:dyDescent="0.2">
      <c r="A6765" t="s">
        <v>6883</v>
      </c>
      <c r="B6765" t="s">
        <v>152</v>
      </c>
      <c r="C6765" t="s">
        <v>153</v>
      </c>
      <c r="D6765" t="s">
        <v>27</v>
      </c>
      <c r="E6765" s="2">
        <v>45535.982164351852</v>
      </c>
      <c r="F6765" s="2">
        <v>45535.986331018517</v>
      </c>
      <c r="G6765" t="str">
        <f t="shared" si="526"/>
        <v>08</v>
      </c>
      <c r="H6765" t="str">
        <f t="shared" si="527"/>
        <v>31</v>
      </c>
      <c r="I6765">
        <v>374</v>
      </c>
      <c r="J6765">
        <f t="shared" si="528"/>
        <v>6.2333333333333334</v>
      </c>
      <c r="K6765" t="s">
        <v>54</v>
      </c>
      <c r="L6765" t="s">
        <v>47</v>
      </c>
      <c r="M6765" t="s">
        <v>23</v>
      </c>
      <c r="N6765" t="b">
        <v>1</v>
      </c>
      <c r="O6765">
        <f>_xlfn.XLOOKUP(B6765,Machine_Info!A:A,Machine_Info!E:E)</f>
        <v>18</v>
      </c>
      <c r="P6765">
        <f t="shared" si="525"/>
        <v>11.766666666666666</v>
      </c>
      <c r="Q6765">
        <f t="shared" si="529"/>
        <v>0.65370370370370368</v>
      </c>
    </row>
    <row r="6766" spans="1:17" x14ac:dyDescent="0.2">
      <c r="A6766" t="s">
        <v>6884</v>
      </c>
      <c r="B6766" t="s">
        <v>84</v>
      </c>
      <c r="C6766" t="s">
        <v>85</v>
      </c>
      <c r="D6766" t="s">
        <v>27</v>
      </c>
      <c r="E6766" s="2">
        <v>45536.061550925922</v>
      </c>
      <c r="F6766" s="2">
        <v>45536.090717592589</v>
      </c>
      <c r="G6766" t="str">
        <f t="shared" si="526"/>
        <v>09</v>
      </c>
      <c r="H6766" t="str">
        <f t="shared" si="527"/>
        <v>01</v>
      </c>
      <c r="I6766">
        <v>325</v>
      </c>
      <c r="J6766">
        <f t="shared" si="528"/>
        <v>5.416666666666667</v>
      </c>
      <c r="K6766" t="s">
        <v>76</v>
      </c>
      <c r="L6766" t="s">
        <v>146</v>
      </c>
      <c r="M6766" t="s">
        <v>34</v>
      </c>
      <c r="N6766" t="b">
        <v>0</v>
      </c>
      <c r="O6766">
        <f>_xlfn.XLOOKUP(B6766,Machine_Info!A:A,Machine_Info!E:E)</f>
        <v>22</v>
      </c>
      <c r="P6766">
        <f t="shared" si="525"/>
        <v>16.583333333333332</v>
      </c>
      <c r="Q6766">
        <f t="shared" si="529"/>
        <v>0.75378787878787878</v>
      </c>
    </row>
    <row r="6767" spans="1:17" x14ac:dyDescent="0.2">
      <c r="A6767" t="s">
        <v>6885</v>
      </c>
      <c r="B6767" t="s">
        <v>25</v>
      </c>
      <c r="C6767" t="s">
        <v>26</v>
      </c>
      <c r="D6767" t="s">
        <v>27</v>
      </c>
      <c r="E6767" s="2">
        <v>45536.077256944453</v>
      </c>
      <c r="F6767" s="2">
        <v>45536.1015625</v>
      </c>
      <c r="G6767" t="str">
        <f t="shared" si="526"/>
        <v>09</v>
      </c>
      <c r="H6767" t="str">
        <f t="shared" si="527"/>
        <v>01</v>
      </c>
      <c r="I6767">
        <v>1012</v>
      </c>
      <c r="J6767">
        <f t="shared" si="528"/>
        <v>16.866666666666667</v>
      </c>
      <c r="K6767" t="s">
        <v>28</v>
      </c>
      <c r="L6767" t="s">
        <v>47</v>
      </c>
      <c r="M6767" t="s">
        <v>23</v>
      </c>
      <c r="N6767" t="b">
        <v>0</v>
      </c>
      <c r="O6767">
        <f>_xlfn.XLOOKUP(B6767,Machine_Info!A:A,Machine_Info!E:E)</f>
        <v>22</v>
      </c>
      <c r="P6767">
        <f t="shared" si="525"/>
        <v>5.1333333333333329</v>
      </c>
      <c r="Q6767">
        <f t="shared" si="529"/>
        <v>0.23333333333333331</v>
      </c>
    </row>
    <row r="6768" spans="1:17" x14ac:dyDescent="0.2">
      <c r="A6768" t="s">
        <v>6886</v>
      </c>
      <c r="B6768" t="s">
        <v>84</v>
      </c>
      <c r="C6768" t="s">
        <v>85</v>
      </c>
      <c r="D6768" t="s">
        <v>27</v>
      </c>
      <c r="E6768" s="2">
        <v>45536.084456018521</v>
      </c>
      <c r="F6768" s="2">
        <v>45536.115706018521</v>
      </c>
      <c r="G6768" t="str">
        <f t="shared" si="526"/>
        <v>09</v>
      </c>
      <c r="H6768" t="str">
        <f t="shared" si="527"/>
        <v>01</v>
      </c>
      <c r="I6768">
        <v>257</v>
      </c>
      <c r="J6768">
        <f t="shared" si="528"/>
        <v>4.2833333333333332</v>
      </c>
      <c r="K6768" t="s">
        <v>28</v>
      </c>
      <c r="L6768" t="s">
        <v>74</v>
      </c>
      <c r="M6768" t="s">
        <v>44</v>
      </c>
      <c r="N6768" t="b">
        <v>0</v>
      </c>
      <c r="O6768">
        <f>_xlfn.XLOOKUP(B6768,Machine_Info!A:A,Machine_Info!E:E)</f>
        <v>22</v>
      </c>
      <c r="P6768">
        <f t="shared" si="525"/>
        <v>17.716666666666669</v>
      </c>
      <c r="Q6768">
        <f t="shared" si="529"/>
        <v>0.80530303030303041</v>
      </c>
    </row>
    <row r="6769" spans="1:17" x14ac:dyDescent="0.2">
      <c r="A6769" t="s">
        <v>6887</v>
      </c>
      <c r="B6769" t="s">
        <v>49</v>
      </c>
      <c r="C6769" t="s">
        <v>50</v>
      </c>
      <c r="D6769" t="s">
        <v>20</v>
      </c>
      <c r="E6769" s="2">
        <v>45536.097581018519</v>
      </c>
      <c r="F6769" s="2">
        <v>45536.213553240741</v>
      </c>
      <c r="G6769" t="str">
        <f t="shared" si="526"/>
        <v>09</v>
      </c>
      <c r="H6769" t="str">
        <f t="shared" si="527"/>
        <v>01</v>
      </c>
      <c r="I6769">
        <v>478</v>
      </c>
      <c r="J6769">
        <f t="shared" si="528"/>
        <v>7.9666666666666668</v>
      </c>
      <c r="K6769" t="s">
        <v>21</v>
      </c>
      <c r="L6769" t="s">
        <v>47</v>
      </c>
      <c r="M6769" t="s">
        <v>23</v>
      </c>
      <c r="N6769" t="b">
        <v>1</v>
      </c>
      <c r="O6769">
        <f>_xlfn.XLOOKUP(B6769,Machine_Info!A:A,Machine_Info!E:E)</f>
        <v>22</v>
      </c>
      <c r="P6769">
        <f t="shared" si="525"/>
        <v>14.033333333333333</v>
      </c>
      <c r="Q6769">
        <f t="shared" si="529"/>
        <v>0.63787878787878782</v>
      </c>
    </row>
    <row r="6770" spans="1:17" x14ac:dyDescent="0.2">
      <c r="A6770" t="s">
        <v>6888</v>
      </c>
      <c r="B6770" t="s">
        <v>30</v>
      </c>
      <c r="C6770" t="s">
        <v>31</v>
      </c>
      <c r="D6770" t="s">
        <v>32</v>
      </c>
      <c r="E6770" s="2">
        <v>45536.120462962957</v>
      </c>
      <c r="F6770" s="2">
        <v>45536.146157407413</v>
      </c>
      <c r="G6770" t="str">
        <f t="shared" si="526"/>
        <v>09</v>
      </c>
      <c r="H6770" t="str">
        <f t="shared" si="527"/>
        <v>01</v>
      </c>
      <c r="I6770">
        <v>107</v>
      </c>
      <c r="J6770">
        <f t="shared" si="528"/>
        <v>1.7833333333333334</v>
      </c>
      <c r="K6770" t="s">
        <v>28</v>
      </c>
      <c r="L6770" t="s">
        <v>146</v>
      </c>
      <c r="M6770" t="s">
        <v>34</v>
      </c>
      <c r="N6770" t="b">
        <v>0</v>
      </c>
      <c r="O6770">
        <f>_xlfn.XLOOKUP(B6770,Machine_Info!A:A,Machine_Info!E:E)</f>
        <v>22</v>
      </c>
      <c r="P6770">
        <f t="shared" si="525"/>
        <v>20.216666666666665</v>
      </c>
      <c r="Q6770">
        <f t="shared" si="529"/>
        <v>0.91893939393939383</v>
      </c>
    </row>
    <row r="6771" spans="1:17" x14ac:dyDescent="0.2">
      <c r="A6771" t="s">
        <v>6889</v>
      </c>
      <c r="B6771" t="s">
        <v>160</v>
      </c>
      <c r="C6771" t="s">
        <v>161</v>
      </c>
      <c r="D6771" t="s">
        <v>32</v>
      </c>
      <c r="E6771" s="2">
        <v>45536.144189814811</v>
      </c>
      <c r="F6771" s="2">
        <v>45536.173356481479</v>
      </c>
      <c r="G6771" t="str">
        <f t="shared" si="526"/>
        <v>09</v>
      </c>
      <c r="H6771" t="str">
        <f t="shared" si="527"/>
        <v>01</v>
      </c>
      <c r="I6771">
        <v>316</v>
      </c>
      <c r="J6771">
        <f t="shared" si="528"/>
        <v>5.2666666666666666</v>
      </c>
      <c r="K6771" t="s">
        <v>46</v>
      </c>
      <c r="L6771" t="s">
        <v>74</v>
      </c>
      <c r="M6771" t="s">
        <v>44</v>
      </c>
      <c r="N6771" t="b">
        <v>0</v>
      </c>
      <c r="O6771">
        <f>_xlfn.XLOOKUP(B6771,Machine_Info!A:A,Machine_Info!E:E)</f>
        <v>20</v>
      </c>
      <c r="P6771">
        <f t="shared" si="525"/>
        <v>14.733333333333334</v>
      </c>
      <c r="Q6771">
        <f t="shared" si="529"/>
        <v>0.73666666666666669</v>
      </c>
    </row>
    <row r="6772" spans="1:17" x14ac:dyDescent="0.2">
      <c r="A6772" t="s">
        <v>6890</v>
      </c>
      <c r="B6772" t="s">
        <v>89</v>
      </c>
      <c r="C6772" t="s">
        <v>90</v>
      </c>
      <c r="D6772" t="s">
        <v>32</v>
      </c>
      <c r="E6772" s="2">
        <v>45536.243935185194</v>
      </c>
      <c r="F6772" s="2">
        <v>45536.27171296296</v>
      </c>
      <c r="G6772" t="str">
        <f t="shared" si="526"/>
        <v>09</v>
      </c>
      <c r="H6772" t="str">
        <f t="shared" si="527"/>
        <v>01</v>
      </c>
      <c r="I6772">
        <v>216</v>
      </c>
      <c r="J6772">
        <f t="shared" si="528"/>
        <v>3.6</v>
      </c>
      <c r="K6772" t="s">
        <v>46</v>
      </c>
      <c r="L6772" t="s">
        <v>47</v>
      </c>
      <c r="M6772" t="s">
        <v>23</v>
      </c>
      <c r="N6772" t="b">
        <v>0</v>
      </c>
      <c r="O6772">
        <f>_xlfn.XLOOKUP(B6772,Machine_Info!A:A,Machine_Info!E:E)</f>
        <v>14</v>
      </c>
      <c r="P6772">
        <f t="shared" si="525"/>
        <v>10.4</v>
      </c>
      <c r="Q6772">
        <f t="shared" si="529"/>
        <v>0.74285714285714288</v>
      </c>
    </row>
    <row r="6773" spans="1:17" x14ac:dyDescent="0.2">
      <c r="A6773" t="s">
        <v>6891</v>
      </c>
      <c r="B6773" t="s">
        <v>40</v>
      </c>
      <c r="C6773" t="s">
        <v>41</v>
      </c>
      <c r="D6773" t="s">
        <v>20</v>
      </c>
      <c r="E6773" s="2">
        <v>45536.252118055563</v>
      </c>
      <c r="F6773" s="2">
        <v>45536.509756944448</v>
      </c>
      <c r="G6773" t="str">
        <f t="shared" si="526"/>
        <v>09</v>
      </c>
      <c r="H6773" t="str">
        <f t="shared" si="527"/>
        <v>01</v>
      </c>
      <c r="I6773">
        <v>1026</v>
      </c>
      <c r="J6773">
        <f t="shared" si="528"/>
        <v>17.100000000000001</v>
      </c>
      <c r="K6773" t="s">
        <v>42</v>
      </c>
      <c r="L6773" t="s">
        <v>146</v>
      </c>
      <c r="M6773" t="s">
        <v>34</v>
      </c>
      <c r="N6773" t="b">
        <v>0</v>
      </c>
      <c r="O6773">
        <f>_xlfn.XLOOKUP(B6773,Machine_Info!A:A,Machine_Info!E:E)</f>
        <v>18</v>
      </c>
      <c r="P6773">
        <f t="shared" si="525"/>
        <v>0.89999999999999858</v>
      </c>
      <c r="Q6773">
        <f t="shared" si="529"/>
        <v>4.999999999999992E-2</v>
      </c>
    </row>
    <row r="6774" spans="1:17" x14ac:dyDescent="0.2">
      <c r="A6774" t="s">
        <v>6892</v>
      </c>
      <c r="B6774" t="s">
        <v>84</v>
      </c>
      <c r="C6774" t="s">
        <v>85</v>
      </c>
      <c r="D6774" t="s">
        <v>27</v>
      </c>
      <c r="E6774" s="2">
        <v>45536.293564814812</v>
      </c>
      <c r="F6774" s="2">
        <v>45536.307453703703</v>
      </c>
      <c r="G6774" t="str">
        <f t="shared" si="526"/>
        <v>09</v>
      </c>
      <c r="H6774" t="str">
        <f t="shared" si="527"/>
        <v>01</v>
      </c>
      <c r="I6774">
        <v>318</v>
      </c>
      <c r="J6774">
        <f t="shared" si="528"/>
        <v>5.3</v>
      </c>
      <c r="K6774" t="s">
        <v>42</v>
      </c>
      <c r="L6774" t="s">
        <v>146</v>
      </c>
      <c r="M6774" t="s">
        <v>34</v>
      </c>
      <c r="N6774" t="b">
        <v>0</v>
      </c>
      <c r="O6774">
        <f>_xlfn.XLOOKUP(B6774,Machine_Info!A:A,Machine_Info!E:E)</f>
        <v>22</v>
      </c>
      <c r="P6774">
        <f t="shared" si="525"/>
        <v>16.7</v>
      </c>
      <c r="Q6774">
        <f t="shared" si="529"/>
        <v>0.75909090909090904</v>
      </c>
    </row>
    <row r="6775" spans="1:17" x14ac:dyDescent="0.2">
      <c r="A6775" t="s">
        <v>6893</v>
      </c>
      <c r="B6775" t="s">
        <v>253</v>
      </c>
      <c r="C6775" t="s">
        <v>254</v>
      </c>
      <c r="D6775" t="s">
        <v>59</v>
      </c>
      <c r="E6775" s="2">
        <v>45536.328136574077</v>
      </c>
      <c r="F6775" s="2">
        <v>45536.951053240737</v>
      </c>
      <c r="G6775" t="str">
        <f t="shared" si="526"/>
        <v>09</v>
      </c>
      <c r="H6775" t="str">
        <f t="shared" si="527"/>
        <v>01</v>
      </c>
      <c r="I6775">
        <v>12</v>
      </c>
      <c r="J6775">
        <f t="shared" si="528"/>
        <v>0.2</v>
      </c>
      <c r="K6775" t="s">
        <v>28</v>
      </c>
      <c r="L6775" t="s">
        <v>74</v>
      </c>
      <c r="M6775" t="s">
        <v>44</v>
      </c>
      <c r="N6775" t="b">
        <v>0</v>
      </c>
      <c r="O6775">
        <f>_xlfn.XLOOKUP(B6775,Machine_Info!A:A,Machine_Info!E:E)</f>
        <v>22</v>
      </c>
      <c r="P6775">
        <f t="shared" si="525"/>
        <v>21.8</v>
      </c>
      <c r="Q6775">
        <f t="shared" si="529"/>
        <v>0.99090909090909096</v>
      </c>
    </row>
    <row r="6776" spans="1:17" x14ac:dyDescent="0.2">
      <c r="A6776" t="s">
        <v>6894</v>
      </c>
      <c r="B6776" t="s">
        <v>69</v>
      </c>
      <c r="C6776" t="s">
        <v>70</v>
      </c>
      <c r="D6776" t="s">
        <v>27</v>
      </c>
      <c r="E6776" s="2">
        <v>45536.334699074083</v>
      </c>
      <c r="F6776" s="2">
        <v>45536.336782407408</v>
      </c>
      <c r="G6776" t="str">
        <f t="shared" si="526"/>
        <v>09</v>
      </c>
      <c r="H6776" t="str">
        <f t="shared" si="527"/>
        <v>01</v>
      </c>
      <c r="I6776">
        <v>41</v>
      </c>
      <c r="J6776">
        <f t="shared" si="528"/>
        <v>0.68333333333333335</v>
      </c>
      <c r="K6776" t="s">
        <v>103</v>
      </c>
      <c r="L6776" t="s">
        <v>146</v>
      </c>
      <c r="M6776" t="s">
        <v>34</v>
      </c>
      <c r="N6776" t="b">
        <v>0</v>
      </c>
      <c r="O6776">
        <f>_xlfn.XLOOKUP(B6776,Machine_Info!A:A,Machine_Info!E:E)</f>
        <v>16</v>
      </c>
      <c r="P6776">
        <f t="shared" si="525"/>
        <v>15.316666666666666</v>
      </c>
      <c r="Q6776">
        <f t="shared" si="529"/>
        <v>0.95729166666666665</v>
      </c>
    </row>
    <row r="6777" spans="1:17" x14ac:dyDescent="0.2">
      <c r="A6777" t="s">
        <v>6895</v>
      </c>
      <c r="B6777" t="s">
        <v>139</v>
      </c>
      <c r="C6777" t="s">
        <v>140</v>
      </c>
      <c r="D6777" t="s">
        <v>59</v>
      </c>
      <c r="E6777" s="2">
        <v>45536.335972222223</v>
      </c>
      <c r="F6777" s="2">
        <v>45536.475555555553</v>
      </c>
      <c r="G6777" t="str">
        <f t="shared" si="526"/>
        <v>09</v>
      </c>
      <c r="H6777" t="str">
        <f t="shared" si="527"/>
        <v>01</v>
      </c>
      <c r="I6777">
        <v>235</v>
      </c>
      <c r="J6777">
        <f t="shared" si="528"/>
        <v>3.9166666666666665</v>
      </c>
      <c r="K6777" t="s">
        <v>42</v>
      </c>
      <c r="L6777" t="s">
        <v>74</v>
      </c>
      <c r="M6777" t="s">
        <v>44</v>
      </c>
      <c r="N6777" t="b">
        <v>0</v>
      </c>
      <c r="O6777">
        <f>_xlfn.XLOOKUP(B6777,Machine_Info!A:A,Machine_Info!E:E)</f>
        <v>20</v>
      </c>
      <c r="P6777">
        <f t="shared" si="525"/>
        <v>16.083333333333332</v>
      </c>
      <c r="Q6777">
        <f t="shared" si="529"/>
        <v>0.80416666666666659</v>
      </c>
    </row>
    <row r="6778" spans="1:17" x14ac:dyDescent="0.2">
      <c r="A6778" t="s">
        <v>6896</v>
      </c>
      <c r="B6778" t="s">
        <v>202</v>
      </c>
      <c r="C6778" t="s">
        <v>203</v>
      </c>
      <c r="D6778" t="s">
        <v>32</v>
      </c>
      <c r="E6778" s="2">
        <v>45536.363368055558</v>
      </c>
      <c r="F6778" s="2">
        <v>45536.384895833333</v>
      </c>
      <c r="G6778" t="str">
        <f t="shared" si="526"/>
        <v>09</v>
      </c>
      <c r="H6778" t="str">
        <f t="shared" si="527"/>
        <v>01</v>
      </c>
      <c r="I6778">
        <v>235</v>
      </c>
      <c r="J6778">
        <f t="shared" si="528"/>
        <v>3.9166666666666665</v>
      </c>
      <c r="K6778" t="s">
        <v>150</v>
      </c>
      <c r="L6778" t="s">
        <v>146</v>
      </c>
      <c r="M6778" t="s">
        <v>34</v>
      </c>
      <c r="N6778" t="b">
        <v>0</v>
      </c>
      <c r="O6778">
        <f>_xlfn.XLOOKUP(B6778,Machine_Info!A:A,Machine_Info!E:E)</f>
        <v>22</v>
      </c>
      <c r="P6778">
        <f t="shared" si="525"/>
        <v>18.083333333333332</v>
      </c>
      <c r="Q6778">
        <f t="shared" si="529"/>
        <v>0.82196969696969691</v>
      </c>
    </row>
    <row r="6779" spans="1:17" x14ac:dyDescent="0.2">
      <c r="A6779" t="s">
        <v>6897</v>
      </c>
      <c r="B6779" t="s">
        <v>125</v>
      </c>
      <c r="C6779" t="s">
        <v>126</v>
      </c>
      <c r="D6779" t="s">
        <v>20</v>
      </c>
      <c r="E6779" s="2">
        <v>45536.369328703702</v>
      </c>
      <c r="F6779" s="2">
        <v>45536.564467592587</v>
      </c>
      <c r="G6779" t="str">
        <f t="shared" si="526"/>
        <v>09</v>
      </c>
      <c r="H6779" t="str">
        <f t="shared" si="527"/>
        <v>01</v>
      </c>
      <c r="I6779">
        <v>147</v>
      </c>
      <c r="J6779">
        <f t="shared" si="528"/>
        <v>2.4500000000000002</v>
      </c>
      <c r="K6779" t="s">
        <v>54</v>
      </c>
      <c r="L6779" t="s">
        <v>47</v>
      </c>
      <c r="M6779" t="s">
        <v>23</v>
      </c>
      <c r="N6779" t="b">
        <v>1</v>
      </c>
      <c r="O6779">
        <f>_xlfn.XLOOKUP(B6779,Machine_Info!A:A,Machine_Info!E:E)</f>
        <v>18</v>
      </c>
      <c r="P6779">
        <f t="shared" si="525"/>
        <v>15.55</v>
      </c>
      <c r="Q6779">
        <f t="shared" si="529"/>
        <v>0.86388888888888893</v>
      </c>
    </row>
    <row r="6780" spans="1:17" x14ac:dyDescent="0.2">
      <c r="A6780" t="s">
        <v>6898</v>
      </c>
      <c r="B6780" t="s">
        <v>57</v>
      </c>
      <c r="C6780" t="s">
        <v>58</v>
      </c>
      <c r="D6780" t="s">
        <v>59</v>
      </c>
      <c r="E6780" s="2">
        <v>45536.475891203707</v>
      </c>
      <c r="F6780" s="2">
        <v>45536.539780092593</v>
      </c>
      <c r="G6780" t="str">
        <f t="shared" si="526"/>
        <v>09</v>
      </c>
      <c r="H6780" t="str">
        <f t="shared" si="527"/>
        <v>01</v>
      </c>
      <c r="I6780">
        <v>21</v>
      </c>
      <c r="J6780">
        <f t="shared" si="528"/>
        <v>0.35</v>
      </c>
      <c r="K6780" t="s">
        <v>42</v>
      </c>
      <c r="L6780" t="s">
        <v>74</v>
      </c>
      <c r="M6780" t="s">
        <v>44</v>
      </c>
      <c r="N6780" t="b">
        <v>0</v>
      </c>
      <c r="O6780">
        <f>_xlfn.XLOOKUP(B6780,Machine_Info!A:A,Machine_Info!E:E)</f>
        <v>18</v>
      </c>
      <c r="P6780">
        <f t="shared" si="525"/>
        <v>17.649999999999999</v>
      </c>
      <c r="Q6780">
        <f t="shared" si="529"/>
        <v>0.98055555555555551</v>
      </c>
    </row>
    <row r="6781" spans="1:17" x14ac:dyDescent="0.2">
      <c r="A6781" t="s">
        <v>6899</v>
      </c>
      <c r="B6781" t="s">
        <v>84</v>
      </c>
      <c r="C6781" t="s">
        <v>85</v>
      </c>
      <c r="D6781" t="s">
        <v>27</v>
      </c>
      <c r="E6781" s="2">
        <v>45536.494375000002</v>
      </c>
      <c r="F6781" s="2">
        <v>45536.609652777777</v>
      </c>
      <c r="G6781" t="str">
        <f t="shared" si="526"/>
        <v>09</v>
      </c>
      <c r="H6781" t="str">
        <f t="shared" si="527"/>
        <v>01</v>
      </c>
      <c r="I6781">
        <v>100</v>
      </c>
      <c r="J6781">
        <f t="shared" si="528"/>
        <v>1.6666666666666667</v>
      </c>
      <c r="K6781" t="s">
        <v>28</v>
      </c>
      <c r="L6781" t="s">
        <v>146</v>
      </c>
      <c r="M6781" t="s">
        <v>34</v>
      </c>
      <c r="N6781" t="b">
        <v>0</v>
      </c>
      <c r="O6781">
        <f>_xlfn.XLOOKUP(B6781,Machine_Info!A:A,Machine_Info!E:E)</f>
        <v>22</v>
      </c>
      <c r="P6781">
        <f t="shared" si="525"/>
        <v>20.333333333333332</v>
      </c>
      <c r="Q6781">
        <f t="shared" si="529"/>
        <v>0.9242424242424242</v>
      </c>
    </row>
    <row r="6782" spans="1:17" x14ac:dyDescent="0.2">
      <c r="A6782" t="s">
        <v>6900</v>
      </c>
      <c r="B6782" t="s">
        <v>139</v>
      </c>
      <c r="C6782" t="s">
        <v>140</v>
      </c>
      <c r="D6782" t="s">
        <v>59</v>
      </c>
      <c r="E6782" s="2">
        <v>45536.504884259259</v>
      </c>
      <c r="F6782" s="2">
        <v>45536.624328703707</v>
      </c>
      <c r="G6782" t="str">
        <f t="shared" si="526"/>
        <v>09</v>
      </c>
      <c r="H6782" t="str">
        <f t="shared" si="527"/>
        <v>01</v>
      </c>
      <c r="I6782">
        <v>390</v>
      </c>
      <c r="J6782">
        <f t="shared" si="528"/>
        <v>6.5</v>
      </c>
      <c r="K6782" t="s">
        <v>150</v>
      </c>
      <c r="L6782" t="s">
        <v>74</v>
      </c>
      <c r="M6782" t="s">
        <v>44</v>
      </c>
      <c r="N6782" t="b">
        <v>0</v>
      </c>
      <c r="O6782">
        <f>_xlfn.XLOOKUP(B6782,Machine_Info!A:A,Machine_Info!E:E)</f>
        <v>20</v>
      </c>
      <c r="P6782">
        <f t="shared" si="525"/>
        <v>13.5</v>
      </c>
      <c r="Q6782">
        <f t="shared" si="529"/>
        <v>0.67500000000000004</v>
      </c>
    </row>
    <row r="6783" spans="1:17" x14ac:dyDescent="0.2">
      <c r="A6783" t="s">
        <v>6901</v>
      </c>
      <c r="B6783" t="s">
        <v>40</v>
      </c>
      <c r="C6783" t="s">
        <v>41</v>
      </c>
      <c r="D6783" t="s">
        <v>20</v>
      </c>
      <c r="E6783" s="2">
        <v>45536.553136574083</v>
      </c>
      <c r="F6783" s="2">
        <v>45536.672581018523</v>
      </c>
      <c r="G6783" t="str">
        <f t="shared" si="526"/>
        <v>09</v>
      </c>
      <c r="H6783" t="str">
        <f t="shared" si="527"/>
        <v>01</v>
      </c>
      <c r="I6783">
        <v>1026</v>
      </c>
      <c r="J6783">
        <f t="shared" si="528"/>
        <v>17.100000000000001</v>
      </c>
      <c r="K6783" t="s">
        <v>42</v>
      </c>
      <c r="L6783" t="s">
        <v>74</v>
      </c>
      <c r="M6783" t="s">
        <v>44</v>
      </c>
      <c r="N6783" t="b">
        <v>0</v>
      </c>
      <c r="O6783">
        <f>_xlfn.XLOOKUP(B6783,Machine_Info!A:A,Machine_Info!E:E)</f>
        <v>18</v>
      </c>
      <c r="P6783">
        <f t="shared" si="525"/>
        <v>0.89999999999999858</v>
      </c>
      <c r="Q6783">
        <f t="shared" si="529"/>
        <v>4.999999999999992E-2</v>
      </c>
    </row>
    <row r="6784" spans="1:17" x14ac:dyDescent="0.2">
      <c r="A6784" t="s">
        <v>6902</v>
      </c>
      <c r="B6784" t="s">
        <v>49</v>
      </c>
      <c r="C6784" t="s">
        <v>50</v>
      </c>
      <c r="D6784" t="s">
        <v>20</v>
      </c>
      <c r="E6784" s="2">
        <v>45536.599942129629</v>
      </c>
      <c r="F6784" s="2">
        <v>45536.675636574073</v>
      </c>
      <c r="G6784" t="str">
        <f t="shared" si="526"/>
        <v>09</v>
      </c>
      <c r="H6784" t="str">
        <f t="shared" si="527"/>
        <v>01</v>
      </c>
      <c r="I6784">
        <v>860</v>
      </c>
      <c r="J6784">
        <f t="shared" si="528"/>
        <v>14.333333333333334</v>
      </c>
      <c r="K6784" t="s">
        <v>42</v>
      </c>
      <c r="L6784" t="s">
        <v>47</v>
      </c>
      <c r="M6784" t="s">
        <v>23</v>
      </c>
      <c r="N6784" t="b">
        <v>0</v>
      </c>
      <c r="O6784">
        <f>_xlfn.XLOOKUP(B6784,Machine_Info!A:A,Machine_Info!E:E)</f>
        <v>22</v>
      </c>
      <c r="P6784">
        <f t="shared" si="525"/>
        <v>7.6666666666666661</v>
      </c>
      <c r="Q6784">
        <f t="shared" si="529"/>
        <v>0.34848484848484845</v>
      </c>
    </row>
    <row r="6785" spans="1:17" x14ac:dyDescent="0.2">
      <c r="A6785" t="s">
        <v>6903</v>
      </c>
      <c r="B6785" t="s">
        <v>263</v>
      </c>
      <c r="C6785" t="s">
        <v>264</v>
      </c>
      <c r="D6785" t="s">
        <v>27</v>
      </c>
      <c r="E6785" s="2">
        <v>45536.644143518519</v>
      </c>
      <c r="F6785" s="2">
        <v>45536.651782407411</v>
      </c>
      <c r="G6785" t="str">
        <f t="shared" si="526"/>
        <v>09</v>
      </c>
      <c r="H6785" t="str">
        <f t="shared" si="527"/>
        <v>01</v>
      </c>
      <c r="I6785">
        <v>359</v>
      </c>
      <c r="J6785">
        <f t="shared" si="528"/>
        <v>5.9833333333333334</v>
      </c>
      <c r="K6785" t="s">
        <v>38</v>
      </c>
      <c r="L6785" t="s">
        <v>74</v>
      </c>
      <c r="M6785" t="s">
        <v>44</v>
      </c>
      <c r="N6785" t="b">
        <v>0</v>
      </c>
      <c r="O6785">
        <f>_xlfn.XLOOKUP(B6785,Machine_Info!A:A,Machine_Info!E:E)</f>
        <v>22</v>
      </c>
      <c r="P6785">
        <f t="shared" si="525"/>
        <v>16.016666666666666</v>
      </c>
      <c r="Q6785">
        <f t="shared" si="529"/>
        <v>0.72803030303030303</v>
      </c>
    </row>
    <row r="6786" spans="1:17" x14ac:dyDescent="0.2">
      <c r="A6786" t="s">
        <v>6904</v>
      </c>
      <c r="B6786" t="s">
        <v>69</v>
      </c>
      <c r="C6786" t="s">
        <v>70</v>
      </c>
      <c r="D6786" t="s">
        <v>27</v>
      </c>
      <c r="E6786" s="2">
        <v>45536.644513888888</v>
      </c>
      <c r="F6786" s="2">
        <v>45536.783402777779</v>
      </c>
      <c r="G6786" t="str">
        <f t="shared" si="526"/>
        <v>09</v>
      </c>
      <c r="H6786" t="str">
        <f t="shared" si="527"/>
        <v>01</v>
      </c>
      <c r="I6786">
        <v>191</v>
      </c>
      <c r="J6786">
        <f t="shared" si="528"/>
        <v>3.1833333333333331</v>
      </c>
      <c r="K6786" t="s">
        <v>60</v>
      </c>
      <c r="L6786" t="s">
        <v>74</v>
      </c>
      <c r="M6786" t="s">
        <v>44</v>
      </c>
      <c r="N6786" t="b">
        <v>0</v>
      </c>
      <c r="O6786">
        <f>_xlfn.XLOOKUP(B6786,Machine_Info!A:A,Machine_Info!E:E)</f>
        <v>16</v>
      </c>
      <c r="P6786">
        <f t="shared" ref="P6786:P6849" si="530">O6786-J6786</f>
        <v>12.816666666666666</v>
      </c>
      <c r="Q6786">
        <f t="shared" si="529"/>
        <v>0.80104166666666665</v>
      </c>
    </row>
    <row r="6787" spans="1:17" x14ac:dyDescent="0.2">
      <c r="A6787" t="s">
        <v>6905</v>
      </c>
      <c r="B6787" t="s">
        <v>36</v>
      </c>
      <c r="C6787" t="s">
        <v>37</v>
      </c>
      <c r="D6787" t="s">
        <v>20</v>
      </c>
      <c r="E6787" s="2">
        <v>45536.647280092591</v>
      </c>
      <c r="F6787" s="2">
        <v>45536.652141203696</v>
      </c>
      <c r="G6787" t="str">
        <f t="shared" ref="G6787:G6850" si="531">TEXT(E6787,"mm")</f>
        <v>09</v>
      </c>
      <c r="H6787" t="str">
        <f t="shared" ref="H6787:H6850" si="532">TEXT(E6787,"dd")</f>
        <v>01</v>
      </c>
      <c r="I6787">
        <v>1026</v>
      </c>
      <c r="J6787">
        <f t="shared" ref="J6787:J6850" si="533">I6787/60</f>
        <v>17.100000000000001</v>
      </c>
      <c r="K6787" t="s">
        <v>103</v>
      </c>
      <c r="L6787" t="s">
        <v>47</v>
      </c>
      <c r="M6787" t="s">
        <v>23</v>
      </c>
      <c r="N6787" t="b">
        <v>0</v>
      </c>
      <c r="O6787">
        <f>_xlfn.XLOOKUP(B6787,Machine_Info!A:A,Machine_Info!E:E)</f>
        <v>18</v>
      </c>
      <c r="P6787">
        <f t="shared" si="530"/>
        <v>0.89999999999999858</v>
      </c>
      <c r="Q6787">
        <f t="shared" ref="Q6787:Q6850" si="534">P6787/O6787</f>
        <v>4.999999999999992E-2</v>
      </c>
    </row>
    <row r="6788" spans="1:17" x14ac:dyDescent="0.2">
      <c r="A6788" t="s">
        <v>6906</v>
      </c>
      <c r="B6788" t="s">
        <v>66</v>
      </c>
      <c r="C6788" t="s">
        <v>67</v>
      </c>
      <c r="D6788" t="s">
        <v>32</v>
      </c>
      <c r="E6788" s="2">
        <v>45536.683182870373</v>
      </c>
      <c r="F6788" s="2">
        <v>45536.688738425917</v>
      </c>
      <c r="G6788" t="str">
        <f t="shared" si="531"/>
        <v>09</v>
      </c>
      <c r="H6788" t="str">
        <f t="shared" si="532"/>
        <v>01</v>
      </c>
      <c r="I6788">
        <v>228</v>
      </c>
      <c r="J6788">
        <f t="shared" si="533"/>
        <v>3.8</v>
      </c>
      <c r="K6788" t="s">
        <v>38</v>
      </c>
      <c r="L6788" t="s">
        <v>47</v>
      </c>
      <c r="M6788" t="s">
        <v>23</v>
      </c>
      <c r="N6788" t="b">
        <v>0</v>
      </c>
      <c r="O6788">
        <f>_xlfn.XLOOKUP(B6788,Machine_Info!A:A,Machine_Info!E:E)</f>
        <v>14</v>
      </c>
      <c r="P6788">
        <f t="shared" si="530"/>
        <v>10.199999999999999</v>
      </c>
      <c r="Q6788">
        <f t="shared" si="534"/>
        <v>0.72857142857142854</v>
      </c>
    </row>
    <row r="6789" spans="1:17" x14ac:dyDescent="0.2">
      <c r="A6789" t="s">
        <v>6907</v>
      </c>
      <c r="B6789" t="s">
        <v>18</v>
      </c>
      <c r="C6789" t="s">
        <v>19</v>
      </c>
      <c r="D6789" t="s">
        <v>20</v>
      </c>
      <c r="E6789" s="2">
        <v>45536.706006944441</v>
      </c>
      <c r="F6789" s="2">
        <v>45536.733090277783</v>
      </c>
      <c r="G6789" t="str">
        <f t="shared" si="531"/>
        <v>09</v>
      </c>
      <c r="H6789" t="str">
        <f t="shared" si="532"/>
        <v>01</v>
      </c>
      <c r="I6789">
        <v>126</v>
      </c>
      <c r="J6789">
        <f t="shared" si="533"/>
        <v>2.1</v>
      </c>
      <c r="K6789" t="s">
        <v>103</v>
      </c>
      <c r="L6789" t="s">
        <v>74</v>
      </c>
      <c r="M6789" t="s">
        <v>44</v>
      </c>
      <c r="N6789" t="b">
        <v>0</v>
      </c>
      <c r="O6789">
        <f>_xlfn.XLOOKUP(B6789,Machine_Info!A:A,Machine_Info!E:E)</f>
        <v>16</v>
      </c>
      <c r="P6789">
        <f t="shared" si="530"/>
        <v>13.9</v>
      </c>
      <c r="Q6789">
        <f t="shared" si="534"/>
        <v>0.86875000000000002</v>
      </c>
    </row>
    <row r="6790" spans="1:17" x14ac:dyDescent="0.2">
      <c r="A6790" t="s">
        <v>6908</v>
      </c>
      <c r="B6790" t="s">
        <v>96</v>
      </c>
      <c r="C6790" t="s">
        <v>97</v>
      </c>
      <c r="D6790" t="s">
        <v>27</v>
      </c>
      <c r="E6790" s="2">
        <v>45536.711770833332</v>
      </c>
      <c r="F6790" s="2">
        <v>45536.740243055552</v>
      </c>
      <c r="G6790" t="str">
        <f t="shared" si="531"/>
        <v>09</v>
      </c>
      <c r="H6790" t="str">
        <f t="shared" si="532"/>
        <v>01</v>
      </c>
      <c r="I6790">
        <v>168</v>
      </c>
      <c r="J6790">
        <f t="shared" si="533"/>
        <v>2.8</v>
      </c>
      <c r="K6790" t="s">
        <v>54</v>
      </c>
      <c r="L6790" t="s">
        <v>146</v>
      </c>
      <c r="M6790" t="s">
        <v>34</v>
      </c>
      <c r="N6790" t="b">
        <v>1</v>
      </c>
      <c r="O6790">
        <f>_xlfn.XLOOKUP(B6790,Machine_Info!A:A,Machine_Info!E:E)</f>
        <v>20</v>
      </c>
      <c r="P6790">
        <f t="shared" si="530"/>
        <v>17.2</v>
      </c>
      <c r="Q6790">
        <f t="shared" si="534"/>
        <v>0.86</v>
      </c>
    </row>
    <row r="6791" spans="1:17" x14ac:dyDescent="0.2">
      <c r="A6791" t="s">
        <v>6909</v>
      </c>
      <c r="B6791" t="s">
        <v>125</v>
      </c>
      <c r="C6791" t="s">
        <v>126</v>
      </c>
      <c r="D6791" t="s">
        <v>20</v>
      </c>
      <c r="E6791" s="2">
        <v>45536.776284722233</v>
      </c>
      <c r="F6791" s="2">
        <v>45536.798506944448</v>
      </c>
      <c r="G6791" t="str">
        <f t="shared" si="531"/>
        <v>09</v>
      </c>
      <c r="H6791" t="str">
        <f t="shared" si="532"/>
        <v>01</v>
      </c>
      <c r="I6791">
        <v>334</v>
      </c>
      <c r="J6791">
        <f t="shared" si="533"/>
        <v>5.5666666666666664</v>
      </c>
      <c r="K6791" t="s">
        <v>46</v>
      </c>
      <c r="L6791" t="s">
        <v>146</v>
      </c>
      <c r="M6791" t="s">
        <v>34</v>
      </c>
      <c r="N6791" t="b">
        <v>0</v>
      </c>
      <c r="O6791">
        <f>_xlfn.XLOOKUP(B6791,Machine_Info!A:A,Machine_Info!E:E)</f>
        <v>18</v>
      </c>
      <c r="P6791">
        <f t="shared" si="530"/>
        <v>12.433333333333334</v>
      </c>
      <c r="Q6791">
        <f t="shared" si="534"/>
        <v>0.69074074074074077</v>
      </c>
    </row>
    <row r="6792" spans="1:17" x14ac:dyDescent="0.2">
      <c r="A6792" t="s">
        <v>6910</v>
      </c>
      <c r="B6792" t="s">
        <v>69</v>
      </c>
      <c r="C6792" t="s">
        <v>70</v>
      </c>
      <c r="D6792" t="s">
        <v>27</v>
      </c>
      <c r="E6792" s="2">
        <v>45536.810555555552</v>
      </c>
      <c r="F6792" s="2">
        <v>45536.927222222221</v>
      </c>
      <c r="G6792" t="str">
        <f t="shared" si="531"/>
        <v>09</v>
      </c>
      <c r="H6792" t="str">
        <f t="shared" si="532"/>
        <v>01</v>
      </c>
      <c r="I6792">
        <v>270</v>
      </c>
      <c r="J6792">
        <f t="shared" si="533"/>
        <v>4.5</v>
      </c>
      <c r="K6792" t="s">
        <v>28</v>
      </c>
      <c r="L6792" t="s">
        <v>47</v>
      </c>
      <c r="M6792" t="s">
        <v>23</v>
      </c>
      <c r="N6792" t="b">
        <v>0</v>
      </c>
      <c r="O6792">
        <f>_xlfn.XLOOKUP(B6792,Machine_Info!A:A,Machine_Info!E:E)</f>
        <v>16</v>
      </c>
      <c r="P6792">
        <f t="shared" si="530"/>
        <v>11.5</v>
      </c>
      <c r="Q6792">
        <f t="shared" si="534"/>
        <v>0.71875</v>
      </c>
    </row>
    <row r="6793" spans="1:17" x14ac:dyDescent="0.2">
      <c r="A6793" t="s">
        <v>6911</v>
      </c>
      <c r="B6793" t="s">
        <v>202</v>
      </c>
      <c r="C6793" t="s">
        <v>203</v>
      </c>
      <c r="D6793" t="s">
        <v>32</v>
      </c>
      <c r="E6793" s="2">
        <v>45536.862696759257</v>
      </c>
      <c r="F6793" s="2">
        <v>45536.887696759259</v>
      </c>
      <c r="G6793" t="str">
        <f t="shared" si="531"/>
        <v>09</v>
      </c>
      <c r="H6793" t="str">
        <f t="shared" si="532"/>
        <v>01</v>
      </c>
      <c r="I6793">
        <v>333</v>
      </c>
      <c r="J6793">
        <f t="shared" si="533"/>
        <v>5.55</v>
      </c>
      <c r="K6793" t="s">
        <v>60</v>
      </c>
      <c r="L6793" t="s">
        <v>146</v>
      </c>
      <c r="M6793" t="s">
        <v>34</v>
      </c>
      <c r="N6793" t="b">
        <v>0</v>
      </c>
      <c r="O6793">
        <f>_xlfn.XLOOKUP(B6793,Machine_Info!A:A,Machine_Info!E:E)</f>
        <v>22</v>
      </c>
      <c r="P6793">
        <f t="shared" si="530"/>
        <v>16.45</v>
      </c>
      <c r="Q6793">
        <f t="shared" si="534"/>
        <v>0.74772727272727268</v>
      </c>
    </row>
    <row r="6794" spans="1:17" x14ac:dyDescent="0.2">
      <c r="A6794" t="s">
        <v>6912</v>
      </c>
      <c r="B6794" t="s">
        <v>139</v>
      </c>
      <c r="C6794" t="s">
        <v>140</v>
      </c>
      <c r="D6794" t="s">
        <v>59</v>
      </c>
      <c r="E6794" s="2">
        <v>45536.866111111107</v>
      </c>
      <c r="F6794" s="2">
        <v>45537.008472222216</v>
      </c>
      <c r="G6794" t="str">
        <f t="shared" si="531"/>
        <v>09</v>
      </c>
      <c r="H6794" t="str">
        <f t="shared" si="532"/>
        <v>01</v>
      </c>
      <c r="I6794">
        <v>208</v>
      </c>
      <c r="J6794">
        <f t="shared" si="533"/>
        <v>3.4666666666666668</v>
      </c>
      <c r="K6794" t="s">
        <v>71</v>
      </c>
      <c r="L6794" t="s">
        <v>146</v>
      </c>
      <c r="M6794" t="s">
        <v>34</v>
      </c>
      <c r="N6794" t="b">
        <v>1</v>
      </c>
      <c r="O6794">
        <f>_xlfn.XLOOKUP(B6794,Machine_Info!A:A,Machine_Info!E:E)</f>
        <v>20</v>
      </c>
      <c r="P6794">
        <f t="shared" si="530"/>
        <v>16.533333333333331</v>
      </c>
      <c r="Q6794">
        <f t="shared" si="534"/>
        <v>0.82666666666666655</v>
      </c>
    </row>
    <row r="6795" spans="1:17" x14ac:dyDescent="0.2">
      <c r="A6795" t="s">
        <v>6913</v>
      </c>
      <c r="B6795" t="s">
        <v>263</v>
      </c>
      <c r="C6795" t="s">
        <v>264</v>
      </c>
      <c r="D6795" t="s">
        <v>27</v>
      </c>
      <c r="E6795" s="2">
        <v>45536.907557870371</v>
      </c>
      <c r="F6795" s="2">
        <v>45536.925613425927</v>
      </c>
      <c r="G6795" t="str">
        <f t="shared" si="531"/>
        <v>09</v>
      </c>
      <c r="H6795" t="str">
        <f t="shared" si="532"/>
        <v>01</v>
      </c>
      <c r="I6795">
        <v>262</v>
      </c>
      <c r="J6795">
        <f t="shared" si="533"/>
        <v>4.3666666666666663</v>
      </c>
      <c r="K6795" t="s">
        <v>60</v>
      </c>
      <c r="L6795" t="s">
        <v>74</v>
      </c>
      <c r="M6795" t="s">
        <v>44</v>
      </c>
      <c r="N6795" t="b">
        <v>0</v>
      </c>
      <c r="O6795">
        <f>_xlfn.XLOOKUP(B6795,Machine_Info!A:A,Machine_Info!E:E)</f>
        <v>22</v>
      </c>
      <c r="P6795">
        <f t="shared" si="530"/>
        <v>17.633333333333333</v>
      </c>
      <c r="Q6795">
        <f t="shared" si="534"/>
        <v>0.80151515151515151</v>
      </c>
    </row>
    <row r="6796" spans="1:17" x14ac:dyDescent="0.2">
      <c r="A6796" t="s">
        <v>6914</v>
      </c>
      <c r="B6796" t="s">
        <v>69</v>
      </c>
      <c r="C6796" t="s">
        <v>70</v>
      </c>
      <c r="D6796" t="s">
        <v>27</v>
      </c>
      <c r="E6796" s="2">
        <v>45536.935833333337</v>
      </c>
      <c r="F6796" s="2">
        <v>45537.086527777778</v>
      </c>
      <c r="G6796" t="str">
        <f t="shared" si="531"/>
        <v>09</v>
      </c>
      <c r="H6796" t="str">
        <f t="shared" si="532"/>
        <v>01</v>
      </c>
      <c r="I6796">
        <v>63</v>
      </c>
      <c r="J6796">
        <f t="shared" si="533"/>
        <v>1.05</v>
      </c>
      <c r="K6796" t="s">
        <v>28</v>
      </c>
      <c r="L6796" t="s">
        <v>74</v>
      </c>
      <c r="M6796" t="s">
        <v>44</v>
      </c>
      <c r="N6796" t="b">
        <v>0</v>
      </c>
      <c r="O6796">
        <f>_xlfn.XLOOKUP(B6796,Machine_Info!A:A,Machine_Info!E:E)</f>
        <v>16</v>
      </c>
      <c r="P6796">
        <f t="shared" si="530"/>
        <v>14.95</v>
      </c>
      <c r="Q6796">
        <f t="shared" si="534"/>
        <v>0.93437499999999996</v>
      </c>
    </row>
    <row r="6797" spans="1:17" x14ac:dyDescent="0.2">
      <c r="A6797" t="s">
        <v>6915</v>
      </c>
      <c r="B6797" t="s">
        <v>218</v>
      </c>
      <c r="C6797" t="s">
        <v>219</v>
      </c>
      <c r="D6797" t="s">
        <v>20</v>
      </c>
      <c r="E6797" s="2">
        <v>45536.942523148151</v>
      </c>
      <c r="F6797" s="2">
        <v>45536.959189814806</v>
      </c>
      <c r="G6797" t="str">
        <f t="shared" si="531"/>
        <v>09</v>
      </c>
      <c r="H6797" t="str">
        <f t="shared" si="532"/>
        <v>01</v>
      </c>
      <c r="I6797">
        <v>271</v>
      </c>
      <c r="J6797">
        <f t="shared" si="533"/>
        <v>4.5166666666666666</v>
      </c>
      <c r="K6797" t="s">
        <v>71</v>
      </c>
      <c r="L6797" t="s">
        <v>47</v>
      </c>
      <c r="M6797" t="s">
        <v>23</v>
      </c>
      <c r="N6797" t="b">
        <v>1</v>
      </c>
      <c r="O6797">
        <f>_xlfn.XLOOKUP(B6797,Machine_Info!A:A,Machine_Info!E:E)</f>
        <v>14</v>
      </c>
      <c r="P6797">
        <f t="shared" si="530"/>
        <v>9.4833333333333343</v>
      </c>
      <c r="Q6797">
        <f t="shared" si="534"/>
        <v>0.67738095238095242</v>
      </c>
    </row>
    <row r="6798" spans="1:17" x14ac:dyDescent="0.2">
      <c r="A6798" t="s">
        <v>6916</v>
      </c>
      <c r="B6798" t="s">
        <v>202</v>
      </c>
      <c r="C6798" t="s">
        <v>203</v>
      </c>
      <c r="D6798" t="s">
        <v>32</v>
      </c>
      <c r="E6798" s="2">
        <v>45536.950775462959</v>
      </c>
      <c r="F6798" s="2">
        <v>45537.116747685177</v>
      </c>
      <c r="G6798" t="str">
        <f t="shared" si="531"/>
        <v>09</v>
      </c>
      <c r="H6798" t="str">
        <f t="shared" si="532"/>
        <v>01</v>
      </c>
      <c r="I6798">
        <v>37</v>
      </c>
      <c r="J6798">
        <f t="shared" si="533"/>
        <v>0.6166666666666667</v>
      </c>
      <c r="K6798" t="s">
        <v>103</v>
      </c>
      <c r="L6798" t="s">
        <v>146</v>
      </c>
      <c r="M6798" t="s">
        <v>34</v>
      </c>
      <c r="N6798" t="b">
        <v>0</v>
      </c>
      <c r="O6798">
        <f>_xlfn.XLOOKUP(B6798,Machine_Info!A:A,Machine_Info!E:E)</f>
        <v>22</v>
      </c>
      <c r="P6798">
        <f t="shared" si="530"/>
        <v>21.383333333333333</v>
      </c>
      <c r="Q6798">
        <f t="shared" si="534"/>
        <v>0.97196969696969693</v>
      </c>
    </row>
    <row r="6799" spans="1:17" x14ac:dyDescent="0.2">
      <c r="A6799" t="s">
        <v>6917</v>
      </c>
      <c r="B6799" t="s">
        <v>66</v>
      </c>
      <c r="C6799" t="s">
        <v>67</v>
      </c>
      <c r="D6799" t="s">
        <v>32</v>
      </c>
      <c r="E6799" s="2">
        <v>45537.039583333331</v>
      </c>
      <c r="F6799" s="2">
        <v>45537.070833333331</v>
      </c>
      <c r="G6799" t="str">
        <f t="shared" si="531"/>
        <v>09</v>
      </c>
      <c r="H6799" t="str">
        <f t="shared" si="532"/>
        <v>02</v>
      </c>
      <c r="I6799">
        <v>138</v>
      </c>
      <c r="J6799">
        <f t="shared" si="533"/>
        <v>2.2999999999999998</v>
      </c>
      <c r="K6799" t="s">
        <v>21</v>
      </c>
      <c r="L6799" t="s">
        <v>47</v>
      </c>
      <c r="M6799" t="s">
        <v>23</v>
      </c>
      <c r="N6799" t="b">
        <v>1</v>
      </c>
      <c r="O6799">
        <f>_xlfn.XLOOKUP(B6799,Machine_Info!A:A,Machine_Info!E:E)</f>
        <v>14</v>
      </c>
      <c r="P6799">
        <f t="shared" si="530"/>
        <v>11.7</v>
      </c>
      <c r="Q6799">
        <f t="shared" si="534"/>
        <v>0.83571428571428563</v>
      </c>
    </row>
    <row r="6800" spans="1:17" x14ac:dyDescent="0.2">
      <c r="A6800" t="s">
        <v>6918</v>
      </c>
      <c r="B6800" t="s">
        <v>30</v>
      </c>
      <c r="C6800" t="s">
        <v>31</v>
      </c>
      <c r="D6800" t="s">
        <v>32</v>
      </c>
      <c r="E6800" s="2">
        <v>45537.056701388887</v>
      </c>
      <c r="F6800" s="2">
        <v>45537.074756944443</v>
      </c>
      <c r="G6800" t="str">
        <f t="shared" si="531"/>
        <v>09</v>
      </c>
      <c r="H6800" t="str">
        <f t="shared" si="532"/>
        <v>02</v>
      </c>
      <c r="I6800">
        <v>64</v>
      </c>
      <c r="J6800">
        <f t="shared" si="533"/>
        <v>1.0666666666666667</v>
      </c>
      <c r="K6800" t="s">
        <v>21</v>
      </c>
      <c r="L6800" t="s">
        <v>47</v>
      </c>
      <c r="M6800" t="s">
        <v>23</v>
      </c>
      <c r="N6800" t="b">
        <v>1</v>
      </c>
      <c r="O6800">
        <f>_xlfn.XLOOKUP(B6800,Machine_Info!A:A,Machine_Info!E:E)</f>
        <v>22</v>
      </c>
      <c r="P6800">
        <f t="shared" si="530"/>
        <v>20.933333333333334</v>
      </c>
      <c r="Q6800">
        <f t="shared" si="534"/>
        <v>0.95151515151515154</v>
      </c>
    </row>
    <row r="6801" spans="1:17" x14ac:dyDescent="0.2">
      <c r="A6801" t="s">
        <v>6919</v>
      </c>
      <c r="B6801" t="s">
        <v>132</v>
      </c>
      <c r="C6801" t="s">
        <v>133</v>
      </c>
      <c r="D6801" t="s">
        <v>59</v>
      </c>
      <c r="E6801" s="2">
        <v>45537.080833333333</v>
      </c>
      <c r="F6801" s="2">
        <v>45537.101666666669</v>
      </c>
      <c r="G6801" t="str">
        <f t="shared" si="531"/>
        <v>09</v>
      </c>
      <c r="H6801" t="str">
        <f t="shared" si="532"/>
        <v>02</v>
      </c>
      <c r="I6801">
        <v>66</v>
      </c>
      <c r="J6801">
        <f t="shared" si="533"/>
        <v>1.1000000000000001</v>
      </c>
      <c r="K6801" t="s">
        <v>21</v>
      </c>
      <c r="L6801" t="s">
        <v>47</v>
      </c>
      <c r="M6801" t="s">
        <v>23</v>
      </c>
      <c r="N6801" t="b">
        <v>1</v>
      </c>
      <c r="O6801">
        <f>_xlfn.XLOOKUP(B6801,Machine_Info!A:A,Machine_Info!E:E)</f>
        <v>14</v>
      </c>
      <c r="P6801">
        <f t="shared" si="530"/>
        <v>12.9</v>
      </c>
      <c r="Q6801">
        <f t="shared" si="534"/>
        <v>0.92142857142857149</v>
      </c>
    </row>
    <row r="6802" spans="1:17" x14ac:dyDescent="0.2">
      <c r="A6802" t="s">
        <v>6920</v>
      </c>
      <c r="B6802" t="s">
        <v>78</v>
      </c>
      <c r="C6802" t="s">
        <v>79</v>
      </c>
      <c r="D6802" t="s">
        <v>32</v>
      </c>
      <c r="E6802" s="2">
        <v>45537.097256944442</v>
      </c>
      <c r="F6802" s="2">
        <v>45537.155590277784</v>
      </c>
      <c r="G6802" t="str">
        <f t="shared" si="531"/>
        <v>09</v>
      </c>
      <c r="H6802" t="str">
        <f t="shared" si="532"/>
        <v>02</v>
      </c>
      <c r="I6802">
        <v>701</v>
      </c>
      <c r="J6802">
        <f t="shared" si="533"/>
        <v>11.683333333333334</v>
      </c>
      <c r="K6802" t="s">
        <v>103</v>
      </c>
      <c r="L6802" t="s">
        <v>146</v>
      </c>
      <c r="M6802" t="s">
        <v>34</v>
      </c>
      <c r="N6802" t="b">
        <v>0</v>
      </c>
      <c r="O6802">
        <f>_xlfn.XLOOKUP(B6802,Machine_Info!A:A,Machine_Info!E:E)</f>
        <v>22</v>
      </c>
      <c r="P6802">
        <f t="shared" si="530"/>
        <v>10.316666666666666</v>
      </c>
      <c r="Q6802">
        <f t="shared" si="534"/>
        <v>0.46893939393939393</v>
      </c>
    </row>
    <row r="6803" spans="1:17" x14ac:dyDescent="0.2">
      <c r="A6803" t="s">
        <v>6921</v>
      </c>
      <c r="B6803" t="s">
        <v>167</v>
      </c>
      <c r="C6803" t="s">
        <v>168</v>
      </c>
      <c r="D6803" t="s">
        <v>59</v>
      </c>
      <c r="E6803" s="2">
        <v>45537.106874999998</v>
      </c>
      <c r="F6803" s="2">
        <v>45537.110347222217</v>
      </c>
      <c r="G6803" t="str">
        <f t="shared" si="531"/>
        <v>09</v>
      </c>
      <c r="H6803" t="str">
        <f t="shared" si="532"/>
        <v>02</v>
      </c>
      <c r="I6803">
        <v>21</v>
      </c>
      <c r="J6803">
        <f t="shared" si="533"/>
        <v>0.35</v>
      </c>
      <c r="K6803" t="s">
        <v>42</v>
      </c>
      <c r="L6803" t="s">
        <v>146</v>
      </c>
      <c r="M6803" t="s">
        <v>34</v>
      </c>
      <c r="N6803" t="b">
        <v>0</v>
      </c>
      <c r="O6803">
        <f>_xlfn.XLOOKUP(B6803,Machine_Info!A:A,Machine_Info!E:E)</f>
        <v>14</v>
      </c>
      <c r="P6803">
        <f t="shared" si="530"/>
        <v>13.65</v>
      </c>
      <c r="Q6803">
        <f t="shared" si="534"/>
        <v>0.97499999999999998</v>
      </c>
    </row>
    <row r="6804" spans="1:17" x14ac:dyDescent="0.2">
      <c r="A6804" t="s">
        <v>6922</v>
      </c>
      <c r="B6804" t="s">
        <v>139</v>
      </c>
      <c r="C6804" t="s">
        <v>140</v>
      </c>
      <c r="D6804" t="s">
        <v>59</v>
      </c>
      <c r="E6804" s="2">
        <v>45537.138148148151</v>
      </c>
      <c r="F6804" s="2">
        <v>45537.154814814807</v>
      </c>
      <c r="G6804" t="str">
        <f t="shared" si="531"/>
        <v>09</v>
      </c>
      <c r="H6804" t="str">
        <f t="shared" si="532"/>
        <v>02</v>
      </c>
      <c r="I6804">
        <v>191</v>
      </c>
      <c r="J6804">
        <f t="shared" si="533"/>
        <v>3.1833333333333331</v>
      </c>
      <c r="K6804" t="s">
        <v>71</v>
      </c>
      <c r="L6804" t="s">
        <v>47</v>
      </c>
      <c r="M6804" t="s">
        <v>23</v>
      </c>
      <c r="N6804" t="b">
        <v>1</v>
      </c>
      <c r="O6804">
        <f>_xlfn.XLOOKUP(B6804,Machine_Info!A:A,Machine_Info!E:E)</f>
        <v>20</v>
      </c>
      <c r="P6804">
        <f t="shared" si="530"/>
        <v>16.816666666666666</v>
      </c>
      <c r="Q6804">
        <f t="shared" si="534"/>
        <v>0.84083333333333332</v>
      </c>
    </row>
    <row r="6805" spans="1:17" x14ac:dyDescent="0.2">
      <c r="A6805" t="s">
        <v>6923</v>
      </c>
      <c r="B6805" t="s">
        <v>78</v>
      </c>
      <c r="C6805" t="s">
        <v>79</v>
      </c>
      <c r="D6805" t="s">
        <v>32</v>
      </c>
      <c r="E6805" s="2">
        <v>45537.17864583333</v>
      </c>
      <c r="F6805" s="2">
        <v>45537.4453125</v>
      </c>
      <c r="G6805" t="str">
        <f t="shared" si="531"/>
        <v>09</v>
      </c>
      <c r="H6805" t="str">
        <f t="shared" si="532"/>
        <v>02</v>
      </c>
      <c r="I6805">
        <v>684</v>
      </c>
      <c r="J6805">
        <f t="shared" si="533"/>
        <v>11.4</v>
      </c>
      <c r="K6805" t="s">
        <v>110</v>
      </c>
      <c r="L6805" t="s">
        <v>146</v>
      </c>
      <c r="M6805" t="s">
        <v>34</v>
      </c>
      <c r="N6805" t="b">
        <v>0</v>
      </c>
      <c r="O6805">
        <f>_xlfn.XLOOKUP(B6805,Machine_Info!A:A,Machine_Info!E:E)</f>
        <v>22</v>
      </c>
      <c r="P6805">
        <f t="shared" si="530"/>
        <v>10.6</v>
      </c>
      <c r="Q6805">
        <f t="shared" si="534"/>
        <v>0.48181818181818181</v>
      </c>
    </row>
    <row r="6806" spans="1:17" x14ac:dyDescent="0.2">
      <c r="A6806" t="s">
        <v>6924</v>
      </c>
      <c r="B6806" t="s">
        <v>84</v>
      </c>
      <c r="C6806" t="s">
        <v>85</v>
      </c>
      <c r="D6806" t="s">
        <v>27</v>
      </c>
      <c r="E6806" s="2">
        <v>45537.254490740743</v>
      </c>
      <c r="F6806" s="2">
        <v>45537.282268518517</v>
      </c>
      <c r="G6806" t="str">
        <f t="shared" si="531"/>
        <v>09</v>
      </c>
      <c r="H6806" t="str">
        <f t="shared" si="532"/>
        <v>02</v>
      </c>
      <c r="I6806">
        <v>326</v>
      </c>
      <c r="J6806">
        <f t="shared" si="533"/>
        <v>5.4333333333333336</v>
      </c>
      <c r="K6806" t="s">
        <v>60</v>
      </c>
      <c r="L6806" t="s">
        <v>74</v>
      </c>
      <c r="M6806" t="s">
        <v>44</v>
      </c>
      <c r="N6806" t="b">
        <v>0</v>
      </c>
      <c r="O6806">
        <f>_xlfn.XLOOKUP(B6806,Machine_Info!A:A,Machine_Info!E:E)</f>
        <v>22</v>
      </c>
      <c r="P6806">
        <f t="shared" si="530"/>
        <v>16.566666666666666</v>
      </c>
      <c r="Q6806">
        <f t="shared" si="534"/>
        <v>0.75303030303030305</v>
      </c>
    </row>
    <row r="6807" spans="1:17" x14ac:dyDescent="0.2">
      <c r="A6807" t="s">
        <v>6925</v>
      </c>
      <c r="B6807" t="s">
        <v>116</v>
      </c>
      <c r="C6807" t="s">
        <v>117</v>
      </c>
      <c r="D6807" t="s">
        <v>20</v>
      </c>
      <c r="E6807" s="2">
        <v>45537.254733796297</v>
      </c>
      <c r="F6807" s="2">
        <v>45537.314456018517</v>
      </c>
      <c r="G6807" t="str">
        <f t="shared" si="531"/>
        <v>09</v>
      </c>
      <c r="H6807" t="str">
        <f t="shared" si="532"/>
        <v>02</v>
      </c>
      <c r="I6807">
        <v>298</v>
      </c>
      <c r="J6807">
        <f t="shared" si="533"/>
        <v>4.9666666666666668</v>
      </c>
      <c r="K6807" t="s">
        <v>28</v>
      </c>
      <c r="L6807" t="s">
        <v>74</v>
      </c>
      <c r="M6807" t="s">
        <v>44</v>
      </c>
      <c r="N6807" t="b">
        <v>0</v>
      </c>
      <c r="O6807">
        <f>_xlfn.XLOOKUP(B6807,Machine_Info!A:A,Machine_Info!E:E)</f>
        <v>16</v>
      </c>
      <c r="P6807">
        <f t="shared" si="530"/>
        <v>11.033333333333333</v>
      </c>
      <c r="Q6807">
        <f t="shared" si="534"/>
        <v>0.68958333333333333</v>
      </c>
    </row>
    <row r="6808" spans="1:17" x14ac:dyDescent="0.2">
      <c r="A6808" t="s">
        <v>6926</v>
      </c>
      <c r="B6808" t="s">
        <v>163</v>
      </c>
      <c r="C6808" t="s">
        <v>164</v>
      </c>
      <c r="D6808" t="s">
        <v>32</v>
      </c>
      <c r="E6808" s="2">
        <v>45537.26835648148</v>
      </c>
      <c r="F6808" s="2">
        <v>45537.411412037043</v>
      </c>
      <c r="G6808" t="str">
        <f t="shared" si="531"/>
        <v>09</v>
      </c>
      <c r="H6808" t="str">
        <f t="shared" si="532"/>
        <v>02</v>
      </c>
      <c r="I6808">
        <v>108</v>
      </c>
      <c r="J6808">
        <f t="shared" si="533"/>
        <v>1.8</v>
      </c>
      <c r="K6808" t="s">
        <v>38</v>
      </c>
      <c r="L6808" t="s">
        <v>146</v>
      </c>
      <c r="M6808" t="s">
        <v>34</v>
      </c>
      <c r="N6808" t="b">
        <v>0</v>
      </c>
      <c r="O6808">
        <f>_xlfn.XLOOKUP(B6808,Machine_Info!A:A,Machine_Info!E:E)</f>
        <v>20</v>
      </c>
      <c r="P6808">
        <f t="shared" si="530"/>
        <v>18.2</v>
      </c>
      <c r="Q6808">
        <f t="shared" si="534"/>
        <v>0.90999999999999992</v>
      </c>
    </row>
    <row r="6809" spans="1:17" x14ac:dyDescent="0.2">
      <c r="A6809" t="s">
        <v>6927</v>
      </c>
      <c r="B6809" t="s">
        <v>52</v>
      </c>
      <c r="C6809" t="s">
        <v>53</v>
      </c>
      <c r="D6809" t="s">
        <v>27</v>
      </c>
      <c r="E6809" s="2">
        <v>45537.275011574071</v>
      </c>
      <c r="F6809" s="2">
        <v>45537.300706018519</v>
      </c>
      <c r="G6809" t="str">
        <f t="shared" si="531"/>
        <v>09</v>
      </c>
      <c r="H6809" t="str">
        <f t="shared" si="532"/>
        <v>02</v>
      </c>
      <c r="I6809">
        <v>70</v>
      </c>
      <c r="J6809">
        <f t="shared" si="533"/>
        <v>1.1666666666666667</v>
      </c>
      <c r="K6809" t="s">
        <v>110</v>
      </c>
      <c r="L6809" t="s">
        <v>146</v>
      </c>
      <c r="M6809" t="s">
        <v>34</v>
      </c>
      <c r="N6809" t="b">
        <v>0</v>
      </c>
      <c r="O6809">
        <f>_xlfn.XLOOKUP(B6809,Machine_Info!A:A,Machine_Info!E:E)</f>
        <v>16</v>
      </c>
      <c r="P6809">
        <f t="shared" si="530"/>
        <v>14.833333333333334</v>
      </c>
      <c r="Q6809">
        <f t="shared" si="534"/>
        <v>0.92708333333333337</v>
      </c>
    </row>
    <row r="6810" spans="1:17" x14ac:dyDescent="0.2">
      <c r="A6810" t="s">
        <v>6928</v>
      </c>
      <c r="B6810" t="s">
        <v>132</v>
      </c>
      <c r="C6810" t="s">
        <v>133</v>
      </c>
      <c r="D6810" t="s">
        <v>59</v>
      </c>
      <c r="E6810" s="2">
        <v>45537.284756944442</v>
      </c>
      <c r="F6810" s="2">
        <v>45537.308368055557</v>
      </c>
      <c r="G6810" t="str">
        <f t="shared" si="531"/>
        <v>09</v>
      </c>
      <c r="H6810" t="str">
        <f t="shared" si="532"/>
        <v>02</v>
      </c>
      <c r="I6810">
        <v>260</v>
      </c>
      <c r="J6810">
        <f t="shared" si="533"/>
        <v>4.333333333333333</v>
      </c>
      <c r="K6810" t="s">
        <v>71</v>
      </c>
      <c r="L6810" t="s">
        <v>146</v>
      </c>
      <c r="M6810" t="s">
        <v>34</v>
      </c>
      <c r="N6810" t="b">
        <v>1</v>
      </c>
      <c r="O6810">
        <f>_xlfn.XLOOKUP(B6810,Machine_Info!A:A,Machine_Info!E:E)</f>
        <v>14</v>
      </c>
      <c r="P6810">
        <f t="shared" si="530"/>
        <v>9.6666666666666679</v>
      </c>
      <c r="Q6810">
        <f t="shared" si="534"/>
        <v>0.69047619047619058</v>
      </c>
    </row>
    <row r="6811" spans="1:17" x14ac:dyDescent="0.2">
      <c r="A6811" t="s">
        <v>6929</v>
      </c>
      <c r="B6811" t="s">
        <v>81</v>
      </c>
      <c r="C6811" t="s">
        <v>82</v>
      </c>
      <c r="D6811" t="s">
        <v>20</v>
      </c>
      <c r="E6811" s="2">
        <v>45537.29346064815</v>
      </c>
      <c r="F6811" s="2">
        <v>45537.438599537039</v>
      </c>
      <c r="G6811" t="str">
        <f t="shared" si="531"/>
        <v>09</v>
      </c>
      <c r="H6811" t="str">
        <f t="shared" si="532"/>
        <v>02</v>
      </c>
      <c r="I6811">
        <v>207</v>
      </c>
      <c r="J6811">
        <f t="shared" si="533"/>
        <v>3.45</v>
      </c>
      <c r="K6811" t="s">
        <v>46</v>
      </c>
      <c r="L6811" t="s">
        <v>146</v>
      </c>
      <c r="M6811" t="s">
        <v>34</v>
      </c>
      <c r="N6811" t="b">
        <v>0</v>
      </c>
      <c r="O6811">
        <f>_xlfn.XLOOKUP(B6811,Machine_Info!A:A,Machine_Info!E:E)</f>
        <v>14</v>
      </c>
      <c r="P6811">
        <f t="shared" si="530"/>
        <v>10.55</v>
      </c>
      <c r="Q6811">
        <f t="shared" si="534"/>
        <v>0.75357142857142867</v>
      </c>
    </row>
    <row r="6812" spans="1:17" x14ac:dyDescent="0.2">
      <c r="A6812" t="s">
        <v>6930</v>
      </c>
      <c r="B6812" t="s">
        <v>78</v>
      </c>
      <c r="C6812" t="s">
        <v>79</v>
      </c>
      <c r="D6812" t="s">
        <v>32</v>
      </c>
      <c r="E6812" s="2">
        <v>45537.41333333333</v>
      </c>
      <c r="F6812" s="2">
        <v>45537.443888888891</v>
      </c>
      <c r="G6812" t="str">
        <f t="shared" si="531"/>
        <v>09</v>
      </c>
      <c r="H6812" t="str">
        <f t="shared" si="532"/>
        <v>02</v>
      </c>
      <c r="I6812">
        <v>660</v>
      </c>
      <c r="J6812">
        <f t="shared" si="533"/>
        <v>11</v>
      </c>
      <c r="K6812" t="s">
        <v>110</v>
      </c>
      <c r="L6812" t="s">
        <v>146</v>
      </c>
      <c r="M6812" t="s">
        <v>34</v>
      </c>
      <c r="N6812" t="b">
        <v>0</v>
      </c>
      <c r="O6812">
        <f>_xlfn.XLOOKUP(B6812,Machine_Info!A:A,Machine_Info!E:E)</f>
        <v>22</v>
      </c>
      <c r="P6812">
        <f t="shared" si="530"/>
        <v>11</v>
      </c>
      <c r="Q6812">
        <f t="shared" si="534"/>
        <v>0.5</v>
      </c>
    </row>
    <row r="6813" spans="1:17" x14ac:dyDescent="0.2">
      <c r="A6813" t="s">
        <v>6931</v>
      </c>
      <c r="B6813" t="s">
        <v>49</v>
      </c>
      <c r="C6813" t="s">
        <v>50</v>
      </c>
      <c r="D6813" t="s">
        <v>20</v>
      </c>
      <c r="E6813" s="2">
        <v>45537.482233796298</v>
      </c>
      <c r="F6813" s="2">
        <v>45537.589872685188</v>
      </c>
      <c r="G6813" t="str">
        <f t="shared" si="531"/>
        <v>09</v>
      </c>
      <c r="H6813" t="str">
        <f t="shared" si="532"/>
        <v>02</v>
      </c>
      <c r="I6813">
        <v>969</v>
      </c>
      <c r="J6813">
        <f t="shared" si="533"/>
        <v>16.149999999999999</v>
      </c>
      <c r="K6813" t="s">
        <v>38</v>
      </c>
      <c r="L6813" t="s">
        <v>74</v>
      </c>
      <c r="M6813" t="s">
        <v>44</v>
      </c>
      <c r="N6813" t="b">
        <v>0</v>
      </c>
      <c r="O6813">
        <f>_xlfn.XLOOKUP(B6813,Machine_Info!A:A,Machine_Info!E:E)</f>
        <v>22</v>
      </c>
      <c r="P6813">
        <f t="shared" si="530"/>
        <v>5.8500000000000014</v>
      </c>
      <c r="Q6813">
        <f t="shared" si="534"/>
        <v>0.26590909090909098</v>
      </c>
    </row>
    <row r="6814" spans="1:17" x14ac:dyDescent="0.2">
      <c r="A6814" t="s">
        <v>6932</v>
      </c>
      <c r="B6814" t="s">
        <v>36</v>
      </c>
      <c r="C6814" t="s">
        <v>37</v>
      </c>
      <c r="D6814" t="s">
        <v>20</v>
      </c>
      <c r="E6814" s="2">
        <v>45537.49082175926</v>
      </c>
      <c r="F6814" s="2">
        <v>45537.495682870373</v>
      </c>
      <c r="G6814" t="str">
        <f t="shared" si="531"/>
        <v>09</v>
      </c>
      <c r="H6814" t="str">
        <f t="shared" si="532"/>
        <v>02</v>
      </c>
      <c r="I6814">
        <v>924</v>
      </c>
      <c r="J6814">
        <f t="shared" si="533"/>
        <v>15.4</v>
      </c>
      <c r="K6814" t="s">
        <v>54</v>
      </c>
      <c r="L6814" t="s">
        <v>47</v>
      </c>
      <c r="M6814" t="s">
        <v>23</v>
      </c>
      <c r="N6814" t="b">
        <v>1</v>
      </c>
      <c r="O6814">
        <f>_xlfn.XLOOKUP(B6814,Machine_Info!A:A,Machine_Info!E:E)</f>
        <v>18</v>
      </c>
      <c r="P6814">
        <f t="shared" si="530"/>
        <v>2.5999999999999996</v>
      </c>
      <c r="Q6814">
        <f t="shared" si="534"/>
        <v>0.14444444444444443</v>
      </c>
    </row>
    <row r="6815" spans="1:17" x14ac:dyDescent="0.2">
      <c r="A6815" t="s">
        <v>6933</v>
      </c>
      <c r="B6815" t="s">
        <v>116</v>
      </c>
      <c r="C6815" t="s">
        <v>117</v>
      </c>
      <c r="D6815" t="s">
        <v>20</v>
      </c>
      <c r="E6815" s="2">
        <v>45537.54277777778</v>
      </c>
      <c r="F6815" s="2">
        <v>45537.570555555547</v>
      </c>
      <c r="G6815" t="str">
        <f t="shared" si="531"/>
        <v>09</v>
      </c>
      <c r="H6815" t="str">
        <f t="shared" si="532"/>
        <v>02</v>
      </c>
      <c r="I6815">
        <v>204</v>
      </c>
      <c r="J6815">
        <f t="shared" si="533"/>
        <v>3.4</v>
      </c>
      <c r="K6815" t="s">
        <v>21</v>
      </c>
      <c r="L6815" t="s">
        <v>146</v>
      </c>
      <c r="M6815" t="s">
        <v>34</v>
      </c>
      <c r="N6815" t="b">
        <v>1</v>
      </c>
      <c r="O6815">
        <f>_xlfn.XLOOKUP(B6815,Machine_Info!A:A,Machine_Info!E:E)</f>
        <v>16</v>
      </c>
      <c r="P6815">
        <f t="shared" si="530"/>
        <v>12.6</v>
      </c>
      <c r="Q6815">
        <f t="shared" si="534"/>
        <v>0.78749999999999998</v>
      </c>
    </row>
    <row r="6816" spans="1:17" x14ac:dyDescent="0.2">
      <c r="A6816" t="s">
        <v>6934</v>
      </c>
      <c r="B6816" t="s">
        <v>132</v>
      </c>
      <c r="C6816" t="s">
        <v>133</v>
      </c>
      <c r="D6816" t="s">
        <v>59</v>
      </c>
      <c r="E6816" s="2">
        <v>45537.630787037036</v>
      </c>
      <c r="F6816" s="2">
        <v>45537.655092592591</v>
      </c>
      <c r="G6816" t="str">
        <f t="shared" si="531"/>
        <v>09</v>
      </c>
      <c r="H6816" t="str">
        <f t="shared" si="532"/>
        <v>02</v>
      </c>
      <c r="I6816">
        <v>314</v>
      </c>
      <c r="J6816">
        <f t="shared" si="533"/>
        <v>5.2333333333333334</v>
      </c>
      <c r="K6816" t="s">
        <v>38</v>
      </c>
      <c r="L6816" t="s">
        <v>146</v>
      </c>
      <c r="M6816" t="s">
        <v>34</v>
      </c>
      <c r="N6816" t="b">
        <v>0</v>
      </c>
      <c r="O6816">
        <f>_xlfn.XLOOKUP(B6816,Machine_Info!A:A,Machine_Info!E:E)</f>
        <v>14</v>
      </c>
      <c r="P6816">
        <f t="shared" si="530"/>
        <v>8.7666666666666657</v>
      </c>
      <c r="Q6816">
        <f t="shared" si="534"/>
        <v>0.62619047619047608</v>
      </c>
    </row>
    <row r="6817" spans="1:17" x14ac:dyDescent="0.2">
      <c r="A6817" t="s">
        <v>6935</v>
      </c>
      <c r="B6817" t="s">
        <v>96</v>
      </c>
      <c r="C6817" t="s">
        <v>97</v>
      </c>
      <c r="D6817" t="s">
        <v>27</v>
      </c>
      <c r="E6817" s="2">
        <v>45537.632743055547</v>
      </c>
      <c r="F6817" s="2">
        <v>45537.671631944453</v>
      </c>
      <c r="G6817" t="str">
        <f t="shared" si="531"/>
        <v>09</v>
      </c>
      <c r="H6817" t="str">
        <f t="shared" si="532"/>
        <v>02</v>
      </c>
      <c r="I6817">
        <v>208</v>
      </c>
      <c r="J6817">
        <f t="shared" si="533"/>
        <v>3.4666666666666668</v>
      </c>
      <c r="K6817" t="s">
        <v>21</v>
      </c>
      <c r="L6817" t="s">
        <v>47</v>
      </c>
      <c r="M6817" t="s">
        <v>23</v>
      </c>
      <c r="N6817" t="b">
        <v>1</v>
      </c>
      <c r="O6817">
        <f>_xlfn.XLOOKUP(B6817,Machine_Info!A:A,Machine_Info!E:E)</f>
        <v>20</v>
      </c>
      <c r="P6817">
        <f t="shared" si="530"/>
        <v>16.533333333333331</v>
      </c>
      <c r="Q6817">
        <f t="shared" si="534"/>
        <v>0.82666666666666655</v>
      </c>
    </row>
    <row r="6818" spans="1:17" x14ac:dyDescent="0.2">
      <c r="A6818" t="s">
        <v>6936</v>
      </c>
      <c r="B6818" t="s">
        <v>163</v>
      </c>
      <c r="C6818" t="s">
        <v>164</v>
      </c>
      <c r="D6818" t="s">
        <v>32</v>
      </c>
      <c r="E6818" s="2">
        <v>45537.636886574073</v>
      </c>
      <c r="F6818" s="2">
        <v>45537.664664351847</v>
      </c>
      <c r="G6818" t="str">
        <f t="shared" si="531"/>
        <v>09</v>
      </c>
      <c r="H6818" t="str">
        <f t="shared" si="532"/>
        <v>02</v>
      </c>
      <c r="I6818">
        <v>159</v>
      </c>
      <c r="J6818">
        <f t="shared" si="533"/>
        <v>2.65</v>
      </c>
      <c r="K6818" t="s">
        <v>38</v>
      </c>
      <c r="L6818" t="s">
        <v>74</v>
      </c>
      <c r="M6818" t="s">
        <v>44</v>
      </c>
      <c r="N6818" t="b">
        <v>0</v>
      </c>
      <c r="O6818">
        <f>_xlfn.XLOOKUP(B6818,Machine_Info!A:A,Machine_Info!E:E)</f>
        <v>20</v>
      </c>
      <c r="P6818">
        <f t="shared" si="530"/>
        <v>17.350000000000001</v>
      </c>
      <c r="Q6818">
        <f t="shared" si="534"/>
        <v>0.86750000000000005</v>
      </c>
    </row>
    <row r="6819" spans="1:17" x14ac:dyDescent="0.2">
      <c r="A6819" t="s">
        <v>6937</v>
      </c>
      <c r="B6819" t="s">
        <v>160</v>
      </c>
      <c r="C6819" t="s">
        <v>161</v>
      </c>
      <c r="D6819" t="s">
        <v>32</v>
      </c>
      <c r="E6819" s="2">
        <v>45537.638831018521</v>
      </c>
      <c r="F6819" s="2">
        <v>45537.700636574067</v>
      </c>
      <c r="G6819" t="str">
        <f t="shared" si="531"/>
        <v>09</v>
      </c>
      <c r="H6819" t="str">
        <f t="shared" si="532"/>
        <v>02</v>
      </c>
      <c r="I6819">
        <v>463</v>
      </c>
      <c r="J6819">
        <f t="shared" si="533"/>
        <v>7.7166666666666668</v>
      </c>
      <c r="K6819" t="s">
        <v>21</v>
      </c>
      <c r="L6819" t="s">
        <v>146</v>
      </c>
      <c r="M6819" t="s">
        <v>34</v>
      </c>
      <c r="N6819" t="b">
        <v>1</v>
      </c>
      <c r="O6819">
        <f>_xlfn.XLOOKUP(B6819,Machine_Info!A:A,Machine_Info!E:E)</f>
        <v>20</v>
      </c>
      <c r="P6819">
        <f t="shared" si="530"/>
        <v>12.283333333333333</v>
      </c>
      <c r="Q6819">
        <f t="shared" si="534"/>
        <v>0.61416666666666664</v>
      </c>
    </row>
    <row r="6820" spans="1:17" x14ac:dyDescent="0.2">
      <c r="A6820" t="s">
        <v>6938</v>
      </c>
      <c r="B6820" t="s">
        <v>174</v>
      </c>
      <c r="C6820" t="s">
        <v>175</v>
      </c>
      <c r="D6820" t="s">
        <v>59</v>
      </c>
      <c r="E6820" s="2">
        <v>45537.63989583333</v>
      </c>
      <c r="F6820" s="2">
        <v>45537.780868055554</v>
      </c>
      <c r="G6820" t="str">
        <f t="shared" si="531"/>
        <v>09</v>
      </c>
      <c r="H6820" t="str">
        <f t="shared" si="532"/>
        <v>02</v>
      </c>
      <c r="I6820">
        <v>191</v>
      </c>
      <c r="J6820">
        <f t="shared" si="533"/>
        <v>3.1833333333333331</v>
      </c>
      <c r="K6820" t="s">
        <v>38</v>
      </c>
      <c r="L6820" t="s">
        <v>146</v>
      </c>
      <c r="M6820" t="s">
        <v>34</v>
      </c>
      <c r="N6820" t="b">
        <v>0</v>
      </c>
      <c r="O6820">
        <f>_xlfn.XLOOKUP(B6820,Machine_Info!A:A,Machine_Info!E:E)</f>
        <v>14</v>
      </c>
      <c r="P6820">
        <f t="shared" si="530"/>
        <v>10.816666666666666</v>
      </c>
      <c r="Q6820">
        <f t="shared" si="534"/>
        <v>0.77261904761904765</v>
      </c>
    </row>
    <row r="6821" spans="1:17" x14ac:dyDescent="0.2">
      <c r="A6821" t="s">
        <v>6939</v>
      </c>
      <c r="B6821" t="s">
        <v>40</v>
      </c>
      <c r="C6821" t="s">
        <v>41</v>
      </c>
      <c r="D6821" t="s">
        <v>20</v>
      </c>
      <c r="E6821" s="2">
        <v>45537.661956018521</v>
      </c>
      <c r="F6821" s="2">
        <v>45537.692511574067</v>
      </c>
      <c r="G6821" t="str">
        <f t="shared" si="531"/>
        <v>09</v>
      </c>
      <c r="H6821" t="str">
        <f t="shared" si="532"/>
        <v>02</v>
      </c>
      <c r="I6821">
        <v>1026</v>
      </c>
      <c r="J6821">
        <f t="shared" si="533"/>
        <v>17.100000000000001</v>
      </c>
      <c r="K6821" t="s">
        <v>38</v>
      </c>
      <c r="L6821" t="s">
        <v>74</v>
      </c>
      <c r="M6821" t="s">
        <v>44</v>
      </c>
      <c r="N6821" t="b">
        <v>0</v>
      </c>
      <c r="O6821">
        <f>_xlfn.XLOOKUP(B6821,Machine_Info!A:A,Machine_Info!E:E)</f>
        <v>18</v>
      </c>
      <c r="P6821">
        <f t="shared" si="530"/>
        <v>0.89999999999999858</v>
      </c>
      <c r="Q6821">
        <f t="shared" si="534"/>
        <v>4.999999999999992E-2</v>
      </c>
    </row>
    <row r="6822" spans="1:17" x14ac:dyDescent="0.2">
      <c r="A6822" t="s">
        <v>6940</v>
      </c>
      <c r="B6822" t="s">
        <v>171</v>
      </c>
      <c r="C6822" t="s">
        <v>172</v>
      </c>
      <c r="D6822" t="s">
        <v>32</v>
      </c>
      <c r="E6822" s="2">
        <v>45537.674814814818</v>
      </c>
      <c r="F6822" s="2">
        <v>45537.787314814806</v>
      </c>
      <c r="G6822" t="str">
        <f t="shared" si="531"/>
        <v>09</v>
      </c>
      <c r="H6822" t="str">
        <f t="shared" si="532"/>
        <v>02</v>
      </c>
      <c r="I6822">
        <v>136</v>
      </c>
      <c r="J6822">
        <f t="shared" si="533"/>
        <v>2.2666666666666666</v>
      </c>
      <c r="K6822" t="s">
        <v>110</v>
      </c>
      <c r="L6822" t="s">
        <v>74</v>
      </c>
      <c r="M6822" t="s">
        <v>44</v>
      </c>
      <c r="N6822" t="b">
        <v>0</v>
      </c>
      <c r="O6822">
        <f>_xlfn.XLOOKUP(B6822,Machine_Info!A:A,Machine_Info!E:E)</f>
        <v>16</v>
      </c>
      <c r="P6822">
        <f t="shared" si="530"/>
        <v>13.733333333333334</v>
      </c>
      <c r="Q6822">
        <f t="shared" si="534"/>
        <v>0.85833333333333339</v>
      </c>
    </row>
    <row r="6823" spans="1:17" x14ac:dyDescent="0.2">
      <c r="A6823" t="s">
        <v>6941</v>
      </c>
      <c r="B6823" t="s">
        <v>132</v>
      </c>
      <c r="C6823" t="s">
        <v>133</v>
      </c>
      <c r="D6823" t="s">
        <v>59</v>
      </c>
      <c r="E6823" s="2">
        <v>45537.676631944443</v>
      </c>
      <c r="F6823" s="2">
        <v>45537.69121527778</v>
      </c>
      <c r="G6823" t="str">
        <f t="shared" si="531"/>
        <v>09</v>
      </c>
      <c r="H6823" t="str">
        <f t="shared" si="532"/>
        <v>02</v>
      </c>
      <c r="I6823">
        <v>35</v>
      </c>
      <c r="J6823">
        <f t="shared" si="533"/>
        <v>0.58333333333333337</v>
      </c>
      <c r="K6823" t="s">
        <v>21</v>
      </c>
      <c r="L6823" t="s">
        <v>146</v>
      </c>
      <c r="M6823" t="s">
        <v>34</v>
      </c>
      <c r="N6823" t="b">
        <v>1</v>
      </c>
      <c r="O6823">
        <f>_xlfn.XLOOKUP(B6823,Machine_Info!A:A,Machine_Info!E:E)</f>
        <v>14</v>
      </c>
      <c r="P6823">
        <f t="shared" si="530"/>
        <v>13.416666666666666</v>
      </c>
      <c r="Q6823">
        <f t="shared" si="534"/>
        <v>0.95833333333333326</v>
      </c>
    </row>
    <row r="6824" spans="1:17" x14ac:dyDescent="0.2">
      <c r="A6824" t="s">
        <v>6942</v>
      </c>
      <c r="B6824" t="s">
        <v>106</v>
      </c>
      <c r="C6824" t="s">
        <v>107</v>
      </c>
      <c r="D6824" t="s">
        <v>59</v>
      </c>
      <c r="E6824" s="2">
        <v>45537.68178240741</v>
      </c>
      <c r="F6824" s="2">
        <v>45537.791504629633</v>
      </c>
      <c r="G6824" t="str">
        <f t="shared" si="531"/>
        <v>09</v>
      </c>
      <c r="H6824" t="str">
        <f t="shared" si="532"/>
        <v>02</v>
      </c>
      <c r="I6824">
        <v>15</v>
      </c>
      <c r="J6824">
        <f t="shared" si="533"/>
        <v>0.25</v>
      </c>
      <c r="K6824" t="s">
        <v>110</v>
      </c>
      <c r="L6824" t="s">
        <v>74</v>
      </c>
      <c r="M6824" t="s">
        <v>44</v>
      </c>
      <c r="N6824" t="b">
        <v>0</v>
      </c>
      <c r="O6824">
        <f>_xlfn.XLOOKUP(B6824,Machine_Info!A:A,Machine_Info!E:E)</f>
        <v>16</v>
      </c>
      <c r="P6824">
        <f t="shared" si="530"/>
        <v>15.75</v>
      </c>
      <c r="Q6824">
        <f t="shared" si="534"/>
        <v>0.984375</v>
      </c>
    </row>
    <row r="6825" spans="1:17" x14ac:dyDescent="0.2">
      <c r="A6825" t="s">
        <v>6943</v>
      </c>
      <c r="B6825" t="s">
        <v>167</v>
      </c>
      <c r="C6825" t="s">
        <v>168</v>
      </c>
      <c r="D6825" t="s">
        <v>59</v>
      </c>
      <c r="E6825" s="2">
        <v>45537.731423611112</v>
      </c>
      <c r="F6825" s="2">
        <v>45537.892534722218</v>
      </c>
      <c r="G6825" t="str">
        <f t="shared" si="531"/>
        <v>09</v>
      </c>
      <c r="H6825" t="str">
        <f t="shared" si="532"/>
        <v>02</v>
      </c>
      <c r="I6825">
        <v>272</v>
      </c>
      <c r="J6825">
        <f t="shared" si="533"/>
        <v>4.5333333333333332</v>
      </c>
      <c r="K6825" t="s">
        <v>38</v>
      </c>
      <c r="L6825" t="s">
        <v>146</v>
      </c>
      <c r="M6825" t="s">
        <v>34</v>
      </c>
      <c r="N6825" t="b">
        <v>0</v>
      </c>
      <c r="O6825">
        <f>_xlfn.XLOOKUP(B6825,Machine_Info!A:A,Machine_Info!E:E)</f>
        <v>14</v>
      </c>
      <c r="P6825">
        <f t="shared" si="530"/>
        <v>9.4666666666666668</v>
      </c>
      <c r="Q6825">
        <f t="shared" si="534"/>
        <v>0.67619047619047623</v>
      </c>
    </row>
    <row r="6826" spans="1:17" x14ac:dyDescent="0.2">
      <c r="A6826" t="s">
        <v>6944</v>
      </c>
      <c r="B6826" t="s">
        <v>116</v>
      </c>
      <c r="C6826" t="s">
        <v>117</v>
      </c>
      <c r="D6826" t="s">
        <v>20</v>
      </c>
      <c r="E6826" s="2">
        <v>45537.760636574072</v>
      </c>
      <c r="F6826" s="2">
        <v>45538.007164351853</v>
      </c>
      <c r="G6826" t="str">
        <f t="shared" si="531"/>
        <v>09</v>
      </c>
      <c r="H6826" t="str">
        <f t="shared" si="532"/>
        <v>02</v>
      </c>
      <c r="I6826">
        <v>171</v>
      </c>
      <c r="J6826">
        <f t="shared" si="533"/>
        <v>2.85</v>
      </c>
      <c r="K6826" t="s">
        <v>103</v>
      </c>
      <c r="L6826" t="s">
        <v>74</v>
      </c>
      <c r="M6826" t="s">
        <v>44</v>
      </c>
      <c r="N6826" t="b">
        <v>0</v>
      </c>
      <c r="O6826">
        <f>_xlfn.XLOOKUP(B6826,Machine_Info!A:A,Machine_Info!E:E)</f>
        <v>16</v>
      </c>
      <c r="P6826">
        <f t="shared" si="530"/>
        <v>13.15</v>
      </c>
      <c r="Q6826">
        <f t="shared" si="534"/>
        <v>0.82187500000000002</v>
      </c>
    </row>
    <row r="6827" spans="1:17" x14ac:dyDescent="0.2">
      <c r="A6827" t="s">
        <v>6945</v>
      </c>
      <c r="B6827" t="s">
        <v>106</v>
      </c>
      <c r="C6827" t="s">
        <v>107</v>
      </c>
      <c r="D6827" t="s">
        <v>59</v>
      </c>
      <c r="E6827" s="2">
        <v>45537.826828703714</v>
      </c>
      <c r="F6827" s="2">
        <v>45537.851134259261</v>
      </c>
      <c r="G6827" t="str">
        <f t="shared" si="531"/>
        <v>09</v>
      </c>
      <c r="H6827" t="str">
        <f t="shared" si="532"/>
        <v>02</v>
      </c>
      <c r="I6827">
        <v>17</v>
      </c>
      <c r="J6827">
        <f t="shared" si="533"/>
        <v>0.28333333333333333</v>
      </c>
      <c r="K6827" t="s">
        <v>60</v>
      </c>
      <c r="L6827" t="s">
        <v>146</v>
      </c>
      <c r="M6827" t="s">
        <v>34</v>
      </c>
      <c r="N6827" t="b">
        <v>0</v>
      </c>
      <c r="O6827">
        <f>_xlfn.XLOOKUP(B6827,Machine_Info!A:A,Machine_Info!E:E)</f>
        <v>16</v>
      </c>
      <c r="P6827">
        <f t="shared" si="530"/>
        <v>15.716666666666667</v>
      </c>
      <c r="Q6827">
        <f t="shared" si="534"/>
        <v>0.98229166666666667</v>
      </c>
    </row>
    <row r="6828" spans="1:17" x14ac:dyDescent="0.2">
      <c r="A6828" t="s">
        <v>6946</v>
      </c>
      <c r="B6828" t="s">
        <v>92</v>
      </c>
      <c r="C6828" t="s">
        <v>93</v>
      </c>
      <c r="D6828" t="s">
        <v>59</v>
      </c>
      <c r="E6828" s="2">
        <v>45537.859918981478</v>
      </c>
      <c r="F6828" s="2">
        <v>45537.866863425923</v>
      </c>
      <c r="G6828" t="str">
        <f t="shared" si="531"/>
        <v>09</v>
      </c>
      <c r="H6828" t="str">
        <f t="shared" si="532"/>
        <v>02</v>
      </c>
      <c r="I6828">
        <v>253</v>
      </c>
      <c r="J6828">
        <f t="shared" si="533"/>
        <v>4.2166666666666668</v>
      </c>
      <c r="K6828" t="s">
        <v>110</v>
      </c>
      <c r="L6828" t="s">
        <v>74</v>
      </c>
      <c r="M6828" t="s">
        <v>44</v>
      </c>
      <c r="N6828" t="b">
        <v>0</v>
      </c>
      <c r="O6828">
        <f>_xlfn.XLOOKUP(B6828,Machine_Info!A:A,Machine_Info!E:E)</f>
        <v>20</v>
      </c>
      <c r="P6828">
        <f t="shared" si="530"/>
        <v>15.783333333333333</v>
      </c>
      <c r="Q6828">
        <f t="shared" si="534"/>
        <v>0.78916666666666668</v>
      </c>
    </row>
    <row r="6829" spans="1:17" x14ac:dyDescent="0.2">
      <c r="A6829" t="s">
        <v>6947</v>
      </c>
      <c r="B6829" t="s">
        <v>125</v>
      </c>
      <c r="C6829" t="s">
        <v>126</v>
      </c>
      <c r="D6829" t="s">
        <v>20</v>
      </c>
      <c r="E6829" s="2">
        <v>45538.080810185187</v>
      </c>
      <c r="F6829" s="2">
        <v>45538.084282407413</v>
      </c>
      <c r="G6829" t="str">
        <f t="shared" si="531"/>
        <v>09</v>
      </c>
      <c r="H6829" t="str">
        <f t="shared" si="532"/>
        <v>03</v>
      </c>
      <c r="I6829">
        <v>377</v>
      </c>
      <c r="J6829">
        <f t="shared" si="533"/>
        <v>6.2833333333333332</v>
      </c>
      <c r="K6829" t="s">
        <v>60</v>
      </c>
      <c r="L6829" t="s">
        <v>146</v>
      </c>
      <c r="M6829" t="s">
        <v>34</v>
      </c>
      <c r="N6829" t="b">
        <v>0</v>
      </c>
      <c r="O6829">
        <f>_xlfn.XLOOKUP(B6829,Machine_Info!A:A,Machine_Info!E:E)</f>
        <v>18</v>
      </c>
      <c r="P6829">
        <f t="shared" si="530"/>
        <v>11.716666666666667</v>
      </c>
      <c r="Q6829">
        <f t="shared" si="534"/>
        <v>0.65092592592592591</v>
      </c>
    </row>
    <row r="6830" spans="1:17" x14ac:dyDescent="0.2">
      <c r="A6830" t="s">
        <v>6948</v>
      </c>
      <c r="B6830" t="s">
        <v>18</v>
      </c>
      <c r="C6830" t="s">
        <v>19</v>
      </c>
      <c r="D6830" t="s">
        <v>20</v>
      </c>
      <c r="E6830" s="2">
        <v>45538.111377314817</v>
      </c>
      <c r="F6830" s="2">
        <v>45538.131516203714</v>
      </c>
      <c r="G6830" t="str">
        <f t="shared" si="531"/>
        <v>09</v>
      </c>
      <c r="H6830" t="str">
        <f t="shared" si="532"/>
        <v>03</v>
      </c>
      <c r="I6830">
        <v>107</v>
      </c>
      <c r="J6830">
        <f t="shared" si="533"/>
        <v>1.7833333333333334</v>
      </c>
      <c r="K6830" t="s">
        <v>42</v>
      </c>
      <c r="L6830" t="s">
        <v>74</v>
      </c>
      <c r="M6830" t="s">
        <v>44</v>
      </c>
      <c r="N6830" t="b">
        <v>0</v>
      </c>
      <c r="O6830">
        <f>_xlfn.XLOOKUP(B6830,Machine_Info!A:A,Machine_Info!E:E)</f>
        <v>16</v>
      </c>
      <c r="P6830">
        <f t="shared" si="530"/>
        <v>14.216666666666667</v>
      </c>
      <c r="Q6830">
        <f t="shared" si="534"/>
        <v>0.88854166666666667</v>
      </c>
    </row>
    <row r="6831" spans="1:17" x14ac:dyDescent="0.2">
      <c r="A6831" t="s">
        <v>6949</v>
      </c>
      <c r="B6831" t="s">
        <v>171</v>
      </c>
      <c r="C6831" t="s">
        <v>172</v>
      </c>
      <c r="D6831" t="s">
        <v>32</v>
      </c>
      <c r="E6831" s="2">
        <v>45538.123437499999</v>
      </c>
      <c r="F6831" s="2">
        <v>45538.333854166667</v>
      </c>
      <c r="G6831" t="str">
        <f t="shared" si="531"/>
        <v>09</v>
      </c>
      <c r="H6831" t="str">
        <f t="shared" si="532"/>
        <v>03</v>
      </c>
      <c r="I6831">
        <v>124</v>
      </c>
      <c r="J6831">
        <f t="shared" si="533"/>
        <v>2.0666666666666669</v>
      </c>
      <c r="K6831" t="s">
        <v>28</v>
      </c>
      <c r="L6831" t="s">
        <v>74</v>
      </c>
      <c r="M6831" t="s">
        <v>44</v>
      </c>
      <c r="N6831" t="b">
        <v>0</v>
      </c>
      <c r="O6831">
        <f>_xlfn.XLOOKUP(B6831,Machine_Info!A:A,Machine_Info!E:E)</f>
        <v>16</v>
      </c>
      <c r="P6831">
        <f t="shared" si="530"/>
        <v>13.933333333333334</v>
      </c>
      <c r="Q6831">
        <f t="shared" si="534"/>
        <v>0.87083333333333335</v>
      </c>
    </row>
    <row r="6832" spans="1:17" x14ac:dyDescent="0.2">
      <c r="A6832" t="s">
        <v>6950</v>
      </c>
      <c r="B6832" t="s">
        <v>132</v>
      </c>
      <c r="C6832" t="s">
        <v>133</v>
      </c>
      <c r="D6832" t="s">
        <v>59</v>
      </c>
      <c r="E6832" s="2">
        <v>45538.185925925929</v>
      </c>
      <c r="F6832" s="2">
        <v>45538.293564814812</v>
      </c>
      <c r="G6832" t="str">
        <f t="shared" si="531"/>
        <v>09</v>
      </c>
      <c r="H6832" t="str">
        <f t="shared" si="532"/>
        <v>03</v>
      </c>
      <c r="I6832">
        <v>194</v>
      </c>
      <c r="J6832">
        <f t="shared" si="533"/>
        <v>3.2333333333333334</v>
      </c>
      <c r="K6832" t="s">
        <v>71</v>
      </c>
      <c r="L6832" t="s">
        <v>146</v>
      </c>
      <c r="M6832" t="s">
        <v>34</v>
      </c>
      <c r="N6832" t="b">
        <v>1</v>
      </c>
      <c r="O6832">
        <f>_xlfn.XLOOKUP(B6832,Machine_Info!A:A,Machine_Info!E:E)</f>
        <v>14</v>
      </c>
      <c r="P6832">
        <f t="shared" si="530"/>
        <v>10.766666666666666</v>
      </c>
      <c r="Q6832">
        <f t="shared" si="534"/>
        <v>0.76904761904761898</v>
      </c>
    </row>
    <row r="6833" spans="1:17" x14ac:dyDescent="0.2">
      <c r="A6833" t="s">
        <v>6951</v>
      </c>
      <c r="B6833" t="s">
        <v>99</v>
      </c>
      <c r="C6833" t="s">
        <v>100</v>
      </c>
      <c r="D6833" t="s">
        <v>32</v>
      </c>
      <c r="E6833" s="2">
        <v>45538.253310185188</v>
      </c>
      <c r="F6833" s="2">
        <v>45538.357476851852</v>
      </c>
      <c r="G6833" t="str">
        <f t="shared" si="531"/>
        <v>09</v>
      </c>
      <c r="H6833" t="str">
        <f t="shared" si="532"/>
        <v>03</v>
      </c>
      <c r="I6833">
        <v>341</v>
      </c>
      <c r="J6833">
        <f t="shared" si="533"/>
        <v>5.6833333333333336</v>
      </c>
      <c r="K6833" t="s">
        <v>38</v>
      </c>
      <c r="L6833" t="s">
        <v>74</v>
      </c>
      <c r="M6833" t="s">
        <v>44</v>
      </c>
      <c r="N6833" t="b">
        <v>0</v>
      </c>
      <c r="O6833">
        <f>_xlfn.XLOOKUP(B6833,Machine_Info!A:A,Machine_Info!E:E)</f>
        <v>16</v>
      </c>
      <c r="P6833">
        <f t="shared" si="530"/>
        <v>10.316666666666666</v>
      </c>
      <c r="Q6833">
        <f t="shared" si="534"/>
        <v>0.64479166666666665</v>
      </c>
    </row>
    <row r="6834" spans="1:17" x14ac:dyDescent="0.2">
      <c r="A6834" t="s">
        <v>6952</v>
      </c>
      <c r="B6834" t="s">
        <v>78</v>
      </c>
      <c r="C6834" t="s">
        <v>79</v>
      </c>
      <c r="D6834" t="s">
        <v>32</v>
      </c>
      <c r="E6834" s="2">
        <v>45538.310624999998</v>
      </c>
      <c r="F6834" s="2">
        <v>45538.352986111109</v>
      </c>
      <c r="G6834" t="str">
        <f t="shared" si="531"/>
        <v>09</v>
      </c>
      <c r="H6834" t="str">
        <f t="shared" si="532"/>
        <v>03</v>
      </c>
      <c r="I6834">
        <v>260</v>
      </c>
      <c r="J6834">
        <f t="shared" si="533"/>
        <v>4.333333333333333</v>
      </c>
      <c r="K6834" t="s">
        <v>71</v>
      </c>
      <c r="L6834" t="s">
        <v>146</v>
      </c>
      <c r="M6834" t="s">
        <v>34</v>
      </c>
      <c r="N6834" t="b">
        <v>1</v>
      </c>
      <c r="O6834">
        <f>_xlfn.XLOOKUP(B6834,Machine_Info!A:A,Machine_Info!E:E)</f>
        <v>22</v>
      </c>
      <c r="P6834">
        <f t="shared" si="530"/>
        <v>17.666666666666668</v>
      </c>
      <c r="Q6834">
        <f t="shared" si="534"/>
        <v>0.80303030303030309</v>
      </c>
    </row>
    <row r="6835" spans="1:17" x14ac:dyDescent="0.2">
      <c r="A6835" t="s">
        <v>6953</v>
      </c>
      <c r="B6835" t="s">
        <v>89</v>
      </c>
      <c r="C6835" t="s">
        <v>90</v>
      </c>
      <c r="D6835" t="s">
        <v>32</v>
      </c>
      <c r="E6835" s="2">
        <v>45538.358124999999</v>
      </c>
      <c r="F6835" s="2">
        <v>45538.489374999997</v>
      </c>
      <c r="G6835" t="str">
        <f t="shared" si="531"/>
        <v>09</v>
      </c>
      <c r="H6835" t="str">
        <f t="shared" si="532"/>
        <v>03</v>
      </c>
      <c r="I6835">
        <v>52</v>
      </c>
      <c r="J6835">
        <f t="shared" si="533"/>
        <v>0.8666666666666667</v>
      </c>
      <c r="K6835" t="s">
        <v>60</v>
      </c>
      <c r="L6835" t="s">
        <v>146</v>
      </c>
      <c r="M6835" t="s">
        <v>34</v>
      </c>
      <c r="N6835" t="b">
        <v>0</v>
      </c>
      <c r="O6835">
        <f>_xlfn.XLOOKUP(B6835,Machine_Info!A:A,Machine_Info!E:E)</f>
        <v>14</v>
      </c>
      <c r="P6835">
        <f t="shared" si="530"/>
        <v>13.133333333333333</v>
      </c>
      <c r="Q6835">
        <f t="shared" si="534"/>
        <v>0.93809523809523809</v>
      </c>
    </row>
    <row r="6836" spans="1:17" x14ac:dyDescent="0.2">
      <c r="A6836" t="s">
        <v>6954</v>
      </c>
      <c r="B6836" t="s">
        <v>263</v>
      </c>
      <c r="C6836" t="s">
        <v>264</v>
      </c>
      <c r="D6836" t="s">
        <v>27</v>
      </c>
      <c r="E6836" s="2">
        <v>45538.398796296293</v>
      </c>
      <c r="F6836" s="2">
        <v>45538.485601851848</v>
      </c>
      <c r="G6836" t="str">
        <f t="shared" si="531"/>
        <v>09</v>
      </c>
      <c r="H6836" t="str">
        <f t="shared" si="532"/>
        <v>03</v>
      </c>
      <c r="I6836">
        <v>161</v>
      </c>
      <c r="J6836">
        <f t="shared" si="533"/>
        <v>2.6833333333333331</v>
      </c>
      <c r="K6836" t="s">
        <v>38</v>
      </c>
      <c r="L6836" t="s">
        <v>146</v>
      </c>
      <c r="M6836" t="s">
        <v>34</v>
      </c>
      <c r="N6836" t="b">
        <v>0</v>
      </c>
      <c r="O6836">
        <f>_xlfn.XLOOKUP(B6836,Machine_Info!A:A,Machine_Info!E:E)</f>
        <v>22</v>
      </c>
      <c r="P6836">
        <f t="shared" si="530"/>
        <v>19.316666666666666</v>
      </c>
      <c r="Q6836">
        <f t="shared" si="534"/>
        <v>0.87803030303030305</v>
      </c>
    </row>
    <row r="6837" spans="1:17" x14ac:dyDescent="0.2">
      <c r="A6837" t="s">
        <v>6955</v>
      </c>
      <c r="B6837" t="s">
        <v>125</v>
      </c>
      <c r="C6837" t="s">
        <v>126</v>
      </c>
      <c r="D6837" t="s">
        <v>20</v>
      </c>
      <c r="E6837" s="2">
        <v>45538.41369212963</v>
      </c>
      <c r="F6837" s="2">
        <v>45538.548414351862</v>
      </c>
      <c r="G6837" t="str">
        <f t="shared" si="531"/>
        <v>09</v>
      </c>
      <c r="H6837" t="str">
        <f t="shared" si="532"/>
        <v>03</v>
      </c>
      <c r="I6837">
        <v>344</v>
      </c>
      <c r="J6837">
        <f t="shared" si="533"/>
        <v>5.7333333333333334</v>
      </c>
      <c r="K6837" t="s">
        <v>150</v>
      </c>
      <c r="L6837" t="s">
        <v>74</v>
      </c>
      <c r="M6837" t="s">
        <v>44</v>
      </c>
      <c r="N6837" t="b">
        <v>0</v>
      </c>
      <c r="O6837">
        <f>_xlfn.XLOOKUP(B6837,Machine_Info!A:A,Machine_Info!E:E)</f>
        <v>18</v>
      </c>
      <c r="P6837">
        <f t="shared" si="530"/>
        <v>12.266666666666666</v>
      </c>
      <c r="Q6837">
        <f t="shared" si="534"/>
        <v>0.68148148148148147</v>
      </c>
    </row>
    <row r="6838" spans="1:17" x14ac:dyDescent="0.2">
      <c r="A6838" t="s">
        <v>6956</v>
      </c>
      <c r="B6838" t="s">
        <v>263</v>
      </c>
      <c r="C6838" t="s">
        <v>264</v>
      </c>
      <c r="D6838" t="s">
        <v>27</v>
      </c>
      <c r="E6838" s="2">
        <v>45538.491516203707</v>
      </c>
      <c r="F6838" s="2">
        <v>45538.881793981483</v>
      </c>
      <c r="G6838" t="str">
        <f t="shared" si="531"/>
        <v>09</v>
      </c>
      <c r="H6838" t="str">
        <f t="shared" si="532"/>
        <v>03</v>
      </c>
      <c r="I6838">
        <v>460</v>
      </c>
      <c r="J6838">
        <f t="shared" si="533"/>
        <v>7.666666666666667</v>
      </c>
      <c r="K6838" t="s">
        <v>21</v>
      </c>
      <c r="L6838" t="s">
        <v>47</v>
      </c>
      <c r="M6838" t="s">
        <v>23</v>
      </c>
      <c r="N6838" t="b">
        <v>1</v>
      </c>
      <c r="O6838">
        <f>_xlfn.XLOOKUP(B6838,Machine_Info!A:A,Machine_Info!E:E)</f>
        <v>22</v>
      </c>
      <c r="P6838">
        <f t="shared" si="530"/>
        <v>14.333333333333332</v>
      </c>
      <c r="Q6838">
        <f t="shared" si="534"/>
        <v>0.65151515151515149</v>
      </c>
    </row>
    <row r="6839" spans="1:17" x14ac:dyDescent="0.2">
      <c r="A6839" t="s">
        <v>6957</v>
      </c>
      <c r="B6839" t="s">
        <v>135</v>
      </c>
      <c r="C6839" t="s">
        <v>136</v>
      </c>
      <c r="D6839" t="s">
        <v>32</v>
      </c>
      <c r="E6839" s="2">
        <v>45538.518229166657</v>
      </c>
      <c r="F6839" s="2">
        <v>45539.092534722222</v>
      </c>
      <c r="G6839" t="str">
        <f t="shared" si="531"/>
        <v>09</v>
      </c>
      <c r="H6839" t="str">
        <f t="shared" si="532"/>
        <v>03</v>
      </c>
      <c r="I6839">
        <v>152</v>
      </c>
      <c r="J6839">
        <f t="shared" si="533"/>
        <v>2.5333333333333332</v>
      </c>
      <c r="K6839" t="s">
        <v>54</v>
      </c>
      <c r="L6839" t="s">
        <v>74</v>
      </c>
      <c r="M6839" t="s">
        <v>44</v>
      </c>
      <c r="N6839" t="b">
        <v>1</v>
      </c>
      <c r="O6839">
        <f>_xlfn.XLOOKUP(B6839,Machine_Info!A:A,Machine_Info!E:E)</f>
        <v>20</v>
      </c>
      <c r="P6839">
        <f t="shared" si="530"/>
        <v>17.466666666666669</v>
      </c>
      <c r="Q6839">
        <f t="shared" si="534"/>
        <v>0.87333333333333341</v>
      </c>
    </row>
    <row r="6840" spans="1:17" x14ac:dyDescent="0.2">
      <c r="A6840" t="s">
        <v>6958</v>
      </c>
      <c r="B6840" t="s">
        <v>36</v>
      </c>
      <c r="C6840" t="s">
        <v>37</v>
      </c>
      <c r="D6840" t="s">
        <v>20</v>
      </c>
      <c r="E6840" s="2">
        <v>45538.538576388892</v>
      </c>
      <c r="F6840" s="2">
        <v>45538.702465277784</v>
      </c>
      <c r="G6840" t="str">
        <f t="shared" si="531"/>
        <v>09</v>
      </c>
      <c r="H6840" t="str">
        <f t="shared" si="532"/>
        <v>03</v>
      </c>
      <c r="I6840">
        <v>1026</v>
      </c>
      <c r="J6840">
        <f t="shared" si="533"/>
        <v>17.100000000000001</v>
      </c>
      <c r="K6840" t="s">
        <v>110</v>
      </c>
      <c r="L6840" t="s">
        <v>47</v>
      </c>
      <c r="M6840" t="s">
        <v>23</v>
      </c>
      <c r="N6840" t="b">
        <v>0</v>
      </c>
      <c r="O6840">
        <f>_xlfn.XLOOKUP(B6840,Machine_Info!A:A,Machine_Info!E:E)</f>
        <v>18</v>
      </c>
      <c r="P6840">
        <f t="shared" si="530"/>
        <v>0.89999999999999858</v>
      </c>
      <c r="Q6840">
        <f t="shared" si="534"/>
        <v>4.999999999999992E-2</v>
      </c>
    </row>
    <row r="6841" spans="1:17" x14ac:dyDescent="0.2">
      <c r="A6841" t="s">
        <v>6959</v>
      </c>
      <c r="B6841" t="s">
        <v>163</v>
      </c>
      <c r="C6841" t="s">
        <v>164</v>
      </c>
      <c r="D6841" t="s">
        <v>32</v>
      </c>
      <c r="E6841" s="2">
        <v>45538.554791666669</v>
      </c>
      <c r="F6841" s="2">
        <v>45538.586041666669</v>
      </c>
      <c r="G6841" t="str">
        <f t="shared" si="531"/>
        <v>09</v>
      </c>
      <c r="H6841" t="str">
        <f t="shared" si="532"/>
        <v>03</v>
      </c>
      <c r="I6841">
        <v>188</v>
      </c>
      <c r="J6841">
        <f t="shared" si="533"/>
        <v>3.1333333333333333</v>
      </c>
      <c r="K6841" t="s">
        <v>42</v>
      </c>
      <c r="L6841" t="s">
        <v>74</v>
      </c>
      <c r="M6841" t="s">
        <v>44</v>
      </c>
      <c r="N6841" t="b">
        <v>0</v>
      </c>
      <c r="O6841">
        <f>_xlfn.XLOOKUP(B6841,Machine_Info!A:A,Machine_Info!E:E)</f>
        <v>20</v>
      </c>
      <c r="P6841">
        <f t="shared" si="530"/>
        <v>16.866666666666667</v>
      </c>
      <c r="Q6841">
        <f t="shared" si="534"/>
        <v>0.84333333333333338</v>
      </c>
    </row>
    <row r="6842" spans="1:17" x14ac:dyDescent="0.2">
      <c r="A6842" t="s">
        <v>6960</v>
      </c>
      <c r="B6842" t="s">
        <v>171</v>
      </c>
      <c r="C6842" t="s">
        <v>172</v>
      </c>
      <c r="D6842" t="s">
        <v>32</v>
      </c>
      <c r="E6842" s="2">
        <v>45538.655069444438</v>
      </c>
      <c r="F6842" s="2">
        <v>45538.680069444446</v>
      </c>
      <c r="G6842" t="str">
        <f t="shared" si="531"/>
        <v>09</v>
      </c>
      <c r="H6842" t="str">
        <f t="shared" si="532"/>
        <v>03</v>
      </c>
      <c r="I6842">
        <v>297</v>
      </c>
      <c r="J6842">
        <f t="shared" si="533"/>
        <v>4.95</v>
      </c>
      <c r="K6842" t="s">
        <v>110</v>
      </c>
      <c r="L6842" t="s">
        <v>146</v>
      </c>
      <c r="M6842" t="s">
        <v>34</v>
      </c>
      <c r="N6842" t="b">
        <v>0</v>
      </c>
      <c r="O6842">
        <f>_xlfn.XLOOKUP(B6842,Machine_Info!A:A,Machine_Info!E:E)</f>
        <v>16</v>
      </c>
      <c r="P6842">
        <f t="shared" si="530"/>
        <v>11.05</v>
      </c>
      <c r="Q6842">
        <f t="shared" si="534"/>
        <v>0.69062500000000004</v>
      </c>
    </row>
    <row r="6843" spans="1:17" x14ac:dyDescent="0.2">
      <c r="A6843" t="s">
        <v>6961</v>
      </c>
      <c r="B6843" t="s">
        <v>92</v>
      </c>
      <c r="C6843" t="s">
        <v>93</v>
      </c>
      <c r="D6843" t="s">
        <v>59</v>
      </c>
      <c r="E6843" s="2">
        <v>45538.675567129627</v>
      </c>
      <c r="F6843" s="2">
        <v>45538.829733796287</v>
      </c>
      <c r="G6843" t="str">
        <f t="shared" si="531"/>
        <v>09</v>
      </c>
      <c r="H6843" t="str">
        <f t="shared" si="532"/>
        <v>03</v>
      </c>
      <c r="I6843">
        <v>192</v>
      </c>
      <c r="J6843">
        <f t="shared" si="533"/>
        <v>3.2</v>
      </c>
      <c r="K6843" t="s">
        <v>42</v>
      </c>
      <c r="L6843" t="s">
        <v>74</v>
      </c>
      <c r="M6843" t="s">
        <v>44</v>
      </c>
      <c r="N6843" t="b">
        <v>0</v>
      </c>
      <c r="O6843">
        <f>_xlfn.XLOOKUP(B6843,Machine_Info!A:A,Machine_Info!E:E)</f>
        <v>20</v>
      </c>
      <c r="P6843">
        <f t="shared" si="530"/>
        <v>16.8</v>
      </c>
      <c r="Q6843">
        <f t="shared" si="534"/>
        <v>0.84000000000000008</v>
      </c>
    </row>
    <row r="6844" spans="1:17" x14ac:dyDescent="0.2">
      <c r="A6844" t="s">
        <v>6962</v>
      </c>
      <c r="B6844" t="s">
        <v>84</v>
      </c>
      <c r="C6844" t="s">
        <v>85</v>
      </c>
      <c r="D6844" t="s">
        <v>27</v>
      </c>
      <c r="E6844" s="2">
        <v>45538.676261574074</v>
      </c>
      <c r="F6844" s="2">
        <v>45538.707511574074</v>
      </c>
      <c r="G6844" t="str">
        <f t="shared" si="531"/>
        <v>09</v>
      </c>
      <c r="H6844" t="str">
        <f t="shared" si="532"/>
        <v>03</v>
      </c>
      <c r="I6844">
        <v>27</v>
      </c>
      <c r="J6844">
        <f t="shared" si="533"/>
        <v>0.45</v>
      </c>
      <c r="K6844" t="s">
        <v>76</v>
      </c>
      <c r="L6844" t="s">
        <v>146</v>
      </c>
      <c r="M6844" t="s">
        <v>34</v>
      </c>
      <c r="N6844" t="b">
        <v>0</v>
      </c>
      <c r="O6844">
        <f>_xlfn.XLOOKUP(B6844,Machine_Info!A:A,Machine_Info!E:E)</f>
        <v>22</v>
      </c>
      <c r="P6844">
        <f t="shared" si="530"/>
        <v>21.55</v>
      </c>
      <c r="Q6844">
        <f t="shared" si="534"/>
        <v>0.97954545454545461</v>
      </c>
    </row>
    <row r="6845" spans="1:17" x14ac:dyDescent="0.2">
      <c r="A6845" t="s">
        <v>6963</v>
      </c>
      <c r="B6845" t="s">
        <v>63</v>
      </c>
      <c r="C6845" t="s">
        <v>64</v>
      </c>
      <c r="D6845" t="s">
        <v>32</v>
      </c>
      <c r="E6845" s="2">
        <v>45538.708425925928</v>
      </c>
      <c r="F6845" s="2">
        <v>45538.970925925933</v>
      </c>
      <c r="G6845" t="str">
        <f t="shared" si="531"/>
        <v>09</v>
      </c>
      <c r="H6845" t="str">
        <f t="shared" si="532"/>
        <v>03</v>
      </c>
      <c r="I6845">
        <v>128</v>
      </c>
      <c r="J6845">
        <f t="shared" si="533"/>
        <v>2.1333333333333333</v>
      </c>
      <c r="K6845" t="s">
        <v>42</v>
      </c>
      <c r="L6845" t="s">
        <v>47</v>
      </c>
      <c r="M6845" t="s">
        <v>23</v>
      </c>
      <c r="N6845" t="b">
        <v>0</v>
      </c>
      <c r="O6845">
        <f>_xlfn.XLOOKUP(B6845,Machine_Info!A:A,Machine_Info!E:E)</f>
        <v>20</v>
      </c>
      <c r="P6845">
        <f t="shared" si="530"/>
        <v>17.866666666666667</v>
      </c>
      <c r="Q6845">
        <f t="shared" si="534"/>
        <v>0.89333333333333331</v>
      </c>
    </row>
    <row r="6846" spans="1:17" x14ac:dyDescent="0.2">
      <c r="A6846" t="s">
        <v>6964</v>
      </c>
      <c r="B6846" t="s">
        <v>202</v>
      </c>
      <c r="C6846" t="s">
        <v>203</v>
      </c>
      <c r="D6846" t="s">
        <v>32</v>
      </c>
      <c r="E6846" s="2">
        <v>45538.75986111111</v>
      </c>
      <c r="F6846" s="2">
        <v>45538.768888888888</v>
      </c>
      <c r="G6846" t="str">
        <f t="shared" si="531"/>
        <v>09</v>
      </c>
      <c r="H6846" t="str">
        <f t="shared" si="532"/>
        <v>03</v>
      </c>
      <c r="I6846">
        <v>461</v>
      </c>
      <c r="J6846">
        <f t="shared" si="533"/>
        <v>7.6833333333333336</v>
      </c>
      <c r="K6846" t="s">
        <v>21</v>
      </c>
      <c r="L6846" t="s">
        <v>47</v>
      </c>
      <c r="M6846" t="s">
        <v>23</v>
      </c>
      <c r="N6846" t="b">
        <v>1</v>
      </c>
      <c r="O6846">
        <f>_xlfn.XLOOKUP(B6846,Machine_Info!A:A,Machine_Info!E:E)</f>
        <v>22</v>
      </c>
      <c r="P6846">
        <f t="shared" si="530"/>
        <v>14.316666666666666</v>
      </c>
      <c r="Q6846">
        <f t="shared" si="534"/>
        <v>0.65075757575757576</v>
      </c>
    </row>
    <row r="6847" spans="1:17" x14ac:dyDescent="0.2">
      <c r="A6847" t="s">
        <v>6965</v>
      </c>
      <c r="B6847" t="s">
        <v>218</v>
      </c>
      <c r="C6847" t="s">
        <v>219</v>
      </c>
      <c r="D6847" t="s">
        <v>20</v>
      </c>
      <c r="E6847" s="2">
        <v>45538.794861111113</v>
      </c>
      <c r="F6847" s="2">
        <v>45538.808055555557</v>
      </c>
      <c r="G6847" t="str">
        <f t="shared" si="531"/>
        <v>09</v>
      </c>
      <c r="H6847" t="str">
        <f t="shared" si="532"/>
        <v>03</v>
      </c>
      <c r="I6847">
        <v>34</v>
      </c>
      <c r="J6847">
        <f t="shared" si="533"/>
        <v>0.56666666666666665</v>
      </c>
      <c r="K6847" t="s">
        <v>38</v>
      </c>
      <c r="L6847" t="s">
        <v>74</v>
      </c>
      <c r="M6847" t="s">
        <v>44</v>
      </c>
      <c r="N6847" t="b">
        <v>0</v>
      </c>
      <c r="O6847">
        <f>_xlfn.XLOOKUP(B6847,Machine_Info!A:A,Machine_Info!E:E)</f>
        <v>14</v>
      </c>
      <c r="P6847">
        <f t="shared" si="530"/>
        <v>13.433333333333334</v>
      </c>
      <c r="Q6847">
        <f t="shared" si="534"/>
        <v>0.95952380952380956</v>
      </c>
    </row>
    <row r="6848" spans="1:17" x14ac:dyDescent="0.2">
      <c r="A6848" t="s">
        <v>6966</v>
      </c>
      <c r="B6848" t="s">
        <v>132</v>
      </c>
      <c r="C6848" t="s">
        <v>133</v>
      </c>
      <c r="D6848" t="s">
        <v>59</v>
      </c>
      <c r="E6848" s="2">
        <v>45538.802141203712</v>
      </c>
      <c r="F6848" s="2">
        <v>45538.806307870371</v>
      </c>
      <c r="G6848" t="str">
        <f t="shared" si="531"/>
        <v>09</v>
      </c>
      <c r="H6848" t="str">
        <f t="shared" si="532"/>
        <v>03</v>
      </c>
      <c r="I6848">
        <v>202</v>
      </c>
      <c r="J6848">
        <f t="shared" si="533"/>
        <v>3.3666666666666667</v>
      </c>
      <c r="K6848" t="s">
        <v>21</v>
      </c>
      <c r="L6848" t="s">
        <v>146</v>
      </c>
      <c r="M6848" t="s">
        <v>34</v>
      </c>
      <c r="N6848" t="b">
        <v>1</v>
      </c>
      <c r="O6848">
        <f>_xlfn.XLOOKUP(B6848,Machine_Info!A:A,Machine_Info!E:E)</f>
        <v>14</v>
      </c>
      <c r="P6848">
        <f t="shared" si="530"/>
        <v>10.633333333333333</v>
      </c>
      <c r="Q6848">
        <f t="shared" si="534"/>
        <v>0.75952380952380949</v>
      </c>
    </row>
    <row r="6849" spans="1:17" x14ac:dyDescent="0.2">
      <c r="A6849" t="s">
        <v>6967</v>
      </c>
      <c r="B6849" t="s">
        <v>106</v>
      </c>
      <c r="C6849" t="s">
        <v>107</v>
      </c>
      <c r="D6849" t="s">
        <v>59</v>
      </c>
      <c r="E6849" s="2">
        <v>45538.81386574074</v>
      </c>
      <c r="F6849" s="2">
        <v>45538.968032407407</v>
      </c>
      <c r="G6849" t="str">
        <f t="shared" si="531"/>
        <v>09</v>
      </c>
      <c r="H6849" t="str">
        <f t="shared" si="532"/>
        <v>03</v>
      </c>
      <c r="I6849">
        <v>13</v>
      </c>
      <c r="J6849">
        <f t="shared" si="533"/>
        <v>0.21666666666666667</v>
      </c>
      <c r="K6849" t="s">
        <v>28</v>
      </c>
      <c r="L6849" t="s">
        <v>146</v>
      </c>
      <c r="M6849" t="s">
        <v>34</v>
      </c>
      <c r="N6849" t="b">
        <v>0</v>
      </c>
      <c r="O6849">
        <f>_xlfn.XLOOKUP(B6849,Machine_Info!A:A,Machine_Info!E:E)</f>
        <v>16</v>
      </c>
      <c r="P6849">
        <f t="shared" si="530"/>
        <v>15.783333333333333</v>
      </c>
      <c r="Q6849">
        <f t="shared" si="534"/>
        <v>0.98645833333333333</v>
      </c>
    </row>
    <row r="6850" spans="1:17" x14ac:dyDescent="0.2">
      <c r="A6850" t="s">
        <v>6968</v>
      </c>
      <c r="B6850" t="s">
        <v>171</v>
      </c>
      <c r="C6850" t="s">
        <v>172</v>
      </c>
      <c r="D6850" t="s">
        <v>32</v>
      </c>
      <c r="E6850" s="2">
        <v>45538.841782407413</v>
      </c>
      <c r="F6850" s="2">
        <v>45538.859143518523</v>
      </c>
      <c r="G6850" t="str">
        <f t="shared" si="531"/>
        <v>09</v>
      </c>
      <c r="H6850" t="str">
        <f t="shared" si="532"/>
        <v>03</v>
      </c>
      <c r="I6850">
        <v>86</v>
      </c>
      <c r="J6850">
        <f t="shared" si="533"/>
        <v>1.4333333333333333</v>
      </c>
      <c r="K6850" t="s">
        <v>103</v>
      </c>
      <c r="L6850" t="s">
        <v>146</v>
      </c>
      <c r="M6850" t="s">
        <v>34</v>
      </c>
      <c r="N6850" t="b">
        <v>0</v>
      </c>
      <c r="O6850">
        <f>_xlfn.XLOOKUP(B6850,Machine_Info!A:A,Machine_Info!E:E)</f>
        <v>16</v>
      </c>
      <c r="P6850">
        <f t="shared" ref="P6850:P6913" si="535">O6850-J6850</f>
        <v>14.566666666666666</v>
      </c>
      <c r="Q6850">
        <f t="shared" si="534"/>
        <v>0.91041666666666665</v>
      </c>
    </row>
    <row r="6851" spans="1:17" x14ac:dyDescent="0.2">
      <c r="A6851" t="s">
        <v>6969</v>
      </c>
      <c r="B6851" t="s">
        <v>263</v>
      </c>
      <c r="C6851" t="s">
        <v>264</v>
      </c>
      <c r="D6851" t="s">
        <v>27</v>
      </c>
      <c r="E6851" s="2">
        <v>45538.850243055553</v>
      </c>
      <c r="F6851" s="2">
        <v>45538.898854166669</v>
      </c>
      <c r="G6851" t="str">
        <f t="shared" ref="G6851:G6914" si="536">TEXT(E6851,"mm")</f>
        <v>09</v>
      </c>
      <c r="H6851" t="str">
        <f t="shared" ref="H6851:H6914" si="537">TEXT(E6851,"dd")</f>
        <v>03</v>
      </c>
      <c r="I6851">
        <v>135</v>
      </c>
      <c r="J6851">
        <f t="shared" ref="J6851:J6914" si="538">I6851/60</f>
        <v>2.25</v>
      </c>
      <c r="K6851" t="s">
        <v>54</v>
      </c>
      <c r="L6851" t="s">
        <v>47</v>
      </c>
      <c r="M6851" t="s">
        <v>23</v>
      </c>
      <c r="N6851" t="b">
        <v>1</v>
      </c>
      <c r="O6851">
        <f>_xlfn.XLOOKUP(B6851,Machine_Info!A:A,Machine_Info!E:E)</f>
        <v>22</v>
      </c>
      <c r="P6851">
        <f t="shared" si="535"/>
        <v>19.75</v>
      </c>
      <c r="Q6851">
        <f t="shared" ref="Q6851:Q6914" si="539">P6851/O6851</f>
        <v>0.89772727272727271</v>
      </c>
    </row>
    <row r="6852" spans="1:17" x14ac:dyDescent="0.2">
      <c r="A6852" t="s">
        <v>6970</v>
      </c>
      <c r="B6852" t="s">
        <v>163</v>
      </c>
      <c r="C6852" t="s">
        <v>164</v>
      </c>
      <c r="D6852" t="s">
        <v>32</v>
      </c>
      <c r="E6852" s="2">
        <v>45538.854131944441</v>
      </c>
      <c r="F6852" s="2">
        <v>45538.870798611111</v>
      </c>
      <c r="G6852" t="str">
        <f t="shared" si="536"/>
        <v>09</v>
      </c>
      <c r="H6852" t="str">
        <f t="shared" si="537"/>
        <v>03</v>
      </c>
      <c r="I6852">
        <v>446</v>
      </c>
      <c r="J6852">
        <f t="shared" si="538"/>
        <v>7.4333333333333336</v>
      </c>
      <c r="K6852" t="s">
        <v>38</v>
      </c>
      <c r="L6852" t="s">
        <v>146</v>
      </c>
      <c r="M6852" t="s">
        <v>34</v>
      </c>
      <c r="N6852" t="b">
        <v>0</v>
      </c>
      <c r="O6852">
        <f>_xlfn.XLOOKUP(B6852,Machine_Info!A:A,Machine_Info!E:E)</f>
        <v>20</v>
      </c>
      <c r="P6852">
        <f t="shared" si="535"/>
        <v>12.566666666666666</v>
      </c>
      <c r="Q6852">
        <f t="shared" si="539"/>
        <v>0.6283333333333333</v>
      </c>
    </row>
    <row r="6853" spans="1:17" x14ac:dyDescent="0.2">
      <c r="A6853" t="s">
        <v>6971</v>
      </c>
      <c r="B6853" t="s">
        <v>49</v>
      </c>
      <c r="C6853" t="s">
        <v>50</v>
      </c>
      <c r="D6853" t="s">
        <v>20</v>
      </c>
      <c r="E6853" s="2">
        <v>45538.86078703704</v>
      </c>
      <c r="F6853" s="2">
        <v>45538.956620370373</v>
      </c>
      <c r="G6853" t="str">
        <f t="shared" si="536"/>
        <v>09</v>
      </c>
      <c r="H6853" t="str">
        <f t="shared" si="537"/>
        <v>03</v>
      </c>
      <c r="I6853">
        <v>946</v>
      </c>
      <c r="J6853">
        <f t="shared" si="538"/>
        <v>15.766666666666667</v>
      </c>
      <c r="K6853" t="s">
        <v>42</v>
      </c>
      <c r="L6853" t="s">
        <v>74</v>
      </c>
      <c r="M6853" t="s">
        <v>44</v>
      </c>
      <c r="N6853" t="b">
        <v>0</v>
      </c>
      <c r="O6853">
        <f>_xlfn.XLOOKUP(B6853,Machine_Info!A:A,Machine_Info!E:E)</f>
        <v>22</v>
      </c>
      <c r="P6853">
        <f t="shared" si="535"/>
        <v>6.2333333333333325</v>
      </c>
      <c r="Q6853">
        <f t="shared" si="539"/>
        <v>0.28333333333333327</v>
      </c>
    </row>
    <row r="6854" spans="1:17" x14ac:dyDescent="0.2">
      <c r="A6854" t="s">
        <v>6972</v>
      </c>
      <c r="B6854" t="s">
        <v>163</v>
      </c>
      <c r="C6854" t="s">
        <v>164</v>
      </c>
      <c r="D6854" t="s">
        <v>32</v>
      </c>
      <c r="E6854" s="2">
        <v>45538.951122685183</v>
      </c>
      <c r="F6854" s="2">
        <v>45539.038622685177</v>
      </c>
      <c r="G6854" t="str">
        <f t="shared" si="536"/>
        <v>09</v>
      </c>
      <c r="H6854" t="str">
        <f t="shared" si="537"/>
        <v>03</v>
      </c>
      <c r="I6854">
        <v>439</v>
      </c>
      <c r="J6854">
        <f t="shared" si="538"/>
        <v>7.3166666666666664</v>
      </c>
      <c r="K6854" t="s">
        <v>42</v>
      </c>
      <c r="L6854" t="s">
        <v>74</v>
      </c>
      <c r="M6854" t="s">
        <v>44</v>
      </c>
      <c r="N6854" t="b">
        <v>0</v>
      </c>
      <c r="O6854">
        <f>_xlfn.XLOOKUP(B6854,Machine_Info!A:A,Machine_Info!E:E)</f>
        <v>20</v>
      </c>
      <c r="P6854">
        <f t="shared" si="535"/>
        <v>12.683333333333334</v>
      </c>
      <c r="Q6854">
        <f t="shared" si="539"/>
        <v>0.63416666666666666</v>
      </c>
    </row>
    <row r="6855" spans="1:17" x14ac:dyDescent="0.2">
      <c r="A6855" t="s">
        <v>6973</v>
      </c>
      <c r="B6855" t="s">
        <v>66</v>
      </c>
      <c r="C6855" t="s">
        <v>67</v>
      </c>
      <c r="D6855" t="s">
        <v>32</v>
      </c>
      <c r="E6855" s="2">
        <v>45538.9997337963</v>
      </c>
      <c r="F6855" s="2">
        <v>45539.195567129631</v>
      </c>
      <c r="G6855" t="str">
        <f t="shared" si="536"/>
        <v>09</v>
      </c>
      <c r="H6855" t="str">
        <f t="shared" si="537"/>
        <v>03</v>
      </c>
      <c r="I6855">
        <v>65</v>
      </c>
      <c r="J6855">
        <f t="shared" si="538"/>
        <v>1.0833333333333333</v>
      </c>
      <c r="K6855" t="s">
        <v>103</v>
      </c>
      <c r="L6855" t="s">
        <v>146</v>
      </c>
      <c r="M6855" t="s">
        <v>34</v>
      </c>
      <c r="N6855" t="b">
        <v>0</v>
      </c>
      <c r="O6855">
        <f>_xlfn.XLOOKUP(B6855,Machine_Info!A:A,Machine_Info!E:E)</f>
        <v>14</v>
      </c>
      <c r="P6855">
        <f t="shared" si="535"/>
        <v>12.916666666666666</v>
      </c>
      <c r="Q6855">
        <f t="shared" si="539"/>
        <v>0.92261904761904756</v>
      </c>
    </row>
    <row r="6856" spans="1:17" x14ac:dyDescent="0.2">
      <c r="A6856" t="s">
        <v>6974</v>
      </c>
      <c r="B6856" t="s">
        <v>25</v>
      </c>
      <c r="C6856" t="s">
        <v>26</v>
      </c>
      <c r="D6856" t="s">
        <v>27</v>
      </c>
      <c r="E6856" s="2">
        <v>45539.019375000003</v>
      </c>
      <c r="F6856" s="2">
        <v>45539.542291666658</v>
      </c>
      <c r="G6856" t="str">
        <f t="shared" si="536"/>
        <v>09</v>
      </c>
      <c r="H6856" t="str">
        <f t="shared" si="537"/>
        <v>04</v>
      </c>
      <c r="I6856">
        <v>1149</v>
      </c>
      <c r="J6856">
        <f t="shared" si="538"/>
        <v>19.149999999999999</v>
      </c>
      <c r="K6856" t="s">
        <v>103</v>
      </c>
      <c r="L6856" t="s">
        <v>146</v>
      </c>
      <c r="M6856" t="s">
        <v>34</v>
      </c>
      <c r="N6856" t="b">
        <v>0</v>
      </c>
      <c r="O6856">
        <f>_xlfn.XLOOKUP(B6856,Machine_Info!A:A,Machine_Info!E:E)</f>
        <v>22</v>
      </c>
      <c r="P6856">
        <f t="shared" si="535"/>
        <v>2.8500000000000014</v>
      </c>
      <c r="Q6856">
        <f t="shared" si="539"/>
        <v>0.1295454545454546</v>
      </c>
    </row>
    <row r="6857" spans="1:17" x14ac:dyDescent="0.2">
      <c r="A6857" t="s">
        <v>6975</v>
      </c>
      <c r="B6857" t="s">
        <v>89</v>
      </c>
      <c r="C6857" t="s">
        <v>90</v>
      </c>
      <c r="D6857" t="s">
        <v>32</v>
      </c>
      <c r="E6857" s="2">
        <v>45539.077106481483</v>
      </c>
      <c r="F6857" s="2">
        <v>45539.107662037037</v>
      </c>
      <c r="G6857" t="str">
        <f t="shared" si="536"/>
        <v>09</v>
      </c>
      <c r="H6857" t="str">
        <f t="shared" si="537"/>
        <v>04</v>
      </c>
      <c r="I6857">
        <v>326</v>
      </c>
      <c r="J6857">
        <f t="shared" si="538"/>
        <v>5.4333333333333336</v>
      </c>
      <c r="K6857" t="s">
        <v>42</v>
      </c>
      <c r="L6857" t="s">
        <v>47</v>
      </c>
      <c r="M6857" t="s">
        <v>23</v>
      </c>
      <c r="N6857" t="b">
        <v>0</v>
      </c>
      <c r="O6857">
        <f>_xlfn.XLOOKUP(B6857,Machine_Info!A:A,Machine_Info!E:E)</f>
        <v>14</v>
      </c>
      <c r="P6857">
        <f t="shared" si="535"/>
        <v>8.5666666666666664</v>
      </c>
      <c r="Q6857">
        <f t="shared" si="539"/>
        <v>0.61190476190476184</v>
      </c>
    </row>
    <row r="6858" spans="1:17" x14ac:dyDescent="0.2">
      <c r="A6858" t="s">
        <v>6976</v>
      </c>
      <c r="B6858" t="s">
        <v>69</v>
      </c>
      <c r="C6858" t="s">
        <v>70</v>
      </c>
      <c r="D6858" t="s">
        <v>27</v>
      </c>
      <c r="E6858" s="2">
        <v>45539.196168981478</v>
      </c>
      <c r="F6858" s="2">
        <v>45539.215613425928</v>
      </c>
      <c r="G6858" t="str">
        <f t="shared" si="536"/>
        <v>09</v>
      </c>
      <c r="H6858" t="str">
        <f t="shared" si="537"/>
        <v>04</v>
      </c>
      <c r="I6858">
        <v>176</v>
      </c>
      <c r="J6858">
        <f t="shared" si="538"/>
        <v>2.9333333333333331</v>
      </c>
      <c r="K6858" t="s">
        <v>42</v>
      </c>
      <c r="L6858" t="s">
        <v>47</v>
      </c>
      <c r="M6858" t="s">
        <v>23</v>
      </c>
      <c r="N6858" t="b">
        <v>0</v>
      </c>
      <c r="O6858">
        <f>_xlfn.XLOOKUP(B6858,Machine_Info!A:A,Machine_Info!E:E)</f>
        <v>16</v>
      </c>
      <c r="P6858">
        <f t="shared" si="535"/>
        <v>13.066666666666666</v>
      </c>
      <c r="Q6858">
        <f t="shared" si="539"/>
        <v>0.81666666666666665</v>
      </c>
    </row>
    <row r="6859" spans="1:17" x14ac:dyDescent="0.2">
      <c r="A6859" t="s">
        <v>6977</v>
      </c>
      <c r="B6859" t="s">
        <v>66</v>
      </c>
      <c r="C6859" t="s">
        <v>67</v>
      </c>
      <c r="D6859" t="s">
        <v>32</v>
      </c>
      <c r="E6859" s="2">
        <v>45539.227430555547</v>
      </c>
      <c r="F6859" s="2">
        <v>45539.254513888889</v>
      </c>
      <c r="G6859" t="str">
        <f t="shared" si="536"/>
        <v>09</v>
      </c>
      <c r="H6859" t="str">
        <f t="shared" si="537"/>
        <v>04</v>
      </c>
      <c r="I6859">
        <v>249</v>
      </c>
      <c r="J6859">
        <f t="shared" si="538"/>
        <v>4.1500000000000004</v>
      </c>
      <c r="K6859" t="s">
        <v>38</v>
      </c>
      <c r="L6859" t="s">
        <v>146</v>
      </c>
      <c r="M6859" t="s">
        <v>34</v>
      </c>
      <c r="N6859" t="b">
        <v>0</v>
      </c>
      <c r="O6859">
        <f>_xlfn.XLOOKUP(B6859,Machine_Info!A:A,Machine_Info!E:E)</f>
        <v>14</v>
      </c>
      <c r="P6859">
        <f t="shared" si="535"/>
        <v>9.85</v>
      </c>
      <c r="Q6859">
        <f t="shared" si="539"/>
        <v>0.70357142857142851</v>
      </c>
    </row>
    <row r="6860" spans="1:17" x14ac:dyDescent="0.2">
      <c r="A6860" t="s">
        <v>6978</v>
      </c>
      <c r="B6860" t="s">
        <v>152</v>
      </c>
      <c r="C6860" t="s">
        <v>153</v>
      </c>
      <c r="D6860" t="s">
        <v>27</v>
      </c>
      <c r="E6860" s="2">
        <v>45539.229930555557</v>
      </c>
      <c r="F6860" s="2">
        <v>45539.247986111113</v>
      </c>
      <c r="G6860" t="str">
        <f t="shared" si="536"/>
        <v>09</v>
      </c>
      <c r="H6860" t="str">
        <f t="shared" si="537"/>
        <v>04</v>
      </c>
      <c r="I6860">
        <v>97</v>
      </c>
      <c r="J6860">
        <f t="shared" si="538"/>
        <v>1.6166666666666667</v>
      </c>
      <c r="K6860" t="s">
        <v>28</v>
      </c>
      <c r="L6860" t="s">
        <v>146</v>
      </c>
      <c r="M6860" t="s">
        <v>34</v>
      </c>
      <c r="N6860" t="b">
        <v>0</v>
      </c>
      <c r="O6860">
        <f>_xlfn.XLOOKUP(B6860,Machine_Info!A:A,Machine_Info!E:E)</f>
        <v>18</v>
      </c>
      <c r="P6860">
        <f t="shared" si="535"/>
        <v>16.383333333333333</v>
      </c>
      <c r="Q6860">
        <f t="shared" si="539"/>
        <v>0.91018518518518521</v>
      </c>
    </row>
    <row r="6861" spans="1:17" x14ac:dyDescent="0.2">
      <c r="A6861" t="s">
        <v>6979</v>
      </c>
      <c r="B6861" t="s">
        <v>163</v>
      </c>
      <c r="C6861" t="s">
        <v>164</v>
      </c>
      <c r="D6861" t="s">
        <v>32</v>
      </c>
      <c r="E6861" s="2">
        <v>45539.405509259261</v>
      </c>
      <c r="F6861" s="2">
        <v>45539.92287037037</v>
      </c>
      <c r="G6861" t="str">
        <f t="shared" si="536"/>
        <v>09</v>
      </c>
      <c r="H6861" t="str">
        <f t="shared" si="537"/>
        <v>04</v>
      </c>
      <c r="I6861">
        <v>368</v>
      </c>
      <c r="J6861">
        <f t="shared" si="538"/>
        <v>6.1333333333333337</v>
      </c>
      <c r="K6861" t="s">
        <v>71</v>
      </c>
      <c r="L6861" t="s">
        <v>47</v>
      </c>
      <c r="M6861" t="s">
        <v>23</v>
      </c>
      <c r="N6861" t="b">
        <v>1</v>
      </c>
      <c r="O6861">
        <f>_xlfn.XLOOKUP(B6861,Machine_Info!A:A,Machine_Info!E:E)</f>
        <v>20</v>
      </c>
      <c r="P6861">
        <f t="shared" si="535"/>
        <v>13.866666666666667</v>
      </c>
      <c r="Q6861">
        <f t="shared" si="539"/>
        <v>0.69333333333333336</v>
      </c>
    </row>
    <row r="6862" spans="1:17" x14ac:dyDescent="0.2">
      <c r="A6862" t="s">
        <v>6980</v>
      </c>
      <c r="B6862" t="s">
        <v>89</v>
      </c>
      <c r="C6862" t="s">
        <v>90</v>
      </c>
      <c r="D6862" t="s">
        <v>32</v>
      </c>
      <c r="E6862" s="2">
        <v>45539.41982638889</v>
      </c>
      <c r="F6862" s="2">
        <v>45539.548298611109</v>
      </c>
      <c r="G6862" t="str">
        <f t="shared" si="536"/>
        <v>09</v>
      </c>
      <c r="H6862" t="str">
        <f t="shared" si="537"/>
        <v>04</v>
      </c>
      <c r="I6862">
        <v>126</v>
      </c>
      <c r="J6862">
        <f t="shared" si="538"/>
        <v>2.1</v>
      </c>
      <c r="K6862" t="s">
        <v>38</v>
      </c>
      <c r="L6862" t="s">
        <v>47</v>
      </c>
      <c r="M6862" t="s">
        <v>23</v>
      </c>
      <c r="N6862" t="b">
        <v>0</v>
      </c>
      <c r="O6862">
        <f>_xlfn.XLOOKUP(B6862,Machine_Info!A:A,Machine_Info!E:E)</f>
        <v>14</v>
      </c>
      <c r="P6862">
        <f t="shared" si="535"/>
        <v>11.9</v>
      </c>
      <c r="Q6862">
        <f t="shared" si="539"/>
        <v>0.85</v>
      </c>
    </row>
    <row r="6863" spans="1:17" x14ac:dyDescent="0.2">
      <c r="A6863" t="s">
        <v>6981</v>
      </c>
      <c r="B6863" t="s">
        <v>30</v>
      </c>
      <c r="C6863" t="s">
        <v>31</v>
      </c>
      <c r="D6863" t="s">
        <v>32</v>
      </c>
      <c r="E6863" s="2">
        <v>45539.433622685188</v>
      </c>
      <c r="F6863" s="2">
        <v>45539.480844907397</v>
      </c>
      <c r="G6863" t="str">
        <f t="shared" si="536"/>
        <v>09</v>
      </c>
      <c r="H6863" t="str">
        <f t="shared" si="537"/>
        <v>04</v>
      </c>
      <c r="I6863">
        <v>53</v>
      </c>
      <c r="J6863">
        <f t="shared" si="538"/>
        <v>0.8833333333333333</v>
      </c>
      <c r="K6863" t="s">
        <v>54</v>
      </c>
      <c r="L6863" t="s">
        <v>146</v>
      </c>
      <c r="M6863" t="s">
        <v>34</v>
      </c>
      <c r="N6863" t="b">
        <v>1</v>
      </c>
      <c r="O6863">
        <f>_xlfn.XLOOKUP(B6863,Machine_Info!A:A,Machine_Info!E:E)</f>
        <v>22</v>
      </c>
      <c r="P6863">
        <f t="shared" si="535"/>
        <v>21.116666666666667</v>
      </c>
      <c r="Q6863">
        <f t="shared" si="539"/>
        <v>0.95984848484848484</v>
      </c>
    </row>
    <row r="6864" spans="1:17" x14ac:dyDescent="0.2">
      <c r="A6864" t="s">
        <v>6982</v>
      </c>
      <c r="B6864" t="s">
        <v>52</v>
      </c>
      <c r="C6864" t="s">
        <v>53</v>
      </c>
      <c r="D6864" t="s">
        <v>27</v>
      </c>
      <c r="E6864" s="2">
        <v>45539.463252314818</v>
      </c>
      <c r="F6864" s="2">
        <v>45539.546585648153</v>
      </c>
      <c r="G6864" t="str">
        <f t="shared" si="536"/>
        <v>09</v>
      </c>
      <c r="H6864" t="str">
        <f t="shared" si="537"/>
        <v>04</v>
      </c>
      <c r="I6864">
        <v>59</v>
      </c>
      <c r="J6864">
        <f t="shared" si="538"/>
        <v>0.98333333333333328</v>
      </c>
      <c r="K6864" t="s">
        <v>28</v>
      </c>
      <c r="L6864" t="s">
        <v>47</v>
      </c>
      <c r="M6864" t="s">
        <v>23</v>
      </c>
      <c r="N6864" t="b">
        <v>0</v>
      </c>
      <c r="O6864">
        <f>_xlfn.XLOOKUP(B6864,Machine_Info!A:A,Machine_Info!E:E)</f>
        <v>16</v>
      </c>
      <c r="P6864">
        <f t="shared" si="535"/>
        <v>15.016666666666667</v>
      </c>
      <c r="Q6864">
        <f t="shared" si="539"/>
        <v>0.93854166666666672</v>
      </c>
    </row>
    <row r="6865" spans="1:17" x14ac:dyDescent="0.2">
      <c r="A6865" t="s">
        <v>6983</v>
      </c>
      <c r="B6865" t="s">
        <v>106</v>
      </c>
      <c r="C6865" t="s">
        <v>107</v>
      </c>
      <c r="D6865" t="s">
        <v>59</v>
      </c>
      <c r="E6865" s="2">
        <v>45539.476620370369</v>
      </c>
      <c r="F6865" s="2">
        <v>45539.507870370369</v>
      </c>
      <c r="G6865" t="str">
        <f t="shared" si="536"/>
        <v>09</v>
      </c>
      <c r="H6865" t="str">
        <f t="shared" si="537"/>
        <v>04</v>
      </c>
      <c r="I6865">
        <v>8</v>
      </c>
      <c r="J6865">
        <f t="shared" si="538"/>
        <v>0.13333333333333333</v>
      </c>
      <c r="K6865" t="s">
        <v>21</v>
      </c>
      <c r="L6865" t="s">
        <v>146</v>
      </c>
      <c r="M6865" t="s">
        <v>34</v>
      </c>
      <c r="N6865" t="b">
        <v>1</v>
      </c>
      <c r="O6865">
        <f>_xlfn.XLOOKUP(B6865,Machine_Info!A:A,Machine_Info!E:E)</f>
        <v>16</v>
      </c>
      <c r="P6865">
        <f t="shared" si="535"/>
        <v>15.866666666666667</v>
      </c>
      <c r="Q6865">
        <f t="shared" si="539"/>
        <v>0.9916666666666667</v>
      </c>
    </row>
    <row r="6866" spans="1:17" x14ac:dyDescent="0.2">
      <c r="A6866" t="s">
        <v>6984</v>
      </c>
      <c r="B6866" t="s">
        <v>63</v>
      </c>
      <c r="C6866" t="s">
        <v>64</v>
      </c>
      <c r="D6866" t="s">
        <v>32</v>
      </c>
      <c r="E6866" s="2">
        <v>45539.47729166667</v>
      </c>
      <c r="F6866" s="2">
        <v>45539.485625000001</v>
      </c>
      <c r="G6866" t="str">
        <f t="shared" si="536"/>
        <v>09</v>
      </c>
      <c r="H6866" t="str">
        <f t="shared" si="537"/>
        <v>04</v>
      </c>
      <c r="I6866">
        <v>155</v>
      </c>
      <c r="J6866">
        <f t="shared" si="538"/>
        <v>2.5833333333333335</v>
      </c>
      <c r="K6866" t="s">
        <v>42</v>
      </c>
      <c r="L6866" t="s">
        <v>146</v>
      </c>
      <c r="M6866" t="s">
        <v>34</v>
      </c>
      <c r="N6866" t="b">
        <v>0</v>
      </c>
      <c r="O6866">
        <f>_xlfn.XLOOKUP(B6866,Machine_Info!A:A,Machine_Info!E:E)</f>
        <v>20</v>
      </c>
      <c r="P6866">
        <f t="shared" si="535"/>
        <v>17.416666666666668</v>
      </c>
      <c r="Q6866">
        <f t="shared" si="539"/>
        <v>0.87083333333333335</v>
      </c>
    </row>
    <row r="6867" spans="1:17" x14ac:dyDescent="0.2">
      <c r="A6867" t="s">
        <v>6985</v>
      </c>
      <c r="B6867" t="s">
        <v>96</v>
      </c>
      <c r="C6867" t="s">
        <v>97</v>
      </c>
      <c r="D6867" t="s">
        <v>27</v>
      </c>
      <c r="E6867" s="2">
        <v>45539.507685185177</v>
      </c>
      <c r="F6867" s="2">
        <v>45539.530601851853</v>
      </c>
      <c r="G6867" t="str">
        <f t="shared" si="536"/>
        <v>09</v>
      </c>
      <c r="H6867" t="str">
        <f t="shared" si="537"/>
        <v>04</v>
      </c>
      <c r="I6867">
        <v>449</v>
      </c>
      <c r="J6867">
        <f t="shared" si="538"/>
        <v>7.4833333333333334</v>
      </c>
      <c r="K6867" t="s">
        <v>42</v>
      </c>
      <c r="L6867" t="s">
        <v>47</v>
      </c>
      <c r="M6867" t="s">
        <v>23</v>
      </c>
      <c r="N6867" t="b">
        <v>0</v>
      </c>
      <c r="O6867">
        <f>_xlfn.XLOOKUP(B6867,Machine_Info!A:A,Machine_Info!E:E)</f>
        <v>20</v>
      </c>
      <c r="P6867">
        <f t="shared" si="535"/>
        <v>12.516666666666666</v>
      </c>
      <c r="Q6867">
        <f t="shared" si="539"/>
        <v>0.62583333333333324</v>
      </c>
    </row>
    <row r="6868" spans="1:17" x14ac:dyDescent="0.2">
      <c r="A6868" t="s">
        <v>6986</v>
      </c>
      <c r="B6868" t="s">
        <v>36</v>
      </c>
      <c r="C6868" t="s">
        <v>37</v>
      </c>
      <c r="D6868" t="s">
        <v>20</v>
      </c>
      <c r="E6868" s="2">
        <v>45539.523275462961</v>
      </c>
      <c r="F6868" s="2">
        <v>45539.536469907413</v>
      </c>
      <c r="G6868" t="str">
        <f t="shared" si="536"/>
        <v>09</v>
      </c>
      <c r="H6868" t="str">
        <f t="shared" si="537"/>
        <v>04</v>
      </c>
      <c r="I6868">
        <v>1026</v>
      </c>
      <c r="J6868">
        <f t="shared" si="538"/>
        <v>17.100000000000001</v>
      </c>
      <c r="K6868" t="s">
        <v>76</v>
      </c>
      <c r="L6868" t="s">
        <v>74</v>
      </c>
      <c r="M6868" t="s">
        <v>44</v>
      </c>
      <c r="N6868" t="b">
        <v>0</v>
      </c>
      <c r="O6868">
        <f>_xlfn.XLOOKUP(B6868,Machine_Info!A:A,Machine_Info!E:E)</f>
        <v>18</v>
      </c>
      <c r="P6868">
        <f t="shared" si="535"/>
        <v>0.89999999999999858</v>
      </c>
      <c r="Q6868">
        <f t="shared" si="539"/>
        <v>4.999999999999992E-2</v>
      </c>
    </row>
    <row r="6869" spans="1:17" x14ac:dyDescent="0.2">
      <c r="A6869" t="s">
        <v>6987</v>
      </c>
      <c r="B6869" t="s">
        <v>202</v>
      </c>
      <c r="C6869" t="s">
        <v>203</v>
      </c>
      <c r="D6869" t="s">
        <v>32</v>
      </c>
      <c r="E6869" s="2">
        <v>45539.574733796297</v>
      </c>
      <c r="F6869" s="2">
        <v>45540.133067129631</v>
      </c>
      <c r="G6869" t="str">
        <f t="shared" si="536"/>
        <v>09</v>
      </c>
      <c r="H6869" t="str">
        <f t="shared" si="537"/>
        <v>04</v>
      </c>
      <c r="I6869">
        <v>458</v>
      </c>
      <c r="J6869">
        <f t="shared" si="538"/>
        <v>7.6333333333333337</v>
      </c>
      <c r="K6869" t="s">
        <v>46</v>
      </c>
      <c r="L6869" t="s">
        <v>146</v>
      </c>
      <c r="M6869" t="s">
        <v>34</v>
      </c>
      <c r="N6869" t="b">
        <v>0</v>
      </c>
      <c r="O6869">
        <f>_xlfn.XLOOKUP(B6869,Machine_Info!A:A,Machine_Info!E:E)</f>
        <v>22</v>
      </c>
      <c r="P6869">
        <f t="shared" si="535"/>
        <v>14.366666666666667</v>
      </c>
      <c r="Q6869">
        <f t="shared" si="539"/>
        <v>0.65303030303030307</v>
      </c>
    </row>
    <row r="6870" spans="1:17" x14ac:dyDescent="0.2">
      <c r="A6870" t="s">
        <v>6988</v>
      </c>
      <c r="B6870" t="s">
        <v>253</v>
      </c>
      <c r="C6870" t="s">
        <v>254</v>
      </c>
      <c r="D6870" t="s">
        <v>59</v>
      </c>
      <c r="E6870" s="2">
        <v>45539.592291666668</v>
      </c>
      <c r="F6870" s="2">
        <v>45539.616597222222</v>
      </c>
      <c r="G6870" t="str">
        <f t="shared" si="536"/>
        <v>09</v>
      </c>
      <c r="H6870" t="str">
        <f t="shared" si="537"/>
        <v>04</v>
      </c>
      <c r="I6870">
        <v>11</v>
      </c>
      <c r="J6870">
        <f t="shared" si="538"/>
        <v>0.18333333333333332</v>
      </c>
      <c r="K6870" t="s">
        <v>38</v>
      </c>
      <c r="L6870" t="s">
        <v>146</v>
      </c>
      <c r="M6870" t="s">
        <v>34</v>
      </c>
      <c r="N6870" t="b">
        <v>0</v>
      </c>
      <c r="O6870">
        <f>_xlfn.XLOOKUP(B6870,Machine_Info!A:A,Machine_Info!E:E)</f>
        <v>22</v>
      </c>
      <c r="P6870">
        <f t="shared" si="535"/>
        <v>21.816666666666666</v>
      </c>
      <c r="Q6870">
        <f t="shared" si="539"/>
        <v>0.9916666666666667</v>
      </c>
    </row>
    <row r="6871" spans="1:17" x14ac:dyDescent="0.2">
      <c r="A6871" t="s">
        <v>6989</v>
      </c>
      <c r="B6871" t="s">
        <v>78</v>
      </c>
      <c r="C6871" t="s">
        <v>79</v>
      </c>
      <c r="D6871" t="s">
        <v>32</v>
      </c>
      <c r="E6871" s="2">
        <v>45539.593680555547</v>
      </c>
      <c r="F6871" s="2">
        <v>45539.623541666668</v>
      </c>
      <c r="G6871" t="str">
        <f t="shared" si="536"/>
        <v>09</v>
      </c>
      <c r="H6871" t="str">
        <f t="shared" si="537"/>
        <v>04</v>
      </c>
      <c r="I6871">
        <v>610</v>
      </c>
      <c r="J6871">
        <f t="shared" si="538"/>
        <v>10.166666666666666</v>
      </c>
      <c r="K6871" t="s">
        <v>38</v>
      </c>
      <c r="L6871" t="s">
        <v>74</v>
      </c>
      <c r="M6871" t="s">
        <v>44</v>
      </c>
      <c r="N6871" t="b">
        <v>0</v>
      </c>
      <c r="O6871">
        <f>_xlfn.XLOOKUP(B6871,Machine_Info!A:A,Machine_Info!E:E)</f>
        <v>22</v>
      </c>
      <c r="P6871">
        <f t="shared" si="535"/>
        <v>11.833333333333334</v>
      </c>
      <c r="Q6871">
        <f t="shared" si="539"/>
        <v>0.53787878787878796</v>
      </c>
    </row>
    <row r="6872" spans="1:17" x14ac:dyDescent="0.2">
      <c r="A6872" t="s">
        <v>6990</v>
      </c>
      <c r="B6872" t="s">
        <v>63</v>
      </c>
      <c r="C6872" t="s">
        <v>64</v>
      </c>
      <c r="D6872" t="s">
        <v>32</v>
      </c>
      <c r="E6872" s="2">
        <v>45539.642905092587</v>
      </c>
      <c r="F6872" s="2">
        <v>45539.708877314813</v>
      </c>
      <c r="G6872" t="str">
        <f t="shared" si="536"/>
        <v>09</v>
      </c>
      <c r="H6872" t="str">
        <f t="shared" si="537"/>
        <v>04</v>
      </c>
      <c r="I6872">
        <v>90</v>
      </c>
      <c r="J6872">
        <f t="shared" si="538"/>
        <v>1.5</v>
      </c>
      <c r="K6872" t="s">
        <v>21</v>
      </c>
      <c r="L6872" t="s">
        <v>74</v>
      </c>
      <c r="M6872" t="s">
        <v>44</v>
      </c>
      <c r="N6872" t="b">
        <v>1</v>
      </c>
      <c r="O6872">
        <f>_xlfn.XLOOKUP(B6872,Machine_Info!A:A,Machine_Info!E:E)</f>
        <v>20</v>
      </c>
      <c r="P6872">
        <f t="shared" si="535"/>
        <v>18.5</v>
      </c>
      <c r="Q6872">
        <f t="shared" si="539"/>
        <v>0.92500000000000004</v>
      </c>
    </row>
    <row r="6873" spans="1:17" x14ac:dyDescent="0.2">
      <c r="A6873" t="s">
        <v>6991</v>
      </c>
      <c r="B6873" t="s">
        <v>25</v>
      </c>
      <c r="C6873" t="s">
        <v>26</v>
      </c>
      <c r="D6873" t="s">
        <v>27</v>
      </c>
      <c r="E6873" s="2">
        <v>45539.650810185187</v>
      </c>
      <c r="F6873" s="2">
        <v>45539.793865740743</v>
      </c>
      <c r="G6873" t="str">
        <f t="shared" si="536"/>
        <v>09</v>
      </c>
      <c r="H6873" t="str">
        <f t="shared" si="537"/>
        <v>04</v>
      </c>
      <c r="I6873">
        <v>1135</v>
      </c>
      <c r="J6873">
        <f t="shared" si="538"/>
        <v>18.916666666666668</v>
      </c>
      <c r="K6873" t="s">
        <v>38</v>
      </c>
      <c r="L6873" t="s">
        <v>146</v>
      </c>
      <c r="M6873" t="s">
        <v>34</v>
      </c>
      <c r="N6873" t="b">
        <v>0</v>
      </c>
      <c r="O6873">
        <f>_xlfn.XLOOKUP(B6873,Machine_Info!A:A,Machine_Info!E:E)</f>
        <v>22</v>
      </c>
      <c r="P6873">
        <f t="shared" si="535"/>
        <v>3.0833333333333321</v>
      </c>
      <c r="Q6873">
        <f t="shared" si="539"/>
        <v>0.14015151515151511</v>
      </c>
    </row>
    <row r="6874" spans="1:17" x14ac:dyDescent="0.2">
      <c r="A6874" t="s">
        <v>6992</v>
      </c>
      <c r="B6874" t="s">
        <v>125</v>
      </c>
      <c r="C6874" t="s">
        <v>126</v>
      </c>
      <c r="D6874" t="s">
        <v>20</v>
      </c>
      <c r="E6874" s="2">
        <v>45539.688692129632</v>
      </c>
      <c r="F6874" s="2">
        <v>45539.812303240738</v>
      </c>
      <c r="G6874" t="str">
        <f t="shared" si="536"/>
        <v>09</v>
      </c>
      <c r="H6874" t="str">
        <f t="shared" si="537"/>
        <v>04</v>
      </c>
      <c r="I6874">
        <v>227</v>
      </c>
      <c r="J6874">
        <f t="shared" si="538"/>
        <v>3.7833333333333332</v>
      </c>
      <c r="K6874" t="s">
        <v>28</v>
      </c>
      <c r="L6874" t="s">
        <v>47</v>
      </c>
      <c r="M6874" t="s">
        <v>23</v>
      </c>
      <c r="N6874" t="b">
        <v>0</v>
      </c>
      <c r="O6874">
        <f>_xlfn.XLOOKUP(B6874,Machine_Info!A:A,Machine_Info!E:E)</f>
        <v>18</v>
      </c>
      <c r="P6874">
        <f t="shared" si="535"/>
        <v>14.216666666666667</v>
      </c>
      <c r="Q6874">
        <f t="shared" si="539"/>
        <v>0.78981481481481486</v>
      </c>
    </row>
    <row r="6875" spans="1:17" x14ac:dyDescent="0.2">
      <c r="A6875" t="s">
        <v>6993</v>
      </c>
      <c r="B6875" t="s">
        <v>30</v>
      </c>
      <c r="C6875" t="s">
        <v>31</v>
      </c>
      <c r="D6875" t="s">
        <v>32</v>
      </c>
      <c r="E6875" s="2">
        <v>45539.715312499997</v>
      </c>
      <c r="F6875" s="2">
        <v>45539.725034722222</v>
      </c>
      <c r="G6875" t="str">
        <f t="shared" si="536"/>
        <v>09</v>
      </c>
      <c r="H6875" t="str">
        <f t="shared" si="537"/>
        <v>04</v>
      </c>
      <c r="I6875">
        <v>92</v>
      </c>
      <c r="J6875">
        <f t="shared" si="538"/>
        <v>1.5333333333333334</v>
      </c>
      <c r="K6875" t="s">
        <v>103</v>
      </c>
      <c r="L6875" t="s">
        <v>74</v>
      </c>
      <c r="M6875" t="s">
        <v>44</v>
      </c>
      <c r="N6875" t="b">
        <v>0</v>
      </c>
      <c r="O6875">
        <f>_xlfn.XLOOKUP(B6875,Machine_Info!A:A,Machine_Info!E:E)</f>
        <v>22</v>
      </c>
      <c r="P6875">
        <f t="shared" si="535"/>
        <v>20.466666666666665</v>
      </c>
      <c r="Q6875">
        <f t="shared" si="539"/>
        <v>0.93030303030303019</v>
      </c>
    </row>
    <row r="6876" spans="1:17" x14ac:dyDescent="0.2">
      <c r="A6876" t="s">
        <v>6994</v>
      </c>
      <c r="B6876" t="s">
        <v>92</v>
      </c>
      <c r="C6876" t="s">
        <v>93</v>
      </c>
      <c r="D6876" t="s">
        <v>59</v>
      </c>
      <c r="E6876" s="2">
        <v>45539.74013888889</v>
      </c>
      <c r="F6876" s="2">
        <v>45539.894999999997</v>
      </c>
      <c r="G6876" t="str">
        <f t="shared" si="536"/>
        <v>09</v>
      </c>
      <c r="H6876" t="str">
        <f t="shared" si="537"/>
        <v>04</v>
      </c>
      <c r="I6876">
        <v>284</v>
      </c>
      <c r="J6876">
        <f t="shared" si="538"/>
        <v>4.7333333333333334</v>
      </c>
      <c r="K6876" t="s">
        <v>54</v>
      </c>
      <c r="L6876" t="s">
        <v>47</v>
      </c>
      <c r="M6876" t="s">
        <v>23</v>
      </c>
      <c r="N6876" t="b">
        <v>1</v>
      </c>
      <c r="O6876">
        <f>_xlfn.XLOOKUP(B6876,Machine_Info!A:A,Machine_Info!E:E)</f>
        <v>20</v>
      </c>
      <c r="P6876">
        <f t="shared" si="535"/>
        <v>15.266666666666666</v>
      </c>
      <c r="Q6876">
        <f t="shared" si="539"/>
        <v>0.76333333333333331</v>
      </c>
    </row>
    <row r="6877" spans="1:17" x14ac:dyDescent="0.2">
      <c r="A6877" t="s">
        <v>6995</v>
      </c>
      <c r="B6877" t="s">
        <v>30</v>
      </c>
      <c r="C6877" t="s">
        <v>31</v>
      </c>
      <c r="D6877" t="s">
        <v>32</v>
      </c>
      <c r="E6877" s="2">
        <v>45539.742997685193</v>
      </c>
      <c r="F6877" s="2">
        <v>45539.84646990741</v>
      </c>
      <c r="G6877" t="str">
        <f t="shared" si="536"/>
        <v>09</v>
      </c>
      <c r="H6877" t="str">
        <f t="shared" si="537"/>
        <v>04</v>
      </c>
      <c r="I6877">
        <v>110</v>
      </c>
      <c r="J6877">
        <f t="shared" si="538"/>
        <v>1.8333333333333333</v>
      </c>
      <c r="K6877" t="s">
        <v>46</v>
      </c>
      <c r="L6877" t="s">
        <v>146</v>
      </c>
      <c r="M6877" t="s">
        <v>34</v>
      </c>
      <c r="N6877" t="b">
        <v>0</v>
      </c>
      <c r="O6877">
        <f>_xlfn.XLOOKUP(B6877,Machine_Info!A:A,Machine_Info!E:E)</f>
        <v>22</v>
      </c>
      <c r="P6877">
        <f t="shared" si="535"/>
        <v>20.166666666666668</v>
      </c>
      <c r="Q6877">
        <f t="shared" si="539"/>
        <v>0.91666666666666674</v>
      </c>
    </row>
    <row r="6878" spans="1:17" x14ac:dyDescent="0.2">
      <c r="A6878" t="s">
        <v>6996</v>
      </c>
      <c r="B6878" t="s">
        <v>96</v>
      </c>
      <c r="C6878" t="s">
        <v>97</v>
      </c>
      <c r="D6878" t="s">
        <v>27</v>
      </c>
      <c r="E6878" s="2">
        <v>45539.778124999997</v>
      </c>
      <c r="F6878" s="2">
        <v>45539.81145833333</v>
      </c>
      <c r="G6878" t="str">
        <f t="shared" si="536"/>
        <v>09</v>
      </c>
      <c r="H6878" t="str">
        <f t="shared" si="537"/>
        <v>04</v>
      </c>
      <c r="I6878">
        <v>174</v>
      </c>
      <c r="J6878">
        <f t="shared" si="538"/>
        <v>2.9</v>
      </c>
      <c r="K6878" t="s">
        <v>21</v>
      </c>
      <c r="L6878" t="s">
        <v>47</v>
      </c>
      <c r="M6878" t="s">
        <v>23</v>
      </c>
      <c r="N6878" t="b">
        <v>1</v>
      </c>
      <c r="O6878">
        <f>_xlfn.XLOOKUP(B6878,Machine_Info!A:A,Machine_Info!E:E)</f>
        <v>20</v>
      </c>
      <c r="P6878">
        <f t="shared" si="535"/>
        <v>17.100000000000001</v>
      </c>
      <c r="Q6878">
        <f t="shared" si="539"/>
        <v>0.85500000000000009</v>
      </c>
    </row>
    <row r="6879" spans="1:17" x14ac:dyDescent="0.2">
      <c r="A6879" t="s">
        <v>6997</v>
      </c>
      <c r="B6879" t="s">
        <v>92</v>
      </c>
      <c r="C6879" t="s">
        <v>93</v>
      </c>
      <c r="D6879" t="s">
        <v>59</v>
      </c>
      <c r="E6879" s="2">
        <v>45539.861886574072</v>
      </c>
      <c r="F6879" s="2">
        <v>45539.971608796302</v>
      </c>
      <c r="G6879" t="str">
        <f t="shared" si="536"/>
        <v>09</v>
      </c>
      <c r="H6879" t="str">
        <f t="shared" si="537"/>
        <v>04</v>
      </c>
      <c r="I6879">
        <v>78</v>
      </c>
      <c r="J6879">
        <f t="shared" si="538"/>
        <v>1.3</v>
      </c>
      <c r="K6879" t="s">
        <v>76</v>
      </c>
      <c r="L6879" t="s">
        <v>47</v>
      </c>
      <c r="M6879" t="s">
        <v>23</v>
      </c>
      <c r="N6879" t="b">
        <v>0</v>
      </c>
      <c r="O6879">
        <f>_xlfn.XLOOKUP(B6879,Machine_Info!A:A,Machine_Info!E:E)</f>
        <v>20</v>
      </c>
      <c r="P6879">
        <f t="shared" si="535"/>
        <v>18.7</v>
      </c>
      <c r="Q6879">
        <f t="shared" si="539"/>
        <v>0.93499999999999994</v>
      </c>
    </row>
    <row r="6880" spans="1:17" x14ac:dyDescent="0.2">
      <c r="A6880" t="s">
        <v>6998</v>
      </c>
      <c r="B6880" t="s">
        <v>36</v>
      </c>
      <c r="C6880" t="s">
        <v>37</v>
      </c>
      <c r="D6880" t="s">
        <v>20</v>
      </c>
      <c r="E6880" s="2">
        <v>45539.866099537037</v>
      </c>
      <c r="F6880" s="2">
        <v>45539.948738425926</v>
      </c>
      <c r="G6880" t="str">
        <f t="shared" si="536"/>
        <v>09</v>
      </c>
      <c r="H6880" t="str">
        <f t="shared" si="537"/>
        <v>04</v>
      </c>
      <c r="I6880">
        <v>835</v>
      </c>
      <c r="J6880">
        <f t="shared" si="538"/>
        <v>13.916666666666666</v>
      </c>
      <c r="K6880" t="s">
        <v>38</v>
      </c>
      <c r="L6880" t="s">
        <v>74</v>
      </c>
      <c r="M6880" t="s">
        <v>44</v>
      </c>
      <c r="N6880" t="b">
        <v>0</v>
      </c>
      <c r="O6880">
        <f>_xlfn.XLOOKUP(B6880,Machine_Info!A:A,Machine_Info!E:E)</f>
        <v>18</v>
      </c>
      <c r="P6880">
        <f t="shared" si="535"/>
        <v>4.0833333333333339</v>
      </c>
      <c r="Q6880">
        <f t="shared" si="539"/>
        <v>0.22685185185185189</v>
      </c>
    </row>
    <row r="6881" spans="1:17" x14ac:dyDescent="0.2">
      <c r="A6881" t="s">
        <v>6999</v>
      </c>
      <c r="B6881" t="s">
        <v>106</v>
      </c>
      <c r="C6881" t="s">
        <v>107</v>
      </c>
      <c r="D6881" t="s">
        <v>59</v>
      </c>
      <c r="E6881" s="2">
        <v>45539.939930555563</v>
      </c>
      <c r="F6881" s="2">
        <v>45539.943402777782</v>
      </c>
      <c r="G6881" t="str">
        <f t="shared" si="536"/>
        <v>09</v>
      </c>
      <c r="H6881" t="str">
        <f t="shared" si="537"/>
        <v>04</v>
      </c>
      <c r="I6881">
        <v>8</v>
      </c>
      <c r="J6881">
        <f t="shared" si="538"/>
        <v>0.13333333333333333</v>
      </c>
      <c r="K6881" t="s">
        <v>54</v>
      </c>
      <c r="L6881" t="s">
        <v>47</v>
      </c>
      <c r="M6881" t="s">
        <v>23</v>
      </c>
      <c r="N6881" t="b">
        <v>1</v>
      </c>
      <c r="O6881">
        <f>_xlfn.XLOOKUP(B6881,Machine_Info!A:A,Machine_Info!E:E)</f>
        <v>16</v>
      </c>
      <c r="P6881">
        <f t="shared" si="535"/>
        <v>15.866666666666667</v>
      </c>
      <c r="Q6881">
        <f t="shared" si="539"/>
        <v>0.9916666666666667</v>
      </c>
    </row>
    <row r="6882" spans="1:17" x14ac:dyDescent="0.2">
      <c r="A6882" t="s">
        <v>7000</v>
      </c>
      <c r="B6882" t="s">
        <v>92</v>
      </c>
      <c r="C6882" t="s">
        <v>93</v>
      </c>
      <c r="D6882" t="s">
        <v>59</v>
      </c>
      <c r="E6882" s="2">
        <v>45539.982164351852</v>
      </c>
      <c r="F6882" s="2">
        <v>45539.998136574082</v>
      </c>
      <c r="G6882" t="str">
        <f t="shared" si="536"/>
        <v>09</v>
      </c>
      <c r="H6882" t="str">
        <f t="shared" si="537"/>
        <v>04</v>
      </c>
      <c r="I6882">
        <v>87</v>
      </c>
      <c r="J6882">
        <f t="shared" si="538"/>
        <v>1.45</v>
      </c>
      <c r="K6882" t="s">
        <v>71</v>
      </c>
      <c r="L6882" t="s">
        <v>47</v>
      </c>
      <c r="M6882" t="s">
        <v>23</v>
      </c>
      <c r="N6882" t="b">
        <v>1</v>
      </c>
      <c r="O6882">
        <f>_xlfn.XLOOKUP(B6882,Machine_Info!A:A,Machine_Info!E:E)</f>
        <v>20</v>
      </c>
      <c r="P6882">
        <f t="shared" si="535"/>
        <v>18.55</v>
      </c>
      <c r="Q6882">
        <f t="shared" si="539"/>
        <v>0.92749999999999999</v>
      </c>
    </row>
    <row r="6883" spans="1:17" x14ac:dyDescent="0.2">
      <c r="A6883" t="s">
        <v>7001</v>
      </c>
      <c r="B6883" t="s">
        <v>99</v>
      </c>
      <c r="C6883" t="s">
        <v>100</v>
      </c>
      <c r="D6883" t="s">
        <v>32</v>
      </c>
      <c r="E6883" s="2">
        <v>45539.987766203703</v>
      </c>
      <c r="F6883" s="2">
        <v>45540.089849537027</v>
      </c>
      <c r="G6883" t="str">
        <f t="shared" si="536"/>
        <v>09</v>
      </c>
      <c r="H6883" t="str">
        <f t="shared" si="537"/>
        <v>04</v>
      </c>
      <c r="I6883">
        <v>117</v>
      </c>
      <c r="J6883">
        <f t="shared" si="538"/>
        <v>1.95</v>
      </c>
      <c r="K6883" t="s">
        <v>54</v>
      </c>
      <c r="L6883" t="s">
        <v>47</v>
      </c>
      <c r="M6883" t="s">
        <v>23</v>
      </c>
      <c r="N6883" t="b">
        <v>1</v>
      </c>
      <c r="O6883">
        <f>_xlfn.XLOOKUP(B6883,Machine_Info!A:A,Machine_Info!E:E)</f>
        <v>16</v>
      </c>
      <c r="P6883">
        <f t="shared" si="535"/>
        <v>14.05</v>
      </c>
      <c r="Q6883">
        <f t="shared" si="539"/>
        <v>0.87812500000000004</v>
      </c>
    </row>
    <row r="6884" spans="1:17" x14ac:dyDescent="0.2">
      <c r="A6884" t="s">
        <v>7002</v>
      </c>
      <c r="B6884" t="s">
        <v>202</v>
      </c>
      <c r="C6884" t="s">
        <v>203</v>
      </c>
      <c r="D6884" t="s">
        <v>32</v>
      </c>
      <c r="E6884" s="2">
        <v>45540.021851851852</v>
      </c>
      <c r="F6884" s="2">
        <v>45540.028796296298</v>
      </c>
      <c r="G6884" t="str">
        <f t="shared" si="536"/>
        <v>09</v>
      </c>
      <c r="H6884" t="str">
        <f t="shared" si="537"/>
        <v>05</v>
      </c>
      <c r="I6884">
        <v>132</v>
      </c>
      <c r="J6884">
        <f t="shared" si="538"/>
        <v>2.2000000000000002</v>
      </c>
      <c r="K6884" t="s">
        <v>46</v>
      </c>
      <c r="L6884" t="s">
        <v>74</v>
      </c>
      <c r="M6884" t="s">
        <v>44</v>
      </c>
      <c r="N6884" t="b">
        <v>0</v>
      </c>
      <c r="O6884">
        <f>_xlfn.XLOOKUP(B6884,Machine_Info!A:A,Machine_Info!E:E)</f>
        <v>22</v>
      </c>
      <c r="P6884">
        <f t="shared" si="535"/>
        <v>19.8</v>
      </c>
      <c r="Q6884">
        <f t="shared" si="539"/>
        <v>0.9</v>
      </c>
    </row>
    <row r="6885" spans="1:17" x14ac:dyDescent="0.2">
      <c r="A6885" t="s">
        <v>7003</v>
      </c>
      <c r="B6885" t="s">
        <v>99</v>
      </c>
      <c r="C6885" t="s">
        <v>100</v>
      </c>
      <c r="D6885" t="s">
        <v>32</v>
      </c>
      <c r="E6885" s="2">
        <v>45540.033912037034</v>
      </c>
      <c r="F6885" s="2">
        <v>45540.091550925928</v>
      </c>
      <c r="G6885" t="str">
        <f t="shared" si="536"/>
        <v>09</v>
      </c>
      <c r="H6885" t="str">
        <f t="shared" si="537"/>
        <v>05</v>
      </c>
      <c r="I6885">
        <v>236</v>
      </c>
      <c r="J6885">
        <f t="shared" si="538"/>
        <v>3.9333333333333331</v>
      </c>
      <c r="K6885" t="s">
        <v>38</v>
      </c>
      <c r="L6885" t="s">
        <v>146</v>
      </c>
      <c r="M6885" t="s">
        <v>34</v>
      </c>
      <c r="N6885" t="b">
        <v>0</v>
      </c>
      <c r="O6885">
        <f>_xlfn.XLOOKUP(B6885,Machine_Info!A:A,Machine_Info!E:E)</f>
        <v>16</v>
      </c>
      <c r="P6885">
        <f t="shared" si="535"/>
        <v>12.066666666666666</v>
      </c>
      <c r="Q6885">
        <f t="shared" si="539"/>
        <v>0.75416666666666665</v>
      </c>
    </row>
    <row r="6886" spans="1:17" x14ac:dyDescent="0.2">
      <c r="A6886" t="s">
        <v>7004</v>
      </c>
      <c r="B6886" t="s">
        <v>84</v>
      </c>
      <c r="C6886" t="s">
        <v>85</v>
      </c>
      <c r="D6886" t="s">
        <v>27</v>
      </c>
      <c r="E6886" s="2">
        <v>45540.070671296293</v>
      </c>
      <c r="F6886" s="2">
        <v>45540.075532407413</v>
      </c>
      <c r="G6886" t="str">
        <f t="shared" si="536"/>
        <v>09</v>
      </c>
      <c r="H6886" t="str">
        <f t="shared" si="537"/>
        <v>05</v>
      </c>
      <c r="I6886">
        <v>381</v>
      </c>
      <c r="J6886">
        <f t="shared" si="538"/>
        <v>6.35</v>
      </c>
      <c r="K6886" t="s">
        <v>76</v>
      </c>
      <c r="L6886" t="s">
        <v>74</v>
      </c>
      <c r="M6886" t="s">
        <v>44</v>
      </c>
      <c r="N6886" t="b">
        <v>0</v>
      </c>
      <c r="O6886">
        <f>_xlfn.XLOOKUP(B6886,Machine_Info!A:A,Machine_Info!E:E)</f>
        <v>22</v>
      </c>
      <c r="P6886">
        <f t="shared" si="535"/>
        <v>15.65</v>
      </c>
      <c r="Q6886">
        <f t="shared" si="539"/>
        <v>0.71136363636363642</v>
      </c>
    </row>
    <row r="6887" spans="1:17" x14ac:dyDescent="0.2">
      <c r="A6887" t="s">
        <v>7005</v>
      </c>
      <c r="B6887" t="s">
        <v>25</v>
      </c>
      <c r="C6887" t="s">
        <v>26</v>
      </c>
      <c r="D6887" t="s">
        <v>27</v>
      </c>
      <c r="E6887" s="2">
        <v>45540.185335648152</v>
      </c>
      <c r="F6887" s="2">
        <v>45540.713807870372</v>
      </c>
      <c r="G6887" t="str">
        <f t="shared" si="536"/>
        <v>09</v>
      </c>
      <c r="H6887" t="str">
        <f t="shared" si="537"/>
        <v>05</v>
      </c>
      <c r="I6887">
        <v>675</v>
      </c>
      <c r="J6887">
        <f t="shared" si="538"/>
        <v>11.25</v>
      </c>
      <c r="K6887" t="s">
        <v>54</v>
      </c>
      <c r="L6887" t="s">
        <v>47</v>
      </c>
      <c r="M6887" t="s">
        <v>23</v>
      </c>
      <c r="N6887" t="b">
        <v>1</v>
      </c>
      <c r="O6887">
        <f>_xlfn.XLOOKUP(B6887,Machine_Info!A:A,Machine_Info!E:E)</f>
        <v>22</v>
      </c>
      <c r="P6887">
        <f t="shared" si="535"/>
        <v>10.75</v>
      </c>
      <c r="Q6887">
        <f t="shared" si="539"/>
        <v>0.48863636363636365</v>
      </c>
    </row>
    <row r="6888" spans="1:17" x14ac:dyDescent="0.2">
      <c r="A6888" t="s">
        <v>7006</v>
      </c>
      <c r="B6888" t="s">
        <v>40</v>
      </c>
      <c r="C6888" t="s">
        <v>41</v>
      </c>
      <c r="D6888" t="s">
        <v>20</v>
      </c>
      <c r="E6888" s="2">
        <v>45540.204016203701</v>
      </c>
      <c r="F6888" s="2">
        <v>45540.233182870368</v>
      </c>
      <c r="G6888" t="str">
        <f t="shared" si="536"/>
        <v>09</v>
      </c>
      <c r="H6888" t="str">
        <f t="shared" si="537"/>
        <v>05</v>
      </c>
      <c r="I6888">
        <v>1014</v>
      </c>
      <c r="J6888">
        <f t="shared" si="538"/>
        <v>16.899999999999999</v>
      </c>
      <c r="K6888" t="s">
        <v>76</v>
      </c>
      <c r="L6888" t="s">
        <v>146</v>
      </c>
      <c r="M6888" t="s">
        <v>34</v>
      </c>
      <c r="N6888" t="b">
        <v>0</v>
      </c>
      <c r="O6888">
        <f>_xlfn.XLOOKUP(B6888,Machine_Info!A:A,Machine_Info!E:E)</f>
        <v>18</v>
      </c>
      <c r="P6888">
        <f t="shared" si="535"/>
        <v>1.1000000000000014</v>
      </c>
      <c r="Q6888">
        <f t="shared" si="539"/>
        <v>6.1111111111111192E-2</v>
      </c>
    </row>
    <row r="6889" spans="1:17" x14ac:dyDescent="0.2">
      <c r="A6889" t="s">
        <v>7007</v>
      </c>
      <c r="B6889" t="s">
        <v>84</v>
      </c>
      <c r="C6889" t="s">
        <v>85</v>
      </c>
      <c r="D6889" t="s">
        <v>27</v>
      </c>
      <c r="E6889" s="2">
        <v>45540.289479166669</v>
      </c>
      <c r="F6889" s="2">
        <v>45540.291562500002</v>
      </c>
      <c r="G6889" t="str">
        <f t="shared" si="536"/>
        <v>09</v>
      </c>
      <c r="H6889" t="str">
        <f t="shared" si="537"/>
        <v>05</v>
      </c>
      <c r="I6889">
        <v>88</v>
      </c>
      <c r="J6889">
        <f t="shared" si="538"/>
        <v>1.4666666666666666</v>
      </c>
      <c r="K6889" t="s">
        <v>46</v>
      </c>
      <c r="L6889" t="s">
        <v>47</v>
      </c>
      <c r="M6889" t="s">
        <v>23</v>
      </c>
      <c r="N6889" t="b">
        <v>0</v>
      </c>
      <c r="O6889">
        <f>_xlfn.XLOOKUP(B6889,Machine_Info!A:A,Machine_Info!E:E)</f>
        <v>22</v>
      </c>
      <c r="P6889">
        <f t="shared" si="535"/>
        <v>20.533333333333335</v>
      </c>
      <c r="Q6889">
        <f t="shared" si="539"/>
        <v>0.93333333333333346</v>
      </c>
    </row>
    <row r="6890" spans="1:17" x14ac:dyDescent="0.2">
      <c r="A6890" t="s">
        <v>7008</v>
      </c>
      <c r="B6890" t="s">
        <v>18</v>
      </c>
      <c r="C6890" t="s">
        <v>19</v>
      </c>
      <c r="D6890" t="s">
        <v>20</v>
      </c>
      <c r="E6890" s="2">
        <v>45540.293298611112</v>
      </c>
      <c r="F6890" s="2">
        <v>45540.301631944443</v>
      </c>
      <c r="G6890" t="str">
        <f t="shared" si="536"/>
        <v>09</v>
      </c>
      <c r="H6890" t="str">
        <f t="shared" si="537"/>
        <v>05</v>
      </c>
      <c r="I6890">
        <v>369</v>
      </c>
      <c r="J6890">
        <f t="shared" si="538"/>
        <v>6.15</v>
      </c>
      <c r="K6890" t="s">
        <v>110</v>
      </c>
      <c r="L6890" t="s">
        <v>47</v>
      </c>
      <c r="M6890" t="s">
        <v>23</v>
      </c>
      <c r="N6890" t="b">
        <v>0</v>
      </c>
      <c r="O6890">
        <f>_xlfn.XLOOKUP(B6890,Machine_Info!A:A,Machine_Info!E:E)</f>
        <v>16</v>
      </c>
      <c r="P6890">
        <f t="shared" si="535"/>
        <v>9.85</v>
      </c>
      <c r="Q6890">
        <f t="shared" si="539"/>
        <v>0.61562499999999998</v>
      </c>
    </row>
    <row r="6891" spans="1:17" x14ac:dyDescent="0.2">
      <c r="A6891" t="s">
        <v>7009</v>
      </c>
      <c r="B6891" t="s">
        <v>69</v>
      </c>
      <c r="C6891" t="s">
        <v>70</v>
      </c>
      <c r="D6891" t="s">
        <v>27</v>
      </c>
      <c r="E6891" s="2">
        <v>45540.408368055563</v>
      </c>
      <c r="F6891" s="2">
        <v>45540.476423611108</v>
      </c>
      <c r="G6891" t="str">
        <f t="shared" si="536"/>
        <v>09</v>
      </c>
      <c r="H6891" t="str">
        <f t="shared" si="537"/>
        <v>05</v>
      </c>
      <c r="I6891">
        <v>237</v>
      </c>
      <c r="J6891">
        <f t="shared" si="538"/>
        <v>3.95</v>
      </c>
      <c r="K6891" t="s">
        <v>54</v>
      </c>
      <c r="L6891" t="s">
        <v>47</v>
      </c>
      <c r="M6891" t="s">
        <v>23</v>
      </c>
      <c r="N6891" t="b">
        <v>1</v>
      </c>
      <c r="O6891">
        <f>_xlfn.XLOOKUP(B6891,Machine_Info!A:A,Machine_Info!E:E)</f>
        <v>16</v>
      </c>
      <c r="P6891">
        <f t="shared" si="535"/>
        <v>12.05</v>
      </c>
      <c r="Q6891">
        <f t="shared" si="539"/>
        <v>0.75312500000000004</v>
      </c>
    </row>
    <row r="6892" spans="1:17" x14ac:dyDescent="0.2">
      <c r="A6892" t="s">
        <v>7010</v>
      </c>
      <c r="B6892" t="s">
        <v>30</v>
      </c>
      <c r="C6892" t="s">
        <v>31</v>
      </c>
      <c r="D6892" t="s">
        <v>32</v>
      </c>
      <c r="E6892" s="2">
        <v>45540.444050925929</v>
      </c>
      <c r="F6892" s="2">
        <v>45540.457245370373</v>
      </c>
      <c r="G6892" t="str">
        <f t="shared" si="536"/>
        <v>09</v>
      </c>
      <c r="H6892" t="str">
        <f t="shared" si="537"/>
        <v>05</v>
      </c>
      <c r="I6892">
        <v>59</v>
      </c>
      <c r="J6892">
        <f t="shared" si="538"/>
        <v>0.98333333333333328</v>
      </c>
      <c r="K6892" t="s">
        <v>21</v>
      </c>
      <c r="L6892" t="s">
        <v>74</v>
      </c>
      <c r="M6892" t="s">
        <v>44</v>
      </c>
      <c r="N6892" t="b">
        <v>1</v>
      </c>
      <c r="O6892">
        <f>_xlfn.XLOOKUP(B6892,Machine_Info!A:A,Machine_Info!E:E)</f>
        <v>22</v>
      </c>
      <c r="P6892">
        <f t="shared" si="535"/>
        <v>21.016666666666666</v>
      </c>
      <c r="Q6892">
        <f t="shared" si="539"/>
        <v>0.95530303030303021</v>
      </c>
    </row>
    <row r="6893" spans="1:17" x14ac:dyDescent="0.2">
      <c r="A6893" t="s">
        <v>7011</v>
      </c>
      <c r="B6893" t="s">
        <v>202</v>
      </c>
      <c r="C6893" t="s">
        <v>203</v>
      </c>
      <c r="D6893" t="s">
        <v>32</v>
      </c>
      <c r="E6893" s="2">
        <v>45540.476539351846</v>
      </c>
      <c r="F6893" s="2">
        <v>45540.510567129633</v>
      </c>
      <c r="G6893" t="str">
        <f t="shared" si="536"/>
        <v>09</v>
      </c>
      <c r="H6893" t="str">
        <f t="shared" si="537"/>
        <v>05</v>
      </c>
      <c r="I6893">
        <v>46</v>
      </c>
      <c r="J6893">
        <f t="shared" si="538"/>
        <v>0.76666666666666672</v>
      </c>
      <c r="K6893" t="s">
        <v>28</v>
      </c>
      <c r="L6893" t="s">
        <v>47</v>
      </c>
      <c r="M6893" t="s">
        <v>23</v>
      </c>
      <c r="N6893" t="b">
        <v>0</v>
      </c>
      <c r="O6893">
        <f>_xlfn.XLOOKUP(B6893,Machine_Info!A:A,Machine_Info!E:E)</f>
        <v>22</v>
      </c>
      <c r="P6893">
        <f t="shared" si="535"/>
        <v>21.233333333333334</v>
      </c>
      <c r="Q6893">
        <f t="shared" si="539"/>
        <v>0.9651515151515152</v>
      </c>
    </row>
    <row r="6894" spans="1:17" x14ac:dyDescent="0.2">
      <c r="A6894" t="s">
        <v>7012</v>
      </c>
      <c r="B6894" t="s">
        <v>160</v>
      </c>
      <c r="C6894" t="s">
        <v>161</v>
      </c>
      <c r="D6894" t="s">
        <v>32</v>
      </c>
      <c r="E6894" s="2">
        <v>45540.511203703703</v>
      </c>
      <c r="F6894" s="2">
        <v>45540.753564814811</v>
      </c>
      <c r="G6894" t="str">
        <f t="shared" si="536"/>
        <v>09</v>
      </c>
      <c r="H6894" t="str">
        <f t="shared" si="537"/>
        <v>05</v>
      </c>
      <c r="I6894">
        <v>349</v>
      </c>
      <c r="J6894">
        <f t="shared" si="538"/>
        <v>5.8166666666666664</v>
      </c>
      <c r="K6894" t="s">
        <v>290</v>
      </c>
      <c r="L6894" t="s">
        <v>146</v>
      </c>
      <c r="M6894" t="s">
        <v>34</v>
      </c>
      <c r="N6894" t="b">
        <v>0</v>
      </c>
      <c r="O6894">
        <f>_xlfn.XLOOKUP(B6894,Machine_Info!A:A,Machine_Info!E:E)</f>
        <v>20</v>
      </c>
      <c r="P6894">
        <f t="shared" si="535"/>
        <v>14.183333333333334</v>
      </c>
      <c r="Q6894">
        <f t="shared" si="539"/>
        <v>0.70916666666666672</v>
      </c>
    </row>
    <row r="6895" spans="1:17" x14ac:dyDescent="0.2">
      <c r="A6895" t="s">
        <v>7013</v>
      </c>
      <c r="B6895" t="s">
        <v>218</v>
      </c>
      <c r="C6895" t="s">
        <v>219</v>
      </c>
      <c r="D6895" t="s">
        <v>20</v>
      </c>
      <c r="E6895" s="2">
        <v>45540.575729166667</v>
      </c>
      <c r="F6895" s="2">
        <v>45540.977118055547</v>
      </c>
      <c r="G6895" t="str">
        <f t="shared" si="536"/>
        <v>09</v>
      </c>
      <c r="H6895" t="str">
        <f t="shared" si="537"/>
        <v>05</v>
      </c>
      <c r="I6895">
        <v>189</v>
      </c>
      <c r="J6895">
        <f t="shared" si="538"/>
        <v>3.15</v>
      </c>
      <c r="K6895" t="s">
        <v>21</v>
      </c>
      <c r="L6895" t="s">
        <v>146</v>
      </c>
      <c r="M6895" t="s">
        <v>34</v>
      </c>
      <c r="N6895" t="b">
        <v>1</v>
      </c>
      <c r="O6895">
        <f>_xlfn.XLOOKUP(B6895,Machine_Info!A:A,Machine_Info!E:E)</f>
        <v>14</v>
      </c>
      <c r="P6895">
        <f t="shared" si="535"/>
        <v>10.85</v>
      </c>
      <c r="Q6895">
        <f t="shared" si="539"/>
        <v>0.77500000000000002</v>
      </c>
    </row>
    <row r="6896" spans="1:17" x14ac:dyDescent="0.2">
      <c r="A6896" t="s">
        <v>7014</v>
      </c>
      <c r="B6896" t="s">
        <v>49</v>
      </c>
      <c r="C6896" t="s">
        <v>50</v>
      </c>
      <c r="D6896" t="s">
        <v>20</v>
      </c>
      <c r="E6896" s="2">
        <v>45540.600798611107</v>
      </c>
      <c r="F6896" s="2">
        <v>45540.878576388888</v>
      </c>
      <c r="G6896" t="str">
        <f t="shared" si="536"/>
        <v>09</v>
      </c>
      <c r="H6896" t="str">
        <f t="shared" si="537"/>
        <v>05</v>
      </c>
      <c r="I6896">
        <v>748</v>
      </c>
      <c r="J6896">
        <f t="shared" si="538"/>
        <v>12.466666666666667</v>
      </c>
      <c r="K6896" t="s">
        <v>38</v>
      </c>
      <c r="L6896" t="s">
        <v>47</v>
      </c>
      <c r="M6896" t="s">
        <v>23</v>
      </c>
      <c r="N6896" t="b">
        <v>0</v>
      </c>
      <c r="O6896">
        <f>_xlfn.XLOOKUP(B6896,Machine_Info!A:A,Machine_Info!E:E)</f>
        <v>22</v>
      </c>
      <c r="P6896">
        <f t="shared" si="535"/>
        <v>9.5333333333333332</v>
      </c>
      <c r="Q6896">
        <f t="shared" si="539"/>
        <v>0.43333333333333335</v>
      </c>
    </row>
    <row r="6897" spans="1:17" x14ac:dyDescent="0.2">
      <c r="A6897" t="s">
        <v>7015</v>
      </c>
      <c r="B6897" t="s">
        <v>125</v>
      </c>
      <c r="C6897" t="s">
        <v>126</v>
      </c>
      <c r="D6897" t="s">
        <v>20</v>
      </c>
      <c r="E6897" s="2">
        <v>45540.617222222223</v>
      </c>
      <c r="F6897" s="2">
        <v>45540.765138888892</v>
      </c>
      <c r="G6897" t="str">
        <f t="shared" si="536"/>
        <v>09</v>
      </c>
      <c r="H6897" t="str">
        <f t="shared" si="537"/>
        <v>05</v>
      </c>
      <c r="I6897">
        <v>18</v>
      </c>
      <c r="J6897">
        <f t="shared" si="538"/>
        <v>0.3</v>
      </c>
      <c r="K6897" t="s">
        <v>76</v>
      </c>
      <c r="L6897" t="s">
        <v>146</v>
      </c>
      <c r="M6897" t="s">
        <v>34</v>
      </c>
      <c r="N6897" t="b">
        <v>0</v>
      </c>
      <c r="O6897">
        <f>_xlfn.XLOOKUP(B6897,Machine_Info!A:A,Machine_Info!E:E)</f>
        <v>18</v>
      </c>
      <c r="P6897">
        <f t="shared" si="535"/>
        <v>17.7</v>
      </c>
      <c r="Q6897">
        <f t="shared" si="539"/>
        <v>0.98333333333333328</v>
      </c>
    </row>
    <row r="6898" spans="1:17" x14ac:dyDescent="0.2">
      <c r="A6898" t="s">
        <v>7016</v>
      </c>
      <c r="B6898" t="s">
        <v>40</v>
      </c>
      <c r="C6898" t="s">
        <v>41</v>
      </c>
      <c r="D6898" t="s">
        <v>20</v>
      </c>
      <c r="E6898" s="2">
        <v>45540.895567129628</v>
      </c>
      <c r="F6898" s="2">
        <v>45540.945567129631</v>
      </c>
      <c r="G6898" t="str">
        <f t="shared" si="536"/>
        <v>09</v>
      </c>
      <c r="H6898" t="str">
        <f t="shared" si="537"/>
        <v>05</v>
      </c>
      <c r="I6898">
        <v>617</v>
      </c>
      <c r="J6898">
        <f t="shared" si="538"/>
        <v>10.283333333333333</v>
      </c>
      <c r="K6898" t="s">
        <v>54</v>
      </c>
      <c r="L6898" t="s">
        <v>47</v>
      </c>
      <c r="M6898" t="s">
        <v>23</v>
      </c>
      <c r="N6898" t="b">
        <v>1</v>
      </c>
      <c r="O6898">
        <f>_xlfn.XLOOKUP(B6898,Machine_Info!A:A,Machine_Info!E:E)</f>
        <v>18</v>
      </c>
      <c r="P6898">
        <f t="shared" si="535"/>
        <v>7.7166666666666668</v>
      </c>
      <c r="Q6898">
        <f t="shared" si="539"/>
        <v>0.4287037037037037</v>
      </c>
    </row>
    <row r="6899" spans="1:17" x14ac:dyDescent="0.2">
      <c r="A6899" t="s">
        <v>7017</v>
      </c>
      <c r="B6899" t="s">
        <v>66</v>
      </c>
      <c r="C6899" t="s">
        <v>67</v>
      </c>
      <c r="D6899" t="s">
        <v>32</v>
      </c>
      <c r="E6899" s="2">
        <v>45540.915370370371</v>
      </c>
      <c r="F6899" s="2">
        <v>45541.253564814811</v>
      </c>
      <c r="G6899" t="str">
        <f t="shared" si="536"/>
        <v>09</v>
      </c>
      <c r="H6899" t="str">
        <f t="shared" si="537"/>
        <v>05</v>
      </c>
      <c r="I6899">
        <v>207</v>
      </c>
      <c r="J6899">
        <f t="shared" si="538"/>
        <v>3.45</v>
      </c>
      <c r="K6899" t="s">
        <v>42</v>
      </c>
      <c r="L6899" t="s">
        <v>74</v>
      </c>
      <c r="M6899" t="s">
        <v>44</v>
      </c>
      <c r="N6899" t="b">
        <v>0</v>
      </c>
      <c r="O6899">
        <f>_xlfn.XLOOKUP(B6899,Machine_Info!A:A,Machine_Info!E:E)</f>
        <v>14</v>
      </c>
      <c r="P6899">
        <f t="shared" si="535"/>
        <v>10.55</v>
      </c>
      <c r="Q6899">
        <f t="shared" si="539"/>
        <v>0.75357142857142867</v>
      </c>
    </row>
    <row r="6900" spans="1:17" x14ac:dyDescent="0.2">
      <c r="A6900" t="s">
        <v>7018</v>
      </c>
      <c r="B6900" t="s">
        <v>116</v>
      </c>
      <c r="C6900" t="s">
        <v>117</v>
      </c>
      <c r="D6900" t="s">
        <v>20</v>
      </c>
      <c r="E6900" s="2">
        <v>45540.952766203707</v>
      </c>
      <c r="F6900" s="2">
        <v>45540.956238425933</v>
      </c>
      <c r="G6900" t="str">
        <f t="shared" si="536"/>
        <v>09</v>
      </c>
      <c r="H6900" t="str">
        <f t="shared" si="537"/>
        <v>05</v>
      </c>
      <c r="I6900">
        <v>53</v>
      </c>
      <c r="J6900">
        <f t="shared" si="538"/>
        <v>0.8833333333333333</v>
      </c>
      <c r="K6900" t="s">
        <v>38</v>
      </c>
      <c r="L6900" t="s">
        <v>47</v>
      </c>
      <c r="M6900" t="s">
        <v>23</v>
      </c>
      <c r="N6900" t="b">
        <v>0</v>
      </c>
      <c r="O6900">
        <f>_xlfn.XLOOKUP(B6900,Machine_Info!A:A,Machine_Info!E:E)</f>
        <v>16</v>
      </c>
      <c r="P6900">
        <f t="shared" si="535"/>
        <v>15.116666666666667</v>
      </c>
      <c r="Q6900">
        <f t="shared" si="539"/>
        <v>0.9447916666666667</v>
      </c>
    </row>
    <row r="6901" spans="1:17" x14ac:dyDescent="0.2">
      <c r="A6901" t="s">
        <v>7019</v>
      </c>
      <c r="B6901" t="s">
        <v>18</v>
      </c>
      <c r="C6901" t="s">
        <v>19</v>
      </c>
      <c r="D6901" t="s">
        <v>20</v>
      </c>
      <c r="E6901" s="2">
        <v>45541.01185185185</v>
      </c>
      <c r="F6901" s="2">
        <v>45541.134074074071</v>
      </c>
      <c r="G6901" t="str">
        <f t="shared" si="536"/>
        <v>09</v>
      </c>
      <c r="H6901" t="str">
        <f t="shared" si="537"/>
        <v>06</v>
      </c>
      <c r="I6901">
        <v>22</v>
      </c>
      <c r="J6901">
        <f t="shared" si="538"/>
        <v>0.36666666666666664</v>
      </c>
      <c r="K6901" t="s">
        <v>28</v>
      </c>
      <c r="L6901" t="s">
        <v>74</v>
      </c>
      <c r="M6901" t="s">
        <v>44</v>
      </c>
      <c r="N6901" t="b">
        <v>0</v>
      </c>
      <c r="O6901">
        <f>_xlfn.XLOOKUP(B6901,Machine_Info!A:A,Machine_Info!E:E)</f>
        <v>16</v>
      </c>
      <c r="P6901">
        <f t="shared" si="535"/>
        <v>15.633333333333333</v>
      </c>
      <c r="Q6901">
        <f t="shared" si="539"/>
        <v>0.9770833333333333</v>
      </c>
    </row>
    <row r="6902" spans="1:17" x14ac:dyDescent="0.2">
      <c r="A6902" t="s">
        <v>7020</v>
      </c>
      <c r="B6902" t="s">
        <v>57</v>
      </c>
      <c r="C6902" t="s">
        <v>58</v>
      </c>
      <c r="D6902" t="s">
        <v>59</v>
      </c>
      <c r="E6902" s="2">
        <v>45541.149247685193</v>
      </c>
      <c r="F6902" s="2">
        <v>45541.171469907407</v>
      </c>
      <c r="G6902" t="str">
        <f t="shared" si="536"/>
        <v>09</v>
      </c>
      <c r="H6902" t="str">
        <f t="shared" si="537"/>
        <v>06</v>
      </c>
      <c r="I6902">
        <v>28</v>
      </c>
      <c r="J6902">
        <f t="shared" si="538"/>
        <v>0.46666666666666667</v>
      </c>
      <c r="K6902" t="s">
        <v>38</v>
      </c>
      <c r="L6902" t="s">
        <v>74</v>
      </c>
      <c r="M6902" t="s">
        <v>44</v>
      </c>
      <c r="N6902" t="b">
        <v>0</v>
      </c>
      <c r="O6902">
        <f>_xlfn.XLOOKUP(B6902,Machine_Info!A:A,Machine_Info!E:E)</f>
        <v>18</v>
      </c>
      <c r="P6902">
        <f t="shared" si="535"/>
        <v>17.533333333333335</v>
      </c>
      <c r="Q6902">
        <f t="shared" si="539"/>
        <v>0.9740740740740742</v>
      </c>
    </row>
    <row r="6903" spans="1:17" x14ac:dyDescent="0.2">
      <c r="A6903" t="s">
        <v>7021</v>
      </c>
      <c r="B6903" t="s">
        <v>78</v>
      </c>
      <c r="C6903" t="s">
        <v>79</v>
      </c>
      <c r="D6903" t="s">
        <v>32</v>
      </c>
      <c r="E6903" s="2">
        <v>45541.150462962964</v>
      </c>
      <c r="F6903" s="2">
        <v>45541.172685185193</v>
      </c>
      <c r="G6903" t="str">
        <f t="shared" si="536"/>
        <v>09</v>
      </c>
      <c r="H6903" t="str">
        <f t="shared" si="537"/>
        <v>06</v>
      </c>
      <c r="I6903">
        <v>662</v>
      </c>
      <c r="J6903">
        <f t="shared" si="538"/>
        <v>11.033333333333333</v>
      </c>
      <c r="K6903" t="s">
        <v>28</v>
      </c>
      <c r="L6903" t="s">
        <v>146</v>
      </c>
      <c r="M6903" t="s">
        <v>34</v>
      </c>
      <c r="N6903" t="b">
        <v>0</v>
      </c>
      <c r="O6903">
        <f>_xlfn.XLOOKUP(B6903,Machine_Info!A:A,Machine_Info!E:E)</f>
        <v>22</v>
      </c>
      <c r="P6903">
        <f t="shared" si="535"/>
        <v>10.966666666666667</v>
      </c>
      <c r="Q6903">
        <f t="shared" si="539"/>
        <v>0.49848484848484848</v>
      </c>
    </row>
    <row r="6904" spans="1:17" x14ac:dyDescent="0.2">
      <c r="A6904" t="s">
        <v>7022</v>
      </c>
      <c r="B6904" t="s">
        <v>36</v>
      </c>
      <c r="C6904" t="s">
        <v>37</v>
      </c>
      <c r="D6904" t="s">
        <v>20</v>
      </c>
      <c r="E6904" s="2">
        <v>45541.199212962973</v>
      </c>
      <c r="F6904" s="2">
        <v>45541.316574074073</v>
      </c>
      <c r="G6904" t="str">
        <f t="shared" si="536"/>
        <v>09</v>
      </c>
      <c r="H6904" t="str">
        <f t="shared" si="537"/>
        <v>06</v>
      </c>
      <c r="I6904">
        <v>1026</v>
      </c>
      <c r="J6904">
        <f t="shared" si="538"/>
        <v>17.100000000000001</v>
      </c>
      <c r="K6904" t="s">
        <v>103</v>
      </c>
      <c r="L6904" t="s">
        <v>47</v>
      </c>
      <c r="M6904" t="s">
        <v>23</v>
      </c>
      <c r="N6904" t="b">
        <v>0</v>
      </c>
      <c r="O6904">
        <f>_xlfn.XLOOKUP(B6904,Machine_Info!A:A,Machine_Info!E:E)</f>
        <v>18</v>
      </c>
      <c r="P6904">
        <f t="shared" si="535"/>
        <v>0.89999999999999858</v>
      </c>
      <c r="Q6904">
        <f t="shared" si="539"/>
        <v>4.999999999999992E-2</v>
      </c>
    </row>
    <row r="6905" spans="1:17" x14ac:dyDescent="0.2">
      <c r="A6905" t="s">
        <v>7023</v>
      </c>
      <c r="B6905" t="s">
        <v>163</v>
      </c>
      <c r="C6905" t="s">
        <v>164</v>
      </c>
      <c r="D6905" t="s">
        <v>32</v>
      </c>
      <c r="E6905" s="2">
        <v>45541.244212962964</v>
      </c>
      <c r="F6905" s="2">
        <v>45541.35601851852</v>
      </c>
      <c r="G6905" t="str">
        <f t="shared" si="536"/>
        <v>09</v>
      </c>
      <c r="H6905" t="str">
        <f t="shared" si="537"/>
        <v>06</v>
      </c>
      <c r="I6905">
        <v>173</v>
      </c>
      <c r="J6905">
        <f t="shared" si="538"/>
        <v>2.8833333333333333</v>
      </c>
      <c r="K6905" t="s">
        <v>38</v>
      </c>
      <c r="L6905" t="s">
        <v>146</v>
      </c>
      <c r="M6905" t="s">
        <v>34</v>
      </c>
      <c r="N6905" t="b">
        <v>0</v>
      </c>
      <c r="O6905">
        <f>_xlfn.XLOOKUP(B6905,Machine_Info!A:A,Machine_Info!E:E)</f>
        <v>20</v>
      </c>
      <c r="P6905">
        <f t="shared" si="535"/>
        <v>17.116666666666667</v>
      </c>
      <c r="Q6905">
        <f t="shared" si="539"/>
        <v>0.85583333333333333</v>
      </c>
    </row>
    <row r="6906" spans="1:17" x14ac:dyDescent="0.2">
      <c r="A6906" t="s">
        <v>7024</v>
      </c>
      <c r="B6906" t="s">
        <v>263</v>
      </c>
      <c r="C6906" t="s">
        <v>264</v>
      </c>
      <c r="D6906" t="s">
        <v>27</v>
      </c>
      <c r="E6906" s="2">
        <v>45541.303136574083</v>
      </c>
      <c r="F6906" s="2">
        <v>45541.323969907397</v>
      </c>
      <c r="G6906" t="str">
        <f t="shared" si="536"/>
        <v>09</v>
      </c>
      <c r="H6906" t="str">
        <f t="shared" si="537"/>
        <v>06</v>
      </c>
      <c r="I6906">
        <v>336</v>
      </c>
      <c r="J6906">
        <f t="shared" si="538"/>
        <v>5.6</v>
      </c>
      <c r="K6906" t="s">
        <v>21</v>
      </c>
      <c r="L6906" t="s">
        <v>146</v>
      </c>
      <c r="M6906" t="s">
        <v>34</v>
      </c>
      <c r="N6906" t="b">
        <v>1</v>
      </c>
      <c r="O6906">
        <f>_xlfn.XLOOKUP(B6906,Machine_Info!A:A,Machine_Info!E:E)</f>
        <v>22</v>
      </c>
      <c r="P6906">
        <f t="shared" si="535"/>
        <v>16.399999999999999</v>
      </c>
      <c r="Q6906">
        <f t="shared" si="539"/>
        <v>0.74545454545454537</v>
      </c>
    </row>
    <row r="6907" spans="1:17" x14ac:dyDescent="0.2">
      <c r="A6907" t="s">
        <v>7025</v>
      </c>
      <c r="B6907" t="s">
        <v>84</v>
      </c>
      <c r="C6907" t="s">
        <v>85</v>
      </c>
      <c r="D6907" t="s">
        <v>27</v>
      </c>
      <c r="E6907" s="2">
        <v>45541.335231481477</v>
      </c>
      <c r="F6907" s="2">
        <v>45541.527592592603</v>
      </c>
      <c r="G6907" t="str">
        <f t="shared" si="536"/>
        <v>09</v>
      </c>
      <c r="H6907" t="str">
        <f t="shared" si="537"/>
        <v>06</v>
      </c>
      <c r="I6907">
        <v>153</v>
      </c>
      <c r="J6907">
        <f t="shared" si="538"/>
        <v>2.5499999999999998</v>
      </c>
      <c r="K6907" t="s">
        <v>28</v>
      </c>
      <c r="L6907" t="s">
        <v>47</v>
      </c>
      <c r="M6907" t="s">
        <v>23</v>
      </c>
      <c r="N6907" t="b">
        <v>0</v>
      </c>
      <c r="O6907">
        <f>_xlfn.XLOOKUP(B6907,Machine_Info!A:A,Machine_Info!E:E)</f>
        <v>22</v>
      </c>
      <c r="P6907">
        <f t="shared" si="535"/>
        <v>19.45</v>
      </c>
      <c r="Q6907">
        <f t="shared" si="539"/>
        <v>0.88409090909090904</v>
      </c>
    </row>
    <row r="6908" spans="1:17" x14ac:dyDescent="0.2">
      <c r="A6908" t="s">
        <v>7026</v>
      </c>
      <c r="B6908" t="s">
        <v>174</v>
      </c>
      <c r="C6908" t="s">
        <v>175</v>
      </c>
      <c r="D6908" t="s">
        <v>59</v>
      </c>
      <c r="E6908" s="2">
        <v>45541.385613425933</v>
      </c>
      <c r="F6908" s="2">
        <v>45541.505752314813</v>
      </c>
      <c r="G6908" t="str">
        <f t="shared" si="536"/>
        <v>09</v>
      </c>
      <c r="H6908" t="str">
        <f t="shared" si="537"/>
        <v>06</v>
      </c>
      <c r="I6908">
        <v>44</v>
      </c>
      <c r="J6908">
        <f t="shared" si="538"/>
        <v>0.73333333333333328</v>
      </c>
      <c r="K6908" t="s">
        <v>60</v>
      </c>
      <c r="L6908" t="s">
        <v>74</v>
      </c>
      <c r="M6908" t="s">
        <v>44</v>
      </c>
      <c r="N6908" t="b">
        <v>0</v>
      </c>
      <c r="O6908">
        <f>_xlfn.XLOOKUP(B6908,Machine_Info!A:A,Machine_Info!E:E)</f>
        <v>14</v>
      </c>
      <c r="P6908">
        <f t="shared" si="535"/>
        <v>13.266666666666667</v>
      </c>
      <c r="Q6908">
        <f t="shared" si="539"/>
        <v>0.94761904761904769</v>
      </c>
    </row>
    <row r="6909" spans="1:17" x14ac:dyDescent="0.2">
      <c r="A6909" t="s">
        <v>7027</v>
      </c>
      <c r="B6909" t="s">
        <v>49</v>
      </c>
      <c r="C6909" t="s">
        <v>50</v>
      </c>
      <c r="D6909" t="s">
        <v>20</v>
      </c>
      <c r="E6909" s="2">
        <v>45541.400393518517</v>
      </c>
      <c r="F6909" s="2">
        <v>45541.430949074071</v>
      </c>
      <c r="G6909" t="str">
        <f t="shared" si="536"/>
        <v>09</v>
      </c>
      <c r="H6909" t="str">
        <f t="shared" si="537"/>
        <v>06</v>
      </c>
      <c r="I6909">
        <v>860</v>
      </c>
      <c r="J6909">
        <f t="shared" si="538"/>
        <v>14.333333333333334</v>
      </c>
      <c r="K6909" t="s">
        <v>46</v>
      </c>
      <c r="L6909" t="s">
        <v>146</v>
      </c>
      <c r="M6909" t="s">
        <v>34</v>
      </c>
      <c r="N6909" t="b">
        <v>0</v>
      </c>
      <c r="O6909">
        <f>_xlfn.XLOOKUP(B6909,Machine_Info!A:A,Machine_Info!E:E)</f>
        <v>22</v>
      </c>
      <c r="P6909">
        <f t="shared" si="535"/>
        <v>7.6666666666666661</v>
      </c>
      <c r="Q6909">
        <f t="shared" si="539"/>
        <v>0.34848484848484845</v>
      </c>
    </row>
    <row r="6910" spans="1:17" x14ac:dyDescent="0.2">
      <c r="A6910" t="s">
        <v>7028</v>
      </c>
      <c r="B6910" t="s">
        <v>69</v>
      </c>
      <c r="C6910" t="s">
        <v>70</v>
      </c>
      <c r="D6910" t="s">
        <v>27</v>
      </c>
      <c r="E6910" s="2">
        <v>45541.418657407397</v>
      </c>
      <c r="F6910" s="2">
        <v>45541.422129629631</v>
      </c>
      <c r="G6910" t="str">
        <f t="shared" si="536"/>
        <v>09</v>
      </c>
      <c r="H6910" t="str">
        <f t="shared" si="537"/>
        <v>06</v>
      </c>
      <c r="I6910">
        <v>218</v>
      </c>
      <c r="J6910">
        <f t="shared" si="538"/>
        <v>3.6333333333333333</v>
      </c>
      <c r="K6910" t="s">
        <v>28</v>
      </c>
      <c r="L6910" t="s">
        <v>74</v>
      </c>
      <c r="M6910" t="s">
        <v>44</v>
      </c>
      <c r="N6910" t="b">
        <v>0</v>
      </c>
      <c r="O6910">
        <f>_xlfn.XLOOKUP(B6910,Machine_Info!A:A,Machine_Info!E:E)</f>
        <v>16</v>
      </c>
      <c r="P6910">
        <f t="shared" si="535"/>
        <v>12.366666666666667</v>
      </c>
      <c r="Q6910">
        <f t="shared" si="539"/>
        <v>0.7729166666666667</v>
      </c>
    </row>
    <row r="6911" spans="1:17" x14ac:dyDescent="0.2">
      <c r="A6911" t="s">
        <v>7029</v>
      </c>
      <c r="B6911" t="s">
        <v>57</v>
      </c>
      <c r="C6911" t="s">
        <v>58</v>
      </c>
      <c r="D6911" t="s">
        <v>59</v>
      </c>
      <c r="E6911" s="2">
        <v>45541.448657407411</v>
      </c>
      <c r="F6911" s="2">
        <v>45541.460462962961</v>
      </c>
      <c r="G6911" t="str">
        <f t="shared" si="536"/>
        <v>09</v>
      </c>
      <c r="H6911" t="str">
        <f t="shared" si="537"/>
        <v>06</v>
      </c>
      <c r="I6911">
        <v>29</v>
      </c>
      <c r="J6911">
        <f t="shared" si="538"/>
        <v>0.48333333333333334</v>
      </c>
      <c r="K6911" t="s">
        <v>28</v>
      </c>
      <c r="L6911" t="s">
        <v>74</v>
      </c>
      <c r="M6911" t="s">
        <v>44</v>
      </c>
      <c r="N6911" t="b">
        <v>0</v>
      </c>
      <c r="O6911">
        <f>_xlfn.XLOOKUP(B6911,Machine_Info!A:A,Machine_Info!E:E)</f>
        <v>18</v>
      </c>
      <c r="P6911">
        <f t="shared" si="535"/>
        <v>17.516666666666666</v>
      </c>
      <c r="Q6911">
        <f t="shared" si="539"/>
        <v>0.9731481481481481</v>
      </c>
    </row>
    <row r="6912" spans="1:17" x14ac:dyDescent="0.2">
      <c r="A6912" t="s">
        <v>7030</v>
      </c>
      <c r="B6912" t="s">
        <v>78</v>
      </c>
      <c r="C6912" t="s">
        <v>79</v>
      </c>
      <c r="D6912" t="s">
        <v>32</v>
      </c>
      <c r="E6912" s="2">
        <v>45541.478703703702</v>
      </c>
      <c r="F6912" s="2">
        <v>45542.009259259263</v>
      </c>
      <c r="G6912" t="str">
        <f t="shared" si="536"/>
        <v>09</v>
      </c>
      <c r="H6912" t="str">
        <f t="shared" si="537"/>
        <v>06</v>
      </c>
      <c r="I6912">
        <v>534</v>
      </c>
      <c r="J6912">
        <f t="shared" si="538"/>
        <v>8.9</v>
      </c>
      <c r="K6912" t="s">
        <v>28</v>
      </c>
      <c r="L6912" t="s">
        <v>146</v>
      </c>
      <c r="M6912" t="s">
        <v>34</v>
      </c>
      <c r="N6912" t="b">
        <v>0</v>
      </c>
      <c r="O6912">
        <f>_xlfn.XLOOKUP(B6912,Machine_Info!A:A,Machine_Info!E:E)</f>
        <v>22</v>
      </c>
      <c r="P6912">
        <f t="shared" si="535"/>
        <v>13.1</v>
      </c>
      <c r="Q6912">
        <f t="shared" si="539"/>
        <v>0.59545454545454546</v>
      </c>
    </row>
    <row r="6913" spans="1:17" x14ac:dyDescent="0.2">
      <c r="A6913" t="s">
        <v>7031</v>
      </c>
      <c r="B6913" t="s">
        <v>163</v>
      </c>
      <c r="C6913" t="s">
        <v>164</v>
      </c>
      <c r="D6913" t="s">
        <v>32</v>
      </c>
      <c r="E6913" s="2">
        <v>45541.485451388893</v>
      </c>
      <c r="F6913" s="2">
        <v>45541.499340277784</v>
      </c>
      <c r="G6913" t="str">
        <f t="shared" si="536"/>
        <v>09</v>
      </c>
      <c r="H6913" t="str">
        <f t="shared" si="537"/>
        <v>06</v>
      </c>
      <c r="I6913">
        <v>431</v>
      </c>
      <c r="J6913">
        <f t="shared" si="538"/>
        <v>7.1833333333333336</v>
      </c>
      <c r="K6913" t="s">
        <v>38</v>
      </c>
      <c r="L6913" t="s">
        <v>47</v>
      </c>
      <c r="M6913" t="s">
        <v>23</v>
      </c>
      <c r="N6913" t="b">
        <v>0</v>
      </c>
      <c r="O6913">
        <f>_xlfn.XLOOKUP(B6913,Machine_Info!A:A,Machine_Info!E:E)</f>
        <v>20</v>
      </c>
      <c r="P6913">
        <f t="shared" si="535"/>
        <v>12.816666666666666</v>
      </c>
      <c r="Q6913">
        <f t="shared" si="539"/>
        <v>0.64083333333333337</v>
      </c>
    </row>
    <row r="6914" spans="1:17" x14ac:dyDescent="0.2">
      <c r="A6914" t="s">
        <v>7032</v>
      </c>
      <c r="B6914" t="s">
        <v>66</v>
      </c>
      <c r="C6914" t="s">
        <v>67</v>
      </c>
      <c r="D6914" t="s">
        <v>32</v>
      </c>
      <c r="E6914" s="2">
        <v>45541.521817129629</v>
      </c>
      <c r="F6914" s="2">
        <v>45541.630150462966</v>
      </c>
      <c r="G6914" t="str">
        <f t="shared" si="536"/>
        <v>09</v>
      </c>
      <c r="H6914" t="str">
        <f t="shared" si="537"/>
        <v>06</v>
      </c>
      <c r="I6914">
        <v>218</v>
      </c>
      <c r="J6914">
        <f t="shared" si="538"/>
        <v>3.6333333333333333</v>
      </c>
      <c r="K6914" t="s">
        <v>54</v>
      </c>
      <c r="L6914" t="s">
        <v>74</v>
      </c>
      <c r="M6914" t="s">
        <v>44</v>
      </c>
      <c r="N6914" t="b">
        <v>1</v>
      </c>
      <c r="O6914">
        <f>_xlfn.XLOOKUP(B6914,Machine_Info!A:A,Machine_Info!E:E)</f>
        <v>14</v>
      </c>
      <c r="P6914">
        <f t="shared" ref="P6914:P6977" si="540">O6914-J6914</f>
        <v>10.366666666666667</v>
      </c>
      <c r="Q6914">
        <f t="shared" si="539"/>
        <v>0.74047619047619051</v>
      </c>
    </row>
    <row r="6915" spans="1:17" x14ac:dyDescent="0.2">
      <c r="A6915" t="s">
        <v>7033</v>
      </c>
      <c r="B6915" t="s">
        <v>167</v>
      </c>
      <c r="C6915" t="s">
        <v>168</v>
      </c>
      <c r="D6915" t="s">
        <v>59</v>
      </c>
      <c r="E6915" s="2">
        <v>45541.534814814811</v>
      </c>
      <c r="F6915" s="2">
        <v>45541.540370370371</v>
      </c>
      <c r="G6915" t="str">
        <f t="shared" ref="G6915:G6978" si="541">TEXT(E6915,"mm")</f>
        <v>09</v>
      </c>
      <c r="H6915" t="str">
        <f t="shared" ref="H6915:H6978" si="542">TEXT(E6915,"dd")</f>
        <v>06</v>
      </c>
      <c r="I6915">
        <v>287</v>
      </c>
      <c r="J6915">
        <f t="shared" ref="J6915:J6978" si="543">I6915/60</f>
        <v>4.7833333333333332</v>
      </c>
      <c r="K6915" t="s">
        <v>38</v>
      </c>
      <c r="L6915" t="s">
        <v>47</v>
      </c>
      <c r="M6915" t="s">
        <v>23</v>
      </c>
      <c r="N6915" t="b">
        <v>0</v>
      </c>
      <c r="O6915">
        <f>_xlfn.XLOOKUP(B6915,Machine_Info!A:A,Machine_Info!E:E)</f>
        <v>14</v>
      </c>
      <c r="P6915">
        <f t="shared" si="540"/>
        <v>9.2166666666666668</v>
      </c>
      <c r="Q6915">
        <f t="shared" ref="Q6915:Q6978" si="544">P6915/O6915</f>
        <v>0.65833333333333333</v>
      </c>
    </row>
    <row r="6916" spans="1:17" x14ac:dyDescent="0.2">
      <c r="A6916" t="s">
        <v>7034</v>
      </c>
      <c r="B6916" t="s">
        <v>69</v>
      </c>
      <c r="C6916" t="s">
        <v>70</v>
      </c>
      <c r="D6916" t="s">
        <v>27</v>
      </c>
      <c r="E6916" s="2">
        <v>45541.557743055557</v>
      </c>
      <c r="F6916" s="2">
        <v>45541.570937500001</v>
      </c>
      <c r="G6916" t="str">
        <f t="shared" si="541"/>
        <v>09</v>
      </c>
      <c r="H6916" t="str">
        <f t="shared" si="542"/>
        <v>06</v>
      </c>
      <c r="I6916">
        <v>77</v>
      </c>
      <c r="J6916">
        <f t="shared" si="543"/>
        <v>1.2833333333333334</v>
      </c>
      <c r="K6916" t="s">
        <v>28</v>
      </c>
      <c r="L6916" t="s">
        <v>74</v>
      </c>
      <c r="M6916" t="s">
        <v>44</v>
      </c>
      <c r="N6916" t="b">
        <v>0</v>
      </c>
      <c r="O6916">
        <f>_xlfn.XLOOKUP(B6916,Machine_Info!A:A,Machine_Info!E:E)</f>
        <v>16</v>
      </c>
      <c r="P6916">
        <f t="shared" si="540"/>
        <v>14.716666666666667</v>
      </c>
      <c r="Q6916">
        <f t="shared" si="544"/>
        <v>0.91979166666666667</v>
      </c>
    </row>
    <row r="6917" spans="1:17" x14ac:dyDescent="0.2">
      <c r="A6917" t="s">
        <v>7035</v>
      </c>
      <c r="B6917" t="s">
        <v>152</v>
      </c>
      <c r="C6917" t="s">
        <v>153</v>
      </c>
      <c r="D6917" t="s">
        <v>27</v>
      </c>
      <c r="E6917" s="2">
        <v>45541.593240740738</v>
      </c>
      <c r="F6917" s="2">
        <v>45541.623101851852</v>
      </c>
      <c r="G6917" t="str">
        <f t="shared" si="541"/>
        <v>09</v>
      </c>
      <c r="H6917" t="str">
        <f t="shared" si="542"/>
        <v>06</v>
      </c>
      <c r="I6917">
        <v>260</v>
      </c>
      <c r="J6917">
        <f t="shared" si="543"/>
        <v>4.333333333333333</v>
      </c>
      <c r="K6917" t="s">
        <v>28</v>
      </c>
      <c r="L6917" t="s">
        <v>146</v>
      </c>
      <c r="M6917" t="s">
        <v>34</v>
      </c>
      <c r="N6917" t="b">
        <v>0</v>
      </c>
      <c r="O6917">
        <f>_xlfn.XLOOKUP(B6917,Machine_Info!A:A,Machine_Info!E:E)</f>
        <v>18</v>
      </c>
      <c r="P6917">
        <f t="shared" si="540"/>
        <v>13.666666666666668</v>
      </c>
      <c r="Q6917">
        <f t="shared" si="544"/>
        <v>0.7592592592592593</v>
      </c>
    </row>
    <row r="6918" spans="1:17" x14ac:dyDescent="0.2">
      <c r="A6918" t="s">
        <v>7036</v>
      </c>
      <c r="B6918" t="s">
        <v>63</v>
      </c>
      <c r="C6918" t="s">
        <v>64</v>
      </c>
      <c r="D6918" t="s">
        <v>32</v>
      </c>
      <c r="E6918" s="2">
        <v>45541.59883101852</v>
      </c>
      <c r="F6918" s="2">
        <v>45541.623136574082</v>
      </c>
      <c r="G6918" t="str">
        <f t="shared" si="541"/>
        <v>09</v>
      </c>
      <c r="H6918" t="str">
        <f t="shared" si="542"/>
        <v>06</v>
      </c>
      <c r="I6918">
        <v>146</v>
      </c>
      <c r="J6918">
        <f t="shared" si="543"/>
        <v>2.4333333333333331</v>
      </c>
      <c r="K6918" t="s">
        <v>42</v>
      </c>
      <c r="L6918" t="s">
        <v>146</v>
      </c>
      <c r="M6918" t="s">
        <v>34</v>
      </c>
      <c r="N6918" t="b">
        <v>0</v>
      </c>
      <c r="O6918">
        <f>_xlfn.XLOOKUP(B6918,Machine_Info!A:A,Machine_Info!E:E)</f>
        <v>20</v>
      </c>
      <c r="P6918">
        <f t="shared" si="540"/>
        <v>17.566666666666666</v>
      </c>
      <c r="Q6918">
        <f t="shared" si="544"/>
        <v>0.8783333333333333</v>
      </c>
    </row>
    <row r="6919" spans="1:17" x14ac:dyDescent="0.2">
      <c r="A6919" t="s">
        <v>7037</v>
      </c>
      <c r="B6919" t="s">
        <v>96</v>
      </c>
      <c r="C6919" t="s">
        <v>97</v>
      </c>
      <c r="D6919" t="s">
        <v>27</v>
      </c>
      <c r="E6919" s="2">
        <v>45541.669907407413</v>
      </c>
      <c r="F6919" s="2">
        <v>45541.690046296288</v>
      </c>
      <c r="G6919" t="str">
        <f t="shared" si="541"/>
        <v>09</v>
      </c>
      <c r="H6919" t="str">
        <f t="shared" si="542"/>
        <v>06</v>
      </c>
      <c r="I6919">
        <v>462</v>
      </c>
      <c r="J6919">
        <f t="shared" si="543"/>
        <v>7.7</v>
      </c>
      <c r="K6919" t="s">
        <v>28</v>
      </c>
      <c r="L6919" t="s">
        <v>47</v>
      </c>
      <c r="M6919" t="s">
        <v>23</v>
      </c>
      <c r="N6919" t="b">
        <v>0</v>
      </c>
      <c r="O6919">
        <f>_xlfn.XLOOKUP(B6919,Machine_Info!A:A,Machine_Info!E:E)</f>
        <v>20</v>
      </c>
      <c r="P6919">
        <f t="shared" si="540"/>
        <v>12.3</v>
      </c>
      <c r="Q6919">
        <f t="shared" si="544"/>
        <v>0.61499999999999999</v>
      </c>
    </row>
    <row r="6920" spans="1:17" x14ac:dyDescent="0.2">
      <c r="A6920" t="s">
        <v>7038</v>
      </c>
      <c r="B6920" t="s">
        <v>125</v>
      </c>
      <c r="C6920" t="s">
        <v>126</v>
      </c>
      <c r="D6920" t="s">
        <v>20</v>
      </c>
      <c r="E6920" s="2">
        <v>45541.671886574077</v>
      </c>
      <c r="F6920" s="2">
        <v>45542.257303240738</v>
      </c>
      <c r="G6920" t="str">
        <f t="shared" si="541"/>
        <v>09</v>
      </c>
      <c r="H6920" t="str">
        <f t="shared" si="542"/>
        <v>06</v>
      </c>
      <c r="I6920">
        <v>375</v>
      </c>
      <c r="J6920">
        <f t="shared" si="543"/>
        <v>6.25</v>
      </c>
      <c r="K6920" t="s">
        <v>46</v>
      </c>
      <c r="L6920" t="s">
        <v>146</v>
      </c>
      <c r="M6920" t="s">
        <v>34</v>
      </c>
      <c r="N6920" t="b">
        <v>0</v>
      </c>
      <c r="O6920">
        <f>_xlfn.XLOOKUP(B6920,Machine_Info!A:A,Machine_Info!E:E)</f>
        <v>18</v>
      </c>
      <c r="P6920">
        <f t="shared" si="540"/>
        <v>11.75</v>
      </c>
      <c r="Q6920">
        <f t="shared" si="544"/>
        <v>0.65277777777777779</v>
      </c>
    </row>
    <row r="6921" spans="1:17" x14ac:dyDescent="0.2">
      <c r="A6921" t="s">
        <v>7039</v>
      </c>
      <c r="B6921" t="s">
        <v>253</v>
      </c>
      <c r="C6921" t="s">
        <v>254</v>
      </c>
      <c r="D6921" t="s">
        <v>59</v>
      </c>
      <c r="E6921" s="2">
        <v>45541.695659722223</v>
      </c>
      <c r="F6921" s="2">
        <v>45541.875520833331</v>
      </c>
      <c r="G6921" t="str">
        <f t="shared" si="541"/>
        <v>09</v>
      </c>
      <c r="H6921" t="str">
        <f t="shared" si="542"/>
        <v>06</v>
      </c>
      <c r="I6921">
        <v>11</v>
      </c>
      <c r="J6921">
        <f t="shared" si="543"/>
        <v>0.18333333333333332</v>
      </c>
      <c r="K6921" t="s">
        <v>28</v>
      </c>
      <c r="L6921" t="s">
        <v>146</v>
      </c>
      <c r="M6921" t="s">
        <v>34</v>
      </c>
      <c r="N6921" t="b">
        <v>0</v>
      </c>
      <c r="O6921">
        <f>_xlfn.XLOOKUP(B6921,Machine_Info!A:A,Machine_Info!E:E)</f>
        <v>22</v>
      </c>
      <c r="P6921">
        <f t="shared" si="540"/>
        <v>21.816666666666666</v>
      </c>
      <c r="Q6921">
        <f t="shared" si="544"/>
        <v>0.9916666666666667</v>
      </c>
    </row>
    <row r="6922" spans="1:17" x14ac:dyDescent="0.2">
      <c r="A6922" t="s">
        <v>7040</v>
      </c>
      <c r="B6922" t="s">
        <v>160</v>
      </c>
      <c r="C6922" t="s">
        <v>161</v>
      </c>
      <c r="D6922" t="s">
        <v>32</v>
      </c>
      <c r="E6922" s="2">
        <v>45541.700844907413</v>
      </c>
      <c r="F6922" s="2">
        <v>45541.725844907407</v>
      </c>
      <c r="G6922" t="str">
        <f t="shared" si="541"/>
        <v>09</v>
      </c>
      <c r="H6922" t="str">
        <f t="shared" si="542"/>
        <v>06</v>
      </c>
      <c r="I6922">
        <v>52</v>
      </c>
      <c r="J6922">
        <f t="shared" si="543"/>
        <v>0.8666666666666667</v>
      </c>
      <c r="K6922" t="s">
        <v>28</v>
      </c>
      <c r="L6922" t="s">
        <v>74</v>
      </c>
      <c r="M6922" t="s">
        <v>44</v>
      </c>
      <c r="N6922" t="b">
        <v>0</v>
      </c>
      <c r="O6922">
        <f>_xlfn.XLOOKUP(B6922,Machine_Info!A:A,Machine_Info!E:E)</f>
        <v>20</v>
      </c>
      <c r="P6922">
        <f t="shared" si="540"/>
        <v>19.133333333333333</v>
      </c>
      <c r="Q6922">
        <f t="shared" si="544"/>
        <v>0.95666666666666667</v>
      </c>
    </row>
    <row r="6923" spans="1:17" x14ac:dyDescent="0.2">
      <c r="A6923" t="s">
        <v>7041</v>
      </c>
      <c r="B6923" t="s">
        <v>69</v>
      </c>
      <c r="C6923" t="s">
        <v>70</v>
      </c>
      <c r="D6923" t="s">
        <v>27</v>
      </c>
      <c r="E6923" s="2">
        <v>45541.717199074083</v>
      </c>
      <c r="F6923" s="2">
        <v>45541.726226851853</v>
      </c>
      <c r="G6923" t="str">
        <f t="shared" si="541"/>
        <v>09</v>
      </c>
      <c r="H6923" t="str">
        <f t="shared" si="542"/>
        <v>06</v>
      </c>
      <c r="I6923">
        <v>102</v>
      </c>
      <c r="J6923">
        <f t="shared" si="543"/>
        <v>1.7</v>
      </c>
      <c r="K6923" t="s">
        <v>42</v>
      </c>
      <c r="L6923" t="s">
        <v>146</v>
      </c>
      <c r="M6923" t="s">
        <v>34</v>
      </c>
      <c r="N6923" t="b">
        <v>0</v>
      </c>
      <c r="O6923">
        <f>_xlfn.XLOOKUP(B6923,Machine_Info!A:A,Machine_Info!E:E)</f>
        <v>16</v>
      </c>
      <c r="P6923">
        <f t="shared" si="540"/>
        <v>14.3</v>
      </c>
      <c r="Q6923">
        <f t="shared" si="544"/>
        <v>0.89375000000000004</v>
      </c>
    </row>
    <row r="6924" spans="1:17" x14ac:dyDescent="0.2">
      <c r="A6924" t="s">
        <v>7042</v>
      </c>
      <c r="B6924" t="s">
        <v>40</v>
      </c>
      <c r="C6924" t="s">
        <v>41</v>
      </c>
      <c r="D6924" t="s">
        <v>20</v>
      </c>
      <c r="E6924" s="2">
        <v>45541.79173611111</v>
      </c>
      <c r="F6924" s="2">
        <v>45542.287569444437</v>
      </c>
      <c r="G6924" t="str">
        <f t="shared" si="541"/>
        <v>09</v>
      </c>
      <c r="H6924" t="str">
        <f t="shared" si="542"/>
        <v>06</v>
      </c>
      <c r="I6924">
        <v>893</v>
      </c>
      <c r="J6924">
        <f t="shared" si="543"/>
        <v>14.883333333333333</v>
      </c>
      <c r="K6924" t="s">
        <v>71</v>
      </c>
      <c r="L6924" t="s">
        <v>47</v>
      </c>
      <c r="M6924" t="s">
        <v>23</v>
      </c>
      <c r="N6924" t="b">
        <v>1</v>
      </c>
      <c r="O6924">
        <f>_xlfn.XLOOKUP(B6924,Machine_Info!A:A,Machine_Info!E:E)</f>
        <v>18</v>
      </c>
      <c r="P6924">
        <f t="shared" si="540"/>
        <v>3.1166666666666671</v>
      </c>
      <c r="Q6924">
        <f t="shared" si="544"/>
        <v>0.17314814814814816</v>
      </c>
    </row>
    <row r="6925" spans="1:17" x14ac:dyDescent="0.2">
      <c r="A6925" t="s">
        <v>7043</v>
      </c>
      <c r="B6925" t="s">
        <v>18</v>
      </c>
      <c r="C6925" t="s">
        <v>19</v>
      </c>
      <c r="D6925" t="s">
        <v>20</v>
      </c>
      <c r="E6925" s="2">
        <v>45541.808472222219</v>
      </c>
      <c r="F6925" s="2">
        <v>45541.968194444453</v>
      </c>
      <c r="G6925" t="str">
        <f t="shared" si="541"/>
        <v>09</v>
      </c>
      <c r="H6925" t="str">
        <f t="shared" si="542"/>
        <v>06</v>
      </c>
      <c r="I6925">
        <v>377</v>
      </c>
      <c r="J6925">
        <f t="shared" si="543"/>
        <v>6.2833333333333332</v>
      </c>
      <c r="K6925" t="s">
        <v>110</v>
      </c>
      <c r="L6925" t="s">
        <v>146</v>
      </c>
      <c r="M6925" t="s">
        <v>34</v>
      </c>
      <c r="N6925" t="b">
        <v>0</v>
      </c>
      <c r="O6925">
        <f>_xlfn.XLOOKUP(B6925,Machine_Info!A:A,Machine_Info!E:E)</f>
        <v>16</v>
      </c>
      <c r="P6925">
        <f t="shared" si="540"/>
        <v>9.7166666666666668</v>
      </c>
      <c r="Q6925">
        <f t="shared" si="544"/>
        <v>0.60729166666666667</v>
      </c>
    </row>
    <row r="6926" spans="1:17" x14ac:dyDescent="0.2">
      <c r="A6926" t="s">
        <v>7044</v>
      </c>
      <c r="B6926" t="s">
        <v>25</v>
      </c>
      <c r="C6926" t="s">
        <v>26</v>
      </c>
      <c r="D6926" t="s">
        <v>27</v>
      </c>
      <c r="E6926" s="2">
        <v>45541.86246527778</v>
      </c>
      <c r="F6926" s="2">
        <v>45541.958993055552</v>
      </c>
      <c r="G6926" t="str">
        <f t="shared" si="541"/>
        <v>09</v>
      </c>
      <c r="H6926" t="str">
        <f t="shared" si="542"/>
        <v>06</v>
      </c>
      <c r="I6926">
        <v>1254</v>
      </c>
      <c r="J6926">
        <f t="shared" si="543"/>
        <v>20.9</v>
      </c>
      <c r="K6926" t="s">
        <v>28</v>
      </c>
      <c r="L6926" t="s">
        <v>47</v>
      </c>
      <c r="M6926" t="s">
        <v>23</v>
      </c>
      <c r="N6926" t="b">
        <v>0</v>
      </c>
      <c r="O6926">
        <f>_xlfn.XLOOKUP(B6926,Machine_Info!A:A,Machine_Info!E:E)</f>
        <v>22</v>
      </c>
      <c r="P6926">
        <f t="shared" si="540"/>
        <v>1.1000000000000014</v>
      </c>
      <c r="Q6926">
        <f t="shared" si="544"/>
        <v>5.0000000000000065E-2</v>
      </c>
    </row>
    <row r="6927" spans="1:17" x14ac:dyDescent="0.2">
      <c r="A6927" t="s">
        <v>7045</v>
      </c>
      <c r="B6927" t="s">
        <v>163</v>
      </c>
      <c r="C6927" t="s">
        <v>164</v>
      </c>
      <c r="D6927" t="s">
        <v>32</v>
      </c>
      <c r="E6927" s="2">
        <v>45541.895671296297</v>
      </c>
      <c r="F6927" s="2">
        <v>45541.91511574074</v>
      </c>
      <c r="G6927" t="str">
        <f t="shared" si="541"/>
        <v>09</v>
      </c>
      <c r="H6927" t="str">
        <f t="shared" si="542"/>
        <v>06</v>
      </c>
      <c r="I6927">
        <v>355</v>
      </c>
      <c r="J6927">
        <f t="shared" si="543"/>
        <v>5.916666666666667</v>
      </c>
      <c r="K6927" t="s">
        <v>54</v>
      </c>
      <c r="L6927" t="s">
        <v>146</v>
      </c>
      <c r="M6927" t="s">
        <v>34</v>
      </c>
      <c r="N6927" t="b">
        <v>1</v>
      </c>
      <c r="O6927">
        <f>_xlfn.XLOOKUP(B6927,Machine_Info!A:A,Machine_Info!E:E)</f>
        <v>20</v>
      </c>
      <c r="P6927">
        <f t="shared" si="540"/>
        <v>14.083333333333332</v>
      </c>
      <c r="Q6927">
        <f t="shared" si="544"/>
        <v>0.70416666666666661</v>
      </c>
    </row>
    <row r="6928" spans="1:17" x14ac:dyDescent="0.2">
      <c r="A6928" t="s">
        <v>7046</v>
      </c>
      <c r="B6928" t="s">
        <v>78</v>
      </c>
      <c r="C6928" t="s">
        <v>79</v>
      </c>
      <c r="D6928" t="s">
        <v>32</v>
      </c>
      <c r="E6928" s="2">
        <v>45541.911689814813</v>
      </c>
      <c r="F6928" s="2">
        <v>45541.992245370369</v>
      </c>
      <c r="G6928" t="str">
        <f t="shared" si="541"/>
        <v>09</v>
      </c>
      <c r="H6928" t="str">
        <f t="shared" si="542"/>
        <v>06</v>
      </c>
      <c r="I6928">
        <v>718</v>
      </c>
      <c r="J6928">
        <f t="shared" si="543"/>
        <v>11.966666666666667</v>
      </c>
      <c r="K6928" t="s">
        <v>42</v>
      </c>
      <c r="L6928" t="s">
        <v>74</v>
      </c>
      <c r="M6928" t="s">
        <v>44</v>
      </c>
      <c r="N6928" t="b">
        <v>0</v>
      </c>
      <c r="O6928">
        <f>_xlfn.XLOOKUP(B6928,Machine_Info!A:A,Machine_Info!E:E)</f>
        <v>22</v>
      </c>
      <c r="P6928">
        <f t="shared" si="540"/>
        <v>10.033333333333333</v>
      </c>
      <c r="Q6928">
        <f t="shared" si="544"/>
        <v>0.45606060606060606</v>
      </c>
    </row>
    <row r="6929" spans="1:17" x14ac:dyDescent="0.2">
      <c r="A6929" t="s">
        <v>7047</v>
      </c>
      <c r="B6929" t="s">
        <v>57</v>
      </c>
      <c r="C6929" t="s">
        <v>58</v>
      </c>
      <c r="D6929" t="s">
        <v>59</v>
      </c>
      <c r="E6929" s="2">
        <v>45541.917650462958</v>
      </c>
      <c r="F6929" s="2">
        <v>45541.930150462962</v>
      </c>
      <c r="G6929" t="str">
        <f t="shared" si="541"/>
        <v>09</v>
      </c>
      <c r="H6929" t="str">
        <f t="shared" si="542"/>
        <v>06</v>
      </c>
      <c r="I6929">
        <v>26</v>
      </c>
      <c r="J6929">
        <f t="shared" si="543"/>
        <v>0.43333333333333335</v>
      </c>
      <c r="K6929" t="s">
        <v>42</v>
      </c>
      <c r="L6929" t="s">
        <v>74</v>
      </c>
      <c r="M6929" t="s">
        <v>44</v>
      </c>
      <c r="N6929" t="b">
        <v>0</v>
      </c>
      <c r="O6929">
        <f>_xlfn.XLOOKUP(B6929,Machine_Info!A:A,Machine_Info!E:E)</f>
        <v>18</v>
      </c>
      <c r="P6929">
        <f t="shared" si="540"/>
        <v>17.566666666666666</v>
      </c>
      <c r="Q6929">
        <f t="shared" si="544"/>
        <v>0.97592592592592586</v>
      </c>
    </row>
    <row r="6930" spans="1:17" x14ac:dyDescent="0.2">
      <c r="A6930" t="s">
        <v>7048</v>
      </c>
      <c r="B6930" t="s">
        <v>167</v>
      </c>
      <c r="C6930" t="s">
        <v>168</v>
      </c>
      <c r="D6930" t="s">
        <v>59</v>
      </c>
      <c r="E6930" s="2">
        <v>45542.009247685193</v>
      </c>
      <c r="F6930" s="2">
        <v>45542.123831018522</v>
      </c>
      <c r="G6930" t="str">
        <f t="shared" si="541"/>
        <v>09</v>
      </c>
      <c r="H6930" t="str">
        <f t="shared" si="542"/>
        <v>07</v>
      </c>
      <c r="I6930">
        <v>316</v>
      </c>
      <c r="J6930">
        <f t="shared" si="543"/>
        <v>5.2666666666666666</v>
      </c>
      <c r="K6930" t="s">
        <v>21</v>
      </c>
      <c r="L6930" t="s">
        <v>47</v>
      </c>
      <c r="M6930" t="s">
        <v>23</v>
      </c>
      <c r="N6930" t="b">
        <v>1</v>
      </c>
      <c r="O6930">
        <f>_xlfn.XLOOKUP(B6930,Machine_Info!A:A,Machine_Info!E:E)</f>
        <v>14</v>
      </c>
      <c r="P6930">
        <f t="shared" si="540"/>
        <v>8.7333333333333343</v>
      </c>
      <c r="Q6930">
        <f t="shared" si="544"/>
        <v>0.62380952380952392</v>
      </c>
    </row>
    <row r="6931" spans="1:17" x14ac:dyDescent="0.2">
      <c r="A6931" t="s">
        <v>7049</v>
      </c>
      <c r="B6931" t="s">
        <v>152</v>
      </c>
      <c r="C6931" t="s">
        <v>153</v>
      </c>
      <c r="D6931" t="s">
        <v>27</v>
      </c>
      <c r="E6931" s="2">
        <v>45542.069293981483</v>
      </c>
      <c r="F6931" s="2">
        <v>45542.085960648154</v>
      </c>
      <c r="G6931" t="str">
        <f t="shared" si="541"/>
        <v>09</v>
      </c>
      <c r="H6931" t="str">
        <f t="shared" si="542"/>
        <v>07</v>
      </c>
      <c r="I6931">
        <v>330</v>
      </c>
      <c r="J6931">
        <f t="shared" si="543"/>
        <v>5.5</v>
      </c>
      <c r="K6931" t="s">
        <v>60</v>
      </c>
      <c r="L6931" t="s">
        <v>146</v>
      </c>
      <c r="M6931" t="s">
        <v>34</v>
      </c>
      <c r="N6931" t="b">
        <v>0</v>
      </c>
      <c r="O6931">
        <f>_xlfn.XLOOKUP(B6931,Machine_Info!A:A,Machine_Info!E:E)</f>
        <v>18</v>
      </c>
      <c r="P6931">
        <f t="shared" si="540"/>
        <v>12.5</v>
      </c>
      <c r="Q6931">
        <f t="shared" si="544"/>
        <v>0.69444444444444442</v>
      </c>
    </row>
    <row r="6932" spans="1:17" x14ac:dyDescent="0.2">
      <c r="A6932" t="s">
        <v>7050</v>
      </c>
      <c r="B6932" t="s">
        <v>135</v>
      </c>
      <c r="C6932" t="s">
        <v>136</v>
      </c>
      <c r="D6932" t="s">
        <v>32</v>
      </c>
      <c r="E6932" s="2">
        <v>45542.16851851852</v>
      </c>
      <c r="F6932" s="2">
        <v>45542.190046296288</v>
      </c>
      <c r="G6932" t="str">
        <f t="shared" si="541"/>
        <v>09</v>
      </c>
      <c r="H6932" t="str">
        <f t="shared" si="542"/>
        <v>07</v>
      </c>
      <c r="I6932">
        <v>460</v>
      </c>
      <c r="J6932">
        <f t="shared" si="543"/>
        <v>7.666666666666667</v>
      </c>
      <c r="K6932" t="s">
        <v>28</v>
      </c>
      <c r="L6932" t="s">
        <v>74</v>
      </c>
      <c r="M6932" t="s">
        <v>44</v>
      </c>
      <c r="N6932" t="b">
        <v>0</v>
      </c>
      <c r="O6932">
        <f>_xlfn.XLOOKUP(B6932,Machine_Info!A:A,Machine_Info!E:E)</f>
        <v>20</v>
      </c>
      <c r="P6932">
        <f t="shared" si="540"/>
        <v>12.333333333333332</v>
      </c>
      <c r="Q6932">
        <f t="shared" si="544"/>
        <v>0.61666666666666659</v>
      </c>
    </row>
    <row r="6933" spans="1:17" x14ac:dyDescent="0.2">
      <c r="A6933" t="s">
        <v>7051</v>
      </c>
      <c r="B6933" t="s">
        <v>49</v>
      </c>
      <c r="C6933" t="s">
        <v>50</v>
      </c>
      <c r="D6933" t="s">
        <v>20</v>
      </c>
      <c r="E6933" s="2">
        <v>45542.19431712963</v>
      </c>
      <c r="F6933" s="2">
        <v>45542.198483796303</v>
      </c>
      <c r="G6933" t="str">
        <f t="shared" si="541"/>
        <v>09</v>
      </c>
      <c r="H6933" t="str">
        <f t="shared" si="542"/>
        <v>07</v>
      </c>
      <c r="I6933">
        <v>899</v>
      </c>
      <c r="J6933">
        <f t="shared" si="543"/>
        <v>14.983333333333333</v>
      </c>
      <c r="K6933" t="s">
        <v>28</v>
      </c>
      <c r="L6933" t="s">
        <v>74</v>
      </c>
      <c r="M6933" t="s">
        <v>44</v>
      </c>
      <c r="N6933" t="b">
        <v>0</v>
      </c>
      <c r="O6933">
        <f>_xlfn.XLOOKUP(B6933,Machine_Info!A:A,Machine_Info!E:E)</f>
        <v>22</v>
      </c>
      <c r="P6933">
        <f t="shared" si="540"/>
        <v>7.0166666666666675</v>
      </c>
      <c r="Q6933">
        <f t="shared" si="544"/>
        <v>0.31893939393939397</v>
      </c>
    </row>
    <row r="6934" spans="1:17" x14ac:dyDescent="0.2">
      <c r="A6934" t="s">
        <v>7052</v>
      </c>
      <c r="B6934" t="s">
        <v>160</v>
      </c>
      <c r="C6934" t="s">
        <v>161</v>
      </c>
      <c r="D6934" t="s">
        <v>32</v>
      </c>
      <c r="E6934" s="2">
        <v>45542.431863425933</v>
      </c>
      <c r="F6934" s="2">
        <v>45542.554780092592</v>
      </c>
      <c r="G6934" t="str">
        <f t="shared" si="541"/>
        <v>09</v>
      </c>
      <c r="H6934" t="str">
        <f t="shared" si="542"/>
        <v>07</v>
      </c>
      <c r="I6934">
        <v>38</v>
      </c>
      <c r="J6934">
        <f t="shared" si="543"/>
        <v>0.6333333333333333</v>
      </c>
      <c r="K6934" t="s">
        <v>103</v>
      </c>
      <c r="L6934" t="s">
        <v>146</v>
      </c>
      <c r="M6934" t="s">
        <v>34</v>
      </c>
      <c r="N6934" t="b">
        <v>0</v>
      </c>
      <c r="O6934">
        <f>_xlfn.XLOOKUP(B6934,Machine_Info!A:A,Machine_Info!E:E)</f>
        <v>20</v>
      </c>
      <c r="P6934">
        <f t="shared" si="540"/>
        <v>19.366666666666667</v>
      </c>
      <c r="Q6934">
        <f t="shared" si="544"/>
        <v>0.96833333333333338</v>
      </c>
    </row>
    <row r="6935" spans="1:17" x14ac:dyDescent="0.2">
      <c r="A6935" t="s">
        <v>7053</v>
      </c>
      <c r="B6935" t="s">
        <v>218</v>
      </c>
      <c r="C6935" t="s">
        <v>219</v>
      </c>
      <c r="D6935" t="s">
        <v>20</v>
      </c>
      <c r="E6935" s="2">
        <v>45542.457453703697</v>
      </c>
      <c r="F6935" s="2">
        <v>45542.506064814806</v>
      </c>
      <c r="G6935" t="str">
        <f t="shared" si="541"/>
        <v>09</v>
      </c>
      <c r="H6935" t="str">
        <f t="shared" si="542"/>
        <v>07</v>
      </c>
      <c r="I6935">
        <v>96</v>
      </c>
      <c r="J6935">
        <f t="shared" si="543"/>
        <v>1.6</v>
      </c>
      <c r="K6935" t="s">
        <v>103</v>
      </c>
      <c r="L6935" t="s">
        <v>74</v>
      </c>
      <c r="M6935" t="s">
        <v>44</v>
      </c>
      <c r="N6935" t="b">
        <v>0</v>
      </c>
      <c r="O6935">
        <f>_xlfn.XLOOKUP(B6935,Machine_Info!A:A,Machine_Info!E:E)</f>
        <v>14</v>
      </c>
      <c r="P6935">
        <f t="shared" si="540"/>
        <v>12.4</v>
      </c>
      <c r="Q6935">
        <f t="shared" si="544"/>
        <v>0.88571428571428579</v>
      </c>
    </row>
    <row r="6936" spans="1:17" x14ac:dyDescent="0.2">
      <c r="A6936" t="s">
        <v>7054</v>
      </c>
      <c r="B6936" t="s">
        <v>167</v>
      </c>
      <c r="C6936" t="s">
        <v>168</v>
      </c>
      <c r="D6936" t="s">
        <v>59</v>
      </c>
      <c r="E6936" s="2">
        <v>45542.473946759259</v>
      </c>
      <c r="F6936" s="2">
        <v>45542.634363425917</v>
      </c>
      <c r="G6936" t="str">
        <f t="shared" si="541"/>
        <v>09</v>
      </c>
      <c r="H6936" t="str">
        <f t="shared" si="542"/>
        <v>07</v>
      </c>
      <c r="I6936">
        <v>194</v>
      </c>
      <c r="J6936">
        <f t="shared" si="543"/>
        <v>3.2333333333333334</v>
      </c>
      <c r="K6936" t="s">
        <v>150</v>
      </c>
      <c r="L6936" t="s">
        <v>146</v>
      </c>
      <c r="M6936" t="s">
        <v>34</v>
      </c>
      <c r="N6936" t="b">
        <v>0</v>
      </c>
      <c r="O6936">
        <f>_xlfn.XLOOKUP(B6936,Machine_Info!A:A,Machine_Info!E:E)</f>
        <v>14</v>
      </c>
      <c r="P6936">
        <f t="shared" si="540"/>
        <v>10.766666666666666</v>
      </c>
      <c r="Q6936">
        <f t="shared" si="544"/>
        <v>0.76904761904761898</v>
      </c>
    </row>
    <row r="6937" spans="1:17" x14ac:dyDescent="0.2">
      <c r="A6937" t="s">
        <v>7055</v>
      </c>
      <c r="B6937" t="s">
        <v>52</v>
      </c>
      <c r="C6937" t="s">
        <v>53</v>
      </c>
      <c r="D6937" t="s">
        <v>27</v>
      </c>
      <c r="E6937" s="2">
        <v>45542.477303240739</v>
      </c>
      <c r="F6937" s="2">
        <v>45542.665497685193</v>
      </c>
      <c r="G6937" t="str">
        <f t="shared" si="541"/>
        <v>09</v>
      </c>
      <c r="H6937" t="str">
        <f t="shared" si="542"/>
        <v>07</v>
      </c>
      <c r="I6937">
        <v>54</v>
      </c>
      <c r="J6937">
        <f t="shared" si="543"/>
        <v>0.9</v>
      </c>
      <c r="K6937" t="s">
        <v>28</v>
      </c>
      <c r="L6937" t="s">
        <v>146</v>
      </c>
      <c r="M6937" t="s">
        <v>34</v>
      </c>
      <c r="N6937" t="b">
        <v>0</v>
      </c>
      <c r="O6937">
        <f>_xlfn.XLOOKUP(B6937,Machine_Info!A:A,Machine_Info!E:E)</f>
        <v>16</v>
      </c>
      <c r="P6937">
        <f t="shared" si="540"/>
        <v>15.1</v>
      </c>
      <c r="Q6937">
        <f t="shared" si="544"/>
        <v>0.94374999999999998</v>
      </c>
    </row>
    <row r="6938" spans="1:17" x14ac:dyDescent="0.2">
      <c r="A6938" t="s">
        <v>7056</v>
      </c>
      <c r="B6938" t="s">
        <v>40</v>
      </c>
      <c r="C6938" t="s">
        <v>41</v>
      </c>
      <c r="D6938" t="s">
        <v>20</v>
      </c>
      <c r="E6938" s="2">
        <v>45542.493692129632</v>
      </c>
      <c r="F6938" s="2">
        <v>45542.788136574083</v>
      </c>
      <c r="G6938" t="str">
        <f t="shared" si="541"/>
        <v>09</v>
      </c>
      <c r="H6938" t="str">
        <f t="shared" si="542"/>
        <v>07</v>
      </c>
      <c r="I6938">
        <v>1026</v>
      </c>
      <c r="J6938">
        <f t="shared" si="543"/>
        <v>17.100000000000001</v>
      </c>
      <c r="K6938" t="s">
        <v>103</v>
      </c>
      <c r="L6938" t="s">
        <v>47</v>
      </c>
      <c r="M6938" t="s">
        <v>23</v>
      </c>
      <c r="N6938" t="b">
        <v>0</v>
      </c>
      <c r="O6938">
        <f>_xlfn.XLOOKUP(B6938,Machine_Info!A:A,Machine_Info!E:E)</f>
        <v>18</v>
      </c>
      <c r="P6938">
        <f t="shared" si="540"/>
        <v>0.89999999999999858</v>
      </c>
      <c r="Q6938">
        <f t="shared" si="544"/>
        <v>4.999999999999992E-2</v>
      </c>
    </row>
    <row r="6939" spans="1:17" x14ac:dyDescent="0.2">
      <c r="A6939" t="s">
        <v>7057</v>
      </c>
      <c r="B6939" t="s">
        <v>30</v>
      </c>
      <c r="C6939" t="s">
        <v>31</v>
      </c>
      <c r="D6939" t="s">
        <v>32</v>
      </c>
      <c r="E6939" s="2">
        <v>45542.495891203696</v>
      </c>
      <c r="F6939" s="2">
        <v>45542.541030092587</v>
      </c>
      <c r="G6939" t="str">
        <f t="shared" si="541"/>
        <v>09</v>
      </c>
      <c r="H6939" t="str">
        <f t="shared" si="542"/>
        <v>07</v>
      </c>
      <c r="I6939">
        <v>85</v>
      </c>
      <c r="J6939">
        <f t="shared" si="543"/>
        <v>1.4166666666666667</v>
      </c>
      <c r="K6939" t="s">
        <v>28</v>
      </c>
      <c r="L6939" t="s">
        <v>146</v>
      </c>
      <c r="M6939" t="s">
        <v>34</v>
      </c>
      <c r="N6939" t="b">
        <v>0</v>
      </c>
      <c r="O6939">
        <f>_xlfn.XLOOKUP(B6939,Machine_Info!A:A,Machine_Info!E:E)</f>
        <v>22</v>
      </c>
      <c r="P6939">
        <f t="shared" si="540"/>
        <v>20.583333333333332</v>
      </c>
      <c r="Q6939">
        <f t="shared" si="544"/>
        <v>0.93560606060606055</v>
      </c>
    </row>
    <row r="6940" spans="1:17" x14ac:dyDescent="0.2">
      <c r="A6940" t="s">
        <v>7058</v>
      </c>
      <c r="B6940" t="s">
        <v>116</v>
      </c>
      <c r="C6940" t="s">
        <v>117</v>
      </c>
      <c r="D6940" t="s">
        <v>20</v>
      </c>
      <c r="E6940" s="2">
        <v>45542.522893518522</v>
      </c>
      <c r="F6940" s="2">
        <v>45542.524976851862</v>
      </c>
      <c r="G6940" t="str">
        <f t="shared" si="541"/>
        <v>09</v>
      </c>
      <c r="H6940" t="str">
        <f t="shared" si="542"/>
        <v>07</v>
      </c>
      <c r="I6940">
        <v>272</v>
      </c>
      <c r="J6940">
        <f t="shared" si="543"/>
        <v>4.5333333333333332</v>
      </c>
      <c r="K6940" t="s">
        <v>46</v>
      </c>
      <c r="L6940" t="s">
        <v>74</v>
      </c>
      <c r="M6940" t="s">
        <v>44</v>
      </c>
      <c r="N6940" t="b">
        <v>0</v>
      </c>
      <c r="O6940">
        <f>_xlfn.XLOOKUP(B6940,Machine_Info!A:A,Machine_Info!E:E)</f>
        <v>16</v>
      </c>
      <c r="P6940">
        <f t="shared" si="540"/>
        <v>11.466666666666667</v>
      </c>
      <c r="Q6940">
        <f t="shared" si="544"/>
        <v>0.71666666666666667</v>
      </c>
    </row>
    <row r="6941" spans="1:17" x14ac:dyDescent="0.2">
      <c r="A6941" t="s">
        <v>7059</v>
      </c>
      <c r="B6941" t="s">
        <v>63</v>
      </c>
      <c r="C6941" t="s">
        <v>64</v>
      </c>
      <c r="D6941" t="s">
        <v>32</v>
      </c>
      <c r="E6941" s="2">
        <v>45542.585474537038</v>
      </c>
      <c r="F6941" s="2">
        <v>45542.785474537042</v>
      </c>
      <c r="G6941" t="str">
        <f t="shared" si="541"/>
        <v>09</v>
      </c>
      <c r="H6941" t="str">
        <f t="shared" si="542"/>
        <v>07</v>
      </c>
      <c r="I6941">
        <v>137</v>
      </c>
      <c r="J6941">
        <f t="shared" si="543"/>
        <v>2.2833333333333332</v>
      </c>
      <c r="K6941" t="s">
        <v>38</v>
      </c>
      <c r="L6941" t="s">
        <v>146</v>
      </c>
      <c r="M6941" t="s">
        <v>34</v>
      </c>
      <c r="N6941" t="b">
        <v>0</v>
      </c>
      <c r="O6941">
        <f>_xlfn.XLOOKUP(B6941,Machine_Info!A:A,Machine_Info!E:E)</f>
        <v>20</v>
      </c>
      <c r="P6941">
        <f t="shared" si="540"/>
        <v>17.716666666666669</v>
      </c>
      <c r="Q6941">
        <f t="shared" si="544"/>
        <v>0.88583333333333347</v>
      </c>
    </row>
    <row r="6942" spans="1:17" x14ac:dyDescent="0.2">
      <c r="A6942" t="s">
        <v>7060</v>
      </c>
      <c r="B6942" t="s">
        <v>116</v>
      </c>
      <c r="C6942" t="s">
        <v>117</v>
      </c>
      <c r="D6942" t="s">
        <v>20</v>
      </c>
      <c r="E6942" s="2">
        <v>45542.690740740742</v>
      </c>
      <c r="F6942" s="2">
        <v>45542.771296296298</v>
      </c>
      <c r="G6942" t="str">
        <f t="shared" si="541"/>
        <v>09</v>
      </c>
      <c r="H6942" t="str">
        <f t="shared" si="542"/>
        <v>07</v>
      </c>
      <c r="I6942">
        <v>21</v>
      </c>
      <c r="J6942">
        <f t="shared" si="543"/>
        <v>0.35</v>
      </c>
      <c r="K6942" t="s">
        <v>290</v>
      </c>
      <c r="L6942" t="s">
        <v>146</v>
      </c>
      <c r="M6942" t="s">
        <v>34</v>
      </c>
      <c r="N6942" t="b">
        <v>0</v>
      </c>
      <c r="O6942">
        <f>_xlfn.XLOOKUP(B6942,Machine_Info!A:A,Machine_Info!E:E)</f>
        <v>16</v>
      </c>
      <c r="P6942">
        <f t="shared" si="540"/>
        <v>15.65</v>
      </c>
      <c r="Q6942">
        <f t="shared" si="544"/>
        <v>0.97812500000000002</v>
      </c>
    </row>
    <row r="6943" spans="1:17" x14ac:dyDescent="0.2">
      <c r="A6943" t="s">
        <v>7061</v>
      </c>
      <c r="B6943" t="s">
        <v>40</v>
      </c>
      <c r="C6943" t="s">
        <v>41</v>
      </c>
      <c r="D6943" t="s">
        <v>20</v>
      </c>
      <c r="E6943" s="2">
        <v>45542.874537037038</v>
      </c>
      <c r="F6943" s="2">
        <v>45542.904398148137</v>
      </c>
      <c r="G6943" t="str">
        <f t="shared" si="541"/>
        <v>09</v>
      </c>
      <c r="H6943" t="str">
        <f t="shared" si="542"/>
        <v>07</v>
      </c>
      <c r="I6943">
        <v>986</v>
      </c>
      <c r="J6943">
        <f t="shared" si="543"/>
        <v>16.433333333333334</v>
      </c>
      <c r="K6943" t="s">
        <v>103</v>
      </c>
      <c r="L6943" t="s">
        <v>146</v>
      </c>
      <c r="M6943" t="s">
        <v>34</v>
      </c>
      <c r="N6943" t="b">
        <v>0</v>
      </c>
      <c r="O6943">
        <f>_xlfn.XLOOKUP(B6943,Machine_Info!A:A,Machine_Info!E:E)</f>
        <v>18</v>
      </c>
      <c r="P6943">
        <f t="shared" si="540"/>
        <v>1.5666666666666664</v>
      </c>
      <c r="Q6943">
        <f t="shared" si="544"/>
        <v>8.7037037037037024E-2</v>
      </c>
    </row>
    <row r="6944" spans="1:17" x14ac:dyDescent="0.2">
      <c r="A6944" t="s">
        <v>7062</v>
      </c>
      <c r="B6944" t="s">
        <v>49</v>
      </c>
      <c r="C6944" t="s">
        <v>50</v>
      </c>
      <c r="D6944" t="s">
        <v>20</v>
      </c>
      <c r="E6944" s="2">
        <v>45542.886041666658</v>
      </c>
      <c r="F6944" s="2">
        <v>45543.038819444453</v>
      </c>
      <c r="G6944" t="str">
        <f t="shared" si="541"/>
        <v>09</v>
      </c>
      <c r="H6944" t="str">
        <f t="shared" si="542"/>
        <v>07</v>
      </c>
      <c r="I6944">
        <v>797</v>
      </c>
      <c r="J6944">
        <f t="shared" si="543"/>
        <v>13.283333333333333</v>
      </c>
      <c r="K6944" t="s">
        <v>110</v>
      </c>
      <c r="L6944" t="s">
        <v>74</v>
      </c>
      <c r="M6944" t="s">
        <v>44</v>
      </c>
      <c r="N6944" t="b">
        <v>0</v>
      </c>
      <c r="O6944">
        <f>_xlfn.XLOOKUP(B6944,Machine_Info!A:A,Machine_Info!E:E)</f>
        <v>22</v>
      </c>
      <c r="P6944">
        <f t="shared" si="540"/>
        <v>8.7166666666666668</v>
      </c>
      <c r="Q6944">
        <f t="shared" si="544"/>
        <v>0.39621212121212124</v>
      </c>
    </row>
    <row r="6945" spans="1:17" x14ac:dyDescent="0.2">
      <c r="A6945" t="s">
        <v>7063</v>
      </c>
      <c r="B6945" t="s">
        <v>99</v>
      </c>
      <c r="C6945" t="s">
        <v>100</v>
      </c>
      <c r="D6945" t="s">
        <v>32</v>
      </c>
      <c r="E6945" s="2">
        <v>45542.925578703696</v>
      </c>
      <c r="F6945" s="2">
        <v>45543.190162037034</v>
      </c>
      <c r="G6945" t="str">
        <f t="shared" si="541"/>
        <v>09</v>
      </c>
      <c r="H6945" t="str">
        <f t="shared" si="542"/>
        <v>07</v>
      </c>
      <c r="I6945">
        <v>116</v>
      </c>
      <c r="J6945">
        <f t="shared" si="543"/>
        <v>1.9333333333333333</v>
      </c>
      <c r="K6945" t="s">
        <v>28</v>
      </c>
      <c r="L6945" t="s">
        <v>146</v>
      </c>
      <c r="M6945" t="s">
        <v>34</v>
      </c>
      <c r="N6945" t="b">
        <v>0</v>
      </c>
      <c r="O6945">
        <f>_xlfn.XLOOKUP(B6945,Machine_Info!A:A,Machine_Info!E:E)</f>
        <v>16</v>
      </c>
      <c r="P6945">
        <f t="shared" si="540"/>
        <v>14.066666666666666</v>
      </c>
      <c r="Q6945">
        <f t="shared" si="544"/>
        <v>0.87916666666666665</v>
      </c>
    </row>
    <row r="6946" spans="1:17" x14ac:dyDescent="0.2">
      <c r="A6946" t="s">
        <v>7064</v>
      </c>
      <c r="B6946" t="s">
        <v>69</v>
      </c>
      <c r="C6946" t="s">
        <v>70</v>
      </c>
      <c r="D6946" t="s">
        <v>27</v>
      </c>
      <c r="E6946" s="2">
        <v>45542.93917824074</v>
      </c>
      <c r="F6946" s="2">
        <v>45542.95584490741</v>
      </c>
      <c r="G6946" t="str">
        <f t="shared" si="541"/>
        <v>09</v>
      </c>
      <c r="H6946" t="str">
        <f t="shared" si="542"/>
        <v>07</v>
      </c>
      <c r="I6946">
        <v>243</v>
      </c>
      <c r="J6946">
        <f t="shared" si="543"/>
        <v>4.05</v>
      </c>
      <c r="K6946" t="s">
        <v>42</v>
      </c>
      <c r="L6946" t="s">
        <v>74</v>
      </c>
      <c r="M6946" t="s">
        <v>44</v>
      </c>
      <c r="N6946" t="b">
        <v>0</v>
      </c>
      <c r="O6946">
        <f>_xlfn.XLOOKUP(B6946,Machine_Info!A:A,Machine_Info!E:E)</f>
        <v>16</v>
      </c>
      <c r="P6946">
        <f t="shared" si="540"/>
        <v>11.95</v>
      </c>
      <c r="Q6946">
        <f t="shared" si="544"/>
        <v>0.74687499999999996</v>
      </c>
    </row>
    <row r="6947" spans="1:17" x14ac:dyDescent="0.2">
      <c r="A6947" t="s">
        <v>7065</v>
      </c>
      <c r="B6947" t="s">
        <v>84</v>
      </c>
      <c r="C6947" t="s">
        <v>85</v>
      </c>
      <c r="D6947" t="s">
        <v>27</v>
      </c>
      <c r="E6947" s="2">
        <v>45542.98096064815</v>
      </c>
      <c r="F6947" s="2">
        <v>45543.001793981479</v>
      </c>
      <c r="G6947" t="str">
        <f t="shared" si="541"/>
        <v>09</v>
      </c>
      <c r="H6947" t="str">
        <f t="shared" si="542"/>
        <v>07</v>
      </c>
      <c r="I6947">
        <v>100</v>
      </c>
      <c r="J6947">
        <f t="shared" si="543"/>
        <v>1.6666666666666667</v>
      </c>
      <c r="K6947" t="s">
        <v>110</v>
      </c>
      <c r="L6947" t="s">
        <v>47</v>
      </c>
      <c r="M6947" t="s">
        <v>23</v>
      </c>
      <c r="N6947" t="b">
        <v>0</v>
      </c>
      <c r="O6947">
        <f>_xlfn.XLOOKUP(B6947,Machine_Info!A:A,Machine_Info!E:E)</f>
        <v>22</v>
      </c>
      <c r="P6947">
        <f t="shared" si="540"/>
        <v>20.333333333333332</v>
      </c>
      <c r="Q6947">
        <f t="shared" si="544"/>
        <v>0.9242424242424242</v>
      </c>
    </row>
    <row r="6948" spans="1:17" x14ac:dyDescent="0.2">
      <c r="A6948" t="s">
        <v>7066</v>
      </c>
      <c r="B6948" t="s">
        <v>132</v>
      </c>
      <c r="C6948" t="s">
        <v>133</v>
      </c>
      <c r="D6948" t="s">
        <v>59</v>
      </c>
      <c r="E6948" s="2">
        <v>45543.019293981481</v>
      </c>
      <c r="F6948" s="2">
        <v>45543.205405092587</v>
      </c>
      <c r="G6948" t="str">
        <f t="shared" si="541"/>
        <v>09</v>
      </c>
      <c r="H6948" t="str">
        <f t="shared" si="542"/>
        <v>08</v>
      </c>
      <c r="I6948">
        <v>102</v>
      </c>
      <c r="J6948">
        <f t="shared" si="543"/>
        <v>1.7</v>
      </c>
      <c r="K6948" t="s">
        <v>71</v>
      </c>
      <c r="L6948" t="s">
        <v>146</v>
      </c>
      <c r="M6948" t="s">
        <v>34</v>
      </c>
      <c r="N6948" t="b">
        <v>1</v>
      </c>
      <c r="O6948">
        <f>_xlfn.XLOOKUP(B6948,Machine_Info!A:A,Machine_Info!E:E)</f>
        <v>14</v>
      </c>
      <c r="P6948">
        <f t="shared" si="540"/>
        <v>12.3</v>
      </c>
      <c r="Q6948">
        <f t="shared" si="544"/>
        <v>0.87857142857142867</v>
      </c>
    </row>
    <row r="6949" spans="1:17" x14ac:dyDescent="0.2">
      <c r="A6949" t="s">
        <v>7067</v>
      </c>
      <c r="B6949" t="s">
        <v>84</v>
      </c>
      <c r="C6949" t="s">
        <v>85</v>
      </c>
      <c r="D6949" t="s">
        <v>27</v>
      </c>
      <c r="E6949" s="2">
        <v>45543.026805555557</v>
      </c>
      <c r="F6949" s="2">
        <v>45543.108749999999</v>
      </c>
      <c r="G6949" t="str">
        <f t="shared" si="541"/>
        <v>09</v>
      </c>
      <c r="H6949" t="str">
        <f t="shared" si="542"/>
        <v>08</v>
      </c>
      <c r="I6949">
        <v>526</v>
      </c>
      <c r="J6949">
        <f t="shared" si="543"/>
        <v>8.7666666666666675</v>
      </c>
      <c r="K6949" t="s">
        <v>38</v>
      </c>
      <c r="L6949" t="s">
        <v>146</v>
      </c>
      <c r="M6949" t="s">
        <v>34</v>
      </c>
      <c r="N6949" t="b">
        <v>0</v>
      </c>
      <c r="O6949">
        <f>_xlfn.XLOOKUP(B6949,Machine_Info!A:A,Machine_Info!E:E)</f>
        <v>22</v>
      </c>
      <c r="P6949">
        <f t="shared" si="540"/>
        <v>13.233333333333333</v>
      </c>
      <c r="Q6949">
        <f t="shared" si="544"/>
        <v>0.60151515151515145</v>
      </c>
    </row>
    <row r="6950" spans="1:17" x14ac:dyDescent="0.2">
      <c r="A6950" t="s">
        <v>7068</v>
      </c>
      <c r="B6950" t="s">
        <v>78</v>
      </c>
      <c r="C6950" t="s">
        <v>79</v>
      </c>
      <c r="D6950" t="s">
        <v>32</v>
      </c>
      <c r="E6950" s="2">
        <v>45543.063078703701</v>
      </c>
      <c r="F6950" s="2">
        <v>45543.203356481477</v>
      </c>
      <c r="G6950" t="str">
        <f t="shared" si="541"/>
        <v>09</v>
      </c>
      <c r="H6950" t="str">
        <f t="shared" si="542"/>
        <v>08</v>
      </c>
      <c r="I6950">
        <v>314</v>
      </c>
      <c r="J6950">
        <f t="shared" si="543"/>
        <v>5.2333333333333334</v>
      </c>
      <c r="K6950" t="s">
        <v>71</v>
      </c>
      <c r="L6950" t="s">
        <v>47</v>
      </c>
      <c r="M6950" t="s">
        <v>23</v>
      </c>
      <c r="N6950" t="b">
        <v>1</v>
      </c>
      <c r="O6950">
        <f>_xlfn.XLOOKUP(B6950,Machine_Info!A:A,Machine_Info!E:E)</f>
        <v>22</v>
      </c>
      <c r="P6950">
        <f t="shared" si="540"/>
        <v>16.766666666666666</v>
      </c>
      <c r="Q6950">
        <f t="shared" si="544"/>
        <v>0.76212121212121209</v>
      </c>
    </row>
    <row r="6951" spans="1:17" x14ac:dyDescent="0.2">
      <c r="A6951" t="s">
        <v>7069</v>
      </c>
      <c r="B6951" t="s">
        <v>253</v>
      </c>
      <c r="C6951" t="s">
        <v>254</v>
      </c>
      <c r="D6951" t="s">
        <v>59</v>
      </c>
      <c r="E6951" s="2">
        <v>45543.116597222222</v>
      </c>
      <c r="F6951" s="2">
        <v>45543.138124999998</v>
      </c>
      <c r="G6951" t="str">
        <f t="shared" si="541"/>
        <v>09</v>
      </c>
      <c r="H6951" t="str">
        <f t="shared" si="542"/>
        <v>08</v>
      </c>
      <c r="I6951">
        <v>6</v>
      </c>
      <c r="J6951">
        <f t="shared" si="543"/>
        <v>0.1</v>
      </c>
      <c r="K6951" t="s">
        <v>21</v>
      </c>
      <c r="L6951" t="s">
        <v>47</v>
      </c>
      <c r="M6951" t="s">
        <v>23</v>
      </c>
      <c r="N6951" t="b">
        <v>1</v>
      </c>
      <c r="O6951">
        <f>_xlfn.XLOOKUP(B6951,Machine_Info!A:A,Machine_Info!E:E)</f>
        <v>22</v>
      </c>
      <c r="P6951">
        <f t="shared" si="540"/>
        <v>21.9</v>
      </c>
      <c r="Q6951">
        <f t="shared" si="544"/>
        <v>0.99545454545454537</v>
      </c>
    </row>
    <row r="6952" spans="1:17" x14ac:dyDescent="0.2">
      <c r="A6952" t="s">
        <v>7070</v>
      </c>
      <c r="B6952" t="s">
        <v>69</v>
      </c>
      <c r="C6952" t="s">
        <v>70</v>
      </c>
      <c r="D6952" t="s">
        <v>27</v>
      </c>
      <c r="E6952" s="2">
        <v>45543.129363425927</v>
      </c>
      <c r="F6952" s="2">
        <v>45543.13144675926</v>
      </c>
      <c r="G6952" t="str">
        <f t="shared" si="541"/>
        <v>09</v>
      </c>
      <c r="H6952" t="str">
        <f t="shared" si="542"/>
        <v>08</v>
      </c>
      <c r="I6952">
        <v>368</v>
      </c>
      <c r="J6952">
        <f t="shared" si="543"/>
        <v>6.1333333333333337</v>
      </c>
      <c r="K6952" t="s">
        <v>54</v>
      </c>
      <c r="L6952" t="s">
        <v>146</v>
      </c>
      <c r="M6952" t="s">
        <v>34</v>
      </c>
      <c r="N6952" t="b">
        <v>1</v>
      </c>
      <c r="O6952">
        <f>_xlfn.XLOOKUP(B6952,Machine_Info!A:A,Machine_Info!E:E)</f>
        <v>16</v>
      </c>
      <c r="P6952">
        <f t="shared" si="540"/>
        <v>9.8666666666666671</v>
      </c>
      <c r="Q6952">
        <f t="shared" si="544"/>
        <v>0.6166666666666667</v>
      </c>
    </row>
    <row r="6953" spans="1:17" x14ac:dyDescent="0.2">
      <c r="A6953" t="s">
        <v>7071</v>
      </c>
      <c r="B6953" t="s">
        <v>69</v>
      </c>
      <c r="C6953" t="s">
        <v>70</v>
      </c>
      <c r="D6953" t="s">
        <v>27</v>
      </c>
      <c r="E6953" s="2">
        <v>45543.139513888891</v>
      </c>
      <c r="F6953" s="2">
        <v>45543.336736111109</v>
      </c>
      <c r="G6953" t="str">
        <f t="shared" si="541"/>
        <v>09</v>
      </c>
      <c r="H6953" t="str">
        <f t="shared" si="542"/>
        <v>08</v>
      </c>
      <c r="I6953">
        <v>336</v>
      </c>
      <c r="J6953">
        <f t="shared" si="543"/>
        <v>5.6</v>
      </c>
      <c r="K6953" t="s">
        <v>42</v>
      </c>
      <c r="L6953" t="s">
        <v>74</v>
      </c>
      <c r="M6953" t="s">
        <v>44</v>
      </c>
      <c r="N6953" t="b">
        <v>0</v>
      </c>
      <c r="O6953">
        <f>_xlfn.XLOOKUP(B6953,Machine_Info!A:A,Machine_Info!E:E)</f>
        <v>16</v>
      </c>
      <c r="P6953">
        <f t="shared" si="540"/>
        <v>10.4</v>
      </c>
      <c r="Q6953">
        <f t="shared" si="544"/>
        <v>0.65</v>
      </c>
    </row>
    <row r="6954" spans="1:17" x14ac:dyDescent="0.2">
      <c r="A6954" t="s">
        <v>7072</v>
      </c>
      <c r="B6954" t="s">
        <v>135</v>
      </c>
      <c r="C6954" t="s">
        <v>136</v>
      </c>
      <c r="D6954" t="s">
        <v>32</v>
      </c>
      <c r="E6954" s="2">
        <v>45543.197581018518</v>
      </c>
      <c r="F6954" s="2">
        <v>45543.213553240741</v>
      </c>
      <c r="G6954" t="str">
        <f t="shared" si="541"/>
        <v>09</v>
      </c>
      <c r="H6954" t="str">
        <f t="shared" si="542"/>
        <v>08</v>
      </c>
      <c r="I6954">
        <v>263</v>
      </c>
      <c r="J6954">
        <f t="shared" si="543"/>
        <v>4.3833333333333337</v>
      </c>
      <c r="K6954" t="s">
        <v>21</v>
      </c>
      <c r="L6954" t="s">
        <v>146</v>
      </c>
      <c r="M6954" t="s">
        <v>34</v>
      </c>
      <c r="N6954" t="b">
        <v>1</v>
      </c>
      <c r="O6954">
        <f>_xlfn.XLOOKUP(B6954,Machine_Info!A:A,Machine_Info!E:E)</f>
        <v>20</v>
      </c>
      <c r="P6954">
        <f t="shared" si="540"/>
        <v>15.616666666666667</v>
      </c>
      <c r="Q6954">
        <f t="shared" si="544"/>
        <v>0.78083333333333338</v>
      </c>
    </row>
    <row r="6955" spans="1:17" x14ac:dyDescent="0.2">
      <c r="A6955" t="s">
        <v>7073</v>
      </c>
      <c r="B6955" t="s">
        <v>92</v>
      </c>
      <c r="C6955" t="s">
        <v>93</v>
      </c>
      <c r="D6955" t="s">
        <v>59</v>
      </c>
      <c r="E6955" s="2">
        <v>45543.229768518519</v>
      </c>
      <c r="F6955" s="2">
        <v>45543.236018518517</v>
      </c>
      <c r="G6955" t="str">
        <f t="shared" si="541"/>
        <v>09</v>
      </c>
      <c r="H6955" t="str">
        <f t="shared" si="542"/>
        <v>08</v>
      </c>
      <c r="I6955">
        <v>393</v>
      </c>
      <c r="J6955">
        <f t="shared" si="543"/>
        <v>6.55</v>
      </c>
      <c r="K6955" t="s">
        <v>38</v>
      </c>
      <c r="L6955" t="s">
        <v>74</v>
      </c>
      <c r="M6955" t="s">
        <v>44</v>
      </c>
      <c r="N6955" t="b">
        <v>0</v>
      </c>
      <c r="O6955">
        <f>_xlfn.XLOOKUP(B6955,Machine_Info!A:A,Machine_Info!E:E)</f>
        <v>20</v>
      </c>
      <c r="P6955">
        <f t="shared" si="540"/>
        <v>13.45</v>
      </c>
      <c r="Q6955">
        <f t="shared" si="544"/>
        <v>0.67249999999999999</v>
      </c>
    </row>
    <row r="6956" spans="1:17" x14ac:dyDescent="0.2">
      <c r="A6956" t="s">
        <v>7074</v>
      </c>
      <c r="B6956" t="s">
        <v>116</v>
      </c>
      <c r="C6956" t="s">
        <v>117</v>
      </c>
      <c r="D6956" t="s">
        <v>20</v>
      </c>
      <c r="E6956" s="2">
        <v>45543.230300925927</v>
      </c>
      <c r="F6956" s="2">
        <v>45543.371967592589</v>
      </c>
      <c r="G6956" t="str">
        <f t="shared" si="541"/>
        <v>09</v>
      </c>
      <c r="H6956" t="str">
        <f t="shared" si="542"/>
        <v>08</v>
      </c>
      <c r="I6956">
        <v>354</v>
      </c>
      <c r="J6956">
        <f t="shared" si="543"/>
        <v>5.9</v>
      </c>
      <c r="K6956" t="s">
        <v>42</v>
      </c>
      <c r="L6956" t="s">
        <v>146</v>
      </c>
      <c r="M6956" t="s">
        <v>34</v>
      </c>
      <c r="N6956" t="b">
        <v>0</v>
      </c>
      <c r="O6956">
        <f>_xlfn.XLOOKUP(B6956,Machine_Info!A:A,Machine_Info!E:E)</f>
        <v>16</v>
      </c>
      <c r="P6956">
        <f t="shared" si="540"/>
        <v>10.1</v>
      </c>
      <c r="Q6956">
        <f t="shared" si="544"/>
        <v>0.63124999999999998</v>
      </c>
    </row>
    <row r="6957" spans="1:17" x14ac:dyDescent="0.2">
      <c r="A6957" t="s">
        <v>7075</v>
      </c>
      <c r="B6957" t="s">
        <v>160</v>
      </c>
      <c r="C6957" t="s">
        <v>161</v>
      </c>
      <c r="D6957" t="s">
        <v>32</v>
      </c>
      <c r="E6957" s="2">
        <v>45543.252314814818</v>
      </c>
      <c r="F6957" s="2">
        <v>45543.371759259258</v>
      </c>
      <c r="G6957" t="str">
        <f t="shared" si="541"/>
        <v>09</v>
      </c>
      <c r="H6957" t="str">
        <f t="shared" si="542"/>
        <v>08</v>
      </c>
      <c r="I6957">
        <v>97</v>
      </c>
      <c r="J6957">
        <f t="shared" si="543"/>
        <v>1.6166666666666667</v>
      </c>
      <c r="K6957" t="s">
        <v>28</v>
      </c>
      <c r="L6957" t="s">
        <v>47</v>
      </c>
      <c r="M6957" t="s">
        <v>23</v>
      </c>
      <c r="N6957" t="b">
        <v>0</v>
      </c>
      <c r="O6957">
        <f>_xlfn.XLOOKUP(B6957,Machine_Info!A:A,Machine_Info!E:E)</f>
        <v>20</v>
      </c>
      <c r="P6957">
        <f t="shared" si="540"/>
        <v>18.383333333333333</v>
      </c>
      <c r="Q6957">
        <f t="shared" si="544"/>
        <v>0.91916666666666669</v>
      </c>
    </row>
    <row r="6958" spans="1:17" x14ac:dyDescent="0.2">
      <c r="A6958" t="s">
        <v>7076</v>
      </c>
      <c r="B6958" t="s">
        <v>125</v>
      </c>
      <c r="C6958" t="s">
        <v>126</v>
      </c>
      <c r="D6958" t="s">
        <v>20</v>
      </c>
      <c r="E6958" s="2">
        <v>45543.254629629628</v>
      </c>
      <c r="F6958" s="2">
        <v>45543.444212962961</v>
      </c>
      <c r="G6958" t="str">
        <f t="shared" si="541"/>
        <v>09</v>
      </c>
      <c r="H6958" t="str">
        <f t="shared" si="542"/>
        <v>08</v>
      </c>
      <c r="I6958">
        <v>259</v>
      </c>
      <c r="J6958">
        <f t="shared" si="543"/>
        <v>4.3166666666666664</v>
      </c>
      <c r="K6958" t="s">
        <v>60</v>
      </c>
      <c r="L6958" t="s">
        <v>74</v>
      </c>
      <c r="M6958" t="s">
        <v>44</v>
      </c>
      <c r="N6958" t="b">
        <v>0</v>
      </c>
      <c r="O6958">
        <f>_xlfn.XLOOKUP(B6958,Machine_Info!A:A,Machine_Info!E:E)</f>
        <v>18</v>
      </c>
      <c r="P6958">
        <f t="shared" si="540"/>
        <v>13.683333333333334</v>
      </c>
      <c r="Q6958">
        <f t="shared" si="544"/>
        <v>0.76018518518518519</v>
      </c>
    </row>
    <row r="6959" spans="1:17" x14ac:dyDescent="0.2">
      <c r="A6959" t="s">
        <v>7077</v>
      </c>
      <c r="B6959" t="s">
        <v>116</v>
      </c>
      <c r="C6959" t="s">
        <v>117</v>
      </c>
      <c r="D6959" t="s">
        <v>20</v>
      </c>
      <c r="E6959" s="2">
        <v>45543.279768518521</v>
      </c>
      <c r="F6959" s="2">
        <v>45543.338101851848</v>
      </c>
      <c r="G6959" t="str">
        <f t="shared" si="541"/>
        <v>09</v>
      </c>
      <c r="H6959" t="str">
        <f t="shared" si="542"/>
        <v>08</v>
      </c>
      <c r="I6959">
        <v>357</v>
      </c>
      <c r="J6959">
        <f t="shared" si="543"/>
        <v>5.95</v>
      </c>
      <c r="K6959" t="s">
        <v>28</v>
      </c>
      <c r="L6959" t="s">
        <v>47</v>
      </c>
      <c r="M6959" t="s">
        <v>23</v>
      </c>
      <c r="N6959" t="b">
        <v>0</v>
      </c>
      <c r="O6959">
        <f>_xlfn.XLOOKUP(B6959,Machine_Info!A:A,Machine_Info!E:E)</f>
        <v>16</v>
      </c>
      <c r="P6959">
        <f t="shared" si="540"/>
        <v>10.050000000000001</v>
      </c>
      <c r="Q6959">
        <f t="shared" si="544"/>
        <v>0.62812500000000004</v>
      </c>
    </row>
    <row r="6960" spans="1:17" x14ac:dyDescent="0.2">
      <c r="A6960" t="s">
        <v>7078</v>
      </c>
      <c r="B6960" t="s">
        <v>116</v>
      </c>
      <c r="C6960" t="s">
        <v>117</v>
      </c>
      <c r="D6960" t="s">
        <v>20</v>
      </c>
      <c r="E6960" s="2">
        <v>45543.446585648147</v>
      </c>
      <c r="F6960" s="2">
        <v>45543.572280092587</v>
      </c>
      <c r="G6960" t="str">
        <f t="shared" si="541"/>
        <v>09</v>
      </c>
      <c r="H6960" t="str">
        <f t="shared" si="542"/>
        <v>08</v>
      </c>
      <c r="I6960">
        <v>363</v>
      </c>
      <c r="J6960">
        <f t="shared" si="543"/>
        <v>6.05</v>
      </c>
      <c r="K6960" t="s">
        <v>38</v>
      </c>
      <c r="L6960" t="s">
        <v>74</v>
      </c>
      <c r="M6960" t="s">
        <v>44</v>
      </c>
      <c r="N6960" t="b">
        <v>0</v>
      </c>
      <c r="O6960">
        <f>_xlfn.XLOOKUP(B6960,Machine_Info!A:A,Machine_Info!E:E)</f>
        <v>16</v>
      </c>
      <c r="P6960">
        <f t="shared" si="540"/>
        <v>9.9499999999999993</v>
      </c>
      <c r="Q6960">
        <f t="shared" si="544"/>
        <v>0.62187499999999996</v>
      </c>
    </row>
    <row r="6961" spans="1:17" x14ac:dyDescent="0.2">
      <c r="A6961" t="s">
        <v>7079</v>
      </c>
      <c r="B6961" t="s">
        <v>253</v>
      </c>
      <c r="C6961" t="s">
        <v>254</v>
      </c>
      <c r="D6961" t="s">
        <v>59</v>
      </c>
      <c r="E6961" s="2">
        <v>45543.529131944437</v>
      </c>
      <c r="F6961" s="2">
        <v>45543.758298611108</v>
      </c>
      <c r="G6961" t="str">
        <f t="shared" si="541"/>
        <v>09</v>
      </c>
      <c r="H6961" t="str">
        <f t="shared" si="542"/>
        <v>08</v>
      </c>
      <c r="I6961">
        <v>10</v>
      </c>
      <c r="J6961">
        <f t="shared" si="543"/>
        <v>0.16666666666666666</v>
      </c>
      <c r="K6961" t="s">
        <v>60</v>
      </c>
      <c r="L6961" t="s">
        <v>47</v>
      </c>
      <c r="M6961" t="s">
        <v>23</v>
      </c>
      <c r="N6961" t="b">
        <v>0</v>
      </c>
      <c r="O6961">
        <f>_xlfn.XLOOKUP(B6961,Machine_Info!A:A,Machine_Info!E:E)</f>
        <v>22</v>
      </c>
      <c r="P6961">
        <f t="shared" si="540"/>
        <v>21.833333333333332</v>
      </c>
      <c r="Q6961">
        <f t="shared" si="544"/>
        <v>0.99242424242424232</v>
      </c>
    </row>
    <row r="6962" spans="1:17" x14ac:dyDescent="0.2">
      <c r="A6962" t="s">
        <v>7080</v>
      </c>
      <c r="B6962" t="s">
        <v>139</v>
      </c>
      <c r="C6962" t="s">
        <v>140</v>
      </c>
      <c r="D6962" t="s">
        <v>59</v>
      </c>
      <c r="E6962" s="2">
        <v>45543.579710648148</v>
      </c>
      <c r="F6962" s="2">
        <v>45543.610266203701</v>
      </c>
      <c r="G6962" t="str">
        <f t="shared" si="541"/>
        <v>09</v>
      </c>
      <c r="H6962" t="str">
        <f t="shared" si="542"/>
        <v>08</v>
      </c>
      <c r="I6962">
        <v>217</v>
      </c>
      <c r="J6962">
        <f t="shared" si="543"/>
        <v>3.6166666666666667</v>
      </c>
      <c r="K6962" t="s">
        <v>76</v>
      </c>
      <c r="L6962" t="s">
        <v>74</v>
      </c>
      <c r="M6962" t="s">
        <v>44</v>
      </c>
      <c r="N6962" t="b">
        <v>0</v>
      </c>
      <c r="O6962">
        <f>_xlfn.XLOOKUP(B6962,Machine_Info!A:A,Machine_Info!E:E)</f>
        <v>20</v>
      </c>
      <c r="P6962">
        <f t="shared" si="540"/>
        <v>16.383333333333333</v>
      </c>
      <c r="Q6962">
        <f t="shared" si="544"/>
        <v>0.8191666666666666</v>
      </c>
    </row>
    <row r="6963" spans="1:17" x14ac:dyDescent="0.2">
      <c r="A6963" t="s">
        <v>7081</v>
      </c>
      <c r="B6963" t="s">
        <v>135</v>
      </c>
      <c r="C6963" t="s">
        <v>136</v>
      </c>
      <c r="D6963" t="s">
        <v>32</v>
      </c>
      <c r="E6963" s="2">
        <v>45543.599976851852</v>
      </c>
      <c r="F6963" s="2">
        <v>45543.815949074073</v>
      </c>
      <c r="G6963" t="str">
        <f t="shared" si="541"/>
        <v>09</v>
      </c>
      <c r="H6963" t="str">
        <f t="shared" si="542"/>
        <v>08</v>
      </c>
      <c r="I6963">
        <v>376</v>
      </c>
      <c r="J6963">
        <f t="shared" si="543"/>
        <v>6.2666666666666666</v>
      </c>
      <c r="K6963" t="s">
        <v>76</v>
      </c>
      <c r="L6963" t="s">
        <v>47</v>
      </c>
      <c r="M6963" t="s">
        <v>23</v>
      </c>
      <c r="N6963" t="b">
        <v>0</v>
      </c>
      <c r="O6963">
        <f>_xlfn.XLOOKUP(B6963,Machine_Info!A:A,Machine_Info!E:E)</f>
        <v>20</v>
      </c>
      <c r="P6963">
        <f t="shared" si="540"/>
        <v>13.733333333333334</v>
      </c>
      <c r="Q6963">
        <f t="shared" si="544"/>
        <v>0.68666666666666676</v>
      </c>
    </row>
    <row r="6964" spans="1:17" x14ac:dyDescent="0.2">
      <c r="A6964" t="s">
        <v>7082</v>
      </c>
      <c r="B6964" t="s">
        <v>152</v>
      </c>
      <c r="C6964" t="s">
        <v>153</v>
      </c>
      <c r="D6964" t="s">
        <v>27</v>
      </c>
      <c r="E6964" s="2">
        <v>45543.612291666657</v>
      </c>
      <c r="F6964" s="2">
        <v>45543.620625000003</v>
      </c>
      <c r="G6964" t="str">
        <f t="shared" si="541"/>
        <v>09</v>
      </c>
      <c r="H6964" t="str">
        <f t="shared" si="542"/>
        <v>08</v>
      </c>
      <c r="I6964">
        <v>322</v>
      </c>
      <c r="J6964">
        <f t="shared" si="543"/>
        <v>5.3666666666666663</v>
      </c>
      <c r="K6964" t="s">
        <v>38</v>
      </c>
      <c r="L6964" t="s">
        <v>74</v>
      </c>
      <c r="M6964" t="s">
        <v>44</v>
      </c>
      <c r="N6964" t="b">
        <v>0</v>
      </c>
      <c r="O6964">
        <f>_xlfn.XLOOKUP(B6964,Machine_Info!A:A,Machine_Info!E:E)</f>
        <v>18</v>
      </c>
      <c r="P6964">
        <f t="shared" si="540"/>
        <v>12.633333333333333</v>
      </c>
      <c r="Q6964">
        <f t="shared" si="544"/>
        <v>0.70185185185185184</v>
      </c>
    </row>
    <row r="6965" spans="1:17" x14ac:dyDescent="0.2">
      <c r="A6965" t="s">
        <v>7083</v>
      </c>
      <c r="B6965" t="s">
        <v>263</v>
      </c>
      <c r="C6965" t="s">
        <v>264</v>
      </c>
      <c r="D6965" t="s">
        <v>27</v>
      </c>
      <c r="E6965" s="2">
        <v>45543.671388888892</v>
      </c>
      <c r="F6965" s="2">
        <v>45544.286666666667</v>
      </c>
      <c r="G6965" t="str">
        <f t="shared" si="541"/>
        <v>09</v>
      </c>
      <c r="H6965" t="str">
        <f t="shared" si="542"/>
        <v>08</v>
      </c>
      <c r="I6965">
        <v>19</v>
      </c>
      <c r="J6965">
        <f t="shared" si="543"/>
        <v>0.31666666666666665</v>
      </c>
      <c r="K6965" t="s">
        <v>42</v>
      </c>
      <c r="L6965" t="s">
        <v>146</v>
      </c>
      <c r="M6965" t="s">
        <v>34</v>
      </c>
      <c r="N6965" t="b">
        <v>0</v>
      </c>
      <c r="O6965">
        <f>_xlfn.XLOOKUP(B6965,Machine_Info!A:A,Machine_Info!E:E)</f>
        <v>22</v>
      </c>
      <c r="P6965">
        <f t="shared" si="540"/>
        <v>21.683333333333334</v>
      </c>
      <c r="Q6965">
        <f t="shared" si="544"/>
        <v>0.9856060606060606</v>
      </c>
    </row>
    <row r="6966" spans="1:17" x14ac:dyDescent="0.2">
      <c r="A6966" t="s">
        <v>7084</v>
      </c>
      <c r="B6966" t="s">
        <v>167</v>
      </c>
      <c r="C6966" t="s">
        <v>168</v>
      </c>
      <c r="D6966" t="s">
        <v>59</v>
      </c>
      <c r="E6966" s="2">
        <v>45543.674259259264</v>
      </c>
      <c r="F6966" s="2">
        <v>45543.774259259262</v>
      </c>
      <c r="G6966" t="str">
        <f t="shared" si="541"/>
        <v>09</v>
      </c>
      <c r="H6966" t="str">
        <f t="shared" si="542"/>
        <v>08</v>
      </c>
      <c r="I6966">
        <v>168</v>
      </c>
      <c r="J6966">
        <f t="shared" si="543"/>
        <v>2.8</v>
      </c>
      <c r="K6966" t="s">
        <v>103</v>
      </c>
      <c r="L6966" t="s">
        <v>47</v>
      </c>
      <c r="M6966" t="s">
        <v>23</v>
      </c>
      <c r="N6966" t="b">
        <v>0</v>
      </c>
      <c r="O6966">
        <f>_xlfn.XLOOKUP(B6966,Machine_Info!A:A,Machine_Info!E:E)</f>
        <v>14</v>
      </c>
      <c r="P6966">
        <f t="shared" si="540"/>
        <v>11.2</v>
      </c>
      <c r="Q6966">
        <f t="shared" si="544"/>
        <v>0.79999999999999993</v>
      </c>
    </row>
    <row r="6967" spans="1:17" x14ac:dyDescent="0.2">
      <c r="A6967" t="s">
        <v>7085</v>
      </c>
      <c r="B6967" t="s">
        <v>132</v>
      </c>
      <c r="C6967" t="s">
        <v>133</v>
      </c>
      <c r="D6967" t="s">
        <v>59</v>
      </c>
      <c r="E6967" s="2">
        <v>45543.703125</v>
      </c>
      <c r="F6967" s="2">
        <v>45543.713541666657</v>
      </c>
      <c r="G6967" t="str">
        <f t="shared" si="541"/>
        <v>09</v>
      </c>
      <c r="H6967" t="str">
        <f t="shared" si="542"/>
        <v>08</v>
      </c>
      <c r="I6967">
        <v>188</v>
      </c>
      <c r="J6967">
        <f t="shared" si="543"/>
        <v>3.1333333333333333</v>
      </c>
      <c r="K6967" t="s">
        <v>42</v>
      </c>
      <c r="L6967" t="s">
        <v>47</v>
      </c>
      <c r="M6967" t="s">
        <v>23</v>
      </c>
      <c r="N6967" t="b">
        <v>0</v>
      </c>
      <c r="O6967">
        <f>_xlfn.XLOOKUP(B6967,Machine_Info!A:A,Machine_Info!E:E)</f>
        <v>14</v>
      </c>
      <c r="P6967">
        <f t="shared" si="540"/>
        <v>10.866666666666667</v>
      </c>
      <c r="Q6967">
        <f t="shared" si="544"/>
        <v>0.77619047619047621</v>
      </c>
    </row>
    <row r="6968" spans="1:17" x14ac:dyDescent="0.2">
      <c r="A6968" t="s">
        <v>7086</v>
      </c>
      <c r="B6968" t="s">
        <v>18</v>
      </c>
      <c r="C6968" t="s">
        <v>19</v>
      </c>
      <c r="D6968" t="s">
        <v>20</v>
      </c>
      <c r="E6968" s="2">
        <v>45543.780104166668</v>
      </c>
      <c r="F6968" s="2">
        <v>45543.828715277778</v>
      </c>
      <c r="G6968" t="str">
        <f t="shared" si="541"/>
        <v>09</v>
      </c>
      <c r="H6968" t="str">
        <f t="shared" si="542"/>
        <v>08</v>
      </c>
      <c r="I6968">
        <v>156</v>
      </c>
      <c r="J6968">
        <f t="shared" si="543"/>
        <v>2.6</v>
      </c>
      <c r="K6968" t="s">
        <v>42</v>
      </c>
      <c r="L6968" t="s">
        <v>74</v>
      </c>
      <c r="M6968" t="s">
        <v>44</v>
      </c>
      <c r="N6968" t="b">
        <v>0</v>
      </c>
      <c r="O6968">
        <f>_xlfn.XLOOKUP(B6968,Machine_Info!A:A,Machine_Info!E:E)</f>
        <v>16</v>
      </c>
      <c r="P6968">
        <f t="shared" si="540"/>
        <v>13.4</v>
      </c>
      <c r="Q6968">
        <f t="shared" si="544"/>
        <v>0.83750000000000002</v>
      </c>
    </row>
    <row r="6969" spans="1:17" x14ac:dyDescent="0.2">
      <c r="A6969" t="s">
        <v>7087</v>
      </c>
      <c r="B6969" t="s">
        <v>81</v>
      </c>
      <c r="C6969" t="s">
        <v>82</v>
      </c>
      <c r="D6969" t="s">
        <v>20</v>
      </c>
      <c r="E6969" s="2">
        <v>45543.810266203713</v>
      </c>
      <c r="F6969" s="2">
        <v>45543.83457175926</v>
      </c>
      <c r="G6969" t="str">
        <f t="shared" si="541"/>
        <v>09</v>
      </c>
      <c r="H6969" t="str">
        <f t="shared" si="542"/>
        <v>08</v>
      </c>
      <c r="I6969">
        <v>282</v>
      </c>
      <c r="J6969">
        <f t="shared" si="543"/>
        <v>4.7</v>
      </c>
      <c r="K6969" t="s">
        <v>290</v>
      </c>
      <c r="L6969" t="s">
        <v>47</v>
      </c>
      <c r="M6969" t="s">
        <v>23</v>
      </c>
      <c r="N6969" t="b">
        <v>0</v>
      </c>
      <c r="O6969">
        <f>_xlfn.XLOOKUP(B6969,Machine_Info!A:A,Machine_Info!E:E)</f>
        <v>14</v>
      </c>
      <c r="P6969">
        <f t="shared" si="540"/>
        <v>9.3000000000000007</v>
      </c>
      <c r="Q6969">
        <f t="shared" si="544"/>
        <v>0.66428571428571437</v>
      </c>
    </row>
    <row r="6970" spans="1:17" x14ac:dyDescent="0.2">
      <c r="A6970" t="s">
        <v>7088</v>
      </c>
      <c r="B6970" t="s">
        <v>174</v>
      </c>
      <c r="C6970" t="s">
        <v>175</v>
      </c>
      <c r="D6970" t="s">
        <v>59</v>
      </c>
      <c r="E6970" s="2">
        <v>45543.97146990741</v>
      </c>
      <c r="F6970" s="2">
        <v>45544.114525462966</v>
      </c>
      <c r="G6970" t="str">
        <f t="shared" si="541"/>
        <v>09</v>
      </c>
      <c r="H6970" t="str">
        <f t="shared" si="542"/>
        <v>08</v>
      </c>
      <c r="I6970">
        <v>323</v>
      </c>
      <c r="J6970">
        <f t="shared" si="543"/>
        <v>5.3833333333333337</v>
      </c>
      <c r="K6970" t="s">
        <v>71</v>
      </c>
      <c r="L6970" t="s">
        <v>47</v>
      </c>
      <c r="M6970" t="s">
        <v>23</v>
      </c>
      <c r="N6970" t="b">
        <v>1</v>
      </c>
      <c r="O6970">
        <f>_xlfn.XLOOKUP(B6970,Machine_Info!A:A,Machine_Info!E:E)</f>
        <v>14</v>
      </c>
      <c r="P6970">
        <f t="shared" si="540"/>
        <v>8.6166666666666671</v>
      </c>
      <c r="Q6970">
        <f t="shared" si="544"/>
        <v>0.61547619047619051</v>
      </c>
    </row>
    <row r="6971" spans="1:17" x14ac:dyDescent="0.2">
      <c r="A6971" t="s">
        <v>7089</v>
      </c>
      <c r="B6971" t="s">
        <v>40</v>
      </c>
      <c r="C6971" t="s">
        <v>41</v>
      </c>
      <c r="D6971" t="s">
        <v>20</v>
      </c>
      <c r="E6971" s="2">
        <v>45543.976481481477</v>
      </c>
      <c r="F6971" s="2">
        <v>45544.081342592603</v>
      </c>
      <c r="G6971" t="str">
        <f t="shared" si="541"/>
        <v>09</v>
      </c>
      <c r="H6971" t="str">
        <f t="shared" si="542"/>
        <v>08</v>
      </c>
      <c r="I6971">
        <v>913</v>
      </c>
      <c r="J6971">
        <f t="shared" si="543"/>
        <v>15.216666666666667</v>
      </c>
      <c r="K6971" t="s">
        <v>60</v>
      </c>
      <c r="L6971" t="s">
        <v>74</v>
      </c>
      <c r="M6971" t="s">
        <v>44</v>
      </c>
      <c r="N6971" t="b">
        <v>0</v>
      </c>
      <c r="O6971">
        <f>_xlfn.XLOOKUP(B6971,Machine_Info!A:A,Machine_Info!E:E)</f>
        <v>18</v>
      </c>
      <c r="P6971">
        <f t="shared" si="540"/>
        <v>2.7833333333333332</v>
      </c>
      <c r="Q6971">
        <f t="shared" si="544"/>
        <v>0.15462962962962962</v>
      </c>
    </row>
    <row r="6972" spans="1:17" x14ac:dyDescent="0.2">
      <c r="A6972" t="s">
        <v>7090</v>
      </c>
      <c r="B6972" t="s">
        <v>78</v>
      </c>
      <c r="C6972" t="s">
        <v>79</v>
      </c>
      <c r="D6972" t="s">
        <v>32</v>
      </c>
      <c r="E6972" s="2">
        <v>45543.98269675926</v>
      </c>
      <c r="F6972" s="2">
        <v>45543.997974537036</v>
      </c>
      <c r="G6972" t="str">
        <f t="shared" si="541"/>
        <v>09</v>
      </c>
      <c r="H6972" t="str">
        <f t="shared" si="542"/>
        <v>08</v>
      </c>
      <c r="I6972">
        <v>262</v>
      </c>
      <c r="J6972">
        <f t="shared" si="543"/>
        <v>4.3666666666666663</v>
      </c>
      <c r="K6972" t="s">
        <v>71</v>
      </c>
      <c r="L6972" t="s">
        <v>47</v>
      </c>
      <c r="M6972" t="s">
        <v>23</v>
      </c>
      <c r="N6972" t="b">
        <v>1</v>
      </c>
      <c r="O6972">
        <f>_xlfn.XLOOKUP(B6972,Machine_Info!A:A,Machine_Info!E:E)</f>
        <v>22</v>
      </c>
      <c r="P6972">
        <f t="shared" si="540"/>
        <v>17.633333333333333</v>
      </c>
      <c r="Q6972">
        <f t="shared" si="544"/>
        <v>0.80151515151515151</v>
      </c>
    </row>
    <row r="6973" spans="1:17" x14ac:dyDescent="0.2">
      <c r="A6973" t="s">
        <v>7091</v>
      </c>
      <c r="B6973" t="s">
        <v>202</v>
      </c>
      <c r="C6973" t="s">
        <v>203</v>
      </c>
      <c r="D6973" t="s">
        <v>32</v>
      </c>
      <c r="E6973" s="2">
        <v>45544.013090277767</v>
      </c>
      <c r="F6973" s="2">
        <v>45544.042951388888</v>
      </c>
      <c r="G6973" t="str">
        <f t="shared" si="541"/>
        <v>09</v>
      </c>
      <c r="H6973" t="str">
        <f t="shared" si="542"/>
        <v>09</v>
      </c>
      <c r="I6973">
        <v>184</v>
      </c>
      <c r="J6973">
        <f t="shared" si="543"/>
        <v>3.0666666666666669</v>
      </c>
      <c r="K6973" t="s">
        <v>38</v>
      </c>
      <c r="L6973" t="s">
        <v>146</v>
      </c>
      <c r="M6973" t="s">
        <v>34</v>
      </c>
      <c r="N6973" t="b">
        <v>0</v>
      </c>
      <c r="O6973">
        <f>_xlfn.XLOOKUP(B6973,Machine_Info!A:A,Machine_Info!E:E)</f>
        <v>22</v>
      </c>
      <c r="P6973">
        <f t="shared" si="540"/>
        <v>18.933333333333334</v>
      </c>
      <c r="Q6973">
        <f t="shared" si="544"/>
        <v>0.8606060606060606</v>
      </c>
    </row>
    <row r="6974" spans="1:17" x14ac:dyDescent="0.2">
      <c r="A6974" t="s">
        <v>7092</v>
      </c>
      <c r="B6974" t="s">
        <v>163</v>
      </c>
      <c r="C6974" t="s">
        <v>164</v>
      </c>
      <c r="D6974" t="s">
        <v>32</v>
      </c>
      <c r="E6974" s="2">
        <v>45544.129502314812</v>
      </c>
      <c r="F6974" s="2">
        <v>45544.253113425933</v>
      </c>
      <c r="G6974" t="str">
        <f t="shared" si="541"/>
        <v>09</v>
      </c>
      <c r="H6974" t="str">
        <f t="shared" si="542"/>
        <v>09</v>
      </c>
      <c r="I6974">
        <v>254</v>
      </c>
      <c r="J6974">
        <f t="shared" si="543"/>
        <v>4.2333333333333334</v>
      </c>
      <c r="K6974" t="s">
        <v>150</v>
      </c>
      <c r="L6974" t="s">
        <v>146</v>
      </c>
      <c r="M6974" t="s">
        <v>34</v>
      </c>
      <c r="N6974" t="b">
        <v>0</v>
      </c>
      <c r="O6974">
        <f>_xlfn.XLOOKUP(B6974,Machine_Info!A:A,Machine_Info!E:E)</f>
        <v>20</v>
      </c>
      <c r="P6974">
        <f t="shared" si="540"/>
        <v>15.766666666666666</v>
      </c>
      <c r="Q6974">
        <f t="shared" si="544"/>
        <v>0.78833333333333333</v>
      </c>
    </row>
    <row r="6975" spans="1:17" x14ac:dyDescent="0.2">
      <c r="A6975" t="s">
        <v>7093</v>
      </c>
      <c r="B6975" t="s">
        <v>52</v>
      </c>
      <c r="C6975" t="s">
        <v>53</v>
      </c>
      <c r="D6975" t="s">
        <v>27</v>
      </c>
      <c r="E6975" s="2">
        <v>45544.139317129629</v>
      </c>
      <c r="F6975" s="2">
        <v>45544.267094907409</v>
      </c>
      <c r="G6975" t="str">
        <f t="shared" si="541"/>
        <v>09</v>
      </c>
      <c r="H6975" t="str">
        <f t="shared" si="542"/>
        <v>09</v>
      </c>
      <c r="I6975">
        <v>37</v>
      </c>
      <c r="J6975">
        <f t="shared" si="543"/>
        <v>0.6166666666666667</v>
      </c>
      <c r="K6975" t="s">
        <v>54</v>
      </c>
      <c r="L6975" t="s">
        <v>47</v>
      </c>
      <c r="M6975" t="s">
        <v>23</v>
      </c>
      <c r="N6975" t="b">
        <v>1</v>
      </c>
      <c r="O6975">
        <f>_xlfn.XLOOKUP(B6975,Machine_Info!A:A,Machine_Info!E:E)</f>
        <v>16</v>
      </c>
      <c r="P6975">
        <f t="shared" si="540"/>
        <v>15.383333333333333</v>
      </c>
      <c r="Q6975">
        <f t="shared" si="544"/>
        <v>0.9614583333333333</v>
      </c>
    </row>
    <row r="6976" spans="1:17" x14ac:dyDescent="0.2">
      <c r="A6976" t="s">
        <v>7094</v>
      </c>
      <c r="B6976" t="s">
        <v>163</v>
      </c>
      <c r="C6976" t="s">
        <v>164</v>
      </c>
      <c r="D6976" t="s">
        <v>32</v>
      </c>
      <c r="E6976" s="2">
        <v>45544.139537037037</v>
      </c>
      <c r="F6976" s="2">
        <v>45544.265231481477</v>
      </c>
      <c r="G6976" t="str">
        <f t="shared" si="541"/>
        <v>09</v>
      </c>
      <c r="H6976" t="str">
        <f t="shared" si="542"/>
        <v>09</v>
      </c>
      <c r="I6976">
        <v>120</v>
      </c>
      <c r="J6976">
        <f t="shared" si="543"/>
        <v>2</v>
      </c>
      <c r="K6976" t="s">
        <v>71</v>
      </c>
      <c r="L6976" t="s">
        <v>146</v>
      </c>
      <c r="M6976" t="s">
        <v>34</v>
      </c>
      <c r="N6976" t="b">
        <v>1</v>
      </c>
      <c r="O6976">
        <f>_xlfn.XLOOKUP(B6976,Machine_Info!A:A,Machine_Info!E:E)</f>
        <v>20</v>
      </c>
      <c r="P6976">
        <f t="shared" si="540"/>
        <v>18</v>
      </c>
      <c r="Q6976">
        <f t="shared" si="544"/>
        <v>0.9</v>
      </c>
    </row>
    <row r="6977" spans="1:17" x14ac:dyDescent="0.2">
      <c r="A6977" t="s">
        <v>7095</v>
      </c>
      <c r="B6977" t="s">
        <v>69</v>
      </c>
      <c r="C6977" t="s">
        <v>70</v>
      </c>
      <c r="D6977" t="s">
        <v>27</v>
      </c>
      <c r="E6977" s="2">
        <v>45544.202291666668</v>
      </c>
      <c r="F6977" s="2">
        <v>45544.493958333333</v>
      </c>
      <c r="G6977" t="str">
        <f t="shared" si="541"/>
        <v>09</v>
      </c>
      <c r="H6977" t="str">
        <f t="shared" si="542"/>
        <v>09</v>
      </c>
      <c r="I6977">
        <v>221</v>
      </c>
      <c r="J6977">
        <f t="shared" si="543"/>
        <v>3.6833333333333331</v>
      </c>
      <c r="K6977" t="s">
        <v>28</v>
      </c>
      <c r="L6977" t="s">
        <v>146</v>
      </c>
      <c r="M6977" t="s">
        <v>34</v>
      </c>
      <c r="N6977" t="b">
        <v>0</v>
      </c>
      <c r="O6977">
        <f>_xlfn.XLOOKUP(B6977,Machine_Info!A:A,Machine_Info!E:E)</f>
        <v>16</v>
      </c>
      <c r="P6977">
        <f t="shared" si="540"/>
        <v>12.316666666666666</v>
      </c>
      <c r="Q6977">
        <f t="shared" si="544"/>
        <v>0.76979166666666665</v>
      </c>
    </row>
    <row r="6978" spans="1:17" x14ac:dyDescent="0.2">
      <c r="A6978" t="s">
        <v>7096</v>
      </c>
      <c r="B6978" t="s">
        <v>132</v>
      </c>
      <c r="C6978" t="s">
        <v>133</v>
      </c>
      <c r="D6978" t="s">
        <v>59</v>
      </c>
      <c r="E6978" s="2">
        <v>45544.220462962963</v>
      </c>
      <c r="F6978" s="2">
        <v>45544.754490740743</v>
      </c>
      <c r="G6978" t="str">
        <f t="shared" si="541"/>
        <v>09</v>
      </c>
      <c r="H6978" t="str">
        <f t="shared" si="542"/>
        <v>09</v>
      </c>
      <c r="I6978">
        <v>153</v>
      </c>
      <c r="J6978">
        <f t="shared" si="543"/>
        <v>2.5499999999999998</v>
      </c>
      <c r="K6978" t="s">
        <v>28</v>
      </c>
      <c r="L6978" t="s">
        <v>47</v>
      </c>
      <c r="M6978" t="s">
        <v>23</v>
      </c>
      <c r="N6978" t="b">
        <v>0</v>
      </c>
      <c r="O6978">
        <f>_xlfn.XLOOKUP(B6978,Machine_Info!A:A,Machine_Info!E:E)</f>
        <v>14</v>
      </c>
      <c r="P6978">
        <f t="shared" ref="P6978:P7041" si="545">O6978-J6978</f>
        <v>11.45</v>
      </c>
      <c r="Q6978">
        <f t="shared" si="544"/>
        <v>0.81785714285714284</v>
      </c>
    </row>
    <row r="6979" spans="1:17" x14ac:dyDescent="0.2">
      <c r="A6979" t="s">
        <v>7097</v>
      </c>
      <c r="B6979" t="s">
        <v>167</v>
      </c>
      <c r="C6979" t="s">
        <v>168</v>
      </c>
      <c r="D6979" t="s">
        <v>59</v>
      </c>
      <c r="E6979" s="2">
        <v>45544.246006944442</v>
      </c>
      <c r="F6979" s="2">
        <v>45544.841840277782</v>
      </c>
      <c r="G6979" t="str">
        <f t="shared" ref="G6979:G7042" si="546">TEXT(E6979,"mm")</f>
        <v>09</v>
      </c>
      <c r="H6979" t="str">
        <f t="shared" ref="H6979:H7042" si="547">TEXT(E6979,"dd")</f>
        <v>09</v>
      </c>
      <c r="I6979">
        <v>335</v>
      </c>
      <c r="J6979">
        <f t="shared" ref="J6979:J7042" si="548">I6979/60</f>
        <v>5.583333333333333</v>
      </c>
      <c r="K6979" t="s">
        <v>71</v>
      </c>
      <c r="L6979" t="s">
        <v>47</v>
      </c>
      <c r="M6979" t="s">
        <v>23</v>
      </c>
      <c r="N6979" t="b">
        <v>1</v>
      </c>
      <c r="O6979">
        <f>_xlfn.XLOOKUP(B6979,Machine_Info!A:A,Machine_Info!E:E)</f>
        <v>14</v>
      </c>
      <c r="P6979">
        <f t="shared" si="545"/>
        <v>8.4166666666666679</v>
      </c>
      <c r="Q6979">
        <f t="shared" ref="Q6979:Q7042" si="549">P6979/O6979</f>
        <v>0.60119047619047628</v>
      </c>
    </row>
    <row r="6980" spans="1:17" x14ac:dyDescent="0.2">
      <c r="A6980" t="s">
        <v>7098</v>
      </c>
      <c r="B6980" t="s">
        <v>135</v>
      </c>
      <c r="C6980" t="s">
        <v>136</v>
      </c>
      <c r="D6980" t="s">
        <v>32</v>
      </c>
      <c r="E6980" s="2">
        <v>45544.248622685183</v>
      </c>
      <c r="F6980" s="2">
        <v>45544.413206018522</v>
      </c>
      <c r="G6980" t="str">
        <f t="shared" si="546"/>
        <v>09</v>
      </c>
      <c r="H6980" t="str">
        <f t="shared" si="547"/>
        <v>09</v>
      </c>
      <c r="I6980">
        <v>120</v>
      </c>
      <c r="J6980">
        <f t="shared" si="548"/>
        <v>2</v>
      </c>
      <c r="K6980" t="s">
        <v>110</v>
      </c>
      <c r="L6980" t="s">
        <v>74</v>
      </c>
      <c r="M6980" t="s">
        <v>44</v>
      </c>
      <c r="N6980" t="b">
        <v>0</v>
      </c>
      <c r="O6980">
        <f>_xlfn.XLOOKUP(B6980,Machine_Info!A:A,Machine_Info!E:E)</f>
        <v>20</v>
      </c>
      <c r="P6980">
        <f t="shared" si="545"/>
        <v>18</v>
      </c>
      <c r="Q6980">
        <f t="shared" si="549"/>
        <v>0.9</v>
      </c>
    </row>
    <row r="6981" spans="1:17" x14ac:dyDescent="0.2">
      <c r="A6981" t="s">
        <v>7099</v>
      </c>
      <c r="B6981" t="s">
        <v>57</v>
      </c>
      <c r="C6981" t="s">
        <v>58</v>
      </c>
      <c r="D6981" t="s">
        <v>59</v>
      </c>
      <c r="E6981" s="2">
        <v>45544.407546296286</v>
      </c>
      <c r="F6981" s="2">
        <v>45544.47351851852</v>
      </c>
      <c r="G6981" t="str">
        <f t="shared" si="546"/>
        <v>09</v>
      </c>
      <c r="H6981" t="str">
        <f t="shared" si="547"/>
        <v>09</v>
      </c>
      <c r="I6981">
        <v>26</v>
      </c>
      <c r="J6981">
        <f t="shared" si="548"/>
        <v>0.43333333333333335</v>
      </c>
      <c r="K6981" t="s">
        <v>38</v>
      </c>
      <c r="L6981" t="s">
        <v>146</v>
      </c>
      <c r="M6981" t="s">
        <v>34</v>
      </c>
      <c r="N6981" t="b">
        <v>0</v>
      </c>
      <c r="O6981">
        <f>_xlfn.XLOOKUP(B6981,Machine_Info!A:A,Machine_Info!E:E)</f>
        <v>18</v>
      </c>
      <c r="P6981">
        <f t="shared" si="545"/>
        <v>17.566666666666666</v>
      </c>
      <c r="Q6981">
        <f t="shared" si="549"/>
        <v>0.97592592592592586</v>
      </c>
    </row>
    <row r="6982" spans="1:17" x14ac:dyDescent="0.2">
      <c r="A6982" t="s">
        <v>7100</v>
      </c>
      <c r="B6982" t="s">
        <v>92</v>
      </c>
      <c r="C6982" t="s">
        <v>93</v>
      </c>
      <c r="D6982" t="s">
        <v>59</v>
      </c>
      <c r="E6982" s="2">
        <v>45544.4143287037</v>
      </c>
      <c r="F6982" s="2">
        <v>45544.467800925922</v>
      </c>
      <c r="G6982" t="str">
        <f t="shared" si="546"/>
        <v>09</v>
      </c>
      <c r="H6982" t="str">
        <f t="shared" si="547"/>
        <v>09</v>
      </c>
      <c r="I6982">
        <v>401</v>
      </c>
      <c r="J6982">
        <f t="shared" si="548"/>
        <v>6.6833333333333336</v>
      </c>
      <c r="K6982" t="s">
        <v>46</v>
      </c>
      <c r="L6982" t="s">
        <v>47</v>
      </c>
      <c r="M6982" t="s">
        <v>23</v>
      </c>
      <c r="N6982" t="b">
        <v>0</v>
      </c>
      <c r="O6982">
        <f>_xlfn.XLOOKUP(B6982,Machine_Info!A:A,Machine_Info!E:E)</f>
        <v>20</v>
      </c>
      <c r="P6982">
        <f t="shared" si="545"/>
        <v>13.316666666666666</v>
      </c>
      <c r="Q6982">
        <f t="shared" si="549"/>
        <v>0.66583333333333328</v>
      </c>
    </row>
    <row r="6983" spans="1:17" x14ac:dyDescent="0.2">
      <c r="A6983" t="s">
        <v>7101</v>
      </c>
      <c r="B6983" t="s">
        <v>142</v>
      </c>
      <c r="C6983" t="s">
        <v>143</v>
      </c>
      <c r="D6983" t="s">
        <v>27</v>
      </c>
      <c r="E6983" s="2">
        <v>45544.494745370372</v>
      </c>
      <c r="F6983" s="2">
        <v>45544.603773148148</v>
      </c>
      <c r="G6983" t="str">
        <f t="shared" si="546"/>
        <v>09</v>
      </c>
      <c r="H6983" t="str">
        <f t="shared" si="547"/>
        <v>09</v>
      </c>
      <c r="I6983">
        <v>313</v>
      </c>
      <c r="J6983">
        <f t="shared" si="548"/>
        <v>5.2166666666666668</v>
      </c>
      <c r="K6983" t="s">
        <v>21</v>
      </c>
      <c r="L6983" t="s">
        <v>47</v>
      </c>
      <c r="M6983" t="s">
        <v>23</v>
      </c>
      <c r="N6983" t="b">
        <v>1</v>
      </c>
      <c r="O6983">
        <f>_xlfn.XLOOKUP(B6983,Machine_Info!A:A,Machine_Info!E:E)</f>
        <v>22</v>
      </c>
      <c r="P6983">
        <f t="shared" si="545"/>
        <v>16.783333333333331</v>
      </c>
      <c r="Q6983">
        <f t="shared" si="549"/>
        <v>0.76287878787878782</v>
      </c>
    </row>
    <row r="6984" spans="1:17" x14ac:dyDescent="0.2">
      <c r="A6984" t="s">
        <v>7102</v>
      </c>
      <c r="B6984" t="s">
        <v>52</v>
      </c>
      <c r="C6984" t="s">
        <v>53</v>
      </c>
      <c r="D6984" t="s">
        <v>27</v>
      </c>
      <c r="E6984" s="2">
        <v>45544.507233796299</v>
      </c>
      <c r="F6984" s="2">
        <v>45544.523206018523</v>
      </c>
      <c r="G6984" t="str">
        <f t="shared" si="546"/>
        <v>09</v>
      </c>
      <c r="H6984" t="str">
        <f t="shared" si="547"/>
        <v>09</v>
      </c>
      <c r="I6984">
        <v>62</v>
      </c>
      <c r="J6984">
        <f t="shared" si="548"/>
        <v>1.0333333333333334</v>
      </c>
      <c r="K6984" t="s">
        <v>110</v>
      </c>
      <c r="L6984" t="s">
        <v>74</v>
      </c>
      <c r="M6984" t="s">
        <v>44</v>
      </c>
      <c r="N6984" t="b">
        <v>0</v>
      </c>
      <c r="O6984">
        <f>_xlfn.XLOOKUP(B6984,Machine_Info!A:A,Machine_Info!E:E)</f>
        <v>16</v>
      </c>
      <c r="P6984">
        <f t="shared" si="545"/>
        <v>14.966666666666667</v>
      </c>
      <c r="Q6984">
        <f t="shared" si="549"/>
        <v>0.93541666666666667</v>
      </c>
    </row>
    <row r="6985" spans="1:17" x14ac:dyDescent="0.2">
      <c r="A6985" t="s">
        <v>7103</v>
      </c>
      <c r="B6985" t="s">
        <v>18</v>
      </c>
      <c r="C6985" t="s">
        <v>19</v>
      </c>
      <c r="D6985" t="s">
        <v>20</v>
      </c>
      <c r="E6985" s="2">
        <v>45544.581122685187</v>
      </c>
      <c r="F6985" s="2">
        <v>45544.606122685182</v>
      </c>
      <c r="G6985" t="str">
        <f t="shared" si="546"/>
        <v>09</v>
      </c>
      <c r="H6985" t="str">
        <f t="shared" si="547"/>
        <v>09</v>
      </c>
      <c r="I6985">
        <v>50</v>
      </c>
      <c r="J6985">
        <f t="shared" si="548"/>
        <v>0.83333333333333337</v>
      </c>
      <c r="K6985" t="s">
        <v>28</v>
      </c>
      <c r="L6985" t="s">
        <v>146</v>
      </c>
      <c r="M6985" t="s">
        <v>34</v>
      </c>
      <c r="N6985" t="b">
        <v>0</v>
      </c>
      <c r="O6985">
        <f>_xlfn.XLOOKUP(B6985,Machine_Info!A:A,Machine_Info!E:E)</f>
        <v>16</v>
      </c>
      <c r="P6985">
        <f t="shared" si="545"/>
        <v>15.166666666666666</v>
      </c>
      <c r="Q6985">
        <f t="shared" si="549"/>
        <v>0.94791666666666663</v>
      </c>
    </row>
    <row r="6986" spans="1:17" x14ac:dyDescent="0.2">
      <c r="A6986" t="s">
        <v>7104</v>
      </c>
      <c r="B6986" t="s">
        <v>142</v>
      </c>
      <c r="C6986" t="s">
        <v>143</v>
      </c>
      <c r="D6986" t="s">
        <v>27</v>
      </c>
      <c r="E6986" s="2">
        <v>45544.591087962966</v>
      </c>
      <c r="F6986" s="2">
        <v>45544.617476851847</v>
      </c>
      <c r="G6986" t="str">
        <f t="shared" si="546"/>
        <v>09</v>
      </c>
      <c r="H6986" t="str">
        <f t="shared" si="547"/>
        <v>09</v>
      </c>
      <c r="I6986">
        <v>35</v>
      </c>
      <c r="J6986">
        <f t="shared" si="548"/>
        <v>0.58333333333333337</v>
      </c>
      <c r="K6986" t="s">
        <v>110</v>
      </c>
      <c r="L6986" t="s">
        <v>146</v>
      </c>
      <c r="M6986" t="s">
        <v>34</v>
      </c>
      <c r="N6986" t="b">
        <v>0</v>
      </c>
      <c r="O6986">
        <f>_xlfn.XLOOKUP(B6986,Machine_Info!A:A,Machine_Info!E:E)</f>
        <v>22</v>
      </c>
      <c r="P6986">
        <f t="shared" si="545"/>
        <v>21.416666666666668</v>
      </c>
      <c r="Q6986">
        <f t="shared" si="549"/>
        <v>0.97348484848484851</v>
      </c>
    </row>
    <row r="6987" spans="1:17" x14ac:dyDescent="0.2">
      <c r="A6987" t="s">
        <v>7105</v>
      </c>
      <c r="B6987" t="s">
        <v>116</v>
      </c>
      <c r="C6987" t="s">
        <v>117</v>
      </c>
      <c r="D6987" t="s">
        <v>20</v>
      </c>
      <c r="E6987" s="2">
        <v>45544.632476851853</v>
      </c>
      <c r="F6987" s="2">
        <v>45544.642199074071</v>
      </c>
      <c r="G6987" t="str">
        <f t="shared" si="546"/>
        <v>09</v>
      </c>
      <c r="H6987" t="str">
        <f t="shared" si="547"/>
        <v>09</v>
      </c>
      <c r="I6987">
        <v>382</v>
      </c>
      <c r="J6987">
        <f t="shared" si="548"/>
        <v>6.3666666666666663</v>
      </c>
      <c r="K6987" t="s">
        <v>28</v>
      </c>
      <c r="L6987" t="s">
        <v>47</v>
      </c>
      <c r="M6987" t="s">
        <v>23</v>
      </c>
      <c r="N6987" t="b">
        <v>0</v>
      </c>
      <c r="O6987">
        <f>_xlfn.XLOOKUP(B6987,Machine_Info!A:A,Machine_Info!E:E)</f>
        <v>16</v>
      </c>
      <c r="P6987">
        <f t="shared" si="545"/>
        <v>9.6333333333333329</v>
      </c>
      <c r="Q6987">
        <f t="shared" si="549"/>
        <v>0.6020833333333333</v>
      </c>
    </row>
    <row r="6988" spans="1:17" x14ac:dyDescent="0.2">
      <c r="A6988" t="s">
        <v>7106</v>
      </c>
      <c r="B6988" t="s">
        <v>18</v>
      </c>
      <c r="C6988" t="s">
        <v>19</v>
      </c>
      <c r="D6988" t="s">
        <v>20</v>
      </c>
      <c r="E6988" s="2">
        <v>45544.770486111112</v>
      </c>
      <c r="F6988" s="2">
        <v>45544.987847222219</v>
      </c>
      <c r="G6988" t="str">
        <f t="shared" si="546"/>
        <v>09</v>
      </c>
      <c r="H6988" t="str">
        <f t="shared" si="547"/>
        <v>09</v>
      </c>
      <c r="I6988">
        <v>259</v>
      </c>
      <c r="J6988">
        <f t="shared" si="548"/>
        <v>4.3166666666666664</v>
      </c>
      <c r="K6988" t="s">
        <v>54</v>
      </c>
      <c r="L6988" t="s">
        <v>47</v>
      </c>
      <c r="M6988" t="s">
        <v>23</v>
      </c>
      <c r="N6988" t="b">
        <v>1</v>
      </c>
      <c r="O6988">
        <f>_xlfn.XLOOKUP(B6988,Machine_Info!A:A,Machine_Info!E:E)</f>
        <v>16</v>
      </c>
      <c r="P6988">
        <f t="shared" si="545"/>
        <v>11.683333333333334</v>
      </c>
      <c r="Q6988">
        <f t="shared" si="549"/>
        <v>0.73020833333333335</v>
      </c>
    </row>
    <row r="6989" spans="1:17" x14ac:dyDescent="0.2">
      <c r="A6989" t="s">
        <v>7107</v>
      </c>
      <c r="B6989" t="s">
        <v>99</v>
      </c>
      <c r="C6989" t="s">
        <v>100</v>
      </c>
      <c r="D6989" t="s">
        <v>32</v>
      </c>
      <c r="E6989" s="2">
        <v>45544.836898148147</v>
      </c>
      <c r="F6989" s="2">
        <v>45545.379953703698</v>
      </c>
      <c r="G6989" t="str">
        <f t="shared" si="546"/>
        <v>09</v>
      </c>
      <c r="H6989" t="str">
        <f t="shared" si="547"/>
        <v>09</v>
      </c>
      <c r="I6989">
        <v>362</v>
      </c>
      <c r="J6989">
        <f t="shared" si="548"/>
        <v>6.0333333333333332</v>
      </c>
      <c r="K6989" t="s">
        <v>103</v>
      </c>
      <c r="L6989" t="s">
        <v>146</v>
      </c>
      <c r="M6989" t="s">
        <v>34</v>
      </c>
      <c r="N6989" t="b">
        <v>0</v>
      </c>
      <c r="O6989">
        <f>_xlfn.XLOOKUP(B6989,Machine_Info!A:A,Machine_Info!E:E)</f>
        <v>16</v>
      </c>
      <c r="P6989">
        <f t="shared" si="545"/>
        <v>9.9666666666666668</v>
      </c>
      <c r="Q6989">
        <f t="shared" si="549"/>
        <v>0.62291666666666667</v>
      </c>
    </row>
    <row r="6990" spans="1:17" x14ac:dyDescent="0.2">
      <c r="A6990" t="s">
        <v>7108</v>
      </c>
      <c r="B6990" t="s">
        <v>96</v>
      </c>
      <c r="C6990" t="s">
        <v>97</v>
      </c>
      <c r="D6990" t="s">
        <v>27</v>
      </c>
      <c r="E6990" s="2">
        <v>45544.846944444442</v>
      </c>
      <c r="F6990" s="2">
        <v>45544.962222222217</v>
      </c>
      <c r="G6990" t="str">
        <f t="shared" si="546"/>
        <v>09</v>
      </c>
      <c r="H6990" t="str">
        <f t="shared" si="547"/>
        <v>09</v>
      </c>
      <c r="I6990">
        <v>343</v>
      </c>
      <c r="J6990">
        <f t="shared" si="548"/>
        <v>5.7166666666666668</v>
      </c>
      <c r="K6990" t="s">
        <v>28</v>
      </c>
      <c r="L6990" t="s">
        <v>74</v>
      </c>
      <c r="M6990" t="s">
        <v>44</v>
      </c>
      <c r="N6990" t="b">
        <v>0</v>
      </c>
      <c r="O6990">
        <f>_xlfn.XLOOKUP(B6990,Machine_Info!A:A,Machine_Info!E:E)</f>
        <v>20</v>
      </c>
      <c r="P6990">
        <f t="shared" si="545"/>
        <v>14.283333333333333</v>
      </c>
      <c r="Q6990">
        <f t="shared" si="549"/>
        <v>0.71416666666666662</v>
      </c>
    </row>
    <row r="6991" spans="1:17" x14ac:dyDescent="0.2">
      <c r="A6991" t="s">
        <v>7109</v>
      </c>
      <c r="B6991" t="s">
        <v>167</v>
      </c>
      <c r="C6991" t="s">
        <v>168</v>
      </c>
      <c r="D6991" t="s">
        <v>59</v>
      </c>
      <c r="E6991" s="2">
        <v>45544.895300925928</v>
      </c>
      <c r="F6991" s="2">
        <v>45545.055023148147</v>
      </c>
      <c r="G6991" t="str">
        <f t="shared" si="546"/>
        <v>09</v>
      </c>
      <c r="H6991" t="str">
        <f t="shared" si="547"/>
        <v>09</v>
      </c>
      <c r="I6991">
        <v>186</v>
      </c>
      <c r="J6991">
        <f t="shared" si="548"/>
        <v>3.1</v>
      </c>
      <c r="K6991" t="s">
        <v>38</v>
      </c>
      <c r="L6991" t="s">
        <v>47</v>
      </c>
      <c r="M6991" t="s">
        <v>23</v>
      </c>
      <c r="N6991" t="b">
        <v>0</v>
      </c>
      <c r="O6991">
        <f>_xlfn.XLOOKUP(B6991,Machine_Info!A:A,Machine_Info!E:E)</f>
        <v>14</v>
      </c>
      <c r="P6991">
        <f t="shared" si="545"/>
        <v>10.9</v>
      </c>
      <c r="Q6991">
        <f t="shared" si="549"/>
        <v>0.77857142857142858</v>
      </c>
    </row>
    <row r="6992" spans="1:17" x14ac:dyDescent="0.2">
      <c r="A6992" t="s">
        <v>7110</v>
      </c>
      <c r="B6992" t="s">
        <v>116</v>
      </c>
      <c r="C6992" t="s">
        <v>117</v>
      </c>
      <c r="D6992" t="s">
        <v>20</v>
      </c>
      <c r="E6992" s="2">
        <v>45544.961192129631</v>
      </c>
      <c r="F6992" s="2">
        <v>45545.125775462962</v>
      </c>
      <c r="G6992" t="str">
        <f t="shared" si="546"/>
        <v>09</v>
      </c>
      <c r="H6992" t="str">
        <f t="shared" si="547"/>
        <v>09</v>
      </c>
      <c r="I6992">
        <v>272</v>
      </c>
      <c r="J6992">
        <f t="shared" si="548"/>
        <v>4.5333333333333332</v>
      </c>
      <c r="K6992" t="s">
        <v>28</v>
      </c>
      <c r="L6992" t="s">
        <v>146</v>
      </c>
      <c r="M6992" t="s">
        <v>34</v>
      </c>
      <c r="N6992" t="b">
        <v>0</v>
      </c>
      <c r="O6992">
        <f>_xlfn.XLOOKUP(B6992,Machine_Info!A:A,Machine_Info!E:E)</f>
        <v>16</v>
      </c>
      <c r="P6992">
        <f t="shared" si="545"/>
        <v>11.466666666666667</v>
      </c>
      <c r="Q6992">
        <f t="shared" si="549"/>
        <v>0.71666666666666667</v>
      </c>
    </row>
    <row r="6993" spans="1:17" x14ac:dyDescent="0.2">
      <c r="A6993" t="s">
        <v>7111</v>
      </c>
      <c r="B6993" t="s">
        <v>99</v>
      </c>
      <c r="C6993" t="s">
        <v>100</v>
      </c>
      <c r="D6993" t="s">
        <v>32</v>
      </c>
      <c r="E6993" s="2">
        <v>45544.981087962973</v>
      </c>
      <c r="F6993" s="2">
        <v>45545.076921296299</v>
      </c>
      <c r="G6993" t="str">
        <f t="shared" si="546"/>
        <v>09</v>
      </c>
      <c r="H6993" t="str">
        <f t="shared" si="547"/>
        <v>09</v>
      </c>
      <c r="I6993">
        <v>268</v>
      </c>
      <c r="J6993">
        <f t="shared" si="548"/>
        <v>4.4666666666666668</v>
      </c>
      <c r="K6993" t="s">
        <v>71</v>
      </c>
      <c r="L6993" t="s">
        <v>146</v>
      </c>
      <c r="M6993" t="s">
        <v>34</v>
      </c>
      <c r="N6993" t="b">
        <v>1</v>
      </c>
      <c r="O6993">
        <f>_xlfn.XLOOKUP(B6993,Machine_Info!A:A,Machine_Info!E:E)</f>
        <v>16</v>
      </c>
      <c r="P6993">
        <f t="shared" si="545"/>
        <v>11.533333333333333</v>
      </c>
      <c r="Q6993">
        <f t="shared" si="549"/>
        <v>0.72083333333333333</v>
      </c>
    </row>
    <row r="6994" spans="1:17" x14ac:dyDescent="0.2">
      <c r="A6994" t="s">
        <v>7112</v>
      </c>
      <c r="B6994" t="s">
        <v>92</v>
      </c>
      <c r="C6994" t="s">
        <v>93</v>
      </c>
      <c r="D6994" t="s">
        <v>59</v>
      </c>
      <c r="E6994" s="2">
        <v>45544.981446759259</v>
      </c>
      <c r="F6994" s="2">
        <v>45544.987002314818</v>
      </c>
      <c r="G6994" t="str">
        <f t="shared" si="546"/>
        <v>09</v>
      </c>
      <c r="H6994" t="str">
        <f t="shared" si="547"/>
        <v>09</v>
      </c>
      <c r="I6994">
        <v>274</v>
      </c>
      <c r="J6994">
        <f t="shared" si="548"/>
        <v>4.5666666666666664</v>
      </c>
      <c r="K6994" t="s">
        <v>28</v>
      </c>
      <c r="L6994" t="s">
        <v>47</v>
      </c>
      <c r="M6994" t="s">
        <v>23</v>
      </c>
      <c r="N6994" t="b">
        <v>0</v>
      </c>
      <c r="O6994">
        <f>_xlfn.XLOOKUP(B6994,Machine_Info!A:A,Machine_Info!E:E)</f>
        <v>20</v>
      </c>
      <c r="P6994">
        <f t="shared" si="545"/>
        <v>15.433333333333334</v>
      </c>
      <c r="Q6994">
        <f t="shared" si="549"/>
        <v>0.77166666666666672</v>
      </c>
    </row>
    <row r="6995" spans="1:17" x14ac:dyDescent="0.2">
      <c r="A6995" t="s">
        <v>7113</v>
      </c>
      <c r="B6995" t="s">
        <v>125</v>
      </c>
      <c r="C6995" t="s">
        <v>126</v>
      </c>
      <c r="D6995" t="s">
        <v>20</v>
      </c>
      <c r="E6995" s="2">
        <v>45544.996458333328</v>
      </c>
      <c r="F6995" s="2">
        <v>45545.017291666663</v>
      </c>
      <c r="G6995" t="str">
        <f t="shared" si="546"/>
        <v>09</v>
      </c>
      <c r="H6995" t="str">
        <f t="shared" si="547"/>
        <v>09</v>
      </c>
      <c r="I6995">
        <v>186</v>
      </c>
      <c r="J6995">
        <f t="shared" si="548"/>
        <v>3.1</v>
      </c>
      <c r="K6995" t="s">
        <v>42</v>
      </c>
      <c r="L6995" t="s">
        <v>146</v>
      </c>
      <c r="M6995" t="s">
        <v>34</v>
      </c>
      <c r="N6995" t="b">
        <v>0</v>
      </c>
      <c r="O6995">
        <f>_xlfn.XLOOKUP(B6995,Machine_Info!A:A,Machine_Info!E:E)</f>
        <v>18</v>
      </c>
      <c r="P6995">
        <f t="shared" si="545"/>
        <v>14.9</v>
      </c>
      <c r="Q6995">
        <f t="shared" si="549"/>
        <v>0.82777777777777783</v>
      </c>
    </row>
    <row r="6996" spans="1:17" x14ac:dyDescent="0.2">
      <c r="A6996" t="s">
        <v>7114</v>
      </c>
      <c r="B6996" t="s">
        <v>57</v>
      </c>
      <c r="C6996" t="s">
        <v>58</v>
      </c>
      <c r="D6996" t="s">
        <v>59</v>
      </c>
      <c r="E6996" s="2">
        <v>45545.035254629627</v>
      </c>
      <c r="F6996" s="2">
        <v>45545.051226851851</v>
      </c>
      <c r="G6996" t="str">
        <f t="shared" si="546"/>
        <v>09</v>
      </c>
      <c r="H6996" t="str">
        <f t="shared" si="547"/>
        <v>10</v>
      </c>
      <c r="I6996">
        <v>12</v>
      </c>
      <c r="J6996">
        <f t="shared" si="548"/>
        <v>0.2</v>
      </c>
      <c r="K6996" t="s">
        <v>21</v>
      </c>
      <c r="L6996" t="s">
        <v>74</v>
      </c>
      <c r="M6996" t="s">
        <v>44</v>
      </c>
      <c r="N6996" t="b">
        <v>1</v>
      </c>
      <c r="O6996">
        <f>_xlfn.XLOOKUP(B6996,Machine_Info!A:A,Machine_Info!E:E)</f>
        <v>18</v>
      </c>
      <c r="P6996">
        <f t="shared" si="545"/>
        <v>17.8</v>
      </c>
      <c r="Q6996">
        <f t="shared" si="549"/>
        <v>0.98888888888888893</v>
      </c>
    </row>
    <row r="6997" spans="1:17" x14ac:dyDescent="0.2">
      <c r="A6997" t="s">
        <v>7115</v>
      </c>
      <c r="B6997" t="s">
        <v>132</v>
      </c>
      <c r="C6997" t="s">
        <v>133</v>
      </c>
      <c r="D6997" t="s">
        <v>59</v>
      </c>
      <c r="E6997" s="2">
        <v>45545.114189814813</v>
      </c>
      <c r="F6997" s="2">
        <v>45545.514189814807</v>
      </c>
      <c r="G6997" t="str">
        <f t="shared" si="546"/>
        <v>09</v>
      </c>
      <c r="H6997" t="str">
        <f t="shared" si="547"/>
        <v>10</v>
      </c>
      <c r="I6997">
        <v>331</v>
      </c>
      <c r="J6997">
        <f t="shared" si="548"/>
        <v>5.5166666666666666</v>
      </c>
      <c r="K6997" t="s">
        <v>42</v>
      </c>
      <c r="L6997" t="s">
        <v>146</v>
      </c>
      <c r="M6997" t="s">
        <v>34</v>
      </c>
      <c r="N6997" t="b">
        <v>0</v>
      </c>
      <c r="O6997">
        <f>_xlfn.XLOOKUP(B6997,Machine_Info!A:A,Machine_Info!E:E)</f>
        <v>14</v>
      </c>
      <c r="P6997">
        <f t="shared" si="545"/>
        <v>8.4833333333333343</v>
      </c>
      <c r="Q6997">
        <f t="shared" si="549"/>
        <v>0.60595238095238102</v>
      </c>
    </row>
    <row r="6998" spans="1:17" x14ac:dyDescent="0.2">
      <c r="A6998" t="s">
        <v>7116</v>
      </c>
      <c r="B6998" t="s">
        <v>174</v>
      </c>
      <c r="C6998" t="s">
        <v>175</v>
      </c>
      <c r="D6998" t="s">
        <v>59</v>
      </c>
      <c r="E6998" s="2">
        <v>45545.160856481481</v>
      </c>
      <c r="F6998" s="2">
        <v>45545.168495370373</v>
      </c>
      <c r="G6998" t="str">
        <f t="shared" si="546"/>
        <v>09</v>
      </c>
      <c r="H6998" t="str">
        <f t="shared" si="547"/>
        <v>10</v>
      </c>
      <c r="I6998">
        <v>190</v>
      </c>
      <c r="J6998">
        <f t="shared" si="548"/>
        <v>3.1666666666666665</v>
      </c>
      <c r="K6998" t="s">
        <v>21</v>
      </c>
      <c r="L6998" t="s">
        <v>47</v>
      </c>
      <c r="M6998" t="s">
        <v>23</v>
      </c>
      <c r="N6998" t="b">
        <v>1</v>
      </c>
      <c r="O6998">
        <f>_xlfn.XLOOKUP(B6998,Machine_Info!A:A,Machine_Info!E:E)</f>
        <v>14</v>
      </c>
      <c r="P6998">
        <f t="shared" si="545"/>
        <v>10.833333333333334</v>
      </c>
      <c r="Q6998">
        <f t="shared" si="549"/>
        <v>0.77380952380952384</v>
      </c>
    </row>
    <row r="6999" spans="1:17" x14ac:dyDescent="0.2">
      <c r="A6999" t="s">
        <v>7117</v>
      </c>
      <c r="B6999" t="s">
        <v>96</v>
      </c>
      <c r="C6999" t="s">
        <v>97</v>
      </c>
      <c r="D6999" t="s">
        <v>27</v>
      </c>
      <c r="E6999" s="2">
        <v>45545.168020833327</v>
      </c>
      <c r="F6999" s="2">
        <v>45545.200659722221</v>
      </c>
      <c r="G6999" t="str">
        <f t="shared" si="546"/>
        <v>09</v>
      </c>
      <c r="H6999" t="str">
        <f t="shared" si="547"/>
        <v>10</v>
      </c>
      <c r="I6999">
        <v>328</v>
      </c>
      <c r="J6999">
        <f t="shared" si="548"/>
        <v>5.4666666666666668</v>
      </c>
      <c r="K6999" t="s">
        <v>42</v>
      </c>
      <c r="L6999" t="s">
        <v>74</v>
      </c>
      <c r="M6999" t="s">
        <v>44</v>
      </c>
      <c r="N6999" t="b">
        <v>0</v>
      </c>
      <c r="O6999">
        <f>_xlfn.XLOOKUP(B6999,Machine_Info!A:A,Machine_Info!E:E)</f>
        <v>20</v>
      </c>
      <c r="P6999">
        <f t="shared" si="545"/>
        <v>14.533333333333333</v>
      </c>
      <c r="Q6999">
        <f t="shared" si="549"/>
        <v>0.72666666666666668</v>
      </c>
    </row>
    <row r="7000" spans="1:17" x14ac:dyDescent="0.2">
      <c r="A7000" t="s">
        <v>7118</v>
      </c>
      <c r="B7000" t="s">
        <v>69</v>
      </c>
      <c r="C7000" t="s">
        <v>70</v>
      </c>
      <c r="D7000" t="s">
        <v>27</v>
      </c>
      <c r="E7000" s="2">
        <v>45545.169293981482</v>
      </c>
      <c r="F7000" s="2">
        <v>45545.291516203702</v>
      </c>
      <c r="G7000" t="str">
        <f t="shared" si="546"/>
        <v>09</v>
      </c>
      <c r="H7000" t="str">
        <f t="shared" si="547"/>
        <v>10</v>
      </c>
      <c r="I7000">
        <v>340</v>
      </c>
      <c r="J7000">
        <f t="shared" si="548"/>
        <v>5.666666666666667</v>
      </c>
      <c r="K7000" t="s">
        <v>76</v>
      </c>
      <c r="L7000" t="s">
        <v>74</v>
      </c>
      <c r="M7000" t="s">
        <v>44</v>
      </c>
      <c r="N7000" t="b">
        <v>0</v>
      </c>
      <c r="O7000">
        <f>_xlfn.XLOOKUP(B7000,Machine_Info!A:A,Machine_Info!E:E)</f>
        <v>16</v>
      </c>
      <c r="P7000">
        <f t="shared" si="545"/>
        <v>10.333333333333332</v>
      </c>
      <c r="Q7000">
        <f t="shared" si="549"/>
        <v>0.64583333333333326</v>
      </c>
    </row>
    <row r="7001" spans="1:17" x14ac:dyDescent="0.2">
      <c r="A7001" t="s">
        <v>7119</v>
      </c>
      <c r="B7001" t="s">
        <v>139</v>
      </c>
      <c r="C7001" t="s">
        <v>140</v>
      </c>
      <c r="D7001" t="s">
        <v>59</v>
      </c>
      <c r="E7001" s="2">
        <v>45545.20103009259</v>
      </c>
      <c r="F7001" s="2">
        <v>45545.327418981477</v>
      </c>
      <c r="G7001" t="str">
        <f t="shared" si="546"/>
        <v>09</v>
      </c>
      <c r="H7001" t="str">
        <f t="shared" si="547"/>
        <v>10</v>
      </c>
      <c r="I7001">
        <v>271</v>
      </c>
      <c r="J7001">
        <f t="shared" si="548"/>
        <v>4.5166666666666666</v>
      </c>
      <c r="K7001" t="s">
        <v>38</v>
      </c>
      <c r="L7001" t="s">
        <v>74</v>
      </c>
      <c r="M7001" t="s">
        <v>44</v>
      </c>
      <c r="N7001" t="b">
        <v>0</v>
      </c>
      <c r="O7001">
        <f>_xlfn.XLOOKUP(B7001,Machine_Info!A:A,Machine_Info!E:E)</f>
        <v>20</v>
      </c>
      <c r="P7001">
        <f t="shared" si="545"/>
        <v>15.483333333333334</v>
      </c>
      <c r="Q7001">
        <f t="shared" si="549"/>
        <v>0.77416666666666667</v>
      </c>
    </row>
    <row r="7002" spans="1:17" x14ac:dyDescent="0.2">
      <c r="A7002" t="s">
        <v>7120</v>
      </c>
      <c r="B7002" t="s">
        <v>69</v>
      </c>
      <c r="C7002" t="s">
        <v>70</v>
      </c>
      <c r="D7002" t="s">
        <v>27</v>
      </c>
      <c r="E7002" s="2">
        <v>45545.210798611108</v>
      </c>
      <c r="F7002" s="2">
        <v>45545.369131944448</v>
      </c>
      <c r="G7002" t="str">
        <f t="shared" si="546"/>
        <v>09</v>
      </c>
      <c r="H7002" t="str">
        <f t="shared" si="547"/>
        <v>10</v>
      </c>
      <c r="I7002">
        <v>46</v>
      </c>
      <c r="J7002">
        <f t="shared" si="548"/>
        <v>0.76666666666666672</v>
      </c>
      <c r="K7002" t="s">
        <v>38</v>
      </c>
      <c r="L7002" t="s">
        <v>10158</v>
      </c>
      <c r="M7002" t="s">
        <v>23</v>
      </c>
      <c r="N7002" t="b">
        <v>0</v>
      </c>
      <c r="O7002">
        <f>_xlfn.XLOOKUP(B7002,Machine_Info!A:A,Machine_Info!E:E)</f>
        <v>16</v>
      </c>
      <c r="P7002">
        <f t="shared" si="545"/>
        <v>15.233333333333333</v>
      </c>
      <c r="Q7002">
        <f t="shared" si="549"/>
        <v>0.95208333333333328</v>
      </c>
    </row>
    <row r="7003" spans="1:17" x14ac:dyDescent="0.2">
      <c r="A7003" t="s">
        <v>7121</v>
      </c>
      <c r="B7003" t="s">
        <v>66</v>
      </c>
      <c r="C7003" t="s">
        <v>67</v>
      </c>
      <c r="D7003" t="s">
        <v>32</v>
      </c>
      <c r="E7003" s="2">
        <v>45545.29892361111</v>
      </c>
      <c r="F7003" s="2">
        <v>45545.39267361111</v>
      </c>
      <c r="G7003" t="str">
        <f t="shared" si="546"/>
        <v>09</v>
      </c>
      <c r="H7003" t="str">
        <f t="shared" si="547"/>
        <v>10</v>
      </c>
      <c r="I7003">
        <v>307</v>
      </c>
      <c r="J7003">
        <f t="shared" si="548"/>
        <v>5.1166666666666663</v>
      </c>
      <c r="K7003" t="s">
        <v>76</v>
      </c>
      <c r="L7003" t="s">
        <v>146</v>
      </c>
      <c r="M7003" t="s">
        <v>34</v>
      </c>
      <c r="N7003" t="b">
        <v>0</v>
      </c>
      <c r="O7003">
        <f>_xlfn.XLOOKUP(B7003,Machine_Info!A:A,Machine_Info!E:E)</f>
        <v>14</v>
      </c>
      <c r="P7003">
        <f t="shared" si="545"/>
        <v>8.8833333333333329</v>
      </c>
      <c r="Q7003">
        <f t="shared" si="549"/>
        <v>0.63452380952380949</v>
      </c>
    </row>
    <row r="7004" spans="1:17" x14ac:dyDescent="0.2">
      <c r="A7004" t="s">
        <v>7122</v>
      </c>
      <c r="B7004" t="s">
        <v>132</v>
      </c>
      <c r="C7004" t="s">
        <v>133</v>
      </c>
      <c r="D7004" t="s">
        <v>59</v>
      </c>
      <c r="E7004" s="2">
        <v>45545.303923611107</v>
      </c>
      <c r="F7004" s="2">
        <v>45545.376840277779</v>
      </c>
      <c r="G7004" t="str">
        <f t="shared" si="546"/>
        <v>09</v>
      </c>
      <c r="H7004" t="str">
        <f t="shared" si="547"/>
        <v>10</v>
      </c>
      <c r="I7004">
        <v>250</v>
      </c>
      <c r="J7004">
        <f t="shared" si="548"/>
        <v>4.166666666666667</v>
      </c>
      <c r="K7004" t="s">
        <v>54</v>
      </c>
      <c r="L7004" t="s">
        <v>10159</v>
      </c>
      <c r="M7004" t="s">
        <v>34</v>
      </c>
      <c r="N7004" t="b">
        <v>1</v>
      </c>
      <c r="O7004">
        <f>_xlfn.XLOOKUP(B7004,Machine_Info!A:A,Machine_Info!E:E)</f>
        <v>14</v>
      </c>
      <c r="P7004">
        <f t="shared" si="545"/>
        <v>9.8333333333333321</v>
      </c>
      <c r="Q7004">
        <f t="shared" si="549"/>
        <v>0.70238095238095233</v>
      </c>
    </row>
    <row r="7005" spans="1:17" x14ac:dyDescent="0.2">
      <c r="A7005" t="s">
        <v>7123</v>
      </c>
      <c r="B7005" t="s">
        <v>69</v>
      </c>
      <c r="C7005" t="s">
        <v>70</v>
      </c>
      <c r="D7005" t="s">
        <v>27</v>
      </c>
      <c r="E7005" s="2">
        <v>45545.310636574082</v>
      </c>
      <c r="F7005" s="2">
        <v>45545.415497685193</v>
      </c>
      <c r="G7005" t="str">
        <f t="shared" si="546"/>
        <v>09</v>
      </c>
      <c r="H7005" t="str">
        <f t="shared" si="547"/>
        <v>10</v>
      </c>
      <c r="I7005">
        <v>156</v>
      </c>
      <c r="J7005">
        <f t="shared" si="548"/>
        <v>2.6</v>
      </c>
      <c r="K7005" t="s">
        <v>42</v>
      </c>
      <c r="L7005" t="s">
        <v>10158</v>
      </c>
      <c r="M7005" t="s">
        <v>23</v>
      </c>
      <c r="N7005" t="b">
        <v>0</v>
      </c>
      <c r="O7005">
        <f>_xlfn.XLOOKUP(B7005,Machine_Info!A:A,Machine_Info!E:E)</f>
        <v>16</v>
      </c>
      <c r="P7005">
        <f t="shared" si="545"/>
        <v>13.4</v>
      </c>
      <c r="Q7005">
        <f t="shared" si="549"/>
        <v>0.83750000000000002</v>
      </c>
    </row>
    <row r="7006" spans="1:17" x14ac:dyDescent="0.2">
      <c r="A7006" t="s">
        <v>7124</v>
      </c>
      <c r="B7006" t="s">
        <v>171</v>
      </c>
      <c r="C7006" t="s">
        <v>172</v>
      </c>
      <c r="D7006" t="s">
        <v>32</v>
      </c>
      <c r="E7006" s="2">
        <v>45545.356608796297</v>
      </c>
      <c r="F7006" s="2">
        <v>45545.385775462957</v>
      </c>
      <c r="G7006" t="str">
        <f t="shared" si="546"/>
        <v>09</v>
      </c>
      <c r="H7006" t="str">
        <f t="shared" si="547"/>
        <v>10</v>
      </c>
      <c r="I7006">
        <v>175</v>
      </c>
      <c r="J7006">
        <f t="shared" si="548"/>
        <v>2.9166666666666665</v>
      </c>
      <c r="K7006" t="s">
        <v>42</v>
      </c>
      <c r="L7006" t="s">
        <v>74</v>
      </c>
      <c r="M7006" t="s">
        <v>44</v>
      </c>
      <c r="N7006" t="b">
        <v>0</v>
      </c>
      <c r="O7006">
        <f>_xlfn.XLOOKUP(B7006,Machine_Info!A:A,Machine_Info!E:E)</f>
        <v>16</v>
      </c>
      <c r="P7006">
        <f t="shared" si="545"/>
        <v>13.083333333333334</v>
      </c>
      <c r="Q7006">
        <f t="shared" si="549"/>
        <v>0.81770833333333337</v>
      </c>
    </row>
    <row r="7007" spans="1:17" x14ac:dyDescent="0.2">
      <c r="A7007" t="s">
        <v>7125</v>
      </c>
      <c r="B7007" t="s">
        <v>69</v>
      </c>
      <c r="C7007" t="s">
        <v>70</v>
      </c>
      <c r="D7007" t="s">
        <v>27</v>
      </c>
      <c r="E7007" s="2">
        <v>45545.432719907411</v>
      </c>
      <c r="F7007" s="2">
        <v>45545.5778587963</v>
      </c>
      <c r="G7007" t="str">
        <f t="shared" si="546"/>
        <v>09</v>
      </c>
      <c r="H7007" t="str">
        <f t="shared" si="547"/>
        <v>10</v>
      </c>
      <c r="I7007">
        <v>352</v>
      </c>
      <c r="J7007">
        <f t="shared" si="548"/>
        <v>5.8666666666666663</v>
      </c>
      <c r="K7007" t="s">
        <v>71</v>
      </c>
      <c r="L7007" t="s">
        <v>10159</v>
      </c>
      <c r="M7007" t="s">
        <v>34</v>
      </c>
      <c r="N7007" t="b">
        <v>1</v>
      </c>
      <c r="O7007">
        <f>_xlfn.XLOOKUP(B7007,Machine_Info!A:A,Machine_Info!E:E)</f>
        <v>16</v>
      </c>
      <c r="P7007">
        <f t="shared" si="545"/>
        <v>10.133333333333333</v>
      </c>
      <c r="Q7007">
        <f t="shared" si="549"/>
        <v>0.6333333333333333</v>
      </c>
    </row>
    <row r="7008" spans="1:17" x14ac:dyDescent="0.2">
      <c r="A7008" t="s">
        <v>7126</v>
      </c>
      <c r="B7008" t="s">
        <v>30</v>
      </c>
      <c r="C7008" t="s">
        <v>31</v>
      </c>
      <c r="D7008" t="s">
        <v>32</v>
      </c>
      <c r="E7008" s="2">
        <v>45545.44363425926</v>
      </c>
      <c r="F7008" s="2">
        <v>45545.447106481479</v>
      </c>
      <c r="G7008" t="str">
        <f t="shared" si="546"/>
        <v>09</v>
      </c>
      <c r="H7008" t="str">
        <f t="shared" si="547"/>
        <v>10</v>
      </c>
      <c r="I7008">
        <v>65</v>
      </c>
      <c r="J7008">
        <f t="shared" si="548"/>
        <v>1.0833333333333333</v>
      </c>
      <c r="K7008" t="s">
        <v>71</v>
      </c>
      <c r="L7008" t="s">
        <v>10158</v>
      </c>
      <c r="M7008" t="s">
        <v>23</v>
      </c>
      <c r="N7008" t="b">
        <v>1</v>
      </c>
      <c r="O7008">
        <f>_xlfn.XLOOKUP(B7008,Machine_Info!A:A,Machine_Info!E:E)</f>
        <v>22</v>
      </c>
      <c r="P7008">
        <f t="shared" si="545"/>
        <v>20.916666666666668</v>
      </c>
      <c r="Q7008">
        <f t="shared" si="549"/>
        <v>0.9507575757575758</v>
      </c>
    </row>
    <row r="7009" spans="1:17" x14ac:dyDescent="0.2">
      <c r="A7009" t="s">
        <v>7127</v>
      </c>
      <c r="B7009" t="s">
        <v>63</v>
      </c>
      <c r="C7009" t="s">
        <v>64</v>
      </c>
      <c r="D7009" t="s">
        <v>32</v>
      </c>
      <c r="E7009" s="2">
        <v>45545.447835648149</v>
      </c>
      <c r="F7009" s="2">
        <v>45545.467974537038</v>
      </c>
      <c r="G7009" t="str">
        <f t="shared" si="546"/>
        <v>09</v>
      </c>
      <c r="H7009" t="str">
        <f t="shared" si="547"/>
        <v>10</v>
      </c>
      <c r="I7009">
        <v>141</v>
      </c>
      <c r="J7009">
        <f t="shared" si="548"/>
        <v>2.35</v>
      </c>
      <c r="K7009" t="s">
        <v>28</v>
      </c>
      <c r="L7009" t="s">
        <v>10159</v>
      </c>
      <c r="M7009" t="s">
        <v>34</v>
      </c>
      <c r="N7009" t="b">
        <v>0</v>
      </c>
      <c r="O7009">
        <f>_xlfn.XLOOKUP(B7009,Machine_Info!A:A,Machine_Info!E:E)</f>
        <v>20</v>
      </c>
      <c r="P7009">
        <f t="shared" si="545"/>
        <v>17.649999999999999</v>
      </c>
      <c r="Q7009">
        <f t="shared" si="549"/>
        <v>0.88249999999999995</v>
      </c>
    </row>
    <row r="7010" spans="1:17" x14ac:dyDescent="0.2">
      <c r="A7010" t="s">
        <v>7128</v>
      </c>
      <c r="B7010" t="s">
        <v>18</v>
      </c>
      <c r="C7010" t="s">
        <v>19</v>
      </c>
      <c r="D7010" t="s">
        <v>20</v>
      </c>
      <c r="E7010" s="2">
        <v>45545.464004629634</v>
      </c>
      <c r="F7010" s="2">
        <v>45545.71539351852</v>
      </c>
      <c r="G7010" t="str">
        <f t="shared" si="546"/>
        <v>09</v>
      </c>
      <c r="H7010" t="str">
        <f t="shared" si="547"/>
        <v>10</v>
      </c>
      <c r="I7010">
        <v>191</v>
      </c>
      <c r="J7010">
        <f t="shared" si="548"/>
        <v>3.1833333333333331</v>
      </c>
      <c r="K7010" t="s">
        <v>42</v>
      </c>
      <c r="L7010" t="s">
        <v>10158</v>
      </c>
      <c r="M7010" t="s">
        <v>23</v>
      </c>
      <c r="N7010" t="b">
        <v>0</v>
      </c>
      <c r="O7010">
        <f>_xlfn.XLOOKUP(B7010,Machine_Info!A:A,Machine_Info!E:E)</f>
        <v>16</v>
      </c>
      <c r="P7010">
        <f t="shared" si="545"/>
        <v>12.816666666666666</v>
      </c>
      <c r="Q7010">
        <f t="shared" si="549"/>
        <v>0.80104166666666665</v>
      </c>
    </row>
    <row r="7011" spans="1:17" x14ac:dyDescent="0.2">
      <c r="A7011" t="s">
        <v>7129</v>
      </c>
      <c r="B7011" t="s">
        <v>92</v>
      </c>
      <c r="C7011" t="s">
        <v>93</v>
      </c>
      <c r="D7011" t="s">
        <v>59</v>
      </c>
      <c r="E7011" s="2">
        <v>45545.486550925933</v>
      </c>
      <c r="F7011" s="2">
        <v>45545.567800925928</v>
      </c>
      <c r="G7011" t="str">
        <f t="shared" si="546"/>
        <v>09</v>
      </c>
      <c r="H7011" t="str">
        <f t="shared" si="547"/>
        <v>10</v>
      </c>
      <c r="I7011">
        <v>167</v>
      </c>
      <c r="J7011">
        <f t="shared" si="548"/>
        <v>2.7833333333333332</v>
      </c>
      <c r="K7011" t="s">
        <v>28</v>
      </c>
      <c r="L7011" t="s">
        <v>10159</v>
      </c>
      <c r="M7011" t="s">
        <v>34</v>
      </c>
      <c r="N7011" t="b">
        <v>0</v>
      </c>
      <c r="O7011">
        <f>_xlfn.XLOOKUP(B7011,Machine_Info!A:A,Machine_Info!E:E)</f>
        <v>20</v>
      </c>
      <c r="P7011">
        <f t="shared" si="545"/>
        <v>17.216666666666669</v>
      </c>
      <c r="Q7011">
        <f t="shared" si="549"/>
        <v>0.86083333333333345</v>
      </c>
    </row>
    <row r="7012" spans="1:17" x14ac:dyDescent="0.2">
      <c r="A7012" t="s">
        <v>7130</v>
      </c>
      <c r="B7012" t="s">
        <v>106</v>
      </c>
      <c r="C7012" t="s">
        <v>107</v>
      </c>
      <c r="D7012" t="s">
        <v>59</v>
      </c>
      <c r="E7012" s="2">
        <v>45545.567569444444</v>
      </c>
      <c r="F7012" s="2">
        <v>45545.769652777781</v>
      </c>
      <c r="G7012" t="str">
        <f t="shared" si="546"/>
        <v>09</v>
      </c>
      <c r="H7012" t="str">
        <f t="shared" si="547"/>
        <v>10</v>
      </c>
      <c r="I7012">
        <v>12</v>
      </c>
      <c r="J7012">
        <f t="shared" si="548"/>
        <v>0.2</v>
      </c>
      <c r="K7012" t="s">
        <v>38</v>
      </c>
      <c r="L7012" t="s">
        <v>74</v>
      </c>
      <c r="M7012" t="s">
        <v>44</v>
      </c>
      <c r="N7012" t="b">
        <v>0</v>
      </c>
      <c r="O7012">
        <f>_xlfn.XLOOKUP(B7012,Machine_Info!A:A,Machine_Info!E:E)</f>
        <v>16</v>
      </c>
      <c r="P7012">
        <f t="shared" si="545"/>
        <v>15.8</v>
      </c>
      <c r="Q7012">
        <f t="shared" si="549"/>
        <v>0.98750000000000004</v>
      </c>
    </row>
    <row r="7013" spans="1:17" x14ac:dyDescent="0.2">
      <c r="A7013" t="s">
        <v>7131</v>
      </c>
      <c r="B7013" t="s">
        <v>92</v>
      </c>
      <c r="C7013" t="s">
        <v>93</v>
      </c>
      <c r="D7013" t="s">
        <v>59</v>
      </c>
      <c r="E7013" s="2">
        <v>45545.571412037039</v>
      </c>
      <c r="F7013" s="2">
        <v>45545.595717592587</v>
      </c>
      <c r="G7013" t="str">
        <f t="shared" si="546"/>
        <v>09</v>
      </c>
      <c r="H7013" t="str">
        <f t="shared" si="547"/>
        <v>10</v>
      </c>
      <c r="I7013">
        <v>294</v>
      </c>
      <c r="J7013">
        <f t="shared" si="548"/>
        <v>4.9000000000000004</v>
      </c>
      <c r="K7013" t="s">
        <v>71</v>
      </c>
      <c r="L7013" t="s">
        <v>10159</v>
      </c>
      <c r="M7013" t="s">
        <v>34</v>
      </c>
      <c r="N7013" t="b">
        <v>1</v>
      </c>
      <c r="O7013">
        <f>_xlfn.XLOOKUP(B7013,Machine_Info!A:A,Machine_Info!E:E)</f>
        <v>20</v>
      </c>
      <c r="P7013">
        <f t="shared" si="545"/>
        <v>15.1</v>
      </c>
      <c r="Q7013">
        <f t="shared" si="549"/>
        <v>0.755</v>
      </c>
    </row>
    <row r="7014" spans="1:17" x14ac:dyDescent="0.2">
      <c r="A7014" t="s">
        <v>7132</v>
      </c>
      <c r="B7014" t="s">
        <v>52</v>
      </c>
      <c r="C7014" t="s">
        <v>53</v>
      </c>
      <c r="D7014" t="s">
        <v>27</v>
      </c>
      <c r="E7014" s="2">
        <v>45545.586157407408</v>
      </c>
      <c r="F7014" s="2">
        <v>45545.60560185185</v>
      </c>
      <c r="G7014" t="str">
        <f t="shared" si="546"/>
        <v>09</v>
      </c>
      <c r="H7014" t="str">
        <f t="shared" si="547"/>
        <v>10</v>
      </c>
      <c r="I7014">
        <v>55</v>
      </c>
      <c r="J7014">
        <f t="shared" si="548"/>
        <v>0.91666666666666663</v>
      </c>
      <c r="K7014" t="s">
        <v>28</v>
      </c>
      <c r="L7014" t="s">
        <v>74</v>
      </c>
      <c r="M7014" t="s">
        <v>44</v>
      </c>
      <c r="N7014" t="b">
        <v>0</v>
      </c>
      <c r="O7014">
        <f>_xlfn.XLOOKUP(B7014,Machine_Info!A:A,Machine_Info!E:E)</f>
        <v>16</v>
      </c>
      <c r="P7014">
        <f t="shared" si="545"/>
        <v>15.083333333333334</v>
      </c>
      <c r="Q7014">
        <f t="shared" si="549"/>
        <v>0.94270833333333337</v>
      </c>
    </row>
    <row r="7015" spans="1:17" x14ac:dyDescent="0.2">
      <c r="A7015" t="s">
        <v>7133</v>
      </c>
      <c r="B7015" t="s">
        <v>69</v>
      </c>
      <c r="C7015" t="s">
        <v>70</v>
      </c>
      <c r="D7015" t="s">
        <v>27</v>
      </c>
      <c r="E7015" s="2">
        <v>45545.588553240741</v>
      </c>
      <c r="F7015" s="2">
        <v>45545.76771990741</v>
      </c>
      <c r="G7015" t="str">
        <f t="shared" si="546"/>
        <v>09</v>
      </c>
      <c r="H7015" t="str">
        <f t="shared" si="547"/>
        <v>10</v>
      </c>
      <c r="I7015">
        <v>287</v>
      </c>
      <c r="J7015">
        <f t="shared" si="548"/>
        <v>4.7833333333333332</v>
      </c>
      <c r="K7015" t="s">
        <v>42</v>
      </c>
      <c r="L7015" t="s">
        <v>74</v>
      </c>
      <c r="M7015" t="s">
        <v>44</v>
      </c>
      <c r="N7015" t="b">
        <v>0</v>
      </c>
      <c r="O7015">
        <f>_xlfn.XLOOKUP(B7015,Machine_Info!A:A,Machine_Info!E:E)</f>
        <v>16</v>
      </c>
      <c r="P7015">
        <f t="shared" si="545"/>
        <v>11.216666666666667</v>
      </c>
      <c r="Q7015">
        <f t="shared" si="549"/>
        <v>0.70104166666666667</v>
      </c>
    </row>
    <row r="7016" spans="1:17" x14ac:dyDescent="0.2">
      <c r="A7016" t="s">
        <v>7134</v>
      </c>
      <c r="B7016" t="s">
        <v>36</v>
      </c>
      <c r="C7016" t="s">
        <v>37</v>
      </c>
      <c r="D7016" t="s">
        <v>20</v>
      </c>
      <c r="E7016" s="2">
        <v>45545.671898148154</v>
      </c>
      <c r="F7016" s="2">
        <v>45545.673981481479</v>
      </c>
      <c r="G7016" t="str">
        <f t="shared" si="546"/>
        <v>09</v>
      </c>
      <c r="H7016" t="str">
        <f t="shared" si="547"/>
        <v>10</v>
      </c>
      <c r="I7016">
        <v>1026</v>
      </c>
      <c r="J7016">
        <f t="shared" si="548"/>
        <v>17.100000000000001</v>
      </c>
      <c r="K7016" t="s">
        <v>76</v>
      </c>
      <c r="L7016" t="s">
        <v>74</v>
      </c>
      <c r="M7016" t="s">
        <v>44</v>
      </c>
      <c r="N7016" t="b">
        <v>0</v>
      </c>
      <c r="O7016">
        <f>_xlfn.XLOOKUP(B7016,Machine_Info!A:A,Machine_Info!E:E)</f>
        <v>18</v>
      </c>
      <c r="P7016">
        <f t="shared" si="545"/>
        <v>0.89999999999999858</v>
      </c>
      <c r="Q7016">
        <f t="shared" si="549"/>
        <v>4.999999999999992E-2</v>
      </c>
    </row>
    <row r="7017" spans="1:17" x14ac:dyDescent="0.2">
      <c r="A7017" t="s">
        <v>7135</v>
      </c>
      <c r="B7017" t="s">
        <v>89</v>
      </c>
      <c r="C7017" t="s">
        <v>90</v>
      </c>
      <c r="D7017" t="s">
        <v>32</v>
      </c>
      <c r="E7017" s="2">
        <v>45545.761886574073</v>
      </c>
      <c r="F7017" s="2">
        <v>45545.786192129628</v>
      </c>
      <c r="G7017" t="str">
        <f t="shared" si="546"/>
        <v>09</v>
      </c>
      <c r="H7017" t="str">
        <f t="shared" si="547"/>
        <v>10</v>
      </c>
      <c r="I7017">
        <v>20</v>
      </c>
      <c r="J7017">
        <f t="shared" si="548"/>
        <v>0.33333333333333331</v>
      </c>
      <c r="K7017" t="s">
        <v>38</v>
      </c>
      <c r="L7017" t="s">
        <v>74</v>
      </c>
      <c r="M7017" t="s">
        <v>44</v>
      </c>
      <c r="N7017" t="b">
        <v>0</v>
      </c>
      <c r="O7017">
        <f>_xlfn.XLOOKUP(B7017,Machine_Info!A:A,Machine_Info!E:E)</f>
        <v>14</v>
      </c>
      <c r="P7017">
        <f t="shared" si="545"/>
        <v>13.666666666666666</v>
      </c>
      <c r="Q7017">
        <f t="shared" si="549"/>
        <v>0.97619047619047616</v>
      </c>
    </row>
    <row r="7018" spans="1:17" x14ac:dyDescent="0.2">
      <c r="A7018" t="s">
        <v>7136</v>
      </c>
      <c r="B7018" t="s">
        <v>139</v>
      </c>
      <c r="C7018" t="s">
        <v>140</v>
      </c>
      <c r="D7018" t="s">
        <v>59</v>
      </c>
      <c r="E7018" s="2">
        <v>45545.800150462957</v>
      </c>
      <c r="F7018" s="2">
        <v>45545.920983796299</v>
      </c>
      <c r="G7018" t="str">
        <f t="shared" si="546"/>
        <v>09</v>
      </c>
      <c r="H7018" t="str">
        <f t="shared" si="547"/>
        <v>10</v>
      </c>
      <c r="I7018">
        <v>112</v>
      </c>
      <c r="J7018">
        <f t="shared" si="548"/>
        <v>1.8666666666666667</v>
      </c>
      <c r="K7018" t="s">
        <v>103</v>
      </c>
      <c r="L7018" t="s">
        <v>10158</v>
      </c>
      <c r="M7018" t="s">
        <v>23</v>
      </c>
      <c r="N7018" t="b">
        <v>0</v>
      </c>
      <c r="O7018">
        <f>_xlfn.XLOOKUP(B7018,Machine_Info!A:A,Machine_Info!E:E)</f>
        <v>20</v>
      </c>
      <c r="P7018">
        <f t="shared" si="545"/>
        <v>18.133333333333333</v>
      </c>
      <c r="Q7018">
        <f t="shared" si="549"/>
        <v>0.90666666666666662</v>
      </c>
    </row>
    <row r="7019" spans="1:17" x14ac:dyDescent="0.2">
      <c r="A7019" t="s">
        <v>7137</v>
      </c>
      <c r="B7019" t="s">
        <v>52</v>
      </c>
      <c r="C7019" t="s">
        <v>53</v>
      </c>
      <c r="D7019" t="s">
        <v>27</v>
      </c>
      <c r="E7019" s="2">
        <v>45545.871122685188</v>
      </c>
      <c r="F7019" s="2">
        <v>45545.937094907407</v>
      </c>
      <c r="G7019" t="str">
        <f t="shared" si="546"/>
        <v>09</v>
      </c>
      <c r="H7019" t="str">
        <f t="shared" si="547"/>
        <v>10</v>
      </c>
      <c r="I7019">
        <v>31</v>
      </c>
      <c r="J7019">
        <f t="shared" si="548"/>
        <v>0.51666666666666672</v>
      </c>
      <c r="K7019" t="s">
        <v>21</v>
      </c>
      <c r="L7019" t="s">
        <v>10158</v>
      </c>
      <c r="M7019" t="s">
        <v>23</v>
      </c>
      <c r="N7019" t="b">
        <v>1</v>
      </c>
      <c r="O7019">
        <f>_xlfn.XLOOKUP(B7019,Machine_Info!A:A,Machine_Info!E:E)</f>
        <v>16</v>
      </c>
      <c r="P7019">
        <f t="shared" si="545"/>
        <v>15.483333333333333</v>
      </c>
      <c r="Q7019">
        <f t="shared" si="549"/>
        <v>0.96770833333333328</v>
      </c>
    </row>
    <row r="7020" spans="1:17" x14ac:dyDescent="0.2">
      <c r="A7020" t="s">
        <v>7138</v>
      </c>
      <c r="B7020" t="s">
        <v>63</v>
      </c>
      <c r="C7020" t="s">
        <v>64</v>
      </c>
      <c r="D7020" t="s">
        <v>32</v>
      </c>
      <c r="E7020" s="2">
        <v>45545.962569444448</v>
      </c>
      <c r="F7020" s="2">
        <v>45545.989652777767</v>
      </c>
      <c r="G7020" t="str">
        <f t="shared" si="546"/>
        <v>09</v>
      </c>
      <c r="H7020" t="str">
        <f t="shared" si="547"/>
        <v>10</v>
      </c>
      <c r="I7020">
        <v>147</v>
      </c>
      <c r="J7020">
        <f t="shared" si="548"/>
        <v>2.4500000000000002</v>
      </c>
      <c r="K7020" t="s">
        <v>110</v>
      </c>
      <c r="L7020" t="s">
        <v>74</v>
      </c>
      <c r="M7020" t="s">
        <v>44</v>
      </c>
      <c r="N7020" t="b">
        <v>0</v>
      </c>
      <c r="O7020">
        <f>_xlfn.XLOOKUP(B7020,Machine_Info!A:A,Machine_Info!E:E)</f>
        <v>20</v>
      </c>
      <c r="P7020">
        <f t="shared" si="545"/>
        <v>17.55</v>
      </c>
      <c r="Q7020">
        <f t="shared" si="549"/>
        <v>0.87750000000000006</v>
      </c>
    </row>
    <row r="7021" spans="1:17" x14ac:dyDescent="0.2">
      <c r="A7021" t="s">
        <v>7139</v>
      </c>
      <c r="B7021" t="s">
        <v>96</v>
      </c>
      <c r="C7021" t="s">
        <v>97</v>
      </c>
      <c r="D7021" t="s">
        <v>27</v>
      </c>
      <c r="E7021" s="2">
        <v>45546.00403935185</v>
      </c>
      <c r="F7021" s="2">
        <v>45546.031817129631</v>
      </c>
      <c r="G7021" t="str">
        <f t="shared" si="546"/>
        <v>09</v>
      </c>
      <c r="H7021" t="str">
        <f t="shared" si="547"/>
        <v>11</v>
      </c>
      <c r="I7021">
        <v>210</v>
      </c>
      <c r="J7021">
        <f t="shared" si="548"/>
        <v>3.5</v>
      </c>
      <c r="K7021" t="s">
        <v>54</v>
      </c>
      <c r="L7021" t="s">
        <v>10158</v>
      </c>
      <c r="M7021" t="s">
        <v>23</v>
      </c>
      <c r="N7021" t="b">
        <v>1</v>
      </c>
      <c r="O7021">
        <f>_xlfn.XLOOKUP(B7021,Machine_Info!A:A,Machine_Info!E:E)</f>
        <v>20</v>
      </c>
      <c r="P7021">
        <f t="shared" si="545"/>
        <v>16.5</v>
      </c>
      <c r="Q7021">
        <f t="shared" si="549"/>
        <v>0.82499999999999996</v>
      </c>
    </row>
    <row r="7022" spans="1:17" x14ac:dyDescent="0.2">
      <c r="A7022" t="s">
        <v>7140</v>
      </c>
      <c r="B7022" t="s">
        <v>99</v>
      </c>
      <c r="C7022" t="s">
        <v>100</v>
      </c>
      <c r="D7022" t="s">
        <v>32</v>
      </c>
      <c r="E7022" s="2">
        <v>45546.097662037027</v>
      </c>
      <c r="F7022" s="2">
        <v>45546.236550925933</v>
      </c>
      <c r="G7022" t="str">
        <f t="shared" si="546"/>
        <v>09</v>
      </c>
      <c r="H7022" t="str">
        <f t="shared" si="547"/>
        <v>11</v>
      </c>
      <c r="I7022">
        <v>375</v>
      </c>
      <c r="J7022">
        <f t="shared" si="548"/>
        <v>6.25</v>
      </c>
      <c r="K7022" t="s">
        <v>21</v>
      </c>
      <c r="L7022" t="s">
        <v>10159</v>
      </c>
      <c r="M7022" t="s">
        <v>34</v>
      </c>
      <c r="N7022" t="b">
        <v>1</v>
      </c>
      <c r="O7022">
        <f>_xlfn.XLOOKUP(B7022,Machine_Info!A:A,Machine_Info!E:E)</f>
        <v>16</v>
      </c>
      <c r="P7022">
        <f t="shared" si="545"/>
        <v>9.75</v>
      </c>
      <c r="Q7022">
        <f t="shared" si="549"/>
        <v>0.609375</v>
      </c>
    </row>
    <row r="7023" spans="1:17" x14ac:dyDescent="0.2">
      <c r="A7023" t="s">
        <v>7141</v>
      </c>
      <c r="B7023" t="s">
        <v>171</v>
      </c>
      <c r="C7023" t="s">
        <v>172</v>
      </c>
      <c r="D7023" t="s">
        <v>32</v>
      </c>
      <c r="E7023" s="2">
        <v>45546.142129629632</v>
      </c>
      <c r="F7023" s="2">
        <v>45546.396296296298</v>
      </c>
      <c r="G7023" t="str">
        <f t="shared" si="546"/>
        <v>09</v>
      </c>
      <c r="H7023" t="str">
        <f t="shared" si="547"/>
        <v>11</v>
      </c>
      <c r="I7023">
        <v>76</v>
      </c>
      <c r="J7023">
        <f t="shared" si="548"/>
        <v>1.2666666666666666</v>
      </c>
      <c r="K7023" t="s">
        <v>76</v>
      </c>
      <c r="L7023" t="s">
        <v>74</v>
      </c>
      <c r="M7023" t="s">
        <v>44</v>
      </c>
      <c r="N7023" t="b">
        <v>0</v>
      </c>
      <c r="O7023">
        <f>_xlfn.XLOOKUP(B7023,Machine_Info!A:A,Machine_Info!E:E)</f>
        <v>16</v>
      </c>
      <c r="P7023">
        <f t="shared" si="545"/>
        <v>14.733333333333334</v>
      </c>
      <c r="Q7023">
        <f t="shared" si="549"/>
        <v>0.92083333333333339</v>
      </c>
    </row>
    <row r="7024" spans="1:17" x14ac:dyDescent="0.2">
      <c r="A7024" t="s">
        <v>7142</v>
      </c>
      <c r="B7024" t="s">
        <v>135</v>
      </c>
      <c r="C7024" t="s">
        <v>136</v>
      </c>
      <c r="D7024" t="s">
        <v>32</v>
      </c>
      <c r="E7024" s="2">
        <v>45546.147997685177</v>
      </c>
      <c r="F7024" s="2">
        <v>45546.224386574067</v>
      </c>
      <c r="G7024" t="str">
        <f t="shared" si="546"/>
        <v>09</v>
      </c>
      <c r="H7024" t="str">
        <f t="shared" si="547"/>
        <v>11</v>
      </c>
      <c r="I7024">
        <v>104</v>
      </c>
      <c r="J7024">
        <f t="shared" si="548"/>
        <v>1.7333333333333334</v>
      </c>
      <c r="K7024" t="s">
        <v>103</v>
      </c>
      <c r="L7024" t="s">
        <v>74</v>
      </c>
      <c r="M7024" t="s">
        <v>44</v>
      </c>
      <c r="N7024" t="b">
        <v>0</v>
      </c>
      <c r="O7024">
        <f>_xlfn.XLOOKUP(B7024,Machine_Info!A:A,Machine_Info!E:E)</f>
        <v>20</v>
      </c>
      <c r="P7024">
        <f t="shared" si="545"/>
        <v>18.266666666666666</v>
      </c>
      <c r="Q7024">
        <f t="shared" si="549"/>
        <v>0.91333333333333333</v>
      </c>
    </row>
    <row r="7025" spans="1:17" x14ac:dyDescent="0.2">
      <c r="A7025" t="s">
        <v>7143</v>
      </c>
      <c r="B7025" t="s">
        <v>89</v>
      </c>
      <c r="C7025" t="s">
        <v>90</v>
      </c>
      <c r="D7025" t="s">
        <v>32</v>
      </c>
      <c r="E7025" s="2">
        <v>45546.186412037037</v>
      </c>
      <c r="F7025" s="2">
        <v>45546.217662037037</v>
      </c>
      <c r="G7025" t="str">
        <f t="shared" si="546"/>
        <v>09</v>
      </c>
      <c r="H7025" t="str">
        <f t="shared" si="547"/>
        <v>11</v>
      </c>
      <c r="I7025">
        <v>180</v>
      </c>
      <c r="J7025">
        <f t="shared" si="548"/>
        <v>3</v>
      </c>
      <c r="K7025" t="s">
        <v>28</v>
      </c>
      <c r="L7025" t="s">
        <v>10159</v>
      </c>
      <c r="M7025" t="s">
        <v>34</v>
      </c>
      <c r="N7025" t="b">
        <v>0</v>
      </c>
      <c r="O7025">
        <f>_xlfn.XLOOKUP(B7025,Machine_Info!A:A,Machine_Info!E:E)</f>
        <v>14</v>
      </c>
      <c r="P7025">
        <f t="shared" si="545"/>
        <v>11</v>
      </c>
      <c r="Q7025">
        <f t="shared" si="549"/>
        <v>0.7857142857142857</v>
      </c>
    </row>
    <row r="7026" spans="1:17" x14ac:dyDescent="0.2">
      <c r="A7026" t="s">
        <v>7144</v>
      </c>
      <c r="B7026" t="s">
        <v>142</v>
      </c>
      <c r="C7026" t="s">
        <v>143</v>
      </c>
      <c r="D7026" t="s">
        <v>27</v>
      </c>
      <c r="E7026" s="2">
        <v>45546.292442129627</v>
      </c>
      <c r="F7026" s="2">
        <v>45546.536886574067</v>
      </c>
      <c r="G7026" t="str">
        <f t="shared" si="546"/>
        <v>09</v>
      </c>
      <c r="H7026" t="str">
        <f t="shared" si="547"/>
        <v>11</v>
      </c>
      <c r="I7026">
        <v>263</v>
      </c>
      <c r="J7026">
        <f t="shared" si="548"/>
        <v>4.3833333333333337</v>
      </c>
      <c r="K7026" t="s">
        <v>46</v>
      </c>
      <c r="L7026" t="s">
        <v>74</v>
      </c>
      <c r="M7026" t="s">
        <v>44</v>
      </c>
      <c r="N7026" t="b">
        <v>0</v>
      </c>
      <c r="O7026">
        <f>_xlfn.XLOOKUP(B7026,Machine_Info!A:A,Machine_Info!E:E)</f>
        <v>22</v>
      </c>
      <c r="P7026">
        <f t="shared" si="545"/>
        <v>17.616666666666667</v>
      </c>
      <c r="Q7026">
        <f t="shared" si="549"/>
        <v>0.80075757575757578</v>
      </c>
    </row>
    <row r="7027" spans="1:17" x14ac:dyDescent="0.2">
      <c r="A7027" t="s">
        <v>7145</v>
      </c>
      <c r="B7027" t="s">
        <v>78</v>
      </c>
      <c r="C7027" t="s">
        <v>79</v>
      </c>
      <c r="D7027" t="s">
        <v>32</v>
      </c>
      <c r="E7027" s="2">
        <v>45546.310810185183</v>
      </c>
      <c r="F7027" s="2">
        <v>45546.35664351852</v>
      </c>
      <c r="G7027" t="str">
        <f t="shared" si="546"/>
        <v>09</v>
      </c>
      <c r="H7027" t="str">
        <f t="shared" si="547"/>
        <v>11</v>
      </c>
      <c r="I7027">
        <v>630</v>
      </c>
      <c r="J7027">
        <f t="shared" si="548"/>
        <v>10.5</v>
      </c>
      <c r="K7027" t="s">
        <v>38</v>
      </c>
      <c r="L7027" t="s">
        <v>10159</v>
      </c>
      <c r="M7027" t="s">
        <v>34</v>
      </c>
      <c r="N7027" t="b">
        <v>0</v>
      </c>
      <c r="O7027">
        <f>_xlfn.XLOOKUP(B7027,Machine_Info!A:A,Machine_Info!E:E)</f>
        <v>22</v>
      </c>
      <c r="P7027">
        <f t="shared" si="545"/>
        <v>11.5</v>
      </c>
      <c r="Q7027">
        <f t="shared" si="549"/>
        <v>0.52272727272727271</v>
      </c>
    </row>
    <row r="7028" spans="1:17" x14ac:dyDescent="0.2">
      <c r="A7028" t="s">
        <v>7146</v>
      </c>
      <c r="B7028" t="s">
        <v>171</v>
      </c>
      <c r="C7028" t="s">
        <v>172</v>
      </c>
      <c r="D7028" t="s">
        <v>32</v>
      </c>
      <c r="E7028" s="2">
        <v>45546.314247685194</v>
      </c>
      <c r="F7028" s="2">
        <v>45546.32744212963</v>
      </c>
      <c r="G7028" t="str">
        <f t="shared" si="546"/>
        <v>09</v>
      </c>
      <c r="H7028" t="str">
        <f t="shared" si="547"/>
        <v>11</v>
      </c>
      <c r="I7028">
        <v>140</v>
      </c>
      <c r="J7028">
        <f t="shared" si="548"/>
        <v>2.3333333333333335</v>
      </c>
      <c r="K7028" t="s">
        <v>46</v>
      </c>
      <c r="L7028" t="s">
        <v>10159</v>
      </c>
      <c r="M7028" t="s">
        <v>34</v>
      </c>
      <c r="N7028" t="b">
        <v>0</v>
      </c>
      <c r="O7028">
        <f>_xlfn.XLOOKUP(B7028,Machine_Info!A:A,Machine_Info!E:E)</f>
        <v>16</v>
      </c>
      <c r="P7028">
        <f t="shared" si="545"/>
        <v>13.666666666666666</v>
      </c>
      <c r="Q7028">
        <f t="shared" si="549"/>
        <v>0.85416666666666663</v>
      </c>
    </row>
    <row r="7029" spans="1:17" x14ac:dyDescent="0.2">
      <c r="A7029" t="s">
        <v>7147</v>
      </c>
      <c r="B7029" t="s">
        <v>52</v>
      </c>
      <c r="C7029" t="s">
        <v>53</v>
      </c>
      <c r="D7029" t="s">
        <v>27</v>
      </c>
      <c r="E7029" s="2">
        <v>45546.416041666656</v>
      </c>
      <c r="F7029" s="2">
        <v>45546.879930555559</v>
      </c>
      <c r="G7029" t="str">
        <f t="shared" si="546"/>
        <v>09</v>
      </c>
      <c r="H7029" t="str">
        <f t="shared" si="547"/>
        <v>11</v>
      </c>
      <c r="I7029">
        <v>34</v>
      </c>
      <c r="J7029">
        <f t="shared" si="548"/>
        <v>0.56666666666666665</v>
      </c>
      <c r="K7029" t="s">
        <v>54</v>
      </c>
      <c r="L7029" t="s">
        <v>10159</v>
      </c>
      <c r="M7029" t="s">
        <v>34</v>
      </c>
      <c r="N7029" t="b">
        <v>1</v>
      </c>
      <c r="O7029">
        <f>_xlfn.XLOOKUP(B7029,Machine_Info!A:A,Machine_Info!E:E)</f>
        <v>16</v>
      </c>
      <c r="P7029">
        <f t="shared" si="545"/>
        <v>15.433333333333334</v>
      </c>
      <c r="Q7029">
        <f t="shared" si="549"/>
        <v>0.96458333333333335</v>
      </c>
    </row>
    <row r="7030" spans="1:17" x14ac:dyDescent="0.2">
      <c r="A7030" t="s">
        <v>7148</v>
      </c>
      <c r="B7030" t="s">
        <v>174</v>
      </c>
      <c r="C7030" t="s">
        <v>175</v>
      </c>
      <c r="D7030" t="s">
        <v>59</v>
      </c>
      <c r="E7030" s="2">
        <v>45546.458761574067</v>
      </c>
      <c r="F7030" s="2">
        <v>45546.485150462962</v>
      </c>
      <c r="G7030" t="str">
        <f t="shared" si="546"/>
        <v>09</v>
      </c>
      <c r="H7030" t="str">
        <f t="shared" si="547"/>
        <v>11</v>
      </c>
      <c r="I7030">
        <v>277</v>
      </c>
      <c r="J7030">
        <f t="shared" si="548"/>
        <v>4.6166666666666663</v>
      </c>
      <c r="K7030" t="s">
        <v>71</v>
      </c>
      <c r="L7030" t="s">
        <v>10158</v>
      </c>
      <c r="M7030" t="s">
        <v>23</v>
      </c>
      <c r="N7030" t="b">
        <v>1</v>
      </c>
      <c r="O7030">
        <f>_xlfn.XLOOKUP(B7030,Machine_Info!A:A,Machine_Info!E:E)</f>
        <v>14</v>
      </c>
      <c r="P7030">
        <f t="shared" si="545"/>
        <v>9.3833333333333329</v>
      </c>
      <c r="Q7030">
        <f t="shared" si="549"/>
        <v>0.67023809523809519</v>
      </c>
    </row>
    <row r="7031" spans="1:17" x14ac:dyDescent="0.2">
      <c r="A7031" t="s">
        <v>7149</v>
      </c>
      <c r="B7031" t="s">
        <v>49</v>
      </c>
      <c r="C7031" t="s">
        <v>50</v>
      </c>
      <c r="D7031" t="s">
        <v>20</v>
      </c>
      <c r="E7031" s="2">
        <v>45546.505011574067</v>
      </c>
      <c r="F7031" s="2">
        <v>45546.57167824074</v>
      </c>
      <c r="G7031" t="str">
        <f t="shared" si="546"/>
        <v>09</v>
      </c>
      <c r="H7031" t="str">
        <f t="shared" si="547"/>
        <v>11</v>
      </c>
      <c r="I7031">
        <v>821</v>
      </c>
      <c r="J7031">
        <f t="shared" si="548"/>
        <v>13.683333333333334</v>
      </c>
      <c r="K7031" t="s">
        <v>76</v>
      </c>
      <c r="L7031" t="s">
        <v>74</v>
      </c>
      <c r="M7031" t="s">
        <v>44</v>
      </c>
      <c r="N7031" t="b">
        <v>0</v>
      </c>
      <c r="O7031">
        <f>_xlfn.XLOOKUP(B7031,Machine_Info!A:A,Machine_Info!E:E)</f>
        <v>22</v>
      </c>
      <c r="P7031">
        <f t="shared" si="545"/>
        <v>8.3166666666666664</v>
      </c>
      <c r="Q7031">
        <f t="shared" si="549"/>
        <v>0.37803030303030299</v>
      </c>
    </row>
    <row r="7032" spans="1:17" x14ac:dyDescent="0.2">
      <c r="A7032" t="s">
        <v>7150</v>
      </c>
      <c r="B7032" t="s">
        <v>116</v>
      </c>
      <c r="C7032" t="s">
        <v>117</v>
      </c>
      <c r="D7032" t="s">
        <v>20</v>
      </c>
      <c r="E7032" s="2">
        <v>45546.532129629632</v>
      </c>
      <c r="F7032" s="2">
        <v>45547.017546296287</v>
      </c>
      <c r="G7032" t="str">
        <f t="shared" si="546"/>
        <v>09</v>
      </c>
      <c r="H7032" t="str">
        <f t="shared" si="547"/>
        <v>11</v>
      </c>
      <c r="I7032">
        <v>298</v>
      </c>
      <c r="J7032">
        <f t="shared" si="548"/>
        <v>4.9666666666666668</v>
      </c>
      <c r="K7032" t="s">
        <v>103</v>
      </c>
      <c r="L7032" t="s">
        <v>10159</v>
      </c>
      <c r="M7032" t="s">
        <v>34</v>
      </c>
      <c r="N7032" t="b">
        <v>0</v>
      </c>
      <c r="O7032">
        <f>_xlfn.XLOOKUP(B7032,Machine_Info!A:A,Machine_Info!E:E)</f>
        <v>16</v>
      </c>
      <c r="P7032">
        <f t="shared" si="545"/>
        <v>11.033333333333333</v>
      </c>
      <c r="Q7032">
        <f t="shared" si="549"/>
        <v>0.68958333333333333</v>
      </c>
    </row>
    <row r="7033" spans="1:17" x14ac:dyDescent="0.2">
      <c r="A7033" t="s">
        <v>7151</v>
      </c>
      <c r="B7033" t="s">
        <v>160</v>
      </c>
      <c r="C7033" t="s">
        <v>161</v>
      </c>
      <c r="D7033" t="s">
        <v>32</v>
      </c>
      <c r="E7033" s="2">
        <v>45546.550833333327</v>
      </c>
      <c r="F7033" s="2">
        <v>45546.575833333343</v>
      </c>
      <c r="G7033" t="str">
        <f t="shared" si="546"/>
        <v>09</v>
      </c>
      <c r="H7033" t="str">
        <f t="shared" si="547"/>
        <v>11</v>
      </c>
      <c r="I7033">
        <v>68</v>
      </c>
      <c r="J7033">
        <f t="shared" si="548"/>
        <v>1.1333333333333333</v>
      </c>
      <c r="K7033" t="s">
        <v>21</v>
      </c>
      <c r="L7033" t="s">
        <v>10158</v>
      </c>
      <c r="M7033" t="s">
        <v>23</v>
      </c>
      <c r="N7033" t="b">
        <v>1</v>
      </c>
      <c r="O7033">
        <f>_xlfn.XLOOKUP(B7033,Machine_Info!A:A,Machine_Info!E:E)</f>
        <v>20</v>
      </c>
      <c r="P7033">
        <f t="shared" si="545"/>
        <v>18.866666666666667</v>
      </c>
      <c r="Q7033">
        <f t="shared" si="549"/>
        <v>0.94333333333333336</v>
      </c>
    </row>
    <row r="7034" spans="1:17" x14ac:dyDescent="0.2">
      <c r="A7034" t="s">
        <v>7152</v>
      </c>
      <c r="B7034" t="s">
        <v>125</v>
      </c>
      <c r="C7034" t="s">
        <v>126</v>
      </c>
      <c r="D7034" t="s">
        <v>20</v>
      </c>
      <c r="E7034" s="2">
        <v>45546.565972222219</v>
      </c>
      <c r="F7034" s="2">
        <v>45546.711111111108</v>
      </c>
      <c r="G7034" t="str">
        <f t="shared" si="546"/>
        <v>09</v>
      </c>
      <c r="H7034" t="str">
        <f t="shared" si="547"/>
        <v>11</v>
      </c>
      <c r="I7034">
        <v>346</v>
      </c>
      <c r="J7034">
        <f t="shared" si="548"/>
        <v>5.7666666666666666</v>
      </c>
      <c r="K7034" t="s">
        <v>103</v>
      </c>
      <c r="L7034" t="s">
        <v>10158</v>
      </c>
      <c r="M7034" t="s">
        <v>23</v>
      </c>
      <c r="N7034" t="b">
        <v>0</v>
      </c>
      <c r="O7034">
        <f>_xlfn.XLOOKUP(B7034,Machine_Info!A:A,Machine_Info!E:E)</f>
        <v>18</v>
      </c>
      <c r="P7034">
        <f t="shared" si="545"/>
        <v>12.233333333333334</v>
      </c>
      <c r="Q7034">
        <f t="shared" si="549"/>
        <v>0.67962962962962969</v>
      </c>
    </row>
    <row r="7035" spans="1:17" x14ac:dyDescent="0.2">
      <c r="A7035" t="s">
        <v>7153</v>
      </c>
      <c r="B7035" t="s">
        <v>40</v>
      </c>
      <c r="C7035" t="s">
        <v>41</v>
      </c>
      <c r="D7035" t="s">
        <v>20</v>
      </c>
      <c r="E7035" s="2">
        <v>45546.594629629632</v>
      </c>
      <c r="F7035" s="2">
        <v>45546.612685185188</v>
      </c>
      <c r="G7035" t="str">
        <f t="shared" si="546"/>
        <v>09</v>
      </c>
      <c r="H7035" t="str">
        <f t="shared" si="547"/>
        <v>11</v>
      </c>
      <c r="I7035">
        <v>982</v>
      </c>
      <c r="J7035">
        <f t="shared" si="548"/>
        <v>16.366666666666667</v>
      </c>
      <c r="K7035" t="s">
        <v>76</v>
      </c>
      <c r="L7035" t="s">
        <v>10158</v>
      </c>
      <c r="M7035" t="s">
        <v>23</v>
      </c>
      <c r="N7035" t="b">
        <v>0</v>
      </c>
      <c r="O7035">
        <f>_xlfn.XLOOKUP(B7035,Machine_Info!A:A,Machine_Info!E:E)</f>
        <v>18</v>
      </c>
      <c r="P7035">
        <f t="shared" si="545"/>
        <v>1.6333333333333329</v>
      </c>
      <c r="Q7035">
        <f t="shared" si="549"/>
        <v>9.0740740740740719E-2</v>
      </c>
    </row>
    <row r="7036" spans="1:17" x14ac:dyDescent="0.2">
      <c r="A7036" t="s">
        <v>7154</v>
      </c>
      <c r="B7036" t="s">
        <v>78</v>
      </c>
      <c r="C7036" t="s">
        <v>79</v>
      </c>
      <c r="D7036" t="s">
        <v>32</v>
      </c>
      <c r="E7036" s="2">
        <v>45546.657465277778</v>
      </c>
      <c r="F7036" s="2">
        <v>45546.684548611112</v>
      </c>
      <c r="G7036" t="str">
        <f t="shared" si="546"/>
        <v>09</v>
      </c>
      <c r="H7036" t="str">
        <f t="shared" si="547"/>
        <v>11</v>
      </c>
      <c r="I7036">
        <v>507</v>
      </c>
      <c r="J7036">
        <f t="shared" si="548"/>
        <v>8.4499999999999993</v>
      </c>
      <c r="K7036" t="s">
        <v>28</v>
      </c>
      <c r="L7036" t="s">
        <v>10159</v>
      </c>
      <c r="M7036" t="s">
        <v>34</v>
      </c>
      <c r="N7036" t="b">
        <v>0</v>
      </c>
      <c r="O7036">
        <f>_xlfn.XLOOKUP(B7036,Machine_Info!A:A,Machine_Info!E:E)</f>
        <v>22</v>
      </c>
      <c r="P7036">
        <f t="shared" si="545"/>
        <v>13.55</v>
      </c>
      <c r="Q7036">
        <f t="shared" si="549"/>
        <v>0.61590909090909096</v>
      </c>
    </row>
    <row r="7037" spans="1:17" x14ac:dyDescent="0.2">
      <c r="A7037" t="s">
        <v>7155</v>
      </c>
      <c r="B7037" t="s">
        <v>116</v>
      </c>
      <c r="C7037" t="s">
        <v>117</v>
      </c>
      <c r="D7037" t="s">
        <v>20</v>
      </c>
      <c r="E7037" s="2">
        <v>45546.691400462973</v>
      </c>
      <c r="F7037" s="2">
        <v>45546.722650462973</v>
      </c>
      <c r="G7037" t="str">
        <f t="shared" si="546"/>
        <v>09</v>
      </c>
      <c r="H7037" t="str">
        <f t="shared" si="547"/>
        <v>11</v>
      </c>
      <c r="I7037">
        <v>256</v>
      </c>
      <c r="J7037">
        <f t="shared" si="548"/>
        <v>4.2666666666666666</v>
      </c>
      <c r="K7037" t="s">
        <v>28</v>
      </c>
      <c r="L7037" t="s">
        <v>74</v>
      </c>
      <c r="M7037" t="s">
        <v>44</v>
      </c>
      <c r="N7037" t="b">
        <v>0</v>
      </c>
      <c r="O7037">
        <f>_xlfn.XLOOKUP(B7037,Machine_Info!A:A,Machine_Info!E:E)</f>
        <v>16</v>
      </c>
      <c r="P7037">
        <f t="shared" si="545"/>
        <v>11.733333333333334</v>
      </c>
      <c r="Q7037">
        <f t="shared" si="549"/>
        <v>0.73333333333333339</v>
      </c>
    </row>
    <row r="7038" spans="1:17" x14ac:dyDescent="0.2">
      <c r="A7038" t="s">
        <v>7156</v>
      </c>
      <c r="B7038" t="s">
        <v>40</v>
      </c>
      <c r="C7038" t="s">
        <v>41</v>
      </c>
      <c r="D7038" t="s">
        <v>20</v>
      </c>
      <c r="E7038" s="2">
        <v>45546.736226851863</v>
      </c>
      <c r="F7038" s="2">
        <v>45546.764004629629</v>
      </c>
      <c r="G7038" t="str">
        <f t="shared" si="546"/>
        <v>09</v>
      </c>
      <c r="H7038" t="str">
        <f t="shared" si="547"/>
        <v>11</v>
      </c>
      <c r="I7038">
        <v>673</v>
      </c>
      <c r="J7038">
        <f t="shared" si="548"/>
        <v>11.216666666666667</v>
      </c>
      <c r="K7038" t="s">
        <v>21</v>
      </c>
      <c r="L7038" t="s">
        <v>10159</v>
      </c>
      <c r="M7038" t="s">
        <v>34</v>
      </c>
      <c r="N7038" t="b">
        <v>1</v>
      </c>
      <c r="O7038">
        <f>_xlfn.XLOOKUP(B7038,Machine_Info!A:A,Machine_Info!E:E)</f>
        <v>18</v>
      </c>
      <c r="P7038">
        <f t="shared" si="545"/>
        <v>6.7833333333333332</v>
      </c>
      <c r="Q7038">
        <f t="shared" si="549"/>
        <v>0.37685185185185183</v>
      </c>
    </row>
    <row r="7039" spans="1:17" x14ac:dyDescent="0.2">
      <c r="A7039" t="s">
        <v>7157</v>
      </c>
      <c r="B7039" t="s">
        <v>171</v>
      </c>
      <c r="C7039" t="s">
        <v>172</v>
      </c>
      <c r="D7039" t="s">
        <v>32</v>
      </c>
      <c r="E7039" s="2">
        <v>45546.89167824074</v>
      </c>
      <c r="F7039" s="2">
        <v>45546.918067129627</v>
      </c>
      <c r="G7039" t="str">
        <f t="shared" si="546"/>
        <v>09</v>
      </c>
      <c r="H7039" t="str">
        <f t="shared" si="547"/>
        <v>11</v>
      </c>
      <c r="I7039">
        <v>54</v>
      </c>
      <c r="J7039">
        <f t="shared" si="548"/>
        <v>0.9</v>
      </c>
      <c r="K7039" t="s">
        <v>54</v>
      </c>
      <c r="L7039" t="s">
        <v>10159</v>
      </c>
      <c r="M7039" t="s">
        <v>34</v>
      </c>
      <c r="N7039" t="b">
        <v>1</v>
      </c>
      <c r="O7039">
        <f>_xlfn.XLOOKUP(B7039,Machine_Info!A:A,Machine_Info!E:E)</f>
        <v>16</v>
      </c>
      <c r="P7039">
        <f t="shared" si="545"/>
        <v>15.1</v>
      </c>
      <c r="Q7039">
        <f t="shared" si="549"/>
        <v>0.94374999999999998</v>
      </c>
    </row>
    <row r="7040" spans="1:17" x14ac:dyDescent="0.2">
      <c r="A7040" t="s">
        <v>7158</v>
      </c>
      <c r="B7040" t="s">
        <v>125</v>
      </c>
      <c r="C7040" t="s">
        <v>126</v>
      </c>
      <c r="D7040" t="s">
        <v>20</v>
      </c>
      <c r="E7040" s="2">
        <v>45546.937893518523</v>
      </c>
      <c r="F7040" s="2">
        <v>45547.464282407411</v>
      </c>
      <c r="G7040" t="str">
        <f t="shared" si="546"/>
        <v>09</v>
      </c>
      <c r="H7040" t="str">
        <f t="shared" si="547"/>
        <v>11</v>
      </c>
      <c r="I7040">
        <v>175</v>
      </c>
      <c r="J7040">
        <f t="shared" si="548"/>
        <v>2.9166666666666665</v>
      </c>
      <c r="K7040" t="s">
        <v>28</v>
      </c>
      <c r="L7040" t="s">
        <v>10158</v>
      </c>
      <c r="M7040" t="s">
        <v>23</v>
      </c>
      <c r="N7040" t="b">
        <v>0</v>
      </c>
      <c r="O7040">
        <f>_xlfn.XLOOKUP(B7040,Machine_Info!A:A,Machine_Info!E:E)</f>
        <v>18</v>
      </c>
      <c r="P7040">
        <f t="shared" si="545"/>
        <v>15.083333333333334</v>
      </c>
      <c r="Q7040">
        <f t="shared" si="549"/>
        <v>0.83796296296296302</v>
      </c>
    </row>
    <row r="7041" spans="1:17" x14ac:dyDescent="0.2">
      <c r="A7041" t="s">
        <v>7159</v>
      </c>
      <c r="B7041" t="s">
        <v>40</v>
      </c>
      <c r="C7041" t="s">
        <v>41</v>
      </c>
      <c r="D7041" t="s">
        <v>20</v>
      </c>
      <c r="E7041" s="2">
        <v>45546.985972222217</v>
      </c>
      <c r="F7041" s="2">
        <v>45547.009583333333</v>
      </c>
      <c r="G7041" t="str">
        <f t="shared" si="546"/>
        <v>09</v>
      </c>
      <c r="H7041" t="str">
        <f t="shared" si="547"/>
        <v>11</v>
      </c>
      <c r="I7041">
        <v>850</v>
      </c>
      <c r="J7041">
        <f t="shared" si="548"/>
        <v>14.166666666666666</v>
      </c>
      <c r="K7041" t="s">
        <v>60</v>
      </c>
      <c r="L7041" t="s">
        <v>74</v>
      </c>
      <c r="M7041" t="s">
        <v>44</v>
      </c>
      <c r="N7041" t="b">
        <v>0</v>
      </c>
      <c r="O7041">
        <f>_xlfn.XLOOKUP(B7041,Machine_Info!A:A,Machine_Info!E:E)</f>
        <v>18</v>
      </c>
      <c r="P7041">
        <f t="shared" si="545"/>
        <v>3.8333333333333339</v>
      </c>
      <c r="Q7041">
        <f t="shared" si="549"/>
        <v>0.21296296296296299</v>
      </c>
    </row>
    <row r="7042" spans="1:17" x14ac:dyDescent="0.2">
      <c r="A7042" t="s">
        <v>7160</v>
      </c>
      <c r="B7042" t="s">
        <v>96</v>
      </c>
      <c r="C7042" t="s">
        <v>97</v>
      </c>
      <c r="D7042" t="s">
        <v>27</v>
      </c>
      <c r="E7042" s="2">
        <v>45547.000150462962</v>
      </c>
      <c r="F7042" s="2">
        <v>45547.127928240741</v>
      </c>
      <c r="G7042" t="str">
        <f t="shared" si="546"/>
        <v>09</v>
      </c>
      <c r="H7042" t="str">
        <f t="shared" si="547"/>
        <v>12</v>
      </c>
      <c r="I7042">
        <v>370</v>
      </c>
      <c r="J7042">
        <f t="shared" si="548"/>
        <v>6.166666666666667</v>
      </c>
      <c r="K7042" t="s">
        <v>103</v>
      </c>
      <c r="L7042" t="s">
        <v>10159</v>
      </c>
      <c r="M7042" t="s">
        <v>34</v>
      </c>
      <c r="N7042" t="b">
        <v>0</v>
      </c>
      <c r="O7042">
        <f>_xlfn.XLOOKUP(B7042,Machine_Info!A:A,Machine_Info!E:E)</f>
        <v>20</v>
      </c>
      <c r="P7042">
        <f t="shared" ref="P7042:P7105" si="550">O7042-J7042</f>
        <v>13.833333333333332</v>
      </c>
      <c r="Q7042">
        <f t="shared" si="549"/>
        <v>0.69166666666666665</v>
      </c>
    </row>
    <row r="7043" spans="1:17" x14ac:dyDescent="0.2">
      <c r="A7043" t="s">
        <v>7161</v>
      </c>
      <c r="B7043" t="s">
        <v>263</v>
      </c>
      <c r="C7043" t="s">
        <v>264</v>
      </c>
      <c r="D7043" t="s">
        <v>27</v>
      </c>
      <c r="E7043" s="2">
        <v>45547.002083333333</v>
      </c>
      <c r="F7043" s="2">
        <v>45547.009027777778</v>
      </c>
      <c r="G7043" t="str">
        <f t="shared" ref="G7043:G7106" si="551">TEXT(E7043,"mm")</f>
        <v>09</v>
      </c>
      <c r="H7043" t="str">
        <f t="shared" ref="H7043:H7106" si="552">TEXT(E7043,"dd")</f>
        <v>12</v>
      </c>
      <c r="I7043">
        <v>489</v>
      </c>
      <c r="J7043">
        <f t="shared" ref="J7043:J7106" si="553">I7043/60</f>
        <v>8.15</v>
      </c>
      <c r="K7043" t="s">
        <v>28</v>
      </c>
      <c r="L7043" t="s">
        <v>74</v>
      </c>
      <c r="M7043" t="s">
        <v>44</v>
      </c>
      <c r="N7043" t="b">
        <v>0</v>
      </c>
      <c r="O7043">
        <f>_xlfn.XLOOKUP(B7043,Machine_Info!A:A,Machine_Info!E:E)</f>
        <v>22</v>
      </c>
      <c r="P7043">
        <f t="shared" si="550"/>
        <v>13.85</v>
      </c>
      <c r="Q7043">
        <f t="shared" ref="Q7043:Q7106" si="554">P7043/O7043</f>
        <v>0.62954545454545452</v>
      </c>
    </row>
    <row r="7044" spans="1:17" x14ac:dyDescent="0.2">
      <c r="A7044" t="s">
        <v>7162</v>
      </c>
      <c r="B7044" t="s">
        <v>25</v>
      </c>
      <c r="C7044" t="s">
        <v>26</v>
      </c>
      <c r="D7044" t="s">
        <v>27</v>
      </c>
      <c r="E7044" s="2">
        <v>45547.046759259261</v>
      </c>
      <c r="F7044" s="2">
        <v>45547.096759259257</v>
      </c>
      <c r="G7044" t="str">
        <f t="shared" si="551"/>
        <v>09</v>
      </c>
      <c r="H7044" t="str">
        <f t="shared" si="552"/>
        <v>12</v>
      </c>
      <c r="I7044">
        <v>1040</v>
      </c>
      <c r="J7044">
        <f t="shared" si="553"/>
        <v>17.333333333333332</v>
      </c>
      <c r="K7044" t="s">
        <v>150</v>
      </c>
      <c r="L7044" t="s">
        <v>10158</v>
      </c>
      <c r="M7044" t="s">
        <v>23</v>
      </c>
      <c r="N7044" t="b">
        <v>0</v>
      </c>
      <c r="O7044">
        <f>_xlfn.XLOOKUP(B7044,Machine_Info!A:A,Machine_Info!E:E)</f>
        <v>22</v>
      </c>
      <c r="P7044">
        <f t="shared" si="550"/>
        <v>4.6666666666666679</v>
      </c>
      <c r="Q7044">
        <f t="shared" si="554"/>
        <v>0.21212121212121218</v>
      </c>
    </row>
    <row r="7045" spans="1:17" x14ac:dyDescent="0.2">
      <c r="A7045" t="s">
        <v>7163</v>
      </c>
      <c r="B7045" t="s">
        <v>30</v>
      </c>
      <c r="C7045" t="s">
        <v>31</v>
      </c>
      <c r="D7045" t="s">
        <v>32</v>
      </c>
      <c r="E7045" s="2">
        <v>45547.070775462962</v>
      </c>
      <c r="F7045" s="2">
        <v>45547.08258101852</v>
      </c>
      <c r="G7045" t="str">
        <f t="shared" si="551"/>
        <v>09</v>
      </c>
      <c r="H7045" t="str">
        <f t="shared" si="552"/>
        <v>12</v>
      </c>
      <c r="I7045">
        <v>105</v>
      </c>
      <c r="J7045">
        <f t="shared" si="553"/>
        <v>1.75</v>
      </c>
      <c r="K7045" t="s">
        <v>28</v>
      </c>
      <c r="L7045" t="s">
        <v>10159</v>
      </c>
      <c r="M7045" t="s">
        <v>34</v>
      </c>
      <c r="N7045" t="b">
        <v>0</v>
      </c>
      <c r="O7045">
        <f>_xlfn.XLOOKUP(B7045,Machine_Info!A:A,Machine_Info!E:E)</f>
        <v>22</v>
      </c>
      <c r="P7045">
        <f t="shared" si="550"/>
        <v>20.25</v>
      </c>
      <c r="Q7045">
        <f t="shared" si="554"/>
        <v>0.92045454545454541</v>
      </c>
    </row>
    <row r="7046" spans="1:17" x14ac:dyDescent="0.2">
      <c r="A7046" t="s">
        <v>7164</v>
      </c>
      <c r="B7046" t="s">
        <v>139</v>
      </c>
      <c r="C7046" t="s">
        <v>140</v>
      </c>
      <c r="D7046" t="s">
        <v>59</v>
      </c>
      <c r="E7046" s="2">
        <v>45547.169421296298</v>
      </c>
      <c r="F7046" s="2">
        <v>45547.197893518518</v>
      </c>
      <c r="G7046" t="str">
        <f t="shared" si="551"/>
        <v>09</v>
      </c>
      <c r="H7046" t="str">
        <f t="shared" si="552"/>
        <v>12</v>
      </c>
      <c r="I7046">
        <v>404</v>
      </c>
      <c r="J7046">
        <f t="shared" si="553"/>
        <v>6.7333333333333334</v>
      </c>
      <c r="K7046" t="s">
        <v>42</v>
      </c>
      <c r="L7046" t="s">
        <v>10159</v>
      </c>
      <c r="M7046" t="s">
        <v>34</v>
      </c>
      <c r="N7046" t="b">
        <v>0</v>
      </c>
      <c r="O7046">
        <f>_xlfn.XLOOKUP(B7046,Machine_Info!A:A,Machine_Info!E:E)</f>
        <v>20</v>
      </c>
      <c r="P7046">
        <f t="shared" si="550"/>
        <v>13.266666666666666</v>
      </c>
      <c r="Q7046">
        <f t="shared" si="554"/>
        <v>0.66333333333333333</v>
      </c>
    </row>
    <row r="7047" spans="1:17" x14ac:dyDescent="0.2">
      <c r="A7047" t="s">
        <v>7165</v>
      </c>
      <c r="B7047" t="s">
        <v>142</v>
      </c>
      <c r="C7047" t="s">
        <v>143</v>
      </c>
      <c r="D7047" t="s">
        <v>27</v>
      </c>
      <c r="E7047" s="2">
        <v>45547.170856481483</v>
      </c>
      <c r="F7047" s="2">
        <v>45547.177800925929</v>
      </c>
      <c r="G7047" t="str">
        <f t="shared" si="551"/>
        <v>09</v>
      </c>
      <c r="H7047" t="str">
        <f t="shared" si="552"/>
        <v>12</v>
      </c>
      <c r="I7047">
        <v>100</v>
      </c>
      <c r="J7047">
        <f t="shared" si="553"/>
        <v>1.6666666666666667</v>
      </c>
      <c r="K7047" t="s">
        <v>28</v>
      </c>
      <c r="L7047" t="s">
        <v>10158</v>
      </c>
      <c r="M7047" t="s">
        <v>23</v>
      </c>
      <c r="N7047" t="b">
        <v>0</v>
      </c>
      <c r="O7047">
        <f>_xlfn.XLOOKUP(B7047,Machine_Info!A:A,Machine_Info!E:E)</f>
        <v>22</v>
      </c>
      <c r="P7047">
        <f t="shared" si="550"/>
        <v>20.333333333333332</v>
      </c>
      <c r="Q7047">
        <f t="shared" si="554"/>
        <v>0.9242424242424242</v>
      </c>
    </row>
    <row r="7048" spans="1:17" x14ac:dyDescent="0.2">
      <c r="A7048" t="s">
        <v>7166</v>
      </c>
      <c r="B7048" t="s">
        <v>263</v>
      </c>
      <c r="C7048" t="s">
        <v>264</v>
      </c>
      <c r="D7048" t="s">
        <v>27</v>
      </c>
      <c r="E7048" s="2">
        <v>45547.192615740743</v>
      </c>
      <c r="F7048" s="2">
        <v>45547.405115740738</v>
      </c>
      <c r="G7048" t="str">
        <f t="shared" si="551"/>
        <v>09</v>
      </c>
      <c r="H7048" t="str">
        <f t="shared" si="552"/>
        <v>12</v>
      </c>
      <c r="I7048">
        <v>87</v>
      </c>
      <c r="J7048">
        <f t="shared" si="553"/>
        <v>1.45</v>
      </c>
      <c r="K7048" t="s">
        <v>110</v>
      </c>
      <c r="L7048" t="s">
        <v>10158</v>
      </c>
      <c r="M7048" t="s">
        <v>23</v>
      </c>
      <c r="N7048" t="b">
        <v>0</v>
      </c>
      <c r="O7048">
        <f>_xlfn.XLOOKUP(B7048,Machine_Info!A:A,Machine_Info!E:E)</f>
        <v>22</v>
      </c>
      <c r="P7048">
        <f t="shared" si="550"/>
        <v>20.55</v>
      </c>
      <c r="Q7048">
        <f t="shared" si="554"/>
        <v>0.93409090909090908</v>
      </c>
    </row>
    <row r="7049" spans="1:17" x14ac:dyDescent="0.2">
      <c r="A7049" t="s">
        <v>7167</v>
      </c>
      <c r="B7049" t="s">
        <v>263</v>
      </c>
      <c r="C7049" t="s">
        <v>264</v>
      </c>
      <c r="D7049" t="s">
        <v>27</v>
      </c>
      <c r="E7049" s="2">
        <v>45547.199999999997</v>
      </c>
      <c r="F7049" s="2">
        <v>45547.288888888892</v>
      </c>
      <c r="G7049" t="str">
        <f t="shared" si="551"/>
        <v>09</v>
      </c>
      <c r="H7049" t="str">
        <f t="shared" si="552"/>
        <v>12</v>
      </c>
      <c r="I7049">
        <v>366</v>
      </c>
      <c r="J7049">
        <f t="shared" si="553"/>
        <v>6.1</v>
      </c>
      <c r="K7049" t="s">
        <v>46</v>
      </c>
      <c r="L7049" t="s">
        <v>10159</v>
      </c>
      <c r="M7049" t="s">
        <v>34</v>
      </c>
      <c r="N7049" t="b">
        <v>0</v>
      </c>
      <c r="O7049">
        <f>_xlfn.XLOOKUP(B7049,Machine_Info!A:A,Machine_Info!E:E)</f>
        <v>22</v>
      </c>
      <c r="P7049">
        <f t="shared" si="550"/>
        <v>15.9</v>
      </c>
      <c r="Q7049">
        <f t="shared" si="554"/>
        <v>0.72272727272727277</v>
      </c>
    </row>
    <row r="7050" spans="1:17" x14ac:dyDescent="0.2">
      <c r="A7050" t="s">
        <v>7168</v>
      </c>
      <c r="B7050" t="s">
        <v>49</v>
      </c>
      <c r="C7050" t="s">
        <v>50</v>
      </c>
      <c r="D7050" t="s">
        <v>20</v>
      </c>
      <c r="E7050" s="2">
        <v>45547.253668981481</v>
      </c>
      <c r="F7050" s="2">
        <v>45547.382835648154</v>
      </c>
      <c r="G7050" t="str">
        <f t="shared" si="551"/>
        <v>09</v>
      </c>
      <c r="H7050" t="str">
        <f t="shared" si="552"/>
        <v>12</v>
      </c>
      <c r="I7050">
        <v>942</v>
      </c>
      <c r="J7050">
        <f t="shared" si="553"/>
        <v>15.7</v>
      </c>
      <c r="K7050" t="s">
        <v>42</v>
      </c>
      <c r="L7050" t="s">
        <v>10158</v>
      </c>
      <c r="M7050" t="s">
        <v>23</v>
      </c>
      <c r="N7050" t="b">
        <v>0</v>
      </c>
      <c r="O7050">
        <f>_xlfn.XLOOKUP(B7050,Machine_Info!A:A,Machine_Info!E:E)</f>
        <v>22</v>
      </c>
      <c r="P7050">
        <f t="shared" si="550"/>
        <v>6.3000000000000007</v>
      </c>
      <c r="Q7050">
        <f t="shared" si="554"/>
        <v>0.28636363636363638</v>
      </c>
    </row>
    <row r="7051" spans="1:17" x14ac:dyDescent="0.2">
      <c r="A7051" t="s">
        <v>7169</v>
      </c>
      <c r="B7051" t="s">
        <v>89</v>
      </c>
      <c r="C7051" t="s">
        <v>90</v>
      </c>
      <c r="D7051" t="s">
        <v>32</v>
      </c>
      <c r="E7051" s="2">
        <v>45547.282268518517</v>
      </c>
      <c r="F7051" s="2">
        <v>45547.285046296303</v>
      </c>
      <c r="G7051" t="str">
        <f t="shared" si="551"/>
        <v>09</v>
      </c>
      <c r="H7051" t="str">
        <f t="shared" si="552"/>
        <v>12</v>
      </c>
      <c r="I7051">
        <v>79</v>
      </c>
      <c r="J7051">
        <f t="shared" si="553"/>
        <v>1.3166666666666667</v>
      </c>
      <c r="K7051" t="s">
        <v>46</v>
      </c>
      <c r="L7051" t="s">
        <v>10158</v>
      </c>
      <c r="M7051" t="s">
        <v>23</v>
      </c>
      <c r="N7051" t="b">
        <v>0</v>
      </c>
      <c r="O7051">
        <f>_xlfn.XLOOKUP(B7051,Machine_Info!A:A,Machine_Info!E:E)</f>
        <v>14</v>
      </c>
      <c r="P7051">
        <f t="shared" si="550"/>
        <v>12.683333333333334</v>
      </c>
      <c r="Q7051">
        <f t="shared" si="554"/>
        <v>0.90595238095238095</v>
      </c>
    </row>
    <row r="7052" spans="1:17" x14ac:dyDescent="0.2">
      <c r="A7052" t="s">
        <v>7170</v>
      </c>
      <c r="B7052" t="s">
        <v>218</v>
      </c>
      <c r="C7052" t="s">
        <v>219</v>
      </c>
      <c r="D7052" t="s">
        <v>20</v>
      </c>
      <c r="E7052" s="2">
        <v>45547.335104166668</v>
      </c>
      <c r="F7052" s="2">
        <v>45547.519826388889</v>
      </c>
      <c r="G7052" t="str">
        <f t="shared" si="551"/>
        <v>09</v>
      </c>
      <c r="H7052" t="str">
        <f t="shared" si="552"/>
        <v>12</v>
      </c>
      <c r="I7052">
        <v>155</v>
      </c>
      <c r="J7052">
        <f t="shared" si="553"/>
        <v>2.5833333333333335</v>
      </c>
      <c r="K7052" t="s">
        <v>71</v>
      </c>
      <c r="L7052" t="s">
        <v>10158</v>
      </c>
      <c r="M7052" t="s">
        <v>23</v>
      </c>
      <c r="N7052" t="b">
        <v>1</v>
      </c>
      <c r="O7052">
        <f>_xlfn.XLOOKUP(B7052,Machine_Info!A:A,Machine_Info!E:E)</f>
        <v>14</v>
      </c>
      <c r="P7052">
        <f t="shared" si="550"/>
        <v>11.416666666666666</v>
      </c>
      <c r="Q7052">
        <f t="shared" si="554"/>
        <v>0.81547619047619047</v>
      </c>
    </row>
    <row r="7053" spans="1:17" x14ac:dyDescent="0.2">
      <c r="A7053" t="s">
        <v>7171</v>
      </c>
      <c r="B7053" t="s">
        <v>49</v>
      </c>
      <c r="C7053" t="s">
        <v>50</v>
      </c>
      <c r="D7053" t="s">
        <v>20</v>
      </c>
      <c r="E7053" s="2">
        <v>45547.40048611111</v>
      </c>
      <c r="F7053" s="2">
        <v>45547.715069444443</v>
      </c>
      <c r="G7053" t="str">
        <f t="shared" si="551"/>
        <v>09</v>
      </c>
      <c r="H7053" t="str">
        <f t="shared" si="552"/>
        <v>12</v>
      </c>
      <c r="I7053">
        <v>528</v>
      </c>
      <c r="J7053">
        <f t="shared" si="553"/>
        <v>8.8000000000000007</v>
      </c>
      <c r="K7053" t="s">
        <v>21</v>
      </c>
      <c r="L7053" t="s">
        <v>10159</v>
      </c>
      <c r="M7053" t="s">
        <v>34</v>
      </c>
      <c r="N7053" t="b">
        <v>1</v>
      </c>
      <c r="O7053">
        <f>_xlfn.XLOOKUP(B7053,Machine_Info!A:A,Machine_Info!E:E)</f>
        <v>22</v>
      </c>
      <c r="P7053">
        <f t="shared" si="550"/>
        <v>13.2</v>
      </c>
      <c r="Q7053">
        <f t="shared" si="554"/>
        <v>0.6</v>
      </c>
    </row>
    <row r="7054" spans="1:17" x14ac:dyDescent="0.2">
      <c r="A7054" t="s">
        <v>7172</v>
      </c>
      <c r="B7054" t="s">
        <v>30</v>
      </c>
      <c r="C7054" t="s">
        <v>31</v>
      </c>
      <c r="D7054" t="s">
        <v>32</v>
      </c>
      <c r="E7054" s="2">
        <v>45547.404918981483</v>
      </c>
      <c r="F7054" s="2">
        <v>45547.410474537042</v>
      </c>
      <c r="G7054" t="str">
        <f t="shared" si="551"/>
        <v>09</v>
      </c>
      <c r="H7054" t="str">
        <f t="shared" si="552"/>
        <v>12</v>
      </c>
      <c r="I7054">
        <v>92</v>
      </c>
      <c r="J7054">
        <f t="shared" si="553"/>
        <v>1.5333333333333334</v>
      </c>
      <c r="K7054" t="s">
        <v>28</v>
      </c>
      <c r="L7054" t="s">
        <v>10159</v>
      </c>
      <c r="M7054" t="s">
        <v>34</v>
      </c>
      <c r="N7054" t="b">
        <v>0</v>
      </c>
      <c r="O7054">
        <f>_xlfn.XLOOKUP(B7054,Machine_Info!A:A,Machine_Info!E:E)</f>
        <v>22</v>
      </c>
      <c r="P7054">
        <f t="shared" si="550"/>
        <v>20.466666666666665</v>
      </c>
      <c r="Q7054">
        <f t="shared" si="554"/>
        <v>0.93030303030303019</v>
      </c>
    </row>
    <row r="7055" spans="1:17" x14ac:dyDescent="0.2">
      <c r="A7055" t="s">
        <v>7173</v>
      </c>
      <c r="B7055" t="s">
        <v>96</v>
      </c>
      <c r="C7055" t="s">
        <v>97</v>
      </c>
      <c r="D7055" t="s">
        <v>27</v>
      </c>
      <c r="E7055" s="2">
        <v>45547.46402777778</v>
      </c>
      <c r="F7055" s="2">
        <v>45547.480694444443</v>
      </c>
      <c r="G7055" t="str">
        <f t="shared" si="551"/>
        <v>09</v>
      </c>
      <c r="H7055" t="str">
        <f t="shared" si="552"/>
        <v>12</v>
      </c>
      <c r="I7055">
        <v>222</v>
      </c>
      <c r="J7055">
        <f t="shared" si="553"/>
        <v>3.7</v>
      </c>
      <c r="K7055" t="s">
        <v>54</v>
      </c>
      <c r="L7055" t="s">
        <v>10158</v>
      </c>
      <c r="M7055" t="s">
        <v>23</v>
      </c>
      <c r="N7055" t="b">
        <v>1</v>
      </c>
      <c r="O7055">
        <f>_xlfn.XLOOKUP(B7055,Machine_Info!A:A,Machine_Info!E:E)</f>
        <v>20</v>
      </c>
      <c r="P7055">
        <f t="shared" si="550"/>
        <v>16.3</v>
      </c>
      <c r="Q7055">
        <f t="shared" si="554"/>
        <v>0.81500000000000006</v>
      </c>
    </row>
    <row r="7056" spans="1:17" x14ac:dyDescent="0.2">
      <c r="A7056" t="s">
        <v>7174</v>
      </c>
      <c r="B7056" t="s">
        <v>106</v>
      </c>
      <c r="C7056" t="s">
        <v>107</v>
      </c>
      <c r="D7056" t="s">
        <v>59</v>
      </c>
      <c r="E7056" s="2">
        <v>45547.542662037027</v>
      </c>
      <c r="F7056" s="2">
        <v>45547.619050925918</v>
      </c>
      <c r="G7056" t="str">
        <f t="shared" si="551"/>
        <v>09</v>
      </c>
      <c r="H7056" t="str">
        <f t="shared" si="552"/>
        <v>12</v>
      </c>
      <c r="I7056">
        <v>9</v>
      </c>
      <c r="J7056">
        <f t="shared" si="553"/>
        <v>0.15</v>
      </c>
      <c r="K7056" t="s">
        <v>71</v>
      </c>
      <c r="L7056" t="s">
        <v>10158</v>
      </c>
      <c r="M7056" t="s">
        <v>23</v>
      </c>
      <c r="N7056" t="b">
        <v>1</v>
      </c>
      <c r="O7056">
        <f>_xlfn.XLOOKUP(B7056,Machine_Info!A:A,Machine_Info!E:E)</f>
        <v>16</v>
      </c>
      <c r="P7056">
        <f t="shared" si="550"/>
        <v>15.85</v>
      </c>
      <c r="Q7056">
        <f t="shared" si="554"/>
        <v>0.99062499999999998</v>
      </c>
    </row>
    <row r="7057" spans="1:17" x14ac:dyDescent="0.2">
      <c r="A7057" t="s">
        <v>7175</v>
      </c>
      <c r="B7057" t="s">
        <v>69</v>
      </c>
      <c r="C7057" t="s">
        <v>70</v>
      </c>
      <c r="D7057" t="s">
        <v>27</v>
      </c>
      <c r="E7057" s="2">
        <v>45547.567361111112</v>
      </c>
      <c r="F7057" s="2">
        <v>45547.587500000001</v>
      </c>
      <c r="G7057" t="str">
        <f t="shared" si="551"/>
        <v>09</v>
      </c>
      <c r="H7057" t="str">
        <f t="shared" si="552"/>
        <v>12</v>
      </c>
      <c r="I7057">
        <v>57</v>
      </c>
      <c r="J7057">
        <f t="shared" si="553"/>
        <v>0.95</v>
      </c>
      <c r="K7057" t="s">
        <v>103</v>
      </c>
      <c r="L7057" t="s">
        <v>10158</v>
      </c>
      <c r="M7057" t="s">
        <v>23</v>
      </c>
      <c r="N7057" t="b">
        <v>0</v>
      </c>
      <c r="O7057">
        <f>_xlfn.XLOOKUP(B7057,Machine_Info!A:A,Machine_Info!E:E)</f>
        <v>16</v>
      </c>
      <c r="P7057">
        <f t="shared" si="550"/>
        <v>15.05</v>
      </c>
      <c r="Q7057">
        <f t="shared" si="554"/>
        <v>0.94062500000000004</v>
      </c>
    </row>
    <row r="7058" spans="1:17" x14ac:dyDescent="0.2">
      <c r="A7058" t="s">
        <v>7176</v>
      </c>
      <c r="B7058" t="s">
        <v>116</v>
      </c>
      <c r="C7058" t="s">
        <v>117</v>
      </c>
      <c r="D7058" t="s">
        <v>20</v>
      </c>
      <c r="E7058" s="2">
        <v>45547.595000000001</v>
      </c>
      <c r="F7058" s="2">
        <v>45548.196388888893</v>
      </c>
      <c r="G7058" t="str">
        <f t="shared" si="551"/>
        <v>09</v>
      </c>
      <c r="H7058" t="str">
        <f t="shared" si="552"/>
        <v>12</v>
      </c>
      <c r="I7058">
        <v>21</v>
      </c>
      <c r="J7058">
        <f t="shared" si="553"/>
        <v>0.35</v>
      </c>
      <c r="K7058" t="s">
        <v>42</v>
      </c>
      <c r="L7058" t="s">
        <v>10159</v>
      </c>
      <c r="M7058" t="s">
        <v>34</v>
      </c>
      <c r="N7058" t="b">
        <v>0</v>
      </c>
      <c r="O7058">
        <f>_xlfn.XLOOKUP(B7058,Machine_Info!A:A,Machine_Info!E:E)</f>
        <v>16</v>
      </c>
      <c r="P7058">
        <f t="shared" si="550"/>
        <v>15.65</v>
      </c>
      <c r="Q7058">
        <f t="shared" si="554"/>
        <v>0.97812500000000002</v>
      </c>
    </row>
    <row r="7059" spans="1:17" x14ac:dyDescent="0.2">
      <c r="A7059" t="s">
        <v>7177</v>
      </c>
      <c r="B7059" t="s">
        <v>69</v>
      </c>
      <c r="C7059" t="s">
        <v>70</v>
      </c>
      <c r="D7059" t="s">
        <v>27</v>
      </c>
      <c r="E7059" s="2">
        <v>45547.603634259263</v>
      </c>
      <c r="F7059" s="2">
        <v>45547.627939814818</v>
      </c>
      <c r="G7059" t="str">
        <f t="shared" si="551"/>
        <v>09</v>
      </c>
      <c r="H7059" t="str">
        <f t="shared" si="552"/>
        <v>12</v>
      </c>
      <c r="I7059">
        <v>100</v>
      </c>
      <c r="J7059">
        <f t="shared" si="553"/>
        <v>1.6666666666666667</v>
      </c>
      <c r="K7059" t="s">
        <v>21</v>
      </c>
      <c r="L7059" t="s">
        <v>74</v>
      </c>
      <c r="M7059" t="s">
        <v>44</v>
      </c>
      <c r="N7059" t="b">
        <v>1</v>
      </c>
      <c r="O7059">
        <f>_xlfn.XLOOKUP(B7059,Machine_Info!A:A,Machine_Info!E:E)</f>
        <v>16</v>
      </c>
      <c r="P7059">
        <f t="shared" si="550"/>
        <v>14.333333333333334</v>
      </c>
      <c r="Q7059">
        <f t="shared" si="554"/>
        <v>0.89583333333333337</v>
      </c>
    </row>
    <row r="7060" spans="1:17" x14ac:dyDescent="0.2">
      <c r="A7060" t="s">
        <v>7178</v>
      </c>
      <c r="B7060" t="s">
        <v>52</v>
      </c>
      <c r="C7060" t="s">
        <v>53</v>
      </c>
      <c r="D7060" t="s">
        <v>27</v>
      </c>
      <c r="E7060" s="2">
        <v>45547.6093287037</v>
      </c>
      <c r="F7060" s="2">
        <v>45547.741273148153</v>
      </c>
      <c r="G7060" t="str">
        <f t="shared" si="551"/>
        <v>09</v>
      </c>
      <c r="H7060" t="str">
        <f t="shared" si="552"/>
        <v>12</v>
      </c>
      <c r="I7060">
        <v>58</v>
      </c>
      <c r="J7060">
        <f t="shared" si="553"/>
        <v>0.96666666666666667</v>
      </c>
      <c r="K7060" t="s">
        <v>42</v>
      </c>
      <c r="L7060" t="s">
        <v>74</v>
      </c>
      <c r="M7060" t="s">
        <v>44</v>
      </c>
      <c r="N7060" t="b">
        <v>0</v>
      </c>
      <c r="O7060">
        <f>_xlfn.XLOOKUP(B7060,Machine_Info!A:A,Machine_Info!E:E)</f>
        <v>16</v>
      </c>
      <c r="P7060">
        <f t="shared" si="550"/>
        <v>15.033333333333333</v>
      </c>
      <c r="Q7060">
        <f t="shared" si="554"/>
        <v>0.93958333333333333</v>
      </c>
    </row>
    <row r="7061" spans="1:17" x14ac:dyDescent="0.2">
      <c r="A7061" t="s">
        <v>7179</v>
      </c>
      <c r="B7061" t="s">
        <v>40</v>
      </c>
      <c r="C7061" t="s">
        <v>41</v>
      </c>
      <c r="D7061" t="s">
        <v>20</v>
      </c>
      <c r="E7061" s="2">
        <v>45547.642314814817</v>
      </c>
      <c r="F7061" s="2">
        <v>45547.775648148148</v>
      </c>
      <c r="G7061" t="str">
        <f t="shared" si="551"/>
        <v>09</v>
      </c>
      <c r="H7061" t="str">
        <f t="shared" si="552"/>
        <v>12</v>
      </c>
      <c r="I7061">
        <v>1026</v>
      </c>
      <c r="J7061">
        <f t="shared" si="553"/>
        <v>17.100000000000001</v>
      </c>
      <c r="K7061" t="s">
        <v>150</v>
      </c>
      <c r="L7061" t="s">
        <v>10159</v>
      </c>
      <c r="M7061" t="s">
        <v>34</v>
      </c>
      <c r="N7061" t="b">
        <v>0</v>
      </c>
      <c r="O7061">
        <f>_xlfn.XLOOKUP(B7061,Machine_Info!A:A,Machine_Info!E:E)</f>
        <v>18</v>
      </c>
      <c r="P7061">
        <f t="shared" si="550"/>
        <v>0.89999999999999858</v>
      </c>
      <c r="Q7061">
        <f t="shared" si="554"/>
        <v>4.999999999999992E-2</v>
      </c>
    </row>
    <row r="7062" spans="1:17" x14ac:dyDescent="0.2">
      <c r="A7062" t="s">
        <v>7180</v>
      </c>
      <c r="B7062" t="s">
        <v>92</v>
      </c>
      <c r="C7062" t="s">
        <v>93</v>
      </c>
      <c r="D7062" t="s">
        <v>59</v>
      </c>
      <c r="E7062" s="2">
        <v>45547.710335648153</v>
      </c>
      <c r="F7062" s="2">
        <v>45547.730474537027</v>
      </c>
      <c r="G7062" t="str">
        <f t="shared" si="551"/>
        <v>09</v>
      </c>
      <c r="H7062" t="str">
        <f t="shared" si="552"/>
        <v>12</v>
      </c>
      <c r="I7062">
        <v>327</v>
      </c>
      <c r="J7062">
        <f t="shared" si="553"/>
        <v>5.45</v>
      </c>
      <c r="K7062" t="s">
        <v>38</v>
      </c>
      <c r="L7062" t="s">
        <v>10158</v>
      </c>
      <c r="M7062" t="s">
        <v>23</v>
      </c>
      <c r="N7062" t="b">
        <v>0</v>
      </c>
      <c r="O7062">
        <f>_xlfn.XLOOKUP(B7062,Machine_Info!A:A,Machine_Info!E:E)</f>
        <v>20</v>
      </c>
      <c r="P7062">
        <f t="shared" si="550"/>
        <v>14.55</v>
      </c>
      <c r="Q7062">
        <f t="shared" si="554"/>
        <v>0.72750000000000004</v>
      </c>
    </row>
    <row r="7063" spans="1:17" x14ac:dyDescent="0.2">
      <c r="A7063" t="s">
        <v>7181</v>
      </c>
      <c r="B7063" t="s">
        <v>40</v>
      </c>
      <c r="C7063" t="s">
        <v>41</v>
      </c>
      <c r="D7063" t="s">
        <v>20</v>
      </c>
      <c r="E7063" s="2">
        <v>45547.73642361111</v>
      </c>
      <c r="F7063" s="2">
        <v>45547.744756944441</v>
      </c>
      <c r="G7063" t="str">
        <f t="shared" si="551"/>
        <v>09</v>
      </c>
      <c r="H7063" t="str">
        <f t="shared" si="552"/>
        <v>12</v>
      </c>
      <c r="I7063">
        <v>610</v>
      </c>
      <c r="J7063">
        <f t="shared" si="553"/>
        <v>10.166666666666666</v>
      </c>
      <c r="K7063" t="s">
        <v>21</v>
      </c>
      <c r="L7063" t="s">
        <v>10159</v>
      </c>
      <c r="M7063" t="s">
        <v>34</v>
      </c>
      <c r="N7063" t="b">
        <v>1</v>
      </c>
      <c r="O7063">
        <f>_xlfn.XLOOKUP(B7063,Machine_Info!A:A,Machine_Info!E:E)</f>
        <v>18</v>
      </c>
      <c r="P7063">
        <f t="shared" si="550"/>
        <v>7.8333333333333339</v>
      </c>
      <c r="Q7063">
        <f t="shared" si="554"/>
        <v>0.43518518518518523</v>
      </c>
    </row>
    <row r="7064" spans="1:17" x14ac:dyDescent="0.2">
      <c r="A7064" t="s">
        <v>7182</v>
      </c>
      <c r="B7064" t="s">
        <v>167</v>
      </c>
      <c r="C7064" t="s">
        <v>168</v>
      </c>
      <c r="D7064" t="s">
        <v>59</v>
      </c>
      <c r="E7064" s="2">
        <v>45547.772511574083</v>
      </c>
      <c r="F7064" s="2">
        <v>45548.241261574083</v>
      </c>
      <c r="G7064" t="str">
        <f t="shared" si="551"/>
        <v>09</v>
      </c>
      <c r="H7064" t="str">
        <f t="shared" si="552"/>
        <v>12</v>
      </c>
      <c r="I7064">
        <v>136</v>
      </c>
      <c r="J7064">
        <f t="shared" si="553"/>
        <v>2.2666666666666666</v>
      </c>
      <c r="K7064" t="s">
        <v>28</v>
      </c>
      <c r="L7064" t="s">
        <v>74</v>
      </c>
      <c r="M7064" t="s">
        <v>44</v>
      </c>
      <c r="N7064" t="b">
        <v>0</v>
      </c>
      <c r="O7064">
        <f>_xlfn.XLOOKUP(B7064,Machine_Info!A:A,Machine_Info!E:E)</f>
        <v>14</v>
      </c>
      <c r="P7064">
        <f t="shared" si="550"/>
        <v>11.733333333333334</v>
      </c>
      <c r="Q7064">
        <f t="shared" si="554"/>
        <v>0.83809523809523812</v>
      </c>
    </row>
    <row r="7065" spans="1:17" x14ac:dyDescent="0.2">
      <c r="A7065" t="s">
        <v>7183</v>
      </c>
      <c r="B7065" t="s">
        <v>202</v>
      </c>
      <c r="C7065" t="s">
        <v>203</v>
      </c>
      <c r="D7065" t="s">
        <v>32</v>
      </c>
      <c r="E7065" s="2">
        <v>45547.865081018521</v>
      </c>
      <c r="F7065" s="2">
        <v>45547.86855324074</v>
      </c>
      <c r="G7065" t="str">
        <f t="shared" si="551"/>
        <v>09</v>
      </c>
      <c r="H7065" t="str">
        <f t="shared" si="552"/>
        <v>12</v>
      </c>
      <c r="I7065">
        <v>450</v>
      </c>
      <c r="J7065">
        <f t="shared" si="553"/>
        <v>7.5</v>
      </c>
      <c r="K7065" t="s">
        <v>21</v>
      </c>
      <c r="L7065" t="s">
        <v>10159</v>
      </c>
      <c r="M7065" t="s">
        <v>34</v>
      </c>
      <c r="N7065" t="b">
        <v>1</v>
      </c>
      <c r="O7065">
        <f>_xlfn.XLOOKUP(B7065,Machine_Info!A:A,Machine_Info!E:E)</f>
        <v>22</v>
      </c>
      <c r="P7065">
        <f t="shared" si="550"/>
        <v>14.5</v>
      </c>
      <c r="Q7065">
        <f t="shared" si="554"/>
        <v>0.65909090909090906</v>
      </c>
    </row>
    <row r="7066" spans="1:17" x14ac:dyDescent="0.2">
      <c r="A7066" t="s">
        <v>7184</v>
      </c>
      <c r="B7066" t="s">
        <v>49</v>
      </c>
      <c r="C7066" t="s">
        <v>50</v>
      </c>
      <c r="D7066" t="s">
        <v>20</v>
      </c>
      <c r="E7066" s="2">
        <v>45547.887523148151</v>
      </c>
      <c r="F7066" s="2">
        <v>45547.993773148148</v>
      </c>
      <c r="G7066" t="str">
        <f t="shared" si="551"/>
        <v>09</v>
      </c>
      <c r="H7066" t="str">
        <f t="shared" si="552"/>
        <v>12</v>
      </c>
      <c r="I7066">
        <v>865</v>
      </c>
      <c r="J7066">
        <f t="shared" si="553"/>
        <v>14.416666666666666</v>
      </c>
      <c r="K7066" t="s">
        <v>46</v>
      </c>
      <c r="L7066" t="s">
        <v>10158</v>
      </c>
      <c r="M7066" t="s">
        <v>23</v>
      </c>
      <c r="N7066" t="b">
        <v>0</v>
      </c>
      <c r="O7066">
        <f>_xlfn.XLOOKUP(B7066,Machine_Info!A:A,Machine_Info!E:E)</f>
        <v>22</v>
      </c>
      <c r="P7066">
        <f t="shared" si="550"/>
        <v>7.5833333333333339</v>
      </c>
      <c r="Q7066">
        <f t="shared" si="554"/>
        <v>0.34469696969696972</v>
      </c>
    </row>
    <row r="7067" spans="1:17" x14ac:dyDescent="0.2">
      <c r="A7067" t="s">
        <v>7185</v>
      </c>
      <c r="B7067" t="s">
        <v>92</v>
      </c>
      <c r="C7067" t="s">
        <v>93</v>
      </c>
      <c r="D7067" t="s">
        <v>59</v>
      </c>
      <c r="E7067" s="2">
        <v>45547.895960648151</v>
      </c>
      <c r="F7067" s="2">
        <v>45547.957766203697</v>
      </c>
      <c r="G7067" t="str">
        <f t="shared" si="551"/>
        <v>09</v>
      </c>
      <c r="H7067" t="str">
        <f t="shared" si="552"/>
        <v>12</v>
      </c>
      <c r="I7067">
        <v>323</v>
      </c>
      <c r="J7067">
        <f t="shared" si="553"/>
        <v>5.3833333333333337</v>
      </c>
      <c r="K7067" t="s">
        <v>71</v>
      </c>
      <c r="L7067" t="s">
        <v>10158</v>
      </c>
      <c r="M7067" t="s">
        <v>23</v>
      </c>
      <c r="N7067" t="b">
        <v>1</v>
      </c>
      <c r="O7067">
        <f>_xlfn.XLOOKUP(B7067,Machine_Info!A:A,Machine_Info!E:E)</f>
        <v>20</v>
      </c>
      <c r="P7067">
        <f t="shared" si="550"/>
        <v>14.616666666666667</v>
      </c>
      <c r="Q7067">
        <f t="shared" si="554"/>
        <v>0.73083333333333333</v>
      </c>
    </row>
    <row r="7068" spans="1:17" x14ac:dyDescent="0.2">
      <c r="A7068" t="s">
        <v>7186</v>
      </c>
      <c r="B7068" t="s">
        <v>25</v>
      </c>
      <c r="C7068" t="s">
        <v>26</v>
      </c>
      <c r="D7068" t="s">
        <v>27</v>
      </c>
      <c r="E7068" s="2">
        <v>45547.898668981477</v>
      </c>
      <c r="F7068" s="2">
        <v>45547.993113425917</v>
      </c>
      <c r="G7068" t="str">
        <f t="shared" si="551"/>
        <v>09</v>
      </c>
      <c r="H7068" t="str">
        <f t="shared" si="552"/>
        <v>12</v>
      </c>
      <c r="I7068">
        <v>1254</v>
      </c>
      <c r="J7068">
        <f t="shared" si="553"/>
        <v>20.9</v>
      </c>
      <c r="K7068" t="s">
        <v>28</v>
      </c>
      <c r="L7068" t="s">
        <v>74</v>
      </c>
      <c r="M7068" t="s">
        <v>44</v>
      </c>
      <c r="N7068" t="b">
        <v>0</v>
      </c>
      <c r="O7068">
        <f>_xlfn.XLOOKUP(B7068,Machine_Info!A:A,Machine_Info!E:E)</f>
        <v>22</v>
      </c>
      <c r="P7068">
        <f t="shared" si="550"/>
        <v>1.1000000000000014</v>
      </c>
      <c r="Q7068">
        <f t="shared" si="554"/>
        <v>5.0000000000000065E-2</v>
      </c>
    </row>
    <row r="7069" spans="1:17" x14ac:dyDescent="0.2">
      <c r="A7069" t="s">
        <v>7187</v>
      </c>
      <c r="B7069" t="s">
        <v>69</v>
      </c>
      <c r="C7069" t="s">
        <v>70</v>
      </c>
      <c r="D7069" t="s">
        <v>27</v>
      </c>
      <c r="E7069" s="2">
        <v>45547.939421296287</v>
      </c>
      <c r="F7069" s="2">
        <v>45547.962337962963</v>
      </c>
      <c r="G7069" t="str">
        <f t="shared" si="551"/>
        <v>09</v>
      </c>
      <c r="H7069" t="str">
        <f t="shared" si="552"/>
        <v>12</v>
      </c>
      <c r="I7069">
        <v>274</v>
      </c>
      <c r="J7069">
        <f t="shared" si="553"/>
        <v>4.5666666666666664</v>
      </c>
      <c r="K7069" t="s">
        <v>46</v>
      </c>
      <c r="L7069" t="s">
        <v>10158</v>
      </c>
      <c r="M7069" t="s">
        <v>23</v>
      </c>
      <c r="N7069" t="b">
        <v>0</v>
      </c>
      <c r="O7069">
        <f>_xlfn.XLOOKUP(B7069,Machine_Info!A:A,Machine_Info!E:E)</f>
        <v>16</v>
      </c>
      <c r="P7069">
        <f t="shared" si="550"/>
        <v>11.433333333333334</v>
      </c>
      <c r="Q7069">
        <f t="shared" si="554"/>
        <v>0.71458333333333335</v>
      </c>
    </row>
    <row r="7070" spans="1:17" x14ac:dyDescent="0.2">
      <c r="A7070" t="s">
        <v>7188</v>
      </c>
      <c r="B7070" t="s">
        <v>152</v>
      </c>
      <c r="C7070" t="s">
        <v>153</v>
      </c>
      <c r="D7070" t="s">
        <v>27</v>
      </c>
      <c r="E7070" s="2">
        <v>45547.957083333327</v>
      </c>
      <c r="F7070" s="2">
        <v>45547.967499999999</v>
      </c>
      <c r="G7070" t="str">
        <f t="shared" si="551"/>
        <v>09</v>
      </c>
      <c r="H7070" t="str">
        <f t="shared" si="552"/>
        <v>12</v>
      </c>
      <c r="I7070">
        <v>46</v>
      </c>
      <c r="J7070">
        <f t="shared" si="553"/>
        <v>0.76666666666666672</v>
      </c>
      <c r="K7070" t="s">
        <v>110</v>
      </c>
      <c r="L7070" t="s">
        <v>10158</v>
      </c>
      <c r="M7070" t="s">
        <v>23</v>
      </c>
      <c r="N7070" t="b">
        <v>0</v>
      </c>
      <c r="O7070">
        <f>_xlfn.XLOOKUP(B7070,Machine_Info!A:A,Machine_Info!E:E)</f>
        <v>18</v>
      </c>
      <c r="P7070">
        <f t="shared" si="550"/>
        <v>17.233333333333334</v>
      </c>
      <c r="Q7070">
        <f t="shared" si="554"/>
        <v>0.95740740740740748</v>
      </c>
    </row>
    <row r="7071" spans="1:17" x14ac:dyDescent="0.2">
      <c r="A7071" t="s">
        <v>7189</v>
      </c>
      <c r="B7071" t="s">
        <v>116</v>
      </c>
      <c r="C7071" t="s">
        <v>117</v>
      </c>
      <c r="D7071" t="s">
        <v>20</v>
      </c>
      <c r="E7071" s="2">
        <v>45547.988194444442</v>
      </c>
      <c r="F7071" s="2">
        <v>45548.005555555559</v>
      </c>
      <c r="G7071" t="str">
        <f t="shared" si="551"/>
        <v>09</v>
      </c>
      <c r="H7071" t="str">
        <f t="shared" si="552"/>
        <v>12</v>
      </c>
      <c r="I7071">
        <v>84</v>
      </c>
      <c r="J7071">
        <f t="shared" si="553"/>
        <v>1.4</v>
      </c>
      <c r="K7071" t="s">
        <v>42</v>
      </c>
      <c r="L7071" t="s">
        <v>10159</v>
      </c>
      <c r="M7071" t="s">
        <v>34</v>
      </c>
      <c r="N7071" t="b">
        <v>0</v>
      </c>
      <c r="O7071">
        <f>_xlfn.XLOOKUP(B7071,Machine_Info!A:A,Machine_Info!E:E)</f>
        <v>16</v>
      </c>
      <c r="P7071">
        <f t="shared" si="550"/>
        <v>14.6</v>
      </c>
      <c r="Q7071">
        <f t="shared" si="554"/>
        <v>0.91249999999999998</v>
      </c>
    </row>
    <row r="7072" spans="1:17" x14ac:dyDescent="0.2">
      <c r="A7072" t="s">
        <v>7190</v>
      </c>
      <c r="B7072" t="s">
        <v>135</v>
      </c>
      <c r="C7072" t="s">
        <v>136</v>
      </c>
      <c r="D7072" t="s">
        <v>32</v>
      </c>
      <c r="E7072" s="2">
        <v>45548.072534722232</v>
      </c>
      <c r="F7072" s="2">
        <v>45548.189895833333</v>
      </c>
      <c r="G7072" t="str">
        <f t="shared" si="551"/>
        <v>09</v>
      </c>
      <c r="H7072" t="str">
        <f t="shared" si="552"/>
        <v>13</v>
      </c>
      <c r="I7072">
        <v>194</v>
      </c>
      <c r="J7072">
        <f t="shared" si="553"/>
        <v>3.2333333333333334</v>
      </c>
      <c r="K7072" t="s">
        <v>42</v>
      </c>
      <c r="L7072" t="s">
        <v>10159</v>
      </c>
      <c r="M7072" t="s">
        <v>34</v>
      </c>
      <c r="N7072" t="b">
        <v>0</v>
      </c>
      <c r="O7072">
        <f>_xlfn.XLOOKUP(B7072,Machine_Info!A:A,Machine_Info!E:E)</f>
        <v>20</v>
      </c>
      <c r="P7072">
        <f t="shared" si="550"/>
        <v>16.766666666666666</v>
      </c>
      <c r="Q7072">
        <f t="shared" si="554"/>
        <v>0.83833333333333326</v>
      </c>
    </row>
    <row r="7073" spans="1:17" x14ac:dyDescent="0.2">
      <c r="A7073" t="s">
        <v>7191</v>
      </c>
      <c r="B7073" t="s">
        <v>167</v>
      </c>
      <c r="C7073" t="s">
        <v>168</v>
      </c>
      <c r="D7073" t="s">
        <v>59</v>
      </c>
      <c r="E7073" s="2">
        <v>45548.128634259258</v>
      </c>
      <c r="F7073" s="2">
        <v>45548.134189814817</v>
      </c>
      <c r="G7073" t="str">
        <f t="shared" si="551"/>
        <v>09</v>
      </c>
      <c r="H7073" t="str">
        <f t="shared" si="552"/>
        <v>13</v>
      </c>
      <c r="I7073">
        <v>186</v>
      </c>
      <c r="J7073">
        <f t="shared" si="553"/>
        <v>3.1</v>
      </c>
      <c r="K7073" t="s">
        <v>38</v>
      </c>
      <c r="L7073" t="s">
        <v>10159</v>
      </c>
      <c r="M7073" t="s">
        <v>34</v>
      </c>
      <c r="N7073" t="b">
        <v>0</v>
      </c>
      <c r="O7073">
        <f>_xlfn.XLOOKUP(B7073,Machine_Info!A:A,Machine_Info!E:E)</f>
        <v>14</v>
      </c>
      <c r="P7073">
        <f t="shared" si="550"/>
        <v>10.9</v>
      </c>
      <c r="Q7073">
        <f t="shared" si="554"/>
        <v>0.77857142857142858</v>
      </c>
    </row>
    <row r="7074" spans="1:17" x14ac:dyDescent="0.2">
      <c r="A7074" t="s">
        <v>7192</v>
      </c>
      <c r="B7074" t="s">
        <v>81</v>
      </c>
      <c r="C7074" t="s">
        <v>82</v>
      </c>
      <c r="D7074" t="s">
        <v>20</v>
      </c>
      <c r="E7074" s="2">
        <v>45548.161076388889</v>
      </c>
      <c r="F7074" s="2">
        <v>45548.228437500002</v>
      </c>
      <c r="G7074" t="str">
        <f t="shared" si="551"/>
        <v>09</v>
      </c>
      <c r="H7074" t="str">
        <f t="shared" si="552"/>
        <v>13</v>
      </c>
      <c r="I7074">
        <v>150</v>
      </c>
      <c r="J7074">
        <f t="shared" si="553"/>
        <v>2.5</v>
      </c>
      <c r="K7074" t="s">
        <v>28</v>
      </c>
      <c r="L7074" t="s">
        <v>10158</v>
      </c>
      <c r="M7074" t="s">
        <v>23</v>
      </c>
      <c r="N7074" t="b">
        <v>0</v>
      </c>
      <c r="O7074">
        <f>_xlfn.XLOOKUP(B7074,Machine_Info!A:A,Machine_Info!E:E)</f>
        <v>14</v>
      </c>
      <c r="P7074">
        <f t="shared" si="550"/>
        <v>11.5</v>
      </c>
      <c r="Q7074">
        <f t="shared" si="554"/>
        <v>0.8214285714285714</v>
      </c>
    </row>
    <row r="7075" spans="1:17" x14ac:dyDescent="0.2">
      <c r="A7075" t="s">
        <v>7193</v>
      </c>
      <c r="B7075" t="s">
        <v>202</v>
      </c>
      <c r="C7075" t="s">
        <v>203</v>
      </c>
      <c r="D7075" t="s">
        <v>32</v>
      </c>
      <c r="E7075" s="2">
        <v>45548.245682870373</v>
      </c>
      <c r="F7075" s="2">
        <v>45548.266516203701</v>
      </c>
      <c r="G7075" t="str">
        <f t="shared" si="551"/>
        <v>09</v>
      </c>
      <c r="H7075" t="str">
        <f t="shared" si="552"/>
        <v>13</v>
      </c>
      <c r="I7075">
        <v>21</v>
      </c>
      <c r="J7075">
        <f t="shared" si="553"/>
        <v>0.35</v>
      </c>
      <c r="K7075" t="s">
        <v>110</v>
      </c>
      <c r="L7075" t="s">
        <v>10158</v>
      </c>
      <c r="M7075" t="s">
        <v>23</v>
      </c>
      <c r="N7075" t="b">
        <v>0</v>
      </c>
      <c r="O7075">
        <f>_xlfn.XLOOKUP(B7075,Machine_Info!A:A,Machine_Info!E:E)</f>
        <v>22</v>
      </c>
      <c r="P7075">
        <f t="shared" si="550"/>
        <v>21.65</v>
      </c>
      <c r="Q7075">
        <f t="shared" si="554"/>
        <v>0.98409090909090902</v>
      </c>
    </row>
    <row r="7076" spans="1:17" x14ac:dyDescent="0.2">
      <c r="A7076" t="s">
        <v>7194</v>
      </c>
      <c r="B7076" t="s">
        <v>160</v>
      </c>
      <c r="C7076" t="s">
        <v>161</v>
      </c>
      <c r="D7076" t="s">
        <v>32</v>
      </c>
      <c r="E7076" s="2">
        <v>45548.372708333343</v>
      </c>
      <c r="F7076" s="2">
        <v>45548.538680555554</v>
      </c>
      <c r="G7076" t="str">
        <f t="shared" si="551"/>
        <v>09</v>
      </c>
      <c r="H7076" t="str">
        <f t="shared" si="552"/>
        <v>13</v>
      </c>
      <c r="I7076">
        <v>426</v>
      </c>
      <c r="J7076">
        <f t="shared" si="553"/>
        <v>7.1</v>
      </c>
      <c r="K7076" t="s">
        <v>28</v>
      </c>
      <c r="L7076" t="s">
        <v>74</v>
      </c>
      <c r="M7076" t="s">
        <v>44</v>
      </c>
      <c r="N7076" t="b">
        <v>0</v>
      </c>
      <c r="O7076">
        <f>_xlfn.XLOOKUP(B7076,Machine_Info!A:A,Machine_Info!E:E)</f>
        <v>20</v>
      </c>
      <c r="P7076">
        <f t="shared" si="550"/>
        <v>12.9</v>
      </c>
      <c r="Q7076">
        <f t="shared" si="554"/>
        <v>0.64500000000000002</v>
      </c>
    </row>
    <row r="7077" spans="1:17" x14ac:dyDescent="0.2">
      <c r="A7077" t="s">
        <v>7195</v>
      </c>
      <c r="B7077" t="s">
        <v>202</v>
      </c>
      <c r="C7077" t="s">
        <v>203</v>
      </c>
      <c r="D7077" t="s">
        <v>32</v>
      </c>
      <c r="E7077" s="2">
        <v>45548.39638888889</v>
      </c>
      <c r="F7077" s="2">
        <v>45548.579722222217</v>
      </c>
      <c r="G7077" t="str">
        <f t="shared" si="551"/>
        <v>09</v>
      </c>
      <c r="H7077" t="str">
        <f t="shared" si="552"/>
        <v>13</v>
      </c>
      <c r="I7077">
        <v>189</v>
      </c>
      <c r="J7077">
        <f t="shared" si="553"/>
        <v>3.15</v>
      </c>
      <c r="K7077" t="s">
        <v>28</v>
      </c>
      <c r="L7077" t="s">
        <v>10159</v>
      </c>
      <c r="M7077" t="s">
        <v>34</v>
      </c>
      <c r="N7077" t="b">
        <v>0</v>
      </c>
      <c r="O7077">
        <f>_xlfn.XLOOKUP(B7077,Machine_Info!A:A,Machine_Info!E:E)</f>
        <v>22</v>
      </c>
      <c r="P7077">
        <f t="shared" si="550"/>
        <v>18.850000000000001</v>
      </c>
      <c r="Q7077">
        <f t="shared" si="554"/>
        <v>0.85681818181818192</v>
      </c>
    </row>
    <row r="7078" spans="1:17" x14ac:dyDescent="0.2">
      <c r="A7078" t="s">
        <v>7196</v>
      </c>
      <c r="B7078" t="s">
        <v>132</v>
      </c>
      <c r="C7078" t="s">
        <v>133</v>
      </c>
      <c r="D7078" t="s">
        <v>59</v>
      </c>
      <c r="E7078" s="2">
        <v>45548.420925925922</v>
      </c>
      <c r="F7078" s="2">
        <v>45548.532037037039</v>
      </c>
      <c r="G7078" t="str">
        <f t="shared" si="551"/>
        <v>09</v>
      </c>
      <c r="H7078" t="str">
        <f t="shared" si="552"/>
        <v>13</v>
      </c>
      <c r="I7078">
        <v>181</v>
      </c>
      <c r="J7078">
        <f t="shared" si="553"/>
        <v>3.0166666666666666</v>
      </c>
      <c r="K7078" t="s">
        <v>71</v>
      </c>
      <c r="L7078" t="s">
        <v>10159</v>
      </c>
      <c r="M7078" t="s">
        <v>34</v>
      </c>
      <c r="N7078" t="b">
        <v>1</v>
      </c>
      <c r="O7078">
        <f>_xlfn.XLOOKUP(B7078,Machine_Info!A:A,Machine_Info!E:E)</f>
        <v>14</v>
      </c>
      <c r="P7078">
        <f t="shared" si="550"/>
        <v>10.983333333333334</v>
      </c>
      <c r="Q7078">
        <f t="shared" si="554"/>
        <v>0.78452380952380962</v>
      </c>
    </row>
    <row r="7079" spans="1:17" x14ac:dyDescent="0.2">
      <c r="A7079" t="s">
        <v>7197</v>
      </c>
      <c r="B7079" t="s">
        <v>263</v>
      </c>
      <c r="C7079" t="s">
        <v>264</v>
      </c>
      <c r="D7079" t="s">
        <v>27</v>
      </c>
      <c r="E7079" s="2">
        <v>45548.466874999998</v>
      </c>
      <c r="F7079" s="2">
        <v>45548.486319444448</v>
      </c>
      <c r="G7079" t="str">
        <f t="shared" si="551"/>
        <v>09</v>
      </c>
      <c r="H7079" t="str">
        <f t="shared" si="552"/>
        <v>13</v>
      </c>
      <c r="I7079">
        <v>116</v>
      </c>
      <c r="J7079">
        <f t="shared" si="553"/>
        <v>1.9333333333333333</v>
      </c>
      <c r="K7079" t="s">
        <v>42</v>
      </c>
      <c r="L7079" t="s">
        <v>74</v>
      </c>
      <c r="M7079" t="s">
        <v>44</v>
      </c>
      <c r="N7079" t="b">
        <v>0</v>
      </c>
      <c r="O7079">
        <f>_xlfn.XLOOKUP(B7079,Machine_Info!A:A,Machine_Info!E:E)</f>
        <v>22</v>
      </c>
      <c r="P7079">
        <f t="shared" si="550"/>
        <v>20.066666666666666</v>
      </c>
      <c r="Q7079">
        <f t="shared" si="554"/>
        <v>0.91212121212121211</v>
      </c>
    </row>
    <row r="7080" spans="1:17" x14ac:dyDescent="0.2">
      <c r="A7080" t="s">
        <v>7198</v>
      </c>
      <c r="B7080" t="s">
        <v>125</v>
      </c>
      <c r="C7080" t="s">
        <v>126</v>
      </c>
      <c r="D7080" t="s">
        <v>20</v>
      </c>
      <c r="E7080" s="2">
        <v>45548.527060185188</v>
      </c>
      <c r="F7080" s="2">
        <v>45548.534699074073</v>
      </c>
      <c r="G7080" t="str">
        <f t="shared" si="551"/>
        <v>09</v>
      </c>
      <c r="H7080" t="str">
        <f t="shared" si="552"/>
        <v>13</v>
      </c>
      <c r="I7080">
        <v>389</v>
      </c>
      <c r="J7080">
        <f t="shared" si="553"/>
        <v>6.4833333333333334</v>
      </c>
      <c r="K7080" t="s">
        <v>54</v>
      </c>
      <c r="L7080" t="s">
        <v>10158</v>
      </c>
      <c r="M7080" t="s">
        <v>23</v>
      </c>
      <c r="N7080" t="b">
        <v>1</v>
      </c>
      <c r="O7080">
        <f>_xlfn.XLOOKUP(B7080,Machine_Info!A:A,Machine_Info!E:E)</f>
        <v>18</v>
      </c>
      <c r="P7080">
        <f t="shared" si="550"/>
        <v>11.516666666666666</v>
      </c>
      <c r="Q7080">
        <f t="shared" si="554"/>
        <v>0.63981481481481473</v>
      </c>
    </row>
    <row r="7081" spans="1:17" x14ac:dyDescent="0.2">
      <c r="A7081" t="s">
        <v>7199</v>
      </c>
      <c r="B7081" t="s">
        <v>81</v>
      </c>
      <c r="C7081" t="s">
        <v>82</v>
      </c>
      <c r="D7081" t="s">
        <v>20</v>
      </c>
      <c r="E7081" s="2">
        <v>45548.551574074067</v>
      </c>
      <c r="F7081" s="2">
        <v>45548.654351851852</v>
      </c>
      <c r="G7081" t="str">
        <f t="shared" si="551"/>
        <v>09</v>
      </c>
      <c r="H7081" t="str">
        <f t="shared" si="552"/>
        <v>13</v>
      </c>
      <c r="I7081">
        <v>180</v>
      </c>
      <c r="J7081">
        <f t="shared" si="553"/>
        <v>3</v>
      </c>
      <c r="K7081" t="s">
        <v>38</v>
      </c>
      <c r="L7081" t="s">
        <v>10159</v>
      </c>
      <c r="M7081" t="s">
        <v>34</v>
      </c>
      <c r="N7081" t="b">
        <v>0</v>
      </c>
      <c r="O7081">
        <f>_xlfn.XLOOKUP(B7081,Machine_Info!A:A,Machine_Info!E:E)</f>
        <v>14</v>
      </c>
      <c r="P7081">
        <f t="shared" si="550"/>
        <v>11</v>
      </c>
      <c r="Q7081">
        <f t="shared" si="554"/>
        <v>0.7857142857142857</v>
      </c>
    </row>
    <row r="7082" spans="1:17" x14ac:dyDescent="0.2">
      <c r="A7082" t="s">
        <v>7200</v>
      </c>
      <c r="B7082" t="s">
        <v>63</v>
      </c>
      <c r="C7082" t="s">
        <v>64</v>
      </c>
      <c r="D7082" t="s">
        <v>32</v>
      </c>
      <c r="E7082" s="2">
        <v>45548.562511574077</v>
      </c>
      <c r="F7082" s="2">
        <v>45548.572928240741</v>
      </c>
      <c r="G7082" t="str">
        <f t="shared" si="551"/>
        <v>09</v>
      </c>
      <c r="H7082" t="str">
        <f t="shared" si="552"/>
        <v>13</v>
      </c>
      <c r="I7082">
        <v>89</v>
      </c>
      <c r="J7082">
        <f t="shared" si="553"/>
        <v>1.4833333333333334</v>
      </c>
      <c r="K7082" t="s">
        <v>71</v>
      </c>
      <c r="L7082" t="s">
        <v>10158</v>
      </c>
      <c r="M7082" t="s">
        <v>23</v>
      </c>
      <c r="N7082" t="b">
        <v>1</v>
      </c>
      <c r="O7082">
        <f>_xlfn.XLOOKUP(B7082,Machine_Info!A:A,Machine_Info!E:E)</f>
        <v>20</v>
      </c>
      <c r="P7082">
        <f t="shared" si="550"/>
        <v>18.516666666666666</v>
      </c>
      <c r="Q7082">
        <f t="shared" si="554"/>
        <v>0.92583333333333329</v>
      </c>
    </row>
    <row r="7083" spans="1:17" x14ac:dyDescent="0.2">
      <c r="A7083" t="s">
        <v>7201</v>
      </c>
      <c r="B7083" t="s">
        <v>63</v>
      </c>
      <c r="C7083" t="s">
        <v>64</v>
      </c>
      <c r="D7083" t="s">
        <v>32</v>
      </c>
      <c r="E7083" s="2">
        <v>45548.643750000003</v>
      </c>
      <c r="F7083" s="2">
        <v>45548.651388888888</v>
      </c>
      <c r="G7083" t="str">
        <f t="shared" si="551"/>
        <v>09</v>
      </c>
      <c r="H7083" t="str">
        <f t="shared" si="552"/>
        <v>13</v>
      </c>
      <c r="I7083">
        <v>128</v>
      </c>
      <c r="J7083">
        <f t="shared" si="553"/>
        <v>2.1333333333333333</v>
      </c>
      <c r="K7083" t="s">
        <v>42</v>
      </c>
      <c r="L7083" t="s">
        <v>74</v>
      </c>
      <c r="M7083" t="s">
        <v>44</v>
      </c>
      <c r="N7083" t="b">
        <v>0</v>
      </c>
      <c r="O7083">
        <f>_xlfn.XLOOKUP(B7083,Machine_Info!A:A,Machine_Info!E:E)</f>
        <v>20</v>
      </c>
      <c r="P7083">
        <f t="shared" si="550"/>
        <v>17.866666666666667</v>
      </c>
      <c r="Q7083">
        <f t="shared" si="554"/>
        <v>0.89333333333333331</v>
      </c>
    </row>
    <row r="7084" spans="1:17" x14ac:dyDescent="0.2">
      <c r="A7084" t="s">
        <v>7202</v>
      </c>
      <c r="B7084" t="s">
        <v>152</v>
      </c>
      <c r="C7084" t="s">
        <v>153</v>
      </c>
      <c r="D7084" t="s">
        <v>27</v>
      </c>
      <c r="E7084" s="2">
        <v>45548.66851851852</v>
      </c>
      <c r="F7084" s="2">
        <v>45548.718518518523</v>
      </c>
      <c r="G7084" t="str">
        <f t="shared" si="551"/>
        <v>09</v>
      </c>
      <c r="H7084" t="str">
        <f t="shared" si="552"/>
        <v>13</v>
      </c>
      <c r="I7084">
        <v>329</v>
      </c>
      <c r="J7084">
        <f t="shared" si="553"/>
        <v>5.4833333333333334</v>
      </c>
      <c r="K7084" t="s">
        <v>28</v>
      </c>
      <c r="L7084" t="s">
        <v>74</v>
      </c>
      <c r="M7084" t="s">
        <v>44</v>
      </c>
      <c r="N7084" t="b">
        <v>0</v>
      </c>
      <c r="O7084">
        <f>_xlfn.XLOOKUP(B7084,Machine_Info!A:A,Machine_Info!E:E)</f>
        <v>18</v>
      </c>
      <c r="P7084">
        <f t="shared" si="550"/>
        <v>12.516666666666666</v>
      </c>
      <c r="Q7084">
        <f t="shared" si="554"/>
        <v>0.69537037037037031</v>
      </c>
    </row>
    <row r="7085" spans="1:17" x14ac:dyDescent="0.2">
      <c r="A7085" t="s">
        <v>7203</v>
      </c>
      <c r="B7085" t="s">
        <v>69</v>
      </c>
      <c r="C7085" t="s">
        <v>70</v>
      </c>
      <c r="D7085" t="s">
        <v>27</v>
      </c>
      <c r="E7085" s="2">
        <v>45548.688240740739</v>
      </c>
      <c r="F7085" s="2">
        <v>45548.714629629627</v>
      </c>
      <c r="G7085" t="str">
        <f t="shared" si="551"/>
        <v>09</v>
      </c>
      <c r="H7085" t="str">
        <f t="shared" si="552"/>
        <v>13</v>
      </c>
      <c r="I7085">
        <v>173</v>
      </c>
      <c r="J7085">
        <f t="shared" si="553"/>
        <v>2.8833333333333333</v>
      </c>
      <c r="K7085" t="s">
        <v>28</v>
      </c>
      <c r="L7085" t="s">
        <v>74</v>
      </c>
      <c r="M7085" t="s">
        <v>44</v>
      </c>
      <c r="N7085" t="b">
        <v>0</v>
      </c>
      <c r="O7085">
        <f>_xlfn.XLOOKUP(B7085,Machine_Info!A:A,Machine_Info!E:E)</f>
        <v>16</v>
      </c>
      <c r="P7085">
        <f t="shared" si="550"/>
        <v>13.116666666666667</v>
      </c>
      <c r="Q7085">
        <f t="shared" si="554"/>
        <v>0.8197916666666667</v>
      </c>
    </row>
    <row r="7086" spans="1:17" x14ac:dyDescent="0.2">
      <c r="A7086" t="s">
        <v>7204</v>
      </c>
      <c r="B7086" t="s">
        <v>202</v>
      </c>
      <c r="C7086" t="s">
        <v>203</v>
      </c>
      <c r="D7086" t="s">
        <v>32</v>
      </c>
      <c r="E7086" s="2">
        <v>45548.689444444448</v>
      </c>
      <c r="F7086" s="2">
        <v>45548.812361111108</v>
      </c>
      <c r="G7086" t="str">
        <f t="shared" si="551"/>
        <v>09</v>
      </c>
      <c r="H7086" t="str">
        <f t="shared" si="552"/>
        <v>13</v>
      </c>
      <c r="I7086">
        <v>398</v>
      </c>
      <c r="J7086">
        <f t="shared" si="553"/>
        <v>6.6333333333333337</v>
      </c>
      <c r="K7086" t="s">
        <v>46</v>
      </c>
      <c r="L7086" t="s">
        <v>10159</v>
      </c>
      <c r="M7086" t="s">
        <v>34</v>
      </c>
      <c r="N7086" t="b">
        <v>0</v>
      </c>
      <c r="O7086">
        <f>_xlfn.XLOOKUP(B7086,Machine_Info!A:A,Machine_Info!E:E)</f>
        <v>22</v>
      </c>
      <c r="P7086">
        <f t="shared" si="550"/>
        <v>15.366666666666667</v>
      </c>
      <c r="Q7086">
        <f t="shared" si="554"/>
        <v>0.69848484848484849</v>
      </c>
    </row>
    <row r="7087" spans="1:17" x14ac:dyDescent="0.2">
      <c r="A7087" t="s">
        <v>7205</v>
      </c>
      <c r="B7087" t="s">
        <v>49</v>
      </c>
      <c r="C7087" t="s">
        <v>50</v>
      </c>
      <c r="D7087" t="s">
        <v>20</v>
      </c>
      <c r="E7087" s="2">
        <v>45548.751307870371</v>
      </c>
      <c r="F7087" s="2">
        <v>45548.763113425928</v>
      </c>
      <c r="G7087" t="str">
        <f t="shared" si="551"/>
        <v>09</v>
      </c>
      <c r="H7087" t="str">
        <f t="shared" si="552"/>
        <v>13</v>
      </c>
      <c r="I7087">
        <v>465</v>
      </c>
      <c r="J7087">
        <f t="shared" si="553"/>
        <v>7.75</v>
      </c>
      <c r="K7087" t="s">
        <v>21</v>
      </c>
      <c r="L7087" t="s">
        <v>10158</v>
      </c>
      <c r="M7087" t="s">
        <v>23</v>
      </c>
      <c r="N7087" t="b">
        <v>1</v>
      </c>
      <c r="O7087">
        <f>_xlfn.XLOOKUP(B7087,Machine_Info!A:A,Machine_Info!E:E)</f>
        <v>22</v>
      </c>
      <c r="P7087">
        <f t="shared" si="550"/>
        <v>14.25</v>
      </c>
      <c r="Q7087">
        <f t="shared" si="554"/>
        <v>0.64772727272727271</v>
      </c>
    </row>
    <row r="7088" spans="1:17" x14ac:dyDescent="0.2">
      <c r="A7088" t="s">
        <v>7206</v>
      </c>
      <c r="B7088" t="s">
        <v>89</v>
      </c>
      <c r="C7088" t="s">
        <v>90</v>
      </c>
      <c r="D7088" t="s">
        <v>32</v>
      </c>
      <c r="E7088" s="2">
        <v>45548.81355324074</v>
      </c>
      <c r="F7088" s="2">
        <v>45548.826747685183</v>
      </c>
      <c r="G7088" t="str">
        <f t="shared" si="551"/>
        <v>09</v>
      </c>
      <c r="H7088" t="str">
        <f t="shared" si="552"/>
        <v>13</v>
      </c>
      <c r="I7088">
        <v>178</v>
      </c>
      <c r="J7088">
        <f t="shared" si="553"/>
        <v>2.9666666666666668</v>
      </c>
      <c r="K7088" t="s">
        <v>38</v>
      </c>
      <c r="L7088" t="s">
        <v>74</v>
      </c>
      <c r="M7088" t="s">
        <v>44</v>
      </c>
      <c r="N7088" t="b">
        <v>0</v>
      </c>
      <c r="O7088">
        <f>_xlfn.XLOOKUP(B7088,Machine_Info!A:A,Machine_Info!E:E)</f>
        <v>14</v>
      </c>
      <c r="P7088">
        <f t="shared" si="550"/>
        <v>11.033333333333333</v>
      </c>
      <c r="Q7088">
        <f t="shared" si="554"/>
        <v>0.78809523809523807</v>
      </c>
    </row>
    <row r="7089" spans="1:17" x14ac:dyDescent="0.2">
      <c r="A7089" t="s">
        <v>7207</v>
      </c>
      <c r="B7089" t="s">
        <v>142</v>
      </c>
      <c r="C7089" t="s">
        <v>143</v>
      </c>
      <c r="D7089" t="s">
        <v>27</v>
      </c>
      <c r="E7089" s="2">
        <v>45548.822939814818</v>
      </c>
      <c r="F7089" s="2">
        <v>45548.946550925917</v>
      </c>
      <c r="G7089" t="str">
        <f t="shared" si="551"/>
        <v>09</v>
      </c>
      <c r="H7089" t="str">
        <f t="shared" si="552"/>
        <v>13</v>
      </c>
      <c r="I7089">
        <v>359</v>
      </c>
      <c r="J7089">
        <f t="shared" si="553"/>
        <v>5.9833333333333334</v>
      </c>
      <c r="K7089" t="s">
        <v>110</v>
      </c>
      <c r="L7089" t="s">
        <v>74</v>
      </c>
      <c r="M7089" t="s">
        <v>44</v>
      </c>
      <c r="N7089" t="b">
        <v>0</v>
      </c>
      <c r="O7089">
        <f>_xlfn.XLOOKUP(B7089,Machine_Info!A:A,Machine_Info!E:E)</f>
        <v>22</v>
      </c>
      <c r="P7089">
        <f t="shared" si="550"/>
        <v>16.016666666666666</v>
      </c>
      <c r="Q7089">
        <f t="shared" si="554"/>
        <v>0.72803030303030303</v>
      </c>
    </row>
    <row r="7090" spans="1:17" x14ac:dyDescent="0.2">
      <c r="A7090" t="s">
        <v>7208</v>
      </c>
      <c r="B7090" t="s">
        <v>202</v>
      </c>
      <c r="C7090" t="s">
        <v>203</v>
      </c>
      <c r="D7090" t="s">
        <v>32</v>
      </c>
      <c r="E7090" s="2">
        <v>45548.863310185188</v>
      </c>
      <c r="F7090" s="2">
        <v>45549.022337962961</v>
      </c>
      <c r="G7090" t="str">
        <f t="shared" si="551"/>
        <v>09</v>
      </c>
      <c r="H7090" t="str">
        <f t="shared" si="552"/>
        <v>13</v>
      </c>
      <c r="I7090">
        <v>286</v>
      </c>
      <c r="J7090">
        <f t="shared" si="553"/>
        <v>4.7666666666666666</v>
      </c>
      <c r="K7090" t="s">
        <v>103</v>
      </c>
      <c r="L7090" t="s">
        <v>10159</v>
      </c>
      <c r="M7090" t="s">
        <v>34</v>
      </c>
      <c r="N7090" t="b">
        <v>0</v>
      </c>
      <c r="O7090">
        <f>_xlfn.XLOOKUP(B7090,Machine_Info!A:A,Machine_Info!E:E)</f>
        <v>22</v>
      </c>
      <c r="P7090">
        <f t="shared" si="550"/>
        <v>17.233333333333334</v>
      </c>
      <c r="Q7090">
        <f t="shared" si="554"/>
        <v>0.78333333333333333</v>
      </c>
    </row>
    <row r="7091" spans="1:17" x14ac:dyDescent="0.2">
      <c r="A7091" t="s">
        <v>7209</v>
      </c>
      <c r="B7091" t="s">
        <v>81</v>
      </c>
      <c r="C7091" t="s">
        <v>82</v>
      </c>
      <c r="D7091" t="s">
        <v>20</v>
      </c>
      <c r="E7091" s="2">
        <v>45548.900266203702</v>
      </c>
      <c r="F7091" s="2">
        <v>45549.506516203714</v>
      </c>
      <c r="G7091" t="str">
        <f t="shared" si="551"/>
        <v>09</v>
      </c>
      <c r="H7091" t="str">
        <f t="shared" si="552"/>
        <v>13</v>
      </c>
      <c r="I7091">
        <v>321</v>
      </c>
      <c r="J7091">
        <f t="shared" si="553"/>
        <v>5.35</v>
      </c>
      <c r="K7091" t="s">
        <v>38</v>
      </c>
      <c r="L7091" t="s">
        <v>10159</v>
      </c>
      <c r="M7091" t="s">
        <v>34</v>
      </c>
      <c r="N7091" t="b">
        <v>0</v>
      </c>
      <c r="O7091">
        <f>_xlfn.XLOOKUP(B7091,Machine_Info!A:A,Machine_Info!E:E)</f>
        <v>14</v>
      </c>
      <c r="P7091">
        <f t="shared" si="550"/>
        <v>8.65</v>
      </c>
      <c r="Q7091">
        <f t="shared" si="554"/>
        <v>0.61785714285714288</v>
      </c>
    </row>
    <row r="7092" spans="1:17" x14ac:dyDescent="0.2">
      <c r="A7092" t="s">
        <v>7210</v>
      </c>
      <c r="B7092" t="s">
        <v>96</v>
      </c>
      <c r="C7092" t="s">
        <v>97</v>
      </c>
      <c r="D7092" t="s">
        <v>27</v>
      </c>
      <c r="E7092" s="2">
        <v>45548.931180555563</v>
      </c>
      <c r="F7092" s="2">
        <v>45549.099930555552</v>
      </c>
      <c r="G7092" t="str">
        <f t="shared" si="551"/>
        <v>09</v>
      </c>
      <c r="H7092" t="str">
        <f t="shared" si="552"/>
        <v>13</v>
      </c>
      <c r="I7092">
        <v>188</v>
      </c>
      <c r="J7092">
        <f t="shared" si="553"/>
        <v>3.1333333333333333</v>
      </c>
      <c r="K7092" t="s">
        <v>21</v>
      </c>
      <c r="L7092" t="s">
        <v>10158</v>
      </c>
      <c r="M7092" t="s">
        <v>23</v>
      </c>
      <c r="N7092" t="b">
        <v>1</v>
      </c>
      <c r="O7092">
        <f>_xlfn.XLOOKUP(B7092,Machine_Info!A:A,Machine_Info!E:E)</f>
        <v>20</v>
      </c>
      <c r="P7092">
        <f t="shared" si="550"/>
        <v>16.866666666666667</v>
      </c>
      <c r="Q7092">
        <f t="shared" si="554"/>
        <v>0.84333333333333338</v>
      </c>
    </row>
    <row r="7093" spans="1:17" x14ac:dyDescent="0.2">
      <c r="A7093" t="s">
        <v>7211</v>
      </c>
      <c r="B7093" t="s">
        <v>171</v>
      </c>
      <c r="C7093" t="s">
        <v>172</v>
      </c>
      <c r="D7093" t="s">
        <v>32</v>
      </c>
      <c r="E7093" s="2">
        <v>45548.939351851863</v>
      </c>
      <c r="F7093" s="2">
        <v>45548.970601851863</v>
      </c>
      <c r="G7093" t="str">
        <f t="shared" si="551"/>
        <v>09</v>
      </c>
      <c r="H7093" t="str">
        <f t="shared" si="552"/>
        <v>13</v>
      </c>
      <c r="I7093">
        <v>256</v>
      </c>
      <c r="J7093">
        <f t="shared" si="553"/>
        <v>4.2666666666666666</v>
      </c>
      <c r="K7093" t="s">
        <v>42</v>
      </c>
      <c r="L7093" t="s">
        <v>10158</v>
      </c>
      <c r="M7093" t="s">
        <v>23</v>
      </c>
      <c r="N7093" t="b">
        <v>0</v>
      </c>
      <c r="O7093">
        <f>_xlfn.XLOOKUP(B7093,Machine_Info!A:A,Machine_Info!E:E)</f>
        <v>16</v>
      </c>
      <c r="P7093">
        <f t="shared" si="550"/>
        <v>11.733333333333334</v>
      </c>
      <c r="Q7093">
        <f t="shared" si="554"/>
        <v>0.73333333333333339</v>
      </c>
    </row>
    <row r="7094" spans="1:17" x14ac:dyDescent="0.2">
      <c r="A7094" t="s">
        <v>7212</v>
      </c>
      <c r="B7094" t="s">
        <v>202</v>
      </c>
      <c r="C7094" t="s">
        <v>203</v>
      </c>
      <c r="D7094" t="s">
        <v>32</v>
      </c>
      <c r="E7094" s="2">
        <v>45548.944062499999</v>
      </c>
      <c r="F7094" s="2">
        <v>45549.109340277777</v>
      </c>
      <c r="G7094" t="str">
        <f t="shared" si="551"/>
        <v>09</v>
      </c>
      <c r="H7094" t="str">
        <f t="shared" si="552"/>
        <v>13</v>
      </c>
      <c r="I7094">
        <v>265</v>
      </c>
      <c r="J7094">
        <f t="shared" si="553"/>
        <v>4.416666666666667</v>
      </c>
      <c r="K7094" t="s">
        <v>103</v>
      </c>
      <c r="L7094" t="s">
        <v>74</v>
      </c>
      <c r="M7094" t="s">
        <v>44</v>
      </c>
      <c r="N7094" t="b">
        <v>0</v>
      </c>
      <c r="O7094">
        <f>_xlfn.XLOOKUP(B7094,Machine_Info!A:A,Machine_Info!E:E)</f>
        <v>22</v>
      </c>
      <c r="P7094">
        <f t="shared" si="550"/>
        <v>17.583333333333332</v>
      </c>
      <c r="Q7094">
        <f t="shared" si="554"/>
        <v>0.7992424242424242</v>
      </c>
    </row>
    <row r="7095" spans="1:17" x14ac:dyDescent="0.2">
      <c r="A7095" t="s">
        <v>7213</v>
      </c>
      <c r="B7095" t="s">
        <v>202</v>
      </c>
      <c r="C7095" t="s">
        <v>203</v>
      </c>
      <c r="D7095" t="s">
        <v>32</v>
      </c>
      <c r="E7095" s="2">
        <v>45548.980775462973</v>
      </c>
      <c r="F7095" s="2">
        <v>45549.205775462957</v>
      </c>
      <c r="G7095" t="str">
        <f t="shared" si="551"/>
        <v>09</v>
      </c>
      <c r="H7095" t="str">
        <f t="shared" si="552"/>
        <v>13</v>
      </c>
      <c r="I7095">
        <v>178</v>
      </c>
      <c r="J7095">
        <f t="shared" si="553"/>
        <v>2.9666666666666668</v>
      </c>
      <c r="K7095" t="s">
        <v>38</v>
      </c>
      <c r="L7095" t="s">
        <v>10158</v>
      </c>
      <c r="M7095" t="s">
        <v>23</v>
      </c>
      <c r="N7095" t="b">
        <v>0</v>
      </c>
      <c r="O7095">
        <f>_xlfn.XLOOKUP(B7095,Machine_Info!A:A,Machine_Info!E:E)</f>
        <v>22</v>
      </c>
      <c r="P7095">
        <f t="shared" si="550"/>
        <v>19.033333333333331</v>
      </c>
      <c r="Q7095">
        <f t="shared" si="554"/>
        <v>0.86515151515151512</v>
      </c>
    </row>
    <row r="7096" spans="1:17" x14ac:dyDescent="0.2">
      <c r="A7096" t="s">
        <v>7214</v>
      </c>
      <c r="B7096" t="s">
        <v>81</v>
      </c>
      <c r="C7096" t="s">
        <v>82</v>
      </c>
      <c r="D7096" t="s">
        <v>20</v>
      </c>
      <c r="E7096" s="2">
        <v>45549.003784722219</v>
      </c>
      <c r="F7096" s="2">
        <v>45549.116979166669</v>
      </c>
      <c r="G7096" t="str">
        <f t="shared" si="551"/>
        <v>09</v>
      </c>
      <c r="H7096" t="str">
        <f t="shared" si="552"/>
        <v>14</v>
      </c>
      <c r="I7096">
        <v>112</v>
      </c>
      <c r="J7096">
        <f t="shared" si="553"/>
        <v>1.8666666666666667</v>
      </c>
      <c r="K7096" t="s">
        <v>110</v>
      </c>
      <c r="L7096" t="s">
        <v>10159</v>
      </c>
      <c r="M7096" t="s">
        <v>34</v>
      </c>
      <c r="N7096" t="b">
        <v>0</v>
      </c>
      <c r="O7096">
        <f>_xlfn.XLOOKUP(B7096,Machine_Info!A:A,Machine_Info!E:E)</f>
        <v>14</v>
      </c>
      <c r="P7096">
        <f t="shared" si="550"/>
        <v>12.133333333333333</v>
      </c>
      <c r="Q7096">
        <f t="shared" si="554"/>
        <v>0.86666666666666659</v>
      </c>
    </row>
    <row r="7097" spans="1:17" x14ac:dyDescent="0.2">
      <c r="A7097" t="s">
        <v>7215</v>
      </c>
      <c r="B7097" t="s">
        <v>135</v>
      </c>
      <c r="C7097" t="s">
        <v>136</v>
      </c>
      <c r="D7097" t="s">
        <v>32</v>
      </c>
      <c r="E7097" s="2">
        <v>45549.064166666663</v>
      </c>
      <c r="F7097" s="2">
        <v>45549.228750000002</v>
      </c>
      <c r="G7097" t="str">
        <f t="shared" si="551"/>
        <v>09</v>
      </c>
      <c r="H7097" t="str">
        <f t="shared" si="552"/>
        <v>14</v>
      </c>
      <c r="I7097">
        <v>288</v>
      </c>
      <c r="J7097">
        <f t="shared" si="553"/>
        <v>4.8</v>
      </c>
      <c r="K7097" t="s">
        <v>28</v>
      </c>
      <c r="L7097" t="s">
        <v>10159</v>
      </c>
      <c r="M7097" t="s">
        <v>34</v>
      </c>
      <c r="N7097" t="b">
        <v>0</v>
      </c>
      <c r="O7097">
        <f>_xlfn.XLOOKUP(B7097,Machine_Info!A:A,Machine_Info!E:E)</f>
        <v>20</v>
      </c>
      <c r="P7097">
        <f t="shared" si="550"/>
        <v>15.2</v>
      </c>
      <c r="Q7097">
        <f t="shared" si="554"/>
        <v>0.76</v>
      </c>
    </row>
    <row r="7098" spans="1:17" x14ac:dyDescent="0.2">
      <c r="A7098" t="s">
        <v>7216</v>
      </c>
      <c r="B7098" t="s">
        <v>18</v>
      </c>
      <c r="C7098" t="s">
        <v>19</v>
      </c>
      <c r="D7098" t="s">
        <v>20</v>
      </c>
      <c r="E7098" s="2">
        <v>45549.112453703703</v>
      </c>
      <c r="F7098" s="2">
        <v>45549.140231481477</v>
      </c>
      <c r="G7098" t="str">
        <f t="shared" si="551"/>
        <v>09</v>
      </c>
      <c r="H7098" t="str">
        <f t="shared" si="552"/>
        <v>14</v>
      </c>
      <c r="I7098">
        <v>272</v>
      </c>
      <c r="J7098">
        <f t="shared" si="553"/>
        <v>4.5333333333333332</v>
      </c>
      <c r="K7098" t="s">
        <v>110</v>
      </c>
      <c r="L7098" t="s">
        <v>74</v>
      </c>
      <c r="M7098" t="s">
        <v>44</v>
      </c>
      <c r="N7098" t="b">
        <v>0</v>
      </c>
      <c r="O7098">
        <f>_xlfn.XLOOKUP(B7098,Machine_Info!A:A,Machine_Info!E:E)</f>
        <v>16</v>
      </c>
      <c r="P7098">
        <f t="shared" si="550"/>
        <v>11.466666666666667</v>
      </c>
      <c r="Q7098">
        <f t="shared" si="554"/>
        <v>0.71666666666666667</v>
      </c>
    </row>
    <row r="7099" spans="1:17" x14ac:dyDescent="0.2">
      <c r="A7099" t="s">
        <v>7217</v>
      </c>
      <c r="B7099" t="s">
        <v>135</v>
      </c>
      <c r="C7099" t="s">
        <v>136</v>
      </c>
      <c r="D7099" t="s">
        <v>32</v>
      </c>
      <c r="E7099" s="2">
        <v>45549.114803240736</v>
      </c>
      <c r="F7099" s="2">
        <v>45549.387025462973</v>
      </c>
      <c r="G7099" t="str">
        <f t="shared" si="551"/>
        <v>09</v>
      </c>
      <c r="H7099" t="str">
        <f t="shared" si="552"/>
        <v>14</v>
      </c>
      <c r="I7099">
        <v>395</v>
      </c>
      <c r="J7099">
        <f t="shared" si="553"/>
        <v>6.583333333333333</v>
      </c>
      <c r="K7099" t="s">
        <v>42</v>
      </c>
      <c r="L7099" t="s">
        <v>10158</v>
      </c>
      <c r="M7099" t="s">
        <v>23</v>
      </c>
      <c r="N7099" t="b">
        <v>0</v>
      </c>
      <c r="O7099">
        <f>_xlfn.XLOOKUP(B7099,Machine_Info!A:A,Machine_Info!E:E)</f>
        <v>20</v>
      </c>
      <c r="P7099">
        <f t="shared" si="550"/>
        <v>13.416666666666668</v>
      </c>
      <c r="Q7099">
        <f t="shared" si="554"/>
        <v>0.67083333333333339</v>
      </c>
    </row>
    <row r="7100" spans="1:17" x14ac:dyDescent="0.2">
      <c r="A7100" t="s">
        <v>7218</v>
      </c>
      <c r="B7100" t="s">
        <v>160</v>
      </c>
      <c r="C7100" t="s">
        <v>161</v>
      </c>
      <c r="D7100" t="s">
        <v>32</v>
      </c>
      <c r="E7100" s="2">
        <v>45549.137430555558</v>
      </c>
      <c r="F7100" s="2">
        <v>45549.276319444441</v>
      </c>
      <c r="G7100" t="str">
        <f t="shared" si="551"/>
        <v>09</v>
      </c>
      <c r="H7100" t="str">
        <f t="shared" si="552"/>
        <v>14</v>
      </c>
      <c r="I7100">
        <v>355</v>
      </c>
      <c r="J7100">
        <f t="shared" si="553"/>
        <v>5.916666666666667</v>
      </c>
      <c r="K7100" t="s">
        <v>54</v>
      </c>
      <c r="L7100" t="s">
        <v>10159</v>
      </c>
      <c r="M7100" t="s">
        <v>34</v>
      </c>
      <c r="N7100" t="b">
        <v>1</v>
      </c>
      <c r="O7100">
        <f>_xlfn.XLOOKUP(B7100,Machine_Info!A:A,Machine_Info!E:E)</f>
        <v>20</v>
      </c>
      <c r="P7100">
        <f t="shared" si="550"/>
        <v>14.083333333333332</v>
      </c>
      <c r="Q7100">
        <f t="shared" si="554"/>
        <v>0.70416666666666661</v>
      </c>
    </row>
    <row r="7101" spans="1:17" x14ac:dyDescent="0.2">
      <c r="A7101" t="s">
        <v>7219</v>
      </c>
      <c r="B7101" t="s">
        <v>163</v>
      </c>
      <c r="C7101" t="s">
        <v>164</v>
      </c>
      <c r="D7101" t="s">
        <v>32</v>
      </c>
      <c r="E7101" s="2">
        <v>45549.159722222219</v>
      </c>
      <c r="F7101" s="2">
        <v>45549.279166666667</v>
      </c>
      <c r="G7101" t="str">
        <f t="shared" si="551"/>
        <v>09</v>
      </c>
      <c r="H7101" t="str">
        <f t="shared" si="552"/>
        <v>14</v>
      </c>
      <c r="I7101">
        <v>375</v>
      </c>
      <c r="J7101">
        <f t="shared" si="553"/>
        <v>6.25</v>
      </c>
      <c r="K7101" t="s">
        <v>21</v>
      </c>
      <c r="L7101" t="s">
        <v>10158</v>
      </c>
      <c r="M7101" t="s">
        <v>23</v>
      </c>
      <c r="N7101" t="b">
        <v>1</v>
      </c>
      <c r="O7101">
        <f>_xlfn.XLOOKUP(B7101,Machine_Info!A:A,Machine_Info!E:E)</f>
        <v>20</v>
      </c>
      <c r="P7101">
        <f t="shared" si="550"/>
        <v>13.75</v>
      </c>
      <c r="Q7101">
        <f t="shared" si="554"/>
        <v>0.6875</v>
      </c>
    </row>
    <row r="7102" spans="1:17" x14ac:dyDescent="0.2">
      <c r="A7102" t="s">
        <v>7220</v>
      </c>
      <c r="B7102" t="s">
        <v>132</v>
      </c>
      <c r="C7102" t="s">
        <v>133</v>
      </c>
      <c r="D7102" t="s">
        <v>59</v>
      </c>
      <c r="E7102" s="2">
        <v>45549.192511574067</v>
      </c>
      <c r="F7102" s="2">
        <v>45549.292511574073</v>
      </c>
      <c r="G7102" t="str">
        <f t="shared" si="551"/>
        <v>09</v>
      </c>
      <c r="H7102" t="str">
        <f t="shared" si="552"/>
        <v>14</v>
      </c>
      <c r="I7102">
        <v>140</v>
      </c>
      <c r="J7102">
        <f t="shared" si="553"/>
        <v>2.3333333333333335</v>
      </c>
      <c r="K7102" t="s">
        <v>71</v>
      </c>
      <c r="L7102" t="s">
        <v>10158</v>
      </c>
      <c r="M7102" t="s">
        <v>23</v>
      </c>
      <c r="N7102" t="b">
        <v>1</v>
      </c>
      <c r="O7102">
        <f>_xlfn.XLOOKUP(B7102,Machine_Info!A:A,Machine_Info!E:E)</f>
        <v>14</v>
      </c>
      <c r="P7102">
        <f t="shared" si="550"/>
        <v>11.666666666666666</v>
      </c>
      <c r="Q7102">
        <f t="shared" si="554"/>
        <v>0.83333333333333326</v>
      </c>
    </row>
    <row r="7103" spans="1:17" x14ac:dyDescent="0.2">
      <c r="A7103" t="s">
        <v>7221</v>
      </c>
      <c r="B7103" t="s">
        <v>135</v>
      </c>
      <c r="C7103" t="s">
        <v>136</v>
      </c>
      <c r="D7103" t="s">
        <v>32</v>
      </c>
      <c r="E7103" s="2">
        <v>45549.238321759258</v>
      </c>
      <c r="F7103" s="2">
        <v>45549.241099537037</v>
      </c>
      <c r="G7103" t="str">
        <f t="shared" si="551"/>
        <v>09</v>
      </c>
      <c r="H7103" t="str">
        <f t="shared" si="552"/>
        <v>14</v>
      </c>
      <c r="I7103">
        <v>194</v>
      </c>
      <c r="J7103">
        <f t="shared" si="553"/>
        <v>3.2333333333333334</v>
      </c>
      <c r="K7103" t="s">
        <v>54</v>
      </c>
      <c r="L7103" t="s">
        <v>10159</v>
      </c>
      <c r="M7103" t="s">
        <v>34</v>
      </c>
      <c r="N7103" t="b">
        <v>1</v>
      </c>
      <c r="O7103">
        <f>_xlfn.XLOOKUP(B7103,Machine_Info!A:A,Machine_Info!E:E)</f>
        <v>20</v>
      </c>
      <c r="P7103">
        <f t="shared" si="550"/>
        <v>16.766666666666666</v>
      </c>
      <c r="Q7103">
        <f t="shared" si="554"/>
        <v>0.83833333333333326</v>
      </c>
    </row>
    <row r="7104" spans="1:17" x14ac:dyDescent="0.2">
      <c r="A7104" t="s">
        <v>7222</v>
      </c>
      <c r="B7104" t="s">
        <v>116</v>
      </c>
      <c r="C7104" t="s">
        <v>117</v>
      </c>
      <c r="D7104" t="s">
        <v>20</v>
      </c>
      <c r="E7104" s="2">
        <v>45549.238391203697</v>
      </c>
      <c r="F7104" s="2">
        <v>45549.343946759262</v>
      </c>
      <c r="G7104" t="str">
        <f t="shared" si="551"/>
        <v>09</v>
      </c>
      <c r="H7104" t="str">
        <f t="shared" si="552"/>
        <v>14</v>
      </c>
      <c r="I7104">
        <v>72</v>
      </c>
      <c r="J7104">
        <f t="shared" si="553"/>
        <v>1.2</v>
      </c>
      <c r="K7104" t="s">
        <v>21</v>
      </c>
      <c r="L7104" t="s">
        <v>10159</v>
      </c>
      <c r="M7104" t="s">
        <v>34</v>
      </c>
      <c r="N7104" t="b">
        <v>1</v>
      </c>
      <c r="O7104">
        <f>_xlfn.XLOOKUP(B7104,Machine_Info!A:A,Machine_Info!E:E)</f>
        <v>16</v>
      </c>
      <c r="P7104">
        <f t="shared" si="550"/>
        <v>14.8</v>
      </c>
      <c r="Q7104">
        <f t="shared" si="554"/>
        <v>0.92500000000000004</v>
      </c>
    </row>
    <row r="7105" spans="1:17" x14ac:dyDescent="0.2">
      <c r="A7105" t="s">
        <v>7223</v>
      </c>
      <c r="B7105" t="s">
        <v>116</v>
      </c>
      <c r="C7105" t="s">
        <v>117</v>
      </c>
      <c r="D7105" t="s">
        <v>20</v>
      </c>
      <c r="E7105" s="2">
        <v>45549.260798611111</v>
      </c>
      <c r="F7105" s="2">
        <v>45549.435104166667</v>
      </c>
      <c r="G7105" t="str">
        <f t="shared" si="551"/>
        <v>09</v>
      </c>
      <c r="H7105" t="str">
        <f t="shared" si="552"/>
        <v>14</v>
      </c>
      <c r="I7105">
        <v>301</v>
      </c>
      <c r="J7105">
        <f t="shared" si="553"/>
        <v>5.0166666666666666</v>
      </c>
      <c r="K7105" t="s">
        <v>110</v>
      </c>
      <c r="L7105" t="s">
        <v>10159</v>
      </c>
      <c r="M7105" t="s">
        <v>34</v>
      </c>
      <c r="N7105" t="b">
        <v>0</v>
      </c>
      <c r="O7105">
        <f>_xlfn.XLOOKUP(B7105,Machine_Info!A:A,Machine_Info!E:E)</f>
        <v>16</v>
      </c>
      <c r="P7105">
        <f t="shared" si="550"/>
        <v>10.983333333333334</v>
      </c>
      <c r="Q7105">
        <f t="shared" si="554"/>
        <v>0.68645833333333339</v>
      </c>
    </row>
    <row r="7106" spans="1:17" x14ac:dyDescent="0.2">
      <c r="A7106" t="s">
        <v>7224</v>
      </c>
      <c r="B7106" t="s">
        <v>92</v>
      </c>
      <c r="C7106" t="s">
        <v>93</v>
      </c>
      <c r="D7106" t="s">
        <v>59</v>
      </c>
      <c r="E7106" s="2">
        <v>45549.28396990741</v>
      </c>
      <c r="F7106" s="2">
        <v>45549.299247685187</v>
      </c>
      <c r="G7106" t="str">
        <f t="shared" si="551"/>
        <v>09</v>
      </c>
      <c r="H7106" t="str">
        <f t="shared" si="552"/>
        <v>14</v>
      </c>
      <c r="I7106">
        <v>256</v>
      </c>
      <c r="J7106">
        <f t="shared" si="553"/>
        <v>4.2666666666666666</v>
      </c>
      <c r="K7106" t="s">
        <v>110</v>
      </c>
      <c r="L7106" t="s">
        <v>74</v>
      </c>
      <c r="M7106" t="s">
        <v>44</v>
      </c>
      <c r="N7106" t="b">
        <v>0</v>
      </c>
      <c r="O7106">
        <f>_xlfn.XLOOKUP(B7106,Machine_Info!A:A,Machine_Info!E:E)</f>
        <v>20</v>
      </c>
      <c r="P7106">
        <f t="shared" ref="P7106:P7169" si="555">O7106-J7106</f>
        <v>15.733333333333334</v>
      </c>
      <c r="Q7106">
        <f t="shared" si="554"/>
        <v>0.78666666666666674</v>
      </c>
    </row>
    <row r="7107" spans="1:17" x14ac:dyDescent="0.2">
      <c r="A7107" t="s">
        <v>7225</v>
      </c>
      <c r="B7107" t="s">
        <v>49</v>
      </c>
      <c r="C7107" t="s">
        <v>50</v>
      </c>
      <c r="D7107" t="s">
        <v>20</v>
      </c>
      <c r="E7107" s="2">
        <v>45549.2971875</v>
      </c>
      <c r="F7107" s="2">
        <v>45549.494409722232</v>
      </c>
      <c r="G7107" t="str">
        <f t="shared" ref="G7107:G7170" si="556">TEXT(E7107,"mm")</f>
        <v>09</v>
      </c>
      <c r="H7107" t="str">
        <f t="shared" ref="H7107:H7170" si="557">TEXT(E7107,"dd")</f>
        <v>14</v>
      </c>
      <c r="I7107">
        <v>937</v>
      </c>
      <c r="J7107">
        <f t="shared" ref="J7107:J7170" si="558">I7107/60</f>
        <v>15.616666666666667</v>
      </c>
      <c r="K7107" t="s">
        <v>46</v>
      </c>
      <c r="L7107" t="s">
        <v>10159</v>
      </c>
      <c r="M7107" t="s">
        <v>34</v>
      </c>
      <c r="N7107" t="b">
        <v>0</v>
      </c>
      <c r="O7107">
        <f>_xlfn.XLOOKUP(B7107,Machine_Info!A:A,Machine_Info!E:E)</f>
        <v>22</v>
      </c>
      <c r="P7107">
        <f t="shared" si="555"/>
        <v>6.3833333333333329</v>
      </c>
      <c r="Q7107">
        <f t="shared" ref="Q7107:Q7170" si="559">P7107/O7107</f>
        <v>0.2901515151515151</v>
      </c>
    </row>
    <row r="7108" spans="1:17" x14ac:dyDescent="0.2">
      <c r="A7108" t="s">
        <v>7226</v>
      </c>
      <c r="B7108" t="s">
        <v>152</v>
      </c>
      <c r="C7108" t="s">
        <v>153</v>
      </c>
      <c r="D7108" t="s">
        <v>27</v>
      </c>
      <c r="E7108" s="2">
        <v>45549.348333333342</v>
      </c>
      <c r="F7108" s="2">
        <v>45549.504583333342</v>
      </c>
      <c r="G7108" t="str">
        <f t="shared" si="556"/>
        <v>09</v>
      </c>
      <c r="H7108" t="str">
        <f t="shared" si="557"/>
        <v>14</v>
      </c>
      <c r="I7108">
        <v>178</v>
      </c>
      <c r="J7108">
        <f t="shared" si="558"/>
        <v>2.9666666666666668</v>
      </c>
      <c r="K7108" t="s">
        <v>46</v>
      </c>
      <c r="L7108" t="s">
        <v>74</v>
      </c>
      <c r="M7108" t="s">
        <v>44</v>
      </c>
      <c r="N7108" t="b">
        <v>0</v>
      </c>
      <c r="O7108">
        <f>_xlfn.XLOOKUP(B7108,Machine_Info!A:A,Machine_Info!E:E)</f>
        <v>18</v>
      </c>
      <c r="P7108">
        <f t="shared" si="555"/>
        <v>15.033333333333333</v>
      </c>
      <c r="Q7108">
        <f t="shared" si="559"/>
        <v>0.83518518518518514</v>
      </c>
    </row>
    <row r="7109" spans="1:17" x14ac:dyDescent="0.2">
      <c r="A7109" t="s">
        <v>7227</v>
      </c>
      <c r="B7109" t="s">
        <v>253</v>
      </c>
      <c r="C7109" t="s">
        <v>254</v>
      </c>
      <c r="D7109" t="s">
        <v>59</v>
      </c>
      <c r="E7109" s="2">
        <v>45549.377789351849</v>
      </c>
      <c r="F7109" s="2">
        <v>45549.571539351848</v>
      </c>
      <c r="G7109" t="str">
        <f t="shared" si="556"/>
        <v>09</v>
      </c>
      <c r="H7109" t="str">
        <f t="shared" si="557"/>
        <v>14</v>
      </c>
      <c r="I7109">
        <v>8</v>
      </c>
      <c r="J7109">
        <f t="shared" si="558"/>
        <v>0.13333333333333333</v>
      </c>
      <c r="K7109" t="s">
        <v>38</v>
      </c>
      <c r="L7109" t="s">
        <v>10159</v>
      </c>
      <c r="M7109" t="s">
        <v>34</v>
      </c>
      <c r="N7109" t="b">
        <v>0</v>
      </c>
      <c r="O7109">
        <f>_xlfn.XLOOKUP(B7109,Machine_Info!A:A,Machine_Info!E:E)</f>
        <v>22</v>
      </c>
      <c r="P7109">
        <f t="shared" si="555"/>
        <v>21.866666666666667</v>
      </c>
      <c r="Q7109">
        <f t="shared" si="559"/>
        <v>0.99393939393939401</v>
      </c>
    </row>
    <row r="7110" spans="1:17" x14ac:dyDescent="0.2">
      <c r="A7110" t="s">
        <v>7228</v>
      </c>
      <c r="B7110" t="s">
        <v>96</v>
      </c>
      <c r="C7110" t="s">
        <v>97</v>
      </c>
      <c r="D7110" t="s">
        <v>27</v>
      </c>
      <c r="E7110" s="2">
        <v>45549.409166666657</v>
      </c>
      <c r="F7110" s="2">
        <v>45549.422361111108</v>
      </c>
      <c r="G7110" t="str">
        <f t="shared" si="556"/>
        <v>09</v>
      </c>
      <c r="H7110" t="str">
        <f t="shared" si="557"/>
        <v>14</v>
      </c>
      <c r="I7110">
        <v>341</v>
      </c>
      <c r="J7110">
        <f t="shared" si="558"/>
        <v>5.6833333333333336</v>
      </c>
      <c r="K7110" t="s">
        <v>103</v>
      </c>
      <c r="L7110" t="s">
        <v>10159</v>
      </c>
      <c r="M7110" t="s">
        <v>34</v>
      </c>
      <c r="N7110" t="b">
        <v>0</v>
      </c>
      <c r="O7110">
        <f>_xlfn.XLOOKUP(B7110,Machine_Info!A:A,Machine_Info!E:E)</f>
        <v>20</v>
      </c>
      <c r="P7110">
        <f t="shared" si="555"/>
        <v>14.316666666666666</v>
      </c>
      <c r="Q7110">
        <f t="shared" si="559"/>
        <v>0.71583333333333332</v>
      </c>
    </row>
    <row r="7111" spans="1:17" x14ac:dyDescent="0.2">
      <c r="A7111" t="s">
        <v>7229</v>
      </c>
      <c r="B7111" t="s">
        <v>25</v>
      </c>
      <c r="C7111" t="s">
        <v>26</v>
      </c>
      <c r="D7111" t="s">
        <v>27</v>
      </c>
      <c r="E7111" s="2">
        <v>45549.525138888886</v>
      </c>
      <c r="F7111" s="2">
        <v>45549.627916666657</v>
      </c>
      <c r="G7111" t="str">
        <f t="shared" si="556"/>
        <v>09</v>
      </c>
      <c r="H7111" t="str">
        <f t="shared" si="557"/>
        <v>14</v>
      </c>
      <c r="I7111">
        <v>1254</v>
      </c>
      <c r="J7111">
        <f t="shared" si="558"/>
        <v>20.9</v>
      </c>
      <c r="K7111" t="s">
        <v>28</v>
      </c>
      <c r="L7111" t="s">
        <v>74</v>
      </c>
      <c r="M7111" t="s">
        <v>44</v>
      </c>
      <c r="N7111" t="b">
        <v>0</v>
      </c>
      <c r="O7111">
        <f>_xlfn.XLOOKUP(B7111,Machine_Info!A:A,Machine_Info!E:E)</f>
        <v>22</v>
      </c>
      <c r="P7111">
        <f t="shared" si="555"/>
        <v>1.1000000000000014</v>
      </c>
      <c r="Q7111">
        <f t="shared" si="559"/>
        <v>5.0000000000000065E-2</v>
      </c>
    </row>
    <row r="7112" spans="1:17" x14ac:dyDescent="0.2">
      <c r="A7112" t="s">
        <v>7230</v>
      </c>
      <c r="B7112" t="s">
        <v>160</v>
      </c>
      <c r="C7112" t="s">
        <v>161</v>
      </c>
      <c r="D7112" t="s">
        <v>32</v>
      </c>
      <c r="E7112" s="2">
        <v>45549.545972222222</v>
      </c>
      <c r="F7112" s="2">
        <v>45549.549444444441</v>
      </c>
      <c r="G7112" t="str">
        <f t="shared" si="556"/>
        <v>09</v>
      </c>
      <c r="H7112" t="str">
        <f t="shared" si="557"/>
        <v>14</v>
      </c>
      <c r="I7112">
        <v>161</v>
      </c>
      <c r="J7112">
        <f t="shared" si="558"/>
        <v>2.6833333333333331</v>
      </c>
      <c r="K7112" t="s">
        <v>38</v>
      </c>
      <c r="L7112" t="s">
        <v>74</v>
      </c>
      <c r="M7112" t="s">
        <v>44</v>
      </c>
      <c r="N7112" t="b">
        <v>0</v>
      </c>
      <c r="O7112">
        <f>_xlfn.XLOOKUP(B7112,Machine_Info!A:A,Machine_Info!E:E)</f>
        <v>20</v>
      </c>
      <c r="P7112">
        <f t="shared" si="555"/>
        <v>17.316666666666666</v>
      </c>
      <c r="Q7112">
        <f t="shared" si="559"/>
        <v>0.86583333333333334</v>
      </c>
    </row>
    <row r="7113" spans="1:17" x14ac:dyDescent="0.2">
      <c r="A7113" t="s">
        <v>7231</v>
      </c>
      <c r="B7113" t="s">
        <v>40</v>
      </c>
      <c r="C7113" t="s">
        <v>41</v>
      </c>
      <c r="D7113" t="s">
        <v>20</v>
      </c>
      <c r="E7113" s="2">
        <v>45549.546701388892</v>
      </c>
      <c r="F7113" s="2">
        <v>45549.57309027778</v>
      </c>
      <c r="G7113" t="str">
        <f t="shared" si="556"/>
        <v>09</v>
      </c>
      <c r="H7113" t="str">
        <f t="shared" si="557"/>
        <v>14</v>
      </c>
      <c r="I7113">
        <v>1026</v>
      </c>
      <c r="J7113">
        <f t="shared" si="558"/>
        <v>17.100000000000001</v>
      </c>
      <c r="K7113" t="s">
        <v>42</v>
      </c>
      <c r="L7113" t="s">
        <v>10158</v>
      </c>
      <c r="M7113" t="s">
        <v>23</v>
      </c>
      <c r="N7113" t="b">
        <v>0</v>
      </c>
      <c r="O7113">
        <f>_xlfn.XLOOKUP(B7113,Machine_Info!A:A,Machine_Info!E:E)</f>
        <v>18</v>
      </c>
      <c r="P7113">
        <f t="shared" si="555"/>
        <v>0.89999999999999858</v>
      </c>
      <c r="Q7113">
        <f t="shared" si="559"/>
        <v>4.999999999999992E-2</v>
      </c>
    </row>
    <row r="7114" spans="1:17" x14ac:dyDescent="0.2">
      <c r="A7114" t="s">
        <v>7232</v>
      </c>
      <c r="B7114" t="s">
        <v>66</v>
      </c>
      <c r="C7114" t="s">
        <v>67</v>
      </c>
      <c r="D7114" t="s">
        <v>32</v>
      </c>
      <c r="E7114" s="2">
        <v>45549.560624999998</v>
      </c>
      <c r="F7114" s="2">
        <v>45549.751597222217</v>
      </c>
      <c r="G7114" t="str">
        <f t="shared" si="556"/>
        <v>09</v>
      </c>
      <c r="H7114" t="str">
        <f t="shared" si="557"/>
        <v>14</v>
      </c>
      <c r="I7114">
        <v>74</v>
      </c>
      <c r="J7114">
        <f t="shared" si="558"/>
        <v>1.2333333333333334</v>
      </c>
      <c r="K7114" t="s">
        <v>110</v>
      </c>
      <c r="L7114" t="s">
        <v>10158</v>
      </c>
      <c r="M7114" t="s">
        <v>23</v>
      </c>
      <c r="N7114" t="b">
        <v>0</v>
      </c>
      <c r="O7114">
        <f>_xlfn.XLOOKUP(B7114,Machine_Info!A:A,Machine_Info!E:E)</f>
        <v>14</v>
      </c>
      <c r="P7114">
        <f t="shared" si="555"/>
        <v>12.766666666666666</v>
      </c>
      <c r="Q7114">
        <f t="shared" si="559"/>
        <v>0.91190476190476188</v>
      </c>
    </row>
    <row r="7115" spans="1:17" x14ac:dyDescent="0.2">
      <c r="A7115" t="s">
        <v>7233</v>
      </c>
      <c r="B7115" t="s">
        <v>57</v>
      </c>
      <c r="C7115" t="s">
        <v>58</v>
      </c>
      <c r="D7115" t="s">
        <v>59</v>
      </c>
      <c r="E7115" s="2">
        <v>45549.600949074083</v>
      </c>
      <c r="F7115" s="2">
        <v>45549.698171296302</v>
      </c>
      <c r="G7115" t="str">
        <f t="shared" si="556"/>
        <v>09</v>
      </c>
      <c r="H7115" t="str">
        <f t="shared" si="557"/>
        <v>14</v>
      </c>
      <c r="I7115">
        <v>13</v>
      </c>
      <c r="J7115">
        <f t="shared" si="558"/>
        <v>0.21666666666666667</v>
      </c>
      <c r="K7115" t="s">
        <v>71</v>
      </c>
      <c r="L7115" t="s">
        <v>10158</v>
      </c>
      <c r="M7115" t="s">
        <v>23</v>
      </c>
      <c r="N7115" t="b">
        <v>1</v>
      </c>
      <c r="O7115">
        <f>_xlfn.XLOOKUP(B7115,Machine_Info!A:A,Machine_Info!E:E)</f>
        <v>18</v>
      </c>
      <c r="P7115">
        <f t="shared" si="555"/>
        <v>17.783333333333335</v>
      </c>
      <c r="Q7115">
        <f t="shared" si="559"/>
        <v>0.98796296296296304</v>
      </c>
    </row>
    <row r="7116" spans="1:17" x14ac:dyDescent="0.2">
      <c r="A7116" t="s">
        <v>7234</v>
      </c>
      <c r="B7116" t="s">
        <v>263</v>
      </c>
      <c r="C7116" t="s">
        <v>264</v>
      </c>
      <c r="D7116" t="s">
        <v>27</v>
      </c>
      <c r="E7116" s="2">
        <v>45549.639479166668</v>
      </c>
      <c r="F7116" s="2">
        <v>45549.729756944442</v>
      </c>
      <c r="G7116" t="str">
        <f t="shared" si="556"/>
        <v>09</v>
      </c>
      <c r="H7116" t="str">
        <f t="shared" si="557"/>
        <v>14</v>
      </c>
      <c r="I7116">
        <v>487</v>
      </c>
      <c r="J7116">
        <f t="shared" si="558"/>
        <v>8.1166666666666671</v>
      </c>
      <c r="K7116" t="s">
        <v>60</v>
      </c>
      <c r="L7116" t="s">
        <v>74</v>
      </c>
      <c r="M7116" t="s">
        <v>44</v>
      </c>
      <c r="N7116" t="b">
        <v>0</v>
      </c>
      <c r="O7116">
        <f>_xlfn.XLOOKUP(B7116,Machine_Info!A:A,Machine_Info!E:E)</f>
        <v>22</v>
      </c>
      <c r="P7116">
        <f t="shared" si="555"/>
        <v>13.883333333333333</v>
      </c>
      <c r="Q7116">
        <f t="shared" si="559"/>
        <v>0.63106060606060599</v>
      </c>
    </row>
    <row r="7117" spans="1:17" x14ac:dyDescent="0.2">
      <c r="A7117" t="s">
        <v>7235</v>
      </c>
      <c r="B7117" t="s">
        <v>81</v>
      </c>
      <c r="C7117" t="s">
        <v>82</v>
      </c>
      <c r="D7117" t="s">
        <v>20</v>
      </c>
      <c r="E7117" s="2">
        <v>45549.721087962957</v>
      </c>
      <c r="F7117" s="2">
        <v>45549.961365740739</v>
      </c>
      <c r="G7117" t="str">
        <f t="shared" si="556"/>
        <v>09</v>
      </c>
      <c r="H7117" t="str">
        <f t="shared" si="557"/>
        <v>14</v>
      </c>
      <c r="I7117">
        <v>43</v>
      </c>
      <c r="J7117">
        <f t="shared" si="558"/>
        <v>0.71666666666666667</v>
      </c>
      <c r="K7117" t="s">
        <v>28</v>
      </c>
      <c r="L7117" t="s">
        <v>10158</v>
      </c>
      <c r="M7117" t="s">
        <v>23</v>
      </c>
      <c r="N7117" t="b">
        <v>0</v>
      </c>
      <c r="O7117">
        <f>_xlfn.XLOOKUP(B7117,Machine_Info!A:A,Machine_Info!E:E)</f>
        <v>14</v>
      </c>
      <c r="P7117">
        <f t="shared" si="555"/>
        <v>13.283333333333333</v>
      </c>
      <c r="Q7117">
        <f t="shared" si="559"/>
        <v>0.94880952380952377</v>
      </c>
    </row>
    <row r="7118" spans="1:17" x14ac:dyDescent="0.2">
      <c r="A7118" t="s">
        <v>7236</v>
      </c>
      <c r="B7118" t="s">
        <v>135</v>
      </c>
      <c r="C7118" t="s">
        <v>136</v>
      </c>
      <c r="D7118" t="s">
        <v>32</v>
      </c>
      <c r="E7118" s="2">
        <v>45549.744317129633</v>
      </c>
      <c r="F7118" s="2">
        <v>45549.747094907398</v>
      </c>
      <c r="G7118" t="str">
        <f t="shared" si="556"/>
        <v>09</v>
      </c>
      <c r="H7118" t="str">
        <f t="shared" si="557"/>
        <v>14</v>
      </c>
      <c r="I7118">
        <v>78</v>
      </c>
      <c r="J7118">
        <f t="shared" si="558"/>
        <v>1.3</v>
      </c>
      <c r="K7118" t="s">
        <v>60</v>
      </c>
      <c r="L7118" t="s">
        <v>10159</v>
      </c>
      <c r="M7118" t="s">
        <v>34</v>
      </c>
      <c r="N7118" t="b">
        <v>0</v>
      </c>
      <c r="O7118">
        <f>_xlfn.XLOOKUP(B7118,Machine_Info!A:A,Machine_Info!E:E)</f>
        <v>20</v>
      </c>
      <c r="P7118">
        <f t="shared" si="555"/>
        <v>18.7</v>
      </c>
      <c r="Q7118">
        <f t="shared" si="559"/>
        <v>0.93499999999999994</v>
      </c>
    </row>
    <row r="7119" spans="1:17" x14ac:dyDescent="0.2">
      <c r="A7119" t="s">
        <v>7237</v>
      </c>
      <c r="B7119" t="s">
        <v>96</v>
      </c>
      <c r="C7119" t="s">
        <v>97</v>
      </c>
      <c r="D7119" t="s">
        <v>27</v>
      </c>
      <c r="E7119" s="2">
        <v>45549.798171296286</v>
      </c>
      <c r="F7119" s="2">
        <v>45549.830810185187</v>
      </c>
      <c r="G7119" t="str">
        <f t="shared" si="556"/>
        <v>09</v>
      </c>
      <c r="H7119" t="str">
        <f t="shared" si="557"/>
        <v>14</v>
      </c>
      <c r="I7119">
        <v>426</v>
      </c>
      <c r="J7119">
        <f t="shared" si="558"/>
        <v>7.1</v>
      </c>
      <c r="K7119" t="s">
        <v>110</v>
      </c>
      <c r="L7119" t="s">
        <v>10159</v>
      </c>
      <c r="M7119" t="s">
        <v>34</v>
      </c>
      <c r="N7119" t="b">
        <v>0</v>
      </c>
      <c r="O7119">
        <f>_xlfn.XLOOKUP(B7119,Machine_Info!A:A,Machine_Info!E:E)</f>
        <v>20</v>
      </c>
      <c r="P7119">
        <f t="shared" si="555"/>
        <v>12.9</v>
      </c>
      <c r="Q7119">
        <f t="shared" si="559"/>
        <v>0.64500000000000002</v>
      </c>
    </row>
    <row r="7120" spans="1:17" x14ac:dyDescent="0.2">
      <c r="A7120" t="s">
        <v>7238</v>
      </c>
      <c r="B7120" t="s">
        <v>116</v>
      </c>
      <c r="C7120" t="s">
        <v>117</v>
      </c>
      <c r="D7120" t="s">
        <v>20</v>
      </c>
      <c r="E7120" s="2">
        <v>45549.834432870368</v>
      </c>
      <c r="F7120" s="2">
        <v>45549.951793981483</v>
      </c>
      <c r="G7120" t="str">
        <f t="shared" si="556"/>
        <v>09</v>
      </c>
      <c r="H7120" t="str">
        <f t="shared" si="557"/>
        <v>14</v>
      </c>
      <c r="I7120">
        <v>265</v>
      </c>
      <c r="J7120">
        <f t="shared" si="558"/>
        <v>4.416666666666667</v>
      </c>
      <c r="K7120" t="s">
        <v>38</v>
      </c>
      <c r="L7120" t="s">
        <v>74</v>
      </c>
      <c r="M7120" t="s">
        <v>44</v>
      </c>
      <c r="N7120" t="b">
        <v>0</v>
      </c>
      <c r="O7120">
        <f>_xlfn.XLOOKUP(B7120,Machine_Info!A:A,Machine_Info!E:E)</f>
        <v>16</v>
      </c>
      <c r="P7120">
        <f t="shared" si="555"/>
        <v>11.583333333333332</v>
      </c>
      <c r="Q7120">
        <f t="shared" si="559"/>
        <v>0.72395833333333326</v>
      </c>
    </row>
    <row r="7121" spans="1:17" x14ac:dyDescent="0.2">
      <c r="A7121" t="s">
        <v>7239</v>
      </c>
      <c r="B7121" t="s">
        <v>66</v>
      </c>
      <c r="C7121" t="s">
        <v>67</v>
      </c>
      <c r="D7121" t="s">
        <v>32</v>
      </c>
      <c r="E7121" s="2">
        <v>45549.874108796299</v>
      </c>
      <c r="F7121" s="2">
        <v>45550.235914351862</v>
      </c>
      <c r="G7121" t="str">
        <f t="shared" si="556"/>
        <v>09</v>
      </c>
      <c r="H7121" t="str">
        <f t="shared" si="557"/>
        <v>14</v>
      </c>
      <c r="I7121">
        <v>299</v>
      </c>
      <c r="J7121">
        <f t="shared" si="558"/>
        <v>4.9833333333333334</v>
      </c>
      <c r="K7121" t="s">
        <v>42</v>
      </c>
      <c r="L7121" t="s">
        <v>74</v>
      </c>
      <c r="M7121" t="s">
        <v>44</v>
      </c>
      <c r="N7121" t="b">
        <v>0</v>
      </c>
      <c r="O7121">
        <f>_xlfn.XLOOKUP(B7121,Machine_Info!A:A,Machine_Info!E:E)</f>
        <v>14</v>
      </c>
      <c r="P7121">
        <f t="shared" si="555"/>
        <v>9.0166666666666657</v>
      </c>
      <c r="Q7121">
        <f t="shared" si="559"/>
        <v>0.64404761904761898</v>
      </c>
    </row>
    <row r="7122" spans="1:17" x14ac:dyDescent="0.2">
      <c r="A7122" t="s">
        <v>7240</v>
      </c>
      <c r="B7122" t="s">
        <v>36</v>
      </c>
      <c r="C7122" t="s">
        <v>37</v>
      </c>
      <c r="D7122" t="s">
        <v>20</v>
      </c>
      <c r="E7122" s="2">
        <v>45549.935081018521</v>
      </c>
      <c r="F7122" s="2">
        <v>45550.09480324074</v>
      </c>
      <c r="G7122" t="str">
        <f t="shared" si="556"/>
        <v>09</v>
      </c>
      <c r="H7122" t="str">
        <f t="shared" si="557"/>
        <v>14</v>
      </c>
      <c r="I7122">
        <v>769</v>
      </c>
      <c r="J7122">
        <f t="shared" si="558"/>
        <v>12.816666666666666</v>
      </c>
      <c r="K7122" t="s">
        <v>54</v>
      </c>
      <c r="L7122" t="s">
        <v>10159</v>
      </c>
      <c r="M7122" t="s">
        <v>34</v>
      </c>
      <c r="N7122" t="b">
        <v>1</v>
      </c>
      <c r="O7122">
        <f>_xlfn.XLOOKUP(B7122,Machine_Info!A:A,Machine_Info!E:E)</f>
        <v>18</v>
      </c>
      <c r="P7122">
        <f t="shared" si="555"/>
        <v>5.1833333333333336</v>
      </c>
      <c r="Q7122">
        <f t="shared" si="559"/>
        <v>0.28796296296296298</v>
      </c>
    </row>
    <row r="7123" spans="1:17" x14ac:dyDescent="0.2">
      <c r="A7123" t="s">
        <v>7241</v>
      </c>
      <c r="B7123" t="s">
        <v>171</v>
      </c>
      <c r="C7123" t="s">
        <v>172</v>
      </c>
      <c r="D7123" t="s">
        <v>32</v>
      </c>
      <c r="E7123" s="2">
        <v>45550.073958333327</v>
      </c>
      <c r="F7123" s="2">
        <v>45550.101041666669</v>
      </c>
      <c r="G7123" t="str">
        <f t="shared" si="556"/>
        <v>09</v>
      </c>
      <c r="H7123" t="str">
        <f t="shared" si="557"/>
        <v>15</v>
      </c>
      <c r="I7123">
        <v>261</v>
      </c>
      <c r="J7123">
        <f t="shared" si="558"/>
        <v>4.3499999999999996</v>
      </c>
      <c r="K7123" t="s">
        <v>54</v>
      </c>
      <c r="L7123" t="s">
        <v>10158</v>
      </c>
      <c r="M7123" t="s">
        <v>23</v>
      </c>
      <c r="N7123" t="b">
        <v>1</v>
      </c>
      <c r="O7123">
        <f>_xlfn.XLOOKUP(B7123,Machine_Info!A:A,Machine_Info!E:E)</f>
        <v>16</v>
      </c>
      <c r="P7123">
        <f t="shared" si="555"/>
        <v>11.65</v>
      </c>
      <c r="Q7123">
        <f t="shared" si="559"/>
        <v>0.72812500000000002</v>
      </c>
    </row>
    <row r="7124" spans="1:17" x14ac:dyDescent="0.2">
      <c r="A7124" t="s">
        <v>7242</v>
      </c>
      <c r="B7124" t="s">
        <v>135</v>
      </c>
      <c r="C7124" t="s">
        <v>136</v>
      </c>
      <c r="D7124" t="s">
        <v>32</v>
      </c>
      <c r="E7124" s="2">
        <v>45550.093726851846</v>
      </c>
      <c r="F7124" s="2">
        <v>45550.10900462963</v>
      </c>
      <c r="G7124" t="str">
        <f t="shared" si="556"/>
        <v>09</v>
      </c>
      <c r="H7124" t="str">
        <f t="shared" si="557"/>
        <v>15</v>
      </c>
      <c r="I7124">
        <v>128</v>
      </c>
      <c r="J7124">
        <f t="shared" si="558"/>
        <v>2.1333333333333333</v>
      </c>
      <c r="K7124" t="s">
        <v>110</v>
      </c>
      <c r="L7124" t="s">
        <v>74</v>
      </c>
      <c r="M7124" t="s">
        <v>44</v>
      </c>
      <c r="N7124" t="b">
        <v>0</v>
      </c>
      <c r="O7124">
        <f>_xlfn.XLOOKUP(B7124,Machine_Info!A:A,Machine_Info!E:E)</f>
        <v>20</v>
      </c>
      <c r="P7124">
        <f t="shared" si="555"/>
        <v>17.866666666666667</v>
      </c>
      <c r="Q7124">
        <f t="shared" si="559"/>
        <v>0.89333333333333331</v>
      </c>
    </row>
    <row r="7125" spans="1:17" x14ac:dyDescent="0.2">
      <c r="A7125" t="s">
        <v>7243</v>
      </c>
      <c r="B7125" t="s">
        <v>163</v>
      </c>
      <c r="C7125" t="s">
        <v>164</v>
      </c>
      <c r="D7125" t="s">
        <v>32</v>
      </c>
      <c r="E7125" s="2">
        <v>45550.098981481482</v>
      </c>
      <c r="F7125" s="2">
        <v>45550.237175925933</v>
      </c>
      <c r="G7125" t="str">
        <f t="shared" si="556"/>
        <v>09</v>
      </c>
      <c r="H7125" t="str">
        <f t="shared" si="557"/>
        <v>15</v>
      </c>
      <c r="I7125">
        <v>39</v>
      </c>
      <c r="J7125">
        <f t="shared" si="558"/>
        <v>0.65</v>
      </c>
      <c r="K7125" t="s">
        <v>21</v>
      </c>
      <c r="L7125" t="s">
        <v>10158</v>
      </c>
      <c r="M7125" t="s">
        <v>23</v>
      </c>
      <c r="N7125" t="b">
        <v>1</v>
      </c>
      <c r="O7125">
        <f>_xlfn.XLOOKUP(B7125,Machine_Info!A:A,Machine_Info!E:E)</f>
        <v>20</v>
      </c>
      <c r="P7125">
        <f t="shared" si="555"/>
        <v>19.350000000000001</v>
      </c>
      <c r="Q7125">
        <f t="shared" si="559"/>
        <v>0.96750000000000003</v>
      </c>
    </row>
    <row r="7126" spans="1:17" x14ac:dyDescent="0.2">
      <c r="A7126" t="s">
        <v>7244</v>
      </c>
      <c r="B7126" t="s">
        <v>132</v>
      </c>
      <c r="C7126" t="s">
        <v>133</v>
      </c>
      <c r="D7126" t="s">
        <v>59</v>
      </c>
      <c r="E7126" s="2">
        <v>45550.113020833327</v>
      </c>
      <c r="F7126" s="2">
        <v>45550.250520833331</v>
      </c>
      <c r="G7126" t="str">
        <f t="shared" si="556"/>
        <v>09</v>
      </c>
      <c r="H7126" t="str">
        <f t="shared" si="557"/>
        <v>15</v>
      </c>
      <c r="I7126">
        <v>104</v>
      </c>
      <c r="J7126">
        <f t="shared" si="558"/>
        <v>1.7333333333333334</v>
      </c>
      <c r="K7126" t="s">
        <v>54</v>
      </c>
      <c r="L7126" t="s">
        <v>10158</v>
      </c>
      <c r="M7126" t="s">
        <v>23</v>
      </c>
      <c r="N7126" t="b">
        <v>1</v>
      </c>
      <c r="O7126">
        <f>_xlfn.XLOOKUP(B7126,Machine_Info!A:A,Machine_Info!E:E)</f>
        <v>14</v>
      </c>
      <c r="P7126">
        <f t="shared" si="555"/>
        <v>12.266666666666666</v>
      </c>
      <c r="Q7126">
        <f t="shared" si="559"/>
        <v>0.87619047619047608</v>
      </c>
    </row>
    <row r="7127" spans="1:17" x14ac:dyDescent="0.2">
      <c r="A7127" t="s">
        <v>7245</v>
      </c>
      <c r="B7127" t="s">
        <v>106</v>
      </c>
      <c r="C7127" t="s">
        <v>107</v>
      </c>
      <c r="D7127" t="s">
        <v>59</v>
      </c>
      <c r="E7127" s="2">
        <v>45550.151585648149</v>
      </c>
      <c r="F7127" s="2">
        <v>45550.189780092587</v>
      </c>
      <c r="G7127" t="str">
        <f t="shared" si="556"/>
        <v>09</v>
      </c>
      <c r="H7127" t="str">
        <f t="shared" si="557"/>
        <v>15</v>
      </c>
      <c r="I7127">
        <v>16</v>
      </c>
      <c r="J7127">
        <f t="shared" si="558"/>
        <v>0.26666666666666666</v>
      </c>
      <c r="K7127" t="s">
        <v>42</v>
      </c>
      <c r="L7127" t="s">
        <v>10159</v>
      </c>
      <c r="M7127" t="s">
        <v>34</v>
      </c>
      <c r="N7127" t="b">
        <v>0</v>
      </c>
      <c r="O7127">
        <f>_xlfn.XLOOKUP(B7127,Machine_Info!A:A,Machine_Info!E:E)</f>
        <v>16</v>
      </c>
      <c r="P7127">
        <f t="shared" si="555"/>
        <v>15.733333333333333</v>
      </c>
      <c r="Q7127">
        <f t="shared" si="559"/>
        <v>0.98333333333333328</v>
      </c>
    </row>
    <row r="7128" spans="1:17" x14ac:dyDescent="0.2">
      <c r="A7128" t="s">
        <v>7246</v>
      </c>
      <c r="B7128" t="s">
        <v>66</v>
      </c>
      <c r="C7128" t="s">
        <v>67</v>
      </c>
      <c r="D7128" t="s">
        <v>32</v>
      </c>
      <c r="E7128" s="2">
        <v>45550.202303240738</v>
      </c>
      <c r="F7128" s="2">
        <v>45550.326608796298</v>
      </c>
      <c r="G7128" t="str">
        <f t="shared" si="556"/>
        <v>09</v>
      </c>
      <c r="H7128" t="str">
        <f t="shared" si="557"/>
        <v>15</v>
      </c>
      <c r="I7128">
        <v>288</v>
      </c>
      <c r="J7128">
        <f t="shared" si="558"/>
        <v>4.8</v>
      </c>
      <c r="K7128" t="s">
        <v>71</v>
      </c>
      <c r="L7128" t="s">
        <v>10158</v>
      </c>
      <c r="M7128" t="s">
        <v>23</v>
      </c>
      <c r="N7128" t="b">
        <v>1</v>
      </c>
      <c r="O7128">
        <f>_xlfn.XLOOKUP(B7128,Machine_Info!A:A,Machine_Info!E:E)</f>
        <v>14</v>
      </c>
      <c r="P7128">
        <f t="shared" si="555"/>
        <v>9.1999999999999993</v>
      </c>
      <c r="Q7128">
        <f t="shared" si="559"/>
        <v>0.65714285714285714</v>
      </c>
    </row>
    <row r="7129" spans="1:17" x14ac:dyDescent="0.2">
      <c r="A7129" t="s">
        <v>7247</v>
      </c>
      <c r="B7129" t="s">
        <v>218</v>
      </c>
      <c r="C7129" t="s">
        <v>219</v>
      </c>
      <c r="D7129" t="s">
        <v>20</v>
      </c>
      <c r="E7129" s="2">
        <v>45550.275196759263</v>
      </c>
      <c r="F7129" s="2">
        <v>45550.418946759259</v>
      </c>
      <c r="G7129" t="str">
        <f t="shared" si="556"/>
        <v>09</v>
      </c>
      <c r="H7129" t="str">
        <f t="shared" si="557"/>
        <v>15</v>
      </c>
      <c r="I7129">
        <v>222</v>
      </c>
      <c r="J7129">
        <f t="shared" si="558"/>
        <v>3.7</v>
      </c>
      <c r="K7129" t="s">
        <v>46</v>
      </c>
      <c r="L7129" t="s">
        <v>74</v>
      </c>
      <c r="M7129" t="s">
        <v>44</v>
      </c>
      <c r="N7129" t="b">
        <v>0</v>
      </c>
      <c r="O7129">
        <f>_xlfn.XLOOKUP(B7129,Machine_Info!A:A,Machine_Info!E:E)</f>
        <v>14</v>
      </c>
      <c r="P7129">
        <f t="shared" si="555"/>
        <v>10.3</v>
      </c>
      <c r="Q7129">
        <f t="shared" si="559"/>
        <v>0.73571428571428577</v>
      </c>
    </row>
    <row r="7130" spans="1:17" x14ac:dyDescent="0.2">
      <c r="A7130" t="s">
        <v>7248</v>
      </c>
      <c r="B7130" t="s">
        <v>92</v>
      </c>
      <c r="C7130" t="s">
        <v>93</v>
      </c>
      <c r="D7130" t="s">
        <v>59</v>
      </c>
      <c r="E7130" s="2">
        <v>45550.316944444443</v>
      </c>
      <c r="F7130" s="2">
        <v>45550.402361111112</v>
      </c>
      <c r="G7130" t="str">
        <f t="shared" si="556"/>
        <v>09</v>
      </c>
      <c r="H7130" t="str">
        <f t="shared" si="557"/>
        <v>15</v>
      </c>
      <c r="I7130">
        <v>121</v>
      </c>
      <c r="J7130">
        <f t="shared" si="558"/>
        <v>2.0166666666666666</v>
      </c>
      <c r="K7130" t="s">
        <v>103</v>
      </c>
      <c r="L7130" t="s">
        <v>10159</v>
      </c>
      <c r="M7130" t="s">
        <v>34</v>
      </c>
      <c r="N7130" t="b">
        <v>0</v>
      </c>
      <c r="O7130">
        <f>_xlfn.XLOOKUP(B7130,Machine_Info!A:A,Machine_Info!E:E)</f>
        <v>20</v>
      </c>
      <c r="P7130">
        <f t="shared" si="555"/>
        <v>17.983333333333334</v>
      </c>
      <c r="Q7130">
        <f t="shared" si="559"/>
        <v>0.89916666666666667</v>
      </c>
    </row>
    <row r="7131" spans="1:17" x14ac:dyDescent="0.2">
      <c r="A7131" t="s">
        <v>7249</v>
      </c>
      <c r="B7131" t="s">
        <v>116</v>
      </c>
      <c r="C7131" t="s">
        <v>117</v>
      </c>
      <c r="D7131" t="s">
        <v>20</v>
      </c>
      <c r="E7131" s="2">
        <v>45550.318576388891</v>
      </c>
      <c r="F7131" s="2">
        <v>45550.394965277781</v>
      </c>
      <c r="G7131" t="str">
        <f t="shared" si="556"/>
        <v>09</v>
      </c>
      <c r="H7131" t="str">
        <f t="shared" si="557"/>
        <v>15</v>
      </c>
      <c r="I7131">
        <v>295</v>
      </c>
      <c r="J7131">
        <f t="shared" si="558"/>
        <v>4.916666666666667</v>
      </c>
      <c r="K7131" t="s">
        <v>42</v>
      </c>
      <c r="L7131" t="s">
        <v>10159</v>
      </c>
      <c r="M7131" t="s">
        <v>34</v>
      </c>
      <c r="N7131" t="b">
        <v>0</v>
      </c>
      <c r="O7131">
        <f>_xlfn.XLOOKUP(B7131,Machine_Info!A:A,Machine_Info!E:E)</f>
        <v>16</v>
      </c>
      <c r="P7131">
        <f t="shared" si="555"/>
        <v>11.083333333333332</v>
      </c>
      <c r="Q7131">
        <f t="shared" si="559"/>
        <v>0.69270833333333326</v>
      </c>
    </row>
    <row r="7132" spans="1:17" x14ac:dyDescent="0.2">
      <c r="A7132" t="s">
        <v>7250</v>
      </c>
      <c r="B7132" t="s">
        <v>84</v>
      </c>
      <c r="C7132" t="s">
        <v>85</v>
      </c>
      <c r="D7132" t="s">
        <v>27</v>
      </c>
      <c r="E7132" s="2">
        <v>45550.397986111107</v>
      </c>
      <c r="F7132" s="2">
        <v>45550.499374999999</v>
      </c>
      <c r="G7132" t="str">
        <f t="shared" si="556"/>
        <v>09</v>
      </c>
      <c r="H7132" t="str">
        <f t="shared" si="557"/>
        <v>15</v>
      </c>
      <c r="I7132">
        <v>68</v>
      </c>
      <c r="J7132">
        <f t="shared" si="558"/>
        <v>1.1333333333333333</v>
      </c>
      <c r="K7132" t="s">
        <v>21</v>
      </c>
      <c r="L7132" t="s">
        <v>10159</v>
      </c>
      <c r="M7132" t="s">
        <v>34</v>
      </c>
      <c r="N7132" t="b">
        <v>1</v>
      </c>
      <c r="O7132">
        <f>_xlfn.XLOOKUP(B7132,Machine_Info!A:A,Machine_Info!E:E)</f>
        <v>22</v>
      </c>
      <c r="P7132">
        <f t="shared" si="555"/>
        <v>20.866666666666667</v>
      </c>
      <c r="Q7132">
        <f t="shared" si="559"/>
        <v>0.94848484848484849</v>
      </c>
    </row>
    <row r="7133" spans="1:17" x14ac:dyDescent="0.2">
      <c r="A7133" t="s">
        <v>7251</v>
      </c>
      <c r="B7133" t="s">
        <v>253</v>
      </c>
      <c r="C7133" t="s">
        <v>254</v>
      </c>
      <c r="D7133" t="s">
        <v>59</v>
      </c>
      <c r="E7133" s="2">
        <v>45550.450601851851</v>
      </c>
      <c r="F7133" s="2">
        <v>45550.454768518517</v>
      </c>
      <c r="G7133" t="str">
        <f t="shared" si="556"/>
        <v>09</v>
      </c>
      <c r="H7133" t="str">
        <f t="shared" si="557"/>
        <v>15</v>
      </c>
      <c r="I7133">
        <v>5</v>
      </c>
      <c r="J7133">
        <f t="shared" si="558"/>
        <v>8.3333333333333329E-2</v>
      </c>
      <c r="K7133" t="s">
        <v>54</v>
      </c>
      <c r="L7133" t="s">
        <v>10159</v>
      </c>
      <c r="M7133" t="s">
        <v>34</v>
      </c>
      <c r="N7133" t="b">
        <v>1</v>
      </c>
      <c r="O7133">
        <f>_xlfn.XLOOKUP(B7133,Machine_Info!A:A,Machine_Info!E:E)</f>
        <v>22</v>
      </c>
      <c r="P7133">
        <f t="shared" si="555"/>
        <v>21.916666666666668</v>
      </c>
      <c r="Q7133">
        <f t="shared" si="559"/>
        <v>0.99621212121212122</v>
      </c>
    </row>
    <row r="7134" spans="1:17" x14ac:dyDescent="0.2">
      <c r="A7134" t="s">
        <v>7252</v>
      </c>
      <c r="B7134" t="s">
        <v>174</v>
      </c>
      <c r="C7134" t="s">
        <v>175</v>
      </c>
      <c r="D7134" t="s">
        <v>59</v>
      </c>
      <c r="E7134" s="2">
        <v>45550.46675925926</v>
      </c>
      <c r="F7134" s="2">
        <v>45550.562592592592</v>
      </c>
      <c r="G7134" t="str">
        <f t="shared" si="556"/>
        <v>09</v>
      </c>
      <c r="H7134" t="str">
        <f t="shared" si="557"/>
        <v>15</v>
      </c>
      <c r="I7134">
        <v>301</v>
      </c>
      <c r="J7134">
        <f t="shared" si="558"/>
        <v>5.0166666666666666</v>
      </c>
      <c r="K7134" t="s">
        <v>38</v>
      </c>
      <c r="L7134" t="s">
        <v>74</v>
      </c>
      <c r="M7134" t="s">
        <v>44</v>
      </c>
      <c r="N7134" t="b">
        <v>0</v>
      </c>
      <c r="O7134">
        <f>_xlfn.XLOOKUP(B7134,Machine_Info!A:A,Machine_Info!E:E)</f>
        <v>14</v>
      </c>
      <c r="P7134">
        <f t="shared" si="555"/>
        <v>8.9833333333333343</v>
      </c>
      <c r="Q7134">
        <f t="shared" si="559"/>
        <v>0.64166666666666672</v>
      </c>
    </row>
    <row r="7135" spans="1:17" x14ac:dyDescent="0.2">
      <c r="A7135" t="s">
        <v>7253</v>
      </c>
      <c r="B7135" t="s">
        <v>218</v>
      </c>
      <c r="C7135" t="s">
        <v>219</v>
      </c>
      <c r="D7135" t="s">
        <v>20</v>
      </c>
      <c r="E7135" s="2">
        <v>45550.488958333342</v>
      </c>
      <c r="F7135" s="2">
        <v>45550.90215277778</v>
      </c>
      <c r="G7135" t="str">
        <f t="shared" si="556"/>
        <v>09</v>
      </c>
      <c r="H7135" t="str">
        <f t="shared" si="557"/>
        <v>15</v>
      </c>
      <c r="I7135">
        <v>155</v>
      </c>
      <c r="J7135">
        <f t="shared" si="558"/>
        <v>2.5833333333333335</v>
      </c>
      <c r="K7135" t="s">
        <v>42</v>
      </c>
      <c r="L7135" t="s">
        <v>10158</v>
      </c>
      <c r="M7135" t="s">
        <v>23</v>
      </c>
      <c r="N7135" t="b">
        <v>0</v>
      </c>
      <c r="O7135">
        <f>_xlfn.XLOOKUP(B7135,Machine_Info!A:A,Machine_Info!E:E)</f>
        <v>14</v>
      </c>
      <c r="P7135">
        <f t="shared" si="555"/>
        <v>11.416666666666666</v>
      </c>
      <c r="Q7135">
        <f t="shared" si="559"/>
        <v>0.81547619047619047</v>
      </c>
    </row>
    <row r="7136" spans="1:17" x14ac:dyDescent="0.2">
      <c r="A7136" t="s">
        <v>7254</v>
      </c>
      <c r="B7136" t="s">
        <v>49</v>
      </c>
      <c r="C7136" t="s">
        <v>50</v>
      </c>
      <c r="D7136" t="s">
        <v>20</v>
      </c>
      <c r="E7136" s="2">
        <v>45550.536238425928</v>
      </c>
      <c r="F7136" s="2">
        <v>45550.560543981483</v>
      </c>
      <c r="G7136" t="str">
        <f t="shared" si="556"/>
        <v>09</v>
      </c>
      <c r="H7136" t="str">
        <f t="shared" si="557"/>
        <v>15</v>
      </c>
      <c r="I7136">
        <v>761</v>
      </c>
      <c r="J7136">
        <f t="shared" si="558"/>
        <v>12.683333333333334</v>
      </c>
      <c r="K7136" t="s">
        <v>28</v>
      </c>
      <c r="L7136" t="s">
        <v>74</v>
      </c>
      <c r="M7136" t="s">
        <v>44</v>
      </c>
      <c r="N7136" t="b">
        <v>0</v>
      </c>
      <c r="O7136">
        <f>_xlfn.XLOOKUP(B7136,Machine_Info!A:A,Machine_Info!E:E)</f>
        <v>22</v>
      </c>
      <c r="P7136">
        <f t="shared" si="555"/>
        <v>9.3166666666666664</v>
      </c>
      <c r="Q7136">
        <f t="shared" si="559"/>
        <v>0.42348484848484846</v>
      </c>
    </row>
    <row r="7137" spans="1:17" x14ac:dyDescent="0.2">
      <c r="A7137" t="s">
        <v>7255</v>
      </c>
      <c r="B7137" t="s">
        <v>36</v>
      </c>
      <c r="C7137" t="s">
        <v>37</v>
      </c>
      <c r="D7137" t="s">
        <v>20</v>
      </c>
      <c r="E7137" s="2">
        <v>45550.576539351852</v>
      </c>
      <c r="F7137" s="2">
        <v>45550.882789351846</v>
      </c>
      <c r="G7137" t="str">
        <f t="shared" si="556"/>
        <v>09</v>
      </c>
      <c r="H7137" t="str">
        <f t="shared" si="557"/>
        <v>15</v>
      </c>
      <c r="I7137">
        <v>833</v>
      </c>
      <c r="J7137">
        <f t="shared" si="558"/>
        <v>13.883333333333333</v>
      </c>
      <c r="K7137" t="s">
        <v>54</v>
      </c>
      <c r="L7137" t="s">
        <v>10159</v>
      </c>
      <c r="M7137" t="s">
        <v>34</v>
      </c>
      <c r="N7137" t="b">
        <v>1</v>
      </c>
      <c r="O7137">
        <f>_xlfn.XLOOKUP(B7137,Machine_Info!A:A,Machine_Info!E:E)</f>
        <v>18</v>
      </c>
      <c r="P7137">
        <f t="shared" si="555"/>
        <v>4.1166666666666671</v>
      </c>
      <c r="Q7137">
        <f t="shared" si="559"/>
        <v>0.22870370370370374</v>
      </c>
    </row>
    <row r="7138" spans="1:17" x14ac:dyDescent="0.2">
      <c r="A7138" t="s">
        <v>7256</v>
      </c>
      <c r="B7138" t="s">
        <v>218</v>
      </c>
      <c r="C7138" t="s">
        <v>219</v>
      </c>
      <c r="D7138" t="s">
        <v>20</v>
      </c>
      <c r="E7138" s="2">
        <v>45550.613043981481</v>
      </c>
      <c r="F7138" s="2">
        <v>45550.734571759262</v>
      </c>
      <c r="G7138" t="str">
        <f t="shared" si="556"/>
        <v>09</v>
      </c>
      <c r="H7138" t="str">
        <f t="shared" si="557"/>
        <v>15</v>
      </c>
      <c r="I7138">
        <v>232</v>
      </c>
      <c r="J7138">
        <f t="shared" si="558"/>
        <v>3.8666666666666667</v>
      </c>
      <c r="K7138" t="s">
        <v>38</v>
      </c>
      <c r="L7138" t="s">
        <v>74</v>
      </c>
      <c r="M7138" t="s">
        <v>44</v>
      </c>
      <c r="N7138" t="b">
        <v>0</v>
      </c>
      <c r="O7138">
        <f>_xlfn.XLOOKUP(B7138,Machine_Info!A:A,Machine_Info!E:E)</f>
        <v>14</v>
      </c>
      <c r="P7138">
        <f t="shared" si="555"/>
        <v>10.133333333333333</v>
      </c>
      <c r="Q7138">
        <f t="shared" si="559"/>
        <v>0.72380952380952379</v>
      </c>
    </row>
    <row r="7139" spans="1:17" x14ac:dyDescent="0.2">
      <c r="A7139" t="s">
        <v>7257</v>
      </c>
      <c r="B7139" t="s">
        <v>81</v>
      </c>
      <c r="C7139" t="s">
        <v>82</v>
      </c>
      <c r="D7139" t="s">
        <v>20</v>
      </c>
      <c r="E7139" s="2">
        <v>45550.701840277783</v>
      </c>
      <c r="F7139" s="2">
        <v>45550.842812499999</v>
      </c>
      <c r="G7139" t="str">
        <f t="shared" si="556"/>
        <v>09</v>
      </c>
      <c r="H7139" t="str">
        <f t="shared" si="557"/>
        <v>15</v>
      </c>
      <c r="I7139">
        <v>83</v>
      </c>
      <c r="J7139">
        <f t="shared" si="558"/>
        <v>1.3833333333333333</v>
      </c>
      <c r="K7139" t="s">
        <v>54</v>
      </c>
      <c r="L7139" t="s">
        <v>10158</v>
      </c>
      <c r="M7139" t="s">
        <v>23</v>
      </c>
      <c r="N7139" t="b">
        <v>1</v>
      </c>
      <c r="O7139">
        <f>_xlfn.XLOOKUP(B7139,Machine_Info!A:A,Machine_Info!E:E)</f>
        <v>14</v>
      </c>
      <c r="P7139">
        <f t="shared" si="555"/>
        <v>12.616666666666667</v>
      </c>
      <c r="Q7139">
        <f t="shared" si="559"/>
        <v>0.90119047619047621</v>
      </c>
    </row>
    <row r="7140" spans="1:17" x14ac:dyDescent="0.2">
      <c r="A7140" t="s">
        <v>7258</v>
      </c>
      <c r="B7140" t="s">
        <v>160</v>
      </c>
      <c r="C7140" t="s">
        <v>161</v>
      </c>
      <c r="D7140" t="s">
        <v>32</v>
      </c>
      <c r="E7140" s="2">
        <v>45550.76290509259</v>
      </c>
      <c r="F7140" s="2">
        <v>45550.894849537042</v>
      </c>
      <c r="G7140" t="str">
        <f t="shared" si="556"/>
        <v>09</v>
      </c>
      <c r="H7140" t="str">
        <f t="shared" si="557"/>
        <v>15</v>
      </c>
      <c r="I7140">
        <v>318</v>
      </c>
      <c r="J7140">
        <f t="shared" si="558"/>
        <v>5.3</v>
      </c>
      <c r="K7140" t="s">
        <v>60</v>
      </c>
      <c r="L7140" t="s">
        <v>10158</v>
      </c>
      <c r="M7140" t="s">
        <v>23</v>
      </c>
      <c r="N7140" t="b">
        <v>0</v>
      </c>
      <c r="O7140">
        <f>_xlfn.XLOOKUP(B7140,Machine_Info!A:A,Machine_Info!E:E)</f>
        <v>20</v>
      </c>
      <c r="P7140">
        <f t="shared" si="555"/>
        <v>14.7</v>
      </c>
      <c r="Q7140">
        <f t="shared" si="559"/>
        <v>0.73499999999999999</v>
      </c>
    </row>
    <row r="7141" spans="1:17" x14ac:dyDescent="0.2">
      <c r="A7141" t="s">
        <v>7259</v>
      </c>
      <c r="B7141" t="s">
        <v>81</v>
      </c>
      <c r="C7141" t="s">
        <v>82</v>
      </c>
      <c r="D7141" t="s">
        <v>20</v>
      </c>
      <c r="E7141" s="2">
        <v>45550.824363425927</v>
      </c>
      <c r="F7141" s="2">
        <v>45550.85491898148</v>
      </c>
      <c r="G7141" t="str">
        <f t="shared" si="556"/>
        <v>09</v>
      </c>
      <c r="H7141" t="str">
        <f t="shared" si="557"/>
        <v>15</v>
      </c>
      <c r="I7141">
        <v>32</v>
      </c>
      <c r="J7141">
        <f t="shared" si="558"/>
        <v>0.53333333333333333</v>
      </c>
      <c r="K7141" t="s">
        <v>38</v>
      </c>
      <c r="L7141" t="s">
        <v>10159</v>
      </c>
      <c r="M7141" t="s">
        <v>34</v>
      </c>
      <c r="N7141" t="b">
        <v>0</v>
      </c>
      <c r="O7141">
        <f>_xlfn.XLOOKUP(B7141,Machine_Info!A:A,Machine_Info!E:E)</f>
        <v>14</v>
      </c>
      <c r="P7141">
        <f t="shared" si="555"/>
        <v>13.466666666666667</v>
      </c>
      <c r="Q7141">
        <f t="shared" si="559"/>
        <v>0.96190476190476193</v>
      </c>
    </row>
    <row r="7142" spans="1:17" x14ac:dyDescent="0.2">
      <c r="A7142" t="s">
        <v>7260</v>
      </c>
      <c r="B7142" t="s">
        <v>78</v>
      </c>
      <c r="C7142" t="s">
        <v>79</v>
      </c>
      <c r="D7142" t="s">
        <v>32</v>
      </c>
      <c r="E7142" s="2">
        <v>45550.834537037037</v>
      </c>
      <c r="F7142" s="2">
        <v>45550.847731481481</v>
      </c>
      <c r="G7142" t="str">
        <f t="shared" si="556"/>
        <v>09</v>
      </c>
      <c r="H7142" t="str">
        <f t="shared" si="557"/>
        <v>15</v>
      </c>
      <c r="I7142">
        <v>340</v>
      </c>
      <c r="J7142">
        <f t="shared" si="558"/>
        <v>5.666666666666667</v>
      </c>
      <c r="K7142" t="s">
        <v>21</v>
      </c>
      <c r="L7142" t="s">
        <v>74</v>
      </c>
      <c r="M7142" t="s">
        <v>44</v>
      </c>
      <c r="N7142" t="b">
        <v>1</v>
      </c>
      <c r="O7142">
        <f>_xlfn.XLOOKUP(B7142,Machine_Info!A:A,Machine_Info!E:E)</f>
        <v>22</v>
      </c>
      <c r="P7142">
        <f t="shared" si="555"/>
        <v>16.333333333333332</v>
      </c>
      <c r="Q7142">
        <f t="shared" si="559"/>
        <v>0.74242424242424232</v>
      </c>
    </row>
    <row r="7143" spans="1:17" x14ac:dyDescent="0.2">
      <c r="A7143" t="s">
        <v>7261</v>
      </c>
      <c r="B7143" t="s">
        <v>152</v>
      </c>
      <c r="C7143" t="s">
        <v>153</v>
      </c>
      <c r="D7143" t="s">
        <v>27</v>
      </c>
      <c r="E7143" s="2">
        <v>45550.839456018519</v>
      </c>
      <c r="F7143" s="2">
        <v>45551.295011574082</v>
      </c>
      <c r="G7143" t="str">
        <f t="shared" si="556"/>
        <v>09</v>
      </c>
      <c r="H7143" t="str">
        <f t="shared" si="557"/>
        <v>15</v>
      </c>
      <c r="I7143">
        <v>394</v>
      </c>
      <c r="J7143">
        <f t="shared" si="558"/>
        <v>6.5666666666666664</v>
      </c>
      <c r="K7143" t="s">
        <v>38</v>
      </c>
      <c r="L7143" t="s">
        <v>10159</v>
      </c>
      <c r="M7143" t="s">
        <v>34</v>
      </c>
      <c r="N7143" t="b">
        <v>0</v>
      </c>
      <c r="O7143">
        <f>_xlfn.XLOOKUP(B7143,Machine_Info!A:A,Machine_Info!E:E)</f>
        <v>18</v>
      </c>
      <c r="P7143">
        <f t="shared" si="555"/>
        <v>11.433333333333334</v>
      </c>
      <c r="Q7143">
        <f t="shared" si="559"/>
        <v>0.63518518518518519</v>
      </c>
    </row>
    <row r="7144" spans="1:17" x14ac:dyDescent="0.2">
      <c r="A7144" t="s">
        <v>7262</v>
      </c>
      <c r="B7144" t="s">
        <v>89</v>
      </c>
      <c r="C7144" t="s">
        <v>90</v>
      </c>
      <c r="D7144" t="s">
        <v>32</v>
      </c>
      <c r="E7144" s="2">
        <v>45550.849340277768</v>
      </c>
      <c r="F7144" s="2">
        <v>45550.863229166673</v>
      </c>
      <c r="G7144" t="str">
        <f t="shared" si="556"/>
        <v>09</v>
      </c>
      <c r="H7144" t="str">
        <f t="shared" si="557"/>
        <v>15</v>
      </c>
      <c r="I7144">
        <v>322</v>
      </c>
      <c r="J7144">
        <f t="shared" si="558"/>
        <v>5.3666666666666663</v>
      </c>
      <c r="K7144" t="s">
        <v>71</v>
      </c>
      <c r="L7144" t="s">
        <v>10158</v>
      </c>
      <c r="M7144" t="s">
        <v>23</v>
      </c>
      <c r="N7144" t="b">
        <v>1</v>
      </c>
      <c r="O7144">
        <f>_xlfn.XLOOKUP(B7144,Machine_Info!A:A,Machine_Info!E:E)</f>
        <v>14</v>
      </c>
      <c r="P7144">
        <f t="shared" si="555"/>
        <v>8.6333333333333329</v>
      </c>
      <c r="Q7144">
        <f t="shared" si="559"/>
        <v>0.61666666666666659</v>
      </c>
    </row>
    <row r="7145" spans="1:17" x14ac:dyDescent="0.2">
      <c r="A7145" t="s">
        <v>7263</v>
      </c>
      <c r="B7145" t="s">
        <v>160</v>
      </c>
      <c r="C7145" t="s">
        <v>161</v>
      </c>
      <c r="D7145" t="s">
        <v>32</v>
      </c>
      <c r="E7145" s="2">
        <v>45550.855787037042</v>
      </c>
      <c r="F7145" s="2">
        <v>45550.94259259259</v>
      </c>
      <c r="G7145" t="str">
        <f t="shared" si="556"/>
        <v>09</v>
      </c>
      <c r="H7145" t="str">
        <f t="shared" si="557"/>
        <v>15</v>
      </c>
      <c r="I7145">
        <v>136</v>
      </c>
      <c r="J7145">
        <f t="shared" si="558"/>
        <v>2.2666666666666666</v>
      </c>
      <c r="K7145" t="s">
        <v>150</v>
      </c>
      <c r="L7145" t="s">
        <v>10159</v>
      </c>
      <c r="M7145" t="s">
        <v>34</v>
      </c>
      <c r="N7145" t="b">
        <v>0</v>
      </c>
      <c r="O7145">
        <f>_xlfn.XLOOKUP(B7145,Machine_Info!A:A,Machine_Info!E:E)</f>
        <v>20</v>
      </c>
      <c r="P7145">
        <f t="shared" si="555"/>
        <v>17.733333333333334</v>
      </c>
      <c r="Q7145">
        <f t="shared" si="559"/>
        <v>0.88666666666666671</v>
      </c>
    </row>
    <row r="7146" spans="1:17" x14ac:dyDescent="0.2">
      <c r="A7146" t="s">
        <v>7264</v>
      </c>
      <c r="B7146" t="s">
        <v>69</v>
      </c>
      <c r="C7146" t="s">
        <v>70</v>
      </c>
      <c r="D7146" t="s">
        <v>27</v>
      </c>
      <c r="E7146" s="2">
        <v>45550.884444444448</v>
      </c>
      <c r="F7146" s="2">
        <v>45550.907361111109</v>
      </c>
      <c r="G7146" t="str">
        <f t="shared" si="556"/>
        <v>09</v>
      </c>
      <c r="H7146" t="str">
        <f t="shared" si="557"/>
        <v>15</v>
      </c>
      <c r="I7146">
        <v>20</v>
      </c>
      <c r="J7146">
        <f t="shared" si="558"/>
        <v>0.33333333333333331</v>
      </c>
      <c r="K7146" t="s">
        <v>38</v>
      </c>
      <c r="L7146" t="s">
        <v>74</v>
      </c>
      <c r="M7146" t="s">
        <v>44</v>
      </c>
      <c r="N7146" t="b">
        <v>0</v>
      </c>
      <c r="O7146">
        <f>_xlfn.XLOOKUP(B7146,Machine_Info!A:A,Machine_Info!E:E)</f>
        <v>16</v>
      </c>
      <c r="P7146">
        <f t="shared" si="555"/>
        <v>15.666666666666666</v>
      </c>
      <c r="Q7146">
        <f t="shared" si="559"/>
        <v>0.97916666666666663</v>
      </c>
    </row>
    <row r="7147" spans="1:17" x14ac:dyDescent="0.2">
      <c r="A7147" t="s">
        <v>7265</v>
      </c>
      <c r="B7147" t="s">
        <v>218</v>
      </c>
      <c r="C7147" t="s">
        <v>219</v>
      </c>
      <c r="D7147" t="s">
        <v>20</v>
      </c>
      <c r="E7147" s="2">
        <v>45550.913587962961</v>
      </c>
      <c r="F7147" s="2">
        <v>45550.974699074082</v>
      </c>
      <c r="G7147" t="str">
        <f t="shared" si="556"/>
        <v>09</v>
      </c>
      <c r="H7147" t="str">
        <f t="shared" si="557"/>
        <v>15</v>
      </c>
      <c r="I7147">
        <v>111</v>
      </c>
      <c r="J7147">
        <f t="shared" si="558"/>
        <v>1.85</v>
      </c>
      <c r="K7147" t="s">
        <v>42</v>
      </c>
      <c r="L7147" t="s">
        <v>10158</v>
      </c>
      <c r="M7147" t="s">
        <v>23</v>
      </c>
      <c r="N7147" t="b">
        <v>0</v>
      </c>
      <c r="O7147">
        <f>_xlfn.XLOOKUP(B7147,Machine_Info!A:A,Machine_Info!E:E)</f>
        <v>14</v>
      </c>
      <c r="P7147">
        <f t="shared" si="555"/>
        <v>12.15</v>
      </c>
      <c r="Q7147">
        <f t="shared" si="559"/>
        <v>0.86785714285714288</v>
      </c>
    </row>
    <row r="7148" spans="1:17" x14ac:dyDescent="0.2">
      <c r="A7148" t="s">
        <v>7266</v>
      </c>
      <c r="B7148" t="s">
        <v>163</v>
      </c>
      <c r="C7148" t="s">
        <v>164</v>
      </c>
      <c r="D7148" t="s">
        <v>32</v>
      </c>
      <c r="E7148" s="2">
        <v>45550.934756944444</v>
      </c>
      <c r="F7148" s="2">
        <v>45551.102812500001</v>
      </c>
      <c r="G7148" t="str">
        <f t="shared" si="556"/>
        <v>09</v>
      </c>
      <c r="H7148" t="str">
        <f t="shared" si="557"/>
        <v>15</v>
      </c>
      <c r="I7148">
        <v>205</v>
      </c>
      <c r="J7148">
        <f t="shared" si="558"/>
        <v>3.4166666666666665</v>
      </c>
      <c r="K7148" t="s">
        <v>54</v>
      </c>
      <c r="L7148" t="s">
        <v>10158</v>
      </c>
      <c r="M7148" t="s">
        <v>23</v>
      </c>
      <c r="N7148" t="b">
        <v>1</v>
      </c>
      <c r="O7148">
        <f>_xlfn.XLOOKUP(B7148,Machine_Info!A:A,Machine_Info!E:E)</f>
        <v>20</v>
      </c>
      <c r="P7148">
        <f t="shared" si="555"/>
        <v>16.583333333333332</v>
      </c>
      <c r="Q7148">
        <f t="shared" si="559"/>
        <v>0.82916666666666661</v>
      </c>
    </row>
    <row r="7149" spans="1:17" x14ac:dyDescent="0.2">
      <c r="A7149" t="s">
        <v>7267</v>
      </c>
      <c r="B7149" t="s">
        <v>40</v>
      </c>
      <c r="C7149" t="s">
        <v>41</v>
      </c>
      <c r="D7149" t="s">
        <v>20</v>
      </c>
      <c r="E7149" s="2">
        <v>45550.937627314823</v>
      </c>
      <c r="F7149" s="2">
        <v>45551.007071759261</v>
      </c>
      <c r="G7149" t="str">
        <f t="shared" si="556"/>
        <v>09</v>
      </c>
      <c r="H7149" t="str">
        <f t="shared" si="557"/>
        <v>15</v>
      </c>
      <c r="I7149">
        <v>725</v>
      </c>
      <c r="J7149">
        <f t="shared" si="558"/>
        <v>12.083333333333334</v>
      </c>
      <c r="K7149" t="s">
        <v>54</v>
      </c>
      <c r="L7149" t="s">
        <v>10158</v>
      </c>
      <c r="M7149" t="s">
        <v>23</v>
      </c>
      <c r="N7149" t="b">
        <v>1</v>
      </c>
      <c r="O7149">
        <f>_xlfn.XLOOKUP(B7149,Machine_Info!A:A,Machine_Info!E:E)</f>
        <v>18</v>
      </c>
      <c r="P7149">
        <f t="shared" si="555"/>
        <v>5.9166666666666661</v>
      </c>
      <c r="Q7149">
        <f t="shared" si="559"/>
        <v>0.32870370370370366</v>
      </c>
    </row>
    <row r="7150" spans="1:17" x14ac:dyDescent="0.2">
      <c r="A7150" t="s">
        <v>7268</v>
      </c>
      <c r="B7150" t="s">
        <v>163</v>
      </c>
      <c r="C7150" t="s">
        <v>164</v>
      </c>
      <c r="D7150" t="s">
        <v>32</v>
      </c>
      <c r="E7150" s="2">
        <v>45551.072534722232</v>
      </c>
      <c r="F7150" s="2">
        <v>45551.199618055558</v>
      </c>
      <c r="G7150" t="str">
        <f t="shared" si="556"/>
        <v>09</v>
      </c>
      <c r="H7150" t="str">
        <f t="shared" si="557"/>
        <v>16</v>
      </c>
      <c r="I7150">
        <v>287</v>
      </c>
      <c r="J7150">
        <f t="shared" si="558"/>
        <v>4.7833333333333332</v>
      </c>
      <c r="K7150" t="s">
        <v>71</v>
      </c>
      <c r="L7150" t="s">
        <v>10159</v>
      </c>
      <c r="M7150" t="s">
        <v>34</v>
      </c>
      <c r="N7150" t="b">
        <v>1</v>
      </c>
      <c r="O7150">
        <f>_xlfn.XLOOKUP(B7150,Machine_Info!A:A,Machine_Info!E:E)</f>
        <v>20</v>
      </c>
      <c r="P7150">
        <f t="shared" si="555"/>
        <v>15.216666666666667</v>
      </c>
      <c r="Q7150">
        <f t="shared" si="559"/>
        <v>0.76083333333333336</v>
      </c>
    </row>
    <row r="7151" spans="1:17" x14ac:dyDescent="0.2">
      <c r="A7151" t="s">
        <v>7269</v>
      </c>
      <c r="B7151" t="s">
        <v>125</v>
      </c>
      <c r="C7151" t="s">
        <v>126</v>
      </c>
      <c r="D7151" t="s">
        <v>20</v>
      </c>
      <c r="E7151" s="2">
        <v>45551.087835648148</v>
      </c>
      <c r="F7151" s="2">
        <v>45551.271168981482</v>
      </c>
      <c r="G7151" t="str">
        <f t="shared" si="556"/>
        <v>09</v>
      </c>
      <c r="H7151" t="str">
        <f t="shared" si="557"/>
        <v>16</v>
      </c>
      <c r="I7151">
        <v>323</v>
      </c>
      <c r="J7151">
        <f t="shared" si="558"/>
        <v>5.3833333333333337</v>
      </c>
      <c r="K7151" t="s">
        <v>21</v>
      </c>
      <c r="L7151" t="s">
        <v>10158</v>
      </c>
      <c r="M7151" t="s">
        <v>23</v>
      </c>
      <c r="N7151" t="b">
        <v>1</v>
      </c>
      <c r="O7151">
        <f>_xlfn.XLOOKUP(B7151,Machine_Info!A:A,Machine_Info!E:E)</f>
        <v>18</v>
      </c>
      <c r="P7151">
        <f t="shared" si="555"/>
        <v>12.616666666666667</v>
      </c>
      <c r="Q7151">
        <f t="shared" si="559"/>
        <v>0.70092592592592595</v>
      </c>
    </row>
    <row r="7152" spans="1:17" x14ac:dyDescent="0.2">
      <c r="A7152" t="s">
        <v>7270</v>
      </c>
      <c r="B7152" t="s">
        <v>152</v>
      </c>
      <c r="C7152" t="s">
        <v>153</v>
      </c>
      <c r="D7152" t="s">
        <v>27</v>
      </c>
      <c r="E7152" s="2">
        <v>45551.254363425927</v>
      </c>
      <c r="F7152" s="2">
        <v>45551.376585648148</v>
      </c>
      <c r="G7152" t="str">
        <f t="shared" si="556"/>
        <v>09</v>
      </c>
      <c r="H7152" t="str">
        <f t="shared" si="557"/>
        <v>16</v>
      </c>
      <c r="I7152">
        <v>259</v>
      </c>
      <c r="J7152">
        <f t="shared" si="558"/>
        <v>4.3166666666666664</v>
      </c>
      <c r="K7152" t="s">
        <v>28</v>
      </c>
      <c r="L7152" t="s">
        <v>74</v>
      </c>
      <c r="M7152" t="s">
        <v>44</v>
      </c>
      <c r="N7152" t="b">
        <v>0</v>
      </c>
      <c r="O7152">
        <f>_xlfn.XLOOKUP(B7152,Machine_Info!A:A,Machine_Info!E:E)</f>
        <v>18</v>
      </c>
      <c r="P7152">
        <f t="shared" si="555"/>
        <v>13.683333333333334</v>
      </c>
      <c r="Q7152">
        <f t="shared" si="559"/>
        <v>0.76018518518518519</v>
      </c>
    </row>
    <row r="7153" spans="1:17" x14ac:dyDescent="0.2">
      <c r="A7153" t="s">
        <v>7271</v>
      </c>
      <c r="B7153" t="s">
        <v>52</v>
      </c>
      <c r="C7153" t="s">
        <v>53</v>
      </c>
      <c r="D7153" t="s">
        <v>27</v>
      </c>
      <c r="E7153" s="2">
        <v>45551.343842592592</v>
      </c>
      <c r="F7153" s="2">
        <v>45551.543842592589</v>
      </c>
      <c r="G7153" t="str">
        <f t="shared" si="556"/>
        <v>09</v>
      </c>
      <c r="H7153" t="str">
        <f t="shared" si="557"/>
        <v>16</v>
      </c>
      <c r="I7153">
        <v>32</v>
      </c>
      <c r="J7153">
        <f t="shared" si="558"/>
        <v>0.53333333333333333</v>
      </c>
      <c r="K7153" t="s">
        <v>21</v>
      </c>
      <c r="L7153" t="s">
        <v>10158</v>
      </c>
      <c r="M7153" t="s">
        <v>23</v>
      </c>
      <c r="N7153" t="b">
        <v>1</v>
      </c>
      <c r="O7153">
        <f>_xlfn.XLOOKUP(B7153,Machine_Info!A:A,Machine_Info!E:E)</f>
        <v>16</v>
      </c>
      <c r="P7153">
        <f t="shared" si="555"/>
        <v>15.466666666666667</v>
      </c>
      <c r="Q7153">
        <f t="shared" si="559"/>
        <v>0.96666666666666667</v>
      </c>
    </row>
    <row r="7154" spans="1:17" x14ac:dyDescent="0.2">
      <c r="A7154" t="s">
        <v>7272</v>
      </c>
      <c r="B7154" t="s">
        <v>167</v>
      </c>
      <c r="C7154" t="s">
        <v>168</v>
      </c>
      <c r="D7154" t="s">
        <v>59</v>
      </c>
      <c r="E7154" s="2">
        <v>45551.361724537041</v>
      </c>
      <c r="F7154" s="2">
        <v>45551.502696759257</v>
      </c>
      <c r="G7154" t="str">
        <f t="shared" si="556"/>
        <v>09</v>
      </c>
      <c r="H7154" t="str">
        <f t="shared" si="557"/>
        <v>16</v>
      </c>
      <c r="I7154">
        <v>332</v>
      </c>
      <c r="J7154">
        <f t="shared" si="558"/>
        <v>5.5333333333333332</v>
      </c>
      <c r="K7154" t="s">
        <v>71</v>
      </c>
      <c r="L7154" t="s">
        <v>10158</v>
      </c>
      <c r="M7154" t="s">
        <v>23</v>
      </c>
      <c r="N7154" t="b">
        <v>1</v>
      </c>
      <c r="O7154">
        <f>_xlfn.XLOOKUP(B7154,Machine_Info!A:A,Machine_Info!E:E)</f>
        <v>14</v>
      </c>
      <c r="P7154">
        <f t="shared" si="555"/>
        <v>8.4666666666666668</v>
      </c>
      <c r="Q7154">
        <f t="shared" si="559"/>
        <v>0.60476190476190472</v>
      </c>
    </row>
    <row r="7155" spans="1:17" x14ac:dyDescent="0.2">
      <c r="A7155" t="s">
        <v>7273</v>
      </c>
      <c r="B7155" t="s">
        <v>167</v>
      </c>
      <c r="C7155" t="s">
        <v>168</v>
      </c>
      <c r="D7155" t="s">
        <v>59</v>
      </c>
      <c r="E7155" s="2">
        <v>45551.402407407397</v>
      </c>
      <c r="F7155" s="2">
        <v>45551.469768518517</v>
      </c>
      <c r="G7155" t="str">
        <f t="shared" si="556"/>
        <v>09</v>
      </c>
      <c r="H7155" t="str">
        <f t="shared" si="557"/>
        <v>16</v>
      </c>
      <c r="I7155">
        <v>147</v>
      </c>
      <c r="J7155">
        <f t="shared" si="558"/>
        <v>2.4500000000000002</v>
      </c>
      <c r="K7155" t="s">
        <v>38</v>
      </c>
      <c r="L7155" t="s">
        <v>10159</v>
      </c>
      <c r="M7155" t="s">
        <v>34</v>
      </c>
      <c r="N7155" t="b">
        <v>0</v>
      </c>
      <c r="O7155">
        <f>_xlfn.XLOOKUP(B7155,Machine_Info!A:A,Machine_Info!E:E)</f>
        <v>14</v>
      </c>
      <c r="P7155">
        <f t="shared" si="555"/>
        <v>11.55</v>
      </c>
      <c r="Q7155">
        <f t="shared" si="559"/>
        <v>0.82500000000000007</v>
      </c>
    </row>
    <row r="7156" spans="1:17" x14ac:dyDescent="0.2">
      <c r="A7156" t="s">
        <v>7274</v>
      </c>
      <c r="B7156" t="s">
        <v>99</v>
      </c>
      <c r="C7156" t="s">
        <v>100</v>
      </c>
      <c r="D7156" t="s">
        <v>32</v>
      </c>
      <c r="E7156" s="2">
        <v>45551.484189814822</v>
      </c>
      <c r="F7156" s="2">
        <v>45551.489050925928</v>
      </c>
      <c r="G7156" t="str">
        <f t="shared" si="556"/>
        <v>09</v>
      </c>
      <c r="H7156" t="str">
        <f t="shared" si="557"/>
        <v>16</v>
      </c>
      <c r="I7156">
        <v>39</v>
      </c>
      <c r="J7156">
        <f t="shared" si="558"/>
        <v>0.65</v>
      </c>
      <c r="K7156" t="s">
        <v>76</v>
      </c>
      <c r="L7156" t="s">
        <v>74</v>
      </c>
      <c r="M7156" t="s">
        <v>44</v>
      </c>
      <c r="N7156" t="b">
        <v>0</v>
      </c>
      <c r="O7156">
        <f>_xlfn.XLOOKUP(B7156,Machine_Info!A:A,Machine_Info!E:E)</f>
        <v>16</v>
      </c>
      <c r="P7156">
        <f t="shared" si="555"/>
        <v>15.35</v>
      </c>
      <c r="Q7156">
        <f t="shared" si="559"/>
        <v>0.95937499999999998</v>
      </c>
    </row>
    <row r="7157" spans="1:17" x14ac:dyDescent="0.2">
      <c r="A7157" t="s">
        <v>7275</v>
      </c>
      <c r="B7157" t="s">
        <v>218</v>
      </c>
      <c r="C7157" t="s">
        <v>219</v>
      </c>
      <c r="D7157" t="s">
        <v>20</v>
      </c>
      <c r="E7157" s="2">
        <v>45551.496435185189</v>
      </c>
      <c r="F7157" s="2">
        <v>45551.630462962959</v>
      </c>
      <c r="G7157" t="str">
        <f t="shared" si="556"/>
        <v>09</v>
      </c>
      <c r="H7157" t="str">
        <f t="shared" si="557"/>
        <v>16</v>
      </c>
      <c r="I7157">
        <v>240</v>
      </c>
      <c r="J7157">
        <f t="shared" si="558"/>
        <v>4</v>
      </c>
      <c r="K7157" t="s">
        <v>28</v>
      </c>
      <c r="L7157" t="s">
        <v>10159</v>
      </c>
      <c r="M7157" t="s">
        <v>34</v>
      </c>
      <c r="N7157" t="b">
        <v>0</v>
      </c>
      <c r="O7157">
        <f>_xlfn.XLOOKUP(B7157,Machine_Info!A:A,Machine_Info!E:E)</f>
        <v>14</v>
      </c>
      <c r="P7157">
        <f t="shared" si="555"/>
        <v>10</v>
      </c>
      <c r="Q7157">
        <f t="shared" si="559"/>
        <v>0.7142857142857143</v>
      </c>
    </row>
    <row r="7158" spans="1:17" x14ac:dyDescent="0.2">
      <c r="A7158" t="s">
        <v>7276</v>
      </c>
      <c r="B7158" t="s">
        <v>63</v>
      </c>
      <c r="C7158" t="s">
        <v>64</v>
      </c>
      <c r="D7158" t="s">
        <v>32</v>
      </c>
      <c r="E7158" s="2">
        <v>45551.634340277778</v>
      </c>
      <c r="F7158" s="2">
        <v>45551.664201388892</v>
      </c>
      <c r="G7158" t="str">
        <f t="shared" si="556"/>
        <v>09</v>
      </c>
      <c r="H7158" t="str">
        <f t="shared" si="557"/>
        <v>16</v>
      </c>
      <c r="I7158">
        <v>74</v>
      </c>
      <c r="J7158">
        <f t="shared" si="558"/>
        <v>1.2333333333333334</v>
      </c>
      <c r="K7158" t="s">
        <v>71</v>
      </c>
      <c r="L7158" t="s">
        <v>10159</v>
      </c>
      <c r="M7158" t="s">
        <v>34</v>
      </c>
      <c r="N7158" t="b">
        <v>1</v>
      </c>
      <c r="O7158">
        <f>_xlfn.XLOOKUP(B7158,Machine_Info!A:A,Machine_Info!E:E)</f>
        <v>20</v>
      </c>
      <c r="P7158">
        <f t="shared" si="555"/>
        <v>18.766666666666666</v>
      </c>
      <c r="Q7158">
        <f t="shared" si="559"/>
        <v>0.93833333333333324</v>
      </c>
    </row>
    <row r="7159" spans="1:17" x14ac:dyDescent="0.2">
      <c r="A7159" t="s">
        <v>7277</v>
      </c>
      <c r="B7159" t="s">
        <v>99</v>
      </c>
      <c r="C7159" t="s">
        <v>100</v>
      </c>
      <c r="D7159" t="s">
        <v>32</v>
      </c>
      <c r="E7159" s="2">
        <v>45551.666435185187</v>
      </c>
      <c r="F7159" s="2">
        <v>45551.752546296288</v>
      </c>
      <c r="G7159" t="str">
        <f t="shared" si="556"/>
        <v>09</v>
      </c>
      <c r="H7159" t="str">
        <f t="shared" si="557"/>
        <v>16</v>
      </c>
      <c r="I7159">
        <v>157</v>
      </c>
      <c r="J7159">
        <f t="shared" si="558"/>
        <v>2.6166666666666667</v>
      </c>
      <c r="K7159" t="s">
        <v>54</v>
      </c>
      <c r="L7159" t="s">
        <v>10158</v>
      </c>
      <c r="M7159" t="s">
        <v>23</v>
      </c>
      <c r="N7159" t="b">
        <v>1</v>
      </c>
      <c r="O7159">
        <f>_xlfn.XLOOKUP(B7159,Machine_Info!A:A,Machine_Info!E:E)</f>
        <v>16</v>
      </c>
      <c r="P7159">
        <f t="shared" si="555"/>
        <v>13.383333333333333</v>
      </c>
      <c r="Q7159">
        <f t="shared" si="559"/>
        <v>0.8364583333333333</v>
      </c>
    </row>
    <row r="7160" spans="1:17" x14ac:dyDescent="0.2">
      <c r="A7160" t="s">
        <v>7278</v>
      </c>
      <c r="B7160" t="s">
        <v>89</v>
      </c>
      <c r="C7160" t="s">
        <v>90</v>
      </c>
      <c r="D7160" t="s">
        <v>32</v>
      </c>
      <c r="E7160" s="2">
        <v>45551.752557870372</v>
      </c>
      <c r="F7160" s="2">
        <v>45551.760196759264</v>
      </c>
      <c r="G7160" t="str">
        <f t="shared" si="556"/>
        <v>09</v>
      </c>
      <c r="H7160" t="str">
        <f t="shared" si="557"/>
        <v>16</v>
      </c>
      <c r="I7160">
        <v>139</v>
      </c>
      <c r="J7160">
        <f t="shared" si="558"/>
        <v>2.3166666666666669</v>
      </c>
      <c r="K7160" t="s">
        <v>28</v>
      </c>
      <c r="L7160" t="s">
        <v>10159</v>
      </c>
      <c r="M7160" t="s">
        <v>34</v>
      </c>
      <c r="N7160" t="b">
        <v>0</v>
      </c>
      <c r="O7160">
        <f>_xlfn.XLOOKUP(B7160,Machine_Info!A:A,Machine_Info!E:E)</f>
        <v>14</v>
      </c>
      <c r="P7160">
        <f t="shared" si="555"/>
        <v>11.683333333333334</v>
      </c>
      <c r="Q7160">
        <f t="shared" si="559"/>
        <v>0.83452380952380956</v>
      </c>
    </row>
    <row r="7161" spans="1:17" x14ac:dyDescent="0.2">
      <c r="A7161" t="s">
        <v>7279</v>
      </c>
      <c r="B7161" t="s">
        <v>36</v>
      </c>
      <c r="C7161" t="s">
        <v>37</v>
      </c>
      <c r="D7161" t="s">
        <v>20</v>
      </c>
      <c r="E7161" s="2">
        <v>45551.758321759262</v>
      </c>
      <c r="F7161" s="2">
        <v>45551.763182870367</v>
      </c>
      <c r="G7161" t="str">
        <f t="shared" si="556"/>
        <v>09</v>
      </c>
      <c r="H7161" t="str">
        <f t="shared" si="557"/>
        <v>16</v>
      </c>
      <c r="I7161">
        <v>987</v>
      </c>
      <c r="J7161">
        <f t="shared" si="558"/>
        <v>16.45</v>
      </c>
      <c r="K7161" t="s">
        <v>46</v>
      </c>
      <c r="L7161" t="s">
        <v>10158</v>
      </c>
      <c r="M7161" t="s">
        <v>23</v>
      </c>
      <c r="N7161" t="b">
        <v>0</v>
      </c>
      <c r="O7161">
        <f>_xlfn.XLOOKUP(B7161,Machine_Info!A:A,Machine_Info!E:E)</f>
        <v>18</v>
      </c>
      <c r="P7161">
        <f t="shared" si="555"/>
        <v>1.5500000000000007</v>
      </c>
      <c r="Q7161">
        <f t="shared" si="559"/>
        <v>8.6111111111111152E-2</v>
      </c>
    </row>
    <row r="7162" spans="1:17" x14ac:dyDescent="0.2">
      <c r="A7162" t="s">
        <v>7280</v>
      </c>
      <c r="B7162" t="s">
        <v>66</v>
      </c>
      <c r="C7162" t="s">
        <v>67</v>
      </c>
      <c r="D7162" t="s">
        <v>32</v>
      </c>
      <c r="E7162" s="2">
        <v>45551.826851851853</v>
      </c>
      <c r="F7162" s="2">
        <v>45551.938657407409</v>
      </c>
      <c r="G7162" t="str">
        <f t="shared" si="556"/>
        <v>09</v>
      </c>
      <c r="H7162" t="str">
        <f t="shared" si="557"/>
        <v>16</v>
      </c>
      <c r="I7162">
        <v>248</v>
      </c>
      <c r="J7162">
        <f t="shared" si="558"/>
        <v>4.1333333333333337</v>
      </c>
      <c r="K7162" t="s">
        <v>103</v>
      </c>
      <c r="L7162" t="s">
        <v>10159</v>
      </c>
      <c r="M7162" t="s">
        <v>34</v>
      </c>
      <c r="N7162" t="b">
        <v>0</v>
      </c>
      <c r="O7162">
        <f>_xlfn.XLOOKUP(B7162,Machine_Info!A:A,Machine_Info!E:E)</f>
        <v>14</v>
      </c>
      <c r="P7162">
        <f t="shared" si="555"/>
        <v>9.8666666666666671</v>
      </c>
      <c r="Q7162">
        <f t="shared" si="559"/>
        <v>0.70476190476190481</v>
      </c>
    </row>
    <row r="7163" spans="1:17" x14ac:dyDescent="0.2">
      <c r="A7163" t="s">
        <v>7281</v>
      </c>
      <c r="B7163" t="s">
        <v>36</v>
      </c>
      <c r="C7163" t="s">
        <v>37</v>
      </c>
      <c r="D7163" t="s">
        <v>20</v>
      </c>
      <c r="E7163" s="2">
        <v>45551.861898148149</v>
      </c>
      <c r="F7163" s="2">
        <v>45551.887592592589</v>
      </c>
      <c r="G7163" t="str">
        <f t="shared" si="556"/>
        <v>09</v>
      </c>
      <c r="H7163" t="str">
        <f t="shared" si="557"/>
        <v>16</v>
      </c>
      <c r="I7163">
        <v>837</v>
      </c>
      <c r="J7163">
        <f t="shared" si="558"/>
        <v>13.95</v>
      </c>
      <c r="K7163" t="s">
        <v>28</v>
      </c>
      <c r="L7163" t="s">
        <v>74</v>
      </c>
      <c r="M7163" t="s">
        <v>44</v>
      </c>
      <c r="N7163" t="b">
        <v>0</v>
      </c>
      <c r="O7163">
        <f>_xlfn.XLOOKUP(B7163,Machine_Info!A:A,Machine_Info!E:E)</f>
        <v>18</v>
      </c>
      <c r="P7163">
        <f t="shared" si="555"/>
        <v>4.0500000000000007</v>
      </c>
      <c r="Q7163">
        <f t="shared" si="559"/>
        <v>0.22500000000000003</v>
      </c>
    </row>
    <row r="7164" spans="1:17" x14ac:dyDescent="0.2">
      <c r="A7164" t="s">
        <v>7282</v>
      </c>
      <c r="B7164" t="s">
        <v>36</v>
      </c>
      <c r="C7164" t="s">
        <v>37</v>
      </c>
      <c r="D7164" t="s">
        <v>20</v>
      </c>
      <c r="E7164" s="2">
        <v>45551.880520833343</v>
      </c>
      <c r="F7164" s="2">
        <v>45551.930520833332</v>
      </c>
      <c r="G7164" t="str">
        <f t="shared" si="556"/>
        <v>09</v>
      </c>
      <c r="H7164" t="str">
        <f t="shared" si="557"/>
        <v>16</v>
      </c>
      <c r="I7164">
        <v>835</v>
      </c>
      <c r="J7164">
        <f t="shared" si="558"/>
        <v>13.916666666666666</v>
      </c>
      <c r="K7164" t="s">
        <v>46</v>
      </c>
      <c r="L7164" t="s">
        <v>74</v>
      </c>
      <c r="M7164" t="s">
        <v>44</v>
      </c>
      <c r="N7164" t="b">
        <v>0</v>
      </c>
      <c r="O7164">
        <f>_xlfn.XLOOKUP(B7164,Machine_Info!A:A,Machine_Info!E:E)</f>
        <v>18</v>
      </c>
      <c r="P7164">
        <f t="shared" si="555"/>
        <v>4.0833333333333339</v>
      </c>
      <c r="Q7164">
        <f t="shared" si="559"/>
        <v>0.22685185185185189</v>
      </c>
    </row>
    <row r="7165" spans="1:17" x14ac:dyDescent="0.2">
      <c r="A7165" t="s">
        <v>7283</v>
      </c>
      <c r="B7165" t="s">
        <v>78</v>
      </c>
      <c r="C7165" t="s">
        <v>79</v>
      </c>
      <c r="D7165" t="s">
        <v>32</v>
      </c>
      <c r="E7165" s="2">
        <v>45551.899270833332</v>
      </c>
      <c r="F7165" s="2">
        <v>45551.959687499999</v>
      </c>
      <c r="G7165" t="str">
        <f t="shared" si="556"/>
        <v>09</v>
      </c>
      <c r="H7165" t="str">
        <f t="shared" si="557"/>
        <v>16</v>
      </c>
      <c r="I7165">
        <v>699</v>
      </c>
      <c r="J7165">
        <f t="shared" si="558"/>
        <v>11.65</v>
      </c>
      <c r="K7165" t="s">
        <v>28</v>
      </c>
      <c r="L7165" t="s">
        <v>10158</v>
      </c>
      <c r="M7165" t="s">
        <v>23</v>
      </c>
      <c r="N7165" t="b">
        <v>0</v>
      </c>
      <c r="O7165">
        <f>_xlfn.XLOOKUP(B7165,Machine_Info!A:A,Machine_Info!E:E)</f>
        <v>22</v>
      </c>
      <c r="P7165">
        <f t="shared" si="555"/>
        <v>10.35</v>
      </c>
      <c r="Q7165">
        <f t="shared" si="559"/>
        <v>0.47045454545454546</v>
      </c>
    </row>
    <row r="7166" spans="1:17" x14ac:dyDescent="0.2">
      <c r="A7166" t="s">
        <v>7284</v>
      </c>
      <c r="B7166" t="s">
        <v>92</v>
      </c>
      <c r="C7166" t="s">
        <v>93</v>
      </c>
      <c r="D7166" t="s">
        <v>59</v>
      </c>
      <c r="E7166" s="2">
        <v>45551.948842592603</v>
      </c>
      <c r="F7166" s="2">
        <v>45552.055787037039</v>
      </c>
      <c r="G7166" t="str">
        <f t="shared" si="556"/>
        <v>09</v>
      </c>
      <c r="H7166" t="str">
        <f t="shared" si="557"/>
        <v>16</v>
      </c>
      <c r="I7166">
        <v>320</v>
      </c>
      <c r="J7166">
        <f t="shared" si="558"/>
        <v>5.333333333333333</v>
      </c>
      <c r="K7166" t="s">
        <v>54</v>
      </c>
      <c r="L7166" t="s">
        <v>10158</v>
      </c>
      <c r="M7166" t="s">
        <v>23</v>
      </c>
      <c r="N7166" t="b">
        <v>1</v>
      </c>
      <c r="O7166">
        <f>_xlfn.XLOOKUP(B7166,Machine_Info!A:A,Machine_Info!E:E)</f>
        <v>20</v>
      </c>
      <c r="P7166">
        <f t="shared" si="555"/>
        <v>14.666666666666668</v>
      </c>
      <c r="Q7166">
        <f t="shared" si="559"/>
        <v>0.73333333333333339</v>
      </c>
    </row>
    <row r="7167" spans="1:17" x14ac:dyDescent="0.2">
      <c r="A7167" t="s">
        <v>7285</v>
      </c>
      <c r="B7167" t="s">
        <v>89</v>
      </c>
      <c r="C7167" t="s">
        <v>90</v>
      </c>
      <c r="D7167" t="s">
        <v>32</v>
      </c>
      <c r="E7167" s="2">
        <v>45552.029548611114</v>
      </c>
      <c r="F7167" s="2">
        <v>45552.226770833331</v>
      </c>
      <c r="G7167" t="str">
        <f t="shared" si="556"/>
        <v>09</v>
      </c>
      <c r="H7167" t="str">
        <f t="shared" si="557"/>
        <v>17</v>
      </c>
      <c r="I7167">
        <v>74</v>
      </c>
      <c r="J7167">
        <f t="shared" si="558"/>
        <v>1.2333333333333334</v>
      </c>
      <c r="K7167" t="s">
        <v>28</v>
      </c>
      <c r="L7167" t="s">
        <v>74</v>
      </c>
      <c r="M7167" t="s">
        <v>44</v>
      </c>
      <c r="N7167" t="b">
        <v>0</v>
      </c>
      <c r="O7167">
        <f>_xlfn.XLOOKUP(B7167,Machine_Info!A:A,Machine_Info!E:E)</f>
        <v>14</v>
      </c>
      <c r="P7167">
        <f t="shared" si="555"/>
        <v>12.766666666666666</v>
      </c>
      <c r="Q7167">
        <f t="shared" si="559"/>
        <v>0.91190476190476188</v>
      </c>
    </row>
    <row r="7168" spans="1:17" x14ac:dyDescent="0.2">
      <c r="A7168" t="s">
        <v>7286</v>
      </c>
      <c r="B7168" t="s">
        <v>92</v>
      </c>
      <c r="C7168" t="s">
        <v>93</v>
      </c>
      <c r="D7168" t="s">
        <v>59</v>
      </c>
      <c r="E7168" s="2">
        <v>45552.05269675926</v>
      </c>
      <c r="F7168" s="2">
        <v>45552.058252314811</v>
      </c>
      <c r="G7168" t="str">
        <f t="shared" si="556"/>
        <v>09</v>
      </c>
      <c r="H7168" t="str">
        <f t="shared" si="557"/>
        <v>17</v>
      </c>
      <c r="I7168">
        <v>49</v>
      </c>
      <c r="J7168">
        <f t="shared" si="558"/>
        <v>0.81666666666666665</v>
      </c>
      <c r="K7168" t="s">
        <v>71</v>
      </c>
      <c r="L7168" t="s">
        <v>10159</v>
      </c>
      <c r="M7168" t="s">
        <v>34</v>
      </c>
      <c r="N7168" t="b">
        <v>1</v>
      </c>
      <c r="O7168">
        <f>_xlfn.XLOOKUP(B7168,Machine_Info!A:A,Machine_Info!E:E)</f>
        <v>20</v>
      </c>
      <c r="P7168">
        <f t="shared" si="555"/>
        <v>19.183333333333334</v>
      </c>
      <c r="Q7168">
        <f t="shared" si="559"/>
        <v>0.95916666666666672</v>
      </c>
    </row>
    <row r="7169" spans="1:17" x14ac:dyDescent="0.2">
      <c r="A7169" t="s">
        <v>7287</v>
      </c>
      <c r="B7169" t="s">
        <v>253</v>
      </c>
      <c r="C7169" t="s">
        <v>254</v>
      </c>
      <c r="D7169" t="s">
        <v>59</v>
      </c>
      <c r="E7169" s="2">
        <v>45552.090752314813</v>
      </c>
      <c r="F7169" s="2">
        <v>45552.249085648153</v>
      </c>
      <c r="G7169" t="str">
        <f t="shared" si="556"/>
        <v>09</v>
      </c>
      <c r="H7169" t="str">
        <f t="shared" si="557"/>
        <v>17</v>
      </c>
      <c r="I7169">
        <v>6</v>
      </c>
      <c r="J7169">
        <f t="shared" si="558"/>
        <v>0.1</v>
      </c>
      <c r="K7169" t="s">
        <v>54</v>
      </c>
      <c r="L7169" t="s">
        <v>10158</v>
      </c>
      <c r="M7169" t="s">
        <v>23</v>
      </c>
      <c r="N7169" t="b">
        <v>1</v>
      </c>
      <c r="O7169">
        <f>_xlfn.XLOOKUP(B7169,Machine_Info!A:A,Machine_Info!E:E)</f>
        <v>22</v>
      </c>
      <c r="P7169">
        <f t="shared" si="555"/>
        <v>21.9</v>
      </c>
      <c r="Q7169">
        <f t="shared" si="559"/>
        <v>0.99545454545454537</v>
      </c>
    </row>
    <row r="7170" spans="1:17" x14ac:dyDescent="0.2">
      <c r="A7170" t="s">
        <v>7288</v>
      </c>
      <c r="B7170" t="s">
        <v>18</v>
      </c>
      <c r="C7170" t="s">
        <v>19</v>
      </c>
      <c r="D7170" t="s">
        <v>20</v>
      </c>
      <c r="E7170" s="2">
        <v>45552.095300925917</v>
      </c>
      <c r="F7170" s="2">
        <v>45552.111273148148</v>
      </c>
      <c r="G7170" t="str">
        <f t="shared" si="556"/>
        <v>09</v>
      </c>
      <c r="H7170" t="str">
        <f t="shared" si="557"/>
        <v>17</v>
      </c>
      <c r="I7170">
        <v>33</v>
      </c>
      <c r="J7170">
        <f t="shared" si="558"/>
        <v>0.55000000000000004</v>
      </c>
      <c r="K7170" t="s">
        <v>103</v>
      </c>
      <c r="L7170" t="s">
        <v>10159</v>
      </c>
      <c r="M7170" t="s">
        <v>34</v>
      </c>
      <c r="N7170" t="b">
        <v>0</v>
      </c>
      <c r="O7170">
        <f>_xlfn.XLOOKUP(B7170,Machine_Info!A:A,Machine_Info!E:E)</f>
        <v>16</v>
      </c>
      <c r="P7170">
        <f t="shared" ref="P7170:P7233" si="560">O7170-J7170</f>
        <v>15.45</v>
      </c>
      <c r="Q7170">
        <f t="shared" si="559"/>
        <v>0.96562499999999996</v>
      </c>
    </row>
    <row r="7171" spans="1:17" x14ac:dyDescent="0.2">
      <c r="A7171" t="s">
        <v>7289</v>
      </c>
      <c r="B7171" t="s">
        <v>30</v>
      </c>
      <c r="C7171" t="s">
        <v>31</v>
      </c>
      <c r="D7171" t="s">
        <v>32</v>
      </c>
      <c r="E7171" s="2">
        <v>45552.133159722223</v>
      </c>
      <c r="F7171" s="2">
        <v>45552.138715277782</v>
      </c>
      <c r="G7171" t="str">
        <f t="shared" ref="G7171:G7234" si="561">TEXT(E7171,"mm")</f>
        <v>09</v>
      </c>
      <c r="H7171" t="str">
        <f t="shared" ref="H7171:H7234" si="562">TEXT(E7171,"dd")</f>
        <v>17</v>
      </c>
      <c r="I7171">
        <v>101</v>
      </c>
      <c r="J7171">
        <f t="shared" ref="J7171:J7234" si="563">I7171/60</f>
        <v>1.6833333333333333</v>
      </c>
      <c r="K7171" t="s">
        <v>60</v>
      </c>
      <c r="L7171" t="s">
        <v>74</v>
      </c>
      <c r="M7171" t="s">
        <v>44</v>
      </c>
      <c r="N7171" t="b">
        <v>0</v>
      </c>
      <c r="O7171">
        <f>_xlfn.XLOOKUP(B7171,Machine_Info!A:A,Machine_Info!E:E)</f>
        <v>22</v>
      </c>
      <c r="P7171">
        <f t="shared" si="560"/>
        <v>20.316666666666666</v>
      </c>
      <c r="Q7171">
        <f t="shared" ref="Q7171:Q7234" si="564">P7171/O7171</f>
        <v>0.92348484848484846</v>
      </c>
    </row>
    <row r="7172" spans="1:17" x14ac:dyDescent="0.2">
      <c r="A7172" t="s">
        <v>7290</v>
      </c>
      <c r="B7172" t="s">
        <v>18</v>
      </c>
      <c r="C7172" t="s">
        <v>19</v>
      </c>
      <c r="D7172" t="s">
        <v>20</v>
      </c>
      <c r="E7172" s="2">
        <v>45552.148854166669</v>
      </c>
      <c r="F7172" s="2">
        <v>45552.241909722223</v>
      </c>
      <c r="G7172" t="str">
        <f t="shared" si="561"/>
        <v>09</v>
      </c>
      <c r="H7172" t="str">
        <f t="shared" si="562"/>
        <v>17</v>
      </c>
      <c r="I7172">
        <v>209</v>
      </c>
      <c r="J7172">
        <f t="shared" si="563"/>
        <v>3.4833333333333334</v>
      </c>
      <c r="K7172" t="s">
        <v>42</v>
      </c>
      <c r="L7172" t="s">
        <v>10159</v>
      </c>
      <c r="M7172" t="s">
        <v>34</v>
      </c>
      <c r="N7172" t="b">
        <v>0</v>
      </c>
      <c r="O7172">
        <f>_xlfn.XLOOKUP(B7172,Machine_Info!A:A,Machine_Info!E:E)</f>
        <v>16</v>
      </c>
      <c r="P7172">
        <f t="shared" si="560"/>
        <v>12.516666666666666</v>
      </c>
      <c r="Q7172">
        <f t="shared" si="564"/>
        <v>0.78229166666666661</v>
      </c>
    </row>
    <row r="7173" spans="1:17" x14ac:dyDescent="0.2">
      <c r="A7173" t="s">
        <v>7291</v>
      </c>
      <c r="B7173" t="s">
        <v>25</v>
      </c>
      <c r="C7173" t="s">
        <v>26</v>
      </c>
      <c r="D7173" t="s">
        <v>27</v>
      </c>
      <c r="E7173" s="2">
        <v>45552.325879629629</v>
      </c>
      <c r="F7173" s="2">
        <v>45552.371018518519</v>
      </c>
      <c r="G7173" t="str">
        <f t="shared" si="561"/>
        <v>09</v>
      </c>
      <c r="H7173" t="str">
        <f t="shared" si="562"/>
        <v>17</v>
      </c>
      <c r="I7173">
        <v>834</v>
      </c>
      <c r="J7173">
        <f t="shared" si="563"/>
        <v>13.9</v>
      </c>
      <c r="K7173" t="s">
        <v>21</v>
      </c>
      <c r="L7173" t="s">
        <v>74</v>
      </c>
      <c r="M7173" t="s">
        <v>44</v>
      </c>
      <c r="N7173" t="b">
        <v>1</v>
      </c>
      <c r="O7173">
        <f>_xlfn.XLOOKUP(B7173,Machine_Info!A:A,Machine_Info!E:E)</f>
        <v>22</v>
      </c>
      <c r="P7173">
        <f t="shared" si="560"/>
        <v>8.1</v>
      </c>
      <c r="Q7173">
        <f t="shared" si="564"/>
        <v>0.36818181818181817</v>
      </c>
    </row>
    <row r="7174" spans="1:17" x14ac:dyDescent="0.2">
      <c r="A7174" t="s">
        <v>7292</v>
      </c>
      <c r="B7174" t="s">
        <v>167</v>
      </c>
      <c r="C7174" t="s">
        <v>168</v>
      </c>
      <c r="D7174" t="s">
        <v>59</v>
      </c>
      <c r="E7174" s="2">
        <v>45552.382465277777</v>
      </c>
      <c r="F7174" s="2">
        <v>45552.833854166667</v>
      </c>
      <c r="G7174" t="str">
        <f t="shared" si="561"/>
        <v>09</v>
      </c>
      <c r="H7174" t="str">
        <f t="shared" si="562"/>
        <v>17</v>
      </c>
      <c r="I7174">
        <v>271</v>
      </c>
      <c r="J7174">
        <f t="shared" si="563"/>
        <v>4.5166666666666666</v>
      </c>
      <c r="K7174" t="s">
        <v>42</v>
      </c>
      <c r="L7174" t="s">
        <v>10159</v>
      </c>
      <c r="M7174" t="s">
        <v>34</v>
      </c>
      <c r="N7174" t="b">
        <v>0</v>
      </c>
      <c r="O7174">
        <f>_xlfn.XLOOKUP(B7174,Machine_Info!A:A,Machine_Info!E:E)</f>
        <v>14</v>
      </c>
      <c r="P7174">
        <f t="shared" si="560"/>
        <v>9.4833333333333343</v>
      </c>
      <c r="Q7174">
        <f t="shared" si="564"/>
        <v>0.67738095238095242</v>
      </c>
    </row>
    <row r="7175" spans="1:17" x14ac:dyDescent="0.2">
      <c r="A7175" t="s">
        <v>7293</v>
      </c>
      <c r="B7175" t="s">
        <v>174</v>
      </c>
      <c r="C7175" t="s">
        <v>175</v>
      </c>
      <c r="D7175" t="s">
        <v>59</v>
      </c>
      <c r="E7175" s="2">
        <v>45552.416990740741</v>
      </c>
      <c r="F7175" s="2">
        <v>45552.442685185182</v>
      </c>
      <c r="G7175" t="str">
        <f t="shared" si="561"/>
        <v>09</v>
      </c>
      <c r="H7175" t="str">
        <f t="shared" si="562"/>
        <v>17</v>
      </c>
      <c r="I7175">
        <v>197</v>
      </c>
      <c r="J7175">
        <f t="shared" si="563"/>
        <v>3.2833333333333332</v>
      </c>
      <c r="K7175" t="s">
        <v>42</v>
      </c>
      <c r="L7175" t="s">
        <v>10158</v>
      </c>
      <c r="M7175" t="s">
        <v>23</v>
      </c>
      <c r="N7175" t="b">
        <v>0</v>
      </c>
      <c r="O7175">
        <f>_xlfn.XLOOKUP(B7175,Machine_Info!A:A,Machine_Info!E:E)</f>
        <v>14</v>
      </c>
      <c r="P7175">
        <f t="shared" si="560"/>
        <v>10.716666666666667</v>
      </c>
      <c r="Q7175">
        <f t="shared" si="564"/>
        <v>0.76547619047619053</v>
      </c>
    </row>
    <row r="7176" spans="1:17" x14ac:dyDescent="0.2">
      <c r="A7176" t="s">
        <v>7294</v>
      </c>
      <c r="B7176" t="s">
        <v>174</v>
      </c>
      <c r="C7176" t="s">
        <v>175</v>
      </c>
      <c r="D7176" t="s">
        <v>59</v>
      </c>
      <c r="E7176" s="2">
        <v>45552.417291666658</v>
      </c>
      <c r="F7176" s="2">
        <v>45552.488125000003</v>
      </c>
      <c r="G7176" t="str">
        <f t="shared" si="561"/>
        <v>09</v>
      </c>
      <c r="H7176" t="str">
        <f t="shared" si="562"/>
        <v>17</v>
      </c>
      <c r="I7176">
        <v>239</v>
      </c>
      <c r="J7176">
        <f t="shared" si="563"/>
        <v>3.9833333333333334</v>
      </c>
      <c r="K7176" t="s">
        <v>21</v>
      </c>
      <c r="L7176" t="s">
        <v>74</v>
      </c>
      <c r="M7176" t="s">
        <v>44</v>
      </c>
      <c r="N7176" t="b">
        <v>1</v>
      </c>
      <c r="O7176">
        <f>_xlfn.XLOOKUP(B7176,Machine_Info!A:A,Machine_Info!E:E)</f>
        <v>14</v>
      </c>
      <c r="P7176">
        <f t="shared" si="560"/>
        <v>10.016666666666666</v>
      </c>
      <c r="Q7176">
        <f t="shared" si="564"/>
        <v>0.71547619047619038</v>
      </c>
    </row>
    <row r="7177" spans="1:17" x14ac:dyDescent="0.2">
      <c r="A7177" t="s">
        <v>7295</v>
      </c>
      <c r="B7177" t="s">
        <v>163</v>
      </c>
      <c r="C7177" t="s">
        <v>164</v>
      </c>
      <c r="D7177" t="s">
        <v>32</v>
      </c>
      <c r="E7177" s="2">
        <v>45552.420659722222</v>
      </c>
      <c r="F7177" s="2">
        <v>45552.487326388888</v>
      </c>
      <c r="G7177" t="str">
        <f t="shared" si="561"/>
        <v>09</v>
      </c>
      <c r="H7177" t="str">
        <f t="shared" si="562"/>
        <v>17</v>
      </c>
      <c r="I7177">
        <v>415</v>
      </c>
      <c r="J7177">
        <f t="shared" si="563"/>
        <v>6.916666666666667</v>
      </c>
      <c r="K7177" t="s">
        <v>60</v>
      </c>
      <c r="L7177" t="s">
        <v>10159</v>
      </c>
      <c r="M7177" t="s">
        <v>34</v>
      </c>
      <c r="N7177" t="b">
        <v>0</v>
      </c>
      <c r="O7177">
        <f>_xlfn.XLOOKUP(B7177,Machine_Info!A:A,Machine_Info!E:E)</f>
        <v>20</v>
      </c>
      <c r="P7177">
        <f t="shared" si="560"/>
        <v>13.083333333333332</v>
      </c>
      <c r="Q7177">
        <f t="shared" si="564"/>
        <v>0.65416666666666656</v>
      </c>
    </row>
    <row r="7178" spans="1:17" x14ac:dyDescent="0.2">
      <c r="A7178" t="s">
        <v>7296</v>
      </c>
      <c r="B7178" t="s">
        <v>202</v>
      </c>
      <c r="C7178" t="s">
        <v>203</v>
      </c>
      <c r="D7178" t="s">
        <v>32</v>
      </c>
      <c r="E7178" s="2">
        <v>45552.485972222217</v>
      </c>
      <c r="F7178" s="2">
        <v>45552.64638888889</v>
      </c>
      <c r="G7178" t="str">
        <f t="shared" si="561"/>
        <v>09</v>
      </c>
      <c r="H7178" t="str">
        <f t="shared" si="562"/>
        <v>17</v>
      </c>
      <c r="I7178">
        <v>89</v>
      </c>
      <c r="J7178">
        <f t="shared" si="563"/>
        <v>1.4833333333333334</v>
      </c>
      <c r="K7178" t="s">
        <v>42</v>
      </c>
      <c r="L7178" t="s">
        <v>74</v>
      </c>
      <c r="M7178" t="s">
        <v>44</v>
      </c>
      <c r="N7178" t="b">
        <v>0</v>
      </c>
      <c r="O7178">
        <f>_xlfn.XLOOKUP(B7178,Machine_Info!A:A,Machine_Info!E:E)</f>
        <v>22</v>
      </c>
      <c r="P7178">
        <f t="shared" si="560"/>
        <v>20.516666666666666</v>
      </c>
      <c r="Q7178">
        <f t="shared" si="564"/>
        <v>0.9325757575757575</v>
      </c>
    </row>
    <row r="7179" spans="1:17" x14ac:dyDescent="0.2">
      <c r="A7179" t="s">
        <v>7297</v>
      </c>
      <c r="B7179" t="s">
        <v>36</v>
      </c>
      <c r="C7179" t="s">
        <v>37</v>
      </c>
      <c r="D7179" t="s">
        <v>20</v>
      </c>
      <c r="E7179" s="2">
        <v>45552.492384259262</v>
      </c>
      <c r="F7179" s="2">
        <v>45552.614606481482</v>
      </c>
      <c r="G7179" t="str">
        <f t="shared" si="561"/>
        <v>09</v>
      </c>
      <c r="H7179" t="str">
        <f t="shared" si="562"/>
        <v>17</v>
      </c>
      <c r="I7179">
        <v>893</v>
      </c>
      <c r="J7179">
        <f t="shared" si="563"/>
        <v>14.883333333333333</v>
      </c>
      <c r="K7179" t="s">
        <v>71</v>
      </c>
      <c r="L7179" t="s">
        <v>10159</v>
      </c>
      <c r="M7179" t="s">
        <v>34</v>
      </c>
      <c r="N7179" t="b">
        <v>1</v>
      </c>
      <c r="O7179">
        <f>_xlfn.XLOOKUP(B7179,Machine_Info!A:A,Machine_Info!E:E)</f>
        <v>18</v>
      </c>
      <c r="P7179">
        <f t="shared" si="560"/>
        <v>3.1166666666666671</v>
      </c>
      <c r="Q7179">
        <f t="shared" si="564"/>
        <v>0.17314814814814816</v>
      </c>
    </row>
    <row r="7180" spans="1:17" x14ac:dyDescent="0.2">
      <c r="A7180" t="s">
        <v>7298</v>
      </c>
      <c r="B7180" t="s">
        <v>152</v>
      </c>
      <c r="C7180" t="s">
        <v>153</v>
      </c>
      <c r="D7180" t="s">
        <v>27</v>
      </c>
      <c r="E7180" s="2">
        <v>45552.540844907409</v>
      </c>
      <c r="F7180" s="2">
        <v>45553.113761574074</v>
      </c>
      <c r="G7180" t="str">
        <f t="shared" si="561"/>
        <v>09</v>
      </c>
      <c r="H7180" t="str">
        <f t="shared" si="562"/>
        <v>17</v>
      </c>
      <c r="I7180">
        <v>325</v>
      </c>
      <c r="J7180">
        <f t="shared" si="563"/>
        <v>5.416666666666667</v>
      </c>
      <c r="K7180" t="s">
        <v>28</v>
      </c>
      <c r="L7180" t="s">
        <v>10159</v>
      </c>
      <c r="M7180" t="s">
        <v>34</v>
      </c>
      <c r="N7180" t="b">
        <v>0</v>
      </c>
      <c r="O7180">
        <f>_xlfn.XLOOKUP(B7180,Machine_Info!A:A,Machine_Info!E:E)</f>
        <v>18</v>
      </c>
      <c r="P7180">
        <f t="shared" si="560"/>
        <v>12.583333333333332</v>
      </c>
      <c r="Q7180">
        <f t="shared" si="564"/>
        <v>0.69907407407407396</v>
      </c>
    </row>
    <row r="7181" spans="1:17" x14ac:dyDescent="0.2">
      <c r="A7181" t="s">
        <v>7299</v>
      </c>
      <c r="B7181" t="s">
        <v>66</v>
      </c>
      <c r="C7181" t="s">
        <v>67</v>
      </c>
      <c r="D7181" t="s">
        <v>32</v>
      </c>
      <c r="E7181" s="2">
        <v>45552.542083333326</v>
      </c>
      <c r="F7181" s="2">
        <v>45552.571250000001</v>
      </c>
      <c r="G7181" t="str">
        <f t="shared" si="561"/>
        <v>09</v>
      </c>
      <c r="H7181" t="str">
        <f t="shared" si="562"/>
        <v>17</v>
      </c>
      <c r="I7181">
        <v>260</v>
      </c>
      <c r="J7181">
        <f t="shared" si="563"/>
        <v>4.333333333333333</v>
      </c>
      <c r="K7181" t="s">
        <v>28</v>
      </c>
      <c r="L7181" t="s">
        <v>10159</v>
      </c>
      <c r="M7181" t="s">
        <v>34</v>
      </c>
      <c r="N7181" t="b">
        <v>0</v>
      </c>
      <c r="O7181">
        <f>_xlfn.XLOOKUP(B7181,Machine_Info!A:A,Machine_Info!E:E)</f>
        <v>14</v>
      </c>
      <c r="P7181">
        <f t="shared" si="560"/>
        <v>9.6666666666666679</v>
      </c>
      <c r="Q7181">
        <f t="shared" si="564"/>
        <v>0.69047619047619058</v>
      </c>
    </row>
    <row r="7182" spans="1:17" x14ac:dyDescent="0.2">
      <c r="A7182" t="s">
        <v>7300</v>
      </c>
      <c r="B7182" t="s">
        <v>142</v>
      </c>
      <c r="C7182" t="s">
        <v>143</v>
      </c>
      <c r="D7182" t="s">
        <v>27</v>
      </c>
      <c r="E7182" s="2">
        <v>45552.591087962966</v>
      </c>
      <c r="F7182" s="2">
        <v>45552.804976851847</v>
      </c>
      <c r="G7182" t="str">
        <f t="shared" si="561"/>
        <v>09</v>
      </c>
      <c r="H7182" t="str">
        <f t="shared" si="562"/>
        <v>17</v>
      </c>
      <c r="I7182">
        <v>63</v>
      </c>
      <c r="J7182">
        <f t="shared" si="563"/>
        <v>1.05</v>
      </c>
      <c r="K7182" t="s">
        <v>110</v>
      </c>
      <c r="L7182" t="s">
        <v>74</v>
      </c>
      <c r="M7182" t="s">
        <v>44</v>
      </c>
      <c r="N7182" t="b">
        <v>0</v>
      </c>
      <c r="O7182">
        <f>_xlfn.XLOOKUP(B7182,Machine_Info!A:A,Machine_Info!E:E)</f>
        <v>22</v>
      </c>
      <c r="P7182">
        <f t="shared" si="560"/>
        <v>20.95</v>
      </c>
      <c r="Q7182">
        <f t="shared" si="564"/>
        <v>0.95227272727272727</v>
      </c>
    </row>
    <row r="7183" spans="1:17" x14ac:dyDescent="0.2">
      <c r="A7183" t="s">
        <v>7301</v>
      </c>
      <c r="B7183" t="s">
        <v>253</v>
      </c>
      <c r="C7183" t="s">
        <v>254</v>
      </c>
      <c r="D7183" t="s">
        <v>59</v>
      </c>
      <c r="E7183" s="2">
        <v>45552.643009259264</v>
      </c>
      <c r="F7183" s="2">
        <v>45552.660370370373</v>
      </c>
      <c r="G7183" t="str">
        <f t="shared" si="561"/>
        <v>09</v>
      </c>
      <c r="H7183" t="str">
        <f t="shared" si="562"/>
        <v>17</v>
      </c>
      <c r="I7183">
        <v>9</v>
      </c>
      <c r="J7183">
        <f t="shared" si="563"/>
        <v>0.15</v>
      </c>
      <c r="K7183" t="s">
        <v>28</v>
      </c>
      <c r="L7183" t="s">
        <v>10159</v>
      </c>
      <c r="M7183" t="s">
        <v>34</v>
      </c>
      <c r="N7183" t="b">
        <v>0</v>
      </c>
      <c r="O7183">
        <f>_xlfn.XLOOKUP(B7183,Machine_Info!A:A,Machine_Info!E:E)</f>
        <v>22</v>
      </c>
      <c r="P7183">
        <f t="shared" si="560"/>
        <v>21.85</v>
      </c>
      <c r="Q7183">
        <f t="shared" si="564"/>
        <v>0.99318181818181828</v>
      </c>
    </row>
    <row r="7184" spans="1:17" x14ac:dyDescent="0.2">
      <c r="A7184" t="s">
        <v>7302</v>
      </c>
      <c r="B7184" t="s">
        <v>163</v>
      </c>
      <c r="C7184" t="s">
        <v>164</v>
      </c>
      <c r="D7184" t="s">
        <v>32</v>
      </c>
      <c r="E7184" s="2">
        <v>45552.654062499998</v>
      </c>
      <c r="F7184" s="2">
        <v>45553.181145833332</v>
      </c>
      <c r="G7184" t="str">
        <f t="shared" si="561"/>
        <v>09</v>
      </c>
      <c r="H7184" t="str">
        <f t="shared" si="562"/>
        <v>17</v>
      </c>
      <c r="I7184">
        <v>68</v>
      </c>
      <c r="J7184">
        <f t="shared" si="563"/>
        <v>1.1333333333333333</v>
      </c>
      <c r="K7184" t="s">
        <v>21</v>
      </c>
      <c r="L7184" t="s">
        <v>10159</v>
      </c>
      <c r="M7184" t="s">
        <v>34</v>
      </c>
      <c r="N7184" t="b">
        <v>1</v>
      </c>
      <c r="O7184">
        <f>_xlfn.XLOOKUP(B7184,Machine_Info!A:A,Machine_Info!E:E)</f>
        <v>20</v>
      </c>
      <c r="P7184">
        <f t="shared" si="560"/>
        <v>18.866666666666667</v>
      </c>
      <c r="Q7184">
        <f t="shared" si="564"/>
        <v>0.94333333333333336</v>
      </c>
    </row>
    <row r="7185" spans="1:17" x14ac:dyDescent="0.2">
      <c r="A7185" t="s">
        <v>7303</v>
      </c>
      <c r="B7185" t="s">
        <v>263</v>
      </c>
      <c r="C7185" t="s">
        <v>264</v>
      </c>
      <c r="D7185" t="s">
        <v>27</v>
      </c>
      <c r="E7185" s="2">
        <v>45552.718726851846</v>
      </c>
      <c r="F7185" s="2">
        <v>45552.740949074083</v>
      </c>
      <c r="G7185" t="str">
        <f t="shared" si="561"/>
        <v>09</v>
      </c>
      <c r="H7185" t="str">
        <f t="shared" si="562"/>
        <v>17</v>
      </c>
      <c r="I7185">
        <v>175</v>
      </c>
      <c r="J7185">
        <f t="shared" si="563"/>
        <v>2.9166666666666665</v>
      </c>
      <c r="K7185" t="s">
        <v>21</v>
      </c>
      <c r="L7185" t="s">
        <v>10159</v>
      </c>
      <c r="M7185" t="s">
        <v>34</v>
      </c>
      <c r="N7185" t="b">
        <v>1</v>
      </c>
      <c r="O7185">
        <f>_xlfn.XLOOKUP(B7185,Machine_Info!A:A,Machine_Info!E:E)</f>
        <v>22</v>
      </c>
      <c r="P7185">
        <f t="shared" si="560"/>
        <v>19.083333333333332</v>
      </c>
      <c r="Q7185">
        <f t="shared" si="564"/>
        <v>0.86742424242424232</v>
      </c>
    </row>
    <row r="7186" spans="1:17" x14ac:dyDescent="0.2">
      <c r="A7186" t="s">
        <v>7304</v>
      </c>
      <c r="B7186" t="s">
        <v>96</v>
      </c>
      <c r="C7186" t="s">
        <v>97</v>
      </c>
      <c r="D7186" t="s">
        <v>27</v>
      </c>
      <c r="E7186" s="2">
        <v>45552.766388888893</v>
      </c>
      <c r="F7186" s="2">
        <v>45552.773333333331</v>
      </c>
      <c r="G7186" t="str">
        <f t="shared" si="561"/>
        <v>09</v>
      </c>
      <c r="H7186" t="str">
        <f t="shared" si="562"/>
        <v>17</v>
      </c>
      <c r="I7186">
        <v>411</v>
      </c>
      <c r="J7186">
        <f t="shared" si="563"/>
        <v>6.85</v>
      </c>
      <c r="K7186" t="s">
        <v>38</v>
      </c>
      <c r="L7186" t="s">
        <v>10158</v>
      </c>
      <c r="M7186" t="s">
        <v>23</v>
      </c>
      <c r="N7186" t="b">
        <v>0</v>
      </c>
      <c r="O7186">
        <f>_xlfn.XLOOKUP(B7186,Machine_Info!A:A,Machine_Info!E:E)</f>
        <v>20</v>
      </c>
      <c r="P7186">
        <f t="shared" si="560"/>
        <v>13.15</v>
      </c>
      <c r="Q7186">
        <f t="shared" si="564"/>
        <v>0.65749999999999997</v>
      </c>
    </row>
    <row r="7187" spans="1:17" x14ac:dyDescent="0.2">
      <c r="A7187" t="s">
        <v>7305</v>
      </c>
      <c r="B7187" t="s">
        <v>49</v>
      </c>
      <c r="C7187" t="s">
        <v>50</v>
      </c>
      <c r="D7187" t="s">
        <v>20</v>
      </c>
      <c r="E7187" s="2">
        <v>45552.792233796303</v>
      </c>
      <c r="F7187" s="2">
        <v>45552.879733796297</v>
      </c>
      <c r="G7187" t="str">
        <f t="shared" si="561"/>
        <v>09</v>
      </c>
      <c r="H7187" t="str">
        <f t="shared" si="562"/>
        <v>17</v>
      </c>
      <c r="I7187">
        <v>774</v>
      </c>
      <c r="J7187">
        <f t="shared" si="563"/>
        <v>12.9</v>
      </c>
      <c r="K7187" t="s">
        <v>38</v>
      </c>
      <c r="L7187" t="s">
        <v>10159</v>
      </c>
      <c r="M7187" t="s">
        <v>34</v>
      </c>
      <c r="N7187" t="b">
        <v>0</v>
      </c>
      <c r="O7187">
        <f>_xlfn.XLOOKUP(B7187,Machine_Info!A:A,Machine_Info!E:E)</f>
        <v>22</v>
      </c>
      <c r="P7187">
        <f t="shared" si="560"/>
        <v>9.1</v>
      </c>
      <c r="Q7187">
        <f t="shared" si="564"/>
        <v>0.41363636363636364</v>
      </c>
    </row>
    <row r="7188" spans="1:17" x14ac:dyDescent="0.2">
      <c r="A7188" t="s">
        <v>7306</v>
      </c>
      <c r="B7188" t="s">
        <v>81</v>
      </c>
      <c r="C7188" t="s">
        <v>82</v>
      </c>
      <c r="D7188" t="s">
        <v>20</v>
      </c>
      <c r="E7188" s="2">
        <v>45552.850081018521</v>
      </c>
      <c r="F7188" s="2">
        <v>45552.994525462957</v>
      </c>
      <c r="G7188" t="str">
        <f t="shared" si="561"/>
        <v>09</v>
      </c>
      <c r="H7188" t="str">
        <f t="shared" si="562"/>
        <v>17</v>
      </c>
      <c r="I7188">
        <v>203</v>
      </c>
      <c r="J7188">
        <f t="shared" si="563"/>
        <v>3.3833333333333333</v>
      </c>
      <c r="K7188" t="s">
        <v>103</v>
      </c>
      <c r="L7188" t="s">
        <v>10159</v>
      </c>
      <c r="M7188" t="s">
        <v>34</v>
      </c>
      <c r="N7188" t="b">
        <v>0</v>
      </c>
      <c r="O7188">
        <f>_xlfn.XLOOKUP(B7188,Machine_Info!A:A,Machine_Info!E:E)</f>
        <v>14</v>
      </c>
      <c r="P7188">
        <f t="shared" si="560"/>
        <v>10.616666666666667</v>
      </c>
      <c r="Q7188">
        <f t="shared" si="564"/>
        <v>0.75833333333333341</v>
      </c>
    </row>
    <row r="7189" spans="1:17" x14ac:dyDescent="0.2">
      <c r="A7189" t="s">
        <v>7307</v>
      </c>
      <c r="B7189" t="s">
        <v>69</v>
      </c>
      <c r="C7189" t="s">
        <v>70</v>
      </c>
      <c r="D7189" t="s">
        <v>27</v>
      </c>
      <c r="E7189" s="2">
        <v>45552.915694444448</v>
      </c>
      <c r="F7189" s="2">
        <v>45552.937222222223</v>
      </c>
      <c r="G7189" t="str">
        <f t="shared" si="561"/>
        <v>09</v>
      </c>
      <c r="H7189" t="str">
        <f t="shared" si="562"/>
        <v>17</v>
      </c>
      <c r="I7189">
        <v>173</v>
      </c>
      <c r="J7189">
        <f t="shared" si="563"/>
        <v>2.8833333333333333</v>
      </c>
      <c r="K7189" t="s">
        <v>21</v>
      </c>
      <c r="L7189" t="s">
        <v>74</v>
      </c>
      <c r="M7189" t="s">
        <v>44</v>
      </c>
      <c r="N7189" t="b">
        <v>1</v>
      </c>
      <c r="O7189">
        <f>_xlfn.XLOOKUP(B7189,Machine_Info!A:A,Machine_Info!E:E)</f>
        <v>16</v>
      </c>
      <c r="P7189">
        <f t="shared" si="560"/>
        <v>13.116666666666667</v>
      </c>
      <c r="Q7189">
        <f t="shared" si="564"/>
        <v>0.8197916666666667</v>
      </c>
    </row>
    <row r="7190" spans="1:17" x14ac:dyDescent="0.2">
      <c r="A7190" t="s">
        <v>7308</v>
      </c>
      <c r="B7190" t="s">
        <v>63</v>
      </c>
      <c r="C7190" t="s">
        <v>64</v>
      </c>
      <c r="D7190" t="s">
        <v>32</v>
      </c>
      <c r="E7190" s="2">
        <v>45552.933344907397</v>
      </c>
      <c r="F7190" s="2">
        <v>45553.014594907407</v>
      </c>
      <c r="G7190" t="str">
        <f t="shared" si="561"/>
        <v>09</v>
      </c>
      <c r="H7190" t="str">
        <f t="shared" si="562"/>
        <v>17</v>
      </c>
      <c r="I7190">
        <v>143</v>
      </c>
      <c r="J7190">
        <f t="shared" si="563"/>
        <v>2.3833333333333333</v>
      </c>
      <c r="K7190" t="s">
        <v>38</v>
      </c>
      <c r="L7190" t="s">
        <v>74</v>
      </c>
      <c r="M7190" t="s">
        <v>44</v>
      </c>
      <c r="N7190" t="b">
        <v>0</v>
      </c>
      <c r="O7190">
        <f>_xlfn.XLOOKUP(B7190,Machine_Info!A:A,Machine_Info!E:E)</f>
        <v>20</v>
      </c>
      <c r="P7190">
        <f t="shared" si="560"/>
        <v>17.616666666666667</v>
      </c>
      <c r="Q7190">
        <f t="shared" si="564"/>
        <v>0.88083333333333336</v>
      </c>
    </row>
    <row r="7191" spans="1:17" x14ac:dyDescent="0.2">
      <c r="A7191" t="s">
        <v>7309</v>
      </c>
      <c r="B7191" t="s">
        <v>66</v>
      </c>
      <c r="C7191" t="s">
        <v>67</v>
      </c>
      <c r="D7191" t="s">
        <v>32</v>
      </c>
      <c r="E7191" s="2">
        <v>45552.965509259258</v>
      </c>
      <c r="F7191" s="2">
        <v>45552.98773148148</v>
      </c>
      <c r="G7191" t="str">
        <f t="shared" si="561"/>
        <v>09</v>
      </c>
      <c r="H7191" t="str">
        <f t="shared" si="562"/>
        <v>17</v>
      </c>
      <c r="I7191">
        <v>230</v>
      </c>
      <c r="J7191">
        <f t="shared" si="563"/>
        <v>3.8333333333333335</v>
      </c>
      <c r="K7191" t="s">
        <v>60</v>
      </c>
      <c r="L7191" t="s">
        <v>10159</v>
      </c>
      <c r="M7191" t="s">
        <v>34</v>
      </c>
      <c r="N7191" t="b">
        <v>0</v>
      </c>
      <c r="O7191">
        <f>_xlfn.XLOOKUP(B7191,Machine_Info!A:A,Machine_Info!E:E)</f>
        <v>14</v>
      </c>
      <c r="P7191">
        <f t="shared" si="560"/>
        <v>10.166666666666666</v>
      </c>
      <c r="Q7191">
        <f t="shared" si="564"/>
        <v>0.72619047619047616</v>
      </c>
    </row>
    <row r="7192" spans="1:17" x14ac:dyDescent="0.2">
      <c r="A7192" t="s">
        <v>7310</v>
      </c>
      <c r="B7192" t="s">
        <v>171</v>
      </c>
      <c r="C7192" t="s">
        <v>172</v>
      </c>
      <c r="D7192" t="s">
        <v>32</v>
      </c>
      <c r="E7192" s="2">
        <v>45553.066516203697</v>
      </c>
      <c r="F7192" s="2">
        <v>45553.327627314808</v>
      </c>
      <c r="G7192" t="str">
        <f t="shared" si="561"/>
        <v>09</v>
      </c>
      <c r="H7192" t="str">
        <f t="shared" si="562"/>
        <v>18</v>
      </c>
      <c r="I7192">
        <v>236</v>
      </c>
      <c r="J7192">
        <f t="shared" si="563"/>
        <v>3.9333333333333331</v>
      </c>
      <c r="K7192" t="s">
        <v>54</v>
      </c>
      <c r="L7192" t="s">
        <v>10159</v>
      </c>
      <c r="M7192" t="s">
        <v>34</v>
      </c>
      <c r="N7192" t="b">
        <v>1</v>
      </c>
      <c r="O7192">
        <f>_xlfn.XLOOKUP(B7192,Machine_Info!A:A,Machine_Info!E:E)</f>
        <v>16</v>
      </c>
      <c r="P7192">
        <f t="shared" si="560"/>
        <v>12.066666666666666</v>
      </c>
      <c r="Q7192">
        <f t="shared" si="564"/>
        <v>0.75416666666666665</v>
      </c>
    </row>
    <row r="7193" spans="1:17" x14ac:dyDescent="0.2">
      <c r="A7193" t="s">
        <v>7311</v>
      </c>
      <c r="B7193" t="s">
        <v>18</v>
      </c>
      <c r="C7193" t="s">
        <v>19</v>
      </c>
      <c r="D7193" t="s">
        <v>20</v>
      </c>
      <c r="E7193" s="2">
        <v>45553.118402777778</v>
      </c>
      <c r="F7193" s="2">
        <v>45553.289930555547</v>
      </c>
      <c r="G7193" t="str">
        <f t="shared" si="561"/>
        <v>09</v>
      </c>
      <c r="H7193" t="str">
        <f t="shared" si="562"/>
        <v>18</v>
      </c>
      <c r="I7193">
        <v>177</v>
      </c>
      <c r="J7193">
        <f t="shared" si="563"/>
        <v>2.95</v>
      </c>
      <c r="K7193" t="s">
        <v>42</v>
      </c>
      <c r="L7193" t="s">
        <v>10159</v>
      </c>
      <c r="M7193" t="s">
        <v>34</v>
      </c>
      <c r="N7193" t="b">
        <v>0</v>
      </c>
      <c r="O7193">
        <f>_xlfn.XLOOKUP(B7193,Machine_Info!A:A,Machine_Info!E:E)</f>
        <v>16</v>
      </c>
      <c r="P7193">
        <f t="shared" si="560"/>
        <v>13.05</v>
      </c>
      <c r="Q7193">
        <f t="shared" si="564"/>
        <v>0.81562500000000004</v>
      </c>
    </row>
    <row r="7194" spans="1:17" x14ac:dyDescent="0.2">
      <c r="A7194" t="s">
        <v>7312</v>
      </c>
      <c r="B7194" t="s">
        <v>40</v>
      </c>
      <c r="C7194" t="s">
        <v>41</v>
      </c>
      <c r="D7194" t="s">
        <v>20</v>
      </c>
      <c r="E7194" s="2">
        <v>45553.119756944441</v>
      </c>
      <c r="F7194" s="2">
        <v>45553.448923611111</v>
      </c>
      <c r="G7194" t="str">
        <f t="shared" si="561"/>
        <v>09</v>
      </c>
      <c r="H7194" t="str">
        <f t="shared" si="562"/>
        <v>18</v>
      </c>
      <c r="I7194">
        <v>720</v>
      </c>
      <c r="J7194">
        <f t="shared" si="563"/>
        <v>12</v>
      </c>
      <c r="K7194" t="s">
        <v>21</v>
      </c>
      <c r="L7194" t="s">
        <v>10159</v>
      </c>
      <c r="M7194" t="s">
        <v>34</v>
      </c>
      <c r="N7194" t="b">
        <v>1</v>
      </c>
      <c r="O7194">
        <f>_xlfn.XLOOKUP(B7194,Machine_Info!A:A,Machine_Info!E:E)</f>
        <v>18</v>
      </c>
      <c r="P7194">
        <f t="shared" si="560"/>
        <v>6</v>
      </c>
      <c r="Q7194">
        <f t="shared" si="564"/>
        <v>0.33333333333333331</v>
      </c>
    </row>
    <row r="7195" spans="1:17" x14ac:dyDescent="0.2">
      <c r="A7195" t="s">
        <v>7313</v>
      </c>
      <c r="B7195" t="s">
        <v>52</v>
      </c>
      <c r="C7195" t="s">
        <v>53</v>
      </c>
      <c r="D7195" t="s">
        <v>27</v>
      </c>
      <c r="E7195" s="2">
        <v>45553.140162037038</v>
      </c>
      <c r="F7195" s="2">
        <v>45553.149884259263</v>
      </c>
      <c r="G7195" t="str">
        <f t="shared" si="561"/>
        <v>09</v>
      </c>
      <c r="H7195" t="str">
        <f t="shared" si="562"/>
        <v>18</v>
      </c>
      <c r="I7195">
        <v>62</v>
      </c>
      <c r="J7195">
        <f t="shared" si="563"/>
        <v>1.0333333333333334</v>
      </c>
      <c r="K7195" t="s">
        <v>38</v>
      </c>
      <c r="L7195" t="s">
        <v>10158</v>
      </c>
      <c r="M7195" t="s">
        <v>23</v>
      </c>
      <c r="N7195" t="b">
        <v>0</v>
      </c>
      <c r="O7195">
        <f>_xlfn.XLOOKUP(B7195,Machine_Info!A:A,Machine_Info!E:E)</f>
        <v>16</v>
      </c>
      <c r="P7195">
        <f t="shared" si="560"/>
        <v>14.966666666666667</v>
      </c>
      <c r="Q7195">
        <f t="shared" si="564"/>
        <v>0.93541666666666667</v>
      </c>
    </row>
    <row r="7196" spans="1:17" x14ac:dyDescent="0.2">
      <c r="A7196" t="s">
        <v>7314</v>
      </c>
      <c r="B7196" t="s">
        <v>253</v>
      </c>
      <c r="C7196" t="s">
        <v>254</v>
      </c>
      <c r="D7196" t="s">
        <v>59</v>
      </c>
      <c r="E7196" s="2">
        <v>45553.217951388891</v>
      </c>
      <c r="F7196" s="2">
        <v>45553.323506944442</v>
      </c>
      <c r="G7196" t="str">
        <f t="shared" si="561"/>
        <v>09</v>
      </c>
      <c r="H7196" t="str">
        <f t="shared" si="562"/>
        <v>18</v>
      </c>
      <c r="I7196">
        <v>10</v>
      </c>
      <c r="J7196">
        <f t="shared" si="563"/>
        <v>0.16666666666666666</v>
      </c>
      <c r="K7196" t="s">
        <v>46</v>
      </c>
      <c r="L7196" t="s">
        <v>10159</v>
      </c>
      <c r="M7196" t="s">
        <v>34</v>
      </c>
      <c r="N7196" t="b">
        <v>0</v>
      </c>
      <c r="O7196">
        <f>_xlfn.XLOOKUP(B7196,Machine_Info!A:A,Machine_Info!E:E)</f>
        <v>22</v>
      </c>
      <c r="P7196">
        <f t="shared" si="560"/>
        <v>21.833333333333332</v>
      </c>
      <c r="Q7196">
        <f t="shared" si="564"/>
        <v>0.99242424242424232</v>
      </c>
    </row>
    <row r="7197" spans="1:17" x14ac:dyDescent="0.2">
      <c r="A7197" t="s">
        <v>7315</v>
      </c>
      <c r="B7197" t="s">
        <v>132</v>
      </c>
      <c r="C7197" t="s">
        <v>133</v>
      </c>
      <c r="D7197" t="s">
        <v>59</v>
      </c>
      <c r="E7197" s="2">
        <v>45553.222094907411</v>
      </c>
      <c r="F7197" s="2">
        <v>45553.292233796303</v>
      </c>
      <c r="G7197" t="str">
        <f t="shared" si="561"/>
        <v>09</v>
      </c>
      <c r="H7197" t="str">
        <f t="shared" si="562"/>
        <v>18</v>
      </c>
      <c r="I7197">
        <v>256</v>
      </c>
      <c r="J7197">
        <f t="shared" si="563"/>
        <v>4.2666666666666666</v>
      </c>
      <c r="K7197" t="s">
        <v>42</v>
      </c>
      <c r="L7197" t="s">
        <v>74</v>
      </c>
      <c r="M7197" t="s">
        <v>44</v>
      </c>
      <c r="N7197" t="b">
        <v>0</v>
      </c>
      <c r="O7197">
        <f>_xlfn.XLOOKUP(B7197,Machine_Info!A:A,Machine_Info!E:E)</f>
        <v>14</v>
      </c>
      <c r="P7197">
        <f t="shared" si="560"/>
        <v>9.7333333333333343</v>
      </c>
      <c r="Q7197">
        <f t="shared" si="564"/>
        <v>0.69523809523809532</v>
      </c>
    </row>
    <row r="7198" spans="1:17" x14ac:dyDescent="0.2">
      <c r="A7198" t="s">
        <v>7316</v>
      </c>
      <c r="B7198" t="s">
        <v>66</v>
      </c>
      <c r="C7198" t="s">
        <v>67</v>
      </c>
      <c r="D7198" t="s">
        <v>32</v>
      </c>
      <c r="E7198" s="2">
        <v>45553.258333333331</v>
      </c>
      <c r="F7198" s="2">
        <v>45553.269444444442</v>
      </c>
      <c r="G7198" t="str">
        <f t="shared" si="561"/>
        <v>09</v>
      </c>
      <c r="H7198" t="str">
        <f t="shared" si="562"/>
        <v>18</v>
      </c>
      <c r="I7198">
        <v>53</v>
      </c>
      <c r="J7198">
        <f t="shared" si="563"/>
        <v>0.8833333333333333</v>
      </c>
      <c r="K7198" t="s">
        <v>54</v>
      </c>
      <c r="L7198" t="s">
        <v>10158</v>
      </c>
      <c r="M7198" t="s">
        <v>23</v>
      </c>
      <c r="N7198" t="b">
        <v>1</v>
      </c>
      <c r="O7198">
        <f>_xlfn.XLOOKUP(B7198,Machine_Info!A:A,Machine_Info!E:E)</f>
        <v>14</v>
      </c>
      <c r="P7198">
        <f t="shared" si="560"/>
        <v>13.116666666666667</v>
      </c>
      <c r="Q7198">
        <f t="shared" si="564"/>
        <v>0.93690476190476191</v>
      </c>
    </row>
    <row r="7199" spans="1:17" x14ac:dyDescent="0.2">
      <c r="A7199" t="s">
        <v>7317</v>
      </c>
      <c r="B7199" t="s">
        <v>63</v>
      </c>
      <c r="C7199" t="s">
        <v>64</v>
      </c>
      <c r="D7199" t="s">
        <v>32</v>
      </c>
      <c r="E7199" s="2">
        <v>45553.259097222217</v>
      </c>
      <c r="F7199" s="2">
        <v>45553.272986111107</v>
      </c>
      <c r="G7199" t="str">
        <f t="shared" si="561"/>
        <v>09</v>
      </c>
      <c r="H7199" t="str">
        <f t="shared" si="562"/>
        <v>18</v>
      </c>
      <c r="I7199">
        <v>134</v>
      </c>
      <c r="J7199">
        <f t="shared" si="563"/>
        <v>2.2333333333333334</v>
      </c>
      <c r="K7199" t="s">
        <v>38</v>
      </c>
      <c r="L7199" t="s">
        <v>74</v>
      </c>
      <c r="M7199" t="s">
        <v>44</v>
      </c>
      <c r="N7199" t="b">
        <v>0</v>
      </c>
      <c r="O7199">
        <f>_xlfn.XLOOKUP(B7199,Machine_Info!A:A,Machine_Info!E:E)</f>
        <v>20</v>
      </c>
      <c r="P7199">
        <f t="shared" si="560"/>
        <v>17.766666666666666</v>
      </c>
      <c r="Q7199">
        <f t="shared" si="564"/>
        <v>0.88833333333333331</v>
      </c>
    </row>
    <row r="7200" spans="1:17" x14ac:dyDescent="0.2">
      <c r="A7200" t="s">
        <v>7318</v>
      </c>
      <c r="B7200" t="s">
        <v>202</v>
      </c>
      <c r="C7200" t="s">
        <v>203</v>
      </c>
      <c r="D7200" t="s">
        <v>32</v>
      </c>
      <c r="E7200" s="2">
        <v>45553.27721064815</v>
      </c>
      <c r="F7200" s="2">
        <v>45553.502905092602</v>
      </c>
      <c r="G7200" t="str">
        <f t="shared" si="561"/>
        <v>09</v>
      </c>
      <c r="H7200" t="str">
        <f t="shared" si="562"/>
        <v>18</v>
      </c>
      <c r="I7200">
        <v>78</v>
      </c>
      <c r="J7200">
        <f t="shared" si="563"/>
        <v>1.3</v>
      </c>
      <c r="K7200" t="s">
        <v>103</v>
      </c>
      <c r="L7200" t="s">
        <v>10159</v>
      </c>
      <c r="M7200" t="s">
        <v>34</v>
      </c>
      <c r="N7200" t="b">
        <v>0</v>
      </c>
      <c r="O7200">
        <f>_xlfn.XLOOKUP(B7200,Machine_Info!A:A,Machine_Info!E:E)</f>
        <v>22</v>
      </c>
      <c r="P7200">
        <f t="shared" si="560"/>
        <v>20.7</v>
      </c>
      <c r="Q7200">
        <f t="shared" si="564"/>
        <v>0.94090909090909092</v>
      </c>
    </row>
    <row r="7201" spans="1:17" x14ac:dyDescent="0.2">
      <c r="A7201" t="s">
        <v>7319</v>
      </c>
      <c r="B7201" t="s">
        <v>202</v>
      </c>
      <c r="C7201" t="s">
        <v>203</v>
      </c>
      <c r="D7201" t="s">
        <v>32</v>
      </c>
      <c r="E7201" s="2">
        <v>45553.332592592589</v>
      </c>
      <c r="F7201" s="2">
        <v>45553.359675925924</v>
      </c>
      <c r="G7201" t="str">
        <f t="shared" si="561"/>
        <v>09</v>
      </c>
      <c r="H7201" t="str">
        <f t="shared" si="562"/>
        <v>18</v>
      </c>
      <c r="I7201">
        <v>446</v>
      </c>
      <c r="J7201">
        <f t="shared" si="563"/>
        <v>7.4333333333333336</v>
      </c>
      <c r="K7201" t="s">
        <v>42</v>
      </c>
      <c r="L7201" t="s">
        <v>74</v>
      </c>
      <c r="M7201" t="s">
        <v>44</v>
      </c>
      <c r="N7201" t="b">
        <v>0</v>
      </c>
      <c r="O7201">
        <f>_xlfn.XLOOKUP(B7201,Machine_Info!A:A,Machine_Info!E:E)</f>
        <v>22</v>
      </c>
      <c r="P7201">
        <f t="shared" si="560"/>
        <v>14.566666666666666</v>
      </c>
      <c r="Q7201">
        <f t="shared" si="564"/>
        <v>0.66212121212121211</v>
      </c>
    </row>
    <row r="7202" spans="1:17" x14ac:dyDescent="0.2">
      <c r="A7202" t="s">
        <v>7320</v>
      </c>
      <c r="B7202" t="s">
        <v>18</v>
      </c>
      <c r="C7202" t="s">
        <v>19</v>
      </c>
      <c r="D7202" t="s">
        <v>20</v>
      </c>
      <c r="E7202" s="2">
        <v>45553.363703703697</v>
      </c>
      <c r="F7202" s="2">
        <v>45553.383148148147</v>
      </c>
      <c r="G7202" t="str">
        <f t="shared" si="561"/>
        <v>09</v>
      </c>
      <c r="H7202" t="str">
        <f t="shared" si="562"/>
        <v>18</v>
      </c>
      <c r="I7202">
        <v>368</v>
      </c>
      <c r="J7202">
        <f t="shared" si="563"/>
        <v>6.1333333333333337</v>
      </c>
      <c r="K7202" t="s">
        <v>21</v>
      </c>
      <c r="L7202" t="s">
        <v>10158</v>
      </c>
      <c r="M7202" t="s">
        <v>23</v>
      </c>
      <c r="N7202" t="b">
        <v>1</v>
      </c>
      <c r="O7202">
        <f>_xlfn.XLOOKUP(B7202,Machine_Info!A:A,Machine_Info!E:E)</f>
        <v>16</v>
      </c>
      <c r="P7202">
        <f t="shared" si="560"/>
        <v>9.8666666666666671</v>
      </c>
      <c r="Q7202">
        <f t="shared" si="564"/>
        <v>0.6166666666666667</v>
      </c>
    </row>
    <row r="7203" spans="1:17" x14ac:dyDescent="0.2">
      <c r="A7203" t="s">
        <v>7321</v>
      </c>
      <c r="B7203" t="s">
        <v>69</v>
      </c>
      <c r="C7203" t="s">
        <v>70</v>
      </c>
      <c r="D7203" t="s">
        <v>27</v>
      </c>
      <c r="E7203" s="2">
        <v>45553.386145833327</v>
      </c>
      <c r="F7203" s="2">
        <v>45553.395868055559</v>
      </c>
      <c r="G7203" t="str">
        <f t="shared" si="561"/>
        <v>09</v>
      </c>
      <c r="H7203" t="str">
        <f t="shared" si="562"/>
        <v>18</v>
      </c>
      <c r="I7203">
        <v>81</v>
      </c>
      <c r="J7203">
        <f t="shared" si="563"/>
        <v>1.35</v>
      </c>
      <c r="K7203" t="s">
        <v>28</v>
      </c>
      <c r="L7203" t="s">
        <v>74</v>
      </c>
      <c r="M7203" t="s">
        <v>44</v>
      </c>
      <c r="N7203" t="b">
        <v>0</v>
      </c>
      <c r="O7203">
        <f>_xlfn.XLOOKUP(B7203,Machine_Info!A:A,Machine_Info!E:E)</f>
        <v>16</v>
      </c>
      <c r="P7203">
        <f t="shared" si="560"/>
        <v>14.65</v>
      </c>
      <c r="Q7203">
        <f t="shared" si="564"/>
        <v>0.91562500000000002</v>
      </c>
    </row>
    <row r="7204" spans="1:17" x14ac:dyDescent="0.2">
      <c r="A7204" t="s">
        <v>7322</v>
      </c>
      <c r="B7204" t="s">
        <v>163</v>
      </c>
      <c r="C7204" t="s">
        <v>164</v>
      </c>
      <c r="D7204" t="s">
        <v>32</v>
      </c>
      <c r="E7204" s="2">
        <v>45553.465277777781</v>
      </c>
      <c r="F7204" s="2">
        <v>45553.474305555559</v>
      </c>
      <c r="G7204" t="str">
        <f t="shared" si="561"/>
        <v>09</v>
      </c>
      <c r="H7204" t="str">
        <f t="shared" si="562"/>
        <v>18</v>
      </c>
      <c r="I7204">
        <v>41</v>
      </c>
      <c r="J7204">
        <f t="shared" si="563"/>
        <v>0.68333333333333335</v>
      </c>
      <c r="K7204" t="s">
        <v>46</v>
      </c>
      <c r="L7204" t="s">
        <v>74</v>
      </c>
      <c r="M7204" t="s">
        <v>44</v>
      </c>
      <c r="N7204" t="b">
        <v>0</v>
      </c>
      <c r="O7204">
        <f>_xlfn.XLOOKUP(B7204,Machine_Info!A:A,Machine_Info!E:E)</f>
        <v>20</v>
      </c>
      <c r="P7204">
        <f t="shared" si="560"/>
        <v>19.316666666666666</v>
      </c>
      <c r="Q7204">
        <f t="shared" si="564"/>
        <v>0.96583333333333332</v>
      </c>
    </row>
    <row r="7205" spans="1:17" x14ac:dyDescent="0.2">
      <c r="A7205" t="s">
        <v>7323</v>
      </c>
      <c r="B7205" t="s">
        <v>96</v>
      </c>
      <c r="C7205" t="s">
        <v>97</v>
      </c>
      <c r="D7205" t="s">
        <v>27</v>
      </c>
      <c r="E7205" s="2">
        <v>45553.502962962957</v>
      </c>
      <c r="F7205" s="2">
        <v>45553.638379629629</v>
      </c>
      <c r="G7205" t="str">
        <f t="shared" si="561"/>
        <v>09</v>
      </c>
      <c r="H7205" t="str">
        <f t="shared" si="562"/>
        <v>18</v>
      </c>
      <c r="I7205">
        <v>315</v>
      </c>
      <c r="J7205">
        <f t="shared" si="563"/>
        <v>5.25</v>
      </c>
      <c r="K7205" t="s">
        <v>46</v>
      </c>
      <c r="L7205" t="s">
        <v>74</v>
      </c>
      <c r="M7205" t="s">
        <v>44</v>
      </c>
      <c r="N7205" t="b">
        <v>0</v>
      </c>
      <c r="O7205">
        <f>_xlfn.XLOOKUP(B7205,Machine_Info!A:A,Machine_Info!E:E)</f>
        <v>20</v>
      </c>
      <c r="P7205">
        <f t="shared" si="560"/>
        <v>14.75</v>
      </c>
      <c r="Q7205">
        <f t="shared" si="564"/>
        <v>0.73750000000000004</v>
      </c>
    </row>
    <row r="7206" spans="1:17" x14ac:dyDescent="0.2">
      <c r="A7206" t="s">
        <v>7324</v>
      </c>
      <c r="B7206" t="s">
        <v>96</v>
      </c>
      <c r="C7206" t="s">
        <v>97</v>
      </c>
      <c r="D7206" t="s">
        <v>27</v>
      </c>
      <c r="E7206" s="2">
        <v>45553.512638888889</v>
      </c>
      <c r="F7206" s="2">
        <v>45554.120972222219</v>
      </c>
      <c r="G7206" t="str">
        <f t="shared" si="561"/>
        <v>09</v>
      </c>
      <c r="H7206" t="str">
        <f t="shared" si="562"/>
        <v>18</v>
      </c>
      <c r="I7206">
        <v>379</v>
      </c>
      <c r="J7206">
        <f t="shared" si="563"/>
        <v>6.3166666666666664</v>
      </c>
      <c r="K7206" t="s">
        <v>110</v>
      </c>
      <c r="L7206" t="s">
        <v>10159</v>
      </c>
      <c r="M7206" t="s">
        <v>34</v>
      </c>
      <c r="N7206" t="b">
        <v>0</v>
      </c>
      <c r="O7206">
        <f>_xlfn.XLOOKUP(B7206,Machine_Info!A:A,Machine_Info!E:E)</f>
        <v>20</v>
      </c>
      <c r="P7206">
        <f t="shared" si="560"/>
        <v>13.683333333333334</v>
      </c>
      <c r="Q7206">
        <f t="shared" si="564"/>
        <v>0.6841666666666667</v>
      </c>
    </row>
    <row r="7207" spans="1:17" x14ac:dyDescent="0.2">
      <c r="A7207" t="s">
        <v>7325</v>
      </c>
      <c r="B7207" t="s">
        <v>125</v>
      </c>
      <c r="C7207" t="s">
        <v>126</v>
      </c>
      <c r="D7207" t="s">
        <v>20</v>
      </c>
      <c r="E7207" s="2">
        <v>45553.515740740739</v>
      </c>
      <c r="F7207" s="2">
        <v>45553.522685185177</v>
      </c>
      <c r="G7207" t="str">
        <f t="shared" si="561"/>
        <v>09</v>
      </c>
      <c r="H7207" t="str">
        <f t="shared" si="562"/>
        <v>18</v>
      </c>
      <c r="I7207">
        <v>387</v>
      </c>
      <c r="J7207">
        <f t="shared" si="563"/>
        <v>6.45</v>
      </c>
      <c r="K7207" t="s">
        <v>76</v>
      </c>
      <c r="L7207" t="s">
        <v>74</v>
      </c>
      <c r="M7207" t="s">
        <v>44</v>
      </c>
      <c r="N7207" t="b">
        <v>0</v>
      </c>
      <c r="O7207">
        <f>_xlfn.XLOOKUP(B7207,Machine_Info!A:A,Machine_Info!E:E)</f>
        <v>18</v>
      </c>
      <c r="P7207">
        <f t="shared" si="560"/>
        <v>11.55</v>
      </c>
      <c r="Q7207">
        <f t="shared" si="564"/>
        <v>0.64166666666666672</v>
      </c>
    </row>
    <row r="7208" spans="1:17" x14ac:dyDescent="0.2">
      <c r="A7208" t="s">
        <v>7326</v>
      </c>
      <c r="B7208" t="s">
        <v>202</v>
      </c>
      <c r="C7208" t="s">
        <v>203</v>
      </c>
      <c r="D7208" t="s">
        <v>32</v>
      </c>
      <c r="E7208" s="2">
        <v>45553.556921296287</v>
      </c>
      <c r="F7208" s="2">
        <v>45553.563171296293</v>
      </c>
      <c r="G7208" t="str">
        <f t="shared" si="561"/>
        <v>09</v>
      </c>
      <c r="H7208" t="str">
        <f t="shared" si="562"/>
        <v>18</v>
      </c>
      <c r="I7208">
        <v>507</v>
      </c>
      <c r="J7208">
        <f t="shared" si="563"/>
        <v>8.4499999999999993</v>
      </c>
      <c r="K7208" t="s">
        <v>54</v>
      </c>
      <c r="L7208" t="s">
        <v>10158</v>
      </c>
      <c r="M7208" t="s">
        <v>23</v>
      </c>
      <c r="N7208" t="b">
        <v>1</v>
      </c>
      <c r="O7208">
        <f>_xlfn.XLOOKUP(B7208,Machine_Info!A:A,Machine_Info!E:E)</f>
        <v>22</v>
      </c>
      <c r="P7208">
        <f t="shared" si="560"/>
        <v>13.55</v>
      </c>
      <c r="Q7208">
        <f t="shared" si="564"/>
        <v>0.61590909090909096</v>
      </c>
    </row>
    <row r="7209" spans="1:17" x14ac:dyDescent="0.2">
      <c r="A7209" t="s">
        <v>7327</v>
      </c>
      <c r="B7209" t="s">
        <v>30</v>
      </c>
      <c r="C7209" t="s">
        <v>31</v>
      </c>
      <c r="D7209" t="s">
        <v>32</v>
      </c>
      <c r="E7209" s="2">
        <v>45553.602650462963</v>
      </c>
      <c r="F7209" s="2">
        <v>45553.64640046296</v>
      </c>
      <c r="G7209" t="str">
        <f t="shared" si="561"/>
        <v>09</v>
      </c>
      <c r="H7209" t="str">
        <f t="shared" si="562"/>
        <v>18</v>
      </c>
      <c r="I7209">
        <v>89</v>
      </c>
      <c r="J7209">
        <f t="shared" si="563"/>
        <v>1.4833333333333334</v>
      </c>
      <c r="K7209" t="s">
        <v>28</v>
      </c>
      <c r="L7209" t="s">
        <v>74</v>
      </c>
      <c r="M7209" t="s">
        <v>44</v>
      </c>
      <c r="N7209" t="b">
        <v>0</v>
      </c>
      <c r="O7209">
        <f>_xlfn.XLOOKUP(B7209,Machine_Info!A:A,Machine_Info!E:E)</f>
        <v>22</v>
      </c>
      <c r="P7209">
        <f t="shared" si="560"/>
        <v>20.516666666666666</v>
      </c>
      <c r="Q7209">
        <f t="shared" si="564"/>
        <v>0.9325757575757575</v>
      </c>
    </row>
    <row r="7210" spans="1:17" x14ac:dyDescent="0.2">
      <c r="A7210" t="s">
        <v>7328</v>
      </c>
      <c r="B7210" t="s">
        <v>202</v>
      </c>
      <c r="C7210" t="s">
        <v>203</v>
      </c>
      <c r="D7210" t="s">
        <v>32</v>
      </c>
      <c r="E7210" s="2">
        <v>45553.619340277779</v>
      </c>
      <c r="F7210" s="2">
        <v>45554.090868055559</v>
      </c>
      <c r="G7210" t="str">
        <f t="shared" si="561"/>
        <v>09</v>
      </c>
      <c r="H7210" t="str">
        <f t="shared" si="562"/>
        <v>18</v>
      </c>
      <c r="I7210">
        <v>122</v>
      </c>
      <c r="J7210">
        <f t="shared" si="563"/>
        <v>2.0333333333333332</v>
      </c>
      <c r="K7210" t="s">
        <v>21</v>
      </c>
      <c r="L7210" t="s">
        <v>10158</v>
      </c>
      <c r="M7210" t="s">
        <v>23</v>
      </c>
      <c r="N7210" t="b">
        <v>1</v>
      </c>
      <c r="O7210">
        <f>_xlfn.XLOOKUP(B7210,Machine_Info!A:A,Machine_Info!E:E)</f>
        <v>22</v>
      </c>
      <c r="P7210">
        <f t="shared" si="560"/>
        <v>19.966666666666669</v>
      </c>
      <c r="Q7210">
        <f t="shared" si="564"/>
        <v>0.9075757575757577</v>
      </c>
    </row>
    <row r="7211" spans="1:17" x14ac:dyDescent="0.2">
      <c r="A7211" t="s">
        <v>7329</v>
      </c>
      <c r="B7211" t="s">
        <v>152</v>
      </c>
      <c r="C7211" t="s">
        <v>153</v>
      </c>
      <c r="D7211" t="s">
        <v>27</v>
      </c>
      <c r="E7211" s="2">
        <v>45553.621701388889</v>
      </c>
      <c r="F7211" s="2">
        <v>45553.757118055553</v>
      </c>
      <c r="G7211" t="str">
        <f t="shared" si="561"/>
        <v>09</v>
      </c>
      <c r="H7211" t="str">
        <f t="shared" si="562"/>
        <v>18</v>
      </c>
      <c r="I7211">
        <v>120</v>
      </c>
      <c r="J7211">
        <f t="shared" si="563"/>
        <v>2</v>
      </c>
      <c r="K7211" t="s">
        <v>71</v>
      </c>
      <c r="L7211" t="s">
        <v>10159</v>
      </c>
      <c r="M7211" t="s">
        <v>34</v>
      </c>
      <c r="N7211" t="b">
        <v>1</v>
      </c>
      <c r="O7211">
        <f>_xlfn.XLOOKUP(B7211,Machine_Info!A:A,Machine_Info!E:E)</f>
        <v>18</v>
      </c>
      <c r="P7211">
        <f t="shared" si="560"/>
        <v>16</v>
      </c>
      <c r="Q7211">
        <f t="shared" si="564"/>
        <v>0.88888888888888884</v>
      </c>
    </row>
    <row r="7212" spans="1:17" x14ac:dyDescent="0.2">
      <c r="A7212" t="s">
        <v>7330</v>
      </c>
      <c r="B7212" t="s">
        <v>92</v>
      </c>
      <c r="C7212" t="s">
        <v>93</v>
      </c>
      <c r="D7212" t="s">
        <v>59</v>
      </c>
      <c r="E7212" s="2">
        <v>45553.723310185182</v>
      </c>
      <c r="F7212" s="2">
        <v>45553.730949074074</v>
      </c>
      <c r="G7212" t="str">
        <f t="shared" si="561"/>
        <v>09</v>
      </c>
      <c r="H7212" t="str">
        <f t="shared" si="562"/>
        <v>18</v>
      </c>
      <c r="I7212">
        <v>251</v>
      </c>
      <c r="J7212">
        <f t="shared" si="563"/>
        <v>4.1833333333333336</v>
      </c>
      <c r="K7212" t="s">
        <v>71</v>
      </c>
      <c r="L7212" t="s">
        <v>10159</v>
      </c>
      <c r="M7212" t="s">
        <v>34</v>
      </c>
      <c r="N7212" t="b">
        <v>1</v>
      </c>
      <c r="O7212">
        <f>_xlfn.XLOOKUP(B7212,Machine_Info!A:A,Machine_Info!E:E)</f>
        <v>20</v>
      </c>
      <c r="P7212">
        <f t="shared" si="560"/>
        <v>15.816666666666666</v>
      </c>
      <c r="Q7212">
        <f t="shared" si="564"/>
        <v>0.79083333333333328</v>
      </c>
    </row>
    <row r="7213" spans="1:17" x14ac:dyDescent="0.2">
      <c r="A7213" t="s">
        <v>7331</v>
      </c>
      <c r="B7213" t="s">
        <v>78</v>
      </c>
      <c r="C7213" t="s">
        <v>79</v>
      </c>
      <c r="D7213" t="s">
        <v>32</v>
      </c>
      <c r="E7213" s="2">
        <v>45553.736342592587</v>
      </c>
      <c r="F7213" s="2">
        <v>45553.741203703707</v>
      </c>
      <c r="G7213" t="str">
        <f t="shared" si="561"/>
        <v>09</v>
      </c>
      <c r="H7213" t="str">
        <f t="shared" si="562"/>
        <v>18</v>
      </c>
      <c r="I7213">
        <v>537</v>
      </c>
      <c r="J7213">
        <f t="shared" si="563"/>
        <v>8.9499999999999993</v>
      </c>
      <c r="K7213" t="s">
        <v>103</v>
      </c>
      <c r="L7213" t="s">
        <v>74</v>
      </c>
      <c r="M7213" t="s">
        <v>44</v>
      </c>
      <c r="N7213" t="b">
        <v>0</v>
      </c>
      <c r="O7213">
        <f>_xlfn.XLOOKUP(B7213,Machine_Info!A:A,Machine_Info!E:E)</f>
        <v>22</v>
      </c>
      <c r="P7213">
        <f t="shared" si="560"/>
        <v>13.05</v>
      </c>
      <c r="Q7213">
        <f t="shared" si="564"/>
        <v>0.59318181818181825</v>
      </c>
    </row>
    <row r="7214" spans="1:17" x14ac:dyDescent="0.2">
      <c r="A7214" t="s">
        <v>7332</v>
      </c>
      <c r="B7214" t="s">
        <v>84</v>
      </c>
      <c r="C7214" t="s">
        <v>85</v>
      </c>
      <c r="D7214" t="s">
        <v>27</v>
      </c>
      <c r="E7214" s="2">
        <v>45553.756365740737</v>
      </c>
      <c r="F7214" s="2">
        <v>45553.861226851863</v>
      </c>
      <c r="G7214" t="str">
        <f t="shared" si="561"/>
        <v>09</v>
      </c>
      <c r="H7214" t="str">
        <f t="shared" si="562"/>
        <v>18</v>
      </c>
      <c r="I7214">
        <v>59</v>
      </c>
      <c r="J7214">
        <f t="shared" si="563"/>
        <v>0.98333333333333328</v>
      </c>
      <c r="K7214" t="s">
        <v>21</v>
      </c>
      <c r="L7214" t="s">
        <v>10158</v>
      </c>
      <c r="M7214" t="s">
        <v>23</v>
      </c>
      <c r="N7214" t="b">
        <v>1</v>
      </c>
      <c r="O7214">
        <f>_xlfn.XLOOKUP(B7214,Machine_Info!A:A,Machine_Info!E:E)</f>
        <v>22</v>
      </c>
      <c r="P7214">
        <f t="shared" si="560"/>
        <v>21.016666666666666</v>
      </c>
      <c r="Q7214">
        <f t="shared" si="564"/>
        <v>0.95530303030303021</v>
      </c>
    </row>
    <row r="7215" spans="1:17" x14ac:dyDescent="0.2">
      <c r="A7215" t="s">
        <v>7333</v>
      </c>
      <c r="B7215" t="s">
        <v>135</v>
      </c>
      <c r="C7215" t="s">
        <v>136</v>
      </c>
      <c r="D7215" t="s">
        <v>32</v>
      </c>
      <c r="E7215" s="2">
        <v>45553.767060185193</v>
      </c>
      <c r="F7215" s="2">
        <v>45553.780949074076</v>
      </c>
      <c r="G7215" t="str">
        <f t="shared" si="561"/>
        <v>09</v>
      </c>
      <c r="H7215" t="str">
        <f t="shared" si="562"/>
        <v>18</v>
      </c>
      <c r="I7215">
        <v>403</v>
      </c>
      <c r="J7215">
        <f t="shared" si="563"/>
        <v>6.7166666666666668</v>
      </c>
      <c r="K7215" t="s">
        <v>42</v>
      </c>
      <c r="L7215" t="s">
        <v>74</v>
      </c>
      <c r="M7215" t="s">
        <v>44</v>
      </c>
      <c r="N7215" t="b">
        <v>0</v>
      </c>
      <c r="O7215">
        <f>_xlfn.XLOOKUP(B7215,Machine_Info!A:A,Machine_Info!E:E)</f>
        <v>20</v>
      </c>
      <c r="P7215">
        <f t="shared" si="560"/>
        <v>13.283333333333333</v>
      </c>
      <c r="Q7215">
        <f t="shared" si="564"/>
        <v>0.66416666666666668</v>
      </c>
    </row>
    <row r="7216" spans="1:17" x14ac:dyDescent="0.2">
      <c r="A7216" t="s">
        <v>7334</v>
      </c>
      <c r="B7216" t="s">
        <v>66</v>
      </c>
      <c r="C7216" t="s">
        <v>67</v>
      </c>
      <c r="D7216" t="s">
        <v>32</v>
      </c>
      <c r="E7216" s="2">
        <v>45553.844236111108</v>
      </c>
      <c r="F7216" s="2">
        <v>45553.862291666657</v>
      </c>
      <c r="G7216" t="str">
        <f t="shared" si="561"/>
        <v>09</v>
      </c>
      <c r="H7216" t="str">
        <f t="shared" si="562"/>
        <v>18</v>
      </c>
      <c r="I7216">
        <v>279</v>
      </c>
      <c r="J7216">
        <f t="shared" si="563"/>
        <v>4.6500000000000004</v>
      </c>
      <c r="K7216" t="s">
        <v>28</v>
      </c>
      <c r="L7216" t="s">
        <v>10158</v>
      </c>
      <c r="M7216" t="s">
        <v>23</v>
      </c>
      <c r="N7216" t="b">
        <v>0</v>
      </c>
      <c r="O7216">
        <f>_xlfn.XLOOKUP(B7216,Machine_Info!A:A,Machine_Info!E:E)</f>
        <v>14</v>
      </c>
      <c r="P7216">
        <f t="shared" si="560"/>
        <v>9.35</v>
      </c>
      <c r="Q7216">
        <f t="shared" si="564"/>
        <v>0.66785714285714282</v>
      </c>
    </row>
    <row r="7217" spans="1:17" x14ac:dyDescent="0.2">
      <c r="A7217" t="s">
        <v>7335</v>
      </c>
      <c r="B7217" t="s">
        <v>116</v>
      </c>
      <c r="C7217" t="s">
        <v>117</v>
      </c>
      <c r="D7217" t="s">
        <v>20</v>
      </c>
      <c r="E7217" s="2">
        <v>45553.850381944438</v>
      </c>
      <c r="F7217" s="2">
        <v>45554.311493055553</v>
      </c>
      <c r="G7217" t="str">
        <f t="shared" si="561"/>
        <v>09</v>
      </c>
      <c r="H7217" t="str">
        <f t="shared" si="562"/>
        <v>18</v>
      </c>
      <c r="I7217">
        <v>116</v>
      </c>
      <c r="J7217">
        <f t="shared" si="563"/>
        <v>1.9333333333333333</v>
      </c>
      <c r="K7217" t="s">
        <v>71</v>
      </c>
      <c r="L7217" t="s">
        <v>10158</v>
      </c>
      <c r="M7217" t="s">
        <v>23</v>
      </c>
      <c r="N7217" t="b">
        <v>1</v>
      </c>
      <c r="O7217">
        <f>_xlfn.XLOOKUP(B7217,Machine_Info!A:A,Machine_Info!E:E)</f>
        <v>16</v>
      </c>
      <c r="P7217">
        <f t="shared" si="560"/>
        <v>14.066666666666666</v>
      </c>
      <c r="Q7217">
        <f t="shared" si="564"/>
        <v>0.87916666666666665</v>
      </c>
    </row>
    <row r="7218" spans="1:17" x14ac:dyDescent="0.2">
      <c r="A7218" t="s">
        <v>7336</v>
      </c>
      <c r="B7218" t="s">
        <v>163</v>
      </c>
      <c r="C7218" t="s">
        <v>164</v>
      </c>
      <c r="D7218" t="s">
        <v>32</v>
      </c>
      <c r="E7218" s="2">
        <v>45553.871805555558</v>
      </c>
      <c r="F7218" s="2">
        <v>45554.038472222222</v>
      </c>
      <c r="G7218" t="str">
        <f t="shared" si="561"/>
        <v>09</v>
      </c>
      <c r="H7218" t="str">
        <f t="shared" si="562"/>
        <v>18</v>
      </c>
      <c r="I7218">
        <v>424</v>
      </c>
      <c r="J7218">
        <f t="shared" si="563"/>
        <v>7.0666666666666664</v>
      </c>
      <c r="K7218" t="s">
        <v>54</v>
      </c>
      <c r="L7218" t="s">
        <v>10158</v>
      </c>
      <c r="M7218" t="s">
        <v>23</v>
      </c>
      <c r="N7218" t="b">
        <v>1</v>
      </c>
      <c r="O7218">
        <f>_xlfn.XLOOKUP(B7218,Machine_Info!A:A,Machine_Info!E:E)</f>
        <v>20</v>
      </c>
      <c r="P7218">
        <f t="shared" si="560"/>
        <v>12.933333333333334</v>
      </c>
      <c r="Q7218">
        <f t="shared" si="564"/>
        <v>0.64666666666666672</v>
      </c>
    </row>
    <row r="7219" spans="1:17" x14ac:dyDescent="0.2">
      <c r="A7219" t="s">
        <v>7337</v>
      </c>
      <c r="B7219" t="s">
        <v>84</v>
      </c>
      <c r="C7219" t="s">
        <v>85</v>
      </c>
      <c r="D7219" t="s">
        <v>27</v>
      </c>
      <c r="E7219" s="2">
        <v>45553.885648148149</v>
      </c>
      <c r="F7219" s="2">
        <v>45554.047453703701</v>
      </c>
      <c r="G7219" t="str">
        <f t="shared" si="561"/>
        <v>09</v>
      </c>
      <c r="H7219" t="str">
        <f t="shared" si="562"/>
        <v>18</v>
      </c>
      <c r="I7219">
        <v>259</v>
      </c>
      <c r="J7219">
        <f t="shared" si="563"/>
        <v>4.3166666666666664</v>
      </c>
      <c r="K7219" t="s">
        <v>28</v>
      </c>
      <c r="L7219" t="s">
        <v>74</v>
      </c>
      <c r="M7219" t="s">
        <v>44</v>
      </c>
      <c r="N7219" t="b">
        <v>0</v>
      </c>
      <c r="O7219">
        <f>_xlfn.XLOOKUP(B7219,Machine_Info!A:A,Machine_Info!E:E)</f>
        <v>22</v>
      </c>
      <c r="P7219">
        <f t="shared" si="560"/>
        <v>17.683333333333334</v>
      </c>
      <c r="Q7219">
        <f t="shared" si="564"/>
        <v>0.80378787878787883</v>
      </c>
    </row>
    <row r="7220" spans="1:17" x14ac:dyDescent="0.2">
      <c r="A7220" t="s">
        <v>7338</v>
      </c>
      <c r="B7220" t="s">
        <v>96</v>
      </c>
      <c r="C7220" t="s">
        <v>97</v>
      </c>
      <c r="D7220" t="s">
        <v>27</v>
      </c>
      <c r="E7220" s="2">
        <v>45553.929675925923</v>
      </c>
      <c r="F7220" s="2">
        <v>45553.94703703704</v>
      </c>
      <c r="G7220" t="str">
        <f t="shared" si="561"/>
        <v>09</v>
      </c>
      <c r="H7220" t="str">
        <f t="shared" si="562"/>
        <v>18</v>
      </c>
      <c r="I7220">
        <v>215</v>
      </c>
      <c r="J7220">
        <f t="shared" si="563"/>
        <v>3.5833333333333335</v>
      </c>
      <c r="K7220" t="s">
        <v>54</v>
      </c>
      <c r="L7220" t="s">
        <v>10158</v>
      </c>
      <c r="M7220" t="s">
        <v>23</v>
      </c>
      <c r="N7220" t="b">
        <v>1</v>
      </c>
      <c r="O7220">
        <f>_xlfn.XLOOKUP(B7220,Machine_Info!A:A,Machine_Info!E:E)</f>
        <v>20</v>
      </c>
      <c r="P7220">
        <f t="shared" si="560"/>
        <v>16.416666666666668</v>
      </c>
      <c r="Q7220">
        <f t="shared" si="564"/>
        <v>0.82083333333333341</v>
      </c>
    </row>
    <row r="7221" spans="1:17" x14ac:dyDescent="0.2">
      <c r="A7221" t="s">
        <v>7339</v>
      </c>
      <c r="B7221" t="s">
        <v>81</v>
      </c>
      <c r="C7221" t="s">
        <v>82</v>
      </c>
      <c r="D7221" t="s">
        <v>20</v>
      </c>
      <c r="E7221" s="2">
        <v>45553.935833333337</v>
      </c>
      <c r="F7221" s="2">
        <v>45553.946250000001</v>
      </c>
      <c r="G7221" t="str">
        <f t="shared" si="561"/>
        <v>09</v>
      </c>
      <c r="H7221" t="str">
        <f t="shared" si="562"/>
        <v>18</v>
      </c>
      <c r="I7221">
        <v>42</v>
      </c>
      <c r="J7221">
        <f t="shared" si="563"/>
        <v>0.7</v>
      </c>
      <c r="K7221" t="s">
        <v>28</v>
      </c>
      <c r="L7221" t="s">
        <v>10158</v>
      </c>
      <c r="M7221" t="s">
        <v>23</v>
      </c>
      <c r="N7221" t="b">
        <v>0</v>
      </c>
      <c r="O7221">
        <f>_xlfn.XLOOKUP(B7221,Machine_Info!A:A,Machine_Info!E:E)</f>
        <v>14</v>
      </c>
      <c r="P7221">
        <f t="shared" si="560"/>
        <v>13.3</v>
      </c>
      <c r="Q7221">
        <f t="shared" si="564"/>
        <v>0.95000000000000007</v>
      </c>
    </row>
    <row r="7222" spans="1:17" x14ac:dyDescent="0.2">
      <c r="A7222" t="s">
        <v>7340</v>
      </c>
      <c r="B7222" t="s">
        <v>84</v>
      </c>
      <c r="C7222" t="s">
        <v>85</v>
      </c>
      <c r="D7222" t="s">
        <v>27</v>
      </c>
      <c r="E7222" s="2">
        <v>45553.953680555547</v>
      </c>
      <c r="F7222" s="2">
        <v>45553.978680555563</v>
      </c>
      <c r="G7222" t="str">
        <f t="shared" si="561"/>
        <v>09</v>
      </c>
      <c r="H7222" t="str">
        <f t="shared" si="562"/>
        <v>18</v>
      </c>
      <c r="I7222">
        <v>428</v>
      </c>
      <c r="J7222">
        <f t="shared" si="563"/>
        <v>7.1333333333333337</v>
      </c>
      <c r="K7222" t="s">
        <v>28</v>
      </c>
      <c r="L7222" t="s">
        <v>74</v>
      </c>
      <c r="M7222" t="s">
        <v>44</v>
      </c>
      <c r="N7222" t="b">
        <v>0</v>
      </c>
      <c r="O7222">
        <f>_xlfn.XLOOKUP(B7222,Machine_Info!A:A,Machine_Info!E:E)</f>
        <v>22</v>
      </c>
      <c r="P7222">
        <f t="shared" si="560"/>
        <v>14.866666666666667</v>
      </c>
      <c r="Q7222">
        <f t="shared" si="564"/>
        <v>0.67575757575757578</v>
      </c>
    </row>
    <row r="7223" spans="1:17" x14ac:dyDescent="0.2">
      <c r="A7223" t="s">
        <v>7341</v>
      </c>
      <c r="B7223" t="s">
        <v>30</v>
      </c>
      <c r="C7223" t="s">
        <v>31</v>
      </c>
      <c r="D7223" t="s">
        <v>32</v>
      </c>
      <c r="E7223" s="2">
        <v>45554.017488425918</v>
      </c>
      <c r="F7223" s="2">
        <v>45554.025127314817</v>
      </c>
      <c r="G7223" t="str">
        <f t="shared" si="561"/>
        <v>09</v>
      </c>
      <c r="H7223" t="str">
        <f t="shared" si="562"/>
        <v>19</v>
      </c>
      <c r="I7223">
        <v>59</v>
      </c>
      <c r="J7223">
        <f t="shared" si="563"/>
        <v>0.98333333333333328</v>
      </c>
      <c r="K7223" t="s">
        <v>54</v>
      </c>
      <c r="L7223" t="s">
        <v>10159</v>
      </c>
      <c r="M7223" t="s">
        <v>34</v>
      </c>
      <c r="N7223" t="b">
        <v>1</v>
      </c>
      <c r="O7223">
        <f>_xlfn.XLOOKUP(B7223,Machine_Info!A:A,Machine_Info!E:E)</f>
        <v>22</v>
      </c>
      <c r="P7223">
        <f t="shared" si="560"/>
        <v>21.016666666666666</v>
      </c>
      <c r="Q7223">
        <f t="shared" si="564"/>
        <v>0.95530303030303021</v>
      </c>
    </row>
    <row r="7224" spans="1:17" x14ac:dyDescent="0.2">
      <c r="A7224" t="s">
        <v>7342</v>
      </c>
      <c r="B7224" t="s">
        <v>30</v>
      </c>
      <c r="C7224" t="s">
        <v>31</v>
      </c>
      <c r="D7224" t="s">
        <v>32</v>
      </c>
      <c r="E7224" s="2">
        <v>45554.072835648149</v>
      </c>
      <c r="F7224" s="2">
        <v>45554.120057870372</v>
      </c>
      <c r="G7224" t="str">
        <f t="shared" si="561"/>
        <v>09</v>
      </c>
      <c r="H7224" t="str">
        <f t="shared" si="562"/>
        <v>19</v>
      </c>
      <c r="I7224">
        <v>113</v>
      </c>
      <c r="J7224">
        <f t="shared" si="563"/>
        <v>1.8833333333333333</v>
      </c>
      <c r="K7224" t="s">
        <v>42</v>
      </c>
      <c r="L7224" t="s">
        <v>74</v>
      </c>
      <c r="M7224" t="s">
        <v>44</v>
      </c>
      <c r="N7224" t="b">
        <v>0</v>
      </c>
      <c r="O7224">
        <f>_xlfn.XLOOKUP(B7224,Machine_Info!A:A,Machine_Info!E:E)</f>
        <v>22</v>
      </c>
      <c r="P7224">
        <f t="shared" si="560"/>
        <v>20.116666666666667</v>
      </c>
      <c r="Q7224">
        <f t="shared" si="564"/>
        <v>0.91439393939393943</v>
      </c>
    </row>
    <row r="7225" spans="1:17" x14ac:dyDescent="0.2">
      <c r="A7225" t="s">
        <v>7343</v>
      </c>
      <c r="B7225" t="s">
        <v>99</v>
      </c>
      <c r="C7225" t="s">
        <v>100</v>
      </c>
      <c r="D7225" t="s">
        <v>32</v>
      </c>
      <c r="E7225" s="2">
        <v>45554.092951388891</v>
      </c>
      <c r="F7225" s="2">
        <v>45554.25267361111</v>
      </c>
      <c r="G7225" t="str">
        <f t="shared" si="561"/>
        <v>09</v>
      </c>
      <c r="H7225" t="str">
        <f t="shared" si="562"/>
        <v>19</v>
      </c>
      <c r="I7225">
        <v>228</v>
      </c>
      <c r="J7225">
        <f t="shared" si="563"/>
        <v>3.8</v>
      </c>
      <c r="K7225" t="s">
        <v>46</v>
      </c>
      <c r="L7225" t="s">
        <v>10158</v>
      </c>
      <c r="M7225" t="s">
        <v>23</v>
      </c>
      <c r="N7225" t="b">
        <v>0</v>
      </c>
      <c r="O7225">
        <f>_xlfn.XLOOKUP(B7225,Machine_Info!A:A,Machine_Info!E:E)</f>
        <v>16</v>
      </c>
      <c r="P7225">
        <f t="shared" si="560"/>
        <v>12.2</v>
      </c>
      <c r="Q7225">
        <f t="shared" si="564"/>
        <v>0.76249999999999996</v>
      </c>
    </row>
    <row r="7226" spans="1:17" x14ac:dyDescent="0.2">
      <c r="A7226" t="s">
        <v>7344</v>
      </c>
      <c r="B7226" t="s">
        <v>66</v>
      </c>
      <c r="C7226" t="s">
        <v>67</v>
      </c>
      <c r="D7226" t="s">
        <v>32</v>
      </c>
      <c r="E7226" s="2">
        <v>45554.154270833344</v>
      </c>
      <c r="F7226" s="2">
        <v>45554.214687500003</v>
      </c>
      <c r="G7226" t="str">
        <f t="shared" si="561"/>
        <v>09</v>
      </c>
      <c r="H7226" t="str">
        <f t="shared" si="562"/>
        <v>19</v>
      </c>
      <c r="I7226">
        <v>126</v>
      </c>
      <c r="J7226">
        <f t="shared" si="563"/>
        <v>2.1</v>
      </c>
      <c r="K7226" t="s">
        <v>54</v>
      </c>
      <c r="L7226" t="s">
        <v>10159</v>
      </c>
      <c r="M7226" t="s">
        <v>34</v>
      </c>
      <c r="N7226" t="b">
        <v>1</v>
      </c>
      <c r="O7226">
        <f>_xlfn.XLOOKUP(B7226,Machine_Info!A:A,Machine_Info!E:E)</f>
        <v>14</v>
      </c>
      <c r="P7226">
        <f t="shared" si="560"/>
        <v>11.9</v>
      </c>
      <c r="Q7226">
        <f t="shared" si="564"/>
        <v>0.85</v>
      </c>
    </row>
    <row r="7227" spans="1:17" x14ac:dyDescent="0.2">
      <c r="A7227" t="s">
        <v>7345</v>
      </c>
      <c r="B7227" t="s">
        <v>106</v>
      </c>
      <c r="C7227" t="s">
        <v>107</v>
      </c>
      <c r="D7227" t="s">
        <v>59</v>
      </c>
      <c r="E7227" s="2">
        <v>45554.252129629633</v>
      </c>
      <c r="F7227" s="2">
        <v>45554.265324074076</v>
      </c>
      <c r="G7227" t="str">
        <f t="shared" si="561"/>
        <v>09</v>
      </c>
      <c r="H7227" t="str">
        <f t="shared" si="562"/>
        <v>19</v>
      </c>
      <c r="I7227">
        <v>7</v>
      </c>
      <c r="J7227">
        <f t="shared" si="563"/>
        <v>0.11666666666666667</v>
      </c>
      <c r="K7227" t="s">
        <v>71</v>
      </c>
      <c r="L7227" t="s">
        <v>10159</v>
      </c>
      <c r="M7227" t="s">
        <v>34</v>
      </c>
      <c r="N7227" t="b">
        <v>1</v>
      </c>
      <c r="O7227">
        <f>_xlfn.XLOOKUP(B7227,Machine_Info!A:A,Machine_Info!E:E)</f>
        <v>16</v>
      </c>
      <c r="P7227">
        <f t="shared" si="560"/>
        <v>15.883333333333333</v>
      </c>
      <c r="Q7227">
        <f t="shared" si="564"/>
        <v>0.9927083333333333</v>
      </c>
    </row>
    <row r="7228" spans="1:17" x14ac:dyDescent="0.2">
      <c r="A7228" t="s">
        <v>7346</v>
      </c>
      <c r="B7228" t="s">
        <v>69</v>
      </c>
      <c r="C7228" t="s">
        <v>70</v>
      </c>
      <c r="D7228" t="s">
        <v>27</v>
      </c>
      <c r="E7228" s="2">
        <v>45554.316655092603</v>
      </c>
      <c r="F7228" s="2">
        <v>45554.320821759262</v>
      </c>
      <c r="G7228" t="str">
        <f t="shared" si="561"/>
        <v>09</v>
      </c>
      <c r="H7228" t="str">
        <f t="shared" si="562"/>
        <v>19</v>
      </c>
      <c r="I7228">
        <v>90</v>
      </c>
      <c r="J7228">
        <f t="shared" si="563"/>
        <v>1.5</v>
      </c>
      <c r="K7228" t="s">
        <v>71</v>
      </c>
      <c r="L7228" t="s">
        <v>74</v>
      </c>
      <c r="M7228" t="s">
        <v>44</v>
      </c>
      <c r="N7228" t="b">
        <v>1</v>
      </c>
      <c r="O7228">
        <f>_xlfn.XLOOKUP(B7228,Machine_Info!A:A,Machine_Info!E:E)</f>
        <v>16</v>
      </c>
      <c r="P7228">
        <f t="shared" si="560"/>
        <v>14.5</v>
      </c>
      <c r="Q7228">
        <f t="shared" si="564"/>
        <v>0.90625</v>
      </c>
    </row>
    <row r="7229" spans="1:17" x14ac:dyDescent="0.2">
      <c r="A7229" t="s">
        <v>7347</v>
      </c>
      <c r="B7229" t="s">
        <v>132</v>
      </c>
      <c r="C7229" t="s">
        <v>133</v>
      </c>
      <c r="D7229" t="s">
        <v>59</v>
      </c>
      <c r="E7229" s="2">
        <v>45554.332430555558</v>
      </c>
      <c r="F7229" s="2">
        <v>45554.724097222221</v>
      </c>
      <c r="G7229" t="str">
        <f t="shared" si="561"/>
        <v>09</v>
      </c>
      <c r="H7229" t="str">
        <f t="shared" si="562"/>
        <v>19</v>
      </c>
      <c r="I7229">
        <v>70</v>
      </c>
      <c r="J7229">
        <f t="shared" si="563"/>
        <v>1.1666666666666667</v>
      </c>
      <c r="K7229" t="s">
        <v>54</v>
      </c>
      <c r="L7229" t="s">
        <v>74</v>
      </c>
      <c r="M7229" t="s">
        <v>44</v>
      </c>
      <c r="N7229" t="b">
        <v>1</v>
      </c>
      <c r="O7229">
        <f>_xlfn.XLOOKUP(B7229,Machine_Info!A:A,Machine_Info!E:E)</f>
        <v>14</v>
      </c>
      <c r="P7229">
        <f t="shared" si="560"/>
        <v>12.833333333333334</v>
      </c>
      <c r="Q7229">
        <f t="shared" si="564"/>
        <v>0.91666666666666674</v>
      </c>
    </row>
    <row r="7230" spans="1:17" x14ac:dyDescent="0.2">
      <c r="A7230" t="s">
        <v>7348</v>
      </c>
      <c r="B7230" t="s">
        <v>139</v>
      </c>
      <c r="C7230" t="s">
        <v>140</v>
      </c>
      <c r="D7230" t="s">
        <v>59</v>
      </c>
      <c r="E7230" s="2">
        <v>45554.35224537037</v>
      </c>
      <c r="F7230" s="2">
        <v>45554.899467592593</v>
      </c>
      <c r="G7230" t="str">
        <f t="shared" si="561"/>
        <v>09</v>
      </c>
      <c r="H7230" t="str">
        <f t="shared" si="562"/>
        <v>19</v>
      </c>
      <c r="I7230">
        <v>328</v>
      </c>
      <c r="J7230">
        <f t="shared" si="563"/>
        <v>5.4666666666666668</v>
      </c>
      <c r="K7230" t="s">
        <v>42</v>
      </c>
      <c r="L7230" t="s">
        <v>10159</v>
      </c>
      <c r="M7230" t="s">
        <v>34</v>
      </c>
      <c r="N7230" t="b">
        <v>0</v>
      </c>
      <c r="O7230">
        <f>_xlfn.XLOOKUP(B7230,Machine_Info!A:A,Machine_Info!E:E)</f>
        <v>20</v>
      </c>
      <c r="P7230">
        <f t="shared" si="560"/>
        <v>14.533333333333333</v>
      </c>
      <c r="Q7230">
        <f t="shared" si="564"/>
        <v>0.72666666666666668</v>
      </c>
    </row>
    <row r="7231" spans="1:17" x14ac:dyDescent="0.2">
      <c r="A7231" t="s">
        <v>7349</v>
      </c>
      <c r="B7231" t="s">
        <v>18</v>
      </c>
      <c r="C7231" t="s">
        <v>19</v>
      </c>
      <c r="D7231" t="s">
        <v>20</v>
      </c>
      <c r="E7231" s="2">
        <v>45554.510254629633</v>
      </c>
      <c r="F7231" s="2">
        <v>45554.533865740741</v>
      </c>
      <c r="G7231" t="str">
        <f t="shared" si="561"/>
        <v>09</v>
      </c>
      <c r="H7231" t="str">
        <f t="shared" si="562"/>
        <v>19</v>
      </c>
      <c r="I7231">
        <v>68</v>
      </c>
      <c r="J7231">
        <f t="shared" si="563"/>
        <v>1.1333333333333333</v>
      </c>
      <c r="K7231" t="s">
        <v>54</v>
      </c>
      <c r="L7231" t="s">
        <v>10158</v>
      </c>
      <c r="M7231" t="s">
        <v>23</v>
      </c>
      <c r="N7231" t="b">
        <v>1</v>
      </c>
      <c r="O7231">
        <f>_xlfn.XLOOKUP(B7231,Machine_Info!A:A,Machine_Info!E:E)</f>
        <v>16</v>
      </c>
      <c r="P7231">
        <f t="shared" si="560"/>
        <v>14.866666666666667</v>
      </c>
      <c r="Q7231">
        <f t="shared" si="564"/>
        <v>0.9291666666666667</v>
      </c>
    </row>
    <row r="7232" spans="1:17" x14ac:dyDescent="0.2">
      <c r="A7232" t="s">
        <v>7350</v>
      </c>
      <c r="B7232" t="s">
        <v>116</v>
      </c>
      <c r="C7232" t="s">
        <v>117</v>
      </c>
      <c r="D7232" t="s">
        <v>20</v>
      </c>
      <c r="E7232" s="2">
        <v>45554.53528935185</v>
      </c>
      <c r="F7232" s="2">
        <v>45554.559594907398</v>
      </c>
      <c r="G7232" t="str">
        <f t="shared" si="561"/>
        <v>09</v>
      </c>
      <c r="H7232" t="str">
        <f t="shared" si="562"/>
        <v>19</v>
      </c>
      <c r="I7232">
        <v>194</v>
      </c>
      <c r="J7232">
        <f t="shared" si="563"/>
        <v>3.2333333333333334</v>
      </c>
      <c r="K7232" t="s">
        <v>71</v>
      </c>
      <c r="L7232" t="s">
        <v>10159</v>
      </c>
      <c r="M7232" t="s">
        <v>34</v>
      </c>
      <c r="N7232" t="b">
        <v>1</v>
      </c>
      <c r="O7232">
        <f>_xlfn.XLOOKUP(B7232,Machine_Info!A:A,Machine_Info!E:E)</f>
        <v>16</v>
      </c>
      <c r="P7232">
        <f t="shared" si="560"/>
        <v>12.766666666666666</v>
      </c>
      <c r="Q7232">
        <f t="shared" si="564"/>
        <v>0.79791666666666661</v>
      </c>
    </row>
    <row r="7233" spans="1:17" x14ac:dyDescent="0.2">
      <c r="A7233" t="s">
        <v>7351</v>
      </c>
      <c r="B7233" t="s">
        <v>202</v>
      </c>
      <c r="C7233" t="s">
        <v>203</v>
      </c>
      <c r="D7233" t="s">
        <v>32</v>
      </c>
      <c r="E7233" s="2">
        <v>45554.615231481483</v>
      </c>
      <c r="F7233" s="2">
        <v>45554.722870370373</v>
      </c>
      <c r="G7233" t="str">
        <f t="shared" si="561"/>
        <v>09</v>
      </c>
      <c r="H7233" t="str">
        <f t="shared" si="562"/>
        <v>19</v>
      </c>
      <c r="I7233">
        <v>340</v>
      </c>
      <c r="J7233">
        <f t="shared" si="563"/>
        <v>5.666666666666667</v>
      </c>
      <c r="K7233" t="s">
        <v>71</v>
      </c>
      <c r="L7233" t="s">
        <v>74</v>
      </c>
      <c r="M7233" t="s">
        <v>44</v>
      </c>
      <c r="N7233" t="b">
        <v>1</v>
      </c>
      <c r="O7233">
        <f>_xlfn.XLOOKUP(B7233,Machine_Info!A:A,Machine_Info!E:E)</f>
        <v>22</v>
      </c>
      <c r="P7233">
        <f t="shared" si="560"/>
        <v>16.333333333333332</v>
      </c>
      <c r="Q7233">
        <f t="shared" si="564"/>
        <v>0.74242424242424232</v>
      </c>
    </row>
    <row r="7234" spans="1:17" x14ac:dyDescent="0.2">
      <c r="A7234" t="s">
        <v>7352</v>
      </c>
      <c r="B7234" t="s">
        <v>152</v>
      </c>
      <c r="C7234" t="s">
        <v>153</v>
      </c>
      <c r="D7234" t="s">
        <v>27</v>
      </c>
      <c r="E7234" s="2">
        <v>45554.631874999999</v>
      </c>
      <c r="F7234" s="2">
        <v>45554.689513888887</v>
      </c>
      <c r="G7234" t="str">
        <f t="shared" si="561"/>
        <v>09</v>
      </c>
      <c r="H7234" t="str">
        <f t="shared" si="562"/>
        <v>19</v>
      </c>
      <c r="I7234">
        <v>177</v>
      </c>
      <c r="J7234">
        <f t="shared" si="563"/>
        <v>2.95</v>
      </c>
      <c r="K7234" t="s">
        <v>38</v>
      </c>
      <c r="L7234" t="s">
        <v>10159</v>
      </c>
      <c r="M7234" t="s">
        <v>34</v>
      </c>
      <c r="N7234" t="b">
        <v>0</v>
      </c>
      <c r="O7234">
        <f>_xlfn.XLOOKUP(B7234,Machine_Info!A:A,Machine_Info!E:E)</f>
        <v>18</v>
      </c>
      <c r="P7234">
        <f t="shared" ref="P7234:P7297" si="565">O7234-J7234</f>
        <v>15.05</v>
      </c>
      <c r="Q7234">
        <f t="shared" si="564"/>
        <v>0.83611111111111114</v>
      </c>
    </row>
    <row r="7235" spans="1:17" x14ac:dyDescent="0.2">
      <c r="A7235" t="s">
        <v>7353</v>
      </c>
      <c r="B7235" t="s">
        <v>135</v>
      </c>
      <c r="C7235" t="s">
        <v>136</v>
      </c>
      <c r="D7235" t="s">
        <v>32</v>
      </c>
      <c r="E7235" s="2">
        <v>45554.685613425929</v>
      </c>
      <c r="F7235" s="2">
        <v>45554.783530092587</v>
      </c>
      <c r="G7235" t="str">
        <f t="shared" ref="G7235:G7298" si="566">TEXT(E7235,"mm")</f>
        <v>09</v>
      </c>
      <c r="H7235" t="str">
        <f t="shared" ref="H7235:H7298" si="567">TEXT(E7235,"dd")</f>
        <v>19</v>
      </c>
      <c r="I7235">
        <v>398</v>
      </c>
      <c r="J7235">
        <f t="shared" ref="J7235:J7298" si="568">I7235/60</f>
        <v>6.6333333333333337</v>
      </c>
      <c r="K7235" t="s">
        <v>28</v>
      </c>
      <c r="L7235" t="s">
        <v>10159</v>
      </c>
      <c r="M7235" t="s">
        <v>34</v>
      </c>
      <c r="N7235" t="b">
        <v>0</v>
      </c>
      <c r="O7235">
        <f>_xlfn.XLOOKUP(B7235,Machine_Info!A:A,Machine_Info!E:E)</f>
        <v>20</v>
      </c>
      <c r="P7235">
        <f t="shared" si="565"/>
        <v>13.366666666666667</v>
      </c>
      <c r="Q7235">
        <f t="shared" ref="Q7235:Q7298" si="569">P7235/O7235</f>
        <v>0.66833333333333333</v>
      </c>
    </row>
    <row r="7236" spans="1:17" x14ac:dyDescent="0.2">
      <c r="A7236" t="s">
        <v>7354</v>
      </c>
      <c r="B7236" t="s">
        <v>99</v>
      </c>
      <c r="C7236" t="s">
        <v>100</v>
      </c>
      <c r="D7236" t="s">
        <v>32</v>
      </c>
      <c r="E7236" s="2">
        <v>45554.690104166657</v>
      </c>
      <c r="F7236" s="2">
        <v>45554.751909722218</v>
      </c>
      <c r="G7236" t="str">
        <f t="shared" si="566"/>
        <v>09</v>
      </c>
      <c r="H7236" t="str">
        <f t="shared" si="567"/>
        <v>19</v>
      </c>
      <c r="I7236">
        <v>322</v>
      </c>
      <c r="J7236">
        <f t="shared" si="568"/>
        <v>5.3666666666666663</v>
      </c>
      <c r="K7236" t="s">
        <v>28</v>
      </c>
      <c r="L7236" t="s">
        <v>10159</v>
      </c>
      <c r="M7236" t="s">
        <v>34</v>
      </c>
      <c r="N7236" t="b">
        <v>0</v>
      </c>
      <c r="O7236">
        <f>_xlfn.XLOOKUP(B7236,Machine_Info!A:A,Machine_Info!E:E)</f>
        <v>16</v>
      </c>
      <c r="P7236">
        <f t="shared" si="565"/>
        <v>10.633333333333333</v>
      </c>
      <c r="Q7236">
        <f t="shared" si="569"/>
        <v>0.6645833333333333</v>
      </c>
    </row>
    <row r="7237" spans="1:17" x14ac:dyDescent="0.2">
      <c r="A7237" t="s">
        <v>7355</v>
      </c>
      <c r="B7237" t="s">
        <v>135</v>
      </c>
      <c r="C7237" t="s">
        <v>136</v>
      </c>
      <c r="D7237" t="s">
        <v>32</v>
      </c>
      <c r="E7237" s="2">
        <v>45554.716307870367</v>
      </c>
      <c r="F7237" s="2">
        <v>45554.744780092587</v>
      </c>
      <c r="G7237" t="str">
        <f t="shared" si="566"/>
        <v>09</v>
      </c>
      <c r="H7237" t="str">
        <f t="shared" si="567"/>
        <v>19</v>
      </c>
      <c r="I7237">
        <v>263</v>
      </c>
      <c r="J7237">
        <f t="shared" si="568"/>
        <v>4.3833333333333337</v>
      </c>
      <c r="K7237" t="s">
        <v>21</v>
      </c>
      <c r="L7237" t="s">
        <v>10158</v>
      </c>
      <c r="M7237" t="s">
        <v>23</v>
      </c>
      <c r="N7237" t="b">
        <v>1</v>
      </c>
      <c r="O7237">
        <f>_xlfn.XLOOKUP(B7237,Machine_Info!A:A,Machine_Info!E:E)</f>
        <v>20</v>
      </c>
      <c r="P7237">
        <f t="shared" si="565"/>
        <v>15.616666666666667</v>
      </c>
      <c r="Q7237">
        <f t="shared" si="569"/>
        <v>0.78083333333333338</v>
      </c>
    </row>
    <row r="7238" spans="1:17" x14ac:dyDescent="0.2">
      <c r="A7238" t="s">
        <v>7356</v>
      </c>
      <c r="B7238" t="s">
        <v>253</v>
      </c>
      <c r="C7238" t="s">
        <v>254</v>
      </c>
      <c r="D7238" t="s">
        <v>59</v>
      </c>
      <c r="E7238" s="2">
        <v>45554.744895833333</v>
      </c>
      <c r="F7238" s="2">
        <v>45554.854618055557</v>
      </c>
      <c r="G7238" t="str">
        <f t="shared" si="566"/>
        <v>09</v>
      </c>
      <c r="H7238" t="str">
        <f t="shared" si="567"/>
        <v>19</v>
      </c>
      <c r="I7238">
        <v>11</v>
      </c>
      <c r="J7238">
        <f t="shared" si="568"/>
        <v>0.18333333333333332</v>
      </c>
      <c r="K7238" t="s">
        <v>38</v>
      </c>
      <c r="L7238" t="s">
        <v>74</v>
      </c>
      <c r="M7238" t="s">
        <v>44</v>
      </c>
      <c r="N7238" t="b">
        <v>0</v>
      </c>
      <c r="O7238">
        <f>_xlfn.XLOOKUP(B7238,Machine_Info!A:A,Machine_Info!E:E)</f>
        <v>22</v>
      </c>
      <c r="P7238">
        <f t="shared" si="565"/>
        <v>21.816666666666666</v>
      </c>
      <c r="Q7238">
        <f t="shared" si="569"/>
        <v>0.9916666666666667</v>
      </c>
    </row>
    <row r="7239" spans="1:17" x14ac:dyDescent="0.2">
      <c r="A7239" t="s">
        <v>7357</v>
      </c>
      <c r="B7239" t="s">
        <v>40</v>
      </c>
      <c r="C7239" t="s">
        <v>41</v>
      </c>
      <c r="D7239" t="s">
        <v>20</v>
      </c>
      <c r="E7239" s="2">
        <v>45554.767141203702</v>
      </c>
      <c r="F7239" s="2">
        <v>45554.781030092592</v>
      </c>
      <c r="G7239" t="str">
        <f t="shared" si="566"/>
        <v>09</v>
      </c>
      <c r="H7239" t="str">
        <f t="shared" si="567"/>
        <v>19</v>
      </c>
      <c r="I7239">
        <v>1026</v>
      </c>
      <c r="J7239">
        <f t="shared" si="568"/>
        <v>17.100000000000001</v>
      </c>
      <c r="K7239" t="s">
        <v>28</v>
      </c>
      <c r="L7239" t="s">
        <v>10158</v>
      </c>
      <c r="M7239" t="s">
        <v>23</v>
      </c>
      <c r="N7239" t="b">
        <v>0</v>
      </c>
      <c r="O7239">
        <f>_xlfn.XLOOKUP(B7239,Machine_Info!A:A,Machine_Info!E:E)</f>
        <v>18</v>
      </c>
      <c r="P7239">
        <f t="shared" si="565"/>
        <v>0.89999999999999858</v>
      </c>
      <c r="Q7239">
        <f t="shared" si="569"/>
        <v>4.999999999999992E-2</v>
      </c>
    </row>
    <row r="7240" spans="1:17" x14ac:dyDescent="0.2">
      <c r="A7240" t="s">
        <v>7358</v>
      </c>
      <c r="B7240" t="s">
        <v>92</v>
      </c>
      <c r="C7240" t="s">
        <v>93</v>
      </c>
      <c r="D7240" t="s">
        <v>59</v>
      </c>
      <c r="E7240" s="2">
        <v>45554.90053240741</v>
      </c>
      <c r="F7240" s="2">
        <v>45555.129699074067</v>
      </c>
      <c r="G7240" t="str">
        <f t="shared" si="566"/>
        <v>09</v>
      </c>
      <c r="H7240" t="str">
        <f t="shared" si="567"/>
        <v>19</v>
      </c>
      <c r="I7240">
        <v>262</v>
      </c>
      <c r="J7240">
        <f t="shared" si="568"/>
        <v>4.3666666666666663</v>
      </c>
      <c r="K7240" t="s">
        <v>71</v>
      </c>
      <c r="L7240" t="s">
        <v>10158</v>
      </c>
      <c r="M7240" t="s">
        <v>23</v>
      </c>
      <c r="N7240" t="b">
        <v>1</v>
      </c>
      <c r="O7240">
        <f>_xlfn.XLOOKUP(B7240,Machine_Info!A:A,Machine_Info!E:E)</f>
        <v>20</v>
      </c>
      <c r="P7240">
        <f t="shared" si="565"/>
        <v>15.633333333333333</v>
      </c>
      <c r="Q7240">
        <f t="shared" si="569"/>
        <v>0.78166666666666662</v>
      </c>
    </row>
    <row r="7241" spans="1:17" x14ac:dyDescent="0.2">
      <c r="A7241" t="s">
        <v>7359</v>
      </c>
      <c r="B7241" t="s">
        <v>160</v>
      </c>
      <c r="C7241" t="s">
        <v>161</v>
      </c>
      <c r="D7241" t="s">
        <v>32</v>
      </c>
      <c r="E7241" s="2">
        <v>45555.002511574072</v>
      </c>
      <c r="F7241" s="2">
        <v>45555.014317129629</v>
      </c>
      <c r="G7241" t="str">
        <f t="shared" si="566"/>
        <v>09</v>
      </c>
      <c r="H7241" t="str">
        <f t="shared" si="567"/>
        <v>20</v>
      </c>
      <c r="I7241">
        <v>198</v>
      </c>
      <c r="J7241">
        <f t="shared" si="568"/>
        <v>3.3</v>
      </c>
      <c r="K7241" t="s">
        <v>28</v>
      </c>
      <c r="L7241" t="s">
        <v>10158</v>
      </c>
      <c r="M7241" t="s">
        <v>23</v>
      </c>
      <c r="N7241" t="b">
        <v>0</v>
      </c>
      <c r="O7241">
        <f>_xlfn.XLOOKUP(B7241,Machine_Info!A:A,Machine_Info!E:E)</f>
        <v>20</v>
      </c>
      <c r="P7241">
        <f t="shared" si="565"/>
        <v>16.7</v>
      </c>
      <c r="Q7241">
        <f t="shared" si="569"/>
        <v>0.83499999999999996</v>
      </c>
    </row>
    <row r="7242" spans="1:17" x14ac:dyDescent="0.2">
      <c r="A7242" t="s">
        <v>7360</v>
      </c>
      <c r="B7242" t="s">
        <v>132</v>
      </c>
      <c r="C7242" t="s">
        <v>133</v>
      </c>
      <c r="D7242" t="s">
        <v>59</v>
      </c>
      <c r="E7242" s="2">
        <v>45555.049641203703</v>
      </c>
      <c r="F7242" s="2">
        <v>45555.082280092603</v>
      </c>
      <c r="G7242" t="str">
        <f t="shared" si="566"/>
        <v>09</v>
      </c>
      <c r="H7242" t="str">
        <f t="shared" si="567"/>
        <v>20</v>
      </c>
      <c r="I7242">
        <v>161</v>
      </c>
      <c r="J7242">
        <f t="shared" si="568"/>
        <v>2.6833333333333331</v>
      </c>
      <c r="K7242" t="s">
        <v>21</v>
      </c>
      <c r="L7242" t="s">
        <v>10158</v>
      </c>
      <c r="M7242" t="s">
        <v>23</v>
      </c>
      <c r="N7242" t="b">
        <v>1</v>
      </c>
      <c r="O7242">
        <f>_xlfn.XLOOKUP(B7242,Machine_Info!A:A,Machine_Info!E:E)</f>
        <v>14</v>
      </c>
      <c r="P7242">
        <f t="shared" si="565"/>
        <v>11.316666666666666</v>
      </c>
      <c r="Q7242">
        <f t="shared" si="569"/>
        <v>0.80833333333333335</v>
      </c>
    </row>
    <row r="7243" spans="1:17" x14ac:dyDescent="0.2">
      <c r="A7243" t="s">
        <v>7361</v>
      </c>
      <c r="B7243" t="s">
        <v>25</v>
      </c>
      <c r="C7243" t="s">
        <v>26</v>
      </c>
      <c r="D7243" t="s">
        <v>27</v>
      </c>
      <c r="E7243" s="2">
        <v>45555.051388888889</v>
      </c>
      <c r="F7243" s="2">
        <v>45555.068749999999</v>
      </c>
      <c r="G7243" t="str">
        <f t="shared" si="566"/>
        <v>09</v>
      </c>
      <c r="H7243" t="str">
        <f t="shared" si="567"/>
        <v>20</v>
      </c>
      <c r="I7243">
        <v>1019</v>
      </c>
      <c r="J7243">
        <f t="shared" si="568"/>
        <v>16.983333333333334</v>
      </c>
      <c r="K7243" t="s">
        <v>110</v>
      </c>
      <c r="L7243" t="s">
        <v>10159</v>
      </c>
      <c r="M7243" t="s">
        <v>34</v>
      </c>
      <c r="N7243" t="b">
        <v>0</v>
      </c>
      <c r="O7243">
        <f>_xlfn.XLOOKUP(B7243,Machine_Info!A:A,Machine_Info!E:E)</f>
        <v>22</v>
      </c>
      <c r="P7243">
        <f t="shared" si="565"/>
        <v>5.0166666666666657</v>
      </c>
      <c r="Q7243">
        <f t="shared" si="569"/>
        <v>0.228030303030303</v>
      </c>
    </row>
    <row r="7244" spans="1:17" x14ac:dyDescent="0.2">
      <c r="A7244" t="s">
        <v>7362</v>
      </c>
      <c r="B7244" t="s">
        <v>139</v>
      </c>
      <c r="C7244" t="s">
        <v>140</v>
      </c>
      <c r="D7244" t="s">
        <v>59</v>
      </c>
      <c r="E7244" s="2">
        <v>45555.064745370371</v>
      </c>
      <c r="F7244" s="2">
        <v>45555.237662037027</v>
      </c>
      <c r="G7244" t="str">
        <f t="shared" si="566"/>
        <v>09</v>
      </c>
      <c r="H7244" t="str">
        <f t="shared" si="567"/>
        <v>20</v>
      </c>
      <c r="I7244">
        <v>220</v>
      </c>
      <c r="J7244">
        <f t="shared" si="568"/>
        <v>3.6666666666666665</v>
      </c>
      <c r="K7244" t="s">
        <v>60</v>
      </c>
      <c r="L7244" t="s">
        <v>10158</v>
      </c>
      <c r="M7244" t="s">
        <v>23</v>
      </c>
      <c r="N7244" t="b">
        <v>0</v>
      </c>
      <c r="O7244">
        <f>_xlfn.XLOOKUP(B7244,Machine_Info!A:A,Machine_Info!E:E)</f>
        <v>20</v>
      </c>
      <c r="P7244">
        <f t="shared" si="565"/>
        <v>16.333333333333332</v>
      </c>
      <c r="Q7244">
        <f t="shared" si="569"/>
        <v>0.81666666666666665</v>
      </c>
    </row>
    <row r="7245" spans="1:17" x14ac:dyDescent="0.2">
      <c r="A7245" t="s">
        <v>7363</v>
      </c>
      <c r="B7245" t="s">
        <v>52</v>
      </c>
      <c r="C7245" t="s">
        <v>53</v>
      </c>
      <c r="D7245" t="s">
        <v>27</v>
      </c>
      <c r="E7245" s="2">
        <v>45555.102129629631</v>
      </c>
      <c r="F7245" s="2">
        <v>45555.198657407411</v>
      </c>
      <c r="G7245" t="str">
        <f t="shared" si="566"/>
        <v>09</v>
      </c>
      <c r="H7245" t="str">
        <f t="shared" si="567"/>
        <v>20</v>
      </c>
      <c r="I7245">
        <v>34</v>
      </c>
      <c r="J7245">
        <f t="shared" si="568"/>
        <v>0.56666666666666665</v>
      </c>
      <c r="K7245" t="s">
        <v>71</v>
      </c>
      <c r="L7245" t="s">
        <v>10158</v>
      </c>
      <c r="M7245" t="s">
        <v>23</v>
      </c>
      <c r="N7245" t="b">
        <v>1</v>
      </c>
      <c r="O7245">
        <f>_xlfn.XLOOKUP(B7245,Machine_Info!A:A,Machine_Info!E:E)</f>
        <v>16</v>
      </c>
      <c r="P7245">
        <f t="shared" si="565"/>
        <v>15.433333333333334</v>
      </c>
      <c r="Q7245">
        <f t="shared" si="569"/>
        <v>0.96458333333333335</v>
      </c>
    </row>
    <row r="7246" spans="1:17" x14ac:dyDescent="0.2">
      <c r="A7246" t="s">
        <v>7364</v>
      </c>
      <c r="B7246" t="s">
        <v>163</v>
      </c>
      <c r="C7246" t="s">
        <v>164</v>
      </c>
      <c r="D7246" t="s">
        <v>32</v>
      </c>
      <c r="E7246" s="2">
        <v>45555.136874999997</v>
      </c>
      <c r="F7246" s="2">
        <v>45555.351458333331</v>
      </c>
      <c r="G7246" t="str">
        <f t="shared" si="566"/>
        <v>09</v>
      </c>
      <c r="H7246" t="str">
        <f t="shared" si="567"/>
        <v>20</v>
      </c>
      <c r="I7246">
        <v>95</v>
      </c>
      <c r="J7246">
        <f t="shared" si="568"/>
        <v>1.5833333333333333</v>
      </c>
      <c r="K7246" t="s">
        <v>21</v>
      </c>
      <c r="L7246" t="s">
        <v>10158</v>
      </c>
      <c r="M7246" t="s">
        <v>23</v>
      </c>
      <c r="N7246" t="b">
        <v>1</v>
      </c>
      <c r="O7246">
        <f>_xlfn.XLOOKUP(B7246,Machine_Info!A:A,Machine_Info!E:E)</f>
        <v>20</v>
      </c>
      <c r="P7246">
        <f t="shared" si="565"/>
        <v>18.416666666666668</v>
      </c>
      <c r="Q7246">
        <f t="shared" si="569"/>
        <v>0.92083333333333339</v>
      </c>
    </row>
    <row r="7247" spans="1:17" x14ac:dyDescent="0.2">
      <c r="A7247" t="s">
        <v>7365</v>
      </c>
      <c r="B7247" t="s">
        <v>66</v>
      </c>
      <c r="C7247" t="s">
        <v>67</v>
      </c>
      <c r="D7247" t="s">
        <v>32</v>
      </c>
      <c r="E7247" s="2">
        <v>45555.139398148152</v>
      </c>
      <c r="F7247" s="2">
        <v>45555.145648148151</v>
      </c>
      <c r="G7247" t="str">
        <f t="shared" si="566"/>
        <v>09</v>
      </c>
      <c r="H7247" t="str">
        <f t="shared" si="567"/>
        <v>20</v>
      </c>
      <c r="I7247">
        <v>283</v>
      </c>
      <c r="J7247">
        <f t="shared" si="568"/>
        <v>4.7166666666666668</v>
      </c>
      <c r="K7247" t="s">
        <v>76</v>
      </c>
      <c r="L7247" t="s">
        <v>74</v>
      </c>
      <c r="M7247" t="s">
        <v>44</v>
      </c>
      <c r="N7247" t="b">
        <v>0</v>
      </c>
      <c r="O7247">
        <f>_xlfn.XLOOKUP(B7247,Machine_Info!A:A,Machine_Info!E:E)</f>
        <v>14</v>
      </c>
      <c r="P7247">
        <f t="shared" si="565"/>
        <v>9.2833333333333332</v>
      </c>
      <c r="Q7247">
        <f t="shared" si="569"/>
        <v>0.66309523809523807</v>
      </c>
    </row>
    <row r="7248" spans="1:17" x14ac:dyDescent="0.2">
      <c r="A7248" t="s">
        <v>7366</v>
      </c>
      <c r="B7248" t="s">
        <v>174</v>
      </c>
      <c r="C7248" t="s">
        <v>175</v>
      </c>
      <c r="D7248" t="s">
        <v>59</v>
      </c>
      <c r="E7248" s="2">
        <v>45555.145451388889</v>
      </c>
      <c r="F7248" s="2">
        <v>45555.150312500002</v>
      </c>
      <c r="G7248" t="str">
        <f t="shared" si="566"/>
        <v>09</v>
      </c>
      <c r="H7248" t="str">
        <f t="shared" si="567"/>
        <v>20</v>
      </c>
      <c r="I7248">
        <v>198</v>
      </c>
      <c r="J7248">
        <f t="shared" si="568"/>
        <v>3.3</v>
      </c>
      <c r="K7248" t="s">
        <v>42</v>
      </c>
      <c r="L7248" t="s">
        <v>10158</v>
      </c>
      <c r="M7248" t="s">
        <v>23</v>
      </c>
      <c r="N7248" t="b">
        <v>0</v>
      </c>
      <c r="O7248">
        <f>_xlfn.XLOOKUP(B7248,Machine_Info!A:A,Machine_Info!E:E)</f>
        <v>14</v>
      </c>
      <c r="P7248">
        <f t="shared" si="565"/>
        <v>10.7</v>
      </c>
      <c r="Q7248">
        <f t="shared" si="569"/>
        <v>0.76428571428571423</v>
      </c>
    </row>
    <row r="7249" spans="1:17" x14ac:dyDescent="0.2">
      <c r="A7249" t="s">
        <v>7367</v>
      </c>
      <c r="B7249" t="s">
        <v>218</v>
      </c>
      <c r="C7249" t="s">
        <v>219</v>
      </c>
      <c r="D7249" t="s">
        <v>20</v>
      </c>
      <c r="E7249" s="2">
        <v>45555.162766203714</v>
      </c>
      <c r="F7249" s="2">
        <v>45555.169710648152</v>
      </c>
      <c r="G7249" t="str">
        <f t="shared" si="566"/>
        <v>09</v>
      </c>
      <c r="H7249" t="str">
        <f t="shared" si="567"/>
        <v>20</v>
      </c>
      <c r="I7249">
        <v>311</v>
      </c>
      <c r="J7249">
        <f t="shared" si="568"/>
        <v>5.1833333333333336</v>
      </c>
      <c r="K7249" t="s">
        <v>42</v>
      </c>
      <c r="L7249" t="s">
        <v>10159</v>
      </c>
      <c r="M7249" t="s">
        <v>34</v>
      </c>
      <c r="N7249" t="b">
        <v>0</v>
      </c>
      <c r="O7249">
        <f>_xlfn.XLOOKUP(B7249,Machine_Info!A:A,Machine_Info!E:E)</f>
        <v>14</v>
      </c>
      <c r="P7249">
        <f t="shared" si="565"/>
        <v>8.8166666666666664</v>
      </c>
      <c r="Q7249">
        <f t="shared" si="569"/>
        <v>0.62976190476190474</v>
      </c>
    </row>
    <row r="7250" spans="1:17" x14ac:dyDescent="0.2">
      <c r="A7250" t="s">
        <v>7368</v>
      </c>
      <c r="B7250" t="s">
        <v>89</v>
      </c>
      <c r="C7250" t="s">
        <v>90</v>
      </c>
      <c r="D7250" t="s">
        <v>32</v>
      </c>
      <c r="E7250" s="2">
        <v>45555.187916666669</v>
      </c>
      <c r="F7250" s="2">
        <v>45555.219166666669</v>
      </c>
      <c r="G7250" t="str">
        <f t="shared" si="566"/>
        <v>09</v>
      </c>
      <c r="H7250" t="str">
        <f t="shared" si="567"/>
        <v>20</v>
      </c>
      <c r="I7250">
        <v>262</v>
      </c>
      <c r="J7250">
        <f t="shared" si="568"/>
        <v>4.3666666666666663</v>
      </c>
      <c r="K7250" t="s">
        <v>110</v>
      </c>
      <c r="L7250" t="s">
        <v>10159</v>
      </c>
      <c r="M7250" t="s">
        <v>34</v>
      </c>
      <c r="N7250" t="b">
        <v>0</v>
      </c>
      <c r="O7250">
        <f>_xlfn.XLOOKUP(B7250,Machine_Info!A:A,Machine_Info!E:E)</f>
        <v>14</v>
      </c>
      <c r="P7250">
        <f t="shared" si="565"/>
        <v>9.6333333333333329</v>
      </c>
      <c r="Q7250">
        <f t="shared" si="569"/>
        <v>0.68809523809523809</v>
      </c>
    </row>
    <row r="7251" spans="1:17" x14ac:dyDescent="0.2">
      <c r="A7251" t="s">
        <v>7369</v>
      </c>
      <c r="B7251" t="s">
        <v>57</v>
      </c>
      <c r="C7251" t="s">
        <v>58</v>
      </c>
      <c r="D7251" t="s">
        <v>59</v>
      </c>
      <c r="E7251" s="2">
        <v>45555.190509259257</v>
      </c>
      <c r="F7251" s="2">
        <v>45555.198148148149</v>
      </c>
      <c r="G7251" t="str">
        <f t="shared" si="566"/>
        <v>09</v>
      </c>
      <c r="H7251" t="str">
        <f t="shared" si="567"/>
        <v>20</v>
      </c>
      <c r="I7251">
        <v>11</v>
      </c>
      <c r="J7251">
        <f t="shared" si="568"/>
        <v>0.18333333333333332</v>
      </c>
      <c r="K7251" t="s">
        <v>54</v>
      </c>
      <c r="L7251" t="s">
        <v>10158</v>
      </c>
      <c r="M7251" t="s">
        <v>23</v>
      </c>
      <c r="N7251" t="b">
        <v>1</v>
      </c>
      <c r="O7251">
        <f>_xlfn.XLOOKUP(B7251,Machine_Info!A:A,Machine_Info!E:E)</f>
        <v>18</v>
      </c>
      <c r="P7251">
        <f t="shared" si="565"/>
        <v>17.816666666666666</v>
      </c>
      <c r="Q7251">
        <f t="shared" si="569"/>
        <v>0.98981481481481481</v>
      </c>
    </row>
    <row r="7252" spans="1:17" x14ac:dyDescent="0.2">
      <c r="A7252" t="s">
        <v>7370</v>
      </c>
      <c r="B7252" t="s">
        <v>171</v>
      </c>
      <c r="C7252" t="s">
        <v>172</v>
      </c>
      <c r="D7252" t="s">
        <v>32</v>
      </c>
      <c r="E7252" s="2">
        <v>45555.27103009259</v>
      </c>
      <c r="F7252" s="2">
        <v>45555.277974537043</v>
      </c>
      <c r="G7252" t="str">
        <f t="shared" si="566"/>
        <v>09</v>
      </c>
      <c r="H7252" t="str">
        <f t="shared" si="567"/>
        <v>20</v>
      </c>
      <c r="I7252">
        <v>58</v>
      </c>
      <c r="J7252">
        <f t="shared" si="568"/>
        <v>0.96666666666666667</v>
      </c>
      <c r="K7252" t="s">
        <v>42</v>
      </c>
      <c r="L7252" t="s">
        <v>10158</v>
      </c>
      <c r="M7252" t="s">
        <v>23</v>
      </c>
      <c r="N7252" t="b">
        <v>0</v>
      </c>
      <c r="O7252">
        <f>_xlfn.XLOOKUP(B7252,Machine_Info!A:A,Machine_Info!E:E)</f>
        <v>16</v>
      </c>
      <c r="P7252">
        <f t="shared" si="565"/>
        <v>15.033333333333333</v>
      </c>
      <c r="Q7252">
        <f t="shared" si="569"/>
        <v>0.93958333333333333</v>
      </c>
    </row>
    <row r="7253" spans="1:17" x14ac:dyDescent="0.2">
      <c r="A7253" t="s">
        <v>7371</v>
      </c>
      <c r="B7253" t="s">
        <v>253</v>
      </c>
      <c r="C7253" t="s">
        <v>254</v>
      </c>
      <c r="D7253" t="s">
        <v>59</v>
      </c>
      <c r="E7253" s="2">
        <v>45555.353356481479</v>
      </c>
      <c r="F7253" s="2">
        <v>45555.380439814813</v>
      </c>
      <c r="G7253" t="str">
        <f t="shared" si="566"/>
        <v>09</v>
      </c>
      <c r="H7253" t="str">
        <f t="shared" si="567"/>
        <v>20</v>
      </c>
      <c r="I7253">
        <v>11</v>
      </c>
      <c r="J7253">
        <f t="shared" si="568"/>
        <v>0.18333333333333332</v>
      </c>
      <c r="K7253" t="s">
        <v>28</v>
      </c>
      <c r="L7253" t="s">
        <v>10158</v>
      </c>
      <c r="M7253" t="s">
        <v>23</v>
      </c>
      <c r="N7253" t="b">
        <v>0</v>
      </c>
      <c r="O7253">
        <f>_xlfn.XLOOKUP(B7253,Machine_Info!A:A,Machine_Info!E:E)</f>
        <v>22</v>
      </c>
      <c r="P7253">
        <f t="shared" si="565"/>
        <v>21.816666666666666</v>
      </c>
      <c r="Q7253">
        <f t="shared" si="569"/>
        <v>0.9916666666666667</v>
      </c>
    </row>
    <row r="7254" spans="1:17" x14ac:dyDescent="0.2">
      <c r="A7254" t="s">
        <v>7372</v>
      </c>
      <c r="B7254" t="s">
        <v>160</v>
      </c>
      <c r="C7254" t="s">
        <v>161</v>
      </c>
      <c r="D7254" t="s">
        <v>32</v>
      </c>
      <c r="E7254" s="2">
        <v>45555.369930555556</v>
      </c>
      <c r="F7254" s="2">
        <v>45555.432430555556</v>
      </c>
      <c r="G7254" t="str">
        <f t="shared" si="566"/>
        <v>09</v>
      </c>
      <c r="H7254" t="str">
        <f t="shared" si="567"/>
        <v>20</v>
      </c>
      <c r="I7254">
        <v>419</v>
      </c>
      <c r="J7254">
        <f t="shared" si="568"/>
        <v>6.9833333333333334</v>
      </c>
      <c r="K7254" t="s">
        <v>103</v>
      </c>
      <c r="L7254" t="s">
        <v>10159</v>
      </c>
      <c r="M7254" t="s">
        <v>34</v>
      </c>
      <c r="N7254" t="b">
        <v>0</v>
      </c>
      <c r="O7254">
        <f>_xlfn.XLOOKUP(B7254,Machine_Info!A:A,Machine_Info!E:E)</f>
        <v>20</v>
      </c>
      <c r="P7254">
        <f t="shared" si="565"/>
        <v>13.016666666666666</v>
      </c>
      <c r="Q7254">
        <f t="shared" si="569"/>
        <v>0.65083333333333326</v>
      </c>
    </row>
    <row r="7255" spans="1:17" x14ac:dyDescent="0.2">
      <c r="A7255" t="s">
        <v>7373</v>
      </c>
      <c r="B7255" t="s">
        <v>202</v>
      </c>
      <c r="C7255" t="s">
        <v>203</v>
      </c>
      <c r="D7255" t="s">
        <v>32</v>
      </c>
      <c r="E7255" s="2">
        <v>45555.41778935185</v>
      </c>
      <c r="F7255" s="2">
        <v>45555.420567129629</v>
      </c>
      <c r="G7255" t="str">
        <f t="shared" si="566"/>
        <v>09</v>
      </c>
      <c r="H7255" t="str">
        <f t="shared" si="567"/>
        <v>20</v>
      </c>
      <c r="I7255">
        <v>145</v>
      </c>
      <c r="J7255">
        <f t="shared" si="568"/>
        <v>2.4166666666666665</v>
      </c>
      <c r="K7255" t="s">
        <v>46</v>
      </c>
      <c r="L7255" t="s">
        <v>74</v>
      </c>
      <c r="M7255" t="s">
        <v>44</v>
      </c>
      <c r="N7255" t="b">
        <v>0</v>
      </c>
      <c r="O7255">
        <f>_xlfn.XLOOKUP(B7255,Machine_Info!A:A,Machine_Info!E:E)</f>
        <v>22</v>
      </c>
      <c r="P7255">
        <f t="shared" si="565"/>
        <v>19.583333333333332</v>
      </c>
      <c r="Q7255">
        <f t="shared" si="569"/>
        <v>0.89015151515151514</v>
      </c>
    </row>
    <row r="7256" spans="1:17" x14ac:dyDescent="0.2">
      <c r="A7256" t="s">
        <v>7374</v>
      </c>
      <c r="B7256" t="s">
        <v>66</v>
      </c>
      <c r="C7256" t="s">
        <v>67</v>
      </c>
      <c r="D7256" t="s">
        <v>32</v>
      </c>
      <c r="E7256" s="2">
        <v>45555.443506944437</v>
      </c>
      <c r="F7256" s="2">
        <v>45555.470590277779</v>
      </c>
      <c r="G7256" t="str">
        <f t="shared" si="566"/>
        <v>09</v>
      </c>
      <c r="H7256" t="str">
        <f t="shared" si="567"/>
        <v>20</v>
      </c>
      <c r="I7256">
        <v>287</v>
      </c>
      <c r="J7256">
        <f t="shared" si="568"/>
        <v>4.7833333333333332</v>
      </c>
      <c r="K7256" t="s">
        <v>42</v>
      </c>
      <c r="L7256" t="s">
        <v>74</v>
      </c>
      <c r="M7256" t="s">
        <v>44</v>
      </c>
      <c r="N7256" t="b">
        <v>0</v>
      </c>
      <c r="O7256">
        <f>_xlfn.XLOOKUP(B7256,Machine_Info!A:A,Machine_Info!E:E)</f>
        <v>14</v>
      </c>
      <c r="P7256">
        <f t="shared" si="565"/>
        <v>9.2166666666666668</v>
      </c>
      <c r="Q7256">
        <f t="shared" si="569"/>
        <v>0.65833333333333333</v>
      </c>
    </row>
    <row r="7257" spans="1:17" x14ac:dyDescent="0.2">
      <c r="A7257" t="s">
        <v>7375</v>
      </c>
      <c r="B7257" t="s">
        <v>218</v>
      </c>
      <c r="C7257" t="s">
        <v>219</v>
      </c>
      <c r="D7257" t="s">
        <v>20</v>
      </c>
      <c r="E7257" s="2">
        <v>45555.458090277767</v>
      </c>
      <c r="F7257" s="2">
        <v>45555.480312500003</v>
      </c>
      <c r="G7257" t="str">
        <f t="shared" si="566"/>
        <v>09</v>
      </c>
      <c r="H7257" t="str">
        <f t="shared" si="567"/>
        <v>20</v>
      </c>
      <c r="I7257">
        <v>333</v>
      </c>
      <c r="J7257">
        <f t="shared" si="568"/>
        <v>5.55</v>
      </c>
      <c r="K7257" t="s">
        <v>46</v>
      </c>
      <c r="L7257" t="s">
        <v>74</v>
      </c>
      <c r="M7257" t="s">
        <v>44</v>
      </c>
      <c r="N7257" t="b">
        <v>0</v>
      </c>
      <c r="O7257">
        <f>_xlfn.XLOOKUP(B7257,Machine_Info!A:A,Machine_Info!E:E)</f>
        <v>14</v>
      </c>
      <c r="P7257">
        <f t="shared" si="565"/>
        <v>8.4499999999999993</v>
      </c>
      <c r="Q7257">
        <f t="shared" si="569"/>
        <v>0.60357142857142854</v>
      </c>
    </row>
    <row r="7258" spans="1:17" x14ac:dyDescent="0.2">
      <c r="A7258" t="s">
        <v>7376</v>
      </c>
      <c r="B7258" t="s">
        <v>30</v>
      </c>
      <c r="C7258" t="s">
        <v>31</v>
      </c>
      <c r="D7258" t="s">
        <v>32</v>
      </c>
      <c r="E7258" s="2">
        <v>45555.713819444441</v>
      </c>
      <c r="F7258" s="2">
        <v>45555.741597222222</v>
      </c>
      <c r="G7258" t="str">
        <f t="shared" si="566"/>
        <v>09</v>
      </c>
      <c r="H7258" t="str">
        <f t="shared" si="567"/>
        <v>20</v>
      </c>
      <c r="I7258">
        <v>46</v>
      </c>
      <c r="J7258">
        <f t="shared" si="568"/>
        <v>0.76666666666666672</v>
      </c>
      <c r="K7258" t="s">
        <v>71</v>
      </c>
      <c r="L7258" t="s">
        <v>10158</v>
      </c>
      <c r="M7258" t="s">
        <v>23</v>
      </c>
      <c r="N7258" t="b">
        <v>1</v>
      </c>
      <c r="O7258">
        <f>_xlfn.XLOOKUP(B7258,Machine_Info!A:A,Machine_Info!E:E)</f>
        <v>22</v>
      </c>
      <c r="P7258">
        <f t="shared" si="565"/>
        <v>21.233333333333334</v>
      </c>
      <c r="Q7258">
        <f t="shared" si="569"/>
        <v>0.9651515151515152</v>
      </c>
    </row>
    <row r="7259" spans="1:17" x14ac:dyDescent="0.2">
      <c r="A7259" t="s">
        <v>7377</v>
      </c>
      <c r="B7259" t="s">
        <v>152</v>
      </c>
      <c r="C7259" t="s">
        <v>153</v>
      </c>
      <c r="D7259" t="s">
        <v>27</v>
      </c>
      <c r="E7259" s="2">
        <v>45555.723946759259</v>
      </c>
      <c r="F7259" s="2">
        <v>45555.874641203707</v>
      </c>
      <c r="G7259" t="str">
        <f t="shared" si="566"/>
        <v>09</v>
      </c>
      <c r="H7259" t="str">
        <f t="shared" si="567"/>
        <v>20</v>
      </c>
      <c r="I7259">
        <v>117</v>
      </c>
      <c r="J7259">
        <f t="shared" si="568"/>
        <v>1.95</v>
      </c>
      <c r="K7259" t="s">
        <v>71</v>
      </c>
      <c r="L7259" t="s">
        <v>10158</v>
      </c>
      <c r="M7259" t="s">
        <v>23</v>
      </c>
      <c r="N7259" t="b">
        <v>1</v>
      </c>
      <c r="O7259">
        <f>_xlfn.XLOOKUP(B7259,Machine_Info!A:A,Machine_Info!E:E)</f>
        <v>18</v>
      </c>
      <c r="P7259">
        <f t="shared" si="565"/>
        <v>16.05</v>
      </c>
      <c r="Q7259">
        <f t="shared" si="569"/>
        <v>0.89166666666666672</v>
      </c>
    </row>
    <row r="7260" spans="1:17" x14ac:dyDescent="0.2">
      <c r="A7260" t="s">
        <v>7378</v>
      </c>
      <c r="B7260" t="s">
        <v>36</v>
      </c>
      <c r="C7260" t="s">
        <v>37</v>
      </c>
      <c r="D7260" t="s">
        <v>20</v>
      </c>
      <c r="E7260" s="2">
        <v>45555.751921296287</v>
      </c>
      <c r="F7260" s="2">
        <v>45555.882476851853</v>
      </c>
      <c r="G7260" t="str">
        <f t="shared" si="566"/>
        <v>09</v>
      </c>
      <c r="H7260" t="str">
        <f t="shared" si="567"/>
        <v>20</v>
      </c>
      <c r="I7260">
        <v>1026</v>
      </c>
      <c r="J7260">
        <f t="shared" si="568"/>
        <v>17.100000000000001</v>
      </c>
      <c r="K7260" t="s">
        <v>76</v>
      </c>
      <c r="L7260" t="s">
        <v>10158</v>
      </c>
      <c r="M7260" t="s">
        <v>23</v>
      </c>
      <c r="N7260" t="b">
        <v>0</v>
      </c>
      <c r="O7260">
        <f>_xlfn.XLOOKUP(B7260,Machine_Info!A:A,Machine_Info!E:E)</f>
        <v>18</v>
      </c>
      <c r="P7260">
        <f t="shared" si="565"/>
        <v>0.89999999999999858</v>
      </c>
      <c r="Q7260">
        <f t="shared" si="569"/>
        <v>4.999999999999992E-2</v>
      </c>
    </row>
    <row r="7261" spans="1:17" x14ac:dyDescent="0.2">
      <c r="A7261" t="s">
        <v>7379</v>
      </c>
      <c r="B7261" t="s">
        <v>174</v>
      </c>
      <c r="C7261" t="s">
        <v>175</v>
      </c>
      <c r="D7261" t="s">
        <v>59</v>
      </c>
      <c r="E7261" s="2">
        <v>45555.804120370369</v>
      </c>
      <c r="F7261" s="2">
        <v>45555.829814814817</v>
      </c>
      <c r="G7261" t="str">
        <f t="shared" si="566"/>
        <v>09</v>
      </c>
      <c r="H7261" t="str">
        <f t="shared" si="567"/>
        <v>20</v>
      </c>
      <c r="I7261">
        <v>212</v>
      </c>
      <c r="J7261">
        <f t="shared" si="568"/>
        <v>3.5333333333333332</v>
      </c>
      <c r="K7261" t="s">
        <v>42</v>
      </c>
      <c r="L7261" t="s">
        <v>74</v>
      </c>
      <c r="M7261" t="s">
        <v>44</v>
      </c>
      <c r="N7261" t="b">
        <v>0</v>
      </c>
      <c r="O7261">
        <f>_xlfn.XLOOKUP(B7261,Machine_Info!A:A,Machine_Info!E:E)</f>
        <v>14</v>
      </c>
      <c r="P7261">
        <f t="shared" si="565"/>
        <v>10.466666666666667</v>
      </c>
      <c r="Q7261">
        <f t="shared" si="569"/>
        <v>0.74761904761904763</v>
      </c>
    </row>
    <row r="7262" spans="1:17" x14ac:dyDescent="0.2">
      <c r="A7262" t="s">
        <v>7380</v>
      </c>
      <c r="B7262" t="s">
        <v>18</v>
      </c>
      <c r="C7262" t="s">
        <v>19</v>
      </c>
      <c r="D7262" t="s">
        <v>20</v>
      </c>
      <c r="E7262" s="2">
        <v>45555.825706018521</v>
      </c>
      <c r="F7262" s="2">
        <v>45556.361122685194</v>
      </c>
      <c r="G7262" t="str">
        <f t="shared" si="566"/>
        <v>09</v>
      </c>
      <c r="H7262" t="str">
        <f t="shared" si="567"/>
        <v>20</v>
      </c>
      <c r="I7262">
        <v>301</v>
      </c>
      <c r="J7262">
        <f t="shared" si="568"/>
        <v>5.0166666666666666</v>
      </c>
      <c r="K7262" t="s">
        <v>28</v>
      </c>
      <c r="L7262" t="s">
        <v>74</v>
      </c>
      <c r="M7262" t="s">
        <v>44</v>
      </c>
      <c r="N7262" t="b">
        <v>0</v>
      </c>
      <c r="O7262">
        <f>_xlfn.XLOOKUP(B7262,Machine_Info!A:A,Machine_Info!E:E)</f>
        <v>16</v>
      </c>
      <c r="P7262">
        <f t="shared" si="565"/>
        <v>10.983333333333334</v>
      </c>
      <c r="Q7262">
        <f t="shared" si="569"/>
        <v>0.68645833333333339</v>
      </c>
    </row>
    <row r="7263" spans="1:17" x14ac:dyDescent="0.2">
      <c r="A7263" t="s">
        <v>7381</v>
      </c>
      <c r="B7263" t="s">
        <v>253</v>
      </c>
      <c r="C7263" t="s">
        <v>254</v>
      </c>
      <c r="D7263" t="s">
        <v>59</v>
      </c>
      <c r="E7263" s="2">
        <v>45555.895162037043</v>
      </c>
      <c r="F7263" s="2">
        <v>45555.926412037043</v>
      </c>
      <c r="G7263" t="str">
        <f t="shared" si="566"/>
        <v>09</v>
      </c>
      <c r="H7263" t="str">
        <f t="shared" si="567"/>
        <v>20</v>
      </c>
      <c r="I7263">
        <v>5</v>
      </c>
      <c r="J7263">
        <f t="shared" si="568"/>
        <v>8.3333333333333329E-2</v>
      </c>
      <c r="K7263" t="s">
        <v>54</v>
      </c>
      <c r="L7263" t="s">
        <v>10158</v>
      </c>
      <c r="M7263" t="s">
        <v>23</v>
      </c>
      <c r="N7263" t="b">
        <v>1</v>
      </c>
      <c r="O7263">
        <f>_xlfn.XLOOKUP(B7263,Machine_Info!A:A,Machine_Info!E:E)</f>
        <v>22</v>
      </c>
      <c r="P7263">
        <f t="shared" si="565"/>
        <v>21.916666666666668</v>
      </c>
      <c r="Q7263">
        <f t="shared" si="569"/>
        <v>0.99621212121212122</v>
      </c>
    </row>
    <row r="7264" spans="1:17" x14ac:dyDescent="0.2">
      <c r="A7264" t="s">
        <v>7382</v>
      </c>
      <c r="B7264" t="s">
        <v>40</v>
      </c>
      <c r="C7264" t="s">
        <v>41</v>
      </c>
      <c r="D7264" t="s">
        <v>20</v>
      </c>
      <c r="E7264" s="2">
        <v>45555.897268518522</v>
      </c>
      <c r="F7264" s="2">
        <v>45555.969490740739</v>
      </c>
      <c r="G7264" t="str">
        <f t="shared" si="566"/>
        <v>09</v>
      </c>
      <c r="H7264" t="str">
        <f t="shared" si="567"/>
        <v>20</v>
      </c>
      <c r="I7264">
        <v>1026</v>
      </c>
      <c r="J7264">
        <f t="shared" si="568"/>
        <v>17.100000000000001</v>
      </c>
      <c r="K7264" t="s">
        <v>150</v>
      </c>
      <c r="L7264" t="s">
        <v>74</v>
      </c>
      <c r="M7264" t="s">
        <v>44</v>
      </c>
      <c r="N7264" t="b">
        <v>0</v>
      </c>
      <c r="O7264">
        <f>_xlfn.XLOOKUP(B7264,Machine_Info!A:A,Machine_Info!E:E)</f>
        <v>18</v>
      </c>
      <c r="P7264">
        <f t="shared" si="565"/>
        <v>0.89999999999999858</v>
      </c>
      <c r="Q7264">
        <f t="shared" si="569"/>
        <v>4.999999999999992E-2</v>
      </c>
    </row>
    <row r="7265" spans="1:17" x14ac:dyDescent="0.2">
      <c r="A7265" t="s">
        <v>7383</v>
      </c>
      <c r="B7265" t="s">
        <v>160</v>
      </c>
      <c r="C7265" t="s">
        <v>161</v>
      </c>
      <c r="D7265" t="s">
        <v>32</v>
      </c>
      <c r="E7265" s="2">
        <v>45555.948946759258</v>
      </c>
      <c r="F7265" s="2">
        <v>45555.957280092603</v>
      </c>
      <c r="G7265" t="str">
        <f t="shared" si="566"/>
        <v>09</v>
      </c>
      <c r="H7265" t="str">
        <f t="shared" si="567"/>
        <v>20</v>
      </c>
      <c r="I7265">
        <v>162</v>
      </c>
      <c r="J7265">
        <f t="shared" si="568"/>
        <v>2.7</v>
      </c>
      <c r="K7265" t="s">
        <v>71</v>
      </c>
      <c r="L7265" t="s">
        <v>10158</v>
      </c>
      <c r="M7265" t="s">
        <v>23</v>
      </c>
      <c r="N7265" t="b">
        <v>1</v>
      </c>
      <c r="O7265">
        <f>_xlfn.XLOOKUP(B7265,Machine_Info!A:A,Machine_Info!E:E)</f>
        <v>20</v>
      </c>
      <c r="P7265">
        <f t="shared" si="565"/>
        <v>17.3</v>
      </c>
      <c r="Q7265">
        <f t="shared" si="569"/>
        <v>0.86499999999999999</v>
      </c>
    </row>
    <row r="7266" spans="1:17" x14ac:dyDescent="0.2">
      <c r="A7266" t="s">
        <v>7384</v>
      </c>
      <c r="B7266" t="s">
        <v>263</v>
      </c>
      <c r="C7266" t="s">
        <v>264</v>
      </c>
      <c r="D7266" t="s">
        <v>27</v>
      </c>
      <c r="E7266" s="2">
        <v>45555.970925925933</v>
      </c>
      <c r="F7266" s="2">
        <v>45555.999398148153</v>
      </c>
      <c r="G7266" t="str">
        <f t="shared" si="566"/>
        <v>09</v>
      </c>
      <c r="H7266" t="str">
        <f t="shared" si="567"/>
        <v>20</v>
      </c>
      <c r="I7266">
        <v>384</v>
      </c>
      <c r="J7266">
        <f t="shared" si="568"/>
        <v>6.4</v>
      </c>
      <c r="K7266" t="s">
        <v>150</v>
      </c>
      <c r="L7266" t="s">
        <v>74</v>
      </c>
      <c r="M7266" t="s">
        <v>44</v>
      </c>
      <c r="N7266" t="b">
        <v>0</v>
      </c>
      <c r="O7266">
        <f>_xlfn.XLOOKUP(B7266,Machine_Info!A:A,Machine_Info!E:E)</f>
        <v>22</v>
      </c>
      <c r="P7266">
        <f t="shared" si="565"/>
        <v>15.6</v>
      </c>
      <c r="Q7266">
        <f t="shared" si="569"/>
        <v>0.70909090909090911</v>
      </c>
    </row>
    <row r="7267" spans="1:17" x14ac:dyDescent="0.2">
      <c r="A7267" t="s">
        <v>7385</v>
      </c>
      <c r="B7267" t="s">
        <v>63</v>
      </c>
      <c r="C7267" t="s">
        <v>64</v>
      </c>
      <c r="D7267" t="s">
        <v>32</v>
      </c>
      <c r="E7267" s="2">
        <v>45555.971851851849</v>
      </c>
      <c r="F7267" s="2">
        <v>45556.049629629633</v>
      </c>
      <c r="G7267" t="str">
        <f t="shared" si="566"/>
        <v>09</v>
      </c>
      <c r="H7267" t="str">
        <f t="shared" si="567"/>
        <v>20</v>
      </c>
      <c r="I7267">
        <v>160</v>
      </c>
      <c r="J7267">
        <f t="shared" si="568"/>
        <v>2.6666666666666665</v>
      </c>
      <c r="K7267" t="s">
        <v>103</v>
      </c>
      <c r="L7267" t="s">
        <v>74</v>
      </c>
      <c r="M7267" t="s">
        <v>44</v>
      </c>
      <c r="N7267" t="b">
        <v>0</v>
      </c>
      <c r="O7267">
        <f>_xlfn.XLOOKUP(B7267,Machine_Info!A:A,Machine_Info!E:E)</f>
        <v>20</v>
      </c>
      <c r="P7267">
        <f t="shared" si="565"/>
        <v>17.333333333333332</v>
      </c>
      <c r="Q7267">
        <f t="shared" si="569"/>
        <v>0.86666666666666659</v>
      </c>
    </row>
    <row r="7268" spans="1:17" x14ac:dyDescent="0.2">
      <c r="A7268" t="s">
        <v>7386</v>
      </c>
      <c r="B7268" t="s">
        <v>18</v>
      </c>
      <c r="C7268" t="s">
        <v>19</v>
      </c>
      <c r="D7268" t="s">
        <v>20</v>
      </c>
      <c r="E7268" s="2">
        <v>45556.008090277777</v>
      </c>
      <c r="F7268" s="2">
        <v>45556.025451388887</v>
      </c>
      <c r="G7268" t="str">
        <f t="shared" si="566"/>
        <v>09</v>
      </c>
      <c r="H7268" t="str">
        <f t="shared" si="567"/>
        <v>21</v>
      </c>
      <c r="I7268">
        <v>295</v>
      </c>
      <c r="J7268">
        <f t="shared" si="568"/>
        <v>4.916666666666667</v>
      </c>
      <c r="K7268" t="s">
        <v>42</v>
      </c>
      <c r="L7268" t="s">
        <v>74</v>
      </c>
      <c r="M7268" t="s">
        <v>44</v>
      </c>
      <c r="N7268" t="b">
        <v>0</v>
      </c>
      <c r="O7268">
        <f>_xlfn.XLOOKUP(B7268,Machine_Info!A:A,Machine_Info!E:E)</f>
        <v>16</v>
      </c>
      <c r="P7268">
        <f t="shared" si="565"/>
        <v>11.083333333333332</v>
      </c>
      <c r="Q7268">
        <f t="shared" si="569"/>
        <v>0.69270833333333326</v>
      </c>
    </row>
    <row r="7269" spans="1:17" x14ac:dyDescent="0.2">
      <c r="A7269" t="s">
        <v>7387</v>
      </c>
      <c r="B7269" t="s">
        <v>132</v>
      </c>
      <c r="C7269" t="s">
        <v>133</v>
      </c>
      <c r="D7269" t="s">
        <v>59</v>
      </c>
      <c r="E7269" s="2">
        <v>45556.056469907409</v>
      </c>
      <c r="F7269" s="2">
        <v>45556.087719907409</v>
      </c>
      <c r="G7269" t="str">
        <f t="shared" si="566"/>
        <v>09</v>
      </c>
      <c r="H7269" t="str">
        <f t="shared" si="567"/>
        <v>21</v>
      </c>
      <c r="I7269">
        <v>128</v>
      </c>
      <c r="J7269">
        <f t="shared" si="568"/>
        <v>2.1333333333333333</v>
      </c>
      <c r="K7269" t="s">
        <v>103</v>
      </c>
      <c r="L7269" t="s">
        <v>10158</v>
      </c>
      <c r="M7269" t="s">
        <v>23</v>
      </c>
      <c r="N7269" t="b">
        <v>0</v>
      </c>
      <c r="O7269">
        <f>_xlfn.XLOOKUP(B7269,Machine_Info!A:A,Machine_Info!E:E)</f>
        <v>14</v>
      </c>
      <c r="P7269">
        <f t="shared" si="565"/>
        <v>11.866666666666667</v>
      </c>
      <c r="Q7269">
        <f t="shared" si="569"/>
        <v>0.84761904761904761</v>
      </c>
    </row>
    <row r="7270" spans="1:17" x14ac:dyDescent="0.2">
      <c r="A7270" t="s">
        <v>7388</v>
      </c>
      <c r="B7270" t="s">
        <v>18</v>
      </c>
      <c r="C7270" t="s">
        <v>19</v>
      </c>
      <c r="D7270" t="s">
        <v>20</v>
      </c>
      <c r="E7270" s="2">
        <v>45556.28266203704</v>
      </c>
      <c r="F7270" s="2">
        <v>45556.311828703707</v>
      </c>
      <c r="G7270" t="str">
        <f t="shared" si="566"/>
        <v>09</v>
      </c>
      <c r="H7270" t="str">
        <f t="shared" si="567"/>
        <v>21</v>
      </c>
      <c r="I7270">
        <v>366</v>
      </c>
      <c r="J7270">
        <f t="shared" si="568"/>
        <v>6.1</v>
      </c>
      <c r="K7270" t="s">
        <v>42</v>
      </c>
      <c r="L7270" t="s">
        <v>74</v>
      </c>
      <c r="M7270" t="s">
        <v>44</v>
      </c>
      <c r="N7270" t="b">
        <v>0</v>
      </c>
      <c r="O7270">
        <f>_xlfn.XLOOKUP(B7270,Machine_Info!A:A,Machine_Info!E:E)</f>
        <v>16</v>
      </c>
      <c r="P7270">
        <f t="shared" si="565"/>
        <v>9.9</v>
      </c>
      <c r="Q7270">
        <f t="shared" si="569"/>
        <v>0.61875000000000002</v>
      </c>
    </row>
    <row r="7271" spans="1:17" x14ac:dyDescent="0.2">
      <c r="A7271" t="s">
        <v>7389</v>
      </c>
      <c r="B7271" t="s">
        <v>218</v>
      </c>
      <c r="C7271" t="s">
        <v>219</v>
      </c>
      <c r="D7271" t="s">
        <v>20</v>
      </c>
      <c r="E7271" s="2">
        <v>45556.301041666673</v>
      </c>
      <c r="F7271" s="2">
        <v>45556.319791666669</v>
      </c>
      <c r="G7271" t="str">
        <f t="shared" si="566"/>
        <v>09</v>
      </c>
      <c r="H7271" t="str">
        <f t="shared" si="567"/>
        <v>21</v>
      </c>
      <c r="I7271">
        <v>181</v>
      </c>
      <c r="J7271">
        <f t="shared" si="568"/>
        <v>3.0166666666666666</v>
      </c>
      <c r="K7271" t="s">
        <v>110</v>
      </c>
      <c r="L7271" t="s">
        <v>10159</v>
      </c>
      <c r="M7271" t="s">
        <v>34</v>
      </c>
      <c r="N7271" t="b">
        <v>0</v>
      </c>
      <c r="O7271">
        <f>_xlfn.XLOOKUP(B7271,Machine_Info!A:A,Machine_Info!E:E)</f>
        <v>14</v>
      </c>
      <c r="P7271">
        <f t="shared" si="565"/>
        <v>10.983333333333334</v>
      </c>
      <c r="Q7271">
        <f t="shared" si="569"/>
        <v>0.78452380952380962</v>
      </c>
    </row>
    <row r="7272" spans="1:17" x14ac:dyDescent="0.2">
      <c r="A7272" t="s">
        <v>7390</v>
      </c>
      <c r="B7272" t="s">
        <v>125</v>
      </c>
      <c r="C7272" t="s">
        <v>126</v>
      </c>
      <c r="D7272" t="s">
        <v>20</v>
      </c>
      <c r="E7272" s="2">
        <v>45556.321250000001</v>
      </c>
      <c r="F7272" s="2">
        <v>45556.337222222217</v>
      </c>
      <c r="G7272" t="str">
        <f t="shared" si="566"/>
        <v>09</v>
      </c>
      <c r="H7272" t="str">
        <f t="shared" si="567"/>
        <v>21</v>
      </c>
      <c r="I7272">
        <v>71</v>
      </c>
      <c r="J7272">
        <f t="shared" si="568"/>
        <v>1.1833333333333333</v>
      </c>
      <c r="K7272" t="s">
        <v>42</v>
      </c>
      <c r="L7272" t="s">
        <v>74</v>
      </c>
      <c r="M7272" t="s">
        <v>44</v>
      </c>
      <c r="N7272" t="b">
        <v>0</v>
      </c>
      <c r="O7272">
        <f>_xlfn.XLOOKUP(B7272,Machine_Info!A:A,Machine_Info!E:E)</f>
        <v>18</v>
      </c>
      <c r="P7272">
        <f t="shared" si="565"/>
        <v>16.816666666666666</v>
      </c>
      <c r="Q7272">
        <f t="shared" si="569"/>
        <v>0.93425925925925923</v>
      </c>
    </row>
    <row r="7273" spans="1:17" x14ac:dyDescent="0.2">
      <c r="A7273" t="s">
        <v>7391</v>
      </c>
      <c r="B7273" t="s">
        <v>52</v>
      </c>
      <c r="C7273" t="s">
        <v>53</v>
      </c>
      <c r="D7273" t="s">
        <v>27</v>
      </c>
      <c r="E7273" s="2">
        <v>45556.327268518522</v>
      </c>
      <c r="F7273" s="2">
        <v>45556.350185185183</v>
      </c>
      <c r="G7273" t="str">
        <f t="shared" si="566"/>
        <v>09</v>
      </c>
      <c r="H7273" t="str">
        <f t="shared" si="567"/>
        <v>21</v>
      </c>
      <c r="I7273">
        <v>29</v>
      </c>
      <c r="J7273">
        <f t="shared" si="568"/>
        <v>0.48333333333333334</v>
      </c>
      <c r="K7273" t="s">
        <v>71</v>
      </c>
      <c r="L7273" t="s">
        <v>10158</v>
      </c>
      <c r="M7273" t="s">
        <v>23</v>
      </c>
      <c r="N7273" t="b">
        <v>1</v>
      </c>
      <c r="O7273">
        <f>_xlfn.XLOOKUP(B7273,Machine_Info!A:A,Machine_Info!E:E)</f>
        <v>16</v>
      </c>
      <c r="P7273">
        <f t="shared" si="565"/>
        <v>15.516666666666667</v>
      </c>
      <c r="Q7273">
        <f t="shared" si="569"/>
        <v>0.96979166666666672</v>
      </c>
    </row>
    <row r="7274" spans="1:17" x14ac:dyDescent="0.2">
      <c r="A7274" t="s">
        <v>7392</v>
      </c>
      <c r="B7274" t="s">
        <v>263</v>
      </c>
      <c r="C7274" t="s">
        <v>264</v>
      </c>
      <c r="D7274" t="s">
        <v>27</v>
      </c>
      <c r="E7274" s="2">
        <v>45556.336550925917</v>
      </c>
      <c r="F7274" s="2">
        <v>45556.38863425926</v>
      </c>
      <c r="G7274" t="str">
        <f t="shared" si="566"/>
        <v>09</v>
      </c>
      <c r="H7274" t="str">
        <f t="shared" si="567"/>
        <v>21</v>
      </c>
      <c r="I7274">
        <v>116</v>
      </c>
      <c r="J7274">
        <f t="shared" si="568"/>
        <v>1.9333333333333333</v>
      </c>
      <c r="K7274" t="s">
        <v>76</v>
      </c>
      <c r="L7274" t="s">
        <v>74</v>
      </c>
      <c r="M7274" t="s">
        <v>44</v>
      </c>
      <c r="N7274" t="b">
        <v>0</v>
      </c>
      <c r="O7274">
        <f>_xlfn.XLOOKUP(B7274,Machine_Info!A:A,Machine_Info!E:E)</f>
        <v>22</v>
      </c>
      <c r="P7274">
        <f t="shared" si="565"/>
        <v>20.066666666666666</v>
      </c>
      <c r="Q7274">
        <f t="shared" si="569"/>
        <v>0.91212121212121211</v>
      </c>
    </row>
    <row r="7275" spans="1:17" x14ac:dyDescent="0.2">
      <c r="A7275" t="s">
        <v>7393</v>
      </c>
      <c r="B7275" t="s">
        <v>132</v>
      </c>
      <c r="C7275" t="s">
        <v>133</v>
      </c>
      <c r="D7275" t="s">
        <v>59</v>
      </c>
      <c r="E7275" s="2">
        <v>45556.382789351846</v>
      </c>
      <c r="F7275" s="2">
        <v>45556.702233796299</v>
      </c>
      <c r="G7275" t="str">
        <f t="shared" si="566"/>
        <v>09</v>
      </c>
      <c r="H7275" t="str">
        <f t="shared" si="567"/>
        <v>21</v>
      </c>
      <c r="I7275">
        <v>83</v>
      </c>
      <c r="J7275">
        <f t="shared" si="568"/>
        <v>1.3833333333333333</v>
      </c>
      <c r="K7275" t="s">
        <v>60</v>
      </c>
      <c r="L7275" t="s">
        <v>74</v>
      </c>
      <c r="M7275" t="s">
        <v>44</v>
      </c>
      <c r="N7275" t="b">
        <v>0</v>
      </c>
      <c r="O7275">
        <f>_xlfn.XLOOKUP(B7275,Machine_Info!A:A,Machine_Info!E:E)</f>
        <v>14</v>
      </c>
      <c r="P7275">
        <f t="shared" si="565"/>
        <v>12.616666666666667</v>
      </c>
      <c r="Q7275">
        <f t="shared" si="569"/>
        <v>0.90119047619047621</v>
      </c>
    </row>
    <row r="7276" spans="1:17" x14ac:dyDescent="0.2">
      <c r="A7276" t="s">
        <v>7394</v>
      </c>
      <c r="B7276" t="s">
        <v>78</v>
      </c>
      <c r="C7276" t="s">
        <v>79</v>
      </c>
      <c r="D7276" t="s">
        <v>32</v>
      </c>
      <c r="E7276" s="2">
        <v>45556.404328703713</v>
      </c>
      <c r="F7276" s="2">
        <v>45556.430717592593</v>
      </c>
      <c r="G7276" t="str">
        <f t="shared" si="566"/>
        <v>09</v>
      </c>
      <c r="H7276" t="str">
        <f t="shared" si="567"/>
        <v>21</v>
      </c>
      <c r="I7276">
        <v>647</v>
      </c>
      <c r="J7276">
        <f t="shared" si="568"/>
        <v>10.783333333333333</v>
      </c>
      <c r="K7276" t="s">
        <v>110</v>
      </c>
      <c r="L7276" t="s">
        <v>10158</v>
      </c>
      <c r="M7276" t="s">
        <v>23</v>
      </c>
      <c r="N7276" t="b">
        <v>0</v>
      </c>
      <c r="O7276">
        <f>_xlfn.XLOOKUP(B7276,Machine_Info!A:A,Machine_Info!E:E)</f>
        <v>22</v>
      </c>
      <c r="P7276">
        <f t="shared" si="565"/>
        <v>11.216666666666667</v>
      </c>
      <c r="Q7276">
        <f t="shared" si="569"/>
        <v>0.50984848484848488</v>
      </c>
    </row>
    <row r="7277" spans="1:17" x14ac:dyDescent="0.2">
      <c r="A7277" t="s">
        <v>7395</v>
      </c>
      <c r="B7277" t="s">
        <v>218</v>
      </c>
      <c r="C7277" t="s">
        <v>219</v>
      </c>
      <c r="D7277" t="s">
        <v>20</v>
      </c>
      <c r="E7277" s="2">
        <v>45556.426863425928</v>
      </c>
      <c r="F7277" s="2">
        <v>45556.562974537039</v>
      </c>
      <c r="G7277" t="str">
        <f t="shared" si="566"/>
        <v>09</v>
      </c>
      <c r="H7277" t="str">
        <f t="shared" si="567"/>
        <v>21</v>
      </c>
      <c r="I7277">
        <v>67</v>
      </c>
      <c r="J7277">
        <f t="shared" si="568"/>
        <v>1.1166666666666667</v>
      </c>
      <c r="K7277" t="s">
        <v>42</v>
      </c>
      <c r="L7277" t="s">
        <v>74</v>
      </c>
      <c r="M7277" t="s">
        <v>44</v>
      </c>
      <c r="N7277" t="b">
        <v>0</v>
      </c>
      <c r="O7277">
        <f>_xlfn.XLOOKUP(B7277,Machine_Info!A:A,Machine_Info!E:E)</f>
        <v>14</v>
      </c>
      <c r="P7277">
        <f t="shared" si="565"/>
        <v>12.883333333333333</v>
      </c>
      <c r="Q7277">
        <f t="shared" si="569"/>
        <v>0.92023809523809519</v>
      </c>
    </row>
    <row r="7278" spans="1:17" x14ac:dyDescent="0.2">
      <c r="A7278" t="s">
        <v>7396</v>
      </c>
      <c r="B7278" t="s">
        <v>163</v>
      </c>
      <c r="C7278" t="s">
        <v>164</v>
      </c>
      <c r="D7278" t="s">
        <v>32</v>
      </c>
      <c r="E7278" s="2">
        <v>45556.432754629634</v>
      </c>
      <c r="F7278" s="2">
        <v>45556.444560185177</v>
      </c>
      <c r="G7278" t="str">
        <f t="shared" si="566"/>
        <v>09</v>
      </c>
      <c r="H7278" t="str">
        <f t="shared" si="567"/>
        <v>21</v>
      </c>
      <c r="I7278">
        <v>54</v>
      </c>
      <c r="J7278">
        <f t="shared" si="568"/>
        <v>0.9</v>
      </c>
      <c r="K7278" t="s">
        <v>42</v>
      </c>
      <c r="L7278" t="s">
        <v>74</v>
      </c>
      <c r="M7278" t="s">
        <v>44</v>
      </c>
      <c r="N7278" t="b">
        <v>0</v>
      </c>
      <c r="O7278">
        <f>_xlfn.XLOOKUP(B7278,Machine_Info!A:A,Machine_Info!E:E)</f>
        <v>20</v>
      </c>
      <c r="P7278">
        <f t="shared" si="565"/>
        <v>19.100000000000001</v>
      </c>
      <c r="Q7278">
        <f t="shared" si="569"/>
        <v>0.95500000000000007</v>
      </c>
    </row>
    <row r="7279" spans="1:17" x14ac:dyDescent="0.2">
      <c r="A7279" t="s">
        <v>7397</v>
      </c>
      <c r="B7279" t="s">
        <v>218</v>
      </c>
      <c r="C7279" t="s">
        <v>219</v>
      </c>
      <c r="D7279" t="s">
        <v>20</v>
      </c>
      <c r="E7279" s="2">
        <v>45556.457638888889</v>
      </c>
      <c r="F7279" s="2">
        <v>45556.469444444447</v>
      </c>
      <c r="G7279" t="str">
        <f t="shared" si="566"/>
        <v>09</v>
      </c>
      <c r="H7279" t="str">
        <f t="shared" si="567"/>
        <v>21</v>
      </c>
      <c r="I7279">
        <v>40</v>
      </c>
      <c r="J7279">
        <f t="shared" si="568"/>
        <v>0.66666666666666663</v>
      </c>
      <c r="K7279" t="s">
        <v>103</v>
      </c>
      <c r="L7279" t="s">
        <v>74</v>
      </c>
      <c r="M7279" t="s">
        <v>44</v>
      </c>
      <c r="N7279" t="b">
        <v>0</v>
      </c>
      <c r="O7279">
        <f>_xlfn.XLOOKUP(B7279,Machine_Info!A:A,Machine_Info!E:E)</f>
        <v>14</v>
      </c>
      <c r="P7279">
        <f t="shared" si="565"/>
        <v>13.333333333333334</v>
      </c>
      <c r="Q7279">
        <f t="shared" si="569"/>
        <v>0.95238095238095244</v>
      </c>
    </row>
    <row r="7280" spans="1:17" x14ac:dyDescent="0.2">
      <c r="A7280" t="s">
        <v>7398</v>
      </c>
      <c r="B7280" t="s">
        <v>89</v>
      </c>
      <c r="C7280" t="s">
        <v>90</v>
      </c>
      <c r="D7280" t="s">
        <v>32</v>
      </c>
      <c r="E7280" s="2">
        <v>45556.480034722219</v>
      </c>
      <c r="F7280" s="2">
        <v>45556.511284722219</v>
      </c>
      <c r="G7280" t="str">
        <f t="shared" si="566"/>
        <v>09</v>
      </c>
      <c r="H7280" t="str">
        <f t="shared" si="567"/>
        <v>21</v>
      </c>
      <c r="I7280">
        <v>308</v>
      </c>
      <c r="J7280">
        <f t="shared" si="568"/>
        <v>5.1333333333333337</v>
      </c>
      <c r="K7280" t="s">
        <v>28</v>
      </c>
      <c r="L7280" t="s">
        <v>10158</v>
      </c>
      <c r="M7280" t="s">
        <v>23</v>
      </c>
      <c r="N7280" t="b">
        <v>0</v>
      </c>
      <c r="O7280">
        <f>_xlfn.XLOOKUP(B7280,Machine_Info!A:A,Machine_Info!E:E)</f>
        <v>14</v>
      </c>
      <c r="P7280">
        <f t="shared" si="565"/>
        <v>8.8666666666666671</v>
      </c>
      <c r="Q7280">
        <f t="shared" si="569"/>
        <v>0.63333333333333341</v>
      </c>
    </row>
    <row r="7281" spans="1:17" x14ac:dyDescent="0.2">
      <c r="A7281" t="s">
        <v>7399</v>
      </c>
      <c r="B7281" t="s">
        <v>78</v>
      </c>
      <c r="C7281" t="s">
        <v>79</v>
      </c>
      <c r="D7281" t="s">
        <v>32</v>
      </c>
      <c r="E7281" s="2">
        <v>45556.521863425929</v>
      </c>
      <c r="F7281" s="2">
        <v>45556.524641203701</v>
      </c>
      <c r="G7281" t="str">
        <f t="shared" si="566"/>
        <v>09</v>
      </c>
      <c r="H7281" t="str">
        <f t="shared" si="567"/>
        <v>21</v>
      </c>
      <c r="I7281">
        <v>525</v>
      </c>
      <c r="J7281">
        <f t="shared" si="568"/>
        <v>8.75</v>
      </c>
      <c r="K7281" t="s">
        <v>76</v>
      </c>
      <c r="L7281" t="s">
        <v>74</v>
      </c>
      <c r="M7281" t="s">
        <v>44</v>
      </c>
      <c r="N7281" t="b">
        <v>0</v>
      </c>
      <c r="O7281">
        <f>_xlfn.XLOOKUP(B7281,Machine_Info!A:A,Machine_Info!E:E)</f>
        <v>22</v>
      </c>
      <c r="P7281">
        <f t="shared" si="565"/>
        <v>13.25</v>
      </c>
      <c r="Q7281">
        <f t="shared" si="569"/>
        <v>0.60227272727272729</v>
      </c>
    </row>
    <row r="7282" spans="1:17" x14ac:dyDescent="0.2">
      <c r="A7282" t="s">
        <v>7400</v>
      </c>
      <c r="B7282" t="s">
        <v>63</v>
      </c>
      <c r="C7282" t="s">
        <v>64</v>
      </c>
      <c r="D7282" t="s">
        <v>32</v>
      </c>
      <c r="E7282" s="2">
        <v>45556.600729166668</v>
      </c>
      <c r="F7282" s="2">
        <v>45556.624340277784</v>
      </c>
      <c r="G7282" t="str">
        <f t="shared" si="566"/>
        <v>09</v>
      </c>
      <c r="H7282" t="str">
        <f t="shared" si="567"/>
        <v>21</v>
      </c>
      <c r="I7282">
        <v>143</v>
      </c>
      <c r="J7282">
        <f t="shared" si="568"/>
        <v>2.3833333333333333</v>
      </c>
      <c r="K7282" t="s">
        <v>28</v>
      </c>
      <c r="L7282" t="s">
        <v>10158</v>
      </c>
      <c r="M7282" t="s">
        <v>23</v>
      </c>
      <c r="N7282" t="b">
        <v>0</v>
      </c>
      <c r="O7282">
        <f>_xlfn.XLOOKUP(B7282,Machine_Info!A:A,Machine_Info!E:E)</f>
        <v>20</v>
      </c>
      <c r="P7282">
        <f t="shared" si="565"/>
        <v>17.616666666666667</v>
      </c>
      <c r="Q7282">
        <f t="shared" si="569"/>
        <v>0.88083333333333336</v>
      </c>
    </row>
    <row r="7283" spans="1:17" x14ac:dyDescent="0.2">
      <c r="A7283" t="s">
        <v>7401</v>
      </c>
      <c r="B7283" t="s">
        <v>57</v>
      </c>
      <c r="C7283" t="s">
        <v>58</v>
      </c>
      <c r="D7283" t="s">
        <v>59</v>
      </c>
      <c r="E7283" s="2">
        <v>45556.601782407408</v>
      </c>
      <c r="F7283" s="2">
        <v>45556.687893518523</v>
      </c>
      <c r="G7283" t="str">
        <f t="shared" si="566"/>
        <v>09</v>
      </c>
      <c r="H7283" t="str">
        <f t="shared" si="567"/>
        <v>21</v>
      </c>
      <c r="I7283">
        <v>14</v>
      </c>
      <c r="J7283">
        <f t="shared" si="568"/>
        <v>0.23333333333333334</v>
      </c>
      <c r="K7283" t="s">
        <v>21</v>
      </c>
      <c r="L7283" t="s">
        <v>10159</v>
      </c>
      <c r="M7283" t="s">
        <v>34</v>
      </c>
      <c r="N7283" t="b">
        <v>1</v>
      </c>
      <c r="O7283">
        <f>_xlfn.XLOOKUP(B7283,Machine_Info!A:A,Machine_Info!E:E)</f>
        <v>18</v>
      </c>
      <c r="P7283">
        <f t="shared" si="565"/>
        <v>17.766666666666666</v>
      </c>
      <c r="Q7283">
        <f t="shared" si="569"/>
        <v>0.98703703703703694</v>
      </c>
    </row>
    <row r="7284" spans="1:17" x14ac:dyDescent="0.2">
      <c r="A7284" t="s">
        <v>7402</v>
      </c>
      <c r="B7284" t="s">
        <v>63</v>
      </c>
      <c r="C7284" t="s">
        <v>64</v>
      </c>
      <c r="D7284" t="s">
        <v>32</v>
      </c>
      <c r="E7284" s="2">
        <v>45556.652291666673</v>
      </c>
      <c r="F7284" s="2">
        <v>45556.777291666673</v>
      </c>
      <c r="G7284" t="str">
        <f t="shared" si="566"/>
        <v>09</v>
      </c>
      <c r="H7284" t="str">
        <f t="shared" si="567"/>
        <v>21</v>
      </c>
      <c r="I7284">
        <v>80</v>
      </c>
      <c r="J7284">
        <f t="shared" si="568"/>
        <v>1.3333333333333333</v>
      </c>
      <c r="K7284" t="s">
        <v>71</v>
      </c>
      <c r="L7284" t="s">
        <v>10159</v>
      </c>
      <c r="M7284" t="s">
        <v>34</v>
      </c>
      <c r="N7284" t="b">
        <v>1</v>
      </c>
      <c r="O7284">
        <f>_xlfn.XLOOKUP(B7284,Machine_Info!A:A,Machine_Info!E:E)</f>
        <v>20</v>
      </c>
      <c r="P7284">
        <f t="shared" si="565"/>
        <v>18.666666666666668</v>
      </c>
      <c r="Q7284">
        <f t="shared" si="569"/>
        <v>0.93333333333333335</v>
      </c>
    </row>
    <row r="7285" spans="1:17" x14ac:dyDescent="0.2">
      <c r="A7285" t="s">
        <v>7403</v>
      </c>
      <c r="B7285" t="s">
        <v>139</v>
      </c>
      <c r="C7285" t="s">
        <v>140</v>
      </c>
      <c r="D7285" t="s">
        <v>59</v>
      </c>
      <c r="E7285" s="2">
        <v>45556.732488425929</v>
      </c>
      <c r="F7285" s="2">
        <v>45556.751238425917</v>
      </c>
      <c r="G7285" t="str">
        <f t="shared" si="566"/>
        <v>09</v>
      </c>
      <c r="H7285" t="str">
        <f t="shared" si="567"/>
        <v>21</v>
      </c>
      <c r="I7285">
        <v>36</v>
      </c>
      <c r="J7285">
        <f t="shared" si="568"/>
        <v>0.6</v>
      </c>
      <c r="K7285" t="s">
        <v>110</v>
      </c>
      <c r="L7285" t="s">
        <v>74</v>
      </c>
      <c r="M7285" t="s">
        <v>44</v>
      </c>
      <c r="N7285" t="b">
        <v>0</v>
      </c>
      <c r="O7285">
        <f>_xlfn.XLOOKUP(B7285,Machine_Info!A:A,Machine_Info!E:E)</f>
        <v>20</v>
      </c>
      <c r="P7285">
        <f t="shared" si="565"/>
        <v>19.399999999999999</v>
      </c>
      <c r="Q7285">
        <f t="shared" si="569"/>
        <v>0.97</v>
      </c>
    </row>
    <row r="7286" spans="1:17" x14ac:dyDescent="0.2">
      <c r="A7286" t="s">
        <v>7404</v>
      </c>
      <c r="B7286" t="s">
        <v>84</v>
      </c>
      <c r="C7286" t="s">
        <v>85</v>
      </c>
      <c r="D7286" t="s">
        <v>27</v>
      </c>
      <c r="E7286" s="2">
        <v>45556.890763888892</v>
      </c>
      <c r="F7286" s="2">
        <v>45556.919930555552</v>
      </c>
      <c r="G7286" t="str">
        <f t="shared" si="566"/>
        <v>09</v>
      </c>
      <c r="H7286" t="str">
        <f t="shared" si="567"/>
        <v>21</v>
      </c>
      <c r="I7286">
        <v>208</v>
      </c>
      <c r="J7286">
        <f t="shared" si="568"/>
        <v>3.4666666666666668</v>
      </c>
      <c r="K7286" t="s">
        <v>103</v>
      </c>
      <c r="L7286" t="s">
        <v>74</v>
      </c>
      <c r="M7286" t="s">
        <v>44</v>
      </c>
      <c r="N7286" t="b">
        <v>0</v>
      </c>
      <c r="O7286">
        <f>_xlfn.XLOOKUP(B7286,Machine_Info!A:A,Machine_Info!E:E)</f>
        <v>22</v>
      </c>
      <c r="P7286">
        <f t="shared" si="565"/>
        <v>18.533333333333331</v>
      </c>
      <c r="Q7286">
        <f t="shared" si="569"/>
        <v>0.8424242424242423</v>
      </c>
    </row>
    <row r="7287" spans="1:17" x14ac:dyDescent="0.2">
      <c r="A7287" t="s">
        <v>7405</v>
      </c>
      <c r="B7287" t="s">
        <v>116</v>
      </c>
      <c r="C7287" t="s">
        <v>117</v>
      </c>
      <c r="D7287" t="s">
        <v>20</v>
      </c>
      <c r="E7287" s="2">
        <v>45556.923344907409</v>
      </c>
      <c r="F7287" s="2">
        <v>45556.928206018521</v>
      </c>
      <c r="G7287" t="str">
        <f t="shared" si="566"/>
        <v>09</v>
      </c>
      <c r="H7287" t="str">
        <f t="shared" si="567"/>
        <v>21</v>
      </c>
      <c r="I7287">
        <v>293</v>
      </c>
      <c r="J7287">
        <f t="shared" si="568"/>
        <v>4.8833333333333337</v>
      </c>
      <c r="K7287" t="s">
        <v>42</v>
      </c>
      <c r="L7287" t="s">
        <v>74</v>
      </c>
      <c r="M7287" t="s">
        <v>44</v>
      </c>
      <c r="N7287" t="b">
        <v>0</v>
      </c>
      <c r="O7287">
        <f>_xlfn.XLOOKUP(B7287,Machine_Info!A:A,Machine_Info!E:E)</f>
        <v>16</v>
      </c>
      <c r="P7287">
        <f t="shared" si="565"/>
        <v>11.116666666666667</v>
      </c>
      <c r="Q7287">
        <f t="shared" si="569"/>
        <v>0.6947916666666667</v>
      </c>
    </row>
    <row r="7288" spans="1:17" x14ac:dyDescent="0.2">
      <c r="A7288" t="s">
        <v>7406</v>
      </c>
      <c r="B7288" t="s">
        <v>25</v>
      </c>
      <c r="C7288" t="s">
        <v>26</v>
      </c>
      <c r="D7288" t="s">
        <v>27</v>
      </c>
      <c r="E7288" s="2">
        <v>45556.979791666658</v>
      </c>
      <c r="F7288" s="2">
        <v>45557.008958333332</v>
      </c>
      <c r="G7288" t="str">
        <f t="shared" si="566"/>
        <v>09</v>
      </c>
      <c r="H7288" t="str">
        <f t="shared" si="567"/>
        <v>21</v>
      </c>
      <c r="I7288">
        <v>1254</v>
      </c>
      <c r="J7288">
        <f t="shared" si="568"/>
        <v>20.9</v>
      </c>
      <c r="K7288" t="s">
        <v>28</v>
      </c>
      <c r="L7288" t="s">
        <v>74</v>
      </c>
      <c r="M7288" t="s">
        <v>44</v>
      </c>
      <c r="N7288" t="b">
        <v>0</v>
      </c>
      <c r="O7288">
        <f>_xlfn.XLOOKUP(B7288,Machine_Info!A:A,Machine_Info!E:E)</f>
        <v>22</v>
      </c>
      <c r="P7288">
        <f t="shared" si="565"/>
        <v>1.1000000000000014</v>
      </c>
      <c r="Q7288">
        <f t="shared" si="569"/>
        <v>5.0000000000000065E-2</v>
      </c>
    </row>
    <row r="7289" spans="1:17" x14ac:dyDescent="0.2">
      <c r="A7289" t="s">
        <v>7407</v>
      </c>
      <c r="B7289" t="s">
        <v>163</v>
      </c>
      <c r="C7289" t="s">
        <v>164</v>
      </c>
      <c r="D7289" t="s">
        <v>32</v>
      </c>
      <c r="E7289" s="2">
        <v>45557.009282407409</v>
      </c>
      <c r="F7289" s="2">
        <v>45557.012060185189</v>
      </c>
      <c r="G7289" t="str">
        <f t="shared" si="566"/>
        <v>09</v>
      </c>
      <c r="H7289" t="str">
        <f t="shared" si="567"/>
        <v>22</v>
      </c>
      <c r="I7289">
        <v>225</v>
      </c>
      <c r="J7289">
        <f t="shared" si="568"/>
        <v>3.75</v>
      </c>
      <c r="K7289" t="s">
        <v>38</v>
      </c>
      <c r="L7289" t="s">
        <v>10159</v>
      </c>
      <c r="M7289" t="s">
        <v>34</v>
      </c>
      <c r="N7289" t="b">
        <v>0</v>
      </c>
      <c r="O7289">
        <f>_xlfn.XLOOKUP(B7289,Machine_Info!A:A,Machine_Info!E:E)</f>
        <v>20</v>
      </c>
      <c r="P7289">
        <f t="shared" si="565"/>
        <v>16.25</v>
      </c>
      <c r="Q7289">
        <f t="shared" si="569"/>
        <v>0.8125</v>
      </c>
    </row>
    <row r="7290" spans="1:17" x14ac:dyDescent="0.2">
      <c r="A7290" t="s">
        <v>7408</v>
      </c>
      <c r="B7290" t="s">
        <v>132</v>
      </c>
      <c r="C7290" t="s">
        <v>133</v>
      </c>
      <c r="D7290" t="s">
        <v>59</v>
      </c>
      <c r="E7290" s="2">
        <v>45557.038263888891</v>
      </c>
      <c r="F7290" s="2">
        <v>45557.643819444442</v>
      </c>
      <c r="G7290" t="str">
        <f t="shared" si="566"/>
        <v>09</v>
      </c>
      <c r="H7290" t="str">
        <f t="shared" si="567"/>
        <v>22</v>
      </c>
      <c r="I7290">
        <v>170</v>
      </c>
      <c r="J7290">
        <f t="shared" si="568"/>
        <v>2.8333333333333335</v>
      </c>
      <c r="K7290" t="s">
        <v>150</v>
      </c>
      <c r="L7290" t="s">
        <v>74</v>
      </c>
      <c r="M7290" t="s">
        <v>44</v>
      </c>
      <c r="N7290" t="b">
        <v>0</v>
      </c>
      <c r="O7290">
        <f>_xlfn.XLOOKUP(B7290,Machine_Info!A:A,Machine_Info!E:E)</f>
        <v>14</v>
      </c>
      <c r="P7290">
        <f t="shared" si="565"/>
        <v>11.166666666666666</v>
      </c>
      <c r="Q7290">
        <f t="shared" si="569"/>
        <v>0.79761904761904756</v>
      </c>
    </row>
    <row r="7291" spans="1:17" x14ac:dyDescent="0.2">
      <c r="A7291" t="s">
        <v>7409</v>
      </c>
      <c r="B7291" t="s">
        <v>78</v>
      </c>
      <c r="C7291" t="s">
        <v>79</v>
      </c>
      <c r="D7291" t="s">
        <v>32</v>
      </c>
      <c r="E7291" s="2">
        <v>45557.100393518522</v>
      </c>
      <c r="F7291" s="2">
        <v>45557.251782407409</v>
      </c>
      <c r="G7291" t="str">
        <f t="shared" si="566"/>
        <v>09</v>
      </c>
      <c r="H7291" t="str">
        <f t="shared" si="567"/>
        <v>22</v>
      </c>
      <c r="I7291">
        <v>549</v>
      </c>
      <c r="J7291">
        <f t="shared" si="568"/>
        <v>9.15</v>
      </c>
      <c r="K7291" t="s">
        <v>38</v>
      </c>
      <c r="L7291" t="s">
        <v>74</v>
      </c>
      <c r="M7291" t="s">
        <v>44</v>
      </c>
      <c r="N7291" t="b">
        <v>0</v>
      </c>
      <c r="O7291">
        <f>_xlfn.XLOOKUP(B7291,Machine_Info!A:A,Machine_Info!E:E)</f>
        <v>22</v>
      </c>
      <c r="P7291">
        <f t="shared" si="565"/>
        <v>12.85</v>
      </c>
      <c r="Q7291">
        <f t="shared" si="569"/>
        <v>0.58409090909090911</v>
      </c>
    </row>
    <row r="7292" spans="1:17" x14ac:dyDescent="0.2">
      <c r="A7292" t="s">
        <v>7410</v>
      </c>
      <c r="B7292" t="s">
        <v>92</v>
      </c>
      <c r="C7292" t="s">
        <v>93</v>
      </c>
      <c r="D7292" t="s">
        <v>59</v>
      </c>
      <c r="E7292" s="2">
        <v>45557.174270833333</v>
      </c>
      <c r="F7292" s="2">
        <v>45557.304826388892</v>
      </c>
      <c r="G7292" t="str">
        <f t="shared" si="566"/>
        <v>09</v>
      </c>
      <c r="H7292" t="str">
        <f t="shared" si="567"/>
        <v>22</v>
      </c>
      <c r="I7292">
        <v>309</v>
      </c>
      <c r="J7292">
        <f t="shared" si="568"/>
        <v>5.15</v>
      </c>
      <c r="K7292" t="s">
        <v>42</v>
      </c>
      <c r="L7292" t="s">
        <v>74</v>
      </c>
      <c r="M7292" t="s">
        <v>44</v>
      </c>
      <c r="N7292" t="b">
        <v>0</v>
      </c>
      <c r="O7292">
        <f>_xlfn.XLOOKUP(B7292,Machine_Info!A:A,Machine_Info!E:E)</f>
        <v>20</v>
      </c>
      <c r="P7292">
        <f t="shared" si="565"/>
        <v>14.85</v>
      </c>
      <c r="Q7292">
        <f t="shared" si="569"/>
        <v>0.74249999999999994</v>
      </c>
    </row>
    <row r="7293" spans="1:17" x14ac:dyDescent="0.2">
      <c r="A7293" t="s">
        <v>7411</v>
      </c>
      <c r="B7293" t="s">
        <v>66</v>
      </c>
      <c r="C7293" t="s">
        <v>67</v>
      </c>
      <c r="D7293" t="s">
        <v>32</v>
      </c>
      <c r="E7293" s="2">
        <v>45557.210682870369</v>
      </c>
      <c r="F7293" s="2">
        <v>45557.23846064815</v>
      </c>
      <c r="G7293" t="str">
        <f t="shared" si="566"/>
        <v>09</v>
      </c>
      <c r="H7293" t="str">
        <f t="shared" si="567"/>
        <v>22</v>
      </c>
      <c r="I7293">
        <v>83</v>
      </c>
      <c r="J7293">
        <f t="shared" si="568"/>
        <v>1.3833333333333333</v>
      </c>
      <c r="K7293" t="s">
        <v>71</v>
      </c>
      <c r="L7293" t="s">
        <v>10158</v>
      </c>
      <c r="M7293" t="s">
        <v>23</v>
      </c>
      <c r="N7293" t="b">
        <v>1</v>
      </c>
      <c r="O7293">
        <f>_xlfn.XLOOKUP(B7293,Machine_Info!A:A,Machine_Info!E:E)</f>
        <v>14</v>
      </c>
      <c r="P7293">
        <f t="shared" si="565"/>
        <v>12.616666666666667</v>
      </c>
      <c r="Q7293">
        <f t="shared" si="569"/>
        <v>0.90119047619047621</v>
      </c>
    </row>
    <row r="7294" spans="1:17" x14ac:dyDescent="0.2">
      <c r="A7294" t="s">
        <v>7412</v>
      </c>
      <c r="B7294" t="s">
        <v>92</v>
      </c>
      <c r="C7294" t="s">
        <v>93</v>
      </c>
      <c r="D7294" t="s">
        <v>59</v>
      </c>
      <c r="E7294" s="2">
        <v>45557.224097222221</v>
      </c>
      <c r="F7294" s="2">
        <v>45557.248402777783</v>
      </c>
      <c r="G7294" t="str">
        <f t="shared" si="566"/>
        <v>09</v>
      </c>
      <c r="H7294" t="str">
        <f t="shared" si="567"/>
        <v>22</v>
      </c>
      <c r="I7294">
        <v>123</v>
      </c>
      <c r="J7294">
        <f t="shared" si="568"/>
        <v>2.0499999999999998</v>
      </c>
      <c r="K7294" t="s">
        <v>38</v>
      </c>
      <c r="L7294" t="s">
        <v>74</v>
      </c>
      <c r="M7294" t="s">
        <v>44</v>
      </c>
      <c r="N7294" t="b">
        <v>0</v>
      </c>
      <c r="O7294">
        <f>_xlfn.XLOOKUP(B7294,Machine_Info!A:A,Machine_Info!E:E)</f>
        <v>20</v>
      </c>
      <c r="P7294">
        <f t="shared" si="565"/>
        <v>17.95</v>
      </c>
      <c r="Q7294">
        <f t="shared" si="569"/>
        <v>0.89749999999999996</v>
      </c>
    </row>
    <row r="7295" spans="1:17" x14ac:dyDescent="0.2">
      <c r="A7295" t="s">
        <v>7413</v>
      </c>
      <c r="B7295" t="s">
        <v>132</v>
      </c>
      <c r="C7295" t="s">
        <v>133</v>
      </c>
      <c r="D7295" t="s">
        <v>59</v>
      </c>
      <c r="E7295" s="2">
        <v>45557.299444444441</v>
      </c>
      <c r="F7295" s="2">
        <v>45557.314722222232</v>
      </c>
      <c r="G7295" t="str">
        <f t="shared" si="566"/>
        <v>09</v>
      </c>
      <c r="H7295" t="str">
        <f t="shared" si="567"/>
        <v>22</v>
      </c>
      <c r="I7295">
        <v>329</v>
      </c>
      <c r="J7295">
        <f t="shared" si="568"/>
        <v>5.4833333333333334</v>
      </c>
      <c r="K7295" t="s">
        <v>71</v>
      </c>
      <c r="L7295" t="s">
        <v>10159</v>
      </c>
      <c r="M7295" t="s">
        <v>34</v>
      </c>
      <c r="N7295" t="b">
        <v>1</v>
      </c>
      <c r="O7295">
        <f>_xlfn.XLOOKUP(B7295,Machine_Info!A:A,Machine_Info!E:E)</f>
        <v>14</v>
      </c>
      <c r="P7295">
        <f t="shared" si="565"/>
        <v>8.5166666666666657</v>
      </c>
      <c r="Q7295">
        <f t="shared" si="569"/>
        <v>0.60833333333333328</v>
      </c>
    </row>
    <row r="7296" spans="1:17" x14ac:dyDescent="0.2">
      <c r="A7296" t="s">
        <v>7414</v>
      </c>
      <c r="B7296" t="s">
        <v>18</v>
      </c>
      <c r="C7296" t="s">
        <v>19</v>
      </c>
      <c r="D7296" t="s">
        <v>20</v>
      </c>
      <c r="E7296" s="2">
        <v>45557.324259259258</v>
      </c>
      <c r="F7296" s="2">
        <v>45557.347870370373</v>
      </c>
      <c r="G7296" t="str">
        <f t="shared" si="566"/>
        <v>09</v>
      </c>
      <c r="H7296" t="str">
        <f t="shared" si="567"/>
        <v>22</v>
      </c>
      <c r="I7296">
        <v>226</v>
      </c>
      <c r="J7296">
        <f t="shared" si="568"/>
        <v>3.7666666666666666</v>
      </c>
      <c r="K7296" t="s">
        <v>38</v>
      </c>
      <c r="L7296" t="s">
        <v>10158</v>
      </c>
      <c r="M7296" t="s">
        <v>23</v>
      </c>
      <c r="N7296" t="b">
        <v>0</v>
      </c>
      <c r="O7296">
        <f>_xlfn.XLOOKUP(B7296,Machine_Info!A:A,Machine_Info!E:E)</f>
        <v>16</v>
      </c>
      <c r="P7296">
        <f t="shared" si="565"/>
        <v>12.233333333333334</v>
      </c>
      <c r="Q7296">
        <f t="shared" si="569"/>
        <v>0.76458333333333339</v>
      </c>
    </row>
    <row r="7297" spans="1:17" x14ac:dyDescent="0.2">
      <c r="A7297" t="s">
        <v>7415</v>
      </c>
      <c r="B7297" t="s">
        <v>96</v>
      </c>
      <c r="C7297" t="s">
        <v>97</v>
      </c>
      <c r="D7297" t="s">
        <v>27</v>
      </c>
      <c r="E7297" s="2">
        <v>45557.326736111107</v>
      </c>
      <c r="F7297" s="2">
        <v>45557.43854166667</v>
      </c>
      <c r="G7297" t="str">
        <f t="shared" si="566"/>
        <v>09</v>
      </c>
      <c r="H7297" t="str">
        <f t="shared" si="567"/>
        <v>22</v>
      </c>
      <c r="I7297">
        <v>244</v>
      </c>
      <c r="J7297">
        <f t="shared" si="568"/>
        <v>4.0666666666666664</v>
      </c>
      <c r="K7297" t="s">
        <v>71</v>
      </c>
      <c r="L7297" t="s">
        <v>10159</v>
      </c>
      <c r="M7297" t="s">
        <v>34</v>
      </c>
      <c r="N7297" t="b">
        <v>1</v>
      </c>
      <c r="O7297">
        <f>_xlfn.XLOOKUP(B7297,Machine_Info!A:A,Machine_Info!E:E)</f>
        <v>20</v>
      </c>
      <c r="P7297">
        <f t="shared" si="565"/>
        <v>15.933333333333334</v>
      </c>
      <c r="Q7297">
        <f t="shared" si="569"/>
        <v>0.79666666666666663</v>
      </c>
    </row>
    <row r="7298" spans="1:17" x14ac:dyDescent="0.2">
      <c r="A7298" t="s">
        <v>7416</v>
      </c>
      <c r="B7298" t="s">
        <v>135</v>
      </c>
      <c r="C7298" t="s">
        <v>136</v>
      </c>
      <c r="D7298" t="s">
        <v>32</v>
      </c>
      <c r="E7298" s="2">
        <v>45557.334236111114</v>
      </c>
      <c r="F7298" s="2">
        <v>45557.362013888887</v>
      </c>
      <c r="G7298" t="str">
        <f t="shared" si="566"/>
        <v>09</v>
      </c>
      <c r="H7298" t="str">
        <f t="shared" si="567"/>
        <v>22</v>
      </c>
      <c r="I7298">
        <v>113</v>
      </c>
      <c r="J7298">
        <f t="shared" si="568"/>
        <v>1.8833333333333333</v>
      </c>
      <c r="K7298" t="s">
        <v>38</v>
      </c>
      <c r="L7298" t="s">
        <v>74</v>
      </c>
      <c r="M7298" t="s">
        <v>44</v>
      </c>
      <c r="N7298" t="b">
        <v>0</v>
      </c>
      <c r="O7298">
        <f>_xlfn.XLOOKUP(B7298,Machine_Info!A:A,Machine_Info!E:E)</f>
        <v>20</v>
      </c>
      <c r="P7298">
        <f t="shared" ref="P7298:P7361" si="570">O7298-J7298</f>
        <v>18.116666666666667</v>
      </c>
      <c r="Q7298">
        <f t="shared" si="569"/>
        <v>0.90583333333333338</v>
      </c>
    </row>
    <row r="7299" spans="1:17" x14ac:dyDescent="0.2">
      <c r="A7299" t="s">
        <v>7417</v>
      </c>
      <c r="B7299" t="s">
        <v>218</v>
      </c>
      <c r="C7299" t="s">
        <v>219</v>
      </c>
      <c r="D7299" t="s">
        <v>20</v>
      </c>
      <c r="E7299" s="2">
        <v>45557.353993055563</v>
      </c>
      <c r="F7299" s="2">
        <v>45557.431770833333</v>
      </c>
      <c r="G7299" t="str">
        <f t="shared" ref="G7299:G7362" si="571">TEXT(E7299,"mm")</f>
        <v>09</v>
      </c>
      <c r="H7299" t="str">
        <f t="shared" ref="H7299:H7362" si="572">TEXT(E7299,"dd")</f>
        <v>22</v>
      </c>
      <c r="I7299">
        <v>262</v>
      </c>
      <c r="J7299">
        <f t="shared" ref="J7299:J7362" si="573">I7299/60</f>
        <v>4.3666666666666663</v>
      </c>
      <c r="K7299" t="s">
        <v>103</v>
      </c>
      <c r="L7299" t="s">
        <v>10158</v>
      </c>
      <c r="M7299" t="s">
        <v>23</v>
      </c>
      <c r="N7299" t="b">
        <v>0</v>
      </c>
      <c r="O7299">
        <f>_xlfn.XLOOKUP(B7299,Machine_Info!A:A,Machine_Info!E:E)</f>
        <v>14</v>
      </c>
      <c r="P7299">
        <f t="shared" si="570"/>
        <v>9.6333333333333329</v>
      </c>
      <c r="Q7299">
        <f t="shared" ref="Q7299:Q7362" si="574">P7299/O7299</f>
        <v>0.68809523809523809</v>
      </c>
    </row>
    <row r="7300" spans="1:17" x14ac:dyDescent="0.2">
      <c r="A7300" t="s">
        <v>7418</v>
      </c>
      <c r="B7300" t="s">
        <v>160</v>
      </c>
      <c r="C7300" t="s">
        <v>161</v>
      </c>
      <c r="D7300" t="s">
        <v>32</v>
      </c>
      <c r="E7300" s="2">
        <v>45557.387754629628</v>
      </c>
      <c r="F7300" s="2">
        <v>45557.545393518521</v>
      </c>
      <c r="G7300" t="str">
        <f t="shared" si="571"/>
        <v>09</v>
      </c>
      <c r="H7300" t="str">
        <f t="shared" si="572"/>
        <v>22</v>
      </c>
      <c r="I7300">
        <v>206</v>
      </c>
      <c r="J7300">
        <f t="shared" si="573"/>
        <v>3.4333333333333331</v>
      </c>
      <c r="K7300" t="s">
        <v>28</v>
      </c>
      <c r="L7300" t="s">
        <v>10158</v>
      </c>
      <c r="M7300" t="s">
        <v>23</v>
      </c>
      <c r="N7300" t="b">
        <v>0</v>
      </c>
      <c r="O7300">
        <f>_xlfn.XLOOKUP(B7300,Machine_Info!A:A,Machine_Info!E:E)</f>
        <v>20</v>
      </c>
      <c r="P7300">
        <f t="shared" si="570"/>
        <v>16.566666666666666</v>
      </c>
      <c r="Q7300">
        <f t="shared" si="574"/>
        <v>0.82833333333333337</v>
      </c>
    </row>
    <row r="7301" spans="1:17" x14ac:dyDescent="0.2">
      <c r="A7301" t="s">
        <v>7419</v>
      </c>
      <c r="B7301" t="s">
        <v>174</v>
      </c>
      <c r="C7301" t="s">
        <v>175</v>
      </c>
      <c r="D7301" t="s">
        <v>59</v>
      </c>
      <c r="E7301" s="2">
        <v>45557.455300925933</v>
      </c>
      <c r="F7301" s="2">
        <v>45557.468495370369</v>
      </c>
      <c r="G7301" t="str">
        <f t="shared" si="571"/>
        <v>09</v>
      </c>
      <c r="H7301" t="str">
        <f t="shared" si="572"/>
        <v>22</v>
      </c>
      <c r="I7301">
        <v>39</v>
      </c>
      <c r="J7301">
        <f t="shared" si="573"/>
        <v>0.65</v>
      </c>
      <c r="K7301" t="s">
        <v>46</v>
      </c>
      <c r="L7301" t="s">
        <v>74</v>
      </c>
      <c r="M7301" t="s">
        <v>44</v>
      </c>
      <c r="N7301" t="b">
        <v>0</v>
      </c>
      <c r="O7301">
        <f>_xlfn.XLOOKUP(B7301,Machine_Info!A:A,Machine_Info!E:E)</f>
        <v>14</v>
      </c>
      <c r="P7301">
        <f t="shared" si="570"/>
        <v>13.35</v>
      </c>
      <c r="Q7301">
        <f t="shared" si="574"/>
        <v>0.95357142857142851</v>
      </c>
    </row>
    <row r="7302" spans="1:17" x14ac:dyDescent="0.2">
      <c r="A7302" t="s">
        <v>7420</v>
      </c>
      <c r="B7302" t="s">
        <v>218</v>
      </c>
      <c r="C7302" t="s">
        <v>219</v>
      </c>
      <c r="D7302" t="s">
        <v>20</v>
      </c>
      <c r="E7302" s="2">
        <v>45557.551157407397</v>
      </c>
      <c r="F7302" s="2">
        <v>45557.570601851847</v>
      </c>
      <c r="G7302" t="str">
        <f t="shared" si="571"/>
        <v>09</v>
      </c>
      <c r="H7302" t="str">
        <f t="shared" si="572"/>
        <v>22</v>
      </c>
      <c r="I7302">
        <v>135</v>
      </c>
      <c r="J7302">
        <f t="shared" si="573"/>
        <v>2.25</v>
      </c>
      <c r="K7302" t="s">
        <v>42</v>
      </c>
      <c r="L7302" t="s">
        <v>10159</v>
      </c>
      <c r="M7302" t="s">
        <v>34</v>
      </c>
      <c r="N7302" t="b">
        <v>0</v>
      </c>
      <c r="O7302">
        <f>_xlfn.XLOOKUP(B7302,Machine_Info!A:A,Machine_Info!E:E)</f>
        <v>14</v>
      </c>
      <c r="P7302">
        <f t="shared" si="570"/>
        <v>11.75</v>
      </c>
      <c r="Q7302">
        <f t="shared" si="574"/>
        <v>0.8392857142857143</v>
      </c>
    </row>
    <row r="7303" spans="1:17" x14ac:dyDescent="0.2">
      <c r="A7303" t="s">
        <v>7421</v>
      </c>
      <c r="B7303" t="s">
        <v>81</v>
      </c>
      <c r="C7303" t="s">
        <v>82</v>
      </c>
      <c r="D7303" t="s">
        <v>20</v>
      </c>
      <c r="E7303" s="2">
        <v>45557.565092592587</v>
      </c>
      <c r="F7303" s="2">
        <v>45557.599814814806</v>
      </c>
      <c r="G7303" t="str">
        <f t="shared" si="571"/>
        <v>09</v>
      </c>
      <c r="H7303" t="str">
        <f t="shared" si="572"/>
        <v>22</v>
      </c>
      <c r="I7303">
        <v>259</v>
      </c>
      <c r="J7303">
        <f t="shared" si="573"/>
        <v>4.3166666666666664</v>
      </c>
      <c r="K7303" t="s">
        <v>103</v>
      </c>
      <c r="L7303" t="s">
        <v>10158</v>
      </c>
      <c r="M7303" t="s">
        <v>23</v>
      </c>
      <c r="N7303" t="b">
        <v>0</v>
      </c>
      <c r="O7303">
        <f>_xlfn.XLOOKUP(B7303,Machine_Info!A:A,Machine_Info!E:E)</f>
        <v>14</v>
      </c>
      <c r="P7303">
        <f t="shared" si="570"/>
        <v>9.6833333333333336</v>
      </c>
      <c r="Q7303">
        <f t="shared" si="574"/>
        <v>0.69166666666666665</v>
      </c>
    </row>
    <row r="7304" spans="1:17" x14ac:dyDescent="0.2">
      <c r="A7304" t="s">
        <v>7422</v>
      </c>
      <c r="B7304" t="s">
        <v>52</v>
      </c>
      <c r="C7304" t="s">
        <v>53</v>
      </c>
      <c r="D7304" t="s">
        <v>27</v>
      </c>
      <c r="E7304" s="2">
        <v>45557.576226851852</v>
      </c>
      <c r="F7304" s="2">
        <v>45558.079699074071</v>
      </c>
      <c r="G7304" t="str">
        <f t="shared" si="571"/>
        <v>09</v>
      </c>
      <c r="H7304" t="str">
        <f t="shared" si="572"/>
        <v>22</v>
      </c>
      <c r="I7304">
        <v>71</v>
      </c>
      <c r="J7304">
        <f t="shared" si="573"/>
        <v>1.1833333333333333</v>
      </c>
      <c r="K7304" t="s">
        <v>38</v>
      </c>
      <c r="L7304" t="s">
        <v>10159</v>
      </c>
      <c r="M7304" t="s">
        <v>34</v>
      </c>
      <c r="N7304" t="b">
        <v>0</v>
      </c>
      <c r="O7304">
        <f>_xlfn.XLOOKUP(B7304,Machine_Info!A:A,Machine_Info!E:E)</f>
        <v>16</v>
      </c>
      <c r="P7304">
        <f t="shared" si="570"/>
        <v>14.816666666666666</v>
      </c>
      <c r="Q7304">
        <f t="shared" si="574"/>
        <v>0.92604166666666665</v>
      </c>
    </row>
    <row r="7305" spans="1:17" x14ac:dyDescent="0.2">
      <c r="A7305" t="s">
        <v>7423</v>
      </c>
      <c r="B7305" t="s">
        <v>160</v>
      </c>
      <c r="C7305" t="s">
        <v>161</v>
      </c>
      <c r="D7305" t="s">
        <v>32</v>
      </c>
      <c r="E7305" s="2">
        <v>45557.624525462961</v>
      </c>
      <c r="F7305" s="2">
        <v>45557.720358796287</v>
      </c>
      <c r="G7305" t="str">
        <f t="shared" si="571"/>
        <v>09</v>
      </c>
      <c r="H7305" t="str">
        <f t="shared" si="572"/>
        <v>22</v>
      </c>
      <c r="I7305">
        <v>290</v>
      </c>
      <c r="J7305">
        <f t="shared" si="573"/>
        <v>4.833333333333333</v>
      </c>
      <c r="K7305" t="s">
        <v>46</v>
      </c>
      <c r="L7305" t="s">
        <v>10159</v>
      </c>
      <c r="M7305" t="s">
        <v>34</v>
      </c>
      <c r="N7305" t="b">
        <v>0</v>
      </c>
      <c r="O7305">
        <f>_xlfn.XLOOKUP(B7305,Machine_Info!A:A,Machine_Info!E:E)</f>
        <v>20</v>
      </c>
      <c r="P7305">
        <f t="shared" si="570"/>
        <v>15.166666666666668</v>
      </c>
      <c r="Q7305">
        <f t="shared" si="574"/>
        <v>0.75833333333333341</v>
      </c>
    </row>
    <row r="7306" spans="1:17" x14ac:dyDescent="0.2">
      <c r="A7306" t="s">
        <v>7424</v>
      </c>
      <c r="B7306" t="s">
        <v>78</v>
      </c>
      <c r="C7306" t="s">
        <v>79</v>
      </c>
      <c r="D7306" t="s">
        <v>32</v>
      </c>
      <c r="E7306" s="2">
        <v>45557.706041666657</v>
      </c>
      <c r="F7306" s="2">
        <v>45557.781041666669</v>
      </c>
      <c r="G7306" t="str">
        <f t="shared" si="571"/>
        <v>09</v>
      </c>
      <c r="H7306" t="str">
        <f t="shared" si="572"/>
        <v>22</v>
      </c>
      <c r="I7306">
        <v>497</v>
      </c>
      <c r="J7306">
        <f t="shared" si="573"/>
        <v>8.2833333333333332</v>
      </c>
      <c r="K7306" t="s">
        <v>28</v>
      </c>
      <c r="L7306" t="s">
        <v>10158</v>
      </c>
      <c r="M7306" t="s">
        <v>23</v>
      </c>
      <c r="N7306" t="b">
        <v>0</v>
      </c>
      <c r="O7306">
        <f>_xlfn.XLOOKUP(B7306,Machine_Info!A:A,Machine_Info!E:E)</f>
        <v>22</v>
      </c>
      <c r="P7306">
        <f t="shared" si="570"/>
        <v>13.716666666666667</v>
      </c>
      <c r="Q7306">
        <f t="shared" si="574"/>
        <v>0.62348484848484853</v>
      </c>
    </row>
    <row r="7307" spans="1:17" x14ac:dyDescent="0.2">
      <c r="A7307" t="s">
        <v>7425</v>
      </c>
      <c r="B7307" t="s">
        <v>30</v>
      </c>
      <c r="C7307" t="s">
        <v>31</v>
      </c>
      <c r="D7307" t="s">
        <v>32</v>
      </c>
      <c r="E7307" s="2">
        <v>45557.80400462963</v>
      </c>
      <c r="F7307" s="2">
        <v>45557.947060185194</v>
      </c>
      <c r="G7307" t="str">
        <f t="shared" si="571"/>
        <v>09</v>
      </c>
      <c r="H7307" t="str">
        <f t="shared" si="572"/>
        <v>22</v>
      </c>
      <c r="I7307">
        <v>57</v>
      </c>
      <c r="J7307">
        <f t="shared" si="573"/>
        <v>0.95</v>
      </c>
      <c r="K7307" t="s">
        <v>54</v>
      </c>
      <c r="L7307" t="s">
        <v>10158</v>
      </c>
      <c r="M7307" t="s">
        <v>23</v>
      </c>
      <c r="N7307" t="b">
        <v>1</v>
      </c>
      <c r="O7307">
        <f>_xlfn.XLOOKUP(B7307,Machine_Info!A:A,Machine_Info!E:E)</f>
        <v>22</v>
      </c>
      <c r="P7307">
        <f t="shared" si="570"/>
        <v>21.05</v>
      </c>
      <c r="Q7307">
        <f t="shared" si="574"/>
        <v>0.9568181818181819</v>
      </c>
    </row>
    <row r="7308" spans="1:17" x14ac:dyDescent="0.2">
      <c r="A7308" t="s">
        <v>7426</v>
      </c>
      <c r="B7308" t="s">
        <v>152</v>
      </c>
      <c r="C7308" t="s">
        <v>153</v>
      </c>
      <c r="D7308" t="s">
        <v>27</v>
      </c>
      <c r="E7308" s="2">
        <v>45557.874259259261</v>
      </c>
      <c r="F7308" s="2">
        <v>45557.904120370367</v>
      </c>
      <c r="G7308" t="str">
        <f t="shared" si="571"/>
        <v>09</v>
      </c>
      <c r="H7308" t="str">
        <f t="shared" si="572"/>
        <v>22</v>
      </c>
      <c r="I7308">
        <v>19</v>
      </c>
      <c r="J7308">
        <f t="shared" si="573"/>
        <v>0.31666666666666665</v>
      </c>
      <c r="K7308" t="s">
        <v>103</v>
      </c>
      <c r="L7308" t="s">
        <v>10158</v>
      </c>
      <c r="M7308" t="s">
        <v>23</v>
      </c>
      <c r="N7308" t="b">
        <v>0</v>
      </c>
      <c r="O7308">
        <f>_xlfn.XLOOKUP(B7308,Machine_Info!A:A,Machine_Info!E:E)</f>
        <v>18</v>
      </c>
      <c r="P7308">
        <f t="shared" si="570"/>
        <v>17.683333333333334</v>
      </c>
      <c r="Q7308">
        <f t="shared" si="574"/>
        <v>0.9824074074074074</v>
      </c>
    </row>
    <row r="7309" spans="1:17" x14ac:dyDescent="0.2">
      <c r="A7309" t="s">
        <v>7427</v>
      </c>
      <c r="B7309" t="s">
        <v>171</v>
      </c>
      <c r="C7309" t="s">
        <v>172</v>
      </c>
      <c r="D7309" t="s">
        <v>32</v>
      </c>
      <c r="E7309" s="2">
        <v>45557.882731481477</v>
      </c>
      <c r="F7309" s="2">
        <v>45557.909814814811</v>
      </c>
      <c r="G7309" t="str">
        <f t="shared" si="571"/>
        <v>09</v>
      </c>
      <c r="H7309" t="str">
        <f t="shared" si="572"/>
        <v>22</v>
      </c>
      <c r="I7309">
        <v>113</v>
      </c>
      <c r="J7309">
        <f t="shared" si="573"/>
        <v>1.8833333333333333</v>
      </c>
      <c r="K7309" t="s">
        <v>103</v>
      </c>
      <c r="L7309" t="s">
        <v>74</v>
      </c>
      <c r="M7309" t="s">
        <v>44</v>
      </c>
      <c r="N7309" t="b">
        <v>0</v>
      </c>
      <c r="O7309">
        <f>_xlfn.XLOOKUP(B7309,Machine_Info!A:A,Machine_Info!E:E)</f>
        <v>16</v>
      </c>
      <c r="P7309">
        <f t="shared" si="570"/>
        <v>14.116666666666667</v>
      </c>
      <c r="Q7309">
        <f t="shared" si="574"/>
        <v>0.8822916666666667</v>
      </c>
    </row>
    <row r="7310" spans="1:17" x14ac:dyDescent="0.2">
      <c r="A7310" t="s">
        <v>7428</v>
      </c>
      <c r="B7310" t="s">
        <v>263</v>
      </c>
      <c r="C7310" t="s">
        <v>264</v>
      </c>
      <c r="D7310" t="s">
        <v>27</v>
      </c>
      <c r="E7310" s="2">
        <v>45557.893113425933</v>
      </c>
      <c r="F7310" s="2">
        <v>45557.960474537038</v>
      </c>
      <c r="G7310" t="str">
        <f t="shared" si="571"/>
        <v>09</v>
      </c>
      <c r="H7310" t="str">
        <f t="shared" si="572"/>
        <v>22</v>
      </c>
      <c r="I7310">
        <v>355</v>
      </c>
      <c r="J7310">
        <f t="shared" si="573"/>
        <v>5.916666666666667</v>
      </c>
      <c r="K7310" t="s">
        <v>28</v>
      </c>
      <c r="L7310" t="s">
        <v>74</v>
      </c>
      <c r="M7310" t="s">
        <v>44</v>
      </c>
      <c r="N7310" t="b">
        <v>0</v>
      </c>
      <c r="O7310">
        <f>_xlfn.XLOOKUP(B7310,Machine_Info!A:A,Machine_Info!E:E)</f>
        <v>22</v>
      </c>
      <c r="P7310">
        <f t="shared" si="570"/>
        <v>16.083333333333332</v>
      </c>
      <c r="Q7310">
        <f t="shared" si="574"/>
        <v>0.73106060606060597</v>
      </c>
    </row>
    <row r="7311" spans="1:17" x14ac:dyDescent="0.2">
      <c r="A7311" t="s">
        <v>7429</v>
      </c>
      <c r="B7311" t="s">
        <v>25</v>
      </c>
      <c r="C7311" t="s">
        <v>26</v>
      </c>
      <c r="D7311" t="s">
        <v>27</v>
      </c>
      <c r="E7311" s="2">
        <v>45557.902268518519</v>
      </c>
      <c r="F7311" s="2">
        <v>45557.911990740737</v>
      </c>
      <c r="G7311" t="str">
        <f t="shared" si="571"/>
        <v>09</v>
      </c>
      <c r="H7311" t="str">
        <f t="shared" si="572"/>
        <v>22</v>
      </c>
      <c r="I7311">
        <v>890</v>
      </c>
      <c r="J7311">
        <f t="shared" si="573"/>
        <v>14.833333333333334</v>
      </c>
      <c r="K7311" t="s">
        <v>54</v>
      </c>
      <c r="L7311" t="s">
        <v>10158</v>
      </c>
      <c r="M7311" t="s">
        <v>23</v>
      </c>
      <c r="N7311" t="b">
        <v>1</v>
      </c>
      <c r="O7311">
        <f>_xlfn.XLOOKUP(B7311,Machine_Info!A:A,Machine_Info!E:E)</f>
        <v>22</v>
      </c>
      <c r="P7311">
        <f t="shared" si="570"/>
        <v>7.1666666666666661</v>
      </c>
      <c r="Q7311">
        <f t="shared" si="574"/>
        <v>0.32575757575757575</v>
      </c>
    </row>
    <row r="7312" spans="1:17" x14ac:dyDescent="0.2">
      <c r="A7312" t="s">
        <v>7430</v>
      </c>
      <c r="B7312" t="s">
        <v>30</v>
      </c>
      <c r="C7312" t="s">
        <v>31</v>
      </c>
      <c r="D7312" t="s">
        <v>32</v>
      </c>
      <c r="E7312" s="2">
        <v>45557.940787037027</v>
      </c>
      <c r="F7312" s="2">
        <v>45558.058148148149</v>
      </c>
      <c r="G7312" t="str">
        <f t="shared" si="571"/>
        <v>09</v>
      </c>
      <c r="H7312" t="str">
        <f t="shared" si="572"/>
        <v>22</v>
      </c>
      <c r="I7312">
        <v>102</v>
      </c>
      <c r="J7312">
        <f t="shared" si="573"/>
        <v>1.7</v>
      </c>
      <c r="K7312" t="s">
        <v>38</v>
      </c>
      <c r="L7312" t="s">
        <v>74</v>
      </c>
      <c r="M7312" t="s">
        <v>44</v>
      </c>
      <c r="N7312" t="b">
        <v>0</v>
      </c>
      <c r="O7312">
        <f>_xlfn.XLOOKUP(B7312,Machine_Info!A:A,Machine_Info!E:E)</f>
        <v>22</v>
      </c>
      <c r="P7312">
        <f t="shared" si="570"/>
        <v>20.3</v>
      </c>
      <c r="Q7312">
        <f t="shared" si="574"/>
        <v>0.92272727272727273</v>
      </c>
    </row>
    <row r="7313" spans="1:17" x14ac:dyDescent="0.2">
      <c r="A7313" t="s">
        <v>7431</v>
      </c>
      <c r="B7313" t="s">
        <v>57</v>
      </c>
      <c r="C7313" t="s">
        <v>58</v>
      </c>
      <c r="D7313" t="s">
        <v>59</v>
      </c>
      <c r="E7313" s="2">
        <v>45557.958344907413</v>
      </c>
      <c r="F7313" s="2">
        <v>45558.073622685188</v>
      </c>
      <c r="G7313" t="str">
        <f t="shared" si="571"/>
        <v>09</v>
      </c>
      <c r="H7313" t="str">
        <f t="shared" si="572"/>
        <v>22</v>
      </c>
      <c r="I7313">
        <v>15</v>
      </c>
      <c r="J7313">
        <f t="shared" si="573"/>
        <v>0.25</v>
      </c>
      <c r="K7313" t="s">
        <v>71</v>
      </c>
      <c r="L7313" t="s">
        <v>10159</v>
      </c>
      <c r="M7313" t="s">
        <v>34</v>
      </c>
      <c r="N7313" t="b">
        <v>1</v>
      </c>
      <c r="O7313">
        <f>_xlfn.XLOOKUP(B7313,Machine_Info!A:A,Machine_Info!E:E)</f>
        <v>18</v>
      </c>
      <c r="P7313">
        <f t="shared" si="570"/>
        <v>17.75</v>
      </c>
      <c r="Q7313">
        <f t="shared" si="574"/>
        <v>0.98611111111111116</v>
      </c>
    </row>
    <row r="7314" spans="1:17" x14ac:dyDescent="0.2">
      <c r="A7314" t="s">
        <v>7432</v>
      </c>
      <c r="B7314" t="s">
        <v>132</v>
      </c>
      <c r="C7314" t="s">
        <v>133</v>
      </c>
      <c r="D7314" t="s">
        <v>59</v>
      </c>
      <c r="E7314" s="2">
        <v>45557.995254629634</v>
      </c>
      <c r="F7314" s="2">
        <v>45558.018865740742</v>
      </c>
      <c r="G7314" t="str">
        <f t="shared" si="571"/>
        <v>09</v>
      </c>
      <c r="H7314" t="str">
        <f t="shared" si="572"/>
        <v>22</v>
      </c>
      <c r="I7314">
        <v>271</v>
      </c>
      <c r="J7314">
        <f t="shared" si="573"/>
        <v>4.5166666666666666</v>
      </c>
      <c r="K7314" t="s">
        <v>21</v>
      </c>
      <c r="L7314" t="s">
        <v>10159</v>
      </c>
      <c r="M7314" t="s">
        <v>34</v>
      </c>
      <c r="N7314" t="b">
        <v>1</v>
      </c>
      <c r="O7314">
        <f>_xlfn.XLOOKUP(B7314,Machine_Info!A:A,Machine_Info!E:E)</f>
        <v>14</v>
      </c>
      <c r="P7314">
        <f t="shared" si="570"/>
        <v>9.4833333333333343</v>
      </c>
      <c r="Q7314">
        <f t="shared" si="574"/>
        <v>0.67738095238095242</v>
      </c>
    </row>
    <row r="7315" spans="1:17" x14ac:dyDescent="0.2">
      <c r="A7315" t="s">
        <v>7433</v>
      </c>
      <c r="B7315" t="s">
        <v>30</v>
      </c>
      <c r="C7315" t="s">
        <v>31</v>
      </c>
      <c r="D7315" t="s">
        <v>32</v>
      </c>
      <c r="E7315" s="2">
        <v>45558.060995370368</v>
      </c>
      <c r="F7315" s="2">
        <v>45558.072800925933</v>
      </c>
      <c r="G7315" t="str">
        <f t="shared" si="571"/>
        <v>09</v>
      </c>
      <c r="H7315" t="str">
        <f t="shared" si="572"/>
        <v>23</v>
      </c>
      <c r="I7315">
        <v>113</v>
      </c>
      <c r="J7315">
        <f t="shared" si="573"/>
        <v>1.8833333333333333</v>
      </c>
      <c r="K7315" t="s">
        <v>28</v>
      </c>
      <c r="L7315" t="s">
        <v>10159</v>
      </c>
      <c r="M7315" t="s">
        <v>34</v>
      </c>
      <c r="N7315" t="b">
        <v>0</v>
      </c>
      <c r="O7315">
        <f>_xlfn.XLOOKUP(B7315,Machine_Info!A:A,Machine_Info!E:E)</f>
        <v>22</v>
      </c>
      <c r="P7315">
        <f t="shared" si="570"/>
        <v>20.116666666666667</v>
      </c>
      <c r="Q7315">
        <f t="shared" si="574"/>
        <v>0.91439393939393943</v>
      </c>
    </row>
    <row r="7316" spans="1:17" x14ac:dyDescent="0.2">
      <c r="A7316" t="s">
        <v>7434</v>
      </c>
      <c r="B7316" t="s">
        <v>202</v>
      </c>
      <c r="C7316" t="s">
        <v>203</v>
      </c>
      <c r="D7316" t="s">
        <v>32</v>
      </c>
      <c r="E7316" s="2">
        <v>45558.1091087963</v>
      </c>
      <c r="F7316" s="2">
        <v>45558.257025462961</v>
      </c>
      <c r="G7316" t="str">
        <f t="shared" si="571"/>
        <v>09</v>
      </c>
      <c r="H7316" t="str">
        <f t="shared" si="572"/>
        <v>23</v>
      </c>
      <c r="I7316">
        <v>281</v>
      </c>
      <c r="J7316">
        <f t="shared" si="573"/>
        <v>4.6833333333333336</v>
      </c>
      <c r="K7316" t="s">
        <v>42</v>
      </c>
      <c r="L7316" t="s">
        <v>74</v>
      </c>
      <c r="M7316" t="s">
        <v>44</v>
      </c>
      <c r="N7316" t="b">
        <v>0</v>
      </c>
      <c r="O7316">
        <f>_xlfn.XLOOKUP(B7316,Machine_Info!A:A,Machine_Info!E:E)</f>
        <v>22</v>
      </c>
      <c r="P7316">
        <f t="shared" si="570"/>
        <v>17.316666666666666</v>
      </c>
      <c r="Q7316">
        <f t="shared" si="574"/>
        <v>0.78712121212121211</v>
      </c>
    </row>
    <row r="7317" spans="1:17" x14ac:dyDescent="0.2">
      <c r="A7317" t="s">
        <v>7435</v>
      </c>
      <c r="B7317" t="s">
        <v>167</v>
      </c>
      <c r="C7317" t="s">
        <v>168</v>
      </c>
      <c r="D7317" t="s">
        <v>59</v>
      </c>
      <c r="E7317" s="2">
        <v>45558.119895833333</v>
      </c>
      <c r="F7317" s="2">
        <v>45558.149062500001</v>
      </c>
      <c r="G7317" t="str">
        <f t="shared" si="571"/>
        <v>09</v>
      </c>
      <c r="H7317" t="str">
        <f t="shared" si="572"/>
        <v>23</v>
      </c>
      <c r="I7317">
        <v>127</v>
      </c>
      <c r="J7317">
        <f t="shared" si="573"/>
        <v>2.1166666666666667</v>
      </c>
      <c r="K7317" t="s">
        <v>21</v>
      </c>
      <c r="L7317" t="s">
        <v>10158</v>
      </c>
      <c r="M7317" t="s">
        <v>23</v>
      </c>
      <c r="N7317" t="b">
        <v>1</v>
      </c>
      <c r="O7317">
        <f>_xlfn.XLOOKUP(B7317,Machine_Info!A:A,Machine_Info!E:E)</f>
        <v>14</v>
      </c>
      <c r="P7317">
        <f t="shared" si="570"/>
        <v>11.883333333333333</v>
      </c>
      <c r="Q7317">
        <f t="shared" si="574"/>
        <v>0.84880952380952379</v>
      </c>
    </row>
    <row r="7318" spans="1:17" x14ac:dyDescent="0.2">
      <c r="A7318" t="s">
        <v>7436</v>
      </c>
      <c r="B7318" t="s">
        <v>49</v>
      </c>
      <c r="C7318" t="s">
        <v>50</v>
      </c>
      <c r="D7318" t="s">
        <v>20</v>
      </c>
      <c r="E7318" s="2">
        <v>45558.120405092603</v>
      </c>
      <c r="F7318" s="2">
        <v>45558.263460648152</v>
      </c>
      <c r="G7318" t="str">
        <f t="shared" si="571"/>
        <v>09</v>
      </c>
      <c r="H7318" t="str">
        <f t="shared" si="572"/>
        <v>23</v>
      </c>
      <c r="I7318">
        <v>959</v>
      </c>
      <c r="J7318">
        <f t="shared" si="573"/>
        <v>15.983333333333333</v>
      </c>
      <c r="K7318" t="s">
        <v>42</v>
      </c>
      <c r="L7318" t="s">
        <v>74</v>
      </c>
      <c r="M7318" t="s">
        <v>44</v>
      </c>
      <c r="N7318" t="b">
        <v>0</v>
      </c>
      <c r="O7318">
        <f>_xlfn.XLOOKUP(B7318,Machine_Info!A:A,Machine_Info!E:E)</f>
        <v>22</v>
      </c>
      <c r="P7318">
        <f t="shared" si="570"/>
        <v>6.0166666666666675</v>
      </c>
      <c r="Q7318">
        <f t="shared" si="574"/>
        <v>0.2734848484848485</v>
      </c>
    </row>
    <row r="7319" spans="1:17" x14ac:dyDescent="0.2">
      <c r="A7319" t="s">
        <v>7437</v>
      </c>
      <c r="B7319" t="s">
        <v>106</v>
      </c>
      <c r="C7319" t="s">
        <v>107</v>
      </c>
      <c r="D7319" t="s">
        <v>59</v>
      </c>
      <c r="E7319" s="2">
        <v>45558.143935185188</v>
      </c>
      <c r="F7319" s="2">
        <v>45558.241851851853</v>
      </c>
      <c r="G7319" t="str">
        <f t="shared" si="571"/>
        <v>09</v>
      </c>
      <c r="H7319" t="str">
        <f t="shared" si="572"/>
        <v>23</v>
      </c>
      <c r="I7319">
        <v>7</v>
      </c>
      <c r="J7319">
        <f t="shared" si="573"/>
        <v>0.11666666666666667</v>
      </c>
      <c r="K7319" t="s">
        <v>21</v>
      </c>
      <c r="L7319" t="s">
        <v>10158</v>
      </c>
      <c r="M7319" t="s">
        <v>23</v>
      </c>
      <c r="N7319" t="b">
        <v>1</v>
      </c>
      <c r="O7319">
        <f>_xlfn.XLOOKUP(B7319,Machine_Info!A:A,Machine_Info!E:E)</f>
        <v>16</v>
      </c>
      <c r="P7319">
        <f t="shared" si="570"/>
        <v>15.883333333333333</v>
      </c>
      <c r="Q7319">
        <f t="shared" si="574"/>
        <v>0.9927083333333333</v>
      </c>
    </row>
    <row r="7320" spans="1:17" x14ac:dyDescent="0.2">
      <c r="A7320" t="s">
        <v>7438</v>
      </c>
      <c r="B7320" t="s">
        <v>96</v>
      </c>
      <c r="C7320" t="s">
        <v>97</v>
      </c>
      <c r="D7320" t="s">
        <v>27</v>
      </c>
      <c r="E7320" s="2">
        <v>45558.24082175926</v>
      </c>
      <c r="F7320" s="2">
        <v>45558.404710648138</v>
      </c>
      <c r="G7320" t="str">
        <f t="shared" si="571"/>
        <v>09</v>
      </c>
      <c r="H7320" t="str">
        <f t="shared" si="572"/>
        <v>23</v>
      </c>
      <c r="I7320">
        <v>393</v>
      </c>
      <c r="J7320">
        <f t="shared" si="573"/>
        <v>6.55</v>
      </c>
      <c r="K7320" t="s">
        <v>38</v>
      </c>
      <c r="L7320" t="s">
        <v>74</v>
      </c>
      <c r="M7320" t="s">
        <v>44</v>
      </c>
      <c r="N7320" t="b">
        <v>0</v>
      </c>
      <c r="O7320">
        <f>_xlfn.XLOOKUP(B7320,Machine_Info!A:A,Machine_Info!E:E)</f>
        <v>20</v>
      </c>
      <c r="P7320">
        <f t="shared" si="570"/>
        <v>13.45</v>
      </c>
      <c r="Q7320">
        <f t="shared" si="574"/>
        <v>0.67249999999999999</v>
      </c>
    </row>
    <row r="7321" spans="1:17" x14ac:dyDescent="0.2">
      <c r="A7321" t="s">
        <v>7439</v>
      </c>
      <c r="B7321" t="s">
        <v>89</v>
      </c>
      <c r="C7321" t="s">
        <v>90</v>
      </c>
      <c r="D7321" t="s">
        <v>32</v>
      </c>
      <c r="E7321" s="2">
        <v>45558.289143518523</v>
      </c>
      <c r="F7321" s="2">
        <v>45558.292615740742</v>
      </c>
      <c r="G7321" t="str">
        <f t="shared" si="571"/>
        <v>09</v>
      </c>
      <c r="H7321" t="str">
        <f t="shared" si="572"/>
        <v>23</v>
      </c>
      <c r="I7321">
        <v>34</v>
      </c>
      <c r="J7321">
        <f t="shared" si="573"/>
        <v>0.56666666666666665</v>
      </c>
      <c r="K7321" t="s">
        <v>46</v>
      </c>
      <c r="L7321" t="s">
        <v>74</v>
      </c>
      <c r="M7321" t="s">
        <v>44</v>
      </c>
      <c r="N7321" t="b">
        <v>0</v>
      </c>
      <c r="O7321">
        <f>_xlfn.XLOOKUP(B7321,Machine_Info!A:A,Machine_Info!E:E)</f>
        <v>14</v>
      </c>
      <c r="P7321">
        <f t="shared" si="570"/>
        <v>13.433333333333334</v>
      </c>
      <c r="Q7321">
        <f t="shared" si="574"/>
        <v>0.95952380952380956</v>
      </c>
    </row>
    <row r="7322" spans="1:17" x14ac:dyDescent="0.2">
      <c r="A7322" t="s">
        <v>7440</v>
      </c>
      <c r="B7322" t="s">
        <v>30</v>
      </c>
      <c r="C7322" t="s">
        <v>31</v>
      </c>
      <c r="D7322" t="s">
        <v>32</v>
      </c>
      <c r="E7322" s="2">
        <v>45558.318113425928</v>
      </c>
      <c r="F7322" s="2">
        <v>45558.335474537038</v>
      </c>
      <c r="G7322" t="str">
        <f t="shared" si="571"/>
        <v>09</v>
      </c>
      <c r="H7322" t="str">
        <f t="shared" si="572"/>
        <v>23</v>
      </c>
      <c r="I7322">
        <v>54</v>
      </c>
      <c r="J7322">
        <f t="shared" si="573"/>
        <v>0.9</v>
      </c>
      <c r="K7322" t="s">
        <v>71</v>
      </c>
      <c r="L7322" t="s">
        <v>10158</v>
      </c>
      <c r="M7322" t="s">
        <v>23</v>
      </c>
      <c r="N7322" t="b">
        <v>1</v>
      </c>
      <c r="O7322">
        <f>_xlfn.XLOOKUP(B7322,Machine_Info!A:A,Machine_Info!E:E)</f>
        <v>22</v>
      </c>
      <c r="P7322">
        <f t="shared" si="570"/>
        <v>21.1</v>
      </c>
      <c r="Q7322">
        <f t="shared" si="574"/>
        <v>0.95909090909090911</v>
      </c>
    </row>
    <row r="7323" spans="1:17" x14ac:dyDescent="0.2">
      <c r="A7323" t="s">
        <v>7441</v>
      </c>
      <c r="B7323" t="s">
        <v>160</v>
      </c>
      <c r="C7323" t="s">
        <v>161</v>
      </c>
      <c r="D7323" t="s">
        <v>32</v>
      </c>
      <c r="E7323" s="2">
        <v>45558.318958333337</v>
      </c>
      <c r="F7323" s="2">
        <v>45558.472430555557</v>
      </c>
      <c r="G7323" t="str">
        <f t="shared" si="571"/>
        <v>09</v>
      </c>
      <c r="H7323" t="str">
        <f t="shared" si="572"/>
        <v>23</v>
      </c>
      <c r="I7323">
        <v>383</v>
      </c>
      <c r="J7323">
        <f t="shared" si="573"/>
        <v>6.3833333333333337</v>
      </c>
      <c r="K7323" t="s">
        <v>42</v>
      </c>
      <c r="L7323" t="s">
        <v>10158</v>
      </c>
      <c r="M7323" t="s">
        <v>23</v>
      </c>
      <c r="N7323" t="b">
        <v>0</v>
      </c>
      <c r="O7323">
        <f>_xlfn.XLOOKUP(B7323,Machine_Info!A:A,Machine_Info!E:E)</f>
        <v>20</v>
      </c>
      <c r="P7323">
        <f t="shared" si="570"/>
        <v>13.616666666666667</v>
      </c>
      <c r="Q7323">
        <f t="shared" si="574"/>
        <v>0.6808333333333334</v>
      </c>
    </row>
    <row r="7324" spans="1:17" x14ac:dyDescent="0.2">
      <c r="A7324" t="s">
        <v>7442</v>
      </c>
      <c r="B7324" t="s">
        <v>52</v>
      </c>
      <c r="C7324" t="s">
        <v>53</v>
      </c>
      <c r="D7324" t="s">
        <v>27</v>
      </c>
      <c r="E7324" s="2">
        <v>45558.348344907397</v>
      </c>
      <c r="F7324" s="2">
        <v>45558.487928240742</v>
      </c>
      <c r="G7324" t="str">
        <f t="shared" si="571"/>
        <v>09</v>
      </c>
      <c r="H7324" t="str">
        <f t="shared" si="572"/>
        <v>23</v>
      </c>
      <c r="I7324">
        <v>66</v>
      </c>
      <c r="J7324">
        <f t="shared" si="573"/>
        <v>1.1000000000000001</v>
      </c>
      <c r="K7324" t="s">
        <v>38</v>
      </c>
      <c r="L7324" t="s">
        <v>74</v>
      </c>
      <c r="M7324" t="s">
        <v>44</v>
      </c>
      <c r="N7324" t="b">
        <v>0</v>
      </c>
      <c r="O7324">
        <f>_xlfn.XLOOKUP(B7324,Machine_Info!A:A,Machine_Info!E:E)</f>
        <v>16</v>
      </c>
      <c r="P7324">
        <f t="shared" si="570"/>
        <v>14.9</v>
      </c>
      <c r="Q7324">
        <f t="shared" si="574"/>
        <v>0.93125000000000002</v>
      </c>
    </row>
    <row r="7325" spans="1:17" x14ac:dyDescent="0.2">
      <c r="A7325" t="s">
        <v>7443</v>
      </c>
      <c r="B7325" t="s">
        <v>66</v>
      </c>
      <c r="C7325" t="s">
        <v>67</v>
      </c>
      <c r="D7325" t="s">
        <v>32</v>
      </c>
      <c r="E7325" s="2">
        <v>45558.487905092603</v>
      </c>
      <c r="F7325" s="2">
        <v>45558.628877314812</v>
      </c>
      <c r="G7325" t="str">
        <f t="shared" si="571"/>
        <v>09</v>
      </c>
      <c r="H7325" t="str">
        <f t="shared" si="572"/>
        <v>23</v>
      </c>
      <c r="I7325">
        <v>196</v>
      </c>
      <c r="J7325">
        <f t="shared" si="573"/>
        <v>3.2666666666666666</v>
      </c>
      <c r="K7325" t="s">
        <v>28</v>
      </c>
      <c r="L7325" t="s">
        <v>74</v>
      </c>
      <c r="M7325" t="s">
        <v>44</v>
      </c>
      <c r="N7325" t="b">
        <v>0</v>
      </c>
      <c r="O7325">
        <f>_xlfn.XLOOKUP(B7325,Machine_Info!A:A,Machine_Info!E:E)</f>
        <v>14</v>
      </c>
      <c r="P7325">
        <f t="shared" si="570"/>
        <v>10.733333333333334</v>
      </c>
      <c r="Q7325">
        <f t="shared" si="574"/>
        <v>0.76666666666666672</v>
      </c>
    </row>
    <row r="7326" spans="1:17" x14ac:dyDescent="0.2">
      <c r="A7326" t="s">
        <v>7444</v>
      </c>
      <c r="B7326" t="s">
        <v>63</v>
      </c>
      <c r="C7326" t="s">
        <v>64</v>
      </c>
      <c r="D7326" t="s">
        <v>32</v>
      </c>
      <c r="E7326" s="2">
        <v>45558.527037037027</v>
      </c>
      <c r="F7326" s="2">
        <v>45558.670787037037</v>
      </c>
      <c r="G7326" t="str">
        <f t="shared" si="571"/>
        <v>09</v>
      </c>
      <c r="H7326" t="str">
        <f t="shared" si="572"/>
        <v>23</v>
      </c>
      <c r="I7326">
        <v>66</v>
      </c>
      <c r="J7326">
        <f t="shared" si="573"/>
        <v>1.1000000000000001</v>
      </c>
      <c r="K7326" t="s">
        <v>21</v>
      </c>
      <c r="L7326" t="s">
        <v>10158</v>
      </c>
      <c r="M7326" t="s">
        <v>23</v>
      </c>
      <c r="N7326" t="b">
        <v>1</v>
      </c>
      <c r="O7326">
        <f>_xlfn.XLOOKUP(B7326,Machine_Info!A:A,Machine_Info!E:E)</f>
        <v>20</v>
      </c>
      <c r="P7326">
        <f t="shared" si="570"/>
        <v>18.899999999999999</v>
      </c>
      <c r="Q7326">
        <f t="shared" si="574"/>
        <v>0.94499999999999995</v>
      </c>
    </row>
    <row r="7327" spans="1:17" x14ac:dyDescent="0.2">
      <c r="A7327" t="s">
        <v>7445</v>
      </c>
      <c r="B7327" t="s">
        <v>160</v>
      </c>
      <c r="C7327" t="s">
        <v>161</v>
      </c>
      <c r="D7327" t="s">
        <v>32</v>
      </c>
      <c r="E7327" s="2">
        <v>45558.558310185188</v>
      </c>
      <c r="F7327" s="2">
        <v>45558.581921296303</v>
      </c>
      <c r="G7327" t="str">
        <f t="shared" si="571"/>
        <v>09</v>
      </c>
      <c r="H7327" t="str">
        <f t="shared" si="572"/>
        <v>23</v>
      </c>
      <c r="I7327">
        <v>225</v>
      </c>
      <c r="J7327">
        <f t="shared" si="573"/>
        <v>3.75</v>
      </c>
      <c r="K7327" t="s">
        <v>110</v>
      </c>
      <c r="L7327" t="s">
        <v>10159</v>
      </c>
      <c r="M7327" t="s">
        <v>34</v>
      </c>
      <c r="N7327" t="b">
        <v>0</v>
      </c>
      <c r="O7327">
        <f>_xlfn.XLOOKUP(B7327,Machine_Info!A:A,Machine_Info!E:E)</f>
        <v>20</v>
      </c>
      <c r="P7327">
        <f t="shared" si="570"/>
        <v>16.25</v>
      </c>
      <c r="Q7327">
        <f t="shared" si="574"/>
        <v>0.8125</v>
      </c>
    </row>
    <row r="7328" spans="1:17" x14ac:dyDescent="0.2">
      <c r="A7328" t="s">
        <v>7446</v>
      </c>
      <c r="B7328" t="s">
        <v>125</v>
      </c>
      <c r="C7328" t="s">
        <v>126</v>
      </c>
      <c r="D7328" t="s">
        <v>20</v>
      </c>
      <c r="E7328" s="2">
        <v>45558.570405092592</v>
      </c>
      <c r="F7328" s="2">
        <v>45558.696099537039</v>
      </c>
      <c r="G7328" t="str">
        <f t="shared" si="571"/>
        <v>09</v>
      </c>
      <c r="H7328" t="str">
        <f t="shared" si="572"/>
        <v>23</v>
      </c>
      <c r="I7328">
        <v>235</v>
      </c>
      <c r="J7328">
        <f t="shared" si="573"/>
        <v>3.9166666666666665</v>
      </c>
      <c r="K7328" t="s">
        <v>46</v>
      </c>
      <c r="L7328" t="s">
        <v>10158</v>
      </c>
      <c r="M7328" t="s">
        <v>23</v>
      </c>
      <c r="N7328" t="b">
        <v>0</v>
      </c>
      <c r="O7328">
        <f>_xlfn.XLOOKUP(B7328,Machine_Info!A:A,Machine_Info!E:E)</f>
        <v>18</v>
      </c>
      <c r="P7328">
        <f t="shared" si="570"/>
        <v>14.083333333333334</v>
      </c>
      <c r="Q7328">
        <f t="shared" si="574"/>
        <v>0.78240740740740744</v>
      </c>
    </row>
    <row r="7329" spans="1:17" x14ac:dyDescent="0.2">
      <c r="A7329" t="s">
        <v>7447</v>
      </c>
      <c r="B7329" t="s">
        <v>52</v>
      </c>
      <c r="C7329" t="s">
        <v>53</v>
      </c>
      <c r="D7329" t="s">
        <v>27</v>
      </c>
      <c r="E7329" s="2">
        <v>45558.637835648151</v>
      </c>
      <c r="F7329" s="2">
        <v>45558.752418981479</v>
      </c>
      <c r="G7329" t="str">
        <f t="shared" si="571"/>
        <v>09</v>
      </c>
      <c r="H7329" t="str">
        <f t="shared" si="572"/>
        <v>23</v>
      </c>
      <c r="I7329">
        <v>27</v>
      </c>
      <c r="J7329">
        <f t="shared" si="573"/>
        <v>0.45</v>
      </c>
      <c r="K7329" t="s">
        <v>54</v>
      </c>
      <c r="L7329" t="s">
        <v>10158</v>
      </c>
      <c r="M7329" t="s">
        <v>23</v>
      </c>
      <c r="N7329" t="b">
        <v>1</v>
      </c>
      <c r="O7329">
        <f>_xlfn.XLOOKUP(B7329,Machine_Info!A:A,Machine_Info!E:E)</f>
        <v>16</v>
      </c>
      <c r="P7329">
        <f t="shared" si="570"/>
        <v>15.55</v>
      </c>
      <c r="Q7329">
        <f t="shared" si="574"/>
        <v>0.97187500000000004</v>
      </c>
    </row>
    <row r="7330" spans="1:17" x14ac:dyDescent="0.2">
      <c r="A7330" t="s">
        <v>7448</v>
      </c>
      <c r="B7330" t="s">
        <v>81</v>
      </c>
      <c r="C7330" t="s">
        <v>82</v>
      </c>
      <c r="D7330" t="s">
        <v>20</v>
      </c>
      <c r="E7330" s="2">
        <v>45558.652407407397</v>
      </c>
      <c r="F7330" s="2">
        <v>45558.655185185176</v>
      </c>
      <c r="G7330" t="str">
        <f t="shared" si="571"/>
        <v>09</v>
      </c>
      <c r="H7330" t="str">
        <f t="shared" si="572"/>
        <v>23</v>
      </c>
      <c r="I7330">
        <v>324</v>
      </c>
      <c r="J7330">
        <f t="shared" si="573"/>
        <v>5.4</v>
      </c>
      <c r="K7330" t="s">
        <v>42</v>
      </c>
      <c r="L7330" t="s">
        <v>74</v>
      </c>
      <c r="M7330" t="s">
        <v>44</v>
      </c>
      <c r="N7330" t="b">
        <v>0</v>
      </c>
      <c r="O7330">
        <f>_xlfn.XLOOKUP(B7330,Machine_Info!A:A,Machine_Info!E:E)</f>
        <v>14</v>
      </c>
      <c r="P7330">
        <f t="shared" si="570"/>
        <v>8.6</v>
      </c>
      <c r="Q7330">
        <f t="shared" si="574"/>
        <v>0.61428571428571421</v>
      </c>
    </row>
    <row r="7331" spans="1:17" x14ac:dyDescent="0.2">
      <c r="A7331" t="s">
        <v>7449</v>
      </c>
      <c r="B7331" t="s">
        <v>57</v>
      </c>
      <c r="C7331" t="s">
        <v>58</v>
      </c>
      <c r="D7331" t="s">
        <v>59</v>
      </c>
      <c r="E7331" s="2">
        <v>45558.654768518521</v>
      </c>
      <c r="F7331" s="2">
        <v>45558.7575462963</v>
      </c>
      <c r="G7331" t="str">
        <f t="shared" si="571"/>
        <v>09</v>
      </c>
      <c r="H7331" t="str">
        <f t="shared" si="572"/>
        <v>23</v>
      </c>
      <c r="I7331">
        <v>14</v>
      </c>
      <c r="J7331">
        <f t="shared" si="573"/>
        <v>0.23333333333333334</v>
      </c>
      <c r="K7331" t="s">
        <v>54</v>
      </c>
      <c r="L7331" t="s">
        <v>10159</v>
      </c>
      <c r="M7331" t="s">
        <v>34</v>
      </c>
      <c r="N7331" t="b">
        <v>1</v>
      </c>
      <c r="O7331">
        <f>_xlfn.XLOOKUP(B7331,Machine_Info!A:A,Machine_Info!E:E)</f>
        <v>18</v>
      </c>
      <c r="P7331">
        <f t="shared" si="570"/>
        <v>17.766666666666666</v>
      </c>
      <c r="Q7331">
        <f t="shared" si="574"/>
        <v>0.98703703703703694</v>
      </c>
    </row>
    <row r="7332" spans="1:17" x14ac:dyDescent="0.2">
      <c r="A7332" t="s">
        <v>7450</v>
      </c>
      <c r="B7332" t="s">
        <v>142</v>
      </c>
      <c r="C7332" t="s">
        <v>143</v>
      </c>
      <c r="D7332" t="s">
        <v>27</v>
      </c>
      <c r="E7332" s="2">
        <v>45558.657372685193</v>
      </c>
      <c r="F7332" s="2">
        <v>45558.662233796298</v>
      </c>
      <c r="G7332" t="str">
        <f t="shared" si="571"/>
        <v>09</v>
      </c>
      <c r="H7332" t="str">
        <f t="shared" si="572"/>
        <v>23</v>
      </c>
      <c r="I7332">
        <v>195</v>
      </c>
      <c r="J7332">
        <f t="shared" si="573"/>
        <v>3.25</v>
      </c>
      <c r="K7332" t="s">
        <v>54</v>
      </c>
      <c r="L7332" t="s">
        <v>10159</v>
      </c>
      <c r="M7332" t="s">
        <v>34</v>
      </c>
      <c r="N7332" t="b">
        <v>1</v>
      </c>
      <c r="O7332">
        <f>_xlfn.XLOOKUP(B7332,Machine_Info!A:A,Machine_Info!E:E)</f>
        <v>22</v>
      </c>
      <c r="P7332">
        <f t="shared" si="570"/>
        <v>18.75</v>
      </c>
      <c r="Q7332">
        <f t="shared" si="574"/>
        <v>0.85227272727272729</v>
      </c>
    </row>
    <row r="7333" spans="1:17" x14ac:dyDescent="0.2">
      <c r="A7333" t="s">
        <v>7451</v>
      </c>
      <c r="B7333" t="s">
        <v>167</v>
      </c>
      <c r="C7333" t="s">
        <v>168</v>
      </c>
      <c r="D7333" t="s">
        <v>59</v>
      </c>
      <c r="E7333" s="2">
        <v>45558.725358796299</v>
      </c>
      <c r="F7333" s="2">
        <v>45558.848275462973</v>
      </c>
      <c r="G7333" t="str">
        <f t="shared" si="571"/>
        <v>09</v>
      </c>
      <c r="H7333" t="str">
        <f t="shared" si="572"/>
        <v>23</v>
      </c>
      <c r="I7333">
        <v>125</v>
      </c>
      <c r="J7333">
        <f t="shared" si="573"/>
        <v>2.0833333333333335</v>
      </c>
      <c r="K7333" t="s">
        <v>71</v>
      </c>
      <c r="L7333" t="s">
        <v>10158</v>
      </c>
      <c r="M7333" t="s">
        <v>23</v>
      </c>
      <c r="N7333" t="b">
        <v>1</v>
      </c>
      <c r="O7333">
        <f>_xlfn.XLOOKUP(B7333,Machine_Info!A:A,Machine_Info!E:E)</f>
        <v>14</v>
      </c>
      <c r="P7333">
        <f t="shared" si="570"/>
        <v>11.916666666666666</v>
      </c>
      <c r="Q7333">
        <f t="shared" si="574"/>
        <v>0.85119047619047616</v>
      </c>
    </row>
    <row r="7334" spans="1:17" x14ac:dyDescent="0.2">
      <c r="A7334" t="s">
        <v>7452</v>
      </c>
      <c r="B7334" t="s">
        <v>89</v>
      </c>
      <c r="C7334" t="s">
        <v>90</v>
      </c>
      <c r="D7334" t="s">
        <v>32</v>
      </c>
      <c r="E7334" s="2">
        <v>45558.773460648154</v>
      </c>
      <c r="F7334" s="2">
        <v>45558.842905092592</v>
      </c>
      <c r="G7334" t="str">
        <f t="shared" si="571"/>
        <v>09</v>
      </c>
      <c r="H7334" t="str">
        <f t="shared" si="572"/>
        <v>23</v>
      </c>
      <c r="I7334">
        <v>272</v>
      </c>
      <c r="J7334">
        <f t="shared" si="573"/>
        <v>4.5333333333333332</v>
      </c>
      <c r="K7334" t="s">
        <v>42</v>
      </c>
      <c r="L7334" t="s">
        <v>10159</v>
      </c>
      <c r="M7334" t="s">
        <v>34</v>
      </c>
      <c r="N7334" t="b">
        <v>0</v>
      </c>
      <c r="O7334">
        <f>_xlfn.XLOOKUP(B7334,Machine_Info!A:A,Machine_Info!E:E)</f>
        <v>14</v>
      </c>
      <c r="P7334">
        <f t="shared" si="570"/>
        <v>9.4666666666666668</v>
      </c>
      <c r="Q7334">
        <f t="shared" si="574"/>
        <v>0.67619047619047623</v>
      </c>
    </row>
    <row r="7335" spans="1:17" x14ac:dyDescent="0.2">
      <c r="A7335" t="s">
        <v>7453</v>
      </c>
      <c r="B7335" t="s">
        <v>66</v>
      </c>
      <c r="C7335" t="s">
        <v>67</v>
      </c>
      <c r="D7335" t="s">
        <v>32</v>
      </c>
      <c r="E7335" s="2">
        <v>45558.774456018517</v>
      </c>
      <c r="F7335" s="2">
        <v>45558.97792824074</v>
      </c>
      <c r="G7335" t="str">
        <f t="shared" si="571"/>
        <v>09</v>
      </c>
      <c r="H7335" t="str">
        <f t="shared" si="572"/>
        <v>23</v>
      </c>
      <c r="I7335">
        <v>257</v>
      </c>
      <c r="J7335">
        <f t="shared" si="573"/>
        <v>4.2833333333333332</v>
      </c>
      <c r="K7335" t="s">
        <v>103</v>
      </c>
      <c r="L7335" t="s">
        <v>74</v>
      </c>
      <c r="M7335" t="s">
        <v>44</v>
      </c>
      <c r="N7335" t="b">
        <v>0</v>
      </c>
      <c r="O7335">
        <f>_xlfn.XLOOKUP(B7335,Machine_Info!A:A,Machine_Info!E:E)</f>
        <v>14</v>
      </c>
      <c r="P7335">
        <f t="shared" si="570"/>
        <v>9.7166666666666668</v>
      </c>
      <c r="Q7335">
        <f t="shared" si="574"/>
        <v>0.69404761904761902</v>
      </c>
    </row>
    <row r="7336" spans="1:17" x14ac:dyDescent="0.2">
      <c r="A7336" t="s">
        <v>7454</v>
      </c>
      <c r="B7336" t="s">
        <v>25</v>
      </c>
      <c r="C7336" t="s">
        <v>26</v>
      </c>
      <c r="D7336" t="s">
        <v>27</v>
      </c>
      <c r="E7336" s="2">
        <v>45558.781458333331</v>
      </c>
      <c r="F7336" s="2">
        <v>45558.812013888892</v>
      </c>
      <c r="G7336" t="str">
        <f t="shared" si="571"/>
        <v>09</v>
      </c>
      <c r="H7336" t="str">
        <f t="shared" si="572"/>
        <v>23</v>
      </c>
      <c r="I7336">
        <v>1254</v>
      </c>
      <c r="J7336">
        <f t="shared" si="573"/>
        <v>20.9</v>
      </c>
      <c r="K7336" t="s">
        <v>38</v>
      </c>
      <c r="L7336" t="s">
        <v>10158</v>
      </c>
      <c r="M7336" t="s">
        <v>23</v>
      </c>
      <c r="N7336" t="b">
        <v>0</v>
      </c>
      <c r="O7336">
        <f>_xlfn.XLOOKUP(B7336,Machine_Info!A:A,Machine_Info!E:E)</f>
        <v>22</v>
      </c>
      <c r="P7336">
        <f t="shared" si="570"/>
        <v>1.1000000000000014</v>
      </c>
      <c r="Q7336">
        <f t="shared" si="574"/>
        <v>5.0000000000000065E-2</v>
      </c>
    </row>
    <row r="7337" spans="1:17" x14ac:dyDescent="0.2">
      <c r="A7337" t="s">
        <v>7455</v>
      </c>
      <c r="B7337" t="s">
        <v>202</v>
      </c>
      <c r="C7337" t="s">
        <v>203</v>
      </c>
      <c r="D7337" t="s">
        <v>32</v>
      </c>
      <c r="E7337" s="2">
        <v>45558.800011574072</v>
      </c>
      <c r="F7337" s="2">
        <v>45559.269456018519</v>
      </c>
      <c r="G7337" t="str">
        <f t="shared" si="571"/>
        <v>09</v>
      </c>
      <c r="H7337" t="str">
        <f t="shared" si="572"/>
        <v>23</v>
      </c>
      <c r="I7337">
        <v>280</v>
      </c>
      <c r="J7337">
        <f t="shared" si="573"/>
        <v>4.666666666666667</v>
      </c>
      <c r="K7337" t="s">
        <v>76</v>
      </c>
      <c r="L7337" t="s">
        <v>74</v>
      </c>
      <c r="M7337" t="s">
        <v>44</v>
      </c>
      <c r="N7337" t="b">
        <v>0</v>
      </c>
      <c r="O7337">
        <f>_xlfn.XLOOKUP(B7337,Machine_Info!A:A,Machine_Info!E:E)</f>
        <v>22</v>
      </c>
      <c r="P7337">
        <f t="shared" si="570"/>
        <v>17.333333333333332</v>
      </c>
      <c r="Q7337">
        <f t="shared" si="574"/>
        <v>0.78787878787878785</v>
      </c>
    </row>
    <row r="7338" spans="1:17" x14ac:dyDescent="0.2">
      <c r="A7338" t="s">
        <v>7456</v>
      </c>
      <c r="B7338" t="s">
        <v>116</v>
      </c>
      <c r="C7338" t="s">
        <v>117</v>
      </c>
      <c r="D7338" t="s">
        <v>20</v>
      </c>
      <c r="E7338" s="2">
        <v>45558.847395833327</v>
      </c>
      <c r="F7338" s="2">
        <v>45558.856423611112</v>
      </c>
      <c r="G7338" t="str">
        <f t="shared" si="571"/>
        <v>09</v>
      </c>
      <c r="H7338" t="str">
        <f t="shared" si="572"/>
        <v>23</v>
      </c>
      <c r="I7338">
        <v>115</v>
      </c>
      <c r="J7338">
        <f t="shared" si="573"/>
        <v>1.9166666666666667</v>
      </c>
      <c r="K7338" t="s">
        <v>21</v>
      </c>
      <c r="L7338" t="s">
        <v>10158</v>
      </c>
      <c r="M7338" t="s">
        <v>23</v>
      </c>
      <c r="N7338" t="b">
        <v>1</v>
      </c>
      <c r="O7338">
        <f>_xlfn.XLOOKUP(B7338,Machine_Info!A:A,Machine_Info!E:E)</f>
        <v>16</v>
      </c>
      <c r="P7338">
        <f t="shared" si="570"/>
        <v>14.083333333333334</v>
      </c>
      <c r="Q7338">
        <f t="shared" si="574"/>
        <v>0.88020833333333337</v>
      </c>
    </row>
    <row r="7339" spans="1:17" x14ac:dyDescent="0.2">
      <c r="A7339" t="s">
        <v>7457</v>
      </c>
      <c r="B7339" t="s">
        <v>49</v>
      </c>
      <c r="C7339" t="s">
        <v>50</v>
      </c>
      <c r="D7339" t="s">
        <v>20</v>
      </c>
      <c r="E7339" s="2">
        <v>45558.930763888893</v>
      </c>
      <c r="F7339" s="2">
        <v>45559.165486111109</v>
      </c>
      <c r="G7339" t="str">
        <f t="shared" si="571"/>
        <v>09</v>
      </c>
      <c r="H7339" t="str">
        <f t="shared" si="572"/>
        <v>23</v>
      </c>
      <c r="I7339">
        <v>920</v>
      </c>
      <c r="J7339">
        <f t="shared" si="573"/>
        <v>15.333333333333334</v>
      </c>
      <c r="K7339" t="s">
        <v>110</v>
      </c>
      <c r="L7339" t="s">
        <v>74</v>
      </c>
      <c r="M7339" t="s">
        <v>44</v>
      </c>
      <c r="N7339" t="b">
        <v>0</v>
      </c>
      <c r="O7339">
        <f>_xlfn.XLOOKUP(B7339,Machine_Info!A:A,Machine_Info!E:E)</f>
        <v>22</v>
      </c>
      <c r="P7339">
        <f t="shared" si="570"/>
        <v>6.6666666666666661</v>
      </c>
      <c r="Q7339">
        <f t="shared" si="574"/>
        <v>0.30303030303030298</v>
      </c>
    </row>
    <row r="7340" spans="1:17" x14ac:dyDescent="0.2">
      <c r="A7340" t="s">
        <v>7458</v>
      </c>
      <c r="B7340" t="s">
        <v>142</v>
      </c>
      <c r="C7340" t="s">
        <v>143</v>
      </c>
      <c r="D7340" t="s">
        <v>27</v>
      </c>
      <c r="E7340" s="2">
        <v>45558.93545138889</v>
      </c>
      <c r="F7340" s="2">
        <v>45559.083368055559</v>
      </c>
      <c r="G7340" t="str">
        <f t="shared" si="571"/>
        <v>09</v>
      </c>
      <c r="H7340" t="str">
        <f t="shared" si="572"/>
        <v>23</v>
      </c>
      <c r="I7340">
        <v>498</v>
      </c>
      <c r="J7340">
        <f t="shared" si="573"/>
        <v>8.3000000000000007</v>
      </c>
      <c r="K7340" t="s">
        <v>54</v>
      </c>
      <c r="L7340" t="s">
        <v>10158</v>
      </c>
      <c r="M7340" t="s">
        <v>23</v>
      </c>
      <c r="N7340" t="b">
        <v>1</v>
      </c>
      <c r="O7340">
        <f>_xlfn.XLOOKUP(B7340,Machine_Info!A:A,Machine_Info!E:E)</f>
        <v>22</v>
      </c>
      <c r="P7340">
        <f t="shared" si="570"/>
        <v>13.7</v>
      </c>
      <c r="Q7340">
        <f t="shared" si="574"/>
        <v>0.62272727272727268</v>
      </c>
    </row>
    <row r="7341" spans="1:17" x14ac:dyDescent="0.2">
      <c r="A7341" t="s">
        <v>7459</v>
      </c>
      <c r="B7341" t="s">
        <v>202</v>
      </c>
      <c r="C7341" t="s">
        <v>203</v>
      </c>
      <c r="D7341" t="s">
        <v>32</v>
      </c>
      <c r="E7341" s="2">
        <v>45558.961574074077</v>
      </c>
      <c r="F7341" s="2">
        <v>45559.08935185185</v>
      </c>
      <c r="G7341" t="str">
        <f t="shared" si="571"/>
        <v>09</v>
      </c>
      <c r="H7341" t="str">
        <f t="shared" si="572"/>
        <v>23</v>
      </c>
      <c r="I7341">
        <v>116</v>
      </c>
      <c r="J7341">
        <f t="shared" si="573"/>
        <v>1.9333333333333333</v>
      </c>
      <c r="K7341" t="s">
        <v>54</v>
      </c>
      <c r="L7341" t="s">
        <v>10158</v>
      </c>
      <c r="M7341" t="s">
        <v>23</v>
      </c>
      <c r="N7341" t="b">
        <v>1</v>
      </c>
      <c r="O7341">
        <f>_xlfn.XLOOKUP(B7341,Machine_Info!A:A,Machine_Info!E:E)</f>
        <v>22</v>
      </c>
      <c r="P7341">
        <f t="shared" si="570"/>
        <v>20.066666666666666</v>
      </c>
      <c r="Q7341">
        <f t="shared" si="574"/>
        <v>0.91212121212121211</v>
      </c>
    </row>
    <row r="7342" spans="1:17" x14ac:dyDescent="0.2">
      <c r="A7342" t="s">
        <v>7460</v>
      </c>
      <c r="B7342" t="s">
        <v>174</v>
      </c>
      <c r="C7342" t="s">
        <v>175</v>
      </c>
      <c r="D7342" t="s">
        <v>59</v>
      </c>
      <c r="E7342" s="2">
        <v>45559.011956018519</v>
      </c>
      <c r="F7342" s="2">
        <v>45559.023761574077</v>
      </c>
      <c r="G7342" t="str">
        <f t="shared" si="571"/>
        <v>09</v>
      </c>
      <c r="H7342" t="str">
        <f t="shared" si="572"/>
        <v>24</v>
      </c>
      <c r="I7342">
        <v>103</v>
      </c>
      <c r="J7342">
        <f t="shared" si="573"/>
        <v>1.7166666666666666</v>
      </c>
      <c r="K7342" t="s">
        <v>42</v>
      </c>
      <c r="L7342" t="s">
        <v>74</v>
      </c>
      <c r="M7342" t="s">
        <v>44</v>
      </c>
      <c r="N7342" t="b">
        <v>0</v>
      </c>
      <c r="O7342">
        <f>_xlfn.XLOOKUP(B7342,Machine_Info!A:A,Machine_Info!E:E)</f>
        <v>14</v>
      </c>
      <c r="P7342">
        <f t="shared" si="570"/>
        <v>12.283333333333333</v>
      </c>
      <c r="Q7342">
        <f t="shared" si="574"/>
        <v>0.87738095238095237</v>
      </c>
    </row>
    <row r="7343" spans="1:17" x14ac:dyDescent="0.2">
      <c r="A7343" t="s">
        <v>7461</v>
      </c>
      <c r="B7343" t="s">
        <v>125</v>
      </c>
      <c r="C7343" t="s">
        <v>126</v>
      </c>
      <c r="D7343" t="s">
        <v>20</v>
      </c>
      <c r="E7343" s="2">
        <v>45559.024317129632</v>
      </c>
      <c r="F7343" s="2">
        <v>45559.054178240738</v>
      </c>
      <c r="G7343" t="str">
        <f t="shared" si="571"/>
        <v>09</v>
      </c>
      <c r="H7343" t="str">
        <f t="shared" si="572"/>
        <v>24</v>
      </c>
      <c r="I7343">
        <v>22</v>
      </c>
      <c r="J7343">
        <f t="shared" si="573"/>
        <v>0.36666666666666664</v>
      </c>
      <c r="K7343" t="s">
        <v>42</v>
      </c>
      <c r="L7343" t="s">
        <v>10158</v>
      </c>
      <c r="M7343" t="s">
        <v>23</v>
      </c>
      <c r="N7343" t="b">
        <v>0</v>
      </c>
      <c r="O7343">
        <f>_xlfn.XLOOKUP(B7343,Machine_Info!A:A,Machine_Info!E:E)</f>
        <v>18</v>
      </c>
      <c r="P7343">
        <f t="shared" si="570"/>
        <v>17.633333333333333</v>
      </c>
      <c r="Q7343">
        <f t="shared" si="574"/>
        <v>0.97962962962962963</v>
      </c>
    </row>
    <row r="7344" spans="1:17" x14ac:dyDescent="0.2">
      <c r="A7344" t="s">
        <v>7462</v>
      </c>
      <c r="B7344" t="s">
        <v>52</v>
      </c>
      <c r="C7344" t="s">
        <v>53</v>
      </c>
      <c r="D7344" t="s">
        <v>27</v>
      </c>
      <c r="E7344" s="2">
        <v>45559.030497685177</v>
      </c>
      <c r="F7344" s="2">
        <v>45559.036747685182</v>
      </c>
      <c r="G7344" t="str">
        <f t="shared" si="571"/>
        <v>09</v>
      </c>
      <c r="H7344" t="str">
        <f t="shared" si="572"/>
        <v>24</v>
      </c>
      <c r="I7344">
        <v>28</v>
      </c>
      <c r="J7344">
        <f t="shared" si="573"/>
        <v>0.46666666666666667</v>
      </c>
      <c r="K7344" t="s">
        <v>21</v>
      </c>
      <c r="L7344" t="s">
        <v>10158</v>
      </c>
      <c r="M7344" t="s">
        <v>23</v>
      </c>
      <c r="N7344" t="b">
        <v>1</v>
      </c>
      <c r="O7344">
        <f>_xlfn.XLOOKUP(B7344,Machine_Info!A:A,Machine_Info!E:E)</f>
        <v>16</v>
      </c>
      <c r="P7344">
        <f t="shared" si="570"/>
        <v>15.533333333333333</v>
      </c>
      <c r="Q7344">
        <f t="shared" si="574"/>
        <v>0.97083333333333333</v>
      </c>
    </row>
    <row r="7345" spans="1:17" x14ac:dyDescent="0.2">
      <c r="A7345" t="s">
        <v>7463</v>
      </c>
      <c r="B7345" t="s">
        <v>36</v>
      </c>
      <c r="C7345" t="s">
        <v>37</v>
      </c>
      <c r="D7345" t="s">
        <v>20</v>
      </c>
      <c r="E7345" s="2">
        <v>45559.108726851853</v>
      </c>
      <c r="F7345" s="2">
        <v>45559.26289351852</v>
      </c>
      <c r="G7345" t="str">
        <f t="shared" si="571"/>
        <v>09</v>
      </c>
      <c r="H7345" t="str">
        <f t="shared" si="572"/>
        <v>24</v>
      </c>
      <c r="I7345">
        <v>836</v>
      </c>
      <c r="J7345">
        <f t="shared" si="573"/>
        <v>13.933333333333334</v>
      </c>
      <c r="K7345" t="s">
        <v>28</v>
      </c>
      <c r="L7345" t="s">
        <v>10158</v>
      </c>
      <c r="M7345" t="s">
        <v>23</v>
      </c>
      <c r="N7345" t="b">
        <v>0</v>
      </c>
      <c r="O7345">
        <f>_xlfn.XLOOKUP(B7345,Machine_Info!A:A,Machine_Info!E:E)</f>
        <v>18</v>
      </c>
      <c r="P7345">
        <f t="shared" si="570"/>
        <v>4.0666666666666664</v>
      </c>
      <c r="Q7345">
        <f t="shared" si="574"/>
        <v>0.22592592592592592</v>
      </c>
    </row>
    <row r="7346" spans="1:17" x14ac:dyDescent="0.2">
      <c r="A7346" t="s">
        <v>7464</v>
      </c>
      <c r="B7346" t="s">
        <v>40</v>
      </c>
      <c r="C7346" t="s">
        <v>41</v>
      </c>
      <c r="D7346" t="s">
        <v>20</v>
      </c>
      <c r="E7346" s="2">
        <v>45559.129004629627</v>
      </c>
      <c r="F7346" s="2">
        <v>45559.220671296287</v>
      </c>
      <c r="G7346" t="str">
        <f t="shared" si="571"/>
        <v>09</v>
      </c>
      <c r="H7346" t="str">
        <f t="shared" si="572"/>
        <v>24</v>
      </c>
      <c r="I7346">
        <v>893</v>
      </c>
      <c r="J7346">
        <f t="shared" si="573"/>
        <v>14.883333333333333</v>
      </c>
      <c r="K7346" t="s">
        <v>28</v>
      </c>
      <c r="L7346" t="s">
        <v>10159</v>
      </c>
      <c r="M7346" t="s">
        <v>34</v>
      </c>
      <c r="N7346" t="b">
        <v>0</v>
      </c>
      <c r="O7346">
        <f>_xlfn.XLOOKUP(B7346,Machine_Info!A:A,Machine_Info!E:E)</f>
        <v>18</v>
      </c>
      <c r="P7346">
        <f t="shared" si="570"/>
        <v>3.1166666666666671</v>
      </c>
      <c r="Q7346">
        <f t="shared" si="574"/>
        <v>0.17314814814814816</v>
      </c>
    </row>
    <row r="7347" spans="1:17" x14ac:dyDescent="0.2">
      <c r="A7347" t="s">
        <v>7465</v>
      </c>
      <c r="B7347" t="s">
        <v>116</v>
      </c>
      <c r="C7347" t="s">
        <v>117</v>
      </c>
      <c r="D7347" t="s">
        <v>20</v>
      </c>
      <c r="E7347" s="2">
        <v>45559.165173611109</v>
      </c>
      <c r="F7347" s="2">
        <v>45559.384618055563</v>
      </c>
      <c r="G7347" t="str">
        <f t="shared" si="571"/>
        <v>09</v>
      </c>
      <c r="H7347" t="str">
        <f t="shared" si="572"/>
        <v>24</v>
      </c>
      <c r="I7347">
        <v>341</v>
      </c>
      <c r="J7347">
        <f t="shared" si="573"/>
        <v>5.6833333333333336</v>
      </c>
      <c r="K7347" t="s">
        <v>28</v>
      </c>
      <c r="L7347" t="s">
        <v>10158</v>
      </c>
      <c r="M7347" t="s">
        <v>23</v>
      </c>
      <c r="N7347" t="b">
        <v>0</v>
      </c>
      <c r="O7347">
        <f>_xlfn.XLOOKUP(B7347,Machine_Info!A:A,Machine_Info!E:E)</f>
        <v>16</v>
      </c>
      <c r="P7347">
        <f t="shared" si="570"/>
        <v>10.316666666666666</v>
      </c>
      <c r="Q7347">
        <f t="shared" si="574"/>
        <v>0.64479166666666665</v>
      </c>
    </row>
    <row r="7348" spans="1:17" x14ac:dyDescent="0.2">
      <c r="A7348" t="s">
        <v>7466</v>
      </c>
      <c r="B7348" t="s">
        <v>202</v>
      </c>
      <c r="C7348" t="s">
        <v>203</v>
      </c>
      <c r="D7348" t="s">
        <v>32</v>
      </c>
      <c r="E7348" s="2">
        <v>45559.177210648151</v>
      </c>
      <c r="F7348" s="2">
        <v>45559.307071759264</v>
      </c>
      <c r="G7348" t="str">
        <f t="shared" si="571"/>
        <v>09</v>
      </c>
      <c r="H7348" t="str">
        <f t="shared" si="572"/>
        <v>24</v>
      </c>
      <c r="I7348">
        <v>511</v>
      </c>
      <c r="J7348">
        <f t="shared" si="573"/>
        <v>8.5166666666666675</v>
      </c>
      <c r="K7348" t="s">
        <v>21</v>
      </c>
      <c r="L7348" t="s">
        <v>10158</v>
      </c>
      <c r="M7348" t="s">
        <v>23</v>
      </c>
      <c r="N7348" t="b">
        <v>1</v>
      </c>
      <c r="O7348">
        <f>_xlfn.XLOOKUP(B7348,Machine_Info!A:A,Machine_Info!E:E)</f>
        <v>22</v>
      </c>
      <c r="P7348">
        <f t="shared" si="570"/>
        <v>13.483333333333333</v>
      </c>
      <c r="Q7348">
        <f t="shared" si="574"/>
        <v>0.6128787878787878</v>
      </c>
    </row>
    <row r="7349" spans="1:17" x14ac:dyDescent="0.2">
      <c r="A7349" t="s">
        <v>7467</v>
      </c>
      <c r="B7349" t="s">
        <v>160</v>
      </c>
      <c r="C7349" t="s">
        <v>161</v>
      </c>
      <c r="D7349" t="s">
        <v>32</v>
      </c>
      <c r="E7349" s="2">
        <v>45559.197141203702</v>
      </c>
      <c r="F7349" s="2">
        <v>45559.361030092587</v>
      </c>
      <c r="G7349" t="str">
        <f t="shared" si="571"/>
        <v>09</v>
      </c>
      <c r="H7349" t="str">
        <f t="shared" si="572"/>
        <v>24</v>
      </c>
      <c r="I7349">
        <v>348</v>
      </c>
      <c r="J7349">
        <f t="shared" si="573"/>
        <v>5.8</v>
      </c>
      <c r="K7349" t="s">
        <v>103</v>
      </c>
      <c r="L7349" t="s">
        <v>74</v>
      </c>
      <c r="M7349" t="s">
        <v>44</v>
      </c>
      <c r="N7349" t="b">
        <v>0</v>
      </c>
      <c r="O7349">
        <f>_xlfn.XLOOKUP(B7349,Machine_Info!A:A,Machine_Info!E:E)</f>
        <v>20</v>
      </c>
      <c r="P7349">
        <f t="shared" si="570"/>
        <v>14.2</v>
      </c>
      <c r="Q7349">
        <f t="shared" si="574"/>
        <v>0.71</v>
      </c>
    </row>
    <row r="7350" spans="1:17" x14ac:dyDescent="0.2">
      <c r="A7350" t="s">
        <v>7468</v>
      </c>
      <c r="B7350" t="s">
        <v>152</v>
      </c>
      <c r="C7350" t="s">
        <v>153</v>
      </c>
      <c r="D7350" t="s">
        <v>27</v>
      </c>
      <c r="E7350" s="2">
        <v>45559.256990740738</v>
      </c>
      <c r="F7350" s="2">
        <v>45559.387546296297</v>
      </c>
      <c r="G7350" t="str">
        <f t="shared" si="571"/>
        <v>09</v>
      </c>
      <c r="H7350" t="str">
        <f t="shared" si="572"/>
        <v>24</v>
      </c>
      <c r="I7350">
        <v>343</v>
      </c>
      <c r="J7350">
        <f t="shared" si="573"/>
        <v>5.7166666666666668</v>
      </c>
      <c r="K7350" t="s">
        <v>28</v>
      </c>
      <c r="L7350" t="s">
        <v>10158</v>
      </c>
      <c r="M7350" t="s">
        <v>23</v>
      </c>
      <c r="N7350" t="b">
        <v>0</v>
      </c>
      <c r="O7350">
        <f>_xlfn.XLOOKUP(B7350,Machine_Info!A:A,Machine_Info!E:E)</f>
        <v>18</v>
      </c>
      <c r="P7350">
        <f t="shared" si="570"/>
        <v>12.283333333333333</v>
      </c>
      <c r="Q7350">
        <f t="shared" si="574"/>
        <v>0.68240740740740735</v>
      </c>
    </row>
    <row r="7351" spans="1:17" x14ac:dyDescent="0.2">
      <c r="A7351" t="s">
        <v>7469</v>
      </c>
      <c r="B7351" t="s">
        <v>63</v>
      </c>
      <c r="C7351" t="s">
        <v>64</v>
      </c>
      <c r="D7351" t="s">
        <v>32</v>
      </c>
      <c r="E7351" s="2">
        <v>45559.267905092587</v>
      </c>
      <c r="F7351" s="2">
        <v>45559.402627314812</v>
      </c>
      <c r="G7351" t="str">
        <f t="shared" si="571"/>
        <v>09</v>
      </c>
      <c r="H7351" t="str">
        <f t="shared" si="572"/>
        <v>24</v>
      </c>
      <c r="I7351">
        <v>65</v>
      </c>
      <c r="J7351">
        <f t="shared" si="573"/>
        <v>1.0833333333333333</v>
      </c>
      <c r="K7351" t="s">
        <v>54</v>
      </c>
      <c r="L7351" t="s">
        <v>10158</v>
      </c>
      <c r="M7351" t="s">
        <v>23</v>
      </c>
      <c r="N7351" t="b">
        <v>1</v>
      </c>
      <c r="O7351">
        <f>_xlfn.XLOOKUP(B7351,Machine_Info!A:A,Machine_Info!E:E)</f>
        <v>20</v>
      </c>
      <c r="P7351">
        <f t="shared" si="570"/>
        <v>18.916666666666668</v>
      </c>
      <c r="Q7351">
        <f t="shared" si="574"/>
        <v>0.94583333333333341</v>
      </c>
    </row>
    <row r="7352" spans="1:17" x14ac:dyDescent="0.2">
      <c r="A7352" t="s">
        <v>7470</v>
      </c>
      <c r="B7352" t="s">
        <v>263</v>
      </c>
      <c r="C7352" t="s">
        <v>264</v>
      </c>
      <c r="D7352" t="s">
        <v>27</v>
      </c>
      <c r="E7352" s="2">
        <v>45559.305381944447</v>
      </c>
      <c r="F7352" s="2">
        <v>45559.322743055563</v>
      </c>
      <c r="G7352" t="str">
        <f t="shared" si="571"/>
        <v>09</v>
      </c>
      <c r="H7352" t="str">
        <f t="shared" si="572"/>
        <v>24</v>
      </c>
      <c r="I7352">
        <v>302</v>
      </c>
      <c r="J7352">
        <f t="shared" si="573"/>
        <v>5.0333333333333332</v>
      </c>
      <c r="K7352" t="s">
        <v>103</v>
      </c>
      <c r="L7352" t="s">
        <v>10158</v>
      </c>
      <c r="M7352" t="s">
        <v>23</v>
      </c>
      <c r="N7352" t="b">
        <v>0</v>
      </c>
      <c r="O7352">
        <f>_xlfn.XLOOKUP(B7352,Machine_Info!A:A,Machine_Info!E:E)</f>
        <v>22</v>
      </c>
      <c r="P7352">
        <f t="shared" si="570"/>
        <v>16.966666666666669</v>
      </c>
      <c r="Q7352">
        <f t="shared" si="574"/>
        <v>0.77121212121212135</v>
      </c>
    </row>
    <row r="7353" spans="1:17" x14ac:dyDescent="0.2">
      <c r="A7353" t="s">
        <v>7471</v>
      </c>
      <c r="B7353" t="s">
        <v>92</v>
      </c>
      <c r="C7353" t="s">
        <v>93</v>
      </c>
      <c r="D7353" t="s">
        <v>59</v>
      </c>
      <c r="E7353" s="2">
        <v>45559.309918981482</v>
      </c>
      <c r="F7353" s="2">
        <v>45559.319641203707</v>
      </c>
      <c r="G7353" t="str">
        <f t="shared" si="571"/>
        <v>09</v>
      </c>
      <c r="H7353" t="str">
        <f t="shared" si="572"/>
        <v>24</v>
      </c>
      <c r="I7353">
        <v>223</v>
      </c>
      <c r="J7353">
        <f t="shared" si="573"/>
        <v>3.7166666666666668</v>
      </c>
      <c r="K7353" t="s">
        <v>42</v>
      </c>
      <c r="L7353" t="s">
        <v>10158</v>
      </c>
      <c r="M7353" t="s">
        <v>23</v>
      </c>
      <c r="N7353" t="b">
        <v>0</v>
      </c>
      <c r="O7353">
        <f>_xlfn.XLOOKUP(B7353,Machine_Info!A:A,Machine_Info!E:E)</f>
        <v>20</v>
      </c>
      <c r="P7353">
        <f t="shared" si="570"/>
        <v>16.283333333333331</v>
      </c>
      <c r="Q7353">
        <f t="shared" si="574"/>
        <v>0.81416666666666659</v>
      </c>
    </row>
    <row r="7354" spans="1:17" x14ac:dyDescent="0.2">
      <c r="A7354" t="s">
        <v>7472</v>
      </c>
      <c r="B7354" t="s">
        <v>171</v>
      </c>
      <c r="C7354" t="s">
        <v>172</v>
      </c>
      <c r="D7354" t="s">
        <v>32</v>
      </c>
      <c r="E7354" s="2">
        <v>45559.363553240742</v>
      </c>
      <c r="F7354" s="2">
        <v>45559.390636574077</v>
      </c>
      <c r="G7354" t="str">
        <f t="shared" si="571"/>
        <v>09</v>
      </c>
      <c r="H7354" t="str">
        <f t="shared" si="572"/>
        <v>24</v>
      </c>
      <c r="I7354">
        <v>237</v>
      </c>
      <c r="J7354">
        <f t="shared" si="573"/>
        <v>3.95</v>
      </c>
      <c r="K7354" t="s">
        <v>76</v>
      </c>
      <c r="L7354" t="s">
        <v>10158</v>
      </c>
      <c r="M7354" t="s">
        <v>23</v>
      </c>
      <c r="N7354" t="b">
        <v>0</v>
      </c>
      <c r="O7354">
        <f>_xlfn.XLOOKUP(B7354,Machine_Info!A:A,Machine_Info!E:E)</f>
        <v>16</v>
      </c>
      <c r="P7354">
        <f t="shared" si="570"/>
        <v>12.05</v>
      </c>
      <c r="Q7354">
        <f t="shared" si="574"/>
        <v>0.75312500000000004</v>
      </c>
    </row>
    <row r="7355" spans="1:17" x14ac:dyDescent="0.2">
      <c r="A7355" t="s">
        <v>7473</v>
      </c>
      <c r="B7355" t="s">
        <v>89</v>
      </c>
      <c r="C7355" t="s">
        <v>90</v>
      </c>
      <c r="D7355" t="s">
        <v>32</v>
      </c>
      <c r="E7355" s="2">
        <v>45559.387546296297</v>
      </c>
      <c r="F7355" s="2">
        <v>45559.399351851847</v>
      </c>
      <c r="G7355" t="str">
        <f t="shared" si="571"/>
        <v>09</v>
      </c>
      <c r="H7355" t="str">
        <f t="shared" si="572"/>
        <v>24</v>
      </c>
      <c r="I7355">
        <v>194</v>
      </c>
      <c r="J7355">
        <f t="shared" si="573"/>
        <v>3.2333333333333334</v>
      </c>
      <c r="K7355" t="s">
        <v>54</v>
      </c>
      <c r="L7355" t="s">
        <v>10159</v>
      </c>
      <c r="M7355" t="s">
        <v>34</v>
      </c>
      <c r="N7355" t="b">
        <v>1</v>
      </c>
      <c r="O7355">
        <f>_xlfn.XLOOKUP(B7355,Machine_Info!A:A,Machine_Info!E:E)</f>
        <v>14</v>
      </c>
      <c r="P7355">
        <f t="shared" si="570"/>
        <v>10.766666666666666</v>
      </c>
      <c r="Q7355">
        <f t="shared" si="574"/>
        <v>0.76904761904761898</v>
      </c>
    </row>
    <row r="7356" spans="1:17" x14ac:dyDescent="0.2">
      <c r="A7356" t="s">
        <v>7474</v>
      </c>
      <c r="B7356" t="s">
        <v>81</v>
      </c>
      <c r="C7356" t="s">
        <v>82</v>
      </c>
      <c r="D7356" t="s">
        <v>20</v>
      </c>
      <c r="E7356" s="2">
        <v>45559.396851851852</v>
      </c>
      <c r="F7356" s="2">
        <v>45560.010740740741</v>
      </c>
      <c r="G7356" t="str">
        <f t="shared" si="571"/>
        <v>09</v>
      </c>
      <c r="H7356" t="str">
        <f t="shared" si="572"/>
        <v>24</v>
      </c>
      <c r="I7356">
        <v>221</v>
      </c>
      <c r="J7356">
        <f t="shared" si="573"/>
        <v>3.6833333333333331</v>
      </c>
      <c r="K7356" t="s">
        <v>42</v>
      </c>
      <c r="L7356" t="s">
        <v>10159</v>
      </c>
      <c r="M7356" t="s">
        <v>34</v>
      </c>
      <c r="N7356" t="b">
        <v>0</v>
      </c>
      <c r="O7356">
        <f>_xlfn.XLOOKUP(B7356,Machine_Info!A:A,Machine_Info!E:E)</f>
        <v>14</v>
      </c>
      <c r="P7356">
        <f t="shared" si="570"/>
        <v>10.316666666666666</v>
      </c>
      <c r="Q7356">
        <f t="shared" si="574"/>
        <v>0.73690476190476184</v>
      </c>
    </row>
    <row r="7357" spans="1:17" x14ac:dyDescent="0.2">
      <c r="A7357" t="s">
        <v>7475</v>
      </c>
      <c r="B7357" t="s">
        <v>49</v>
      </c>
      <c r="C7357" t="s">
        <v>50</v>
      </c>
      <c r="D7357" t="s">
        <v>20</v>
      </c>
      <c r="E7357" s="2">
        <v>45559.424525462957</v>
      </c>
      <c r="F7357" s="2">
        <v>45559.455775462957</v>
      </c>
      <c r="G7357" t="str">
        <f t="shared" si="571"/>
        <v>09</v>
      </c>
      <c r="H7357" t="str">
        <f t="shared" si="572"/>
        <v>24</v>
      </c>
      <c r="I7357">
        <v>755</v>
      </c>
      <c r="J7357">
        <f t="shared" si="573"/>
        <v>12.583333333333334</v>
      </c>
      <c r="K7357" t="s">
        <v>28</v>
      </c>
      <c r="L7357" t="s">
        <v>10158</v>
      </c>
      <c r="M7357" t="s">
        <v>23</v>
      </c>
      <c r="N7357" t="b">
        <v>0</v>
      </c>
      <c r="O7357">
        <f>_xlfn.XLOOKUP(B7357,Machine_Info!A:A,Machine_Info!E:E)</f>
        <v>22</v>
      </c>
      <c r="P7357">
        <f t="shared" si="570"/>
        <v>9.4166666666666661</v>
      </c>
      <c r="Q7357">
        <f t="shared" si="574"/>
        <v>0.42803030303030298</v>
      </c>
    </row>
    <row r="7358" spans="1:17" x14ac:dyDescent="0.2">
      <c r="A7358" t="s">
        <v>7476</v>
      </c>
      <c r="B7358" t="s">
        <v>92</v>
      </c>
      <c r="C7358" t="s">
        <v>93</v>
      </c>
      <c r="D7358" t="s">
        <v>59</v>
      </c>
      <c r="E7358" s="2">
        <v>45559.480150462958</v>
      </c>
      <c r="F7358" s="2">
        <v>45559.509317129632</v>
      </c>
      <c r="G7358" t="str">
        <f t="shared" si="571"/>
        <v>09</v>
      </c>
      <c r="H7358" t="str">
        <f t="shared" si="572"/>
        <v>24</v>
      </c>
      <c r="I7358">
        <v>430</v>
      </c>
      <c r="J7358">
        <f t="shared" si="573"/>
        <v>7.166666666666667</v>
      </c>
      <c r="K7358" t="s">
        <v>42</v>
      </c>
      <c r="L7358" t="s">
        <v>74</v>
      </c>
      <c r="M7358" t="s">
        <v>44</v>
      </c>
      <c r="N7358" t="b">
        <v>0</v>
      </c>
      <c r="O7358">
        <f>_xlfn.XLOOKUP(B7358,Machine_Info!A:A,Machine_Info!E:E)</f>
        <v>20</v>
      </c>
      <c r="P7358">
        <f t="shared" si="570"/>
        <v>12.833333333333332</v>
      </c>
      <c r="Q7358">
        <f t="shared" si="574"/>
        <v>0.64166666666666661</v>
      </c>
    </row>
    <row r="7359" spans="1:17" x14ac:dyDescent="0.2">
      <c r="A7359" t="s">
        <v>7477</v>
      </c>
      <c r="B7359" t="s">
        <v>142</v>
      </c>
      <c r="C7359" t="s">
        <v>143</v>
      </c>
      <c r="D7359" t="s">
        <v>27</v>
      </c>
      <c r="E7359" s="2">
        <v>45559.610671296286</v>
      </c>
      <c r="F7359" s="2">
        <v>45559.686365740738</v>
      </c>
      <c r="G7359" t="str">
        <f t="shared" si="571"/>
        <v>09</v>
      </c>
      <c r="H7359" t="str">
        <f t="shared" si="572"/>
        <v>24</v>
      </c>
      <c r="I7359">
        <v>496</v>
      </c>
      <c r="J7359">
        <f t="shared" si="573"/>
        <v>8.2666666666666675</v>
      </c>
      <c r="K7359" t="s">
        <v>42</v>
      </c>
      <c r="L7359" t="s">
        <v>74</v>
      </c>
      <c r="M7359" t="s">
        <v>44</v>
      </c>
      <c r="N7359" t="b">
        <v>0</v>
      </c>
      <c r="O7359">
        <f>_xlfn.XLOOKUP(B7359,Machine_Info!A:A,Machine_Info!E:E)</f>
        <v>22</v>
      </c>
      <c r="P7359">
        <f t="shared" si="570"/>
        <v>13.733333333333333</v>
      </c>
      <c r="Q7359">
        <f t="shared" si="574"/>
        <v>0.62424242424242415</v>
      </c>
    </row>
    <row r="7360" spans="1:17" x14ac:dyDescent="0.2">
      <c r="A7360" t="s">
        <v>7478</v>
      </c>
      <c r="B7360" t="s">
        <v>96</v>
      </c>
      <c r="C7360" t="s">
        <v>97</v>
      </c>
      <c r="D7360" t="s">
        <v>27</v>
      </c>
      <c r="E7360" s="2">
        <v>45559.627557870372</v>
      </c>
      <c r="F7360" s="2">
        <v>45559.658113425918</v>
      </c>
      <c r="G7360" t="str">
        <f t="shared" si="571"/>
        <v>09</v>
      </c>
      <c r="H7360" t="str">
        <f t="shared" si="572"/>
        <v>24</v>
      </c>
      <c r="I7360">
        <v>370</v>
      </c>
      <c r="J7360">
        <f t="shared" si="573"/>
        <v>6.166666666666667</v>
      </c>
      <c r="K7360" t="s">
        <v>46</v>
      </c>
      <c r="L7360" t="s">
        <v>10158</v>
      </c>
      <c r="M7360" t="s">
        <v>23</v>
      </c>
      <c r="N7360" t="b">
        <v>0</v>
      </c>
      <c r="O7360">
        <f>_xlfn.XLOOKUP(B7360,Machine_Info!A:A,Machine_Info!E:E)</f>
        <v>20</v>
      </c>
      <c r="P7360">
        <f t="shared" si="570"/>
        <v>13.833333333333332</v>
      </c>
      <c r="Q7360">
        <f t="shared" si="574"/>
        <v>0.69166666666666665</v>
      </c>
    </row>
    <row r="7361" spans="1:17" x14ac:dyDescent="0.2">
      <c r="A7361" t="s">
        <v>7479</v>
      </c>
      <c r="B7361" t="s">
        <v>174</v>
      </c>
      <c r="C7361" t="s">
        <v>175</v>
      </c>
      <c r="D7361" t="s">
        <v>59</v>
      </c>
      <c r="E7361" s="2">
        <v>45559.632453703707</v>
      </c>
      <c r="F7361" s="2">
        <v>45559.638703703713</v>
      </c>
      <c r="G7361" t="str">
        <f t="shared" si="571"/>
        <v>09</v>
      </c>
      <c r="H7361" t="str">
        <f t="shared" si="572"/>
        <v>24</v>
      </c>
      <c r="I7361">
        <v>146</v>
      </c>
      <c r="J7361">
        <f t="shared" si="573"/>
        <v>2.4333333333333331</v>
      </c>
      <c r="K7361" t="s">
        <v>28</v>
      </c>
      <c r="L7361" t="s">
        <v>10159</v>
      </c>
      <c r="M7361" t="s">
        <v>34</v>
      </c>
      <c r="N7361" t="b">
        <v>0</v>
      </c>
      <c r="O7361">
        <f>_xlfn.XLOOKUP(B7361,Machine_Info!A:A,Machine_Info!E:E)</f>
        <v>14</v>
      </c>
      <c r="P7361">
        <f t="shared" si="570"/>
        <v>11.566666666666666</v>
      </c>
      <c r="Q7361">
        <f t="shared" si="574"/>
        <v>0.82619047619047614</v>
      </c>
    </row>
    <row r="7362" spans="1:17" x14ac:dyDescent="0.2">
      <c r="A7362" t="s">
        <v>7480</v>
      </c>
      <c r="B7362" t="s">
        <v>125</v>
      </c>
      <c r="C7362" t="s">
        <v>126</v>
      </c>
      <c r="D7362" t="s">
        <v>20</v>
      </c>
      <c r="E7362" s="2">
        <v>45559.642916666657</v>
      </c>
      <c r="F7362" s="2">
        <v>45559.768611111111</v>
      </c>
      <c r="G7362" t="str">
        <f t="shared" si="571"/>
        <v>09</v>
      </c>
      <c r="H7362" t="str">
        <f t="shared" si="572"/>
        <v>24</v>
      </c>
      <c r="I7362">
        <v>112</v>
      </c>
      <c r="J7362">
        <f t="shared" si="573"/>
        <v>1.8666666666666667</v>
      </c>
      <c r="K7362" t="s">
        <v>28</v>
      </c>
      <c r="L7362" t="s">
        <v>74</v>
      </c>
      <c r="M7362" t="s">
        <v>44</v>
      </c>
      <c r="N7362" t="b">
        <v>0</v>
      </c>
      <c r="O7362">
        <f>_xlfn.XLOOKUP(B7362,Machine_Info!A:A,Machine_Info!E:E)</f>
        <v>18</v>
      </c>
      <c r="P7362">
        <f t="shared" ref="P7362:P7425" si="575">O7362-J7362</f>
        <v>16.133333333333333</v>
      </c>
      <c r="Q7362">
        <f t="shared" si="574"/>
        <v>0.89629629629629626</v>
      </c>
    </row>
    <row r="7363" spans="1:17" x14ac:dyDescent="0.2">
      <c r="A7363" t="s">
        <v>7481</v>
      </c>
      <c r="B7363" t="s">
        <v>96</v>
      </c>
      <c r="C7363" t="s">
        <v>97</v>
      </c>
      <c r="D7363" t="s">
        <v>27</v>
      </c>
      <c r="E7363" s="2">
        <v>45559.647650462961</v>
      </c>
      <c r="F7363" s="2">
        <v>45559.658067129632</v>
      </c>
      <c r="G7363" t="str">
        <f t="shared" ref="G7363:G7426" si="576">TEXT(E7363,"mm")</f>
        <v>09</v>
      </c>
      <c r="H7363" t="str">
        <f t="shared" ref="H7363:H7426" si="577">TEXT(E7363,"dd")</f>
        <v>24</v>
      </c>
      <c r="I7363">
        <v>332</v>
      </c>
      <c r="J7363">
        <f t="shared" ref="J7363:J7426" si="578">I7363/60</f>
        <v>5.5333333333333332</v>
      </c>
      <c r="K7363" t="s">
        <v>42</v>
      </c>
      <c r="L7363" t="s">
        <v>74</v>
      </c>
      <c r="M7363" t="s">
        <v>44</v>
      </c>
      <c r="N7363" t="b">
        <v>0</v>
      </c>
      <c r="O7363">
        <f>_xlfn.XLOOKUP(B7363,Machine_Info!A:A,Machine_Info!E:E)</f>
        <v>20</v>
      </c>
      <c r="P7363">
        <f t="shared" si="575"/>
        <v>14.466666666666667</v>
      </c>
      <c r="Q7363">
        <f t="shared" ref="Q7363:Q7426" si="579">P7363/O7363</f>
        <v>0.72333333333333338</v>
      </c>
    </row>
    <row r="7364" spans="1:17" x14ac:dyDescent="0.2">
      <c r="A7364" t="s">
        <v>7482</v>
      </c>
      <c r="B7364" t="s">
        <v>125</v>
      </c>
      <c r="C7364" t="s">
        <v>126</v>
      </c>
      <c r="D7364" t="s">
        <v>20</v>
      </c>
      <c r="E7364" s="2">
        <v>45559.692175925928</v>
      </c>
      <c r="F7364" s="2">
        <v>45559.715787037043</v>
      </c>
      <c r="G7364" t="str">
        <f t="shared" si="576"/>
        <v>09</v>
      </c>
      <c r="H7364" t="str">
        <f t="shared" si="577"/>
        <v>24</v>
      </c>
      <c r="I7364">
        <v>204</v>
      </c>
      <c r="J7364">
        <f t="shared" si="578"/>
        <v>3.4</v>
      </c>
      <c r="K7364" t="s">
        <v>110</v>
      </c>
      <c r="L7364" t="s">
        <v>10158</v>
      </c>
      <c r="M7364" t="s">
        <v>23</v>
      </c>
      <c r="N7364" t="b">
        <v>0</v>
      </c>
      <c r="O7364">
        <f>_xlfn.XLOOKUP(B7364,Machine_Info!A:A,Machine_Info!E:E)</f>
        <v>18</v>
      </c>
      <c r="P7364">
        <f t="shared" si="575"/>
        <v>14.6</v>
      </c>
      <c r="Q7364">
        <f t="shared" si="579"/>
        <v>0.81111111111111112</v>
      </c>
    </row>
    <row r="7365" spans="1:17" x14ac:dyDescent="0.2">
      <c r="A7365" t="s">
        <v>7483</v>
      </c>
      <c r="B7365" t="s">
        <v>142</v>
      </c>
      <c r="C7365" t="s">
        <v>143</v>
      </c>
      <c r="D7365" t="s">
        <v>27</v>
      </c>
      <c r="E7365" s="2">
        <v>45559.704201388893</v>
      </c>
      <c r="F7365" s="2">
        <v>45559.752812500003</v>
      </c>
      <c r="G7365" t="str">
        <f t="shared" si="576"/>
        <v>09</v>
      </c>
      <c r="H7365" t="str">
        <f t="shared" si="577"/>
        <v>24</v>
      </c>
      <c r="I7365">
        <v>366</v>
      </c>
      <c r="J7365">
        <f t="shared" si="578"/>
        <v>6.1</v>
      </c>
      <c r="K7365" t="s">
        <v>103</v>
      </c>
      <c r="L7365" t="s">
        <v>74</v>
      </c>
      <c r="M7365" t="s">
        <v>44</v>
      </c>
      <c r="N7365" t="b">
        <v>0</v>
      </c>
      <c r="O7365">
        <f>_xlfn.XLOOKUP(B7365,Machine_Info!A:A,Machine_Info!E:E)</f>
        <v>22</v>
      </c>
      <c r="P7365">
        <f t="shared" si="575"/>
        <v>15.9</v>
      </c>
      <c r="Q7365">
        <f t="shared" si="579"/>
        <v>0.72272727272727277</v>
      </c>
    </row>
    <row r="7366" spans="1:17" x14ac:dyDescent="0.2">
      <c r="A7366" t="s">
        <v>7484</v>
      </c>
      <c r="B7366" t="s">
        <v>84</v>
      </c>
      <c r="C7366" t="s">
        <v>85</v>
      </c>
      <c r="D7366" t="s">
        <v>27</v>
      </c>
      <c r="E7366" s="2">
        <v>45559.72320601852</v>
      </c>
      <c r="F7366" s="2">
        <v>45559.752372685187</v>
      </c>
      <c r="G7366" t="str">
        <f t="shared" si="576"/>
        <v>09</v>
      </c>
      <c r="H7366" t="str">
        <f t="shared" si="577"/>
        <v>24</v>
      </c>
      <c r="I7366">
        <v>444</v>
      </c>
      <c r="J7366">
        <f t="shared" si="578"/>
        <v>7.4</v>
      </c>
      <c r="K7366" t="s">
        <v>103</v>
      </c>
      <c r="L7366" t="s">
        <v>74</v>
      </c>
      <c r="M7366" t="s">
        <v>44</v>
      </c>
      <c r="N7366" t="b">
        <v>0</v>
      </c>
      <c r="O7366">
        <f>_xlfn.XLOOKUP(B7366,Machine_Info!A:A,Machine_Info!E:E)</f>
        <v>22</v>
      </c>
      <c r="P7366">
        <f t="shared" si="575"/>
        <v>14.6</v>
      </c>
      <c r="Q7366">
        <f t="shared" si="579"/>
        <v>0.66363636363636358</v>
      </c>
    </row>
    <row r="7367" spans="1:17" x14ac:dyDescent="0.2">
      <c r="A7367" t="s">
        <v>7485</v>
      </c>
      <c r="B7367" t="s">
        <v>63</v>
      </c>
      <c r="C7367" t="s">
        <v>64</v>
      </c>
      <c r="D7367" t="s">
        <v>32</v>
      </c>
      <c r="E7367" s="2">
        <v>45559.778032407397</v>
      </c>
      <c r="F7367" s="2">
        <v>45559.814837962957</v>
      </c>
      <c r="G7367" t="str">
        <f t="shared" si="576"/>
        <v>09</v>
      </c>
      <c r="H7367" t="str">
        <f t="shared" si="577"/>
        <v>24</v>
      </c>
      <c r="I7367">
        <v>130</v>
      </c>
      <c r="J7367">
        <f t="shared" si="578"/>
        <v>2.1666666666666665</v>
      </c>
      <c r="K7367" t="s">
        <v>46</v>
      </c>
      <c r="L7367" t="s">
        <v>10159</v>
      </c>
      <c r="M7367" t="s">
        <v>34</v>
      </c>
      <c r="N7367" t="b">
        <v>0</v>
      </c>
      <c r="O7367">
        <f>_xlfn.XLOOKUP(B7367,Machine_Info!A:A,Machine_Info!E:E)</f>
        <v>20</v>
      </c>
      <c r="P7367">
        <f t="shared" si="575"/>
        <v>17.833333333333332</v>
      </c>
      <c r="Q7367">
        <f t="shared" si="579"/>
        <v>0.89166666666666661</v>
      </c>
    </row>
    <row r="7368" spans="1:17" x14ac:dyDescent="0.2">
      <c r="A7368" t="s">
        <v>7486</v>
      </c>
      <c r="B7368" t="s">
        <v>92</v>
      </c>
      <c r="C7368" t="s">
        <v>93</v>
      </c>
      <c r="D7368" t="s">
        <v>59</v>
      </c>
      <c r="E7368" s="2">
        <v>45559.796736111108</v>
      </c>
      <c r="F7368" s="2">
        <v>45559.818958333337</v>
      </c>
      <c r="G7368" t="str">
        <f t="shared" si="576"/>
        <v>09</v>
      </c>
      <c r="H7368" t="str">
        <f t="shared" si="577"/>
        <v>24</v>
      </c>
      <c r="I7368">
        <v>463</v>
      </c>
      <c r="J7368">
        <f t="shared" si="578"/>
        <v>7.7166666666666668</v>
      </c>
      <c r="K7368" t="s">
        <v>42</v>
      </c>
      <c r="L7368" t="s">
        <v>10159</v>
      </c>
      <c r="M7368" t="s">
        <v>34</v>
      </c>
      <c r="N7368" t="b">
        <v>0</v>
      </c>
      <c r="O7368">
        <f>_xlfn.XLOOKUP(B7368,Machine_Info!A:A,Machine_Info!E:E)</f>
        <v>20</v>
      </c>
      <c r="P7368">
        <f t="shared" si="575"/>
        <v>12.283333333333333</v>
      </c>
      <c r="Q7368">
        <f t="shared" si="579"/>
        <v>0.61416666666666664</v>
      </c>
    </row>
    <row r="7369" spans="1:17" x14ac:dyDescent="0.2">
      <c r="A7369" t="s">
        <v>7487</v>
      </c>
      <c r="B7369" t="s">
        <v>84</v>
      </c>
      <c r="C7369" t="s">
        <v>85</v>
      </c>
      <c r="D7369" t="s">
        <v>27</v>
      </c>
      <c r="E7369" s="2">
        <v>45559.814456018517</v>
      </c>
      <c r="F7369" s="2">
        <v>45560.019317129627</v>
      </c>
      <c r="G7369" t="str">
        <f t="shared" si="576"/>
        <v>09</v>
      </c>
      <c r="H7369" t="str">
        <f t="shared" si="577"/>
        <v>24</v>
      </c>
      <c r="I7369">
        <v>345</v>
      </c>
      <c r="J7369">
        <f t="shared" si="578"/>
        <v>5.75</v>
      </c>
      <c r="K7369" t="s">
        <v>54</v>
      </c>
      <c r="L7369" t="s">
        <v>10158</v>
      </c>
      <c r="M7369" t="s">
        <v>23</v>
      </c>
      <c r="N7369" t="b">
        <v>1</v>
      </c>
      <c r="O7369">
        <f>_xlfn.XLOOKUP(B7369,Machine_Info!A:A,Machine_Info!E:E)</f>
        <v>22</v>
      </c>
      <c r="P7369">
        <f t="shared" si="575"/>
        <v>16.25</v>
      </c>
      <c r="Q7369">
        <f t="shared" si="579"/>
        <v>0.73863636363636365</v>
      </c>
    </row>
    <row r="7370" spans="1:17" x14ac:dyDescent="0.2">
      <c r="A7370" t="s">
        <v>7488</v>
      </c>
      <c r="B7370" t="s">
        <v>96</v>
      </c>
      <c r="C7370" t="s">
        <v>97</v>
      </c>
      <c r="D7370" t="s">
        <v>27</v>
      </c>
      <c r="E7370" s="2">
        <v>45559.864537037043</v>
      </c>
      <c r="F7370" s="2">
        <v>45560.12703703704</v>
      </c>
      <c r="G7370" t="str">
        <f t="shared" si="576"/>
        <v>09</v>
      </c>
      <c r="H7370" t="str">
        <f t="shared" si="577"/>
        <v>24</v>
      </c>
      <c r="I7370">
        <v>433</v>
      </c>
      <c r="J7370">
        <f t="shared" si="578"/>
        <v>7.2166666666666668</v>
      </c>
      <c r="K7370" t="s">
        <v>103</v>
      </c>
      <c r="L7370" t="s">
        <v>74</v>
      </c>
      <c r="M7370" t="s">
        <v>44</v>
      </c>
      <c r="N7370" t="b">
        <v>0</v>
      </c>
      <c r="O7370">
        <f>_xlfn.XLOOKUP(B7370,Machine_Info!A:A,Machine_Info!E:E)</f>
        <v>20</v>
      </c>
      <c r="P7370">
        <f t="shared" si="575"/>
        <v>12.783333333333333</v>
      </c>
      <c r="Q7370">
        <f t="shared" si="579"/>
        <v>0.63916666666666666</v>
      </c>
    </row>
    <row r="7371" spans="1:17" x14ac:dyDescent="0.2">
      <c r="A7371" t="s">
        <v>7489</v>
      </c>
      <c r="B7371" t="s">
        <v>40</v>
      </c>
      <c r="C7371" t="s">
        <v>41</v>
      </c>
      <c r="D7371" t="s">
        <v>20</v>
      </c>
      <c r="E7371" s="2">
        <v>45559.904386574082</v>
      </c>
      <c r="F7371" s="2">
        <v>45559.918275462973</v>
      </c>
      <c r="G7371" t="str">
        <f t="shared" si="576"/>
        <v>09</v>
      </c>
      <c r="H7371" t="str">
        <f t="shared" si="577"/>
        <v>24</v>
      </c>
      <c r="I7371">
        <v>947</v>
      </c>
      <c r="J7371">
        <f t="shared" si="578"/>
        <v>15.783333333333333</v>
      </c>
      <c r="K7371" t="s">
        <v>103</v>
      </c>
      <c r="L7371" t="s">
        <v>74</v>
      </c>
      <c r="M7371" t="s">
        <v>44</v>
      </c>
      <c r="N7371" t="b">
        <v>0</v>
      </c>
      <c r="O7371">
        <f>_xlfn.XLOOKUP(B7371,Machine_Info!A:A,Machine_Info!E:E)</f>
        <v>18</v>
      </c>
      <c r="P7371">
        <f t="shared" si="575"/>
        <v>2.2166666666666668</v>
      </c>
      <c r="Q7371">
        <f t="shared" si="579"/>
        <v>0.12314814814814816</v>
      </c>
    </row>
    <row r="7372" spans="1:17" x14ac:dyDescent="0.2">
      <c r="A7372" t="s">
        <v>7490</v>
      </c>
      <c r="B7372" t="s">
        <v>52</v>
      </c>
      <c r="C7372" t="s">
        <v>53</v>
      </c>
      <c r="D7372" t="s">
        <v>27</v>
      </c>
      <c r="E7372" s="2">
        <v>45559.916516203702</v>
      </c>
      <c r="F7372" s="2">
        <v>45560.018599537027</v>
      </c>
      <c r="G7372" t="str">
        <f t="shared" si="576"/>
        <v>09</v>
      </c>
      <c r="H7372" t="str">
        <f t="shared" si="577"/>
        <v>24</v>
      </c>
      <c r="I7372">
        <v>27</v>
      </c>
      <c r="J7372">
        <f t="shared" si="578"/>
        <v>0.45</v>
      </c>
      <c r="K7372" t="s">
        <v>21</v>
      </c>
      <c r="L7372" t="s">
        <v>10158</v>
      </c>
      <c r="M7372" t="s">
        <v>23</v>
      </c>
      <c r="N7372" t="b">
        <v>1</v>
      </c>
      <c r="O7372">
        <f>_xlfn.XLOOKUP(B7372,Machine_Info!A:A,Machine_Info!E:E)</f>
        <v>16</v>
      </c>
      <c r="P7372">
        <f t="shared" si="575"/>
        <v>15.55</v>
      </c>
      <c r="Q7372">
        <f t="shared" si="579"/>
        <v>0.97187500000000004</v>
      </c>
    </row>
    <row r="7373" spans="1:17" x14ac:dyDescent="0.2">
      <c r="A7373" t="s">
        <v>7491</v>
      </c>
      <c r="B7373" t="s">
        <v>125</v>
      </c>
      <c r="C7373" t="s">
        <v>126</v>
      </c>
      <c r="D7373" t="s">
        <v>20</v>
      </c>
      <c r="E7373" s="2">
        <v>45559.964409722219</v>
      </c>
      <c r="F7373" s="2">
        <v>45560.040798611109</v>
      </c>
      <c r="G7373" t="str">
        <f t="shared" si="576"/>
        <v>09</v>
      </c>
      <c r="H7373" t="str">
        <f t="shared" si="577"/>
        <v>24</v>
      </c>
      <c r="I7373">
        <v>115</v>
      </c>
      <c r="J7373">
        <f t="shared" si="578"/>
        <v>1.9166666666666667</v>
      </c>
      <c r="K7373" t="s">
        <v>54</v>
      </c>
      <c r="L7373" t="s">
        <v>10158</v>
      </c>
      <c r="M7373" t="s">
        <v>23</v>
      </c>
      <c r="N7373" t="b">
        <v>1</v>
      </c>
      <c r="O7373">
        <f>_xlfn.XLOOKUP(B7373,Machine_Info!A:A,Machine_Info!E:E)</f>
        <v>18</v>
      </c>
      <c r="P7373">
        <f t="shared" si="575"/>
        <v>16.083333333333332</v>
      </c>
      <c r="Q7373">
        <f t="shared" si="579"/>
        <v>0.89351851851851849</v>
      </c>
    </row>
    <row r="7374" spans="1:17" x14ac:dyDescent="0.2">
      <c r="A7374" t="s">
        <v>7492</v>
      </c>
      <c r="B7374" t="s">
        <v>106</v>
      </c>
      <c r="C7374" t="s">
        <v>107</v>
      </c>
      <c r="D7374" t="s">
        <v>59</v>
      </c>
      <c r="E7374" s="2">
        <v>45559.977638888893</v>
      </c>
      <c r="F7374" s="2">
        <v>45559.986666666657</v>
      </c>
      <c r="G7374" t="str">
        <f t="shared" si="576"/>
        <v>09</v>
      </c>
      <c r="H7374" t="str">
        <f t="shared" si="577"/>
        <v>24</v>
      </c>
      <c r="I7374">
        <v>8</v>
      </c>
      <c r="J7374">
        <f t="shared" si="578"/>
        <v>0.13333333333333333</v>
      </c>
      <c r="K7374" t="s">
        <v>21</v>
      </c>
      <c r="L7374" t="s">
        <v>10159</v>
      </c>
      <c r="M7374" t="s">
        <v>34</v>
      </c>
      <c r="N7374" t="b">
        <v>1</v>
      </c>
      <c r="O7374">
        <f>_xlfn.XLOOKUP(B7374,Machine_Info!A:A,Machine_Info!E:E)</f>
        <v>16</v>
      </c>
      <c r="P7374">
        <f t="shared" si="575"/>
        <v>15.866666666666667</v>
      </c>
      <c r="Q7374">
        <f t="shared" si="579"/>
        <v>0.9916666666666667</v>
      </c>
    </row>
    <row r="7375" spans="1:17" x14ac:dyDescent="0.2">
      <c r="A7375" t="s">
        <v>7493</v>
      </c>
      <c r="B7375" t="s">
        <v>66</v>
      </c>
      <c r="C7375" t="s">
        <v>67</v>
      </c>
      <c r="D7375" t="s">
        <v>32</v>
      </c>
      <c r="E7375" s="2">
        <v>45560.009398148148</v>
      </c>
      <c r="F7375" s="2">
        <v>45560.101759259262</v>
      </c>
      <c r="G7375" t="str">
        <f t="shared" si="576"/>
        <v>09</v>
      </c>
      <c r="H7375" t="str">
        <f t="shared" si="577"/>
        <v>25</v>
      </c>
      <c r="I7375">
        <v>179</v>
      </c>
      <c r="J7375">
        <f t="shared" si="578"/>
        <v>2.9833333333333334</v>
      </c>
      <c r="K7375" t="s">
        <v>21</v>
      </c>
      <c r="L7375" t="s">
        <v>10158</v>
      </c>
      <c r="M7375" t="s">
        <v>23</v>
      </c>
      <c r="N7375" t="b">
        <v>1</v>
      </c>
      <c r="O7375">
        <f>_xlfn.XLOOKUP(B7375,Machine_Info!A:A,Machine_Info!E:E)</f>
        <v>14</v>
      </c>
      <c r="P7375">
        <f t="shared" si="575"/>
        <v>11.016666666666666</v>
      </c>
      <c r="Q7375">
        <f t="shared" si="579"/>
        <v>0.78690476190476188</v>
      </c>
    </row>
    <row r="7376" spans="1:17" x14ac:dyDescent="0.2">
      <c r="A7376" t="s">
        <v>7494</v>
      </c>
      <c r="B7376" t="s">
        <v>132</v>
      </c>
      <c r="C7376" t="s">
        <v>133</v>
      </c>
      <c r="D7376" t="s">
        <v>59</v>
      </c>
      <c r="E7376" s="2">
        <v>45560.057986111111</v>
      </c>
      <c r="F7376" s="2">
        <v>45560.065625000003</v>
      </c>
      <c r="G7376" t="str">
        <f t="shared" si="576"/>
        <v>09</v>
      </c>
      <c r="H7376" t="str">
        <f t="shared" si="577"/>
        <v>25</v>
      </c>
      <c r="I7376">
        <v>285</v>
      </c>
      <c r="J7376">
        <f t="shared" si="578"/>
        <v>4.75</v>
      </c>
      <c r="K7376" t="s">
        <v>28</v>
      </c>
      <c r="L7376" t="s">
        <v>74</v>
      </c>
      <c r="M7376" t="s">
        <v>44</v>
      </c>
      <c r="N7376" t="b">
        <v>0</v>
      </c>
      <c r="O7376">
        <f>_xlfn.XLOOKUP(B7376,Machine_Info!A:A,Machine_Info!E:E)</f>
        <v>14</v>
      </c>
      <c r="P7376">
        <f t="shared" si="575"/>
        <v>9.25</v>
      </c>
      <c r="Q7376">
        <f t="shared" si="579"/>
        <v>0.6607142857142857</v>
      </c>
    </row>
    <row r="7377" spans="1:17" x14ac:dyDescent="0.2">
      <c r="A7377" t="s">
        <v>7495</v>
      </c>
      <c r="B7377" t="s">
        <v>49</v>
      </c>
      <c r="C7377" t="s">
        <v>50</v>
      </c>
      <c r="D7377" t="s">
        <v>20</v>
      </c>
      <c r="E7377" s="2">
        <v>45560.087847222218</v>
      </c>
      <c r="F7377" s="2">
        <v>45560.191319444442</v>
      </c>
      <c r="G7377" t="str">
        <f t="shared" si="576"/>
        <v>09</v>
      </c>
      <c r="H7377" t="str">
        <f t="shared" si="577"/>
        <v>25</v>
      </c>
      <c r="I7377">
        <v>932</v>
      </c>
      <c r="J7377">
        <f t="shared" si="578"/>
        <v>15.533333333333333</v>
      </c>
      <c r="K7377" t="s">
        <v>103</v>
      </c>
      <c r="L7377" t="s">
        <v>74</v>
      </c>
      <c r="M7377" t="s">
        <v>44</v>
      </c>
      <c r="N7377" t="b">
        <v>0</v>
      </c>
      <c r="O7377">
        <f>_xlfn.XLOOKUP(B7377,Machine_Info!A:A,Machine_Info!E:E)</f>
        <v>22</v>
      </c>
      <c r="P7377">
        <f t="shared" si="575"/>
        <v>6.4666666666666668</v>
      </c>
      <c r="Q7377">
        <f t="shared" si="579"/>
        <v>0.29393939393939394</v>
      </c>
    </row>
    <row r="7378" spans="1:17" x14ac:dyDescent="0.2">
      <c r="A7378" t="s">
        <v>7496</v>
      </c>
      <c r="B7378" t="s">
        <v>40</v>
      </c>
      <c r="C7378" t="s">
        <v>41</v>
      </c>
      <c r="D7378" t="s">
        <v>20</v>
      </c>
      <c r="E7378" s="2">
        <v>45560.11990740741</v>
      </c>
      <c r="F7378" s="2">
        <v>45560.396296296298</v>
      </c>
      <c r="G7378" t="str">
        <f t="shared" si="576"/>
        <v>09</v>
      </c>
      <c r="H7378" t="str">
        <f t="shared" si="577"/>
        <v>25</v>
      </c>
      <c r="I7378">
        <v>895</v>
      </c>
      <c r="J7378">
        <f t="shared" si="578"/>
        <v>14.916666666666666</v>
      </c>
      <c r="K7378" t="s">
        <v>71</v>
      </c>
      <c r="L7378" t="s">
        <v>10158</v>
      </c>
      <c r="M7378" t="s">
        <v>23</v>
      </c>
      <c r="N7378" t="b">
        <v>1</v>
      </c>
      <c r="O7378">
        <f>_xlfn.XLOOKUP(B7378,Machine_Info!A:A,Machine_Info!E:E)</f>
        <v>18</v>
      </c>
      <c r="P7378">
        <f t="shared" si="575"/>
        <v>3.0833333333333339</v>
      </c>
      <c r="Q7378">
        <f t="shared" si="579"/>
        <v>0.17129629629629634</v>
      </c>
    </row>
    <row r="7379" spans="1:17" x14ac:dyDescent="0.2">
      <c r="A7379" t="s">
        <v>7497</v>
      </c>
      <c r="B7379" t="s">
        <v>89</v>
      </c>
      <c r="C7379" t="s">
        <v>90</v>
      </c>
      <c r="D7379" t="s">
        <v>32</v>
      </c>
      <c r="E7379" s="2">
        <v>45560.127500000002</v>
      </c>
      <c r="F7379" s="2">
        <v>45560.184444444443</v>
      </c>
      <c r="G7379" t="str">
        <f t="shared" si="576"/>
        <v>09</v>
      </c>
      <c r="H7379" t="str">
        <f t="shared" si="577"/>
        <v>25</v>
      </c>
      <c r="I7379">
        <v>29</v>
      </c>
      <c r="J7379">
        <f t="shared" si="578"/>
        <v>0.48333333333333334</v>
      </c>
      <c r="K7379" t="s">
        <v>103</v>
      </c>
      <c r="L7379" t="s">
        <v>10158</v>
      </c>
      <c r="M7379" t="s">
        <v>23</v>
      </c>
      <c r="N7379" t="b">
        <v>0</v>
      </c>
      <c r="O7379">
        <f>_xlfn.XLOOKUP(B7379,Machine_Info!A:A,Machine_Info!E:E)</f>
        <v>14</v>
      </c>
      <c r="P7379">
        <f t="shared" si="575"/>
        <v>13.516666666666667</v>
      </c>
      <c r="Q7379">
        <f t="shared" si="579"/>
        <v>0.96547619047619049</v>
      </c>
    </row>
    <row r="7380" spans="1:17" x14ac:dyDescent="0.2">
      <c r="A7380" t="s">
        <v>7498</v>
      </c>
      <c r="B7380" t="s">
        <v>69</v>
      </c>
      <c r="C7380" t="s">
        <v>70</v>
      </c>
      <c r="D7380" t="s">
        <v>27</v>
      </c>
      <c r="E7380" s="2">
        <v>45560.153009259258</v>
      </c>
      <c r="F7380" s="2">
        <v>45560.169675925928</v>
      </c>
      <c r="G7380" t="str">
        <f t="shared" si="576"/>
        <v>09</v>
      </c>
      <c r="H7380" t="str">
        <f t="shared" si="577"/>
        <v>25</v>
      </c>
      <c r="I7380">
        <v>66</v>
      </c>
      <c r="J7380">
        <f t="shared" si="578"/>
        <v>1.1000000000000001</v>
      </c>
      <c r="K7380" t="s">
        <v>110</v>
      </c>
      <c r="L7380" t="s">
        <v>10158</v>
      </c>
      <c r="M7380" t="s">
        <v>23</v>
      </c>
      <c r="N7380" t="b">
        <v>0</v>
      </c>
      <c r="O7380">
        <f>_xlfn.XLOOKUP(B7380,Machine_Info!A:A,Machine_Info!E:E)</f>
        <v>16</v>
      </c>
      <c r="P7380">
        <f t="shared" si="575"/>
        <v>14.9</v>
      </c>
      <c r="Q7380">
        <f t="shared" si="579"/>
        <v>0.93125000000000002</v>
      </c>
    </row>
    <row r="7381" spans="1:17" x14ac:dyDescent="0.2">
      <c r="A7381" t="s">
        <v>7499</v>
      </c>
      <c r="B7381" t="s">
        <v>52</v>
      </c>
      <c r="C7381" t="s">
        <v>53</v>
      </c>
      <c r="D7381" t="s">
        <v>27</v>
      </c>
      <c r="E7381" s="2">
        <v>45560.191307870373</v>
      </c>
      <c r="F7381" s="2">
        <v>45560.730891203697</v>
      </c>
      <c r="G7381" t="str">
        <f t="shared" si="576"/>
        <v>09</v>
      </c>
      <c r="H7381" t="str">
        <f t="shared" si="577"/>
        <v>25</v>
      </c>
      <c r="I7381">
        <v>70</v>
      </c>
      <c r="J7381">
        <f t="shared" si="578"/>
        <v>1.1666666666666667</v>
      </c>
      <c r="K7381" t="s">
        <v>38</v>
      </c>
      <c r="L7381" t="s">
        <v>74</v>
      </c>
      <c r="M7381" t="s">
        <v>44</v>
      </c>
      <c r="N7381" t="b">
        <v>0</v>
      </c>
      <c r="O7381">
        <f>_xlfn.XLOOKUP(B7381,Machine_Info!A:A,Machine_Info!E:E)</f>
        <v>16</v>
      </c>
      <c r="P7381">
        <f t="shared" si="575"/>
        <v>14.833333333333334</v>
      </c>
      <c r="Q7381">
        <f t="shared" si="579"/>
        <v>0.92708333333333337</v>
      </c>
    </row>
    <row r="7382" spans="1:17" x14ac:dyDescent="0.2">
      <c r="A7382" t="s">
        <v>7500</v>
      </c>
      <c r="B7382" t="s">
        <v>132</v>
      </c>
      <c r="C7382" t="s">
        <v>133</v>
      </c>
      <c r="D7382" t="s">
        <v>59</v>
      </c>
      <c r="E7382" s="2">
        <v>45560.192407407398</v>
      </c>
      <c r="F7382" s="2">
        <v>45560.305601851847</v>
      </c>
      <c r="G7382" t="str">
        <f t="shared" si="576"/>
        <v>09</v>
      </c>
      <c r="H7382" t="str">
        <f t="shared" si="577"/>
        <v>25</v>
      </c>
      <c r="I7382">
        <v>70</v>
      </c>
      <c r="J7382">
        <f t="shared" si="578"/>
        <v>1.1666666666666667</v>
      </c>
      <c r="K7382" t="s">
        <v>54</v>
      </c>
      <c r="L7382" t="s">
        <v>10159</v>
      </c>
      <c r="M7382" t="s">
        <v>34</v>
      </c>
      <c r="N7382" t="b">
        <v>1</v>
      </c>
      <c r="O7382">
        <f>_xlfn.XLOOKUP(B7382,Machine_Info!A:A,Machine_Info!E:E)</f>
        <v>14</v>
      </c>
      <c r="P7382">
        <f t="shared" si="575"/>
        <v>12.833333333333334</v>
      </c>
      <c r="Q7382">
        <f t="shared" si="579"/>
        <v>0.91666666666666674</v>
      </c>
    </row>
    <row r="7383" spans="1:17" x14ac:dyDescent="0.2">
      <c r="A7383" t="s">
        <v>7501</v>
      </c>
      <c r="B7383" t="s">
        <v>69</v>
      </c>
      <c r="C7383" t="s">
        <v>70</v>
      </c>
      <c r="D7383" t="s">
        <v>27</v>
      </c>
      <c r="E7383" s="2">
        <v>45560.304664351846</v>
      </c>
      <c r="F7383" s="2">
        <v>45560.371331018519</v>
      </c>
      <c r="G7383" t="str">
        <f t="shared" si="576"/>
        <v>09</v>
      </c>
      <c r="H7383" t="str">
        <f t="shared" si="577"/>
        <v>25</v>
      </c>
      <c r="I7383">
        <v>24</v>
      </c>
      <c r="J7383">
        <f t="shared" si="578"/>
        <v>0.4</v>
      </c>
      <c r="K7383" t="s">
        <v>103</v>
      </c>
      <c r="L7383" t="s">
        <v>10158</v>
      </c>
      <c r="M7383" t="s">
        <v>23</v>
      </c>
      <c r="N7383" t="b">
        <v>0</v>
      </c>
      <c r="O7383">
        <f>_xlfn.XLOOKUP(B7383,Machine_Info!A:A,Machine_Info!E:E)</f>
        <v>16</v>
      </c>
      <c r="P7383">
        <f t="shared" si="575"/>
        <v>15.6</v>
      </c>
      <c r="Q7383">
        <f t="shared" si="579"/>
        <v>0.97499999999999998</v>
      </c>
    </row>
    <row r="7384" spans="1:17" x14ac:dyDescent="0.2">
      <c r="A7384" t="s">
        <v>7502</v>
      </c>
      <c r="B7384" t="s">
        <v>96</v>
      </c>
      <c r="C7384" t="s">
        <v>97</v>
      </c>
      <c r="D7384" t="s">
        <v>27</v>
      </c>
      <c r="E7384" s="2">
        <v>45560.318749999999</v>
      </c>
      <c r="F7384" s="2">
        <v>45560.424305555563</v>
      </c>
      <c r="G7384" t="str">
        <f t="shared" si="576"/>
        <v>09</v>
      </c>
      <c r="H7384" t="str">
        <f t="shared" si="577"/>
        <v>25</v>
      </c>
      <c r="I7384">
        <v>316</v>
      </c>
      <c r="J7384">
        <f t="shared" si="578"/>
        <v>5.2666666666666666</v>
      </c>
      <c r="K7384" t="s">
        <v>28</v>
      </c>
      <c r="L7384" t="s">
        <v>74</v>
      </c>
      <c r="M7384" t="s">
        <v>44</v>
      </c>
      <c r="N7384" t="b">
        <v>0</v>
      </c>
      <c r="O7384">
        <f>_xlfn.XLOOKUP(B7384,Machine_Info!A:A,Machine_Info!E:E)</f>
        <v>20</v>
      </c>
      <c r="P7384">
        <f t="shared" si="575"/>
        <v>14.733333333333334</v>
      </c>
      <c r="Q7384">
        <f t="shared" si="579"/>
        <v>0.73666666666666669</v>
      </c>
    </row>
    <row r="7385" spans="1:17" x14ac:dyDescent="0.2">
      <c r="A7385" t="s">
        <v>7503</v>
      </c>
      <c r="B7385" t="s">
        <v>96</v>
      </c>
      <c r="C7385" t="s">
        <v>97</v>
      </c>
      <c r="D7385" t="s">
        <v>27</v>
      </c>
      <c r="E7385" s="2">
        <v>45560.406238425923</v>
      </c>
      <c r="F7385" s="2">
        <v>45560.456238425933</v>
      </c>
      <c r="G7385" t="str">
        <f t="shared" si="576"/>
        <v>09</v>
      </c>
      <c r="H7385" t="str">
        <f t="shared" si="577"/>
        <v>25</v>
      </c>
      <c r="I7385">
        <v>181</v>
      </c>
      <c r="J7385">
        <f t="shared" si="578"/>
        <v>3.0166666666666666</v>
      </c>
      <c r="K7385" t="s">
        <v>71</v>
      </c>
      <c r="L7385" t="s">
        <v>10158</v>
      </c>
      <c r="M7385" t="s">
        <v>23</v>
      </c>
      <c r="N7385" t="b">
        <v>1</v>
      </c>
      <c r="O7385">
        <f>_xlfn.XLOOKUP(B7385,Machine_Info!A:A,Machine_Info!E:E)</f>
        <v>20</v>
      </c>
      <c r="P7385">
        <f t="shared" si="575"/>
        <v>16.983333333333334</v>
      </c>
      <c r="Q7385">
        <f t="shared" si="579"/>
        <v>0.84916666666666674</v>
      </c>
    </row>
    <row r="7386" spans="1:17" x14ac:dyDescent="0.2">
      <c r="A7386" t="s">
        <v>7504</v>
      </c>
      <c r="B7386" t="s">
        <v>139</v>
      </c>
      <c r="C7386" t="s">
        <v>140</v>
      </c>
      <c r="D7386" t="s">
        <v>59</v>
      </c>
      <c r="E7386" s="2">
        <v>45560.420925925922</v>
      </c>
      <c r="F7386" s="2">
        <v>45560.482037037043</v>
      </c>
      <c r="G7386" t="str">
        <f t="shared" si="576"/>
        <v>09</v>
      </c>
      <c r="H7386" t="str">
        <f t="shared" si="577"/>
        <v>25</v>
      </c>
      <c r="I7386">
        <v>249</v>
      </c>
      <c r="J7386">
        <f t="shared" si="578"/>
        <v>4.1500000000000004</v>
      </c>
      <c r="K7386" t="s">
        <v>76</v>
      </c>
      <c r="L7386" t="s">
        <v>74</v>
      </c>
      <c r="M7386" t="s">
        <v>44</v>
      </c>
      <c r="N7386" t="b">
        <v>0</v>
      </c>
      <c r="O7386">
        <f>_xlfn.XLOOKUP(B7386,Machine_Info!A:A,Machine_Info!E:E)</f>
        <v>20</v>
      </c>
      <c r="P7386">
        <f t="shared" si="575"/>
        <v>15.85</v>
      </c>
      <c r="Q7386">
        <f t="shared" si="579"/>
        <v>0.79249999999999998</v>
      </c>
    </row>
    <row r="7387" spans="1:17" x14ac:dyDescent="0.2">
      <c r="A7387" t="s">
        <v>7505</v>
      </c>
      <c r="B7387" t="s">
        <v>81</v>
      </c>
      <c r="C7387" t="s">
        <v>82</v>
      </c>
      <c r="D7387" t="s">
        <v>20</v>
      </c>
      <c r="E7387" s="2">
        <v>45560.472326388888</v>
      </c>
      <c r="F7387" s="2">
        <v>45560.479270833333</v>
      </c>
      <c r="G7387" t="str">
        <f t="shared" si="576"/>
        <v>09</v>
      </c>
      <c r="H7387" t="str">
        <f t="shared" si="577"/>
        <v>25</v>
      </c>
      <c r="I7387">
        <v>61</v>
      </c>
      <c r="J7387">
        <f t="shared" si="578"/>
        <v>1.0166666666666666</v>
      </c>
      <c r="K7387" t="s">
        <v>21</v>
      </c>
      <c r="L7387" t="s">
        <v>10158</v>
      </c>
      <c r="M7387" t="s">
        <v>23</v>
      </c>
      <c r="N7387" t="b">
        <v>1</v>
      </c>
      <c r="O7387">
        <f>_xlfn.XLOOKUP(B7387,Machine_Info!A:A,Machine_Info!E:E)</f>
        <v>14</v>
      </c>
      <c r="P7387">
        <f t="shared" si="575"/>
        <v>12.983333333333334</v>
      </c>
      <c r="Q7387">
        <f t="shared" si="579"/>
        <v>0.92738095238095242</v>
      </c>
    </row>
    <row r="7388" spans="1:17" x14ac:dyDescent="0.2">
      <c r="A7388" t="s">
        <v>7506</v>
      </c>
      <c r="B7388" t="s">
        <v>167</v>
      </c>
      <c r="C7388" t="s">
        <v>168</v>
      </c>
      <c r="D7388" t="s">
        <v>59</v>
      </c>
      <c r="E7388" s="2">
        <v>45560.483460648153</v>
      </c>
      <c r="F7388" s="2">
        <v>45560.620266203703</v>
      </c>
      <c r="G7388" t="str">
        <f t="shared" si="576"/>
        <v>09</v>
      </c>
      <c r="H7388" t="str">
        <f t="shared" si="577"/>
        <v>25</v>
      </c>
      <c r="I7388">
        <v>239</v>
      </c>
      <c r="J7388">
        <f t="shared" si="578"/>
        <v>3.9833333333333334</v>
      </c>
      <c r="K7388" t="s">
        <v>42</v>
      </c>
      <c r="L7388" t="s">
        <v>10158</v>
      </c>
      <c r="M7388" t="s">
        <v>23</v>
      </c>
      <c r="N7388" t="b">
        <v>0</v>
      </c>
      <c r="O7388">
        <f>_xlfn.XLOOKUP(B7388,Machine_Info!A:A,Machine_Info!E:E)</f>
        <v>14</v>
      </c>
      <c r="P7388">
        <f t="shared" si="575"/>
        <v>10.016666666666666</v>
      </c>
      <c r="Q7388">
        <f t="shared" si="579"/>
        <v>0.71547619047619038</v>
      </c>
    </row>
    <row r="7389" spans="1:17" x14ac:dyDescent="0.2">
      <c r="A7389" t="s">
        <v>7507</v>
      </c>
      <c r="B7389" t="s">
        <v>174</v>
      </c>
      <c r="C7389" t="s">
        <v>175</v>
      </c>
      <c r="D7389" t="s">
        <v>59</v>
      </c>
      <c r="E7389" s="2">
        <v>45560.531608796293</v>
      </c>
      <c r="F7389" s="2">
        <v>45560.687164351853</v>
      </c>
      <c r="G7389" t="str">
        <f t="shared" si="576"/>
        <v>09</v>
      </c>
      <c r="H7389" t="str">
        <f t="shared" si="577"/>
        <v>25</v>
      </c>
      <c r="I7389">
        <v>94</v>
      </c>
      <c r="J7389">
        <f t="shared" si="578"/>
        <v>1.5666666666666667</v>
      </c>
      <c r="K7389" t="s">
        <v>110</v>
      </c>
      <c r="L7389" t="s">
        <v>10159</v>
      </c>
      <c r="M7389" t="s">
        <v>34</v>
      </c>
      <c r="N7389" t="b">
        <v>0</v>
      </c>
      <c r="O7389">
        <f>_xlfn.XLOOKUP(B7389,Machine_Info!A:A,Machine_Info!E:E)</f>
        <v>14</v>
      </c>
      <c r="P7389">
        <f t="shared" si="575"/>
        <v>12.433333333333334</v>
      </c>
      <c r="Q7389">
        <f t="shared" si="579"/>
        <v>0.88809523809523816</v>
      </c>
    </row>
    <row r="7390" spans="1:17" x14ac:dyDescent="0.2">
      <c r="A7390" t="s">
        <v>7508</v>
      </c>
      <c r="B7390" t="s">
        <v>152</v>
      </c>
      <c r="C7390" t="s">
        <v>153</v>
      </c>
      <c r="D7390" t="s">
        <v>27</v>
      </c>
      <c r="E7390" s="2">
        <v>45560.666597222233</v>
      </c>
      <c r="F7390" s="2">
        <v>45560.670763888891</v>
      </c>
      <c r="G7390" t="str">
        <f t="shared" si="576"/>
        <v>09</v>
      </c>
      <c r="H7390" t="str">
        <f t="shared" si="577"/>
        <v>25</v>
      </c>
      <c r="I7390">
        <v>327</v>
      </c>
      <c r="J7390">
        <f t="shared" si="578"/>
        <v>5.45</v>
      </c>
      <c r="K7390" t="s">
        <v>54</v>
      </c>
      <c r="L7390" t="s">
        <v>10158</v>
      </c>
      <c r="M7390" t="s">
        <v>23</v>
      </c>
      <c r="N7390" t="b">
        <v>1</v>
      </c>
      <c r="O7390">
        <f>_xlfn.XLOOKUP(B7390,Machine_Info!A:A,Machine_Info!E:E)</f>
        <v>18</v>
      </c>
      <c r="P7390">
        <f t="shared" si="575"/>
        <v>12.55</v>
      </c>
      <c r="Q7390">
        <f t="shared" si="579"/>
        <v>0.6972222222222223</v>
      </c>
    </row>
    <row r="7391" spans="1:17" x14ac:dyDescent="0.2">
      <c r="A7391" t="s">
        <v>7509</v>
      </c>
      <c r="B7391" t="s">
        <v>116</v>
      </c>
      <c r="C7391" t="s">
        <v>117</v>
      </c>
      <c r="D7391" t="s">
        <v>20</v>
      </c>
      <c r="E7391" s="2">
        <v>45560.704479166663</v>
      </c>
      <c r="F7391" s="2">
        <v>45560.866979166669</v>
      </c>
      <c r="G7391" t="str">
        <f t="shared" si="576"/>
        <v>09</v>
      </c>
      <c r="H7391" t="str">
        <f t="shared" si="577"/>
        <v>25</v>
      </c>
      <c r="I7391">
        <v>118</v>
      </c>
      <c r="J7391">
        <f t="shared" si="578"/>
        <v>1.9666666666666666</v>
      </c>
      <c r="K7391" t="s">
        <v>71</v>
      </c>
      <c r="L7391" t="s">
        <v>10158</v>
      </c>
      <c r="M7391" t="s">
        <v>23</v>
      </c>
      <c r="N7391" t="b">
        <v>1</v>
      </c>
      <c r="O7391">
        <f>_xlfn.XLOOKUP(B7391,Machine_Info!A:A,Machine_Info!E:E)</f>
        <v>16</v>
      </c>
      <c r="P7391">
        <f t="shared" si="575"/>
        <v>14.033333333333333</v>
      </c>
      <c r="Q7391">
        <f t="shared" si="579"/>
        <v>0.87708333333333333</v>
      </c>
    </row>
    <row r="7392" spans="1:17" x14ac:dyDescent="0.2">
      <c r="A7392" t="s">
        <v>7510</v>
      </c>
      <c r="B7392" t="s">
        <v>63</v>
      </c>
      <c r="C7392" t="s">
        <v>64</v>
      </c>
      <c r="D7392" t="s">
        <v>32</v>
      </c>
      <c r="E7392" s="2">
        <v>45560.753935185188</v>
      </c>
      <c r="F7392" s="2">
        <v>45560.787268518521</v>
      </c>
      <c r="G7392" t="str">
        <f t="shared" si="576"/>
        <v>09</v>
      </c>
      <c r="H7392" t="str">
        <f t="shared" si="577"/>
        <v>25</v>
      </c>
      <c r="I7392">
        <v>86</v>
      </c>
      <c r="J7392">
        <f t="shared" si="578"/>
        <v>1.4333333333333333</v>
      </c>
      <c r="K7392" t="s">
        <v>21</v>
      </c>
      <c r="L7392" t="s">
        <v>10158</v>
      </c>
      <c r="M7392" t="s">
        <v>23</v>
      </c>
      <c r="N7392" t="b">
        <v>1</v>
      </c>
      <c r="O7392">
        <f>_xlfn.XLOOKUP(B7392,Machine_Info!A:A,Machine_Info!E:E)</f>
        <v>20</v>
      </c>
      <c r="P7392">
        <f t="shared" si="575"/>
        <v>18.566666666666666</v>
      </c>
      <c r="Q7392">
        <f t="shared" si="579"/>
        <v>0.92833333333333334</v>
      </c>
    </row>
    <row r="7393" spans="1:17" x14ac:dyDescent="0.2">
      <c r="A7393" t="s">
        <v>7511</v>
      </c>
      <c r="B7393" t="s">
        <v>63</v>
      </c>
      <c r="C7393" t="s">
        <v>64</v>
      </c>
      <c r="D7393" t="s">
        <v>32</v>
      </c>
      <c r="E7393" s="2">
        <v>45560.789756944447</v>
      </c>
      <c r="F7393" s="2">
        <v>45560.939062500001</v>
      </c>
      <c r="G7393" t="str">
        <f t="shared" si="576"/>
        <v>09</v>
      </c>
      <c r="H7393" t="str">
        <f t="shared" si="577"/>
        <v>25</v>
      </c>
      <c r="I7393">
        <v>60</v>
      </c>
      <c r="J7393">
        <f t="shared" si="578"/>
        <v>1</v>
      </c>
      <c r="K7393" t="s">
        <v>21</v>
      </c>
      <c r="L7393" t="s">
        <v>10159</v>
      </c>
      <c r="M7393" t="s">
        <v>34</v>
      </c>
      <c r="N7393" t="b">
        <v>1</v>
      </c>
      <c r="O7393">
        <f>_xlfn.XLOOKUP(B7393,Machine_Info!A:A,Machine_Info!E:E)</f>
        <v>20</v>
      </c>
      <c r="P7393">
        <f t="shared" si="575"/>
        <v>19</v>
      </c>
      <c r="Q7393">
        <f t="shared" si="579"/>
        <v>0.95</v>
      </c>
    </row>
    <row r="7394" spans="1:17" x14ac:dyDescent="0.2">
      <c r="A7394" t="s">
        <v>7512</v>
      </c>
      <c r="B7394" t="s">
        <v>160</v>
      </c>
      <c r="C7394" t="s">
        <v>161</v>
      </c>
      <c r="D7394" t="s">
        <v>32</v>
      </c>
      <c r="E7394" s="2">
        <v>45560.814375000002</v>
      </c>
      <c r="F7394" s="2">
        <v>45560.877569444441</v>
      </c>
      <c r="G7394" t="str">
        <f t="shared" si="576"/>
        <v>09</v>
      </c>
      <c r="H7394" t="str">
        <f t="shared" si="577"/>
        <v>25</v>
      </c>
      <c r="I7394">
        <v>396</v>
      </c>
      <c r="J7394">
        <f t="shared" si="578"/>
        <v>6.6</v>
      </c>
      <c r="K7394" t="s">
        <v>54</v>
      </c>
      <c r="L7394" t="s">
        <v>10158</v>
      </c>
      <c r="M7394" t="s">
        <v>23</v>
      </c>
      <c r="N7394" t="b">
        <v>1</v>
      </c>
      <c r="O7394">
        <f>_xlfn.XLOOKUP(B7394,Machine_Info!A:A,Machine_Info!E:E)</f>
        <v>20</v>
      </c>
      <c r="P7394">
        <f t="shared" si="575"/>
        <v>13.4</v>
      </c>
      <c r="Q7394">
        <f t="shared" si="579"/>
        <v>0.67</v>
      </c>
    </row>
    <row r="7395" spans="1:17" x14ac:dyDescent="0.2">
      <c r="A7395" t="s">
        <v>7513</v>
      </c>
      <c r="B7395" t="s">
        <v>36</v>
      </c>
      <c r="C7395" t="s">
        <v>37</v>
      </c>
      <c r="D7395" t="s">
        <v>20</v>
      </c>
      <c r="E7395" s="2">
        <v>45560.846504629633</v>
      </c>
      <c r="F7395" s="2">
        <v>45560.869421296287</v>
      </c>
      <c r="G7395" t="str">
        <f t="shared" si="576"/>
        <v>09</v>
      </c>
      <c r="H7395" t="str">
        <f t="shared" si="577"/>
        <v>25</v>
      </c>
      <c r="I7395">
        <v>988</v>
      </c>
      <c r="J7395">
        <f t="shared" si="578"/>
        <v>16.466666666666665</v>
      </c>
      <c r="K7395" t="s">
        <v>42</v>
      </c>
      <c r="L7395" t="s">
        <v>10159</v>
      </c>
      <c r="M7395" t="s">
        <v>34</v>
      </c>
      <c r="N7395" t="b">
        <v>0</v>
      </c>
      <c r="O7395">
        <f>_xlfn.XLOOKUP(B7395,Machine_Info!A:A,Machine_Info!E:E)</f>
        <v>18</v>
      </c>
      <c r="P7395">
        <f t="shared" si="575"/>
        <v>1.533333333333335</v>
      </c>
      <c r="Q7395">
        <f t="shared" si="579"/>
        <v>8.518518518518528E-2</v>
      </c>
    </row>
    <row r="7396" spans="1:17" x14ac:dyDescent="0.2">
      <c r="A7396" t="s">
        <v>7514</v>
      </c>
      <c r="B7396" t="s">
        <v>139</v>
      </c>
      <c r="C7396" t="s">
        <v>140</v>
      </c>
      <c r="D7396" t="s">
        <v>59</v>
      </c>
      <c r="E7396" s="2">
        <v>45560.893831018519</v>
      </c>
      <c r="F7396" s="2">
        <v>45560.945219907408</v>
      </c>
      <c r="G7396" t="str">
        <f t="shared" si="576"/>
        <v>09</v>
      </c>
      <c r="H7396" t="str">
        <f t="shared" si="577"/>
        <v>25</v>
      </c>
      <c r="I7396">
        <v>19</v>
      </c>
      <c r="J7396">
        <f t="shared" si="578"/>
        <v>0.31666666666666665</v>
      </c>
      <c r="K7396" t="s">
        <v>38</v>
      </c>
      <c r="L7396" t="s">
        <v>74</v>
      </c>
      <c r="M7396" t="s">
        <v>44</v>
      </c>
      <c r="N7396" t="b">
        <v>0</v>
      </c>
      <c r="O7396">
        <f>_xlfn.XLOOKUP(B7396,Machine_Info!A:A,Machine_Info!E:E)</f>
        <v>20</v>
      </c>
      <c r="P7396">
        <f t="shared" si="575"/>
        <v>19.683333333333334</v>
      </c>
      <c r="Q7396">
        <f t="shared" si="579"/>
        <v>0.98416666666666663</v>
      </c>
    </row>
    <row r="7397" spans="1:17" x14ac:dyDescent="0.2">
      <c r="A7397" t="s">
        <v>7515</v>
      </c>
      <c r="B7397" t="s">
        <v>202</v>
      </c>
      <c r="C7397" t="s">
        <v>203</v>
      </c>
      <c r="D7397" t="s">
        <v>32</v>
      </c>
      <c r="E7397" s="2">
        <v>45560.909224537027</v>
      </c>
      <c r="F7397" s="2">
        <v>45560.914780092593</v>
      </c>
      <c r="G7397" t="str">
        <f t="shared" si="576"/>
        <v>09</v>
      </c>
      <c r="H7397" t="str">
        <f t="shared" si="577"/>
        <v>25</v>
      </c>
      <c r="I7397">
        <v>414</v>
      </c>
      <c r="J7397">
        <f t="shared" si="578"/>
        <v>6.9</v>
      </c>
      <c r="K7397" t="s">
        <v>38</v>
      </c>
      <c r="L7397" t="s">
        <v>10158</v>
      </c>
      <c r="M7397" t="s">
        <v>23</v>
      </c>
      <c r="N7397" t="b">
        <v>0</v>
      </c>
      <c r="O7397">
        <f>_xlfn.XLOOKUP(B7397,Machine_Info!A:A,Machine_Info!E:E)</f>
        <v>22</v>
      </c>
      <c r="P7397">
        <f t="shared" si="575"/>
        <v>15.1</v>
      </c>
      <c r="Q7397">
        <f t="shared" si="579"/>
        <v>0.6863636363636364</v>
      </c>
    </row>
    <row r="7398" spans="1:17" x14ac:dyDescent="0.2">
      <c r="A7398" t="s">
        <v>7516</v>
      </c>
      <c r="B7398" t="s">
        <v>116</v>
      </c>
      <c r="C7398" t="s">
        <v>117</v>
      </c>
      <c r="D7398" t="s">
        <v>20</v>
      </c>
      <c r="E7398" s="2">
        <v>45560.915833333333</v>
      </c>
      <c r="F7398" s="2">
        <v>45560.933194444442</v>
      </c>
      <c r="G7398" t="str">
        <f t="shared" si="576"/>
        <v>09</v>
      </c>
      <c r="H7398" t="str">
        <f t="shared" si="577"/>
        <v>25</v>
      </c>
      <c r="I7398">
        <v>100</v>
      </c>
      <c r="J7398">
        <f t="shared" si="578"/>
        <v>1.6666666666666667</v>
      </c>
      <c r="K7398" t="s">
        <v>21</v>
      </c>
      <c r="L7398" t="s">
        <v>10159</v>
      </c>
      <c r="M7398" t="s">
        <v>34</v>
      </c>
      <c r="N7398" t="b">
        <v>1</v>
      </c>
      <c r="O7398">
        <f>_xlfn.XLOOKUP(B7398,Machine_Info!A:A,Machine_Info!E:E)</f>
        <v>16</v>
      </c>
      <c r="P7398">
        <f t="shared" si="575"/>
        <v>14.333333333333334</v>
      </c>
      <c r="Q7398">
        <f t="shared" si="579"/>
        <v>0.89583333333333337</v>
      </c>
    </row>
    <row r="7399" spans="1:17" x14ac:dyDescent="0.2">
      <c r="A7399" t="s">
        <v>7517</v>
      </c>
      <c r="B7399" t="s">
        <v>174</v>
      </c>
      <c r="C7399" t="s">
        <v>175</v>
      </c>
      <c r="D7399" t="s">
        <v>59</v>
      </c>
      <c r="E7399" s="2">
        <v>45560.975300925929</v>
      </c>
      <c r="F7399" s="2">
        <v>45560.98641203704</v>
      </c>
      <c r="G7399" t="str">
        <f t="shared" si="576"/>
        <v>09</v>
      </c>
      <c r="H7399" t="str">
        <f t="shared" si="577"/>
        <v>25</v>
      </c>
      <c r="I7399">
        <v>261</v>
      </c>
      <c r="J7399">
        <f t="shared" si="578"/>
        <v>4.3499999999999996</v>
      </c>
      <c r="K7399" t="s">
        <v>28</v>
      </c>
      <c r="L7399" t="s">
        <v>74</v>
      </c>
      <c r="M7399" t="s">
        <v>44</v>
      </c>
      <c r="N7399" t="b">
        <v>0</v>
      </c>
      <c r="O7399">
        <f>_xlfn.XLOOKUP(B7399,Machine_Info!A:A,Machine_Info!E:E)</f>
        <v>14</v>
      </c>
      <c r="P7399">
        <f t="shared" si="575"/>
        <v>9.65</v>
      </c>
      <c r="Q7399">
        <f t="shared" si="579"/>
        <v>0.68928571428571428</v>
      </c>
    </row>
    <row r="7400" spans="1:17" x14ac:dyDescent="0.2">
      <c r="A7400" t="s">
        <v>7518</v>
      </c>
      <c r="B7400" t="s">
        <v>160</v>
      </c>
      <c r="C7400" t="s">
        <v>161</v>
      </c>
      <c r="D7400" t="s">
        <v>32</v>
      </c>
      <c r="E7400" s="2">
        <v>45561.086122685178</v>
      </c>
      <c r="F7400" s="2">
        <v>45561.146539351852</v>
      </c>
      <c r="G7400" t="str">
        <f t="shared" si="576"/>
        <v>09</v>
      </c>
      <c r="H7400" t="str">
        <f t="shared" si="577"/>
        <v>26</v>
      </c>
      <c r="I7400">
        <v>33</v>
      </c>
      <c r="J7400">
        <f t="shared" si="578"/>
        <v>0.55000000000000004</v>
      </c>
      <c r="K7400" t="s">
        <v>28</v>
      </c>
      <c r="L7400" t="s">
        <v>74</v>
      </c>
      <c r="M7400" t="s">
        <v>44</v>
      </c>
      <c r="N7400" t="b">
        <v>0</v>
      </c>
      <c r="O7400">
        <f>_xlfn.XLOOKUP(B7400,Machine_Info!A:A,Machine_Info!E:E)</f>
        <v>20</v>
      </c>
      <c r="P7400">
        <f t="shared" si="575"/>
        <v>19.45</v>
      </c>
      <c r="Q7400">
        <f t="shared" si="579"/>
        <v>0.97249999999999992</v>
      </c>
    </row>
    <row r="7401" spans="1:17" x14ac:dyDescent="0.2">
      <c r="A7401" t="s">
        <v>7519</v>
      </c>
      <c r="B7401" t="s">
        <v>25</v>
      </c>
      <c r="C7401" t="s">
        <v>26</v>
      </c>
      <c r="D7401" t="s">
        <v>27</v>
      </c>
      <c r="E7401" s="2">
        <v>45561.101956018523</v>
      </c>
      <c r="F7401" s="2">
        <v>45561.108206018522</v>
      </c>
      <c r="G7401" t="str">
        <f t="shared" si="576"/>
        <v>09</v>
      </c>
      <c r="H7401" t="str">
        <f t="shared" si="577"/>
        <v>26</v>
      </c>
      <c r="I7401">
        <v>1051</v>
      </c>
      <c r="J7401">
        <f t="shared" si="578"/>
        <v>17.516666666666666</v>
      </c>
      <c r="K7401" t="s">
        <v>46</v>
      </c>
      <c r="L7401" t="s">
        <v>74</v>
      </c>
      <c r="M7401" t="s">
        <v>44</v>
      </c>
      <c r="N7401" t="b">
        <v>0</v>
      </c>
      <c r="O7401">
        <f>_xlfn.XLOOKUP(B7401,Machine_Info!A:A,Machine_Info!E:E)</f>
        <v>22</v>
      </c>
      <c r="P7401">
        <f t="shared" si="575"/>
        <v>4.4833333333333343</v>
      </c>
      <c r="Q7401">
        <f t="shared" si="579"/>
        <v>0.20378787878787882</v>
      </c>
    </row>
    <row r="7402" spans="1:17" x14ac:dyDescent="0.2">
      <c r="A7402" t="s">
        <v>7520</v>
      </c>
      <c r="B7402" t="s">
        <v>163</v>
      </c>
      <c r="C7402" t="s">
        <v>164</v>
      </c>
      <c r="D7402" t="s">
        <v>32</v>
      </c>
      <c r="E7402" s="2">
        <v>45561.147638888891</v>
      </c>
      <c r="F7402" s="2">
        <v>45561.152499999997</v>
      </c>
      <c r="G7402" t="str">
        <f t="shared" si="576"/>
        <v>09</v>
      </c>
      <c r="H7402" t="str">
        <f t="shared" si="577"/>
        <v>26</v>
      </c>
      <c r="I7402">
        <v>139</v>
      </c>
      <c r="J7402">
        <f t="shared" si="578"/>
        <v>2.3166666666666669</v>
      </c>
      <c r="K7402" t="s">
        <v>28</v>
      </c>
      <c r="L7402" t="s">
        <v>10158</v>
      </c>
      <c r="M7402" t="s">
        <v>23</v>
      </c>
      <c r="N7402" t="b">
        <v>0</v>
      </c>
      <c r="O7402">
        <f>_xlfn.XLOOKUP(B7402,Machine_Info!A:A,Machine_Info!E:E)</f>
        <v>20</v>
      </c>
      <c r="P7402">
        <f t="shared" si="575"/>
        <v>17.683333333333334</v>
      </c>
      <c r="Q7402">
        <f t="shared" si="579"/>
        <v>0.88416666666666666</v>
      </c>
    </row>
    <row r="7403" spans="1:17" x14ac:dyDescent="0.2">
      <c r="A7403" t="s">
        <v>7521</v>
      </c>
      <c r="B7403" t="s">
        <v>160</v>
      </c>
      <c r="C7403" t="s">
        <v>161</v>
      </c>
      <c r="D7403" t="s">
        <v>32</v>
      </c>
      <c r="E7403" s="2">
        <v>45561.157476851848</v>
      </c>
      <c r="F7403" s="2">
        <v>45561.22761574074</v>
      </c>
      <c r="G7403" t="str">
        <f t="shared" si="576"/>
        <v>09</v>
      </c>
      <c r="H7403" t="str">
        <f t="shared" si="577"/>
        <v>26</v>
      </c>
      <c r="I7403">
        <v>211</v>
      </c>
      <c r="J7403">
        <f t="shared" si="578"/>
        <v>3.5166666666666666</v>
      </c>
      <c r="K7403" t="s">
        <v>290</v>
      </c>
      <c r="L7403" t="s">
        <v>10159</v>
      </c>
      <c r="M7403" t="s">
        <v>34</v>
      </c>
      <c r="N7403" t="b">
        <v>0</v>
      </c>
      <c r="O7403">
        <f>_xlfn.XLOOKUP(B7403,Machine_Info!A:A,Machine_Info!E:E)</f>
        <v>20</v>
      </c>
      <c r="P7403">
        <f t="shared" si="575"/>
        <v>16.483333333333334</v>
      </c>
      <c r="Q7403">
        <f t="shared" si="579"/>
        <v>0.82416666666666671</v>
      </c>
    </row>
    <row r="7404" spans="1:17" x14ac:dyDescent="0.2">
      <c r="A7404" t="s">
        <v>7522</v>
      </c>
      <c r="B7404" t="s">
        <v>174</v>
      </c>
      <c r="C7404" t="s">
        <v>175</v>
      </c>
      <c r="D7404" t="s">
        <v>59</v>
      </c>
      <c r="E7404" s="2">
        <v>45561.189143518517</v>
      </c>
      <c r="F7404" s="2">
        <v>45561.259282407409</v>
      </c>
      <c r="G7404" t="str">
        <f t="shared" si="576"/>
        <v>09</v>
      </c>
      <c r="H7404" t="str">
        <f t="shared" si="577"/>
        <v>26</v>
      </c>
      <c r="I7404">
        <v>174</v>
      </c>
      <c r="J7404">
        <f t="shared" si="578"/>
        <v>2.9</v>
      </c>
      <c r="K7404" t="s">
        <v>28</v>
      </c>
      <c r="L7404" t="s">
        <v>74</v>
      </c>
      <c r="M7404" t="s">
        <v>44</v>
      </c>
      <c r="N7404" t="b">
        <v>0</v>
      </c>
      <c r="O7404">
        <f>_xlfn.XLOOKUP(B7404,Machine_Info!A:A,Machine_Info!E:E)</f>
        <v>14</v>
      </c>
      <c r="P7404">
        <f t="shared" si="575"/>
        <v>11.1</v>
      </c>
      <c r="Q7404">
        <f t="shared" si="579"/>
        <v>0.79285714285714282</v>
      </c>
    </row>
    <row r="7405" spans="1:17" x14ac:dyDescent="0.2">
      <c r="A7405" t="s">
        <v>7523</v>
      </c>
      <c r="B7405" t="s">
        <v>92</v>
      </c>
      <c r="C7405" t="s">
        <v>93</v>
      </c>
      <c r="D7405" t="s">
        <v>59</v>
      </c>
      <c r="E7405" s="2">
        <v>45561.202453703707</v>
      </c>
      <c r="F7405" s="2">
        <v>45561.333009259259</v>
      </c>
      <c r="G7405" t="str">
        <f t="shared" si="576"/>
        <v>09</v>
      </c>
      <c r="H7405" t="str">
        <f t="shared" si="577"/>
        <v>26</v>
      </c>
      <c r="I7405">
        <v>176</v>
      </c>
      <c r="J7405">
        <f t="shared" si="578"/>
        <v>2.9333333333333331</v>
      </c>
      <c r="K7405" t="s">
        <v>38</v>
      </c>
      <c r="L7405" t="s">
        <v>74</v>
      </c>
      <c r="M7405" t="s">
        <v>44</v>
      </c>
      <c r="N7405" t="b">
        <v>0</v>
      </c>
      <c r="O7405">
        <f>_xlfn.XLOOKUP(B7405,Machine_Info!A:A,Machine_Info!E:E)</f>
        <v>20</v>
      </c>
      <c r="P7405">
        <f t="shared" si="575"/>
        <v>17.066666666666666</v>
      </c>
      <c r="Q7405">
        <f t="shared" si="579"/>
        <v>0.85333333333333328</v>
      </c>
    </row>
    <row r="7406" spans="1:17" x14ac:dyDescent="0.2">
      <c r="A7406" t="s">
        <v>7524</v>
      </c>
      <c r="B7406" t="s">
        <v>99</v>
      </c>
      <c r="C7406" t="s">
        <v>100</v>
      </c>
      <c r="D7406" t="s">
        <v>32</v>
      </c>
      <c r="E7406" s="2">
        <v>45561.234803240739</v>
      </c>
      <c r="F7406" s="2">
        <v>45561.326469907413</v>
      </c>
      <c r="G7406" t="str">
        <f t="shared" si="576"/>
        <v>09</v>
      </c>
      <c r="H7406" t="str">
        <f t="shared" si="577"/>
        <v>26</v>
      </c>
      <c r="I7406">
        <v>142</v>
      </c>
      <c r="J7406">
        <f t="shared" si="578"/>
        <v>2.3666666666666667</v>
      </c>
      <c r="K7406" t="s">
        <v>71</v>
      </c>
      <c r="L7406" t="s">
        <v>10159</v>
      </c>
      <c r="M7406" t="s">
        <v>34</v>
      </c>
      <c r="N7406" t="b">
        <v>1</v>
      </c>
      <c r="O7406">
        <f>_xlfn.XLOOKUP(B7406,Machine_Info!A:A,Machine_Info!E:E)</f>
        <v>16</v>
      </c>
      <c r="P7406">
        <f t="shared" si="575"/>
        <v>13.633333333333333</v>
      </c>
      <c r="Q7406">
        <f t="shared" si="579"/>
        <v>0.8520833333333333</v>
      </c>
    </row>
    <row r="7407" spans="1:17" x14ac:dyDescent="0.2">
      <c r="A7407" t="s">
        <v>7525</v>
      </c>
      <c r="B7407" t="s">
        <v>152</v>
      </c>
      <c r="C7407" t="s">
        <v>153</v>
      </c>
      <c r="D7407" t="s">
        <v>27</v>
      </c>
      <c r="E7407" s="2">
        <v>45561.250671296293</v>
      </c>
      <c r="F7407" s="2">
        <v>45561.356921296298</v>
      </c>
      <c r="G7407" t="str">
        <f t="shared" si="576"/>
        <v>09</v>
      </c>
      <c r="H7407" t="str">
        <f t="shared" si="577"/>
        <v>26</v>
      </c>
      <c r="I7407">
        <v>375</v>
      </c>
      <c r="J7407">
        <f t="shared" si="578"/>
        <v>6.25</v>
      </c>
      <c r="K7407" t="s">
        <v>38</v>
      </c>
      <c r="L7407" t="s">
        <v>10158</v>
      </c>
      <c r="M7407" t="s">
        <v>23</v>
      </c>
      <c r="N7407" t="b">
        <v>0</v>
      </c>
      <c r="O7407">
        <f>_xlfn.XLOOKUP(B7407,Machine_Info!A:A,Machine_Info!E:E)</f>
        <v>18</v>
      </c>
      <c r="P7407">
        <f t="shared" si="575"/>
        <v>11.75</v>
      </c>
      <c r="Q7407">
        <f t="shared" si="579"/>
        <v>0.65277777777777779</v>
      </c>
    </row>
    <row r="7408" spans="1:17" x14ac:dyDescent="0.2">
      <c r="A7408" t="s">
        <v>7526</v>
      </c>
      <c r="B7408" t="s">
        <v>125</v>
      </c>
      <c r="C7408" t="s">
        <v>126</v>
      </c>
      <c r="D7408" t="s">
        <v>20</v>
      </c>
      <c r="E7408" s="2">
        <v>45561.295324074083</v>
      </c>
      <c r="F7408" s="2">
        <v>45561.312685185178</v>
      </c>
      <c r="G7408" t="str">
        <f t="shared" si="576"/>
        <v>09</v>
      </c>
      <c r="H7408" t="str">
        <f t="shared" si="577"/>
        <v>26</v>
      </c>
      <c r="I7408">
        <v>188</v>
      </c>
      <c r="J7408">
        <f t="shared" si="578"/>
        <v>3.1333333333333333</v>
      </c>
      <c r="K7408" t="s">
        <v>150</v>
      </c>
      <c r="L7408" t="s">
        <v>10159</v>
      </c>
      <c r="M7408" t="s">
        <v>34</v>
      </c>
      <c r="N7408" t="b">
        <v>0</v>
      </c>
      <c r="O7408">
        <f>_xlfn.XLOOKUP(B7408,Machine_Info!A:A,Machine_Info!E:E)</f>
        <v>18</v>
      </c>
      <c r="P7408">
        <f t="shared" si="575"/>
        <v>14.866666666666667</v>
      </c>
      <c r="Q7408">
        <f t="shared" si="579"/>
        <v>0.82592592592592595</v>
      </c>
    </row>
    <row r="7409" spans="1:17" x14ac:dyDescent="0.2">
      <c r="A7409" t="s">
        <v>7527</v>
      </c>
      <c r="B7409" t="s">
        <v>89</v>
      </c>
      <c r="C7409" t="s">
        <v>90</v>
      </c>
      <c r="D7409" t="s">
        <v>32</v>
      </c>
      <c r="E7409" s="2">
        <v>45561.348263888889</v>
      </c>
      <c r="F7409" s="2">
        <v>45561.353125000001</v>
      </c>
      <c r="G7409" t="str">
        <f t="shared" si="576"/>
        <v>09</v>
      </c>
      <c r="H7409" t="str">
        <f t="shared" si="577"/>
        <v>26</v>
      </c>
      <c r="I7409">
        <v>331</v>
      </c>
      <c r="J7409">
        <f t="shared" si="578"/>
        <v>5.5166666666666666</v>
      </c>
      <c r="K7409" t="s">
        <v>42</v>
      </c>
      <c r="L7409" t="s">
        <v>74</v>
      </c>
      <c r="M7409" t="s">
        <v>44</v>
      </c>
      <c r="N7409" t="b">
        <v>0</v>
      </c>
      <c r="O7409">
        <f>_xlfn.XLOOKUP(B7409,Machine_Info!A:A,Machine_Info!E:E)</f>
        <v>14</v>
      </c>
      <c r="P7409">
        <f t="shared" si="575"/>
        <v>8.4833333333333343</v>
      </c>
      <c r="Q7409">
        <f t="shared" si="579"/>
        <v>0.60595238095238102</v>
      </c>
    </row>
    <row r="7410" spans="1:17" x14ac:dyDescent="0.2">
      <c r="A7410" t="s">
        <v>7528</v>
      </c>
      <c r="B7410" t="s">
        <v>253</v>
      </c>
      <c r="C7410" t="s">
        <v>254</v>
      </c>
      <c r="D7410" t="s">
        <v>59</v>
      </c>
      <c r="E7410" s="2">
        <v>45561.368414351848</v>
      </c>
      <c r="F7410" s="2">
        <v>45561.379525462973</v>
      </c>
      <c r="G7410" t="str">
        <f t="shared" si="576"/>
        <v>09</v>
      </c>
      <c r="H7410" t="str">
        <f t="shared" si="577"/>
        <v>26</v>
      </c>
      <c r="I7410">
        <v>9</v>
      </c>
      <c r="J7410">
        <f t="shared" si="578"/>
        <v>0.15</v>
      </c>
      <c r="K7410" t="s">
        <v>42</v>
      </c>
      <c r="L7410" t="s">
        <v>10158</v>
      </c>
      <c r="M7410" t="s">
        <v>23</v>
      </c>
      <c r="N7410" t="b">
        <v>0</v>
      </c>
      <c r="O7410">
        <f>_xlfn.XLOOKUP(B7410,Machine_Info!A:A,Machine_Info!E:E)</f>
        <v>22</v>
      </c>
      <c r="P7410">
        <f t="shared" si="575"/>
        <v>21.85</v>
      </c>
      <c r="Q7410">
        <f t="shared" si="579"/>
        <v>0.99318181818181828</v>
      </c>
    </row>
    <row r="7411" spans="1:17" x14ac:dyDescent="0.2">
      <c r="A7411" t="s">
        <v>7529</v>
      </c>
      <c r="B7411" t="s">
        <v>92</v>
      </c>
      <c r="C7411" t="s">
        <v>93</v>
      </c>
      <c r="D7411" t="s">
        <v>59</v>
      </c>
      <c r="E7411" s="2">
        <v>45561.390625</v>
      </c>
      <c r="F7411" s="2">
        <v>45561.574652777781</v>
      </c>
      <c r="G7411" t="str">
        <f t="shared" si="576"/>
        <v>09</v>
      </c>
      <c r="H7411" t="str">
        <f t="shared" si="577"/>
        <v>26</v>
      </c>
      <c r="I7411">
        <v>476</v>
      </c>
      <c r="J7411">
        <f t="shared" si="578"/>
        <v>7.9333333333333336</v>
      </c>
      <c r="K7411" t="s">
        <v>103</v>
      </c>
      <c r="L7411" t="s">
        <v>10159</v>
      </c>
      <c r="M7411" t="s">
        <v>34</v>
      </c>
      <c r="N7411" t="b">
        <v>0</v>
      </c>
      <c r="O7411">
        <f>_xlfn.XLOOKUP(B7411,Machine_Info!A:A,Machine_Info!E:E)</f>
        <v>20</v>
      </c>
      <c r="P7411">
        <f t="shared" si="575"/>
        <v>12.066666666666666</v>
      </c>
      <c r="Q7411">
        <f t="shared" si="579"/>
        <v>0.60333333333333328</v>
      </c>
    </row>
    <row r="7412" spans="1:17" x14ac:dyDescent="0.2">
      <c r="A7412" t="s">
        <v>7530</v>
      </c>
      <c r="B7412" t="s">
        <v>36</v>
      </c>
      <c r="C7412" t="s">
        <v>37</v>
      </c>
      <c r="D7412" t="s">
        <v>20</v>
      </c>
      <c r="E7412" s="2">
        <v>45561.405289351853</v>
      </c>
      <c r="F7412" s="2">
        <v>45561.407372685193</v>
      </c>
      <c r="G7412" t="str">
        <f t="shared" si="576"/>
        <v>09</v>
      </c>
      <c r="H7412" t="str">
        <f t="shared" si="577"/>
        <v>26</v>
      </c>
      <c r="I7412">
        <v>706</v>
      </c>
      <c r="J7412">
        <f t="shared" si="578"/>
        <v>11.766666666666667</v>
      </c>
      <c r="K7412" t="s">
        <v>54</v>
      </c>
      <c r="L7412" t="s">
        <v>74</v>
      </c>
      <c r="M7412" t="s">
        <v>44</v>
      </c>
      <c r="N7412" t="b">
        <v>1</v>
      </c>
      <c r="O7412">
        <f>_xlfn.XLOOKUP(B7412,Machine_Info!A:A,Machine_Info!E:E)</f>
        <v>18</v>
      </c>
      <c r="P7412">
        <f t="shared" si="575"/>
        <v>6.2333333333333325</v>
      </c>
      <c r="Q7412">
        <f t="shared" si="579"/>
        <v>0.34629629629629627</v>
      </c>
    </row>
    <row r="7413" spans="1:17" x14ac:dyDescent="0.2">
      <c r="A7413" t="s">
        <v>7531</v>
      </c>
      <c r="B7413" t="s">
        <v>40</v>
      </c>
      <c r="C7413" t="s">
        <v>41</v>
      </c>
      <c r="D7413" t="s">
        <v>20</v>
      </c>
      <c r="E7413" s="2">
        <v>45561.423842592587</v>
      </c>
      <c r="F7413" s="2">
        <v>45561.597453703696</v>
      </c>
      <c r="G7413" t="str">
        <f t="shared" si="576"/>
        <v>09</v>
      </c>
      <c r="H7413" t="str">
        <f t="shared" si="577"/>
        <v>26</v>
      </c>
      <c r="I7413">
        <v>957</v>
      </c>
      <c r="J7413">
        <f t="shared" si="578"/>
        <v>15.95</v>
      </c>
      <c r="K7413" t="s">
        <v>110</v>
      </c>
      <c r="L7413" t="s">
        <v>74</v>
      </c>
      <c r="M7413" t="s">
        <v>44</v>
      </c>
      <c r="N7413" t="b">
        <v>0</v>
      </c>
      <c r="O7413">
        <f>_xlfn.XLOOKUP(B7413,Machine_Info!A:A,Machine_Info!E:E)</f>
        <v>18</v>
      </c>
      <c r="P7413">
        <f t="shared" si="575"/>
        <v>2.0500000000000007</v>
      </c>
      <c r="Q7413">
        <f t="shared" si="579"/>
        <v>0.11388888888888893</v>
      </c>
    </row>
    <row r="7414" spans="1:17" x14ac:dyDescent="0.2">
      <c r="A7414" t="s">
        <v>7532</v>
      </c>
      <c r="B7414" t="s">
        <v>263</v>
      </c>
      <c r="C7414" t="s">
        <v>264</v>
      </c>
      <c r="D7414" t="s">
        <v>27</v>
      </c>
      <c r="E7414" s="2">
        <v>45561.454155092593</v>
      </c>
      <c r="F7414" s="2">
        <v>45561.467349537037</v>
      </c>
      <c r="G7414" t="str">
        <f t="shared" si="576"/>
        <v>09</v>
      </c>
      <c r="H7414" t="str">
        <f t="shared" si="577"/>
        <v>26</v>
      </c>
      <c r="I7414">
        <v>499</v>
      </c>
      <c r="J7414">
        <f t="shared" si="578"/>
        <v>8.3166666666666664</v>
      </c>
      <c r="K7414" t="s">
        <v>290</v>
      </c>
      <c r="L7414" t="s">
        <v>10158</v>
      </c>
      <c r="M7414" t="s">
        <v>23</v>
      </c>
      <c r="N7414" t="b">
        <v>0</v>
      </c>
      <c r="O7414">
        <f>_xlfn.XLOOKUP(B7414,Machine_Info!A:A,Machine_Info!E:E)</f>
        <v>22</v>
      </c>
      <c r="P7414">
        <f t="shared" si="575"/>
        <v>13.683333333333334</v>
      </c>
      <c r="Q7414">
        <f t="shared" si="579"/>
        <v>0.62196969696969695</v>
      </c>
    </row>
    <row r="7415" spans="1:17" x14ac:dyDescent="0.2">
      <c r="A7415" t="s">
        <v>7533</v>
      </c>
      <c r="B7415" t="s">
        <v>202</v>
      </c>
      <c r="C7415" t="s">
        <v>203</v>
      </c>
      <c r="D7415" t="s">
        <v>32</v>
      </c>
      <c r="E7415" s="2">
        <v>45561.454942129632</v>
      </c>
      <c r="F7415" s="2">
        <v>45561.608414351853</v>
      </c>
      <c r="G7415" t="str">
        <f t="shared" si="576"/>
        <v>09</v>
      </c>
      <c r="H7415" t="str">
        <f t="shared" si="577"/>
        <v>26</v>
      </c>
      <c r="I7415">
        <v>287</v>
      </c>
      <c r="J7415">
        <f t="shared" si="578"/>
        <v>4.7833333333333332</v>
      </c>
      <c r="K7415" t="s">
        <v>54</v>
      </c>
      <c r="L7415" t="s">
        <v>10158</v>
      </c>
      <c r="M7415" t="s">
        <v>23</v>
      </c>
      <c r="N7415" t="b">
        <v>1</v>
      </c>
      <c r="O7415">
        <f>_xlfn.XLOOKUP(B7415,Machine_Info!A:A,Machine_Info!E:E)</f>
        <v>22</v>
      </c>
      <c r="P7415">
        <f t="shared" si="575"/>
        <v>17.216666666666669</v>
      </c>
      <c r="Q7415">
        <f t="shared" si="579"/>
        <v>0.7825757575757577</v>
      </c>
    </row>
    <row r="7416" spans="1:17" x14ac:dyDescent="0.2">
      <c r="A7416" t="s">
        <v>7534</v>
      </c>
      <c r="B7416" t="s">
        <v>132</v>
      </c>
      <c r="C7416" t="s">
        <v>133</v>
      </c>
      <c r="D7416" t="s">
        <v>59</v>
      </c>
      <c r="E7416" s="2">
        <v>45561.470868055563</v>
      </c>
      <c r="F7416" s="2">
        <v>45561.490312499998</v>
      </c>
      <c r="G7416" t="str">
        <f t="shared" si="576"/>
        <v>09</v>
      </c>
      <c r="H7416" t="str">
        <f t="shared" si="577"/>
        <v>26</v>
      </c>
      <c r="I7416">
        <v>151</v>
      </c>
      <c r="J7416">
        <f t="shared" si="578"/>
        <v>2.5166666666666666</v>
      </c>
      <c r="K7416" t="s">
        <v>60</v>
      </c>
      <c r="L7416" t="s">
        <v>74</v>
      </c>
      <c r="M7416" t="s">
        <v>44</v>
      </c>
      <c r="N7416" t="b">
        <v>0</v>
      </c>
      <c r="O7416">
        <f>_xlfn.XLOOKUP(B7416,Machine_Info!A:A,Machine_Info!E:E)</f>
        <v>14</v>
      </c>
      <c r="P7416">
        <f t="shared" si="575"/>
        <v>11.483333333333334</v>
      </c>
      <c r="Q7416">
        <f t="shared" si="579"/>
        <v>0.82023809523809532</v>
      </c>
    </row>
    <row r="7417" spans="1:17" x14ac:dyDescent="0.2">
      <c r="A7417" t="s">
        <v>7535</v>
      </c>
      <c r="B7417" t="s">
        <v>36</v>
      </c>
      <c r="C7417" t="s">
        <v>37</v>
      </c>
      <c r="D7417" t="s">
        <v>20</v>
      </c>
      <c r="E7417" s="2">
        <v>45561.577013888891</v>
      </c>
      <c r="F7417" s="2">
        <v>45561.72284722222</v>
      </c>
      <c r="G7417" t="str">
        <f t="shared" si="576"/>
        <v>09</v>
      </c>
      <c r="H7417" t="str">
        <f t="shared" si="577"/>
        <v>26</v>
      </c>
      <c r="I7417">
        <v>807</v>
      </c>
      <c r="J7417">
        <f t="shared" si="578"/>
        <v>13.45</v>
      </c>
      <c r="K7417" t="s">
        <v>54</v>
      </c>
      <c r="L7417" t="s">
        <v>10159</v>
      </c>
      <c r="M7417" t="s">
        <v>34</v>
      </c>
      <c r="N7417" t="b">
        <v>1</v>
      </c>
      <c r="O7417">
        <f>_xlfn.XLOOKUP(B7417,Machine_Info!A:A,Machine_Info!E:E)</f>
        <v>18</v>
      </c>
      <c r="P7417">
        <f t="shared" si="575"/>
        <v>4.5500000000000007</v>
      </c>
      <c r="Q7417">
        <f t="shared" si="579"/>
        <v>0.25277777777777782</v>
      </c>
    </row>
    <row r="7418" spans="1:17" x14ac:dyDescent="0.2">
      <c r="A7418" t="s">
        <v>7536</v>
      </c>
      <c r="B7418" t="s">
        <v>89</v>
      </c>
      <c r="C7418" t="s">
        <v>90</v>
      </c>
      <c r="D7418" t="s">
        <v>32</v>
      </c>
      <c r="E7418" s="2">
        <v>45561.598854166667</v>
      </c>
      <c r="F7418" s="2">
        <v>45561.628020833326</v>
      </c>
      <c r="G7418" t="str">
        <f t="shared" si="576"/>
        <v>09</v>
      </c>
      <c r="H7418" t="str">
        <f t="shared" si="577"/>
        <v>26</v>
      </c>
      <c r="I7418">
        <v>153</v>
      </c>
      <c r="J7418">
        <f t="shared" si="578"/>
        <v>2.5499999999999998</v>
      </c>
      <c r="K7418" t="s">
        <v>46</v>
      </c>
      <c r="L7418" t="s">
        <v>10159</v>
      </c>
      <c r="M7418" t="s">
        <v>34</v>
      </c>
      <c r="N7418" t="b">
        <v>0</v>
      </c>
      <c r="O7418">
        <f>_xlfn.XLOOKUP(B7418,Machine_Info!A:A,Machine_Info!E:E)</f>
        <v>14</v>
      </c>
      <c r="P7418">
        <f t="shared" si="575"/>
        <v>11.45</v>
      </c>
      <c r="Q7418">
        <f t="shared" si="579"/>
        <v>0.81785714285714284</v>
      </c>
    </row>
    <row r="7419" spans="1:17" x14ac:dyDescent="0.2">
      <c r="A7419" t="s">
        <v>7537</v>
      </c>
      <c r="B7419" t="s">
        <v>152</v>
      </c>
      <c r="C7419" t="s">
        <v>153</v>
      </c>
      <c r="D7419" t="s">
        <v>27</v>
      </c>
      <c r="E7419" s="2">
        <v>45561.699317129627</v>
      </c>
      <c r="F7419" s="2">
        <v>45561.830567129633</v>
      </c>
      <c r="G7419" t="str">
        <f t="shared" si="576"/>
        <v>09</v>
      </c>
      <c r="H7419" t="str">
        <f t="shared" si="577"/>
        <v>26</v>
      </c>
      <c r="I7419">
        <v>78</v>
      </c>
      <c r="J7419">
        <f t="shared" si="578"/>
        <v>1.3</v>
      </c>
      <c r="K7419" t="s">
        <v>38</v>
      </c>
      <c r="L7419" t="s">
        <v>74</v>
      </c>
      <c r="M7419" t="s">
        <v>44</v>
      </c>
      <c r="N7419" t="b">
        <v>0</v>
      </c>
      <c r="O7419">
        <f>_xlfn.XLOOKUP(B7419,Machine_Info!A:A,Machine_Info!E:E)</f>
        <v>18</v>
      </c>
      <c r="P7419">
        <f t="shared" si="575"/>
        <v>16.7</v>
      </c>
      <c r="Q7419">
        <f t="shared" si="579"/>
        <v>0.9277777777777777</v>
      </c>
    </row>
    <row r="7420" spans="1:17" x14ac:dyDescent="0.2">
      <c r="A7420" t="s">
        <v>7538</v>
      </c>
      <c r="B7420" t="s">
        <v>160</v>
      </c>
      <c r="C7420" t="s">
        <v>161</v>
      </c>
      <c r="D7420" t="s">
        <v>32</v>
      </c>
      <c r="E7420" s="2">
        <v>45561.789872685193</v>
      </c>
      <c r="F7420" s="2">
        <v>45561.880150462966</v>
      </c>
      <c r="G7420" t="str">
        <f t="shared" si="576"/>
        <v>09</v>
      </c>
      <c r="H7420" t="str">
        <f t="shared" si="577"/>
        <v>26</v>
      </c>
      <c r="I7420">
        <v>212</v>
      </c>
      <c r="J7420">
        <f t="shared" si="578"/>
        <v>3.5333333333333332</v>
      </c>
      <c r="K7420" t="s">
        <v>38</v>
      </c>
      <c r="L7420" t="s">
        <v>10158</v>
      </c>
      <c r="M7420" t="s">
        <v>23</v>
      </c>
      <c r="N7420" t="b">
        <v>0</v>
      </c>
      <c r="O7420">
        <f>_xlfn.XLOOKUP(B7420,Machine_Info!A:A,Machine_Info!E:E)</f>
        <v>20</v>
      </c>
      <c r="P7420">
        <f t="shared" si="575"/>
        <v>16.466666666666669</v>
      </c>
      <c r="Q7420">
        <f t="shared" si="579"/>
        <v>0.82333333333333347</v>
      </c>
    </row>
    <row r="7421" spans="1:17" x14ac:dyDescent="0.2">
      <c r="A7421" t="s">
        <v>7539</v>
      </c>
      <c r="B7421" t="s">
        <v>25</v>
      </c>
      <c r="C7421" t="s">
        <v>26</v>
      </c>
      <c r="D7421" t="s">
        <v>27</v>
      </c>
      <c r="E7421" s="2">
        <v>45561.799016203702</v>
      </c>
      <c r="F7421" s="2">
        <v>45561.960127314807</v>
      </c>
      <c r="G7421" t="str">
        <f t="shared" si="576"/>
        <v>09</v>
      </c>
      <c r="H7421" t="str">
        <f t="shared" si="577"/>
        <v>26</v>
      </c>
      <c r="I7421">
        <v>948</v>
      </c>
      <c r="J7421">
        <f t="shared" si="578"/>
        <v>15.8</v>
      </c>
      <c r="K7421" t="s">
        <v>71</v>
      </c>
      <c r="L7421" t="s">
        <v>10158</v>
      </c>
      <c r="M7421" t="s">
        <v>23</v>
      </c>
      <c r="N7421" t="b">
        <v>1</v>
      </c>
      <c r="O7421">
        <f>_xlfn.XLOOKUP(B7421,Machine_Info!A:A,Machine_Info!E:E)</f>
        <v>22</v>
      </c>
      <c r="P7421">
        <f t="shared" si="575"/>
        <v>6.1999999999999993</v>
      </c>
      <c r="Q7421">
        <f t="shared" si="579"/>
        <v>0.2818181818181818</v>
      </c>
    </row>
    <row r="7422" spans="1:17" x14ac:dyDescent="0.2">
      <c r="A7422" t="s">
        <v>7540</v>
      </c>
      <c r="B7422" t="s">
        <v>152</v>
      </c>
      <c r="C7422" t="s">
        <v>153</v>
      </c>
      <c r="D7422" t="s">
        <v>27</v>
      </c>
      <c r="E7422" s="2">
        <v>45561.807326388887</v>
      </c>
      <c r="F7422" s="2">
        <v>45561.824687499997</v>
      </c>
      <c r="G7422" t="str">
        <f t="shared" si="576"/>
        <v>09</v>
      </c>
      <c r="H7422" t="str">
        <f t="shared" si="577"/>
        <v>26</v>
      </c>
      <c r="I7422">
        <v>272</v>
      </c>
      <c r="J7422">
        <f t="shared" si="578"/>
        <v>4.5333333333333332</v>
      </c>
      <c r="K7422" t="s">
        <v>110</v>
      </c>
      <c r="L7422" t="s">
        <v>74</v>
      </c>
      <c r="M7422" t="s">
        <v>44</v>
      </c>
      <c r="N7422" t="b">
        <v>0</v>
      </c>
      <c r="O7422">
        <f>_xlfn.XLOOKUP(B7422,Machine_Info!A:A,Machine_Info!E:E)</f>
        <v>18</v>
      </c>
      <c r="P7422">
        <f t="shared" si="575"/>
        <v>13.466666666666667</v>
      </c>
      <c r="Q7422">
        <f t="shared" si="579"/>
        <v>0.74814814814814812</v>
      </c>
    </row>
    <row r="7423" spans="1:17" x14ac:dyDescent="0.2">
      <c r="A7423" t="s">
        <v>7541</v>
      </c>
      <c r="B7423" t="s">
        <v>36</v>
      </c>
      <c r="C7423" t="s">
        <v>37</v>
      </c>
      <c r="D7423" t="s">
        <v>20</v>
      </c>
      <c r="E7423" s="2">
        <v>45561.818078703713</v>
      </c>
      <c r="F7423" s="2">
        <v>45562.420162037037</v>
      </c>
      <c r="G7423" t="str">
        <f t="shared" si="576"/>
        <v>09</v>
      </c>
      <c r="H7423" t="str">
        <f t="shared" si="577"/>
        <v>26</v>
      </c>
      <c r="I7423">
        <v>1026</v>
      </c>
      <c r="J7423">
        <f t="shared" si="578"/>
        <v>17.100000000000001</v>
      </c>
      <c r="K7423" t="s">
        <v>110</v>
      </c>
      <c r="L7423" t="s">
        <v>74</v>
      </c>
      <c r="M7423" t="s">
        <v>44</v>
      </c>
      <c r="N7423" t="b">
        <v>0</v>
      </c>
      <c r="O7423">
        <f>_xlfn.XLOOKUP(B7423,Machine_Info!A:A,Machine_Info!E:E)</f>
        <v>18</v>
      </c>
      <c r="P7423">
        <f t="shared" si="575"/>
        <v>0.89999999999999858</v>
      </c>
      <c r="Q7423">
        <f t="shared" si="579"/>
        <v>4.999999999999992E-2</v>
      </c>
    </row>
    <row r="7424" spans="1:17" x14ac:dyDescent="0.2">
      <c r="A7424" t="s">
        <v>7542</v>
      </c>
      <c r="B7424" t="s">
        <v>116</v>
      </c>
      <c r="C7424" t="s">
        <v>117</v>
      </c>
      <c r="D7424" t="s">
        <v>20</v>
      </c>
      <c r="E7424" s="2">
        <v>45561.833344907413</v>
      </c>
      <c r="F7424" s="2">
        <v>45561.847928240742</v>
      </c>
      <c r="G7424" t="str">
        <f t="shared" si="576"/>
        <v>09</v>
      </c>
      <c r="H7424" t="str">
        <f t="shared" si="577"/>
        <v>26</v>
      </c>
      <c r="I7424">
        <v>23</v>
      </c>
      <c r="J7424">
        <f t="shared" si="578"/>
        <v>0.38333333333333336</v>
      </c>
      <c r="K7424" t="s">
        <v>71</v>
      </c>
      <c r="L7424" t="s">
        <v>10158</v>
      </c>
      <c r="M7424" t="s">
        <v>23</v>
      </c>
      <c r="N7424" t="b">
        <v>1</v>
      </c>
      <c r="O7424">
        <f>_xlfn.XLOOKUP(B7424,Machine_Info!A:A,Machine_Info!E:E)</f>
        <v>16</v>
      </c>
      <c r="P7424">
        <f t="shared" si="575"/>
        <v>15.616666666666667</v>
      </c>
      <c r="Q7424">
        <f t="shared" si="579"/>
        <v>0.9760416666666667</v>
      </c>
    </row>
    <row r="7425" spans="1:17" x14ac:dyDescent="0.2">
      <c r="A7425" t="s">
        <v>7543</v>
      </c>
      <c r="B7425" t="s">
        <v>69</v>
      </c>
      <c r="C7425" t="s">
        <v>70</v>
      </c>
      <c r="D7425" t="s">
        <v>27</v>
      </c>
      <c r="E7425" s="2">
        <v>45561.847731481481</v>
      </c>
      <c r="F7425" s="2">
        <v>45561.86509259259</v>
      </c>
      <c r="G7425" t="str">
        <f t="shared" si="576"/>
        <v>09</v>
      </c>
      <c r="H7425" t="str">
        <f t="shared" si="577"/>
        <v>26</v>
      </c>
      <c r="I7425">
        <v>153</v>
      </c>
      <c r="J7425">
        <f t="shared" si="578"/>
        <v>2.5499999999999998</v>
      </c>
      <c r="K7425" t="s">
        <v>42</v>
      </c>
      <c r="L7425" t="s">
        <v>10159</v>
      </c>
      <c r="M7425" t="s">
        <v>34</v>
      </c>
      <c r="N7425" t="b">
        <v>0</v>
      </c>
      <c r="O7425">
        <f>_xlfn.XLOOKUP(B7425,Machine_Info!A:A,Machine_Info!E:E)</f>
        <v>16</v>
      </c>
      <c r="P7425">
        <f t="shared" si="575"/>
        <v>13.45</v>
      </c>
      <c r="Q7425">
        <f t="shared" si="579"/>
        <v>0.84062499999999996</v>
      </c>
    </row>
    <row r="7426" spans="1:17" x14ac:dyDescent="0.2">
      <c r="A7426" t="s">
        <v>7544</v>
      </c>
      <c r="B7426" t="s">
        <v>106</v>
      </c>
      <c r="C7426" t="s">
        <v>107</v>
      </c>
      <c r="D7426" t="s">
        <v>59</v>
      </c>
      <c r="E7426" s="2">
        <v>45561.851979166669</v>
      </c>
      <c r="F7426" s="2">
        <v>45561.981145833342</v>
      </c>
      <c r="G7426" t="str">
        <f t="shared" si="576"/>
        <v>09</v>
      </c>
      <c r="H7426" t="str">
        <f t="shared" si="577"/>
        <v>26</v>
      </c>
      <c r="I7426">
        <v>7</v>
      </c>
      <c r="J7426">
        <f t="shared" si="578"/>
        <v>0.11666666666666667</v>
      </c>
      <c r="K7426" t="s">
        <v>71</v>
      </c>
      <c r="L7426" t="s">
        <v>10159</v>
      </c>
      <c r="M7426" t="s">
        <v>34</v>
      </c>
      <c r="N7426" t="b">
        <v>1</v>
      </c>
      <c r="O7426">
        <f>_xlfn.XLOOKUP(B7426,Machine_Info!A:A,Machine_Info!E:E)</f>
        <v>16</v>
      </c>
      <c r="P7426">
        <f t="shared" ref="P7426:P7489" si="580">O7426-J7426</f>
        <v>15.883333333333333</v>
      </c>
      <c r="Q7426">
        <f t="shared" si="579"/>
        <v>0.9927083333333333</v>
      </c>
    </row>
    <row r="7427" spans="1:17" x14ac:dyDescent="0.2">
      <c r="A7427" t="s">
        <v>7545</v>
      </c>
      <c r="B7427" t="s">
        <v>253</v>
      </c>
      <c r="C7427" t="s">
        <v>254</v>
      </c>
      <c r="D7427" t="s">
        <v>59</v>
      </c>
      <c r="E7427" s="2">
        <v>45561.855138888888</v>
      </c>
      <c r="F7427" s="2">
        <v>45561.876666666663</v>
      </c>
      <c r="G7427" t="str">
        <f t="shared" ref="G7427:G7490" si="581">TEXT(E7427,"mm")</f>
        <v>09</v>
      </c>
      <c r="H7427" t="str">
        <f t="shared" ref="H7427:H7490" si="582">TEXT(E7427,"dd")</f>
        <v>26</v>
      </c>
      <c r="I7427">
        <v>11</v>
      </c>
      <c r="J7427">
        <f t="shared" ref="J7427:J7490" si="583">I7427/60</f>
        <v>0.18333333333333332</v>
      </c>
      <c r="K7427" t="s">
        <v>42</v>
      </c>
      <c r="L7427" t="s">
        <v>74</v>
      </c>
      <c r="M7427" t="s">
        <v>44</v>
      </c>
      <c r="N7427" t="b">
        <v>0</v>
      </c>
      <c r="O7427">
        <f>_xlfn.XLOOKUP(B7427,Machine_Info!A:A,Machine_Info!E:E)</f>
        <v>22</v>
      </c>
      <c r="P7427">
        <f t="shared" si="580"/>
        <v>21.816666666666666</v>
      </c>
      <c r="Q7427">
        <f t="shared" ref="Q7427:Q7490" si="584">P7427/O7427</f>
        <v>0.9916666666666667</v>
      </c>
    </row>
    <row r="7428" spans="1:17" x14ac:dyDescent="0.2">
      <c r="A7428" t="s">
        <v>7546</v>
      </c>
      <c r="B7428" t="s">
        <v>52</v>
      </c>
      <c r="C7428" t="s">
        <v>53</v>
      </c>
      <c r="D7428" t="s">
        <v>27</v>
      </c>
      <c r="E7428" s="2">
        <v>45561.868900462963</v>
      </c>
      <c r="F7428" s="2">
        <v>45561.961956018517</v>
      </c>
      <c r="G7428" t="str">
        <f t="shared" si="581"/>
        <v>09</v>
      </c>
      <c r="H7428" t="str">
        <f t="shared" si="582"/>
        <v>26</v>
      </c>
      <c r="I7428">
        <v>49</v>
      </c>
      <c r="J7428">
        <f t="shared" si="583"/>
        <v>0.81666666666666665</v>
      </c>
      <c r="K7428" t="s">
        <v>38</v>
      </c>
      <c r="L7428" t="s">
        <v>74</v>
      </c>
      <c r="M7428" t="s">
        <v>44</v>
      </c>
      <c r="N7428" t="b">
        <v>0</v>
      </c>
      <c r="O7428">
        <f>_xlfn.XLOOKUP(B7428,Machine_Info!A:A,Machine_Info!E:E)</f>
        <v>16</v>
      </c>
      <c r="P7428">
        <f t="shared" si="580"/>
        <v>15.183333333333334</v>
      </c>
      <c r="Q7428">
        <f t="shared" si="584"/>
        <v>0.94895833333333335</v>
      </c>
    </row>
    <row r="7429" spans="1:17" x14ac:dyDescent="0.2">
      <c r="A7429" t="s">
        <v>7547</v>
      </c>
      <c r="B7429" t="s">
        <v>218</v>
      </c>
      <c r="C7429" t="s">
        <v>219</v>
      </c>
      <c r="D7429" t="s">
        <v>20</v>
      </c>
      <c r="E7429" s="2">
        <v>45561.870405092603</v>
      </c>
      <c r="F7429" s="2">
        <v>45561.901655092603</v>
      </c>
      <c r="G7429" t="str">
        <f t="shared" si="581"/>
        <v>09</v>
      </c>
      <c r="H7429" t="str">
        <f t="shared" si="582"/>
        <v>26</v>
      </c>
      <c r="I7429">
        <v>322</v>
      </c>
      <c r="J7429">
        <f t="shared" si="583"/>
        <v>5.3666666666666663</v>
      </c>
      <c r="K7429" t="s">
        <v>42</v>
      </c>
      <c r="L7429" t="s">
        <v>74</v>
      </c>
      <c r="M7429" t="s">
        <v>44</v>
      </c>
      <c r="N7429" t="b">
        <v>0</v>
      </c>
      <c r="O7429">
        <f>_xlfn.XLOOKUP(B7429,Machine_Info!A:A,Machine_Info!E:E)</f>
        <v>14</v>
      </c>
      <c r="P7429">
        <f t="shared" si="580"/>
        <v>8.6333333333333329</v>
      </c>
      <c r="Q7429">
        <f t="shared" si="584"/>
        <v>0.61666666666666659</v>
      </c>
    </row>
    <row r="7430" spans="1:17" x14ac:dyDescent="0.2">
      <c r="A7430" t="s">
        <v>7548</v>
      </c>
      <c r="B7430" t="s">
        <v>92</v>
      </c>
      <c r="C7430" t="s">
        <v>93</v>
      </c>
      <c r="D7430" t="s">
        <v>59</v>
      </c>
      <c r="E7430" s="2">
        <v>45561.899837962963</v>
      </c>
      <c r="F7430" s="2">
        <v>45561.922060185178</v>
      </c>
      <c r="G7430" t="str">
        <f t="shared" si="581"/>
        <v>09</v>
      </c>
      <c r="H7430" t="str">
        <f t="shared" si="582"/>
        <v>26</v>
      </c>
      <c r="I7430">
        <v>151</v>
      </c>
      <c r="J7430">
        <f t="shared" si="583"/>
        <v>2.5166666666666666</v>
      </c>
      <c r="K7430" t="s">
        <v>54</v>
      </c>
      <c r="L7430" t="s">
        <v>10159</v>
      </c>
      <c r="M7430" t="s">
        <v>34</v>
      </c>
      <c r="N7430" t="b">
        <v>1</v>
      </c>
      <c r="O7430">
        <f>_xlfn.XLOOKUP(B7430,Machine_Info!A:A,Machine_Info!E:E)</f>
        <v>20</v>
      </c>
      <c r="P7430">
        <f t="shared" si="580"/>
        <v>17.483333333333334</v>
      </c>
      <c r="Q7430">
        <f t="shared" si="584"/>
        <v>0.87416666666666676</v>
      </c>
    </row>
    <row r="7431" spans="1:17" x14ac:dyDescent="0.2">
      <c r="A7431" t="s">
        <v>7549</v>
      </c>
      <c r="B7431" t="s">
        <v>253</v>
      </c>
      <c r="C7431" t="s">
        <v>254</v>
      </c>
      <c r="D7431" t="s">
        <v>59</v>
      </c>
      <c r="E7431" s="2">
        <v>45561.962905092587</v>
      </c>
      <c r="F7431" s="2">
        <v>45562.128182870372</v>
      </c>
      <c r="G7431" t="str">
        <f t="shared" si="581"/>
        <v>09</v>
      </c>
      <c r="H7431" t="str">
        <f t="shared" si="582"/>
        <v>26</v>
      </c>
      <c r="I7431">
        <v>5</v>
      </c>
      <c r="J7431">
        <f t="shared" si="583"/>
        <v>8.3333333333333329E-2</v>
      </c>
      <c r="K7431" t="s">
        <v>54</v>
      </c>
      <c r="L7431" t="s">
        <v>10158</v>
      </c>
      <c r="M7431" t="s">
        <v>23</v>
      </c>
      <c r="N7431" t="b">
        <v>1</v>
      </c>
      <c r="O7431">
        <f>_xlfn.XLOOKUP(B7431,Machine_Info!A:A,Machine_Info!E:E)</f>
        <v>22</v>
      </c>
      <c r="P7431">
        <f t="shared" si="580"/>
        <v>21.916666666666668</v>
      </c>
      <c r="Q7431">
        <f t="shared" si="584"/>
        <v>0.99621212121212122</v>
      </c>
    </row>
    <row r="7432" spans="1:17" x14ac:dyDescent="0.2">
      <c r="A7432" t="s">
        <v>7550</v>
      </c>
      <c r="B7432" t="s">
        <v>52</v>
      </c>
      <c r="C7432" t="s">
        <v>53</v>
      </c>
      <c r="D7432" t="s">
        <v>27</v>
      </c>
      <c r="E7432" s="2">
        <v>45562.023738425924</v>
      </c>
      <c r="F7432" s="2">
        <v>45562.121655092589</v>
      </c>
      <c r="G7432" t="str">
        <f t="shared" si="581"/>
        <v>09</v>
      </c>
      <c r="H7432" t="str">
        <f t="shared" si="582"/>
        <v>27</v>
      </c>
      <c r="I7432">
        <v>48</v>
      </c>
      <c r="J7432">
        <f t="shared" si="583"/>
        <v>0.8</v>
      </c>
      <c r="K7432" t="s">
        <v>42</v>
      </c>
      <c r="L7432" t="s">
        <v>10158</v>
      </c>
      <c r="M7432" t="s">
        <v>23</v>
      </c>
      <c r="N7432" t="b">
        <v>0</v>
      </c>
      <c r="O7432">
        <f>_xlfn.XLOOKUP(B7432,Machine_Info!A:A,Machine_Info!E:E)</f>
        <v>16</v>
      </c>
      <c r="P7432">
        <f t="shared" si="580"/>
        <v>15.2</v>
      </c>
      <c r="Q7432">
        <f t="shared" si="584"/>
        <v>0.95</v>
      </c>
    </row>
    <row r="7433" spans="1:17" x14ac:dyDescent="0.2">
      <c r="A7433" t="s">
        <v>7551</v>
      </c>
      <c r="B7433" t="s">
        <v>116</v>
      </c>
      <c r="C7433" t="s">
        <v>117</v>
      </c>
      <c r="D7433" t="s">
        <v>20</v>
      </c>
      <c r="E7433" s="2">
        <v>45562.058749999997</v>
      </c>
      <c r="F7433" s="2">
        <v>45562.187916666669</v>
      </c>
      <c r="G7433" t="str">
        <f t="shared" si="581"/>
        <v>09</v>
      </c>
      <c r="H7433" t="str">
        <f t="shared" si="582"/>
        <v>27</v>
      </c>
      <c r="I7433">
        <v>18</v>
      </c>
      <c r="J7433">
        <f t="shared" si="583"/>
        <v>0.3</v>
      </c>
      <c r="K7433" t="s">
        <v>38</v>
      </c>
      <c r="L7433" t="s">
        <v>10158</v>
      </c>
      <c r="M7433" t="s">
        <v>23</v>
      </c>
      <c r="N7433" t="b">
        <v>0</v>
      </c>
      <c r="O7433">
        <f>_xlfn.XLOOKUP(B7433,Machine_Info!A:A,Machine_Info!E:E)</f>
        <v>16</v>
      </c>
      <c r="P7433">
        <f t="shared" si="580"/>
        <v>15.7</v>
      </c>
      <c r="Q7433">
        <f t="shared" si="584"/>
        <v>0.98124999999999996</v>
      </c>
    </row>
    <row r="7434" spans="1:17" x14ac:dyDescent="0.2">
      <c r="A7434" t="s">
        <v>7552</v>
      </c>
      <c r="B7434" t="s">
        <v>167</v>
      </c>
      <c r="C7434" t="s">
        <v>168</v>
      </c>
      <c r="D7434" t="s">
        <v>59</v>
      </c>
      <c r="E7434" s="2">
        <v>45562.060208333343</v>
      </c>
      <c r="F7434" s="2">
        <v>45562.08798611111</v>
      </c>
      <c r="G7434" t="str">
        <f t="shared" si="581"/>
        <v>09</v>
      </c>
      <c r="H7434" t="str">
        <f t="shared" si="582"/>
        <v>27</v>
      </c>
      <c r="I7434">
        <v>157</v>
      </c>
      <c r="J7434">
        <f t="shared" si="583"/>
        <v>2.6166666666666667</v>
      </c>
      <c r="K7434" t="s">
        <v>76</v>
      </c>
      <c r="L7434" t="s">
        <v>10159</v>
      </c>
      <c r="M7434" t="s">
        <v>34</v>
      </c>
      <c r="N7434" t="b">
        <v>0</v>
      </c>
      <c r="O7434">
        <f>_xlfn.XLOOKUP(B7434,Machine_Info!A:A,Machine_Info!E:E)</f>
        <v>14</v>
      </c>
      <c r="P7434">
        <f t="shared" si="580"/>
        <v>11.383333333333333</v>
      </c>
      <c r="Q7434">
        <f t="shared" si="584"/>
        <v>0.81309523809523809</v>
      </c>
    </row>
    <row r="7435" spans="1:17" x14ac:dyDescent="0.2">
      <c r="A7435" t="s">
        <v>7553</v>
      </c>
      <c r="B7435" t="s">
        <v>106</v>
      </c>
      <c r="C7435" t="s">
        <v>107</v>
      </c>
      <c r="D7435" t="s">
        <v>59</v>
      </c>
      <c r="E7435" s="2">
        <v>45562.093912037039</v>
      </c>
      <c r="F7435" s="2">
        <v>45562.382106481477</v>
      </c>
      <c r="G7435" t="str">
        <f t="shared" si="581"/>
        <v>09</v>
      </c>
      <c r="H7435" t="str">
        <f t="shared" si="582"/>
        <v>27</v>
      </c>
      <c r="I7435">
        <v>7</v>
      </c>
      <c r="J7435">
        <f t="shared" si="583"/>
        <v>0.11666666666666667</v>
      </c>
      <c r="K7435" t="s">
        <v>54</v>
      </c>
      <c r="L7435" t="s">
        <v>10158</v>
      </c>
      <c r="M7435" t="s">
        <v>23</v>
      </c>
      <c r="N7435" t="b">
        <v>1</v>
      </c>
      <c r="O7435">
        <f>_xlfn.XLOOKUP(B7435,Machine_Info!A:A,Machine_Info!E:E)</f>
        <v>16</v>
      </c>
      <c r="P7435">
        <f t="shared" si="580"/>
        <v>15.883333333333333</v>
      </c>
      <c r="Q7435">
        <f t="shared" si="584"/>
        <v>0.9927083333333333</v>
      </c>
    </row>
    <row r="7436" spans="1:17" x14ac:dyDescent="0.2">
      <c r="A7436" t="s">
        <v>7554</v>
      </c>
      <c r="B7436" t="s">
        <v>49</v>
      </c>
      <c r="C7436" t="s">
        <v>50</v>
      </c>
      <c r="D7436" t="s">
        <v>20</v>
      </c>
      <c r="E7436" s="2">
        <v>45562.107581018521</v>
      </c>
      <c r="F7436" s="2">
        <v>45562.109664351847</v>
      </c>
      <c r="G7436" t="str">
        <f t="shared" si="581"/>
        <v>09</v>
      </c>
      <c r="H7436" t="str">
        <f t="shared" si="582"/>
        <v>27</v>
      </c>
      <c r="I7436">
        <v>859</v>
      </c>
      <c r="J7436">
        <f t="shared" si="583"/>
        <v>14.316666666666666</v>
      </c>
      <c r="K7436" t="s">
        <v>28</v>
      </c>
      <c r="L7436" t="s">
        <v>74</v>
      </c>
      <c r="M7436" t="s">
        <v>44</v>
      </c>
      <c r="N7436" t="b">
        <v>0</v>
      </c>
      <c r="O7436">
        <f>_xlfn.XLOOKUP(B7436,Machine_Info!A:A,Machine_Info!E:E)</f>
        <v>22</v>
      </c>
      <c r="P7436">
        <f t="shared" si="580"/>
        <v>7.6833333333333336</v>
      </c>
      <c r="Q7436">
        <f t="shared" si="584"/>
        <v>0.34924242424242424</v>
      </c>
    </row>
    <row r="7437" spans="1:17" x14ac:dyDescent="0.2">
      <c r="A7437" t="s">
        <v>7555</v>
      </c>
      <c r="B7437" t="s">
        <v>125</v>
      </c>
      <c r="C7437" t="s">
        <v>126</v>
      </c>
      <c r="D7437" t="s">
        <v>20</v>
      </c>
      <c r="E7437" s="2">
        <v>45562.172303240739</v>
      </c>
      <c r="F7437" s="2">
        <v>45562.397997685177</v>
      </c>
      <c r="G7437" t="str">
        <f t="shared" si="581"/>
        <v>09</v>
      </c>
      <c r="H7437" t="str">
        <f t="shared" si="582"/>
        <v>27</v>
      </c>
      <c r="I7437">
        <v>73</v>
      </c>
      <c r="J7437">
        <f t="shared" si="583"/>
        <v>1.2166666666666666</v>
      </c>
      <c r="K7437" t="s">
        <v>38</v>
      </c>
      <c r="L7437" t="s">
        <v>10159</v>
      </c>
      <c r="M7437" t="s">
        <v>34</v>
      </c>
      <c r="N7437" t="b">
        <v>0</v>
      </c>
      <c r="O7437">
        <f>_xlfn.XLOOKUP(B7437,Machine_Info!A:A,Machine_Info!E:E)</f>
        <v>18</v>
      </c>
      <c r="P7437">
        <f t="shared" si="580"/>
        <v>16.783333333333335</v>
      </c>
      <c r="Q7437">
        <f t="shared" si="584"/>
        <v>0.93240740740740746</v>
      </c>
    </row>
    <row r="7438" spans="1:17" x14ac:dyDescent="0.2">
      <c r="A7438" t="s">
        <v>7556</v>
      </c>
      <c r="B7438" t="s">
        <v>132</v>
      </c>
      <c r="C7438" t="s">
        <v>133</v>
      </c>
      <c r="D7438" t="s">
        <v>59</v>
      </c>
      <c r="E7438" s="2">
        <v>45562.262743055559</v>
      </c>
      <c r="F7438" s="2">
        <v>45562.283576388887</v>
      </c>
      <c r="G7438" t="str">
        <f t="shared" si="581"/>
        <v>09</v>
      </c>
      <c r="H7438" t="str">
        <f t="shared" si="582"/>
        <v>27</v>
      </c>
      <c r="I7438">
        <v>146</v>
      </c>
      <c r="J7438">
        <f t="shared" si="583"/>
        <v>2.4333333333333331</v>
      </c>
      <c r="K7438" t="s">
        <v>71</v>
      </c>
      <c r="L7438" t="s">
        <v>10158</v>
      </c>
      <c r="M7438" t="s">
        <v>23</v>
      </c>
      <c r="N7438" t="b">
        <v>1</v>
      </c>
      <c r="O7438">
        <f>_xlfn.XLOOKUP(B7438,Machine_Info!A:A,Machine_Info!E:E)</f>
        <v>14</v>
      </c>
      <c r="P7438">
        <f t="shared" si="580"/>
        <v>11.566666666666666</v>
      </c>
      <c r="Q7438">
        <f t="shared" si="584"/>
        <v>0.82619047619047614</v>
      </c>
    </row>
    <row r="7439" spans="1:17" x14ac:dyDescent="0.2">
      <c r="A7439" t="s">
        <v>7557</v>
      </c>
      <c r="B7439" t="s">
        <v>263</v>
      </c>
      <c r="C7439" t="s">
        <v>264</v>
      </c>
      <c r="D7439" t="s">
        <v>27</v>
      </c>
      <c r="E7439" s="2">
        <v>45562.297743055547</v>
      </c>
      <c r="F7439" s="2">
        <v>45562.349826388891</v>
      </c>
      <c r="G7439" t="str">
        <f t="shared" si="581"/>
        <v>09</v>
      </c>
      <c r="H7439" t="str">
        <f t="shared" si="582"/>
        <v>27</v>
      </c>
      <c r="I7439">
        <v>378</v>
      </c>
      <c r="J7439">
        <f t="shared" si="583"/>
        <v>6.3</v>
      </c>
      <c r="K7439" t="s">
        <v>103</v>
      </c>
      <c r="L7439" t="s">
        <v>74</v>
      </c>
      <c r="M7439" t="s">
        <v>44</v>
      </c>
      <c r="N7439" t="b">
        <v>0</v>
      </c>
      <c r="O7439">
        <f>_xlfn.XLOOKUP(B7439,Machine_Info!A:A,Machine_Info!E:E)</f>
        <v>22</v>
      </c>
      <c r="P7439">
        <f t="shared" si="580"/>
        <v>15.7</v>
      </c>
      <c r="Q7439">
        <f t="shared" si="584"/>
        <v>0.71363636363636362</v>
      </c>
    </row>
    <row r="7440" spans="1:17" x14ac:dyDescent="0.2">
      <c r="A7440" t="s">
        <v>7558</v>
      </c>
      <c r="B7440" t="s">
        <v>171</v>
      </c>
      <c r="C7440" t="s">
        <v>172</v>
      </c>
      <c r="D7440" t="s">
        <v>32</v>
      </c>
      <c r="E7440" s="2">
        <v>45562.322812500002</v>
      </c>
      <c r="F7440" s="2">
        <v>45562.454756944448</v>
      </c>
      <c r="G7440" t="str">
        <f t="shared" si="581"/>
        <v>09</v>
      </c>
      <c r="H7440" t="str">
        <f t="shared" si="582"/>
        <v>27</v>
      </c>
      <c r="I7440">
        <v>187</v>
      </c>
      <c r="J7440">
        <f t="shared" si="583"/>
        <v>3.1166666666666667</v>
      </c>
      <c r="K7440" t="s">
        <v>28</v>
      </c>
      <c r="L7440" t="s">
        <v>74</v>
      </c>
      <c r="M7440" t="s">
        <v>44</v>
      </c>
      <c r="N7440" t="b">
        <v>0</v>
      </c>
      <c r="O7440">
        <f>_xlfn.XLOOKUP(B7440,Machine_Info!A:A,Machine_Info!E:E)</f>
        <v>16</v>
      </c>
      <c r="P7440">
        <f t="shared" si="580"/>
        <v>12.883333333333333</v>
      </c>
      <c r="Q7440">
        <f t="shared" si="584"/>
        <v>0.8052083333333333</v>
      </c>
    </row>
    <row r="7441" spans="1:17" x14ac:dyDescent="0.2">
      <c r="A7441" t="s">
        <v>7559</v>
      </c>
      <c r="B7441" t="s">
        <v>63</v>
      </c>
      <c r="C7441" t="s">
        <v>64</v>
      </c>
      <c r="D7441" t="s">
        <v>32</v>
      </c>
      <c r="E7441" s="2">
        <v>45562.384328703702</v>
      </c>
      <c r="F7441" s="2">
        <v>45563.000300925924</v>
      </c>
      <c r="G7441" t="str">
        <f t="shared" si="581"/>
        <v>09</v>
      </c>
      <c r="H7441" t="str">
        <f t="shared" si="582"/>
        <v>27</v>
      </c>
      <c r="I7441">
        <v>127</v>
      </c>
      <c r="J7441">
        <f t="shared" si="583"/>
        <v>2.1166666666666667</v>
      </c>
      <c r="K7441" t="s">
        <v>28</v>
      </c>
      <c r="L7441" t="s">
        <v>10159</v>
      </c>
      <c r="M7441" t="s">
        <v>34</v>
      </c>
      <c r="N7441" t="b">
        <v>0</v>
      </c>
      <c r="O7441">
        <f>_xlfn.XLOOKUP(B7441,Machine_Info!A:A,Machine_Info!E:E)</f>
        <v>20</v>
      </c>
      <c r="P7441">
        <f t="shared" si="580"/>
        <v>17.883333333333333</v>
      </c>
      <c r="Q7441">
        <f t="shared" si="584"/>
        <v>0.89416666666666667</v>
      </c>
    </row>
    <row r="7442" spans="1:17" x14ac:dyDescent="0.2">
      <c r="A7442" t="s">
        <v>7560</v>
      </c>
      <c r="B7442" t="s">
        <v>69</v>
      </c>
      <c r="C7442" t="s">
        <v>70</v>
      </c>
      <c r="D7442" t="s">
        <v>27</v>
      </c>
      <c r="E7442" s="2">
        <v>45562.409444444442</v>
      </c>
      <c r="F7442" s="2">
        <v>45562.413611111107</v>
      </c>
      <c r="G7442" t="str">
        <f t="shared" si="581"/>
        <v>09</v>
      </c>
      <c r="H7442" t="str">
        <f t="shared" si="582"/>
        <v>27</v>
      </c>
      <c r="I7442">
        <v>150</v>
      </c>
      <c r="J7442">
        <f t="shared" si="583"/>
        <v>2.5</v>
      </c>
      <c r="K7442" t="s">
        <v>103</v>
      </c>
      <c r="L7442" t="s">
        <v>10158</v>
      </c>
      <c r="M7442" t="s">
        <v>23</v>
      </c>
      <c r="N7442" t="b">
        <v>0</v>
      </c>
      <c r="O7442">
        <f>_xlfn.XLOOKUP(B7442,Machine_Info!A:A,Machine_Info!E:E)</f>
        <v>16</v>
      </c>
      <c r="P7442">
        <f t="shared" si="580"/>
        <v>13.5</v>
      </c>
      <c r="Q7442">
        <f t="shared" si="584"/>
        <v>0.84375</v>
      </c>
    </row>
    <row r="7443" spans="1:17" x14ac:dyDescent="0.2">
      <c r="A7443" t="s">
        <v>7561</v>
      </c>
      <c r="B7443" t="s">
        <v>253</v>
      </c>
      <c r="C7443" t="s">
        <v>254</v>
      </c>
      <c r="D7443" t="s">
        <v>59</v>
      </c>
      <c r="E7443" s="2">
        <v>45562.434444444443</v>
      </c>
      <c r="F7443" s="2">
        <v>45562.560833333337</v>
      </c>
      <c r="G7443" t="str">
        <f t="shared" si="581"/>
        <v>09</v>
      </c>
      <c r="H7443" t="str">
        <f t="shared" si="582"/>
        <v>27</v>
      </c>
      <c r="I7443">
        <v>11</v>
      </c>
      <c r="J7443">
        <f t="shared" si="583"/>
        <v>0.18333333333333332</v>
      </c>
      <c r="K7443" t="s">
        <v>28</v>
      </c>
      <c r="L7443" t="s">
        <v>10158</v>
      </c>
      <c r="M7443" t="s">
        <v>23</v>
      </c>
      <c r="N7443" t="b">
        <v>0</v>
      </c>
      <c r="O7443">
        <f>_xlfn.XLOOKUP(B7443,Machine_Info!A:A,Machine_Info!E:E)</f>
        <v>22</v>
      </c>
      <c r="P7443">
        <f t="shared" si="580"/>
        <v>21.816666666666666</v>
      </c>
      <c r="Q7443">
        <f t="shared" si="584"/>
        <v>0.9916666666666667</v>
      </c>
    </row>
    <row r="7444" spans="1:17" x14ac:dyDescent="0.2">
      <c r="A7444" t="s">
        <v>7562</v>
      </c>
      <c r="B7444" t="s">
        <v>152</v>
      </c>
      <c r="C7444" t="s">
        <v>153</v>
      </c>
      <c r="D7444" t="s">
        <v>27</v>
      </c>
      <c r="E7444" s="2">
        <v>45562.517245370371</v>
      </c>
      <c r="F7444" s="2">
        <v>45562.688078703701</v>
      </c>
      <c r="G7444" t="str">
        <f t="shared" si="581"/>
        <v>09</v>
      </c>
      <c r="H7444" t="str">
        <f t="shared" si="582"/>
        <v>27</v>
      </c>
      <c r="I7444">
        <v>278</v>
      </c>
      <c r="J7444">
        <f t="shared" si="583"/>
        <v>4.6333333333333337</v>
      </c>
      <c r="K7444" t="s">
        <v>28</v>
      </c>
      <c r="L7444" t="s">
        <v>74</v>
      </c>
      <c r="M7444" t="s">
        <v>44</v>
      </c>
      <c r="N7444" t="b">
        <v>0</v>
      </c>
      <c r="O7444">
        <f>_xlfn.XLOOKUP(B7444,Machine_Info!A:A,Machine_Info!E:E)</f>
        <v>18</v>
      </c>
      <c r="P7444">
        <f t="shared" si="580"/>
        <v>13.366666666666667</v>
      </c>
      <c r="Q7444">
        <f t="shared" si="584"/>
        <v>0.74259259259259258</v>
      </c>
    </row>
    <row r="7445" spans="1:17" x14ac:dyDescent="0.2">
      <c r="A7445" t="s">
        <v>7563</v>
      </c>
      <c r="B7445" t="s">
        <v>84</v>
      </c>
      <c r="C7445" t="s">
        <v>85</v>
      </c>
      <c r="D7445" t="s">
        <v>27</v>
      </c>
      <c r="E7445" s="2">
        <v>45562.524062500001</v>
      </c>
      <c r="F7445" s="2">
        <v>45562.603229166663</v>
      </c>
      <c r="G7445" t="str">
        <f t="shared" si="581"/>
        <v>09</v>
      </c>
      <c r="H7445" t="str">
        <f t="shared" si="582"/>
        <v>27</v>
      </c>
      <c r="I7445">
        <v>69</v>
      </c>
      <c r="J7445">
        <f t="shared" si="583"/>
        <v>1.1499999999999999</v>
      </c>
      <c r="K7445" t="s">
        <v>71</v>
      </c>
      <c r="L7445" t="s">
        <v>10159</v>
      </c>
      <c r="M7445" t="s">
        <v>34</v>
      </c>
      <c r="N7445" t="b">
        <v>1</v>
      </c>
      <c r="O7445">
        <f>_xlfn.XLOOKUP(B7445,Machine_Info!A:A,Machine_Info!E:E)</f>
        <v>22</v>
      </c>
      <c r="P7445">
        <f t="shared" si="580"/>
        <v>20.85</v>
      </c>
      <c r="Q7445">
        <f t="shared" si="584"/>
        <v>0.94772727272727275</v>
      </c>
    </row>
    <row r="7446" spans="1:17" x14ac:dyDescent="0.2">
      <c r="A7446" t="s">
        <v>7564</v>
      </c>
      <c r="B7446" t="s">
        <v>106</v>
      </c>
      <c r="C7446" t="s">
        <v>107</v>
      </c>
      <c r="D7446" t="s">
        <v>59</v>
      </c>
      <c r="E7446" s="2">
        <v>45562.570081018523</v>
      </c>
      <c r="F7446" s="2">
        <v>45562.703414351847</v>
      </c>
      <c r="G7446" t="str">
        <f t="shared" si="581"/>
        <v>09</v>
      </c>
      <c r="H7446" t="str">
        <f t="shared" si="582"/>
        <v>27</v>
      </c>
      <c r="I7446">
        <v>16</v>
      </c>
      <c r="J7446">
        <f t="shared" si="583"/>
        <v>0.26666666666666666</v>
      </c>
      <c r="K7446" t="s">
        <v>76</v>
      </c>
      <c r="L7446" t="s">
        <v>74</v>
      </c>
      <c r="M7446" t="s">
        <v>44</v>
      </c>
      <c r="N7446" t="b">
        <v>0</v>
      </c>
      <c r="O7446">
        <f>_xlfn.XLOOKUP(B7446,Machine_Info!A:A,Machine_Info!E:E)</f>
        <v>16</v>
      </c>
      <c r="P7446">
        <f t="shared" si="580"/>
        <v>15.733333333333333</v>
      </c>
      <c r="Q7446">
        <f t="shared" si="584"/>
        <v>0.98333333333333328</v>
      </c>
    </row>
    <row r="7447" spans="1:17" x14ac:dyDescent="0.2">
      <c r="A7447" t="s">
        <v>7565</v>
      </c>
      <c r="B7447" t="s">
        <v>99</v>
      </c>
      <c r="C7447" t="s">
        <v>100</v>
      </c>
      <c r="D7447" t="s">
        <v>32</v>
      </c>
      <c r="E7447" s="2">
        <v>45562.597592592603</v>
      </c>
      <c r="F7447" s="2">
        <v>45562.671203703707</v>
      </c>
      <c r="G7447" t="str">
        <f t="shared" si="581"/>
        <v>09</v>
      </c>
      <c r="H7447" t="str">
        <f t="shared" si="582"/>
        <v>27</v>
      </c>
      <c r="I7447">
        <v>98</v>
      </c>
      <c r="J7447">
        <f t="shared" si="583"/>
        <v>1.6333333333333333</v>
      </c>
      <c r="K7447" t="s">
        <v>28</v>
      </c>
      <c r="L7447" t="s">
        <v>74</v>
      </c>
      <c r="M7447" t="s">
        <v>44</v>
      </c>
      <c r="N7447" t="b">
        <v>0</v>
      </c>
      <c r="O7447">
        <f>_xlfn.XLOOKUP(B7447,Machine_Info!A:A,Machine_Info!E:E)</f>
        <v>16</v>
      </c>
      <c r="P7447">
        <f t="shared" si="580"/>
        <v>14.366666666666667</v>
      </c>
      <c r="Q7447">
        <f t="shared" si="584"/>
        <v>0.8979166666666667</v>
      </c>
    </row>
    <row r="7448" spans="1:17" x14ac:dyDescent="0.2">
      <c r="A7448" t="s">
        <v>7566</v>
      </c>
      <c r="B7448" t="s">
        <v>36</v>
      </c>
      <c r="C7448" t="s">
        <v>37</v>
      </c>
      <c r="D7448" t="s">
        <v>20</v>
      </c>
      <c r="E7448" s="2">
        <v>45562.634710648148</v>
      </c>
      <c r="F7448" s="2">
        <v>45562.664571759262</v>
      </c>
      <c r="G7448" t="str">
        <f t="shared" si="581"/>
        <v>09</v>
      </c>
      <c r="H7448" t="str">
        <f t="shared" si="582"/>
        <v>27</v>
      </c>
      <c r="I7448">
        <v>1026</v>
      </c>
      <c r="J7448">
        <f t="shared" si="583"/>
        <v>17.100000000000001</v>
      </c>
      <c r="K7448" t="s">
        <v>42</v>
      </c>
      <c r="L7448" t="s">
        <v>74</v>
      </c>
      <c r="M7448" t="s">
        <v>44</v>
      </c>
      <c r="N7448" t="b">
        <v>0</v>
      </c>
      <c r="O7448">
        <f>_xlfn.XLOOKUP(B7448,Machine_Info!A:A,Machine_Info!E:E)</f>
        <v>18</v>
      </c>
      <c r="P7448">
        <f t="shared" si="580"/>
        <v>0.89999999999999858</v>
      </c>
      <c r="Q7448">
        <f t="shared" si="584"/>
        <v>4.999999999999992E-2</v>
      </c>
    </row>
    <row r="7449" spans="1:17" x14ac:dyDescent="0.2">
      <c r="A7449" t="s">
        <v>7567</v>
      </c>
      <c r="B7449" t="s">
        <v>135</v>
      </c>
      <c r="C7449" t="s">
        <v>136</v>
      </c>
      <c r="D7449" t="s">
        <v>32</v>
      </c>
      <c r="E7449" s="2">
        <v>45562.685995370368</v>
      </c>
      <c r="F7449" s="2">
        <v>45562.697106481479</v>
      </c>
      <c r="G7449" t="str">
        <f t="shared" si="581"/>
        <v>09</v>
      </c>
      <c r="H7449" t="str">
        <f t="shared" si="582"/>
        <v>27</v>
      </c>
      <c r="I7449">
        <v>20</v>
      </c>
      <c r="J7449">
        <f t="shared" si="583"/>
        <v>0.33333333333333331</v>
      </c>
      <c r="K7449" t="s">
        <v>28</v>
      </c>
      <c r="L7449" t="s">
        <v>74</v>
      </c>
      <c r="M7449" t="s">
        <v>44</v>
      </c>
      <c r="N7449" t="b">
        <v>0</v>
      </c>
      <c r="O7449">
        <f>_xlfn.XLOOKUP(B7449,Machine_Info!A:A,Machine_Info!E:E)</f>
        <v>20</v>
      </c>
      <c r="P7449">
        <f t="shared" si="580"/>
        <v>19.666666666666668</v>
      </c>
      <c r="Q7449">
        <f t="shared" si="584"/>
        <v>0.98333333333333339</v>
      </c>
    </row>
    <row r="7450" spans="1:17" x14ac:dyDescent="0.2">
      <c r="A7450" t="s">
        <v>7568</v>
      </c>
      <c r="B7450" t="s">
        <v>160</v>
      </c>
      <c r="C7450" t="s">
        <v>161</v>
      </c>
      <c r="D7450" t="s">
        <v>32</v>
      </c>
      <c r="E7450" s="2">
        <v>45562.691712962973</v>
      </c>
      <c r="F7450" s="2">
        <v>45562.734768518523</v>
      </c>
      <c r="G7450" t="str">
        <f t="shared" si="581"/>
        <v>09</v>
      </c>
      <c r="H7450" t="str">
        <f t="shared" si="582"/>
        <v>27</v>
      </c>
      <c r="I7450">
        <v>315</v>
      </c>
      <c r="J7450">
        <f t="shared" si="583"/>
        <v>5.25</v>
      </c>
      <c r="K7450" t="s">
        <v>42</v>
      </c>
      <c r="L7450" t="s">
        <v>74</v>
      </c>
      <c r="M7450" t="s">
        <v>44</v>
      </c>
      <c r="N7450" t="b">
        <v>0</v>
      </c>
      <c r="O7450">
        <f>_xlfn.XLOOKUP(B7450,Machine_Info!A:A,Machine_Info!E:E)</f>
        <v>20</v>
      </c>
      <c r="P7450">
        <f t="shared" si="580"/>
        <v>14.75</v>
      </c>
      <c r="Q7450">
        <f t="shared" si="584"/>
        <v>0.73750000000000004</v>
      </c>
    </row>
    <row r="7451" spans="1:17" x14ac:dyDescent="0.2">
      <c r="A7451" t="s">
        <v>7569</v>
      </c>
      <c r="B7451" t="s">
        <v>218</v>
      </c>
      <c r="C7451" t="s">
        <v>219</v>
      </c>
      <c r="D7451" t="s">
        <v>20</v>
      </c>
      <c r="E7451" s="2">
        <v>45562.696759259263</v>
      </c>
      <c r="F7451" s="2">
        <v>45562.72384259259</v>
      </c>
      <c r="G7451" t="str">
        <f t="shared" si="581"/>
        <v>09</v>
      </c>
      <c r="H7451" t="str">
        <f t="shared" si="582"/>
        <v>27</v>
      </c>
      <c r="I7451">
        <v>290</v>
      </c>
      <c r="J7451">
        <f t="shared" si="583"/>
        <v>4.833333333333333</v>
      </c>
      <c r="K7451" t="s">
        <v>28</v>
      </c>
      <c r="L7451" t="s">
        <v>10159</v>
      </c>
      <c r="M7451" t="s">
        <v>34</v>
      </c>
      <c r="N7451" t="b">
        <v>0</v>
      </c>
      <c r="O7451">
        <f>_xlfn.XLOOKUP(B7451,Machine_Info!A:A,Machine_Info!E:E)</f>
        <v>14</v>
      </c>
      <c r="P7451">
        <f t="shared" si="580"/>
        <v>9.1666666666666679</v>
      </c>
      <c r="Q7451">
        <f t="shared" si="584"/>
        <v>0.65476190476190488</v>
      </c>
    </row>
    <row r="7452" spans="1:17" x14ac:dyDescent="0.2">
      <c r="A7452" t="s">
        <v>7570</v>
      </c>
      <c r="B7452" t="s">
        <v>89</v>
      </c>
      <c r="C7452" t="s">
        <v>90</v>
      </c>
      <c r="D7452" t="s">
        <v>32</v>
      </c>
      <c r="E7452" s="2">
        <v>45562.70103009259</v>
      </c>
      <c r="F7452" s="2">
        <v>45562.715613425928</v>
      </c>
      <c r="G7452" t="str">
        <f t="shared" si="581"/>
        <v>09</v>
      </c>
      <c r="H7452" t="str">
        <f t="shared" si="582"/>
        <v>27</v>
      </c>
      <c r="I7452">
        <v>296</v>
      </c>
      <c r="J7452">
        <f t="shared" si="583"/>
        <v>4.9333333333333336</v>
      </c>
      <c r="K7452" t="s">
        <v>103</v>
      </c>
      <c r="L7452" t="s">
        <v>74</v>
      </c>
      <c r="M7452" t="s">
        <v>44</v>
      </c>
      <c r="N7452" t="b">
        <v>0</v>
      </c>
      <c r="O7452">
        <f>_xlfn.XLOOKUP(B7452,Machine_Info!A:A,Machine_Info!E:E)</f>
        <v>14</v>
      </c>
      <c r="P7452">
        <f t="shared" si="580"/>
        <v>9.0666666666666664</v>
      </c>
      <c r="Q7452">
        <f t="shared" si="584"/>
        <v>0.64761904761904765</v>
      </c>
    </row>
    <row r="7453" spans="1:17" x14ac:dyDescent="0.2">
      <c r="A7453" t="s">
        <v>7571</v>
      </c>
      <c r="B7453" t="s">
        <v>49</v>
      </c>
      <c r="C7453" t="s">
        <v>50</v>
      </c>
      <c r="D7453" t="s">
        <v>20</v>
      </c>
      <c r="E7453" s="2">
        <v>45562.729861111111</v>
      </c>
      <c r="F7453" s="2">
        <v>45562.743055555547</v>
      </c>
      <c r="G7453" t="str">
        <f t="shared" si="581"/>
        <v>09</v>
      </c>
      <c r="H7453" t="str">
        <f t="shared" si="582"/>
        <v>27</v>
      </c>
      <c r="I7453">
        <v>909</v>
      </c>
      <c r="J7453">
        <f t="shared" si="583"/>
        <v>15.15</v>
      </c>
      <c r="K7453" t="s">
        <v>28</v>
      </c>
      <c r="L7453" t="s">
        <v>10159</v>
      </c>
      <c r="M7453" t="s">
        <v>34</v>
      </c>
      <c r="N7453" t="b">
        <v>0</v>
      </c>
      <c r="O7453">
        <f>_xlfn.XLOOKUP(B7453,Machine_Info!A:A,Machine_Info!E:E)</f>
        <v>22</v>
      </c>
      <c r="P7453">
        <f t="shared" si="580"/>
        <v>6.85</v>
      </c>
      <c r="Q7453">
        <f t="shared" si="584"/>
        <v>0.31136363636363634</v>
      </c>
    </row>
    <row r="7454" spans="1:17" x14ac:dyDescent="0.2">
      <c r="A7454" t="s">
        <v>7572</v>
      </c>
      <c r="B7454" t="s">
        <v>163</v>
      </c>
      <c r="C7454" t="s">
        <v>164</v>
      </c>
      <c r="D7454" t="s">
        <v>32</v>
      </c>
      <c r="E7454" s="2">
        <v>45562.739861111113</v>
      </c>
      <c r="F7454" s="2">
        <v>45562.780833333331</v>
      </c>
      <c r="G7454" t="str">
        <f t="shared" si="581"/>
        <v>09</v>
      </c>
      <c r="H7454" t="str">
        <f t="shared" si="582"/>
        <v>27</v>
      </c>
      <c r="I7454">
        <v>172</v>
      </c>
      <c r="J7454">
        <f t="shared" si="583"/>
        <v>2.8666666666666667</v>
      </c>
      <c r="K7454" t="s">
        <v>60</v>
      </c>
      <c r="L7454" t="s">
        <v>10159</v>
      </c>
      <c r="M7454" t="s">
        <v>34</v>
      </c>
      <c r="N7454" t="b">
        <v>0</v>
      </c>
      <c r="O7454">
        <f>_xlfn.XLOOKUP(B7454,Machine_Info!A:A,Machine_Info!E:E)</f>
        <v>20</v>
      </c>
      <c r="P7454">
        <f t="shared" si="580"/>
        <v>17.133333333333333</v>
      </c>
      <c r="Q7454">
        <f t="shared" si="584"/>
        <v>0.85666666666666669</v>
      </c>
    </row>
    <row r="7455" spans="1:17" x14ac:dyDescent="0.2">
      <c r="A7455" t="s">
        <v>7573</v>
      </c>
      <c r="B7455" t="s">
        <v>18</v>
      </c>
      <c r="C7455" t="s">
        <v>19</v>
      </c>
      <c r="D7455" t="s">
        <v>20</v>
      </c>
      <c r="E7455" s="2">
        <v>45562.857916666668</v>
      </c>
      <c r="F7455" s="2">
        <v>45563.006527777783</v>
      </c>
      <c r="G7455" t="str">
        <f t="shared" si="581"/>
        <v>09</v>
      </c>
      <c r="H7455" t="str">
        <f t="shared" si="582"/>
        <v>27</v>
      </c>
      <c r="I7455">
        <v>324</v>
      </c>
      <c r="J7455">
        <f t="shared" si="583"/>
        <v>5.4</v>
      </c>
      <c r="K7455" t="s">
        <v>21</v>
      </c>
      <c r="L7455" t="s">
        <v>10158</v>
      </c>
      <c r="M7455" t="s">
        <v>23</v>
      </c>
      <c r="N7455" t="b">
        <v>1</v>
      </c>
      <c r="O7455">
        <f>_xlfn.XLOOKUP(B7455,Machine_Info!A:A,Machine_Info!E:E)</f>
        <v>16</v>
      </c>
      <c r="P7455">
        <f t="shared" si="580"/>
        <v>10.6</v>
      </c>
      <c r="Q7455">
        <f t="shared" si="584"/>
        <v>0.66249999999999998</v>
      </c>
    </row>
    <row r="7456" spans="1:17" x14ac:dyDescent="0.2">
      <c r="A7456" t="s">
        <v>7574</v>
      </c>
      <c r="B7456" t="s">
        <v>18</v>
      </c>
      <c r="C7456" t="s">
        <v>19</v>
      </c>
      <c r="D7456" t="s">
        <v>20</v>
      </c>
      <c r="E7456" s="2">
        <v>45562.891932870371</v>
      </c>
      <c r="F7456" s="2">
        <v>45562.930821759262</v>
      </c>
      <c r="G7456" t="str">
        <f t="shared" si="581"/>
        <v>09</v>
      </c>
      <c r="H7456" t="str">
        <f t="shared" si="582"/>
        <v>27</v>
      </c>
      <c r="I7456">
        <v>324</v>
      </c>
      <c r="J7456">
        <f t="shared" si="583"/>
        <v>5.4</v>
      </c>
      <c r="K7456" t="s">
        <v>21</v>
      </c>
      <c r="L7456" t="s">
        <v>10159</v>
      </c>
      <c r="M7456" t="s">
        <v>34</v>
      </c>
      <c r="N7456" t="b">
        <v>1</v>
      </c>
      <c r="O7456">
        <f>_xlfn.XLOOKUP(B7456,Machine_Info!A:A,Machine_Info!E:E)</f>
        <v>16</v>
      </c>
      <c r="P7456">
        <f t="shared" si="580"/>
        <v>10.6</v>
      </c>
      <c r="Q7456">
        <f t="shared" si="584"/>
        <v>0.66249999999999998</v>
      </c>
    </row>
    <row r="7457" spans="1:17" x14ac:dyDescent="0.2">
      <c r="A7457" t="s">
        <v>7575</v>
      </c>
      <c r="B7457" t="s">
        <v>18</v>
      </c>
      <c r="C7457" t="s">
        <v>19</v>
      </c>
      <c r="D7457" t="s">
        <v>20</v>
      </c>
      <c r="E7457" s="2">
        <v>45562.909849537027</v>
      </c>
      <c r="F7457" s="2">
        <v>45562.911932870367</v>
      </c>
      <c r="G7457" t="str">
        <f t="shared" si="581"/>
        <v>09</v>
      </c>
      <c r="H7457" t="str">
        <f t="shared" si="582"/>
        <v>27</v>
      </c>
      <c r="I7457">
        <v>52</v>
      </c>
      <c r="J7457">
        <f t="shared" si="583"/>
        <v>0.8666666666666667</v>
      </c>
      <c r="K7457" t="s">
        <v>42</v>
      </c>
      <c r="L7457" t="s">
        <v>10158</v>
      </c>
      <c r="M7457" t="s">
        <v>23</v>
      </c>
      <c r="N7457" t="b">
        <v>0</v>
      </c>
      <c r="O7457">
        <f>_xlfn.XLOOKUP(B7457,Machine_Info!A:A,Machine_Info!E:E)</f>
        <v>16</v>
      </c>
      <c r="P7457">
        <f t="shared" si="580"/>
        <v>15.133333333333333</v>
      </c>
      <c r="Q7457">
        <f t="shared" si="584"/>
        <v>0.9458333333333333</v>
      </c>
    </row>
    <row r="7458" spans="1:17" x14ac:dyDescent="0.2">
      <c r="A7458" t="s">
        <v>7576</v>
      </c>
      <c r="B7458" t="s">
        <v>89</v>
      </c>
      <c r="C7458" t="s">
        <v>90</v>
      </c>
      <c r="D7458" t="s">
        <v>32</v>
      </c>
      <c r="E7458" s="2">
        <v>45562.944571759261</v>
      </c>
      <c r="F7458" s="2">
        <v>45562.974432870367</v>
      </c>
      <c r="G7458" t="str">
        <f t="shared" si="581"/>
        <v>09</v>
      </c>
      <c r="H7458" t="str">
        <f t="shared" si="582"/>
        <v>27</v>
      </c>
      <c r="I7458">
        <v>307</v>
      </c>
      <c r="J7458">
        <f t="shared" si="583"/>
        <v>5.1166666666666663</v>
      </c>
      <c r="K7458" t="s">
        <v>54</v>
      </c>
      <c r="L7458" t="s">
        <v>10158</v>
      </c>
      <c r="M7458" t="s">
        <v>23</v>
      </c>
      <c r="N7458" t="b">
        <v>1</v>
      </c>
      <c r="O7458">
        <f>_xlfn.XLOOKUP(B7458,Machine_Info!A:A,Machine_Info!E:E)</f>
        <v>14</v>
      </c>
      <c r="P7458">
        <f t="shared" si="580"/>
        <v>8.8833333333333329</v>
      </c>
      <c r="Q7458">
        <f t="shared" si="584"/>
        <v>0.63452380952380949</v>
      </c>
    </row>
    <row r="7459" spans="1:17" x14ac:dyDescent="0.2">
      <c r="A7459" t="s">
        <v>7577</v>
      </c>
      <c r="B7459" t="s">
        <v>125</v>
      </c>
      <c r="C7459" t="s">
        <v>126</v>
      </c>
      <c r="D7459" t="s">
        <v>20</v>
      </c>
      <c r="E7459" s="2">
        <v>45562.945891203701</v>
      </c>
      <c r="F7459" s="2">
        <v>45563.111863425933</v>
      </c>
      <c r="G7459" t="str">
        <f t="shared" si="581"/>
        <v>09</v>
      </c>
      <c r="H7459" t="str">
        <f t="shared" si="582"/>
        <v>27</v>
      </c>
      <c r="I7459">
        <v>146</v>
      </c>
      <c r="J7459">
        <f t="shared" si="583"/>
        <v>2.4333333333333331</v>
      </c>
      <c r="K7459" t="s">
        <v>42</v>
      </c>
      <c r="L7459" t="s">
        <v>10159</v>
      </c>
      <c r="M7459" t="s">
        <v>34</v>
      </c>
      <c r="N7459" t="b">
        <v>0</v>
      </c>
      <c r="O7459">
        <f>_xlfn.XLOOKUP(B7459,Machine_Info!A:A,Machine_Info!E:E)</f>
        <v>18</v>
      </c>
      <c r="P7459">
        <f t="shared" si="580"/>
        <v>15.566666666666666</v>
      </c>
      <c r="Q7459">
        <f t="shared" si="584"/>
        <v>0.86481481481481481</v>
      </c>
    </row>
    <row r="7460" spans="1:17" x14ac:dyDescent="0.2">
      <c r="A7460" t="s">
        <v>7578</v>
      </c>
      <c r="B7460" t="s">
        <v>69</v>
      </c>
      <c r="C7460" t="s">
        <v>70</v>
      </c>
      <c r="D7460" t="s">
        <v>27</v>
      </c>
      <c r="E7460" s="2">
        <v>45562.973391203697</v>
      </c>
      <c r="F7460" s="2">
        <v>45563.053252314807</v>
      </c>
      <c r="G7460" t="str">
        <f t="shared" si="581"/>
        <v>09</v>
      </c>
      <c r="H7460" t="str">
        <f t="shared" si="582"/>
        <v>27</v>
      </c>
      <c r="I7460">
        <v>286</v>
      </c>
      <c r="J7460">
        <f t="shared" si="583"/>
        <v>4.7666666666666666</v>
      </c>
      <c r="K7460" t="s">
        <v>46</v>
      </c>
      <c r="L7460" t="s">
        <v>74</v>
      </c>
      <c r="M7460" t="s">
        <v>44</v>
      </c>
      <c r="N7460" t="b">
        <v>0</v>
      </c>
      <c r="O7460">
        <f>_xlfn.XLOOKUP(B7460,Machine_Info!A:A,Machine_Info!E:E)</f>
        <v>16</v>
      </c>
      <c r="P7460">
        <f t="shared" si="580"/>
        <v>11.233333333333334</v>
      </c>
      <c r="Q7460">
        <f t="shared" si="584"/>
        <v>0.70208333333333339</v>
      </c>
    </row>
    <row r="7461" spans="1:17" x14ac:dyDescent="0.2">
      <c r="A7461" t="s">
        <v>7579</v>
      </c>
      <c r="B7461" t="s">
        <v>160</v>
      </c>
      <c r="C7461" t="s">
        <v>161</v>
      </c>
      <c r="D7461" t="s">
        <v>32</v>
      </c>
      <c r="E7461" s="2">
        <v>45562.99695601852</v>
      </c>
      <c r="F7461" s="2">
        <v>45563.135844907411</v>
      </c>
      <c r="G7461" t="str">
        <f t="shared" si="581"/>
        <v>09</v>
      </c>
      <c r="H7461" t="str">
        <f t="shared" si="582"/>
        <v>27</v>
      </c>
      <c r="I7461">
        <v>419</v>
      </c>
      <c r="J7461">
        <f t="shared" si="583"/>
        <v>6.9833333333333334</v>
      </c>
      <c r="K7461" t="s">
        <v>54</v>
      </c>
      <c r="L7461" t="s">
        <v>10158</v>
      </c>
      <c r="M7461" t="s">
        <v>23</v>
      </c>
      <c r="N7461" t="b">
        <v>1</v>
      </c>
      <c r="O7461">
        <f>_xlfn.XLOOKUP(B7461,Machine_Info!A:A,Machine_Info!E:E)</f>
        <v>20</v>
      </c>
      <c r="P7461">
        <f t="shared" si="580"/>
        <v>13.016666666666666</v>
      </c>
      <c r="Q7461">
        <f t="shared" si="584"/>
        <v>0.65083333333333326</v>
      </c>
    </row>
    <row r="7462" spans="1:17" x14ac:dyDescent="0.2">
      <c r="A7462" t="s">
        <v>7580</v>
      </c>
      <c r="B7462" t="s">
        <v>116</v>
      </c>
      <c r="C7462" t="s">
        <v>117</v>
      </c>
      <c r="D7462" t="s">
        <v>20</v>
      </c>
      <c r="E7462" s="2">
        <v>45563.026192129633</v>
      </c>
      <c r="F7462" s="2">
        <v>45563.045636574083</v>
      </c>
      <c r="G7462" t="str">
        <f t="shared" si="581"/>
        <v>09</v>
      </c>
      <c r="H7462" t="str">
        <f t="shared" si="582"/>
        <v>28</v>
      </c>
      <c r="I7462">
        <v>155</v>
      </c>
      <c r="J7462">
        <f t="shared" si="583"/>
        <v>2.5833333333333335</v>
      </c>
      <c r="K7462" t="s">
        <v>28</v>
      </c>
      <c r="L7462" t="s">
        <v>74</v>
      </c>
      <c r="M7462" t="s">
        <v>44</v>
      </c>
      <c r="N7462" t="b">
        <v>0</v>
      </c>
      <c r="O7462">
        <f>_xlfn.XLOOKUP(B7462,Machine_Info!A:A,Machine_Info!E:E)</f>
        <v>16</v>
      </c>
      <c r="P7462">
        <f t="shared" si="580"/>
        <v>13.416666666666666</v>
      </c>
      <c r="Q7462">
        <f t="shared" si="584"/>
        <v>0.83854166666666663</v>
      </c>
    </row>
    <row r="7463" spans="1:17" x14ac:dyDescent="0.2">
      <c r="A7463" t="s">
        <v>7581</v>
      </c>
      <c r="B7463" t="s">
        <v>78</v>
      </c>
      <c r="C7463" t="s">
        <v>79</v>
      </c>
      <c r="D7463" t="s">
        <v>32</v>
      </c>
      <c r="E7463" s="2">
        <v>45563.143969907411</v>
      </c>
      <c r="F7463" s="2">
        <v>45563.174525462957</v>
      </c>
      <c r="G7463" t="str">
        <f t="shared" si="581"/>
        <v>09</v>
      </c>
      <c r="H7463" t="str">
        <f t="shared" si="582"/>
        <v>28</v>
      </c>
      <c r="I7463">
        <v>278</v>
      </c>
      <c r="J7463">
        <f t="shared" si="583"/>
        <v>4.6333333333333337</v>
      </c>
      <c r="K7463" t="s">
        <v>71</v>
      </c>
      <c r="L7463" t="s">
        <v>10158</v>
      </c>
      <c r="M7463" t="s">
        <v>23</v>
      </c>
      <c r="N7463" t="b">
        <v>1</v>
      </c>
      <c r="O7463">
        <f>_xlfn.XLOOKUP(B7463,Machine_Info!A:A,Machine_Info!E:E)</f>
        <v>22</v>
      </c>
      <c r="P7463">
        <f t="shared" si="580"/>
        <v>17.366666666666667</v>
      </c>
      <c r="Q7463">
        <f t="shared" si="584"/>
        <v>0.78939393939393943</v>
      </c>
    </row>
    <row r="7464" spans="1:17" x14ac:dyDescent="0.2">
      <c r="A7464" t="s">
        <v>7582</v>
      </c>
      <c r="B7464" t="s">
        <v>36</v>
      </c>
      <c r="C7464" t="s">
        <v>37</v>
      </c>
      <c r="D7464" t="s">
        <v>20</v>
      </c>
      <c r="E7464" s="2">
        <v>45563.152962962973</v>
      </c>
      <c r="F7464" s="2">
        <v>45563.440462962957</v>
      </c>
      <c r="G7464" t="str">
        <f t="shared" si="581"/>
        <v>09</v>
      </c>
      <c r="H7464" t="str">
        <f t="shared" si="582"/>
        <v>28</v>
      </c>
      <c r="I7464">
        <v>1026</v>
      </c>
      <c r="J7464">
        <f t="shared" si="583"/>
        <v>17.100000000000001</v>
      </c>
      <c r="K7464" t="s">
        <v>290</v>
      </c>
      <c r="L7464" t="s">
        <v>10159</v>
      </c>
      <c r="M7464" t="s">
        <v>34</v>
      </c>
      <c r="N7464" t="b">
        <v>0</v>
      </c>
      <c r="O7464">
        <f>_xlfn.XLOOKUP(B7464,Machine_Info!A:A,Machine_Info!E:E)</f>
        <v>18</v>
      </c>
      <c r="P7464">
        <f t="shared" si="580"/>
        <v>0.89999999999999858</v>
      </c>
      <c r="Q7464">
        <f t="shared" si="584"/>
        <v>4.999999999999992E-2</v>
      </c>
    </row>
    <row r="7465" spans="1:17" x14ac:dyDescent="0.2">
      <c r="A7465" t="s">
        <v>7583</v>
      </c>
      <c r="B7465" t="s">
        <v>18</v>
      </c>
      <c r="C7465" t="s">
        <v>19</v>
      </c>
      <c r="D7465" t="s">
        <v>20</v>
      </c>
      <c r="E7465" s="2">
        <v>45563.154328703713</v>
      </c>
      <c r="F7465" s="2">
        <v>45563.324467592603</v>
      </c>
      <c r="G7465" t="str">
        <f t="shared" si="581"/>
        <v>09</v>
      </c>
      <c r="H7465" t="str">
        <f t="shared" si="582"/>
        <v>28</v>
      </c>
      <c r="I7465">
        <v>316</v>
      </c>
      <c r="J7465">
        <f t="shared" si="583"/>
        <v>5.2666666666666666</v>
      </c>
      <c r="K7465" t="s">
        <v>42</v>
      </c>
      <c r="L7465" t="s">
        <v>74</v>
      </c>
      <c r="M7465" t="s">
        <v>44</v>
      </c>
      <c r="N7465" t="b">
        <v>0</v>
      </c>
      <c r="O7465">
        <f>_xlfn.XLOOKUP(B7465,Machine_Info!A:A,Machine_Info!E:E)</f>
        <v>16</v>
      </c>
      <c r="P7465">
        <f t="shared" si="580"/>
        <v>10.733333333333334</v>
      </c>
      <c r="Q7465">
        <f t="shared" si="584"/>
        <v>0.67083333333333339</v>
      </c>
    </row>
    <row r="7466" spans="1:17" x14ac:dyDescent="0.2">
      <c r="A7466" t="s">
        <v>7584</v>
      </c>
      <c r="B7466" t="s">
        <v>25</v>
      </c>
      <c r="C7466" t="s">
        <v>26</v>
      </c>
      <c r="D7466" t="s">
        <v>27</v>
      </c>
      <c r="E7466" s="2">
        <v>45563.164363425924</v>
      </c>
      <c r="F7466" s="2">
        <v>45563.187280092592</v>
      </c>
      <c r="G7466" t="str">
        <f t="shared" si="581"/>
        <v>09</v>
      </c>
      <c r="H7466" t="str">
        <f t="shared" si="582"/>
        <v>28</v>
      </c>
      <c r="I7466">
        <v>1215</v>
      </c>
      <c r="J7466">
        <f t="shared" si="583"/>
        <v>20.25</v>
      </c>
      <c r="K7466" t="s">
        <v>110</v>
      </c>
      <c r="L7466" t="s">
        <v>10158</v>
      </c>
      <c r="M7466" t="s">
        <v>23</v>
      </c>
      <c r="N7466" t="b">
        <v>0</v>
      </c>
      <c r="O7466">
        <f>_xlfn.XLOOKUP(B7466,Machine_Info!A:A,Machine_Info!E:E)</f>
        <v>22</v>
      </c>
      <c r="P7466">
        <f t="shared" si="580"/>
        <v>1.75</v>
      </c>
      <c r="Q7466">
        <f t="shared" si="584"/>
        <v>7.9545454545454544E-2</v>
      </c>
    </row>
    <row r="7467" spans="1:17" x14ac:dyDescent="0.2">
      <c r="A7467" t="s">
        <v>7585</v>
      </c>
      <c r="B7467" t="s">
        <v>253</v>
      </c>
      <c r="C7467" t="s">
        <v>254</v>
      </c>
      <c r="D7467" t="s">
        <v>59</v>
      </c>
      <c r="E7467" s="2">
        <v>45563.256851851853</v>
      </c>
      <c r="F7467" s="2">
        <v>45563.359629629631</v>
      </c>
      <c r="G7467" t="str">
        <f t="shared" si="581"/>
        <v>09</v>
      </c>
      <c r="H7467" t="str">
        <f t="shared" si="582"/>
        <v>28</v>
      </c>
      <c r="I7467">
        <v>5</v>
      </c>
      <c r="J7467">
        <f t="shared" si="583"/>
        <v>8.3333333333333329E-2</v>
      </c>
      <c r="K7467" t="s">
        <v>54</v>
      </c>
      <c r="L7467" t="s">
        <v>10158</v>
      </c>
      <c r="M7467" t="s">
        <v>23</v>
      </c>
      <c r="N7467" t="b">
        <v>1</v>
      </c>
      <c r="O7467">
        <f>_xlfn.XLOOKUP(B7467,Machine_Info!A:A,Machine_Info!E:E)</f>
        <v>22</v>
      </c>
      <c r="P7467">
        <f t="shared" si="580"/>
        <v>21.916666666666668</v>
      </c>
      <c r="Q7467">
        <f t="shared" si="584"/>
        <v>0.99621212121212122</v>
      </c>
    </row>
    <row r="7468" spans="1:17" x14ac:dyDescent="0.2">
      <c r="A7468" t="s">
        <v>7586</v>
      </c>
      <c r="B7468" t="s">
        <v>63</v>
      </c>
      <c r="C7468" t="s">
        <v>64</v>
      </c>
      <c r="D7468" t="s">
        <v>32</v>
      </c>
      <c r="E7468" s="2">
        <v>45563.297708333332</v>
      </c>
      <c r="F7468" s="2">
        <v>45563.306041666663</v>
      </c>
      <c r="G7468" t="str">
        <f t="shared" si="581"/>
        <v>09</v>
      </c>
      <c r="H7468" t="str">
        <f t="shared" si="582"/>
        <v>28</v>
      </c>
      <c r="I7468">
        <v>125</v>
      </c>
      <c r="J7468">
        <f t="shared" si="583"/>
        <v>2.0833333333333335</v>
      </c>
      <c r="K7468" t="s">
        <v>38</v>
      </c>
      <c r="L7468" t="s">
        <v>10159</v>
      </c>
      <c r="M7468" t="s">
        <v>34</v>
      </c>
      <c r="N7468" t="b">
        <v>0</v>
      </c>
      <c r="O7468">
        <f>_xlfn.XLOOKUP(B7468,Machine_Info!A:A,Machine_Info!E:E)</f>
        <v>20</v>
      </c>
      <c r="P7468">
        <f t="shared" si="580"/>
        <v>17.916666666666668</v>
      </c>
      <c r="Q7468">
        <f t="shared" si="584"/>
        <v>0.89583333333333337</v>
      </c>
    </row>
    <row r="7469" spans="1:17" x14ac:dyDescent="0.2">
      <c r="A7469" t="s">
        <v>7587</v>
      </c>
      <c r="B7469" t="s">
        <v>63</v>
      </c>
      <c r="C7469" t="s">
        <v>64</v>
      </c>
      <c r="D7469" t="s">
        <v>32</v>
      </c>
      <c r="E7469" s="2">
        <v>45563.305451388893</v>
      </c>
      <c r="F7469" s="2">
        <v>45563.324201388888</v>
      </c>
      <c r="G7469" t="str">
        <f t="shared" si="581"/>
        <v>09</v>
      </c>
      <c r="H7469" t="str">
        <f t="shared" si="582"/>
        <v>28</v>
      </c>
      <c r="I7469">
        <v>151</v>
      </c>
      <c r="J7469">
        <f t="shared" si="583"/>
        <v>2.5166666666666666</v>
      </c>
      <c r="K7469" t="s">
        <v>28</v>
      </c>
      <c r="L7469" t="s">
        <v>10158</v>
      </c>
      <c r="M7469" t="s">
        <v>23</v>
      </c>
      <c r="N7469" t="b">
        <v>0</v>
      </c>
      <c r="O7469">
        <f>_xlfn.XLOOKUP(B7469,Machine_Info!A:A,Machine_Info!E:E)</f>
        <v>20</v>
      </c>
      <c r="P7469">
        <f t="shared" si="580"/>
        <v>17.483333333333334</v>
      </c>
      <c r="Q7469">
        <f t="shared" si="584"/>
        <v>0.87416666666666676</v>
      </c>
    </row>
    <row r="7470" spans="1:17" x14ac:dyDescent="0.2">
      <c r="A7470" t="s">
        <v>7588</v>
      </c>
      <c r="B7470" t="s">
        <v>167</v>
      </c>
      <c r="C7470" t="s">
        <v>168</v>
      </c>
      <c r="D7470" t="s">
        <v>59</v>
      </c>
      <c r="E7470" s="2">
        <v>45563.388495370367</v>
      </c>
      <c r="F7470" s="2">
        <v>45563.396828703713</v>
      </c>
      <c r="G7470" t="str">
        <f t="shared" si="581"/>
        <v>09</v>
      </c>
      <c r="H7470" t="str">
        <f t="shared" si="582"/>
        <v>28</v>
      </c>
      <c r="I7470">
        <v>110</v>
      </c>
      <c r="J7470">
        <f t="shared" si="583"/>
        <v>1.8333333333333333</v>
      </c>
      <c r="K7470" t="s">
        <v>42</v>
      </c>
      <c r="L7470" t="s">
        <v>74</v>
      </c>
      <c r="M7470" t="s">
        <v>44</v>
      </c>
      <c r="N7470" t="b">
        <v>0</v>
      </c>
      <c r="O7470">
        <f>_xlfn.XLOOKUP(B7470,Machine_Info!A:A,Machine_Info!E:E)</f>
        <v>14</v>
      </c>
      <c r="P7470">
        <f t="shared" si="580"/>
        <v>12.166666666666666</v>
      </c>
      <c r="Q7470">
        <f t="shared" si="584"/>
        <v>0.86904761904761896</v>
      </c>
    </row>
    <row r="7471" spans="1:17" x14ac:dyDescent="0.2">
      <c r="A7471" t="s">
        <v>7589</v>
      </c>
      <c r="B7471" t="s">
        <v>18</v>
      </c>
      <c r="C7471" t="s">
        <v>19</v>
      </c>
      <c r="D7471" t="s">
        <v>20</v>
      </c>
      <c r="E7471" s="2">
        <v>45563.410069444442</v>
      </c>
      <c r="F7471" s="2">
        <v>45563.439930555563</v>
      </c>
      <c r="G7471" t="str">
        <f t="shared" si="581"/>
        <v>09</v>
      </c>
      <c r="H7471" t="str">
        <f t="shared" si="582"/>
        <v>28</v>
      </c>
      <c r="I7471">
        <v>52</v>
      </c>
      <c r="J7471">
        <f t="shared" si="583"/>
        <v>0.8666666666666667</v>
      </c>
      <c r="K7471" t="s">
        <v>28</v>
      </c>
      <c r="L7471" t="s">
        <v>10159</v>
      </c>
      <c r="M7471" t="s">
        <v>34</v>
      </c>
      <c r="N7471" t="b">
        <v>0</v>
      </c>
      <c r="O7471">
        <f>_xlfn.XLOOKUP(B7471,Machine_Info!A:A,Machine_Info!E:E)</f>
        <v>16</v>
      </c>
      <c r="P7471">
        <f t="shared" si="580"/>
        <v>15.133333333333333</v>
      </c>
      <c r="Q7471">
        <f t="shared" si="584"/>
        <v>0.9458333333333333</v>
      </c>
    </row>
    <row r="7472" spans="1:17" x14ac:dyDescent="0.2">
      <c r="A7472" t="s">
        <v>7590</v>
      </c>
      <c r="B7472" t="s">
        <v>84</v>
      </c>
      <c r="C7472" t="s">
        <v>85</v>
      </c>
      <c r="D7472" t="s">
        <v>27</v>
      </c>
      <c r="E7472" s="2">
        <v>45563.475613425922</v>
      </c>
      <c r="F7472" s="2">
        <v>45563.522835648153</v>
      </c>
      <c r="G7472" t="str">
        <f t="shared" si="581"/>
        <v>09</v>
      </c>
      <c r="H7472" t="str">
        <f t="shared" si="582"/>
        <v>28</v>
      </c>
      <c r="I7472">
        <v>463</v>
      </c>
      <c r="J7472">
        <f t="shared" si="583"/>
        <v>7.7166666666666668</v>
      </c>
      <c r="K7472" t="s">
        <v>71</v>
      </c>
      <c r="L7472" t="s">
        <v>10158</v>
      </c>
      <c r="M7472" t="s">
        <v>23</v>
      </c>
      <c r="N7472" t="b">
        <v>1</v>
      </c>
      <c r="O7472">
        <f>_xlfn.XLOOKUP(B7472,Machine_Info!A:A,Machine_Info!E:E)</f>
        <v>22</v>
      </c>
      <c r="P7472">
        <f t="shared" si="580"/>
        <v>14.283333333333333</v>
      </c>
      <c r="Q7472">
        <f t="shared" si="584"/>
        <v>0.64924242424242429</v>
      </c>
    </row>
    <row r="7473" spans="1:17" x14ac:dyDescent="0.2">
      <c r="A7473" t="s">
        <v>7591</v>
      </c>
      <c r="B7473" t="s">
        <v>69</v>
      </c>
      <c r="C7473" t="s">
        <v>70</v>
      </c>
      <c r="D7473" t="s">
        <v>27</v>
      </c>
      <c r="E7473" s="2">
        <v>45563.522615740738</v>
      </c>
      <c r="F7473" s="2">
        <v>45563.552476851852</v>
      </c>
      <c r="G7473" t="str">
        <f t="shared" si="581"/>
        <v>09</v>
      </c>
      <c r="H7473" t="str">
        <f t="shared" si="582"/>
        <v>28</v>
      </c>
      <c r="I7473">
        <v>266</v>
      </c>
      <c r="J7473">
        <f t="shared" si="583"/>
        <v>4.4333333333333336</v>
      </c>
      <c r="K7473" t="s">
        <v>42</v>
      </c>
      <c r="L7473" t="s">
        <v>10158</v>
      </c>
      <c r="M7473" t="s">
        <v>23</v>
      </c>
      <c r="N7473" t="b">
        <v>0</v>
      </c>
      <c r="O7473">
        <f>_xlfn.XLOOKUP(B7473,Machine_Info!A:A,Machine_Info!E:E)</f>
        <v>16</v>
      </c>
      <c r="P7473">
        <f t="shared" si="580"/>
        <v>11.566666666666666</v>
      </c>
      <c r="Q7473">
        <f t="shared" si="584"/>
        <v>0.72291666666666665</v>
      </c>
    </row>
    <row r="7474" spans="1:17" x14ac:dyDescent="0.2">
      <c r="A7474" t="s">
        <v>7592</v>
      </c>
      <c r="B7474" t="s">
        <v>78</v>
      </c>
      <c r="C7474" t="s">
        <v>79</v>
      </c>
      <c r="D7474" t="s">
        <v>32</v>
      </c>
      <c r="E7474" s="2">
        <v>45563.536770833343</v>
      </c>
      <c r="F7474" s="2">
        <v>45563.543020833327</v>
      </c>
      <c r="G7474" t="str">
        <f t="shared" si="581"/>
        <v>09</v>
      </c>
      <c r="H7474" t="str">
        <f t="shared" si="582"/>
        <v>28</v>
      </c>
      <c r="I7474">
        <v>636</v>
      </c>
      <c r="J7474">
        <f t="shared" si="583"/>
        <v>10.6</v>
      </c>
      <c r="K7474" t="s">
        <v>28</v>
      </c>
      <c r="L7474" t="s">
        <v>10159</v>
      </c>
      <c r="M7474" t="s">
        <v>34</v>
      </c>
      <c r="N7474" t="b">
        <v>0</v>
      </c>
      <c r="O7474">
        <f>_xlfn.XLOOKUP(B7474,Machine_Info!A:A,Machine_Info!E:E)</f>
        <v>22</v>
      </c>
      <c r="P7474">
        <f t="shared" si="580"/>
        <v>11.4</v>
      </c>
      <c r="Q7474">
        <f t="shared" si="584"/>
        <v>0.51818181818181819</v>
      </c>
    </row>
    <row r="7475" spans="1:17" x14ac:dyDescent="0.2">
      <c r="A7475" t="s">
        <v>7593</v>
      </c>
      <c r="B7475" t="s">
        <v>57</v>
      </c>
      <c r="C7475" t="s">
        <v>58</v>
      </c>
      <c r="D7475" t="s">
        <v>59</v>
      </c>
      <c r="E7475" s="2">
        <v>45563.558668981481</v>
      </c>
      <c r="F7475" s="2">
        <v>45563.577418981477</v>
      </c>
      <c r="G7475" t="str">
        <f t="shared" si="581"/>
        <v>09</v>
      </c>
      <c r="H7475" t="str">
        <f t="shared" si="582"/>
        <v>28</v>
      </c>
      <c r="I7475">
        <v>23</v>
      </c>
      <c r="J7475">
        <f t="shared" si="583"/>
        <v>0.38333333333333336</v>
      </c>
      <c r="K7475" t="s">
        <v>28</v>
      </c>
      <c r="L7475" t="s">
        <v>10159</v>
      </c>
      <c r="M7475" t="s">
        <v>34</v>
      </c>
      <c r="N7475" t="b">
        <v>0</v>
      </c>
      <c r="O7475">
        <f>_xlfn.XLOOKUP(B7475,Machine_Info!A:A,Machine_Info!E:E)</f>
        <v>18</v>
      </c>
      <c r="P7475">
        <f t="shared" si="580"/>
        <v>17.616666666666667</v>
      </c>
      <c r="Q7475">
        <f t="shared" si="584"/>
        <v>0.97870370370370374</v>
      </c>
    </row>
    <row r="7476" spans="1:17" x14ac:dyDescent="0.2">
      <c r="A7476" t="s">
        <v>7594</v>
      </c>
      <c r="B7476" t="s">
        <v>171</v>
      </c>
      <c r="C7476" t="s">
        <v>172</v>
      </c>
      <c r="D7476" t="s">
        <v>32</v>
      </c>
      <c r="E7476" s="2">
        <v>45563.586944444447</v>
      </c>
      <c r="F7476" s="2">
        <v>45563.707777777781</v>
      </c>
      <c r="G7476" t="str">
        <f t="shared" si="581"/>
        <v>09</v>
      </c>
      <c r="H7476" t="str">
        <f t="shared" si="582"/>
        <v>28</v>
      </c>
      <c r="I7476">
        <v>377</v>
      </c>
      <c r="J7476">
        <f t="shared" si="583"/>
        <v>6.2833333333333332</v>
      </c>
      <c r="K7476" t="s">
        <v>46</v>
      </c>
      <c r="L7476" t="s">
        <v>10158</v>
      </c>
      <c r="M7476" t="s">
        <v>23</v>
      </c>
      <c r="N7476" t="b">
        <v>0</v>
      </c>
      <c r="O7476">
        <f>_xlfn.XLOOKUP(B7476,Machine_Info!A:A,Machine_Info!E:E)</f>
        <v>16</v>
      </c>
      <c r="P7476">
        <f t="shared" si="580"/>
        <v>9.7166666666666668</v>
      </c>
      <c r="Q7476">
        <f t="shared" si="584"/>
        <v>0.60729166666666667</v>
      </c>
    </row>
    <row r="7477" spans="1:17" x14ac:dyDescent="0.2">
      <c r="A7477" t="s">
        <v>7595</v>
      </c>
      <c r="B7477" t="s">
        <v>92</v>
      </c>
      <c r="C7477" t="s">
        <v>93</v>
      </c>
      <c r="D7477" t="s">
        <v>59</v>
      </c>
      <c r="E7477" s="2">
        <v>45563.616273148153</v>
      </c>
      <c r="F7477" s="2">
        <v>45563.746828703697</v>
      </c>
      <c r="G7477" t="str">
        <f t="shared" si="581"/>
        <v>09</v>
      </c>
      <c r="H7477" t="str">
        <f t="shared" si="582"/>
        <v>28</v>
      </c>
      <c r="I7477">
        <v>345</v>
      </c>
      <c r="J7477">
        <f t="shared" si="583"/>
        <v>5.75</v>
      </c>
      <c r="K7477" t="s">
        <v>103</v>
      </c>
      <c r="L7477" t="s">
        <v>10159</v>
      </c>
      <c r="M7477" t="s">
        <v>34</v>
      </c>
      <c r="N7477" t="b">
        <v>0</v>
      </c>
      <c r="O7477">
        <f>_xlfn.XLOOKUP(B7477,Machine_Info!A:A,Machine_Info!E:E)</f>
        <v>20</v>
      </c>
      <c r="P7477">
        <f t="shared" si="580"/>
        <v>14.25</v>
      </c>
      <c r="Q7477">
        <f t="shared" si="584"/>
        <v>0.71250000000000002</v>
      </c>
    </row>
    <row r="7478" spans="1:17" x14ac:dyDescent="0.2">
      <c r="A7478" t="s">
        <v>7596</v>
      </c>
      <c r="B7478" t="s">
        <v>49</v>
      </c>
      <c r="C7478" t="s">
        <v>50</v>
      </c>
      <c r="D7478" t="s">
        <v>20</v>
      </c>
      <c r="E7478" s="2">
        <v>45563.63013888889</v>
      </c>
      <c r="F7478" s="2">
        <v>45563.753750000003</v>
      </c>
      <c r="G7478" t="str">
        <f t="shared" si="581"/>
        <v>09</v>
      </c>
      <c r="H7478" t="str">
        <f t="shared" si="582"/>
        <v>28</v>
      </c>
      <c r="I7478">
        <v>927</v>
      </c>
      <c r="J7478">
        <f t="shared" si="583"/>
        <v>15.45</v>
      </c>
      <c r="K7478" t="s">
        <v>46</v>
      </c>
      <c r="L7478" t="s">
        <v>10158</v>
      </c>
      <c r="M7478" t="s">
        <v>23</v>
      </c>
      <c r="N7478" t="b">
        <v>0</v>
      </c>
      <c r="O7478">
        <f>_xlfn.XLOOKUP(B7478,Machine_Info!A:A,Machine_Info!E:E)</f>
        <v>22</v>
      </c>
      <c r="P7478">
        <f t="shared" si="580"/>
        <v>6.5500000000000007</v>
      </c>
      <c r="Q7478">
        <f t="shared" si="584"/>
        <v>0.29772727272727278</v>
      </c>
    </row>
    <row r="7479" spans="1:17" x14ac:dyDescent="0.2">
      <c r="A7479" t="s">
        <v>7597</v>
      </c>
      <c r="B7479" t="s">
        <v>167</v>
      </c>
      <c r="C7479" t="s">
        <v>168</v>
      </c>
      <c r="D7479" t="s">
        <v>59</v>
      </c>
      <c r="E7479" s="2">
        <v>45563.636574074073</v>
      </c>
      <c r="F7479" s="2">
        <v>45563.65115740741</v>
      </c>
      <c r="G7479" t="str">
        <f t="shared" si="581"/>
        <v>09</v>
      </c>
      <c r="H7479" t="str">
        <f t="shared" si="582"/>
        <v>28</v>
      </c>
      <c r="I7479">
        <v>248</v>
      </c>
      <c r="J7479">
        <f t="shared" si="583"/>
        <v>4.1333333333333337</v>
      </c>
      <c r="K7479" t="s">
        <v>38</v>
      </c>
      <c r="L7479" t="s">
        <v>10158</v>
      </c>
      <c r="M7479" t="s">
        <v>23</v>
      </c>
      <c r="N7479" t="b">
        <v>0</v>
      </c>
      <c r="O7479">
        <f>_xlfn.XLOOKUP(B7479,Machine_Info!A:A,Machine_Info!E:E)</f>
        <v>14</v>
      </c>
      <c r="P7479">
        <f t="shared" si="580"/>
        <v>9.8666666666666671</v>
      </c>
      <c r="Q7479">
        <f t="shared" si="584"/>
        <v>0.70476190476190481</v>
      </c>
    </row>
    <row r="7480" spans="1:17" x14ac:dyDescent="0.2">
      <c r="A7480" t="s">
        <v>7598</v>
      </c>
      <c r="B7480" t="s">
        <v>36</v>
      </c>
      <c r="C7480" t="s">
        <v>37</v>
      </c>
      <c r="D7480" t="s">
        <v>20</v>
      </c>
      <c r="E7480" s="2">
        <v>45563.644016203703</v>
      </c>
      <c r="F7480" s="2">
        <v>45563.795405092591</v>
      </c>
      <c r="G7480" t="str">
        <f t="shared" si="581"/>
        <v>09</v>
      </c>
      <c r="H7480" t="str">
        <f t="shared" si="582"/>
        <v>28</v>
      </c>
      <c r="I7480">
        <v>693</v>
      </c>
      <c r="J7480">
        <f t="shared" si="583"/>
        <v>11.55</v>
      </c>
      <c r="K7480" t="s">
        <v>71</v>
      </c>
      <c r="L7480" t="s">
        <v>10159</v>
      </c>
      <c r="M7480" t="s">
        <v>34</v>
      </c>
      <c r="N7480" t="b">
        <v>1</v>
      </c>
      <c r="O7480">
        <f>_xlfn.XLOOKUP(B7480,Machine_Info!A:A,Machine_Info!E:E)</f>
        <v>18</v>
      </c>
      <c r="P7480">
        <f t="shared" si="580"/>
        <v>6.4499999999999993</v>
      </c>
      <c r="Q7480">
        <f t="shared" si="584"/>
        <v>0.35833333333333328</v>
      </c>
    </row>
    <row r="7481" spans="1:17" x14ac:dyDescent="0.2">
      <c r="A7481" t="s">
        <v>7599</v>
      </c>
      <c r="B7481" t="s">
        <v>263</v>
      </c>
      <c r="C7481" t="s">
        <v>264</v>
      </c>
      <c r="D7481" t="s">
        <v>27</v>
      </c>
      <c r="E7481" s="2">
        <v>45563.654490740737</v>
      </c>
      <c r="F7481" s="2">
        <v>45563.729490740741</v>
      </c>
      <c r="G7481" t="str">
        <f t="shared" si="581"/>
        <v>09</v>
      </c>
      <c r="H7481" t="str">
        <f t="shared" si="582"/>
        <v>28</v>
      </c>
      <c r="I7481">
        <v>411</v>
      </c>
      <c r="J7481">
        <f t="shared" si="583"/>
        <v>6.85</v>
      </c>
      <c r="K7481" t="s">
        <v>38</v>
      </c>
      <c r="L7481" t="s">
        <v>74</v>
      </c>
      <c r="M7481" t="s">
        <v>44</v>
      </c>
      <c r="N7481" t="b">
        <v>0</v>
      </c>
      <c r="O7481">
        <f>_xlfn.XLOOKUP(B7481,Machine_Info!A:A,Machine_Info!E:E)</f>
        <v>22</v>
      </c>
      <c r="P7481">
        <f t="shared" si="580"/>
        <v>15.15</v>
      </c>
      <c r="Q7481">
        <f t="shared" si="584"/>
        <v>0.6886363636363636</v>
      </c>
    </row>
    <row r="7482" spans="1:17" x14ac:dyDescent="0.2">
      <c r="A7482" t="s">
        <v>7600</v>
      </c>
      <c r="B7482" t="s">
        <v>263</v>
      </c>
      <c r="C7482" t="s">
        <v>264</v>
      </c>
      <c r="D7482" t="s">
        <v>27</v>
      </c>
      <c r="E7482" s="2">
        <v>45563.761504629627</v>
      </c>
      <c r="F7482" s="2">
        <v>45563.812199074076</v>
      </c>
      <c r="G7482" t="str">
        <f t="shared" si="581"/>
        <v>09</v>
      </c>
      <c r="H7482" t="str">
        <f t="shared" si="582"/>
        <v>28</v>
      </c>
      <c r="I7482">
        <v>298</v>
      </c>
      <c r="J7482">
        <f t="shared" si="583"/>
        <v>4.9666666666666668</v>
      </c>
      <c r="K7482" t="s">
        <v>60</v>
      </c>
      <c r="L7482" t="s">
        <v>74</v>
      </c>
      <c r="M7482" t="s">
        <v>44</v>
      </c>
      <c r="N7482" t="b">
        <v>0</v>
      </c>
      <c r="O7482">
        <f>_xlfn.XLOOKUP(B7482,Machine_Info!A:A,Machine_Info!E:E)</f>
        <v>22</v>
      </c>
      <c r="P7482">
        <f t="shared" si="580"/>
        <v>17.033333333333331</v>
      </c>
      <c r="Q7482">
        <f t="shared" si="584"/>
        <v>0.77424242424242418</v>
      </c>
    </row>
    <row r="7483" spans="1:17" x14ac:dyDescent="0.2">
      <c r="A7483" t="s">
        <v>7601</v>
      </c>
      <c r="B7483" t="s">
        <v>49</v>
      </c>
      <c r="C7483" t="s">
        <v>50</v>
      </c>
      <c r="D7483" t="s">
        <v>20</v>
      </c>
      <c r="E7483" s="2">
        <v>45563.790682870371</v>
      </c>
      <c r="F7483" s="2">
        <v>45563.804571759261</v>
      </c>
      <c r="G7483" t="str">
        <f t="shared" si="581"/>
        <v>09</v>
      </c>
      <c r="H7483" t="str">
        <f t="shared" si="582"/>
        <v>28</v>
      </c>
      <c r="I7483">
        <v>409</v>
      </c>
      <c r="J7483">
        <f t="shared" si="583"/>
        <v>6.8166666666666664</v>
      </c>
      <c r="K7483" t="s">
        <v>54</v>
      </c>
      <c r="L7483" t="s">
        <v>10158</v>
      </c>
      <c r="M7483" t="s">
        <v>23</v>
      </c>
      <c r="N7483" t="b">
        <v>1</v>
      </c>
      <c r="O7483">
        <f>_xlfn.XLOOKUP(B7483,Machine_Info!A:A,Machine_Info!E:E)</f>
        <v>22</v>
      </c>
      <c r="P7483">
        <f t="shared" si="580"/>
        <v>15.183333333333334</v>
      </c>
      <c r="Q7483">
        <f t="shared" si="584"/>
        <v>0.69015151515151518</v>
      </c>
    </row>
    <row r="7484" spans="1:17" x14ac:dyDescent="0.2">
      <c r="A7484" t="s">
        <v>7602</v>
      </c>
      <c r="B7484" t="s">
        <v>69</v>
      </c>
      <c r="C7484" t="s">
        <v>70</v>
      </c>
      <c r="D7484" t="s">
        <v>27</v>
      </c>
      <c r="E7484" s="2">
        <v>45563.819120370368</v>
      </c>
      <c r="F7484" s="2">
        <v>45563.839953703697</v>
      </c>
      <c r="G7484" t="str">
        <f t="shared" si="581"/>
        <v>09</v>
      </c>
      <c r="H7484" t="str">
        <f t="shared" si="582"/>
        <v>28</v>
      </c>
      <c r="I7484">
        <v>209</v>
      </c>
      <c r="J7484">
        <f t="shared" si="583"/>
        <v>3.4833333333333334</v>
      </c>
      <c r="K7484" t="s">
        <v>42</v>
      </c>
      <c r="L7484" t="s">
        <v>10158</v>
      </c>
      <c r="M7484" t="s">
        <v>23</v>
      </c>
      <c r="N7484" t="b">
        <v>0</v>
      </c>
      <c r="O7484">
        <f>_xlfn.XLOOKUP(B7484,Machine_Info!A:A,Machine_Info!E:E)</f>
        <v>16</v>
      </c>
      <c r="P7484">
        <f t="shared" si="580"/>
        <v>12.516666666666666</v>
      </c>
      <c r="Q7484">
        <f t="shared" si="584"/>
        <v>0.78229166666666661</v>
      </c>
    </row>
    <row r="7485" spans="1:17" x14ac:dyDescent="0.2">
      <c r="A7485" t="s">
        <v>7603</v>
      </c>
      <c r="B7485" t="s">
        <v>171</v>
      </c>
      <c r="C7485" t="s">
        <v>172</v>
      </c>
      <c r="D7485" t="s">
        <v>32</v>
      </c>
      <c r="E7485" s="2">
        <v>45563.832002314812</v>
      </c>
      <c r="F7485" s="2">
        <v>45564.106307870366</v>
      </c>
      <c r="G7485" t="str">
        <f t="shared" si="581"/>
        <v>09</v>
      </c>
      <c r="H7485" t="str">
        <f t="shared" si="582"/>
        <v>28</v>
      </c>
      <c r="I7485">
        <v>40</v>
      </c>
      <c r="J7485">
        <f t="shared" si="583"/>
        <v>0.66666666666666663</v>
      </c>
      <c r="K7485" t="s">
        <v>71</v>
      </c>
      <c r="L7485" t="s">
        <v>10159</v>
      </c>
      <c r="M7485" t="s">
        <v>34</v>
      </c>
      <c r="N7485" t="b">
        <v>1</v>
      </c>
      <c r="O7485">
        <f>_xlfn.XLOOKUP(B7485,Machine_Info!A:A,Machine_Info!E:E)</f>
        <v>16</v>
      </c>
      <c r="P7485">
        <f t="shared" si="580"/>
        <v>15.333333333333334</v>
      </c>
      <c r="Q7485">
        <f t="shared" si="584"/>
        <v>0.95833333333333337</v>
      </c>
    </row>
    <row r="7486" spans="1:17" x14ac:dyDescent="0.2">
      <c r="A7486" t="s">
        <v>7604</v>
      </c>
      <c r="B7486" t="s">
        <v>78</v>
      </c>
      <c r="C7486" t="s">
        <v>79</v>
      </c>
      <c r="D7486" t="s">
        <v>32</v>
      </c>
      <c r="E7486" s="2">
        <v>45563.846921296303</v>
      </c>
      <c r="F7486" s="2">
        <v>45563.946226851847</v>
      </c>
      <c r="G7486" t="str">
        <f t="shared" si="581"/>
        <v>09</v>
      </c>
      <c r="H7486" t="str">
        <f t="shared" si="582"/>
        <v>28</v>
      </c>
      <c r="I7486">
        <v>593</v>
      </c>
      <c r="J7486">
        <f t="shared" si="583"/>
        <v>9.8833333333333329</v>
      </c>
      <c r="K7486" t="s">
        <v>42</v>
      </c>
      <c r="L7486" t="s">
        <v>74</v>
      </c>
      <c r="M7486" t="s">
        <v>44</v>
      </c>
      <c r="N7486" t="b">
        <v>0</v>
      </c>
      <c r="O7486">
        <f>_xlfn.XLOOKUP(B7486,Machine_Info!A:A,Machine_Info!E:E)</f>
        <v>22</v>
      </c>
      <c r="P7486">
        <f t="shared" si="580"/>
        <v>12.116666666666667</v>
      </c>
      <c r="Q7486">
        <f t="shared" si="584"/>
        <v>0.55075757575757578</v>
      </c>
    </row>
    <row r="7487" spans="1:17" x14ac:dyDescent="0.2">
      <c r="A7487" t="s">
        <v>7605</v>
      </c>
      <c r="B7487" t="s">
        <v>49</v>
      </c>
      <c r="C7487" t="s">
        <v>50</v>
      </c>
      <c r="D7487" t="s">
        <v>20</v>
      </c>
      <c r="E7487" s="2">
        <v>45563.857708333337</v>
      </c>
      <c r="F7487" s="2">
        <v>45563.997291666667</v>
      </c>
      <c r="G7487" t="str">
        <f t="shared" si="581"/>
        <v>09</v>
      </c>
      <c r="H7487" t="str">
        <f t="shared" si="582"/>
        <v>28</v>
      </c>
      <c r="I7487">
        <v>906</v>
      </c>
      <c r="J7487">
        <f t="shared" si="583"/>
        <v>15.1</v>
      </c>
      <c r="K7487" t="s">
        <v>103</v>
      </c>
      <c r="L7487" t="s">
        <v>10158</v>
      </c>
      <c r="M7487" t="s">
        <v>23</v>
      </c>
      <c r="N7487" t="b">
        <v>0</v>
      </c>
      <c r="O7487">
        <f>_xlfn.XLOOKUP(B7487,Machine_Info!A:A,Machine_Info!E:E)</f>
        <v>22</v>
      </c>
      <c r="P7487">
        <f t="shared" si="580"/>
        <v>6.9</v>
      </c>
      <c r="Q7487">
        <f t="shared" si="584"/>
        <v>0.31363636363636366</v>
      </c>
    </row>
    <row r="7488" spans="1:17" x14ac:dyDescent="0.2">
      <c r="A7488" t="s">
        <v>7606</v>
      </c>
      <c r="B7488" t="s">
        <v>125</v>
      </c>
      <c r="C7488" t="s">
        <v>126</v>
      </c>
      <c r="D7488" t="s">
        <v>20</v>
      </c>
      <c r="E7488" s="2">
        <v>45563.875787037039</v>
      </c>
      <c r="F7488" s="2">
        <v>45563.893842592603</v>
      </c>
      <c r="G7488" t="str">
        <f t="shared" si="581"/>
        <v>09</v>
      </c>
      <c r="H7488" t="str">
        <f t="shared" si="582"/>
        <v>28</v>
      </c>
      <c r="I7488">
        <v>397</v>
      </c>
      <c r="J7488">
        <f t="shared" si="583"/>
        <v>6.6166666666666663</v>
      </c>
      <c r="K7488" t="s">
        <v>42</v>
      </c>
      <c r="L7488" t="s">
        <v>74</v>
      </c>
      <c r="M7488" t="s">
        <v>44</v>
      </c>
      <c r="N7488" t="b">
        <v>0</v>
      </c>
      <c r="O7488">
        <f>_xlfn.XLOOKUP(B7488,Machine_Info!A:A,Machine_Info!E:E)</f>
        <v>18</v>
      </c>
      <c r="P7488">
        <f t="shared" si="580"/>
        <v>11.383333333333333</v>
      </c>
      <c r="Q7488">
        <f t="shared" si="584"/>
        <v>0.63240740740740742</v>
      </c>
    </row>
    <row r="7489" spans="1:17" x14ac:dyDescent="0.2">
      <c r="A7489" t="s">
        <v>7607</v>
      </c>
      <c r="B7489" t="s">
        <v>63</v>
      </c>
      <c r="C7489" t="s">
        <v>64</v>
      </c>
      <c r="D7489" t="s">
        <v>32</v>
      </c>
      <c r="E7489" s="2">
        <v>45563.87599537037</v>
      </c>
      <c r="F7489" s="2">
        <v>45564.008634259262</v>
      </c>
      <c r="G7489" t="str">
        <f t="shared" si="581"/>
        <v>09</v>
      </c>
      <c r="H7489" t="str">
        <f t="shared" si="582"/>
        <v>28</v>
      </c>
      <c r="I7489">
        <v>145</v>
      </c>
      <c r="J7489">
        <f t="shared" si="583"/>
        <v>2.4166666666666665</v>
      </c>
      <c r="K7489" t="s">
        <v>42</v>
      </c>
      <c r="L7489" t="s">
        <v>10159</v>
      </c>
      <c r="M7489" t="s">
        <v>34</v>
      </c>
      <c r="N7489" t="b">
        <v>0</v>
      </c>
      <c r="O7489">
        <f>_xlfn.XLOOKUP(B7489,Machine_Info!A:A,Machine_Info!E:E)</f>
        <v>20</v>
      </c>
      <c r="P7489">
        <f t="shared" si="580"/>
        <v>17.583333333333332</v>
      </c>
      <c r="Q7489">
        <f t="shared" si="584"/>
        <v>0.87916666666666665</v>
      </c>
    </row>
    <row r="7490" spans="1:17" x14ac:dyDescent="0.2">
      <c r="A7490" t="s">
        <v>7608</v>
      </c>
      <c r="B7490" t="s">
        <v>36</v>
      </c>
      <c r="C7490" t="s">
        <v>37</v>
      </c>
      <c r="D7490" t="s">
        <v>20</v>
      </c>
      <c r="E7490" s="2">
        <v>45563.918796296297</v>
      </c>
      <c r="F7490" s="2">
        <v>45563.938935185193</v>
      </c>
      <c r="G7490" t="str">
        <f t="shared" si="581"/>
        <v>09</v>
      </c>
      <c r="H7490" t="str">
        <f t="shared" si="582"/>
        <v>28</v>
      </c>
      <c r="I7490">
        <v>1026</v>
      </c>
      <c r="J7490">
        <f t="shared" si="583"/>
        <v>17.100000000000001</v>
      </c>
      <c r="K7490" t="s">
        <v>110</v>
      </c>
      <c r="L7490" t="s">
        <v>10159</v>
      </c>
      <c r="M7490" t="s">
        <v>34</v>
      </c>
      <c r="N7490" t="b">
        <v>0</v>
      </c>
      <c r="O7490">
        <f>_xlfn.XLOOKUP(B7490,Machine_Info!A:A,Machine_Info!E:E)</f>
        <v>18</v>
      </c>
      <c r="P7490">
        <f t="shared" ref="P7490:P7553" si="585">O7490-J7490</f>
        <v>0.89999999999999858</v>
      </c>
      <c r="Q7490">
        <f t="shared" si="584"/>
        <v>4.999999999999992E-2</v>
      </c>
    </row>
    <row r="7491" spans="1:17" x14ac:dyDescent="0.2">
      <c r="A7491" t="s">
        <v>7609</v>
      </c>
      <c r="B7491" t="s">
        <v>40</v>
      </c>
      <c r="C7491" t="s">
        <v>41</v>
      </c>
      <c r="D7491" t="s">
        <v>20</v>
      </c>
      <c r="E7491" s="2">
        <v>45563.920428240737</v>
      </c>
      <c r="F7491" s="2">
        <v>45564.528761574067</v>
      </c>
      <c r="G7491" t="str">
        <f t="shared" ref="G7491:G7554" si="586">TEXT(E7491,"mm")</f>
        <v>09</v>
      </c>
      <c r="H7491" t="str">
        <f t="shared" ref="H7491:H7554" si="587">TEXT(E7491,"dd")</f>
        <v>28</v>
      </c>
      <c r="I7491">
        <v>1026</v>
      </c>
      <c r="J7491">
        <f t="shared" ref="J7491:J7554" si="588">I7491/60</f>
        <v>17.100000000000001</v>
      </c>
      <c r="K7491" t="s">
        <v>46</v>
      </c>
      <c r="L7491" t="s">
        <v>74</v>
      </c>
      <c r="M7491" t="s">
        <v>44</v>
      </c>
      <c r="N7491" t="b">
        <v>0</v>
      </c>
      <c r="O7491">
        <f>_xlfn.XLOOKUP(B7491,Machine_Info!A:A,Machine_Info!E:E)</f>
        <v>18</v>
      </c>
      <c r="P7491">
        <f t="shared" si="585"/>
        <v>0.89999999999999858</v>
      </c>
      <c r="Q7491">
        <f t="shared" ref="Q7491:Q7554" si="589">P7491/O7491</f>
        <v>4.999999999999992E-2</v>
      </c>
    </row>
    <row r="7492" spans="1:17" x14ac:dyDescent="0.2">
      <c r="A7492" t="s">
        <v>7610</v>
      </c>
      <c r="B7492" t="s">
        <v>25</v>
      </c>
      <c r="C7492" t="s">
        <v>26</v>
      </c>
      <c r="D7492" t="s">
        <v>27</v>
      </c>
      <c r="E7492" s="2">
        <v>45563.927916666667</v>
      </c>
      <c r="F7492" s="2">
        <v>45563.996666666673</v>
      </c>
      <c r="G7492" t="str">
        <f t="shared" si="586"/>
        <v>09</v>
      </c>
      <c r="H7492" t="str">
        <f t="shared" si="587"/>
        <v>28</v>
      </c>
      <c r="I7492">
        <v>1254</v>
      </c>
      <c r="J7492">
        <f t="shared" si="588"/>
        <v>20.9</v>
      </c>
      <c r="K7492" t="s">
        <v>103</v>
      </c>
      <c r="L7492" t="s">
        <v>10158</v>
      </c>
      <c r="M7492" t="s">
        <v>23</v>
      </c>
      <c r="N7492" t="b">
        <v>0</v>
      </c>
      <c r="O7492">
        <f>_xlfn.XLOOKUP(B7492,Machine_Info!A:A,Machine_Info!E:E)</f>
        <v>22</v>
      </c>
      <c r="P7492">
        <f t="shared" si="585"/>
        <v>1.1000000000000014</v>
      </c>
      <c r="Q7492">
        <f t="shared" si="589"/>
        <v>5.0000000000000065E-2</v>
      </c>
    </row>
    <row r="7493" spans="1:17" x14ac:dyDescent="0.2">
      <c r="A7493" t="s">
        <v>7611</v>
      </c>
      <c r="B7493" t="s">
        <v>57</v>
      </c>
      <c r="C7493" t="s">
        <v>58</v>
      </c>
      <c r="D7493" t="s">
        <v>59</v>
      </c>
      <c r="E7493" s="2">
        <v>45563.970150462963</v>
      </c>
      <c r="F7493" s="2">
        <v>45563.975706018522</v>
      </c>
      <c r="G7493" t="str">
        <f t="shared" si="586"/>
        <v>09</v>
      </c>
      <c r="H7493" t="str">
        <f t="shared" si="587"/>
        <v>28</v>
      </c>
      <c r="I7493">
        <v>25</v>
      </c>
      <c r="J7493">
        <f t="shared" si="588"/>
        <v>0.41666666666666669</v>
      </c>
      <c r="K7493" t="s">
        <v>110</v>
      </c>
      <c r="L7493" t="s">
        <v>10158</v>
      </c>
      <c r="M7493" t="s">
        <v>23</v>
      </c>
      <c r="N7493" t="b">
        <v>0</v>
      </c>
      <c r="O7493">
        <f>_xlfn.XLOOKUP(B7493,Machine_Info!A:A,Machine_Info!E:E)</f>
        <v>18</v>
      </c>
      <c r="P7493">
        <f t="shared" si="585"/>
        <v>17.583333333333332</v>
      </c>
      <c r="Q7493">
        <f t="shared" si="589"/>
        <v>0.97685185185185175</v>
      </c>
    </row>
    <row r="7494" spans="1:17" x14ac:dyDescent="0.2">
      <c r="A7494" t="s">
        <v>7612</v>
      </c>
      <c r="B7494" t="s">
        <v>57</v>
      </c>
      <c r="C7494" t="s">
        <v>58</v>
      </c>
      <c r="D7494" t="s">
        <v>59</v>
      </c>
      <c r="E7494" s="2">
        <v>45564.012523148151</v>
      </c>
      <c r="F7494" s="2">
        <v>45564.058356481481</v>
      </c>
      <c r="G7494" t="str">
        <f t="shared" si="586"/>
        <v>09</v>
      </c>
      <c r="H7494" t="str">
        <f t="shared" si="587"/>
        <v>29</v>
      </c>
      <c r="I7494">
        <v>11</v>
      </c>
      <c r="J7494">
        <f t="shared" si="588"/>
        <v>0.18333333333333332</v>
      </c>
      <c r="K7494" t="s">
        <v>54</v>
      </c>
      <c r="L7494" t="s">
        <v>10158</v>
      </c>
      <c r="M7494" t="s">
        <v>23</v>
      </c>
      <c r="N7494" t="b">
        <v>1</v>
      </c>
      <c r="O7494">
        <f>_xlfn.XLOOKUP(B7494,Machine_Info!A:A,Machine_Info!E:E)</f>
        <v>18</v>
      </c>
      <c r="P7494">
        <f t="shared" si="585"/>
        <v>17.816666666666666</v>
      </c>
      <c r="Q7494">
        <f t="shared" si="589"/>
        <v>0.98981481481481481</v>
      </c>
    </row>
    <row r="7495" spans="1:17" x14ac:dyDescent="0.2">
      <c r="A7495" t="s">
        <v>7613</v>
      </c>
      <c r="B7495" t="s">
        <v>69</v>
      </c>
      <c r="C7495" t="s">
        <v>70</v>
      </c>
      <c r="D7495" t="s">
        <v>27</v>
      </c>
      <c r="E7495" s="2">
        <v>45564.047418981478</v>
      </c>
      <c r="F7495" s="2">
        <v>45564.283530092587</v>
      </c>
      <c r="G7495" t="str">
        <f t="shared" si="586"/>
        <v>09</v>
      </c>
      <c r="H7495" t="str">
        <f t="shared" si="587"/>
        <v>29</v>
      </c>
      <c r="I7495">
        <v>239</v>
      </c>
      <c r="J7495">
        <f t="shared" si="588"/>
        <v>3.9833333333333334</v>
      </c>
      <c r="K7495" t="s">
        <v>110</v>
      </c>
      <c r="L7495" t="s">
        <v>74</v>
      </c>
      <c r="M7495" t="s">
        <v>44</v>
      </c>
      <c r="N7495" t="b">
        <v>0</v>
      </c>
      <c r="O7495">
        <f>_xlfn.XLOOKUP(B7495,Machine_Info!A:A,Machine_Info!E:E)</f>
        <v>16</v>
      </c>
      <c r="P7495">
        <f t="shared" si="585"/>
        <v>12.016666666666666</v>
      </c>
      <c r="Q7495">
        <f t="shared" si="589"/>
        <v>0.75104166666666661</v>
      </c>
    </row>
    <row r="7496" spans="1:17" x14ac:dyDescent="0.2">
      <c r="A7496" t="s">
        <v>7614</v>
      </c>
      <c r="B7496" t="s">
        <v>25</v>
      </c>
      <c r="C7496" t="s">
        <v>26</v>
      </c>
      <c r="D7496" t="s">
        <v>27</v>
      </c>
      <c r="E7496" s="2">
        <v>45564.103229166663</v>
      </c>
      <c r="F7496" s="2">
        <v>45564.133784722217</v>
      </c>
      <c r="G7496" t="str">
        <f t="shared" si="586"/>
        <v>09</v>
      </c>
      <c r="H7496" t="str">
        <f t="shared" si="587"/>
        <v>29</v>
      </c>
      <c r="I7496">
        <v>1211</v>
      </c>
      <c r="J7496">
        <f t="shared" si="588"/>
        <v>20.183333333333334</v>
      </c>
      <c r="K7496" t="s">
        <v>38</v>
      </c>
      <c r="L7496" t="s">
        <v>74</v>
      </c>
      <c r="M7496" t="s">
        <v>44</v>
      </c>
      <c r="N7496" t="b">
        <v>0</v>
      </c>
      <c r="O7496">
        <f>_xlfn.XLOOKUP(B7496,Machine_Info!A:A,Machine_Info!E:E)</f>
        <v>22</v>
      </c>
      <c r="P7496">
        <f t="shared" si="585"/>
        <v>1.8166666666666664</v>
      </c>
      <c r="Q7496">
        <f t="shared" si="589"/>
        <v>8.2575757575757566E-2</v>
      </c>
    </row>
    <row r="7497" spans="1:17" x14ac:dyDescent="0.2">
      <c r="A7497" t="s">
        <v>7615</v>
      </c>
      <c r="B7497" t="s">
        <v>135</v>
      </c>
      <c r="C7497" t="s">
        <v>136</v>
      </c>
      <c r="D7497" t="s">
        <v>32</v>
      </c>
      <c r="E7497" s="2">
        <v>45564.153287037043</v>
      </c>
      <c r="F7497" s="2">
        <v>45564.706064814818</v>
      </c>
      <c r="G7497" t="str">
        <f t="shared" si="586"/>
        <v>09</v>
      </c>
      <c r="H7497" t="str">
        <f t="shared" si="587"/>
        <v>29</v>
      </c>
      <c r="I7497">
        <v>335</v>
      </c>
      <c r="J7497">
        <f t="shared" si="588"/>
        <v>5.583333333333333</v>
      </c>
      <c r="K7497" t="s">
        <v>103</v>
      </c>
      <c r="L7497" t="s">
        <v>10158</v>
      </c>
      <c r="M7497" t="s">
        <v>23</v>
      </c>
      <c r="N7497" t="b">
        <v>0</v>
      </c>
      <c r="O7497">
        <f>_xlfn.XLOOKUP(B7497,Machine_Info!A:A,Machine_Info!E:E)</f>
        <v>20</v>
      </c>
      <c r="P7497">
        <f t="shared" si="585"/>
        <v>14.416666666666668</v>
      </c>
      <c r="Q7497">
        <f t="shared" si="589"/>
        <v>0.72083333333333344</v>
      </c>
    </row>
    <row r="7498" spans="1:17" x14ac:dyDescent="0.2">
      <c r="A7498" t="s">
        <v>7616</v>
      </c>
      <c r="B7498" t="s">
        <v>66</v>
      </c>
      <c r="C7498" t="s">
        <v>67</v>
      </c>
      <c r="D7498" t="s">
        <v>32</v>
      </c>
      <c r="E7498" s="2">
        <v>45564.161273148151</v>
      </c>
      <c r="F7498" s="2">
        <v>45564.310578703713</v>
      </c>
      <c r="G7498" t="str">
        <f t="shared" si="586"/>
        <v>09</v>
      </c>
      <c r="H7498" t="str">
        <f t="shared" si="587"/>
        <v>29</v>
      </c>
      <c r="I7498">
        <v>164</v>
      </c>
      <c r="J7498">
        <f t="shared" si="588"/>
        <v>2.7333333333333334</v>
      </c>
      <c r="K7498" t="s">
        <v>60</v>
      </c>
      <c r="L7498" t="s">
        <v>74</v>
      </c>
      <c r="M7498" t="s">
        <v>44</v>
      </c>
      <c r="N7498" t="b">
        <v>0</v>
      </c>
      <c r="O7498">
        <f>_xlfn.XLOOKUP(B7498,Machine_Info!A:A,Machine_Info!E:E)</f>
        <v>14</v>
      </c>
      <c r="P7498">
        <f t="shared" si="585"/>
        <v>11.266666666666666</v>
      </c>
      <c r="Q7498">
        <f t="shared" si="589"/>
        <v>0.80476190476190468</v>
      </c>
    </row>
    <row r="7499" spans="1:17" x14ac:dyDescent="0.2">
      <c r="A7499" t="s">
        <v>7617</v>
      </c>
      <c r="B7499" t="s">
        <v>96</v>
      </c>
      <c r="C7499" t="s">
        <v>97</v>
      </c>
      <c r="D7499" t="s">
        <v>27</v>
      </c>
      <c r="E7499" s="2">
        <v>45564.167719907397</v>
      </c>
      <c r="F7499" s="2">
        <v>45564.170497685183</v>
      </c>
      <c r="G7499" t="str">
        <f t="shared" si="586"/>
        <v>09</v>
      </c>
      <c r="H7499" t="str">
        <f t="shared" si="587"/>
        <v>29</v>
      </c>
      <c r="I7499">
        <v>437</v>
      </c>
      <c r="J7499">
        <f t="shared" si="588"/>
        <v>7.2833333333333332</v>
      </c>
      <c r="K7499" t="s">
        <v>28</v>
      </c>
      <c r="L7499" t="s">
        <v>10159</v>
      </c>
      <c r="M7499" t="s">
        <v>34</v>
      </c>
      <c r="N7499" t="b">
        <v>0</v>
      </c>
      <c r="O7499">
        <f>_xlfn.XLOOKUP(B7499,Machine_Info!A:A,Machine_Info!E:E)</f>
        <v>20</v>
      </c>
      <c r="P7499">
        <f t="shared" si="585"/>
        <v>12.716666666666667</v>
      </c>
      <c r="Q7499">
        <f t="shared" si="589"/>
        <v>0.63583333333333336</v>
      </c>
    </row>
    <row r="7500" spans="1:17" x14ac:dyDescent="0.2">
      <c r="A7500" t="s">
        <v>7618</v>
      </c>
      <c r="B7500" t="s">
        <v>40</v>
      </c>
      <c r="C7500" t="s">
        <v>41</v>
      </c>
      <c r="D7500" t="s">
        <v>20</v>
      </c>
      <c r="E7500" s="2">
        <v>45564.193819444437</v>
      </c>
      <c r="F7500" s="2">
        <v>45564.454930555563</v>
      </c>
      <c r="G7500" t="str">
        <f t="shared" si="586"/>
        <v>09</v>
      </c>
      <c r="H7500" t="str">
        <f t="shared" si="587"/>
        <v>29</v>
      </c>
      <c r="I7500">
        <v>1026</v>
      </c>
      <c r="J7500">
        <f t="shared" si="588"/>
        <v>17.100000000000001</v>
      </c>
      <c r="K7500" t="s">
        <v>42</v>
      </c>
      <c r="L7500" t="s">
        <v>10158</v>
      </c>
      <c r="M7500" t="s">
        <v>23</v>
      </c>
      <c r="N7500" t="b">
        <v>0</v>
      </c>
      <c r="O7500">
        <f>_xlfn.XLOOKUP(B7500,Machine_Info!A:A,Machine_Info!E:E)</f>
        <v>18</v>
      </c>
      <c r="P7500">
        <f t="shared" si="585"/>
        <v>0.89999999999999858</v>
      </c>
      <c r="Q7500">
        <f t="shared" si="589"/>
        <v>4.999999999999992E-2</v>
      </c>
    </row>
    <row r="7501" spans="1:17" x14ac:dyDescent="0.2">
      <c r="A7501" t="s">
        <v>7619</v>
      </c>
      <c r="B7501" t="s">
        <v>163</v>
      </c>
      <c r="C7501" t="s">
        <v>164</v>
      </c>
      <c r="D7501" t="s">
        <v>32</v>
      </c>
      <c r="E7501" s="2">
        <v>45564.235127314823</v>
      </c>
      <c r="F7501" s="2">
        <v>45564.477488425917</v>
      </c>
      <c r="G7501" t="str">
        <f t="shared" si="586"/>
        <v>09</v>
      </c>
      <c r="H7501" t="str">
        <f t="shared" si="587"/>
        <v>29</v>
      </c>
      <c r="I7501">
        <v>216</v>
      </c>
      <c r="J7501">
        <f t="shared" si="588"/>
        <v>3.6</v>
      </c>
      <c r="K7501" t="s">
        <v>46</v>
      </c>
      <c r="L7501" t="s">
        <v>10159</v>
      </c>
      <c r="M7501" t="s">
        <v>34</v>
      </c>
      <c r="N7501" t="b">
        <v>0</v>
      </c>
      <c r="O7501">
        <f>_xlfn.XLOOKUP(B7501,Machine_Info!A:A,Machine_Info!E:E)</f>
        <v>20</v>
      </c>
      <c r="P7501">
        <f t="shared" si="585"/>
        <v>16.399999999999999</v>
      </c>
      <c r="Q7501">
        <f t="shared" si="589"/>
        <v>0.82</v>
      </c>
    </row>
    <row r="7502" spans="1:17" x14ac:dyDescent="0.2">
      <c r="A7502" t="s">
        <v>7620</v>
      </c>
      <c r="B7502" t="s">
        <v>63</v>
      </c>
      <c r="C7502" t="s">
        <v>64</v>
      </c>
      <c r="D7502" t="s">
        <v>32</v>
      </c>
      <c r="E7502" s="2">
        <v>45564.338020833333</v>
      </c>
      <c r="F7502" s="2">
        <v>45564.423437500001</v>
      </c>
      <c r="G7502" t="str">
        <f t="shared" si="586"/>
        <v>09</v>
      </c>
      <c r="H7502" t="str">
        <f t="shared" si="587"/>
        <v>29</v>
      </c>
      <c r="I7502">
        <v>83</v>
      </c>
      <c r="J7502">
        <f t="shared" si="588"/>
        <v>1.3833333333333333</v>
      </c>
      <c r="K7502" t="s">
        <v>54</v>
      </c>
      <c r="L7502" t="s">
        <v>74</v>
      </c>
      <c r="M7502" t="s">
        <v>44</v>
      </c>
      <c r="N7502" t="b">
        <v>1</v>
      </c>
      <c r="O7502">
        <f>_xlfn.XLOOKUP(B7502,Machine_Info!A:A,Machine_Info!E:E)</f>
        <v>20</v>
      </c>
      <c r="P7502">
        <f t="shared" si="585"/>
        <v>18.616666666666667</v>
      </c>
      <c r="Q7502">
        <f t="shared" si="589"/>
        <v>0.9308333333333334</v>
      </c>
    </row>
    <row r="7503" spans="1:17" x14ac:dyDescent="0.2">
      <c r="A7503" t="s">
        <v>7621</v>
      </c>
      <c r="B7503" t="s">
        <v>66</v>
      </c>
      <c r="C7503" t="s">
        <v>67</v>
      </c>
      <c r="D7503" t="s">
        <v>32</v>
      </c>
      <c r="E7503" s="2">
        <v>45564.354837962957</v>
      </c>
      <c r="F7503" s="2">
        <v>45564.394421296303</v>
      </c>
      <c r="G7503" t="str">
        <f t="shared" si="586"/>
        <v>09</v>
      </c>
      <c r="H7503" t="str">
        <f t="shared" si="587"/>
        <v>29</v>
      </c>
      <c r="I7503">
        <v>100</v>
      </c>
      <c r="J7503">
        <f t="shared" si="588"/>
        <v>1.6666666666666667</v>
      </c>
      <c r="K7503" t="s">
        <v>110</v>
      </c>
      <c r="L7503" t="s">
        <v>10159</v>
      </c>
      <c r="M7503" t="s">
        <v>34</v>
      </c>
      <c r="N7503" t="b">
        <v>0</v>
      </c>
      <c r="O7503">
        <f>_xlfn.XLOOKUP(B7503,Machine_Info!A:A,Machine_Info!E:E)</f>
        <v>14</v>
      </c>
      <c r="P7503">
        <f t="shared" si="585"/>
        <v>12.333333333333334</v>
      </c>
      <c r="Q7503">
        <f t="shared" si="589"/>
        <v>0.88095238095238104</v>
      </c>
    </row>
    <row r="7504" spans="1:17" x14ac:dyDescent="0.2">
      <c r="A7504" t="s">
        <v>7622</v>
      </c>
      <c r="B7504" t="s">
        <v>152</v>
      </c>
      <c r="C7504" t="s">
        <v>153</v>
      </c>
      <c r="D7504" t="s">
        <v>27</v>
      </c>
      <c r="E7504" s="2">
        <v>45564.398912037039</v>
      </c>
      <c r="F7504" s="2">
        <v>45564.419745370367</v>
      </c>
      <c r="G7504" t="str">
        <f t="shared" si="586"/>
        <v>09</v>
      </c>
      <c r="H7504" t="str">
        <f t="shared" si="587"/>
        <v>29</v>
      </c>
      <c r="I7504">
        <v>327</v>
      </c>
      <c r="J7504">
        <f t="shared" si="588"/>
        <v>5.45</v>
      </c>
      <c r="K7504" t="s">
        <v>60</v>
      </c>
      <c r="L7504" t="s">
        <v>10158</v>
      </c>
      <c r="M7504" t="s">
        <v>23</v>
      </c>
      <c r="N7504" t="b">
        <v>0</v>
      </c>
      <c r="O7504">
        <f>_xlfn.XLOOKUP(B7504,Machine_Info!A:A,Machine_Info!E:E)</f>
        <v>18</v>
      </c>
      <c r="P7504">
        <f t="shared" si="585"/>
        <v>12.55</v>
      </c>
      <c r="Q7504">
        <f t="shared" si="589"/>
        <v>0.6972222222222223</v>
      </c>
    </row>
    <row r="7505" spans="1:17" x14ac:dyDescent="0.2">
      <c r="A7505" t="s">
        <v>7623</v>
      </c>
      <c r="B7505" t="s">
        <v>30</v>
      </c>
      <c r="C7505" t="s">
        <v>31</v>
      </c>
      <c r="D7505" t="s">
        <v>32</v>
      </c>
      <c r="E7505" s="2">
        <v>45564.448923611111</v>
      </c>
      <c r="F7505" s="2">
        <v>45564.511423611111</v>
      </c>
      <c r="G7505" t="str">
        <f t="shared" si="586"/>
        <v>09</v>
      </c>
      <c r="H7505" t="str">
        <f t="shared" si="587"/>
        <v>29</v>
      </c>
      <c r="I7505">
        <v>83</v>
      </c>
      <c r="J7505">
        <f t="shared" si="588"/>
        <v>1.3833333333333333</v>
      </c>
      <c r="K7505" t="s">
        <v>103</v>
      </c>
      <c r="L7505" t="s">
        <v>74</v>
      </c>
      <c r="M7505" t="s">
        <v>44</v>
      </c>
      <c r="N7505" t="b">
        <v>0</v>
      </c>
      <c r="O7505">
        <f>_xlfn.XLOOKUP(B7505,Machine_Info!A:A,Machine_Info!E:E)</f>
        <v>22</v>
      </c>
      <c r="P7505">
        <f t="shared" si="585"/>
        <v>20.616666666666667</v>
      </c>
      <c r="Q7505">
        <f t="shared" si="589"/>
        <v>0.93712121212121213</v>
      </c>
    </row>
    <row r="7506" spans="1:17" x14ac:dyDescent="0.2">
      <c r="A7506" t="s">
        <v>7624</v>
      </c>
      <c r="B7506" t="s">
        <v>25</v>
      </c>
      <c r="C7506" t="s">
        <v>26</v>
      </c>
      <c r="D7506" t="s">
        <v>27</v>
      </c>
      <c r="E7506" s="2">
        <v>45564.455555555563</v>
      </c>
      <c r="F7506" s="2">
        <v>45564.676388888889</v>
      </c>
      <c r="G7506" t="str">
        <f t="shared" si="586"/>
        <v>09</v>
      </c>
      <c r="H7506" t="str">
        <f t="shared" si="587"/>
        <v>29</v>
      </c>
      <c r="I7506">
        <v>1161</v>
      </c>
      <c r="J7506">
        <f t="shared" si="588"/>
        <v>19.350000000000001</v>
      </c>
      <c r="K7506" t="s">
        <v>110</v>
      </c>
      <c r="L7506" t="s">
        <v>74</v>
      </c>
      <c r="M7506" t="s">
        <v>44</v>
      </c>
      <c r="N7506" t="b">
        <v>0</v>
      </c>
      <c r="O7506">
        <f>_xlfn.XLOOKUP(B7506,Machine_Info!A:A,Machine_Info!E:E)</f>
        <v>22</v>
      </c>
      <c r="P7506">
        <f t="shared" si="585"/>
        <v>2.6499999999999986</v>
      </c>
      <c r="Q7506">
        <f t="shared" si="589"/>
        <v>0.12045454545454538</v>
      </c>
    </row>
    <row r="7507" spans="1:17" x14ac:dyDescent="0.2">
      <c r="A7507" t="s">
        <v>7625</v>
      </c>
      <c r="B7507" t="s">
        <v>152</v>
      </c>
      <c r="C7507" t="s">
        <v>153</v>
      </c>
      <c r="D7507" t="s">
        <v>27</v>
      </c>
      <c r="E7507" s="2">
        <v>45564.482743055552</v>
      </c>
      <c r="F7507" s="2">
        <v>45564.597326388888</v>
      </c>
      <c r="G7507" t="str">
        <f t="shared" si="586"/>
        <v>09</v>
      </c>
      <c r="H7507" t="str">
        <f t="shared" si="587"/>
        <v>29</v>
      </c>
      <c r="I7507">
        <v>48</v>
      </c>
      <c r="J7507">
        <f t="shared" si="588"/>
        <v>0.8</v>
      </c>
      <c r="K7507" t="s">
        <v>54</v>
      </c>
      <c r="L7507" t="s">
        <v>74</v>
      </c>
      <c r="M7507" t="s">
        <v>44</v>
      </c>
      <c r="N7507" t="b">
        <v>1</v>
      </c>
      <c r="O7507">
        <f>_xlfn.XLOOKUP(B7507,Machine_Info!A:A,Machine_Info!E:E)</f>
        <v>18</v>
      </c>
      <c r="P7507">
        <f t="shared" si="585"/>
        <v>17.2</v>
      </c>
      <c r="Q7507">
        <f t="shared" si="589"/>
        <v>0.95555555555555549</v>
      </c>
    </row>
    <row r="7508" spans="1:17" x14ac:dyDescent="0.2">
      <c r="A7508" t="s">
        <v>7626</v>
      </c>
      <c r="B7508" t="s">
        <v>135</v>
      </c>
      <c r="C7508" t="s">
        <v>136</v>
      </c>
      <c r="D7508" t="s">
        <v>32</v>
      </c>
      <c r="E7508" s="2">
        <v>45564.604143518518</v>
      </c>
      <c r="F7508" s="2">
        <v>45564.816643518519</v>
      </c>
      <c r="G7508" t="str">
        <f t="shared" si="586"/>
        <v>09</v>
      </c>
      <c r="H7508" t="str">
        <f t="shared" si="587"/>
        <v>29</v>
      </c>
      <c r="I7508">
        <v>358</v>
      </c>
      <c r="J7508">
        <f t="shared" si="588"/>
        <v>5.9666666666666668</v>
      </c>
      <c r="K7508" t="s">
        <v>54</v>
      </c>
      <c r="L7508" t="s">
        <v>10158</v>
      </c>
      <c r="M7508" t="s">
        <v>23</v>
      </c>
      <c r="N7508" t="b">
        <v>1</v>
      </c>
      <c r="O7508">
        <f>_xlfn.XLOOKUP(B7508,Machine_Info!A:A,Machine_Info!E:E)</f>
        <v>20</v>
      </c>
      <c r="P7508">
        <f t="shared" si="585"/>
        <v>14.033333333333333</v>
      </c>
      <c r="Q7508">
        <f t="shared" si="589"/>
        <v>0.70166666666666666</v>
      </c>
    </row>
    <row r="7509" spans="1:17" x14ac:dyDescent="0.2">
      <c r="A7509" t="s">
        <v>7627</v>
      </c>
      <c r="B7509" t="s">
        <v>106</v>
      </c>
      <c r="C7509" t="s">
        <v>107</v>
      </c>
      <c r="D7509" t="s">
        <v>59</v>
      </c>
      <c r="E7509" s="2">
        <v>45564.634004629632</v>
      </c>
      <c r="F7509" s="2">
        <v>45564.648587962962</v>
      </c>
      <c r="G7509" t="str">
        <f t="shared" si="586"/>
        <v>09</v>
      </c>
      <c r="H7509" t="str">
        <f t="shared" si="587"/>
        <v>29</v>
      </c>
      <c r="I7509">
        <v>16</v>
      </c>
      <c r="J7509">
        <f t="shared" si="588"/>
        <v>0.26666666666666666</v>
      </c>
      <c r="K7509" t="s">
        <v>46</v>
      </c>
      <c r="L7509" t="s">
        <v>74</v>
      </c>
      <c r="M7509" t="s">
        <v>44</v>
      </c>
      <c r="N7509" t="b">
        <v>0</v>
      </c>
      <c r="O7509">
        <f>_xlfn.XLOOKUP(B7509,Machine_Info!A:A,Machine_Info!E:E)</f>
        <v>16</v>
      </c>
      <c r="P7509">
        <f t="shared" si="585"/>
        <v>15.733333333333333</v>
      </c>
      <c r="Q7509">
        <f t="shared" si="589"/>
        <v>0.98333333333333328</v>
      </c>
    </row>
    <row r="7510" spans="1:17" x14ac:dyDescent="0.2">
      <c r="A7510" t="s">
        <v>7628</v>
      </c>
      <c r="B7510" t="s">
        <v>135</v>
      </c>
      <c r="C7510" t="s">
        <v>136</v>
      </c>
      <c r="D7510" t="s">
        <v>32</v>
      </c>
      <c r="E7510" s="2">
        <v>45564.663391203707</v>
      </c>
      <c r="F7510" s="2">
        <v>45564.677974537037</v>
      </c>
      <c r="G7510" t="str">
        <f t="shared" si="586"/>
        <v>09</v>
      </c>
      <c r="H7510" t="str">
        <f t="shared" si="587"/>
        <v>29</v>
      </c>
      <c r="I7510">
        <v>285</v>
      </c>
      <c r="J7510">
        <f t="shared" si="588"/>
        <v>4.75</v>
      </c>
      <c r="K7510" t="s">
        <v>28</v>
      </c>
      <c r="L7510" t="s">
        <v>74</v>
      </c>
      <c r="M7510" t="s">
        <v>44</v>
      </c>
      <c r="N7510" t="b">
        <v>0</v>
      </c>
      <c r="O7510">
        <f>_xlfn.XLOOKUP(B7510,Machine_Info!A:A,Machine_Info!E:E)</f>
        <v>20</v>
      </c>
      <c r="P7510">
        <f t="shared" si="585"/>
        <v>15.25</v>
      </c>
      <c r="Q7510">
        <f t="shared" si="589"/>
        <v>0.76249999999999996</v>
      </c>
    </row>
    <row r="7511" spans="1:17" x14ac:dyDescent="0.2">
      <c r="A7511" t="s">
        <v>7629</v>
      </c>
      <c r="B7511" t="s">
        <v>52</v>
      </c>
      <c r="C7511" t="s">
        <v>53</v>
      </c>
      <c r="D7511" t="s">
        <v>27</v>
      </c>
      <c r="E7511" s="2">
        <v>45564.689189814817</v>
      </c>
      <c r="F7511" s="2">
        <v>45564.773217592592</v>
      </c>
      <c r="G7511" t="str">
        <f t="shared" si="586"/>
        <v>09</v>
      </c>
      <c r="H7511" t="str">
        <f t="shared" si="587"/>
        <v>29</v>
      </c>
      <c r="I7511">
        <v>48</v>
      </c>
      <c r="J7511">
        <f t="shared" si="588"/>
        <v>0.8</v>
      </c>
      <c r="K7511" t="s">
        <v>28</v>
      </c>
      <c r="L7511" t="s">
        <v>74</v>
      </c>
      <c r="M7511" t="s">
        <v>44</v>
      </c>
      <c r="N7511" t="b">
        <v>0</v>
      </c>
      <c r="O7511">
        <f>_xlfn.XLOOKUP(B7511,Machine_Info!A:A,Machine_Info!E:E)</f>
        <v>16</v>
      </c>
      <c r="P7511">
        <f t="shared" si="585"/>
        <v>15.2</v>
      </c>
      <c r="Q7511">
        <f t="shared" si="589"/>
        <v>0.95</v>
      </c>
    </row>
    <row r="7512" spans="1:17" x14ac:dyDescent="0.2">
      <c r="A7512" t="s">
        <v>7630</v>
      </c>
      <c r="B7512" t="s">
        <v>142</v>
      </c>
      <c r="C7512" t="s">
        <v>143</v>
      </c>
      <c r="D7512" t="s">
        <v>27</v>
      </c>
      <c r="E7512" s="2">
        <v>45564.732847222222</v>
      </c>
      <c r="F7512" s="2">
        <v>45564.842569444438</v>
      </c>
      <c r="G7512" t="str">
        <f t="shared" si="586"/>
        <v>09</v>
      </c>
      <c r="H7512" t="str">
        <f t="shared" si="587"/>
        <v>29</v>
      </c>
      <c r="I7512">
        <v>40</v>
      </c>
      <c r="J7512">
        <f t="shared" si="588"/>
        <v>0.66666666666666663</v>
      </c>
      <c r="K7512" t="s">
        <v>110</v>
      </c>
      <c r="L7512" t="s">
        <v>10158</v>
      </c>
      <c r="M7512" t="s">
        <v>23</v>
      </c>
      <c r="N7512" t="b">
        <v>0</v>
      </c>
      <c r="O7512">
        <f>_xlfn.XLOOKUP(B7512,Machine_Info!A:A,Machine_Info!E:E)</f>
        <v>22</v>
      </c>
      <c r="P7512">
        <f t="shared" si="585"/>
        <v>21.333333333333332</v>
      </c>
      <c r="Q7512">
        <f t="shared" si="589"/>
        <v>0.96969696969696961</v>
      </c>
    </row>
    <row r="7513" spans="1:17" x14ac:dyDescent="0.2">
      <c r="A7513" t="s">
        <v>7631</v>
      </c>
      <c r="B7513" t="s">
        <v>63</v>
      </c>
      <c r="C7513" t="s">
        <v>64</v>
      </c>
      <c r="D7513" t="s">
        <v>32</v>
      </c>
      <c r="E7513" s="2">
        <v>45564.737592592603</v>
      </c>
      <c r="F7513" s="2">
        <v>45564.90425925926</v>
      </c>
      <c r="G7513" t="str">
        <f t="shared" si="586"/>
        <v>09</v>
      </c>
      <c r="H7513" t="str">
        <f t="shared" si="587"/>
        <v>29</v>
      </c>
      <c r="I7513">
        <v>144</v>
      </c>
      <c r="J7513">
        <f t="shared" si="588"/>
        <v>2.4</v>
      </c>
      <c r="K7513" t="s">
        <v>60</v>
      </c>
      <c r="L7513" t="s">
        <v>10158</v>
      </c>
      <c r="M7513" t="s">
        <v>23</v>
      </c>
      <c r="N7513" t="b">
        <v>0</v>
      </c>
      <c r="O7513">
        <f>_xlfn.XLOOKUP(B7513,Machine_Info!A:A,Machine_Info!E:E)</f>
        <v>20</v>
      </c>
      <c r="P7513">
        <f t="shared" si="585"/>
        <v>17.600000000000001</v>
      </c>
      <c r="Q7513">
        <f t="shared" si="589"/>
        <v>0.88000000000000012</v>
      </c>
    </row>
    <row r="7514" spans="1:17" x14ac:dyDescent="0.2">
      <c r="A7514" t="s">
        <v>7632</v>
      </c>
      <c r="B7514" t="s">
        <v>263</v>
      </c>
      <c r="C7514" t="s">
        <v>264</v>
      </c>
      <c r="D7514" t="s">
        <v>27</v>
      </c>
      <c r="E7514" s="2">
        <v>45564.80400462963</v>
      </c>
      <c r="F7514" s="2">
        <v>45564.885949074072</v>
      </c>
      <c r="G7514" t="str">
        <f t="shared" si="586"/>
        <v>09</v>
      </c>
      <c r="H7514" t="str">
        <f t="shared" si="587"/>
        <v>29</v>
      </c>
      <c r="I7514">
        <v>195</v>
      </c>
      <c r="J7514">
        <f t="shared" si="588"/>
        <v>3.25</v>
      </c>
      <c r="K7514" t="s">
        <v>54</v>
      </c>
      <c r="L7514" t="s">
        <v>10158</v>
      </c>
      <c r="M7514" t="s">
        <v>23</v>
      </c>
      <c r="N7514" t="b">
        <v>1</v>
      </c>
      <c r="O7514">
        <f>_xlfn.XLOOKUP(B7514,Machine_Info!A:A,Machine_Info!E:E)</f>
        <v>22</v>
      </c>
      <c r="P7514">
        <f t="shared" si="585"/>
        <v>18.75</v>
      </c>
      <c r="Q7514">
        <f t="shared" si="589"/>
        <v>0.85227272727272729</v>
      </c>
    </row>
    <row r="7515" spans="1:17" x14ac:dyDescent="0.2">
      <c r="A7515" t="s">
        <v>7633</v>
      </c>
      <c r="B7515" t="s">
        <v>174</v>
      </c>
      <c r="C7515" t="s">
        <v>175</v>
      </c>
      <c r="D7515" t="s">
        <v>59</v>
      </c>
      <c r="E7515" s="2">
        <v>45564.821284722217</v>
      </c>
      <c r="F7515" s="2">
        <v>45564.846979166658</v>
      </c>
      <c r="G7515" t="str">
        <f t="shared" si="586"/>
        <v>09</v>
      </c>
      <c r="H7515" t="str">
        <f t="shared" si="587"/>
        <v>29</v>
      </c>
      <c r="I7515">
        <v>178</v>
      </c>
      <c r="J7515">
        <f t="shared" si="588"/>
        <v>2.9666666666666668</v>
      </c>
      <c r="K7515" t="s">
        <v>103</v>
      </c>
      <c r="L7515" t="s">
        <v>74</v>
      </c>
      <c r="M7515" t="s">
        <v>44</v>
      </c>
      <c r="N7515" t="b">
        <v>0</v>
      </c>
      <c r="O7515">
        <f>_xlfn.XLOOKUP(B7515,Machine_Info!A:A,Machine_Info!E:E)</f>
        <v>14</v>
      </c>
      <c r="P7515">
        <f t="shared" si="585"/>
        <v>11.033333333333333</v>
      </c>
      <c r="Q7515">
        <f t="shared" si="589"/>
        <v>0.78809523809523807</v>
      </c>
    </row>
    <row r="7516" spans="1:17" x14ac:dyDescent="0.2">
      <c r="A7516" t="s">
        <v>7634</v>
      </c>
      <c r="B7516" t="s">
        <v>202</v>
      </c>
      <c r="C7516" t="s">
        <v>203</v>
      </c>
      <c r="D7516" t="s">
        <v>32</v>
      </c>
      <c r="E7516" s="2">
        <v>45564.836493055547</v>
      </c>
      <c r="F7516" s="2">
        <v>45564.864965277768</v>
      </c>
      <c r="G7516" t="str">
        <f t="shared" si="586"/>
        <v>09</v>
      </c>
      <c r="H7516" t="str">
        <f t="shared" si="587"/>
        <v>29</v>
      </c>
      <c r="I7516">
        <v>42</v>
      </c>
      <c r="J7516">
        <f t="shared" si="588"/>
        <v>0.7</v>
      </c>
      <c r="K7516" t="s">
        <v>110</v>
      </c>
      <c r="L7516" t="s">
        <v>10158</v>
      </c>
      <c r="M7516" t="s">
        <v>23</v>
      </c>
      <c r="N7516" t="b">
        <v>0</v>
      </c>
      <c r="O7516">
        <f>_xlfn.XLOOKUP(B7516,Machine_Info!A:A,Machine_Info!E:E)</f>
        <v>22</v>
      </c>
      <c r="P7516">
        <f t="shared" si="585"/>
        <v>21.3</v>
      </c>
      <c r="Q7516">
        <f t="shared" si="589"/>
        <v>0.96818181818181825</v>
      </c>
    </row>
    <row r="7517" spans="1:17" x14ac:dyDescent="0.2">
      <c r="A7517" t="s">
        <v>7635</v>
      </c>
      <c r="B7517" t="s">
        <v>63</v>
      </c>
      <c r="C7517" t="s">
        <v>64</v>
      </c>
      <c r="D7517" t="s">
        <v>32</v>
      </c>
      <c r="E7517" s="2">
        <v>45564.853275462963</v>
      </c>
      <c r="F7517" s="2">
        <v>45564.974108796298</v>
      </c>
      <c r="G7517" t="str">
        <f t="shared" si="586"/>
        <v>09</v>
      </c>
      <c r="H7517" t="str">
        <f t="shared" si="587"/>
        <v>29</v>
      </c>
      <c r="I7517">
        <v>155</v>
      </c>
      <c r="J7517">
        <f t="shared" si="588"/>
        <v>2.5833333333333335</v>
      </c>
      <c r="K7517" t="s">
        <v>42</v>
      </c>
      <c r="L7517" t="s">
        <v>74</v>
      </c>
      <c r="M7517" t="s">
        <v>44</v>
      </c>
      <c r="N7517" t="b">
        <v>0</v>
      </c>
      <c r="O7517">
        <f>_xlfn.XLOOKUP(B7517,Machine_Info!A:A,Machine_Info!E:E)</f>
        <v>20</v>
      </c>
      <c r="P7517">
        <f t="shared" si="585"/>
        <v>17.416666666666668</v>
      </c>
      <c r="Q7517">
        <f t="shared" si="589"/>
        <v>0.87083333333333335</v>
      </c>
    </row>
    <row r="7518" spans="1:17" x14ac:dyDescent="0.2">
      <c r="A7518" t="s">
        <v>7636</v>
      </c>
      <c r="B7518" t="s">
        <v>202</v>
      </c>
      <c r="C7518" t="s">
        <v>203</v>
      </c>
      <c r="D7518" t="s">
        <v>32</v>
      </c>
      <c r="E7518" s="2">
        <v>45564.868750000001</v>
      </c>
      <c r="F7518" s="2">
        <v>45565.024305555547</v>
      </c>
      <c r="G7518" t="str">
        <f t="shared" si="586"/>
        <v>09</v>
      </c>
      <c r="H7518" t="str">
        <f t="shared" si="587"/>
        <v>29</v>
      </c>
      <c r="I7518">
        <v>204</v>
      </c>
      <c r="J7518">
        <f t="shared" si="588"/>
        <v>3.4</v>
      </c>
      <c r="K7518" t="s">
        <v>42</v>
      </c>
      <c r="L7518" t="s">
        <v>74</v>
      </c>
      <c r="M7518" t="s">
        <v>44</v>
      </c>
      <c r="N7518" t="b">
        <v>0</v>
      </c>
      <c r="O7518">
        <f>_xlfn.XLOOKUP(B7518,Machine_Info!A:A,Machine_Info!E:E)</f>
        <v>22</v>
      </c>
      <c r="P7518">
        <f t="shared" si="585"/>
        <v>18.600000000000001</v>
      </c>
      <c r="Q7518">
        <f t="shared" si="589"/>
        <v>0.84545454545454557</v>
      </c>
    </row>
    <row r="7519" spans="1:17" x14ac:dyDescent="0.2">
      <c r="A7519" t="s">
        <v>7637</v>
      </c>
      <c r="B7519" t="s">
        <v>57</v>
      </c>
      <c r="C7519" t="s">
        <v>58</v>
      </c>
      <c r="D7519" t="s">
        <v>59</v>
      </c>
      <c r="E7519" s="2">
        <v>45564.915300925917</v>
      </c>
      <c r="F7519" s="2">
        <v>45564.963912037027</v>
      </c>
      <c r="G7519" t="str">
        <f t="shared" si="586"/>
        <v>09</v>
      </c>
      <c r="H7519" t="str">
        <f t="shared" si="587"/>
        <v>29</v>
      </c>
      <c r="I7519">
        <v>22</v>
      </c>
      <c r="J7519">
        <f t="shared" si="588"/>
        <v>0.36666666666666664</v>
      </c>
      <c r="K7519" t="s">
        <v>46</v>
      </c>
      <c r="L7519" t="s">
        <v>10159</v>
      </c>
      <c r="M7519" t="s">
        <v>34</v>
      </c>
      <c r="N7519" t="b">
        <v>0</v>
      </c>
      <c r="O7519">
        <f>_xlfn.XLOOKUP(B7519,Machine_Info!A:A,Machine_Info!E:E)</f>
        <v>18</v>
      </c>
      <c r="P7519">
        <f t="shared" si="585"/>
        <v>17.633333333333333</v>
      </c>
      <c r="Q7519">
        <f t="shared" si="589"/>
        <v>0.97962962962962963</v>
      </c>
    </row>
    <row r="7520" spans="1:17" x14ac:dyDescent="0.2">
      <c r="A7520" t="s">
        <v>7638</v>
      </c>
      <c r="B7520" t="s">
        <v>152</v>
      </c>
      <c r="C7520" t="s">
        <v>153</v>
      </c>
      <c r="D7520" t="s">
        <v>27</v>
      </c>
      <c r="E7520" s="2">
        <v>45564.928356481483</v>
      </c>
      <c r="F7520" s="2">
        <v>45565.14571759259</v>
      </c>
      <c r="G7520" t="str">
        <f t="shared" si="586"/>
        <v>09</v>
      </c>
      <c r="H7520" t="str">
        <f t="shared" si="587"/>
        <v>29</v>
      </c>
      <c r="I7520">
        <v>42</v>
      </c>
      <c r="J7520">
        <f t="shared" si="588"/>
        <v>0.7</v>
      </c>
      <c r="K7520" t="s">
        <v>71</v>
      </c>
      <c r="L7520" t="s">
        <v>10159</v>
      </c>
      <c r="M7520" t="s">
        <v>34</v>
      </c>
      <c r="N7520" t="b">
        <v>1</v>
      </c>
      <c r="O7520">
        <f>_xlfn.XLOOKUP(B7520,Machine_Info!A:A,Machine_Info!E:E)</f>
        <v>18</v>
      </c>
      <c r="P7520">
        <f t="shared" si="585"/>
        <v>17.3</v>
      </c>
      <c r="Q7520">
        <f t="shared" si="589"/>
        <v>0.96111111111111114</v>
      </c>
    </row>
    <row r="7521" spans="1:17" x14ac:dyDescent="0.2">
      <c r="A7521" t="s">
        <v>7639</v>
      </c>
      <c r="B7521" t="s">
        <v>25</v>
      </c>
      <c r="C7521" t="s">
        <v>26</v>
      </c>
      <c r="D7521" t="s">
        <v>27</v>
      </c>
      <c r="E7521" s="2">
        <v>45564.934108796297</v>
      </c>
      <c r="F7521" s="2">
        <v>45565.084803240738</v>
      </c>
      <c r="G7521" t="str">
        <f t="shared" si="586"/>
        <v>09</v>
      </c>
      <c r="H7521" t="str">
        <f t="shared" si="587"/>
        <v>29</v>
      </c>
      <c r="I7521">
        <v>1254</v>
      </c>
      <c r="J7521">
        <f t="shared" si="588"/>
        <v>20.9</v>
      </c>
      <c r="K7521" t="s">
        <v>110</v>
      </c>
      <c r="L7521" t="s">
        <v>74</v>
      </c>
      <c r="M7521" t="s">
        <v>44</v>
      </c>
      <c r="N7521" t="b">
        <v>0</v>
      </c>
      <c r="O7521">
        <f>_xlfn.XLOOKUP(B7521,Machine_Info!A:A,Machine_Info!E:E)</f>
        <v>22</v>
      </c>
      <c r="P7521">
        <f t="shared" si="585"/>
        <v>1.1000000000000014</v>
      </c>
      <c r="Q7521">
        <f t="shared" si="589"/>
        <v>5.0000000000000065E-2</v>
      </c>
    </row>
    <row r="7522" spans="1:17" x14ac:dyDescent="0.2">
      <c r="A7522" t="s">
        <v>7640</v>
      </c>
      <c r="B7522" t="s">
        <v>96</v>
      </c>
      <c r="C7522" t="s">
        <v>97</v>
      </c>
      <c r="D7522" t="s">
        <v>27</v>
      </c>
      <c r="E7522" s="2">
        <v>45564.951574074083</v>
      </c>
      <c r="F7522" s="2">
        <v>45564.976574074077</v>
      </c>
      <c r="G7522" t="str">
        <f t="shared" si="586"/>
        <v>09</v>
      </c>
      <c r="H7522" t="str">
        <f t="shared" si="587"/>
        <v>29</v>
      </c>
      <c r="I7522">
        <v>346</v>
      </c>
      <c r="J7522">
        <f t="shared" si="588"/>
        <v>5.7666666666666666</v>
      </c>
      <c r="K7522" t="s">
        <v>38</v>
      </c>
      <c r="L7522" t="s">
        <v>74</v>
      </c>
      <c r="M7522" t="s">
        <v>44</v>
      </c>
      <c r="N7522" t="b">
        <v>0</v>
      </c>
      <c r="O7522">
        <f>_xlfn.XLOOKUP(B7522,Machine_Info!A:A,Machine_Info!E:E)</f>
        <v>20</v>
      </c>
      <c r="P7522">
        <f t="shared" si="585"/>
        <v>14.233333333333334</v>
      </c>
      <c r="Q7522">
        <f t="shared" si="589"/>
        <v>0.71166666666666667</v>
      </c>
    </row>
    <row r="7523" spans="1:17" x14ac:dyDescent="0.2">
      <c r="A7523" t="s">
        <v>7641</v>
      </c>
      <c r="B7523" t="s">
        <v>84</v>
      </c>
      <c r="C7523" t="s">
        <v>85</v>
      </c>
      <c r="D7523" t="s">
        <v>27</v>
      </c>
      <c r="E7523" s="2">
        <v>45564.986481481479</v>
      </c>
      <c r="F7523" s="2">
        <v>45565.004537037043</v>
      </c>
      <c r="G7523" t="str">
        <f t="shared" si="586"/>
        <v>09</v>
      </c>
      <c r="H7523" t="str">
        <f t="shared" si="587"/>
        <v>29</v>
      </c>
      <c r="I7523">
        <v>356</v>
      </c>
      <c r="J7523">
        <f t="shared" si="588"/>
        <v>5.9333333333333336</v>
      </c>
      <c r="K7523" t="s">
        <v>54</v>
      </c>
      <c r="L7523" t="s">
        <v>10159</v>
      </c>
      <c r="M7523" t="s">
        <v>34</v>
      </c>
      <c r="N7523" t="b">
        <v>1</v>
      </c>
      <c r="O7523">
        <f>_xlfn.XLOOKUP(B7523,Machine_Info!A:A,Machine_Info!E:E)</f>
        <v>22</v>
      </c>
      <c r="P7523">
        <f t="shared" si="585"/>
        <v>16.066666666666666</v>
      </c>
      <c r="Q7523">
        <f t="shared" si="589"/>
        <v>0.73030303030303034</v>
      </c>
    </row>
    <row r="7524" spans="1:17" x14ac:dyDescent="0.2">
      <c r="A7524" t="s">
        <v>7642</v>
      </c>
      <c r="B7524" t="s">
        <v>69</v>
      </c>
      <c r="C7524" t="s">
        <v>70</v>
      </c>
      <c r="D7524" t="s">
        <v>27</v>
      </c>
      <c r="E7524" s="2">
        <v>45565.04965277778</v>
      </c>
      <c r="F7524" s="2">
        <v>45565.064236111109</v>
      </c>
      <c r="G7524" t="str">
        <f t="shared" si="586"/>
        <v>09</v>
      </c>
      <c r="H7524" t="str">
        <f t="shared" si="587"/>
        <v>30</v>
      </c>
      <c r="I7524">
        <v>280</v>
      </c>
      <c r="J7524">
        <f t="shared" si="588"/>
        <v>4.666666666666667</v>
      </c>
      <c r="K7524" t="s">
        <v>42</v>
      </c>
      <c r="L7524" t="s">
        <v>74</v>
      </c>
      <c r="M7524" t="s">
        <v>44</v>
      </c>
      <c r="N7524" t="b">
        <v>0</v>
      </c>
      <c r="O7524">
        <f>_xlfn.XLOOKUP(B7524,Machine_Info!A:A,Machine_Info!E:E)</f>
        <v>16</v>
      </c>
      <c r="P7524">
        <f t="shared" si="585"/>
        <v>11.333333333333332</v>
      </c>
      <c r="Q7524">
        <f t="shared" si="589"/>
        <v>0.70833333333333326</v>
      </c>
    </row>
    <row r="7525" spans="1:17" x14ac:dyDescent="0.2">
      <c r="A7525" t="s">
        <v>7643</v>
      </c>
      <c r="B7525" t="s">
        <v>116</v>
      </c>
      <c r="C7525" t="s">
        <v>117</v>
      </c>
      <c r="D7525" t="s">
        <v>20</v>
      </c>
      <c r="E7525" s="2">
        <v>45565.08289351852</v>
      </c>
      <c r="F7525" s="2">
        <v>45565.17664351852</v>
      </c>
      <c r="G7525" t="str">
        <f t="shared" si="586"/>
        <v>09</v>
      </c>
      <c r="H7525" t="str">
        <f t="shared" si="587"/>
        <v>30</v>
      </c>
      <c r="I7525">
        <v>211</v>
      </c>
      <c r="J7525">
        <f t="shared" si="588"/>
        <v>3.5166666666666666</v>
      </c>
      <c r="K7525" t="s">
        <v>42</v>
      </c>
      <c r="L7525" t="s">
        <v>74</v>
      </c>
      <c r="M7525" t="s">
        <v>44</v>
      </c>
      <c r="N7525" t="b">
        <v>0</v>
      </c>
      <c r="O7525">
        <f>_xlfn.XLOOKUP(B7525,Machine_Info!A:A,Machine_Info!E:E)</f>
        <v>16</v>
      </c>
      <c r="P7525">
        <f t="shared" si="585"/>
        <v>12.483333333333334</v>
      </c>
      <c r="Q7525">
        <f t="shared" si="589"/>
        <v>0.78020833333333339</v>
      </c>
    </row>
    <row r="7526" spans="1:17" x14ac:dyDescent="0.2">
      <c r="A7526" t="s">
        <v>7644</v>
      </c>
      <c r="B7526" t="s">
        <v>78</v>
      </c>
      <c r="C7526" t="s">
        <v>79</v>
      </c>
      <c r="D7526" t="s">
        <v>32</v>
      </c>
      <c r="E7526" s="2">
        <v>45565.122569444437</v>
      </c>
      <c r="F7526" s="2">
        <v>45565.305902777778</v>
      </c>
      <c r="G7526" t="str">
        <f t="shared" si="586"/>
        <v>09</v>
      </c>
      <c r="H7526" t="str">
        <f t="shared" si="587"/>
        <v>30</v>
      </c>
      <c r="I7526">
        <v>638</v>
      </c>
      <c r="J7526">
        <f t="shared" si="588"/>
        <v>10.633333333333333</v>
      </c>
      <c r="K7526" t="s">
        <v>28</v>
      </c>
      <c r="L7526" t="s">
        <v>10158</v>
      </c>
      <c r="M7526" t="s">
        <v>23</v>
      </c>
      <c r="N7526" t="b">
        <v>0</v>
      </c>
      <c r="O7526">
        <f>_xlfn.XLOOKUP(B7526,Machine_Info!A:A,Machine_Info!E:E)</f>
        <v>22</v>
      </c>
      <c r="P7526">
        <f t="shared" si="585"/>
        <v>11.366666666666667</v>
      </c>
      <c r="Q7526">
        <f t="shared" si="589"/>
        <v>0.51666666666666672</v>
      </c>
    </row>
    <row r="7527" spans="1:17" x14ac:dyDescent="0.2">
      <c r="A7527" t="s">
        <v>7645</v>
      </c>
      <c r="B7527" t="s">
        <v>163</v>
      </c>
      <c r="C7527" t="s">
        <v>164</v>
      </c>
      <c r="D7527" t="s">
        <v>32</v>
      </c>
      <c r="E7527" s="2">
        <v>45565.171284722222</v>
      </c>
      <c r="F7527" s="2">
        <v>45565.315034722233</v>
      </c>
      <c r="G7527" t="str">
        <f t="shared" si="586"/>
        <v>09</v>
      </c>
      <c r="H7527" t="str">
        <f t="shared" si="587"/>
        <v>30</v>
      </c>
      <c r="I7527">
        <v>367</v>
      </c>
      <c r="J7527">
        <f t="shared" si="588"/>
        <v>6.1166666666666663</v>
      </c>
      <c r="K7527" t="s">
        <v>46</v>
      </c>
      <c r="L7527" t="s">
        <v>10158</v>
      </c>
      <c r="M7527" t="s">
        <v>23</v>
      </c>
      <c r="N7527" t="b">
        <v>0</v>
      </c>
      <c r="O7527">
        <f>_xlfn.XLOOKUP(B7527,Machine_Info!A:A,Machine_Info!E:E)</f>
        <v>20</v>
      </c>
      <c r="P7527">
        <f t="shared" si="585"/>
        <v>13.883333333333333</v>
      </c>
      <c r="Q7527">
        <f t="shared" si="589"/>
        <v>0.6941666666666666</v>
      </c>
    </row>
    <row r="7528" spans="1:17" x14ac:dyDescent="0.2">
      <c r="A7528" t="s">
        <v>7646</v>
      </c>
      <c r="B7528" t="s">
        <v>253</v>
      </c>
      <c r="C7528" t="s">
        <v>254</v>
      </c>
      <c r="D7528" t="s">
        <v>59</v>
      </c>
      <c r="E7528" s="2">
        <v>45565.222800925927</v>
      </c>
      <c r="F7528" s="2">
        <v>45565.246412037042</v>
      </c>
      <c r="G7528" t="str">
        <f t="shared" si="586"/>
        <v>09</v>
      </c>
      <c r="H7528" t="str">
        <f t="shared" si="587"/>
        <v>30</v>
      </c>
      <c r="I7528">
        <v>5</v>
      </c>
      <c r="J7528">
        <f t="shared" si="588"/>
        <v>8.3333333333333329E-2</v>
      </c>
      <c r="K7528" t="s">
        <v>21</v>
      </c>
      <c r="L7528" t="s">
        <v>10158</v>
      </c>
      <c r="M7528" t="s">
        <v>23</v>
      </c>
      <c r="N7528" t="b">
        <v>1</v>
      </c>
      <c r="O7528">
        <f>_xlfn.XLOOKUP(B7528,Machine_Info!A:A,Machine_Info!E:E)</f>
        <v>22</v>
      </c>
      <c r="P7528">
        <f t="shared" si="585"/>
        <v>21.916666666666668</v>
      </c>
      <c r="Q7528">
        <f t="shared" si="589"/>
        <v>0.99621212121212122</v>
      </c>
    </row>
    <row r="7529" spans="1:17" x14ac:dyDescent="0.2">
      <c r="A7529" t="s">
        <v>7647</v>
      </c>
      <c r="B7529" t="s">
        <v>30</v>
      </c>
      <c r="C7529" t="s">
        <v>31</v>
      </c>
      <c r="D7529" t="s">
        <v>32</v>
      </c>
      <c r="E7529" s="2">
        <v>45565.247824074067</v>
      </c>
      <c r="F7529" s="2">
        <v>45565.279074074067</v>
      </c>
      <c r="G7529" t="str">
        <f t="shared" si="586"/>
        <v>09</v>
      </c>
      <c r="H7529" t="str">
        <f t="shared" si="587"/>
        <v>30</v>
      </c>
      <c r="I7529">
        <v>113</v>
      </c>
      <c r="J7529">
        <f t="shared" si="588"/>
        <v>1.8833333333333333</v>
      </c>
      <c r="K7529" t="s">
        <v>38</v>
      </c>
      <c r="L7529" t="s">
        <v>74</v>
      </c>
      <c r="M7529" t="s">
        <v>44</v>
      </c>
      <c r="N7529" t="b">
        <v>0</v>
      </c>
      <c r="O7529">
        <f>_xlfn.XLOOKUP(B7529,Machine_Info!A:A,Machine_Info!E:E)</f>
        <v>22</v>
      </c>
      <c r="P7529">
        <f t="shared" si="585"/>
        <v>20.116666666666667</v>
      </c>
      <c r="Q7529">
        <f t="shared" si="589"/>
        <v>0.91439393939393943</v>
      </c>
    </row>
    <row r="7530" spans="1:17" x14ac:dyDescent="0.2">
      <c r="A7530" t="s">
        <v>7648</v>
      </c>
      <c r="B7530" t="s">
        <v>116</v>
      </c>
      <c r="C7530" t="s">
        <v>117</v>
      </c>
      <c r="D7530" t="s">
        <v>20</v>
      </c>
      <c r="E7530" s="2">
        <v>45565.249027777783</v>
      </c>
      <c r="F7530" s="2">
        <v>45565.268472222233</v>
      </c>
      <c r="G7530" t="str">
        <f t="shared" si="586"/>
        <v>09</v>
      </c>
      <c r="H7530" t="str">
        <f t="shared" si="587"/>
        <v>30</v>
      </c>
      <c r="I7530">
        <v>317</v>
      </c>
      <c r="J7530">
        <f t="shared" si="588"/>
        <v>5.2833333333333332</v>
      </c>
      <c r="K7530" t="s">
        <v>103</v>
      </c>
      <c r="L7530" t="s">
        <v>10158</v>
      </c>
      <c r="M7530" t="s">
        <v>23</v>
      </c>
      <c r="N7530" t="b">
        <v>0</v>
      </c>
      <c r="O7530">
        <f>_xlfn.XLOOKUP(B7530,Machine_Info!A:A,Machine_Info!E:E)</f>
        <v>16</v>
      </c>
      <c r="P7530">
        <f t="shared" si="585"/>
        <v>10.716666666666667</v>
      </c>
      <c r="Q7530">
        <f t="shared" si="589"/>
        <v>0.66979166666666667</v>
      </c>
    </row>
    <row r="7531" spans="1:17" x14ac:dyDescent="0.2">
      <c r="A7531" t="s">
        <v>7649</v>
      </c>
      <c r="B7531" t="s">
        <v>202</v>
      </c>
      <c r="C7531" t="s">
        <v>203</v>
      </c>
      <c r="D7531" t="s">
        <v>32</v>
      </c>
      <c r="E7531" s="2">
        <v>45565.376539351862</v>
      </c>
      <c r="F7531" s="2">
        <v>45565.986261574071</v>
      </c>
      <c r="G7531" t="str">
        <f t="shared" si="586"/>
        <v>09</v>
      </c>
      <c r="H7531" t="str">
        <f t="shared" si="587"/>
        <v>30</v>
      </c>
      <c r="I7531">
        <v>304</v>
      </c>
      <c r="J7531">
        <f t="shared" si="588"/>
        <v>5.0666666666666664</v>
      </c>
      <c r="K7531" t="s">
        <v>42</v>
      </c>
      <c r="L7531" t="s">
        <v>74</v>
      </c>
      <c r="M7531" t="s">
        <v>44</v>
      </c>
      <c r="N7531" t="b">
        <v>0</v>
      </c>
      <c r="O7531">
        <f>_xlfn.XLOOKUP(B7531,Machine_Info!A:A,Machine_Info!E:E)</f>
        <v>22</v>
      </c>
      <c r="P7531">
        <f t="shared" si="585"/>
        <v>16.933333333333334</v>
      </c>
      <c r="Q7531">
        <f t="shared" si="589"/>
        <v>0.76969696969696966</v>
      </c>
    </row>
    <row r="7532" spans="1:17" x14ac:dyDescent="0.2">
      <c r="A7532" t="s">
        <v>7650</v>
      </c>
      <c r="B7532" t="s">
        <v>52</v>
      </c>
      <c r="C7532" t="s">
        <v>53</v>
      </c>
      <c r="D7532" t="s">
        <v>27</v>
      </c>
      <c r="E7532" s="2">
        <v>45565.378888888888</v>
      </c>
      <c r="F7532" s="2">
        <v>45565.568472222221</v>
      </c>
      <c r="G7532" t="str">
        <f t="shared" si="586"/>
        <v>09</v>
      </c>
      <c r="H7532" t="str">
        <f t="shared" si="587"/>
        <v>30</v>
      </c>
      <c r="I7532">
        <v>56</v>
      </c>
      <c r="J7532">
        <f t="shared" si="588"/>
        <v>0.93333333333333335</v>
      </c>
      <c r="K7532" t="s">
        <v>28</v>
      </c>
      <c r="L7532" t="s">
        <v>10158</v>
      </c>
      <c r="M7532" t="s">
        <v>23</v>
      </c>
      <c r="N7532" t="b">
        <v>0</v>
      </c>
      <c r="O7532">
        <f>_xlfn.XLOOKUP(B7532,Machine_Info!A:A,Machine_Info!E:E)</f>
        <v>16</v>
      </c>
      <c r="P7532">
        <f t="shared" si="585"/>
        <v>15.066666666666666</v>
      </c>
      <c r="Q7532">
        <f t="shared" si="589"/>
        <v>0.94166666666666665</v>
      </c>
    </row>
    <row r="7533" spans="1:17" x14ac:dyDescent="0.2">
      <c r="A7533" t="s">
        <v>7651</v>
      </c>
      <c r="B7533" t="s">
        <v>174</v>
      </c>
      <c r="C7533" t="s">
        <v>175</v>
      </c>
      <c r="D7533" t="s">
        <v>59</v>
      </c>
      <c r="E7533" s="2">
        <v>45565.441192129627</v>
      </c>
      <c r="F7533" s="2">
        <v>45565.51966435185</v>
      </c>
      <c r="G7533" t="str">
        <f t="shared" si="586"/>
        <v>09</v>
      </c>
      <c r="H7533" t="str">
        <f t="shared" si="587"/>
        <v>30</v>
      </c>
      <c r="I7533">
        <v>280</v>
      </c>
      <c r="J7533">
        <f t="shared" si="588"/>
        <v>4.666666666666667</v>
      </c>
      <c r="K7533" t="s">
        <v>42</v>
      </c>
      <c r="L7533" t="s">
        <v>74</v>
      </c>
      <c r="M7533" t="s">
        <v>44</v>
      </c>
      <c r="N7533" t="b">
        <v>0</v>
      </c>
      <c r="O7533">
        <f>_xlfn.XLOOKUP(B7533,Machine_Info!A:A,Machine_Info!E:E)</f>
        <v>14</v>
      </c>
      <c r="P7533">
        <f t="shared" si="585"/>
        <v>9.3333333333333321</v>
      </c>
      <c r="Q7533">
        <f t="shared" si="589"/>
        <v>0.66666666666666663</v>
      </c>
    </row>
    <row r="7534" spans="1:17" x14ac:dyDescent="0.2">
      <c r="A7534" t="s">
        <v>7652</v>
      </c>
      <c r="B7534" t="s">
        <v>52</v>
      </c>
      <c r="C7534" t="s">
        <v>53</v>
      </c>
      <c r="D7534" t="s">
        <v>27</v>
      </c>
      <c r="E7534" s="2">
        <v>45565.455659722233</v>
      </c>
      <c r="F7534" s="2">
        <v>45565.478576388887</v>
      </c>
      <c r="G7534" t="str">
        <f t="shared" si="586"/>
        <v>09</v>
      </c>
      <c r="H7534" t="str">
        <f t="shared" si="587"/>
        <v>30</v>
      </c>
      <c r="I7534">
        <v>67</v>
      </c>
      <c r="J7534">
        <f t="shared" si="588"/>
        <v>1.1166666666666667</v>
      </c>
      <c r="K7534" t="s">
        <v>76</v>
      </c>
      <c r="L7534" t="s">
        <v>10158</v>
      </c>
      <c r="M7534" t="s">
        <v>23</v>
      </c>
      <c r="N7534" t="b">
        <v>0</v>
      </c>
      <c r="O7534">
        <f>_xlfn.XLOOKUP(B7534,Machine_Info!A:A,Machine_Info!E:E)</f>
        <v>16</v>
      </c>
      <c r="P7534">
        <f t="shared" si="585"/>
        <v>14.883333333333333</v>
      </c>
      <c r="Q7534">
        <f t="shared" si="589"/>
        <v>0.9302083333333333</v>
      </c>
    </row>
    <row r="7535" spans="1:17" x14ac:dyDescent="0.2">
      <c r="A7535" t="s">
        <v>7653</v>
      </c>
      <c r="B7535" t="s">
        <v>25</v>
      </c>
      <c r="C7535" t="s">
        <v>26</v>
      </c>
      <c r="D7535" t="s">
        <v>27</v>
      </c>
      <c r="E7535" s="2">
        <v>45565.500381944446</v>
      </c>
      <c r="F7535" s="2">
        <v>45565.786493055559</v>
      </c>
      <c r="G7535" t="str">
        <f t="shared" si="586"/>
        <v>09</v>
      </c>
      <c r="H7535" t="str">
        <f t="shared" si="587"/>
        <v>30</v>
      </c>
      <c r="I7535">
        <v>967</v>
      </c>
      <c r="J7535">
        <f t="shared" si="588"/>
        <v>16.116666666666667</v>
      </c>
      <c r="K7535" t="s">
        <v>54</v>
      </c>
      <c r="L7535" t="s">
        <v>10159</v>
      </c>
      <c r="M7535" t="s">
        <v>34</v>
      </c>
      <c r="N7535" t="b">
        <v>1</v>
      </c>
      <c r="O7535">
        <f>_xlfn.XLOOKUP(B7535,Machine_Info!A:A,Machine_Info!E:E)</f>
        <v>22</v>
      </c>
      <c r="P7535">
        <f t="shared" si="585"/>
        <v>5.8833333333333329</v>
      </c>
      <c r="Q7535">
        <f t="shared" si="589"/>
        <v>0.2674242424242424</v>
      </c>
    </row>
    <row r="7536" spans="1:17" x14ac:dyDescent="0.2">
      <c r="A7536" t="s">
        <v>7654</v>
      </c>
      <c r="B7536" t="s">
        <v>106</v>
      </c>
      <c r="C7536" t="s">
        <v>107</v>
      </c>
      <c r="D7536" t="s">
        <v>59</v>
      </c>
      <c r="E7536" s="2">
        <v>45565.519178240742</v>
      </c>
      <c r="F7536" s="2">
        <v>45565.651817129627</v>
      </c>
      <c r="G7536" t="str">
        <f t="shared" si="586"/>
        <v>09</v>
      </c>
      <c r="H7536" t="str">
        <f t="shared" si="587"/>
        <v>30</v>
      </c>
      <c r="I7536">
        <v>17</v>
      </c>
      <c r="J7536">
        <f t="shared" si="588"/>
        <v>0.28333333333333333</v>
      </c>
      <c r="K7536" t="s">
        <v>42</v>
      </c>
      <c r="L7536" t="s">
        <v>10158</v>
      </c>
      <c r="M7536" t="s">
        <v>23</v>
      </c>
      <c r="N7536" t="b">
        <v>0</v>
      </c>
      <c r="O7536">
        <f>_xlfn.XLOOKUP(B7536,Machine_Info!A:A,Machine_Info!E:E)</f>
        <v>16</v>
      </c>
      <c r="P7536">
        <f t="shared" si="585"/>
        <v>15.716666666666667</v>
      </c>
      <c r="Q7536">
        <f t="shared" si="589"/>
        <v>0.98229166666666667</v>
      </c>
    </row>
    <row r="7537" spans="1:17" x14ac:dyDescent="0.2">
      <c r="A7537" t="s">
        <v>7655</v>
      </c>
      <c r="B7537" t="s">
        <v>84</v>
      </c>
      <c r="C7537" t="s">
        <v>85</v>
      </c>
      <c r="D7537" t="s">
        <v>27</v>
      </c>
      <c r="E7537" s="2">
        <v>45565.656331018523</v>
      </c>
      <c r="F7537" s="2">
        <v>45565.663275462961</v>
      </c>
      <c r="G7537" t="str">
        <f t="shared" si="586"/>
        <v>09</v>
      </c>
      <c r="H7537" t="str">
        <f t="shared" si="587"/>
        <v>30</v>
      </c>
      <c r="I7537">
        <v>449</v>
      </c>
      <c r="J7537">
        <f t="shared" si="588"/>
        <v>7.4833333333333334</v>
      </c>
      <c r="K7537" t="s">
        <v>110</v>
      </c>
      <c r="L7537" t="s">
        <v>10159</v>
      </c>
      <c r="M7537" t="s">
        <v>34</v>
      </c>
      <c r="N7537" t="b">
        <v>0</v>
      </c>
      <c r="O7537">
        <f>_xlfn.XLOOKUP(B7537,Machine_Info!A:A,Machine_Info!E:E)</f>
        <v>22</v>
      </c>
      <c r="P7537">
        <f t="shared" si="585"/>
        <v>14.516666666666666</v>
      </c>
      <c r="Q7537">
        <f t="shared" si="589"/>
        <v>0.6598484848484848</v>
      </c>
    </row>
    <row r="7538" spans="1:17" x14ac:dyDescent="0.2">
      <c r="A7538" t="s">
        <v>7656</v>
      </c>
      <c r="B7538" t="s">
        <v>139</v>
      </c>
      <c r="C7538" t="s">
        <v>140</v>
      </c>
      <c r="D7538" t="s">
        <v>59</v>
      </c>
      <c r="E7538" s="2">
        <v>45565.668055555558</v>
      </c>
      <c r="F7538" s="2">
        <v>45565.761111111111</v>
      </c>
      <c r="G7538" t="str">
        <f t="shared" si="586"/>
        <v>09</v>
      </c>
      <c r="H7538" t="str">
        <f t="shared" si="587"/>
        <v>30</v>
      </c>
      <c r="I7538">
        <v>118</v>
      </c>
      <c r="J7538">
        <f t="shared" si="588"/>
        <v>1.9666666666666666</v>
      </c>
      <c r="K7538" t="s">
        <v>71</v>
      </c>
      <c r="L7538" t="s">
        <v>10158</v>
      </c>
      <c r="M7538" t="s">
        <v>23</v>
      </c>
      <c r="N7538" t="b">
        <v>1</v>
      </c>
      <c r="O7538">
        <f>_xlfn.XLOOKUP(B7538,Machine_Info!A:A,Machine_Info!E:E)</f>
        <v>20</v>
      </c>
      <c r="P7538">
        <f t="shared" si="585"/>
        <v>18.033333333333335</v>
      </c>
      <c r="Q7538">
        <f t="shared" si="589"/>
        <v>0.90166666666666673</v>
      </c>
    </row>
    <row r="7539" spans="1:17" x14ac:dyDescent="0.2">
      <c r="A7539" t="s">
        <v>7657</v>
      </c>
      <c r="B7539" t="s">
        <v>57</v>
      </c>
      <c r="C7539" t="s">
        <v>58</v>
      </c>
      <c r="D7539" t="s">
        <v>59</v>
      </c>
      <c r="E7539" s="2">
        <v>45565.704895833333</v>
      </c>
      <c r="F7539" s="2">
        <v>45565.859756944446</v>
      </c>
      <c r="G7539" t="str">
        <f t="shared" si="586"/>
        <v>09</v>
      </c>
      <c r="H7539" t="str">
        <f t="shared" si="587"/>
        <v>30</v>
      </c>
      <c r="I7539">
        <v>20</v>
      </c>
      <c r="J7539">
        <f t="shared" si="588"/>
        <v>0.33333333333333331</v>
      </c>
      <c r="K7539" t="s">
        <v>28</v>
      </c>
      <c r="L7539" t="s">
        <v>74</v>
      </c>
      <c r="M7539" t="s">
        <v>44</v>
      </c>
      <c r="N7539" t="b">
        <v>0</v>
      </c>
      <c r="O7539">
        <f>_xlfn.XLOOKUP(B7539,Machine_Info!A:A,Machine_Info!E:E)</f>
        <v>18</v>
      </c>
      <c r="P7539">
        <f t="shared" si="585"/>
        <v>17.666666666666668</v>
      </c>
      <c r="Q7539">
        <f t="shared" si="589"/>
        <v>0.98148148148148151</v>
      </c>
    </row>
    <row r="7540" spans="1:17" x14ac:dyDescent="0.2">
      <c r="A7540" t="s">
        <v>7658</v>
      </c>
      <c r="B7540" t="s">
        <v>163</v>
      </c>
      <c r="C7540" t="s">
        <v>164</v>
      </c>
      <c r="D7540" t="s">
        <v>32</v>
      </c>
      <c r="E7540" s="2">
        <v>45565.725057870368</v>
      </c>
      <c r="F7540" s="2">
        <v>45565.880613425928</v>
      </c>
      <c r="G7540" t="str">
        <f t="shared" si="586"/>
        <v>09</v>
      </c>
      <c r="H7540" t="str">
        <f t="shared" si="587"/>
        <v>30</v>
      </c>
      <c r="I7540">
        <v>265</v>
      </c>
      <c r="J7540">
        <f t="shared" si="588"/>
        <v>4.416666666666667</v>
      </c>
      <c r="K7540" t="s">
        <v>54</v>
      </c>
      <c r="L7540" t="s">
        <v>10158</v>
      </c>
      <c r="M7540" t="s">
        <v>23</v>
      </c>
      <c r="N7540" t="b">
        <v>1</v>
      </c>
      <c r="O7540">
        <f>_xlfn.XLOOKUP(B7540,Machine_Info!A:A,Machine_Info!E:E)</f>
        <v>20</v>
      </c>
      <c r="P7540">
        <f t="shared" si="585"/>
        <v>15.583333333333332</v>
      </c>
      <c r="Q7540">
        <f t="shared" si="589"/>
        <v>0.77916666666666656</v>
      </c>
    </row>
    <row r="7541" spans="1:17" x14ac:dyDescent="0.2">
      <c r="A7541" t="s">
        <v>7659</v>
      </c>
      <c r="B7541" t="s">
        <v>25</v>
      </c>
      <c r="C7541" t="s">
        <v>26</v>
      </c>
      <c r="D7541" t="s">
        <v>27</v>
      </c>
      <c r="E7541" s="2">
        <v>45565.747812499998</v>
      </c>
      <c r="F7541" s="2">
        <v>45565.750590277778</v>
      </c>
      <c r="G7541" t="str">
        <f t="shared" si="586"/>
        <v>09</v>
      </c>
      <c r="H7541" t="str">
        <f t="shared" si="587"/>
        <v>30</v>
      </c>
      <c r="I7541">
        <v>1250</v>
      </c>
      <c r="J7541">
        <f t="shared" si="588"/>
        <v>20.833333333333332</v>
      </c>
      <c r="K7541" t="s">
        <v>28</v>
      </c>
      <c r="L7541" t="s">
        <v>10158</v>
      </c>
      <c r="M7541" t="s">
        <v>23</v>
      </c>
      <c r="N7541" t="b">
        <v>0</v>
      </c>
      <c r="O7541">
        <f>_xlfn.XLOOKUP(B7541,Machine_Info!A:A,Machine_Info!E:E)</f>
        <v>22</v>
      </c>
      <c r="P7541">
        <f t="shared" si="585"/>
        <v>1.1666666666666679</v>
      </c>
      <c r="Q7541">
        <f t="shared" si="589"/>
        <v>5.3030303030303087E-2</v>
      </c>
    </row>
    <row r="7542" spans="1:17" x14ac:dyDescent="0.2">
      <c r="A7542" t="s">
        <v>7660</v>
      </c>
      <c r="B7542" t="s">
        <v>106</v>
      </c>
      <c r="C7542" t="s">
        <v>107</v>
      </c>
      <c r="D7542" t="s">
        <v>59</v>
      </c>
      <c r="E7542" s="2">
        <v>45565.805717592593</v>
      </c>
      <c r="F7542" s="2">
        <v>45565.833495370367</v>
      </c>
      <c r="G7542" t="str">
        <f t="shared" si="586"/>
        <v>09</v>
      </c>
      <c r="H7542" t="str">
        <f t="shared" si="587"/>
        <v>30</v>
      </c>
      <c r="I7542">
        <v>16</v>
      </c>
      <c r="J7542">
        <f t="shared" si="588"/>
        <v>0.26666666666666666</v>
      </c>
      <c r="K7542" t="s">
        <v>28</v>
      </c>
      <c r="L7542" t="s">
        <v>74</v>
      </c>
      <c r="M7542" t="s">
        <v>44</v>
      </c>
      <c r="N7542" t="b">
        <v>0</v>
      </c>
      <c r="O7542">
        <f>_xlfn.XLOOKUP(B7542,Machine_Info!A:A,Machine_Info!E:E)</f>
        <v>16</v>
      </c>
      <c r="P7542">
        <f t="shared" si="585"/>
        <v>15.733333333333333</v>
      </c>
      <c r="Q7542">
        <f t="shared" si="589"/>
        <v>0.98333333333333328</v>
      </c>
    </row>
    <row r="7543" spans="1:17" x14ac:dyDescent="0.2">
      <c r="A7543" t="s">
        <v>7661</v>
      </c>
      <c r="B7543" t="s">
        <v>30</v>
      </c>
      <c r="C7543" t="s">
        <v>31</v>
      </c>
      <c r="D7543" t="s">
        <v>32</v>
      </c>
      <c r="E7543" s="2">
        <v>45565.847905092603</v>
      </c>
      <c r="F7543" s="2">
        <v>45565.998599537037</v>
      </c>
      <c r="G7543" t="str">
        <f t="shared" si="586"/>
        <v>09</v>
      </c>
      <c r="H7543" t="str">
        <f t="shared" si="587"/>
        <v>30</v>
      </c>
      <c r="I7543">
        <v>61</v>
      </c>
      <c r="J7543">
        <f t="shared" si="588"/>
        <v>1.0166666666666666</v>
      </c>
      <c r="K7543" t="s">
        <v>71</v>
      </c>
      <c r="L7543" t="s">
        <v>10158</v>
      </c>
      <c r="M7543" t="s">
        <v>23</v>
      </c>
      <c r="N7543" t="b">
        <v>1</v>
      </c>
      <c r="O7543">
        <f>_xlfn.XLOOKUP(B7543,Machine_Info!A:A,Machine_Info!E:E)</f>
        <v>22</v>
      </c>
      <c r="P7543">
        <f t="shared" si="585"/>
        <v>20.983333333333334</v>
      </c>
      <c r="Q7543">
        <f t="shared" si="589"/>
        <v>0.95378787878787885</v>
      </c>
    </row>
    <row r="7544" spans="1:17" x14ac:dyDescent="0.2">
      <c r="A7544" t="s">
        <v>7662</v>
      </c>
      <c r="B7544" t="s">
        <v>202</v>
      </c>
      <c r="C7544" t="s">
        <v>203</v>
      </c>
      <c r="D7544" t="s">
        <v>32</v>
      </c>
      <c r="E7544" s="2">
        <v>45565.874664351853</v>
      </c>
      <c r="F7544" s="2">
        <v>45566.037164351852</v>
      </c>
      <c r="G7544" t="str">
        <f t="shared" si="586"/>
        <v>09</v>
      </c>
      <c r="H7544" t="str">
        <f t="shared" si="587"/>
        <v>30</v>
      </c>
      <c r="I7544">
        <v>458</v>
      </c>
      <c r="J7544">
        <f t="shared" si="588"/>
        <v>7.6333333333333337</v>
      </c>
      <c r="K7544" t="s">
        <v>28</v>
      </c>
      <c r="L7544" t="s">
        <v>74</v>
      </c>
      <c r="M7544" t="s">
        <v>44</v>
      </c>
      <c r="N7544" t="b">
        <v>0</v>
      </c>
      <c r="O7544">
        <f>_xlfn.XLOOKUP(B7544,Machine_Info!A:A,Machine_Info!E:E)</f>
        <v>22</v>
      </c>
      <c r="P7544">
        <f t="shared" si="585"/>
        <v>14.366666666666667</v>
      </c>
      <c r="Q7544">
        <f t="shared" si="589"/>
        <v>0.65303030303030307</v>
      </c>
    </row>
    <row r="7545" spans="1:17" x14ac:dyDescent="0.2">
      <c r="A7545" t="s">
        <v>7663</v>
      </c>
      <c r="B7545" t="s">
        <v>78</v>
      </c>
      <c r="C7545" t="s">
        <v>79</v>
      </c>
      <c r="D7545" t="s">
        <v>32</v>
      </c>
      <c r="E7545" s="2">
        <v>45565.884363425917</v>
      </c>
      <c r="F7545" s="2">
        <v>45566.037835648152</v>
      </c>
      <c r="G7545" t="str">
        <f t="shared" si="586"/>
        <v>09</v>
      </c>
      <c r="H7545" t="str">
        <f t="shared" si="587"/>
        <v>30</v>
      </c>
      <c r="I7545">
        <v>514</v>
      </c>
      <c r="J7545">
        <f t="shared" si="588"/>
        <v>8.5666666666666664</v>
      </c>
      <c r="K7545" t="s">
        <v>42</v>
      </c>
      <c r="L7545" t="s">
        <v>10158</v>
      </c>
      <c r="M7545" t="s">
        <v>23</v>
      </c>
      <c r="N7545" t="b">
        <v>0</v>
      </c>
      <c r="O7545">
        <f>_xlfn.XLOOKUP(B7545,Machine_Info!A:A,Machine_Info!E:E)</f>
        <v>22</v>
      </c>
      <c r="P7545">
        <f t="shared" si="585"/>
        <v>13.433333333333334</v>
      </c>
      <c r="Q7545">
        <f t="shared" si="589"/>
        <v>0.6106060606060606</v>
      </c>
    </row>
    <row r="7546" spans="1:17" x14ac:dyDescent="0.2">
      <c r="A7546" t="s">
        <v>7664</v>
      </c>
      <c r="B7546" t="s">
        <v>49</v>
      </c>
      <c r="C7546" t="s">
        <v>50</v>
      </c>
      <c r="D7546" t="s">
        <v>20</v>
      </c>
      <c r="E7546" s="2">
        <v>45565.943888888891</v>
      </c>
      <c r="F7546" s="2">
        <v>45566.179305555554</v>
      </c>
      <c r="G7546" t="str">
        <f t="shared" si="586"/>
        <v>09</v>
      </c>
      <c r="H7546" t="str">
        <f t="shared" si="587"/>
        <v>30</v>
      </c>
      <c r="I7546">
        <v>875</v>
      </c>
      <c r="J7546">
        <f t="shared" si="588"/>
        <v>14.583333333333334</v>
      </c>
      <c r="K7546" t="s">
        <v>103</v>
      </c>
      <c r="L7546" t="s">
        <v>74</v>
      </c>
      <c r="M7546" t="s">
        <v>44</v>
      </c>
      <c r="N7546" t="b">
        <v>0</v>
      </c>
      <c r="O7546">
        <f>_xlfn.XLOOKUP(B7546,Machine_Info!A:A,Machine_Info!E:E)</f>
        <v>22</v>
      </c>
      <c r="P7546">
        <f t="shared" si="585"/>
        <v>7.4166666666666661</v>
      </c>
      <c r="Q7546">
        <f t="shared" si="589"/>
        <v>0.3371212121212121</v>
      </c>
    </row>
    <row r="7547" spans="1:17" x14ac:dyDescent="0.2">
      <c r="A7547" t="s">
        <v>7665</v>
      </c>
      <c r="B7547" t="s">
        <v>63</v>
      </c>
      <c r="C7547" t="s">
        <v>64</v>
      </c>
      <c r="D7547" t="s">
        <v>32</v>
      </c>
      <c r="E7547" s="2">
        <v>45565.969780092593</v>
      </c>
      <c r="F7547" s="2">
        <v>45566.104502314818</v>
      </c>
      <c r="G7547" t="str">
        <f t="shared" si="586"/>
        <v>09</v>
      </c>
      <c r="H7547" t="str">
        <f t="shared" si="587"/>
        <v>30</v>
      </c>
      <c r="I7547">
        <v>75</v>
      </c>
      <c r="J7547">
        <f t="shared" si="588"/>
        <v>1.25</v>
      </c>
      <c r="K7547" t="s">
        <v>21</v>
      </c>
      <c r="L7547" t="s">
        <v>10158</v>
      </c>
      <c r="M7547" t="s">
        <v>23</v>
      </c>
      <c r="N7547" t="b">
        <v>1</v>
      </c>
      <c r="O7547">
        <f>_xlfn.XLOOKUP(B7547,Machine_Info!A:A,Machine_Info!E:E)</f>
        <v>20</v>
      </c>
      <c r="P7547">
        <f t="shared" si="585"/>
        <v>18.75</v>
      </c>
      <c r="Q7547">
        <f t="shared" si="589"/>
        <v>0.9375</v>
      </c>
    </row>
    <row r="7548" spans="1:17" x14ac:dyDescent="0.2">
      <c r="A7548" t="s">
        <v>7666</v>
      </c>
      <c r="B7548" t="s">
        <v>84</v>
      </c>
      <c r="C7548" t="s">
        <v>85</v>
      </c>
      <c r="D7548" t="s">
        <v>27</v>
      </c>
      <c r="E7548" s="2">
        <v>45565.977407407408</v>
      </c>
      <c r="F7548" s="2">
        <v>45565.989212962973</v>
      </c>
      <c r="G7548" t="str">
        <f t="shared" si="586"/>
        <v>09</v>
      </c>
      <c r="H7548" t="str">
        <f t="shared" si="587"/>
        <v>30</v>
      </c>
      <c r="I7548">
        <v>304</v>
      </c>
      <c r="J7548">
        <f t="shared" si="588"/>
        <v>5.0666666666666664</v>
      </c>
      <c r="K7548" t="s">
        <v>38</v>
      </c>
      <c r="L7548" t="s">
        <v>74</v>
      </c>
      <c r="M7548" t="s">
        <v>44</v>
      </c>
      <c r="N7548" t="b">
        <v>0</v>
      </c>
      <c r="O7548">
        <f>_xlfn.XLOOKUP(B7548,Machine_Info!A:A,Machine_Info!E:E)</f>
        <v>22</v>
      </c>
      <c r="P7548">
        <f t="shared" si="585"/>
        <v>16.933333333333334</v>
      </c>
      <c r="Q7548">
        <f t="shared" si="589"/>
        <v>0.76969696969696966</v>
      </c>
    </row>
    <row r="7549" spans="1:17" x14ac:dyDescent="0.2">
      <c r="A7549" t="s">
        <v>7667</v>
      </c>
      <c r="B7549" t="s">
        <v>66</v>
      </c>
      <c r="C7549" t="s">
        <v>67</v>
      </c>
      <c r="D7549" t="s">
        <v>32</v>
      </c>
      <c r="E7549" s="2">
        <v>45565.986608796287</v>
      </c>
      <c r="F7549" s="2">
        <v>45566.126886574071</v>
      </c>
      <c r="G7549" t="str">
        <f t="shared" si="586"/>
        <v>09</v>
      </c>
      <c r="H7549" t="str">
        <f t="shared" si="587"/>
        <v>30</v>
      </c>
      <c r="I7549">
        <v>177</v>
      </c>
      <c r="J7549">
        <f t="shared" si="588"/>
        <v>2.95</v>
      </c>
      <c r="K7549" t="s">
        <v>28</v>
      </c>
      <c r="L7549" t="s">
        <v>74</v>
      </c>
      <c r="M7549" t="s">
        <v>44</v>
      </c>
      <c r="N7549" t="b">
        <v>0</v>
      </c>
      <c r="O7549">
        <f>_xlfn.XLOOKUP(B7549,Machine_Info!A:A,Machine_Info!E:E)</f>
        <v>14</v>
      </c>
      <c r="P7549">
        <f t="shared" si="585"/>
        <v>11.05</v>
      </c>
      <c r="Q7549">
        <f t="shared" si="589"/>
        <v>0.78928571428571437</v>
      </c>
    </row>
    <row r="7550" spans="1:17" x14ac:dyDescent="0.2">
      <c r="A7550" t="s">
        <v>7668</v>
      </c>
      <c r="B7550" t="s">
        <v>25</v>
      </c>
      <c r="C7550" t="s">
        <v>26</v>
      </c>
      <c r="D7550" t="s">
        <v>27</v>
      </c>
      <c r="E7550" s="2">
        <v>45565.99659722222</v>
      </c>
      <c r="F7550" s="2">
        <v>45566.286874999998</v>
      </c>
      <c r="G7550" t="str">
        <f t="shared" si="586"/>
        <v>09</v>
      </c>
      <c r="H7550" t="str">
        <f t="shared" si="587"/>
        <v>30</v>
      </c>
      <c r="I7550">
        <v>1026</v>
      </c>
      <c r="J7550">
        <f t="shared" si="588"/>
        <v>17.100000000000001</v>
      </c>
      <c r="K7550" t="s">
        <v>38</v>
      </c>
      <c r="L7550" t="s">
        <v>74</v>
      </c>
      <c r="M7550" t="s">
        <v>44</v>
      </c>
      <c r="N7550" t="b">
        <v>0</v>
      </c>
      <c r="O7550">
        <f>_xlfn.XLOOKUP(B7550,Machine_Info!A:A,Machine_Info!E:E)</f>
        <v>22</v>
      </c>
      <c r="P7550">
        <f t="shared" si="585"/>
        <v>4.8999999999999986</v>
      </c>
      <c r="Q7550">
        <f t="shared" si="589"/>
        <v>0.22272727272727266</v>
      </c>
    </row>
    <row r="7551" spans="1:17" x14ac:dyDescent="0.2">
      <c r="A7551" t="s">
        <v>7669</v>
      </c>
      <c r="B7551" t="s">
        <v>89</v>
      </c>
      <c r="C7551" t="s">
        <v>90</v>
      </c>
      <c r="D7551" t="s">
        <v>32</v>
      </c>
      <c r="E7551" s="2">
        <v>45566.060254629629</v>
      </c>
      <c r="F7551" s="2">
        <v>45566.19358796296</v>
      </c>
      <c r="G7551" t="str">
        <f t="shared" si="586"/>
        <v>10</v>
      </c>
      <c r="H7551" t="str">
        <f t="shared" si="587"/>
        <v>01</v>
      </c>
      <c r="I7551">
        <v>278</v>
      </c>
      <c r="J7551">
        <f t="shared" si="588"/>
        <v>4.6333333333333337</v>
      </c>
      <c r="K7551" t="s">
        <v>290</v>
      </c>
      <c r="L7551" t="s">
        <v>74</v>
      </c>
      <c r="M7551" t="s">
        <v>44</v>
      </c>
      <c r="N7551" t="b">
        <v>0</v>
      </c>
      <c r="O7551">
        <f>_xlfn.XLOOKUP(B7551,Machine_Info!A:A,Machine_Info!E:E)</f>
        <v>14</v>
      </c>
      <c r="P7551">
        <f t="shared" si="585"/>
        <v>9.3666666666666671</v>
      </c>
      <c r="Q7551">
        <f t="shared" si="589"/>
        <v>0.66904761904761911</v>
      </c>
    </row>
    <row r="7552" spans="1:17" x14ac:dyDescent="0.2">
      <c r="A7552" t="s">
        <v>7670</v>
      </c>
      <c r="B7552" t="s">
        <v>132</v>
      </c>
      <c r="C7552" t="s">
        <v>133</v>
      </c>
      <c r="D7552" t="s">
        <v>59</v>
      </c>
      <c r="E7552" s="2">
        <v>45566.109988425917</v>
      </c>
      <c r="F7552" s="2">
        <v>45566.262071759258</v>
      </c>
      <c r="G7552" t="str">
        <f t="shared" si="586"/>
        <v>10</v>
      </c>
      <c r="H7552" t="str">
        <f t="shared" si="587"/>
        <v>01</v>
      </c>
      <c r="I7552">
        <v>112</v>
      </c>
      <c r="J7552">
        <f t="shared" si="588"/>
        <v>1.8666666666666667</v>
      </c>
      <c r="K7552" t="s">
        <v>38</v>
      </c>
      <c r="L7552" t="s">
        <v>10159</v>
      </c>
      <c r="M7552" t="s">
        <v>34</v>
      </c>
      <c r="N7552" t="b">
        <v>0</v>
      </c>
      <c r="O7552">
        <f>_xlfn.XLOOKUP(B7552,Machine_Info!A:A,Machine_Info!E:E)</f>
        <v>14</v>
      </c>
      <c r="P7552">
        <f t="shared" si="585"/>
        <v>12.133333333333333</v>
      </c>
      <c r="Q7552">
        <f t="shared" si="589"/>
        <v>0.86666666666666659</v>
      </c>
    </row>
    <row r="7553" spans="1:17" x14ac:dyDescent="0.2">
      <c r="A7553" t="s">
        <v>7671</v>
      </c>
      <c r="B7553" t="s">
        <v>66</v>
      </c>
      <c r="C7553" t="s">
        <v>67</v>
      </c>
      <c r="D7553" t="s">
        <v>32</v>
      </c>
      <c r="E7553" s="2">
        <v>45566.112835648149</v>
      </c>
      <c r="F7553" s="2">
        <v>45566.142002314817</v>
      </c>
      <c r="G7553" t="str">
        <f t="shared" si="586"/>
        <v>10</v>
      </c>
      <c r="H7553" t="str">
        <f t="shared" si="587"/>
        <v>01</v>
      </c>
      <c r="I7553">
        <v>111</v>
      </c>
      <c r="J7553">
        <f t="shared" si="588"/>
        <v>1.85</v>
      </c>
      <c r="K7553" t="s">
        <v>71</v>
      </c>
      <c r="L7553" t="s">
        <v>10158</v>
      </c>
      <c r="M7553" t="s">
        <v>23</v>
      </c>
      <c r="N7553" t="b">
        <v>1</v>
      </c>
      <c r="O7553">
        <f>_xlfn.XLOOKUP(B7553,Machine_Info!A:A,Machine_Info!E:E)</f>
        <v>14</v>
      </c>
      <c r="P7553">
        <f t="shared" si="585"/>
        <v>12.15</v>
      </c>
      <c r="Q7553">
        <f t="shared" si="589"/>
        <v>0.86785714285714288</v>
      </c>
    </row>
    <row r="7554" spans="1:17" x14ac:dyDescent="0.2">
      <c r="A7554" t="s">
        <v>7672</v>
      </c>
      <c r="B7554" t="s">
        <v>96</v>
      </c>
      <c r="C7554" t="s">
        <v>97</v>
      </c>
      <c r="D7554" t="s">
        <v>27</v>
      </c>
      <c r="E7554" s="2">
        <v>45566.11440972222</v>
      </c>
      <c r="F7554" s="2">
        <v>45566.126909722218</v>
      </c>
      <c r="G7554" t="str">
        <f t="shared" si="586"/>
        <v>10</v>
      </c>
      <c r="H7554" t="str">
        <f t="shared" si="587"/>
        <v>01</v>
      </c>
      <c r="I7554">
        <v>179</v>
      </c>
      <c r="J7554">
        <f t="shared" si="588"/>
        <v>2.9833333333333334</v>
      </c>
      <c r="K7554" t="s">
        <v>71</v>
      </c>
      <c r="L7554" t="s">
        <v>10158</v>
      </c>
      <c r="M7554" t="s">
        <v>23</v>
      </c>
      <c r="N7554" t="b">
        <v>1</v>
      </c>
      <c r="O7554">
        <f>_xlfn.XLOOKUP(B7554,Machine_Info!A:A,Machine_Info!E:E)</f>
        <v>20</v>
      </c>
      <c r="P7554">
        <f t="shared" ref="P7554:P7617" si="590">O7554-J7554</f>
        <v>17.016666666666666</v>
      </c>
      <c r="Q7554">
        <f t="shared" si="589"/>
        <v>0.85083333333333333</v>
      </c>
    </row>
    <row r="7555" spans="1:17" x14ac:dyDescent="0.2">
      <c r="A7555" t="s">
        <v>7673</v>
      </c>
      <c r="B7555" t="s">
        <v>218</v>
      </c>
      <c r="C7555" t="s">
        <v>219</v>
      </c>
      <c r="D7555" t="s">
        <v>20</v>
      </c>
      <c r="E7555" s="2">
        <v>45566.176712962973</v>
      </c>
      <c r="F7555" s="2">
        <v>45566.216990740737</v>
      </c>
      <c r="G7555" t="str">
        <f t="shared" ref="G7555:G7618" si="591">TEXT(E7555,"mm")</f>
        <v>10</v>
      </c>
      <c r="H7555" t="str">
        <f t="shared" ref="H7555:H7618" si="592">TEXT(E7555,"dd")</f>
        <v>01</v>
      </c>
      <c r="I7555">
        <v>107</v>
      </c>
      <c r="J7555">
        <f t="shared" ref="J7555:J7618" si="593">I7555/60</f>
        <v>1.7833333333333334</v>
      </c>
      <c r="K7555" t="s">
        <v>42</v>
      </c>
      <c r="L7555" t="s">
        <v>10159</v>
      </c>
      <c r="M7555" t="s">
        <v>34</v>
      </c>
      <c r="N7555" t="b">
        <v>0</v>
      </c>
      <c r="O7555">
        <f>_xlfn.XLOOKUP(B7555,Machine_Info!A:A,Machine_Info!E:E)</f>
        <v>14</v>
      </c>
      <c r="P7555">
        <f t="shared" si="590"/>
        <v>12.216666666666667</v>
      </c>
      <c r="Q7555">
        <f t="shared" ref="Q7555:Q7618" si="594">P7555/O7555</f>
        <v>0.87261904761904763</v>
      </c>
    </row>
    <row r="7556" spans="1:17" x14ac:dyDescent="0.2">
      <c r="A7556" t="s">
        <v>7674</v>
      </c>
      <c r="B7556" t="s">
        <v>92</v>
      </c>
      <c r="C7556" t="s">
        <v>93</v>
      </c>
      <c r="D7556" t="s">
        <v>59</v>
      </c>
      <c r="E7556" s="2">
        <v>45566.192152777781</v>
      </c>
      <c r="F7556" s="2">
        <v>45566.322013888886</v>
      </c>
      <c r="G7556" t="str">
        <f t="shared" si="591"/>
        <v>10</v>
      </c>
      <c r="H7556" t="str">
        <f t="shared" si="592"/>
        <v>01</v>
      </c>
      <c r="I7556">
        <v>441</v>
      </c>
      <c r="J7556">
        <f t="shared" si="593"/>
        <v>7.35</v>
      </c>
      <c r="K7556" t="s">
        <v>38</v>
      </c>
      <c r="L7556" t="s">
        <v>74</v>
      </c>
      <c r="M7556" t="s">
        <v>44</v>
      </c>
      <c r="N7556" t="b">
        <v>0</v>
      </c>
      <c r="O7556">
        <f>_xlfn.XLOOKUP(B7556,Machine_Info!A:A,Machine_Info!E:E)</f>
        <v>20</v>
      </c>
      <c r="P7556">
        <f t="shared" si="590"/>
        <v>12.65</v>
      </c>
      <c r="Q7556">
        <f t="shared" si="594"/>
        <v>0.63250000000000006</v>
      </c>
    </row>
    <row r="7557" spans="1:17" x14ac:dyDescent="0.2">
      <c r="A7557" t="s">
        <v>7675</v>
      </c>
      <c r="B7557" t="s">
        <v>142</v>
      </c>
      <c r="C7557" t="s">
        <v>143</v>
      </c>
      <c r="D7557" t="s">
        <v>27</v>
      </c>
      <c r="E7557" s="2">
        <v>45566.205416666657</v>
      </c>
      <c r="F7557" s="2">
        <v>45566.467916666668</v>
      </c>
      <c r="G7557" t="str">
        <f t="shared" si="591"/>
        <v>10</v>
      </c>
      <c r="H7557" t="str">
        <f t="shared" si="592"/>
        <v>01</v>
      </c>
      <c r="I7557">
        <v>155</v>
      </c>
      <c r="J7557">
        <f t="shared" si="593"/>
        <v>2.5833333333333335</v>
      </c>
      <c r="K7557" t="s">
        <v>28</v>
      </c>
      <c r="L7557" t="s">
        <v>10158</v>
      </c>
      <c r="M7557" t="s">
        <v>23</v>
      </c>
      <c r="N7557" t="b">
        <v>0</v>
      </c>
      <c r="O7557">
        <f>_xlfn.XLOOKUP(B7557,Machine_Info!A:A,Machine_Info!E:E)</f>
        <v>22</v>
      </c>
      <c r="P7557">
        <f t="shared" si="590"/>
        <v>19.416666666666668</v>
      </c>
      <c r="Q7557">
        <f t="shared" si="594"/>
        <v>0.88257575757575768</v>
      </c>
    </row>
    <row r="7558" spans="1:17" x14ac:dyDescent="0.2">
      <c r="A7558" t="s">
        <v>7676</v>
      </c>
      <c r="B7558" t="s">
        <v>40</v>
      </c>
      <c r="C7558" t="s">
        <v>41</v>
      </c>
      <c r="D7558" t="s">
        <v>20</v>
      </c>
      <c r="E7558" s="2">
        <v>45566.225636574083</v>
      </c>
      <c r="F7558" s="2">
        <v>45566.344386574077</v>
      </c>
      <c r="G7558" t="str">
        <f t="shared" si="591"/>
        <v>10</v>
      </c>
      <c r="H7558" t="str">
        <f t="shared" si="592"/>
        <v>01</v>
      </c>
      <c r="I7558">
        <v>675</v>
      </c>
      <c r="J7558">
        <f t="shared" si="593"/>
        <v>11.25</v>
      </c>
      <c r="K7558" t="s">
        <v>71</v>
      </c>
      <c r="L7558" t="s">
        <v>10159</v>
      </c>
      <c r="M7558" t="s">
        <v>34</v>
      </c>
      <c r="N7558" t="b">
        <v>1</v>
      </c>
      <c r="O7558">
        <f>_xlfn.XLOOKUP(B7558,Machine_Info!A:A,Machine_Info!E:E)</f>
        <v>18</v>
      </c>
      <c r="P7558">
        <f t="shared" si="590"/>
        <v>6.75</v>
      </c>
      <c r="Q7558">
        <f t="shared" si="594"/>
        <v>0.375</v>
      </c>
    </row>
    <row r="7559" spans="1:17" x14ac:dyDescent="0.2">
      <c r="A7559" t="s">
        <v>7677</v>
      </c>
      <c r="B7559" t="s">
        <v>263</v>
      </c>
      <c r="C7559" t="s">
        <v>264</v>
      </c>
      <c r="D7559" t="s">
        <v>27</v>
      </c>
      <c r="E7559" s="2">
        <v>45566.274328703701</v>
      </c>
      <c r="F7559" s="2">
        <v>45566.301412037043</v>
      </c>
      <c r="G7559" t="str">
        <f t="shared" si="591"/>
        <v>10</v>
      </c>
      <c r="H7559" t="str">
        <f t="shared" si="592"/>
        <v>01</v>
      </c>
      <c r="I7559">
        <v>525</v>
      </c>
      <c r="J7559">
        <f t="shared" si="593"/>
        <v>8.75</v>
      </c>
      <c r="K7559" t="s">
        <v>103</v>
      </c>
      <c r="L7559" t="s">
        <v>74</v>
      </c>
      <c r="M7559" t="s">
        <v>44</v>
      </c>
      <c r="N7559" t="b">
        <v>0</v>
      </c>
      <c r="O7559">
        <f>_xlfn.XLOOKUP(B7559,Machine_Info!A:A,Machine_Info!E:E)</f>
        <v>22</v>
      </c>
      <c r="P7559">
        <f t="shared" si="590"/>
        <v>13.25</v>
      </c>
      <c r="Q7559">
        <f t="shared" si="594"/>
        <v>0.60227272727272729</v>
      </c>
    </row>
    <row r="7560" spans="1:17" x14ac:dyDescent="0.2">
      <c r="A7560" t="s">
        <v>7678</v>
      </c>
      <c r="B7560" t="s">
        <v>18</v>
      </c>
      <c r="C7560" t="s">
        <v>19</v>
      </c>
      <c r="D7560" t="s">
        <v>20</v>
      </c>
      <c r="E7560" s="2">
        <v>45566.281435185178</v>
      </c>
      <c r="F7560" s="2">
        <v>45566.400879629633</v>
      </c>
      <c r="G7560" t="str">
        <f t="shared" si="591"/>
        <v>10</v>
      </c>
      <c r="H7560" t="str">
        <f t="shared" si="592"/>
        <v>01</v>
      </c>
      <c r="I7560">
        <v>354</v>
      </c>
      <c r="J7560">
        <f t="shared" si="593"/>
        <v>5.9</v>
      </c>
      <c r="K7560" t="s">
        <v>46</v>
      </c>
      <c r="L7560" t="s">
        <v>10159</v>
      </c>
      <c r="M7560" t="s">
        <v>34</v>
      </c>
      <c r="N7560" t="b">
        <v>0</v>
      </c>
      <c r="O7560">
        <f>_xlfn.XLOOKUP(B7560,Machine_Info!A:A,Machine_Info!E:E)</f>
        <v>16</v>
      </c>
      <c r="P7560">
        <f t="shared" si="590"/>
        <v>10.1</v>
      </c>
      <c r="Q7560">
        <f t="shared" si="594"/>
        <v>0.63124999999999998</v>
      </c>
    </row>
    <row r="7561" spans="1:17" x14ac:dyDescent="0.2">
      <c r="A7561" t="s">
        <v>7679</v>
      </c>
      <c r="B7561" t="s">
        <v>202</v>
      </c>
      <c r="C7561" t="s">
        <v>203</v>
      </c>
      <c r="D7561" t="s">
        <v>32</v>
      </c>
      <c r="E7561" s="2">
        <v>45566.28460648148</v>
      </c>
      <c r="F7561" s="2">
        <v>45566.406828703701</v>
      </c>
      <c r="G7561" t="str">
        <f t="shared" si="591"/>
        <v>10</v>
      </c>
      <c r="H7561" t="str">
        <f t="shared" si="592"/>
        <v>01</v>
      </c>
      <c r="I7561">
        <v>146</v>
      </c>
      <c r="J7561">
        <f t="shared" si="593"/>
        <v>2.4333333333333331</v>
      </c>
      <c r="K7561" t="s">
        <v>60</v>
      </c>
      <c r="L7561" t="s">
        <v>74</v>
      </c>
      <c r="M7561" t="s">
        <v>44</v>
      </c>
      <c r="N7561" t="b">
        <v>0</v>
      </c>
      <c r="O7561">
        <f>_xlfn.XLOOKUP(B7561,Machine_Info!A:A,Machine_Info!E:E)</f>
        <v>22</v>
      </c>
      <c r="P7561">
        <f t="shared" si="590"/>
        <v>19.566666666666666</v>
      </c>
      <c r="Q7561">
        <f t="shared" si="594"/>
        <v>0.8893939393939394</v>
      </c>
    </row>
    <row r="7562" spans="1:17" x14ac:dyDescent="0.2">
      <c r="A7562" t="s">
        <v>7680</v>
      </c>
      <c r="B7562" t="s">
        <v>49</v>
      </c>
      <c r="C7562" t="s">
        <v>50</v>
      </c>
      <c r="D7562" t="s">
        <v>20</v>
      </c>
      <c r="E7562" s="2">
        <v>45566.298356481479</v>
      </c>
      <c r="F7562" s="2">
        <v>45566.332384259258</v>
      </c>
      <c r="G7562" t="str">
        <f t="shared" si="591"/>
        <v>10</v>
      </c>
      <c r="H7562" t="str">
        <f t="shared" si="592"/>
        <v>01</v>
      </c>
      <c r="I7562">
        <v>1025</v>
      </c>
      <c r="J7562">
        <f t="shared" si="593"/>
        <v>17.083333333333332</v>
      </c>
      <c r="K7562" t="s">
        <v>150</v>
      </c>
      <c r="L7562" t="s">
        <v>74</v>
      </c>
      <c r="M7562" t="s">
        <v>44</v>
      </c>
      <c r="N7562" t="b">
        <v>0</v>
      </c>
      <c r="O7562">
        <f>_xlfn.XLOOKUP(B7562,Machine_Info!A:A,Machine_Info!E:E)</f>
        <v>22</v>
      </c>
      <c r="P7562">
        <f t="shared" si="590"/>
        <v>4.9166666666666679</v>
      </c>
      <c r="Q7562">
        <f t="shared" si="594"/>
        <v>0.22348484848484854</v>
      </c>
    </row>
    <row r="7563" spans="1:17" x14ac:dyDescent="0.2">
      <c r="A7563" t="s">
        <v>7681</v>
      </c>
      <c r="B7563" t="s">
        <v>171</v>
      </c>
      <c r="C7563" t="s">
        <v>172</v>
      </c>
      <c r="D7563" t="s">
        <v>32</v>
      </c>
      <c r="E7563" s="2">
        <v>45566.318877314807</v>
      </c>
      <c r="F7563" s="2">
        <v>45566.32304398148</v>
      </c>
      <c r="G7563" t="str">
        <f t="shared" si="591"/>
        <v>10</v>
      </c>
      <c r="H7563" t="str">
        <f t="shared" si="592"/>
        <v>01</v>
      </c>
      <c r="I7563">
        <v>192</v>
      </c>
      <c r="J7563">
        <f t="shared" si="593"/>
        <v>3.2</v>
      </c>
      <c r="K7563" t="s">
        <v>71</v>
      </c>
      <c r="L7563" t="s">
        <v>10158</v>
      </c>
      <c r="M7563" t="s">
        <v>23</v>
      </c>
      <c r="N7563" t="b">
        <v>1</v>
      </c>
      <c r="O7563">
        <f>_xlfn.XLOOKUP(B7563,Machine_Info!A:A,Machine_Info!E:E)</f>
        <v>16</v>
      </c>
      <c r="P7563">
        <f t="shared" si="590"/>
        <v>12.8</v>
      </c>
      <c r="Q7563">
        <f t="shared" si="594"/>
        <v>0.8</v>
      </c>
    </row>
    <row r="7564" spans="1:17" x14ac:dyDescent="0.2">
      <c r="A7564" t="s">
        <v>7682</v>
      </c>
      <c r="B7564" t="s">
        <v>253</v>
      </c>
      <c r="C7564" t="s">
        <v>254</v>
      </c>
      <c r="D7564" t="s">
        <v>59</v>
      </c>
      <c r="E7564" s="2">
        <v>45566.374502314808</v>
      </c>
      <c r="F7564" s="2">
        <v>45566.391863425917</v>
      </c>
      <c r="G7564" t="str">
        <f t="shared" si="591"/>
        <v>10</v>
      </c>
      <c r="H7564" t="str">
        <f t="shared" si="592"/>
        <v>01</v>
      </c>
      <c r="I7564">
        <v>9</v>
      </c>
      <c r="J7564">
        <f t="shared" si="593"/>
        <v>0.15</v>
      </c>
      <c r="K7564" t="s">
        <v>28</v>
      </c>
      <c r="L7564" t="s">
        <v>10159</v>
      </c>
      <c r="M7564" t="s">
        <v>34</v>
      </c>
      <c r="N7564" t="b">
        <v>0</v>
      </c>
      <c r="O7564">
        <f>_xlfn.XLOOKUP(B7564,Machine_Info!A:A,Machine_Info!E:E)</f>
        <v>22</v>
      </c>
      <c r="P7564">
        <f t="shared" si="590"/>
        <v>21.85</v>
      </c>
      <c r="Q7564">
        <f t="shared" si="594"/>
        <v>0.99318181818181828</v>
      </c>
    </row>
    <row r="7565" spans="1:17" x14ac:dyDescent="0.2">
      <c r="A7565" t="s">
        <v>7683</v>
      </c>
      <c r="B7565" t="s">
        <v>84</v>
      </c>
      <c r="C7565" t="s">
        <v>85</v>
      </c>
      <c r="D7565" t="s">
        <v>27</v>
      </c>
      <c r="E7565" s="2">
        <v>45566.407384259262</v>
      </c>
      <c r="F7565" s="2">
        <v>45566.533078703702</v>
      </c>
      <c r="G7565" t="str">
        <f t="shared" si="591"/>
        <v>10</v>
      </c>
      <c r="H7565" t="str">
        <f t="shared" si="592"/>
        <v>01</v>
      </c>
      <c r="I7565">
        <v>207</v>
      </c>
      <c r="J7565">
        <f t="shared" si="593"/>
        <v>3.45</v>
      </c>
      <c r="K7565" t="s">
        <v>71</v>
      </c>
      <c r="L7565" t="s">
        <v>10159</v>
      </c>
      <c r="M7565" t="s">
        <v>34</v>
      </c>
      <c r="N7565" t="b">
        <v>1</v>
      </c>
      <c r="O7565">
        <f>_xlfn.XLOOKUP(B7565,Machine_Info!A:A,Machine_Info!E:E)</f>
        <v>22</v>
      </c>
      <c r="P7565">
        <f t="shared" si="590"/>
        <v>18.55</v>
      </c>
      <c r="Q7565">
        <f t="shared" si="594"/>
        <v>0.84318181818181825</v>
      </c>
    </row>
    <row r="7566" spans="1:17" x14ac:dyDescent="0.2">
      <c r="A7566" t="s">
        <v>7684</v>
      </c>
      <c r="B7566" t="s">
        <v>167</v>
      </c>
      <c r="C7566" t="s">
        <v>168</v>
      </c>
      <c r="D7566" t="s">
        <v>59</v>
      </c>
      <c r="E7566" s="2">
        <v>45566.443229166667</v>
      </c>
      <c r="F7566" s="2">
        <v>45566.453645833331</v>
      </c>
      <c r="G7566" t="str">
        <f t="shared" si="591"/>
        <v>10</v>
      </c>
      <c r="H7566" t="str">
        <f t="shared" si="592"/>
        <v>01</v>
      </c>
      <c r="I7566">
        <v>127</v>
      </c>
      <c r="J7566">
        <f t="shared" si="593"/>
        <v>2.1166666666666667</v>
      </c>
      <c r="K7566" t="s">
        <v>38</v>
      </c>
      <c r="L7566" t="s">
        <v>10159</v>
      </c>
      <c r="M7566" t="s">
        <v>34</v>
      </c>
      <c r="N7566" t="b">
        <v>0</v>
      </c>
      <c r="O7566">
        <f>_xlfn.XLOOKUP(B7566,Machine_Info!A:A,Machine_Info!E:E)</f>
        <v>14</v>
      </c>
      <c r="P7566">
        <f t="shared" si="590"/>
        <v>11.883333333333333</v>
      </c>
      <c r="Q7566">
        <f t="shared" si="594"/>
        <v>0.84880952380952379</v>
      </c>
    </row>
    <row r="7567" spans="1:17" x14ac:dyDescent="0.2">
      <c r="A7567" t="s">
        <v>7685</v>
      </c>
      <c r="B7567" t="s">
        <v>52</v>
      </c>
      <c r="C7567" t="s">
        <v>53</v>
      </c>
      <c r="D7567" t="s">
        <v>27</v>
      </c>
      <c r="E7567" s="2">
        <v>45566.466874999998</v>
      </c>
      <c r="F7567" s="2">
        <v>45566.469652777778</v>
      </c>
      <c r="G7567" t="str">
        <f t="shared" si="591"/>
        <v>10</v>
      </c>
      <c r="H7567" t="str">
        <f t="shared" si="592"/>
        <v>01</v>
      </c>
      <c r="I7567">
        <v>37</v>
      </c>
      <c r="J7567">
        <f t="shared" si="593"/>
        <v>0.6166666666666667</v>
      </c>
      <c r="K7567" t="s">
        <v>71</v>
      </c>
      <c r="L7567" t="s">
        <v>10158</v>
      </c>
      <c r="M7567" t="s">
        <v>23</v>
      </c>
      <c r="N7567" t="b">
        <v>1</v>
      </c>
      <c r="O7567">
        <f>_xlfn.XLOOKUP(B7567,Machine_Info!A:A,Machine_Info!E:E)</f>
        <v>16</v>
      </c>
      <c r="P7567">
        <f t="shared" si="590"/>
        <v>15.383333333333333</v>
      </c>
      <c r="Q7567">
        <f t="shared" si="594"/>
        <v>0.9614583333333333</v>
      </c>
    </row>
    <row r="7568" spans="1:17" x14ac:dyDescent="0.2">
      <c r="A7568" t="s">
        <v>7686</v>
      </c>
      <c r="B7568" t="s">
        <v>40</v>
      </c>
      <c r="C7568" t="s">
        <v>41</v>
      </c>
      <c r="D7568" t="s">
        <v>20</v>
      </c>
      <c r="E7568" s="2">
        <v>45566.490046296298</v>
      </c>
      <c r="F7568" s="2">
        <v>45566.57476851852</v>
      </c>
      <c r="G7568" t="str">
        <f t="shared" si="591"/>
        <v>10</v>
      </c>
      <c r="H7568" t="str">
        <f t="shared" si="592"/>
        <v>01</v>
      </c>
      <c r="I7568">
        <v>1026</v>
      </c>
      <c r="J7568">
        <f t="shared" si="593"/>
        <v>17.100000000000001</v>
      </c>
      <c r="K7568" t="s">
        <v>28</v>
      </c>
      <c r="L7568" t="s">
        <v>74</v>
      </c>
      <c r="M7568" t="s">
        <v>44</v>
      </c>
      <c r="N7568" t="b">
        <v>0</v>
      </c>
      <c r="O7568">
        <f>_xlfn.XLOOKUP(B7568,Machine_Info!A:A,Machine_Info!E:E)</f>
        <v>18</v>
      </c>
      <c r="P7568">
        <f t="shared" si="590"/>
        <v>0.89999999999999858</v>
      </c>
      <c r="Q7568">
        <f t="shared" si="594"/>
        <v>4.999999999999992E-2</v>
      </c>
    </row>
    <row r="7569" spans="1:17" x14ac:dyDescent="0.2">
      <c r="A7569" t="s">
        <v>7687</v>
      </c>
      <c r="B7569" t="s">
        <v>135</v>
      </c>
      <c r="C7569" t="s">
        <v>136</v>
      </c>
      <c r="D7569" t="s">
        <v>32</v>
      </c>
      <c r="E7569" s="2">
        <v>45566.527291666673</v>
      </c>
      <c r="F7569" s="2">
        <v>45566.639097222222</v>
      </c>
      <c r="G7569" t="str">
        <f t="shared" si="591"/>
        <v>10</v>
      </c>
      <c r="H7569" t="str">
        <f t="shared" si="592"/>
        <v>01</v>
      </c>
      <c r="I7569">
        <v>224</v>
      </c>
      <c r="J7569">
        <f t="shared" si="593"/>
        <v>3.7333333333333334</v>
      </c>
      <c r="K7569" t="s">
        <v>42</v>
      </c>
      <c r="L7569" t="s">
        <v>10159</v>
      </c>
      <c r="M7569" t="s">
        <v>34</v>
      </c>
      <c r="N7569" t="b">
        <v>0</v>
      </c>
      <c r="O7569">
        <f>_xlfn.XLOOKUP(B7569,Machine_Info!A:A,Machine_Info!E:E)</f>
        <v>20</v>
      </c>
      <c r="P7569">
        <f t="shared" si="590"/>
        <v>16.266666666666666</v>
      </c>
      <c r="Q7569">
        <f t="shared" si="594"/>
        <v>0.81333333333333324</v>
      </c>
    </row>
    <row r="7570" spans="1:17" x14ac:dyDescent="0.2">
      <c r="A7570" t="s">
        <v>7688</v>
      </c>
      <c r="B7570" t="s">
        <v>57</v>
      </c>
      <c r="C7570" t="s">
        <v>58</v>
      </c>
      <c r="D7570" t="s">
        <v>59</v>
      </c>
      <c r="E7570" s="2">
        <v>45566.541273148148</v>
      </c>
      <c r="F7570" s="2">
        <v>45566.656550925924</v>
      </c>
      <c r="G7570" t="str">
        <f t="shared" si="591"/>
        <v>10</v>
      </c>
      <c r="H7570" t="str">
        <f t="shared" si="592"/>
        <v>01</v>
      </c>
      <c r="I7570">
        <v>30</v>
      </c>
      <c r="J7570">
        <f t="shared" si="593"/>
        <v>0.5</v>
      </c>
      <c r="K7570" t="s">
        <v>38</v>
      </c>
      <c r="L7570" t="s">
        <v>74</v>
      </c>
      <c r="M7570" t="s">
        <v>44</v>
      </c>
      <c r="N7570" t="b">
        <v>0</v>
      </c>
      <c r="O7570">
        <f>_xlfn.XLOOKUP(B7570,Machine_Info!A:A,Machine_Info!E:E)</f>
        <v>18</v>
      </c>
      <c r="P7570">
        <f t="shared" si="590"/>
        <v>17.5</v>
      </c>
      <c r="Q7570">
        <f t="shared" si="594"/>
        <v>0.97222222222222221</v>
      </c>
    </row>
    <row r="7571" spans="1:17" x14ac:dyDescent="0.2">
      <c r="A7571" t="s">
        <v>7689</v>
      </c>
      <c r="B7571" t="s">
        <v>40</v>
      </c>
      <c r="C7571" t="s">
        <v>41</v>
      </c>
      <c r="D7571" t="s">
        <v>20</v>
      </c>
      <c r="E7571" s="2">
        <v>45566.564062500001</v>
      </c>
      <c r="F7571" s="2">
        <v>45566.636979166673</v>
      </c>
      <c r="G7571" t="str">
        <f t="shared" si="591"/>
        <v>10</v>
      </c>
      <c r="H7571" t="str">
        <f t="shared" si="592"/>
        <v>01</v>
      </c>
      <c r="I7571">
        <v>1026</v>
      </c>
      <c r="J7571">
        <f t="shared" si="593"/>
        <v>17.100000000000001</v>
      </c>
      <c r="K7571" t="s">
        <v>103</v>
      </c>
      <c r="L7571" t="s">
        <v>10159</v>
      </c>
      <c r="M7571" t="s">
        <v>34</v>
      </c>
      <c r="N7571" t="b">
        <v>0</v>
      </c>
      <c r="O7571">
        <f>_xlfn.XLOOKUP(B7571,Machine_Info!A:A,Machine_Info!E:E)</f>
        <v>18</v>
      </c>
      <c r="P7571">
        <f t="shared" si="590"/>
        <v>0.89999999999999858</v>
      </c>
      <c r="Q7571">
        <f t="shared" si="594"/>
        <v>4.999999999999992E-2</v>
      </c>
    </row>
    <row r="7572" spans="1:17" x14ac:dyDescent="0.2">
      <c r="A7572" t="s">
        <v>7690</v>
      </c>
      <c r="B7572" t="s">
        <v>160</v>
      </c>
      <c r="C7572" t="s">
        <v>161</v>
      </c>
      <c r="D7572" t="s">
        <v>32</v>
      </c>
      <c r="E7572" s="2">
        <v>45566.573796296303</v>
      </c>
      <c r="F7572" s="2">
        <v>45566.686296296299</v>
      </c>
      <c r="G7572" t="str">
        <f t="shared" si="591"/>
        <v>10</v>
      </c>
      <c r="H7572" t="str">
        <f t="shared" si="592"/>
        <v>01</v>
      </c>
      <c r="I7572">
        <v>100</v>
      </c>
      <c r="J7572">
        <f t="shared" si="593"/>
        <v>1.6666666666666667</v>
      </c>
      <c r="K7572" t="s">
        <v>21</v>
      </c>
      <c r="L7572" t="s">
        <v>10158</v>
      </c>
      <c r="M7572" t="s">
        <v>23</v>
      </c>
      <c r="N7572" t="b">
        <v>1</v>
      </c>
      <c r="O7572">
        <f>_xlfn.XLOOKUP(B7572,Machine_Info!A:A,Machine_Info!E:E)</f>
        <v>20</v>
      </c>
      <c r="P7572">
        <f t="shared" si="590"/>
        <v>18.333333333333332</v>
      </c>
      <c r="Q7572">
        <f t="shared" si="594"/>
        <v>0.91666666666666663</v>
      </c>
    </row>
    <row r="7573" spans="1:17" x14ac:dyDescent="0.2">
      <c r="A7573" t="s">
        <v>7691</v>
      </c>
      <c r="B7573" t="s">
        <v>49</v>
      </c>
      <c r="C7573" t="s">
        <v>50</v>
      </c>
      <c r="D7573" t="s">
        <v>20</v>
      </c>
      <c r="E7573" s="2">
        <v>45566.668587962973</v>
      </c>
      <c r="F7573" s="2">
        <v>45566.814421296287</v>
      </c>
      <c r="G7573" t="str">
        <f t="shared" si="591"/>
        <v>10</v>
      </c>
      <c r="H7573" t="str">
        <f t="shared" si="592"/>
        <v>01</v>
      </c>
      <c r="I7573">
        <v>932</v>
      </c>
      <c r="J7573">
        <f t="shared" si="593"/>
        <v>15.533333333333333</v>
      </c>
      <c r="K7573" t="s">
        <v>76</v>
      </c>
      <c r="L7573" t="s">
        <v>10159</v>
      </c>
      <c r="M7573" t="s">
        <v>34</v>
      </c>
      <c r="N7573" t="b">
        <v>0</v>
      </c>
      <c r="O7573">
        <f>_xlfn.XLOOKUP(B7573,Machine_Info!A:A,Machine_Info!E:E)</f>
        <v>22</v>
      </c>
      <c r="P7573">
        <f t="shared" si="590"/>
        <v>6.4666666666666668</v>
      </c>
      <c r="Q7573">
        <f t="shared" si="594"/>
        <v>0.29393939393939394</v>
      </c>
    </row>
    <row r="7574" spans="1:17" x14ac:dyDescent="0.2">
      <c r="A7574" t="s">
        <v>7692</v>
      </c>
      <c r="B7574" t="s">
        <v>69</v>
      </c>
      <c r="C7574" t="s">
        <v>70</v>
      </c>
      <c r="D7574" t="s">
        <v>27</v>
      </c>
      <c r="E7574" s="2">
        <v>45566.675092592603</v>
      </c>
      <c r="F7574" s="2">
        <v>45566.681342592587</v>
      </c>
      <c r="G7574" t="str">
        <f t="shared" si="591"/>
        <v>10</v>
      </c>
      <c r="H7574" t="str">
        <f t="shared" si="592"/>
        <v>01</v>
      </c>
      <c r="I7574">
        <v>210</v>
      </c>
      <c r="J7574">
        <f t="shared" si="593"/>
        <v>3.5</v>
      </c>
      <c r="K7574" t="s">
        <v>103</v>
      </c>
      <c r="L7574" t="s">
        <v>74</v>
      </c>
      <c r="M7574" t="s">
        <v>44</v>
      </c>
      <c r="N7574" t="b">
        <v>0</v>
      </c>
      <c r="O7574">
        <f>_xlfn.XLOOKUP(B7574,Machine_Info!A:A,Machine_Info!E:E)</f>
        <v>16</v>
      </c>
      <c r="P7574">
        <f t="shared" si="590"/>
        <v>12.5</v>
      </c>
      <c r="Q7574">
        <f t="shared" si="594"/>
        <v>0.78125</v>
      </c>
    </row>
    <row r="7575" spans="1:17" x14ac:dyDescent="0.2">
      <c r="A7575" t="s">
        <v>7693</v>
      </c>
      <c r="B7575" t="s">
        <v>66</v>
      </c>
      <c r="C7575" t="s">
        <v>67</v>
      </c>
      <c r="D7575" t="s">
        <v>32</v>
      </c>
      <c r="E7575" s="2">
        <v>45566.705787037034</v>
      </c>
      <c r="F7575" s="2">
        <v>45566.714120370372</v>
      </c>
      <c r="G7575" t="str">
        <f t="shared" si="591"/>
        <v>10</v>
      </c>
      <c r="H7575" t="str">
        <f t="shared" si="592"/>
        <v>01</v>
      </c>
      <c r="I7575">
        <v>107</v>
      </c>
      <c r="J7575">
        <f t="shared" si="593"/>
        <v>1.7833333333333334</v>
      </c>
      <c r="K7575" t="s">
        <v>28</v>
      </c>
      <c r="L7575" t="s">
        <v>10159</v>
      </c>
      <c r="M7575" t="s">
        <v>34</v>
      </c>
      <c r="N7575" t="b">
        <v>0</v>
      </c>
      <c r="O7575">
        <f>_xlfn.XLOOKUP(B7575,Machine_Info!A:A,Machine_Info!E:E)</f>
        <v>14</v>
      </c>
      <c r="P7575">
        <f t="shared" si="590"/>
        <v>12.216666666666667</v>
      </c>
      <c r="Q7575">
        <f t="shared" si="594"/>
        <v>0.87261904761904763</v>
      </c>
    </row>
    <row r="7576" spans="1:17" x14ac:dyDescent="0.2">
      <c r="A7576" t="s">
        <v>7694</v>
      </c>
      <c r="B7576" t="s">
        <v>52</v>
      </c>
      <c r="C7576" t="s">
        <v>53</v>
      </c>
      <c r="D7576" t="s">
        <v>27</v>
      </c>
      <c r="E7576" s="2">
        <v>45566.723819444444</v>
      </c>
      <c r="F7576" s="2">
        <v>45566.837013888893</v>
      </c>
      <c r="G7576" t="str">
        <f t="shared" si="591"/>
        <v>10</v>
      </c>
      <c r="H7576" t="str">
        <f t="shared" si="592"/>
        <v>01</v>
      </c>
      <c r="I7576">
        <v>58</v>
      </c>
      <c r="J7576">
        <f t="shared" si="593"/>
        <v>0.96666666666666667</v>
      </c>
      <c r="K7576" t="s">
        <v>28</v>
      </c>
      <c r="L7576" t="s">
        <v>10159</v>
      </c>
      <c r="M7576" t="s">
        <v>34</v>
      </c>
      <c r="N7576" t="b">
        <v>0</v>
      </c>
      <c r="O7576">
        <f>_xlfn.XLOOKUP(B7576,Machine_Info!A:A,Machine_Info!E:E)</f>
        <v>16</v>
      </c>
      <c r="P7576">
        <f t="shared" si="590"/>
        <v>15.033333333333333</v>
      </c>
      <c r="Q7576">
        <f t="shared" si="594"/>
        <v>0.93958333333333333</v>
      </c>
    </row>
    <row r="7577" spans="1:17" x14ac:dyDescent="0.2">
      <c r="A7577" t="s">
        <v>7695</v>
      </c>
      <c r="B7577" t="s">
        <v>99</v>
      </c>
      <c r="C7577" t="s">
        <v>100</v>
      </c>
      <c r="D7577" t="s">
        <v>32</v>
      </c>
      <c r="E7577" s="2">
        <v>45566.782488425917</v>
      </c>
      <c r="F7577" s="2">
        <v>45566.869988425933</v>
      </c>
      <c r="G7577" t="str">
        <f t="shared" si="591"/>
        <v>10</v>
      </c>
      <c r="H7577" t="str">
        <f t="shared" si="592"/>
        <v>01</v>
      </c>
      <c r="I7577">
        <v>17</v>
      </c>
      <c r="J7577">
        <f t="shared" si="593"/>
        <v>0.28333333333333333</v>
      </c>
      <c r="K7577" t="s">
        <v>76</v>
      </c>
      <c r="L7577" t="s">
        <v>10159</v>
      </c>
      <c r="M7577" t="s">
        <v>34</v>
      </c>
      <c r="N7577" t="b">
        <v>0</v>
      </c>
      <c r="O7577">
        <f>_xlfn.XLOOKUP(B7577,Machine_Info!A:A,Machine_Info!E:E)</f>
        <v>16</v>
      </c>
      <c r="P7577">
        <f t="shared" si="590"/>
        <v>15.716666666666667</v>
      </c>
      <c r="Q7577">
        <f t="shared" si="594"/>
        <v>0.98229166666666667</v>
      </c>
    </row>
    <row r="7578" spans="1:17" x14ac:dyDescent="0.2">
      <c r="A7578" t="s">
        <v>7696</v>
      </c>
      <c r="B7578" t="s">
        <v>57</v>
      </c>
      <c r="C7578" t="s">
        <v>58</v>
      </c>
      <c r="D7578" t="s">
        <v>59</v>
      </c>
      <c r="E7578" s="2">
        <v>45566.798090277778</v>
      </c>
      <c r="F7578" s="2">
        <v>45566.953645833331</v>
      </c>
      <c r="G7578" t="str">
        <f t="shared" si="591"/>
        <v>10</v>
      </c>
      <c r="H7578" t="str">
        <f t="shared" si="592"/>
        <v>01</v>
      </c>
      <c r="I7578">
        <v>15</v>
      </c>
      <c r="J7578">
        <f t="shared" si="593"/>
        <v>0.25</v>
      </c>
      <c r="K7578" t="s">
        <v>21</v>
      </c>
      <c r="L7578" t="s">
        <v>10159</v>
      </c>
      <c r="M7578" t="s">
        <v>34</v>
      </c>
      <c r="N7578" t="b">
        <v>1</v>
      </c>
      <c r="O7578">
        <f>_xlfn.XLOOKUP(B7578,Machine_Info!A:A,Machine_Info!E:E)</f>
        <v>18</v>
      </c>
      <c r="P7578">
        <f t="shared" si="590"/>
        <v>17.75</v>
      </c>
      <c r="Q7578">
        <f t="shared" si="594"/>
        <v>0.98611111111111116</v>
      </c>
    </row>
    <row r="7579" spans="1:17" x14ac:dyDescent="0.2">
      <c r="A7579" t="s">
        <v>7697</v>
      </c>
      <c r="B7579" t="s">
        <v>18</v>
      </c>
      <c r="C7579" t="s">
        <v>19</v>
      </c>
      <c r="D7579" t="s">
        <v>20</v>
      </c>
      <c r="E7579" s="2">
        <v>45566.838449074072</v>
      </c>
      <c r="F7579" s="2">
        <v>45566.852337962962</v>
      </c>
      <c r="G7579" t="str">
        <f t="shared" si="591"/>
        <v>10</v>
      </c>
      <c r="H7579" t="str">
        <f t="shared" si="592"/>
        <v>01</v>
      </c>
      <c r="I7579">
        <v>147</v>
      </c>
      <c r="J7579">
        <f t="shared" si="593"/>
        <v>2.4500000000000002</v>
      </c>
      <c r="K7579" t="s">
        <v>46</v>
      </c>
      <c r="L7579" t="s">
        <v>74</v>
      </c>
      <c r="M7579" t="s">
        <v>44</v>
      </c>
      <c r="N7579" t="b">
        <v>0</v>
      </c>
      <c r="O7579">
        <f>_xlfn.XLOOKUP(B7579,Machine_Info!A:A,Machine_Info!E:E)</f>
        <v>16</v>
      </c>
      <c r="P7579">
        <f t="shared" si="590"/>
        <v>13.55</v>
      </c>
      <c r="Q7579">
        <f t="shared" si="594"/>
        <v>0.84687500000000004</v>
      </c>
    </row>
    <row r="7580" spans="1:17" x14ac:dyDescent="0.2">
      <c r="A7580" t="s">
        <v>7698</v>
      </c>
      <c r="B7580" t="s">
        <v>132</v>
      </c>
      <c r="C7580" t="s">
        <v>133</v>
      </c>
      <c r="D7580" t="s">
        <v>59</v>
      </c>
      <c r="E7580" s="2">
        <v>45566.886041666658</v>
      </c>
      <c r="F7580" s="2">
        <v>45566.903402777767</v>
      </c>
      <c r="G7580" t="str">
        <f t="shared" si="591"/>
        <v>10</v>
      </c>
      <c r="H7580" t="str">
        <f t="shared" si="592"/>
        <v>01</v>
      </c>
      <c r="I7580">
        <v>38</v>
      </c>
      <c r="J7580">
        <f t="shared" si="593"/>
        <v>0.6333333333333333</v>
      </c>
      <c r="K7580" t="s">
        <v>38</v>
      </c>
      <c r="L7580" t="s">
        <v>10159</v>
      </c>
      <c r="M7580" t="s">
        <v>34</v>
      </c>
      <c r="N7580" t="b">
        <v>0</v>
      </c>
      <c r="O7580">
        <f>_xlfn.XLOOKUP(B7580,Machine_Info!A:A,Machine_Info!E:E)</f>
        <v>14</v>
      </c>
      <c r="P7580">
        <f t="shared" si="590"/>
        <v>13.366666666666667</v>
      </c>
      <c r="Q7580">
        <f t="shared" si="594"/>
        <v>0.95476190476190481</v>
      </c>
    </row>
    <row r="7581" spans="1:17" x14ac:dyDescent="0.2">
      <c r="A7581" t="s">
        <v>7699</v>
      </c>
      <c r="B7581" t="s">
        <v>116</v>
      </c>
      <c r="C7581" t="s">
        <v>117</v>
      </c>
      <c r="D7581" t="s">
        <v>20</v>
      </c>
      <c r="E7581" s="2">
        <v>45566.896365740737</v>
      </c>
      <c r="F7581" s="2">
        <v>45566.919282407413</v>
      </c>
      <c r="G7581" t="str">
        <f t="shared" si="591"/>
        <v>10</v>
      </c>
      <c r="H7581" t="str">
        <f t="shared" si="592"/>
        <v>01</v>
      </c>
      <c r="I7581">
        <v>30</v>
      </c>
      <c r="J7581">
        <f t="shared" si="593"/>
        <v>0.5</v>
      </c>
      <c r="K7581" t="s">
        <v>110</v>
      </c>
      <c r="L7581" t="s">
        <v>10159</v>
      </c>
      <c r="M7581" t="s">
        <v>34</v>
      </c>
      <c r="N7581" t="b">
        <v>0</v>
      </c>
      <c r="O7581">
        <f>_xlfn.XLOOKUP(B7581,Machine_Info!A:A,Machine_Info!E:E)</f>
        <v>16</v>
      </c>
      <c r="P7581">
        <f t="shared" si="590"/>
        <v>15.5</v>
      </c>
      <c r="Q7581">
        <f t="shared" si="594"/>
        <v>0.96875</v>
      </c>
    </row>
    <row r="7582" spans="1:17" x14ac:dyDescent="0.2">
      <c r="A7582" t="s">
        <v>7700</v>
      </c>
      <c r="B7582" t="s">
        <v>139</v>
      </c>
      <c r="C7582" t="s">
        <v>140</v>
      </c>
      <c r="D7582" t="s">
        <v>59</v>
      </c>
      <c r="E7582" s="2">
        <v>45566.925057870372</v>
      </c>
      <c r="F7582" s="2">
        <v>45567.062557870369</v>
      </c>
      <c r="G7582" t="str">
        <f t="shared" si="591"/>
        <v>10</v>
      </c>
      <c r="H7582" t="str">
        <f t="shared" si="592"/>
        <v>01</v>
      </c>
      <c r="I7582">
        <v>206</v>
      </c>
      <c r="J7582">
        <f t="shared" si="593"/>
        <v>3.4333333333333331</v>
      </c>
      <c r="K7582" t="s">
        <v>28</v>
      </c>
      <c r="L7582" t="s">
        <v>74</v>
      </c>
      <c r="M7582" t="s">
        <v>44</v>
      </c>
      <c r="N7582" t="b">
        <v>0</v>
      </c>
      <c r="O7582">
        <f>_xlfn.XLOOKUP(B7582,Machine_Info!A:A,Machine_Info!E:E)</f>
        <v>20</v>
      </c>
      <c r="P7582">
        <f t="shared" si="590"/>
        <v>16.566666666666666</v>
      </c>
      <c r="Q7582">
        <f t="shared" si="594"/>
        <v>0.82833333333333337</v>
      </c>
    </row>
    <row r="7583" spans="1:17" x14ac:dyDescent="0.2">
      <c r="A7583" t="s">
        <v>7701</v>
      </c>
      <c r="B7583" t="s">
        <v>36</v>
      </c>
      <c r="C7583" t="s">
        <v>37</v>
      </c>
      <c r="D7583" t="s">
        <v>20</v>
      </c>
      <c r="E7583" s="2">
        <v>45566.944097222222</v>
      </c>
      <c r="F7583" s="2">
        <v>45566.952430555553</v>
      </c>
      <c r="G7583" t="str">
        <f t="shared" si="591"/>
        <v>10</v>
      </c>
      <c r="H7583" t="str">
        <f t="shared" si="592"/>
        <v>01</v>
      </c>
      <c r="I7583">
        <v>940</v>
      </c>
      <c r="J7583">
        <f t="shared" si="593"/>
        <v>15.666666666666666</v>
      </c>
      <c r="K7583" t="s">
        <v>103</v>
      </c>
      <c r="L7583" t="s">
        <v>10159</v>
      </c>
      <c r="M7583" t="s">
        <v>34</v>
      </c>
      <c r="N7583" t="b">
        <v>0</v>
      </c>
      <c r="O7583">
        <f>_xlfn.XLOOKUP(B7583,Machine_Info!A:A,Machine_Info!E:E)</f>
        <v>18</v>
      </c>
      <c r="P7583">
        <f t="shared" si="590"/>
        <v>2.3333333333333339</v>
      </c>
      <c r="Q7583">
        <f t="shared" si="594"/>
        <v>0.12962962962962965</v>
      </c>
    </row>
    <row r="7584" spans="1:17" x14ac:dyDescent="0.2">
      <c r="A7584" t="s">
        <v>7702</v>
      </c>
      <c r="B7584" t="s">
        <v>160</v>
      </c>
      <c r="C7584" t="s">
        <v>161</v>
      </c>
      <c r="D7584" t="s">
        <v>32</v>
      </c>
      <c r="E7584" s="2">
        <v>45566.960509259261</v>
      </c>
      <c r="F7584" s="2">
        <v>45567.198703703703</v>
      </c>
      <c r="G7584" t="str">
        <f t="shared" si="591"/>
        <v>10</v>
      </c>
      <c r="H7584" t="str">
        <f t="shared" si="592"/>
        <v>01</v>
      </c>
      <c r="I7584">
        <v>15</v>
      </c>
      <c r="J7584">
        <f t="shared" si="593"/>
        <v>0.25</v>
      </c>
      <c r="K7584" t="s">
        <v>54</v>
      </c>
      <c r="L7584" t="s">
        <v>10158</v>
      </c>
      <c r="M7584" t="s">
        <v>23</v>
      </c>
      <c r="N7584" t="b">
        <v>1</v>
      </c>
      <c r="O7584">
        <f>_xlfn.XLOOKUP(B7584,Machine_Info!A:A,Machine_Info!E:E)</f>
        <v>20</v>
      </c>
      <c r="P7584">
        <f t="shared" si="590"/>
        <v>19.75</v>
      </c>
      <c r="Q7584">
        <f t="shared" si="594"/>
        <v>0.98750000000000004</v>
      </c>
    </row>
    <row r="7585" spans="1:17" x14ac:dyDescent="0.2">
      <c r="A7585" t="s">
        <v>7703</v>
      </c>
      <c r="B7585" t="s">
        <v>218</v>
      </c>
      <c r="C7585" t="s">
        <v>219</v>
      </c>
      <c r="D7585" t="s">
        <v>20</v>
      </c>
      <c r="E7585" s="2">
        <v>45566.96565972222</v>
      </c>
      <c r="F7585" s="2">
        <v>45566.994826388887</v>
      </c>
      <c r="G7585" t="str">
        <f t="shared" si="591"/>
        <v>10</v>
      </c>
      <c r="H7585" t="str">
        <f t="shared" si="592"/>
        <v>01</v>
      </c>
      <c r="I7585">
        <v>98</v>
      </c>
      <c r="J7585">
        <f t="shared" si="593"/>
        <v>1.6333333333333333</v>
      </c>
      <c r="K7585" t="s">
        <v>60</v>
      </c>
      <c r="L7585" t="s">
        <v>10159</v>
      </c>
      <c r="M7585" t="s">
        <v>34</v>
      </c>
      <c r="N7585" t="b">
        <v>0</v>
      </c>
      <c r="O7585">
        <f>_xlfn.XLOOKUP(B7585,Machine_Info!A:A,Machine_Info!E:E)</f>
        <v>14</v>
      </c>
      <c r="P7585">
        <f t="shared" si="590"/>
        <v>12.366666666666667</v>
      </c>
      <c r="Q7585">
        <f t="shared" si="594"/>
        <v>0.88333333333333341</v>
      </c>
    </row>
    <row r="7586" spans="1:17" x14ac:dyDescent="0.2">
      <c r="A7586" t="s">
        <v>7704</v>
      </c>
      <c r="B7586" t="s">
        <v>218</v>
      </c>
      <c r="C7586" t="s">
        <v>219</v>
      </c>
      <c r="D7586" t="s">
        <v>20</v>
      </c>
      <c r="E7586" s="2">
        <v>45567.066412037027</v>
      </c>
      <c r="F7586" s="2">
        <v>45567.071967592587</v>
      </c>
      <c r="G7586" t="str">
        <f t="shared" si="591"/>
        <v>10</v>
      </c>
      <c r="H7586" t="str">
        <f t="shared" si="592"/>
        <v>02</v>
      </c>
      <c r="I7586">
        <v>176</v>
      </c>
      <c r="J7586">
        <f t="shared" si="593"/>
        <v>2.9333333333333331</v>
      </c>
      <c r="K7586" t="s">
        <v>28</v>
      </c>
      <c r="L7586" t="s">
        <v>10159</v>
      </c>
      <c r="M7586" t="s">
        <v>34</v>
      </c>
      <c r="N7586" t="b">
        <v>0</v>
      </c>
      <c r="O7586">
        <f>_xlfn.XLOOKUP(B7586,Machine_Info!A:A,Machine_Info!E:E)</f>
        <v>14</v>
      </c>
      <c r="P7586">
        <f t="shared" si="590"/>
        <v>11.066666666666666</v>
      </c>
      <c r="Q7586">
        <f t="shared" si="594"/>
        <v>0.79047619047619044</v>
      </c>
    </row>
    <row r="7587" spans="1:17" x14ac:dyDescent="0.2">
      <c r="A7587" t="s">
        <v>7705</v>
      </c>
      <c r="B7587" t="s">
        <v>139</v>
      </c>
      <c r="C7587" t="s">
        <v>140</v>
      </c>
      <c r="D7587" t="s">
        <v>59</v>
      </c>
      <c r="E7587" s="2">
        <v>45567.184583333343</v>
      </c>
      <c r="F7587" s="2">
        <v>45567.210277777784</v>
      </c>
      <c r="G7587" t="str">
        <f t="shared" si="591"/>
        <v>10</v>
      </c>
      <c r="H7587" t="str">
        <f t="shared" si="592"/>
        <v>02</v>
      </c>
      <c r="I7587">
        <v>421</v>
      </c>
      <c r="J7587">
        <f t="shared" si="593"/>
        <v>7.0166666666666666</v>
      </c>
      <c r="K7587" t="s">
        <v>28</v>
      </c>
      <c r="L7587" t="s">
        <v>10158</v>
      </c>
      <c r="M7587" t="s">
        <v>23</v>
      </c>
      <c r="N7587" t="b">
        <v>0</v>
      </c>
      <c r="O7587">
        <f>_xlfn.XLOOKUP(B7587,Machine_Info!A:A,Machine_Info!E:E)</f>
        <v>20</v>
      </c>
      <c r="P7587">
        <f t="shared" si="590"/>
        <v>12.983333333333334</v>
      </c>
      <c r="Q7587">
        <f t="shared" si="594"/>
        <v>0.64916666666666667</v>
      </c>
    </row>
    <row r="7588" spans="1:17" x14ac:dyDescent="0.2">
      <c r="A7588" t="s">
        <v>7706</v>
      </c>
      <c r="B7588" t="s">
        <v>52</v>
      </c>
      <c r="C7588" t="s">
        <v>53</v>
      </c>
      <c r="D7588" t="s">
        <v>27</v>
      </c>
      <c r="E7588" s="2">
        <v>45567.213368055563</v>
      </c>
      <c r="F7588" s="2">
        <v>45567.537673611107</v>
      </c>
      <c r="G7588" t="str">
        <f t="shared" si="591"/>
        <v>10</v>
      </c>
      <c r="H7588" t="str">
        <f t="shared" si="592"/>
        <v>02</v>
      </c>
      <c r="I7588">
        <v>48</v>
      </c>
      <c r="J7588">
        <f t="shared" si="593"/>
        <v>0.8</v>
      </c>
      <c r="K7588" t="s">
        <v>103</v>
      </c>
      <c r="L7588" t="s">
        <v>10159</v>
      </c>
      <c r="M7588" t="s">
        <v>34</v>
      </c>
      <c r="N7588" t="b">
        <v>0</v>
      </c>
      <c r="O7588">
        <f>_xlfn.XLOOKUP(B7588,Machine_Info!A:A,Machine_Info!E:E)</f>
        <v>16</v>
      </c>
      <c r="P7588">
        <f t="shared" si="590"/>
        <v>15.2</v>
      </c>
      <c r="Q7588">
        <f t="shared" si="594"/>
        <v>0.95</v>
      </c>
    </row>
    <row r="7589" spans="1:17" x14ac:dyDescent="0.2">
      <c r="A7589" t="s">
        <v>7707</v>
      </c>
      <c r="B7589" t="s">
        <v>84</v>
      </c>
      <c r="C7589" t="s">
        <v>85</v>
      </c>
      <c r="D7589" t="s">
        <v>27</v>
      </c>
      <c r="E7589" s="2">
        <v>45567.229328703703</v>
      </c>
      <c r="F7589" s="2">
        <v>45567.448773148149</v>
      </c>
      <c r="G7589" t="str">
        <f t="shared" si="591"/>
        <v>10</v>
      </c>
      <c r="H7589" t="str">
        <f t="shared" si="592"/>
        <v>02</v>
      </c>
      <c r="I7589">
        <v>211</v>
      </c>
      <c r="J7589">
        <f t="shared" si="593"/>
        <v>3.5166666666666666</v>
      </c>
      <c r="K7589" t="s">
        <v>103</v>
      </c>
      <c r="L7589" t="s">
        <v>74</v>
      </c>
      <c r="M7589" t="s">
        <v>44</v>
      </c>
      <c r="N7589" t="b">
        <v>0</v>
      </c>
      <c r="O7589">
        <f>_xlfn.XLOOKUP(B7589,Machine_Info!A:A,Machine_Info!E:E)</f>
        <v>22</v>
      </c>
      <c r="P7589">
        <f t="shared" si="590"/>
        <v>18.483333333333334</v>
      </c>
      <c r="Q7589">
        <f t="shared" si="594"/>
        <v>0.8401515151515152</v>
      </c>
    </row>
    <row r="7590" spans="1:17" x14ac:dyDescent="0.2">
      <c r="A7590" t="s">
        <v>7708</v>
      </c>
      <c r="B7590" t="s">
        <v>253</v>
      </c>
      <c r="C7590" t="s">
        <v>254</v>
      </c>
      <c r="D7590" t="s">
        <v>59</v>
      </c>
      <c r="E7590" s="2">
        <v>45567.372349537043</v>
      </c>
      <c r="F7590" s="2">
        <v>45567.458460648151</v>
      </c>
      <c r="G7590" t="str">
        <f t="shared" si="591"/>
        <v>10</v>
      </c>
      <c r="H7590" t="str">
        <f t="shared" si="592"/>
        <v>02</v>
      </c>
      <c r="I7590">
        <v>8</v>
      </c>
      <c r="J7590">
        <f t="shared" si="593"/>
        <v>0.13333333333333333</v>
      </c>
      <c r="K7590" t="s">
        <v>42</v>
      </c>
      <c r="L7590" t="s">
        <v>10159</v>
      </c>
      <c r="M7590" t="s">
        <v>34</v>
      </c>
      <c r="N7590" t="b">
        <v>0</v>
      </c>
      <c r="O7590">
        <f>_xlfn.XLOOKUP(B7590,Machine_Info!A:A,Machine_Info!E:E)</f>
        <v>22</v>
      </c>
      <c r="P7590">
        <f t="shared" si="590"/>
        <v>21.866666666666667</v>
      </c>
      <c r="Q7590">
        <f t="shared" si="594"/>
        <v>0.99393939393939401</v>
      </c>
    </row>
    <row r="7591" spans="1:17" x14ac:dyDescent="0.2">
      <c r="A7591" t="s">
        <v>7709</v>
      </c>
      <c r="B7591" t="s">
        <v>52</v>
      </c>
      <c r="C7591" t="s">
        <v>53</v>
      </c>
      <c r="D7591" t="s">
        <v>27</v>
      </c>
      <c r="E7591" s="2">
        <v>45567.409780092603</v>
      </c>
      <c r="F7591" s="2">
        <v>45567.438252314823</v>
      </c>
      <c r="G7591" t="str">
        <f t="shared" si="591"/>
        <v>10</v>
      </c>
      <c r="H7591" t="str">
        <f t="shared" si="592"/>
        <v>02</v>
      </c>
      <c r="I7591">
        <v>28</v>
      </c>
      <c r="J7591">
        <f t="shared" si="593"/>
        <v>0.46666666666666667</v>
      </c>
      <c r="K7591" t="s">
        <v>71</v>
      </c>
      <c r="L7591" t="s">
        <v>10158</v>
      </c>
      <c r="M7591" t="s">
        <v>23</v>
      </c>
      <c r="N7591" t="b">
        <v>1</v>
      </c>
      <c r="O7591">
        <f>_xlfn.XLOOKUP(B7591,Machine_Info!A:A,Machine_Info!E:E)</f>
        <v>16</v>
      </c>
      <c r="P7591">
        <f t="shared" si="590"/>
        <v>15.533333333333333</v>
      </c>
      <c r="Q7591">
        <f t="shared" si="594"/>
        <v>0.97083333333333333</v>
      </c>
    </row>
    <row r="7592" spans="1:17" x14ac:dyDescent="0.2">
      <c r="A7592" t="s">
        <v>7710</v>
      </c>
      <c r="B7592" t="s">
        <v>30</v>
      </c>
      <c r="C7592" t="s">
        <v>31</v>
      </c>
      <c r="D7592" t="s">
        <v>32</v>
      </c>
      <c r="E7592" s="2">
        <v>45567.41369212963</v>
      </c>
      <c r="F7592" s="2">
        <v>45567.424108796287</v>
      </c>
      <c r="G7592" t="str">
        <f t="shared" si="591"/>
        <v>10</v>
      </c>
      <c r="H7592" t="str">
        <f t="shared" si="592"/>
        <v>02</v>
      </c>
      <c r="I7592">
        <v>114</v>
      </c>
      <c r="J7592">
        <f t="shared" si="593"/>
        <v>1.9</v>
      </c>
      <c r="K7592" t="s">
        <v>38</v>
      </c>
      <c r="L7592" t="s">
        <v>74</v>
      </c>
      <c r="M7592" t="s">
        <v>44</v>
      </c>
      <c r="N7592" t="b">
        <v>0</v>
      </c>
      <c r="O7592">
        <f>_xlfn.XLOOKUP(B7592,Machine_Info!A:A,Machine_Info!E:E)</f>
        <v>22</v>
      </c>
      <c r="P7592">
        <f t="shared" si="590"/>
        <v>20.100000000000001</v>
      </c>
      <c r="Q7592">
        <f t="shared" si="594"/>
        <v>0.91363636363636369</v>
      </c>
    </row>
    <row r="7593" spans="1:17" x14ac:dyDescent="0.2">
      <c r="A7593" t="s">
        <v>7711</v>
      </c>
      <c r="B7593" t="s">
        <v>171</v>
      </c>
      <c r="C7593" t="s">
        <v>172</v>
      </c>
      <c r="D7593" t="s">
        <v>32</v>
      </c>
      <c r="E7593" s="2">
        <v>45567.439166666663</v>
      </c>
      <c r="F7593" s="2">
        <v>45567.579444444447</v>
      </c>
      <c r="G7593" t="str">
        <f t="shared" si="591"/>
        <v>10</v>
      </c>
      <c r="H7593" t="str">
        <f t="shared" si="592"/>
        <v>02</v>
      </c>
      <c r="I7593">
        <v>315</v>
      </c>
      <c r="J7593">
        <f t="shared" si="593"/>
        <v>5.25</v>
      </c>
      <c r="K7593" t="s">
        <v>46</v>
      </c>
      <c r="L7593" t="s">
        <v>74</v>
      </c>
      <c r="M7593" t="s">
        <v>44</v>
      </c>
      <c r="N7593" t="b">
        <v>0</v>
      </c>
      <c r="O7593">
        <f>_xlfn.XLOOKUP(B7593,Machine_Info!A:A,Machine_Info!E:E)</f>
        <v>16</v>
      </c>
      <c r="P7593">
        <f t="shared" si="590"/>
        <v>10.75</v>
      </c>
      <c r="Q7593">
        <f t="shared" si="594"/>
        <v>0.671875</v>
      </c>
    </row>
    <row r="7594" spans="1:17" x14ac:dyDescent="0.2">
      <c r="A7594" t="s">
        <v>7712</v>
      </c>
      <c r="B7594" t="s">
        <v>78</v>
      </c>
      <c r="C7594" t="s">
        <v>79</v>
      </c>
      <c r="D7594" t="s">
        <v>32</v>
      </c>
      <c r="E7594" s="2">
        <v>45567.459189814806</v>
      </c>
      <c r="F7594" s="2">
        <v>45567.595300925917</v>
      </c>
      <c r="G7594" t="str">
        <f t="shared" si="591"/>
        <v>10</v>
      </c>
      <c r="H7594" t="str">
        <f t="shared" si="592"/>
        <v>02</v>
      </c>
      <c r="I7594">
        <v>596</v>
      </c>
      <c r="J7594">
        <f t="shared" si="593"/>
        <v>9.9333333333333336</v>
      </c>
      <c r="K7594" t="s">
        <v>103</v>
      </c>
      <c r="L7594" t="s">
        <v>74</v>
      </c>
      <c r="M7594" t="s">
        <v>44</v>
      </c>
      <c r="N7594" t="b">
        <v>0</v>
      </c>
      <c r="O7594">
        <f>_xlfn.XLOOKUP(B7594,Machine_Info!A:A,Machine_Info!E:E)</f>
        <v>22</v>
      </c>
      <c r="P7594">
        <f t="shared" si="590"/>
        <v>12.066666666666666</v>
      </c>
      <c r="Q7594">
        <f t="shared" si="594"/>
        <v>0.54848484848484846</v>
      </c>
    </row>
    <row r="7595" spans="1:17" x14ac:dyDescent="0.2">
      <c r="A7595" t="s">
        <v>7713</v>
      </c>
      <c r="B7595" t="s">
        <v>218</v>
      </c>
      <c r="C7595" t="s">
        <v>219</v>
      </c>
      <c r="D7595" t="s">
        <v>20</v>
      </c>
      <c r="E7595" s="2">
        <v>45567.474687499998</v>
      </c>
      <c r="F7595" s="2">
        <v>45567.928159722222</v>
      </c>
      <c r="G7595" t="str">
        <f t="shared" si="591"/>
        <v>10</v>
      </c>
      <c r="H7595" t="str">
        <f t="shared" si="592"/>
        <v>02</v>
      </c>
      <c r="I7595">
        <v>166</v>
      </c>
      <c r="J7595">
        <f t="shared" si="593"/>
        <v>2.7666666666666666</v>
      </c>
      <c r="K7595" t="s">
        <v>110</v>
      </c>
      <c r="L7595" t="s">
        <v>74</v>
      </c>
      <c r="M7595" t="s">
        <v>44</v>
      </c>
      <c r="N7595" t="b">
        <v>0</v>
      </c>
      <c r="O7595">
        <f>_xlfn.XLOOKUP(B7595,Machine_Info!A:A,Machine_Info!E:E)</f>
        <v>14</v>
      </c>
      <c r="P7595">
        <f t="shared" si="590"/>
        <v>11.233333333333334</v>
      </c>
      <c r="Q7595">
        <f t="shared" si="594"/>
        <v>0.80238095238095242</v>
      </c>
    </row>
    <row r="7596" spans="1:17" x14ac:dyDescent="0.2">
      <c r="A7596" t="s">
        <v>7714</v>
      </c>
      <c r="B7596" t="s">
        <v>218</v>
      </c>
      <c r="C7596" t="s">
        <v>219</v>
      </c>
      <c r="D7596" t="s">
        <v>20</v>
      </c>
      <c r="E7596" s="2">
        <v>45567.476539351846</v>
      </c>
      <c r="F7596" s="2">
        <v>45567.601539351846</v>
      </c>
      <c r="G7596" t="str">
        <f t="shared" si="591"/>
        <v>10</v>
      </c>
      <c r="H7596" t="str">
        <f t="shared" si="592"/>
        <v>02</v>
      </c>
      <c r="I7596">
        <v>306</v>
      </c>
      <c r="J7596">
        <f t="shared" si="593"/>
        <v>5.0999999999999996</v>
      </c>
      <c r="K7596" t="s">
        <v>28</v>
      </c>
      <c r="L7596" t="s">
        <v>74</v>
      </c>
      <c r="M7596" t="s">
        <v>44</v>
      </c>
      <c r="N7596" t="b">
        <v>0</v>
      </c>
      <c r="O7596">
        <f>_xlfn.XLOOKUP(B7596,Machine_Info!A:A,Machine_Info!E:E)</f>
        <v>14</v>
      </c>
      <c r="P7596">
        <f t="shared" si="590"/>
        <v>8.9</v>
      </c>
      <c r="Q7596">
        <f t="shared" si="594"/>
        <v>0.63571428571428579</v>
      </c>
    </row>
    <row r="7597" spans="1:17" x14ac:dyDescent="0.2">
      <c r="A7597" t="s">
        <v>7715</v>
      </c>
      <c r="B7597" t="s">
        <v>99</v>
      </c>
      <c r="C7597" t="s">
        <v>100</v>
      </c>
      <c r="D7597" t="s">
        <v>32</v>
      </c>
      <c r="E7597" s="2">
        <v>45567.524201388893</v>
      </c>
      <c r="F7597" s="2">
        <v>45567.737395833326</v>
      </c>
      <c r="G7597" t="str">
        <f t="shared" si="591"/>
        <v>10</v>
      </c>
      <c r="H7597" t="str">
        <f t="shared" si="592"/>
        <v>02</v>
      </c>
      <c r="I7597">
        <v>45</v>
      </c>
      <c r="J7597">
        <f t="shared" si="593"/>
        <v>0.75</v>
      </c>
      <c r="K7597" t="s">
        <v>103</v>
      </c>
      <c r="L7597" t="s">
        <v>74</v>
      </c>
      <c r="M7597" t="s">
        <v>44</v>
      </c>
      <c r="N7597" t="b">
        <v>0</v>
      </c>
      <c r="O7597">
        <f>_xlfn.XLOOKUP(B7597,Machine_Info!A:A,Machine_Info!E:E)</f>
        <v>16</v>
      </c>
      <c r="P7597">
        <f t="shared" si="590"/>
        <v>15.25</v>
      </c>
      <c r="Q7597">
        <f t="shared" si="594"/>
        <v>0.953125</v>
      </c>
    </row>
    <row r="7598" spans="1:17" x14ac:dyDescent="0.2">
      <c r="A7598" t="s">
        <v>7716</v>
      </c>
      <c r="B7598" t="s">
        <v>171</v>
      </c>
      <c r="C7598" t="s">
        <v>172</v>
      </c>
      <c r="D7598" t="s">
        <v>32</v>
      </c>
      <c r="E7598" s="2">
        <v>45567.525902777779</v>
      </c>
      <c r="F7598" s="2">
        <v>45567.545347222222</v>
      </c>
      <c r="G7598" t="str">
        <f t="shared" si="591"/>
        <v>10</v>
      </c>
      <c r="H7598" t="str">
        <f t="shared" si="592"/>
        <v>02</v>
      </c>
      <c r="I7598">
        <v>314</v>
      </c>
      <c r="J7598">
        <f t="shared" si="593"/>
        <v>5.2333333333333334</v>
      </c>
      <c r="K7598" t="s">
        <v>28</v>
      </c>
      <c r="L7598" t="s">
        <v>10159</v>
      </c>
      <c r="M7598" t="s">
        <v>34</v>
      </c>
      <c r="N7598" t="b">
        <v>0</v>
      </c>
      <c r="O7598">
        <f>_xlfn.XLOOKUP(B7598,Machine_Info!A:A,Machine_Info!E:E)</f>
        <v>16</v>
      </c>
      <c r="P7598">
        <f t="shared" si="590"/>
        <v>10.766666666666666</v>
      </c>
      <c r="Q7598">
        <f t="shared" si="594"/>
        <v>0.67291666666666661</v>
      </c>
    </row>
    <row r="7599" spans="1:17" x14ac:dyDescent="0.2">
      <c r="A7599" t="s">
        <v>7717</v>
      </c>
      <c r="B7599" t="s">
        <v>18</v>
      </c>
      <c r="C7599" t="s">
        <v>19</v>
      </c>
      <c r="D7599" t="s">
        <v>20</v>
      </c>
      <c r="E7599" s="2">
        <v>45567.567106481481</v>
      </c>
      <c r="F7599" s="2">
        <v>45567.656689814823</v>
      </c>
      <c r="G7599" t="str">
        <f t="shared" si="591"/>
        <v>10</v>
      </c>
      <c r="H7599" t="str">
        <f t="shared" si="592"/>
        <v>02</v>
      </c>
      <c r="I7599">
        <v>255</v>
      </c>
      <c r="J7599">
        <f t="shared" si="593"/>
        <v>4.25</v>
      </c>
      <c r="K7599" t="s">
        <v>54</v>
      </c>
      <c r="L7599" t="s">
        <v>10158</v>
      </c>
      <c r="M7599" t="s">
        <v>23</v>
      </c>
      <c r="N7599" t="b">
        <v>1</v>
      </c>
      <c r="O7599">
        <f>_xlfn.XLOOKUP(B7599,Machine_Info!A:A,Machine_Info!E:E)</f>
        <v>16</v>
      </c>
      <c r="P7599">
        <f t="shared" si="590"/>
        <v>11.75</v>
      </c>
      <c r="Q7599">
        <f t="shared" si="594"/>
        <v>0.734375</v>
      </c>
    </row>
    <row r="7600" spans="1:17" x14ac:dyDescent="0.2">
      <c r="A7600" t="s">
        <v>7718</v>
      </c>
      <c r="B7600" t="s">
        <v>167</v>
      </c>
      <c r="C7600" t="s">
        <v>168</v>
      </c>
      <c r="D7600" t="s">
        <v>59</v>
      </c>
      <c r="E7600" s="2">
        <v>45567.602581018517</v>
      </c>
      <c r="F7600" s="2">
        <v>45567.775497685187</v>
      </c>
      <c r="G7600" t="str">
        <f t="shared" si="591"/>
        <v>10</v>
      </c>
      <c r="H7600" t="str">
        <f t="shared" si="592"/>
        <v>02</v>
      </c>
      <c r="I7600">
        <v>57</v>
      </c>
      <c r="J7600">
        <f t="shared" si="593"/>
        <v>0.95</v>
      </c>
      <c r="K7600" t="s">
        <v>42</v>
      </c>
      <c r="L7600" t="s">
        <v>10159</v>
      </c>
      <c r="M7600" t="s">
        <v>34</v>
      </c>
      <c r="N7600" t="b">
        <v>0</v>
      </c>
      <c r="O7600">
        <f>_xlfn.XLOOKUP(B7600,Machine_Info!A:A,Machine_Info!E:E)</f>
        <v>14</v>
      </c>
      <c r="P7600">
        <f t="shared" si="590"/>
        <v>13.05</v>
      </c>
      <c r="Q7600">
        <f t="shared" si="594"/>
        <v>0.93214285714285716</v>
      </c>
    </row>
    <row r="7601" spans="1:17" x14ac:dyDescent="0.2">
      <c r="A7601" t="s">
        <v>7719</v>
      </c>
      <c r="B7601" t="s">
        <v>142</v>
      </c>
      <c r="C7601" t="s">
        <v>143</v>
      </c>
      <c r="D7601" t="s">
        <v>27</v>
      </c>
      <c r="E7601" s="2">
        <v>45567.660543981481</v>
      </c>
      <c r="F7601" s="2">
        <v>45567.678599537037</v>
      </c>
      <c r="G7601" t="str">
        <f t="shared" si="591"/>
        <v>10</v>
      </c>
      <c r="H7601" t="str">
        <f t="shared" si="592"/>
        <v>02</v>
      </c>
      <c r="I7601">
        <v>55</v>
      </c>
      <c r="J7601">
        <f t="shared" si="593"/>
        <v>0.91666666666666663</v>
      </c>
      <c r="K7601" t="s">
        <v>76</v>
      </c>
      <c r="L7601" t="s">
        <v>10158</v>
      </c>
      <c r="M7601" t="s">
        <v>23</v>
      </c>
      <c r="N7601" t="b">
        <v>0</v>
      </c>
      <c r="O7601">
        <f>_xlfn.XLOOKUP(B7601,Machine_Info!A:A,Machine_Info!E:E)</f>
        <v>22</v>
      </c>
      <c r="P7601">
        <f t="shared" si="590"/>
        <v>21.083333333333332</v>
      </c>
      <c r="Q7601">
        <f t="shared" si="594"/>
        <v>0.95833333333333326</v>
      </c>
    </row>
    <row r="7602" spans="1:17" x14ac:dyDescent="0.2">
      <c r="A7602" t="s">
        <v>7720</v>
      </c>
      <c r="B7602" t="s">
        <v>116</v>
      </c>
      <c r="C7602" t="s">
        <v>117</v>
      </c>
      <c r="D7602" t="s">
        <v>20</v>
      </c>
      <c r="E7602" s="2">
        <v>45567.693460648137</v>
      </c>
      <c r="F7602" s="2">
        <v>45567.721932870372</v>
      </c>
      <c r="G7602" t="str">
        <f t="shared" si="591"/>
        <v>10</v>
      </c>
      <c r="H7602" t="str">
        <f t="shared" si="592"/>
        <v>02</v>
      </c>
      <c r="I7602">
        <v>90</v>
      </c>
      <c r="J7602">
        <f t="shared" si="593"/>
        <v>1.5</v>
      </c>
      <c r="K7602" t="s">
        <v>28</v>
      </c>
      <c r="L7602" t="s">
        <v>74</v>
      </c>
      <c r="M7602" t="s">
        <v>44</v>
      </c>
      <c r="N7602" t="b">
        <v>0</v>
      </c>
      <c r="O7602">
        <f>_xlfn.XLOOKUP(B7602,Machine_Info!A:A,Machine_Info!E:E)</f>
        <v>16</v>
      </c>
      <c r="P7602">
        <f t="shared" si="590"/>
        <v>14.5</v>
      </c>
      <c r="Q7602">
        <f t="shared" si="594"/>
        <v>0.90625</v>
      </c>
    </row>
    <row r="7603" spans="1:17" x14ac:dyDescent="0.2">
      <c r="A7603" t="s">
        <v>7721</v>
      </c>
      <c r="B7603" t="s">
        <v>139</v>
      </c>
      <c r="C7603" t="s">
        <v>140</v>
      </c>
      <c r="D7603" t="s">
        <v>59</v>
      </c>
      <c r="E7603" s="2">
        <v>45567.745613425926</v>
      </c>
      <c r="F7603" s="2">
        <v>45567.981724537043</v>
      </c>
      <c r="G7603" t="str">
        <f t="shared" si="591"/>
        <v>10</v>
      </c>
      <c r="H7603" t="str">
        <f t="shared" si="592"/>
        <v>02</v>
      </c>
      <c r="I7603">
        <v>43</v>
      </c>
      <c r="J7603">
        <f t="shared" si="593"/>
        <v>0.71666666666666667</v>
      </c>
      <c r="K7603" t="s">
        <v>103</v>
      </c>
      <c r="L7603" t="s">
        <v>74</v>
      </c>
      <c r="M7603" t="s">
        <v>44</v>
      </c>
      <c r="N7603" t="b">
        <v>0</v>
      </c>
      <c r="O7603">
        <f>_xlfn.XLOOKUP(B7603,Machine_Info!A:A,Machine_Info!E:E)</f>
        <v>20</v>
      </c>
      <c r="P7603">
        <f t="shared" si="590"/>
        <v>19.283333333333335</v>
      </c>
      <c r="Q7603">
        <f t="shared" si="594"/>
        <v>0.96416666666666673</v>
      </c>
    </row>
    <row r="7604" spans="1:17" x14ac:dyDescent="0.2">
      <c r="A7604" t="s">
        <v>7722</v>
      </c>
      <c r="B7604" t="s">
        <v>69</v>
      </c>
      <c r="C7604" t="s">
        <v>70</v>
      </c>
      <c r="D7604" t="s">
        <v>27</v>
      </c>
      <c r="E7604" s="2">
        <v>45567.748749999999</v>
      </c>
      <c r="F7604" s="2">
        <v>45567.851527777777</v>
      </c>
      <c r="G7604" t="str">
        <f t="shared" si="591"/>
        <v>10</v>
      </c>
      <c r="H7604" t="str">
        <f t="shared" si="592"/>
        <v>02</v>
      </c>
      <c r="I7604">
        <v>369</v>
      </c>
      <c r="J7604">
        <f t="shared" si="593"/>
        <v>6.15</v>
      </c>
      <c r="K7604" t="s">
        <v>110</v>
      </c>
      <c r="L7604" t="s">
        <v>74</v>
      </c>
      <c r="M7604" t="s">
        <v>44</v>
      </c>
      <c r="N7604" t="b">
        <v>0</v>
      </c>
      <c r="O7604">
        <f>_xlfn.XLOOKUP(B7604,Machine_Info!A:A,Machine_Info!E:E)</f>
        <v>16</v>
      </c>
      <c r="P7604">
        <f t="shared" si="590"/>
        <v>9.85</v>
      </c>
      <c r="Q7604">
        <f t="shared" si="594"/>
        <v>0.61562499999999998</v>
      </c>
    </row>
    <row r="7605" spans="1:17" x14ac:dyDescent="0.2">
      <c r="A7605" t="s">
        <v>7723</v>
      </c>
      <c r="B7605" t="s">
        <v>89</v>
      </c>
      <c r="C7605" t="s">
        <v>90</v>
      </c>
      <c r="D7605" t="s">
        <v>32</v>
      </c>
      <c r="E7605" s="2">
        <v>45567.812638888892</v>
      </c>
      <c r="F7605" s="2">
        <v>45568.327222222222</v>
      </c>
      <c r="G7605" t="str">
        <f t="shared" si="591"/>
        <v>10</v>
      </c>
      <c r="H7605" t="str">
        <f t="shared" si="592"/>
        <v>02</v>
      </c>
      <c r="I7605">
        <v>34</v>
      </c>
      <c r="J7605">
        <f t="shared" si="593"/>
        <v>0.56666666666666665</v>
      </c>
      <c r="K7605" t="s">
        <v>28</v>
      </c>
      <c r="L7605" t="s">
        <v>74</v>
      </c>
      <c r="M7605" t="s">
        <v>44</v>
      </c>
      <c r="N7605" t="b">
        <v>0</v>
      </c>
      <c r="O7605">
        <f>_xlfn.XLOOKUP(B7605,Machine_Info!A:A,Machine_Info!E:E)</f>
        <v>14</v>
      </c>
      <c r="P7605">
        <f t="shared" si="590"/>
        <v>13.433333333333334</v>
      </c>
      <c r="Q7605">
        <f t="shared" si="594"/>
        <v>0.95952380952380956</v>
      </c>
    </row>
    <row r="7606" spans="1:17" x14ac:dyDescent="0.2">
      <c r="A7606" t="s">
        <v>7724</v>
      </c>
      <c r="B7606" t="s">
        <v>30</v>
      </c>
      <c r="C7606" t="s">
        <v>31</v>
      </c>
      <c r="D7606" t="s">
        <v>32</v>
      </c>
      <c r="E7606" s="2">
        <v>45567.924432870372</v>
      </c>
      <c r="F7606" s="2">
        <v>45567.949432870373</v>
      </c>
      <c r="G7606" t="str">
        <f t="shared" si="591"/>
        <v>10</v>
      </c>
      <c r="H7606" t="str">
        <f t="shared" si="592"/>
        <v>02</v>
      </c>
      <c r="I7606">
        <v>86</v>
      </c>
      <c r="J7606">
        <f t="shared" si="593"/>
        <v>1.4333333333333333</v>
      </c>
      <c r="K7606" t="s">
        <v>110</v>
      </c>
      <c r="L7606" t="s">
        <v>10159</v>
      </c>
      <c r="M7606" t="s">
        <v>34</v>
      </c>
      <c r="N7606" t="b">
        <v>0</v>
      </c>
      <c r="O7606">
        <f>_xlfn.XLOOKUP(B7606,Machine_Info!A:A,Machine_Info!E:E)</f>
        <v>22</v>
      </c>
      <c r="P7606">
        <f t="shared" si="590"/>
        <v>20.566666666666666</v>
      </c>
      <c r="Q7606">
        <f t="shared" si="594"/>
        <v>0.93484848484848482</v>
      </c>
    </row>
    <row r="7607" spans="1:17" x14ac:dyDescent="0.2">
      <c r="A7607" t="s">
        <v>7725</v>
      </c>
      <c r="B7607" t="s">
        <v>160</v>
      </c>
      <c r="C7607" t="s">
        <v>161</v>
      </c>
      <c r="D7607" t="s">
        <v>32</v>
      </c>
      <c r="E7607" s="2">
        <v>45567.940138888887</v>
      </c>
      <c r="F7607" s="2">
        <v>45567.947777777779</v>
      </c>
      <c r="G7607" t="str">
        <f t="shared" si="591"/>
        <v>10</v>
      </c>
      <c r="H7607" t="str">
        <f t="shared" si="592"/>
        <v>02</v>
      </c>
      <c r="I7607">
        <v>299</v>
      </c>
      <c r="J7607">
        <f t="shared" si="593"/>
        <v>4.9833333333333334</v>
      </c>
      <c r="K7607" t="s">
        <v>60</v>
      </c>
      <c r="L7607" t="s">
        <v>10159</v>
      </c>
      <c r="M7607" t="s">
        <v>34</v>
      </c>
      <c r="N7607" t="b">
        <v>0</v>
      </c>
      <c r="O7607">
        <f>_xlfn.XLOOKUP(B7607,Machine_Info!A:A,Machine_Info!E:E)</f>
        <v>20</v>
      </c>
      <c r="P7607">
        <f t="shared" si="590"/>
        <v>15.016666666666666</v>
      </c>
      <c r="Q7607">
        <f t="shared" si="594"/>
        <v>0.75083333333333324</v>
      </c>
    </row>
    <row r="7608" spans="1:17" x14ac:dyDescent="0.2">
      <c r="A7608" t="s">
        <v>7726</v>
      </c>
      <c r="B7608" t="s">
        <v>36</v>
      </c>
      <c r="C7608" t="s">
        <v>37</v>
      </c>
      <c r="D7608" t="s">
        <v>20</v>
      </c>
      <c r="E7608" s="2">
        <v>45567.947268518517</v>
      </c>
      <c r="F7608" s="2">
        <v>45567.952824074076</v>
      </c>
      <c r="G7608" t="str">
        <f t="shared" si="591"/>
        <v>10</v>
      </c>
      <c r="H7608" t="str">
        <f t="shared" si="592"/>
        <v>02</v>
      </c>
      <c r="I7608">
        <v>1026</v>
      </c>
      <c r="J7608">
        <f t="shared" si="593"/>
        <v>17.100000000000001</v>
      </c>
      <c r="K7608" t="s">
        <v>290</v>
      </c>
      <c r="L7608" t="s">
        <v>10158</v>
      </c>
      <c r="M7608" t="s">
        <v>23</v>
      </c>
      <c r="N7608" t="b">
        <v>0</v>
      </c>
      <c r="O7608">
        <f>_xlfn.XLOOKUP(B7608,Machine_Info!A:A,Machine_Info!E:E)</f>
        <v>18</v>
      </c>
      <c r="P7608">
        <f t="shared" si="590"/>
        <v>0.89999999999999858</v>
      </c>
      <c r="Q7608">
        <f t="shared" si="594"/>
        <v>4.999999999999992E-2</v>
      </c>
    </row>
    <row r="7609" spans="1:17" x14ac:dyDescent="0.2">
      <c r="A7609" t="s">
        <v>7727</v>
      </c>
      <c r="B7609" t="s">
        <v>125</v>
      </c>
      <c r="C7609" t="s">
        <v>126</v>
      </c>
      <c r="D7609" t="s">
        <v>20</v>
      </c>
      <c r="E7609" s="2">
        <v>45567.953136574077</v>
      </c>
      <c r="F7609" s="2">
        <v>45568.128136574072</v>
      </c>
      <c r="G7609" t="str">
        <f t="shared" si="591"/>
        <v>10</v>
      </c>
      <c r="H7609" t="str">
        <f t="shared" si="592"/>
        <v>02</v>
      </c>
      <c r="I7609">
        <v>37</v>
      </c>
      <c r="J7609">
        <f t="shared" si="593"/>
        <v>0.6166666666666667</v>
      </c>
      <c r="K7609" t="s">
        <v>46</v>
      </c>
      <c r="L7609" t="s">
        <v>74</v>
      </c>
      <c r="M7609" t="s">
        <v>44</v>
      </c>
      <c r="N7609" t="b">
        <v>0</v>
      </c>
      <c r="O7609">
        <f>_xlfn.XLOOKUP(B7609,Machine_Info!A:A,Machine_Info!E:E)</f>
        <v>18</v>
      </c>
      <c r="P7609">
        <f t="shared" si="590"/>
        <v>17.383333333333333</v>
      </c>
      <c r="Q7609">
        <f t="shared" si="594"/>
        <v>0.96574074074074068</v>
      </c>
    </row>
    <row r="7610" spans="1:17" x14ac:dyDescent="0.2">
      <c r="A7610" t="s">
        <v>7728</v>
      </c>
      <c r="B7610" t="s">
        <v>167</v>
      </c>
      <c r="C7610" t="s">
        <v>168</v>
      </c>
      <c r="D7610" t="s">
        <v>59</v>
      </c>
      <c r="E7610" s="2">
        <v>45568.096122685187</v>
      </c>
      <c r="F7610" s="2">
        <v>45568.312789351847</v>
      </c>
      <c r="G7610" t="str">
        <f t="shared" si="591"/>
        <v>10</v>
      </c>
      <c r="H7610" t="str">
        <f t="shared" si="592"/>
        <v>03</v>
      </c>
      <c r="I7610">
        <v>192</v>
      </c>
      <c r="J7610">
        <f t="shared" si="593"/>
        <v>3.2</v>
      </c>
      <c r="K7610" t="s">
        <v>54</v>
      </c>
      <c r="L7610" t="s">
        <v>74</v>
      </c>
      <c r="M7610" t="s">
        <v>44</v>
      </c>
      <c r="N7610" t="b">
        <v>1</v>
      </c>
      <c r="O7610">
        <f>_xlfn.XLOOKUP(B7610,Machine_Info!A:A,Machine_Info!E:E)</f>
        <v>14</v>
      </c>
      <c r="P7610">
        <f t="shared" si="590"/>
        <v>10.8</v>
      </c>
      <c r="Q7610">
        <f t="shared" si="594"/>
        <v>0.77142857142857146</v>
      </c>
    </row>
    <row r="7611" spans="1:17" x14ac:dyDescent="0.2">
      <c r="A7611" t="s">
        <v>7729</v>
      </c>
      <c r="B7611" t="s">
        <v>202</v>
      </c>
      <c r="C7611" t="s">
        <v>203</v>
      </c>
      <c r="D7611" t="s">
        <v>32</v>
      </c>
      <c r="E7611" s="2">
        <v>45568.12395833333</v>
      </c>
      <c r="F7611" s="2">
        <v>45568.17465277778</v>
      </c>
      <c r="G7611" t="str">
        <f t="shared" si="591"/>
        <v>10</v>
      </c>
      <c r="H7611" t="str">
        <f t="shared" si="592"/>
        <v>03</v>
      </c>
      <c r="I7611">
        <v>28</v>
      </c>
      <c r="J7611">
        <f t="shared" si="593"/>
        <v>0.46666666666666667</v>
      </c>
      <c r="K7611" t="s">
        <v>76</v>
      </c>
      <c r="L7611" t="s">
        <v>74</v>
      </c>
      <c r="M7611" t="s">
        <v>44</v>
      </c>
      <c r="N7611" t="b">
        <v>0</v>
      </c>
      <c r="O7611">
        <f>_xlfn.XLOOKUP(B7611,Machine_Info!A:A,Machine_Info!E:E)</f>
        <v>22</v>
      </c>
      <c r="P7611">
        <f t="shared" si="590"/>
        <v>21.533333333333335</v>
      </c>
      <c r="Q7611">
        <f t="shared" si="594"/>
        <v>0.97878787878787887</v>
      </c>
    </row>
    <row r="7612" spans="1:17" x14ac:dyDescent="0.2">
      <c r="A7612" t="s">
        <v>7730</v>
      </c>
      <c r="B7612" t="s">
        <v>263</v>
      </c>
      <c r="C7612" t="s">
        <v>264</v>
      </c>
      <c r="D7612" t="s">
        <v>27</v>
      </c>
      <c r="E7612" s="2">
        <v>45568.132152777784</v>
      </c>
      <c r="F7612" s="2">
        <v>45568.148819444446</v>
      </c>
      <c r="G7612" t="str">
        <f t="shared" si="591"/>
        <v>10</v>
      </c>
      <c r="H7612" t="str">
        <f t="shared" si="592"/>
        <v>03</v>
      </c>
      <c r="I7612">
        <v>153</v>
      </c>
      <c r="J7612">
        <f t="shared" si="593"/>
        <v>2.5499999999999998</v>
      </c>
      <c r="K7612" t="s">
        <v>42</v>
      </c>
      <c r="L7612" t="s">
        <v>10159</v>
      </c>
      <c r="M7612" t="s">
        <v>34</v>
      </c>
      <c r="N7612" t="b">
        <v>0</v>
      </c>
      <c r="O7612">
        <f>_xlfn.XLOOKUP(B7612,Machine_Info!A:A,Machine_Info!E:E)</f>
        <v>22</v>
      </c>
      <c r="P7612">
        <f t="shared" si="590"/>
        <v>19.45</v>
      </c>
      <c r="Q7612">
        <f t="shared" si="594"/>
        <v>0.88409090909090904</v>
      </c>
    </row>
    <row r="7613" spans="1:17" x14ac:dyDescent="0.2">
      <c r="A7613" t="s">
        <v>7731</v>
      </c>
      <c r="B7613" t="s">
        <v>167</v>
      </c>
      <c r="C7613" t="s">
        <v>168</v>
      </c>
      <c r="D7613" t="s">
        <v>59</v>
      </c>
      <c r="E7613" s="2">
        <v>45568.134664351863</v>
      </c>
      <c r="F7613" s="2">
        <v>45568.152025462958</v>
      </c>
      <c r="G7613" t="str">
        <f t="shared" si="591"/>
        <v>10</v>
      </c>
      <c r="H7613" t="str">
        <f t="shared" si="592"/>
        <v>03</v>
      </c>
      <c r="I7613">
        <v>225</v>
      </c>
      <c r="J7613">
        <f t="shared" si="593"/>
        <v>3.75</v>
      </c>
      <c r="K7613" t="s">
        <v>28</v>
      </c>
      <c r="L7613" t="s">
        <v>74</v>
      </c>
      <c r="M7613" t="s">
        <v>44</v>
      </c>
      <c r="N7613" t="b">
        <v>0</v>
      </c>
      <c r="O7613">
        <f>_xlfn.XLOOKUP(B7613,Machine_Info!A:A,Machine_Info!E:E)</f>
        <v>14</v>
      </c>
      <c r="P7613">
        <f t="shared" si="590"/>
        <v>10.25</v>
      </c>
      <c r="Q7613">
        <f t="shared" si="594"/>
        <v>0.7321428571428571</v>
      </c>
    </row>
    <row r="7614" spans="1:17" x14ac:dyDescent="0.2">
      <c r="A7614" t="s">
        <v>7732</v>
      </c>
      <c r="B7614" t="s">
        <v>66</v>
      </c>
      <c r="C7614" t="s">
        <v>67</v>
      </c>
      <c r="D7614" t="s">
        <v>32</v>
      </c>
      <c r="E7614" s="2">
        <v>45568.167939814812</v>
      </c>
      <c r="F7614" s="2">
        <v>45568.349189814813</v>
      </c>
      <c r="G7614" t="str">
        <f t="shared" si="591"/>
        <v>10</v>
      </c>
      <c r="H7614" t="str">
        <f t="shared" si="592"/>
        <v>03</v>
      </c>
      <c r="I7614">
        <v>78</v>
      </c>
      <c r="J7614">
        <f t="shared" si="593"/>
        <v>1.3</v>
      </c>
      <c r="K7614" t="s">
        <v>110</v>
      </c>
      <c r="L7614" t="s">
        <v>74</v>
      </c>
      <c r="M7614" t="s">
        <v>44</v>
      </c>
      <c r="N7614" t="b">
        <v>0</v>
      </c>
      <c r="O7614">
        <f>_xlfn.XLOOKUP(B7614,Machine_Info!A:A,Machine_Info!E:E)</f>
        <v>14</v>
      </c>
      <c r="P7614">
        <f t="shared" si="590"/>
        <v>12.7</v>
      </c>
      <c r="Q7614">
        <f t="shared" si="594"/>
        <v>0.90714285714285714</v>
      </c>
    </row>
    <row r="7615" spans="1:17" x14ac:dyDescent="0.2">
      <c r="A7615" t="s">
        <v>7733</v>
      </c>
      <c r="B7615" t="s">
        <v>116</v>
      </c>
      <c r="C7615" t="s">
        <v>117</v>
      </c>
      <c r="D7615" t="s">
        <v>20</v>
      </c>
      <c r="E7615" s="2">
        <v>45568.168877314813</v>
      </c>
      <c r="F7615" s="2">
        <v>45568.178599537037</v>
      </c>
      <c r="G7615" t="str">
        <f t="shared" si="591"/>
        <v>10</v>
      </c>
      <c r="H7615" t="str">
        <f t="shared" si="592"/>
        <v>03</v>
      </c>
      <c r="I7615">
        <v>303</v>
      </c>
      <c r="J7615">
        <f t="shared" si="593"/>
        <v>5.05</v>
      </c>
      <c r="K7615" t="s">
        <v>54</v>
      </c>
      <c r="L7615" t="s">
        <v>10159</v>
      </c>
      <c r="M7615" t="s">
        <v>34</v>
      </c>
      <c r="N7615" t="b">
        <v>1</v>
      </c>
      <c r="O7615">
        <f>_xlfn.XLOOKUP(B7615,Machine_Info!A:A,Machine_Info!E:E)</f>
        <v>16</v>
      </c>
      <c r="P7615">
        <f t="shared" si="590"/>
        <v>10.95</v>
      </c>
      <c r="Q7615">
        <f t="shared" si="594"/>
        <v>0.68437499999999996</v>
      </c>
    </row>
    <row r="7616" spans="1:17" x14ac:dyDescent="0.2">
      <c r="A7616" t="s">
        <v>7734</v>
      </c>
      <c r="B7616" t="s">
        <v>171</v>
      </c>
      <c r="C7616" t="s">
        <v>172</v>
      </c>
      <c r="D7616" t="s">
        <v>32</v>
      </c>
      <c r="E7616" s="2">
        <v>45568.169942129629</v>
      </c>
      <c r="F7616" s="2">
        <v>45568.282442129632</v>
      </c>
      <c r="G7616" t="str">
        <f t="shared" si="591"/>
        <v>10</v>
      </c>
      <c r="H7616" t="str">
        <f t="shared" si="592"/>
        <v>03</v>
      </c>
      <c r="I7616">
        <v>350</v>
      </c>
      <c r="J7616">
        <f t="shared" si="593"/>
        <v>5.833333333333333</v>
      </c>
      <c r="K7616" t="s">
        <v>28</v>
      </c>
      <c r="L7616" t="s">
        <v>10159</v>
      </c>
      <c r="M7616" t="s">
        <v>34</v>
      </c>
      <c r="N7616" t="b">
        <v>0</v>
      </c>
      <c r="O7616">
        <f>_xlfn.XLOOKUP(B7616,Machine_Info!A:A,Machine_Info!E:E)</f>
        <v>16</v>
      </c>
      <c r="P7616">
        <f t="shared" si="590"/>
        <v>10.166666666666668</v>
      </c>
      <c r="Q7616">
        <f t="shared" si="594"/>
        <v>0.63541666666666674</v>
      </c>
    </row>
    <row r="7617" spans="1:17" x14ac:dyDescent="0.2">
      <c r="A7617" t="s">
        <v>7735</v>
      </c>
      <c r="B7617" t="s">
        <v>116</v>
      </c>
      <c r="C7617" t="s">
        <v>117</v>
      </c>
      <c r="D7617" t="s">
        <v>20</v>
      </c>
      <c r="E7617" s="2">
        <v>45568.175011574072</v>
      </c>
      <c r="F7617" s="2">
        <v>45568.203483796293</v>
      </c>
      <c r="G7617" t="str">
        <f t="shared" si="591"/>
        <v>10</v>
      </c>
      <c r="H7617" t="str">
        <f t="shared" si="592"/>
        <v>03</v>
      </c>
      <c r="I7617">
        <v>320</v>
      </c>
      <c r="J7617">
        <f t="shared" si="593"/>
        <v>5.333333333333333</v>
      </c>
      <c r="K7617" t="s">
        <v>42</v>
      </c>
      <c r="L7617" t="s">
        <v>10158</v>
      </c>
      <c r="M7617" t="s">
        <v>23</v>
      </c>
      <c r="N7617" t="b">
        <v>0</v>
      </c>
      <c r="O7617">
        <f>_xlfn.XLOOKUP(B7617,Machine_Info!A:A,Machine_Info!E:E)</f>
        <v>16</v>
      </c>
      <c r="P7617">
        <f t="shared" si="590"/>
        <v>10.666666666666668</v>
      </c>
      <c r="Q7617">
        <f t="shared" si="594"/>
        <v>0.66666666666666674</v>
      </c>
    </row>
    <row r="7618" spans="1:17" x14ac:dyDescent="0.2">
      <c r="A7618" t="s">
        <v>7736</v>
      </c>
      <c r="B7618" t="s">
        <v>18</v>
      </c>
      <c r="C7618" t="s">
        <v>19</v>
      </c>
      <c r="D7618" t="s">
        <v>20</v>
      </c>
      <c r="E7618" s="2">
        <v>45568.205682870372</v>
      </c>
      <c r="F7618" s="2">
        <v>45568.216793981483</v>
      </c>
      <c r="G7618" t="str">
        <f t="shared" si="591"/>
        <v>10</v>
      </c>
      <c r="H7618" t="str">
        <f t="shared" si="592"/>
        <v>03</v>
      </c>
      <c r="I7618">
        <v>239</v>
      </c>
      <c r="J7618">
        <f t="shared" si="593"/>
        <v>3.9833333333333334</v>
      </c>
      <c r="K7618" t="s">
        <v>103</v>
      </c>
      <c r="L7618" t="s">
        <v>74</v>
      </c>
      <c r="M7618" t="s">
        <v>44</v>
      </c>
      <c r="N7618" t="b">
        <v>0</v>
      </c>
      <c r="O7618">
        <f>_xlfn.XLOOKUP(B7618,Machine_Info!A:A,Machine_Info!E:E)</f>
        <v>16</v>
      </c>
      <c r="P7618">
        <f t="shared" ref="P7618:P7681" si="595">O7618-J7618</f>
        <v>12.016666666666666</v>
      </c>
      <c r="Q7618">
        <f t="shared" si="594"/>
        <v>0.75104166666666661</v>
      </c>
    </row>
    <row r="7619" spans="1:17" x14ac:dyDescent="0.2">
      <c r="A7619" t="s">
        <v>7737</v>
      </c>
      <c r="B7619" t="s">
        <v>132</v>
      </c>
      <c r="C7619" t="s">
        <v>133</v>
      </c>
      <c r="D7619" t="s">
        <v>59</v>
      </c>
      <c r="E7619" s="2">
        <v>45568.208136574067</v>
      </c>
      <c r="F7619" s="2">
        <v>45568.246331018519</v>
      </c>
      <c r="G7619" t="str">
        <f t="shared" ref="G7619:G7682" si="596">TEXT(E7619,"mm")</f>
        <v>10</v>
      </c>
      <c r="H7619" t="str">
        <f t="shared" ref="H7619:H7682" si="597">TEXT(E7619,"dd")</f>
        <v>03</v>
      </c>
      <c r="I7619">
        <v>291</v>
      </c>
      <c r="J7619">
        <f t="shared" ref="J7619:J7682" si="598">I7619/60</f>
        <v>4.8499999999999996</v>
      </c>
      <c r="K7619" t="s">
        <v>103</v>
      </c>
      <c r="L7619" t="s">
        <v>74</v>
      </c>
      <c r="M7619" t="s">
        <v>44</v>
      </c>
      <c r="N7619" t="b">
        <v>0</v>
      </c>
      <c r="O7619">
        <f>_xlfn.XLOOKUP(B7619,Machine_Info!A:A,Machine_Info!E:E)</f>
        <v>14</v>
      </c>
      <c r="P7619">
        <f t="shared" si="595"/>
        <v>9.15</v>
      </c>
      <c r="Q7619">
        <f t="shared" ref="Q7619:Q7682" si="599">P7619/O7619</f>
        <v>0.65357142857142858</v>
      </c>
    </row>
    <row r="7620" spans="1:17" x14ac:dyDescent="0.2">
      <c r="A7620" t="s">
        <v>7738</v>
      </c>
      <c r="B7620" t="s">
        <v>171</v>
      </c>
      <c r="C7620" t="s">
        <v>172</v>
      </c>
      <c r="D7620" t="s">
        <v>32</v>
      </c>
      <c r="E7620" s="2">
        <v>45568.262037037042</v>
      </c>
      <c r="F7620" s="2">
        <v>45568.282870370371</v>
      </c>
      <c r="G7620" t="str">
        <f t="shared" si="596"/>
        <v>10</v>
      </c>
      <c r="H7620" t="str">
        <f t="shared" si="597"/>
        <v>03</v>
      </c>
      <c r="I7620">
        <v>310</v>
      </c>
      <c r="J7620">
        <f t="shared" si="598"/>
        <v>5.166666666666667</v>
      </c>
      <c r="K7620" t="s">
        <v>42</v>
      </c>
      <c r="L7620" t="s">
        <v>10159</v>
      </c>
      <c r="M7620" t="s">
        <v>34</v>
      </c>
      <c r="N7620" t="b">
        <v>0</v>
      </c>
      <c r="O7620">
        <f>_xlfn.XLOOKUP(B7620,Machine_Info!A:A,Machine_Info!E:E)</f>
        <v>16</v>
      </c>
      <c r="P7620">
        <f t="shared" si="595"/>
        <v>10.833333333333332</v>
      </c>
      <c r="Q7620">
        <f t="shared" si="599"/>
        <v>0.67708333333333326</v>
      </c>
    </row>
    <row r="7621" spans="1:17" x14ac:dyDescent="0.2">
      <c r="A7621" t="s">
        <v>7739</v>
      </c>
      <c r="B7621" t="s">
        <v>174</v>
      </c>
      <c r="C7621" t="s">
        <v>175</v>
      </c>
      <c r="D7621" t="s">
        <v>59</v>
      </c>
      <c r="E7621" s="2">
        <v>45568.283437500002</v>
      </c>
      <c r="F7621" s="2">
        <v>45568.425798611112</v>
      </c>
      <c r="G7621" t="str">
        <f t="shared" si="596"/>
        <v>10</v>
      </c>
      <c r="H7621" t="str">
        <f t="shared" si="597"/>
        <v>03</v>
      </c>
      <c r="I7621">
        <v>27</v>
      </c>
      <c r="J7621">
        <f t="shared" si="598"/>
        <v>0.45</v>
      </c>
      <c r="K7621" t="s">
        <v>54</v>
      </c>
      <c r="L7621" t="s">
        <v>10158</v>
      </c>
      <c r="M7621" t="s">
        <v>23</v>
      </c>
      <c r="N7621" t="b">
        <v>1</v>
      </c>
      <c r="O7621">
        <f>_xlfn.XLOOKUP(B7621,Machine_Info!A:A,Machine_Info!E:E)</f>
        <v>14</v>
      </c>
      <c r="P7621">
        <f t="shared" si="595"/>
        <v>13.55</v>
      </c>
      <c r="Q7621">
        <f t="shared" si="599"/>
        <v>0.96785714285714286</v>
      </c>
    </row>
    <row r="7622" spans="1:17" x14ac:dyDescent="0.2">
      <c r="A7622" t="s">
        <v>7740</v>
      </c>
      <c r="B7622" t="s">
        <v>139</v>
      </c>
      <c r="C7622" t="s">
        <v>140</v>
      </c>
      <c r="D7622" t="s">
        <v>59</v>
      </c>
      <c r="E7622" s="2">
        <v>45568.328425925924</v>
      </c>
      <c r="F7622" s="2">
        <v>45568.80064814815</v>
      </c>
      <c r="G7622" t="str">
        <f t="shared" si="596"/>
        <v>10</v>
      </c>
      <c r="H7622" t="str">
        <f t="shared" si="597"/>
        <v>03</v>
      </c>
      <c r="I7622">
        <v>81</v>
      </c>
      <c r="J7622">
        <f t="shared" si="598"/>
        <v>1.35</v>
      </c>
      <c r="K7622" t="s">
        <v>42</v>
      </c>
      <c r="L7622" t="s">
        <v>10158</v>
      </c>
      <c r="M7622" t="s">
        <v>23</v>
      </c>
      <c r="N7622" t="b">
        <v>0</v>
      </c>
      <c r="O7622">
        <f>_xlfn.XLOOKUP(B7622,Machine_Info!A:A,Machine_Info!E:E)</f>
        <v>20</v>
      </c>
      <c r="P7622">
        <f t="shared" si="595"/>
        <v>18.649999999999999</v>
      </c>
      <c r="Q7622">
        <f t="shared" si="599"/>
        <v>0.93249999999999988</v>
      </c>
    </row>
    <row r="7623" spans="1:17" x14ac:dyDescent="0.2">
      <c r="A7623" t="s">
        <v>7741</v>
      </c>
      <c r="B7623" t="s">
        <v>142</v>
      </c>
      <c r="C7623" t="s">
        <v>143</v>
      </c>
      <c r="D7623" t="s">
        <v>27</v>
      </c>
      <c r="E7623" s="2">
        <v>45568.334270833337</v>
      </c>
      <c r="F7623" s="2">
        <v>45568.343993055547</v>
      </c>
      <c r="G7623" t="str">
        <f t="shared" si="596"/>
        <v>10</v>
      </c>
      <c r="H7623" t="str">
        <f t="shared" si="597"/>
        <v>03</v>
      </c>
      <c r="I7623">
        <v>81</v>
      </c>
      <c r="J7623">
        <f t="shared" si="598"/>
        <v>1.35</v>
      </c>
      <c r="K7623" t="s">
        <v>42</v>
      </c>
      <c r="L7623" t="s">
        <v>10159</v>
      </c>
      <c r="M7623" t="s">
        <v>34</v>
      </c>
      <c r="N7623" t="b">
        <v>0</v>
      </c>
      <c r="O7623">
        <f>_xlfn.XLOOKUP(B7623,Machine_Info!A:A,Machine_Info!E:E)</f>
        <v>22</v>
      </c>
      <c r="P7623">
        <f t="shared" si="595"/>
        <v>20.65</v>
      </c>
      <c r="Q7623">
        <f t="shared" si="599"/>
        <v>0.9386363636363636</v>
      </c>
    </row>
    <row r="7624" spans="1:17" x14ac:dyDescent="0.2">
      <c r="A7624" t="s">
        <v>7742</v>
      </c>
      <c r="B7624" t="s">
        <v>142</v>
      </c>
      <c r="C7624" t="s">
        <v>143</v>
      </c>
      <c r="D7624" t="s">
        <v>27</v>
      </c>
      <c r="E7624" s="2">
        <v>45568.341967592591</v>
      </c>
      <c r="F7624" s="2">
        <v>45568.372523148151</v>
      </c>
      <c r="G7624" t="str">
        <f t="shared" si="596"/>
        <v>10</v>
      </c>
      <c r="H7624" t="str">
        <f t="shared" si="597"/>
        <v>03</v>
      </c>
      <c r="I7624">
        <v>211</v>
      </c>
      <c r="J7624">
        <f t="shared" si="598"/>
        <v>3.5166666666666666</v>
      </c>
      <c r="K7624" t="s">
        <v>103</v>
      </c>
      <c r="L7624" t="s">
        <v>10158</v>
      </c>
      <c r="M7624" t="s">
        <v>23</v>
      </c>
      <c r="N7624" t="b">
        <v>0</v>
      </c>
      <c r="O7624">
        <f>_xlfn.XLOOKUP(B7624,Machine_Info!A:A,Machine_Info!E:E)</f>
        <v>22</v>
      </c>
      <c r="P7624">
        <f t="shared" si="595"/>
        <v>18.483333333333334</v>
      </c>
      <c r="Q7624">
        <f t="shared" si="599"/>
        <v>0.8401515151515152</v>
      </c>
    </row>
    <row r="7625" spans="1:17" x14ac:dyDescent="0.2">
      <c r="A7625" t="s">
        <v>7743</v>
      </c>
      <c r="B7625" t="s">
        <v>139</v>
      </c>
      <c r="C7625" t="s">
        <v>140</v>
      </c>
      <c r="D7625" t="s">
        <v>59</v>
      </c>
      <c r="E7625" s="2">
        <v>45568.413935185177</v>
      </c>
      <c r="F7625" s="2">
        <v>45568.440324074072</v>
      </c>
      <c r="G7625" t="str">
        <f t="shared" si="596"/>
        <v>10</v>
      </c>
      <c r="H7625" t="str">
        <f t="shared" si="597"/>
        <v>03</v>
      </c>
      <c r="I7625">
        <v>122</v>
      </c>
      <c r="J7625">
        <f t="shared" si="598"/>
        <v>2.0333333333333332</v>
      </c>
      <c r="K7625" t="s">
        <v>42</v>
      </c>
      <c r="L7625" t="s">
        <v>74</v>
      </c>
      <c r="M7625" t="s">
        <v>44</v>
      </c>
      <c r="N7625" t="b">
        <v>0</v>
      </c>
      <c r="O7625">
        <f>_xlfn.XLOOKUP(B7625,Machine_Info!A:A,Machine_Info!E:E)</f>
        <v>20</v>
      </c>
      <c r="P7625">
        <f t="shared" si="595"/>
        <v>17.966666666666669</v>
      </c>
      <c r="Q7625">
        <f t="shared" si="599"/>
        <v>0.89833333333333343</v>
      </c>
    </row>
    <row r="7626" spans="1:17" x14ac:dyDescent="0.2">
      <c r="A7626" t="s">
        <v>7744</v>
      </c>
      <c r="B7626" t="s">
        <v>89</v>
      </c>
      <c r="C7626" t="s">
        <v>90</v>
      </c>
      <c r="D7626" t="s">
        <v>32</v>
      </c>
      <c r="E7626" s="2">
        <v>45568.417071759257</v>
      </c>
      <c r="F7626" s="2">
        <v>45568.487210648149</v>
      </c>
      <c r="G7626" t="str">
        <f t="shared" si="596"/>
        <v>10</v>
      </c>
      <c r="H7626" t="str">
        <f t="shared" si="597"/>
        <v>03</v>
      </c>
      <c r="I7626">
        <v>177</v>
      </c>
      <c r="J7626">
        <f t="shared" si="598"/>
        <v>2.95</v>
      </c>
      <c r="K7626" t="s">
        <v>46</v>
      </c>
      <c r="L7626" t="s">
        <v>74</v>
      </c>
      <c r="M7626" t="s">
        <v>44</v>
      </c>
      <c r="N7626" t="b">
        <v>0</v>
      </c>
      <c r="O7626">
        <f>_xlfn.XLOOKUP(B7626,Machine_Info!A:A,Machine_Info!E:E)</f>
        <v>14</v>
      </c>
      <c r="P7626">
        <f t="shared" si="595"/>
        <v>11.05</v>
      </c>
      <c r="Q7626">
        <f t="shared" si="599"/>
        <v>0.78928571428571437</v>
      </c>
    </row>
    <row r="7627" spans="1:17" x14ac:dyDescent="0.2">
      <c r="A7627" t="s">
        <v>7745</v>
      </c>
      <c r="B7627" t="s">
        <v>152</v>
      </c>
      <c r="C7627" t="s">
        <v>153</v>
      </c>
      <c r="D7627" t="s">
        <v>27</v>
      </c>
      <c r="E7627" s="2">
        <v>45568.436423611107</v>
      </c>
      <c r="F7627" s="2">
        <v>45568.899618055562</v>
      </c>
      <c r="G7627" t="str">
        <f t="shared" si="596"/>
        <v>10</v>
      </c>
      <c r="H7627" t="str">
        <f t="shared" si="597"/>
        <v>03</v>
      </c>
      <c r="I7627">
        <v>159</v>
      </c>
      <c r="J7627">
        <f t="shared" si="598"/>
        <v>2.65</v>
      </c>
      <c r="K7627" t="s">
        <v>28</v>
      </c>
      <c r="L7627" t="s">
        <v>74</v>
      </c>
      <c r="M7627" t="s">
        <v>44</v>
      </c>
      <c r="N7627" t="b">
        <v>0</v>
      </c>
      <c r="O7627">
        <f>_xlfn.XLOOKUP(B7627,Machine_Info!A:A,Machine_Info!E:E)</f>
        <v>18</v>
      </c>
      <c r="P7627">
        <f t="shared" si="595"/>
        <v>15.35</v>
      </c>
      <c r="Q7627">
        <f t="shared" si="599"/>
        <v>0.85277777777777775</v>
      </c>
    </row>
    <row r="7628" spans="1:17" x14ac:dyDescent="0.2">
      <c r="A7628" t="s">
        <v>7746</v>
      </c>
      <c r="B7628" t="s">
        <v>69</v>
      </c>
      <c r="C7628" t="s">
        <v>70</v>
      </c>
      <c r="D7628" t="s">
        <v>27</v>
      </c>
      <c r="E7628" s="2">
        <v>45568.503865740742</v>
      </c>
      <c r="F7628" s="2">
        <v>45568.528171296297</v>
      </c>
      <c r="G7628" t="str">
        <f t="shared" si="596"/>
        <v>10</v>
      </c>
      <c r="H7628" t="str">
        <f t="shared" si="597"/>
        <v>03</v>
      </c>
      <c r="I7628">
        <v>97</v>
      </c>
      <c r="J7628">
        <f t="shared" si="598"/>
        <v>1.6166666666666667</v>
      </c>
      <c r="K7628" t="s">
        <v>28</v>
      </c>
      <c r="L7628" t="s">
        <v>74</v>
      </c>
      <c r="M7628" t="s">
        <v>44</v>
      </c>
      <c r="N7628" t="b">
        <v>0</v>
      </c>
      <c r="O7628">
        <f>_xlfn.XLOOKUP(B7628,Machine_Info!A:A,Machine_Info!E:E)</f>
        <v>16</v>
      </c>
      <c r="P7628">
        <f t="shared" si="595"/>
        <v>14.383333333333333</v>
      </c>
      <c r="Q7628">
        <f t="shared" si="599"/>
        <v>0.8989583333333333</v>
      </c>
    </row>
    <row r="7629" spans="1:17" x14ac:dyDescent="0.2">
      <c r="A7629" t="s">
        <v>7747</v>
      </c>
      <c r="B7629" t="s">
        <v>139</v>
      </c>
      <c r="C7629" t="s">
        <v>140</v>
      </c>
      <c r="D7629" t="s">
        <v>59</v>
      </c>
      <c r="E7629" s="2">
        <v>45568.515497685177</v>
      </c>
      <c r="F7629" s="2">
        <v>45568.557164351849</v>
      </c>
      <c r="G7629" t="str">
        <f t="shared" si="596"/>
        <v>10</v>
      </c>
      <c r="H7629" t="str">
        <f t="shared" si="597"/>
        <v>03</v>
      </c>
      <c r="I7629">
        <v>398</v>
      </c>
      <c r="J7629">
        <f t="shared" si="598"/>
        <v>6.6333333333333337</v>
      </c>
      <c r="K7629" t="s">
        <v>54</v>
      </c>
      <c r="L7629" t="s">
        <v>10158</v>
      </c>
      <c r="M7629" t="s">
        <v>23</v>
      </c>
      <c r="N7629" t="b">
        <v>1</v>
      </c>
      <c r="O7629">
        <f>_xlfn.XLOOKUP(B7629,Machine_Info!A:A,Machine_Info!E:E)</f>
        <v>20</v>
      </c>
      <c r="P7629">
        <f t="shared" si="595"/>
        <v>13.366666666666667</v>
      </c>
      <c r="Q7629">
        <f t="shared" si="599"/>
        <v>0.66833333333333333</v>
      </c>
    </row>
    <row r="7630" spans="1:17" x14ac:dyDescent="0.2">
      <c r="A7630" t="s">
        <v>7748</v>
      </c>
      <c r="B7630" t="s">
        <v>132</v>
      </c>
      <c r="C7630" t="s">
        <v>133</v>
      </c>
      <c r="D7630" t="s">
        <v>59</v>
      </c>
      <c r="E7630" s="2">
        <v>45568.546481481477</v>
      </c>
      <c r="F7630" s="2">
        <v>45568.55064814815</v>
      </c>
      <c r="G7630" t="str">
        <f t="shared" si="596"/>
        <v>10</v>
      </c>
      <c r="H7630" t="str">
        <f t="shared" si="597"/>
        <v>03</v>
      </c>
      <c r="I7630">
        <v>83</v>
      </c>
      <c r="J7630">
        <f t="shared" si="598"/>
        <v>1.3833333333333333</v>
      </c>
      <c r="K7630" t="s">
        <v>103</v>
      </c>
      <c r="L7630" t="s">
        <v>74</v>
      </c>
      <c r="M7630" t="s">
        <v>44</v>
      </c>
      <c r="N7630" t="b">
        <v>0</v>
      </c>
      <c r="O7630">
        <f>_xlfn.XLOOKUP(B7630,Machine_Info!A:A,Machine_Info!E:E)</f>
        <v>14</v>
      </c>
      <c r="P7630">
        <f t="shared" si="595"/>
        <v>12.616666666666667</v>
      </c>
      <c r="Q7630">
        <f t="shared" si="599"/>
        <v>0.90119047619047621</v>
      </c>
    </row>
    <row r="7631" spans="1:17" x14ac:dyDescent="0.2">
      <c r="A7631" t="s">
        <v>7749</v>
      </c>
      <c r="B7631" t="s">
        <v>63</v>
      </c>
      <c r="C7631" t="s">
        <v>64</v>
      </c>
      <c r="D7631" t="s">
        <v>32</v>
      </c>
      <c r="E7631" s="2">
        <v>45568.617094907408</v>
      </c>
      <c r="F7631" s="2">
        <v>45568.635150462957</v>
      </c>
      <c r="G7631" t="str">
        <f t="shared" si="596"/>
        <v>10</v>
      </c>
      <c r="H7631" t="str">
        <f t="shared" si="597"/>
        <v>03</v>
      </c>
      <c r="I7631">
        <v>151</v>
      </c>
      <c r="J7631">
        <f t="shared" si="598"/>
        <v>2.5166666666666666</v>
      </c>
      <c r="K7631" t="s">
        <v>110</v>
      </c>
      <c r="L7631" t="s">
        <v>74</v>
      </c>
      <c r="M7631" t="s">
        <v>44</v>
      </c>
      <c r="N7631" t="b">
        <v>0</v>
      </c>
      <c r="O7631">
        <f>_xlfn.XLOOKUP(B7631,Machine_Info!A:A,Machine_Info!E:E)</f>
        <v>20</v>
      </c>
      <c r="P7631">
        <f t="shared" si="595"/>
        <v>17.483333333333334</v>
      </c>
      <c r="Q7631">
        <f t="shared" si="599"/>
        <v>0.87416666666666676</v>
      </c>
    </row>
    <row r="7632" spans="1:17" x14ac:dyDescent="0.2">
      <c r="A7632" t="s">
        <v>7750</v>
      </c>
      <c r="B7632" t="s">
        <v>84</v>
      </c>
      <c r="C7632" t="s">
        <v>85</v>
      </c>
      <c r="D7632" t="s">
        <v>27</v>
      </c>
      <c r="E7632" s="2">
        <v>45568.644768518519</v>
      </c>
      <c r="F7632" s="2">
        <v>45568.769768518519</v>
      </c>
      <c r="G7632" t="str">
        <f t="shared" si="596"/>
        <v>10</v>
      </c>
      <c r="H7632" t="str">
        <f t="shared" si="597"/>
        <v>03</v>
      </c>
      <c r="I7632">
        <v>173</v>
      </c>
      <c r="J7632">
        <f t="shared" si="598"/>
        <v>2.8833333333333333</v>
      </c>
      <c r="K7632" t="s">
        <v>42</v>
      </c>
      <c r="L7632" t="s">
        <v>10158</v>
      </c>
      <c r="M7632" t="s">
        <v>23</v>
      </c>
      <c r="N7632" t="b">
        <v>0</v>
      </c>
      <c r="O7632">
        <f>_xlfn.XLOOKUP(B7632,Machine_Info!A:A,Machine_Info!E:E)</f>
        <v>22</v>
      </c>
      <c r="P7632">
        <f t="shared" si="595"/>
        <v>19.116666666666667</v>
      </c>
      <c r="Q7632">
        <f t="shared" si="599"/>
        <v>0.86893939393939401</v>
      </c>
    </row>
    <row r="7633" spans="1:17" x14ac:dyDescent="0.2">
      <c r="A7633" t="s">
        <v>7751</v>
      </c>
      <c r="B7633" t="s">
        <v>99</v>
      </c>
      <c r="C7633" t="s">
        <v>100</v>
      </c>
      <c r="D7633" t="s">
        <v>32</v>
      </c>
      <c r="E7633" s="2">
        <v>45568.647638888891</v>
      </c>
      <c r="F7633" s="2">
        <v>45569.080972222233</v>
      </c>
      <c r="G7633" t="str">
        <f t="shared" si="596"/>
        <v>10</v>
      </c>
      <c r="H7633" t="str">
        <f t="shared" si="597"/>
        <v>03</v>
      </c>
      <c r="I7633">
        <v>158</v>
      </c>
      <c r="J7633">
        <f t="shared" si="598"/>
        <v>2.6333333333333333</v>
      </c>
      <c r="K7633" t="s">
        <v>110</v>
      </c>
      <c r="L7633" t="s">
        <v>74</v>
      </c>
      <c r="M7633" t="s">
        <v>44</v>
      </c>
      <c r="N7633" t="b">
        <v>0</v>
      </c>
      <c r="O7633">
        <f>_xlfn.XLOOKUP(B7633,Machine_Info!A:A,Machine_Info!E:E)</f>
        <v>16</v>
      </c>
      <c r="P7633">
        <f t="shared" si="595"/>
        <v>13.366666666666667</v>
      </c>
      <c r="Q7633">
        <f t="shared" si="599"/>
        <v>0.8354166666666667</v>
      </c>
    </row>
    <row r="7634" spans="1:17" x14ac:dyDescent="0.2">
      <c r="A7634" t="s">
        <v>7752</v>
      </c>
      <c r="B7634" t="s">
        <v>92</v>
      </c>
      <c r="C7634" t="s">
        <v>93</v>
      </c>
      <c r="D7634" t="s">
        <v>59</v>
      </c>
      <c r="E7634" s="2">
        <v>45568.661620370367</v>
      </c>
      <c r="F7634" s="2">
        <v>45568.676203703697</v>
      </c>
      <c r="G7634" t="str">
        <f t="shared" si="596"/>
        <v>10</v>
      </c>
      <c r="H7634" t="str">
        <f t="shared" si="597"/>
        <v>03</v>
      </c>
      <c r="I7634">
        <v>73</v>
      </c>
      <c r="J7634">
        <f t="shared" si="598"/>
        <v>1.2166666666666666</v>
      </c>
      <c r="K7634" t="s">
        <v>38</v>
      </c>
      <c r="L7634" t="s">
        <v>10158</v>
      </c>
      <c r="M7634" t="s">
        <v>23</v>
      </c>
      <c r="N7634" t="b">
        <v>0</v>
      </c>
      <c r="O7634">
        <f>_xlfn.XLOOKUP(B7634,Machine_Info!A:A,Machine_Info!E:E)</f>
        <v>20</v>
      </c>
      <c r="P7634">
        <f t="shared" si="595"/>
        <v>18.783333333333335</v>
      </c>
      <c r="Q7634">
        <f t="shared" si="599"/>
        <v>0.93916666666666671</v>
      </c>
    </row>
    <row r="7635" spans="1:17" x14ac:dyDescent="0.2">
      <c r="A7635" t="s">
        <v>7753</v>
      </c>
      <c r="B7635" t="s">
        <v>116</v>
      </c>
      <c r="C7635" t="s">
        <v>117</v>
      </c>
      <c r="D7635" t="s">
        <v>20</v>
      </c>
      <c r="E7635" s="2">
        <v>45568.672789351847</v>
      </c>
      <c r="F7635" s="2">
        <v>45568.733900462961</v>
      </c>
      <c r="G7635" t="str">
        <f t="shared" si="596"/>
        <v>10</v>
      </c>
      <c r="H7635" t="str">
        <f t="shared" si="597"/>
        <v>03</v>
      </c>
      <c r="I7635">
        <v>372</v>
      </c>
      <c r="J7635">
        <f t="shared" si="598"/>
        <v>6.2</v>
      </c>
      <c r="K7635" t="s">
        <v>42</v>
      </c>
      <c r="L7635" t="s">
        <v>74</v>
      </c>
      <c r="M7635" t="s">
        <v>44</v>
      </c>
      <c r="N7635" t="b">
        <v>0</v>
      </c>
      <c r="O7635">
        <f>_xlfn.XLOOKUP(B7635,Machine_Info!A:A,Machine_Info!E:E)</f>
        <v>16</v>
      </c>
      <c r="P7635">
        <f t="shared" si="595"/>
        <v>9.8000000000000007</v>
      </c>
      <c r="Q7635">
        <f t="shared" si="599"/>
        <v>0.61250000000000004</v>
      </c>
    </row>
    <row r="7636" spans="1:17" x14ac:dyDescent="0.2">
      <c r="A7636" t="s">
        <v>7754</v>
      </c>
      <c r="B7636" t="s">
        <v>152</v>
      </c>
      <c r="C7636" t="s">
        <v>153</v>
      </c>
      <c r="D7636" t="s">
        <v>27</v>
      </c>
      <c r="E7636" s="2">
        <v>45568.708622685182</v>
      </c>
      <c r="F7636" s="2">
        <v>45568.728067129632</v>
      </c>
      <c r="G7636" t="str">
        <f t="shared" si="596"/>
        <v>10</v>
      </c>
      <c r="H7636" t="str">
        <f t="shared" si="597"/>
        <v>03</v>
      </c>
      <c r="I7636">
        <v>229</v>
      </c>
      <c r="J7636">
        <f t="shared" si="598"/>
        <v>3.8166666666666669</v>
      </c>
      <c r="K7636" t="s">
        <v>103</v>
      </c>
      <c r="L7636" t="s">
        <v>74</v>
      </c>
      <c r="M7636" t="s">
        <v>44</v>
      </c>
      <c r="N7636" t="b">
        <v>0</v>
      </c>
      <c r="O7636">
        <f>_xlfn.XLOOKUP(B7636,Machine_Info!A:A,Machine_Info!E:E)</f>
        <v>18</v>
      </c>
      <c r="P7636">
        <f t="shared" si="595"/>
        <v>14.183333333333334</v>
      </c>
      <c r="Q7636">
        <f t="shared" si="599"/>
        <v>0.78796296296296298</v>
      </c>
    </row>
    <row r="7637" spans="1:17" x14ac:dyDescent="0.2">
      <c r="A7637" t="s">
        <v>7755</v>
      </c>
      <c r="B7637" t="s">
        <v>99</v>
      </c>
      <c r="C7637" t="s">
        <v>100</v>
      </c>
      <c r="D7637" t="s">
        <v>32</v>
      </c>
      <c r="E7637" s="2">
        <v>45568.790891203702</v>
      </c>
      <c r="F7637" s="2">
        <v>45568.818668981483</v>
      </c>
      <c r="G7637" t="str">
        <f t="shared" si="596"/>
        <v>10</v>
      </c>
      <c r="H7637" t="str">
        <f t="shared" si="597"/>
        <v>03</v>
      </c>
      <c r="I7637">
        <v>70</v>
      </c>
      <c r="J7637">
        <f t="shared" si="598"/>
        <v>1.1666666666666667</v>
      </c>
      <c r="K7637" t="s">
        <v>38</v>
      </c>
      <c r="L7637" t="s">
        <v>74</v>
      </c>
      <c r="M7637" t="s">
        <v>44</v>
      </c>
      <c r="N7637" t="b">
        <v>0</v>
      </c>
      <c r="O7637">
        <f>_xlfn.XLOOKUP(B7637,Machine_Info!A:A,Machine_Info!E:E)</f>
        <v>16</v>
      </c>
      <c r="P7637">
        <f t="shared" si="595"/>
        <v>14.833333333333334</v>
      </c>
      <c r="Q7637">
        <f t="shared" si="599"/>
        <v>0.92708333333333337</v>
      </c>
    </row>
    <row r="7638" spans="1:17" x14ac:dyDescent="0.2">
      <c r="A7638" t="s">
        <v>7756</v>
      </c>
      <c r="B7638" t="s">
        <v>139</v>
      </c>
      <c r="C7638" t="s">
        <v>140</v>
      </c>
      <c r="D7638" t="s">
        <v>59</v>
      </c>
      <c r="E7638" s="2">
        <v>45568.850381944438</v>
      </c>
      <c r="F7638" s="2">
        <v>45569.074687499997</v>
      </c>
      <c r="G7638" t="str">
        <f t="shared" si="596"/>
        <v>10</v>
      </c>
      <c r="H7638" t="str">
        <f t="shared" si="597"/>
        <v>03</v>
      </c>
      <c r="I7638">
        <v>275</v>
      </c>
      <c r="J7638">
        <f t="shared" si="598"/>
        <v>4.583333333333333</v>
      </c>
      <c r="K7638" t="s">
        <v>28</v>
      </c>
      <c r="L7638" t="s">
        <v>10159</v>
      </c>
      <c r="M7638" t="s">
        <v>34</v>
      </c>
      <c r="N7638" t="b">
        <v>0</v>
      </c>
      <c r="O7638">
        <f>_xlfn.XLOOKUP(B7638,Machine_Info!A:A,Machine_Info!E:E)</f>
        <v>20</v>
      </c>
      <c r="P7638">
        <f t="shared" si="595"/>
        <v>15.416666666666668</v>
      </c>
      <c r="Q7638">
        <f t="shared" si="599"/>
        <v>0.77083333333333337</v>
      </c>
    </row>
    <row r="7639" spans="1:17" x14ac:dyDescent="0.2">
      <c r="A7639" t="s">
        <v>7757</v>
      </c>
      <c r="B7639" t="s">
        <v>125</v>
      </c>
      <c r="C7639" t="s">
        <v>126</v>
      </c>
      <c r="D7639" t="s">
        <v>20</v>
      </c>
      <c r="E7639" s="2">
        <v>45568.97824074074</v>
      </c>
      <c r="F7639" s="2">
        <v>45569.078240740739</v>
      </c>
      <c r="G7639" t="str">
        <f t="shared" si="596"/>
        <v>10</v>
      </c>
      <c r="H7639" t="str">
        <f t="shared" si="597"/>
        <v>03</v>
      </c>
      <c r="I7639">
        <v>40</v>
      </c>
      <c r="J7639">
        <f t="shared" si="598"/>
        <v>0.66666666666666663</v>
      </c>
      <c r="K7639" t="s">
        <v>42</v>
      </c>
      <c r="L7639" t="s">
        <v>74</v>
      </c>
      <c r="M7639" t="s">
        <v>44</v>
      </c>
      <c r="N7639" t="b">
        <v>0</v>
      </c>
      <c r="O7639">
        <f>_xlfn.XLOOKUP(B7639,Machine_Info!A:A,Machine_Info!E:E)</f>
        <v>18</v>
      </c>
      <c r="P7639">
        <f t="shared" si="595"/>
        <v>17.333333333333332</v>
      </c>
      <c r="Q7639">
        <f t="shared" si="599"/>
        <v>0.96296296296296291</v>
      </c>
    </row>
    <row r="7640" spans="1:17" x14ac:dyDescent="0.2">
      <c r="A7640" t="s">
        <v>7758</v>
      </c>
      <c r="B7640" t="s">
        <v>125</v>
      </c>
      <c r="C7640" t="s">
        <v>126</v>
      </c>
      <c r="D7640" t="s">
        <v>20</v>
      </c>
      <c r="E7640" s="2">
        <v>45569.040069444447</v>
      </c>
      <c r="F7640" s="2">
        <v>45569.069930555554</v>
      </c>
      <c r="G7640" t="str">
        <f t="shared" si="596"/>
        <v>10</v>
      </c>
      <c r="H7640" t="str">
        <f t="shared" si="597"/>
        <v>04</v>
      </c>
      <c r="I7640">
        <v>100</v>
      </c>
      <c r="J7640">
        <f t="shared" si="598"/>
        <v>1.6666666666666667</v>
      </c>
      <c r="K7640" t="s">
        <v>38</v>
      </c>
      <c r="L7640" t="s">
        <v>74</v>
      </c>
      <c r="M7640" t="s">
        <v>44</v>
      </c>
      <c r="N7640" t="b">
        <v>0</v>
      </c>
      <c r="O7640">
        <f>_xlfn.XLOOKUP(B7640,Machine_Info!A:A,Machine_Info!E:E)</f>
        <v>18</v>
      </c>
      <c r="P7640">
        <f t="shared" si="595"/>
        <v>16.333333333333332</v>
      </c>
      <c r="Q7640">
        <f t="shared" si="599"/>
        <v>0.90740740740740733</v>
      </c>
    </row>
    <row r="7641" spans="1:17" x14ac:dyDescent="0.2">
      <c r="A7641" t="s">
        <v>7759</v>
      </c>
      <c r="B7641" t="s">
        <v>218</v>
      </c>
      <c r="C7641" t="s">
        <v>219</v>
      </c>
      <c r="D7641" t="s">
        <v>20</v>
      </c>
      <c r="E7641" s="2">
        <v>45569.08053240741</v>
      </c>
      <c r="F7641" s="2">
        <v>45569.099976851852</v>
      </c>
      <c r="G7641" t="str">
        <f t="shared" si="596"/>
        <v>10</v>
      </c>
      <c r="H7641" t="str">
        <f t="shared" si="597"/>
        <v>04</v>
      </c>
      <c r="I7641">
        <v>101</v>
      </c>
      <c r="J7641">
        <f t="shared" si="598"/>
        <v>1.6833333333333333</v>
      </c>
      <c r="K7641" t="s">
        <v>46</v>
      </c>
      <c r="L7641" t="s">
        <v>10159</v>
      </c>
      <c r="M7641" t="s">
        <v>34</v>
      </c>
      <c r="N7641" t="b">
        <v>0</v>
      </c>
      <c r="O7641">
        <f>_xlfn.XLOOKUP(B7641,Machine_Info!A:A,Machine_Info!E:E)</f>
        <v>14</v>
      </c>
      <c r="P7641">
        <f t="shared" si="595"/>
        <v>12.316666666666666</v>
      </c>
      <c r="Q7641">
        <f t="shared" si="599"/>
        <v>0.87976190476190474</v>
      </c>
    </row>
    <row r="7642" spans="1:17" x14ac:dyDescent="0.2">
      <c r="A7642" t="s">
        <v>7760</v>
      </c>
      <c r="B7642" t="s">
        <v>66</v>
      </c>
      <c r="C7642" t="s">
        <v>67</v>
      </c>
      <c r="D7642" t="s">
        <v>32</v>
      </c>
      <c r="E7642" s="2">
        <v>45569.23</v>
      </c>
      <c r="F7642" s="2">
        <v>45569.31958333333</v>
      </c>
      <c r="G7642" t="str">
        <f t="shared" si="596"/>
        <v>10</v>
      </c>
      <c r="H7642" t="str">
        <f t="shared" si="597"/>
        <v>04</v>
      </c>
      <c r="I7642">
        <v>111</v>
      </c>
      <c r="J7642">
        <f t="shared" si="598"/>
        <v>1.85</v>
      </c>
      <c r="K7642" t="s">
        <v>103</v>
      </c>
      <c r="L7642" t="s">
        <v>74</v>
      </c>
      <c r="M7642" t="s">
        <v>44</v>
      </c>
      <c r="N7642" t="b">
        <v>0</v>
      </c>
      <c r="O7642">
        <f>_xlfn.XLOOKUP(B7642,Machine_Info!A:A,Machine_Info!E:E)</f>
        <v>14</v>
      </c>
      <c r="P7642">
        <f t="shared" si="595"/>
        <v>12.15</v>
      </c>
      <c r="Q7642">
        <f t="shared" si="599"/>
        <v>0.86785714285714288</v>
      </c>
    </row>
    <row r="7643" spans="1:17" x14ac:dyDescent="0.2">
      <c r="A7643" t="s">
        <v>7761</v>
      </c>
      <c r="B7643" t="s">
        <v>52</v>
      </c>
      <c r="C7643" t="s">
        <v>53</v>
      </c>
      <c r="D7643" t="s">
        <v>27</v>
      </c>
      <c r="E7643" s="2">
        <v>45569.251608796287</v>
      </c>
      <c r="F7643" s="2">
        <v>45569.271053240736</v>
      </c>
      <c r="G7643" t="str">
        <f t="shared" si="596"/>
        <v>10</v>
      </c>
      <c r="H7643" t="str">
        <f t="shared" si="597"/>
        <v>04</v>
      </c>
      <c r="I7643">
        <v>54</v>
      </c>
      <c r="J7643">
        <f t="shared" si="598"/>
        <v>0.9</v>
      </c>
      <c r="K7643" t="s">
        <v>38</v>
      </c>
      <c r="L7643" t="s">
        <v>74</v>
      </c>
      <c r="M7643" t="s">
        <v>44</v>
      </c>
      <c r="N7643" t="b">
        <v>0</v>
      </c>
      <c r="O7643">
        <f>_xlfn.XLOOKUP(B7643,Machine_Info!A:A,Machine_Info!E:E)</f>
        <v>16</v>
      </c>
      <c r="P7643">
        <f t="shared" si="595"/>
        <v>15.1</v>
      </c>
      <c r="Q7643">
        <f t="shared" si="599"/>
        <v>0.94374999999999998</v>
      </c>
    </row>
    <row r="7644" spans="1:17" x14ac:dyDescent="0.2">
      <c r="A7644" t="s">
        <v>7762</v>
      </c>
      <c r="B7644" t="s">
        <v>167</v>
      </c>
      <c r="C7644" t="s">
        <v>168</v>
      </c>
      <c r="D7644" t="s">
        <v>59</v>
      </c>
      <c r="E7644" s="2">
        <v>45569.252696759257</v>
      </c>
      <c r="F7644" s="2">
        <v>45569.366585648153</v>
      </c>
      <c r="G7644" t="str">
        <f t="shared" si="596"/>
        <v>10</v>
      </c>
      <c r="H7644" t="str">
        <f t="shared" si="597"/>
        <v>04</v>
      </c>
      <c r="I7644">
        <v>112</v>
      </c>
      <c r="J7644">
        <f t="shared" si="598"/>
        <v>1.8666666666666667</v>
      </c>
      <c r="K7644" t="s">
        <v>54</v>
      </c>
      <c r="L7644" t="s">
        <v>10158</v>
      </c>
      <c r="M7644" t="s">
        <v>23</v>
      </c>
      <c r="N7644" t="b">
        <v>1</v>
      </c>
      <c r="O7644">
        <f>_xlfn.XLOOKUP(B7644,Machine_Info!A:A,Machine_Info!E:E)</f>
        <v>14</v>
      </c>
      <c r="P7644">
        <f t="shared" si="595"/>
        <v>12.133333333333333</v>
      </c>
      <c r="Q7644">
        <f t="shared" si="599"/>
        <v>0.86666666666666659</v>
      </c>
    </row>
    <row r="7645" spans="1:17" x14ac:dyDescent="0.2">
      <c r="A7645" t="s">
        <v>7763</v>
      </c>
      <c r="B7645" t="s">
        <v>52</v>
      </c>
      <c r="C7645" t="s">
        <v>53</v>
      </c>
      <c r="D7645" t="s">
        <v>27</v>
      </c>
      <c r="E7645" s="2">
        <v>45569.271990740737</v>
      </c>
      <c r="F7645" s="2">
        <v>45569.363657407397</v>
      </c>
      <c r="G7645" t="str">
        <f t="shared" si="596"/>
        <v>10</v>
      </c>
      <c r="H7645" t="str">
        <f t="shared" si="597"/>
        <v>04</v>
      </c>
      <c r="I7645">
        <v>53</v>
      </c>
      <c r="J7645">
        <f t="shared" si="598"/>
        <v>0.8833333333333333</v>
      </c>
      <c r="K7645" t="s">
        <v>76</v>
      </c>
      <c r="L7645" t="s">
        <v>10159</v>
      </c>
      <c r="M7645" t="s">
        <v>34</v>
      </c>
      <c r="N7645" t="b">
        <v>0</v>
      </c>
      <c r="O7645">
        <f>_xlfn.XLOOKUP(B7645,Machine_Info!A:A,Machine_Info!E:E)</f>
        <v>16</v>
      </c>
      <c r="P7645">
        <f t="shared" si="595"/>
        <v>15.116666666666667</v>
      </c>
      <c r="Q7645">
        <f t="shared" si="599"/>
        <v>0.9447916666666667</v>
      </c>
    </row>
    <row r="7646" spans="1:17" x14ac:dyDescent="0.2">
      <c r="A7646" t="s">
        <v>7764</v>
      </c>
      <c r="B7646" t="s">
        <v>18</v>
      </c>
      <c r="C7646" t="s">
        <v>19</v>
      </c>
      <c r="D7646" t="s">
        <v>20</v>
      </c>
      <c r="E7646" s="2">
        <v>45569.368391203701</v>
      </c>
      <c r="F7646" s="2">
        <v>45569.375335648147</v>
      </c>
      <c r="G7646" t="str">
        <f t="shared" si="596"/>
        <v>10</v>
      </c>
      <c r="H7646" t="str">
        <f t="shared" si="597"/>
        <v>04</v>
      </c>
      <c r="I7646">
        <v>71</v>
      </c>
      <c r="J7646">
        <f t="shared" si="598"/>
        <v>1.1833333333333333</v>
      </c>
      <c r="K7646" t="s">
        <v>42</v>
      </c>
      <c r="L7646" t="s">
        <v>74</v>
      </c>
      <c r="M7646" t="s">
        <v>44</v>
      </c>
      <c r="N7646" t="b">
        <v>0</v>
      </c>
      <c r="O7646">
        <f>_xlfn.XLOOKUP(B7646,Machine_Info!A:A,Machine_Info!E:E)</f>
        <v>16</v>
      </c>
      <c r="P7646">
        <f t="shared" si="595"/>
        <v>14.816666666666666</v>
      </c>
      <c r="Q7646">
        <f t="shared" si="599"/>
        <v>0.92604166666666665</v>
      </c>
    </row>
    <row r="7647" spans="1:17" x14ac:dyDescent="0.2">
      <c r="A7647" t="s">
        <v>7765</v>
      </c>
      <c r="B7647" t="s">
        <v>132</v>
      </c>
      <c r="C7647" t="s">
        <v>133</v>
      </c>
      <c r="D7647" t="s">
        <v>59</v>
      </c>
      <c r="E7647" s="2">
        <v>45569.375868055547</v>
      </c>
      <c r="F7647" s="2">
        <v>45569.396006944437</v>
      </c>
      <c r="G7647" t="str">
        <f t="shared" si="596"/>
        <v>10</v>
      </c>
      <c r="H7647" t="str">
        <f t="shared" si="597"/>
        <v>04</v>
      </c>
      <c r="I7647">
        <v>194</v>
      </c>
      <c r="J7647">
        <f t="shared" si="598"/>
        <v>3.2333333333333334</v>
      </c>
      <c r="K7647" t="s">
        <v>38</v>
      </c>
      <c r="L7647" t="s">
        <v>74</v>
      </c>
      <c r="M7647" t="s">
        <v>44</v>
      </c>
      <c r="N7647" t="b">
        <v>0</v>
      </c>
      <c r="O7647">
        <f>_xlfn.XLOOKUP(B7647,Machine_Info!A:A,Machine_Info!E:E)</f>
        <v>14</v>
      </c>
      <c r="P7647">
        <f t="shared" si="595"/>
        <v>10.766666666666666</v>
      </c>
      <c r="Q7647">
        <f t="shared" si="599"/>
        <v>0.76904761904761898</v>
      </c>
    </row>
    <row r="7648" spans="1:17" x14ac:dyDescent="0.2">
      <c r="A7648" t="s">
        <v>7766</v>
      </c>
      <c r="B7648" t="s">
        <v>57</v>
      </c>
      <c r="C7648" t="s">
        <v>58</v>
      </c>
      <c r="D7648" t="s">
        <v>59</v>
      </c>
      <c r="E7648" s="2">
        <v>45569.410949074067</v>
      </c>
      <c r="F7648" s="2">
        <v>45569.538032407407</v>
      </c>
      <c r="G7648" t="str">
        <f t="shared" si="596"/>
        <v>10</v>
      </c>
      <c r="H7648" t="str">
        <f t="shared" si="597"/>
        <v>04</v>
      </c>
      <c r="I7648">
        <v>22</v>
      </c>
      <c r="J7648">
        <f t="shared" si="598"/>
        <v>0.36666666666666664</v>
      </c>
      <c r="K7648" t="s">
        <v>38</v>
      </c>
      <c r="L7648" t="s">
        <v>10158</v>
      </c>
      <c r="M7648" t="s">
        <v>23</v>
      </c>
      <c r="N7648" t="b">
        <v>0</v>
      </c>
      <c r="O7648">
        <f>_xlfn.XLOOKUP(B7648,Machine_Info!A:A,Machine_Info!E:E)</f>
        <v>18</v>
      </c>
      <c r="P7648">
        <f t="shared" si="595"/>
        <v>17.633333333333333</v>
      </c>
      <c r="Q7648">
        <f t="shared" si="599"/>
        <v>0.97962962962962963</v>
      </c>
    </row>
    <row r="7649" spans="1:17" x14ac:dyDescent="0.2">
      <c r="A7649" t="s">
        <v>7767</v>
      </c>
      <c r="B7649" t="s">
        <v>135</v>
      </c>
      <c r="C7649" t="s">
        <v>136</v>
      </c>
      <c r="D7649" t="s">
        <v>32</v>
      </c>
      <c r="E7649" s="2">
        <v>45569.422569444447</v>
      </c>
      <c r="F7649" s="2">
        <v>45569.507291666669</v>
      </c>
      <c r="G7649" t="str">
        <f t="shared" si="596"/>
        <v>10</v>
      </c>
      <c r="H7649" t="str">
        <f t="shared" si="597"/>
        <v>04</v>
      </c>
      <c r="I7649">
        <v>463</v>
      </c>
      <c r="J7649">
        <f t="shared" si="598"/>
        <v>7.7166666666666668</v>
      </c>
      <c r="K7649" t="s">
        <v>42</v>
      </c>
      <c r="L7649" t="s">
        <v>10159</v>
      </c>
      <c r="M7649" t="s">
        <v>34</v>
      </c>
      <c r="N7649" t="b">
        <v>0</v>
      </c>
      <c r="O7649">
        <f>_xlfn.XLOOKUP(B7649,Machine_Info!A:A,Machine_Info!E:E)</f>
        <v>20</v>
      </c>
      <c r="P7649">
        <f t="shared" si="595"/>
        <v>12.283333333333333</v>
      </c>
      <c r="Q7649">
        <f t="shared" si="599"/>
        <v>0.61416666666666664</v>
      </c>
    </row>
    <row r="7650" spans="1:17" x14ac:dyDescent="0.2">
      <c r="A7650" t="s">
        <v>7768</v>
      </c>
      <c r="B7650" t="s">
        <v>139</v>
      </c>
      <c r="C7650" t="s">
        <v>140</v>
      </c>
      <c r="D7650" t="s">
        <v>59</v>
      </c>
      <c r="E7650" s="2">
        <v>45569.461481481478</v>
      </c>
      <c r="F7650" s="2">
        <v>45569.476064814808</v>
      </c>
      <c r="G7650" t="str">
        <f t="shared" si="596"/>
        <v>10</v>
      </c>
      <c r="H7650" t="str">
        <f t="shared" si="597"/>
        <v>04</v>
      </c>
      <c r="I7650">
        <v>140</v>
      </c>
      <c r="J7650">
        <f t="shared" si="598"/>
        <v>2.3333333333333335</v>
      </c>
      <c r="K7650" t="s">
        <v>28</v>
      </c>
      <c r="L7650" t="s">
        <v>10159</v>
      </c>
      <c r="M7650" t="s">
        <v>34</v>
      </c>
      <c r="N7650" t="b">
        <v>0</v>
      </c>
      <c r="O7650">
        <f>_xlfn.XLOOKUP(B7650,Machine_Info!A:A,Machine_Info!E:E)</f>
        <v>20</v>
      </c>
      <c r="P7650">
        <f t="shared" si="595"/>
        <v>17.666666666666668</v>
      </c>
      <c r="Q7650">
        <f t="shared" si="599"/>
        <v>0.88333333333333341</v>
      </c>
    </row>
    <row r="7651" spans="1:17" x14ac:dyDescent="0.2">
      <c r="A7651" t="s">
        <v>7769</v>
      </c>
      <c r="B7651" t="s">
        <v>30</v>
      </c>
      <c r="C7651" t="s">
        <v>31</v>
      </c>
      <c r="D7651" t="s">
        <v>32</v>
      </c>
      <c r="E7651" s="2">
        <v>45569.506307870368</v>
      </c>
      <c r="F7651" s="2">
        <v>45569.520891203712</v>
      </c>
      <c r="G7651" t="str">
        <f t="shared" si="596"/>
        <v>10</v>
      </c>
      <c r="H7651" t="str">
        <f t="shared" si="597"/>
        <v>04</v>
      </c>
      <c r="I7651">
        <v>113</v>
      </c>
      <c r="J7651">
        <f t="shared" si="598"/>
        <v>1.8833333333333333</v>
      </c>
      <c r="K7651" t="s">
        <v>38</v>
      </c>
      <c r="L7651" t="s">
        <v>10158</v>
      </c>
      <c r="M7651" t="s">
        <v>23</v>
      </c>
      <c r="N7651" t="b">
        <v>0</v>
      </c>
      <c r="O7651">
        <f>_xlfn.XLOOKUP(B7651,Machine_Info!A:A,Machine_Info!E:E)</f>
        <v>22</v>
      </c>
      <c r="P7651">
        <f t="shared" si="595"/>
        <v>20.116666666666667</v>
      </c>
      <c r="Q7651">
        <f t="shared" si="599"/>
        <v>0.91439393939393943</v>
      </c>
    </row>
    <row r="7652" spans="1:17" x14ac:dyDescent="0.2">
      <c r="A7652" t="s">
        <v>7770</v>
      </c>
      <c r="B7652" t="s">
        <v>89</v>
      </c>
      <c r="C7652" t="s">
        <v>90</v>
      </c>
      <c r="D7652" t="s">
        <v>32</v>
      </c>
      <c r="E7652" s="2">
        <v>45569.520613425928</v>
      </c>
      <c r="F7652" s="2">
        <v>45569.540752314817</v>
      </c>
      <c r="G7652" t="str">
        <f t="shared" si="596"/>
        <v>10</v>
      </c>
      <c r="H7652" t="str">
        <f t="shared" si="597"/>
        <v>04</v>
      </c>
      <c r="I7652">
        <v>319</v>
      </c>
      <c r="J7652">
        <f t="shared" si="598"/>
        <v>5.3166666666666664</v>
      </c>
      <c r="K7652" t="s">
        <v>103</v>
      </c>
      <c r="L7652" t="s">
        <v>74</v>
      </c>
      <c r="M7652" t="s">
        <v>44</v>
      </c>
      <c r="N7652" t="b">
        <v>0</v>
      </c>
      <c r="O7652">
        <f>_xlfn.XLOOKUP(B7652,Machine_Info!A:A,Machine_Info!E:E)</f>
        <v>14</v>
      </c>
      <c r="P7652">
        <f t="shared" si="595"/>
        <v>8.6833333333333336</v>
      </c>
      <c r="Q7652">
        <f t="shared" si="599"/>
        <v>0.62023809523809526</v>
      </c>
    </row>
    <row r="7653" spans="1:17" x14ac:dyDescent="0.2">
      <c r="A7653" t="s">
        <v>7771</v>
      </c>
      <c r="B7653" t="s">
        <v>202</v>
      </c>
      <c r="C7653" t="s">
        <v>203</v>
      </c>
      <c r="D7653" t="s">
        <v>32</v>
      </c>
      <c r="E7653" s="2">
        <v>45569.579942129632</v>
      </c>
      <c r="F7653" s="2">
        <v>45569.649386574078</v>
      </c>
      <c r="G7653" t="str">
        <f t="shared" si="596"/>
        <v>10</v>
      </c>
      <c r="H7653" t="str">
        <f t="shared" si="597"/>
        <v>04</v>
      </c>
      <c r="I7653">
        <v>27</v>
      </c>
      <c r="J7653">
        <f t="shared" si="598"/>
        <v>0.45</v>
      </c>
      <c r="K7653" t="s">
        <v>38</v>
      </c>
      <c r="L7653" t="s">
        <v>10159</v>
      </c>
      <c r="M7653" t="s">
        <v>34</v>
      </c>
      <c r="N7653" t="b">
        <v>0</v>
      </c>
      <c r="O7653">
        <f>_xlfn.XLOOKUP(B7653,Machine_Info!A:A,Machine_Info!E:E)</f>
        <v>22</v>
      </c>
      <c r="P7653">
        <f t="shared" si="595"/>
        <v>21.55</v>
      </c>
      <c r="Q7653">
        <f t="shared" si="599"/>
        <v>0.97954545454545461</v>
      </c>
    </row>
    <row r="7654" spans="1:17" x14ac:dyDescent="0.2">
      <c r="A7654" t="s">
        <v>7772</v>
      </c>
      <c r="B7654" t="s">
        <v>125</v>
      </c>
      <c r="C7654" t="s">
        <v>126</v>
      </c>
      <c r="D7654" t="s">
        <v>20</v>
      </c>
      <c r="E7654" s="2">
        <v>45569.58834490741</v>
      </c>
      <c r="F7654" s="2">
        <v>45569.743206018517</v>
      </c>
      <c r="G7654" t="str">
        <f t="shared" si="596"/>
        <v>10</v>
      </c>
      <c r="H7654" t="str">
        <f t="shared" si="597"/>
        <v>04</v>
      </c>
      <c r="I7654">
        <v>100</v>
      </c>
      <c r="J7654">
        <f t="shared" si="598"/>
        <v>1.6666666666666667</v>
      </c>
      <c r="K7654" t="s">
        <v>71</v>
      </c>
      <c r="L7654" t="s">
        <v>10158</v>
      </c>
      <c r="M7654" t="s">
        <v>23</v>
      </c>
      <c r="N7654" t="b">
        <v>1</v>
      </c>
      <c r="O7654">
        <f>_xlfn.XLOOKUP(B7654,Machine_Info!A:A,Machine_Info!E:E)</f>
        <v>18</v>
      </c>
      <c r="P7654">
        <f t="shared" si="595"/>
        <v>16.333333333333332</v>
      </c>
      <c r="Q7654">
        <f t="shared" si="599"/>
        <v>0.90740740740740733</v>
      </c>
    </row>
    <row r="7655" spans="1:17" x14ac:dyDescent="0.2">
      <c r="A7655" t="s">
        <v>7773</v>
      </c>
      <c r="B7655" t="s">
        <v>160</v>
      </c>
      <c r="C7655" t="s">
        <v>161</v>
      </c>
      <c r="D7655" t="s">
        <v>32</v>
      </c>
      <c r="E7655" s="2">
        <v>45569.731574074067</v>
      </c>
      <c r="F7655" s="2">
        <v>45569.84615740741</v>
      </c>
      <c r="G7655" t="str">
        <f t="shared" si="596"/>
        <v>10</v>
      </c>
      <c r="H7655" t="str">
        <f t="shared" si="597"/>
        <v>04</v>
      </c>
      <c r="I7655">
        <v>441</v>
      </c>
      <c r="J7655">
        <f t="shared" si="598"/>
        <v>7.35</v>
      </c>
      <c r="K7655" t="s">
        <v>110</v>
      </c>
      <c r="L7655" t="s">
        <v>10158</v>
      </c>
      <c r="M7655" t="s">
        <v>23</v>
      </c>
      <c r="N7655" t="b">
        <v>0</v>
      </c>
      <c r="O7655">
        <f>_xlfn.XLOOKUP(B7655,Machine_Info!A:A,Machine_Info!E:E)</f>
        <v>20</v>
      </c>
      <c r="P7655">
        <f t="shared" si="595"/>
        <v>12.65</v>
      </c>
      <c r="Q7655">
        <f t="shared" si="599"/>
        <v>0.63250000000000006</v>
      </c>
    </row>
    <row r="7656" spans="1:17" x14ac:dyDescent="0.2">
      <c r="A7656" t="s">
        <v>7774</v>
      </c>
      <c r="B7656" t="s">
        <v>25</v>
      </c>
      <c r="C7656" t="s">
        <v>26</v>
      </c>
      <c r="D7656" t="s">
        <v>27</v>
      </c>
      <c r="E7656" s="2">
        <v>45569.753495370373</v>
      </c>
      <c r="F7656" s="2">
        <v>45569.777106481481</v>
      </c>
      <c r="G7656" t="str">
        <f t="shared" si="596"/>
        <v>10</v>
      </c>
      <c r="H7656" t="str">
        <f t="shared" si="597"/>
        <v>04</v>
      </c>
      <c r="I7656">
        <v>1254</v>
      </c>
      <c r="J7656">
        <f t="shared" si="598"/>
        <v>20.9</v>
      </c>
      <c r="K7656" t="s">
        <v>38</v>
      </c>
      <c r="L7656" t="s">
        <v>10158</v>
      </c>
      <c r="M7656" t="s">
        <v>23</v>
      </c>
      <c r="N7656" t="b">
        <v>0</v>
      </c>
      <c r="O7656">
        <f>_xlfn.XLOOKUP(B7656,Machine_Info!A:A,Machine_Info!E:E)</f>
        <v>22</v>
      </c>
      <c r="P7656">
        <f t="shared" si="595"/>
        <v>1.1000000000000014</v>
      </c>
      <c r="Q7656">
        <f t="shared" si="599"/>
        <v>5.0000000000000065E-2</v>
      </c>
    </row>
    <row r="7657" spans="1:17" x14ac:dyDescent="0.2">
      <c r="A7657" t="s">
        <v>7775</v>
      </c>
      <c r="B7657" t="s">
        <v>116</v>
      </c>
      <c r="C7657" t="s">
        <v>117</v>
      </c>
      <c r="D7657" t="s">
        <v>20</v>
      </c>
      <c r="E7657" s="2">
        <v>45569.769143518519</v>
      </c>
      <c r="F7657" s="2">
        <v>45569.935115740736</v>
      </c>
      <c r="G7657" t="str">
        <f t="shared" si="596"/>
        <v>10</v>
      </c>
      <c r="H7657" t="str">
        <f t="shared" si="597"/>
        <v>04</v>
      </c>
      <c r="I7657">
        <v>366</v>
      </c>
      <c r="J7657">
        <f t="shared" si="598"/>
        <v>6.1</v>
      </c>
      <c r="K7657" t="s">
        <v>28</v>
      </c>
      <c r="L7657" t="s">
        <v>74</v>
      </c>
      <c r="M7657" t="s">
        <v>44</v>
      </c>
      <c r="N7657" t="b">
        <v>0</v>
      </c>
      <c r="O7657">
        <f>_xlfn.XLOOKUP(B7657,Machine_Info!A:A,Machine_Info!E:E)</f>
        <v>16</v>
      </c>
      <c r="P7657">
        <f t="shared" si="595"/>
        <v>9.9</v>
      </c>
      <c r="Q7657">
        <f t="shared" si="599"/>
        <v>0.61875000000000002</v>
      </c>
    </row>
    <row r="7658" spans="1:17" x14ac:dyDescent="0.2">
      <c r="A7658" t="s">
        <v>7776</v>
      </c>
      <c r="B7658" t="s">
        <v>57</v>
      </c>
      <c r="C7658" t="s">
        <v>58</v>
      </c>
      <c r="D7658" t="s">
        <v>59</v>
      </c>
      <c r="E7658" s="2">
        <v>45569.782847222217</v>
      </c>
      <c r="F7658" s="2">
        <v>45569.873124999998</v>
      </c>
      <c r="G7658" t="str">
        <f t="shared" si="596"/>
        <v>10</v>
      </c>
      <c r="H7658" t="str">
        <f t="shared" si="597"/>
        <v>04</v>
      </c>
      <c r="I7658">
        <v>28</v>
      </c>
      <c r="J7658">
        <f t="shared" si="598"/>
        <v>0.46666666666666667</v>
      </c>
      <c r="K7658" t="s">
        <v>46</v>
      </c>
      <c r="L7658" t="s">
        <v>10158</v>
      </c>
      <c r="M7658" t="s">
        <v>23</v>
      </c>
      <c r="N7658" t="b">
        <v>0</v>
      </c>
      <c r="O7658">
        <f>_xlfn.XLOOKUP(B7658,Machine_Info!A:A,Machine_Info!E:E)</f>
        <v>18</v>
      </c>
      <c r="P7658">
        <f t="shared" si="595"/>
        <v>17.533333333333335</v>
      </c>
      <c r="Q7658">
        <f t="shared" si="599"/>
        <v>0.9740740740740742</v>
      </c>
    </row>
    <row r="7659" spans="1:17" x14ac:dyDescent="0.2">
      <c r="A7659" t="s">
        <v>7777</v>
      </c>
      <c r="B7659" t="s">
        <v>160</v>
      </c>
      <c r="C7659" t="s">
        <v>161</v>
      </c>
      <c r="D7659" t="s">
        <v>32</v>
      </c>
      <c r="E7659" s="2">
        <v>45569.850648148153</v>
      </c>
      <c r="F7659" s="2">
        <v>45569.862453703703</v>
      </c>
      <c r="G7659" t="str">
        <f t="shared" si="596"/>
        <v>10</v>
      </c>
      <c r="H7659" t="str">
        <f t="shared" si="597"/>
        <v>04</v>
      </c>
      <c r="I7659">
        <v>78</v>
      </c>
      <c r="J7659">
        <f t="shared" si="598"/>
        <v>1.3</v>
      </c>
      <c r="K7659" t="s">
        <v>71</v>
      </c>
      <c r="L7659" t="s">
        <v>10159</v>
      </c>
      <c r="M7659" t="s">
        <v>34</v>
      </c>
      <c r="N7659" t="b">
        <v>1</v>
      </c>
      <c r="O7659">
        <f>_xlfn.XLOOKUP(B7659,Machine_Info!A:A,Machine_Info!E:E)</f>
        <v>20</v>
      </c>
      <c r="P7659">
        <f t="shared" si="595"/>
        <v>18.7</v>
      </c>
      <c r="Q7659">
        <f t="shared" si="599"/>
        <v>0.93499999999999994</v>
      </c>
    </row>
    <row r="7660" spans="1:17" x14ac:dyDescent="0.2">
      <c r="A7660" t="s">
        <v>7778</v>
      </c>
      <c r="B7660" t="s">
        <v>63</v>
      </c>
      <c r="C7660" t="s">
        <v>64</v>
      </c>
      <c r="D7660" t="s">
        <v>32</v>
      </c>
      <c r="E7660" s="2">
        <v>45569.871655092589</v>
      </c>
      <c r="F7660" s="2">
        <v>45569.898738425924</v>
      </c>
      <c r="G7660" t="str">
        <f t="shared" si="596"/>
        <v>10</v>
      </c>
      <c r="H7660" t="str">
        <f t="shared" si="597"/>
        <v>04</v>
      </c>
      <c r="I7660">
        <v>76</v>
      </c>
      <c r="J7660">
        <f t="shared" si="598"/>
        <v>1.2666666666666666</v>
      </c>
      <c r="K7660" t="s">
        <v>21</v>
      </c>
      <c r="L7660" t="s">
        <v>10158</v>
      </c>
      <c r="M7660" t="s">
        <v>23</v>
      </c>
      <c r="N7660" t="b">
        <v>1</v>
      </c>
      <c r="O7660">
        <f>_xlfn.XLOOKUP(B7660,Machine_Info!A:A,Machine_Info!E:E)</f>
        <v>20</v>
      </c>
      <c r="P7660">
        <f t="shared" si="595"/>
        <v>18.733333333333334</v>
      </c>
      <c r="Q7660">
        <f t="shared" si="599"/>
        <v>0.93666666666666676</v>
      </c>
    </row>
    <row r="7661" spans="1:17" x14ac:dyDescent="0.2">
      <c r="A7661" t="s">
        <v>7779</v>
      </c>
      <c r="B7661" t="s">
        <v>18</v>
      </c>
      <c r="C7661" t="s">
        <v>19</v>
      </c>
      <c r="D7661" t="s">
        <v>20</v>
      </c>
      <c r="E7661" s="2">
        <v>45569.886747685188</v>
      </c>
      <c r="F7661" s="2">
        <v>45569.947164351863</v>
      </c>
      <c r="G7661" t="str">
        <f t="shared" si="596"/>
        <v>10</v>
      </c>
      <c r="H7661" t="str">
        <f t="shared" si="597"/>
        <v>04</v>
      </c>
      <c r="I7661">
        <v>71</v>
      </c>
      <c r="J7661">
        <f t="shared" si="598"/>
        <v>1.1833333333333333</v>
      </c>
      <c r="K7661" t="s">
        <v>54</v>
      </c>
      <c r="L7661" t="s">
        <v>10158</v>
      </c>
      <c r="M7661" t="s">
        <v>23</v>
      </c>
      <c r="N7661" t="b">
        <v>1</v>
      </c>
      <c r="O7661">
        <f>_xlfn.XLOOKUP(B7661,Machine_Info!A:A,Machine_Info!E:E)</f>
        <v>16</v>
      </c>
      <c r="P7661">
        <f t="shared" si="595"/>
        <v>14.816666666666666</v>
      </c>
      <c r="Q7661">
        <f t="shared" si="599"/>
        <v>0.92604166666666665</v>
      </c>
    </row>
    <row r="7662" spans="1:17" x14ac:dyDescent="0.2">
      <c r="A7662" t="s">
        <v>7780</v>
      </c>
      <c r="B7662" t="s">
        <v>106</v>
      </c>
      <c r="C7662" t="s">
        <v>107</v>
      </c>
      <c r="D7662" t="s">
        <v>59</v>
      </c>
      <c r="E7662" s="2">
        <v>45569.890810185178</v>
      </c>
      <c r="F7662" s="2">
        <v>45570.024837962963</v>
      </c>
      <c r="G7662" t="str">
        <f t="shared" si="596"/>
        <v>10</v>
      </c>
      <c r="H7662" t="str">
        <f t="shared" si="597"/>
        <v>04</v>
      </c>
      <c r="I7662">
        <v>8</v>
      </c>
      <c r="J7662">
        <f t="shared" si="598"/>
        <v>0.13333333333333333</v>
      </c>
      <c r="K7662" t="s">
        <v>54</v>
      </c>
      <c r="L7662" t="s">
        <v>10158</v>
      </c>
      <c r="M7662" t="s">
        <v>23</v>
      </c>
      <c r="N7662" t="b">
        <v>1</v>
      </c>
      <c r="O7662">
        <f>_xlfn.XLOOKUP(B7662,Machine_Info!A:A,Machine_Info!E:E)</f>
        <v>16</v>
      </c>
      <c r="P7662">
        <f t="shared" si="595"/>
        <v>15.866666666666667</v>
      </c>
      <c r="Q7662">
        <f t="shared" si="599"/>
        <v>0.9916666666666667</v>
      </c>
    </row>
    <row r="7663" spans="1:17" x14ac:dyDescent="0.2">
      <c r="A7663" t="s">
        <v>7781</v>
      </c>
      <c r="B7663" t="s">
        <v>116</v>
      </c>
      <c r="C7663" t="s">
        <v>117</v>
      </c>
      <c r="D7663" t="s">
        <v>20</v>
      </c>
      <c r="E7663" s="2">
        <v>45569.897407407407</v>
      </c>
      <c r="F7663" s="2">
        <v>45569.909212962957</v>
      </c>
      <c r="G7663" t="str">
        <f t="shared" si="596"/>
        <v>10</v>
      </c>
      <c r="H7663" t="str">
        <f t="shared" si="597"/>
        <v>04</v>
      </c>
      <c r="I7663">
        <v>221</v>
      </c>
      <c r="J7663">
        <f t="shared" si="598"/>
        <v>3.6833333333333331</v>
      </c>
      <c r="K7663" t="s">
        <v>103</v>
      </c>
      <c r="L7663" t="s">
        <v>74</v>
      </c>
      <c r="M7663" t="s">
        <v>44</v>
      </c>
      <c r="N7663" t="b">
        <v>0</v>
      </c>
      <c r="O7663">
        <f>_xlfn.XLOOKUP(B7663,Machine_Info!A:A,Machine_Info!E:E)</f>
        <v>16</v>
      </c>
      <c r="P7663">
        <f t="shared" si="595"/>
        <v>12.316666666666666</v>
      </c>
      <c r="Q7663">
        <f t="shared" si="599"/>
        <v>0.76979166666666665</v>
      </c>
    </row>
    <row r="7664" spans="1:17" x14ac:dyDescent="0.2">
      <c r="A7664" t="s">
        <v>7782</v>
      </c>
      <c r="B7664" t="s">
        <v>135</v>
      </c>
      <c r="C7664" t="s">
        <v>136</v>
      </c>
      <c r="D7664" t="s">
        <v>32</v>
      </c>
      <c r="E7664" s="2">
        <v>45570.00885416667</v>
      </c>
      <c r="F7664" s="2">
        <v>45570.017881944441</v>
      </c>
      <c r="G7664" t="str">
        <f t="shared" si="596"/>
        <v>10</v>
      </c>
      <c r="H7664" t="str">
        <f t="shared" si="597"/>
        <v>05</v>
      </c>
      <c r="I7664">
        <v>62</v>
      </c>
      <c r="J7664">
        <f t="shared" si="598"/>
        <v>1.0333333333333334</v>
      </c>
      <c r="K7664" t="s">
        <v>76</v>
      </c>
      <c r="L7664" t="s">
        <v>74</v>
      </c>
      <c r="M7664" t="s">
        <v>44</v>
      </c>
      <c r="N7664" t="b">
        <v>0</v>
      </c>
      <c r="O7664">
        <f>_xlfn.XLOOKUP(B7664,Machine_Info!A:A,Machine_Info!E:E)</f>
        <v>20</v>
      </c>
      <c r="P7664">
        <f t="shared" si="595"/>
        <v>18.966666666666665</v>
      </c>
      <c r="Q7664">
        <f t="shared" si="599"/>
        <v>0.94833333333333325</v>
      </c>
    </row>
    <row r="7665" spans="1:17" x14ac:dyDescent="0.2">
      <c r="A7665" t="s">
        <v>7783</v>
      </c>
      <c r="B7665" t="s">
        <v>69</v>
      </c>
      <c r="C7665" t="s">
        <v>70</v>
      </c>
      <c r="D7665" t="s">
        <v>27</v>
      </c>
      <c r="E7665" s="2">
        <v>45570.034733796303</v>
      </c>
      <c r="F7665" s="2">
        <v>45570.164594907408</v>
      </c>
      <c r="G7665" t="str">
        <f t="shared" si="596"/>
        <v>10</v>
      </c>
      <c r="H7665" t="str">
        <f t="shared" si="597"/>
        <v>05</v>
      </c>
      <c r="I7665">
        <v>258</v>
      </c>
      <c r="J7665">
        <f t="shared" si="598"/>
        <v>4.3</v>
      </c>
      <c r="K7665" t="s">
        <v>42</v>
      </c>
      <c r="L7665" t="s">
        <v>10159</v>
      </c>
      <c r="M7665" t="s">
        <v>34</v>
      </c>
      <c r="N7665" t="b">
        <v>0</v>
      </c>
      <c r="O7665">
        <f>_xlfn.XLOOKUP(B7665,Machine_Info!A:A,Machine_Info!E:E)</f>
        <v>16</v>
      </c>
      <c r="P7665">
        <f t="shared" si="595"/>
        <v>11.7</v>
      </c>
      <c r="Q7665">
        <f t="shared" si="599"/>
        <v>0.73124999999999996</v>
      </c>
    </row>
    <row r="7666" spans="1:17" x14ac:dyDescent="0.2">
      <c r="A7666" t="s">
        <v>7784</v>
      </c>
      <c r="B7666" t="s">
        <v>96</v>
      </c>
      <c r="C7666" t="s">
        <v>97</v>
      </c>
      <c r="D7666" t="s">
        <v>27</v>
      </c>
      <c r="E7666" s="2">
        <v>45570.035219907397</v>
      </c>
      <c r="F7666" s="2">
        <v>45570.165775462963</v>
      </c>
      <c r="G7666" t="str">
        <f t="shared" si="596"/>
        <v>10</v>
      </c>
      <c r="H7666" t="str">
        <f t="shared" si="597"/>
        <v>05</v>
      </c>
      <c r="I7666">
        <v>329</v>
      </c>
      <c r="J7666">
        <f t="shared" si="598"/>
        <v>5.4833333333333334</v>
      </c>
      <c r="K7666" t="s">
        <v>103</v>
      </c>
      <c r="L7666" t="s">
        <v>10159</v>
      </c>
      <c r="M7666" t="s">
        <v>34</v>
      </c>
      <c r="N7666" t="b">
        <v>0</v>
      </c>
      <c r="O7666">
        <f>_xlfn.XLOOKUP(B7666,Machine_Info!A:A,Machine_Info!E:E)</f>
        <v>20</v>
      </c>
      <c r="P7666">
        <f t="shared" si="595"/>
        <v>14.516666666666666</v>
      </c>
      <c r="Q7666">
        <f t="shared" si="599"/>
        <v>0.72583333333333333</v>
      </c>
    </row>
    <row r="7667" spans="1:17" x14ac:dyDescent="0.2">
      <c r="A7667" t="s">
        <v>7785</v>
      </c>
      <c r="B7667" t="s">
        <v>135</v>
      </c>
      <c r="C7667" t="s">
        <v>136</v>
      </c>
      <c r="D7667" t="s">
        <v>32</v>
      </c>
      <c r="E7667" s="2">
        <v>45570.042083333326</v>
      </c>
      <c r="F7667" s="2">
        <v>45570.055972222217</v>
      </c>
      <c r="G7667" t="str">
        <f t="shared" si="596"/>
        <v>10</v>
      </c>
      <c r="H7667" t="str">
        <f t="shared" si="597"/>
        <v>05</v>
      </c>
      <c r="I7667">
        <v>187</v>
      </c>
      <c r="J7667">
        <f t="shared" si="598"/>
        <v>3.1166666666666667</v>
      </c>
      <c r="K7667" t="s">
        <v>76</v>
      </c>
      <c r="L7667" t="s">
        <v>74</v>
      </c>
      <c r="M7667" t="s">
        <v>44</v>
      </c>
      <c r="N7667" t="b">
        <v>0</v>
      </c>
      <c r="O7667">
        <f>_xlfn.XLOOKUP(B7667,Machine_Info!A:A,Machine_Info!E:E)</f>
        <v>20</v>
      </c>
      <c r="P7667">
        <f t="shared" si="595"/>
        <v>16.883333333333333</v>
      </c>
      <c r="Q7667">
        <f t="shared" si="599"/>
        <v>0.84416666666666662</v>
      </c>
    </row>
    <row r="7668" spans="1:17" x14ac:dyDescent="0.2">
      <c r="A7668" t="s">
        <v>7786</v>
      </c>
      <c r="B7668" t="s">
        <v>81</v>
      </c>
      <c r="C7668" t="s">
        <v>82</v>
      </c>
      <c r="D7668" t="s">
        <v>20</v>
      </c>
      <c r="E7668" s="2">
        <v>45570.190891203703</v>
      </c>
      <c r="F7668" s="2">
        <v>45570.264502314807</v>
      </c>
      <c r="G7668" t="str">
        <f t="shared" si="596"/>
        <v>10</v>
      </c>
      <c r="H7668" t="str">
        <f t="shared" si="597"/>
        <v>05</v>
      </c>
      <c r="I7668">
        <v>117</v>
      </c>
      <c r="J7668">
        <f t="shared" si="598"/>
        <v>1.95</v>
      </c>
      <c r="K7668" t="s">
        <v>54</v>
      </c>
      <c r="L7668" t="s">
        <v>10158</v>
      </c>
      <c r="M7668" t="s">
        <v>23</v>
      </c>
      <c r="N7668" t="b">
        <v>1</v>
      </c>
      <c r="O7668">
        <f>_xlfn.XLOOKUP(B7668,Machine_Info!A:A,Machine_Info!E:E)</f>
        <v>14</v>
      </c>
      <c r="P7668">
        <f t="shared" si="595"/>
        <v>12.05</v>
      </c>
      <c r="Q7668">
        <f t="shared" si="599"/>
        <v>0.86071428571428577</v>
      </c>
    </row>
    <row r="7669" spans="1:17" x14ac:dyDescent="0.2">
      <c r="A7669" t="s">
        <v>7787</v>
      </c>
      <c r="B7669" t="s">
        <v>49</v>
      </c>
      <c r="C7669" t="s">
        <v>50</v>
      </c>
      <c r="D7669" t="s">
        <v>20</v>
      </c>
      <c r="E7669" s="2">
        <v>45570.26771990741</v>
      </c>
      <c r="F7669" s="2">
        <v>45570.427442129629</v>
      </c>
      <c r="G7669" t="str">
        <f t="shared" si="596"/>
        <v>10</v>
      </c>
      <c r="H7669" t="str">
        <f t="shared" si="597"/>
        <v>05</v>
      </c>
      <c r="I7669">
        <v>1026</v>
      </c>
      <c r="J7669">
        <f t="shared" si="598"/>
        <v>17.100000000000001</v>
      </c>
      <c r="K7669" t="s">
        <v>28</v>
      </c>
      <c r="L7669" t="s">
        <v>74</v>
      </c>
      <c r="M7669" t="s">
        <v>44</v>
      </c>
      <c r="N7669" t="b">
        <v>0</v>
      </c>
      <c r="O7669">
        <f>_xlfn.XLOOKUP(B7669,Machine_Info!A:A,Machine_Info!E:E)</f>
        <v>22</v>
      </c>
      <c r="P7669">
        <f t="shared" si="595"/>
        <v>4.8999999999999986</v>
      </c>
      <c r="Q7669">
        <f t="shared" si="599"/>
        <v>0.22272727272727266</v>
      </c>
    </row>
    <row r="7670" spans="1:17" x14ac:dyDescent="0.2">
      <c r="A7670" t="s">
        <v>7788</v>
      </c>
      <c r="B7670" t="s">
        <v>84</v>
      </c>
      <c r="C7670" t="s">
        <v>85</v>
      </c>
      <c r="D7670" t="s">
        <v>27</v>
      </c>
      <c r="E7670" s="2">
        <v>45570.282604166663</v>
      </c>
      <c r="F7670" s="2">
        <v>45570.390243055554</v>
      </c>
      <c r="G7670" t="str">
        <f t="shared" si="596"/>
        <v>10</v>
      </c>
      <c r="H7670" t="str">
        <f t="shared" si="597"/>
        <v>05</v>
      </c>
      <c r="I7670">
        <v>422</v>
      </c>
      <c r="J7670">
        <f t="shared" si="598"/>
        <v>7.0333333333333332</v>
      </c>
      <c r="K7670" t="s">
        <v>38</v>
      </c>
      <c r="L7670" t="s">
        <v>74</v>
      </c>
      <c r="M7670" t="s">
        <v>44</v>
      </c>
      <c r="N7670" t="b">
        <v>0</v>
      </c>
      <c r="O7670">
        <f>_xlfn.XLOOKUP(B7670,Machine_Info!A:A,Machine_Info!E:E)</f>
        <v>22</v>
      </c>
      <c r="P7670">
        <f t="shared" si="595"/>
        <v>14.966666666666667</v>
      </c>
      <c r="Q7670">
        <f t="shared" si="599"/>
        <v>0.6803030303030303</v>
      </c>
    </row>
    <row r="7671" spans="1:17" x14ac:dyDescent="0.2">
      <c r="A7671" t="s">
        <v>7789</v>
      </c>
      <c r="B7671" t="s">
        <v>30</v>
      </c>
      <c r="C7671" t="s">
        <v>31</v>
      </c>
      <c r="D7671" t="s">
        <v>32</v>
      </c>
      <c r="E7671" s="2">
        <v>45570.429895833331</v>
      </c>
      <c r="F7671" s="2">
        <v>45570.441701388889</v>
      </c>
      <c r="G7671" t="str">
        <f t="shared" si="596"/>
        <v>10</v>
      </c>
      <c r="H7671" t="str">
        <f t="shared" si="597"/>
        <v>05</v>
      </c>
      <c r="I7671">
        <v>109</v>
      </c>
      <c r="J7671">
        <f t="shared" si="598"/>
        <v>1.8166666666666667</v>
      </c>
      <c r="K7671" t="s">
        <v>42</v>
      </c>
      <c r="L7671" t="s">
        <v>10159</v>
      </c>
      <c r="M7671" t="s">
        <v>34</v>
      </c>
      <c r="N7671" t="b">
        <v>0</v>
      </c>
      <c r="O7671">
        <f>_xlfn.XLOOKUP(B7671,Machine_Info!A:A,Machine_Info!E:E)</f>
        <v>22</v>
      </c>
      <c r="P7671">
        <f t="shared" si="595"/>
        <v>20.183333333333334</v>
      </c>
      <c r="Q7671">
        <f t="shared" si="599"/>
        <v>0.91742424242424248</v>
      </c>
    </row>
    <row r="7672" spans="1:17" x14ac:dyDescent="0.2">
      <c r="A7672" t="s">
        <v>7790</v>
      </c>
      <c r="B7672" t="s">
        <v>99</v>
      </c>
      <c r="C7672" t="s">
        <v>100</v>
      </c>
      <c r="D7672" t="s">
        <v>32</v>
      </c>
      <c r="E7672" s="2">
        <v>45570.442928240736</v>
      </c>
      <c r="F7672" s="2">
        <v>45570.486678240741</v>
      </c>
      <c r="G7672" t="str">
        <f t="shared" si="596"/>
        <v>10</v>
      </c>
      <c r="H7672" t="str">
        <f t="shared" si="597"/>
        <v>05</v>
      </c>
      <c r="I7672">
        <v>176</v>
      </c>
      <c r="J7672">
        <f t="shared" si="598"/>
        <v>2.9333333333333331</v>
      </c>
      <c r="K7672" t="s">
        <v>54</v>
      </c>
      <c r="L7672" t="s">
        <v>10159</v>
      </c>
      <c r="M7672" t="s">
        <v>34</v>
      </c>
      <c r="N7672" t="b">
        <v>1</v>
      </c>
      <c r="O7672">
        <f>_xlfn.XLOOKUP(B7672,Machine_Info!A:A,Machine_Info!E:E)</f>
        <v>16</v>
      </c>
      <c r="P7672">
        <f t="shared" si="595"/>
        <v>13.066666666666666</v>
      </c>
      <c r="Q7672">
        <f t="shared" si="599"/>
        <v>0.81666666666666665</v>
      </c>
    </row>
    <row r="7673" spans="1:17" x14ac:dyDescent="0.2">
      <c r="A7673" t="s">
        <v>7791</v>
      </c>
      <c r="B7673" t="s">
        <v>160</v>
      </c>
      <c r="C7673" t="s">
        <v>161</v>
      </c>
      <c r="D7673" t="s">
        <v>32</v>
      </c>
      <c r="E7673" s="2">
        <v>45570.456863425927</v>
      </c>
      <c r="F7673" s="2">
        <v>45570.478391203702</v>
      </c>
      <c r="G7673" t="str">
        <f t="shared" si="596"/>
        <v>10</v>
      </c>
      <c r="H7673" t="str">
        <f t="shared" si="597"/>
        <v>05</v>
      </c>
      <c r="I7673">
        <v>476</v>
      </c>
      <c r="J7673">
        <f t="shared" si="598"/>
        <v>7.9333333333333336</v>
      </c>
      <c r="K7673" t="s">
        <v>28</v>
      </c>
      <c r="L7673" t="s">
        <v>10158</v>
      </c>
      <c r="M7673" t="s">
        <v>23</v>
      </c>
      <c r="N7673" t="b">
        <v>0</v>
      </c>
      <c r="O7673">
        <f>_xlfn.XLOOKUP(B7673,Machine_Info!A:A,Machine_Info!E:E)</f>
        <v>20</v>
      </c>
      <c r="P7673">
        <f t="shared" si="595"/>
        <v>12.066666666666666</v>
      </c>
      <c r="Q7673">
        <f t="shared" si="599"/>
        <v>0.60333333333333328</v>
      </c>
    </row>
    <row r="7674" spans="1:17" x14ac:dyDescent="0.2">
      <c r="A7674" t="s">
        <v>7792</v>
      </c>
      <c r="B7674" t="s">
        <v>25</v>
      </c>
      <c r="C7674" t="s">
        <v>26</v>
      </c>
      <c r="D7674" t="s">
        <v>27</v>
      </c>
      <c r="E7674" s="2">
        <v>45570.469317129631</v>
      </c>
      <c r="F7674" s="2">
        <v>45570.483206018522</v>
      </c>
      <c r="G7674" t="str">
        <f t="shared" si="596"/>
        <v>10</v>
      </c>
      <c r="H7674" t="str">
        <f t="shared" si="597"/>
        <v>05</v>
      </c>
      <c r="I7674">
        <v>1254</v>
      </c>
      <c r="J7674">
        <f t="shared" si="598"/>
        <v>20.9</v>
      </c>
      <c r="K7674" t="s">
        <v>103</v>
      </c>
      <c r="L7674" t="s">
        <v>10159</v>
      </c>
      <c r="M7674" t="s">
        <v>34</v>
      </c>
      <c r="N7674" t="b">
        <v>0</v>
      </c>
      <c r="O7674">
        <f>_xlfn.XLOOKUP(B7674,Machine_Info!A:A,Machine_Info!E:E)</f>
        <v>22</v>
      </c>
      <c r="P7674">
        <f t="shared" si="595"/>
        <v>1.1000000000000014</v>
      </c>
      <c r="Q7674">
        <f t="shared" si="599"/>
        <v>5.0000000000000065E-2</v>
      </c>
    </row>
    <row r="7675" spans="1:17" x14ac:dyDescent="0.2">
      <c r="A7675" t="s">
        <v>7793</v>
      </c>
      <c r="B7675" t="s">
        <v>106</v>
      </c>
      <c r="C7675" t="s">
        <v>107</v>
      </c>
      <c r="D7675" t="s">
        <v>59</v>
      </c>
      <c r="E7675" s="2">
        <v>45570.547395833331</v>
      </c>
      <c r="F7675" s="2">
        <v>45570.734201388892</v>
      </c>
      <c r="G7675" t="str">
        <f t="shared" si="596"/>
        <v>10</v>
      </c>
      <c r="H7675" t="str">
        <f t="shared" si="597"/>
        <v>05</v>
      </c>
      <c r="I7675">
        <v>13</v>
      </c>
      <c r="J7675">
        <f t="shared" si="598"/>
        <v>0.21666666666666667</v>
      </c>
      <c r="K7675" t="s">
        <v>28</v>
      </c>
      <c r="L7675" t="s">
        <v>10158</v>
      </c>
      <c r="M7675" t="s">
        <v>23</v>
      </c>
      <c r="N7675" t="b">
        <v>0</v>
      </c>
      <c r="O7675">
        <f>_xlfn.XLOOKUP(B7675,Machine_Info!A:A,Machine_Info!E:E)</f>
        <v>16</v>
      </c>
      <c r="P7675">
        <f t="shared" si="595"/>
        <v>15.783333333333333</v>
      </c>
      <c r="Q7675">
        <f t="shared" si="599"/>
        <v>0.98645833333333333</v>
      </c>
    </row>
    <row r="7676" spans="1:17" x14ac:dyDescent="0.2">
      <c r="A7676" t="s">
        <v>7794</v>
      </c>
      <c r="B7676" t="s">
        <v>253</v>
      </c>
      <c r="C7676" t="s">
        <v>254</v>
      </c>
      <c r="D7676" t="s">
        <v>59</v>
      </c>
      <c r="E7676" s="2">
        <v>45570.59270833333</v>
      </c>
      <c r="F7676" s="2">
        <v>45570.701041666667</v>
      </c>
      <c r="G7676" t="str">
        <f t="shared" si="596"/>
        <v>10</v>
      </c>
      <c r="H7676" t="str">
        <f t="shared" si="597"/>
        <v>05</v>
      </c>
      <c r="I7676">
        <v>10</v>
      </c>
      <c r="J7676">
        <f t="shared" si="598"/>
        <v>0.16666666666666666</v>
      </c>
      <c r="K7676" t="s">
        <v>42</v>
      </c>
      <c r="L7676" t="s">
        <v>74</v>
      </c>
      <c r="M7676" t="s">
        <v>44</v>
      </c>
      <c r="N7676" t="b">
        <v>0</v>
      </c>
      <c r="O7676">
        <f>_xlfn.XLOOKUP(B7676,Machine_Info!A:A,Machine_Info!E:E)</f>
        <v>22</v>
      </c>
      <c r="P7676">
        <f t="shared" si="595"/>
        <v>21.833333333333332</v>
      </c>
      <c r="Q7676">
        <f t="shared" si="599"/>
        <v>0.99242424242424232</v>
      </c>
    </row>
    <row r="7677" spans="1:17" x14ac:dyDescent="0.2">
      <c r="A7677" t="s">
        <v>7795</v>
      </c>
      <c r="B7677" t="s">
        <v>36</v>
      </c>
      <c r="C7677" t="s">
        <v>37</v>
      </c>
      <c r="D7677" t="s">
        <v>20</v>
      </c>
      <c r="E7677" s="2">
        <v>45570.600763888891</v>
      </c>
      <c r="F7677" s="2">
        <v>45570.709097222221</v>
      </c>
      <c r="G7677" t="str">
        <f t="shared" si="596"/>
        <v>10</v>
      </c>
      <c r="H7677" t="str">
        <f t="shared" si="597"/>
        <v>05</v>
      </c>
      <c r="I7677">
        <v>861</v>
      </c>
      <c r="J7677">
        <f t="shared" si="598"/>
        <v>14.35</v>
      </c>
      <c r="K7677" t="s">
        <v>46</v>
      </c>
      <c r="L7677" t="s">
        <v>10158</v>
      </c>
      <c r="M7677" t="s">
        <v>23</v>
      </c>
      <c r="N7677" t="b">
        <v>0</v>
      </c>
      <c r="O7677">
        <f>_xlfn.XLOOKUP(B7677,Machine_Info!A:A,Machine_Info!E:E)</f>
        <v>18</v>
      </c>
      <c r="P7677">
        <f t="shared" si="595"/>
        <v>3.6500000000000004</v>
      </c>
      <c r="Q7677">
        <f t="shared" si="599"/>
        <v>0.20277777777777781</v>
      </c>
    </row>
    <row r="7678" spans="1:17" x14ac:dyDescent="0.2">
      <c r="A7678" t="s">
        <v>7796</v>
      </c>
      <c r="B7678" t="s">
        <v>40</v>
      </c>
      <c r="C7678" t="s">
        <v>41</v>
      </c>
      <c r="D7678" t="s">
        <v>20</v>
      </c>
      <c r="E7678" s="2">
        <v>45570.606493055559</v>
      </c>
      <c r="F7678" s="2">
        <v>45570.631493055553</v>
      </c>
      <c r="G7678" t="str">
        <f t="shared" si="596"/>
        <v>10</v>
      </c>
      <c r="H7678" t="str">
        <f t="shared" si="597"/>
        <v>05</v>
      </c>
      <c r="I7678">
        <v>1026</v>
      </c>
      <c r="J7678">
        <f t="shared" si="598"/>
        <v>17.100000000000001</v>
      </c>
      <c r="K7678" t="s">
        <v>28</v>
      </c>
      <c r="L7678" t="s">
        <v>10158</v>
      </c>
      <c r="M7678" t="s">
        <v>23</v>
      </c>
      <c r="N7678" t="b">
        <v>0</v>
      </c>
      <c r="O7678">
        <f>_xlfn.XLOOKUP(B7678,Machine_Info!A:A,Machine_Info!E:E)</f>
        <v>18</v>
      </c>
      <c r="P7678">
        <f t="shared" si="595"/>
        <v>0.89999999999999858</v>
      </c>
      <c r="Q7678">
        <f t="shared" si="599"/>
        <v>4.999999999999992E-2</v>
      </c>
    </row>
    <row r="7679" spans="1:17" x14ac:dyDescent="0.2">
      <c r="A7679" t="s">
        <v>7797</v>
      </c>
      <c r="B7679" t="s">
        <v>52</v>
      </c>
      <c r="C7679" t="s">
        <v>53</v>
      </c>
      <c r="D7679" t="s">
        <v>27</v>
      </c>
      <c r="E7679" s="2">
        <v>45570.660763888889</v>
      </c>
      <c r="F7679" s="2">
        <v>45570.673263888893</v>
      </c>
      <c r="G7679" t="str">
        <f t="shared" si="596"/>
        <v>10</v>
      </c>
      <c r="H7679" t="str">
        <f t="shared" si="597"/>
        <v>05</v>
      </c>
      <c r="I7679">
        <v>62</v>
      </c>
      <c r="J7679">
        <f t="shared" si="598"/>
        <v>1.0333333333333334</v>
      </c>
      <c r="K7679" t="s">
        <v>38</v>
      </c>
      <c r="L7679" t="s">
        <v>74</v>
      </c>
      <c r="M7679" t="s">
        <v>44</v>
      </c>
      <c r="N7679" t="b">
        <v>0</v>
      </c>
      <c r="O7679">
        <f>_xlfn.XLOOKUP(B7679,Machine_Info!A:A,Machine_Info!E:E)</f>
        <v>16</v>
      </c>
      <c r="P7679">
        <f t="shared" si="595"/>
        <v>14.966666666666667</v>
      </c>
      <c r="Q7679">
        <f t="shared" si="599"/>
        <v>0.93541666666666667</v>
      </c>
    </row>
    <row r="7680" spans="1:17" x14ac:dyDescent="0.2">
      <c r="A7680" t="s">
        <v>7798</v>
      </c>
      <c r="B7680" t="s">
        <v>36</v>
      </c>
      <c r="C7680" t="s">
        <v>37</v>
      </c>
      <c r="D7680" t="s">
        <v>20</v>
      </c>
      <c r="E7680" s="2">
        <v>45570.702222222222</v>
      </c>
      <c r="F7680" s="2">
        <v>45570.709861111107</v>
      </c>
      <c r="G7680" t="str">
        <f t="shared" si="596"/>
        <v>10</v>
      </c>
      <c r="H7680" t="str">
        <f t="shared" si="597"/>
        <v>05</v>
      </c>
      <c r="I7680">
        <v>1026</v>
      </c>
      <c r="J7680">
        <f t="shared" si="598"/>
        <v>17.100000000000001</v>
      </c>
      <c r="K7680" t="s">
        <v>290</v>
      </c>
      <c r="L7680" t="s">
        <v>74</v>
      </c>
      <c r="M7680" t="s">
        <v>44</v>
      </c>
      <c r="N7680" t="b">
        <v>0</v>
      </c>
      <c r="O7680">
        <f>_xlfn.XLOOKUP(B7680,Machine_Info!A:A,Machine_Info!E:E)</f>
        <v>18</v>
      </c>
      <c r="P7680">
        <f t="shared" si="595"/>
        <v>0.89999999999999858</v>
      </c>
      <c r="Q7680">
        <f t="shared" si="599"/>
        <v>4.999999999999992E-2</v>
      </c>
    </row>
    <row r="7681" spans="1:17" x14ac:dyDescent="0.2">
      <c r="A7681" t="s">
        <v>7799</v>
      </c>
      <c r="B7681" t="s">
        <v>152</v>
      </c>
      <c r="C7681" t="s">
        <v>153</v>
      </c>
      <c r="D7681" t="s">
        <v>27</v>
      </c>
      <c r="E7681" s="2">
        <v>45570.706296296303</v>
      </c>
      <c r="F7681" s="2">
        <v>45570.727129629631</v>
      </c>
      <c r="G7681" t="str">
        <f t="shared" si="596"/>
        <v>10</v>
      </c>
      <c r="H7681" t="str">
        <f t="shared" si="597"/>
        <v>05</v>
      </c>
      <c r="I7681">
        <v>430</v>
      </c>
      <c r="J7681">
        <f t="shared" si="598"/>
        <v>7.166666666666667</v>
      </c>
      <c r="K7681" t="s">
        <v>60</v>
      </c>
      <c r="L7681" t="s">
        <v>74</v>
      </c>
      <c r="M7681" t="s">
        <v>44</v>
      </c>
      <c r="N7681" t="b">
        <v>0</v>
      </c>
      <c r="O7681">
        <f>_xlfn.XLOOKUP(B7681,Machine_Info!A:A,Machine_Info!E:E)</f>
        <v>18</v>
      </c>
      <c r="P7681">
        <f t="shared" si="595"/>
        <v>10.833333333333332</v>
      </c>
      <c r="Q7681">
        <f t="shared" si="599"/>
        <v>0.60185185185185175</v>
      </c>
    </row>
    <row r="7682" spans="1:17" x14ac:dyDescent="0.2">
      <c r="A7682" t="s">
        <v>7800</v>
      </c>
      <c r="B7682" t="s">
        <v>135</v>
      </c>
      <c r="C7682" t="s">
        <v>136</v>
      </c>
      <c r="D7682" t="s">
        <v>32</v>
      </c>
      <c r="E7682" s="2">
        <v>45570.712696759263</v>
      </c>
      <c r="F7682" s="2">
        <v>45570.776585648149</v>
      </c>
      <c r="G7682" t="str">
        <f t="shared" si="596"/>
        <v>10</v>
      </c>
      <c r="H7682" t="str">
        <f t="shared" si="597"/>
        <v>05</v>
      </c>
      <c r="I7682">
        <v>249</v>
      </c>
      <c r="J7682">
        <f t="shared" si="598"/>
        <v>4.1500000000000004</v>
      </c>
      <c r="K7682" t="s">
        <v>21</v>
      </c>
      <c r="L7682" t="s">
        <v>10158</v>
      </c>
      <c r="M7682" t="s">
        <v>23</v>
      </c>
      <c r="N7682" t="b">
        <v>1</v>
      </c>
      <c r="O7682">
        <f>_xlfn.XLOOKUP(B7682,Machine_Info!A:A,Machine_Info!E:E)</f>
        <v>20</v>
      </c>
      <c r="P7682">
        <f t="shared" ref="P7682:P7745" si="600">O7682-J7682</f>
        <v>15.85</v>
      </c>
      <c r="Q7682">
        <f t="shared" si="599"/>
        <v>0.79249999999999998</v>
      </c>
    </row>
    <row r="7683" spans="1:17" x14ac:dyDescent="0.2">
      <c r="A7683" t="s">
        <v>7801</v>
      </c>
      <c r="B7683" t="s">
        <v>81</v>
      </c>
      <c r="C7683" t="s">
        <v>82</v>
      </c>
      <c r="D7683" t="s">
        <v>20</v>
      </c>
      <c r="E7683" s="2">
        <v>45570.737118055556</v>
      </c>
      <c r="F7683" s="2">
        <v>45570.763506944437</v>
      </c>
      <c r="G7683" t="str">
        <f t="shared" ref="G7683:G7746" si="601">TEXT(E7683,"mm")</f>
        <v>10</v>
      </c>
      <c r="H7683" t="str">
        <f t="shared" ref="H7683:H7746" si="602">TEXT(E7683,"dd")</f>
        <v>05</v>
      </c>
      <c r="I7683">
        <v>79</v>
      </c>
      <c r="J7683">
        <f t="shared" ref="J7683:J7746" si="603">I7683/60</f>
        <v>1.3166666666666667</v>
      </c>
      <c r="K7683" t="s">
        <v>110</v>
      </c>
      <c r="L7683" t="s">
        <v>10159</v>
      </c>
      <c r="M7683" t="s">
        <v>34</v>
      </c>
      <c r="N7683" t="b">
        <v>0</v>
      </c>
      <c r="O7683">
        <f>_xlfn.XLOOKUP(B7683,Machine_Info!A:A,Machine_Info!E:E)</f>
        <v>14</v>
      </c>
      <c r="P7683">
        <f t="shared" si="600"/>
        <v>12.683333333333334</v>
      </c>
      <c r="Q7683">
        <f t="shared" ref="Q7683:Q7746" si="604">P7683/O7683</f>
        <v>0.90595238095238095</v>
      </c>
    </row>
    <row r="7684" spans="1:17" x14ac:dyDescent="0.2">
      <c r="A7684" t="s">
        <v>7802</v>
      </c>
      <c r="B7684" t="s">
        <v>135</v>
      </c>
      <c r="C7684" t="s">
        <v>136</v>
      </c>
      <c r="D7684" t="s">
        <v>32</v>
      </c>
      <c r="E7684" s="2">
        <v>45570.7966087963</v>
      </c>
      <c r="F7684" s="2">
        <v>45570.820914351847</v>
      </c>
      <c r="G7684" t="str">
        <f t="shared" si="601"/>
        <v>10</v>
      </c>
      <c r="H7684" t="str">
        <f t="shared" si="602"/>
        <v>05</v>
      </c>
      <c r="I7684">
        <v>152</v>
      </c>
      <c r="J7684">
        <f t="shared" si="603"/>
        <v>2.5333333333333332</v>
      </c>
      <c r="K7684" t="s">
        <v>42</v>
      </c>
      <c r="L7684" t="s">
        <v>10159</v>
      </c>
      <c r="M7684" t="s">
        <v>34</v>
      </c>
      <c r="N7684" t="b">
        <v>0</v>
      </c>
      <c r="O7684">
        <f>_xlfn.XLOOKUP(B7684,Machine_Info!A:A,Machine_Info!E:E)</f>
        <v>20</v>
      </c>
      <c r="P7684">
        <f t="shared" si="600"/>
        <v>17.466666666666669</v>
      </c>
      <c r="Q7684">
        <f t="shared" si="604"/>
        <v>0.87333333333333341</v>
      </c>
    </row>
    <row r="7685" spans="1:17" x14ac:dyDescent="0.2">
      <c r="A7685" t="s">
        <v>7803</v>
      </c>
      <c r="B7685" t="s">
        <v>96</v>
      </c>
      <c r="C7685" t="s">
        <v>97</v>
      </c>
      <c r="D7685" t="s">
        <v>27</v>
      </c>
      <c r="E7685" s="2">
        <v>45570.798854166656</v>
      </c>
      <c r="F7685" s="2">
        <v>45571.414131944453</v>
      </c>
      <c r="G7685" t="str">
        <f t="shared" si="601"/>
        <v>10</v>
      </c>
      <c r="H7685" t="str">
        <f t="shared" si="602"/>
        <v>05</v>
      </c>
      <c r="I7685">
        <v>454</v>
      </c>
      <c r="J7685">
        <f t="shared" si="603"/>
        <v>7.5666666666666664</v>
      </c>
      <c r="K7685" t="s">
        <v>38</v>
      </c>
      <c r="L7685" t="s">
        <v>10159</v>
      </c>
      <c r="M7685" t="s">
        <v>34</v>
      </c>
      <c r="N7685" t="b">
        <v>0</v>
      </c>
      <c r="O7685">
        <f>_xlfn.XLOOKUP(B7685,Machine_Info!A:A,Machine_Info!E:E)</f>
        <v>20</v>
      </c>
      <c r="P7685">
        <f t="shared" si="600"/>
        <v>12.433333333333334</v>
      </c>
      <c r="Q7685">
        <f t="shared" si="604"/>
        <v>0.6216666666666667</v>
      </c>
    </row>
    <row r="7686" spans="1:17" x14ac:dyDescent="0.2">
      <c r="A7686" t="s">
        <v>7804</v>
      </c>
      <c r="B7686" t="s">
        <v>63</v>
      </c>
      <c r="C7686" t="s">
        <v>64</v>
      </c>
      <c r="D7686" t="s">
        <v>32</v>
      </c>
      <c r="E7686" s="2">
        <v>45570.798946759263</v>
      </c>
      <c r="F7686" s="2">
        <v>45570.802418981482</v>
      </c>
      <c r="G7686" t="str">
        <f t="shared" si="601"/>
        <v>10</v>
      </c>
      <c r="H7686" t="str">
        <f t="shared" si="602"/>
        <v>05</v>
      </c>
      <c r="I7686">
        <v>61</v>
      </c>
      <c r="J7686">
        <f t="shared" si="603"/>
        <v>1.0166666666666666</v>
      </c>
      <c r="K7686" t="s">
        <v>71</v>
      </c>
      <c r="L7686" t="s">
        <v>10159</v>
      </c>
      <c r="M7686" t="s">
        <v>34</v>
      </c>
      <c r="N7686" t="b">
        <v>1</v>
      </c>
      <c r="O7686">
        <f>_xlfn.XLOOKUP(B7686,Machine_Info!A:A,Machine_Info!E:E)</f>
        <v>20</v>
      </c>
      <c r="P7686">
        <f t="shared" si="600"/>
        <v>18.983333333333334</v>
      </c>
      <c r="Q7686">
        <f t="shared" si="604"/>
        <v>0.94916666666666671</v>
      </c>
    </row>
    <row r="7687" spans="1:17" x14ac:dyDescent="0.2">
      <c r="A7687" t="s">
        <v>7805</v>
      </c>
      <c r="B7687" t="s">
        <v>69</v>
      </c>
      <c r="C7687" t="s">
        <v>70</v>
      </c>
      <c r="D7687" t="s">
        <v>27</v>
      </c>
      <c r="E7687" s="2">
        <v>45570.829328703701</v>
      </c>
      <c r="F7687" s="2">
        <v>45570.952245370368</v>
      </c>
      <c r="G7687" t="str">
        <f t="shared" si="601"/>
        <v>10</v>
      </c>
      <c r="H7687" t="str">
        <f t="shared" si="602"/>
        <v>05</v>
      </c>
      <c r="I7687">
        <v>194</v>
      </c>
      <c r="J7687">
        <f t="shared" si="603"/>
        <v>3.2333333333333334</v>
      </c>
      <c r="K7687" t="s">
        <v>46</v>
      </c>
      <c r="L7687" t="s">
        <v>74</v>
      </c>
      <c r="M7687" t="s">
        <v>44</v>
      </c>
      <c r="N7687" t="b">
        <v>0</v>
      </c>
      <c r="O7687">
        <f>_xlfn.XLOOKUP(B7687,Machine_Info!A:A,Machine_Info!E:E)</f>
        <v>16</v>
      </c>
      <c r="P7687">
        <f t="shared" si="600"/>
        <v>12.766666666666666</v>
      </c>
      <c r="Q7687">
        <f t="shared" si="604"/>
        <v>0.79791666666666661</v>
      </c>
    </row>
    <row r="7688" spans="1:17" x14ac:dyDescent="0.2">
      <c r="A7688" t="s">
        <v>7806</v>
      </c>
      <c r="B7688" t="s">
        <v>57</v>
      </c>
      <c r="C7688" t="s">
        <v>58</v>
      </c>
      <c r="D7688" t="s">
        <v>59</v>
      </c>
      <c r="E7688" s="2">
        <v>45570.876261574071</v>
      </c>
      <c r="F7688" s="2">
        <v>45571.02140046296</v>
      </c>
      <c r="G7688" t="str">
        <f t="shared" si="601"/>
        <v>10</v>
      </c>
      <c r="H7688" t="str">
        <f t="shared" si="602"/>
        <v>05</v>
      </c>
      <c r="I7688">
        <v>22</v>
      </c>
      <c r="J7688">
        <f t="shared" si="603"/>
        <v>0.36666666666666664</v>
      </c>
      <c r="K7688" t="s">
        <v>28</v>
      </c>
      <c r="L7688" t="s">
        <v>74</v>
      </c>
      <c r="M7688" t="s">
        <v>44</v>
      </c>
      <c r="N7688" t="b">
        <v>0</v>
      </c>
      <c r="O7688">
        <f>_xlfn.XLOOKUP(B7688,Machine_Info!A:A,Machine_Info!E:E)</f>
        <v>18</v>
      </c>
      <c r="P7688">
        <f t="shared" si="600"/>
        <v>17.633333333333333</v>
      </c>
      <c r="Q7688">
        <f t="shared" si="604"/>
        <v>0.97962962962962963</v>
      </c>
    </row>
    <row r="7689" spans="1:17" x14ac:dyDescent="0.2">
      <c r="A7689" t="s">
        <v>7807</v>
      </c>
      <c r="B7689" t="s">
        <v>96</v>
      </c>
      <c r="C7689" t="s">
        <v>97</v>
      </c>
      <c r="D7689" t="s">
        <v>27</v>
      </c>
      <c r="E7689" s="2">
        <v>45570.95585648148</v>
      </c>
      <c r="F7689" s="2">
        <v>45571.0468287037</v>
      </c>
      <c r="G7689" t="str">
        <f t="shared" si="601"/>
        <v>10</v>
      </c>
      <c r="H7689" t="str">
        <f t="shared" si="602"/>
        <v>05</v>
      </c>
      <c r="I7689">
        <v>198</v>
      </c>
      <c r="J7689">
        <f t="shared" si="603"/>
        <v>3.3</v>
      </c>
      <c r="K7689" t="s">
        <v>21</v>
      </c>
      <c r="L7689" t="s">
        <v>10159</v>
      </c>
      <c r="M7689" t="s">
        <v>34</v>
      </c>
      <c r="N7689" t="b">
        <v>1</v>
      </c>
      <c r="O7689">
        <f>_xlfn.XLOOKUP(B7689,Machine_Info!A:A,Machine_Info!E:E)</f>
        <v>20</v>
      </c>
      <c r="P7689">
        <f t="shared" si="600"/>
        <v>16.7</v>
      </c>
      <c r="Q7689">
        <f t="shared" si="604"/>
        <v>0.83499999999999996</v>
      </c>
    </row>
    <row r="7690" spans="1:17" x14ac:dyDescent="0.2">
      <c r="A7690" t="s">
        <v>7808</v>
      </c>
      <c r="B7690" t="s">
        <v>167</v>
      </c>
      <c r="C7690" t="s">
        <v>168</v>
      </c>
      <c r="D7690" t="s">
        <v>59</v>
      </c>
      <c r="E7690" s="2">
        <v>45571.031215277777</v>
      </c>
      <c r="F7690" s="2">
        <v>45571.043715277781</v>
      </c>
      <c r="G7690" t="str">
        <f t="shared" si="601"/>
        <v>10</v>
      </c>
      <c r="H7690" t="str">
        <f t="shared" si="602"/>
        <v>06</v>
      </c>
      <c r="I7690">
        <v>247</v>
      </c>
      <c r="J7690">
        <f t="shared" si="603"/>
        <v>4.1166666666666663</v>
      </c>
      <c r="K7690" t="s">
        <v>21</v>
      </c>
      <c r="L7690" t="s">
        <v>10159</v>
      </c>
      <c r="M7690" t="s">
        <v>34</v>
      </c>
      <c r="N7690" t="b">
        <v>1</v>
      </c>
      <c r="O7690">
        <f>_xlfn.XLOOKUP(B7690,Machine_Info!A:A,Machine_Info!E:E)</f>
        <v>14</v>
      </c>
      <c r="P7690">
        <f t="shared" si="600"/>
        <v>9.8833333333333329</v>
      </c>
      <c r="Q7690">
        <f t="shared" si="604"/>
        <v>0.70595238095238089</v>
      </c>
    </row>
    <row r="7691" spans="1:17" x14ac:dyDescent="0.2">
      <c r="A7691" t="s">
        <v>7809</v>
      </c>
      <c r="B7691" t="s">
        <v>30</v>
      </c>
      <c r="C7691" t="s">
        <v>31</v>
      </c>
      <c r="D7691" t="s">
        <v>32</v>
      </c>
      <c r="E7691" s="2">
        <v>45571.086504629631</v>
      </c>
      <c r="F7691" s="2">
        <v>45571.178865740738</v>
      </c>
      <c r="G7691" t="str">
        <f t="shared" si="601"/>
        <v>10</v>
      </c>
      <c r="H7691" t="str">
        <f t="shared" si="602"/>
        <v>06</v>
      </c>
      <c r="I7691">
        <v>52</v>
      </c>
      <c r="J7691">
        <f t="shared" si="603"/>
        <v>0.8666666666666667</v>
      </c>
      <c r="K7691" t="s">
        <v>21</v>
      </c>
      <c r="L7691" t="s">
        <v>10158</v>
      </c>
      <c r="M7691" t="s">
        <v>23</v>
      </c>
      <c r="N7691" t="b">
        <v>1</v>
      </c>
      <c r="O7691">
        <f>_xlfn.XLOOKUP(B7691,Machine_Info!A:A,Machine_Info!E:E)</f>
        <v>22</v>
      </c>
      <c r="P7691">
        <f t="shared" si="600"/>
        <v>21.133333333333333</v>
      </c>
      <c r="Q7691">
        <f t="shared" si="604"/>
        <v>0.96060606060606057</v>
      </c>
    </row>
    <row r="7692" spans="1:17" x14ac:dyDescent="0.2">
      <c r="A7692" t="s">
        <v>7810</v>
      </c>
      <c r="B7692" t="s">
        <v>84</v>
      </c>
      <c r="C7692" t="s">
        <v>85</v>
      </c>
      <c r="D7692" t="s">
        <v>27</v>
      </c>
      <c r="E7692" s="2">
        <v>45571.106076388889</v>
      </c>
      <c r="F7692" s="2">
        <v>45571.217881944453</v>
      </c>
      <c r="G7692" t="str">
        <f t="shared" si="601"/>
        <v>10</v>
      </c>
      <c r="H7692" t="str">
        <f t="shared" si="602"/>
        <v>06</v>
      </c>
      <c r="I7692">
        <v>450</v>
      </c>
      <c r="J7692">
        <f t="shared" si="603"/>
        <v>7.5</v>
      </c>
      <c r="K7692" t="s">
        <v>38</v>
      </c>
      <c r="L7692" t="s">
        <v>10159</v>
      </c>
      <c r="M7692" t="s">
        <v>34</v>
      </c>
      <c r="N7692" t="b">
        <v>0</v>
      </c>
      <c r="O7692">
        <f>_xlfn.XLOOKUP(B7692,Machine_Info!A:A,Machine_Info!E:E)</f>
        <v>22</v>
      </c>
      <c r="P7692">
        <f t="shared" si="600"/>
        <v>14.5</v>
      </c>
      <c r="Q7692">
        <f t="shared" si="604"/>
        <v>0.65909090909090906</v>
      </c>
    </row>
    <row r="7693" spans="1:17" x14ac:dyDescent="0.2">
      <c r="A7693" t="s">
        <v>7811</v>
      </c>
      <c r="B7693" t="s">
        <v>171</v>
      </c>
      <c r="C7693" t="s">
        <v>172</v>
      </c>
      <c r="D7693" t="s">
        <v>32</v>
      </c>
      <c r="E7693" s="2">
        <v>45571.116261574083</v>
      </c>
      <c r="F7693" s="2">
        <v>45571.190567129634</v>
      </c>
      <c r="G7693" t="str">
        <f t="shared" si="601"/>
        <v>10</v>
      </c>
      <c r="H7693" t="str">
        <f t="shared" si="602"/>
        <v>06</v>
      </c>
      <c r="I7693">
        <v>240</v>
      </c>
      <c r="J7693">
        <f t="shared" si="603"/>
        <v>4</v>
      </c>
      <c r="K7693" t="s">
        <v>21</v>
      </c>
      <c r="L7693" t="s">
        <v>10159</v>
      </c>
      <c r="M7693" t="s">
        <v>34</v>
      </c>
      <c r="N7693" t="b">
        <v>1</v>
      </c>
      <c r="O7693">
        <f>_xlfn.XLOOKUP(B7693,Machine_Info!A:A,Machine_Info!E:E)</f>
        <v>16</v>
      </c>
      <c r="P7693">
        <f t="shared" si="600"/>
        <v>12</v>
      </c>
      <c r="Q7693">
        <f t="shared" si="604"/>
        <v>0.75</v>
      </c>
    </row>
    <row r="7694" spans="1:17" x14ac:dyDescent="0.2">
      <c r="A7694" t="s">
        <v>7812</v>
      </c>
      <c r="B7694" t="s">
        <v>84</v>
      </c>
      <c r="C7694" t="s">
        <v>85</v>
      </c>
      <c r="D7694" t="s">
        <v>27</v>
      </c>
      <c r="E7694" s="2">
        <v>45571.117789351847</v>
      </c>
      <c r="F7694" s="2">
        <v>45571.216400462959</v>
      </c>
      <c r="G7694" t="str">
        <f t="shared" si="601"/>
        <v>10</v>
      </c>
      <c r="H7694" t="str">
        <f t="shared" si="602"/>
        <v>06</v>
      </c>
      <c r="I7694">
        <v>137</v>
      </c>
      <c r="J7694">
        <f t="shared" si="603"/>
        <v>2.2833333333333332</v>
      </c>
      <c r="K7694" t="s">
        <v>38</v>
      </c>
      <c r="L7694" t="s">
        <v>10159</v>
      </c>
      <c r="M7694" t="s">
        <v>34</v>
      </c>
      <c r="N7694" t="b">
        <v>0</v>
      </c>
      <c r="O7694">
        <f>_xlfn.XLOOKUP(B7694,Machine_Info!A:A,Machine_Info!E:E)</f>
        <v>22</v>
      </c>
      <c r="P7694">
        <f t="shared" si="600"/>
        <v>19.716666666666669</v>
      </c>
      <c r="Q7694">
        <f t="shared" si="604"/>
        <v>0.89621212121212135</v>
      </c>
    </row>
    <row r="7695" spans="1:17" x14ac:dyDescent="0.2">
      <c r="A7695" t="s">
        <v>7813</v>
      </c>
      <c r="B7695" t="s">
        <v>174</v>
      </c>
      <c r="C7695" t="s">
        <v>175</v>
      </c>
      <c r="D7695" t="s">
        <v>59</v>
      </c>
      <c r="E7695" s="2">
        <v>45571.173692129632</v>
      </c>
      <c r="F7695" s="2">
        <v>45571.189664351848</v>
      </c>
      <c r="G7695" t="str">
        <f t="shared" si="601"/>
        <v>10</v>
      </c>
      <c r="H7695" t="str">
        <f t="shared" si="602"/>
        <v>06</v>
      </c>
      <c r="I7695">
        <v>149</v>
      </c>
      <c r="J7695">
        <f t="shared" si="603"/>
        <v>2.4833333333333334</v>
      </c>
      <c r="K7695" t="s">
        <v>28</v>
      </c>
      <c r="L7695" t="s">
        <v>10159</v>
      </c>
      <c r="M7695" t="s">
        <v>34</v>
      </c>
      <c r="N7695" t="b">
        <v>0</v>
      </c>
      <c r="O7695">
        <f>_xlfn.XLOOKUP(B7695,Machine_Info!A:A,Machine_Info!E:E)</f>
        <v>14</v>
      </c>
      <c r="P7695">
        <f t="shared" si="600"/>
        <v>11.516666666666666</v>
      </c>
      <c r="Q7695">
        <f t="shared" si="604"/>
        <v>0.82261904761904758</v>
      </c>
    </row>
    <row r="7696" spans="1:17" x14ac:dyDescent="0.2">
      <c r="A7696" t="s">
        <v>7814</v>
      </c>
      <c r="B7696" t="s">
        <v>81</v>
      </c>
      <c r="C7696" t="s">
        <v>82</v>
      </c>
      <c r="D7696" t="s">
        <v>20</v>
      </c>
      <c r="E7696" s="2">
        <v>45571.182037037041</v>
      </c>
      <c r="F7696" s="2">
        <v>45571.32439814815</v>
      </c>
      <c r="G7696" t="str">
        <f t="shared" si="601"/>
        <v>10</v>
      </c>
      <c r="H7696" t="str">
        <f t="shared" si="602"/>
        <v>06</v>
      </c>
      <c r="I7696">
        <v>121</v>
      </c>
      <c r="J7696">
        <f t="shared" si="603"/>
        <v>2.0166666666666666</v>
      </c>
      <c r="K7696" t="s">
        <v>103</v>
      </c>
      <c r="L7696" t="s">
        <v>10159</v>
      </c>
      <c r="M7696" t="s">
        <v>34</v>
      </c>
      <c r="N7696" t="b">
        <v>0</v>
      </c>
      <c r="O7696">
        <f>_xlfn.XLOOKUP(B7696,Machine_Info!A:A,Machine_Info!E:E)</f>
        <v>14</v>
      </c>
      <c r="P7696">
        <f t="shared" si="600"/>
        <v>11.983333333333334</v>
      </c>
      <c r="Q7696">
        <f t="shared" si="604"/>
        <v>0.85595238095238102</v>
      </c>
    </row>
    <row r="7697" spans="1:17" x14ac:dyDescent="0.2">
      <c r="A7697" t="s">
        <v>7815</v>
      </c>
      <c r="B7697" t="s">
        <v>116</v>
      </c>
      <c r="C7697" t="s">
        <v>117</v>
      </c>
      <c r="D7697" t="s">
        <v>20</v>
      </c>
      <c r="E7697" s="2">
        <v>45571.235694444447</v>
      </c>
      <c r="F7697" s="2">
        <v>45571.340555555558</v>
      </c>
      <c r="G7697" t="str">
        <f t="shared" si="601"/>
        <v>10</v>
      </c>
      <c r="H7697" t="str">
        <f t="shared" si="602"/>
        <v>06</v>
      </c>
      <c r="I7697">
        <v>142</v>
      </c>
      <c r="J7697">
        <f t="shared" si="603"/>
        <v>2.3666666666666667</v>
      </c>
      <c r="K7697" t="s">
        <v>21</v>
      </c>
      <c r="L7697" t="s">
        <v>10158</v>
      </c>
      <c r="M7697" t="s">
        <v>23</v>
      </c>
      <c r="N7697" t="b">
        <v>1</v>
      </c>
      <c r="O7697">
        <f>_xlfn.XLOOKUP(B7697,Machine_Info!A:A,Machine_Info!E:E)</f>
        <v>16</v>
      </c>
      <c r="P7697">
        <f t="shared" si="600"/>
        <v>13.633333333333333</v>
      </c>
      <c r="Q7697">
        <f t="shared" si="604"/>
        <v>0.8520833333333333</v>
      </c>
    </row>
    <row r="7698" spans="1:17" x14ac:dyDescent="0.2">
      <c r="A7698" t="s">
        <v>7816</v>
      </c>
      <c r="B7698" t="s">
        <v>36</v>
      </c>
      <c r="C7698" t="s">
        <v>37</v>
      </c>
      <c r="D7698" t="s">
        <v>20</v>
      </c>
      <c r="E7698" s="2">
        <v>45571.250405092593</v>
      </c>
      <c r="F7698" s="2">
        <v>45571.391377314823</v>
      </c>
      <c r="G7698" t="str">
        <f t="shared" si="601"/>
        <v>10</v>
      </c>
      <c r="H7698" t="str">
        <f t="shared" si="602"/>
        <v>06</v>
      </c>
      <c r="I7698">
        <v>864</v>
      </c>
      <c r="J7698">
        <f t="shared" si="603"/>
        <v>14.4</v>
      </c>
      <c r="K7698" t="s">
        <v>150</v>
      </c>
      <c r="L7698" t="s">
        <v>74</v>
      </c>
      <c r="M7698" t="s">
        <v>44</v>
      </c>
      <c r="N7698" t="b">
        <v>0</v>
      </c>
      <c r="O7698">
        <f>_xlfn.XLOOKUP(B7698,Machine_Info!A:A,Machine_Info!E:E)</f>
        <v>18</v>
      </c>
      <c r="P7698">
        <f t="shared" si="600"/>
        <v>3.5999999999999996</v>
      </c>
      <c r="Q7698">
        <f t="shared" si="604"/>
        <v>0.19999999999999998</v>
      </c>
    </row>
    <row r="7699" spans="1:17" x14ac:dyDescent="0.2">
      <c r="A7699" t="s">
        <v>7817</v>
      </c>
      <c r="B7699" t="s">
        <v>125</v>
      </c>
      <c r="C7699" t="s">
        <v>126</v>
      </c>
      <c r="D7699" t="s">
        <v>20</v>
      </c>
      <c r="E7699" s="2">
        <v>45571.258553240739</v>
      </c>
      <c r="F7699" s="2">
        <v>45571.308553240742</v>
      </c>
      <c r="G7699" t="str">
        <f t="shared" si="601"/>
        <v>10</v>
      </c>
      <c r="H7699" t="str">
        <f t="shared" si="602"/>
        <v>06</v>
      </c>
      <c r="I7699">
        <v>431</v>
      </c>
      <c r="J7699">
        <f t="shared" si="603"/>
        <v>7.1833333333333336</v>
      </c>
      <c r="K7699" t="s">
        <v>76</v>
      </c>
      <c r="L7699" t="s">
        <v>10158</v>
      </c>
      <c r="M7699" t="s">
        <v>23</v>
      </c>
      <c r="N7699" t="b">
        <v>0</v>
      </c>
      <c r="O7699">
        <f>_xlfn.XLOOKUP(B7699,Machine_Info!A:A,Machine_Info!E:E)</f>
        <v>18</v>
      </c>
      <c r="P7699">
        <f t="shared" si="600"/>
        <v>10.816666666666666</v>
      </c>
      <c r="Q7699">
        <f t="shared" si="604"/>
        <v>0.60092592592592586</v>
      </c>
    </row>
    <row r="7700" spans="1:17" x14ac:dyDescent="0.2">
      <c r="A7700" t="s">
        <v>7818</v>
      </c>
      <c r="B7700" t="s">
        <v>96</v>
      </c>
      <c r="C7700" t="s">
        <v>97</v>
      </c>
      <c r="D7700" t="s">
        <v>27</v>
      </c>
      <c r="E7700" s="2">
        <v>45571.309583333343</v>
      </c>
      <c r="F7700" s="2">
        <v>45571.39916666667</v>
      </c>
      <c r="G7700" t="str">
        <f t="shared" si="601"/>
        <v>10</v>
      </c>
      <c r="H7700" t="str">
        <f t="shared" si="602"/>
        <v>06</v>
      </c>
      <c r="I7700">
        <v>448</v>
      </c>
      <c r="J7700">
        <f t="shared" si="603"/>
        <v>7.4666666666666668</v>
      </c>
      <c r="K7700" t="s">
        <v>46</v>
      </c>
      <c r="L7700" t="s">
        <v>74</v>
      </c>
      <c r="M7700" t="s">
        <v>44</v>
      </c>
      <c r="N7700" t="b">
        <v>0</v>
      </c>
      <c r="O7700">
        <f>_xlfn.XLOOKUP(B7700,Machine_Info!A:A,Machine_Info!E:E)</f>
        <v>20</v>
      </c>
      <c r="P7700">
        <f t="shared" si="600"/>
        <v>12.533333333333333</v>
      </c>
      <c r="Q7700">
        <f t="shared" si="604"/>
        <v>0.62666666666666671</v>
      </c>
    </row>
    <row r="7701" spans="1:17" x14ac:dyDescent="0.2">
      <c r="A7701" t="s">
        <v>7819</v>
      </c>
      <c r="B7701" t="s">
        <v>25</v>
      </c>
      <c r="C7701" t="s">
        <v>26</v>
      </c>
      <c r="D7701" t="s">
        <v>27</v>
      </c>
      <c r="E7701" s="2">
        <v>45571.387812499997</v>
      </c>
      <c r="F7701" s="2">
        <v>45571.488506944443</v>
      </c>
      <c r="G7701" t="str">
        <f t="shared" si="601"/>
        <v>10</v>
      </c>
      <c r="H7701" t="str">
        <f t="shared" si="602"/>
        <v>06</v>
      </c>
      <c r="I7701">
        <v>676</v>
      </c>
      <c r="J7701">
        <f t="shared" si="603"/>
        <v>11.266666666666667</v>
      </c>
      <c r="K7701" t="s">
        <v>21</v>
      </c>
      <c r="L7701" t="s">
        <v>10158</v>
      </c>
      <c r="M7701" t="s">
        <v>23</v>
      </c>
      <c r="N7701" t="b">
        <v>1</v>
      </c>
      <c r="O7701">
        <f>_xlfn.XLOOKUP(B7701,Machine_Info!A:A,Machine_Info!E:E)</f>
        <v>22</v>
      </c>
      <c r="P7701">
        <f t="shared" si="600"/>
        <v>10.733333333333333</v>
      </c>
      <c r="Q7701">
        <f t="shared" si="604"/>
        <v>0.48787878787878786</v>
      </c>
    </row>
    <row r="7702" spans="1:17" x14ac:dyDescent="0.2">
      <c r="A7702" t="s">
        <v>7820</v>
      </c>
      <c r="B7702" t="s">
        <v>99</v>
      </c>
      <c r="C7702" t="s">
        <v>100</v>
      </c>
      <c r="D7702" t="s">
        <v>32</v>
      </c>
      <c r="E7702" s="2">
        <v>45571.518576388888</v>
      </c>
      <c r="F7702" s="2">
        <v>45571.539409722223</v>
      </c>
      <c r="G7702" t="str">
        <f t="shared" si="601"/>
        <v>10</v>
      </c>
      <c r="H7702" t="str">
        <f t="shared" si="602"/>
        <v>06</v>
      </c>
      <c r="I7702">
        <v>353</v>
      </c>
      <c r="J7702">
        <f t="shared" si="603"/>
        <v>5.8833333333333337</v>
      </c>
      <c r="K7702" t="s">
        <v>42</v>
      </c>
      <c r="L7702" t="s">
        <v>74</v>
      </c>
      <c r="M7702" t="s">
        <v>44</v>
      </c>
      <c r="N7702" t="b">
        <v>0</v>
      </c>
      <c r="O7702">
        <f>_xlfn.XLOOKUP(B7702,Machine_Info!A:A,Machine_Info!E:E)</f>
        <v>16</v>
      </c>
      <c r="P7702">
        <f t="shared" si="600"/>
        <v>10.116666666666667</v>
      </c>
      <c r="Q7702">
        <f t="shared" si="604"/>
        <v>0.6322916666666667</v>
      </c>
    </row>
    <row r="7703" spans="1:17" x14ac:dyDescent="0.2">
      <c r="A7703" t="s">
        <v>7821</v>
      </c>
      <c r="B7703" t="s">
        <v>25</v>
      </c>
      <c r="C7703" t="s">
        <v>26</v>
      </c>
      <c r="D7703" t="s">
        <v>27</v>
      </c>
      <c r="E7703" s="2">
        <v>45571.520624999997</v>
      </c>
      <c r="F7703" s="2">
        <v>45571.526875000003</v>
      </c>
      <c r="G7703" t="str">
        <f t="shared" si="601"/>
        <v>10</v>
      </c>
      <c r="H7703" t="str">
        <f t="shared" si="602"/>
        <v>06</v>
      </c>
      <c r="I7703">
        <v>1162</v>
      </c>
      <c r="J7703">
        <f t="shared" si="603"/>
        <v>19.366666666666667</v>
      </c>
      <c r="K7703" t="s">
        <v>46</v>
      </c>
      <c r="L7703" t="s">
        <v>74</v>
      </c>
      <c r="M7703" t="s">
        <v>44</v>
      </c>
      <c r="N7703" t="b">
        <v>0</v>
      </c>
      <c r="O7703">
        <f>_xlfn.XLOOKUP(B7703,Machine_Info!A:A,Machine_Info!E:E)</f>
        <v>22</v>
      </c>
      <c r="P7703">
        <f t="shared" si="600"/>
        <v>2.6333333333333329</v>
      </c>
      <c r="Q7703">
        <f t="shared" si="604"/>
        <v>0.11969696969696968</v>
      </c>
    </row>
    <row r="7704" spans="1:17" x14ac:dyDescent="0.2">
      <c r="A7704" t="s">
        <v>7822</v>
      </c>
      <c r="B7704" t="s">
        <v>52</v>
      </c>
      <c r="C7704" t="s">
        <v>53</v>
      </c>
      <c r="D7704" t="s">
        <v>27</v>
      </c>
      <c r="E7704" s="2">
        <v>45571.537291666667</v>
      </c>
      <c r="F7704" s="2">
        <v>45571.570625</v>
      </c>
      <c r="G7704" t="str">
        <f t="shared" si="601"/>
        <v>10</v>
      </c>
      <c r="H7704" t="str">
        <f t="shared" si="602"/>
        <v>06</v>
      </c>
      <c r="I7704">
        <v>61</v>
      </c>
      <c r="J7704">
        <f t="shared" si="603"/>
        <v>1.0166666666666666</v>
      </c>
      <c r="K7704" t="s">
        <v>38</v>
      </c>
      <c r="L7704" t="s">
        <v>10158</v>
      </c>
      <c r="M7704" t="s">
        <v>23</v>
      </c>
      <c r="N7704" t="b">
        <v>0</v>
      </c>
      <c r="O7704">
        <f>_xlfn.XLOOKUP(B7704,Machine_Info!A:A,Machine_Info!E:E)</f>
        <v>16</v>
      </c>
      <c r="P7704">
        <f t="shared" si="600"/>
        <v>14.983333333333334</v>
      </c>
      <c r="Q7704">
        <f t="shared" si="604"/>
        <v>0.93645833333333339</v>
      </c>
    </row>
    <row r="7705" spans="1:17" x14ac:dyDescent="0.2">
      <c r="A7705" t="s">
        <v>7823</v>
      </c>
      <c r="B7705" t="s">
        <v>263</v>
      </c>
      <c r="C7705" t="s">
        <v>264</v>
      </c>
      <c r="D7705" t="s">
        <v>27</v>
      </c>
      <c r="E7705" s="2">
        <v>45571.583518518521</v>
      </c>
      <c r="F7705" s="2">
        <v>45571.591851851852</v>
      </c>
      <c r="G7705" t="str">
        <f t="shared" si="601"/>
        <v>10</v>
      </c>
      <c r="H7705" t="str">
        <f t="shared" si="602"/>
        <v>06</v>
      </c>
      <c r="I7705">
        <v>100</v>
      </c>
      <c r="J7705">
        <f t="shared" si="603"/>
        <v>1.6666666666666667</v>
      </c>
      <c r="K7705" t="s">
        <v>38</v>
      </c>
      <c r="L7705" t="s">
        <v>74</v>
      </c>
      <c r="M7705" t="s">
        <v>44</v>
      </c>
      <c r="N7705" t="b">
        <v>0</v>
      </c>
      <c r="O7705">
        <f>_xlfn.XLOOKUP(B7705,Machine_Info!A:A,Machine_Info!E:E)</f>
        <v>22</v>
      </c>
      <c r="P7705">
        <f t="shared" si="600"/>
        <v>20.333333333333332</v>
      </c>
      <c r="Q7705">
        <f t="shared" si="604"/>
        <v>0.9242424242424242</v>
      </c>
    </row>
    <row r="7706" spans="1:17" x14ac:dyDescent="0.2">
      <c r="A7706" t="s">
        <v>7824</v>
      </c>
      <c r="B7706" t="s">
        <v>40</v>
      </c>
      <c r="C7706" t="s">
        <v>41</v>
      </c>
      <c r="D7706" t="s">
        <v>20</v>
      </c>
      <c r="E7706" s="2">
        <v>45571.625868055547</v>
      </c>
      <c r="F7706" s="2">
        <v>45571.641840277778</v>
      </c>
      <c r="G7706" t="str">
        <f t="shared" si="601"/>
        <v>10</v>
      </c>
      <c r="H7706" t="str">
        <f t="shared" si="602"/>
        <v>06</v>
      </c>
      <c r="I7706">
        <v>1026</v>
      </c>
      <c r="J7706">
        <f t="shared" si="603"/>
        <v>17.100000000000001</v>
      </c>
      <c r="K7706" t="s">
        <v>46</v>
      </c>
      <c r="L7706" t="s">
        <v>10159</v>
      </c>
      <c r="M7706" t="s">
        <v>34</v>
      </c>
      <c r="N7706" t="b">
        <v>0</v>
      </c>
      <c r="O7706">
        <f>_xlfn.XLOOKUP(B7706,Machine_Info!A:A,Machine_Info!E:E)</f>
        <v>18</v>
      </c>
      <c r="P7706">
        <f t="shared" si="600"/>
        <v>0.89999999999999858</v>
      </c>
      <c r="Q7706">
        <f t="shared" si="604"/>
        <v>4.999999999999992E-2</v>
      </c>
    </row>
    <row r="7707" spans="1:17" x14ac:dyDescent="0.2">
      <c r="A7707" t="s">
        <v>7825</v>
      </c>
      <c r="B7707" t="s">
        <v>36</v>
      </c>
      <c r="C7707" t="s">
        <v>37</v>
      </c>
      <c r="D7707" t="s">
        <v>20</v>
      </c>
      <c r="E7707" s="2">
        <v>45571.651631944442</v>
      </c>
      <c r="F7707" s="2">
        <v>45571.653715277767</v>
      </c>
      <c r="G7707" t="str">
        <f t="shared" si="601"/>
        <v>10</v>
      </c>
      <c r="H7707" t="str">
        <f t="shared" si="602"/>
        <v>06</v>
      </c>
      <c r="I7707">
        <v>847</v>
      </c>
      <c r="J7707">
        <f t="shared" si="603"/>
        <v>14.116666666666667</v>
      </c>
      <c r="K7707" t="s">
        <v>60</v>
      </c>
      <c r="L7707" t="s">
        <v>74</v>
      </c>
      <c r="M7707" t="s">
        <v>44</v>
      </c>
      <c r="N7707" t="b">
        <v>0</v>
      </c>
      <c r="O7707">
        <f>_xlfn.XLOOKUP(B7707,Machine_Info!A:A,Machine_Info!E:E)</f>
        <v>18</v>
      </c>
      <c r="P7707">
        <f t="shared" si="600"/>
        <v>3.8833333333333329</v>
      </c>
      <c r="Q7707">
        <f t="shared" si="604"/>
        <v>0.21574074074074071</v>
      </c>
    </row>
    <row r="7708" spans="1:17" x14ac:dyDescent="0.2">
      <c r="A7708" t="s">
        <v>7826</v>
      </c>
      <c r="B7708" t="s">
        <v>57</v>
      </c>
      <c r="C7708" t="s">
        <v>58</v>
      </c>
      <c r="D7708" t="s">
        <v>59</v>
      </c>
      <c r="E7708" s="2">
        <v>45571.735231481478</v>
      </c>
      <c r="F7708" s="2">
        <v>45571.765092592592</v>
      </c>
      <c r="G7708" t="str">
        <f t="shared" si="601"/>
        <v>10</v>
      </c>
      <c r="H7708" t="str">
        <f t="shared" si="602"/>
        <v>06</v>
      </c>
      <c r="I7708">
        <v>22</v>
      </c>
      <c r="J7708">
        <f t="shared" si="603"/>
        <v>0.36666666666666664</v>
      </c>
      <c r="K7708" t="s">
        <v>28</v>
      </c>
      <c r="L7708" t="s">
        <v>10158</v>
      </c>
      <c r="M7708" t="s">
        <v>23</v>
      </c>
      <c r="N7708" t="b">
        <v>0</v>
      </c>
      <c r="O7708">
        <f>_xlfn.XLOOKUP(B7708,Machine_Info!A:A,Machine_Info!E:E)</f>
        <v>18</v>
      </c>
      <c r="P7708">
        <f t="shared" si="600"/>
        <v>17.633333333333333</v>
      </c>
      <c r="Q7708">
        <f t="shared" si="604"/>
        <v>0.97962962962962963</v>
      </c>
    </row>
    <row r="7709" spans="1:17" x14ac:dyDescent="0.2">
      <c r="A7709" t="s">
        <v>7827</v>
      </c>
      <c r="B7709" t="s">
        <v>36</v>
      </c>
      <c r="C7709" t="s">
        <v>37</v>
      </c>
      <c r="D7709" t="s">
        <v>20</v>
      </c>
      <c r="E7709" s="2">
        <v>45571.780787037038</v>
      </c>
      <c r="F7709" s="2">
        <v>45571.922453703701</v>
      </c>
      <c r="G7709" t="str">
        <f t="shared" si="601"/>
        <v>10</v>
      </c>
      <c r="H7709" t="str">
        <f t="shared" si="602"/>
        <v>06</v>
      </c>
      <c r="I7709">
        <v>1026</v>
      </c>
      <c r="J7709">
        <f t="shared" si="603"/>
        <v>17.100000000000001</v>
      </c>
      <c r="K7709" t="s">
        <v>103</v>
      </c>
      <c r="L7709" t="s">
        <v>10158</v>
      </c>
      <c r="M7709" t="s">
        <v>23</v>
      </c>
      <c r="N7709" t="b">
        <v>0</v>
      </c>
      <c r="O7709">
        <f>_xlfn.XLOOKUP(B7709,Machine_Info!A:A,Machine_Info!E:E)</f>
        <v>18</v>
      </c>
      <c r="P7709">
        <f t="shared" si="600"/>
        <v>0.89999999999999858</v>
      </c>
      <c r="Q7709">
        <f t="shared" si="604"/>
        <v>4.999999999999992E-2</v>
      </c>
    </row>
    <row r="7710" spans="1:17" x14ac:dyDescent="0.2">
      <c r="A7710" t="s">
        <v>7828</v>
      </c>
      <c r="B7710" t="s">
        <v>89</v>
      </c>
      <c r="C7710" t="s">
        <v>90</v>
      </c>
      <c r="D7710" t="s">
        <v>32</v>
      </c>
      <c r="E7710" s="2">
        <v>45571.782650462963</v>
      </c>
      <c r="F7710" s="2">
        <v>45571.787511574083</v>
      </c>
      <c r="G7710" t="str">
        <f t="shared" si="601"/>
        <v>10</v>
      </c>
      <c r="H7710" t="str">
        <f t="shared" si="602"/>
        <v>06</v>
      </c>
      <c r="I7710">
        <v>220</v>
      </c>
      <c r="J7710">
        <f t="shared" si="603"/>
        <v>3.6666666666666665</v>
      </c>
      <c r="K7710" t="s">
        <v>42</v>
      </c>
      <c r="L7710" t="s">
        <v>74</v>
      </c>
      <c r="M7710" t="s">
        <v>44</v>
      </c>
      <c r="N7710" t="b">
        <v>0</v>
      </c>
      <c r="O7710">
        <f>_xlfn.XLOOKUP(B7710,Machine_Info!A:A,Machine_Info!E:E)</f>
        <v>14</v>
      </c>
      <c r="P7710">
        <f t="shared" si="600"/>
        <v>10.333333333333334</v>
      </c>
      <c r="Q7710">
        <f t="shared" si="604"/>
        <v>0.73809523809523814</v>
      </c>
    </row>
    <row r="7711" spans="1:17" x14ac:dyDescent="0.2">
      <c r="A7711" t="s">
        <v>7829</v>
      </c>
      <c r="B7711" t="s">
        <v>253</v>
      </c>
      <c r="C7711" t="s">
        <v>254</v>
      </c>
      <c r="D7711" t="s">
        <v>59</v>
      </c>
      <c r="E7711" s="2">
        <v>45571.791539351849</v>
      </c>
      <c r="F7711" s="2">
        <v>45571.805428240739</v>
      </c>
      <c r="G7711" t="str">
        <f t="shared" si="601"/>
        <v>10</v>
      </c>
      <c r="H7711" t="str">
        <f t="shared" si="602"/>
        <v>06</v>
      </c>
      <c r="I7711">
        <v>11</v>
      </c>
      <c r="J7711">
        <f t="shared" si="603"/>
        <v>0.18333333333333332</v>
      </c>
      <c r="K7711" t="s">
        <v>28</v>
      </c>
      <c r="L7711" t="s">
        <v>74</v>
      </c>
      <c r="M7711" t="s">
        <v>44</v>
      </c>
      <c r="N7711" t="b">
        <v>0</v>
      </c>
      <c r="O7711">
        <f>_xlfn.XLOOKUP(B7711,Machine_Info!A:A,Machine_Info!E:E)</f>
        <v>22</v>
      </c>
      <c r="P7711">
        <f t="shared" si="600"/>
        <v>21.816666666666666</v>
      </c>
      <c r="Q7711">
        <f t="shared" si="604"/>
        <v>0.9916666666666667</v>
      </c>
    </row>
    <row r="7712" spans="1:17" x14ac:dyDescent="0.2">
      <c r="A7712" t="s">
        <v>7830</v>
      </c>
      <c r="B7712" t="s">
        <v>142</v>
      </c>
      <c r="C7712" t="s">
        <v>143</v>
      </c>
      <c r="D7712" t="s">
        <v>27</v>
      </c>
      <c r="E7712" s="2">
        <v>45571.811099537037</v>
      </c>
      <c r="F7712" s="2">
        <v>45571.831238425933</v>
      </c>
      <c r="G7712" t="str">
        <f t="shared" si="601"/>
        <v>10</v>
      </c>
      <c r="H7712" t="str">
        <f t="shared" si="602"/>
        <v>06</v>
      </c>
      <c r="I7712">
        <v>147</v>
      </c>
      <c r="J7712">
        <f t="shared" si="603"/>
        <v>2.4500000000000002</v>
      </c>
      <c r="K7712" t="s">
        <v>150</v>
      </c>
      <c r="L7712" t="s">
        <v>74</v>
      </c>
      <c r="M7712" t="s">
        <v>44</v>
      </c>
      <c r="N7712" t="b">
        <v>0</v>
      </c>
      <c r="O7712">
        <f>_xlfn.XLOOKUP(B7712,Machine_Info!A:A,Machine_Info!E:E)</f>
        <v>22</v>
      </c>
      <c r="P7712">
        <f t="shared" si="600"/>
        <v>19.55</v>
      </c>
      <c r="Q7712">
        <f t="shared" si="604"/>
        <v>0.88863636363636367</v>
      </c>
    </row>
    <row r="7713" spans="1:17" x14ac:dyDescent="0.2">
      <c r="A7713" t="s">
        <v>7831</v>
      </c>
      <c r="B7713" t="s">
        <v>202</v>
      </c>
      <c r="C7713" t="s">
        <v>203</v>
      </c>
      <c r="D7713" t="s">
        <v>32</v>
      </c>
      <c r="E7713" s="2">
        <v>45571.840104166673</v>
      </c>
      <c r="F7713" s="2">
        <v>45571.851909722223</v>
      </c>
      <c r="G7713" t="str">
        <f t="shared" si="601"/>
        <v>10</v>
      </c>
      <c r="H7713" t="str">
        <f t="shared" si="602"/>
        <v>06</v>
      </c>
      <c r="I7713">
        <v>412</v>
      </c>
      <c r="J7713">
        <f t="shared" si="603"/>
        <v>6.8666666666666663</v>
      </c>
      <c r="K7713" t="s">
        <v>76</v>
      </c>
      <c r="L7713" t="s">
        <v>10158</v>
      </c>
      <c r="M7713" t="s">
        <v>23</v>
      </c>
      <c r="N7713" t="b">
        <v>0</v>
      </c>
      <c r="O7713">
        <f>_xlfn.XLOOKUP(B7713,Machine_Info!A:A,Machine_Info!E:E)</f>
        <v>22</v>
      </c>
      <c r="P7713">
        <f t="shared" si="600"/>
        <v>15.133333333333333</v>
      </c>
      <c r="Q7713">
        <f t="shared" si="604"/>
        <v>0.68787878787878787</v>
      </c>
    </row>
    <row r="7714" spans="1:17" x14ac:dyDescent="0.2">
      <c r="A7714" t="s">
        <v>7832</v>
      </c>
      <c r="B7714" t="s">
        <v>253</v>
      </c>
      <c r="C7714" t="s">
        <v>254</v>
      </c>
      <c r="D7714" t="s">
        <v>59</v>
      </c>
      <c r="E7714" s="2">
        <v>45571.858506944453</v>
      </c>
      <c r="F7714" s="2">
        <v>45571.888368055559</v>
      </c>
      <c r="G7714" t="str">
        <f t="shared" si="601"/>
        <v>10</v>
      </c>
      <c r="H7714" t="str">
        <f t="shared" si="602"/>
        <v>06</v>
      </c>
      <c r="I7714">
        <v>5</v>
      </c>
      <c r="J7714">
        <f t="shared" si="603"/>
        <v>8.3333333333333329E-2</v>
      </c>
      <c r="K7714" t="s">
        <v>54</v>
      </c>
      <c r="L7714" t="s">
        <v>10158</v>
      </c>
      <c r="M7714" t="s">
        <v>23</v>
      </c>
      <c r="N7714" t="b">
        <v>1</v>
      </c>
      <c r="O7714">
        <f>_xlfn.XLOOKUP(B7714,Machine_Info!A:A,Machine_Info!E:E)</f>
        <v>22</v>
      </c>
      <c r="P7714">
        <f t="shared" si="600"/>
        <v>21.916666666666668</v>
      </c>
      <c r="Q7714">
        <f t="shared" si="604"/>
        <v>0.99621212121212122</v>
      </c>
    </row>
    <row r="7715" spans="1:17" x14ac:dyDescent="0.2">
      <c r="A7715" t="s">
        <v>7833</v>
      </c>
      <c r="B7715" t="s">
        <v>152</v>
      </c>
      <c r="C7715" t="s">
        <v>153</v>
      </c>
      <c r="D7715" t="s">
        <v>27</v>
      </c>
      <c r="E7715" s="2">
        <v>45571.86614583333</v>
      </c>
      <c r="F7715" s="2">
        <v>45571.972395833327</v>
      </c>
      <c r="G7715" t="str">
        <f t="shared" si="601"/>
        <v>10</v>
      </c>
      <c r="H7715" t="str">
        <f t="shared" si="602"/>
        <v>06</v>
      </c>
      <c r="I7715">
        <v>381</v>
      </c>
      <c r="J7715">
        <f t="shared" si="603"/>
        <v>6.35</v>
      </c>
      <c r="K7715" t="s">
        <v>103</v>
      </c>
      <c r="L7715" t="s">
        <v>10159</v>
      </c>
      <c r="M7715" t="s">
        <v>34</v>
      </c>
      <c r="N7715" t="b">
        <v>0</v>
      </c>
      <c r="O7715">
        <f>_xlfn.XLOOKUP(B7715,Machine_Info!A:A,Machine_Info!E:E)</f>
        <v>18</v>
      </c>
      <c r="P7715">
        <f t="shared" si="600"/>
        <v>11.65</v>
      </c>
      <c r="Q7715">
        <f t="shared" si="604"/>
        <v>0.64722222222222225</v>
      </c>
    </row>
    <row r="7716" spans="1:17" x14ac:dyDescent="0.2">
      <c r="A7716" t="s">
        <v>7834</v>
      </c>
      <c r="B7716" t="s">
        <v>163</v>
      </c>
      <c r="C7716" t="s">
        <v>164</v>
      </c>
      <c r="D7716" t="s">
        <v>32</v>
      </c>
      <c r="E7716" s="2">
        <v>45571.899872685193</v>
      </c>
      <c r="F7716" s="2">
        <v>45572.058206018519</v>
      </c>
      <c r="G7716" t="str">
        <f t="shared" si="601"/>
        <v>10</v>
      </c>
      <c r="H7716" t="str">
        <f t="shared" si="602"/>
        <v>06</v>
      </c>
      <c r="I7716">
        <v>162</v>
      </c>
      <c r="J7716">
        <f t="shared" si="603"/>
        <v>2.7</v>
      </c>
      <c r="K7716" t="s">
        <v>60</v>
      </c>
      <c r="L7716" t="s">
        <v>74</v>
      </c>
      <c r="M7716" t="s">
        <v>44</v>
      </c>
      <c r="N7716" t="b">
        <v>0</v>
      </c>
      <c r="O7716">
        <f>_xlfn.XLOOKUP(B7716,Machine_Info!A:A,Machine_Info!E:E)</f>
        <v>20</v>
      </c>
      <c r="P7716">
        <f t="shared" si="600"/>
        <v>17.3</v>
      </c>
      <c r="Q7716">
        <f t="shared" si="604"/>
        <v>0.86499999999999999</v>
      </c>
    </row>
    <row r="7717" spans="1:17" x14ac:dyDescent="0.2">
      <c r="A7717" t="s">
        <v>7835</v>
      </c>
      <c r="B7717" t="s">
        <v>49</v>
      </c>
      <c r="C7717" t="s">
        <v>50</v>
      </c>
      <c r="D7717" t="s">
        <v>20</v>
      </c>
      <c r="E7717" s="2">
        <v>45571.987210648149</v>
      </c>
      <c r="F7717" s="2">
        <v>45572.110127314823</v>
      </c>
      <c r="G7717" t="str">
        <f t="shared" si="601"/>
        <v>10</v>
      </c>
      <c r="H7717" t="str">
        <f t="shared" si="602"/>
        <v>06</v>
      </c>
      <c r="I7717">
        <v>511</v>
      </c>
      <c r="J7717">
        <f t="shared" si="603"/>
        <v>8.5166666666666675</v>
      </c>
      <c r="K7717" t="s">
        <v>71</v>
      </c>
      <c r="L7717" t="s">
        <v>10158</v>
      </c>
      <c r="M7717" t="s">
        <v>23</v>
      </c>
      <c r="N7717" t="b">
        <v>1</v>
      </c>
      <c r="O7717">
        <f>_xlfn.XLOOKUP(B7717,Machine_Info!A:A,Machine_Info!E:E)</f>
        <v>22</v>
      </c>
      <c r="P7717">
        <f t="shared" si="600"/>
        <v>13.483333333333333</v>
      </c>
      <c r="Q7717">
        <f t="shared" si="604"/>
        <v>0.6128787878787878</v>
      </c>
    </row>
    <row r="7718" spans="1:17" x14ac:dyDescent="0.2">
      <c r="A7718" t="s">
        <v>7836</v>
      </c>
      <c r="B7718" t="s">
        <v>63</v>
      </c>
      <c r="C7718" t="s">
        <v>64</v>
      </c>
      <c r="D7718" t="s">
        <v>32</v>
      </c>
      <c r="E7718" s="2">
        <v>45571.992673611108</v>
      </c>
      <c r="F7718" s="2">
        <v>45572.021840277783</v>
      </c>
      <c r="G7718" t="str">
        <f t="shared" si="601"/>
        <v>10</v>
      </c>
      <c r="H7718" t="str">
        <f t="shared" si="602"/>
        <v>06</v>
      </c>
      <c r="I7718">
        <v>118</v>
      </c>
      <c r="J7718">
        <f t="shared" si="603"/>
        <v>1.9666666666666666</v>
      </c>
      <c r="K7718" t="s">
        <v>38</v>
      </c>
      <c r="L7718" t="s">
        <v>74</v>
      </c>
      <c r="M7718" t="s">
        <v>44</v>
      </c>
      <c r="N7718" t="b">
        <v>0</v>
      </c>
      <c r="O7718">
        <f>_xlfn.XLOOKUP(B7718,Machine_Info!A:A,Machine_Info!E:E)</f>
        <v>20</v>
      </c>
      <c r="P7718">
        <f t="shared" si="600"/>
        <v>18.033333333333335</v>
      </c>
      <c r="Q7718">
        <f t="shared" si="604"/>
        <v>0.90166666666666673</v>
      </c>
    </row>
    <row r="7719" spans="1:17" x14ac:dyDescent="0.2">
      <c r="A7719" t="s">
        <v>7837</v>
      </c>
      <c r="B7719" t="s">
        <v>263</v>
      </c>
      <c r="C7719" t="s">
        <v>264</v>
      </c>
      <c r="D7719" t="s">
        <v>27</v>
      </c>
      <c r="E7719" s="2">
        <v>45571.999976851846</v>
      </c>
      <c r="F7719" s="2">
        <v>45572.016643518517</v>
      </c>
      <c r="G7719" t="str">
        <f t="shared" si="601"/>
        <v>10</v>
      </c>
      <c r="H7719" t="str">
        <f t="shared" si="602"/>
        <v>06</v>
      </c>
      <c r="I7719">
        <v>332</v>
      </c>
      <c r="J7719">
        <f t="shared" si="603"/>
        <v>5.5333333333333332</v>
      </c>
      <c r="K7719" t="s">
        <v>28</v>
      </c>
      <c r="L7719" t="s">
        <v>10159</v>
      </c>
      <c r="M7719" t="s">
        <v>34</v>
      </c>
      <c r="N7719" t="b">
        <v>0</v>
      </c>
      <c r="O7719">
        <f>_xlfn.XLOOKUP(B7719,Machine_Info!A:A,Machine_Info!E:E)</f>
        <v>22</v>
      </c>
      <c r="P7719">
        <f t="shared" si="600"/>
        <v>16.466666666666669</v>
      </c>
      <c r="Q7719">
        <f t="shared" si="604"/>
        <v>0.74848484848484853</v>
      </c>
    </row>
    <row r="7720" spans="1:17" x14ac:dyDescent="0.2">
      <c r="A7720" t="s">
        <v>7838</v>
      </c>
      <c r="B7720" t="s">
        <v>30</v>
      </c>
      <c r="C7720" t="s">
        <v>31</v>
      </c>
      <c r="D7720" t="s">
        <v>32</v>
      </c>
      <c r="E7720" s="2">
        <v>45572.01053240741</v>
      </c>
      <c r="F7720" s="2">
        <v>45572.016087962962</v>
      </c>
      <c r="G7720" t="str">
        <f t="shared" si="601"/>
        <v>10</v>
      </c>
      <c r="H7720" t="str">
        <f t="shared" si="602"/>
        <v>07</v>
      </c>
      <c r="I7720">
        <v>52</v>
      </c>
      <c r="J7720">
        <f t="shared" si="603"/>
        <v>0.8666666666666667</v>
      </c>
      <c r="K7720" t="s">
        <v>71</v>
      </c>
      <c r="L7720" t="s">
        <v>10158</v>
      </c>
      <c r="M7720" t="s">
        <v>23</v>
      </c>
      <c r="N7720" t="b">
        <v>1</v>
      </c>
      <c r="O7720">
        <f>_xlfn.XLOOKUP(B7720,Machine_Info!A:A,Machine_Info!E:E)</f>
        <v>22</v>
      </c>
      <c r="P7720">
        <f t="shared" si="600"/>
        <v>21.133333333333333</v>
      </c>
      <c r="Q7720">
        <f t="shared" si="604"/>
        <v>0.96060606060606057</v>
      </c>
    </row>
    <row r="7721" spans="1:17" x14ac:dyDescent="0.2">
      <c r="A7721" t="s">
        <v>7839</v>
      </c>
      <c r="B7721" t="s">
        <v>78</v>
      </c>
      <c r="C7721" t="s">
        <v>79</v>
      </c>
      <c r="D7721" t="s">
        <v>32</v>
      </c>
      <c r="E7721" s="2">
        <v>45572.018900462957</v>
      </c>
      <c r="F7721" s="2">
        <v>45572.043900462973</v>
      </c>
      <c r="G7721" t="str">
        <f t="shared" si="601"/>
        <v>10</v>
      </c>
      <c r="H7721" t="str">
        <f t="shared" si="602"/>
        <v>07</v>
      </c>
      <c r="I7721">
        <v>590</v>
      </c>
      <c r="J7721">
        <f t="shared" si="603"/>
        <v>9.8333333333333339</v>
      </c>
      <c r="K7721" t="s">
        <v>103</v>
      </c>
      <c r="L7721" t="s">
        <v>10158</v>
      </c>
      <c r="M7721" t="s">
        <v>23</v>
      </c>
      <c r="N7721" t="b">
        <v>0</v>
      </c>
      <c r="O7721">
        <f>_xlfn.XLOOKUP(B7721,Machine_Info!A:A,Machine_Info!E:E)</f>
        <v>22</v>
      </c>
      <c r="P7721">
        <f t="shared" si="600"/>
        <v>12.166666666666666</v>
      </c>
      <c r="Q7721">
        <f t="shared" si="604"/>
        <v>0.55303030303030298</v>
      </c>
    </row>
    <row r="7722" spans="1:17" x14ac:dyDescent="0.2">
      <c r="A7722" t="s">
        <v>7840</v>
      </c>
      <c r="B7722" t="s">
        <v>142</v>
      </c>
      <c r="C7722" t="s">
        <v>143</v>
      </c>
      <c r="D7722" t="s">
        <v>27</v>
      </c>
      <c r="E7722" s="2">
        <v>45572.034814814811</v>
      </c>
      <c r="F7722" s="2">
        <v>45572.047314814823</v>
      </c>
      <c r="G7722" t="str">
        <f t="shared" si="601"/>
        <v>10</v>
      </c>
      <c r="H7722" t="str">
        <f t="shared" si="602"/>
        <v>07</v>
      </c>
      <c r="I7722">
        <v>312</v>
      </c>
      <c r="J7722">
        <f t="shared" si="603"/>
        <v>5.2</v>
      </c>
      <c r="K7722" t="s">
        <v>290</v>
      </c>
      <c r="L7722" t="s">
        <v>74</v>
      </c>
      <c r="M7722" t="s">
        <v>44</v>
      </c>
      <c r="N7722" t="b">
        <v>0</v>
      </c>
      <c r="O7722">
        <f>_xlfn.XLOOKUP(B7722,Machine_Info!A:A,Machine_Info!E:E)</f>
        <v>22</v>
      </c>
      <c r="P7722">
        <f t="shared" si="600"/>
        <v>16.8</v>
      </c>
      <c r="Q7722">
        <f t="shared" si="604"/>
        <v>0.76363636363636367</v>
      </c>
    </row>
    <row r="7723" spans="1:17" x14ac:dyDescent="0.2">
      <c r="A7723" t="s">
        <v>7841</v>
      </c>
      <c r="B7723" t="s">
        <v>132</v>
      </c>
      <c r="C7723" t="s">
        <v>133</v>
      </c>
      <c r="D7723" t="s">
        <v>59</v>
      </c>
      <c r="E7723" s="2">
        <v>45572.056516203702</v>
      </c>
      <c r="F7723" s="2">
        <v>45572.093321759261</v>
      </c>
      <c r="G7723" t="str">
        <f t="shared" si="601"/>
        <v>10</v>
      </c>
      <c r="H7723" t="str">
        <f t="shared" si="602"/>
        <v>07</v>
      </c>
      <c r="I7723">
        <v>122</v>
      </c>
      <c r="J7723">
        <f t="shared" si="603"/>
        <v>2.0333333333333332</v>
      </c>
      <c r="K7723" t="s">
        <v>42</v>
      </c>
      <c r="L7723" t="s">
        <v>74</v>
      </c>
      <c r="M7723" t="s">
        <v>44</v>
      </c>
      <c r="N7723" t="b">
        <v>0</v>
      </c>
      <c r="O7723">
        <f>_xlfn.XLOOKUP(B7723,Machine_Info!A:A,Machine_Info!E:E)</f>
        <v>14</v>
      </c>
      <c r="P7723">
        <f t="shared" si="600"/>
        <v>11.966666666666667</v>
      </c>
      <c r="Q7723">
        <f t="shared" si="604"/>
        <v>0.85476190476190472</v>
      </c>
    </row>
    <row r="7724" spans="1:17" x14ac:dyDescent="0.2">
      <c r="A7724" t="s">
        <v>7842</v>
      </c>
      <c r="B7724" t="s">
        <v>139</v>
      </c>
      <c r="C7724" t="s">
        <v>140</v>
      </c>
      <c r="D7724" t="s">
        <v>59</v>
      </c>
      <c r="E7724" s="2">
        <v>45572.077951388892</v>
      </c>
      <c r="F7724" s="2">
        <v>45572.254340277781</v>
      </c>
      <c r="G7724" t="str">
        <f t="shared" si="601"/>
        <v>10</v>
      </c>
      <c r="H7724" t="str">
        <f t="shared" si="602"/>
        <v>07</v>
      </c>
      <c r="I7724">
        <v>428</v>
      </c>
      <c r="J7724">
        <f t="shared" si="603"/>
        <v>7.1333333333333337</v>
      </c>
      <c r="K7724" t="s">
        <v>38</v>
      </c>
      <c r="L7724" t="s">
        <v>10158</v>
      </c>
      <c r="M7724" t="s">
        <v>23</v>
      </c>
      <c r="N7724" t="b">
        <v>0</v>
      </c>
      <c r="O7724">
        <f>_xlfn.XLOOKUP(B7724,Machine_Info!A:A,Machine_Info!E:E)</f>
        <v>20</v>
      </c>
      <c r="P7724">
        <f t="shared" si="600"/>
        <v>12.866666666666667</v>
      </c>
      <c r="Q7724">
        <f t="shared" si="604"/>
        <v>0.64333333333333331</v>
      </c>
    </row>
    <row r="7725" spans="1:17" x14ac:dyDescent="0.2">
      <c r="A7725" t="s">
        <v>7843</v>
      </c>
      <c r="B7725" t="s">
        <v>132</v>
      </c>
      <c r="C7725" t="s">
        <v>133</v>
      </c>
      <c r="D7725" t="s">
        <v>59</v>
      </c>
      <c r="E7725" s="2">
        <v>45572.156238425923</v>
      </c>
      <c r="F7725" s="2">
        <v>45572.161793981482</v>
      </c>
      <c r="G7725" t="str">
        <f t="shared" si="601"/>
        <v>10</v>
      </c>
      <c r="H7725" t="str">
        <f t="shared" si="602"/>
        <v>07</v>
      </c>
      <c r="I7725">
        <v>193</v>
      </c>
      <c r="J7725">
        <f t="shared" si="603"/>
        <v>3.2166666666666668</v>
      </c>
      <c r="K7725" t="s">
        <v>71</v>
      </c>
      <c r="L7725" t="s">
        <v>10158</v>
      </c>
      <c r="M7725" t="s">
        <v>23</v>
      </c>
      <c r="N7725" t="b">
        <v>1</v>
      </c>
      <c r="O7725">
        <f>_xlfn.XLOOKUP(B7725,Machine_Info!A:A,Machine_Info!E:E)</f>
        <v>14</v>
      </c>
      <c r="P7725">
        <f t="shared" si="600"/>
        <v>10.783333333333333</v>
      </c>
      <c r="Q7725">
        <f t="shared" si="604"/>
        <v>0.77023809523809528</v>
      </c>
    </row>
    <row r="7726" spans="1:17" x14ac:dyDescent="0.2">
      <c r="A7726" t="s">
        <v>7844</v>
      </c>
      <c r="B7726" t="s">
        <v>218</v>
      </c>
      <c r="C7726" t="s">
        <v>219</v>
      </c>
      <c r="D7726" t="s">
        <v>20</v>
      </c>
      <c r="E7726" s="2">
        <v>45572.167094907411</v>
      </c>
      <c r="F7726" s="2">
        <v>45572.319178240738</v>
      </c>
      <c r="G7726" t="str">
        <f t="shared" si="601"/>
        <v>10</v>
      </c>
      <c r="H7726" t="str">
        <f t="shared" si="602"/>
        <v>07</v>
      </c>
      <c r="I7726">
        <v>204</v>
      </c>
      <c r="J7726">
        <f t="shared" si="603"/>
        <v>3.4</v>
      </c>
      <c r="K7726" t="s">
        <v>71</v>
      </c>
      <c r="L7726" t="s">
        <v>10158</v>
      </c>
      <c r="M7726" t="s">
        <v>23</v>
      </c>
      <c r="N7726" t="b">
        <v>1</v>
      </c>
      <c r="O7726">
        <f>_xlfn.XLOOKUP(B7726,Machine_Info!A:A,Machine_Info!E:E)</f>
        <v>14</v>
      </c>
      <c r="P7726">
        <f t="shared" si="600"/>
        <v>10.6</v>
      </c>
      <c r="Q7726">
        <f t="shared" si="604"/>
        <v>0.75714285714285712</v>
      </c>
    </row>
    <row r="7727" spans="1:17" x14ac:dyDescent="0.2">
      <c r="A7727" t="s">
        <v>7845</v>
      </c>
      <c r="B7727" t="s">
        <v>92</v>
      </c>
      <c r="C7727" t="s">
        <v>93</v>
      </c>
      <c r="D7727" t="s">
        <v>59</v>
      </c>
      <c r="E7727" s="2">
        <v>45572.250810185193</v>
      </c>
      <c r="F7727" s="2">
        <v>45572.263310185182</v>
      </c>
      <c r="G7727" t="str">
        <f t="shared" si="601"/>
        <v>10</v>
      </c>
      <c r="H7727" t="str">
        <f t="shared" si="602"/>
        <v>07</v>
      </c>
      <c r="I7727">
        <v>374</v>
      </c>
      <c r="J7727">
        <f t="shared" si="603"/>
        <v>6.2333333333333334</v>
      </c>
      <c r="K7727" t="s">
        <v>42</v>
      </c>
      <c r="L7727" t="s">
        <v>10159</v>
      </c>
      <c r="M7727" t="s">
        <v>34</v>
      </c>
      <c r="N7727" t="b">
        <v>0</v>
      </c>
      <c r="O7727">
        <f>_xlfn.XLOOKUP(B7727,Machine_Info!A:A,Machine_Info!E:E)</f>
        <v>20</v>
      </c>
      <c r="P7727">
        <f t="shared" si="600"/>
        <v>13.766666666666666</v>
      </c>
      <c r="Q7727">
        <f t="shared" si="604"/>
        <v>0.68833333333333324</v>
      </c>
    </row>
    <row r="7728" spans="1:17" x14ac:dyDescent="0.2">
      <c r="A7728" t="s">
        <v>7846</v>
      </c>
      <c r="B7728" t="s">
        <v>125</v>
      </c>
      <c r="C7728" t="s">
        <v>126</v>
      </c>
      <c r="D7728" t="s">
        <v>20</v>
      </c>
      <c r="E7728" s="2">
        <v>45572.281122685177</v>
      </c>
      <c r="F7728" s="2">
        <v>45572.297789351847</v>
      </c>
      <c r="G7728" t="str">
        <f t="shared" si="601"/>
        <v>10</v>
      </c>
      <c r="H7728" t="str">
        <f t="shared" si="602"/>
        <v>07</v>
      </c>
      <c r="I7728">
        <v>219</v>
      </c>
      <c r="J7728">
        <f t="shared" si="603"/>
        <v>3.65</v>
      </c>
      <c r="K7728" t="s">
        <v>46</v>
      </c>
      <c r="L7728" t="s">
        <v>10159</v>
      </c>
      <c r="M7728" t="s">
        <v>34</v>
      </c>
      <c r="N7728" t="b">
        <v>0</v>
      </c>
      <c r="O7728">
        <f>_xlfn.XLOOKUP(B7728,Machine_Info!A:A,Machine_Info!E:E)</f>
        <v>18</v>
      </c>
      <c r="P7728">
        <f t="shared" si="600"/>
        <v>14.35</v>
      </c>
      <c r="Q7728">
        <f t="shared" si="604"/>
        <v>0.79722222222222217</v>
      </c>
    </row>
    <row r="7729" spans="1:17" x14ac:dyDescent="0.2">
      <c r="A7729" t="s">
        <v>7847</v>
      </c>
      <c r="B7729" t="s">
        <v>253</v>
      </c>
      <c r="C7729" t="s">
        <v>254</v>
      </c>
      <c r="D7729" t="s">
        <v>59</v>
      </c>
      <c r="E7729" s="2">
        <v>45572.356539351851</v>
      </c>
      <c r="F7729" s="2">
        <v>45572.521122685182</v>
      </c>
      <c r="G7729" t="str">
        <f t="shared" si="601"/>
        <v>10</v>
      </c>
      <c r="H7729" t="str">
        <f t="shared" si="602"/>
        <v>07</v>
      </c>
      <c r="I7729">
        <v>5</v>
      </c>
      <c r="J7729">
        <f t="shared" si="603"/>
        <v>8.3333333333333329E-2</v>
      </c>
      <c r="K7729" t="s">
        <v>54</v>
      </c>
      <c r="L7729" t="s">
        <v>10158</v>
      </c>
      <c r="M7729" t="s">
        <v>23</v>
      </c>
      <c r="N7729" t="b">
        <v>1</v>
      </c>
      <c r="O7729">
        <f>_xlfn.XLOOKUP(B7729,Machine_Info!A:A,Machine_Info!E:E)</f>
        <v>22</v>
      </c>
      <c r="P7729">
        <f t="shared" si="600"/>
        <v>21.916666666666668</v>
      </c>
      <c r="Q7729">
        <f t="shared" si="604"/>
        <v>0.99621212121212122</v>
      </c>
    </row>
    <row r="7730" spans="1:17" x14ac:dyDescent="0.2">
      <c r="A7730" t="s">
        <v>7848</v>
      </c>
      <c r="B7730" t="s">
        <v>142</v>
      </c>
      <c r="C7730" t="s">
        <v>143</v>
      </c>
      <c r="D7730" t="s">
        <v>27</v>
      </c>
      <c r="E7730" s="2">
        <v>45572.357511574082</v>
      </c>
      <c r="F7730" s="2">
        <v>45572.372789351852</v>
      </c>
      <c r="G7730" t="str">
        <f t="shared" si="601"/>
        <v>10</v>
      </c>
      <c r="H7730" t="str">
        <f t="shared" si="602"/>
        <v>07</v>
      </c>
      <c r="I7730">
        <v>352</v>
      </c>
      <c r="J7730">
        <f t="shared" si="603"/>
        <v>5.8666666666666663</v>
      </c>
      <c r="K7730" t="s">
        <v>76</v>
      </c>
      <c r="L7730" t="s">
        <v>74</v>
      </c>
      <c r="M7730" t="s">
        <v>44</v>
      </c>
      <c r="N7730" t="b">
        <v>0</v>
      </c>
      <c r="O7730">
        <f>_xlfn.XLOOKUP(B7730,Machine_Info!A:A,Machine_Info!E:E)</f>
        <v>22</v>
      </c>
      <c r="P7730">
        <f t="shared" si="600"/>
        <v>16.133333333333333</v>
      </c>
      <c r="Q7730">
        <f t="shared" si="604"/>
        <v>0.73333333333333328</v>
      </c>
    </row>
    <row r="7731" spans="1:17" x14ac:dyDescent="0.2">
      <c r="A7731" t="s">
        <v>7849</v>
      </c>
      <c r="B7731" t="s">
        <v>253</v>
      </c>
      <c r="C7731" t="s">
        <v>254</v>
      </c>
      <c r="D7731" t="s">
        <v>59</v>
      </c>
      <c r="E7731" s="2">
        <v>45572.373263888891</v>
      </c>
      <c r="F7731" s="2">
        <v>45572.426736111112</v>
      </c>
      <c r="G7731" t="str">
        <f t="shared" si="601"/>
        <v>10</v>
      </c>
      <c r="H7731" t="str">
        <f t="shared" si="602"/>
        <v>07</v>
      </c>
      <c r="I7731">
        <v>6</v>
      </c>
      <c r="J7731">
        <f t="shared" si="603"/>
        <v>0.1</v>
      </c>
      <c r="K7731" t="s">
        <v>71</v>
      </c>
      <c r="L7731" t="s">
        <v>10158</v>
      </c>
      <c r="M7731" t="s">
        <v>23</v>
      </c>
      <c r="N7731" t="b">
        <v>1</v>
      </c>
      <c r="O7731">
        <f>_xlfn.XLOOKUP(B7731,Machine_Info!A:A,Machine_Info!E:E)</f>
        <v>22</v>
      </c>
      <c r="P7731">
        <f t="shared" si="600"/>
        <v>21.9</v>
      </c>
      <c r="Q7731">
        <f t="shared" si="604"/>
        <v>0.99545454545454537</v>
      </c>
    </row>
    <row r="7732" spans="1:17" x14ac:dyDescent="0.2">
      <c r="A7732" t="s">
        <v>7850</v>
      </c>
      <c r="B7732" t="s">
        <v>125</v>
      </c>
      <c r="C7732" t="s">
        <v>126</v>
      </c>
      <c r="D7732" t="s">
        <v>20</v>
      </c>
      <c r="E7732" s="2">
        <v>45572.38753472222</v>
      </c>
      <c r="F7732" s="2">
        <v>45572.603506944448</v>
      </c>
      <c r="G7732" t="str">
        <f t="shared" si="601"/>
        <v>10</v>
      </c>
      <c r="H7732" t="str">
        <f t="shared" si="602"/>
        <v>07</v>
      </c>
      <c r="I7732">
        <v>159</v>
      </c>
      <c r="J7732">
        <f t="shared" si="603"/>
        <v>2.65</v>
      </c>
      <c r="K7732" t="s">
        <v>28</v>
      </c>
      <c r="L7732" t="s">
        <v>10158</v>
      </c>
      <c r="M7732" t="s">
        <v>23</v>
      </c>
      <c r="N7732" t="b">
        <v>0</v>
      </c>
      <c r="O7732">
        <f>_xlfn.XLOOKUP(B7732,Machine_Info!A:A,Machine_Info!E:E)</f>
        <v>18</v>
      </c>
      <c r="P7732">
        <f t="shared" si="600"/>
        <v>15.35</v>
      </c>
      <c r="Q7732">
        <f t="shared" si="604"/>
        <v>0.85277777777777775</v>
      </c>
    </row>
    <row r="7733" spans="1:17" x14ac:dyDescent="0.2">
      <c r="A7733" t="s">
        <v>7851</v>
      </c>
      <c r="B7733" t="s">
        <v>96</v>
      </c>
      <c r="C7733" t="s">
        <v>97</v>
      </c>
      <c r="D7733" t="s">
        <v>27</v>
      </c>
      <c r="E7733" s="2">
        <v>45572.408425925933</v>
      </c>
      <c r="F7733" s="2">
        <v>45572.531342592592</v>
      </c>
      <c r="G7733" t="str">
        <f t="shared" si="601"/>
        <v>10</v>
      </c>
      <c r="H7733" t="str">
        <f t="shared" si="602"/>
        <v>07</v>
      </c>
      <c r="I7733">
        <v>458</v>
      </c>
      <c r="J7733">
        <f t="shared" si="603"/>
        <v>7.6333333333333337</v>
      </c>
      <c r="K7733" t="s">
        <v>60</v>
      </c>
      <c r="L7733" t="s">
        <v>74</v>
      </c>
      <c r="M7733" t="s">
        <v>44</v>
      </c>
      <c r="N7733" t="b">
        <v>0</v>
      </c>
      <c r="O7733">
        <f>_xlfn.XLOOKUP(B7733,Machine_Info!A:A,Machine_Info!E:E)</f>
        <v>20</v>
      </c>
      <c r="P7733">
        <f t="shared" si="600"/>
        <v>12.366666666666667</v>
      </c>
      <c r="Q7733">
        <f t="shared" si="604"/>
        <v>0.6183333333333334</v>
      </c>
    </row>
    <row r="7734" spans="1:17" x14ac:dyDescent="0.2">
      <c r="A7734" t="s">
        <v>7852</v>
      </c>
      <c r="B7734" t="s">
        <v>142</v>
      </c>
      <c r="C7734" t="s">
        <v>143</v>
      </c>
      <c r="D7734" t="s">
        <v>27</v>
      </c>
      <c r="E7734" s="2">
        <v>45572.478900462957</v>
      </c>
      <c r="F7734" s="2">
        <v>45572.4997337963</v>
      </c>
      <c r="G7734" t="str">
        <f t="shared" si="601"/>
        <v>10</v>
      </c>
      <c r="H7734" t="str">
        <f t="shared" si="602"/>
        <v>07</v>
      </c>
      <c r="I7734">
        <v>252</v>
      </c>
      <c r="J7734">
        <f t="shared" si="603"/>
        <v>4.2</v>
      </c>
      <c r="K7734" t="s">
        <v>76</v>
      </c>
      <c r="L7734" t="s">
        <v>10158</v>
      </c>
      <c r="M7734" t="s">
        <v>23</v>
      </c>
      <c r="N7734" t="b">
        <v>0</v>
      </c>
      <c r="O7734">
        <f>_xlfn.XLOOKUP(B7734,Machine_Info!A:A,Machine_Info!E:E)</f>
        <v>22</v>
      </c>
      <c r="P7734">
        <f t="shared" si="600"/>
        <v>17.8</v>
      </c>
      <c r="Q7734">
        <f t="shared" si="604"/>
        <v>0.80909090909090908</v>
      </c>
    </row>
    <row r="7735" spans="1:17" x14ac:dyDescent="0.2">
      <c r="A7735" t="s">
        <v>7853</v>
      </c>
      <c r="B7735" t="s">
        <v>106</v>
      </c>
      <c r="C7735" t="s">
        <v>107</v>
      </c>
      <c r="D7735" t="s">
        <v>59</v>
      </c>
      <c r="E7735" s="2">
        <v>45572.573020833333</v>
      </c>
      <c r="F7735" s="2">
        <v>45572.737604166658</v>
      </c>
      <c r="G7735" t="str">
        <f t="shared" si="601"/>
        <v>10</v>
      </c>
      <c r="H7735" t="str">
        <f t="shared" si="602"/>
        <v>07</v>
      </c>
      <c r="I7735">
        <v>8</v>
      </c>
      <c r="J7735">
        <f t="shared" si="603"/>
        <v>0.13333333333333333</v>
      </c>
      <c r="K7735" t="s">
        <v>54</v>
      </c>
      <c r="L7735" t="s">
        <v>10158</v>
      </c>
      <c r="M7735" t="s">
        <v>23</v>
      </c>
      <c r="N7735" t="b">
        <v>1</v>
      </c>
      <c r="O7735">
        <f>_xlfn.XLOOKUP(B7735,Machine_Info!A:A,Machine_Info!E:E)</f>
        <v>16</v>
      </c>
      <c r="P7735">
        <f t="shared" si="600"/>
        <v>15.866666666666667</v>
      </c>
      <c r="Q7735">
        <f t="shared" si="604"/>
        <v>0.9916666666666667</v>
      </c>
    </row>
    <row r="7736" spans="1:17" x14ac:dyDescent="0.2">
      <c r="A7736" t="s">
        <v>7854</v>
      </c>
      <c r="B7736" t="s">
        <v>171</v>
      </c>
      <c r="C7736" t="s">
        <v>172</v>
      </c>
      <c r="D7736" t="s">
        <v>32</v>
      </c>
      <c r="E7736" s="2">
        <v>45572.588761574072</v>
      </c>
      <c r="F7736" s="2">
        <v>45572.620011574072</v>
      </c>
      <c r="G7736" t="str">
        <f t="shared" si="601"/>
        <v>10</v>
      </c>
      <c r="H7736" t="str">
        <f t="shared" si="602"/>
        <v>07</v>
      </c>
      <c r="I7736">
        <v>275</v>
      </c>
      <c r="J7736">
        <f t="shared" si="603"/>
        <v>4.583333333333333</v>
      </c>
      <c r="K7736" t="s">
        <v>54</v>
      </c>
      <c r="L7736" t="s">
        <v>10158</v>
      </c>
      <c r="M7736" t="s">
        <v>23</v>
      </c>
      <c r="N7736" t="b">
        <v>1</v>
      </c>
      <c r="O7736">
        <f>_xlfn.XLOOKUP(B7736,Machine_Info!A:A,Machine_Info!E:E)</f>
        <v>16</v>
      </c>
      <c r="P7736">
        <f t="shared" si="600"/>
        <v>11.416666666666668</v>
      </c>
      <c r="Q7736">
        <f t="shared" si="604"/>
        <v>0.71354166666666674</v>
      </c>
    </row>
    <row r="7737" spans="1:17" x14ac:dyDescent="0.2">
      <c r="A7737" t="s">
        <v>7855</v>
      </c>
      <c r="B7737" t="s">
        <v>52</v>
      </c>
      <c r="C7737" t="s">
        <v>53</v>
      </c>
      <c r="D7737" t="s">
        <v>27</v>
      </c>
      <c r="E7737" s="2">
        <v>45572.624201388891</v>
      </c>
      <c r="F7737" s="2">
        <v>45572.694340277783</v>
      </c>
      <c r="G7737" t="str">
        <f t="shared" si="601"/>
        <v>10</v>
      </c>
      <c r="H7737" t="str">
        <f t="shared" si="602"/>
        <v>07</v>
      </c>
      <c r="I7737">
        <v>29</v>
      </c>
      <c r="J7737">
        <f t="shared" si="603"/>
        <v>0.48333333333333334</v>
      </c>
      <c r="K7737" t="s">
        <v>54</v>
      </c>
      <c r="L7737" t="s">
        <v>10158</v>
      </c>
      <c r="M7737" t="s">
        <v>23</v>
      </c>
      <c r="N7737" t="b">
        <v>1</v>
      </c>
      <c r="O7737">
        <f>_xlfn.XLOOKUP(B7737,Machine_Info!A:A,Machine_Info!E:E)</f>
        <v>16</v>
      </c>
      <c r="P7737">
        <f t="shared" si="600"/>
        <v>15.516666666666667</v>
      </c>
      <c r="Q7737">
        <f t="shared" si="604"/>
        <v>0.96979166666666672</v>
      </c>
    </row>
    <row r="7738" spans="1:17" x14ac:dyDescent="0.2">
      <c r="A7738" t="s">
        <v>7856</v>
      </c>
      <c r="B7738" t="s">
        <v>69</v>
      </c>
      <c r="C7738" t="s">
        <v>70</v>
      </c>
      <c r="D7738" t="s">
        <v>27</v>
      </c>
      <c r="E7738" s="2">
        <v>45572.661481481482</v>
      </c>
      <c r="F7738" s="2">
        <v>45572.838564814818</v>
      </c>
      <c r="G7738" t="str">
        <f t="shared" si="601"/>
        <v>10</v>
      </c>
      <c r="H7738" t="str">
        <f t="shared" si="602"/>
        <v>07</v>
      </c>
      <c r="I7738">
        <v>203</v>
      </c>
      <c r="J7738">
        <f t="shared" si="603"/>
        <v>3.3833333333333333</v>
      </c>
      <c r="K7738" t="s">
        <v>54</v>
      </c>
      <c r="L7738" t="s">
        <v>10158</v>
      </c>
      <c r="M7738" t="s">
        <v>23</v>
      </c>
      <c r="N7738" t="b">
        <v>1</v>
      </c>
      <c r="O7738">
        <f>_xlfn.XLOOKUP(B7738,Machine_Info!A:A,Machine_Info!E:E)</f>
        <v>16</v>
      </c>
      <c r="P7738">
        <f t="shared" si="600"/>
        <v>12.616666666666667</v>
      </c>
      <c r="Q7738">
        <f t="shared" si="604"/>
        <v>0.7885416666666667</v>
      </c>
    </row>
    <row r="7739" spans="1:17" x14ac:dyDescent="0.2">
      <c r="A7739" t="s">
        <v>7857</v>
      </c>
      <c r="B7739" t="s">
        <v>106</v>
      </c>
      <c r="C7739" t="s">
        <v>107</v>
      </c>
      <c r="D7739" t="s">
        <v>59</v>
      </c>
      <c r="E7739" s="2">
        <v>45572.665601851862</v>
      </c>
      <c r="F7739" s="2">
        <v>45572.791296296287</v>
      </c>
      <c r="G7739" t="str">
        <f t="shared" si="601"/>
        <v>10</v>
      </c>
      <c r="H7739" t="str">
        <f t="shared" si="602"/>
        <v>07</v>
      </c>
      <c r="I7739">
        <v>15</v>
      </c>
      <c r="J7739">
        <f t="shared" si="603"/>
        <v>0.25</v>
      </c>
      <c r="K7739" t="s">
        <v>42</v>
      </c>
      <c r="L7739" t="s">
        <v>10159</v>
      </c>
      <c r="M7739" t="s">
        <v>34</v>
      </c>
      <c r="N7739" t="b">
        <v>0</v>
      </c>
      <c r="O7739">
        <f>_xlfn.XLOOKUP(B7739,Machine_Info!A:A,Machine_Info!E:E)</f>
        <v>16</v>
      </c>
      <c r="P7739">
        <f t="shared" si="600"/>
        <v>15.75</v>
      </c>
      <c r="Q7739">
        <f t="shared" si="604"/>
        <v>0.984375</v>
      </c>
    </row>
    <row r="7740" spans="1:17" x14ac:dyDescent="0.2">
      <c r="A7740" t="s">
        <v>7858</v>
      </c>
      <c r="B7740" t="s">
        <v>160</v>
      </c>
      <c r="C7740" t="s">
        <v>161</v>
      </c>
      <c r="D7740" t="s">
        <v>32</v>
      </c>
      <c r="E7740" s="2">
        <v>45572.749039351853</v>
      </c>
      <c r="F7740" s="2">
        <v>45572.773344907408</v>
      </c>
      <c r="G7740" t="str">
        <f t="shared" si="601"/>
        <v>10</v>
      </c>
      <c r="H7740" t="str">
        <f t="shared" si="602"/>
        <v>07</v>
      </c>
      <c r="I7740">
        <v>69</v>
      </c>
      <c r="J7740">
        <f t="shared" si="603"/>
        <v>1.1499999999999999</v>
      </c>
      <c r="K7740" t="s">
        <v>21</v>
      </c>
      <c r="L7740" t="s">
        <v>10159</v>
      </c>
      <c r="M7740" t="s">
        <v>34</v>
      </c>
      <c r="N7740" t="b">
        <v>1</v>
      </c>
      <c r="O7740">
        <f>_xlfn.XLOOKUP(B7740,Machine_Info!A:A,Machine_Info!E:E)</f>
        <v>20</v>
      </c>
      <c r="P7740">
        <f t="shared" si="600"/>
        <v>18.850000000000001</v>
      </c>
      <c r="Q7740">
        <f t="shared" si="604"/>
        <v>0.94250000000000012</v>
      </c>
    </row>
    <row r="7741" spans="1:17" x14ac:dyDescent="0.2">
      <c r="A7741" t="s">
        <v>7859</v>
      </c>
      <c r="B7741" t="s">
        <v>253</v>
      </c>
      <c r="C7741" t="s">
        <v>254</v>
      </c>
      <c r="D7741" t="s">
        <v>59</v>
      </c>
      <c r="E7741" s="2">
        <v>45572.753796296303</v>
      </c>
      <c r="F7741" s="2">
        <v>45572.898240740738</v>
      </c>
      <c r="G7741" t="str">
        <f t="shared" si="601"/>
        <v>10</v>
      </c>
      <c r="H7741" t="str">
        <f t="shared" si="602"/>
        <v>07</v>
      </c>
      <c r="I7741">
        <v>6</v>
      </c>
      <c r="J7741">
        <f t="shared" si="603"/>
        <v>0.1</v>
      </c>
      <c r="K7741" t="s">
        <v>21</v>
      </c>
      <c r="L7741" t="s">
        <v>74</v>
      </c>
      <c r="M7741" t="s">
        <v>44</v>
      </c>
      <c r="N7741" t="b">
        <v>1</v>
      </c>
      <c r="O7741">
        <f>_xlfn.XLOOKUP(B7741,Machine_Info!A:A,Machine_Info!E:E)</f>
        <v>22</v>
      </c>
      <c r="P7741">
        <f t="shared" si="600"/>
        <v>21.9</v>
      </c>
      <c r="Q7741">
        <f t="shared" si="604"/>
        <v>0.99545454545454537</v>
      </c>
    </row>
    <row r="7742" spans="1:17" x14ac:dyDescent="0.2">
      <c r="A7742" t="s">
        <v>7860</v>
      </c>
      <c r="B7742" t="s">
        <v>263</v>
      </c>
      <c r="C7742" t="s">
        <v>264</v>
      </c>
      <c r="D7742" t="s">
        <v>27</v>
      </c>
      <c r="E7742" s="2">
        <v>45572.790312500001</v>
      </c>
      <c r="F7742" s="2">
        <v>45572.948645833327</v>
      </c>
      <c r="G7742" t="str">
        <f t="shared" si="601"/>
        <v>10</v>
      </c>
      <c r="H7742" t="str">
        <f t="shared" si="602"/>
        <v>07</v>
      </c>
      <c r="I7742">
        <v>426</v>
      </c>
      <c r="J7742">
        <f t="shared" si="603"/>
        <v>7.1</v>
      </c>
      <c r="K7742" t="s">
        <v>42</v>
      </c>
      <c r="L7742" t="s">
        <v>10159</v>
      </c>
      <c r="M7742" t="s">
        <v>34</v>
      </c>
      <c r="N7742" t="b">
        <v>0</v>
      </c>
      <c r="O7742">
        <f>_xlfn.XLOOKUP(B7742,Machine_Info!A:A,Machine_Info!E:E)</f>
        <v>22</v>
      </c>
      <c r="P7742">
        <f t="shared" si="600"/>
        <v>14.9</v>
      </c>
      <c r="Q7742">
        <f t="shared" si="604"/>
        <v>0.67727272727272725</v>
      </c>
    </row>
    <row r="7743" spans="1:17" x14ac:dyDescent="0.2">
      <c r="A7743" t="s">
        <v>7861</v>
      </c>
      <c r="B7743" t="s">
        <v>18</v>
      </c>
      <c r="C7743" t="s">
        <v>19</v>
      </c>
      <c r="D7743" t="s">
        <v>20</v>
      </c>
      <c r="E7743" s="2">
        <v>45572.793692129628</v>
      </c>
      <c r="F7743" s="2">
        <v>45572.999942129631</v>
      </c>
      <c r="G7743" t="str">
        <f t="shared" si="601"/>
        <v>10</v>
      </c>
      <c r="H7743" t="str">
        <f t="shared" si="602"/>
        <v>07</v>
      </c>
      <c r="I7743">
        <v>275</v>
      </c>
      <c r="J7743">
        <f t="shared" si="603"/>
        <v>4.583333333333333</v>
      </c>
      <c r="K7743" t="s">
        <v>28</v>
      </c>
      <c r="L7743" t="s">
        <v>10159</v>
      </c>
      <c r="M7743" t="s">
        <v>34</v>
      </c>
      <c r="N7743" t="b">
        <v>0</v>
      </c>
      <c r="O7743">
        <f>_xlfn.XLOOKUP(B7743,Machine_Info!A:A,Machine_Info!E:E)</f>
        <v>16</v>
      </c>
      <c r="P7743">
        <f t="shared" si="600"/>
        <v>11.416666666666668</v>
      </c>
      <c r="Q7743">
        <f t="shared" si="604"/>
        <v>0.71354166666666674</v>
      </c>
    </row>
    <row r="7744" spans="1:17" x14ac:dyDescent="0.2">
      <c r="A7744" t="s">
        <v>7862</v>
      </c>
      <c r="B7744" t="s">
        <v>49</v>
      </c>
      <c r="C7744" t="s">
        <v>50</v>
      </c>
      <c r="D7744" t="s">
        <v>20</v>
      </c>
      <c r="E7744" s="2">
        <v>45572.843206018522</v>
      </c>
      <c r="F7744" s="2">
        <v>45572.848067129627</v>
      </c>
      <c r="G7744" t="str">
        <f t="shared" si="601"/>
        <v>10</v>
      </c>
      <c r="H7744" t="str">
        <f t="shared" si="602"/>
        <v>07</v>
      </c>
      <c r="I7744">
        <v>1082</v>
      </c>
      <c r="J7744">
        <f t="shared" si="603"/>
        <v>18.033333333333335</v>
      </c>
      <c r="K7744" t="s">
        <v>38</v>
      </c>
      <c r="L7744" t="s">
        <v>10159</v>
      </c>
      <c r="M7744" t="s">
        <v>34</v>
      </c>
      <c r="N7744" t="b">
        <v>0</v>
      </c>
      <c r="O7744">
        <f>_xlfn.XLOOKUP(B7744,Machine_Info!A:A,Machine_Info!E:E)</f>
        <v>22</v>
      </c>
      <c r="P7744">
        <f t="shared" si="600"/>
        <v>3.966666666666665</v>
      </c>
      <c r="Q7744">
        <f t="shared" si="604"/>
        <v>0.18030303030303022</v>
      </c>
    </row>
    <row r="7745" spans="1:17" x14ac:dyDescent="0.2">
      <c r="A7745" t="s">
        <v>7863</v>
      </c>
      <c r="B7745" t="s">
        <v>163</v>
      </c>
      <c r="C7745" t="s">
        <v>164</v>
      </c>
      <c r="D7745" t="s">
        <v>32</v>
      </c>
      <c r="E7745" s="2">
        <v>45572.894166666672</v>
      </c>
      <c r="F7745" s="2">
        <v>45572.989305555559</v>
      </c>
      <c r="G7745" t="str">
        <f t="shared" si="601"/>
        <v>10</v>
      </c>
      <c r="H7745" t="str">
        <f t="shared" si="602"/>
        <v>07</v>
      </c>
      <c r="I7745">
        <v>30</v>
      </c>
      <c r="J7745">
        <f t="shared" si="603"/>
        <v>0.5</v>
      </c>
      <c r="K7745" t="s">
        <v>42</v>
      </c>
      <c r="L7745" t="s">
        <v>10159</v>
      </c>
      <c r="M7745" t="s">
        <v>34</v>
      </c>
      <c r="N7745" t="b">
        <v>0</v>
      </c>
      <c r="O7745">
        <f>_xlfn.XLOOKUP(B7745,Machine_Info!A:A,Machine_Info!E:E)</f>
        <v>20</v>
      </c>
      <c r="P7745">
        <f t="shared" si="600"/>
        <v>19.5</v>
      </c>
      <c r="Q7745">
        <f t="shared" si="604"/>
        <v>0.97499999999999998</v>
      </c>
    </row>
    <row r="7746" spans="1:17" x14ac:dyDescent="0.2">
      <c r="A7746" t="s">
        <v>7864</v>
      </c>
      <c r="B7746" t="s">
        <v>132</v>
      </c>
      <c r="C7746" t="s">
        <v>133</v>
      </c>
      <c r="D7746" t="s">
        <v>59</v>
      </c>
      <c r="E7746" s="2">
        <v>45573.062442129631</v>
      </c>
      <c r="F7746" s="2">
        <v>45573.078414351847</v>
      </c>
      <c r="G7746" t="str">
        <f t="shared" si="601"/>
        <v>10</v>
      </c>
      <c r="H7746" t="str">
        <f t="shared" si="602"/>
        <v>08</v>
      </c>
      <c r="I7746">
        <v>256</v>
      </c>
      <c r="J7746">
        <f t="shared" si="603"/>
        <v>4.2666666666666666</v>
      </c>
      <c r="K7746" t="s">
        <v>38</v>
      </c>
      <c r="L7746" t="s">
        <v>10159</v>
      </c>
      <c r="M7746" t="s">
        <v>34</v>
      </c>
      <c r="N7746" t="b">
        <v>0</v>
      </c>
      <c r="O7746">
        <f>_xlfn.XLOOKUP(B7746,Machine_Info!A:A,Machine_Info!E:E)</f>
        <v>14</v>
      </c>
      <c r="P7746">
        <f t="shared" ref="P7746:P7809" si="605">O7746-J7746</f>
        <v>9.7333333333333343</v>
      </c>
      <c r="Q7746">
        <f t="shared" si="604"/>
        <v>0.69523809523809532</v>
      </c>
    </row>
    <row r="7747" spans="1:17" x14ac:dyDescent="0.2">
      <c r="A7747" t="s">
        <v>7865</v>
      </c>
      <c r="B7747" t="s">
        <v>40</v>
      </c>
      <c r="C7747" t="s">
        <v>41</v>
      </c>
      <c r="D7747" t="s">
        <v>20</v>
      </c>
      <c r="E7747" s="2">
        <v>45573.073912037027</v>
      </c>
      <c r="F7747" s="2">
        <v>45573.206550925926</v>
      </c>
      <c r="G7747" t="str">
        <f t="shared" ref="G7747:G7810" si="606">TEXT(E7747,"mm")</f>
        <v>10</v>
      </c>
      <c r="H7747" t="str">
        <f t="shared" ref="H7747:H7810" si="607">TEXT(E7747,"dd")</f>
        <v>08</v>
      </c>
      <c r="I7747">
        <v>667</v>
      </c>
      <c r="J7747">
        <f t="shared" ref="J7747:J7810" si="608">I7747/60</f>
        <v>11.116666666666667</v>
      </c>
      <c r="K7747" t="s">
        <v>71</v>
      </c>
      <c r="L7747" t="s">
        <v>10158</v>
      </c>
      <c r="M7747" t="s">
        <v>23</v>
      </c>
      <c r="N7747" t="b">
        <v>1</v>
      </c>
      <c r="O7747">
        <f>_xlfn.XLOOKUP(B7747,Machine_Info!A:A,Machine_Info!E:E)</f>
        <v>18</v>
      </c>
      <c r="P7747">
        <f t="shared" si="605"/>
        <v>6.8833333333333329</v>
      </c>
      <c r="Q7747">
        <f t="shared" ref="Q7747:Q7810" si="609">P7747/O7747</f>
        <v>0.38240740740740736</v>
      </c>
    </row>
    <row r="7748" spans="1:17" x14ac:dyDescent="0.2">
      <c r="A7748" t="s">
        <v>7866</v>
      </c>
      <c r="B7748" t="s">
        <v>30</v>
      </c>
      <c r="C7748" t="s">
        <v>31</v>
      </c>
      <c r="D7748" t="s">
        <v>32</v>
      </c>
      <c r="E7748" s="2">
        <v>45573.080312500002</v>
      </c>
      <c r="F7748" s="2">
        <v>45573.091423611113</v>
      </c>
      <c r="G7748" t="str">
        <f t="shared" si="606"/>
        <v>10</v>
      </c>
      <c r="H7748" t="str">
        <f t="shared" si="607"/>
        <v>08</v>
      </c>
      <c r="I7748">
        <v>52</v>
      </c>
      <c r="J7748">
        <f t="shared" si="608"/>
        <v>0.8666666666666667</v>
      </c>
      <c r="K7748" t="s">
        <v>54</v>
      </c>
      <c r="L7748" t="s">
        <v>74</v>
      </c>
      <c r="M7748" t="s">
        <v>44</v>
      </c>
      <c r="N7748" t="b">
        <v>1</v>
      </c>
      <c r="O7748">
        <f>_xlfn.XLOOKUP(B7748,Machine_Info!A:A,Machine_Info!E:E)</f>
        <v>22</v>
      </c>
      <c r="P7748">
        <f t="shared" si="605"/>
        <v>21.133333333333333</v>
      </c>
      <c r="Q7748">
        <f t="shared" si="609"/>
        <v>0.96060606060606057</v>
      </c>
    </row>
    <row r="7749" spans="1:17" x14ac:dyDescent="0.2">
      <c r="A7749" t="s">
        <v>7867</v>
      </c>
      <c r="B7749" t="s">
        <v>139</v>
      </c>
      <c r="C7749" t="s">
        <v>140</v>
      </c>
      <c r="D7749" t="s">
        <v>59</v>
      </c>
      <c r="E7749" s="2">
        <v>45573.08222222222</v>
      </c>
      <c r="F7749" s="2">
        <v>45573.094722222217</v>
      </c>
      <c r="G7749" t="str">
        <f t="shared" si="606"/>
        <v>10</v>
      </c>
      <c r="H7749" t="str">
        <f t="shared" si="607"/>
        <v>08</v>
      </c>
      <c r="I7749">
        <v>399</v>
      </c>
      <c r="J7749">
        <f t="shared" si="608"/>
        <v>6.65</v>
      </c>
      <c r="K7749" t="s">
        <v>46</v>
      </c>
      <c r="L7749" t="s">
        <v>74</v>
      </c>
      <c r="M7749" t="s">
        <v>44</v>
      </c>
      <c r="N7749" t="b">
        <v>0</v>
      </c>
      <c r="O7749">
        <f>_xlfn.XLOOKUP(B7749,Machine_Info!A:A,Machine_Info!E:E)</f>
        <v>20</v>
      </c>
      <c r="P7749">
        <f t="shared" si="605"/>
        <v>13.35</v>
      </c>
      <c r="Q7749">
        <f t="shared" si="609"/>
        <v>0.66749999999999998</v>
      </c>
    </row>
    <row r="7750" spans="1:17" x14ac:dyDescent="0.2">
      <c r="A7750" t="s">
        <v>7868</v>
      </c>
      <c r="B7750" t="s">
        <v>57</v>
      </c>
      <c r="C7750" t="s">
        <v>58</v>
      </c>
      <c r="D7750" t="s">
        <v>59</v>
      </c>
      <c r="E7750" s="2">
        <v>45573.11178240741</v>
      </c>
      <c r="F7750" s="2">
        <v>45573.122199074067</v>
      </c>
      <c r="G7750" t="str">
        <f t="shared" si="606"/>
        <v>10</v>
      </c>
      <c r="H7750" t="str">
        <f t="shared" si="607"/>
        <v>08</v>
      </c>
      <c r="I7750">
        <v>22</v>
      </c>
      <c r="J7750">
        <f t="shared" si="608"/>
        <v>0.36666666666666664</v>
      </c>
      <c r="K7750" t="s">
        <v>110</v>
      </c>
      <c r="L7750" t="s">
        <v>10159</v>
      </c>
      <c r="M7750" t="s">
        <v>34</v>
      </c>
      <c r="N7750" t="b">
        <v>0</v>
      </c>
      <c r="O7750">
        <f>_xlfn.XLOOKUP(B7750,Machine_Info!A:A,Machine_Info!E:E)</f>
        <v>18</v>
      </c>
      <c r="P7750">
        <f t="shared" si="605"/>
        <v>17.633333333333333</v>
      </c>
      <c r="Q7750">
        <f t="shared" si="609"/>
        <v>0.97962962962962963</v>
      </c>
    </row>
    <row r="7751" spans="1:17" x14ac:dyDescent="0.2">
      <c r="A7751" t="s">
        <v>7869</v>
      </c>
      <c r="B7751" t="s">
        <v>135</v>
      </c>
      <c r="C7751" t="s">
        <v>136</v>
      </c>
      <c r="D7751" t="s">
        <v>32</v>
      </c>
      <c r="E7751" s="2">
        <v>45573.12909722222</v>
      </c>
      <c r="F7751" s="2">
        <v>45573.162430555552</v>
      </c>
      <c r="G7751" t="str">
        <f t="shared" si="606"/>
        <v>10</v>
      </c>
      <c r="H7751" t="str">
        <f t="shared" si="607"/>
        <v>08</v>
      </c>
      <c r="I7751">
        <v>293</v>
      </c>
      <c r="J7751">
        <f t="shared" si="608"/>
        <v>4.8833333333333337</v>
      </c>
      <c r="K7751" t="s">
        <v>103</v>
      </c>
      <c r="L7751" t="s">
        <v>74</v>
      </c>
      <c r="M7751" t="s">
        <v>44</v>
      </c>
      <c r="N7751" t="b">
        <v>0</v>
      </c>
      <c r="O7751">
        <f>_xlfn.XLOOKUP(B7751,Machine_Info!A:A,Machine_Info!E:E)</f>
        <v>20</v>
      </c>
      <c r="P7751">
        <f t="shared" si="605"/>
        <v>15.116666666666667</v>
      </c>
      <c r="Q7751">
        <f t="shared" si="609"/>
        <v>0.75583333333333336</v>
      </c>
    </row>
    <row r="7752" spans="1:17" x14ac:dyDescent="0.2">
      <c r="A7752" t="s">
        <v>7870</v>
      </c>
      <c r="B7752" t="s">
        <v>135</v>
      </c>
      <c r="C7752" t="s">
        <v>136</v>
      </c>
      <c r="D7752" t="s">
        <v>32</v>
      </c>
      <c r="E7752" s="2">
        <v>45573.176168981481</v>
      </c>
      <c r="F7752" s="2">
        <v>45573.279641203713</v>
      </c>
      <c r="G7752" t="str">
        <f t="shared" si="606"/>
        <v>10</v>
      </c>
      <c r="H7752" t="str">
        <f t="shared" si="607"/>
        <v>08</v>
      </c>
      <c r="I7752">
        <v>72</v>
      </c>
      <c r="J7752">
        <f t="shared" si="608"/>
        <v>1.2</v>
      </c>
      <c r="K7752" t="s">
        <v>21</v>
      </c>
      <c r="L7752" t="s">
        <v>74</v>
      </c>
      <c r="M7752" t="s">
        <v>44</v>
      </c>
      <c r="N7752" t="b">
        <v>1</v>
      </c>
      <c r="O7752">
        <f>_xlfn.XLOOKUP(B7752,Machine_Info!A:A,Machine_Info!E:E)</f>
        <v>20</v>
      </c>
      <c r="P7752">
        <f t="shared" si="605"/>
        <v>18.8</v>
      </c>
      <c r="Q7752">
        <f t="shared" si="609"/>
        <v>0.94000000000000006</v>
      </c>
    </row>
    <row r="7753" spans="1:17" x14ac:dyDescent="0.2">
      <c r="A7753" t="s">
        <v>7871</v>
      </c>
      <c r="B7753" t="s">
        <v>167</v>
      </c>
      <c r="C7753" t="s">
        <v>168</v>
      </c>
      <c r="D7753" t="s">
        <v>59</v>
      </c>
      <c r="E7753" s="2">
        <v>45573.431875000002</v>
      </c>
      <c r="F7753" s="2">
        <v>45573.582569444443</v>
      </c>
      <c r="G7753" t="str">
        <f t="shared" si="606"/>
        <v>10</v>
      </c>
      <c r="H7753" t="str">
        <f t="shared" si="607"/>
        <v>08</v>
      </c>
      <c r="I7753">
        <v>107</v>
      </c>
      <c r="J7753">
        <f t="shared" si="608"/>
        <v>1.7833333333333334</v>
      </c>
      <c r="K7753" t="s">
        <v>103</v>
      </c>
      <c r="L7753" t="s">
        <v>74</v>
      </c>
      <c r="M7753" t="s">
        <v>44</v>
      </c>
      <c r="N7753" t="b">
        <v>0</v>
      </c>
      <c r="O7753">
        <f>_xlfn.XLOOKUP(B7753,Machine_Info!A:A,Machine_Info!E:E)</f>
        <v>14</v>
      </c>
      <c r="P7753">
        <f t="shared" si="605"/>
        <v>12.216666666666667</v>
      </c>
      <c r="Q7753">
        <f t="shared" si="609"/>
        <v>0.87261904761904763</v>
      </c>
    </row>
    <row r="7754" spans="1:17" x14ac:dyDescent="0.2">
      <c r="A7754" t="s">
        <v>7872</v>
      </c>
      <c r="B7754" t="s">
        <v>106</v>
      </c>
      <c r="C7754" t="s">
        <v>107</v>
      </c>
      <c r="D7754" t="s">
        <v>59</v>
      </c>
      <c r="E7754" s="2">
        <v>45573.481238425928</v>
      </c>
      <c r="F7754" s="2">
        <v>45573.484710648147</v>
      </c>
      <c r="G7754" t="str">
        <f t="shared" si="606"/>
        <v>10</v>
      </c>
      <c r="H7754" t="str">
        <f t="shared" si="607"/>
        <v>08</v>
      </c>
      <c r="I7754">
        <v>7</v>
      </c>
      <c r="J7754">
        <f t="shared" si="608"/>
        <v>0.11666666666666667</v>
      </c>
      <c r="K7754" t="s">
        <v>71</v>
      </c>
      <c r="L7754" t="s">
        <v>10159</v>
      </c>
      <c r="M7754" t="s">
        <v>34</v>
      </c>
      <c r="N7754" t="b">
        <v>1</v>
      </c>
      <c r="O7754">
        <f>_xlfn.XLOOKUP(B7754,Machine_Info!A:A,Machine_Info!E:E)</f>
        <v>16</v>
      </c>
      <c r="P7754">
        <f t="shared" si="605"/>
        <v>15.883333333333333</v>
      </c>
      <c r="Q7754">
        <f t="shared" si="609"/>
        <v>0.9927083333333333</v>
      </c>
    </row>
    <row r="7755" spans="1:17" x14ac:dyDescent="0.2">
      <c r="A7755" t="s">
        <v>7873</v>
      </c>
      <c r="B7755" t="s">
        <v>57</v>
      </c>
      <c r="C7755" t="s">
        <v>58</v>
      </c>
      <c r="D7755" t="s">
        <v>59</v>
      </c>
      <c r="E7755" s="2">
        <v>45573.527881944443</v>
      </c>
      <c r="F7755" s="2">
        <v>45573.738993055558</v>
      </c>
      <c r="G7755" t="str">
        <f t="shared" si="606"/>
        <v>10</v>
      </c>
      <c r="H7755" t="str">
        <f t="shared" si="607"/>
        <v>08</v>
      </c>
      <c r="I7755">
        <v>28</v>
      </c>
      <c r="J7755">
        <f t="shared" si="608"/>
        <v>0.46666666666666667</v>
      </c>
      <c r="K7755" t="s">
        <v>38</v>
      </c>
      <c r="L7755" t="s">
        <v>10159</v>
      </c>
      <c r="M7755" t="s">
        <v>34</v>
      </c>
      <c r="N7755" t="b">
        <v>0</v>
      </c>
      <c r="O7755">
        <f>_xlfn.XLOOKUP(B7755,Machine_Info!A:A,Machine_Info!E:E)</f>
        <v>18</v>
      </c>
      <c r="P7755">
        <f t="shared" si="605"/>
        <v>17.533333333333335</v>
      </c>
      <c r="Q7755">
        <f t="shared" si="609"/>
        <v>0.9740740740740742</v>
      </c>
    </row>
    <row r="7756" spans="1:17" x14ac:dyDescent="0.2">
      <c r="A7756" t="s">
        <v>7874</v>
      </c>
      <c r="B7756" t="s">
        <v>96</v>
      </c>
      <c r="C7756" t="s">
        <v>97</v>
      </c>
      <c r="D7756" t="s">
        <v>27</v>
      </c>
      <c r="E7756" s="2">
        <v>45573.540972222218</v>
      </c>
      <c r="F7756" s="2">
        <v>45573.683333333327</v>
      </c>
      <c r="G7756" t="str">
        <f t="shared" si="606"/>
        <v>10</v>
      </c>
      <c r="H7756" t="str">
        <f t="shared" si="607"/>
        <v>08</v>
      </c>
      <c r="I7756">
        <v>193</v>
      </c>
      <c r="J7756">
        <f t="shared" si="608"/>
        <v>3.2166666666666668</v>
      </c>
      <c r="K7756" t="s">
        <v>21</v>
      </c>
      <c r="L7756" t="s">
        <v>10159</v>
      </c>
      <c r="M7756" t="s">
        <v>34</v>
      </c>
      <c r="N7756" t="b">
        <v>1</v>
      </c>
      <c r="O7756">
        <f>_xlfn.XLOOKUP(B7756,Machine_Info!A:A,Machine_Info!E:E)</f>
        <v>20</v>
      </c>
      <c r="P7756">
        <f t="shared" si="605"/>
        <v>16.783333333333331</v>
      </c>
      <c r="Q7756">
        <f t="shared" si="609"/>
        <v>0.83916666666666662</v>
      </c>
    </row>
    <row r="7757" spans="1:17" x14ac:dyDescent="0.2">
      <c r="A7757" t="s">
        <v>7875</v>
      </c>
      <c r="B7757" t="s">
        <v>84</v>
      </c>
      <c r="C7757" t="s">
        <v>85</v>
      </c>
      <c r="D7757" t="s">
        <v>27</v>
      </c>
      <c r="E7757" s="2">
        <v>45573.552337962959</v>
      </c>
      <c r="F7757" s="2">
        <v>45573.575949074067</v>
      </c>
      <c r="G7757" t="str">
        <f t="shared" si="606"/>
        <v>10</v>
      </c>
      <c r="H7757" t="str">
        <f t="shared" si="607"/>
        <v>08</v>
      </c>
      <c r="I7757">
        <v>321</v>
      </c>
      <c r="J7757">
        <f t="shared" si="608"/>
        <v>5.35</v>
      </c>
      <c r="K7757" t="s">
        <v>46</v>
      </c>
      <c r="L7757" t="s">
        <v>10159</v>
      </c>
      <c r="M7757" t="s">
        <v>34</v>
      </c>
      <c r="N7757" t="b">
        <v>0</v>
      </c>
      <c r="O7757">
        <f>_xlfn.XLOOKUP(B7757,Machine_Info!A:A,Machine_Info!E:E)</f>
        <v>22</v>
      </c>
      <c r="P7757">
        <f t="shared" si="605"/>
        <v>16.649999999999999</v>
      </c>
      <c r="Q7757">
        <f t="shared" si="609"/>
        <v>0.75681818181818172</v>
      </c>
    </row>
    <row r="7758" spans="1:17" x14ac:dyDescent="0.2">
      <c r="A7758" t="s">
        <v>7876</v>
      </c>
      <c r="B7758" t="s">
        <v>92</v>
      </c>
      <c r="C7758" t="s">
        <v>93</v>
      </c>
      <c r="D7758" t="s">
        <v>59</v>
      </c>
      <c r="E7758" s="2">
        <v>45573.597673611112</v>
      </c>
      <c r="F7758" s="2">
        <v>45573.617118055547</v>
      </c>
      <c r="G7758" t="str">
        <f t="shared" si="606"/>
        <v>10</v>
      </c>
      <c r="H7758" t="str">
        <f t="shared" si="607"/>
        <v>08</v>
      </c>
      <c r="I7758">
        <v>149</v>
      </c>
      <c r="J7758">
        <f t="shared" si="608"/>
        <v>2.4833333333333334</v>
      </c>
      <c r="K7758" t="s">
        <v>42</v>
      </c>
      <c r="L7758" t="s">
        <v>74</v>
      </c>
      <c r="M7758" t="s">
        <v>44</v>
      </c>
      <c r="N7758" t="b">
        <v>0</v>
      </c>
      <c r="O7758">
        <f>_xlfn.XLOOKUP(B7758,Machine_Info!A:A,Machine_Info!E:E)</f>
        <v>20</v>
      </c>
      <c r="P7758">
        <f t="shared" si="605"/>
        <v>17.516666666666666</v>
      </c>
      <c r="Q7758">
        <f t="shared" si="609"/>
        <v>0.87583333333333324</v>
      </c>
    </row>
    <row r="7759" spans="1:17" x14ac:dyDescent="0.2">
      <c r="A7759" t="s">
        <v>7877</v>
      </c>
      <c r="B7759" t="s">
        <v>25</v>
      </c>
      <c r="C7759" t="s">
        <v>26</v>
      </c>
      <c r="D7759" t="s">
        <v>27</v>
      </c>
      <c r="E7759" s="2">
        <v>45573.666689814818</v>
      </c>
      <c r="F7759" s="2">
        <v>45573.679189814808</v>
      </c>
      <c r="G7759" t="str">
        <f t="shared" si="606"/>
        <v>10</v>
      </c>
      <c r="H7759" t="str">
        <f t="shared" si="607"/>
        <v>08</v>
      </c>
      <c r="I7759">
        <v>1254</v>
      </c>
      <c r="J7759">
        <f t="shared" si="608"/>
        <v>20.9</v>
      </c>
      <c r="K7759" t="s">
        <v>103</v>
      </c>
      <c r="L7759" t="s">
        <v>10159</v>
      </c>
      <c r="M7759" t="s">
        <v>34</v>
      </c>
      <c r="N7759" t="b">
        <v>0</v>
      </c>
      <c r="O7759">
        <f>_xlfn.XLOOKUP(B7759,Machine_Info!A:A,Machine_Info!E:E)</f>
        <v>22</v>
      </c>
      <c r="P7759">
        <f t="shared" si="605"/>
        <v>1.1000000000000014</v>
      </c>
      <c r="Q7759">
        <f t="shared" si="609"/>
        <v>5.0000000000000065E-2</v>
      </c>
    </row>
    <row r="7760" spans="1:17" x14ac:dyDescent="0.2">
      <c r="A7760" t="s">
        <v>7878</v>
      </c>
      <c r="B7760" t="s">
        <v>253</v>
      </c>
      <c r="C7760" t="s">
        <v>254</v>
      </c>
      <c r="D7760" t="s">
        <v>59</v>
      </c>
      <c r="E7760" s="2">
        <v>45573.674814814818</v>
      </c>
      <c r="F7760" s="2">
        <v>45573.697731481479</v>
      </c>
      <c r="G7760" t="str">
        <f t="shared" si="606"/>
        <v>10</v>
      </c>
      <c r="H7760" t="str">
        <f t="shared" si="607"/>
        <v>08</v>
      </c>
      <c r="I7760">
        <v>5</v>
      </c>
      <c r="J7760">
        <f t="shared" si="608"/>
        <v>8.3333333333333329E-2</v>
      </c>
      <c r="K7760" t="s">
        <v>54</v>
      </c>
      <c r="L7760" t="s">
        <v>10158</v>
      </c>
      <c r="M7760" t="s">
        <v>23</v>
      </c>
      <c r="N7760" t="b">
        <v>1</v>
      </c>
      <c r="O7760">
        <f>_xlfn.XLOOKUP(B7760,Machine_Info!A:A,Machine_Info!E:E)</f>
        <v>22</v>
      </c>
      <c r="P7760">
        <f t="shared" si="605"/>
        <v>21.916666666666668</v>
      </c>
      <c r="Q7760">
        <f t="shared" si="609"/>
        <v>0.99621212121212122</v>
      </c>
    </row>
    <row r="7761" spans="1:17" x14ac:dyDescent="0.2">
      <c r="A7761" t="s">
        <v>7879</v>
      </c>
      <c r="B7761" t="s">
        <v>63</v>
      </c>
      <c r="C7761" t="s">
        <v>64</v>
      </c>
      <c r="D7761" t="s">
        <v>32</v>
      </c>
      <c r="E7761" s="2">
        <v>45573.679305555554</v>
      </c>
      <c r="F7761" s="2">
        <v>45573.750833333332</v>
      </c>
      <c r="G7761" t="str">
        <f t="shared" si="606"/>
        <v>10</v>
      </c>
      <c r="H7761" t="str">
        <f t="shared" si="607"/>
        <v>08</v>
      </c>
      <c r="I7761">
        <v>157</v>
      </c>
      <c r="J7761">
        <f t="shared" si="608"/>
        <v>2.6166666666666667</v>
      </c>
      <c r="K7761" t="s">
        <v>110</v>
      </c>
      <c r="L7761" t="s">
        <v>74</v>
      </c>
      <c r="M7761" t="s">
        <v>44</v>
      </c>
      <c r="N7761" t="b">
        <v>0</v>
      </c>
      <c r="O7761">
        <f>_xlfn.XLOOKUP(B7761,Machine_Info!A:A,Machine_Info!E:E)</f>
        <v>20</v>
      </c>
      <c r="P7761">
        <f t="shared" si="605"/>
        <v>17.383333333333333</v>
      </c>
      <c r="Q7761">
        <f t="shared" si="609"/>
        <v>0.86916666666666664</v>
      </c>
    </row>
    <row r="7762" spans="1:17" x14ac:dyDescent="0.2">
      <c r="A7762" t="s">
        <v>7880</v>
      </c>
      <c r="B7762" t="s">
        <v>106</v>
      </c>
      <c r="C7762" t="s">
        <v>107</v>
      </c>
      <c r="D7762" t="s">
        <v>59</v>
      </c>
      <c r="E7762" s="2">
        <v>45573.735266203701</v>
      </c>
      <c r="F7762" s="2">
        <v>45573.875543981478</v>
      </c>
      <c r="G7762" t="str">
        <f t="shared" si="606"/>
        <v>10</v>
      </c>
      <c r="H7762" t="str">
        <f t="shared" si="607"/>
        <v>08</v>
      </c>
      <c r="I7762">
        <v>14</v>
      </c>
      <c r="J7762">
        <f t="shared" si="608"/>
        <v>0.23333333333333334</v>
      </c>
      <c r="K7762" t="s">
        <v>110</v>
      </c>
      <c r="L7762" t="s">
        <v>10159</v>
      </c>
      <c r="M7762" t="s">
        <v>34</v>
      </c>
      <c r="N7762" t="b">
        <v>0</v>
      </c>
      <c r="O7762">
        <f>_xlfn.XLOOKUP(B7762,Machine_Info!A:A,Machine_Info!E:E)</f>
        <v>16</v>
      </c>
      <c r="P7762">
        <f t="shared" si="605"/>
        <v>15.766666666666667</v>
      </c>
      <c r="Q7762">
        <f t="shared" si="609"/>
        <v>0.98541666666666672</v>
      </c>
    </row>
    <row r="7763" spans="1:17" x14ac:dyDescent="0.2">
      <c r="A7763" t="s">
        <v>7881</v>
      </c>
      <c r="B7763" t="s">
        <v>218</v>
      </c>
      <c r="C7763" t="s">
        <v>219</v>
      </c>
      <c r="D7763" t="s">
        <v>20</v>
      </c>
      <c r="E7763" s="2">
        <v>45573.743703703702</v>
      </c>
      <c r="F7763" s="2">
        <v>45573.774259259262</v>
      </c>
      <c r="G7763" t="str">
        <f t="shared" si="606"/>
        <v>10</v>
      </c>
      <c r="H7763" t="str">
        <f t="shared" si="607"/>
        <v>08</v>
      </c>
      <c r="I7763">
        <v>102</v>
      </c>
      <c r="J7763">
        <f t="shared" si="608"/>
        <v>1.7</v>
      </c>
      <c r="K7763" t="s">
        <v>46</v>
      </c>
      <c r="L7763" t="s">
        <v>74</v>
      </c>
      <c r="M7763" t="s">
        <v>44</v>
      </c>
      <c r="N7763" t="b">
        <v>0</v>
      </c>
      <c r="O7763">
        <f>_xlfn.XLOOKUP(B7763,Machine_Info!A:A,Machine_Info!E:E)</f>
        <v>14</v>
      </c>
      <c r="P7763">
        <f t="shared" si="605"/>
        <v>12.3</v>
      </c>
      <c r="Q7763">
        <f t="shared" si="609"/>
        <v>0.87857142857142867</v>
      </c>
    </row>
    <row r="7764" spans="1:17" x14ac:dyDescent="0.2">
      <c r="A7764" t="s">
        <v>7882</v>
      </c>
      <c r="B7764" t="s">
        <v>135</v>
      </c>
      <c r="C7764" t="s">
        <v>136</v>
      </c>
      <c r="D7764" t="s">
        <v>32</v>
      </c>
      <c r="E7764" s="2">
        <v>45573.79451388889</v>
      </c>
      <c r="F7764" s="2">
        <v>45573.812569444453</v>
      </c>
      <c r="G7764" t="str">
        <f t="shared" si="606"/>
        <v>10</v>
      </c>
      <c r="H7764" t="str">
        <f t="shared" si="607"/>
        <v>08</v>
      </c>
      <c r="I7764">
        <v>274</v>
      </c>
      <c r="J7764">
        <f t="shared" si="608"/>
        <v>4.5666666666666664</v>
      </c>
      <c r="K7764" t="s">
        <v>21</v>
      </c>
      <c r="L7764" t="s">
        <v>10158</v>
      </c>
      <c r="M7764" t="s">
        <v>23</v>
      </c>
      <c r="N7764" t="b">
        <v>1</v>
      </c>
      <c r="O7764">
        <f>_xlfn.XLOOKUP(B7764,Machine_Info!A:A,Machine_Info!E:E)</f>
        <v>20</v>
      </c>
      <c r="P7764">
        <f t="shared" si="605"/>
        <v>15.433333333333334</v>
      </c>
      <c r="Q7764">
        <f t="shared" si="609"/>
        <v>0.77166666666666672</v>
      </c>
    </row>
    <row r="7765" spans="1:17" x14ac:dyDescent="0.2">
      <c r="A7765" t="s">
        <v>7883</v>
      </c>
      <c r="B7765" t="s">
        <v>106</v>
      </c>
      <c r="C7765" t="s">
        <v>107</v>
      </c>
      <c r="D7765" t="s">
        <v>59</v>
      </c>
      <c r="E7765" s="2">
        <v>45573.946562500001</v>
      </c>
      <c r="F7765" s="2">
        <v>45574.01253472222</v>
      </c>
      <c r="G7765" t="str">
        <f t="shared" si="606"/>
        <v>10</v>
      </c>
      <c r="H7765" t="str">
        <f t="shared" si="607"/>
        <v>08</v>
      </c>
      <c r="I7765">
        <v>13</v>
      </c>
      <c r="J7765">
        <f t="shared" si="608"/>
        <v>0.21666666666666667</v>
      </c>
      <c r="K7765" t="s">
        <v>110</v>
      </c>
      <c r="L7765" t="s">
        <v>10159</v>
      </c>
      <c r="M7765" t="s">
        <v>34</v>
      </c>
      <c r="N7765" t="b">
        <v>0</v>
      </c>
      <c r="O7765">
        <f>_xlfn.XLOOKUP(B7765,Machine_Info!A:A,Machine_Info!E:E)</f>
        <v>16</v>
      </c>
      <c r="P7765">
        <f t="shared" si="605"/>
        <v>15.783333333333333</v>
      </c>
      <c r="Q7765">
        <f t="shared" si="609"/>
        <v>0.98645833333333333</v>
      </c>
    </row>
    <row r="7766" spans="1:17" x14ac:dyDescent="0.2">
      <c r="A7766" t="s">
        <v>7884</v>
      </c>
      <c r="B7766" t="s">
        <v>263</v>
      </c>
      <c r="C7766" t="s">
        <v>264</v>
      </c>
      <c r="D7766" t="s">
        <v>27</v>
      </c>
      <c r="E7766" s="2">
        <v>45573.949166666673</v>
      </c>
      <c r="F7766" s="2">
        <v>45573.992222222223</v>
      </c>
      <c r="G7766" t="str">
        <f t="shared" si="606"/>
        <v>10</v>
      </c>
      <c r="H7766" t="str">
        <f t="shared" si="607"/>
        <v>08</v>
      </c>
      <c r="I7766">
        <v>241</v>
      </c>
      <c r="J7766">
        <f t="shared" si="608"/>
        <v>4.0166666666666666</v>
      </c>
      <c r="K7766" t="s">
        <v>21</v>
      </c>
      <c r="L7766" t="s">
        <v>10158</v>
      </c>
      <c r="M7766" t="s">
        <v>23</v>
      </c>
      <c r="N7766" t="b">
        <v>1</v>
      </c>
      <c r="O7766">
        <f>_xlfn.XLOOKUP(B7766,Machine_Info!A:A,Machine_Info!E:E)</f>
        <v>22</v>
      </c>
      <c r="P7766">
        <f t="shared" si="605"/>
        <v>17.983333333333334</v>
      </c>
      <c r="Q7766">
        <f t="shared" si="609"/>
        <v>0.8174242424242425</v>
      </c>
    </row>
    <row r="7767" spans="1:17" x14ac:dyDescent="0.2">
      <c r="A7767" t="s">
        <v>7885</v>
      </c>
      <c r="B7767" t="s">
        <v>96</v>
      </c>
      <c r="C7767" t="s">
        <v>97</v>
      </c>
      <c r="D7767" t="s">
        <v>27</v>
      </c>
      <c r="E7767" s="2">
        <v>45573.953298611108</v>
      </c>
      <c r="F7767" s="2">
        <v>45574.347743055558</v>
      </c>
      <c r="G7767" t="str">
        <f t="shared" si="606"/>
        <v>10</v>
      </c>
      <c r="H7767" t="str">
        <f t="shared" si="607"/>
        <v>08</v>
      </c>
      <c r="I7767">
        <v>326</v>
      </c>
      <c r="J7767">
        <f t="shared" si="608"/>
        <v>5.4333333333333336</v>
      </c>
      <c r="K7767" t="s">
        <v>38</v>
      </c>
      <c r="L7767" t="s">
        <v>74</v>
      </c>
      <c r="M7767" t="s">
        <v>44</v>
      </c>
      <c r="N7767" t="b">
        <v>0</v>
      </c>
      <c r="O7767">
        <f>_xlfn.XLOOKUP(B7767,Machine_Info!A:A,Machine_Info!E:E)</f>
        <v>20</v>
      </c>
      <c r="P7767">
        <f t="shared" si="605"/>
        <v>14.566666666666666</v>
      </c>
      <c r="Q7767">
        <f t="shared" si="609"/>
        <v>0.72833333333333328</v>
      </c>
    </row>
    <row r="7768" spans="1:17" x14ac:dyDescent="0.2">
      <c r="A7768" t="s">
        <v>7886</v>
      </c>
      <c r="B7768" t="s">
        <v>63</v>
      </c>
      <c r="C7768" t="s">
        <v>64</v>
      </c>
      <c r="D7768" t="s">
        <v>32</v>
      </c>
      <c r="E7768" s="2">
        <v>45574.046377314808</v>
      </c>
      <c r="F7768" s="2">
        <v>45574.221377314818</v>
      </c>
      <c r="G7768" t="str">
        <f t="shared" si="606"/>
        <v>10</v>
      </c>
      <c r="H7768" t="str">
        <f t="shared" si="607"/>
        <v>09</v>
      </c>
      <c r="I7768">
        <v>127</v>
      </c>
      <c r="J7768">
        <f t="shared" si="608"/>
        <v>2.1166666666666667</v>
      </c>
      <c r="K7768" t="s">
        <v>28</v>
      </c>
      <c r="L7768" t="s">
        <v>74</v>
      </c>
      <c r="M7768" t="s">
        <v>44</v>
      </c>
      <c r="N7768" t="b">
        <v>0</v>
      </c>
      <c r="O7768">
        <f>_xlfn.XLOOKUP(B7768,Machine_Info!A:A,Machine_Info!E:E)</f>
        <v>20</v>
      </c>
      <c r="P7768">
        <f t="shared" si="605"/>
        <v>17.883333333333333</v>
      </c>
      <c r="Q7768">
        <f t="shared" si="609"/>
        <v>0.89416666666666667</v>
      </c>
    </row>
    <row r="7769" spans="1:17" x14ac:dyDescent="0.2">
      <c r="A7769" t="s">
        <v>7887</v>
      </c>
      <c r="B7769" t="s">
        <v>171</v>
      </c>
      <c r="C7769" t="s">
        <v>172</v>
      </c>
      <c r="D7769" t="s">
        <v>32</v>
      </c>
      <c r="E7769" s="2">
        <v>45574.065451388888</v>
      </c>
      <c r="F7769" s="2">
        <v>45574.071701388893</v>
      </c>
      <c r="G7769" t="str">
        <f t="shared" si="606"/>
        <v>10</v>
      </c>
      <c r="H7769" t="str">
        <f t="shared" si="607"/>
        <v>09</v>
      </c>
      <c r="I7769">
        <v>192</v>
      </c>
      <c r="J7769">
        <f t="shared" si="608"/>
        <v>3.2</v>
      </c>
      <c r="K7769" t="s">
        <v>54</v>
      </c>
      <c r="L7769" t="s">
        <v>10158</v>
      </c>
      <c r="M7769" t="s">
        <v>23</v>
      </c>
      <c r="N7769" t="b">
        <v>1</v>
      </c>
      <c r="O7769">
        <f>_xlfn.XLOOKUP(B7769,Machine_Info!A:A,Machine_Info!E:E)</f>
        <v>16</v>
      </c>
      <c r="P7769">
        <f t="shared" si="605"/>
        <v>12.8</v>
      </c>
      <c r="Q7769">
        <f t="shared" si="609"/>
        <v>0.8</v>
      </c>
    </row>
    <row r="7770" spans="1:17" x14ac:dyDescent="0.2">
      <c r="A7770" t="s">
        <v>7888</v>
      </c>
      <c r="B7770" t="s">
        <v>125</v>
      </c>
      <c r="C7770" t="s">
        <v>126</v>
      </c>
      <c r="D7770" t="s">
        <v>20</v>
      </c>
      <c r="E7770" s="2">
        <v>45574.073206018518</v>
      </c>
      <c r="F7770" s="2">
        <v>45574.162789351853</v>
      </c>
      <c r="G7770" t="str">
        <f t="shared" si="606"/>
        <v>10</v>
      </c>
      <c r="H7770" t="str">
        <f t="shared" si="607"/>
        <v>09</v>
      </c>
      <c r="I7770">
        <v>180</v>
      </c>
      <c r="J7770">
        <f t="shared" si="608"/>
        <v>3</v>
      </c>
      <c r="K7770" t="s">
        <v>76</v>
      </c>
      <c r="L7770" t="s">
        <v>74</v>
      </c>
      <c r="M7770" t="s">
        <v>44</v>
      </c>
      <c r="N7770" t="b">
        <v>0</v>
      </c>
      <c r="O7770">
        <f>_xlfn.XLOOKUP(B7770,Machine_Info!A:A,Machine_Info!E:E)</f>
        <v>18</v>
      </c>
      <c r="P7770">
        <f t="shared" si="605"/>
        <v>15</v>
      </c>
      <c r="Q7770">
        <f t="shared" si="609"/>
        <v>0.83333333333333337</v>
      </c>
    </row>
    <row r="7771" spans="1:17" x14ac:dyDescent="0.2">
      <c r="A7771" t="s">
        <v>7889</v>
      </c>
      <c r="B7771" t="s">
        <v>167</v>
      </c>
      <c r="C7771" t="s">
        <v>168</v>
      </c>
      <c r="D7771" t="s">
        <v>59</v>
      </c>
      <c r="E7771" s="2">
        <v>45574.076585648138</v>
      </c>
      <c r="F7771" s="2">
        <v>45574.222418981481</v>
      </c>
      <c r="G7771" t="str">
        <f t="shared" si="606"/>
        <v>10</v>
      </c>
      <c r="H7771" t="str">
        <f t="shared" si="607"/>
        <v>09</v>
      </c>
      <c r="I7771">
        <v>306</v>
      </c>
      <c r="J7771">
        <f t="shared" si="608"/>
        <v>5.0999999999999996</v>
      </c>
      <c r="K7771" t="s">
        <v>54</v>
      </c>
      <c r="L7771" t="s">
        <v>10158</v>
      </c>
      <c r="M7771" t="s">
        <v>23</v>
      </c>
      <c r="N7771" t="b">
        <v>1</v>
      </c>
      <c r="O7771">
        <f>_xlfn.XLOOKUP(B7771,Machine_Info!A:A,Machine_Info!E:E)</f>
        <v>14</v>
      </c>
      <c r="P7771">
        <f t="shared" si="605"/>
        <v>8.9</v>
      </c>
      <c r="Q7771">
        <f t="shared" si="609"/>
        <v>0.63571428571428579</v>
      </c>
    </row>
    <row r="7772" spans="1:17" x14ac:dyDescent="0.2">
      <c r="A7772" t="s">
        <v>7890</v>
      </c>
      <c r="B7772" t="s">
        <v>167</v>
      </c>
      <c r="C7772" t="s">
        <v>168</v>
      </c>
      <c r="D7772" t="s">
        <v>59</v>
      </c>
      <c r="E7772" s="2">
        <v>45574.09547453704</v>
      </c>
      <c r="F7772" s="2">
        <v>45574.111446759263</v>
      </c>
      <c r="G7772" t="str">
        <f t="shared" si="606"/>
        <v>10</v>
      </c>
      <c r="H7772" t="str">
        <f t="shared" si="607"/>
        <v>09</v>
      </c>
      <c r="I7772">
        <v>120</v>
      </c>
      <c r="J7772">
        <f t="shared" si="608"/>
        <v>2</v>
      </c>
      <c r="K7772" t="s">
        <v>110</v>
      </c>
      <c r="L7772" t="s">
        <v>74</v>
      </c>
      <c r="M7772" t="s">
        <v>44</v>
      </c>
      <c r="N7772" t="b">
        <v>0</v>
      </c>
      <c r="O7772">
        <f>_xlfn.XLOOKUP(B7772,Machine_Info!A:A,Machine_Info!E:E)</f>
        <v>14</v>
      </c>
      <c r="P7772">
        <f t="shared" si="605"/>
        <v>12</v>
      </c>
      <c r="Q7772">
        <f t="shared" si="609"/>
        <v>0.8571428571428571</v>
      </c>
    </row>
    <row r="7773" spans="1:17" x14ac:dyDescent="0.2">
      <c r="A7773" t="s">
        <v>7891</v>
      </c>
      <c r="B7773" t="s">
        <v>92</v>
      </c>
      <c r="C7773" t="s">
        <v>93</v>
      </c>
      <c r="D7773" t="s">
        <v>59</v>
      </c>
      <c r="E7773" s="2">
        <v>45574.101597222223</v>
      </c>
      <c r="F7773" s="2">
        <v>45574.230069444442</v>
      </c>
      <c r="G7773" t="str">
        <f t="shared" si="606"/>
        <v>10</v>
      </c>
      <c r="H7773" t="str">
        <f t="shared" si="607"/>
        <v>09</v>
      </c>
      <c r="I7773">
        <v>54</v>
      </c>
      <c r="J7773">
        <f t="shared" si="608"/>
        <v>0.9</v>
      </c>
      <c r="K7773" t="s">
        <v>54</v>
      </c>
      <c r="L7773" t="s">
        <v>10159</v>
      </c>
      <c r="M7773" t="s">
        <v>34</v>
      </c>
      <c r="N7773" t="b">
        <v>1</v>
      </c>
      <c r="O7773">
        <f>_xlfn.XLOOKUP(B7773,Machine_Info!A:A,Machine_Info!E:E)</f>
        <v>20</v>
      </c>
      <c r="P7773">
        <f t="shared" si="605"/>
        <v>19.100000000000001</v>
      </c>
      <c r="Q7773">
        <f t="shared" si="609"/>
        <v>0.95500000000000007</v>
      </c>
    </row>
    <row r="7774" spans="1:17" x14ac:dyDescent="0.2">
      <c r="A7774" t="s">
        <v>7892</v>
      </c>
      <c r="B7774" t="s">
        <v>99</v>
      </c>
      <c r="C7774" t="s">
        <v>100</v>
      </c>
      <c r="D7774" t="s">
        <v>32</v>
      </c>
      <c r="E7774" s="2">
        <v>45574.133067129631</v>
      </c>
      <c r="F7774" s="2">
        <v>45574.135150462957</v>
      </c>
      <c r="G7774" t="str">
        <f t="shared" si="606"/>
        <v>10</v>
      </c>
      <c r="H7774" t="str">
        <f t="shared" si="607"/>
        <v>09</v>
      </c>
      <c r="I7774">
        <v>228</v>
      </c>
      <c r="J7774">
        <f t="shared" si="608"/>
        <v>3.8</v>
      </c>
      <c r="K7774" t="s">
        <v>76</v>
      </c>
      <c r="L7774" t="s">
        <v>10159</v>
      </c>
      <c r="M7774" t="s">
        <v>34</v>
      </c>
      <c r="N7774" t="b">
        <v>0</v>
      </c>
      <c r="O7774">
        <f>_xlfn.XLOOKUP(B7774,Machine_Info!A:A,Machine_Info!E:E)</f>
        <v>16</v>
      </c>
      <c r="P7774">
        <f t="shared" si="605"/>
        <v>12.2</v>
      </c>
      <c r="Q7774">
        <f t="shared" si="609"/>
        <v>0.76249999999999996</v>
      </c>
    </row>
    <row r="7775" spans="1:17" x14ac:dyDescent="0.2">
      <c r="A7775" t="s">
        <v>7893</v>
      </c>
      <c r="B7775" t="s">
        <v>18</v>
      </c>
      <c r="C7775" t="s">
        <v>19</v>
      </c>
      <c r="D7775" t="s">
        <v>20</v>
      </c>
      <c r="E7775" s="2">
        <v>45574.176759259259</v>
      </c>
      <c r="F7775" s="2">
        <v>45574.205925925933</v>
      </c>
      <c r="G7775" t="str">
        <f t="shared" si="606"/>
        <v>10</v>
      </c>
      <c r="H7775" t="str">
        <f t="shared" si="607"/>
        <v>09</v>
      </c>
      <c r="I7775">
        <v>380</v>
      </c>
      <c r="J7775">
        <f t="shared" si="608"/>
        <v>6.333333333333333</v>
      </c>
      <c r="K7775" t="s">
        <v>71</v>
      </c>
      <c r="L7775" t="s">
        <v>10158</v>
      </c>
      <c r="M7775" t="s">
        <v>23</v>
      </c>
      <c r="N7775" t="b">
        <v>1</v>
      </c>
      <c r="O7775">
        <f>_xlfn.XLOOKUP(B7775,Machine_Info!A:A,Machine_Info!E:E)</f>
        <v>16</v>
      </c>
      <c r="P7775">
        <f t="shared" si="605"/>
        <v>9.6666666666666679</v>
      </c>
      <c r="Q7775">
        <f t="shared" si="609"/>
        <v>0.60416666666666674</v>
      </c>
    </row>
    <row r="7776" spans="1:17" x14ac:dyDescent="0.2">
      <c r="A7776" t="s">
        <v>7894</v>
      </c>
      <c r="B7776" t="s">
        <v>116</v>
      </c>
      <c r="C7776" t="s">
        <v>117</v>
      </c>
      <c r="D7776" t="s">
        <v>20</v>
      </c>
      <c r="E7776" s="2">
        <v>45574.184675925928</v>
      </c>
      <c r="F7776" s="2">
        <v>45574.26939814815</v>
      </c>
      <c r="G7776" t="str">
        <f t="shared" si="606"/>
        <v>10</v>
      </c>
      <c r="H7776" t="str">
        <f t="shared" si="607"/>
        <v>09</v>
      </c>
      <c r="I7776">
        <v>365</v>
      </c>
      <c r="J7776">
        <f t="shared" si="608"/>
        <v>6.083333333333333</v>
      </c>
      <c r="K7776" t="s">
        <v>42</v>
      </c>
      <c r="L7776" t="s">
        <v>10159</v>
      </c>
      <c r="M7776" t="s">
        <v>34</v>
      </c>
      <c r="N7776" t="b">
        <v>0</v>
      </c>
      <c r="O7776">
        <f>_xlfn.XLOOKUP(B7776,Machine_Info!A:A,Machine_Info!E:E)</f>
        <v>16</v>
      </c>
      <c r="P7776">
        <f t="shared" si="605"/>
        <v>9.9166666666666679</v>
      </c>
      <c r="Q7776">
        <f t="shared" si="609"/>
        <v>0.61979166666666674</v>
      </c>
    </row>
    <row r="7777" spans="1:17" x14ac:dyDescent="0.2">
      <c r="A7777" t="s">
        <v>7895</v>
      </c>
      <c r="B7777" t="s">
        <v>163</v>
      </c>
      <c r="C7777" t="s">
        <v>164</v>
      </c>
      <c r="D7777" t="s">
        <v>32</v>
      </c>
      <c r="E7777" s="2">
        <v>45574.193298611113</v>
      </c>
      <c r="F7777" s="2">
        <v>45574.196076388893</v>
      </c>
      <c r="G7777" t="str">
        <f t="shared" si="606"/>
        <v>10</v>
      </c>
      <c r="H7777" t="str">
        <f t="shared" si="607"/>
        <v>09</v>
      </c>
      <c r="I7777">
        <v>109</v>
      </c>
      <c r="J7777">
        <f t="shared" si="608"/>
        <v>1.8166666666666667</v>
      </c>
      <c r="K7777" t="s">
        <v>38</v>
      </c>
      <c r="L7777" t="s">
        <v>10158</v>
      </c>
      <c r="M7777" t="s">
        <v>23</v>
      </c>
      <c r="N7777" t="b">
        <v>0</v>
      </c>
      <c r="O7777">
        <f>_xlfn.XLOOKUP(B7777,Machine_Info!A:A,Machine_Info!E:E)</f>
        <v>20</v>
      </c>
      <c r="P7777">
        <f t="shared" si="605"/>
        <v>18.183333333333334</v>
      </c>
      <c r="Q7777">
        <f t="shared" si="609"/>
        <v>0.90916666666666668</v>
      </c>
    </row>
    <row r="7778" spans="1:17" x14ac:dyDescent="0.2">
      <c r="A7778" t="s">
        <v>7896</v>
      </c>
      <c r="B7778" t="s">
        <v>18</v>
      </c>
      <c r="C7778" t="s">
        <v>19</v>
      </c>
      <c r="D7778" t="s">
        <v>20</v>
      </c>
      <c r="E7778" s="2">
        <v>45574.198553240742</v>
      </c>
      <c r="F7778" s="2">
        <v>45574.205497685187</v>
      </c>
      <c r="G7778" t="str">
        <f t="shared" si="606"/>
        <v>10</v>
      </c>
      <c r="H7778" t="str">
        <f t="shared" si="607"/>
        <v>09</v>
      </c>
      <c r="I7778">
        <v>147</v>
      </c>
      <c r="J7778">
        <f t="shared" si="608"/>
        <v>2.4500000000000002</v>
      </c>
      <c r="K7778" t="s">
        <v>21</v>
      </c>
      <c r="L7778" t="s">
        <v>10158</v>
      </c>
      <c r="M7778" t="s">
        <v>23</v>
      </c>
      <c r="N7778" t="b">
        <v>1</v>
      </c>
      <c r="O7778">
        <f>_xlfn.XLOOKUP(B7778,Machine_Info!A:A,Machine_Info!E:E)</f>
        <v>16</v>
      </c>
      <c r="P7778">
        <f t="shared" si="605"/>
        <v>13.55</v>
      </c>
      <c r="Q7778">
        <f t="shared" si="609"/>
        <v>0.84687500000000004</v>
      </c>
    </row>
    <row r="7779" spans="1:17" x14ac:dyDescent="0.2">
      <c r="A7779" t="s">
        <v>7897</v>
      </c>
      <c r="B7779" t="s">
        <v>30</v>
      </c>
      <c r="C7779" t="s">
        <v>31</v>
      </c>
      <c r="D7779" t="s">
        <v>32</v>
      </c>
      <c r="E7779" s="2">
        <v>45574.237037037034</v>
      </c>
      <c r="F7779" s="2">
        <v>45574.246759259258</v>
      </c>
      <c r="G7779" t="str">
        <f t="shared" si="606"/>
        <v>10</v>
      </c>
      <c r="H7779" t="str">
        <f t="shared" si="607"/>
        <v>09</v>
      </c>
      <c r="I7779">
        <v>101</v>
      </c>
      <c r="J7779">
        <f t="shared" si="608"/>
        <v>1.6833333333333333</v>
      </c>
      <c r="K7779" t="s">
        <v>46</v>
      </c>
      <c r="L7779" t="s">
        <v>10159</v>
      </c>
      <c r="M7779" t="s">
        <v>34</v>
      </c>
      <c r="N7779" t="b">
        <v>0</v>
      </c>
      <c r="O7779">
        <f>_xlfn.XLOOKUP(B7779,Machine_Info!A:A,Machine_Info!E:E)</f>
        <v>22</v>
      </c>
      <c r="P7779">
        <f t="shared" si="605"/>
        <v>20.316666666666666</v>
      </c>
      <c r="Q7779">
        <f t="shared" si="609"/>
        <v>0.92348484848484846</v>
      </c>
    </row>
    <row r="7780" spans="1:17" x14ac:dyDescent="0.2">
      <c r="A7780" t="s">
        <v>7898</v>
      </c>
      <c r="B7780" t="s">
        <v>160</v>
      </c>
      <c r="C7780" t="s">
        <v>161</v>
      </c>
      <c r="D7780" t="s">
        <v>32</v>
      </c>
      <c r="E7780" s="2">
        <v>45574.403969907413</v>
      </c>
      <c r="F7780" s="2">
        <v>45574.411608796298</v>
      </c>
      <c r="G7780" t="str">
        <f t="shared" si="606"/>
        <v>10</v>
      </c>
      <c r="H7780" t="str">
        <f t="shared" si="607"/>
        <v>09</v>
      </c>
      <c r="I7780">
        <v>449</v>
      </c>
      <c r="J7780">
        <f t="shared" si="608"/>
        <v>7.4833333333333334</v>
      </c>
      <c r="K7780" t="s">
        <v>71</v>
      </c>
      <c r="L7780" t="s">
        <v>10158</v>
      </c>
      <c r="M7780" t="s">
        <v>23</v>
      </c>
      <c r="N7780" t="b">
        <v>1</v>
      </c>
      <c r="O7780">
        <f>_xlfn.XLOOKUP(B7780,Machine_Info!A:A,Machine_Info!E:E)</f>
        <v>20</v>
      </c>
      <c r="P7780">
        <f t="shared" si="605"/>
        <v>12.516666666666666</v>
      </c>
      <c r="Q7780">
        <f t="shared" si="609"/>
        <v>0.62583333333333324</v>
      </c>
    </row>
    <row r="7781" spans="1:17" x14ac:dyDescent="0.2">
      <c r="A7781" t="s">
        <v>7899</v>
      </c>
      <c r="B7781" t="s">
        <v>125</v>
      </c>
      <c r="C7781" t="s">
        <v>126</v>
      </c>
      <c r="D7781" t="s">
        <v>20</v>
      </c>
      <c r="E7781" s="2">
        <v>45574.431446759263</v>
      </c>
      <c r="F7781" s="2">
        <v>45574.453668981478</v>
      </c>
      <c r="G7781" t="str">
        <f t="shared" si="606"/>
        <v>10</v>
      </c>
      <c r="H7781" t="str">
        <f t="shared" si="607"/>
        <v>09</v>
      </c>
      <c r="I7781">
        <v>37</v>
      </c>
      <c r="J7781">
        <f t="shared" si="608"/>
        <v>0.6166666666666667</v>
      </c>
      <c r="K7781" t="s">
        <v>150</v>
      </c>
      <c r="L7781" t="s">
        <v>10159</v>
      </c>
      <c r="M7781" t="s">
        <v>34</v>
      </c>
      <c r="N7781" t="b">
        <v>0</v>
      </c>
      <c r="O7781">
        <f>_xlfn.XLOOKUP(B7781,Machine_Info!A:A,Machine_Info!E:E)</f>
        <v>18</v>
      </c>
      <c r="P7781">
        <f t="shared" si="605"/>
        <v>17.383333333333333</v>
      </c>
      <c r="Q7781">
        <f t="shared" si="609"/>
        <v>0.96574074074074068</v>
      </c>
    </row>
    <row r="7782" spans="1:17" x14ac:dyDescent="0.2">
      <c r="A7782" t="s">
        <v>7900</v>
      </c>
      <c r="B7782" t="s">
        <v>92</v>
      </c>
      <c r="C7782" t="s">
        <v>93</v>
      </c>
      <c r="D7782" t="s">
        <v>59</v>
      </c>
      <c r="E7782" s="2">
        <v>45574.493217592593</v>
      </c>
      <c r="F7782" s="2">
        <v>45574.596689814818</v>
      </c>
      <c r="G7782" t="str">
        <f t="shared" si="606"/>
        <v>10</v>
      </c>
      <c r="H7782" t="str">
        <f t="shared" si="607"/>
        <v>09</v>
      </c>
      <c r="I7782">
        <v>460</v>
      </c>
      <c r="J7782">
        <f t="shared" si="608"/>
        <v>7.666666666666667</v>
      </c>
      <c r="K7782" t="s">
        <v>28</v>
      </c>
      <c r="L7782" t="s">
        <v>10159</v>
      </c>
      <c r="M7782" t="s">
        <v>34</v>
      </c>
      <c r="N7782" t="b">
        <v>0</v>
      </c>
      <c r="O7782">
        <f>_xlfn.XLOOKUP(B7782,Machine_Info!A:A,Machine_Info!E:E)</f>
        <v>20</v>
      </c>
      <c r="P7782">
        <f t="shared" si="605"/>
        <v>12.333333333333332</v>
      </c>
      <c r="Q7782">
        <f t="shared" si="609"/>
        <v>0.61666666666666659</v>
      </c>
    </row>
    <row r="7783" spans="1:17" x14ac:dyDescent="0.2">
      <c r="A7783" t="s">
        <v>7901</v>
      </c>
      <c r="B7783" t="s">
        <v>30</v>
      </c>
      <c r="C7783" t="s">
        <v>31</v>
      </c>
      <c r="D7783" t="s">
        <v>32</v>
      </c>
      <c r="E7783" s="2">
        <v>45574.503912037027</v>
      </c>
      <c r="F7783" s="2">
        <v>45574.733773148153</v>
      </c>
      <c r="G7783" t="str">
        <f t="shared" si="606"/>
        <v>10</v>
      </c>
      <c r="H7783" t="str">
        <f t="shared" si="607"/>
        <v>09</v>
      </c>
      <c r="I7783">
        <v>120</v>
      </c>
      <c r="J7783">
        <f t="shared" si="608"/>
        <v>2</v>
      </c>
      <c r="K7783" t="s">
        <v>38</v>
      </c>
      <c r="L7783" t="s">
        <v>10159</v>
      </c>
      <c r="M7783" t="s">
        <v>34</v>
      </c>
      <c r="N7783" t="b">
        <v>0</v>
      </c>
      <c r="O7783">
        <f>_xlfn.XLOOKUP(B7783,Machine_Info!A:A,Machine_Info!E:E)</f>
        <v>22</v>
      </c>
      <c r="P7783">
        <f t="shared" si="605"/>
        <v>20</v>
      </c>
      <c r="Q7783">
        <f t="shared" si="609"/>
        <v>0.90909090909090906</v>
      </c>
    </row>
    <row r="7784" spans="1:17" x14ac:dyDescent="0.2">
      <c r="A7784" t="s">
        <v>7902</v>
      </c>
      <c r="B7784" t="s">
        <v>263</v>
      </c>
      <c r="C7784" t="s">
        <v>264</v>
      </c>
      <c r="D7784" t="s">
        <v>27</v>
      </c>
      <c r="E7784" s="2">
        <v>45574.547800925917</v>
      </c>
      <c r="F7784" s="2">
        <v>45574.553356481483</v>
      </c>
      <c r="G7784" t="str">
        <f t="shared" si="606"/>
        <v>10</v>
      </c>
      <c r="H7784" t="str">
        <f t="shared" si="607"/>
        <v>09</v>
      </c>
      <c r="I7784">
        <v>301</v>
      </c>
      <c r="J7784">
        <f t="shared" si="608"/>
        <v>5.0166666666666666</v>
      </c>
      <c r="K7784" t="s">
        <v>71</v>
      </c>
      <c r="L7784" t="s">
        <v>10158</v>
      </c>
      <c r="M7784" t="s">
        <v>23</v>
      </c>
      <c r="N7784" t="b">
        <v>1</v>
      </c>
      <c r="O7784">
        <f>_xlfn.XLOOKUP(B7784,Machine_Info!A:A,Machine_Info!E:E)</f>
        <v>22</v>
      </c>
      <c r="P7784">
        <f t="shared" si="605"/>
        <v>16.983333333333334</v>
      </c>
      <c r="Q7784">
        <f t="shared" si="609"/>
        <v>0.77196969696969697</v>
      </c>
    </row>
    <row r="7785" spans="1:17" x14ac:dyDescent="0.2">
      <c r="A7785" t="s">
        <v>7903</v>
      </c>
      <c r="B7785" t="s">
        <v>218</v>
      </c>
      <c r="C7785" t="s">
        <v>219</v>
      </c>
      <c r="D7785" t="s">
        <v>20</v>
      </c>
      <c r="E7785" s="2">
        <v>45574.551574074067</v>
      </c>
      <c r="F7785" s="2">
        <v>45574.629351851851</v>
      </c>
      <c r="G7785" t="str">
        <f t="shared" si="606"/>
        <v>10</v>
      </c>
      <c r="H7785" t="str">
        <f t="shared" si="607"/>
        <v>09</v>
      </c>
      <c r="I7785">
        <v>174</v>
      </c>
      <c r="J7785">
        <f t="shared" si="608"/>
        <v>2.9</v>
      </c>
      <c r="K7785" t="s">
        <v>38</v>
      </c>
      <c r="L7785" t="s">
        <v>10158</v>
      </c>
      <c r="M7785" t="s">
        <v>23</v>
      </c>
      <c r="N7785" t="b">
        <v>0</v>
      </c>
      <c r="O7785">
        <f>_xlfn.XLOOKUP(B7785,Machine_Info!A:A,Machine_Info!E:E)</f>
        <v>14</v>
      </c>
      <c r="P7785">
        <f t="shared" si="605"/>
        <v>11.1</v>
      </c>
      <c r="Q7785">
        <f t="shared" si="609"/>
        <v>0.79285714285714282</v>
      </c>
    </row>
    <row r="7786" spans="1:17" x14ac:dyDescent="0.2">
      <c r="A7786" t="s">
        <v>7904</v>
      </c>
      <c r="B7786" t="s">
        <v>81</v>
      </c>
      <c r="C7786" t="s">
        <v>82</v>
      </c>
      <c r="D7786" t="s">
        <v>20</v>
      </c>
      <c r="E7786" s="2">
        <v>45574.57135416667</v>
      </c>
      <c r="F7786" s="2">
        <v>45574.592187499999</v>
      </c>
      <c r="G7786" t="str">
        <f t="shared" si="606"/>
        <v>10</v>
      </c>
      <c r="H7786" t="str">
        <f t="shared" si="607"/>
        <v>09</v>
      </c>
      <c r="I7786">
        <v>120</v>
      </c>
      <c r="J7786">
        <f t="shared" si="608"/>
        <v>2</v>
      </c>
      <c r="K7786" t="s">
        <v>103</v>
      </c>
      <c r="L7786" t="s">
        <v>74</v>
      </c>
      <c r="M7786" t="s">
        <v>44</v>
      </c>
      <c r="N7786" t="b">
        <v>0</v>
      </c>
      <c r="O7786">
        <f>_xlfn.XLOOKUP(B7786,Machine_Info!A:A,Machine_Info!E:E)</f>
        <v>14</v>
      </c>
      <c r="P7786">
        <f t="shared" si="605"/>
        <v>12</v>
      </c>
      <c r="Q7786">
        <f t="shared" si="609"/>
        <v>0.8571428571428571</v>
      </c>
    </row>
    <row r="7787" spans="1:17" x14ac:dyDescent="0.2">
      <c r="A7787" t="s">
        <v>7905</v>
      </c>
      <c r="B7787" t="s">
        <v>253</v>
      </c>
      <c r="C7787" t="s">
        <v>254</v>
      </c>
      <c r="D7787" t="s">
        <v>59</v>
      </c>
      <c r="E7787" s="2">
        <v>45574.593981481477</v>
      </c>
      <c r="F7787" s="2">
        <v>45574.602314814823</v>
      </c>
      <c r="G7787" t="str">
        <f t="shared" si="606"/>
        <v>10</v>
      </c>
      <c r="H7787" t="str">
        <f t="shared" si="607"/>
        <v>09</v>
      </c>
      <c r="I7787">
        <v>5</v>
      </c>
      <c r="J7787">
        <f t="shared" si="608"/>
        <v>8.3333333333333329E-2</v>
      </c>
      <c r="K7787" t="s">
        <v>54</v>
      </c>
      <c r="L7787" t="s">
        <v>10158</v>
      </c>
      <c r="M7787" t="s">
        <v>23</v>
      </c>
      <c r="N7787" t="b">
        <v>1</v>
      </c>
      <c r="O7787">
        <f>_xlfn.XLOOKUP(B7787,Machine_Info!A:A,Machine_Info!E:E)</f>
        <v>22</v>
      </c>
      <c r="P7787">
        <f t="shared" si="605"/>
        <v>21.916666666666668</v>
      </c>
      <c r="Q7787">
        <f t="shared" si="609"/>
        <v>0.99621212121212122</v>
      </c>
    </row>
    <row r="7788" spans="1:17" x14ac:dyDescent="0.2">
      <c r="A7788" t="s">
        <v>7906</v>
      </c>
      <c r="B7788" t="s">
        <v>218</v>
      </c>
      <c r="C7788" t="s">
        <v>219</v>
      </c>
      <c r="D7788" t="s">
        <v>20</v>
      </c>
      <c r="E7788" s="2">
        <v>45574.641597222217</v>
      </c>
      <c r="F7788" s="2">
        <v>45574.654097222221</v>
      </c>
      <c r="G7788" t="str">
        <f t="shared" si="606"/>
        <v>10</v>
      </c>
      <c r="H7788" t="str">
        <f t="shared" si="607"/>
        <v>09</v>
      </c>
      <c r="I7788">
        <v>80</v>
      </c>
      <c r="J7788">
        <f t="shared" si="608"/>
        <v>1.3333333333333333</v>
      </c>
      <c r="K7788" t="s">
        <v>38</v>
      </c>
      <c r="L7788" t="s">
        <v>10159</v>
      </c>
      <c r="M7788" t="s">
        <v>34</v>
      </c>
      <c r="N7788" t="b">
        <v>0</v>
      </c>
      <c r="O7788">
        <f>_xlfn.XLOOKUP(B7788,Machine_Info!A:A,Machine_Info!E:E)</f>
        <v>14</v>
      </c>
      <c r="P7788">
        <f t="shared" si="605"/>
        <v>12.666666666666666</v>
      </c>
      <c r="Q7788">
        <f t="shared" si="609"/>
        <v>0.90476190476190477</v>
      </c>
    </row>
    <row r="7789" spans="1:17" x14ac:dyDescent="0.2">
      <c r="A7789" t="s">
        <v>7907</v>
      </c>
      <c r="B7789" t="s">
        <v>66</v>
      </c>
      <c r="C7789" t="s">
        <v>67</v>
      </c>
      <c r="D7789" t="s">
        <v>32</v>
      </c>
      <c r="E7789" s="2">
        <v>45574.76489583333</v>
      </c>
      <c r="F7789" s="2">
        <v>45574.771145833343</v>
      </c>
      <c r="G7789" t="str">
        <f t="shared" si="606"/>
        <v>10</v>
      </c>
      <c r="H7789" t="str">
        <f t="shared" si="607"/>
        <v>09</v>
      </c>
      <c r="I7789">
        <v>257</v>
      </c>
      <c r="J7789">
        <f t="shared" si="608"/>
        <v>4.2833333333333332</v>
      </c>
      <c r="K7789" t="s">
        <v>110</v>
      </c>
      <c r="L7789" t="s">
        <v>74</v>
      </c>
      <c r="M7789" t="s">
        <v>44</v>
      </c>
      <c r="N7789" t="b">
        <v>0</v>
      </c>
      <c r="O7789">
        <f>_xlfn.XLOOKUP(B7789,Machine_Info!A:A,Machine_Info!E:E)</f>
        <v>14</v>
      </c>
      <c r="P7789">
        <f t="shared" si="605"/>
        <v>9.7166666666666668</v>
      </c>
      <c r="Q7789">
        <f t="shared" si="609"/>
        <v>0.69404761904761902</v>
      </c>
    </row>
    <row r="7790" spans="1:17" x14ac:dyDescent="0.2">
      <c r="A7790" t="s">
        <v>7908</v>
      </c>
      <c r="B7790" t="s">
        <v>78</v>
      </c>
      <c r="C7790" t="s">
        <v>79</v>
      </c>
      <c r="D7790" t="s">
        <v>32</v>
      </c>
      <c r="E7790" s="2">
        <v>45574.789895833332</v>
      </c>
      <c r="F7790" s="2">
        <v>45574.935729166667</v>
      </c>
      <c r="G7790" t="str">
        <f t="shared" si="606"/>
        <v>10</v>
      </c>
      <c r="H7790" t="str">
        <f t="shared" si="607"/>
        <v>09</v>
      </c>
      <c r="I7790">
        <v>379</v>
      </c>
      <c r="J7790">
        <f t="shared" si="608"/>
        <v>6.3166666666666664</v>
      </c>
      <c r="K7790" t="s">
        <v>21</v>
      </c>
      <c r="L7790" t="s">
        <v>10159</v>
      </c>
      <c r="M7790" t="s">
        <v>34</v>
      </c>
      <c r="N7790" t="b">
        <v>1</v>
      </c>
      <c r="O7790">
        <f>_xlfn.XLOOKUP(B7790,Machine_Info!A:A,Machine_Info!E:E)</f>
        <v>22</v>
      </c>
      <c r="P7790">
        <f t="shared" si="605"/>
        <v>15.683333333333334</v>
      </c>
      <c r="Q7790">
        <f t="shared" si="609"/>
        <v>0.71287878787878789</v>
      </c>
    </row>
    <row r="7791" spans="1:17" x14ac:dyDescent="0.2">
      <c r="A7791" t="s">
        <v>7909</v>
      </c>
      <c r="B7791" t="s">
        <v>66</v>
      </c>
      <c r="C7791" t="s">
        <v>67</v>
      </c>
      <c r="D7791" t="s">
        <v>32</v>
      </c>
      <c r="E7791" s="2">
        <v>45574.793599537043</v>
      </c>
      <c r="F7791" s="2">
        <v>45574.840127314812</v>
      </c>
      <c r="G7791" t="str">
        <f t="shared" si="606"/>
        <v>10</v>
      </c>
      <c r="H7791" t="str">
        <f t="shared" si="607"/>
        <v>09</v>
      </c>
      <c r="I7791">
        <v>187</v>
      </c>
      <c r="J7791">
        <f t="shared" si="608"/>
        <v>3.1166666666666667</v>
      </c>
      <c r="K7791" t="s">
        <v>38</v>
      </c>
      <c r="L7791" t="s">
        <v>74</v>
      </c>
      <c r="M7791" t="s">
        <v>44</v>
      </c>
      <c r="N7791" t="b">
        <v>0</v>
      </c>
      <c r="O7791">
        <f>_xlfn.XLOOKUP(B7791,Machine_Info!A:A,Machine_Info!E:E)</f>
        <v>14</v>
      </c>
      <c r="P7791">
        <f t="shared" si="605"/>
        <v>10.883333333333333</v>
      </c>
      <c r="Q7791">
        <f t="shared" si="609"/>
        <v>0.77738095238095239</v>
      </c>
    </row>
    <row r="7792" spans="1:17" x14ac:dyDescent="0.2">
      <c r="A7792" t="s">
        <v>7910</v>
      </c>
      <c r="B7792" t="s">
        <v>30</v>
      </c>
      <c r="C7792" t="s">
        <v>31</v>
      </c>
      <c r="D7792" t="s">
        <v>32</v>
      </c>
      <c r="E7792" s="2">
        <v>45574.852002314823</v>
      </c>
      <c r="F7792" s="2">
        <v>45574.86241898148</v>
      </c>
      <c r="G7792" t="str">
        <f t="shared" si="606"/>
        <v>10</v>
      </c>
      <c r="H7792" t="str">
        <f t="shared" si="607"/>
        <v>09</v>
      </c>
      <c r="I7792">
        <v>99</v>
      </c>
      <c r="J7792">
        <f t="shared" si="608"/>
        <v>1.65</v>
      </c>
      <c r="K7792" t="s">
        <v>76</v>
      </c>
      <c r="L7792" t="s">
        <v>10159</v>
      </c>
      <c r="M7792" t="s">
        <v>34</v>
      </c>
      <c r="N7792" t="b">
        <v>0</v>
      </c>
      <c r="O7792">
        <f>_xlfn.XLOOKUP(B7792,Machine_Info!A:A,Machine_Info!E:E)</f>
        <v>22</v>
      </c>
      <c r="P7792">
        <f t="shared" si="605"/>
        <v>20.350000000000001</v>
      </c>
      <c r="Q7792">
        <f t="shared" si="609"/>
        <v>0.92500000000000004</v>
      </c>
    </row>
    <row r="7793" spans="1:17" x14ac:dyDescent="0.2">
      <c r="A7793" t="s">
        <v>7911</v>
      </c>
      <c r="B7793" t="s">
        <v>218</v>
      </c>
      <c r="C7793" t="s">
        <v>219</v>
      </c>
      <c r="D7793" t="s">
        <v>20</v>
      </c>
      <c r="E7793" s="2">
        <v>45574.917361111111</v>
      </c>
      <c r="F7793" s="2">
        <v>45574.932638888888</v>
      </c>
      <c r="G7793" t="str">
        <f t="shared" si="606"/>
        <v>10</v>
      </c>
      <c r="H7793" t="str">
        <f t="shared" si="607"/>
        <v>09</v>
      </c>
      <c r="I7793">
        <v>181</v>
      </c>
      <c r="J7793">
        <f t="shared" si="608"/>
        <v>3.0166666666666666</v>
      </c>
      <c r="K7793" t="s">
        <v>76</v>
      </c>
      <c r="L7793" t="s">
        <v>10159</v>
      </c>
      <c r="M7793" t="s">
        <v>34</v>
      </c>
      <c r="N7793" t="b">
        <v>0</v>
      </c>
      <c r="O7793">
        <f>_xlfn.XLOOKUP(B7793,Machine_Info!A:A,Machine_Info!E:E)</f>
        <v>14</v>
      </c>
      <c r="P7793">
        <f t="shared" si="605"/>
        <v>10.983333333333334</v>
      </c>
      <c r="Q7793">
        <f t="shared" si="609"/>
        <v>0.78452380952380962</v>
      </c>
    </row>
    <row r="7794" spans="1:17" x14ac:dyDescent="0.2">
      <c r="A7794" t="s">
        <v>7912</v>
      </c>
      <c r="B7794" t="s">
        <v>81</v>
      </c>
      <c r="C7794" t="s">
        <v>82</v>
      </c>
      <c r="D7794" t="s">
        <v>20</v>
      </c>
      <c r="E7794" s="2">
        <v>45575.018750000003</v>
      </c>
      <c r="F7794" s="2">
        <v>45575.130555555559</v>
      </c>
      <c r="G7794" t="str">
        <f t="shared" si="606"/>
        <v>10</v>
      </c>
      <c r="H7794" t="str">
        <f t="shared" si="607"/>
        <v>10</v>
      </c>
      <c r="I7794">
        <v>103</v>
      </c>
      <c r="J7794">
        <f t="shared" si="608"/>
        <v>1.7166666666666666</v>
      </c>
      <c r="K7794" t="s">
        <v>46</v>
      </c>
      <c r="L7794" t="s">
        <v>74</v>
      </c>
      <c r="M7794" t="s">
        <v>44</v>
      </c>
      <c r="N7794" t="b">
        <v>0</v>
      </c>
      <c r="O7794">
        <f>_xlfn.XLOOKUP(B7794,Machine_Info!A:A,Machine_Info!E:E)</f>
        <v>14</v>
      </c>
      <c r="P7794">
        <f t="shared" si="605"/>
        <v>12.283333333333333</v>
      </c>
      <c r="Q7794">
        <f t="shared" si="609"/>
        <v>0.87738095238095237</v>
      </c>
    </row>
    <row r="7795" spans="1:17" x14ac:dyDescent="0.2">
      <c r="A7795" t="s">
        <v>7913</v>
      </c>
      <c r="B7795" t="s">
        <v>132</v>
      </c>
      <c r="C7795" t="s">
        <v>133</v>
      </c>
      <c r="D7795" t="s">
        <v>59</v>
      </c>
      <c r="E7795" s="2">
        <v>45575.028807870367</v>
      </c>
      <c r="F7795" s="2">
        <v>45575.171168981477</v>
      </c>
      <c r="G7795" t="str">
        <f t="shared" si="606"/>
        <v>10</v>
      </c>
      <c r="H7795" t="str">
        <f t="shared" si="607"/>
        <v>10</v>
      </c>
      <c r="I7795">
        <v>40</v>
      </c>
      <c r="J7795">
        <f t="shared" si="608"/>
        <v>0.66666666666666663</v>
      </c>
      <c r="K7795" t="s">
        <v>21</v>
      </c>
      <c r="L7795" t="s">
        <v>10158</v>
      </c>
      <c r="M7795" t="s">
        <v>23</v>
      </c>
      <c r="N7795" t="b">
        <v>1</v>
      </c>
      <c r="O7795">
        <f>_xlfn.XLOOKUP(B7795,Machine_Info!A:A,Machine_Info!E:E)</f>
        <v>14</v>
      </c>
      <c r="P7795">
        <f t="shared" si="605"/>
        <v>13.333333333333334</v>
      </c>
      <c r="Q7795">
        <f t="shared" si="609"/>
        <v>0.95238095238095244</v>
      </c>
    </row>
    <row r="7796" spans="1:17" x14ac:dyDescent="0.2">
      <c r="A7796" t="s">
        <v>7914</v>
      </c>
      <c r="B7796" t="s">
        <v>30</v>
      </c>
      <c r="C7796" t="s">
        <v>31</v>
      </c>
      <c r="D7796" t="s">
        <v>32</v>
      </c>
      <c r="E7796" s="2">
        <v>45575.031238425923</v>
      </c>
      <c r="F7796" s="2">
        <v>45575.559710648151</v>
      </c>
      <c r="G7796" t="str">
        <f t="shared" si="606"/>
        <v>10</v>
      </c>
      <c r="H7796" t="str">
        <f t="shared" si="607"/>
        <v>10</v>
      </c>
      <c r="I7796">
        <v>120</v>
      </c>
      <c r="J7796">
        <f t="shared" si="608"/>
        <v>2</v>
      </c>
      <c r="K7796" t="s">
        <v>42</v>
      </c>
      <c r="L7796" t="s">
        <v>10159</v>
      </c>
      <c r="M7796" t="s">
        <v>34</v>
      </c>
      <c r="N7796" t="b">
        <v>0</v>
      </c>
      <c r="O7796">
        <f>_xlfn.XLOOKUP(B7796,Machine_Info!A:A,Machine_Info!E:E)</f>
        <v>22</v>
      </c>
      <c r="P7796">
        <f t="shared" si="605"/>
        <v>20</v>
      </c>
      <c r="Q7796">
        <f t="shared" si="609"/>
        <v>0.90909090909090906</v>
      </c>
    </row>
    <row r="7797" spans="1:17" x14ac:dyDescent="0.2">
      <c r="A7797" t="s">
        <v>7915</v>
      </c>
      <c r="B7797" t="s">
        <v>36</v>
      </c>
      <c r="C7797" t="s">
        <v>37</v>
      </c>
      <c r="D7797" t="s">
        <v>20</v>
      </c>
      <c r="E7797" s="2">
        <v>45575.033136574071</v>
      </c>
      <c r="F7797" s="2">
        <v>45575.075497685182</v>
      </c>
      <c r="G7797" t="str">
        <f t="shared" si="606"/>
        <v>10</v>
      </c>
      <c r="H7797" t="str">
        <f t="shared" si="607"/>
        <v>10</v>
      </c>
      <c r="I7797">
        <v>802</v>
      </c>
      <c r="J7797">
        <f t="shared" si="608"/>
        <v>13.366666666666667</v>
      </c>
      <c r="K7797" t="s">
        <v>71</v>
      </c>
      <c r="L7797" t="s">
        <v>10159</v>
      </c>
      <c r="M7797" t="s">
        <v>34</v>
      </c>
      <c r="N7797" t="b">
        <v>1</v>
      </c>
      <c r="O7797">
        <f>_xlfn.XLOOKUP(B7797,Machine_Info!A:A,Machine_Info!E:E)</f>
        <v>18</v>
      </c>
      <c r="P7797">
        <f t="shared" si="605"/>
        <v>4.6333333333333329</v>
      </c>
      <c r="Q7797">
        <f t="shared" si="609"/>
        <v>0.25740740740740736</v>
      </c>
    </row>
    <row r="7798" spans="1:17" x14ac:dyDescent="0.2">
      <c r="A7798" t="s">
        <v>7916</v>
      </c>
      <c r="B7798" t="s">
        <v>202</v>
      </c>
      <c r="C7798" t="s">
        <v>203</v>
      </c>
      <c r="D7798" t="s">
        <v>32</v>
      </c>
      <c r="E7798" s="2">
        <v>45575.0940162037</v>
      </c>
      <c r="F7798" s="2">
        <v>45575.123182870368</v>
      </c>
      <c r="G7798" t="str">
        <f t="shared" si="606"/>
        <v>10</v>
      </c>
      <c r="H7798" t="str">
        <f t="shared" si="607"/>
        <v>10</v>
      </c>
      <c r="I7798">
        <v>349</v>
      </c>
      <c r="J7798">
        <f t="shared" si="608"/>
        <v>5.8166666666666664</v>
      </c>
      <c r="K7798" t="s">
        <v>71</v>
      </c>
      <c r="L7798" t="s">
        <v>10158</v>
      </c>
      <c r="M7798" t="s">
        <v>23</v>
      </c>
      <c r="N7798" t="b">
        <v>1</v>
      </c>
      <c r="O7798">
        <f>_xlfn.XLOOKUP(B7798,Machine_Info!A:A,Machine_Info!E:E)</f>
        <v>22</v>
      </c>
      <c r="P7798">
        <f t="shared" si="605"/>
        <v>16.183333333333334</v>
      </c>
      <c r="Q7798">
        <f t="shared" si="609"/>
        <v>0.7356060606060606</v>
      </c>
    </row>
    <row r="7799" spans="1:17" x14ac:dyDescent="0.2">
      <c r="A7799" t="s">
        <v>7917</v>
      </c>
      <c r="B7799" t="s">
        <v>142</v>
      </c>
      <c r="C7799" t="s">
        <v>143</v>
      </c>
      <c r="D7799" t="s">
        <v>27</v>
      </c>
      <c r="E7799" s="2">
        <v>45575.100208333337</v>
      </c>
      <c r="F7799" s="2">
        <v>45575.250208333331</v>
      </c>
      <c r="G7799" t="str">
        <f t="shared" si="606"/>
        <v>10</v>
      </c>
      <c r="H7799" t="str">
        <f t="shared" si="607"/>
        <v>10</v>
      </c>
      <c r="I7799">
        <v>501</v>
      </c>
      <c r="J7799">
        <f t="shared" si="608"/>
        <v>8.35</v>
      </c>
      <c r="K7799" t="s">
        <v>28</v>
      </c>
      <c r="L7799" t="s">
        <v>10159</v>
      </c>
      <c r="M7799" t="s">
        <v>34</v>
      </c>
      <c r="N7799" t="b">
        <v>0</v>
      </c>
      <c r="O7799">
        <f>_xlfn.XLOOKUP(B7799,Machine_Info!A:A,Machine_Info!E:E)</f>
        <v>22</v>
      </c>
      <c r="P7799">
        <f t="shared" si="605"/>
        <v>13.65</v>
      </c>
      <c r="Q7799">
        <f t="shared" si="609"/>
        <v>0.62045454545454548</v>
      </c>
    </row>
    <row r="7800" spans="1:17" x14ac:dyDescent="0.2">
      <c r="A7800" t="s">
        <v>7918</v>
      </c>
      <c r="B7800" t="s">
        <v>96</v>
      </c>
      <c r="C7800" t="s">
        <v>97</v>
      </c>
      <c r="D7800" t="s">
        <v>27</v>
      </c>
      <c r="E7800" s="2">
        <v>45575.102847222217</v>
      </c>
      <c r="F7800" s="2">
        <v>45575.178541666668</v>
      </c>
      <c r="G7800" t="str">
        <f t="shared" si="606"/>
        <v>10</v>
      </c>
      <c r="H7800" t="str">
        <f t="shared" si="607"/>
        <v>10</v>
      </c>
      <c r="I7800">
        <v>445</v>
      </c>
      <c r="J7800">
        <f t="shared" si="608"/>
        <v>7.416666666666667</v>
      </c>
      <c r="K7800" t="s">
        <v>38</v>
      </c>
      <c r="L7800" t="s">
        <v>10158</v>
      </c>
      <c r="M7800" t="s">
        <v>23</v>
      </c>
      <c r="N7800" t="b">
        <v>0</v>
      </c>
      <c r="O7800">
        <f>_xlfn.XLOOKUP(B7800,Machine_Info!A:A,Machine_Info!E:E)</f>
        <v>20</v>
      </c>
      <c r="P7800">
        <f t="shared" si="605"/>
        <v>12.583333333333332</v>
      </c>
      <c r="Q7800">
        <f t="shared" si="609"/>
        <v>0.62916666666666665</v>
      </c>
    </row>
    <row r="7801" spans="1:17" x14ac:dyDescent="0.2">
      <c r="A7801" t="s">
        <v>7919</v>
      </c>
      <c r="B7801" t="s">
        <v>218</v>
      </c>
      <c r="C7801" t="s">
        <v>219</v>
      </c>
      <c r="D7801" t="s">
        <v>20</v>
      </c>
      <c r="E7801" s="2">
        <v>45575.160300925927</v>
      </c>
      <c r="F7801" s="2">
        <v>45575.184606481482</v>
      </c>
      <c r="G7801" t="str">
        <f t="shared" si="606"/>
        <v>10</v>
      </c>
      <c r="H7801" t="str">
        <f t="shared" si="607"/>
        <v>10</v>
      </c>
      <c r="I7801">
        <v>71</v>
      </c>
      <c r="J7801">
        <f t="shared" si="608"/>
        <v>1.1833333333333333</v>
      </c>
      <c r="K7801" t="s">
        <v>38</v>
      </c>
      <c r="L7801" t="s">
        <v>74</v>
      </c>
      <c r="M7801" t="s">
        <v>44</v>
      </c>
      <c r="N7801" t="b">
        <v>0</v>
      </c>
      <c r="O7801">
        <f>_xlfn.XLOOKUP(B7801,Machine_Info!A:A,Machine_Info!E:E)</f>
        <v>14</v>
      </c>
      <c r="P7801">
        <f t="shared" si="605"/>
        <v>12.816666666666666</v>
      </c>
      <c r="Q7801">
        <f t="shared" si="609"/>
        <v>0.91547619047619044</v>
      </c>
    </row>
    <row r="7802" spans="1:17" x14ac:dyDescent="0.2">
      <c r="A7802" t="s">
        <v>7920</v>
      </c>
      <c r="B7802" t="s">
        <v>52</v>
      </c>
      <c r="C7802" t="s">
        <v>53</v>
      </c>
      <c r="D7802" t="s">
        <v>27</v>
      </c>
      <c r="E7802" s="2">
        <v>45575.161273148151</v>
      </c>
      <c r="F7802" s="2">
        <v>45575.167523148149</v>
      </c>
      <c r="G7802" t="str">
        <f t="shared" si="606"/>
        <v>10</v>
      </c>
      <c r="H7802" t="str">
        <f t="shared" si="607"/>
        <v>10</v>
      </c>
      <c r="I7802">
        <v>57</v>
      </c>
      <c r="J7802">
        <f t="shared" si="608"/>
        <v>0.95</v>
      </c>
      <c r="K7802" t="s">
        <v>38</v>
      </c>
      <c r="L7802" t="s">
        <v>74</v>
      </c>
      <c r="M7802" t="s">
        <v>44</v>
      </c>
      <c r="N7802" t="b">
        <v>0</v>
      </c>
      <c r="O7802">
        <f>_xlfn.XLOOKUP(B7802,Machine_Info!A:A,Machine_Info!E:E)</f>
        <v>16</v>
      </c>
      <c r="P7802">
        <f t="shared" si="605"/>
        <v>15.05</v>
      </c>
      <c r="Q7802">
        <f t="shared" si="609"/>
        <v>0.94062500000000004</v>
      </c>
    </row>
    <row r="7803" spans="1:17" x14ac:dyDescent="0.2">
      <c r="A7803" t="s">
        <v>7921</v>
      </c>
      <c r="B7803" t="s">
        <v>36</v>
      </c>
      <c r="C7803" t="s">
        <v>37</v>
      </c>
      <c r="D7803" t="s">
        <v>20</v>
      </c>
      <c r="E7803" s="2">
        <v>45575.165243055562</v>
      </c>
      <c r="F7803" s="2">
        <v>45575.473576388889</v>
      </c>
      <c r="G7803" t="str">
        <f t="shared" si="606"/>
        <v>10</v>
      </c>
      <c r="H7803" t="str">
        <f t="shared" si="607"/>
        <v>10</v>
      </c>
      <c r="I7803">
        <v>883</v>
      </c>
      <c r="J7803">
        <f t="shared" si="608"/>
        <v>14.716666666666667</v>
      </c>
      <c r="K7803" t="s">
        <v>21</v>
      </c>
      <c r="L7803" t="s">
        <v>10158</v>
      </c>
      <c r="M7803" t="s">
        <v>23</v>
      </c>
      <c r="N7803" t="b">
        <v>1</v>
      </c>
      <c r="O7803">
        <f>_xlfn.XLOOKUP(B7803,Machine_Info!A:A,Machine_Info!E:E)</f>
        <v>18</v>
      </c>
      <c r="P7803">
        <f t="shared" si="605"/>
        <v>3.2833333333333332</v>
      </c>
      <c r="Q7803">
        <f t="shared" si="609"/>
        <v>0.18240740740740741</v>
      </c>
    </row>
    <row r="7804" spans="1:17" x14ac:dyDescent="0.2">
      <c r="A7804" t="s">
        <v>7922</v>
      </c>
      <c r="B7804" t="s">
        <v>63</v>
      </c>
      <c r="C7804" t="s">
        <v>64</v>
      </c>
      <c r="D7804" t="s">
        <v>32</v>
      </c>
      <c r="E7804" s="2">
        <v>45575.166180555563</v>
      </c>
      <c r="F7804" s="2">
        <v>45575.227986111109</v>
      </c>
      <c r="G7804" t="str">
        <f t="shared" si="606"/>
        <v>10</v>
      </c>
      <c r="H7804" t="str">
        <f t="shared" si="607"/>
        <v>10</v>
      </c>
      <c r="I7804">
        <v>157</v>
      </c>
      <c r="J7804">
        <f t="shared" si="608"/>
        <v>2.6166666666666667</v>
      </c>
      <c r="K7804" t="s">
        <v>28</v>
      </c>
      <c r="L7804" t="s">
        <v>74</v>
      </c>
      <c r="M7804" t="s">
        <v>44</v>
      </c>
      <c r="N7804" t="b">
        <v>0</v>
      </c>
      <c r="O7804">
        <f>_xlfn.XLOOKUP(B7804,Machine_Info!A:A,Machine_Info!E:E)</f>
        <v>20</v>
      </c>
      <c r="P7804">
        <f t="shared" si="605"/>
        <v>17.383333333333333</v>
      </c>
      <c r="Q7804">
        <f t="shared" si="609"/>
        <v>0.86916666666666664</v>
      </c>
    </row>
    <row r="7805" spans="1:17" x14ac:dyDescent="0.2">
      <c r="A7805" t="s">
        <v>7923</v>
      </c>
      <c r="B7805" t="s">
        <v>78</v>
      </c>
      <c r="C7805" t="s">
        <v>79</v>
      </c>
      <c r="D7805" t="s">
        <v>32</v>
      </c>
      <c r="E7805" s="2">
        <v>45575.182337962957</v>
      </c>
      <c r="F7805" s="2">
        <v>45575.204560185193</v>
      </c>
      <c r="G7805" t="str">
        <f t="shared" si="606"/>
        <v>10</v>
      </c>
      <c r="H7805" t="str">
        <f t="shared" si="607"/>
        <v>10</v>
      </c>
      <c r="I7805">
        <v>358</v>
      </c>
      <c r="J7805">
        <f t="shared" si="608"/>
        <v>5.9666666666666668</v>
      </c>
      <c r="K7805" t="s">
        <v>54</v>
      </c>
      <c r="L7805" t="s">
        <v>10159</v>
      </c>
      <c r="M7805" t="s">
        <v>34</v>
      </c>
      <c r="N7805" t="b">
        <v>1</v>
      </c>
      <c r="O7805">
        <f>_xlfn.XLOOKUP(B7805,Machine_Info!A:A,Machine_Info!E:E)</f>
        <v>22</v>
      </c>
      <c r="P7805">
        <f t="shared" si="605"/>
        <v>16.033333333333331</v>
      </c>
      <c r="Q7805">
        <f t="shared" si="609"/>
        <v>0.72878787878787865</v>
      </c>
    </row>
    <row r="7806" spans="1:17" x14ac:dyDescent="0.2">
      <c r="A7806" t="s">
        <v>7924</v>
      </c>
      <c r="B7806" t="s">
        <v>63</v>
      </c>
      <c r="C7806" t="s">
        <v>64</v>
      </c>
      <c r="D7806" t="s">
        <v>32</v>
      </c>
      <c r="E7806" s="2">
        <v>45575.228888888887</v>
      </c>
      <c r="F7806" s="2">
        <v>45575.26222222222</v>
      </c>
      <c r="G7806" t="str">
        <f t="shared" si="606"/>
        <v>10</v>
      </c>
      <c r="H7806" t="str">
        <f t="shared" si="607"/>
        <v>10</v>
      </c>
      <c r="I7806">
        <v>147</v>
      </c>
      <c r="J7806">
        <f t="shared" si="608"/>
        <v>2.4500000000000002</v>
      </c>
      <c r="K7806" t="s">
        <v>76</v>
      </c>
      <c r="L7806" t="s">
        <v>10159</v>
      </c>
      <c r="M7806" t="s">
        <v>34</v>
      </c>
      <c r="N7806" t="b">
        <v>0</v>
      </c>
      <c r="O7806">
        <f>_xlfn.XLOOKUP(B7806,Machine_Info!A:A,Machine_Info!E:E)</f>
        <v>20</v>
      </c>
      <c r="P7806">
        <f t="shared" si="605"/>
        <v>17.55</v>
      </c>
      <c r="Q7806">
        <f t="shared" si="609"/>
        <v>0.87750000000000006</v>
      </c>
    </row>
    <row r="7807" spans="1:17" x14ac:dyDescent="0.2">
      <c r="A7807" t="s">
        <v>7925</v>
      </c>
      <c r="B7807" t="s">
        <v>99</v>
      </c>
      <c r="C7807" t="s">
        <v>100</v>
      </c>
      <c r="D7807" t="s">
        <v>32</v>
      </c>
      <c r="E7807" s="2">
        <v>45575.238668981481</v>
      </c>
      <c r="F7807" s="2">
        <v>45575.390057870369</v>
      </c>
      <c r="G7807" t="str">
        <f t="shared" si="606"/>
        <v>10</v>
      </c>
      <c r="H7807" t="str">
        <f t="shared" si="607"/>
        <v>10</v>
      </c>
      <c r="I7807">
        <v>52</v>
      </c>
      <c r="J7807">
        <f t="shared" si="608"/>
        <v>0.8666666666666667</v>
      </c>
      <c r="K7807" t="s">
        <v>42</v>
      </c>
      <c r="L7807" t="s">
        <v>10158</v>
      </c>
      <c r="M7807" t="s">
        <v>23</v>
      </c>
      <c r="N7807" t="b">
        <v>0</v>
      </c>
      <c r="O7807">
        <f>_xlfn.XLOOKUP(B7807,Machine_Info!A:A,Machine_Info!E:E)</f>
        <v>16</v>
      </c>
      <c r="P7807">
        <f t="shared" si="605"/>
        <v>15.133333333333333</v>
      </c>
      <c r="Q7807">
        <f t="shared" si="609"/>
        <v>0.9458333333333333</v>
      </c>
    </row>
    <row r="7808" spans="1:17" x14ac:dyDescent="0.2">
      <c r="A7808" t="s">
        <v>7926</v>
      </c>
      <c r="B7808" t="s">
        <v>116</v>
      </c>
      <c r="C7808" t="s">
        <v>117</v>
      </c>
      <c r="D7808" t="s">
        <v>20</v>
      </c>
      <c r="E7808" s="2">
        <v>45575.326145833344</v>
      </c>
      <c r="F7808" s="2">
        <v>45575.338645833333</v>
      </c>
      <c r="G7808" t="str">
        <f t="shared" si="606"/>
        <v>10</v>
      </c>
      <c r="H7808" t="str">
        <f t="shared" si="607"/>
        <v>10</v>
      </c>
      <c r="I7808">
        <v>71</v>
      </c>
      <c r="J7808">
        <f t="shared" si="608"/>
        <v>1.1833333333333333</v>
      </c>
      <c r="K7808" t="s">
        <v>103</v>
      </c>
      <c r="L7808" t="s">
        <v>10158</v>
      </c>
      <c r="M7808" t="s">
        <v>23</v>
      </c>
      <c r="N7808" t="b">
        <v>0</v>
      </c>
      <c r="O7808">
        <f>_xlfn.XLOOKUP(B7808,Machine_Info!A:A,Machine_Info!E:E)</f>
        <v>16</v>
      </c>
      <c r="P7808">
        <f t="shared" si="605"/>
        <v>14.816666666666666</v>
      </c>
      <c r="Q7808">
        <f t="shared" si="609"/>
        <v>0.92604166666666665</v>
      </c>
    </row>
    <row r="7809" spans="1:17" x14ac:dyDescent="0.2">
      <c r="A7809" t="s">
        <v>7927</v>
      </c>
      <c r="B7809" t="s">
        <v>92</v>
      </c>
      <c r="C7809" t="s">
        <v>93</v>
      </c>
      <c r="D7809" t="s">
        <v>59</v>
      </c>
      <c r="E7809" s="2">
        <v>45575.461006944453</v>
      </c>
      <c r="F7809" s="2">
        <v>45575.546423611107</v>
      </c>
      <c r="G7809" t="str">
        <f t="shared" si="606"/>
        <v>10</v>
      </c>
      <c r="H7809" t="str">
        <f t="shared" si="607"/>
        <v>10</v>
      </c>
      <c r="I7809">
        <v>211</v>
      </c>
      <c r="J7809">
        <f t="shared" si="608"/>
        <v>3.5166666666666666</v>
      </c>
      <c r="K7809" t="s">
        <v>42</v>
      </c>
      <c r="L7809" t="s">
        <v>74</v>
      </c>
      <c r="M7809" t="s">
        <v>44</v>
      </c>
      <c r="N7809" t="b">
        <v>0</v>
      </c>
      <c r="O7809">
        <f>_xlfn.XLOOKUP(B7809,Machine_Info!A:A,Machine_Info!E:E)</f>
        <v>20</v>
      </c>
      <c r="P7809">
        <f t="shared" si="605"/>
        <v>16.483333333333334</v>
      </c>
      <c r="Q7809">
        <f t="shared" si="609"/>
        <v>0.82416666666666671</v>
      </c>
    </row>
    <row r="7810" spans="1:17" x14ac:dyDescent="0.2">
      <c r="A7810" t="s">
        <v>7928</v>
      </c>
      <c r="B7810" t="s">
        <v>63</v>
      </c>
      <c r="C7810" t="s">
        <v>64</v>
      </c>
      <c r="D7810" t="s">
        <v>32</v>
      </c>
      <c r="E7810" s="2">
        <v>45575.464918981481</v>
      </c>
      <c r="F7810" s="2">
        <v>45575.627418981479</v>
      </c>
      <c r="G7810" t="str">
        <f t="shared" si="606"/>
        <v>10</v>
      </c>
      <c r="H7810" t="str">
        <f t="shared" si="607"/>
        <v>10</v>
      </c>
      <c r="I7810">
        <v>130</v>
      </c>
      <c r="J7810">
        <f t="shared" si="608"/>
        <v>2.1666666666666665</v>
      </c>
      <c r="K7810" t="s">
        <v>28</v>
      </c>
      <c r="L7810" t="s">
        <v>74</v>
      </c>
      <c r="M7810" t="s">
        <v>44</v>
      </c>
      <c r="N7810" t="b">
        <v>0</v>
      </c>
      <c r="O7810">
        <f>_xlfn.XLOOKUP(B7810,Machine_Info!A:A,Machine_Info!E:E)</f>
        <v>20</v>
      </c>
      <c r="P7810">
        <f t="shared" ref="P7810:P7873" si="610">O7810-J7810</f>
        <v>17.833333333333332</v>
      </c>
      <c r="Q7810">
        <f t="shared" si="609"/>
        <v>0.89166666666666661</v>
      </c>
    </row>
    <row r="7811" spans="1:17" x14ac:dyDescent="0.2">
      <c r="A7811" t="s">
        <v>7929</v>
      </c>
      <c r="B7811" t="s">
        <v>57</v>
      </c>
      <c r="C7811" t="s">
        <v>58</v>
      </c>
      <c r="D7811" t="s">
        <v>59</v>
      </c>
      <c r="E7811" s="2">
        <v>45575.490925925929</v>
      </c>
      <c r="F7811" s="2">
        <v>45575.518009259264</v>
      </c>
      <c r="G7811" t="str">
        <f t="shared" ref="G7811:G7874" si="611">TEXT(E7811,"mm")</f>
        <v>10</v>
      </c>
      <c r="H7811" t="str">
        <f t="shared" ref="H7811:H7874" si="612">TEXT(E7811,"dd")</f>
        <v>10</v>
      </c>
      <c r="I7811">
        <v>14</v>
      </c>
      <c r="J7811">
        <f t="shared" ref="J7811:J7874" si="613">I7811/60</f>
        <v>0.23333333333333334</v>
      </c>
      <c r="K7811" t="s">
        <v>71</v>
      </c>
      <c r="L7811" t="s">
        <v>10159</v>
      </c>
      <c r="M7811" t="s">
        <v>34</v>
      </c>
      <c r="N7811" t="b">
        <v>1</v>
      </c>
      <c r="O7811">
        <f>_xlfn.XLOOKUP(B7811,Machine_Info!A:A,Machine_Info!E:E)</f>
        <v>18</v>
      </c>
      <c r="P7811">
        <f t="shared" si="610"/>
        <v>17.766666666666666</v>
      </c>
      <c r="Q7811">
        <f t="shared" ref="Q7811:Q7874" si="614">P7811/O7811</f>
        <v>0.98703703703703694</v>
      </c>
    </row>
    <row r="7812" spans="1:17" x14ac:dyDescent="0.2">
      <c r="A7812" t="s">
        <v>7930</v>
      </c>
      <c r="B7812" t="s">
        <v>81</v>
      </c>
      <c r="C7812" t="s">
        <v>82</v>
      </c>
      <c r="D7812" t="s">
        <v>20</v>
      </c>
      <c r="E7812" s="2">
        <v>45575.505844907413</v>
      </c>
      <c r="F7812" s="2">
        <v>45575.54959490741</v>
      </c>
      <c r="G7812" t="str">
        <f t="shared" si="611"/>
        <v>10</v>
      </c>
      <c r="H7812" t="str">
        <f t="shared" si="612"/>
        <v>10</v>
      </c>
      <c r="I7812">
        <v>122</v>
      </c>
      <c r="J7812">
        <f t="shared" si="613"/>
        <v>2.0333333333333332</v>
      </c>
      <c r="K7812" t="s">
        <v>28</v>
      </c>
      <c r="L7812" t="s">
        <v>74</v>
      </c>
      <c r="M7812" t="s">
        <v>44</v>
      </c>
      <c r="N7812" t="b">
        <v>0</v>
      </c>
      <c r="O7812">
        <f>_xlfn.XLOOKUP(B7812,Machine_Info!A:A,Machine_Info!E:E)</f>
        <v>14</v>
      </c>
      <c r="P7812">
        <f t="shared" si="610"/>
        <v>11.966666666666667</v>
      </c>
      <c r="Q7812">
        <f t="shared" si="614"/>
        <v>0.85476190476190472</v>
      </c>
    </row>
    <row r="7813" spans="1:17" x14ac:dyDescent="0.2">
      <c r="A7813" t="s">
        <v>7931</v>
      </c>
      <c r="B7813" t="s">
        <v>142</v>
      </c>
      <c r="C7813" t="s">
        <v>143</v>
      </c>
      <c r="D7813" t="s">
        <v>27</v>
      </c>
      <c r="E7813" s="2">
        <v>45575.513368055559</v>
      </c>
      <c r="F7813" s="2">
        <v>45575.569618055553</v>
      </c>
      <c r="G7813" t="str">
        <f t="shared" si="611"/>
        <v>10</v>
      </c>
      <c r="H7813" t="str">
        <f t="shared" si="612"/>
        <v>10</v>
      </c>
      <c r="I7813">
        <v>147</v>
      </c>
      <c r="J7813">
        <f t="shared" si="613"/>
        <v>2.4500000000000002</v>
      </c>
      <c r="K7813" t="s">
        <v>46</v>
      </c>
      <c r="L7813" t="s">
        <v>10159</v>
      </c>
      <c r="M7813" t="s">
        <v>34</v>
      </c>
      <c r="N7813" t="b">
        <v>0</v>
      </c>
      <c r="O7813">
        <f>_xlfn.XLOOKUP(B7813,Machine_Info!A:A,Machine_Info!E:E)</f>
        <v>22</v>
      </c>
      <c r="P7813">
        <f t="shared" si="610"/>
        <v>19.55</v>
      </c>
      <c r="Q7813">
        <f t="shared" si="614"/>
        <v>0.88863636363636367</v>
      </c>
    </row>
    <row r="7814" spans="1:17" x14ac:dyDescent="0.2">
      <c r="A7814" t="s">
        <v>7932</v>
      </c>
      <c r="B7814" t="s">
        <v>152</v>
      </c>
      <c r="C7814" t="s">
        <v>153</v>
      </c>
      <c r="D7814" t="s">
        <v>27</v>
      </c>
      <c r="E7814" s="2">
        <v>45575.589803240742</v>
      </c>
      <c r="F7814" s="2">
        <v>45575.595358796287</v>
      </c>
      <c r="G7814" t="str">
        <f t="shared" si="611"/>
        <v>10</v>
      </c>
      <c r="H7814" t="str">
        <f t="shared" si="612"/>
        <v>10</v>
      </c>
      <c r="I7814">
        <v>415</v>
      </c>
      <c r="J7814">
        <f t="shared" si="613"/>
        <v>6.916666666666667</v>
      </c>
      <c r="K7814" t="s">
        <v>28</v>
      </c>
      <c r="L7814" t="s">
        <v>10159</v>
      </c>
      <c r="M7814" t="s">
        <v>34</v>
      </c>
      <c r="N7814" t="b">
        <v>0</v>
      </c>
      <c r="O7814">
        <f>_xlfn.XLOOKUP(B7814,Machine_Info!A:A,Machine_Info!E:E)</f>
        <v>18</v>
      </c>
      <c r="P7814">
        <f t="shared" si="610"/>
        <v>11.083333333333332</v>
      </c>
      <c r="Q7814">
        <f t="shared" si="614"/>
        <v>0.6157407407407407</v>
      </c>
    </row>
    <row r="7815" spans="1:17" x14ac:dyDescent="0.2">
      <c r="A7815" t="s">
        <v>7933</v>
      </c>
      <c r="B7815" t="s">
        <v>92</v>
      </c>
      <c r="C7815" t="s">
        <v>93</v>
      </c>
      <c r="D7815" t="s">
        <v>59</v>
      </c>
      <c r="E7815" s="2">
        <v>45575.722384259258</v>
      </c>
      <c r="F7815" s="2">
        <v>45575.734884259262</v>
      </c>
      <c r="G7815" t="str">
        <f t="shared" si="611"/>
        <v>10</v>
      </c>
      <c r="H7815" t="str">
        <f t="shared" si="612"/>
        <v>10</v>
      </c>
      <c r="I7815">
        <v>118</v>
      </c>
      <c r="J7815">
        <f t="shared" si="613"/>
        <v>1.9666666666666666</v>
      </c>
      <c r="K7815" t="s">
        <v>42</v>
      </c>
      <c r="L7815" t="s">
        <v>74</v>
      </c>
      <c r="M7815" t="s">
        <v>44</v>
      </c>
      <c r="N7815" t="b">
        <v>0</v>
      </c>
      <c r="O7815">
        <f>_xlfn.XLOOKUP(B7815,Machine_Info!A:A,Machine_Info!E:E)</f>
        <v>20</v>
      </c>
      <c r="P7815">
        <f t="shared" si="610"/>
        <v>18.033333333333335</v>
      </c>
      <c r="Q7815">
        <f t="shared" si="614"/>
        <v>0.90166666666666673</v>
      </c>
    </row>
    <row r="7816" spans="1:17" x14ac:dyDescent="0.2">
      <c r="A7816" t="s">
        <v>7934</v>
      </c>
      <c r="B7816" t="s">
        <v>263</v>
      </c>
      <c r="C7816" t="s">
        <v>264</v>
      </c>
      <c r="D7816" t="s">
        <v>27</v>
      </c>
      <c r="E7816" s="2">
        <v>45575.780405092592</v>
      </c>
      <c r="F7816" s="2">
        <v>45575.871377314812</v>
      </c>
      <c r="G7816" t="str">
        <f t="shared" si="611"/>
        <v>10</v>
      </c>
      <c r="H7816" t="str">
        <f t="shared" si="612"/>
        <v>10</v>
      </c>
      <c r="I7816">
        <v>491</v>
      </c>
      <c r="J7816">
        <f t="shared" si="613"/>
        <v>8.1833333333333336</v>
      </c>
      <c r="K7816" t="s">
        <v>38</v>
      </c>
      <c r="L7816" t="s">
        <v>10159</v>
      </c>
      <c r="M7816" t="s">
        <v>34</v>
      </c>
      <c r="N7816" t="b">
        <v>0</v>
      </c>
      <c r="O7816">
        <f>_xlfn.XLOOKUP(B7816,Machine_Info!A:A,Machine_Info!E:E)</f>
        <v>22</v>
      </c>
      <c r="P7816">
        <f t="shared" si="610"/>
        <v>13.816666666666666</v>
      </c>
      <c r="Q7816">
        <f t="shared" si="614"/>
        <v>0.62803030303030305</v>
      </c>
    </row>
    <row r="7817" spans="1:17" x14ac:dyDescent="0.2">
      <c r="A7817" t="s">
        <v>7935</v>
      </c>
      <c r="B7817" t="s">
        <v>135</v>
      </c>
      <c r="C7817" t="s">
        <v>136</v>
      </c>
      <c r="D7817" t="s">
        <v>32</v>
      </c>
      <c r="E7817" s="2">
        <v>45575.800254629627</v>
      </c>
      <c r="F7817" s="2">
        <v>45575.907199074078</v>
      </c>
      <c r="G7817" t="str">
        <f t="shared" si="611"/>
        <v>10</v>
      </c>
      <c r="H7817" t="str">
        <f t="shared" si="612"/>
        <v>10</v>
      </c>
      <c r="I7817">
        <v>464</v>
      </c>
      <c r="J7817">
        <f t="shared" si="613"/>
        <v>7.7333333333333334</v>
      </c>
      <c r="K7817" t="s">
        <v>71</v>
      </c>
      <c r="L7817" t="s">
        <v>10158</v>
      </c>
      <c r="M7817" t="s">
        <v>23</v>
      </c>
      <c r="N7817" t="b">
        <v>1</v>
      </c>
      <c r="O7817">
        <f>_xlfn.XLOOKUP(B7817,Machine_Info!A:A,Machine_Info!E:E)</f>
        <v>20</v>
      </c>
      <c r="P7817">
        <f t="shared" si="610"/>
        <v>12.266666666666666</v>
      </c>
      <c r="Q7817">
        <f t="shared" si="614"/>
        <v>0.61333333333333329</v>
      </c>
    </row>
    <row r="7818" spans="1:17" x14ac:dyDescent="0.2">
      <c r="A7818" t="s">
        <v>7936</v>
      </c>
      <c r="B7818" t="s">
        <v>167</v>
      </c>
      <c r="C7818" t="s">
        <v>168</v>
      </c>
      <c r="D7818" t="s">
        <v>59</v>
      </c>
      <c r="E7818" s="2">
        <v>45575.819479166668</v>
      </c>
      <c r="F7818" s="2">
        <v>45575.870868055557</v>
      </c>
      <c r="G7818" t="str">
        <f t="shared" si="611"/>
        <v>10</v>
      </c>
      <c r="H7818" t="str">
        <f t="shared" si="612"/>
        <v>10</v>
      </c>
      <c r="I7818">
        <v>255</v>
      </c>
      <c r="J7818">
        <f t="shared" si="613"/>
        <v>4.25</v>
      </c>
      <c r="K7818" t="s">
        <v>28</v>
      </c>
      <c r="L7818" t="s">
        <v>10159</v>
      </c>
      <c r="M7818" t="s">
        <v>34</v>
      </c>
      <c r="N7818" t="b">
        <v>0</v>
      </c>
      <c r="O7818">
        <f>_xlfn.XLOOKUP(B7818,Machine_Info!A:A,Machine_Info!E:E)</f>
        <v>14</v>
      </c>
      <c r="P7818">
        <f t="shared" si="610"/>
        <v>9.75</v>
      </c>
      <c r="Q7818">
        <f t="shared" si="614"/>
        <v>0.6964285714285714</v>
      </c>
    </row>
    <row r="7819" spans="1:17" x14ac:dyDescent="0.2">
      <c r="A7819" t="s">
        <v>7937</v>
      </c>
      <c r="B7819" t="s">
        <v>57</v>
      </c>
      <c r="C7819" t="s">
        <v>58</v>
      </c>
      <c r="D7819" t="s">
        <v>59</v>
      </c>
      <c r="E7819" s="2">
        <v>45575.833749999998</v>
      </c>
      <c r="F7819" s="2">
        <v>45575.925416666672</v>
      </c>
      <c r="G7819" t="str">
        <f t="shared" si="611"/>
        <v>10</v>
      </c>
      <c r="H7819" t="str">
        <f t="shared" si="612"/>
        <v>10</v>
      </c>
      <c r="I7819">
        <v>26</v>
      </c>
      <c r="J7819">
        <f t="shared" si="613"/>
        <v>0.43333333333333335</v>
      </c>
      <c r="K7819" t="s">
        <v>42</v>
      </c>
      <c r="L7819" t="s">
        <v>10159</v>
      </c>
      <c r="M7819" t="s">
        <v>34</v>
      </c>
      <c r="N7819" t="b">
        <v>0</v>
      </c>
      <c r="O7819">
        <f>_xlfn.XLOOKUP(B7819,Machine_Info!A:A,Machine_Info!E:E)</f>
        <v>18</v>
      </c>
      <c r="P7819">
        <f t="shared" si="610"/>
        <v>17.566666666666666</v>
      </c>
      <c r="Q7819">
        <f t="shared" si="614"/>
        <v>0.97592592592592586</v>
      </c>
    </row>
    <row r="7820" spans="1:17" x14ac:dyDescent="0.2">
      <c r="A7820" t="s">
        <v>7938</v>
      </c>
      <c r="B7820" t="s">
        <v>174</v>
      </c>
      <c r="C7820" t="s">
        <v>175</v>
      </c>
      <c r="D7820" t="s">
        <v>59</v>
      </c>
      <c r="E7820" s="2">
        <v>45575.873969907407</v>
      </c>
      <c r="F7820" s="2">
        <v>45576.037858796299</v>
      </c>
      <c r="G7820" t="str">
        <f t="shared" si="611"/>
        <v>10</v>
      </c>
      <c r="H7820" t="str">
        <f t="shared" si="612"/>
        <v>10</v>
      </c>
      <c r="I7820">
        <v>119</v>
      </c>
      <c r="J7820">
        <f t="shared" si="613"/>
        <v>1.9833333333333334</v>
      </c>
      <c r="K7820" t="s">
        <v>21</v>
      </c>
      <c r="L7820" t="s">
        <v>10159</v>
      </c>
      <c r="M7820" t="s">
        <v>34</v>
      </c>
      <c r="N7820" t="b">
        <v>1</v>
      </c>
      <c r="O7820">
        <f>_xlfn.XLOOKUP(B7820,Machine_Info!A:A,Machine_Info!E:E)</f>
        <v>14</v>
      </c>
      <c r="P7820">
        <f t="shared" si="610"/>
        <v>12.016666666666666</v>
      </c>
      <c r="Q7820">
        <f t="shared" si="614"/>
        <v>0.85833333333333328</v>
      </c>
    </row>
    <row r="7821" spans="1:17" x14ac:dyDescent="0.2">
      <c r="A7821" t="s">
        <v>7939</v>
      </c>
      <c r="B7821" t="s">
        <v>81</v>
      </c>
      <c r="C7821" t="s">
        <v>82</v>
      </c>
      <c r="D7821" t="s">
        <v>20</v>
      </c>
      <c r="E7821" s="2">
        <v>45575.890185185177</v>
      </c>
      <c r="F7821" s="2">
        <v>45575.916574074072</v>
      </c>
      <c r="G7821" t="str">
        <f t="shared" si="611"/>
        <v>10</v>
      </c>
      <c r="H7821" t="str">
        <f t="shared" si="612"/>
        <v>10</v>
      </c>
      <c r="I7821">
        <v>266</v>
      </c>
      <c r="J7821">
        <f t="shared" si="613"/>
        <v>4.4333333333333336</v>
      </c>
      <c r="K7821" t="s">
        <v>46</v>
      </c>
      <c r="L7821" t="s">
        <v>10159</v>
      </c>
      <c r="M7821" t="s">
        <v>34</v>
      </c>
      <c r="N7821" t="b">
        <v>0</v>
      </c>
      <c r="O7821">
        <f>_xlfn.XLOOKUP(B7821,Machine_Info!A:A,Machine_Info!E:E)</f>
        <v>14</v>
      </c>
      <c r="P7821">
        <f t="shared" si="610"/>
        <v>9.5666666666666664</v>
      </c>
      <c r="Q7821">
        <f t="shared" si="614"/>
        <v>0.68333333333333335</v>
      </c>
    </row>
    <row r="7822" spans="1:17" x14ac:dyDescent="0.2">
      <c r="A7822" t="s">
        <v>7940</v>
      </c>
      <c r="B7822" t="s">
        <v>152</v>
      </c>
      <c r="C7822" t="s">
        <v>153</v>
      </c>
      <c r="D7822" t="s">
        <v>27</v>
      </c>
      <c r="E7822" s="2">
        <v>45575.960324074083</v>
      </c>
      <c r="F7822" s="2">
        <v>45576.0075462963</v>
      </c>
      <c r="G7822" t="str">
        <f t="shared" si="611"/>
        <v>10</v>
      </c>
      <c r="H7822" t="str">
        <f t="shared" si="612"/>
        <v>10</v>
      </c>
      <c r="I7822">
        <v>154</v>
      </c>
      <c r="J7822">
        <f t="shared" si="613"/>
        <v>2.5666666666666669</v>
      </c>
      <c r="K7822" t="s">
        <v>103</v>
      </c>
      <c r="L7822" t="s">
        <v>10158</v>
      </c>
      <c r="M7822" t="s">
        <v>23</v>
      </c>
      <c r="N7822" t="b">
        <v>0</v>
      </c>
      <c r="O7822">
        <f>_xlfn.XLOOKUP(B7822,Machine_Info!A:A,Machine_Info!E:E)</f>
        <v>18</v>
      </c>
      <c r="P7822">
        <f t="shared" si="610"/>
        <v>15.433333333333334</v>
      </c>
      <c r="Q7822">
        <f t="shared" si="614"/>
        <v>0.8574074074074074</v>
      </c>
    </row>
    <row r="7823" spans="1:17" x14ac:dyDescent="0.2">
      <c r="A7823" t="s">
        <v>7941</v>
      </c>
      <c r="B7823" t="s">
        <v>116</v>
      </c>
      <c r="C7823" t="s">
        <v>117</v>
      </c>
      <c r="D7823" t="s">
        <v>20</v>
      </c>
      <c r="E7823" s="2">
        <v>45575.997696759259</v>
      </c>
      <c r="F7823" s="2">
        <v>45576.137974537043</v>
      </c>
      <c r="G7823" t="str">
        <f t="shared" si="611"/>
        <v>10</v>
      </c>
      <c r="H7823" t="str">
        <f t="shared" si="612"/>
        <v>10</v>
      </c>
      <c r="I7823">
        <v>341</v>
      </c>
      <c r="J7823">
        <f t="shared" si="613"/>
        <v>5.6833333333333336</v>
      </c>
      <c r="K7823" t="s">
        <v>110</v>
      </c>
      <c r="L7823" t="s">
        <v>74</v>
      </c>
      <c r="M7823" t="s">
        <v>44</v>
      </c>
      <c r="N7823" t="b">
        <v>0</v>
      </c>
      <c r="O7823">
        <f>_xlfn.XLOOKUP(B7823,Machine_Info!A:A,Machine_Info!E:E)</f>
        <v>16</v>
      </c>
      <c r="P7823">
        <f t="shared" si="610"/>
        <v>10.316666666666666</v>
      </c>
      <c r="Q7823">
        <f t="shared" si="614"/>
        <v>0.64479166666666665</v>
      </c>
    </row>
    <row r="7824" spans="1:17" x14ac:dyDescent="0.2">
      <c r="A7824" t="s">
        <v>7942</v>
      </c>
      <c r="B7824" t="s">
        <v>99</v>
      </c>
      <c r="C7824" t="s">
        <v>100</v>
      </c>
      <c r="D7824" t="s">
        <v>32</v>
      </c>
      <c r="E7824" s="2">
        <v>45576.062604166669</v>
      </c>
      <c r="F7824" s="2">
        <v>45576.195937500001</v>
      </c>
      <c r="G7824" t="str">
        <f t="shared" si="611"/>
        <v>10</v>
      </c>
      <c r="H7824" t="str">
        <f t="shared" si="612"/>
        <v>11</v>
      </c>
      <c r="I7824">
        <v>77</v>
      </c>
      <c r="J7824">
        <f t="shared" si="613"/>
        <v>1.2833333333333334</v>
      </c>
      <c r="K7824" t="s">
        <v>54</v>
      </c>
      <c r="L7824" t="s">
        <v>10158</v>
      </c>
      <c r="M7824" t="s">
        <v>23</v>
      </c>
      <c r="N7824" t="b">
        <v>1</v>
      </c>
      <c r="O7824">
        <f>_xlfn.XLOOKUP(B7824,Machine_Info!A:A,Machine_Info!E:E)</f>
        <v>16</v>
      </c>
      <c r="P7824">
        <f t="shared" si="610"/>
        <v>14.716666666666667</v>
      </c>
      <c r="Q7824">
        <f t="shared" si="614"/>
        <v>0.91979166666666667</v>
      </c>
    </row>
    <row r="7825" spans="1:17" x14ac:dyDescent="0.2">
      <c r="A7825" t="s">
        <v>7943</v>
      </c>
      <c r="B7825" t="s">
        <v>106</v>
      </c>
      <c r="C7825" t="s">
        <v>107</v>
      </c>
      <c r="D7825" t="s">
        <v>59</v>
      </c>
      <c r="E7825" s="2">
        <v>45576.11209490741</v>
      </c>
      <c r="F7825" s="2">
        <v>45576.130844907413</v>
      </c>
      <c r="G7825" t="str">
        <f t="shared" si="611"/>
        <v>10</v>
      </c>
      <c r="H7825" t="str">
        <f t="shared" si="612"/>
        <v>11</v>
      </c>
      <c r="I7825">
        <v>16</v>
      </c>
      <c r="J7825">
        <f t="shared" si="613"/>
        <v>0.26666666666666666</v>
      </c>
      <c r="K7825" t="s">
        <v>28</v>
      </c>
      <c r="L7825" t="s">
        <v>10158</v>
      </c>
      <c r="M7825" t="s">
        <v>23</v>
      </c>
      <c r="N7825" t="b">
        <v>0</v>
      </c>
      <c r="O7825">
        <f>_xlfn.XLOOKUP(B7825,Machine_Info!A:A,Machine_Info!E:E)</f>
        <v>16</v>
      </c>
      <c r="P7825">
        <f t="shared" si="610"/>
        <v>15.733333333333333</v>
      </c>
      <c r="Q7825">
        <f t="shared" si="614"/>
        <v>0.98333333333333328</v>
      </c>
    </row>
    <row r="7826" spans="1:17" x14ac:dyDescent="0.2">
      <c r="A7826" t="s">
        <v>7944</v>
      </c>
      <c r="B7826" t="s">
        <v>96</v>
      </c>
      <c r="C7826" t="s">
        <v>97</v>
      </c>
      <c r="D7826" t="s">
        <v>27</v>
      </c>
      <c r="E7826" s="2">
        <v>45576.169768518521</v>
      </c>
      <c r="F7826" s="2">
        <v>45576.315601851849</v>
      </c>
      <c r="G7826" t="str">
        <f t="shared" si="611"/>
        <v>10</v>
      </c>
      <c r="H7826" t="str">
        <f t="shared" si="612"/>
        <v>11</v>
      </c>
      <c r="I7826">
        <v>208</v>
      </c>
      <c r="J7826">
        <f t="shared" si="613"/>
        <v>3.4666666666666668</v>
      </c>
      <c r="K7826" t="s">
        <v>71</v>
      </c>
      <c r="L7826" t="s">
        <v>10158</v>
      </c>
      <c r="M7826" t="s">
        <v>23</v>
      </c>
      <c r="N7826" t="b">
        <v>1</v>
      </c>
      <c r="O7826">
        <f>_xlfn.XLOOKUP(B7826,Machine_Info!A:A,Machine_Info!E:E)</f>
        <v>20</v>
      </c>
      <c r="P7826">
        <f t="shared" si="610"/>
        <v>16.533333333333331</v>
      </c>
      <c r="Q7826">
        <f t="shared" si="614"/>
        <v>0.82666666666666655</v>
      </c>
    </row>
    <row r="7827" spans="1:17" x14ac:dyDescent="0.2">
      <c r="A7827" t="s">
        <v>7945</v>
      </c>
      <c r="B7827" t="s">
        <v>81</v>
      </c>
      <c r="C7827" t="s">
        <v>82</v>
      </c>
      <c r="D7827" t="s">
        <v>20</v>
      </c>
      <c r="E7827" s="2">
        <v>45576.252083333333</v>
      </c>
      <c r="F7827" s="2">
        <v>45576.354166666657</v>
      </c>
      <c r="G7827" t="str">
        <f t="shared" si="611"/>
        <v>10</v>
      </c>
      <c r="H7827" t="str">
        <f t="shared" si="612"/>
        <v>11</v>
      </c>
      <c r="I7827">
        <v>186</v>
      </c>
      <c r="J7827">
        <f t="shared" si="613"/>
        <v>3.1</v>
      </c>
      <c r="K7827" t="s">
        <v>60</v>
      </c>
      <c r="L7827" t="s">
        <v>10158</v>
      </c>
      <c r="M7827" t="s">
        <v>23</v>
      </c>
      <c r="N7827" t="b">
        <v>0</v>
      </c>
      <c r="O7827">
        <f>_xlfn.XLOOKUP(B7827,Machine_Info!A:A,Machine_Info!E:E)</f>
        <v>14</v>
      </c>
      <c r="P7827">
        <f t="shared" si="610"/>
        <v>10.9</v>
      </c>
      <c r="Q7827">
        <f t="shared" si="614"/>
        <v>0.77857142857142858</v>
      </c>
    </row>
    <row r="7828" spans="1:17" x14ac:dyDescent="0.2">
      <c r="A7828" t="s">
        <v>7946</v>
      </c>
      <c r="B7828" t="s">
        <v>142</v>
      </c>
      <c r="C7828" t="s">
        <v>143</v>
      </c>
      <c r="D7828" t="s">
        <v>27</v>
      </c>
      <c r="E7828" s="2">
        <v>45576.259872685187</v>
      </c>
      <c r="F7828" s="2">
        <v>45576.286261574067</v>
      </c>
      <c r="G7828" t="str">
        <f t="shared" si="611"/>
        <v>10</v>
      </c>
      <c r="H7828" t="str">
        <f t="shared" si="612"/>
        <v>11</v>
      </c>
      <c r="I7828">
        <v>90</v>
      </c>
      <c r="J7828">
        <f t="shared" si="613"/>
        <v>1.5</v>
      </c>
      <c r="K7828" t="s">
        <v>76</v>
      </c>
      <c r="L7828" t="s">
        <v>10158</v>
      </c>
      <c r="M7828" t="s">
        <v>23</v>
      </c>
      <c r="N7828" t="b">
        <v>0</v>
      </c>
      <c r="O7828">
        <f>_xlfn.XLOOKUP(B7828,Machine_Info!A:A,Machine_Info!E:E)</f>
        <v>22</v>
      </c>
      <c r="P7828">
        <f t="shared" si="610"/>
        <v>20.5</v>
      </c>
      <c r="Q7828">
        <f t="shared" si="614"/>
        <v>0.93181818181818177</v>
      </c>
    </row>
    <row r="7829" spans="1:17" x14ac:dyDescent="0.2">
      <c r="A7829" t="s">
        <v>7947</v>
      </c>
      <c r="B7829" t="s">
        <v>57</v>
      </c>
      <c r="C7829" t="s">
        <v>58</v>
      </c>
      <c r="D7829" t="s">
        <v>59</v>
      </c>
      <c r="E7829" s="2">
        <v>45576.280486111107</v>
      </c>
      <c r="F7829" s="2">
        <v>45576.306875000002</v>
      </c>
      <c r="G7829" t="str">
        <f t="shared" si="611"/>
        <v>10</v>
      </c>
      <c r="H7829" t="str">
        <f t="shared" si="612"/>
        <v>11</v>
      </c>
      <c r="I7829">
        <v>29</v>
      </c>
      <c r="J7829">
        <f t="shared" si="613"/>
        <v>0.48333333333333334</v>
      </c>
      <c r="K7829" t="s">
        <v>42</v>
      </c>
      <c r="L7829" t="s">
        <v>10158</v>
      </c>
      <c r="M7829" t="s">
        <v>23</v>
      </c>
      <c r="N7829" t="b">
        <v>0</v>
      </c>
      <c r="O7829">
        <f>_xlfn.XLOOKUP(B7829,Machine_Info!A:A,Machine_Info!E:E)</f>
        <v>18</v>
      </c>
      <c r="P7829">
        <f t="shared" si="610"/>
        <v>17.516666666666666</v>
      </c>
      <c r="Q7829">
        <f t="shared" si="614"/>
        <v>0.9731481481481481</v>
      </c>
    </row>
    <row r="7830" spans="1:17" x14ac:dyDescent="0.2">
      <c r="A7830" t="s">
        <v>7948</v>
      </c>
      <c r="B7830" t="s">
        <v>106</v>
      </c>
      <c r="C7830" t="s">
        <v>107</v>
      </c>
      <c r="D7830" t="s">
        <v>59</v>
      </c>
      <c r="E7830" s="2">
        <v>45576.363171296303</v>
      </c>
      <c r="F7830" s="2">
        <v>45576.386782407397</v>
      </c>
      <c r="G7830" t="str">
        <f t="shared" si="611"/>
        <v>10</v>
      </c>
      <c r="H7830" t="str">
        <f t="shared" si="612"/>
        <v>11</v>
      </c>
      <c r="I7830">
        <v>15</v>
      </c>
      <c r="J7830">
        <f t="shared" si="613"/>
        <v>0.25</v>
      </c>
      <c r="K7830" t="s">
        <v>38</v>
      </c>
      <c r="L7830" t="s">
        <v>74</v>
      </c>
      <c r="M7830" t="s">
        <v>44</v>
      </c>
      <c r="N7830" t="b">
        <v>0</v>
      </c>
      <c r="O7830">
        <f>_xlfn.XLOOKUP(B7830,Machine_Info!A:A,Machine_Info!E:E)</f>
        <v>16</v>
      </c>
      <c r="P7830">
        <f t="shared" si="610"/>
        <v>15.75</v>
      </c>
      <c r="Q7830">
        <f t="shared" si="614"/>
        <v>0.984375</v>
      </c>
    </row>
    <row r="7831" spans="1:17" x14ac:dyDescent="0.2">
      <c r="A7831" t="s">
        <v>7949</v>
      </c>
      <c r="B7831" t="s">
        <v>81</v>
      </c>
      <c r="C7831" t="s">
        <v>82</v>
      </c>
      <c r="D7831" t="s">
        <v>20</v>
      </c>
      <c r="E7831" s="2">
        <v>45576.408067129632</v>
      </c>
      <c r="F7831" s="2">
        <v>45576.580289351848</v>
      </c>
      <c r="G7831" t="str">
        <f t="shared" si="611"/>
        <v>10</v>
      </c>
      <c r="H7831" t="str">
        <f t="shared" si="612"/>
        <v>11</v>
      </c>
      <c r="I7831">
        <v>97</v>
      </c>
      <c r="J7831">
        <f t="shared" si="613"/>
        <v>1.6166666666666667</v>
      </c>
      <c r="K7831" t="s">
        <v>42</v>
      </c>
      <c r="L7831" t="s">
        <v>10159</v>
      </c>
      <c r="M7831" t="s">
        <v>34</v>
      </c>
      <c r="N7831" t="b">
        <v>0</v>
      </c>
      <c r="O7831">
        <f>_xlfn.XLOOKUP(B7831,Machine_Info!A:A,Machine_Info!E:E)</f>
        <v>14</v>
      </c>
      <c r="P7831">
        <f t="shared" si="610"/>
        <v>12.383333333333333</v>
      </c>
      <c r="Q7831">
        <f t="shared" si="614"/>
        <v>0.88452380952380949</v>
      </c>
    </row>
    <row r="7832" spans="1:17" x14ac:dyDescent="0.2">
      <c r="A7832" t="s">
        <v>7950</v>
      </c>
      <c r="B7832" t="s">
        <v>84</v>
      </c>
      <c r="C7832" t="s">
        <v>85</v>
      </c>
      <c r="D7832" t="s">
        <v>27</v>
      </c>
      <c r="E7832" s="2">
        <v>45576.41196759259</v>
      </c>
      <c r="F7832" s="2">
        <v>45576.420300925929</v>
      </c>
      <c r="G7832" t="str">
        <f t="shared" si="611"/>
        <v>10</v>
      </c>
      <c r="H7832" t="str">
        <f t="shared" si="612"/>
        <v>11</v>
      </c>
      <c r="I7832">
        <v>137</v>
      </c>
      <c r="J7832">
        <f t="shared" si="613"/>
        <v>2.2833333333333332</v>
      </c>
      <c r="K7832" t="s">
        <v>54</v>
      </c>
      <c r="L7832" t="s">
        <v>10158</v>
      </c>
      <c r="M7832" t="s">
        <v>23</v>
      </c>
      <c r="N7832" t="b">
        <v>1</v>
      </c>
      <c r="O7832">
        <f>_xlfn.XLOOKUP(B7832,Machine_Info!A:A,Machine_Info!E:E)</f>
        <v>22</v>
      </c>
      <c r="P7832">
        <f t="shared" si="610"/>
        <v>19.716666666666669</v>
      </c>
      <c r="Q7832">
        <f t="shared" si="614"/>
        <v>0.89621212121212135</v>
      </c>
    </row>
    <row r="7833" spans="1:17" x14ac:dyDescent="0.2">
      <c r="A7833" t="s">
        <v>7951</v>
      </c>
      <c r="B7833" t="s">
        <v>202</v>
      </c>
      <c r="C7833" t="s">
        <v>203</v>
      </c>
      <c r="D7833" t="s">
        <v>32</v>
      </c>
      <c r="E7833" s="2">
        <v>45576.41982638889</v>
      </c>
      <c r="F7833" s="2">
        <v>45576.427465277768</v>
      </c>
      <c r="G7833" t="str">
        <f t="shared" si="611"/>
        <v>10</v>
      </c>
      <c r="H7833" t="str">
        <f t="shared" si="612"/>
        <v>11</v>
      </c>
      <c r="I7833">
        <v>313</v>
      </c>
      <c r="J7833">
        <f t="shared" si="613"/>
        <v>5.2166666666666668</v>
      </c>
      <c r="K7833" t="s">
        <v>54</v>
      </c>
      <c r="L7833" t="s">
        <v>10158</v>
      </c>
      <c r="M7833" t="s">
        <v>23</v>
      </c>
      <c r="N7833" t="b">
        <v>1</v>
      </c>
      <c r="O7833">
        <f>_xlfn.XLOOKUP(B7833,Machine_Info!A:A,Machine_Info!E:E)</f>
        <v>22</v>
      </c>
      <c r="P7833">
        <f t="shared" si="610"/>
        <v>16.783333333333331</v>
      </c>
      <c r="Q7833">
        <f t="shared" si="614"/>
        <v>0.76287878787878782</v>
      </c>
    </row>
    <row r="7834" spans="1:17" x14ac:dyDescent="0.2">
      <c r="A7834" t="s">
        <v>7952</v>
      </c>
      <c r="B7834" t="s">
        <v>36</v>
      </c>
      <c r="C7834" t="s">
        <v>37</v>
      </c>
      <c r="D7834" t="s">
        <v>20</v>
      </c>
      <c r="E7834" s="2">
        <v>45576.424467592587</v>
      </c>
      <c r="F7834" s="2">
        <v>45576.507800925923</v>
      </c>
      <c r="G7834" t="str">
        <f t="shared" si="611"/>
        <v>10</v>
      </c>
      <c r="H7834" t="str">
        <f t="shared" si="612"/>
        <v>11</v>
      </c>
      <c r="I7834">
        <v>913</v>
      </c>
      <c r="J7834">
        <f t="shared" si="613"/>
        <v>15.216666666666667</v>
      </c>
      <c r="K7834" t="s">
        <v>38</v>
      </c>
      <c r="L7834" t="s">
        <v>10159</v>
      </c>
      <c r="M7834" t="s">
        <v>34</v>
      </c>
      <c r="N7834" t="b">
        <v>0</v>
      </c>
      <c r="O7834">
        <f>_xlfn.XLOOKUP(B7834,Machine_Info!A:A,Machine_Info!E:E)</f>
        <v>18</v>
      </c>
      <c r="P7834">
        <f t="shared" si="610"/>
        <v>2.7833333333333332</v>
      </c>
      <c r="Q7834">
        <f t="shared" si="614"/>
        <v>0.15462962962962962</v>
      </c>
    </row>
    <row r="7835" spans="1:17" x14ac:dyDescent="0.2">
      <c r="A7835" t="s">
        <v>7953</v>
      </c>
      <c r="B7835" t="s">
        <v>132</v>
      </c>
      <c r="C7835" t="s">
        <v>133</v>
      </c>
      <c r="D7835" t="s">
        <v>59</v>
      </c>
      <c r="E7835" s="2">
        <v>45576.425509259258</v>
      </c>
      <c r="F7835" s="2">
        <v>45576.453287037039</v>
      </c>
      <c r="G7835" t="str">
        <f t="shared" si="611"/>
        <v>10</v>
      </c>
      <c r="H7835" t="str">
        <f t="shared" si="612"/>
        <v>11</v>
      </c>
      <c r="I7835">
        <v>194</v>
      </c>
      <c r="J7835">
        <f t="shared" si="613"/>
        <v>3.2333333333333334</v>
      </c>
      <c r="K7835" t="s">
        <v>60</v>
      </c>
      <c r="L7835" t="s">
        <v>10159</v>
      </c>
      <c r="M7835" t="s">
        <v>34</v>
      </c>
      <c r="N7835" t="b">
        <v>0</v>
      </c>
      <c r="O7835">
        <f>_xlfn.XLOOKUP(B7835,Machine_Info!A:A,Machine_Info!E:E)</f>
        <v>14</v>
      </c>
      <c r="P7835">
        <f t="shared" si="610"/>
        <v>10.766666666666666</v>
      </c>
      <c r="Q7835">
        <f t="shared" si="614"/>
        <v>0.76904761904761898</v>
      </c>
    </row>
    <row r="7836" spans="1:17" x14ac:dyDescent="0.2">
      <c r="A7836" t="s">
        <v>7954</v>
      </c>
      <c r="B7836" t="s">
        <v>125</v>
      </c>
      <c r="C7836" t="s">
        <v>126</v>
      </c>
      <c r="D7836" t="s">
        <v>20</v>
      </c>
      <c r="E7836" s="2">
        <v>45576.433831018519</v>
      </c>
      <c r="F7836" s="2">
        <v>45576.452581018522</v>
      </c>
      <c r="G7836" t="str">
        <f t="shared" si="611"/>
        <v>10</v>
      </c>
      <c r="H7836" t="str">
        <f t="shared" si="612"/>
        <v>11</v>
      </c>
      <c r="I7836">
        <v>422</v>
      </c>
      <c r="J7836">
        <f t="shared" si="613"/>
        <v>7.0333333333333332</v>
      </c>
      <c r="K7836" t="s">
        <v>60</v>
      </c>
      <c r="L7836" t="s">
        <v>10158</v>
      </c>
      <c r="M7836" t="s">
        <v>23</v>
      </c>
      <c r="N7836" t="b">
        <v>0</v>
      </c>
      <c r="O7836">
        <f>_xlfn.XLOOKUP(B7836,Machine_Info!A:A,Machine_Info!E:E)</f>
        <v>18</v>
      </c>
      <c r="P7836">
        <f t="shared" si="610"/>
        <v>10.966666666666667</v>
      </c>
      <c r="Q7836">
        <f t="shared" si="614"/>
        <v>0.60925925925925928</v>
      </c>
    </row>
    <row r="7837" spans="1:17" x14ac:dyDescent="0.2">
      <c r="A7837" t="s">
        <v>7955</v>
      </c>
      <c r="B7837" t="s">
        <v>160</v>
      </c>
      <c r="C7837" t="s">
        <v>161</v>
      </c>
      <c r="D7837" t="s">
        <v>32</v>
      </c>
      <c r="E7837" s="2">
        <v>45576.502939814818</v>
      </c>
      <c r="F7837" s="2">
        <v>45576.510578703703</v>
      </c>
      <c r="G7837" t="str">
        <f t="shared" si="611"/>
        <v>10</v>
      </c>
      <c r="H7837" t="str">
        <f t="shared" si="612"/>
        <v>11</v>
      </c>
      <c r="I7837">
        <v>445</v>
      </c>
      <c r="J7837">
        <f t="shared" si="613"/>
        <v>7.416666666666667</v>
      </c>
      <c r="K7837" t="s">
        <v>42</v>
      </c>
      <c r="L7837" t="s">
        <v>10159</v>
      </c>
      <c r="M7837" t="s">
        <v>34</v>
      </c>
      <c r="N7837" t="b">
        <v>0</v>
      </c>
      <c r="O7837">
        <f>_xlfn.XLOOKUP(B7837,Machine_Info!A:A,Machine_Info!E:E)</f>
        <v>20</v>
      </c>
      <c r="P7837">
        <f t="shared" si="610"/>
        <v>12.583333333333332</v>
      </c>
      <c r="Q7837">
        <f t="shared" si="614"/>
        <v>0.62916666666666665</v>
      </c>
    </row>
    <row r="7838" spans="1:17" x14ac:dyDescent="0.2">
      <c r="A7838" t="s">
        <v>7956</v>
      </c>
      <c r="B7838" t="s">
        <v>106</v>
      </c>
      <c r="C7838" t="s">
        <v>107</v>
      </c>
      <c r="D7838" t="s">
        <v>59</v>
      </c>
      <c r="E7838" s="2">
        <v>45576.61278935185</v>
      </c>
      <c r="F7838" s="2">
        <v>45576.635706018518</v>
      </c>
      <c r="G7838" t="str">
        <f t="shared" si="611"/>
        <v>10</v>
      </c>
      <c r="H7838" t="str">
        <f t="shared" si="612"/>
        <v>11</v>
      </c>
      <c r="I7838">
        <v>8</v>
      </c>
      <c r="J7838">
        <f t="shared" si="613"/>
        <v>0.13333333333333333</v>
      </c>
      <c r="K7838" t="s">
        <v>71</v>
      </c>
      <c r="L7838" t="s">
        <v>10159</v>
      </c>
      <c r="M7838" t="s">
        <v>34</v>
      </c>
      <c r="N7838" t="b">
        <v>1</v>
      </c>
      <c r="O7838">
        <f>_xlfn.XLOOKUP(B7838,Machine_Info!A:A,Machine_Info!E:E)</f>
        <v>16</v>
      </c>
      <c r="P7838">
        <f t="shared" si="610"/>
        <v>15.866666666666667</v>
      </c>
      <c r="Q7838">
        <f t="shared" si="614"/>
        <v>0.9916666666666667</v>
      </c>
    </row>
    <row r="7839" spans="1:17" x14ac:dyDescent="0.2">
      <c r="A7839" t="s">
        <v>7957</v>
      </c>
      <c r="B7839" t="s">
        <v>99</v>
      </c>
      <c r="C7839" t="s">
        <v>100</v>
      </c>
      <c r="D7839" t="s">
        <v>32</v>
      </c>
      <c r="E7839" s="2">
        <v>45576.654988425929</v>
      </c>
      <c r="F7839" s="2">
        <v>45576.657071759262</v>
      </c>
      <c r="G7839" t="str">
        <f t="shared" si="611"/>
        <v>10</v>
      </c>
      <c r="H7839" t="str">
        <f t="shared" si="612"/>
        <v>11</v>
      </c>
      <c r="I7839">
        <v>138</v>
      </c>
      <c r="J7839">
        <f t="shared" si="613"/>
        <v>2.2999999999999998</v>
      </c>
      <c r="K7839" t="s">
        <v>54</v>
      </c>
      <c r="L7839" t="s">
        <v>10159</v>
      </c>
      <c r="M7839" t="s">
        <v>34</v>
      </c>
      <c r="N7839" t="b">
        <v>1</v>
      </c>
      <c r="O7839">
        <f>_xlfn.XLOOKUP(B7839,Machine_Info!A:A,Machine_Info!E:E)</f>
        <v>16</v>
      </c>
      <c r="P7839">
        <f t="shared" si="610"/>
        <v>13.7</v>
      </c>
      <c r="Q7839">
        <f t="shared" si="614"/>
        <v>0.85624999999999996</v>
      </c>
    </row>
    <row r="7840" spans="1:17" x14ac:dyDescent="0.2">
      <c r="A7840" t="s">
        <v>7958</v>
      </c>
      <c r="B7840" t="s">
        <v>49</v>
      </c>
      <c r="C7840" t="s">
        <v>50</v>
      </c>
      <c r="D7840" t="s">
        <v>20</v>
      </c>
      <c r="E7840" s="2">
        <v>45576.704050925917</v>
      </c>
      <c r="F7840" s="2">
        <v>45576.716550925928</v>
      </c>
      <c r="G7840" t="str">
        <f t="shared" si="611"/>
        <v>10</v>
      </c>
      <c r="H7840" t="str">
        <f t="shared" si="612"/>
        <v>11</v>
      </c>
      <c r="I7840">
        <v>973</v>
      </c>
      <c r="J7840">
        <f t="shared" si="613"/>
        <v>16.216666666666665</v>
      </c>
      <c r="K7840" t="s">
        <v>60</v>
      </c>
      <c r="L7840" t="s">
        <v>10159</v>
      </c>
      <c r="M7840" t="s">
        <v>34</v>
      </c>
      <c r="N7840" t="b">
        <v>0</v>
      </c>
      <c r="O7840">
        <f>_xlfn.XLOOKUP(B7840,Machine_Info!A:A,Machine_Info!E:E)</f>
        <v>22</v>
      </c>
      <c r="P7840">
        <f t="shared" si="610"/>
        <v>5.783333333333335</v>
      </c>
      <c r="Q7840">
        <f t="shared" si="614"/>
        <v>0.26287878787878793</v>
      </c>
    </row>
    <row r="7841" spans="1:17" x14ac:dyDescent="0.2">
      <c r="A7841" t="s">
        <v>7959</v>
      </c>
      <c r="B7841" t="s">
        <v>132</v>
      </c>
      <c r="C7841" t="s">
        <v>133</v>
      </c>
      <c r="D7841" t="s">
        <v>59</v>
      </c>
      <c r="E7841" s="2">
        <v>45576.715949074067</v>
      </c>
      <c r="F7841" s="2">
        <v>45576.719421296293</v>
      </c>
      <c r="G7841" t="str">
        <f t="shared" si="611"/>
        <v>10</v>
      </c>
      <c r="H7841" t="str">
        <f t="shared" si="612"/>
        <v>11</v>
      </c>
      <c r="I7841">
        <v>73</v>
      </c>
      <c r="J7841">
        <f t="shared" si="613"/>
        <v>1.2166666666666666</v>
      </c>
      <c r="K7841" t="s">
        <v>38</v>
      </c>
      <c r="L7841" t="s">
        <v>10158</v>
      </c>
      <c r="M7841" t="s">
        <v>23</v>
      </c>
      <c r="N7841" t="b">
        <v>0</v>
      </c>
      <c r="O7841">
        <f>_xlfn.XLOOKUP(B7841,Machine_Info!A:A,Machine_Info!E:E)</f>
        <v>14</v>
      </c>
      <c r="P7841">
        <f t="shared" si="610"/>
        <v>12.783333333333333</v>
      </c>
      <c r="Q7841">
        <f t="shared" si="614"/>
        <v>0.91309523809523807</v>
      </c>
    </row>
    <row r="7842" spans="1:17" x14ac:dyDescent="0.2">
      <c r="A7842" t="s">
        <v>7960</v>
      </c>
      <c r="B7842" t="s">
        <v>163</v>
      </c>
      <c r="C7842" t="s">
        <v>164</v>
      </c>
      <c r="D7842" t="s">
        <v>32</v>
      </c>
      <c r="E7842" s="2">
        <v>45576.749502314808</v>
      </c>
      <c r="F7842" s="2">
        <v>45576.770335648151</v>
      </c>
      <c r="G7842" t="str">
        <f t="shared" si="611"/>
        <v>10</v>
      </c>
      <c r="H7842" t="str">
        <f t="shared" si="612"/>
        <v>11</v>
      </c>
      <c r="I7842">
        <v>129</v>
      </c>
      <c r="J7842">
        <f t="shared" si="613"/>
        <v>2.15</v>
      </c>
      <c r="K7842" t="s">
        <v>38</v>
      </c>
      <c r="L7842" t="s">
        <v>74</v>
      </c>
      <c r="M7842" t="s">
        <v>44</v>
      </c>
      <c r="N7842" t="b">
        <v>0</v>
      </c>
      <c r="O7842">
        <f>_xlfn.XLOOKUP(B7842,Machine_Info!A:A,Machine_Info!E:E)</f>
        <v>20</v>
      </c>
      <c r="P7842">
        <f t="shared" si="610"/>
        <v>17.850000000000001</v>
      </c>
      <c r="Q7842">
        <f t="shared" si="614"/>
        <v>0.89250000000000007</v>
      </c>
    </row>
    <row r="7843" spans="1:17" x14ac:dyDescent="0.2">
      <c r="A7843" t="s">
        <v>7961</v>
      </c>
      <c r="B7843" t="s">
        <v>92</v>
      </c>
      <c r="C7843" t="s">
        <v>93</v>
      </c>
      <c r="D7843" t="s">
        <v>59</v>
      </c>
      <c r="E7843" s="2">
        <v>45576.773449074077</v>
      </c>
      <c r="F7843" s="2">
        <v>45576.899837962963</v>
      </c>
      <c r="G7843" t="str">
        <f t="shared" si="611"/>
        <v>10</v>
      </c>
      <c r="H7843" t="str">
        <f t="shared" si="612"/>
        <v>11</v>
      </c>
      <c r="I7843">
        <v>265</v>
      </c>
      <c r="J7843">
        <f t="shared" si="613"/>
        <v>4.416666666666667</v>
      </c>
      <c r="K7843" t="s">
        <v>71</v>
      </c>
      <c r="L7843" t="s">
        <v>10159</v>
      </c>
      <c r="M7843" t="s">
        <v>34</v>
      </c>
      <c r="N7843" t="b">
        <v>1</v>
      </c>
      <c r="O7843">
        <f>_xlfn.XLOOKUP(B7843,Machine_Info!A:A,Machine_Info!E:E)</f>
        <v>20</v>
      </c>
      <c r="P7843">
        <f t="shared" si="610"/>
        <v>15.583333333333332</v>
      </c>
      <c r="Q7843">
        <f t="shared" si="614"/>
        <v>0.77916666666666656</v>
      </c>
    </row>
    <row r="7844" spans="1:17" x14ac:dyDescent="0.2">
      <c r="A7844" t="s">
        <v>7962</v>
      </c>
      <c r="B7844" t="s">
        <v>69</v>
      </c>
      <c r="C7844" t="s">
        <v>70</v>
      </c>
      <c r="D7844" t="s">
        <v>27</v>
      </c>
      <c r="E7844" s="2">
        <v>45576.799745370372</v>
      </c>
      <c r="F7844" s="2">
        <v>45576.924745370372</v>
      </c>
      <c r="G7844" t="str">
        <f t="shared" si="611"/>
        <v>10</v>
      </c>
      <c r="H7844" t="str">
        <f t="shared" si="612"/>
        <v>11</v>
      </c>
      <c r="I7844">
        <v>19</v>
      </c>
      <c r="J7844">
        <f t="shared" si="613"/>
        <v>0.31666666666666665</v>
      </c>
      <c r="K7844" t="s">
        <v>28</v>
      </c>
      <c r="L7844" t="s">
        <v>10159</v>
      </c>
      <c r="M7844" t="s">
        <v>34</v>
      </c>
      <c r="N7844" t="b">
        <v>0</v>
      </c>
      <c r="O7844">
        <f>_xlfn.XLOOKUP(B7844,Machine_Info!A:A,Machine_Info!E:E)</f>
        <v>16</v>
      </c>
      <c r="P7844">
        <f t="shared" si="610"/>
        <v>15.683333333333334</v>
      </c>
      <c r="Q7844">
        <f t="shared" si="614"/>
        <v>0.98020833333333335</v>
      </c>
    </row>
    <row r="7845" spans="1:17" x14ac:dyDescent="0.2">
      <c r="A7845" t="s">
        <v>7963</v>
      </c>
      <c r="B7845" t="s">
        <v>167</v>
      </c>
      <c r="C7845" t="s">
        <v>168</v>
      </c>
      <c r="D7845" t="s">
        <v>59</v>
      </c>
      <c r="E7845" s="2">
        <v>45576.820474537039</v>
      </c>
      <c r="F7845" s="2">
        <v>45576.898252314822</v>
      </c>
      <c r="G7845" t="str">
        <f t="shared" si="611"/>
        <v>10</v>
      </c>
      <c r="H7845" t="str">
        <f t="shared" si="612"/>
        <v>11</v>
      </c>
      <c r="I7845">
        <v>277</v>
      </c>
      <c r="J7845">
        <f t="shared" si="613"/>
        <v>4.6166666666666663</v>
      </c>
      <c r="K7845" t="s">
        <v>21</v>
      </c>
      <c r="L7845" t="s">
        <v>10158</v>
      </c>
      <c r="M7845" t="s">
        <v>23</v>
      </c>
      <c r="N7845" t="b">
        <v>1</v>
      </c>
      <c r="O7845">
        <f>_xlfn.XLOOKUP(B7845,Machine_Info!A:A,Machine_Info!E:E)</f>
        <v>14</v>
      </c>
      <c r="P7845">
        <f t="shared" si="610"/>
        <v>9.3833333333333329</v>
      </c>
      <c r="Q7845">
        <f t="shared" si="614"/>
        <v>0.67023809523809519</v>
      </c>
    </row>
    <row r="7846" spans="1:17" x14ac:dyDescent="0.2">
      <c r="A7846" t="s">
        <v>7964</v>
      </c>
      <c r="B7846" t="s">
        <v>49</v>
      </c>
      <c r="C7846" t="s">
        <v>50</v>
      </c>
      <c r="D7846" t="s">
        <v>20</v>
      </c>
      <c r="E7846" s="2">
        <v>45576.841909722221</v>
      </c>
      <c r="F7846" s="2">
        <v>45576.947465277779</v>
      </c>
      <c r="G7846" t="str">
        <f t="shared" si="611"/>
        <v>10</v>
      </c>
      <c r="H7846" t="str">
        <f t="shared" si="612"/>
        <v>11</v>
      </c>
      <c r="I7846">
        <v>473</v>
      </c>
      <c r="J7846">
        <f t="shared" si="613"/>
        <v>7.8833333333333337</v>
      </c>
      <c r="K7846" t="s">
        <v>71</v>
      </c>
      <c r="L7846" t="s">
        <v>10159</v>
      </c>
      <c r="M7846" t="s">
        <v>34</v>
      </c>
      <c r="N7846" t="b">
        <v>1</v>
      </c>
      <c r="O7846">
        <f>_xlfn.XLOOKUP(B7846,Machine_Info!A:A,Machine_Info!E:E)</f>
        <v>22</v>
      </c>
      <c r="P7846">
        <f t="shared" si="610"/>
        <v>14.116666666666667</v>
      </c>
      <c r="Q7846">
        <f t="shared" si="614"/>
        <v>0.64166666666666672</v>
      </c>
    </row>
    <row r="7847" spans="1:17" x14ac:dyDescent="0.2">
      <c r="A7847" t="s">
        <v>7965</v>
      </c>
      <c r="B7847" t="s">
        <v>135</v>
      </c>
      <c r="C7847" t="s">
        <v>136</v>
      </c>
      <c r="D7847" t="s">
        <v>32</v>
      </c>
      <c r="E7847" s="2">
        <v>45576.866979166669</v>
      </c>
      <c r="F7847" s="2">
        <v>45577.033645833333</v>
      </c>
      <c r="G7847" t="str">
        <f t="shared" si="611"/>
        <v>10</v>
      </c>
      <c r="H7847" t="str">
        <f t="shared" si="612"/>
        <v>11</v>
      </c>
      <c r="I7847">
        <v>128</v>
      </c>
      <c r="J7847">
        <f t="shared" si="613"/>
        <v>2.1333333333333333</v>
      </c>
      <c r="K7847" t="s">
        <v>21</v>
      </c>
      <c r="L7847" t="s">
        <v>10159</v>
      </c>
      <c r="M7847" t="s">
        <v>34</v>
      </c>
      <c r="N7847" t="b">
        <v>1</v>
      </c>
      <c r="O7847">
        <f>_xlfn.XLOOKUP(B7847,Machine_Info!A:A,Machine_Info!E:E)</f>
        <v>20</v>
      </c>
      <c r="P7847">
        <f t="shared" si="610"/>
        <v>17.866666666666667</v>
      </c>
      <c r="Q7847">
        <f t="shared" si="614"/>
        <v>0.89333333333333331</v>
      </c>
    </row>
    <row r="7848" spans="1:17" x14ac:dyDescent="0.2">
      <c r="A7848" t="s">
        <v>7966</v>
      </c>
      <c r="B7848" t="s">
        <v>99</v>
      </c>
      <c r="C7848" t="s">
        <v>100</v>
      </c>
      <c r="D7848" t="s">
        <v>32</v>
      </c>
      <c r="E7848" s="2">
        <v>45576.870289351849</v>
      </c>
      <c r="F7848" s="2">
        <v>45577.039733796293</v>
      </c>
      <c r="G7848" t="str">
        <f t="shared" si="611"/>
        <v>10</v>
      </c>
      <c r="H7848" t="str">
        <f t="shared" si="612"/>
        <v>11</v>
      </c>
      <c r="I7848">
        <v>18</v>
      </c>
      <c r="J7848">
        <f t="shared" si="613"/>
        <v>0.3</v>
      </c>
      <c r="K7848" t="s">
        <v>42</v>
      </c>
      <c r="L7848" t="s">
        <v>10158</v>
      </c>
      <c r="M7848" t="s">
        <v>23</v>
      </c>
      <c r="N7848" t="b">
        <v>0</v>
      </c>
      <c r="O7848">
        <f>_xlfn.XLOOKUP(B7848,Machine_Info!A:A,Machine_Info!E:E)</f>
        <v>16</v>
      </c>
      <c r="P7848">
        <f t="shared" si="610"/>
        <v>15.7</v>
      </c>
      <c r="Q7848">
        <f t="shared" si="614"/>
        <v>0.98124999999999996</v>
      </c>
    </row>
    <row r="7849" spans="1:17" x14ac:dyDescent="0.2">
      <c r="A7849" t="s">
        <v>7967</v>
      </c>
      <c r="B7849" t="s">
        <v>69</v>
      </c>
      <c r="C7849" t="s">
        <v>70</v>
      </c>
      <c r="D7849" t="s">
        <v>27</v>
      </c>
      <c r="E7849" s="2">
        <v>45576.871458333328</v>
      </c>
      <c r="F7849" s="2">
        <v>45576.874236111107</v>
      </c>
      <c r="G7849" t="str">
        <f t="shared" si="611"/>
        <v>10</v>
      </c>
      <c r="H7849" t="str">
        <f t="shared" si="612"/>
        <v>11</v>
      </c>
      <c r="I7849">
        <v>203</v>
      </c>
      <c r="J7849">
        <f t="shared" si="613"/>
        <v>3.3833333333333333</v>
      </c>
      <c r="K7849" t="s">
        <v>42</v>
      </c>
      <c r="L7849" t="s">
        <v>10158</v>
      </c>
      <c r="M7849" t="s">
        <v>23</v>
      </c>
      <c r="N7849" t="b">
        <v>0</v>
      </c>
      <c r="O7849">
        <f>_xlfn.XLOOKUP(B7849,Machine_Info!A:A,Machine_Info!E:E)</f>
        <v>16</v>
      </c>
      <c r="P7849">
        <f t="shared" si="610"/>
        <v>12.616666666666667</v>
      </c>
      <c r="Q7849">
        <f t="shared" si="614"/>
        <v>0.7885416666666667</v>
      </c>
    </row>
    <row r="7850" spans="1:17" x14ac:dyDescent="0.2">
      <c r="A7850" t="s">
        <v>7968</v>
      </c>
      <c r="B7850" t="s">
        <v>167</v>
      </c>
      <c r="C7850" t="s">
        <v>168</v>
      </c>
      <c r="D7850" t="s">
        <v>59</v>
      </c>
      <c r="E7850" s="2">
        <v>45576.901365740741</v>
      </c>
      <c r="F7850" s="2">
        <v>45577.099976851852</v>
      </c>
      <c r="G7850" t="str">
        <f t="shared" si="611"/>
        <v>10</v>
      </c>
      <c r="H7850" t="str">
        <f t="shared" si="612"/>
        <v>11</v>
      </c>
      <c r="I7850">
        <v>195</v>
      </c>
      <c r="J7850">
        <f t="shared" si="613"/>
        <v>3.25</v>
      </c>
      <c r="K7850" t="s">
        <v>28</v>
      </c>
      <c r="L7850" t="s">
        <v>10158</v>
      </c>
      <c r="M7850" t="s">
        <v>23</v>
      </c>
      <c r="N7850" t="b">
        <v>0</v>
      </c>
      <c r="O7850">
        <f>_xlfn.XLOOKUP(B7850,Machine_Info!A:A,Machine_Info!E:E)</f>
        <v>14</v>
      </c>
      <c r="P7850">
        <f t="shared" si="610"/>
        <v>10.75</v>
      </c>
      <c r="Q7850">
        <f t="shared" si="614"/>
        <v>0.7678571428571429</v>
      </c>
    </row>
    <row r="7851" spans="1:17" x14ac:dyDescent="0.2">
      <c r="A7851" t="s">
        <v>7969</v>
      </c>
      <c r="B7851" t="s">
        <v>66</v>
      </c>
      <c r="C7851" t="s">
        <v>67</v>
      </c>
      <c r="D7851" t="s">
        <v>32</v>
      </c>
      <c r="E7851" s="2">
        <v>45576.932789351849</v>
      </c>
      <c r="F7851" s="2">
        <v>45576.953622685192</v>
      </c>
      <c r="G7851" t="str">
        <f t="shared" si="611"/>
        <v>10</v>
      </c>
      <c r="H7851" t="str">
        <f t="shared" si="612"/>
        <v>11</v>
      </c>
      <c r="I7851">
        <v>133</v>
      </c>
      <c r="J7851">
        <f t="shared" si="613"/>
        <v>2.2166666666666668</v>
      </c>
      <c r="K7851" t="s">
        <v>54</v>
      </c>
      <c r="L7851" t="s">
        <v>10158</v>
      </c>
      <c r="M7851" t="s">
        <v>23</v>
      </c>
      <c r="N7851" t="b">
        <v>1</v>
      </c>
      <c r="O7851">
        <f>_xlfn.XLOOKUP(B7851,Machine_Info!A:A,Machine_Info!E:E)</f>
        <v>14</v>
      </c>
      <c r="P7851">
        <f t="shared" si="610"/>
        <v>11.783333333333333</v>
      </c>
      <c r="Q7851">
        <f t="shared" si="614"/>
        <v>0.84166666666666667</v>
      </c>
    </row>
    <row r="7852" spans="1:17" x14ac:dyDescent="0.2">
      <c r="A7852" t="s">
        <v>7970</v>
      </c>
      <c r="B7852" t="s">
        <v>96</v>
      </c>
      <c r="C7852" t="s">
        <v>97</v>
      </c>
      <c r="D7852" t="s">
        <v>27</v>
      </c>
      <c r="E7852" s="2">
        <v>45576.938831018517</v>
      </c>
      <c r="F7852" s="2">
        <v>45576.946469907409</v>
      </c>
      <c r="G7852" t="str">
        <f t="shared" si="611"/>
        <v>10</v>
      </c>
      <c r="H7852" t="str">
        <f t="shared" si="612"/>
        <v>11</v>
      </c>
      <c r="I7852">
        <v>435</v>
      </c>
      <c r="J7852">
        <f t="shared" si="613"/>
        <v>7.25</v>
      </c>
      <c r="K7852" t="s">
        <v>42</v>
      </c>
      <c r="L7852" t="s">
        <v>74</v>
      </c>
      <c r="M7852" t="s">
        <v>44</v>
      </c>
      <c r="N7852" t="b">
        <v>0</v>
      </c>
      <c r="O7852">
        <f>_xlfn.XLOOKUP(B7852,Machine_Info!A:A,Machine_Info!E:E)</f>
        <v>20</v>
      </c>
      <c r="P7852">
        <f t="shared" si="610"/>
        <v>12.75</v>
      </c>
      <c r="Q7852">
        <f t="shared" si="614"/>
        <v>0.63749999999999996</v>
      </c>
    </row>
    <row r="7853" spans="1:17" x14ac:dyDescent="0.2">
      <c r="A7853" t="s">
        <v>7971</v>
      </c>
      <c r="B7853" t="s">
        <v>202</v>
      </c>
      <c r="C7853" t="s">
        <v>203</v>
      </c>
      <c r="D7853" t="s">
        <v>32</v>
      </c>
      <c r="E7853" s="2">
        <v>45576.951041666667</v>
      </c>
      <c r="F7853" s="2">
        <v>45577.152430555558</v>
      </c>
      <c r="G7853" t="str">
        <f t="shared" si="611"/>
        <v>10</v>
      </c>
      <c r="H7853" t="str">
        <f t="shared" si="612"/>
        <v>11</v>
      </c>
      <c r="I7853">
        <v>238</v>
      </c>
      <c r="J7853">
        <f t="shared" si="613"/>
        <v>3.9666666666666668</v>
      </c>
      <c r="K7853" t="s">
        <v>42</v>
      </c>
      <c r="L7853" t="s">
        <v>10159</v>
      </c>
      <c r="M7853" t="s">
        <v>34</v>
      </c>
      <c r="N7853" t="b">
        <v>0</v>
      </c>
      <c r="O7853">
        <f>_xlfn.XLOOKUP(B7853,Machine_Info!A:A,Machine_Info!E:E)</f>
        <v>22</v>
      </c>
      <c r="P7853">
        <f t="shared" si="610"/>
        <v>18.033333333333331</v>
      </c>
      <c r="Q7853">
        <f t="shared" si="614"/>
        <v>0.81969696969696959</v>
      </c>
    </row>
    <row r="7854" spans="1:17" x14ac:dyDescent="0.2">
      <c r="A7854" t="s">
        <v>7972</v>
      </c>
      <c r="B7854" t="s">
        <v>202</v>
      </c>
      <c r="C7854" t="s">
        <v>203</v>
      </c>
      <c r="D7854" t="s">
        <v>32</v>
      </c>
      <c r="E7854" s="2">
        <v>45576.962488425917</v>
      </c>
      <c r="F7854" s="2">
        <v>45577.127766203703</v>
      </c>
      <c r="G7854" t="str">
        <f t="shared" si="611"/>
        <v>10</v>
      </c>
      <c r="H7854" t="str">
        <f t="shared" si="612"/>
        <v>11</v>
      </c>
      <c r="I7854">
        <v>56</v>
      </c>
      <c r="J7854">
        <f t="shared" si="613"/>
        <v>0.93333333333333335</v>
      </c>
      <c r="K7854" t="s">
        <v>38</v>
      </c>
      <c r="L7854" t="s">
        <v>10158</v>
      </c>
      <c r="M7854" t="s">
        <v>23</v>
      </c>
      <c r="N7854" t="b">
        <v>0</v>
      </c>
      <c r="O7854">
        <f>_xlfn.XLOOKUP(B7854,Machine_Info!A:A,Machine_Info!E:E)</f>
        <v>22</v>
      </c>
      <c r="P7854">
        <f t="shared" si="610"/>
        <v>21.066666666666666</v>
      </c>
      <c r="Q7854">
        <f t="shared" si="614"/>
        <v>0.95757575757575752</v>
      </c>
    </row>
    <row r="7855" spans="1:17" x14ac:dyDescent="0.2">
      <c r="A7855" t="s">
        <v>7973</v>
      </c>
      <c r="B7855" t="s">
        <v>99</v>
      </c>
      <c r="C7855" t="s">
        <v>100</v>
      </c>
      <c r="D7855" t="s">
        <v>32</v>
      </c>
      <c r="E7855" s="2">
        <v>45576.976701388892</v>
      </c>
      <c r="F7855" s="2">
        <v>45576.996840277781</v>
      </c>
      <c r="G7855" t="str">
        <f t="shared" si="611"/>
        <v>10</v>
      </c>
      <c r="H7855" t="str">
        <f t="shared" si="612"/>
        <v>11</v>
      </c>
      <c r="I7855">
        <v>36</v>
      </c>
      <c r="J7855">
        <f t="shared" si="613"/>
        <v>0.6</v>
      </c>
      <c r="K7855" t="s">
        <v>21</v>
      </c>
      <c r="L7855" t="s">
        <v>10158</v>
      </c>
      <c r="M7855" t="s">
        <v>23</v>
      </c>
      <c r="N7855" t="b">
        <v>1</v>
      </c>
      <c r="O7855">
        <f>_xlfn.XLOOKUP(B7855,Machine_Info!A:A,Machine_Info!E:E)</f>
        <v>16</v>
      </c>
      <c r="P7855">
        <f t="shared" si="610"/>
        <v>15.4</v>
      </c>
      <c r="Q7855">
        <f t="shared" si="614"/>
        <v>0.96250000000000002</v>
      </c>
    </row>
    <row r="7856" spans="1:17" x14ac:dyDescent="0.2">
      <c r="A7856" t="s">
        <v>7974</v>
      </c>
      <c r="B7856" t="s">
        <v>218</v>
      </c>
      <c r="C7856" t="s">
        <v>219</v>
      </c>
      <c r="D7856" t="s">
        <v>20</v>
      </c>
      <c r="E7856" s="2">
        <v>45577.014074074083</v>
      </c>
      <c r="F7856" s="2">
        <v>45577.359212962961</v>
      </c>
      <c r="G7856" t="str">
        <f t="shared" si="611"/>
        <v>10</v>
      </c>
      <c r="H7856" t="str">
        <f t="shared" si="612"/>
        <v>12</v>
      </c>
      <c r="I7856">
        <v>113</v>
      </c>
      <c r="J7856">
        <f t="shared" si="613"/>
        <v>1.8833333333333333</v>
      </c>
      <c r="K7856" t="s">
        <v>110</v>
      </c>
      <c r="L7856" t="s">
        <v>10159</v>
      </c>
      <c r="M7856" t="s">
        <v>34</v>
      </c>
      <c r="N7856" t="b">
        <v>0</v>
      </c>
      <c r="O7856">
        <f>_xlfn.XLOOKUP(B7856,Machine_Info!A:A,Machine_Info!E:E)</f>
        <v>14</v>
      </c>
      <c r="P7856">
        <f t="shared" si="610"/>
        <v>12.116666666666667</v>
      </c>
      <c r="Q7856">
        <f t="shared" si="614"/>
        <v>0.86547619047619051</v>
      </c>
    </row>
    <row r="7857" spans="1:17" x14ac:dyDescent="0.2">
      <c r="A7857" t="s">
        <v>7975</v>
      </c>
      <c r="B7857" t="s">
        <v>139</v>
      </c>
      <c r="C7857" t="s">
        <v>140</v>
      </c>
      <c r="D7857" t="s">
        <v>59</v>
      </c>
      <c r="E7857" s="2">
        <v>45577.081967592603</v>
      </c>
      <c r="F7857" s="2">
        <v>45577.152800925927</v>
      </c>
      <c r="G7857" t="str">
        <f t="shared" si="611"/>
        <v>10</v>
      </c>
      <c r="H7857" t="str">
        <f t="shared" si="612"/>
        <v>12</v>
      </c>
      <c r="I7857">
        <v>455</v>
      </c>
      <c r="J7857">
        <f t="shared" si="613"/>
        <v>7.583333333333333</v>
      </c>
      <c r="K7857" t="s">
        <v>21</v>
      </c>
      <c r="L7857" t="s">
        <v>10158</v>
      </c>
      <c r="M7857" t="s">
        <v>23</v>
      </c>
      <c r="N7857" t="b">
        <v>1</v>
      </c>
      <c r="O7857">
        <f>_xlfn.XLOOKUP(B7857,Machine_Info!A:A,Machine_Info!E:E)</f>
        <v>20</v>
      </c>
      <c r="P7857">
        <f t="shared" si="610"/>
        <v>12.416666666666668</v>
      </c>
      <c r="Q7857">
        <f t="shared" si="614"/>
        <v>0.62083333333333335</v>
      </c>
    </row>
    <row r="7858" spans="1:17" x14ac:dyDescent="0.2">
      <c r="A7858" t="s">
        <v>7976</v>
      </c>
      <c r="B7858" t="s">
        <v>30</v>
      </c>
      <c r="C7858" t="s">
        <v>31</v>
      </c>
      <c r="D7858" t="s">
        <v>32</v>
      </c>
      <c r="E7858" s="2">
        <v>45577.086192129631</v>
      </c>
      <c r="F7858" s="2">
        <v>45577.288275462961</v>
      </c>
      <c r="G7858" t="str">
        <f t="shared" si="611"/>
        <v>10</v>
      </c>
      <c r="H7858" t="str">
        <f t="shared" si="612"/>
        <v>12</v>
      </c>
      <c r="I7858">
        <v>105</v>
      </c>
      <c r="J7858">
        <f t="shared" si="613"/>
        <v>1.75</v>
      </c>
      <c r="K7858" t="s">
        <v>42</v>
      </c>
      <c r="L7858" t="s">
        <v>74</v>
      </c>
      <c r="M7858" t="s">
        <v>44</v>
      </c>
      <c r="N7858" t="b">
        <v>0</v>
      </c>
      <c r="O7858">
        <f>_xlfn.XLOOKUP(B7858,Machine_Info!A:A,Machine_Info!E:E)</f>
        <v>22</v>
      </c>
      <c r="P7858">
        <f t="shared" si="610"/>
        <v>20.25</v>
      </c>
      <c r="Q7858">
        <f t="shared" si="614"/>
        <v>0.92045454545454541</v>
      </c>
    </row>
    <row r="7859" spans="1:17" x14ac:dyDescent="0.2">
      <c r="A7859" t="s">
        <v>7977</v>
      </c>
      <c r="B7859" t="s">
        <v>99</v>
      </c>
      <c r="C7859" t="s">
        <v>100</v>
      </c>
      <c r="D7859" t="s">
        <v>32</v>
      </c>
      <c r="E7859" s="2">
        <v>45577.174733796302</v>
      </c>
      <c r="F7859" s="2">
        <v>45577.30667824074</v>
      </c>
      <c r="G7859" t="str">
        <f t="shared" si="611"/>
        <v>10</v>
      </c>
      <c r="H7859" t="str">
        <f t="shared" si="612"/>
        <v>12</v>
      </c>
      <c r="I7859">
        <v>355</v>
      </c>
      <c r="J7859">
        <f t="shared" si="613"/>
        <v>5.916666666666667</v>
      </c>
      <c r="K7859" t="s">
        <v>28</v>
      </c>
      <c r="L7859" t="s">
        <v>10159</v>
      </c>
      <c r="M7859" t="s">
        <v>34</v>
      </c>
      <c r="N7859" t="b">
        <v>0</v>
      </c>
      <c r="O7859">
        <f>_xlfn.XLOOKUP(B7859,Machine_Info!A:A,Machine_Info!E:E)</f>
        <v>16</v>
      </c>
      <c r="P7859">
        <f t="shared" si="610"/>
        <v>10.083333333333332</v>
      </c>
      <c r="Q7859">
        <f t="shared" si="614"/>
        <v>0.63020833333333326</v>
      </c>
    </row>
    <row r="7860" spans="1:17" x14ac:dyDescent="0.2">
      <c r="A7860" t="s">
        <v>7978</v>
      </c>
      <c r="B7860" t="s">
        <v>116</v>
      </c>
      <c r="C7860" t="s">
        <v>117</v>
      </c>
      <c r="D7860" t="s">
        <v>20</v>
      </c>
      <c r="E7860" s="2">
        <v>45577.198564814818</v>
      </c>
      <c r="F7860" s="2">
        <v>45577.270092592589</v>
      </c>
      <c r="G7860" t="str">
        <f t="shared" si="611"/>
        <v>10</v>
      </c>
      <c r="H7860" t="str">
        <f t="shared" si="612"/>
        <v>12</v>
      </c>
      <c r="I7860">
        <v>35</v>
      </c>
      <c r="J7860">
        <f t="shared" si="613"/>
        <v>0.58333333333333337</v>
      </c>
      <c r="K7860" t="s">
        <v>28</v>
      </c>
      <c r="L7860" t="s">
        <v>10159</v>
      </c>
      <c r="M7860" t="s">
        <v>34</v>
      </c>
      <c r="N7860" t="b">
        <v>0</v>
      </c>
      <c r="O7860">
        <f>_xlfn.XLOOKUP(B7860,Machine_Info!A:A,Machine_Info!E:E)</f>
        <v>16</v>
      </c>
      <c r="P7860">
        <f t="shared" si="610"/>
        <v>15.416666666666666</v>
      </c>
      <c r="Q7860">
        <f t="shared" si="614"/>
        <v>0.96354166666666663</v>
      </c>
    </row>
    <row r="7861" spans="1:17" x14ac:dyDescent="0.2">
      <c r="A7861" t="s">
        <v>7979</v>
      </c>
      <c r="B7861" t="s">
        <v>25</v>
      </c>
      <c r="C7861" t="s">
        <v>26</v>
      </c>
      <c r="D7861" t="s">
        <v>27</v>
      </c>
      <c r="E7861" s="2">
        <v>45577.207488425927</v>
      </c>
      <c r="F7861" s="2">
        <v>45577.229710648149</v>
      </c>
      <c r="G7861" t="str">
        <f t="shared" si="611"/>
        <v>10</v>
      </c>
      <c r="H7861" t="str">
        <f t="shared" si="612"/>
        <v>12</v>
      </c>
      <c r="I7861">
        <v>869</v>
      </c>
      <c r="J7861">
        <f t="shared" si="613"/>
        <v>14.483333333333333</v>
      </c>
      <c r="K7861" t="s">
        <v>54</v>
      </c>
      <c r="L7861" t="s">
        <v>10158</v>
      </c>
      <c r="M7861" t="s">
        <v>23</v>
      </c>
      <c r="N7861" t="b">
        <v>1</v>
      </c>
      <c r="O7861">
        <f>_xlfn.XLOOKUP(B7861,Machine_Info!A:A,Machine_Info!E:E)</f>
        <v>22</v>
      </c>
      <c r="P7861">
        <f t="shared" si="610"/>
        <v>7.5166666666666675</v>
      </c>
      <c r="Q7861">
        <f t="shared" si="614"/>
        <v>0.34166666666666673</v>
      </c>
    </row>
    <row r="7862" spans="1:17" x14ac:dyDescent="0.2">
      <c r="A7862" t="s">
        <v>7980</v>
      </c>
      <c r="B7862" t="s">
        <v>106</v>
      </c>
      <c r="C7862" t="s">
        <v>107</v>
      </c>
      <c r="D7862" t="s">
        <v>59</v>
      </c>
      <c r="E7862" s="2">
        <v>45577.211354166669</v>
      </c>
      <c r="F7862" s="2">
        <v>45577.314131944448</v>
      </c>
      <c r="G7862" t="str">
        <f t="shared" si="611"/>
        <v>10</v>
      </c>
      <c r="H7862" t="str">
        <f t="shared" si="612"/>
        <v>12</v>
      </c>
      <c r="I7862">
        <v>9</v>
      </c>
      <c r="J7862">
        <f t="shared" si="613"/>
        <v>0.15</v>
      </c>
      <c r="K7862" t="s">
        <v>54</v>
      </c>
      <c r="L7862" t="s">
        <v>10158</v>
      </c>
      <c r="M7862" t="s">
        <v>23</v>
      </c>
      <c r="N7862" t="b">
        <v>1</v>
      </c>
      <c r="O7862">
        <f>_xlfn.XLOOKUP(B7862,Machine_Info!A:A,Machine_Info!E:E)</f>
        <v>16</v>
      </c>
      <c r="P7862">
        <f t="shared" si="610"/>
        <v>15.85</v>
      </c>
      <c r="Q7862">
        <f t="shared" si="614"/>
        <v>0.99062499999999998</v>
      </c>
    </row>
    <row r="7863" spans="1:17" x14ac:dyDescent="0.2">
      <c r="A7863" t="s">
        <v>7981</v>
      </c>
      <c r="B7863" t="s">
        <v>99</v>
      </c>
      <c r="C7863" t="s">
        <v>100</v>
      </c>
      <c r="D7863" t="s">
        <v>32</v>
      </c>
      <c r="E7863" s="2">
        <v>45577.213518518518</v>
      </c>
      <c r="F7863" s="2">
        <v>45577.26421296296</v>
      </c>
      <c r="G7863" t="str">
        <f t="shared" si="611"/>
        <v>10</v>
      </c>
      <c r="H7863" t="str">
        <f t="shared" si="612"/>
        <v>12</v>
      </c>
      <c r="I7863">
        <v>65</v>
      </c>
      <c r="J7863">
        <f t="shared" si="613"/>
        <v>1.0833333333333333</v>
      </c>
      <c r="K7863" t="s">
        <v>28</v>
      </c>
      <c r="L7863" t="s">
        <v>10159</v>
      </c>
      <c r="M7863" t="s">
        <v>34</v>
      </c>
      <c r="N7863" t="b">
        <v>0</v>
      </c>
      <c r="O7863">
        <f>_xlfn.XLOOKUP(B7863,Machine_Info!A:A,Machine_Info!E:E)</f>
        <v>16</v>
      </c>
      <c r="P7863">
        <f t="shared" si="610"/>
        <v>14.916666666666666</v>
      </c>
      <c r="Q7863">
        <f t="shared" si="614"/>
        <v>0.93229166666666663</v>
      </c>
    </row>
    <row r="7864" spans="1:17" x14ac:dyDescent="0.2">
      <c r="A7864" t="s">
        <v>7982</v>
      </c>
      <c r="B7864" t="s">
        <v>69</v>
      </c>
      <c r="C7864" t="s">
        <v>70</v>
      </c>
      <c r="D7864" t="s">
        <v>27</v>
      </c>
      <c r="E7864" s="2">
        <v>45577.234317129631</v>
      </c>
      <c r="F7864" s="2">
        <v>45577.255844907413</v>
      </c>
      <c r="G7864" t="str">
        <f t="shared" si="611"/>
        <v>10</v>
      </c>
      <c r="H7864" t="str">
        <f t="shared" si="612"/>
        <v>12</v>
      </c>
      <c r="I7864">
        <v>195</v>
      </c>
      <c r="J7864">
        <f t="shared" si="613"/>
        <v>3.25</v>
      </c>
      <c r="K7864" t="s">
        <v>54</v>
      </c>
      <c r="L7864" t="s">
        <v>10159</v>
      </c>
      <c r="M7864" t="s">
        <v>34</v>
      </c>
      <c r="N7864" t="b">
        <v>1</v>
      </c>
      <c r="O7864">
        <f>_xlfn.XLOOKUP(B7864,Machine_Info!A:A,Machine_Info!E:E)</f>
        <v>16</v>
      </c>
      <c r="P7864">
        <f t="shared" si="610"/>
        <v>12.75</v>
      </c>
      <c r="Q7864">
        <f t="shared" si="614"/>
        <v>0.796875</v>
      </c>
    </row>
    <row r="7865" spans="1:17" x14ac:dyDescent="0.2">
      <c r="A7865" t="s">
        <v>7983</v>
      </c>
      <c r="B7865" t="s">
        <v>96</v>
      </c>
      <c r="C7865" t="s">
        <v>97</v>
      </c>
      <c r="D7865" t="s">
        <v>27</v>
      </c>
      <c r="E7865" s="2">
        <v>45577.23678240741</v>
      </c>
      <c r="F7865" s="2">
        <v>45577.29650462963</v>
      </c>
      <c r="G7865" t="str">
        <f t="shared" si="611"/>
        <v>10</v>
      </c>
      <c r="H7865" t="str">
        <f t="shared" si="612"/>
        <v>12</v>
      </c>
      <c r="I7865">
        <v>168</v>
      </c>
      <c r="J7865">
        <f t="shared" si="613"/>
        <v>2.8</v>
      </c>
      <c r="K7865" t="s">
        <v>21</v>
      </c>
      <c r="L7865" t="s">
        <v>10158</v>
      </c>
      <c r="M7865" t="s">
        <v>23</v>
      </c>
      <c r="N7865" t="b">
        <v>1</v>
      </c>
      <c r="O7865">
        <f>_xlfn.XLOOKUP(B7865,Machine_Info!A:A,Machine_Info!E:E)</f>
        <v>20</v>
      </c>
      <c r="P7865">
        <f t="shared" si="610"/>
        <v>17.2</v>
      </c>
      <c r="Q7865">
        <f t="shared" si="614"/>
        <v>0.86</v>
      </c>
    </row>
    <row r="7866" spans="1:17" x14ac:dyDescent="0.2">
      <c r="A7866" t="s">
        <v>7984</v>
      </c>
      <c r="B7866" t="s">
        <v>152</v>
      </c>
      <c r="C7866" t="s">
        <v>153</v>
      </c>
      <c r="D7866" t="s">
        <v>27</v>
      </c>
      <c r="E7866" s="2">
        <v>45577.271550925929</v>
      </c>
      <c r="F7866" s="2">
        <v>45577.418078703697</v>
      </c>
      <c r="G7866" t="str">
        <f t="shared" si="611"/>
        <v>10</v>
      </c>
      <c r="H7866" t="str">
        <f t="shared" si="612"/>
        <v>12</v>
      </c>
      <c r="I7866">
        <v>18</v>
      </c>
      <c r="J7866">
        <f t="shared" si="613"/>
        <v>0.3</v>
      </c>
      <c r="K7866" t="s">
        <v>76</v>
      </c>
      <c r="L7866" t="s">
        <v>10158</v>
      </c>
      <c r="M7866" t="s">
        <v>23</v>
      </c>
      <c r="N7866" t="b">
        <v>0</v>
      </c>
      <c r="O7866">
        <f>_xlfn.XLOOKUP(B7866,Machine_Info!A:A,Machine_Info!E:E)</f>
        <v>18</v>
      </c>
      <c r="P7866">
        <f t="shared" si="610"/>
        <v>17.7</v>
      </c>
      <c r="Q7866">
        <f t="shared" si="614"/>
        <v>0.98333333333333328</v>
      </c>
    </row>
    <row r="7867" spans="1:17" x14ac:dyDescent="0.2">
      <c r="A7867" t="s">
        <v>7985</v>
      </c>
      <c r="B7867" t="s">
        <v>135</v>
      </c>
      <c r="C7867" t="s">
        <v>136</v>
      </c>
      <c r="D7867" t="s">
        <v>32</v>
      </c>
      <c r="E7867" s="2">
        <v>45577.293969907398</v>
      </c>
      <c r="F7867" s="2">
        <v>45577.42591435185</v>
      </c>
      <c r="G7867" t="str">
        <f t="shared" si="611"/>
        <v>10</v>
      </c>
      <c r="H7867" t="str">
        <f t="shared" si="612"/>
        <v>12</v>
      </c>
      <c r="I7867">
        <v>18</v>
      </c>
      <c r="J7867">
        <f t="shared" si="613"/>
        <v>0.3</v>
      </c>
      <c r="K7867" t="s">
        <v>71</v>
      </c>
      <c r="L7867" t="s">
        <v>10158</v>
      </c>
      <c r="M7867" t="s">
        <v>23</v>
      </c>
      <c r="N7867" t="b">
        <v>1</v>
      </c>
      <c r="O7867">
        <f>_xlfn.XLOOKUP(B7867,Machine_Info!A:A,Machine_Info!E:E)</f>
        <v>20</v>
      </c>
      <c r="P7867">
        <f t="shared" si="610"/>
        <v>19.7</v>
      </c>
      <c r="Q7867">
        <f t="shared" si="614"/>
        <v>0.98499999999999999</v>
      </c>
    </row>
    <row r="7868" spans="1:17" x14ac:dyDescent="0.2">
      <c r="A7868" t="s">
        <v>7986</v>
      </c>
      <c r="B7868" t="s">
        <v>57</v>
      </c>
      <c r="C7868" t="s">
        <v>58</v>
      </c>
      <c r="D7868" t="s">
        <v>59</v>
      </c>
      <c r="E7868" s="2">
        <v>45577.307326388887</v>
      </c>
      <c r="F7868" s="2">
        <v>45577.382326388892</v>
      </c>
      <c r="G7868" t="str">
        <f t="shared" si="611"/>
        <v>10</v>
      </c>
      <c r="H7868" t="str">
        <f t="shared" si="612"/>
        <v>12</v>
      </c>
      <c r="I7868">
        <v>22</v>
      </c>
      <c r="J7868">
        <f t="shared" si="613"/>
        <v>0.36666666666666664</v>
      </c>
      <c r="K7868" t="s">
        <v>28</v>
      </c>
      <c r="L7868" t="s">
        <v>10159</v>
      </c>
      <c r="M7868" t="s">
        <v>34</v>
      </c>
      <c r="N7868" t="b">
        <v>0</v>
      </c>
      <c r="O7868">
        <f>_xlfn.XLOOKUP(B7868,Machine_Info!A:A,Machine_Info!E:E)</f>
        <v>18</v>
      </c>
      <c r="P7868">
        <f t="shared" si="610"/>
        <v>17.633333333333333</v>
      </c>
      <c r="Q7868">
        <f t="shared" si="614"/>
        <v>0.97962962962962963</v>
      </c>
    </row>
    <row r="7869" spans="1:17" x14ac:dyDescent="0.2">
      <c r="A7869" t="s">
        <v>7987</v>
      </c>
      <c r="B7869" t="s">
        <v>132</v>
      </c>
      <c r="C7869" t="s">
        <v>133</v>
      </c>
      <c r="D7869" t="s">
        <v>59</v>
      </c>
      <c r="E7869" s="2">
        <v>45577.318888888891</v>
      </c>
      <c r="F7869" s="2">
        <v>45577.354305555556</v>
      </c>
      <c r="G7869" t="str">
        <f t="shared" si="611"/>
        <v>10</v>
      </c>
      <c r="H7869" t="str">
        <f t="shared" si="612"/>
        <v>12</v>
      </c>
      <c r="I7869">
        <v>243</v>
      </c>
      <c r="J7869">
        <f t="shared" si="613"/>
        <v>4.05</v>
      </c>
      <c r="K7869" t="s">
        <v>42</v>
      </c>
      <c r="L7869" t="s">
        <v>10159</v>
      </c>
      <c r="M7869" t="s">
        <v>34</v>
      </c>
      <c r="N7869" t="b">
        <v>0</v>
      </c>
      <c r="O7869">
        <f>_xlfn.XLOOKUP(B7869,Machine_Info!A:A,Machine_Info!E:E)</f>
        <v>14</v>
      </c>
      <c r="P7869">
        <f t="shared" si="610"/>
        <v>9.9499999999999993</v>
      </c>
      <c r="Q7869">
        <f t="shared" si="614"/>
        <v>0.71071428571428563</v>
      </c>
    </row>
    <row r="7870" spans="1:17" x14ac:dyDescent="0.2">
      <c r="A7870" t="s">
        <v>7988</v>
      </c>
      <c r="B7870" t="s">
        <v>160</v>
      </c>
      <c r="C7870" t="s">
        <v>161</v>
      </c>
      <c r="D7870" t="s">
        <v>32</v>
      </c>
      <c r="E7870" s="2">
        <v>45577.340451388889</v>
      </c>
      <c r="F7870" s="2">
        <v>45577.348090277781</v>
      </c>
      <c r="G7870" t="str">
        <f t="shared" si="611"/>
        <v>10</v>
      </c>
      <c r="H7870" t="str">
        <f t="shared" si="612"/>
        <v>12</v>
      </c>
      <c r="I7870">
        <v>35</v>
      </c>
      <c r="J7870">
        <f t="shared" si="613"/>
        <v>0.58333333333333337</v>
      </c>
      <c r="K7870" t="s">
        <v>110</v>
      </c>
      <c r="L7870" t="s">
        <v>10159</v>
      </c>
      <c r="M7870" t="s">
        <v>34</v>
      </c>
      <c r="N7870" t="b">
        <v>0</v>
      </c>
      <c r="O7870">
        <f>_xlfn.XLOOKUP(B7870,Machine_Info!A:A,Machine_Info!E:E)</f>
        <v>20</v>
      </c>
      <c r="P7870">
        <f t="shared" si="610"/>
        <v>19.416666666666668</v>
      </c>
      <c r="Q7870">
        <f t="shared" si="614"/>
        <v>0.97083333333333344</v>
      </c>
    </row>
    <row r="7871" spans="1:17" x14ac:dyDescent="0.2">
      <c r="A7871" t="s">
        <v>7989</v>
      </c>
      <c r="B7871" t="s">
        <v>253</v>
      </c>
      <c r="C7871" t="s">
        <v>254</v>
      </c>
      <c r="D7871" t="s">
        <v>59</v>
      </c>
      <c r="E7871" s="2">
        <v>45577.359548611108</v>
      </c>
      <c r="F7871" s="2">
        <v>45577.386631944442</v>
      </c>
      <c r="G7871" t="str">
        <f t="shared" si="611"/>
        <v>10</v>
      </c>
      <c r="H7871" t="str">
        <f t="shared" si="612"/>
        <v>12</v>
      </c>
      <c r="I7871">
        <v>5</v>
      </c>
      <c r="J7871">
        <f t="shared" si="613"/>
        <v>8.3333333333333329E-2</v>
      </c>
      <c r="K7871" t="s">
        <v>71</v>
      </c>
      <c r="L7871" t="s">
        <v>10158</v>
      </c>
      <c r="M7871" t="s">
        <v>23</v>
      </c>
      <c r="N7871" t="b">
        <v>1</v>
      </c>
      <c r="O7871">
        <f>_xlfn.XLOOKUP(B7871,Machine_Info!A:A,Machine_Info!E:E)</f>
        <v>22</v>
      </c>
      <c r="P7871">
        <f t="shared" si="610"/>
        <v>21.916666666666668</v>
      </c>
      <c r="Q7871">
        <f t="shared" si="614"/>
        <v>0.99621212121212122</v>
      </c>
    </row>
    <row r="7872" spans="1:17" x14ac:dyDescent="0.2">
      <c r="A7872" t="s">
        <v>7990</v>
      </c>
      <c r="B7872" t="s">
        <v>25</v>
      </c>
      <c r="C7872" t="s">
        <v>26</v>
      </c>
      <c r="D7872" t="s">
        <v>27</v>
      </c>
      <c r="E7872" s="2">
        <v>45577.3983912037</v>
      </c>
      <c r="F7872" s="2">
        <v>45577.548391203702</v>
      </c>
      <c r="G7872" t="str">
        <f t="shared" si="611"/>
        <v>10</v>
      </c>
      <c r="H7872" t="str">
        <f t="shared" si="612"/>
        <v>12</v>
      </c>
      <c r="I7872">
        <v>1254</v>
      </c>
      <c r="J7872">
        <f t="shared" si="613"/>
        <v>20.9</v>
      </c>
      <c r="K7872" t="s">
        <v>42</v>
      </c>
      <c r="L7872" t="s">
        <v>10158</v>
      </c>
      <c r="M7872" t="s">
        <v>23</v>
      </c>
      <c r="N7872" t="b">
        <v>0</v>
      </c>
      <c r="O7872">
        <f>_xlfn.XLOOKUP(B7872,Machine_Info!A:A,Machine_Info!E:E)</f>
        <v>22</v>
      </c>
      <c r="P7872">
        <f t="shared" si="610"/>
        <v>1.1000000000000014</v>
      </c>
      <c r="Q7872">
        <f t="shared" si="614"/>
        <v>5.0000000000000065E-2</v>
      </c>
    </row>
    <row r="7873" spans="1:17" x14ac:dyDescent="0.2">
      <c r="A7873" t="s">
        <v>7991</v>
      </c>
      <c r="B7873" t="s">
        <v>40</v>
      </c>
      <c r="C7873" t="s">
        <v>41</v>
      </c>
      <c r="D7873" t="s">
        <v>20</v>
      </c>
      <c r="E7873" s="2">
        <v>45577.495694444442</v>
      </c>
      <c r="F7873" s="2">
        <v>45577.701944444438</v>
      </c>
      <c r="G7873" t="str">
        <f t="shared" si="611"/>
        <v>10</v>
      </c>
      <c r="H7873" t="str">
        <f t="shared" si="612"/>
        <v>12</v>
      </c>
      <c r="I7873">
        <v>902</v>
      </c>
      <c r="J7873">
        <f t="shared" si="613"/>
        <v>15.033333333333333</v>
      </c>
      <c r="K7873" t="s">
        <v>110</v>
      </c>
      <c r="L7873" t="s">
        <v>74</v>
      </c>
      <c r="M7873" t="s">
        <v>44</v>
      </c>
      <c r="N7873" t="b">
        <v>0</v>
      </c>
      <c r="O7873">
        <f>_xlfn.XLOOKUP(B7873,Machine_Info!A:A,Machine_Info!E:E)</f>
        <v>18</v>
      </c>
      <c r="P7873">
        <f t="shared" si="610"/>
        <v>2.9666666666666668</v>
      </c>
      <c r="Q7873">
        <f t="shared" si="614"/>
        <v>0.16481481481481483</v>
      </c>
    </row>
    <row r="7874" spans="1:17" x14ac:dyDescent="0.2">
      <c r="A7874" t="s">
        <v>7992</v>
      </c>
      <c r="B7874" t="s">
        <v>57</v>
      </c>
      <c r="C7874" t="s">
        <v>58</v>
      </c>
      <c r="D7874" t="s">
        <v>59</v>
      </c>
      <c r="E7874" s="2">
        <v>45577.520486111112</v>
      </c>
      <c r="F7874" s="2">
        <v>45577.526736111111</v>
      </c>
      <c r="G7874" t="str">
        <f t="shared" si="611"/>
        <v>10</v>
      </c>
      <c r="H7874" t="str">
        <f t="shared" si="612"/>
        <v>12</v>
      </c>
      <c r="I7874">
        <v>25</v>
      </c>
      <c r="J7874">
        <f t="shared" si="613"/>
        <v>0.41666666666666669</v>
      </c>
      <c r="K7874" t="s">
        <v>28</v>
      </c>
      <c r="L7874" t="s">
        <v>74</v>
      </c>
      <c r="M7874" t="s">
        <v>44</v>
      </c>
      <c r="N7874" t="b">
        <v>0</v>
      </c>
      <c r="O7874">
        <f>_xlfn.XLOOKUP(B7874,Machine_Info!A:A,Machine_Info!E:E)</f>
        <v>18</v>
      </c>
      <c r="P7874">
        <f t="shared" ref="P7874:P7937" si="615">O7874-J7874</f>
        <v>17.583333333333332</v>
      </c>
      <c r="Q7874">
        <f t="shared" si="614"/>
        <v>0.97685185185185175</v>
      </c>
    </row>
    <row r="7875" spans="1:17" x14ac:dyDescent="0.2">
      <c r="A7875" t="s">
        <v>7993</v>
      </c>
      <c r="B7875" t="s">
        <v>218</v>
      </c>
      <c r="C7875" t="s">
        <v>219</v>
      </c>
      <c r="D7875" t="s">
        <v>20</v>
      </c>
      <c r="E7875" s="2">
        <v>45577.52884259259</v>
      </c>
      <c r="F7875" s="2">
        <v>45577.550370370373</v>
      </c>
      <c r="G7875" t="str">
        <f t="shared" ref="G7875:G7938" si="616">TEXT(E7875,"mm")</f>
        <v>10</v>
      </c>
      <c r="H7875" t="str">
        <f t="shared" ref="H7875:H7938" si="617">TEXT(E7875,"dd")</f>
        <v>12</v>
      </c>
      <c r="I7875">
        <v>51</v>
      </c>
      <c r="J7875">
        <f t="shared" ref="J7875:J7938" si="618">I7875/60</f>
        <v>0.85</v>
      </c>
      <c r="K7875" t="s">
        <v>76</v>
      </c>
      <c r="L7875" t="s">
        <v>74</v>
      </c>
      <c r="M7875" t="s">
        <v>44</v>
      </c>
      <c r="N7875" t="b">
        <v>0</v>
      </c>
      <c r="O7875">
        <f>_xlfn.XLOOKUP(B7875,Machine_Info!A:A,Machine_Info!E:E)</f>
        <v>14</v>
      </c>
      <c r="P7875">
        <f t="shared" si="615"/>
        <v>13.15</v>
      </c>
      <c r="Q7875">
        <f t="shared" ref="Q7875:Q7938" si="619">P7875/O7875</f>
        <v>0.93928571428571428</v>
      </c>
    </row>
    <row r="7876" spans="1:17" x14ac:dyDescent="0.2">
      <c r="A7876" t="s">
        <v>7994</v>
      </c>
      <c r="B7876" t="s">
        <v>66</v>
      </c>
      <c r="C7876" t="s">
        <v>67</v>
      </c>
      <c r="D7876" t="s">
        <v>32</v>
      </c>
      <c r="E7876" s="2">
        <v>45577.540335648147</v>
      </c>
      <c r="F7876" s="2">
        <v>45577.558391203696</v>
      </c>
      <c r="G7876" t="str">
        <f t="shared" si="616"/>
        <v>10</v>
      </c>
      <c r="H7876" t="str">
        <f t="shared" si="617"/>
        <v>12</v>
      </c>
      <c r="I7876">
        <v>51</v>
      </c>
      <c r="J7876">
        <f t="shared" si="618"/>
        <v>0.85</v>
      </c>
      <c r="K7876" t="s">
        <v>54</v>
      </c>
      <c r="L7876" t="s">
        <v>10159</v>
      </c>
      <c r="M7876" t="s">
        <v>34</v>
      </c>
      <c r="N7876" t="b">
        <v>1</v>
      </c>
      <c r="O7876">
        <f>_xlfn.XLOOKUP(B7876,Machine_Info!A:A,Machine_Info!E:E)</f>
        <v>14</v>
      </c>
      <c r="P7876">
        <f t="shared" si="615"/>
        <v>13.15</v>
      </c>
      <c r="Q7876">
        <f t="shared" si="619"/>
        <v>0.93928571428571428</v>
      </c>
    </row>
    <row r="7877" spans="1:17" x14ac:dyDescent="0.2">
      <c r="A7877" t="s">
        <v>7995</v>
      </c>
      <c r="B7877" t="s">
        <v>218</v>
      </c>
      <c r="C7877" t="s">
        <v>219</v>
      </c>
      <c r="D7877" t="s">
        <v>20</v>
      </c>
      <c r="E7877" s="2">
        <v>45577.551828703698</v>
      </c>
      <c r="F7877" s="2">
        <v>45577.568495370368</v>
      </c>
      <c r="G7877" t="str">
        <f t="shared" si="616"/>
        <v>10</v>
      </c>
      <c r="H7877" t="str">
        <f t="shared" si="617"/>
        <v>12</v>
      </c>
      <c r="I7877">
        <v>58</v>
      </c>
      <c r="J7877">
        <f t="shared" si="618"/>
        <v>0.96666666666666667</v>
      </c>
      <c r="K7877" t="s">
        <v>42</v>
      </c>
      <c r="L7877" t="s">
        <v>10159</v>
      </c>
      <c r="M7877" t="s">
        <v>34</v>
      </c>
      <c r="N7877" t="b">
        <v>0</v>
      </c>
      <c r="O7877">
        <f>_xlfn.XLOOKUP(B7877,Machine_Info!A:A,Machine_Info!E:E)</f>
        <v>14</v>
      </c>
      <c r="P7877">
        <f t="shared" si="615"/>
        <v>13.033333333333333</v>
      </c>
      <c r="Q7877">
        <f t="shared" si="619"/>
        <v>0.93095238095238098</v>
      </c>
    </row>
    <row r="7878" spans="1:17" x14ac:dyDescent="0.2">
      <c r="A7878" t="s">
        <v>7996</v>
      </c>
      <c r="B7878" t="s">
        <v>135</v>
      </c>
      <c r="C7878" t="s">
        <v>136</v>
      </c>
      <c r="D7878" t="s">
        <v>32</v>
      </c>
      <c r="E7878" s="2">
        <v>45577.559224537043</v>
      </c>
      <c r="F7878" s="2">
        <v>45577.571030092593</v>
      </c>
      <c r="G7878" t="str">
        <f t="shared" si="616"/>
        <v>10</v>
      </c>
      <c r="H7878" t="str">
        <f t="shared" si="617"/>
        <v>12</v>
      </c>
      <c r="I7878">
        <v>240</v>
      </c>
      <c r="J7878">
        <f t="shared" si="618"/>
        <v>4</v>
      </c>
      <c r="K7878" t="s">
        <v>110</v>
      </c>
      <c r="L7878" t="s">
        <v>10159</v>
      </c>
      <c r="M7878" t="s">
        <v>34</v>
      </c>
      <c r="N7878" t="b">
        <v>0</v>
      </c>
      <c r="O7878">
        <f>_xlfn.XLOOKUP(B7878,Machine_Info!A:A,Machine_Info!E:E)</f>
        <v>20</v>
      </c>
      <c r="P7878">
        <f t="shared" si="615"/>
        <v>16</v>
      </c>
      <c r="Q7878">
        <f t="shared" si="619"/>
        <v>0.8</v>
      </c>
    </row>
    <row r="7879" spans="1:17" x14ac:dyDescent="0.2">
      <c r="A7879" t="s">
        <v>7997</v>
      </c>
      <c r="B7879" t="s">
        <v>253</v>
      </c>
      <c r="C7879" t="s">
        <v>254</v>
      </c>
      <c r="D7879" t="s">
        <v>59</v>
      </c>
      <c r="E7879" s="2">
        <v>45577.620509259257</v>
      </c>
      <c r="F7879" s="2">
        <v>45577.647592592592</v>
      </c>
      <c r="G7879" t="str">
        <f t="shared" si="616"/>
        <v>10</v>
      </c>
      <c r="H7879" t="str">
        <f t="shared" si="617"/>
        <v>12</v>
      </c>
      <c r="I7879">
        <v>12</v>
      </c>
      <c r="J7879">
        <f t="shared" si="618"/>
        <v>0.2</v>
      </c>
      <c r="K7879" t="s">
        <v>28</v>
      </c>
      <c r="L7879" t="s">
        <v>10158</v>
      </c>
      <c r="M7879" t="s">
        <v>23</v>
      </c>
      <c r="N7879" t="b">
        <v>0</v>
      </c>
      <c r="O7879">
        <f>_xlfn.XLOOKUP(B7879,Machine_Info!A:A,Machine_Info!E:E)</f>
        <v>22</v>
      </c>
      <c r="P7879">
        <f t="shared" si="615"/>
        <v>21.8</v>
      </c>
      <c r="Q7879">
        <f t="shared" si="619"/>
        <v>0.99090909090909096</v>
      </c>
    </row>
    <row r="7880" spans="1:17" x14ac:dyDescent="0.2">
      <c r="A7880" t="s">
        <v>7998</v>
      </c>
      <c r="B7880" t="s">
        <v>92</v>
      </c>
      <c r="C7880" t="s">
        <v>93</v>
      </c>
      <c r="D7880" t="s">
        <v>59</v>
      </c>
      <c r="E7880" s="2">
        <v>45577.65929398148</v>
      </c>
      <c r="F7880" s="2">
        <v>45577.669016203698</v>
      </c>
      <c r="G7880" t="str">
        <f t="shared" si="616"/>
        <v>10</v>
      </c>
      <c r="H7880" t="str">
        <f t="shared" si="617"/>
        <v>12</v>
      </c>
      <c r="I7880">
        <v>126</v>
      </c>
      <c r="J7880">
        <f t="shared" si="618"/>
        <v>2.1</v>
      </c>
      <c r="K7880" t="s">
        <v>21</v>
      </c>
      <c r="L7880" t="s">
        <v>10159</v>
      </c>
      <c r="M7880" t="s">
        <v>34</v>
      </c>
      <c r="N7880" t="b">
        <v>1</v>
      </c>
      <c r="O7880">
        <f>_xlfn.XLOOKUP(B7880,Machine_Info!A:A,Machine_Info!E:E)</f>
        <v>20</v>
      </c>
      <c r="P7880">
        <f t="shared" si="615"/>
        <v>17.899999999999999</v>
      </c>
      <c r="Q7880">
        <f t="shared" si="619"/>
        <v>0.89499999999999991</v>
      </c>
    </row>
    <row r="7881" spans="1:17" x14ac:dyDescent="0.2">
      <c r="A7881" t="s">
        <v>7999</v>
      </c>
      <c r="B7881" t="s">
        <v>218</v>
      </c>
      <c r="C7881" t="s">
        <v>219</v>
      </c>
      <c r="D7881" t="s">
        <v>20</v>
      </c>
      <c r="E7881" s="2">
        <v>45577.739537037043</v>
      </c>
      <c r="F7881" s="2">
        <v>45578.015925925924</v>
      </c>
      <c r="G7881" t="str">
        <f t="shared" si="616"/>
        <v>10</v>
      </c>
      <c r="H7881" t="str">
        <f t="shared" si="617"/>
        <v>12</v>
      </c>
      <c r="I7881">
        <v>323</v>
      </c>
      <c r="J7881">
        <f t="shared" si="618"/>
        <v>5.3833333333333337</v>
      </c>
      <c r="K7881" t="s">
        <v>103</v>
      </c>
      <c r="L7881" t="s">
        <v>10158</v>
      </c>
      <c r="M7881" t="s">
        <v>23</v>
      </c>
      <c r="N7881" t="b">
        <v>0</v>
      </c>
      <c r="O7881">
        <f>_xlfn.XLOOKUP(B7881,Machine_Info!A:A,Machine_Info!E:E)</f>
        <v>14</v>
      </c>
      <c r="P7881">
        <f t="shared" si="615"/>
        <v>8.6166666666666671</v>
      </c>
      <c r="Q7881">
        <f t="shared" si="619"/>
        <v>0.61547619047619051</v>
      </c>
    </row>
    <row r="7882" spans="1:17" x14ac:dyDescent="0.2">
      <c r="A7882" t="s">
        <v>8000</v>
      </c>
      <c r="B7882" t="s">
        <v>218</v>
      </c>
      <c r="C7882" t="s">
        <v>219</v>
      </c>
      <c r="D7882" t="s">
        <v>20</v>
      </c>
      <c r="E7882" s="2">
        <v>45577.821493055562</v>
      </c>
      <c r="F7882" s="2">
        <v>45577.831909722219</v>
      </c>
      <c r="G7882" t="str">
        <f t="shared" si="616"/>
        <v>10</v>
      </c>
      <c r="H7882" t="str">
        <f t="shared" si="617"/>
        <v>12</v>
      </c>
      <c r="I7882">
        <v>289</v>
      </c>
      <c r="J7882">
        <f t="shared" si="618"/>
        <v>4.8166666666666664</v>
      </c>
      <c r="K7882" t="s">
        <v>150</v>
      </c>
      <c r="L7882" t="s">
        <v>10158</v>
      </c>
      <c r="M7882" t="s">
        <v>23</v>
      </c>
      <c r="N7882" t="b">
        <v>0</v>
      </c>
      <c r="O7882">
        <f>_xlfn.XLOOKUP(B7882,Machine_Info!A:A,Machine_Info!E:E)</f>
        <v>14</v>
      </c>
      <c r="P7882">
        <f t="shared" si="615"/>
        <v>9.1833333333333336</v>
      </c>
      <c r="Q7882">
        <f t="shared" si="619"/>
        <v>0.65595238095238095</v>
      </c>
    </row>
    <row r="7883" spans="1:17" x14ac:dyDescent="0.2">
      <c r="A7883" t="s">
        <v>8001</v>
      </c>
      <c r="B7883" t="s">
        <v>57</v>
      </c>
      <c r="C7883" t="s">
        <v>58</v>
      </c>
      <c r="D7883" t="s">
        <v>59</v>
      </c>
      <c r="E7883" s="2">
        <v>45577.850787037038</v>
      </c>
      <c r="F7883" s="2">
        <v>45577.87023148148</v>
      </c>
      <c r="G7883" t="str">
        <f t="shared" si="616"/>
        <v>10</v>
      </c>
      <c r="H7883" t="str">
        <f t="shared" si="617"/>
        <v>12</v>
      </c>
      <c r="I7883">
        <v>13</v>
      </c>
      <c r="J7883">
        <f t="shared" si="618"/>
        <v>0.21666666666666667</v>
      </c>
      <c r="K7883" t="s">
        <v>54</v>
      </c>
      <c r="L7883" t="s">
        <v>10159</v>
      </c>
      <c r="M7883" t="s">
        <v>34</v>
      </c>
      <c r="N7883" t="b">
        <v>1</v>
      </c>
      <c r="O7883">
        <f>_xlfn.XLOOKUP(B7883,Machine_Info!A:A,Machine_Info!E:E)</f>
        <v>18</v>
      </c>
      <c r="P7883">
        <f t="shared" si="615"/>
        <v>17.783333333333335</v>
      </c>
      <c r="Q7883">
        <f t="shared" si="619"/>
        <v>0.98796296296296304</v>
      </c>
    </row>
    <row r="7884" spans="1:17" x14ac:dyDescent="0.2">
      <c r="A7884" t="s">
        <v>8002</v>
      </c>
      <c r="B7884" t="s">
        <v>96</v>
      </c>
      <c r="C7884" t="s">
        <v>97</v>
      </c>
      <c r="D7884" t="s">
        <v>27</v>
      </c>
      <c r="E7884" s="2">
        <v>45577.868391203701</v>
      </c>
      <c r="F7884" s="2">
        <v>45577.896863425929</v>
      </c>
      <c r="G7884" t="str">
        <f t="shared" si="616"/>
        <v>10</v>
      </c>
      <c r="H7884" t="str">
        <f t="shared" si="617"/>
        <v>12</v>
      </c>
      <c r="I7884">
        <v>204</v>
      </c>
      <c r="J7884">
        <f t="shared" si="618"/>
        <v>3.4</v>
      </c>
      <c r="K7884" t="s">
        <v>21</v>
      </c>
      <c r="L7884" t="s">
        <v>10159</v>
      </c>
      <c r="M7884" t="s">
        <v>34</v>
      </c>
      <c r="N7884" t="b">
        <v>1</v>
      </c>
      <c r="O7884">
        <f>_xlfn.XLOOKUP(B7884,Machine_Info!A:A,Machine_Info!E:E)</f>
        <v>20</v>
      </c>
      <c r="P7884">
        <f t="shared" si="615"/>
        <v>16.600000000000001</v>
      </c>
      <c r="Q7884">
        <f t="shared" si="619"/>
        <v>0.83000000000000007</v>
      </c>
    </row>
    <row r="7885" spans="1:17" x14ac:dyDescent="0.2">
      <c r="A7885" t="s">
        <v>8003</v>
      </c>
      <c r="B7885" t="s">
        <v>69</v>
      </c>
      <c r="C7885" t="s">
        <v>70</v>
      </c>
      <c r="D7885" t="s">
        <v>27</v>
      </c>
      <c r="E7885" s="2">
        <v>45577.890266203707</v>
      </c>
      <c r="F7885" s="2">
        <v>45577.896516203713</v>
      </c>
      <c r="G7885" t="str">
        <f t="shared" si="616"/>
        <v>10</v>
      </c>
      <c r="H7885" t="str">
        <f t="shared" si="617"/>
        <v>12</v>
      </c>
      <c r="I7885">
        <v>135</v>
      </c>
      <c r="J7885">
        <f t="shared" si="618"/>
        <v>2.25</v>
      </c>
      <c r="K7885" t="s">
        <v>28</v>
      </c>
      <c r="L7885" t="s">
        <v>74</v>
      </c>
      <c r="M7885" t="s">
        <v>44</v>
      </c>
      <c r="N7885" t="b">
        <v>0</v>
      </c>
      <c r="O7885">
        <f>_xlfn.XLOOKUP(B7885,Machine_Info!A:A,Machine_Info!E:E)</f>
        <v>16</v>
      </c>
      <c r="P7885">
        <f t="shared" si="615"/>
        <v>13.75</v>
      </c>
      <c r="Q7885">
        <f t="shared" si="619"/>
        <v>0.859375</v>
      </c>
    </row>
    <row r="7886" spans="1:17" x14ac:dyDescent="0.2">
      <c r="A7886" t="s">
        <v>8004</v>
      </c>
      <c r="B7886" t="s">
        <v>57</v>
      </c>
      <c r="C7886" t="s">
        <v>58</v>
      </c>
      <c r="D7886" t="s">
        <v>59</v>
      </c>
      <c r="E7886" s="2">
        <v>45577.892071759263</v>
      </c>
      <c r="F7886" s="2">
        <v>45577.916377314818</v>
      </c>
      <c r="G7886" t="str">
        <f t="shared" si="616"/>
        <v>10</v>
      </c>
      <c r="H7886" t="str">
        <f t="shared" si="617"/>
        <v>12</v>
      </c>
      <c r="I7886">
        <v>28</v>
      </c>
      <c r="J7886">
        <f t="shared" si="618"/>
        <v>0.46666666666666667</v>
      </c>
      <c r="K7886" t="s">
        <v>46</v>
      </c>
      <c r="L7886" t="s">
        <v>74</v>
      </c>
      <c r="M7886" t="s">
        <v>44</v>
      </c>
      <c r="N7886" t="b">
        <v>0</v>
      </c>
      <c r="O7886">
        <f>_xlfn.XLOOKUP(B7886,Machine_Info!A:A,Machine_Info!E:E)</f>
        <v>18</v>
      </c>
      <c r="P7886">
        <f t="shared" si="615"/>
        <v>17.533333333333335</v>
      </c>
      <c r="Q7886">
        <f t="shared" si="619"/>
        <v>0.9740740740740742</v>
      </c>
    </row>
    <row r="7887" spans="1:17" x14ac:dyDescent="0.2">
      <c r="A7887" t="s">
        <v>8005</v>
      </c>
      <c r="B7887" t="s">
        <v>116</v>
      </c>
      <c r="C7887" t="s">
        <v>117</v>
      </c>
      <c r="D7887" t="s">
        <v>20</v>
      </c>
      <c r="E7887" s="2">
        <v>45577.982534722221</v>
      </c>
      <c r="F7887" s="2">
        <v>45578.092256944437</v>
      </c>
      <c r="G7887" t="str">
        <f t="shared" si="616"/>
        <v>10</v>
      </c>
      <c r="H7887" t="str">
        <f t="shared" si="617"/>
        <v>12</v>
      </c>
      <c r="I7887">
        <v>286</v>
      </c>
      <c r="J7887">
        <f t="shared" si="618"/>
        <v>4.7666666666666666</v>
      </c>
      <c r="K7887" t="s">
        <v>42</v>
      </c>
      <c r="L7887" t="s">
        <v>10158</v>
      </c>
      <c r="M7887" t="s">
        <v>23</v>
      </c>
      <c r="N7887" t="b">
        <v>0</v>
      </c>
      <c r="O7887">
        <f>_xlfn.XLOOKUP(B7887,Machine_Info!A:A,Machine_Info!E:E)</f>
        <v>16</v>
      </c>
      <c r="P7887">
        <f t="shared" si="615"/>
        <v>11.233333333333334</v>
      </c>
      <c r="Q7887">
        <f t="shared" si="619"/>
        <v>0.70208333333333339</v>
      </c>
    </row>
    <row r="7888" spans="1:17" x14ac:dyDescent="0.2">
      <c r="A7888" t="s">
        <v>8006</v>
      </c>
      <c r="B7888" t="s">
        <v>89</v>
      </c>
      <c r="C7888" t="s">
        <v>90</v>
      </c>
      <c r="D7888" t="s">
        <v>32</v>
      </c>
      <c r="E7888" s="2">
        <v>45577.984432870369</v>
      </c>
      <c r="F7888" s="2">
        <v>45578.059432870366</v>
      </c>
      <c r="G7888" t="str">
        <f t="shared" si="616"/>
        <v>10</v>
      </c>
      <c r="H7888" t="str">
        <f t="shared" si="617"/>
        <v>12</v>
      </c>
      <c r="I7888">
        <v>170</v>
      </c>
      <c r="J7888">
        <f t="shared" si="618"/>
        <v>2.8333333333333335</v>
      </c>
      <c r="K7888" t="s">
        <v>21</v>
      </c>
      <c r="L7888" t="s">
        <v>10158</v>
      </c>
      <c r="M7888" t="s">
        <v>23</v>
      </c>
      <c r="N7888" t="b">
        <v>1</v>
      </c>
      <c r="O7888">
        <f>_xlfn.XLOOKUP(B7888,Machine_Info!A:A,Machine_Info!E:E)</f>
        <v>14</v>
      </c>
      <c r="P7888">
        <f t="shared" si="615"/>
        <v>11.166666666666666</v>
      </c>
      <c r="Q7888">
        <f t="shared" si="619"/>
        <v>0.79761904761904756</v>
      </c>
    </row>
    <row r="7889" spans="1:17" x14ac:dyDescent="0.2">
      <c r="A7889" t="s">
        <v>8007</v>
      </c>
      <c r="B7889" t="s">
        <v>52</v>
      </c>
      <c r="C7889" t="s">
        <v>53</v>
      </c>
      <c r="D7889" t="s">
        <v>27</v>
      </c>
      <c r="E7889" s="2">
        <v>45578.050706018519</v>
      </c>
      <c r="F7889" s="2">
        <v>45578.26667824074</v>
      </c>
      <c r="G7889" t="str">
        <f t="shared" si="616"/>
        <v>10</v>
      </c>
      <c r="H7889" t="str">
        <f t="shared" si="617"/>
        <v>13</v>
      </c>
      <c r="I7889">
        <v>56</v>
      </c>
      <c r="J7889">
        <f t="shared" si="618"/>
        <v>0.93333333333333335</v>
      </c>
      <c r="K7889" t="s">
        <v>38</v>
      </c>
      <c r="L7889" t="s">
        <v>10159</v>
      </c>
      <c r="M7889" t="s">
        <v>34</v>
      </c>
      <c r="N7889" t="b">
        <v>0</v>
      </c>
      <c r="O7889">
        <f>_xlfn.XLOOKUP(B7889,Machine_Info!A:A,Machine_Info!E:E)</f>
        <v>16</v>
      </c>
      <c r="P7889">
        <f t="shared" si="615"/>
        <v>15.066666666666666</v>
      </c>
      <c r="Q7889">
        <f t="shared" si="619"/>
        <v>0.94166666666666665</v>
      </c>
    </row>
    <row r="7890" spans="1:17" x14ac:dyDescent="0.2">
      <c r="A7890" t="s">
        <v>8008</v>
      </c>
      <c r="B7890" t="s">
        <v>142</v>
      </c>
      <c r="C7890" t="s">
        <v>143</v>
      </c>
      <c r="D7890" t="s">
        <v>27</v>
      </c>
      <c r="E7890" s="2">
        <v>45578.100659722222</v>
      </c>
      <c r="F7890" s="2">
        <v>45578.150659722232</v>
      </c>
      <c r="G7890" t="str">
        <f t="shared" si="616"/>
        <v>10</v>
      </c>
      <c r="H7890" t="str">
        <f t="shared" si="617"/>
        <v>13</v>
      </c>
      <c r="I7890">
        <v>456</v>
      </c>
      <c r="J7890">
        <f t="shared" si="618"/>
        <v>7.6</v>
      </c>
      <c r="K7890" t="s">
        <v>110</v>
      </c>
      <c r="L7890" t="s">
        <v>74</v>
      </c>
      <c r="M7890" t="s">
        <v>44</v>
      </c>
      <c r="N7890" t="b">
        <v>0</v>
      </c>
      <c r="O7890">
        <f>_xlfn.XLOOKUP(B7890,Machine_Info!A:A,Machine_Info!E:E)</f>
        <v>22</v>
      </c>
      <c r="P7890">
        <f t="shared" si="615"/>
        <v>14.4</v>
      </c>
      <c r="Q7890">
        <f t="shared" si="619"/>
        <v>0.65454545454545454</v>
      </c>
    </row>
    <row r="7891" spans="1:17" x14ac:dyDescent="0.2">
      <c r="A7891" t="s">
        <v>8009</v>
      </c>
      <c r="B7891" t="s">
        <v>125</v>
      </c>
      <c r="C7891" t="s">
        <v>126</v>
      </c>
      <c r="D7891" t="s">
        <v>20</v>
      </c>
      <c r="E7891" s="2">
        <v>45578.101527777777</v>
      </c>
      <c r="F7891" s="2">
        <v>45578.179305555554</v>
      </c>
      <c r="G7891" t="str">
        <f t="shared" si="616"/>
        <v>10</v>
      </c>
      <c r="H7891" t="str">
        <f t="shared" si="617"/>
        <v>13</v>
      </c>
      <c r="I7891">
        <v>323</v>
      </c>
      <c r="J7891">
        <f t="shared" si="618"/>
        <v>5.3833333333333337</v>
      </c>
      <c r="K7891" t="s">
        <v>71</v>
      </c>
      <c r="L7891" t="s">
        <v>10158</v>
      </c>
      <c r="M7891" t="s">
        <v>23</v>
      </c>
      <c r="N7891" t="b">
        <v>1</v>
      </c>
      <c r="O7891">
        <f>_xlfn.XLOOKUP(B7891,Machine_Info!A:A,Machine_Info!E:E)</f>
        <v>18</v>
      </c>
      <c r="P7891">
        <f t="shared" si="615"/>
        <v>12.616666666666667</v>
      </c>
      <c r="Q7891">
        <f t="shared" si="619"/>
        <v>0.70092592592592595</v>
      </c>
    </row>
    <row r="7892" spans="1:17" x14ac:dyDescent="0.2">
      <c r="A7892" t="s">
        <v>8010</v>
      </c>
      <c r="B7892" t="s">
        <v>40</v>
      </c>
      <c r="C7892" t="s">
        <v>41</v>
      </c>
      <c r="D7892" t="s">
        <v>20</v>
      </c>
      <c r="E7892" s="2">
        <v>45578.124525462961</v>
      </c>
      <c r="F7892" s="2">
        <v>45578.305081018523</v>
      </c>
      <c r="G7892" t="str">
        <f t="shared" si="616"/>
        <v>10</v>
      </c>
      <c r="H7892" t="str">
        <f t="shared" si="617"/>
        <v>13</v>
      </c>
      <c r="I7892">
        <v>865</v>
      </c>
      <c r="J7892">
        <f t="shared" si="618"/>
        <v>14.416666666666666</v>
      </c>
      <c r="K7892" t="s">
        <v>38</v>
      </c>
      <c r="L7892" t="s">
        <v>10158</v>
      </c>
      <c r="M7892" t="s">
        <v>23</v>
      </c>
      <c r="N7892" t="b">
        <v>0</v>
      </c>
      <c r="O7892">
        <f>_xlfn.XLOOKUP(B7892,Machine_Info!A:A,Machine_Info!E:E)</f>
        <v>18</v>
      </c>
      <c r="P7892">
        <f t="shared" si="615"/>
        <v>3.5833333333333339</v>
      </c>
      <c r="Q7892">
        <f t="shared" si="619"/>
        <v>0.1990740740740741</v>
      </c>
    </row>
    <row r="7893" spans="1:17" x14ac:dyDescent="0.2">
      <c r="A7893" t="s">
        <v>8011</v>
      </c>
      <c r="B7893" t="s">
        <v>25</v>
      </c>
      <c r="C7893" t="s">
        <v>26</v>
      </c>
      <c r="D7893" t="s">
        <v>27</v>
      </c>
      <c r="E7893" s="2">
        <v>45578.133055555547</v>
      </c>
      <c r="F7893" s="2">
        <v>45578.676805555559</v>
      </c>
      <c r="G7893" t="str">
        <f t="shared" si="616"/>
        <v>10</v>
      </c>
      <c r="H7893" t="str">
        <f t="shared" si="617"/>
        <v>13</v>
      </c>
      <c r="I7893">
        <v>1215</v>
      </c>
      <c r="J7893">
        <f t="shared" si="618"/>
        <v>20.25</v>
      </c>
      <c r="K7893" t="s">
        <v>42</v>
      </c>
      <c r="L7893" t="s">
        <v>74</v>
      </c>
      <c r="M7893" t="s">
        <v>44</v>
      </c>
      <c r="N7893" t="b">
        <v>0</v>
      </c>
      <c r="O7893">
        <f>_xlfn.XLOOKUP(B7893,Machine_Info!A:A,Machine_Info!E:E)</f>
        <v>22</v>
      </c>
      <c r="P7893">
        <f t="shared" si="615"/>
        <v>1.75</v>
      </c>
      <c r="Q7893">
        <f t="shared" si="619"/>
        <v>7.9545454545454544E-2</v>
      </c>
    </row>
    <row r="7894" spans="1:17" x14ac:dyDescent="0.2">
      <c r="A7894" t="s">
        <v>8012</v>
      </c>
      <c r="B7894" t="s">
        <v>139</v>
      </c>
      <c r="C7894" t="s">
        <v>140</v>
      </c>
      <c r="D7894" t="s">
        <v>59</v>
      </c>
      <c r="E7894" s="2">
        <v>45578.171701388892</v>
      </c>
      <c r="F7894" s="2">
        <v>45578.181423611109</v>
      </c>
      <c r="G7894" t="str">
        <f t="shared" si="616"/>
        <v>10</v>
      </c>
      <c r="H7894" t="str">
        <f t="shared" si="617"/>
        <v>13</v>
      </c>
      <c r="I7894">
        <v>444</v>
      </c>
      <c r="J7894">
        <f t="shared" si="618"/>
        <v>7.4</v>
      </c>
      <c r="K7894" t="s">
        <v>110</v>
      </c>
      <c r="L7894" t="s">
        <v>10159</v>
      </c>
      <c r="M7894" t="s">
        <v>34</v>
      </c>
      <c r="N7894" t="b">
        <v>0</v>
      </c>
      <c r="O7894">
        <f>_xlfn.XLOOKUP(B7894,Machine_Info!A:A,Machine_Info!E:E)</f>
        <v>20</v>
      </c>
      <c r="P7894">
        <f t="shared" si="615"/>
        <v>12.6</v>
      </c>
      <c r="Q7894">
        <f t="shared" si="619"/>
        <v>0.63</v>
      </c>
    </row>
    <row r="7895" spans="1:17" x14ac:dyDescent="0.2">
      <c r="A7895" t="s">
        <v>8013</v>
      </c>
      <c r="B7895" t="s">
        <v>171</v>
      </c>
      <c r="C7895" t="s">
        <v>172</v>
      </c>
      <c r="D7895" t="s">
        <v>32</v>
      </c>
      <c r="E7895" s="2">
        <v>45578.254976851851</v>
      </c>
      <c r="F7895" s="2">
        <v>45578.258449074077</v>
      </c>
      <c r="G7895" t="str">
        <f t="shared" si="616"/>
        <v>10</v>
      </c>
      <c r="H7895" t="str">
        <f t="shared" si="617"/>
        <v>13</v>
      </c>
      <c r="I7895">
        <v>92</v>
      </c>
      <c r="J7895">
        <f t="shared" si="618"/>
        <v>1.5333333333333334</v>
      </c>
      <c r="K7895" t="s">
        <v>110</v>
      </c>
      <c r="L7895" t="s">
        <v>10159</v>
      </c>
      <c r="M7895" t="s">
        <v>34</v>
      </c>
      <c r="N7895" t="b">
        <v>0</v>
      </c>
      <c r="O7895">
        <f>_xlfn.XLOOKUP(B7895,Machine_Info!A:A,Machine_Info!E:E)</f>
        <v>16</v>
      </c>
      <c r="P7895">
        <f t="shared" si="615"/>
        <v>14.466666666666667</v>
      </c>
      <c r="Q7895">
        <f t="shared" si="619"/>
        <v>0.90416666666666667</v>
      </c>
    </row>
    <row r="7896" spans="1:17" x14ac:dyDescent="0.2">
      <c r="A7896" t="s">
        <v>8014</v>
      </c>
      <c r="B7896" t="s">
        <v>30</v>
      </c>
      <c r="C7896" t="s">
        <v>31</v>
      </c>
      <c r="D7896" t="s">
        <v>32</v>
      </c>
      <c r="E7896" s="2">
        <v>45578.41333333333</v>
      </c>
      <c r="F7896" s="2">
        <v>45578.559861111113</v>
      </c>
      <c r="G7896" t="str">
        <f t="shared" si="616"/>
        <v>10</v>
      </c>
      <c r="H7896" t="str">
        <f t="shared" si="617"/>
        <v>13</v>
      </c>
      <c r="I7896">
        <v>45</v>
      </c>
      <c r="J7896">
        <f t="shared" si="618"/>
        <v>0.75</v>
      </c>
      <c r="K7896" t="s">
        <v>21</v>
      </c>
      <c r="L7896" t="s">
        <v>10158</v>
      </c>
      <c r="M7896" t="s">
        <v>23</v>
      </c>
      <c r="N7896" t="b">
        <v>1</v>
      </c>
      <c r="O7896">
        <f>_xlfn.XLOOKUP(B7896,Machine_Info!A:A,Machine_Info!E:E)</f>
        <v>22</v>
      </c>
      <c r="P7896">
        <f t="shared" si="615"/>
        <v>21.25</v>
      </c>
      <c r="Q7896">
        <f t="shared" si="619"/>
        <v>0.96590909090909094</v>
      </c>
    </row>
    <row r="7897" spans="1:17" x14ac:dyDescent="0.2">
      <c r="A7897" t="s">
        <v>8015</v>
      </c>
      <c r="B7897" t="s">
        <v>30</v>
      </c>
      <c r="C7897" t="s">
        <v>31</v>
      </c>
      <c r="D7897" t="s">
        <v>32</v>
      </c>
      <c r="E7897" s="2">
        <v>45578.515821759262</v>
      </c>
      <c r="F7897" s="2">
        <v>45578.533877314818</v>
      </c>
      <c r="G7897" t="str">
        <f t="shared" si="616"/>
        <v>10</v>
      </c>
      <c r="H7897" t="str">
        <f t="shared" si="617"/>
        <v>13</v>
      </c>
      <c r="I7897">
        <v>122</v>
      </c>
      <c r="J7897">
        <f t="shared" si="618"/>
        <v>2.0333333333333332</v>
      </c>
      <c r="K7897" t="s">
        <v>38</v>
      </c>
      <c r="L7897" t="s">
        <v>74</v>
      </c>
      <c r="M7897" t="s">
        <v>44</v>
      </c>
      <c r="N7897" t="b">
        <v>0</v>
      </c>
      <c r="O7897">
        <f>_xlfn.XLOOKUP(B7897,Machine_Info!A:A,Machine_Info!E:E)</f>
        <v>22</v>
      </c>
      <c r="P7897">
        <f t="shared" si="615"/>
        <v>19.966666666666669</v>
      </c>
      <c r="Q7897">
        <f t="shared" si="619"/>
        <v>0.9075757575757577</v>
      </c>
    </row>
    <row r="7898" spans="1:17" x14ac:dyDescent="0.2">
      <c r="A7898" t="s">
        <v>8016</v>
      </c>
      <c r="B7898" t="s">
        <v>171</v>
      </c>
      <c r="C7898" t="s">
        <v>172</v>
      </c>
      <c r="D7898" t="s">
        <v>32</v>
      </c>
      <c r="E7898" s="2">
        <v>45578.538726851853</v>
      </c>
      <c r="F7898" s="2">
        <v>45578.549143518518</v>
      </c>
      <c r="G7898" t="str">
        <f t="shared" si="616"/>
        <v>10</v>
      </c>
      <c r="H7898" t="str">
        <f t="shared" si="617"/>
        <v>13</v>
      </c>
      <c r="I7898">
        <v>224</v>
      </c>
      <c r="J7898">
        <f t="shared" si="618"/>
        <v>3.7333333333333334</v>
      </c>
      <c r="K7898" t="s">
        <v>42</v>
      </c>
      <c r="L7898" t="s">
        <v>10158</v>
      </c>
      <c r="M7898" t="s">
        <v>23</v>
      </c>
      <c r="N7898" t="b">
        <v>0</v>
      </c>
      <c r="O7898">
        <f>_xlfn.XLOOKUP(B7898,Machine_Info!A:A,Machine_Info!E:E)</f>
        <v>16</v>
      </c>
      <c r="P7898">
        <f t="shared" si="615"/>
        <v>12.266666666666666</v>
      </c>
      <c r="Q7898">
        <f t="shared" si="619"/>
        <v>0.76666666666666661</v>
      </c>
    </row>
    <row r="7899" spans="1:17" x14ac:dyDescent="0.2">
      <c r="A7899" t="s">
        <v>8017</v>
      </c>
      <c r="B7899" t="s">
        <v>116</v>
      </c>
      <c r="C7899" t="s">
        <v>117</v>
      </c>
      <c r="D7899" t="s">
        <v>20</v>
      </c>
      <c r="E7899" s="2">
        <v>45578.589398148149</v>
      </c>
      <c r="F7899" s="2">
        <v>45578.724814814806</v>
      </c>
      <c r="G7899" t="str">
        <f t="shared" si="616"/>
        <v>10</v>
      </c>
      <c r="H7899" t="str">
        <f t="shared" si="617"/>
        <v>13</v>
      </c>
      <c r="I7899">
        <v>143</v>
      </c>
      <c r="J7899">
        <f t="shared" si="618"/>
        <v>2.3833333333333333</v>
      </c>
      <c r="K7899" t="s">
        <v>42</v>
      </c>
      <c r="L7899" t="s">
        <v>10159</v>
      </c>
      <c r="M7899" t="s">
        <v>34</v>
      </c>
      <c r="N7899" t="b">
        <v>0</v>
      </c>
      <c r="O7899">
        <f>_xlfn.XLOOKUP(B7899,Machine_Info!A:A,Machine_Info!E:E)</f>
        <v>16</v>
      </c>
      <c r="P7899">
        <f t="shared" si="615"/>
        <v>13.616666666666667</v>
      </c>
      <c r="Q7899">
        <f t="shared" si="619"/>
        <v>0.8510416666666667</v>
      </c>
    </row>
    <row r="7900" spans="1:17" x14ac:dyDescent="0.2">
      <c r="A7900" t="s">
        <v>8018</v>
      </c>
      <c r="B7900" t="s">
        <v>152</v>
      </c>
      <c r="C7900" t="s">
        <v>153</v>
      </c>
      <c r="D7900" t="s">
        <v>27</v>
      </c>
      <c r="E7900" s="2">
        <v>45578.590798611112</v>
      </c>
      <c r="F7900" s="2">
        <v>45578.771354166667</v>
      </c>
      <c r="G7900" t="str">
        <f t="shared" si="616"/>
        <v>10</v>
      </c>
      <c r="H7900" t="str">
        <f t="shared" si="617"/>
        <v>13</v>
      </c>
      <c r="I7900">
        <v>96</v>
      </c>
      <c r="J7900">
        <f t="shared" si="618"/>
        <v>1.6</v>
      </c>
      <c r="K7900" t="s">
        <v>28</v>
      </c>
      <c r="L7900" t="s">
        <v>74</v>
      </c>
      <c r="M7900" t="s">
        <v>44</v>
      </c>
      <c r="N7900" t="b">
        <v>0</v>
      </c>
      <c r="O7900">
        <f>_xlfn.XLOOKUP(B7900,Machine_Info!A:A,Machine_Info!E:E)</f>
        <v>18</v>
      </c>
      <c r="P7900">
        <f t="shared" si="615"/>
        <v>16.399999999999999</v>
      </c>
      <c r="Q7900">
        <f t="shared" si="619"/>
        <v>0.91111111111111098</v>
      </c>
    </row>
    <row r="7901" spans="1:17" x14ac:dyDescent="0.2">
      <c r="A7901" t="s">
        <v>8019</v>
      </c>
      <c r="B7901" t="s">
        <v>84</v>
      </c>
      <c r="C7901" t="s">
        <v>85</v>
      </c>
      <c r="D7901" t="s">
        <v>27</v>
      </c>
      <c r="E7901" s="2">
        <v>45578.622766203713</v>
      </c>
      <c r="F7901" s="2">
        <v>45578.634571759263</v>
      </c>
      <c r="G7901" t="str">
        <f t="shared" si="616"/>
        <v>10</v>
      </c>
      <c r="H7901" t="str">
        <f t="shared" si="617"/>
        <v>13</v>
      </c>
      <c r="I7901">
        <v>23</v>
      </c>
      <c r="J7901">
        <f t="shared" si="618"/>
        <v>0.38333333333333336</v>
      </c>
      <c r="K7901" t="s">
        <v>42</v>
      </c>
      <c r="L7901" t="s">
        <v>10159</v>
      </c>
      <c r="M7901" t="s">
        <v>34</v>
      </c>
      <c r="N7901" t="b">
        <v>0</v>
      </c>
      <c r="O7901">
        <f>_xlfn.XLOOKUP(B7901,Machine_Info!A:A,Machine_Info!E:E)</f>
        <v>22</v>
      </c>
      <c r="P7901">
        <f t="shared" si="615"/>
        <v>21.616666666666667</v>
      </c>
      <c r="Q7901">
        <f t="shared" si="619"/>
        <v>0.98257575757575755</v>
      </c>
    </row>
    <row r="7902" spans="1:17" x14ac:dyDescent="0.2">
      <c r="A7902" t="s">
        <v>8020</v>
      </c>
      <c r="B7902" t="s">
        <v>253</v>
      </c>
      <c r="C7902" t="s">
        <v>254</v>
      </c>
      <c r="D7902" t="s">
        <v>59</v>
      </c>
      <c r="E7902" s="2">
        <v>45578.628055555557</v>
      </c>
      <c r="F7902" s="2">
        <v>45578.756527777783</v>
      </c>
      <c r="G7902" t="str">
        <f t="shared" si="616"/>
        <v>10</v>
      </c>
      <c r="H7902" t="str">
        <f t="shared" si="617"/>
        <v>13</v>
      </c>
      <c r="I7902">
        <v>10</v>
      </c>
      <c r="J7902">
        <f t="shared" si="618"/>
        <v>0.16666666666666666</v>
      </c>
      <c r="K7902" t="s">
        <v>28</v>
      </c>
      <c r="L7902" t="s">
        <v>74</v>
      </c>
      <c r="M7902" t="s">
        <v>44</v>
      </c>
      <c r="N7902" t="b">
        <v>0</v>
      </c>
      <c r="O7902">
        <f>_xlfn.XLOOKUP(B7902,Machine_Info!A:A,Machine_Info!E:E)</f>
        <v>22</v>
      </c>
      <c r="P7902">
        <f t="shared" si="615"/>
        <v>21.833333333333332</v>
      </c>
      <c r="Q7902">
        <f t="shared" si="619"/>
        <v>0.99242424242424232</v>
      </c>
    </row>
    <row r="7903" spans="1:17" x14ac:dyDescent="0.2">
      <c r="A7903" t="s">
        <v>8021</v>
      </c>
      <c r="B7903" t="s">
        <v>92</v>
      </c>
      <c r="C7903" t="s">
        <v>93</v>
      </c>
      <c r="D7903" t="s">
        <v>59</v>
      </c>
      <c r="E7903" s="2">
        <v>45578.641840277778</v>
      </c>
      <c r="F7903" s="2">
        <v>45578.711284722223</v>
      </c>
      <c r="G7903" t="str">
        <f t="shared" si="616"/>
        <v>10</v>
      </c>
      <c r="H7903" t="str">
        <f t="shared" si="617"/>
        <v>13</v>
      </c>
      <c r="I7903">
        <v>75</v>
      </c>
      <c r="J7903">
        <f t="shared" si="618"/>
        <v>1.25</v>
      </c>
      <c r="K7903" t="s">
        <v>42</v>
      </c>
      <c r="L7903" t="s">
        <v>74</v>
      </c>
      <c r="M7903" t="s">
        <v>44</v>
      </c>
      <c r="N7903" t="b">
        <v>0</v>
      </c>
      <c r="O7903">
        <f>_xlfn.XLOOKUP(B7903,Machine_Info!A:A,Machine_Info!E:E)</f>
        <v>20</v>
      </c>
      <c r="P7903">
        <f t="shared" si="615"/>
        <v>18.75</v>
      </c>
      <c r="Q7903">
        <f t="shared" si="619"/>
        <v>0.9375</v>
      </c>
    </row>
    <row r="7904" spans="1:17" x14ac:dyDescent="0.2">
      <c r="A7904" t="s">
        <v>8022</v>
      </c>
      <c r="B7904" t="s">
        <v>78</v>
      </c>
      <c r="C7904" t="s">
        <v>79</v>
      </c>
      <c r="D7904" t="s">
        <v>32</v>
      </c>
      <c r="E7904" s="2">
        <v>45578.662569444437</v>
      </c>
      <c r="F7904" s="2">
        <v>45578.672291666669</v>
      </c>
      <c r="G7904" t="str">
        <f t="shared" si="616"/>
        <v>10</v>
      </c>
      <c r="H7904" t="str">
        <f t="shared" si="617"/>
        <v>13</v>
      </c>
      <c r="I7904">
        <v>538</v>
      </c>
      <c r="J7904">
        <f t="shared" si="618"/>
        <v>8.9666666666666668</v>
      </c>
      <c r="K7904" t="s">
        <v>28</v>
      </c>
      <c r="L7904" t="s">
        <v>74</v>
      </c>
      <c r="M7904" t="s">
        <v>44</v>
      </c>
      <c r="N7904" t="b">
        <v>0</v>
      </c>
      <c r="O7904">
        <f>_xlfn.XLOOKUP(B7904,Machine_Info!A:A,Machine_Info!E:E)</f>
        <v>22</v>
      </c>
      <c r="P7904">
        <f t="shared" si="615"/>
        <v>13.033333333333333</v>
      </c>
      <c r="Q7904">
        <f t="shared" si="619"/>
        <v>0.59242424242424241</v>
      </c>
    </row>
    <row r="7905" spans="1:17" x14ac:dyDescent="0.2">
      <c r="A7905" t="s">
        <v>8023</v>
      </c>
      <c r="B7905" t="s">
        <v>139</v>
      </c>
      <c r="C7905" t="s">
        <v>140</v>
      </c>
      <c r="D7905" t="s">
        <v>59</v>
      </c>
      <c r="E7905" s="2">
        <v>45578.667326388888</v>
      </c>
      <c r="F7905" s="2">
        <v>45578.804826388892</v>
      </c>
      <c r="G7905" t="str">
        <f t="shared" si="616"/>
        <v>10</v>
      </c>
      <c r="H7905" t="str">
        <f t="shared" si="617"/>
        <v>13</v>
      </c>
      <c r="I7905">
        <v>278</v>
      </c>
      <c r="J7905">
        <f t="shared" si="618"/>
        <v>4.6333333333333337</v>
      </c>
      <c r="K7905" t="s">
        <v>42</v>
      </c>
      <c r="L7905" t="s">
        <v>10158</v>
      </c>
      <c r="M7905" t="s">
        <v>23</v>
      </c>
      <c r="N7905" t="b">
        <v>0</v>
      </c>
      <c r="O7905">
        <f>_xlfn.XLOOKUP(B7905,Machine_Info!A:A,Machine_Info!E:E)</f>
        <v>20</v>
      </c>
      <c r="P7905">
        <f t="shared" si="615"/>
        <v>15.366666666666667</v>
      </c>
      <c r="Q7905">
        <f t="shared" si="619"/>
        <v>0.76833333333333331</v>
      </c>
    </row>
    <row r="7906" spans="1:17" x14ac:dyDescent="0.2">
      <c r="A7906" t="s">
        <v>8024</v>
      </c>
      <c r="B7906" t="s">
        <v>49</v>
      </c>
      <c r="C7906" t="s">
        <v>50</v>
      </c>
      <c r="D7906" t="s">
        <v>20</v>
      </c>
      <c r="E7906" s="2">
        <v>45578.701215277782</v>
      </c>
      <c r="F7906" s="2">
        <v>45579.096354166657</v>
      </c>
      <c r="G7906" t="str">
        <f t="shared" si="616"/>
        <v>10</v>
      </c>
      <c r="H7906" t="str">
        <f t="shared" si="617"/>
        <v>13</v>
      </c>
      <c r="I7906">
        <v>1042</v>
      </c>
      <c r="J7906">
        <f t="shared" si="618"/>
        <v>17.366666666666667</v>
      </c>
      <c r="K7906" t="s">
        <v>46</v>
      </c>
      <c r="L7906" t="s">
        <v>10158</v>
      </c>
      <c r="M7906" t="s">
        <v>23</v>
      </c>
      <c r="N7906" t="b">
        <v>0</v>
      </c>
      <c r="O7906">
        <f>_xlfn.XLOOKUP(B7906,Machine_Info!A:A,Machine_Info!E:E)</f>
        <v>22</v>
      </c>
      <c r="P7906">
        <f t="shared" si="615"/>
        <v>4.6333333333333329</v>
      </c>
      <c r="Q7906">
        <f t="shared" si="619"/>
        <v>0.21060606060606057</v>
      </c>
    </row>
    <row r="7907" spans="1:17" x14ac:dyDescent="0.2">
      <c r="A7907" t="s">
        <v>8025</v>
      </c>
      <c r="B7907" t="s">
        <v>218</v>
      </c>
      <c r="C7907" t="s">
        <v>219</v>
      </c>
      <c r="D7907" t="s">
        <v>20</v>
      </c>
      <c r="E7907" s="2">
        <v>45578.776828703703</v>
      </c>
      <c r="F7907" s="2">
        <v>45578.799745370372</v>
      </c>
      <c r="G7907" t="str">
        <f t="shared" si="616"/>
        <v>10</v>
      </c>
      <c r="H7907" t="str">
        <f t="shared" si="617"/>
        <v>13</v>
      </c>
      <c r="I7907">
        <v>313</v>
      </c>
      <c r="J7907">
        <f t="shared" si="618"/>
        <v>5.2166666666666668</v>
      </c>
      <c r="K7907" t="s">
        <v>38</v>
      </c>
      <c r="L7907" t="s">
        <v>10159</v>
      </c>
      <c r="M7907" t="s">
        <v>34</v>
      </c>
      <c r="N7907" t="b">
        <v>0</v>
      </c>
      <c r="O7907">
        <f>_xlfn.XLOOKUP(B7907,Machine_Info!A:A,Machine_Info!E:E)</f>
        <v>14</v>
      </c>
      <c r="P7907">
        <f t="shared" si="615"/>
        <v>8.7833333333333332</v>
      </c>
      <c r="Q7907">
        <f t="shared" si="619"/>
        <v>0.62738095238095237</v>
      </c>
    </row>
    <row r="7908" spans="1:17" x14ac:dyDescent="0.2">
      <c r="A7908" t="s">
        <v>8026</v>
      </c>
      <c r="B7908" t="s">
        <v>92</v>
      </c>
      <c r="C7908" t="s">
        <v>93</v>
      </c>
      <c r="D7908" t="s">
        <v>59</v>
      </c>
      <c r="E7908" s="2">
        <v>45578.817650462966</v>
      </c>
      <c r="F7908" s="2">
        <v>45578.973900462966</v>
      </c>
      <c r="G7908" t="str">
        <f t="shared" si="616"/>
        <v>10</v>
      </c>
      <c r="H7908" t="str">
        <f t="shared" si="617"/>
        <v>13</v>
      </c>
      <c r="I7908">
        <v>318</v>
      </c>
      <c r="J7908">
        <f t="shared" si="618"/>
        <v>5.3</v>
      </c>
      <c r="K7908" t="s">
        <v>42</v>
      </c>
      <c r="L7908" t="s">
        <v>74</v>
      </c>
      <c r="M7908" t="s">
        <v>44</v>
      </c>
      <c r="N7908" t="b">
        <v>0</v>
      </c>
      <c r="O7908">
        <f>_xlfn.XLOOKUP(B7908,Machine_Info!A:A,Machine_Info!E:E)</f>
        <v>20</v>
      </c>
      <c r="P7908">
        <f t="shared" si="615"/>
        <v>14.7</v>
      </c>
      <c r="Q7908">
        <f t="shared" si="619"/>
        <v>0.73499999999999999</v>
      </c>
    </row>
    <row r="7909" spans="1:17" x14ac:dyDescent="0.2">
      <c r="A7909" t="s">
        <v>8027</v>
      </c>
      <c r="B7909" t="s">
        <v>135</v>
      </c>
      <c r="C7909" t="s">
        <v>136</v>
      </c>
      <c r="D7909" t="s">
        <v>32</v>
      </c>
      <c r="E7909" s="2">
        <v>45578.835011574083</v>
      </c>
      <c r="F7909" s="2">
        <v>45578.877372685187</v>
      </c>
      <c r="G7909" t="str">
        <f t="shared" si="616"/>
        <v>10</v>
      </c>
      <c r="H7909" t="str">
        <f t="shared" si="617"/>
        <v>13</v>
      </c>
      <c r="I7909">
        <v>107</v>
      </c>
      <c r="J7909">
        <f t="shared" si="618"/>
        <v>1.7833333333333334</v>
      </c>
      <c r="K7909" t="s">
        <v>21</v>
      </c>
      <c r="L7909" t="s">
        <v>10159</v>
      </c>
      <c r="M7909" t="s">
        <v>34</v>
      </c>
      <c r="N7909" t="b">
        <v>1</v>
      </c>
      <c r="O7909">
        <f>_xlfn.XLOOKUP(B7909,Machine_Info!A:A,Machine_Info!E:E)</f>
        <v>20</v>
      </c>
      <c r="P7909">
        <f t="shared" si="615"/>
        <v>18.216666666666665</v>
      </c>
      <c r="Q7909">
        <f t="shared" si="619"/>
        <v>0.91083333333333327</v>
      </c>
    </row>
    <row r="7910" spans="1:17" x14ac:dyDescent="0.2">
      <c r="A7910" t="s">
        <v>8028</v>
      </c>
      <c r="B7910" t="s">
        <v>142</v>
      </c>
      <c r="C7910" t="s">
        <v>143</v>
      </c>
      <c r="D7910" t="s">
        <v>27</v>
      </c>
      <c r="E7910" s="2">
        <v>45578.840914351851</v>
      </c>
      <c r="F7910" s="2">
        <v>45579.44021990741</v>
      </c>
      <c r="G7910" t="str">
        <f t="shared" si="616"/>
        <v>10</v>
      </c>
      <c r="H7910" t="str">
        <f t="shared" si="617"/>
        <v>13</v>
      </c>
      <c r="I7910">
        <v>206</v>
      </c>
      <c r="J7910">
        <f t="shared" si="618"/>
        <v>3.4333333333333331</v>
      </c>
      <c r="K7910" t="s">
        <v>103</v>
      </c>
      <c r="L7910" t="s">
        <v>10158</v>
      </c>
      <c r="M7910" t="s">
        <v>23</v>
      </c>
      <c r="N7910" t="b">
        <v>0</v>
      </c>
      <c r="O7910">
        <f>_xlfn.XLOOKUP(B7910,Machine_Info!A:A,Machine_Info!E:E)</f>
        <v>22</v>
      </c>
      <c r="P7910">
        <f t="shared" si="615"/>
        <v>18.566666666666666</v>
      </c>
      <c r="Q7910">
        <f t="shared" si="619"/>
        <v>0.84393939393939388</v>
      </c>
    </row>
    <row r="7911" spans="1:17" x14ac:dyDescent="0.2">
      <c r="A7911" t="s">
        <v>8029</v>
      </c>
      <c r="B7911" t="s">
        <v>202</v>
      </c>
      <c r="C7911" t="s">
        <v>203</v>
      </c>
      <c r="D7911" t="s">
        <v>32</v>
      </c>
      <c r="E7911" s="2">
        <v>45578.927534722221</v>
      </c>
      <c r="F7911" s="2">
        <v>45579.187256944453</v>
      </c>
      <c r="G7911" t="str">
        <f t="shared" si="616"/>
        <v>10</v>
      </c>
      <c r="H7911" t="str">
        <f t="shared" si="617"/>
        <v>13</v>
      </c>
      <c r="I7911">
        <v>261</v>
      </c>
      <c r="J7911">
        <f t="shared" si="618"/>
        <v>4.3499999999999996</v>
      </c>
      <c r="K7911" t="s">
        <v>28</v>
      </c>
      <c r="L7911" t="s">
        <v>10158</v>
      </c>
      <c r="M7911" t="s">
        <v>23</v>
      </c>
      <c r="N7911" t="b">
        <v>0</v>
      </c>
      <c r="O7911">
        <f>_xlfn.XLOOKUP(B7911,Machine_Info!A:A,Machine_Info!E:E)</f>
        <v>22</v>
      </c>
      <c r="P7911">
        <f t="shared" si="615"/>
        <v>17.649999999999999</v>
      </c>
      <c r="Q7911">
        <f t="shared" si="619"/>
        <v>0.80227272727272725</v>
      </c>
    </row>
    <row r="7912" spans="1:17" x14ac:dyDescent="0.2">
      <c r="A7912" t="s">
        <v>8030</v>
      </c>
      <c r="B7912" t="s">
        <v>142</v>
      </c>
      <c r="C7912" t="s">
        <v>143</v>
      </c>
      <c r="D7912" t="s">
        <v>27</v>
      </c>
      <c r="E7912" s="2">
        <v>45578.964317129627</v>
      </c>
      <c r="F7912" s="2">
        <v>45578.969872685193</v>
      </c>
      <c r="G7912" t="str">
        <f t="shared" si="616"/>
        <v>10</v>
      </c>
      <c r="H7912" t="str">
        <f t="shared" si="617"/>
        <v>13</v>
      </c>
      <c r="I7912">
        <v>509</v>
      </c>
      <c r="J7912">
        <f t="shared" si="618"/>
        <v>8.4833333333333325</v>
      </c>
      <c r="K7912" t="s">
        <v>38</v>
      </c>
      <c r="L7912" t="s">
        <v>74</v>
      </c>
      <c r="M7912" t="s">
        <v>44</v>
      </c>
      <c r="N7912" t="b">
        <v>0</v>
      </c>
      <c r="O7912">
        <f>_xlfn.XLOOKUP(B7912,Machine_Info!A:A,Machine_Info!E:E)</f>
        <v>22</v>
      </c>
      <c r="P7912">
        <f t="shared" si="615"/>
        <v>13.516666666666667</v>
      </c>
      <c r="Q7912">
        <f t="shared" si="619"/>
        <v>0.61439393939393938</v>
      </c>
    </row>
    <row r="7913" spans="1:17" x14ac:dyDescent="0.2">
      <c r="A7913" t="s">
        <v>8031</v>
      </c>
      <c r="B7913" t="s">
        <v>171</v>
      </c>
      <c r="C7913" t="s">
        <v>172</v>
      </c>
      <c r="D7913" t="s">
        <v>32</v>
      </c>
      <c r="E7913" s="2">
        <v>45579.060428240737</v>
      </c>
      <c r="F7913" s="2">
        <v>45579.066678240742</v>
      </c>
      <c r="G7913" t="str">
        <f t="shared" si="616"/>
        <v>10</v>
      </c>
      <c r="H7913" t="str">
        <f t="shared" si="617"/>
        <v>14</v>
      </c>
      <c r="I7913">
        <v>36</v>
      </c>
      <c r="J7913">
        <f t="shared" si="618"/>
        <v>0.6</v>
      </c>
      <c r="K7913" t="s">
        <v>28</v>
      </c>
      <c r="L7913" t="s">
        <v>74</v>
      </c>
      <c r="M7913" t="s">
        <v>44</v>
      </c>
      <c r="N7913" t="b">
        <v>0</v>
      </c>
      <c r="O7913">
        <f>_xlfn.XLOOKUP(B7913,Machine_Info!A:A,Machine_Info!E:E)</f>
        <v>16</v>
      </c>
      <c r="P7913">
        <f t="shared" si="615"/>
        <v>15.4</v>
      </c>
      <c r="Q7913">
        <f t="shared" si="619"/>
        <v>0.96250000000000002</v>
      </c>
    </row>
    <row r="7914" spans="1:17" x14ac:dyDescent="0.2">
      <c r="A7914" t="s">
        <v>8032</v>
      </c>
      <c r="B7914" t="s">
        <v>106</v>
      </c>
      <c r="C7914" t="s">
        <v>107</v>
      </c>
      <c r="D7914" t="s">
        <v>59</v>
      </c>
      <c r="E7914" s="2">
        <v>45579.117280092592</v>
      </c>
      <c r="F7914" s="2">
        <v>45579.127002314817</v>
      </c>
      <c r="G7914" t="str">
        <f t="shared" si="616"/>
        <v>10</v>
      </c>
      <c r="H7914" t="str">
        <f t="shared" si="617"/>
        <v>14</v>
      </c>
      <c r="I7914">
        <v>8</v>
      </c>
      <c r="J7914">
        <f t="shared" si="618"/>
        <v>0.13333333333333333</v>
      </c>
      <c r="K7914" t="s">
        <v>21</v>
      </c>
      <c r="L7914" t="s">
        <v>10159</v>
      </c>
      <c r="M7914" t="s">
        <v>34</v>
      </c>
      <c r="N7914" t="b">
        <v>1</v>
      </c>
      <c r="O7914">
        <f>_xlfn.XLOOKUP(B7914,Machine_Info!A:A,Machine_Info!E:E)</f>
        <v>16</v>
      </c>
      <c r="P7914">
        <f t="shared" si="615"/>
        <v>15.866666666666667</v>
      </c>
      <c r="Q7914">
        <f t="shared" si="619"/>
        <v>0.9916666666666667</v>
      </c>
    </row>
    <row r="7915" spans="1:17" x14ac:dyDescent="0.2">
      <c r="A7915" t="s">
        <v>8033</v>
      </c>
      <c r="B7915" t="s">
        <v>152</v>
      </c>
      <c r="C7915" t="s">
        <v>153</v>
      </c>
      <c r="D7915" t="s">
        <v>27</v>
      </c>
      <c r="E7915" s="2">
        <v>45579.215624999997</v>
      </c>
      <c r="F7915" s="2">
        <v>45579.359375</v>
      </c>
      <c r="G7915" t="str">
        <f t="shared" si="616"/>
        <v>10</v>
      </c>
      <c r="H7915" t="str">
        <f t="shared" si="617"/>
        <v>14</v>
      </c>
      <c r="I7915">
        <v>139</v>
      </c>
      <c r="J7915">
        <f t="shared" si="618"/>
        <v>2.3166666666666669</v>
      </c>
      <c r="K7915" t="s">
        <v>71</v>
      </c>
      <c r="L7915" t="s">
        <v>74</v>
      </c>
      <c r="M7915" t="s">
        <v>44</v>
      </c>
      <c r="N7915" t="b">
        <v>1</v>
      </c>
      <c r="O7915">
        <f>_xlfn.XLOOKUP(B7915,Machine_Info!A:A,Machine_Info!E:E)</f>
        <v>18</v>
      </c>
      <c r="P7915">
        <f t="shared" si="615"/>
        <v>15.683333333333334</v>
      </c>
      <c r="Q7915">
        <f t="shared" si="619"/>
        <v>0.87129629629629635</v>
      </c>
    </row>
    <row r="7916" spans="1:17" x14ac:dyDescent="0.2">
      <c r="A7916" t="s">
        <v>8034</v>
      </c>
      <c r="B7916" t="s">
        <v>69</v>
      </c>
      <c r="C7916" t="s">
        <v>70</v>
      </c>
      <c r="D7916" t="s">
        <v>27</v>
      </c>
      <c r="E7916" s="2">
        <v>45579.274108796293</v>
      </c>
      <c r="F7916" s="2">
        <v>45579.285219907397</v>
      </c>
      <c r="G7916" t="str">
        <f t="shared" si="616"/>
        <v>10</v>
      </c>
      <c r="H7916" t="str">
        <f t="shared" si="617"/>
        <v>14</v>
      </c>
      <c r="I7916">
        <v>156</v>
      </c>
      <c r="J7916">
        <f t="shared" si="618"/>
        <v>2.6</v>
      </c>
      <c r="K7916" t="s">
        <v>21</v>
      </c>
      <c r="L7916" t="s">
        <v>10159</v>
      </c>
      <c r="M7916" t="s">
        <v>34</v>
      </c>
      <c r="N7916" t="b">
        <v>1</v>
      </c>
      <c r="O7916">
        <f>_xlfn.XLOOKUP(B7916,Machine_Info!A:A,Machine_Info!E:E)</f>
        <v>16</v>
      </c>
      <c r="P7916">
        <f t="shared" si="615"/>
        <v>13.4</v>
      </c>
      <c r="Q7916">
        <f t="shared" si="619"/>
        <v>0.83750000000000002</v>
      </c>
    </row>
    <row r="7917" spans="1:17" x14ac:dyDescent="0.2">
      <c r="A7917" t="s">
        <v>8035</v>
      </c>
      <c r="B7917" t="s">
        <v>40</v>
      </c>
      <c r="C7917" t="s">
        <v>41</v>
      </c>
      <c r="D7917" t="s">
        <v>20</v>
      </c>
      <c r="E7917" s="2">
        <v>45579.316250000003</v>
      </c>
      <c r="F7917" s="2">
        <v>45579.344027777777</v>
      </c>
      <c r="G7917" t="str">
        <f t="shared" si="616"/>
        <v>10</v>
      </c>
      <c r="H7917" t="str">
        <f t="shared" si="617"/>
        <v>14</v>
      </c>
      <c r="I7917">
        <v>845</v>
      </c>
      <c r="J7917">
        <f t="shared" si="618"/>
        <v>14.083333333333334</v>
      </c>
      <c r="K7917" t="s">
        <v>38</v>
      </c>
      <c r="L7917" t="s">
        <v>10159</v>
      </c>
      <c r="M7917" t="s">
        <v>34</v>
      </c>
      <c r="N7917" t="b">
        <v>0</v>
      </c>
      <c r="O7917">
        <f>_xlfn.XLOOKUP(B7917,Machine_Info!A:A,Machine_Info!E:E)</f>
        <v>18</v>
      </c>
      <c r="P7917">
        <f t="shared" si="615"/>
        <v>3.9166666666666661</v>
      </c>
      <c r="Q7917">
        <f t="shared" si="619"/>
        <v>0.21759259259259256</v>
      </c>
    </row>
    <row r="7918" spans="1:17" x14ac:dyDescent="0.2">
      <c r="A7918" t="s">
        <v>8036</v>
      </c>
      <c r="B7918" t="s">
        <v>69</v>
      </c>
      <c r="C7918" t="s">
        <v>70</v>
      </c>
      <c r="D7918" t="s">
        <v>27</v>
      </c>
      <c r="E7918" s="2">
        <v>45579.340543981481</v>
      </c>
      <c r="F7918" s="2">
        <v>45579.607905092591</v>
      </c>
      <c r="G7918" t="str">
        <f t="shared" si="616"/>
        <v>10</v>
      </c>
      <c r="H7918" t="str">
        <f t="shared" si="617"/>
        <v>14</v>
      </c>
      <c r="I7918">
        <v>264</v>
      </c>
      <c r="J7918">
        <f t="shared" si="618"/>
        <v>4.4000000000000004</v>
      </c>
      <c r="K7918" t="s">
        <v>54</v>
      </c>
      <c r="L7918" t="s">
        <v>10159</v>
      </c>
      <c r="M7918" t="s">
        <v>34</v>
      </c>
      <c r="N7918" t="b">
        <v>1</v>
      </c>
      <c r="O7918">
        <f>_xlfn.XLOOKUP(B7918,Machine_Info!A:A,Machine_Info!E:E)</f>
        <v>16</v>
      </c>
      <c r="P7918">
        <f t="shared" si="615"/>
        <v>11.6</v>
      </c>
      <c r="Q7918">
        <f t="shared" si="619"/>
        <v>0.72499999999999998</v>
      </c>
    </row>
    <row r="7919" spans="1:17" x14ac:dyDescent="0.2">
      <c r="A7919" t="s">
        <v>8037</v>
      </c>
      <c r="B7919" t="s">
        <v>36</v>
      </c>
      <c r="C7919" t="s">
        <v>37</v>
      </c>
      <c r="D7919" t="s">
        <v>20</v>
      </c>
      <c r="E7919" s="2">
        <v>45579.358078703714</v>
      </c>
      <c r="F7919" s="2">
        <v>45579.422662037039</v>
      </c>
      <c r="G7919" t="str">
        <f t="shared" si="616"/>
        <v>10</v>
      </c>
      <c r="H7919" t="str">
        <f t="shared" si="617"/>
        <v>14</v>
      </c>
      <c r="I7919">
        <v>1026</v>
      </c>
      <c r="J7919">
        <f t="shared" si="618"/>
        <v>17.100000000000001</v>
      </c>
      <c r="K7919" t="s">
        <v>28</v>
      </c>
      <c r="L7919" t="s">
        <v>10158</v>
      </c>
      <c r="M7919" t="s">
        <v>23</v>
      </c>
      <c r="N7919" t="b">
        <v>0</v>
      </c>
      <c r="O7919">
        <f>_xlfn.XLOOKUP(B7919,Machine_Info!A:A,Machine_Info!E:E)</f>
        <v>18</v>
      </c>
      <c r="P7919">
        <f t="shared" si="615"/>
        <v>0.89999999999999858</v>
      </c>
      <c r="Q7919">
        <f t="shared" si="619"/>
        <v>4.999999999999992E-2</v>
      </c>
    </row>
    <row r="7920" spans="1:17" x14ac:dyDescent="0.2">
      <c r="A7920" t="s">
        <v>8038</v>
      </c>
      <c r="B7920" t="s">
        <v>69</v>
      </c>
      <c r="C7920" t="s">
        <v>70</v>
      </c>
      <c r="D7920" t="s">
        <v>27</v>
      </c>
      <c r="E7920" s="2">
        <v>45579.372997685183</v>
      </c>
      <c r="F7920" s="2">
        <v>45579.391053240739</v>
      </c>
      <c r="G7920" t="str">
        <f t="shared" si="616"/>
        <v>10</v>
      </c>
      <c r="H7920" t="str">
        <f t="shared" si="617"/>
        <v>14</v>
      </c>
      <c r="I7920">
        <v>288</v>
      </c>
      <c r="J7920">
        <f t="shared" si="618"/>
        <v>4.8</v>
      </c>
      <c r="K7920" t="s">
        <v>71</v>
      </c>
      <c r="L7920" t="s">
        <v>10158</v>
      </c>
      <c r="M7920" t="s">
        <v>23</v>
      </c>
      <c r="N7920" t="b">
        <v>1</v>
      </c>
      <c r="O7920">
        <f>_xlfn.XLOOKUP(B7920,Machine_Info!A:A,Machine_Info!E:E)</f>
        <v>16</v>
      </c>
      <c r="P7920">
        <f t="shared" si="615"/>
        <v>11.2</v>
      </c>
      <c r="Q7920">
        <f t="shared" si="619"/>
        <v>0.7</v>
      </c>
    </row>
    <row r="7921" spans="1:17" x14ac:dyDescent="0.2">
      <c r="A7921" t="s">
        <v>8039</v>
      </c>
      <c r="B7921" t="s">
        <v>135</v>
      </c>
      <c r="C7921" t="s">
        <v>136</v>
      </c>
      <c r="D7921" t="s">
        <v>32</v>
      </c>
      <c r="E7921" s="2">
        <v>45579.385497685187</v>
      </c>
      <c r="F7921" s="2">
        <v>45579.404247685183</v>
      </c>
      <c r="G7921" t="str">
        <f t="shared" si="616"/>
        <v>10</v>
      </c>
      <c r="H7921" t="str">
        <f t="shared" si="617"/>
        <v>14</v>
      </c>
      <c r="I7921">
        <v>287</v>
      </c>
      <c r="J7921">
        <f t="shared" si="618"/>
        <v>4.7833333333333332</v>
      </c>
      <c r="K7921" t="s">
        <v>38</v>
      </c>
      <c r="L7921" t="s">
        <v>74</v>
      </c>
      <c r="M7921" t="s">
        <v>44</v>
      </c>
      <c r="N7921" t="b">
        <v>0</v>
      </c>
      <c r="O7921">
        <f>_xlfn.XLOOKUP(B7921,Machine_Info!A:A,Machine_Info!E:E)</f>
        <v>20</v>
      </c>
      <c r="P7921">
        <f t="shared" si="615"/>
        <v>15.216666666666667</v>
      </c>
      <c r="Q7921">
        <f t="shared" si="619"/>
        <v>0.76083333333333336</v>
      </c>
    </row>
    <row r="7922" spans="1:17" x14ac:dyDescent="0.2">
      <c r="A7922" t="s">
        <v>8040</v>
      </c>
      <c r="B7922" t="s">
        <v>116</v>
      </c>
      <c r="C7922" t="s">
        <v>117</v>
      </c>
      <c r="D7922" t="s">
        <v>20</v>
      </c>
      <c r="E7922" s="2">
        <v>45579.436736111107</v>
      </c>
      <c r="F7922" s="2">
        <v>45579.487430555557</v>
      </c>
      <c r="G7922" t="str">
        <f t="shared" si="616"/>
        <v>10</v>
      </c>
      <c r="H7922" t="str">
        <f t="shared" si="617"/>
        <v>14</v>
      </c>
      <c r="I7922">
        <v>152</v>
      </c>
      <c r="J7922">
        <f t="shared" si="618"/>
        <v>2.5333333333333332</v>
      </c>
      <c r="K7922" t="s">
        <v>21</v>
      </c>
      <c r="L7922" t="s">
        <v>10159</v>
      </c>
      <c r="M7922" t="s">
        <v>34</v>
      </c>
      <c r="N7922" t="b">
        <v>1</v>
      </c>
      <c r="O7922">
        <f>_xlfn.XLOOKUP(B7922,Machine_Info!A:A,Machine_Info!E:E)</f>
        <v>16</v>
      </c>
      <c r="P7922">
        <f t="shared" si="615"/>
        <v>13.466666666666667</v>
      </c>
      <c r="Q7922">
        <f t="shared" si="619"/>
        <v>0.84166666666666667</v>
      </c>
    </row>
    <row r="7923" spans="1:17" x14ac:dyDescent="0.2">
      <c r="A7923" t="s">
        <v>8041</v>
      </c>
      <c r="B7923" t="s">
        <v>49</v>
      </c>
      <c r="C7923" t="s">
        <v>50</v>
      </c>
      <c r="D7923" t="s">
        <v>20</v>
      </c>
      <c r="E7923" s="2">
        <v>45579.45585648148</v>
      </c>
      <c r="F7923" s="2">
        <v>45579.483634259261</v>
      </c>
      <c r="G7923" t="str">
        <f t="shared" si="616"/>
        <v>10</v>
      </c>
      <c r="H7923" t="str">
        <f t="shared" si="617"/>
        <v>14</v>
      </c>
      <c r="I7923">
        <v>952</v>
      </c>
      <c r="J7923">
        <f t="shared" si="618"/>
        <v>15.866666666666667</v>
      </c>
      <c r="K7923" t="s">
        <v>28</v>
      </c>
      <c r="L7923" t="s">
        <v>10159</v>
      </c>
      <c r="M7923" t="s">
        <v>34</v>
      </c>
      <c r="N7923" t="b">
        <v>0</v>
      </c>
      <c r="O7923">
        <f>_xlfn.XLOOKUP(B7923,Machine_Info!A:A,Machine_Info!E:E)</f>
        <v>22</v>
      </c>
      <c r="P7923">
        <f t="shared" si="615"/>
        <v>6.1333333333333329</v>
      </c>
      <c r="Q7923">
        <f t="shared" si="619"/>
        <v>0.27878787878787875</v>
      </c>
    </row>
    <row r="7924" spans="1:17" x14ac:dyDescent="0.2">
      <c r="A7924" t="s">
        <v>8042</v>
      </c>
      <c r="B7924" t="s">
        <v>132</v>
      </c>
      <c r="C7924" t="s">
        <v>133</v>
      </c>
      <c r="D7924" t="s">
        <v>59</v>
      </c>
      <c r="E7924" s="2">
        <v>45579.518622685187</v>
      </c>
      <c r="F7924" s="2">
        <v>45579.542233796303</v>
      </c>
      <c r="G7924" t="str">
        <f t="shared" si="616"/>
        <v>10</v>
      </c>
      <c r="H7924" t="str">
        <f t="shared" si="617"/>
        <v>14</v>
      </c>
      <c r="I7924">
        <v>145</v>
      </c>
      <c r="J7924">
        <f t="shared" si="618"/>
        <v>2.4166666666666665</v>
      </c>
      <c r="K7924" t="s">
        <v>46</v>
      </c>
      <c r="L7924" t="s">
        <v>74</v>
      </c>
      <c r="M7924" t="s">
        <v>44</v>
      </c>
      <c r="N7924" t="b">
        <v>0</v>
      </c>
      <c r="O7924">
        <f>_xlfn.XLOOKUP(B7924,Machine_Info!A:A,Machine_Info!E:E)</f>
        <v>14</v>
      </c>
      <c r="P7924">
        <f t="shared" si="615"/>
        <v>11.583333333333334</v>
      </c>
      <c r="Q7924">
        <f t="shared" si="619"/>
        <v>0.82738095238095244</v>
      </c>
    </row>
    <row r="7925" spans="1:17" x14ac:dyDescent="0.2">
      <c r="A7925" t="s">
        <v>8043</v>
      </c>
      <c r="B7925" t="s">
        <v>171</v>
      </c>
      <c r="C7925" t="s">
        <v>172</v>
      </c>
      <c r="D7925" t="s">
        <v>32</v>
      </c>
      <c r="E7925" s="2">
        <v>45579.532708333332</v>
      </c>
      <c r="F7925" s="2">
        <v>45579.543819444443</v>
      </c>
      <c r="G7925" t="str">
        <f t="shared" si="616"/>
        <v>10</v>
      </c>
      <c r="H7925" t="str">
        <f t="shared" si="617"/>
        <v>14</v>
      </c>
      <c r="I7925">
        <v>246</v>
      </c>
      <c r="J7925">
        <f t="shared" si="618"/>
        <v>4.0999999999999996</v>
      </c>
      <c r="K7925" t="s">
        <v>103</v>
      </c>
      <c r="L7925" t="s">
        <v>74</v>
      </c>
      <c r="M7925" t="s">
        <v>44</v>
      </c>
      <c r="N7925" t="b">
        <v>0</v>
      </c>
      <c r="O7925">
        <f>_xlfn.XLOOKUP(B7925,Machine_Info!A:A,Machine_Info!E:E)</f>
        <v>16</v>
      </c>
      <c r="P7925">
        <f t="shared" si="615"/>
        <v>11.9</v>
      </c>
      <c r="Q7925">
        <f t="shared" si="619"/>
        <v>0.74375000000000002</v>
      </c>
    </row>
    <row r="7926" spans="1:17" x14ac:dyDescent="0.2">
      <c r="A7926" t="s">
        <v>8044</v>
      </c>
      <c r="B7926" t="s">
        <v>30</v>
      </c>
      <c r="C7926" t="s">
        <v>31</v>
      </c>
      <c r="D7926" t="s">
        <v>32</v>
      </c>
      <c r="E7926" s="2">
        <v>45579.54283564815</v>
      </c>
      <c r="F7926" s="2">
        <v>45579.621307870373</v>
      </c>
      <c r="G7926" t="str">
        <f t="shared" si="616"/>
        <v>10</v>
      </c>
      <c r="H7926" t="str">
        <f t="shared" si="617"/>
        <v>14</v>
      </c>
      <c r="I7926">
        <v>117</v>
      </c>
      <c r="J7926">
        <f t="shared" si="618"/>
        <v>1.95</v>
      </c>
      <c r="K7926" t="s">
        <v>38</v>
      </c>
      <c r="L7926" t="s">
        <v>10158</v>
      </c>
      <c r="M7926" t="s">
        <v>23</v>
      </c>
      <c r="N7926" t="b">
        <v>0</v>
      </c>
      <c r="O7926">
        <f>_xlfn.XLOOKUP(B7926,Machine_Info!A:A,Machine_Info!E:E)</f>
        <v>22</v>
      </c>
      <c r="P7926">
        <f t="shared" si="615"/>
        <v>20.05</v>
      </c>
      <c r="Q7926">
        <f t="shared" si="619"/>
        <v>0.91136363636363638</v>
      </c>
    </row>
    <row r="7927" spans="1:17" x14ac:dyDescent="0.2">
      <c r="A7927" t="s">
        <v>8045</v>
      </c>
      <c r="B7927" t="s">
        <v>18</v>
      </c>
      <c r="C7927" t="s">
        <v>19</v>
      </c>
      <c r="D7927" t="s">
        <v>20</v>
      </c>
      <c r="E7927" s="2">
        <v>45579.567407407398</v>
      </c>
      <c r="F7927" s="2">
        <v>45579.723657407398</v>
      </c>
      <c r="G7927" t="str">
        <f t="shared" si="616"/>
        <v>10</v>
      </c>
      <c r="H7927" t="str">
        <f t="shared" si="617"/>
        <v>14</v>
      </c>
      <c r="I7927">
        <v>276</v>
      </c>
      <c r="J7927">
        <f t="shared" si="618"/>
        <v>4.5999999999999996</v>
      </c>
      <c r="K7927" t="s">
        <v>21</v>
      </c>
      <c r="L7927" t="s">
        <v>10158</v>
      </c>
      <c r="M7927" t="s">
        <v>23</v>
      </c>
      <c r="N7927" t="b">
        <v>1</v>
      </c>
      <c r="O7927">
        <f>_xlfn.XLOOKUP(B7927,Machine_Info!A:A,Machine_Info!E:E)</f>
        <v>16</v>
      </c>
      <c r="P7927">
        <f t="shared" si="615"/>
        <v>11.4</v>
      </c>
      <c r="Q7927">
        <f t="shared" si="619"/>
        <v>0.71250000000000002</v>
      </c>
    </row>
    <row r="7928" spans="1:17" x14ac:dyDescent="0.2">
      <c r="A7928" t="s">
        <v>8046</v>
      </c>
      <c r="B7928" t="s">
        <v>25</v>
      </c>
      <c r="C7928" t="s">
        <v>26</v>
      </c>
      <c r="D7928" t="s">
        <v>27</v>
      </c>
      <c r="E7928" s="2">
        <v>45579.591620370367</v>
      </c>
      <c r="F7928" s="2">
        <v>45579.620092592602</v>
      </c>
      <c r="G7928" t="str">
        <f t="shared" si="616"/>
        <v>10</v>
      </c>
      <c r="H7928" t="str">
        <f t="shared" si="617"/>
        <v>14</v>
      </c>
      <c r="I7928">
        <v>1254</v>
      </c>
      <c r="J7928">
        <f t="shared" si="618"/>
        <v>20.9</v>
      </c>
      <c r="K7928" t="s">
        <v>42</v>
      </c>
      <c r="L7928" t="s">
        <v>10159</v>
      </c>
      <c r="M7928" t="s">
        <v>34</v>
      </c>
      <c r="N7928" t="b">
        <v>0</v>
      </c>
      <c r="O7928">
        <f>_xlfn.XLOOKUP(B7928,Machine_Info!A:A,Machine_Info!E:E)</f>
        <v>22</v>
      </c>
      <c r="P7928">
        <f t="shared" si="615"/>
        <v>1.1000000000000014</v>
      </c>
      <c r="Q7928">
        <f t="shared" si="619"/>
        <v>5.0000000000000065E-2</v>
      </c>
    </row>
    <row r="7929" spans="1:17" x14ac:dyDescent="0.2">
      <c r="A7929" t="s">
        <v>8047</v>
      </c>
      <c r="B7929" t="s">
        <v>116</v>
      </c>
      <c r="C7929" t="s">
        <v>117</v>
      </c>
      <c r="D7929" t="s">
        <v>20</v>
      </c>
      <c r="E7929" s="2">
        <v>45579.628321759257</v>
      </c>
      <c r="F7929" s="2">
        <v>45579.754016203697</v>
      </c>
      <c r="G7929" t="str">
        <f t="shared" si="616"/>
        <v>10</v>
      </c>
      <c r="H7929" t="str">
        <f t="shared" si="617"/>
        <v>14</v>
      </c>
      <c r="I7929">
        <v>72</v>
      </c>
      <c r="J7929">
        <f t="shared" si="618"/>
        <v>1.2</v>
      </c>
      <c r="K7929" t="s">
        <v>38</v>
      </c>
      <c r="L7929" t="s">
        <v>10159</v>
      </c>
      <c r="M7929" t="s">
        <v>34</v>
      </c>
      <c r="N7929" t="b">
        <v>0</v>
      </c>
      <c r="O7929">
        <f>_xlfn.XLOOKUP(B7929,Machine_Info!A:A,Machine_Info!E:E)</f>
        <v>16</v>
      </c>
      <c r="P7929">
        <f t="shared" si="615"/>
        <v>14.8</v>
      </c>
      <c r="Q7929">
        <f t="shared" si="619"/>
        <v>0.92500000000000004</v>
      </c>
    </row>
    <row r="7930" spans="1:17" x14ac:dyDescent="0.2">
      <c r="A7930" t="s">
        <v>8048</v>
      </c>
      <c r="B7930" t="s">
        <v>25</v>
      </c>
      <c r="C7930" t="s">
        <v>26</v>
      </c>
      <c r="D7930" t="s">
        <v>27</v>
      </c>
      <c r="E7930" s="2">
        <v>45579.73678240741</v>
      </c>
      <c r="F7930" s="2">
        <v>45579.760393518518</v>
      </c>
      <c r="G7930" t="str">
        <f t="shared" si="616"/>
        <v>10</v>
      </c>
      <c r="H7930" t="str">
        <f t="shared" si="617"/>
        <v>14</v>
      </c>
      <c r="I7930">
        <v>1092</v>
      </c>
      <c r="J7930">
        <f t="shared" si="618"/>
        <v>18.2</v>
      </c>
      <c r="K7930" t="s">
        <v>42</v>
      </c>
      <c r="L7930" t="s">
        <v>10159</v>
      </c>
      <c r="M7930" t="s">
        <v>34</v>
      </c>
      <c r="N7930" t="b">
        <v>0</v>
      </c>
      <c r="O7930">
        <f>_xlfn.XLOOKUP(B7930,Machine_Info!A:A,Machine_Info!E:E)</f>
        <v>22</v>
      </c>
      <c r="P7930">
        <f t="shared" si="615"/>
        <v>3.8000000000000007</v>
      </c>
      <c r="Q7930">
        <f t="shared" si="619"/>
        <v>0.17272727272727276</v>
      </c>
    </row>
    <row r="7931" spans="1:17" x14ac:dyDescent="0.2">
      <c r="A7931" t="s">
        <v>8049</v>
      </c>
      <c r="B7931" t="s">
        <v>202</v>
      </c>
      <c r="C7931" t="s">
        <v>203</v>
      </c>
      <c r="D7931" t="s">
        <v>32</v>
      </c>
      <c r="E7931" s="2">
        <v>45579.744293981479</v>
      </c>
      <c r="F7931" s="2">
        <v>45579.873460648138</v>
      </c>
      <c r="G7931" t="str">
        <f t="shared" si="616"/>
        <v>10</v>
      </c>
      <c r="H7931" t="str">
        <f t="shared" si="617"/>
        <v>14</v>
      </c>
      <c r="I7931">
        <v>206</v>
      </c>
      <c r="J7931">
        <f t="shared" si="618"/>
        <v>3.4333333333333331</v>
      </c>
      <c r="K7931" t="s">
        <v>290</v>
      </c>
      <c r="L7931" t="s">
        <v>74</v>
      </c>
      <c r="M7931" t="s">
        <v>44</v>
      </c>
      <c r="N7931" t="b">
        <v>0</v>
      </c>
      <c r="O7931">
        <f>_xlfn.XLOOKUP(B7931,Machine_Info!A:A,Machine_Info!E:E)</f>
        <v>22</v>
      </c>
      <c r="P7931">
        <f t="shared" si="615"/>
        <v>18.566666666666666</v>
      </c>
      <c r="Q7931">
        <f t="shared" si="619"/>
        <v>0.84393939393939388</v>
      </c>
    </row>
    <row r="7932" spans="1:17" x14ac:dyDescent="0.2">
      <c r="A7932" t="s">
        <v>8050</v>
      </c>
      <c r="B7932" t="s">
        <v>253</v>
      </c>
      <c r="C7932" t="s">
        <v>254</v>
      </c>
      <c r="D7932" t="s">
        <v>59</v>
      </c>
      <c r="E7932" s="2">
        <v>45579.760995370372</v>
      </c>
      <c r="F7932" s="2">
        <v>45579.89571759259</v>
      </c>
      <c r="G7932" t="str">
        <f t="shared" si="616"/>
        <v>10</v>
      </c>
      <c r="H7932" t="str">
        <f t="shared" si="617"/>
        <v>14</v>
      </c>
      <c r="I7932">
        <v>8</v>
      </c>
      <c r="J7932">
        <f t="shared" si="618"/>
        <v>0.13333333333333333</v>
      </c>
      <c r="K7932" t="s">
        <v>38</v>
      </c>
      <c r="L7932" t="s">
        <v>74</v>
      </c>
      <c r="M7932" t="s">
        <v>44</v>
      </c>
      <c r="N7932" t="b">
        <v>0</v>
      </c>
      <c r="O7932">
        <f>_xlfn.XLOOKUP(B7932,Machine_Info!A:A,Machine_Info!E:E)</f>
        <v>22</v>
      </c>
      <c r="P7932">
        <f t="shared" si="615"/>
        <v>21.866666666666667</v>
      </c>
      <c r="Q7932">
        <f t="shared" si="619"/>
        <v>0.99393939393939401</v>
      </c>
    </row>
    <row r="7933" spans="1:17" x14ac:dyDescent="0.2">
      <c r="A7933" t="s">
        <v>8051</v>
      </c>
      <c r="B7933" t="s">
        <v>142</v>
      </c>
      <c r="C7933" t="s">
        <v>143</v>
      </c>
      <c r="D7933" t="s">
        <v>27</v>
      </c>
      <c r="E7933" s="2">
        <v>45579.778993055559</v>
      </c>
      <c r="F7933" s="2">
        <v>45579.781770833331</v>
      </c>
      <c r="G7933" t="str">
        <f t="shared" si="616"/>
        <v>10</v>
      </c>
      <c r="H7933" t="str">
        <f t="shared" si="617"/>
        <v>14</v>
      </c>
      <c r="I7933">
        <v>155</v>
      </c>
      <c r="J7933">
        <f t="shared" si="618"/>
        <v>2.5833333333333335</v>
      </c>
      <c r="K7933" t="s">
        <v>42</v>
      </c>
      <c r="L7933" t="s">
        <v>74</v>
      </c>
      <c r="M7933" t="s">
        <v>44</v>
      </c>
      <c r="N7933" t="b">
        <v>0</v>
      </c>
      <c r="O7933">
        <f>_xlfn.XLOOKUP(B7933,Machine_Info!A:A,Machine_Info!E:E)</f>
        <v>22</v>
      </c>
      <c r="P7933">
        <f t="shared" si="615"/>
        <v>19.416666666666668</v>
      </c>
      <c r="Q7933">
        <f t="shared" si="619"/>
        <v>0.88257575757575768</v>
      </c>
    </row>
    <row r="7934" spans="1:17" x14ac:dyDescent="0.2">
      <c r="A7934" t="s">
        <v>8052</v>
      </c>
      <c r="B7934" t="s">
        <v>152</v>
      </c>
      <c r="C7934" t="s">
        <v>153</v>
      </c>
      <c r="D7934" t="s">
        <v>27</v>
      </c>
      <c r="E7934" s="2">
        <v>45579.842256944437</v>
      </c>
      <c r="F7934" s="2">
        <v>45579.851284722223</v>
      </c>
      <c r="G7934" t="str">
        <f t="shared" si="616"/>
        <v>10</v>
      </c>
      <c r="H7934" t="str">
        <f t="shared" si="617"/>
        <v>14</v>
      </c>
      <c r="I7934">
        <v>417</v>
      </c>
      <c r="J7934">
        <f t="shared" si="618"/>
        <v>6.95</v>
      </c>
      <c r="K7934" t="s">
        <v>28</v>
      </c>
      <c r="L7934" t="s">
        <v>74</v>
      </c>
      <c r="M7934" t="s">
        <v>44</v>
      </c>
      <c r="N7934" t="b">
        <v>0</v>
      </c>
      <c r="O7934">
        <f>_xlfn.XLOOKUP(B7934,Machine_Info!A:A,Machine_Info!E:E)</f>
        <v>18</v>
      </c>
      <c r="P7934">
        <f t="shared" si="615"/>
        <v>11.05</v>
      </c>
      <c r="Q7934">
        <f t="shared" si="619"/>
        <v>0.61388888888888893</v>
      </c>
    </row>
    <row r="7935" spans="1:17" x14ac:dyDescent="0.2">
      <c r="A7935" t="s">
        <v>8053</v>
      </c>
      <c r="B7935" t="s">
        <v>89</v>
      </c>
      <c r="C7935" t="s">
        <v>90</v>
      </c>
      <c r="D7935" t="s">
        <v>32</v>
      </c>
      <c r="E7935" s="2">
        <v>45579.846909722219</v>
      </c>
      <c r="F7935" s="2">
        <v>45579.939965277779</v>
      </c>
      <c r="G7935" t="str">
        <f t="shared" si="616"/>
        <v>10</v>
      </c>
      <c r="H7935" t="str">
        <f t="shared" si="617"/>
        <v>14</v>
      </c>
      <c r="I7935">
        <v>203</v>
      </c>
      <c r="J7935">
        <f t="shared" si="618"/>
        <v>3.3833333333333333</v>
      </c>
      <c r="K7935" t="s">
        <v>103</v>
      </c>
      <c r="L7935" t="s">
        <v>74</v>
      </c>
      <c r="M7935" t="s">
        <v>44</v>
      </c>
      <c r="N7935" t="b">
        <v>0</v>
      </c>
      <c r="O7935">
        <f>_xlfn.XLOOKUP(B7935,Machine_Info!A:A,Machine_Info!E:E)</f>
        <v>14</v>
      </c>
      <c r="P7935">
        <f t="shared" si="615"/>
        <v>10.616666666666667</v>
      </c>
      <c r="Q7935">
        <f t="shared" si="619"/>
        <v>0.75833333333333341</v>
      </c>
    </row>
    <row r="7936" spans="1:17" x14ac:dyDescent="0.2">
      <c r="A7936" t="s">
        <v>8054</v>
      </c>
      <c r="B7936" t="s">
        <v>174</v>
      </c>
      <c r="C7936" t="s">
        <v>175</v>
      </c>
      <c r="D7936" t="s">
        <v>59</v>
      </c>
      <c r="E7936" s="2">
        <v>45579.8596412037</v>
      </c>
      <c r="F7936" s="2">
        <v>45579.882557870369</v>
      </c>
      <c r="G7936" t="str">
        <f t="shared" si="616"/>
        <v>10</v>
      </c>
      <c r="H7936" t="str">
        <f t="shared" si="617"/>
        <v>14</v>
      </c>
      <c r="I7936">
        <v>310</v>
      </c>
      <c r="J7936">
        <f t="shared" si="618"/>
        <v>5.166666666666667</v>
      </c>
      <c r="K7936" t="s">
        <v>54</v>
      </c>
      <c r="L7936" t="s">
        <v>10158</v>
      </c>
      <c r="M7936" t="s">
        <v>23</v>
      </c>
      <c r="N7936" t="b">
        <v>1</v>
      </c>
      <c r="O7936">
        <f>_xlfn.XLOOKUP(B7936,Machine_Info!A:A,Machine_Info!E:E)</f>
        <v>14</v>
      </c>
      <c r="P7936">
        <f t="shared" si="615"/>
        <v>8.8333333333333321</v>
      </c>
      <c r="Q7936">
        <f t="shared" si="619"/>
        <v>0.63095238095238082</v>
      </c>
    </row>
    <row r="7937" spans="1:17" x14ac:dyDescent="0.2">
      <c r="A7937" t="s">
        <v>8055</v>
      </c>
      <c r="B7937" t="s">
        <v>25</v>
      </c>
      <c r="C7937" t="s">
        <v>26</v>
      </c>
      <c r="D7937" t="s">
        <v>27</v>
      </c>
      <c r="E7937" s="2">
        <v>45579.864618055559</v>
      </c>
      <c r="F7937" s="2">
        <v>45579.876423611109</v>
      </c>
      <c r="G7937" t="str">
        <f t="shared" si="616"/>
        <v>10</v>
      </c>
      <c r="H7937" t="str">
        <f t="shared" si="617"/>
        <v>14</v>
      </c>
      <c r="I7937">
        <v>1073</v>
      </c>
      <c r="J7937">
        <f t="shared" si="618"/>
        <v>17.883333333333333</v>
      </c>
      <c r="K7937" t="s">
        <v>28</v>
      </c>
      <c r="L7937" t="s">
        <v>74</v>
      </c>
      <c r="M7937" t="s">
        <v>44</v>
      </c>
      <c r="N7937" t="b">
        <v>0</v>
      </c>
      <c r="O7937">
        <f>_xlfn.XLOOKUP(B7937,Machine_Info!A:A,Machine_Info!E:E)</f>
        <v>22</v>
      </c>
      <c r="P7937">
        <f t="shared" si="615"/>
        <v>4.1166666666666671</v>
      </c>
      <c r="Q7937">
        <f t="shared" si="619"/>
        <v>0.18712121212121213</v>
      </c>
    </row>
    <row r="7938" spans="1:17" x14ac:dyDescent="0.2">
      <c r="A7938" t="s">
        <v>8056</v>
      </c>
      <c r="B7938" t="s">
        <v>135</v>
      </c>
      <c r="C7938" t="s">
        <v>136</v>
      </c>
      <c r="D7938" t="s">
        <v>32</v>
      </c>
      <c r="E7938" s="2">
        <v>45579.8674537037</v>
      </c>
      <c r="F7938" s="2">
        <v>45580.028564814813</v>
      </c>
      <c r="G7938" t="str">
        <f t="shared" si="616"/>
        <v>10</v>
      </c>
      <c r="H7938" t="str">
        <f t="shared" si="617"/>
        <v>14</v>
      </c>
      <c r="I7938">
        <v>230</v>
      </c>
      <c r="J7938">
        <f t="shared" si="618"/>
        <v>3.8333333333333335</v>
      </c>
      <c r="K7938" t="s">
        <v>76</v>
      </c>
      <c r="L7938" t="s">
        <v>10158</v>
      </c>
      <c r="M7938" t="s">
        <v>23</v>
      </c>
      <c r="N7938" t="b">
        <v>0</v>
      </c>
      <c r="O7938">
        <f>_xlfn.XLOOKUP(B7938,Machine_Info!A:A,Machine_Info!E:E)</f>
        <v>20</v>
      </c>
      <c r="P7938">
        <f t="shared" ref="P7938:P8001" si="620">O7938-J7938</f>
        <v>16.166666666666668</v>
      </c>
      <c r="Q7938">
        <f t="shared" si="619"/>
        <v>0.80833333333333335</v>
      </c>
    </row>
    <row r="7939" spans="1:17" x14ac:dyDescent="0.2">
      <c r="A7939" t="s">
        <v>8057</v>
      </c>
      <c r="B7939" t="s">
        <v>57</v>
      </c>
      <c r="C7939" t="s">
        <v>58</v>
      </c>
      <c r="D7939" t="s">
        <v>59</v>
      </c>
      <c r="E7939" s="2">
        <v>45579.899606481478</v>
      </c>
      <c r="F7939" s="2">
        <v>45579.90724537037</v>
      </c>
      <c r="G7939" t="str">
        <f t="shared" ref="G7939:G8002" si="621">TEXT(E7939,"mm")</f>
        <v>10</v>
      </c>
      <c r="H7939" t="str">
        <f t="shared" ref="H7939:H8002" si="622">TEXT(E7939,"dd")</f>
        <v>14</v>
      </c>
      <c r="I7939">
        <v>27</v>
      </c>
      <c r="J7939">
        <f t="shared" ref="J7939:J8002" si="623">I7939/60</f>
        <v>0.45</v>
      </c>
      <c r="K7939" t="s">
        <v>28</v>
      </c>
      <c r="L7939" t="s">
        <v>74</v>
      </c>
      <c r="M7939" t="s">
        <v>44</v>
      </c>
      <c r="N7939" t="b">
        <v>0</v>
      </c>
      <c r="O7939">
        <f>_xlfn.XLOOKUP(B7939,Machine_Info!A:A,Machine_Info!E:E)</f>
        <v>18</v>
      </c>
      <c r="P7939">
        <f t="shared" si="620"/>
        <v>17.55</v>
      </c>
      <c r="Q7939">
        <f t="shared" ref="Q7939:Q8002" si="624">P7939/O7939</f>
        <v>0.97500000000000009</v>
      </c>
    </row>
    <row r="7940" spans="1:17" x14ac:dyDescent="0.2">
      <c r="A7940" t="s">
        <v>8058</v>
      </c>
      <c r="B7940" t="s">
        <v>25</v>
      </c>
      <c r="C7940" t="s">
        <v>26</v>
      </c>
      <c r="D7940" t="s">
        <v>27</v>
      </c>
      <c r="E7940" s="2">
        <v>45579.932337962957</v>
      </c>
      <c r="F7940" s="2">
        <v>45580.060115740736</v>
      </c>
      <c r="G7940" t="str">
        <f t="shared" si="621"/>
        <v>10</v>
      </c>
      <c r="H7940" t="str">
        <f t="shared" si="622"/>
        <v>14</v>
      </c>
      <c r="I7940">
        <v>734</v>
      </c>
      <c r="J7940">
        <f t="shared" si="623"/>
        <v>12.233333333333333</v>
      </c>
      <c r="K7940" t="s">
        <v>21</v>
      </c>
      <c r="L7940" t="s">
        <v>10158</v>
      </c>
      <c r="M7940" t="s">
        <v>23</v>
      </c>
      <c r="N7940" t="b">
        <v>1</v>
      </c>
      <c r="O7940">
        <f>_xlfn.XLOOKUP(B7940,Machine_Info!A:A,Machine_Info!E:E)</f>
        <v>22</v>
      </c>
      <c r="P7940">
        <f t="shared" si="620"/>
        <v>9.7666666666666675</v>
      </c>
      <c r="Q7940">
        <f t="shared" si="624"/>
        <v>0.44393939393939397</v>
      </c>
    </row>
    <row r="7941" spans="1:17" x14ac:dyDescent="0.2">
      <c r="A7941" t="s">
        <v>8059</v>
      </c>
      <c r="B7941" t="s">
        <v>52</v>
      </c>
      <c r="C7941" t="s">
        <v>53</v>
      </c>
      <c r="D7941" t="s">
        <v>27</v>
      </c>
      <c r="E7941" s="2">
        <v>45579.932500000003</v>
      </c>
      <c r="F7941" s="2">
        <v>45580.060277777768</v>
      </c>
      <c r="G7941" t="str">
        <f t="shared" si="621"/>
        <v>10</v>
      </c>
      <c r="H7941" t="str">
        <f t="shared" si="622"/>
        <v>14</v>
      </c>
      <c r="I7941">
        <v>37</v>
      </c>
      <c r="J7941">
        <f t="shared" si="623"/>
        <v>0.6166666666666667</v>
      </c>
      <c r="K7941" t="s">
        <v>54</v>
      </c>
      <c r="L7941" t="s">
        <v>10159</v>
      </c>
      <c r="M7941" t="s">
        <v>34</v>
      </c>
      <c r="N7941" t="b">
        <v>1</v>
      </c>
      <c r="O7941">
        <f>_xlfn.XLOOKUP(B7941,Machine_Info!A:A,Machine_Info!E:E)</f>
        <v>16</v>
      </c>
      <c r="P7941">
        <f t="shared" si="620"/>
        <v>15.383333333333333</v>
      </c>
      <c r="Q7941">
        <f t="shared" si="624"/>
        <v>0.9614583333333333</v>
      </c>
    </row>
    <row r="7942" spans="1:17" x14ac:dyDescent="0.2">
      <c r="A7942" t="s">
        <v>8060</v>
      </c>
      <c r="B7942" t="s">
        <v>69</v>
      </c>
      <c r="C7942" t="s">
        <v>70</v>
      </c>
      <c r="D7942" t="s">
        <v>27</v>
      </c>
      <c r="E7942" s="2">
        <v>45579.964641203696</v>
      </c>
      <c r="F7942" s="2">
        <v>45580.093807870369</v>
      </c>
      <c r="G7942" t="str">
        <f t="shared" si="621"/>
        <v>10</v>
      </c>
      <c r="H7942" t="str">
        <f t="shared" si="622"/>
        <v>14</v>
      </c>
      <c r="I7942">
        <v>340</v>
      </c>
      <c r="J7942">
        <f t="shared" si="623"/>
        <v>5.666666666666667</v>
      </c>
      <c r="K7942" t="s">
        <v>42</v>
      </c>
      <c r="L7942" t="s">
        <v>10158</v>
      </c>
      <c r="M7942" t="s">
        <v>23</v>
      </c>
      <c r="N7942" t="b">
        <v>0</v>
      </c>
      <c r="O7942">
        <f>_xlfn.XLOOKUP(B7942,Machine_Info!A:A,Machine_Info!E:E)</f>
        <v>16</v>
      </c>
      <c r="P7942">
        <f t="shared" si="620"/>
        <v>10.333333333333332</v>
      </c>
      <c r="Q7942">
        <f t="shared" si="624"/>
        <v>0.64583333333333326</v>
      </c>
    </row>
    <row r="7943" spans="1:17" x14ac:dyDescent="0.2">
      <c r="A7943" t="s">
        <v>8061</v>
      </c>
      <c r="B7943" t="s">
        <v>174</v>
      </c>
      <c r="C7943" t="s">
        <v>175</v>
      </c>
      <c r="D7943" t="s">
        <v>59</v>
      </c>
      <c r="E7943" s="2">
        <v>45579.968368055554</v>
      </c>
      <c r="F7943" s="2">
        <v>45580.028090277781</v>
      </c>
      <c r="G7943" t="str">
        <f t="shared" si="621"/>
        <v>10</v>
      </c>
      <c r="H7943" t="str">
        <f t="shared" si="622"/>
        <v>14</v>
      </c>
      <c r="I7943">
        <v>205</v>
      </c>
      <c r="J7943">
        <f t="shared" si="623"/>
        <v>3.4166666666666665</v>
      </c>
      <c r="K7943" t="s">
        <v>71</v>
      </c>
      <c r="L7943" t="s">
        <v>10159</v>
      </c>
      <c r="M7943" t="s">
        <v>34</v>
      </c>
      <c r="N7943" t="b">
        <v>1</v>
      </c>
      <c r="O7943">
        <f>_xlfn.XLOOKUP(B7943,Machine_Info!A:A,Machine_Info!E:E)</f>
        <v>14</v>
      </c>
      <c r="P7943">
        <f t="shared" si="620"/>
        <v>10.583333333333334</v>
      </c>
      <c r="Q7943">
        <f t="shared" si="624"/>
        <v>0.75595238095238104</v>
      </c>
    </row>
    <row r="7944" spans="1:17" x14ac:dyDescent="0.2">
      <c r="A7944" t="s">
        <v>8062</v>
      </c>
      <c r="B7944" t="s">
        <v>49</v>
      </c>
      <c r="C7944" t="s">
        <v>50</v>
      </c>
      <c r="D7944" t="s">
        <v>20</v>
      </c>
      <c r="E7944" s="2">
        <v>45580.006469907406</v>
      </c>
      <c r="F7944" s="2">
        <v>45580.028692129628</v>
      </c>
      <c r="G7944" t="str">
        <f t="shared" si="621"/>
        <v>10</v>
      </c>
      <c r="H7944" t="str">
        <f t="shared" si="622"/>
        <v>15</v>
      </c>
      <c r="I7944">
        <v>945</v>
      </c>
      <c r="J7944">
        <f t="shared" si="623"/>
        <v>15.75</v>
      </c>
      <c r="K7944" t="s">
        <v>60</v>
      </c>
      <c r="L7944" t="s">
        <v>10158</v>
      </c>
      <c r="M7944" t="s">
        <v>23</v>
      </c>
      <c r="N7944" t="b">
        <v>0</v>
      </c>
      <c r="O7944">
        <f>_xlfn.XLOOKUP(B7944,Machine_Info!A:A,Machine_Info!E:E)</f>
        <v>22</v>
      </c>
      <c r="P7944">
        <f t="shared" si="620"/>
        <v>6.25</v>
      </c>
      <c r="Q7944">
        <f t="shared" si="624"/>
        <v>0.28409090909090912</v>
      </c>
    </row>
    <row r="7945" spans="1:17" x14ac:dyDescent="0.2">
      <c r="A7945" t="s">
        <v>8063</v>
      </c>
      <c r="B7945" t="s">
        <v>167</v>
      </c>
      <c r="C7945" t="s">
        <v>168</v>
      </c>
      <c r="D7945" t="s">
        <v>59</v>
      </c>
      <c r="E7945" s="2">
        <v>45580.007187499999</v>
      </c>
      <c r="F7945" s="2">
        <v>45580.089826388888</v>
      </c>
      <c r="G7945" t="str">
        <f t="shared" si="621"/>
        <v>10</v>
      </c>
      <c r="H7945" t="str">
        <f t="shared" si="622"/>
        <v>15</v>
      </c>
      <c r="I7945">
        <v>131</v>
      </c>
      <c r="J7945">
        <f t="shared" si="623"/>
        <v>2.1833333333333331</v>
      </c>
      <c r="K7945" t="s">
        <v>76</v>
      </c>
      <c r="L7945" t="s">
        <v>10159</v>
      </c>
      <c r="M7945" t="s">
        <v>34</v>
      </c>
      <c r="N7945" t="b">
        <v>0</v>
      </c>
      <c r="O7945">
        <f>_xlfn.XLOOKUP(B7945,Machine_Info!A:A,Machine_Info!E:E)</f>
        <v>14</v>
      </c>
      <c r="P7945">
        <f t="shared" si="620"/>
        <v>11.816666666666666</v>
      </c>
      <c r="Q7945">
        <f t="shared" si="624"/>
        <v>0.84404761904761905</v>
      </c>
    </row>
    <row r="7946" spans="1:17" x14ac:dyDescent="0.2">
      <c r="A7946" t="s">
        <v>8064</v>
      </c>
      <c r="B7946" t="s">
        <v>69</v>
      </c>
      <c r="C7946" t="s">
        <v>70</v>
      </c>
      <c r="D7946" t="s">
        <v>27</v>
      </c>
      <c r="E7946" s="2">
        <v>45580.014050925929</v>
      </c>
      <c r="F7946" s="2">
        <v>45580.203634259262</v>
      </c>
      <c r="G7946" t="str">
        <f t="shared" si="621"/>
        <v>10</v>
      </c>
      <c r="H7946" t="str">
        <f t="shared" si="622"/>
        <v>15</v>
      </c>
      <c r="I7946">
        <v>170</v>
      </c>
      <c r="J7946">
        <f t="shared" si="623"/>
        <v>2.8333333333333335</v>
      </c>
      <c r="K7946" t="s">
        <v>42</v>
      </c>
      <c r="L7946" t="s">
        <v>74</v>
      </c>
      <c r="M7946" t="s">
        <v>44</v>
      </c>
      <c r="N7946" t="b">
        <v>0</v>
      </c>
      <c r="O7946">
        <f>_xlfn.XLOOKUP(B7946,Machine_Info!A:A,Machine_Info!E:E)</f>
        <v>16</v>
      </c>
      <c r="P7946">
        <f t="shared" si="620"/>
        <v>13.166666666666666</v>
      </c>
      <c r="Q7946">
        <f t="shared" si="624"/>
        <v>0.82291666666666663</v>
      </c>
    </row>
    <row r="7947" spans="1:17" x14ac:dyDescent="0.2">
      <c r="A7947" t="s">
        <v>8065</v>
      </c>
      <c r="B7947" t="s">
        <v>163</v>
      </c>
      <c r="C7947" t="s">
        <v>164</v>
      </c>
      <c r="D7947" t="s">
        <v>32</v>
      </c>
      <c r="E7947" s="2">
        <v>45580.027812499997</v>
      </c>
      <c r="F7947" s="2">
        <v>45580.102812500001</v>
      </c>
      <c r="G7947" t="str">
        <f t="shared" si="621"/>
        <v>10</v>
      </c>
      <c r="H7947" t="str">
        <f t="shared" si="622"/>
        <v>15</v>
      </c>
      <c r="I7947">
        <v>292</v>
      </c>
      <c r="J7947">
        <f t="shared" si="623"/>
        <v>4.8666666666666663</v>
      </c>
      <c r="K7947" t="s">
        <v>28</v>
      </c>
      <c r="L7947" t="s">
        <v>10158</v>
      </c>
      <c r="M7947" t="s">
        <v>23</v>
      </c>
      <c r="N7947" t="b">
        <v>0</v>
      </c>
      <c r="O7947">
        <f>_xlfn.XLOOKUP(B7947,Machine_Info!A:A,Machine_Info!E:E)</f>
        <v>20</v>
      </c>
      <c r="P7947">
        <f t="shared" si="620"/>
        <v>15.133333333333333</v>
      </c>
      <c r="Q7947">
        <f t="shared" si="624"/>
        <v>0.7566666666666666</v>
      </c>
    </row>
    <row r="7948" spans="1:17" x14ac:dyDescent="0.2">
      <c r="A7948" t="s">
        <v>8066</v>
      </c>
      <c r="B7948" t="s">
        <v>49</v>
      </c>
      <c r="C7948" t="s">
        <v>50</v>
      </c>
      <c r="D7948" t="s">
        <v>20</v>
      </c>
      <c r="E7948" s="2">
        <v>45580.06422453704</v>
      </c>
      <c r="F7948" s="2">
        <v>45580.264918981477</v>
      </c>
      <c r="G7948" t="str">
        <f t="shared" si="621"/>
        <v>10</v>
      </c>
      <c r="H7948" t="str">
        <f t="shared" si="622"/>
        <v>15</v>
      </c>
      <c r="I7948">
        <v>890</v>
      </c>
      <c r="J7948">
        <f t="shared" si="623"/>
        <v>14.833333333333334</v>
      </c>
      <c r="K7948" t="s">
        <v>28</v>
      </c>
      <c r="L7948" t="s">
        <v>10159</v>
      </c>
      <c r="M7948" t="s">
        <v>34</v>
      </c>
      <c r="N7948" t="b">
        <v>0</v>
      </c>
      <c r="O7948">
        <f>_xlfn.XLOOKUP(B7948,Machine_Info!A:A,Machine_Info!E:E)</f>
        <v>22</v>
      </c>
      <c r="P7948">
        <f t="shared" si="620"/>
        <v>7.1666666666666661</v>
      </c>
      <c r="Q7948">
        <f t="shared" si="624"/>
        <v>0.32575757575757575</v>
      </c>
    </row>
    <row r="7949" spans="1:17" x14ac:dyDescent="0.2">
      <c r="A7949" t="s">
        <v>8067</v>
      </c>
      <c r="B7949" t="s">
        <v>69</v>
      </c>
      <c r="C7949" t="s">
        <v>70</v>
      </c>
      <c r="D7949" t="s">
        <v>27</v>
      </c>
      <c r="E7949" s="2">
        <v>45580.138622685183</v>
      </c>
      <c r="F7949" s="2">
        <v>45580.165011574078</v>
      </c>
      <c r="G7949" t="str">
        <f t="shared" si="621"/>
        <v>10</v>
      </c>
      <c r="H7949" t="str">
        <f t="shared" si="622"/>
        <v>15</v>
      </c>
      <c r="I7949">
        <v>116</v>
      </c>
      <c r="J7949">
        <f t="shared" si="623"/>
        <v>1.9333333333333333</v>
      </c>
      <c r="K7949" t="s">
        <v>54</v>
      </c>
      <c r="L7949" t="s">
        <v>10158</v>
      </c>
      <c r="M7949" t="s">
        <v>23</v>
      </c>
      <c r="N7949" t="b">
        <v>1</v>
      </c>
      <c r="O7949">
        <f>_xlfn.XLOOKUP(B7949,Machine_Info!A:A,Machine_Info!E:E)</f>
        <v>16</v>
      </c>
      <c r="P7949">
        <f t="shared" si="620"/>
        <v>14.066666666666666</v>
      </c>
      <c r="Q7949">
        <f t="shared" si="624"/>
        <v>0.87916666666666665</v>
      </c>
    </row>
    <row r="7950" spans="1:17" x14ac:dyDescent="0.2">
      <c r="A7950" t="s">
        <v>8068</v>
      </c>
      <c r="B7950" t="s">
        <v>218</v>
      </c>
      <c r="C7950" t="s">
        <v>219</v>
      </c>
      <c r="D7950" t="s">
        <v>20</v>
      </c>
      <c r="E7950" s="2">
        <v>45580.138912037037</v>
      </c>
      <c r="F7950" s="2">
        <v>45580.147245370368</v>
      </c>
      <c r="G7950" t="str">
        <f t="shared" si="621"/>
        <v>10</v>
      </c>
      <c r="H7950" t="str">
        <f t="shared" si="622"/>
        <v>15</v>
      </c>
      <c r="I7950">
        <v>319</v>
      </c>
      <c r="J7950">
        <f t="shared" si="623"/>
        <v>5.3166666666666664</v>
      </c>
      <c r="K7950" t="s">
        <v>38</v>
      </c>
      <c r="L7950" t="s">
        <v>10159</v>
      </c>
      <c r="M7950" t="s">
        <v>34</v>
      </c>
      <c r="N7950" t="b">
        <v>0</v>
      </c>
      <c r="O7950">
        <f>_xlfn.XLOOKUP(B7950,Machine_Info!A:A,Machine_Info!E:E)</f>
        <v>14</v>
      </c>
      <c r="P7950">
        <f t="shared" si="620"/>
        <v>8.6833333333333336</v>
      </c>
      <c r="Q7950">
        <f t="shared" si="624"/>
        <v>0.62023809523809526</v>
      </c>
    </row>
    <row r="7951" spans="1:17" x14ac:dyDescent="0.2">
      <c r="A7951" t="s">
        <v>8069</v>
      </c>
      <c r="B7951" t="s">
        <v>84</v>
      </c>
      <c r="C7951" t="s">
        <v>85</v>
      </c>
      <c r="D7951" t="s">
        <v>27</v>
      </c>
      <c r="E7951" s="2">
        <v>45580.223391203697</v>
      </c>
      <c r="F7951" s="2">
        <v>45580.376863425918</v>
      </c>
      <c r="G7951" t="str">
        <f t="shared" si="621"/>
        <v>10</v>
      </c>
      <c r="H7951" t="str">
        <f t="shared" si="622"/>
        <v>15</v>
      </c>
      <c r="I7951">
        <v>502</v>
      </c>
      <c r="J7951">
        <f t="shared" si="623"/>
        <v>8.3666666666666671</v>
      </c>
      <c r="K7951" t="s">
        <v>46</v>
      </c>
      <c r="L7951" t="s">
        <v>74</v>
      </c>
      <c r="M7951" t="s">
        <v>44</v>
      </c>
      <c r="N7951" t="b">
        <v>0</v>
      </c>
      <c r="O7951">
        <f>_xlfn.XLOOKUP(B7951,Machine_Info!A:A,Machine_Info!E:E)</f>
        <v>22</v>
      </c>
      <c r="P7951">
        <f t="shared" si="620"/>
        <v>13.633333333333333</v>
      </c>
      <c r="Q7951">
        <f t="shared" si="624"/>
        <v>0.61969696969696964</v>
      </c>
    </row>
    <row r="7952" spans="1:17" x14ac:dyDescent="0.2">
      <c r="A7952" t="s">
        <v>8070</v>
      </c>
      <c r="B7952" t="s">
        <v>96</v>
      </c>
      <c r="C7952" t="s">
        <v>97</v>
      </c>
      <c r="D7952" t="s">
        <v>27</v>
      </c>
      <c r="E7952" s="2">
        <v>45580.232939814807</v>
      </c>
      <c r="F7952" s="2">
        <v>45580.386412037027</v>
      </c>
      <c r="G7952" t="str">
        <f t="shared" si="621"/>
        <v>10</v>
      </c>
      <c r="H7952" t="str">
        <f t="shared" si="622"/>
        <v>15</v>
      </c>
      <c r="I7952">
        <v>346</v>
      </c>
      <c r="J7952">
        <f t="shared" si="623"/>
        <v>5.7666666666666666</v>
      </c>
      <c r="K7952" t="s">
        <v>28</v>
      </c>
      <c r="L7952" t="s">
        <v>74</v>
      </c>
      <c r="M7952" t="s">
        <v>44</v>
      </c>
      <c r="N7952" t="b">
        <v>0</v>
      </c>
      <c r="O7952">
        <f>_xlfn.XLOOKUP(B7952,Machine_Info!A:A,Machine_Info!E:E)</f>
        <v>20</v>
      </c>
      <c r="P7952">
        <f t="shared" si="620"/>
        <v>14.233333333333334</v>
      </c>
      <c r="Q7952">
        <f t="shared" si="624"/>
        <v>0.71166666666666667</v>
      </c>
    </row>
    <row r="7953" spans="1:17" x14ac:dyDescent="0.2">
      <c r="A7953" t="s">
        <v>8071</v>
      </c>
      <c r="B7953" t="s">
        <v>84</v>
      </c>
      <c r="C7953" t="s">
        <v>85</v>
      </c>
      <c r="D7953" t="s">
        <v>27</v>
      </c>
      <c r="E7953" s="2">
        <v>45580.243888888886</v>
      </c>
      <c r="F7953" s="2">
        <v>45580.261944444443</v>
      </c>
      <c r="G7953" t="str">
        <f t="shared" si="621"/>
        <v>10</v>
      </c>
      <c r="H7953" t="str">
        <f t="shared" si="622"/>
        <v>15</v>
      </c>
      <c r="I7953">
        <v>372</v>
      </c>
      <c r="J7953">
        <f t="shared" si="623"/>
        <v>6.2</v>
      </c>
      <c r="K7953" t="s">
        <v>71</v>
      </c>
      <c r="L7953" t="s">
        <v>10159</v>
      </c>
      <c r="M7953" t="s">
        <v>34</v>
      </c>
      <c r="N7953" t="b">
        <v>1</v>
      </c>
      <c r="O7953">
        <f>_xlfn.XLOOKUP(B7953,Machine_Info!A:A,Machine_Info!E:E)</f>
        <v>22</v>
      </c>
      <c r="P7953">
        <f t="shared" si="620"/>
        <v>15.8</v>
      </c>
      <c r="Q7953">
        <f t="shared" si="624"/>
        <v>0.71818181818181825</v>
      </c>
    </row>
    <row r="7954" spans="1:17" x14ac:dyDescent="0.2">
      <c r="A7954" t="s">
        <v>8072</v>
      </c>
      <c r="B7954" t="s">
        <v>116</v>
      </c>
      <c r="C7954" t="s">
        <v>117</v>
      </c>
      <c r="D7954" t="s">
        <v>20</v>
      </c>
      <c r="E7954" s="2">
        <v>45580.251851851863</v>
      </c>
      <c r="F7954" s="2">
        <v>45580.264351851853</v>
      </c>
      <c r="G7954" t="str">
        <f t="shared" si="621"/>
        <v>10</v>
      </c>
      <c r="H7954" t="str">
        <f t="shared" si="622"/>
        <v>15</v>
      </c>
      <c r="I7954">
        <v>168</v>
      </c>
      <c r="J7954">
        <f t="shared" si="623"/>
        <v>2.8</v>
      </c>
      <c r="K7954" t="s">
        <v>110</v>
      </c>
      <c r="L7954" t="s">
        <v>74</v>
      </c>
      <c r="M7954" t="s">
        <v>44</v>
      </c>
      <c r="N7954" t="b">
        <v>0</v>
      </c>
      <c r="O7954">
        <f>_xlfn.XLOOKUP(B7954,Machine_Info!A:A,Machine_Info!E:E)</f>
        <v>16</v>
      </c>
      <c r="P7954">
        <f t="shared" si="620"/>
        <v>13.2</v>
      </c>
      <c r="Q7954">
        <f t="shared" si="624"/>
        <v>0.82499999999999996</v>
      </c>
    </row>
    <row r="7955" spans="1:17" x14ac:dyDescent="0.2">
      <c r="A7955" t="s">
        <v>8073</v>
      </c>
      <c r="B7955" t="s">
        <v>89</v>
      </c>
      <c r="C7955" t="s">
        <v>90</v>
      </c>
      <c r="D7955" t="s">
        <v>32</v>
      </c>
      <c r="E7955" s="2">
        <v>45580.306446759263</v>
      </c>
      <c r="F7955" s="2">
        <v>45580.393252314818</v>
      </c>
      <c r="G7955" t="str">
        <f t="shared" si="621"/>
        <v>10</v>
      </c>
      <c r="H7955" t="str">
        <f t="shared" si="622"/>
        <v>15</v>
      </c>
      <c r="I7955">
        <v>205</v>
      </c>
      <c r="J7955">
        <f t="shared" si="623"/>
        <v>3.4166666666666665</v>
      </c>
      <c r="K7955" t="s">
        <v>46</v>
      </c>
      <c r="L7955" t="s">
        <v>10159</v>
      </c>
      <c r="M7955" t="s">
        <v>34</v>
      </c>
      <c r="N7955" t="b">
        <v>0</v>
      </c>
      <c r="O7955">
        <f>_xlfn.XLOOKUP(B7955,Machine_Info!A:A,Machine_Info!E:E)</f>
        <v>14</v>
      </c>
      <c r="P7955">
        <f t="shared" si="620"/>
        <v>10.583333333333334</v>
      </c>
      <c r="Q7955">
        <f t="shared" si="624"/>
        <v>0.75595238095238104</v>
      </c>
    </row>
    <row r="7956" spans="1:17" x14ac:dyDescent="0.2">
      <c r="A7956" t="s">
        <v>8074</v>
      </c>
      <c r="B7956" t="s">
        <v>96</v>
      </c>
      <c r="C7956" t="s">
        <v>97</v>
      </c>
      <c r="D7956" t="s">
        <v>27</v>
      </c>
      <c r="E7956" s="2">
        <v>45580.341111111113</v>
      </c>
      <c r="F7956" s="2">
        <v>45580.361944444441</v>
      </c>
      <c r="G7956" t="str">
        <f t="shared" si="621"/>
        <v>10</v>
      </c>
      <c r="H7956" t="str">
        <f t="shared" si="622"/>
        <v>15</v>
      </c>
      <c r="I7956">
        <v>457</v>
      </c>
      <c r="J7956">
        <f t="shared" si="623"/>
        <v>7.6166666666666663</v>
      </c>
      <c r="K7956" t="s">
        <v>103</v>
      </c>
      <c r="L7956" t="s">
        <v>10159</v>
      </c>
      <c r="M7956" t="s">
        <v>34</v>
      </c>
      <c r="N7956" t="b">
        <v>0</v>
      </c>
      <c r="O7956">
        <f>_xlfn.XLOOKUP(B7956,Machine_Info!A:A,Machine_Info!E:E)</f>
        <v>20</v>
      </c>
      <c r="P7956">
        <f t="shared" si="620"/>
        <v>12.383333333333333</v>
      </c>
      <c r="Q7956">
        <f t="shared" si="624"/>
        <v>0.61916666666666664</v>
      </c>
    </row>
    <row r="7957" spans="1:17" x14ac:dyDescent="0.2">
      <c r="A7957" t="s">
        <v>8075</v>
      </c>
      <c r="B7957" t="s">
        <v>40</v>
      </c>
      <c r="C7957" t="s">
        <v>41</v>
      </c>
      <c r="D7957" t="s">
        <v>20</v>
      </c>
      <c r="E7957" s="2">
        <v>45580.359212962961</v>
      </c>
      <c r="F7957" s="2">
        <v>45580.441157407397</v>
      </c>
      <c r="G7957" t="str">
        <f t="shared" si="621"/>
        <v>10</v>
      </c>
      <c r="H7957" t="str">
        <f t="shared" si="622"/>
        <v>15</v>
      </c>
      <c r="I7957">
        <v>873</v>
      </c>
      <c r="J7957">
        <f t="shared" si="623"/>
        <v>14.55</v>
      </c>
      <c r="K7957" t="s">
        <v>110</v>
      </c>
      <c r="L7957" t="s">
        <v>10159</v>
      </c>
      <c r="M7957" t="s">
        <v>34</v>
      </c>
      <c r="N7957" t="b">
        <v>0</v>
      </c>
      <c r="O7957">
        <f>_xlfn.XLOOKUP(B7957,Machine_Info!A:A,Machine_Info!E:E)</f>
        <v>18</v>
      </c>
      <c r="P7957">
        <f t="shared" si="620"/>
        <v>3.4499999999999993</v>
      </c>
      <c r="Q7957">
        <f t="shared" si="624"/>
        <v>0.19166666666666662</v>
      </c>
    </row>
    <row r="7958" spans="1:17" x14ac:dyDescent="0.2">
      <c r="A7958" t="s">
        <v>8076</v>
      </c>
      <c r="B7958" t="s">
        <v>218</v>
      </c>
      <c r="C7958" t="s">
        <v>219</v>
      </c>
      <c r="D7958" t="s">
        <v>20</v>
      </c>
      <c r="E7958" s="2">
        <v>45580.385439814818</v>
      </c>
      <c r="F7958" s="2">
        <v>45580.397245370368</v>
      </c>
      <c r="G7958" t="str">
        <f t="shared" si="621"/>
        <v>10</v>
      </c>
      <c r="H7958" t="str">
        <f t="shared" si="622"/>
        <v>15</v>
      </c>
      <c r="I7958">
        <v>122</v>
      </c>
      <c r="J7958">
        <f t="shared" si="623"/>
        <v>2.0333333333333332</v>
      </c>
      <c r="K7958" t="s">
        <v>42</v>
      </c>
      <c r="L7958" t="s">
        <v>10159</v>
      </c>
      <c r="M7958" t="s">
        <v>34</v>
      </c>
      <c r="N7958" t="b">
        <v>0</v>
      </c>
      <c r="O7958">
        <f>_xlfn.XLOOKUP(B7958,Machine_Info!A:A,Machine_Info!E:E)</f>
        <v>14</v>
      </c>
      <c r="P7958">
        <f t="shared" si="620"/>
        <v>11.966666666666667</v>
      </c>
      <c r="Q7958">
        <f t="shared" si="624"/>
        <v>0.85476190476190472</v>
      </c>
    </row>
    <row r="7959" spans="1:17" x14ac:dyDescent="0.2">
      <c r="A7959" t="s">
        <v>8077</v>
      </c>
      <c r="B7959" t="s">
        <v>89</v>
      </c>
      <c r="C7959" t="s">
        <v>90</v>
      </c>
      <c r="D7959" t="s">
        <v>32</v>
      </c>
      <c r="E7959" s="2">
        <v>45580.478518518517</v>
      </c>
      <c r="F7959" s="2">
        <v>45580.584768518522</v>
      </c>
      <c r="G7959" t="str">
        <f t="shared" si="621"/>
        <v>10</v>
      </c>
      <c r="H7959" t="str">
        <f t="shared" si="622"/>
        <v>15</v>
      </c>
      <c r="I7959">
        <v>101</v>
      </c>
      <c r="J7959">
        <f t="shared" si="623"/>
        <v>1.6833333333333333</v>
      </c>
      <c r="K7959" t="s">
        <v>46</v>
      </c>
      <c r="L7959" t="s">
        <v>10159</v>
      </c>
      <c r="M7959" t="s">
        <v>34</v>
      </c>
      <c r="N7959" t="b">
        <v>0</v>
      </c>
      <c r="O7959">
        <f>_xlfn.XLOOKUP(B7959,Machine_Info!A:A,Machine_Info!E:E)</f>
        <v>14</v>
      </c>
      <c r="P7959">
        <f t="shared" si="620"/>
        <v>12.316666666666666</v>
      </c>
      <c r="Q7959">
        <f t="shared" si="624"/>
        <v>0.87976190476190474</v>
      </c>
    </row>
    <row r="7960" spans="1:17" x14ac:dyDescent="0.2">
      <c r="A7960" t="s">
        <v>8078</v>
      </c>
      <c r="B7960" t="s">
        <v>174</v>
      </c>
      <c r="C7960" t="s">
        <v>175</v>
      </c>
      <c r="D7960" t="s">
        <v>59</v>
      </c>
      <c r="E7960" s="2">
        <v>45580.504756944443</v>
      </c>
      <c r="F7960" s="2">
        <v>45580.672812500001</v>
      </c>
      <c r="G7960" t="str">
        <f t="shared" si="621"/>
        <v>10</v>
      </c>
      <c r="H7960" t="str">
        <f t="shared" si="622"/>
        <v>15</v>
      </c>
      <c r="I7960">
        <v>141</v>
      </c>
      <c r="J7960">
        <f t="shared" si="623"/>
        <v>2.35</v>
      </c>
      <c r="K7960" t="s">
        <v>28</v>
      </c>
      <c r="L7960" t="s">
        <v>74</v>
      </c>
      <c r="M7960" t="s">
        <v>44</v>
      </c>
      <c r="N7960" t="b">
        <v>0</v>
      </c>
      <c r="O7960">
        <f>_xlfn.XLOOKUP(B7960,Machine_Info!A:A,Machine_Info!E:E)</f>
        <v>14</v>
      </c>
      <c r="P7960">
        <f t="shared" si="620"/>
        <v>11.65</v>
      </c>
      <c r="Q7960">
        <f t="shared" si="624"/>
        <v>0.83214285714285718</v>
      </c>
    </row>
    <row r="7961" spans="1:17" x14ac:dyDescent="0.2">
      <c r="A7961" t="s">
        <v>8079</v>
      </c>
      <c r="B7961" t="s">
        <v>116</v>
      </c>
      <c r="C7961" t="s">
        <v>117</v>
      </c>
      <c r="D7961" t="s">
        <v>20</v>
      </c>
      <c r="E7961" s="2">
        <v>45580.539618055547</v>
      </c>
      <c r="F7961" s="2">
        <v>45580.566006944442</v>
      </c>
      <c r="G7961" t="str">
        <f t="shared" si="621"/>
        <v>10</v>
      </c>
      <c r="H7961" t="str">
        <f t="shared" si="622"/>
        <v>15</v>
      </c>
      <c r="I7961">
        <v>246</v>
      </c>
      <c r="J7961">
        <f t="shared" si="623"/>
        <v>4.0999999999999996</v>
      </c>
      <c r="K7961" t="s">
        <v>28</v>
      </c>
      <c r="L7961" t="s">
        <v>10159</v>
      </c>
      <c r="M7961" t="s">
        <v>34</v>
      </c>
      <c r="N7961" t="b">
        <v>0</v>
      </c>
      <c r="O7961">
        <f>_xlfn.XLOOKUP(B7961,Machine_Info!A:A,Machine_Info!E:E)</f>
        <v>16</v>
      </c>
      <c r="P7961">
        <f t="shared" si="620"/>
        <v>11.9</v>
      </c>
      <c r="Q7961">
        <f t="shared" si="624"/>
        <v>0.74375000000000002</v>
      </c>
    </row>
    <row r="7962" spans="1:17" x14ac:dyDescent="0.2">
      <c r="A7962" t="s">
        <v>8080</v>
      </c>
      <c r="B7962" t="s">
        <v>135</v>
      </c>
      <c r="C7962" t="s">
        <v>136</v>
      </c>
      <c r="D7962" t="s">
        <v>32</v>
      </c>
      <c r="E7962" s="2">
        <v>45580.550891203697</v>
      </c>
      <c r="F7962" s="2">
        <v>45580.615474537037</v>
      </c>
      <c r="G7962" t="str">
        <f t="shared" si="621"/>
        <v>10</v>
      </c>
      <c r="H7962" t="str">
        <f t="shared" si="622"/>
        <v>15</v>
      </c>
      <c r="I7962">
        <v>146</v>
      </c>
      <c r="J7962">
        <f t="shared" si="623"/>
        <v>2.4333333333333331</v>
      </c>
      <c r="K7962" t="s">
        <v>71</v>
      </c>
      <c r="L7962" t="s">
        <v>74</v>
      </c>
      <c r="M7962" t="s">
        <v>44</v>
      </c>
      <c r="N7962" t="b">
        <v>1</v>
      </c>
      <c r="O7962">
        <f>_xlfn.XLOOKUP(B7962,Machine_Info!A:A,Machine_Info!E:E)</f>
        <v>20</v>
      </c>
      <c r="P7962">
        <f t="shared" si="620"/>
        <v>17.566666666666666</v>
      </c>
      <c r="Q7962">
        <f t="shared" si="624"/>
        <v>0.8783333333333333</v>
      </c>
    </row>
    <row r="7963" spans="1:17" x14ac:dyDescent="0.2">
      <c r="A7963" t="s">
        <v>8081</v>
      </c>
      <c r="B7963" t="s">
        <v>40</v>
      </c>
      <c r="C7963" t="s">
        <v>41</v>
      </c>
      <c r="D7963" t="s">
        <v>20</v>
      </c>
      <c r="E7963" s="2">
        <v>45580.595648148148</v>
      </c>
      <c r="F7963" s="2">
        <v>45580.733842592592</v>
      </c>
      <c r="G7963" t="str">
        <f t="shared" si="621"/>
        <v>10</v>
      </c>
      <c r="H7963" t="str">
        <f t="shared" si="622"/>
        <v>15</v>
      </c>
      <c r="I7963">
        <v>1026</v>
      </c>
      <c r="J7963">
        <f t="shared" si="623"/>
        <v>17.100000000000001</v>
      </c>
      <c r="K7963" t="s">
        <v>76</v>
      </c>
      <c r="L7963" t="s">
        <v>10159</v>
      </c>
      <c r="M7963" t="s">
        <v>34</v>
      </c>
      <c r="N7963" t="b">
        <v>0</v>
      </c>
      <c r="O7963">
        <f>_xlfn.XLOOKUP(B7963,Machine_Info!A:A,Machine_Info!E:E)</f>
        <v>18</v>
      </c>
      <c r="P7963">
        <f t="shared" si="620"/>
        <v>0.89999999999999858</v>
      </c>
      <c r="Q7963">
        <f t="shared" si="624"/>
        <v>4.999999999999992E-2</v>
      </c>
    </row>
    <row r="7964" spans="1:17" x14ac:dyDescent="0.2">
      <c r="A7964" t="s">
        <v>8082</v>
      </c>
      <c r="B7964" t="s">
        <v>18</v>
      </c>
      <c r="C7964" t="s">
        <v>19</v>
      </c>
      <c r="D7964" t="s">
        <v>20</v>
      </c>
      <c r="E7964" s="2">
        <v>45580.598483796297</v>
      </c>
      <c r="F7964" s="2">
        <v>45580.612372685187</v>
      </c>
      <c r="G7964" t="str">
        <f t="shared" si="621"/>
        <v>10</v>
      </c>
      <c r="H7964" t="str">
        <f t="shared" si="622"/>
        <v>15</v>
      </c>
      <c r="I7964">
        <v>172</v>
      </c>
      <c r="J7964">
        <f t="shared" si="623"/>
        <v>2.8666666666666667</v>
      </c>
      <c r="K7964" t="s">
        <v>42</v>
      </c>
      <c r="L7964" t="s">
        <v>10159</v>
      </c>
      <c r="M7964" t="s">
        <v>34</v>
      </c>
      <c r="N7964" t="b">
        <v>0</v>
      </c>
      <c r="O7964">
        <f>_xlfn.XLOOKUP(B7964,Machine_Info!A:A,Machine_Info!E:E)</f>
        <v>16</v>
      </c>
      <c r="P7964">
        <f t="shared" si="620"/>
        <v>13.133333333333333</v>
      </c>
      <c r="Q7964">
        <f t="shared" si="624"/>
        <v>0.8208333333333333</v>
      </c>
    </row>
    <row r="7965" spans="1:17" x14ac:dyDescent="0.2">
      <c r="A7965" t="s">
        <v>8083</v>
      </c>
      <c r="B7965" t="s">
        <v>116</v>
      </c>
      <c r="C7965" t="s">
        <v>117</v>
      </c>
      <c r="D7965" t="s">
        <v>20</v>
      </c>
      <c r="E7965" s="2">
        <v>45580.602303240739</v>
      </c>
      <c r="F7965" s="2">
        <v>45580.618275462963</v>
      </c>
      <c r="G7965" t="str">
        <f t="shared" si="621"/>
        <v>10</v>
      </c>
      <c r="H7965" t="str">
        <f t="shared" si="622"/>
        <v>15</v>
      </c>
      <c r="I7965">
        <v>171</v>
      </c>
      <c r="J7965">
        <f t="shared" si="623"/>
        <v>2.85</v>
      </c>
      <c r="K7965" t="s">
        <v>71</v>
      </c>
      <c r="L7965" t="s">
        <v>10158</v>
      </c>
      <c r="M7965" t="s">
        <v>23</v>
      </c>
      <c r="N7965" t="b">
        <v>1</v>
      </c>
      <c r="O7965">
        <f>_xlfn.XLOOKUP(B7965,Machine_Info!A:A,Machine_Info!E:E)</f>
        <v>16</v>
      </c>
      <c r="P7965">
        <f t="shared" si="620"/>
        <v>13.15</v>
      </c>
      <c r="Q7965">
        <f t="shared" si="624"/>
        <v>0.82187500000000002</v>
      </c>
    </row>
    <row r="7966" spans="1:17" x14ac:dyDescent="0.2">
      <c r="A7966" t="s">
        <v>8084</v>
      </c>
      <c r="B7966" t="s">
        <v>96</v>
      </c>
      <c r="C7966" t="s">
        <v>97</v>
      </c>
      <c r="D7966" t="s">
        <v>27</v>
      </c>
      <c r="E7966" s="2">
        <v>45580.611828703702</v>
      </c>
      <c r="F7966" s="2">
        <v>45580.81113425926</v>
      </c>
      <c r="G7966" t="str">
        <f t="shared" si="621"/>
        <v>10</v>
      </c>
      <c r="H7966" t="str">
        <f t="shared" si="622"/>
        <v>15</v>
      </c>
      <c r="I7966">
        <v>185</v>
      </c>
      <c r="J7966">
        <f t="shared" si="623"/>
        <v>3.0833333333333335</v>
      </c>
      <c r="K7966" t="s">
        <v>71</v>
      </c>
      <c r="L7966" t="s">
        <v>74</v>
      </c>
      <c r="M7966" t="s">
        <v>44</v>
      </c>
      <c r="N7966" t="b">
        <v>1</v>
      </c>
      <c r="O7966">
        <f>_xlfn.XLOOKUP(B7966,Machine_Info!A:A,Machine_Info!E:E)</f>
        <v>20</v>
      </c>
      <c r="P7966">
        <f t="shared" si="620"/>
        <v>16.916666666666668</v>
      </c>
      <c r="Q7966">
        <f t="shared" si="624"/>
        <v>0.84583333333333344</v>
      </c>
    </row>
    <row r="7967" spans="1:17" x14ac:dyDescent="0.2">
      <c r="A7967" t="s">
        <v>8085</v>
      </c>
      <c r="B7967" t="s">
        <v>57</v>
      </c>
      <c r="C7967" t="s">
        <v>58</v>
      </c>
      <c r="D7967" t="s">
        <v>59</v>
      </c>
      <c r="E7967" s="2">
        <v>45580.616238425922</v>
      </c>
      <c r="F7967" s="2">
        <v>45580.702349537038</v>
      </c>
      <c r="G7967" t="str">
        <f t="shared" si="621"/>
        <v>10</v>
      </c>
      <c r="H7967" t="str">
        <f t="shared" si="622"/>
        <v>15</v>
      </c>
      <c r="I7967">
        <v>29</v>
      </c>
      <c r="J7967">
        <f t="shared" si="623"/>
        <v>0.48333333333333334</v>
      </c>
      <c r="K7967" t="s">
        <v>28</v>
      </c>
      <c r="L7967" t="s">
        <v>74</v>
      </c>
      <c r="M7967" t="s">
        <v>44</v>
      </c>
      <c r="N7967" t="b">
        <v>0</v>
      </c>
      <c r="O7967">
        <f>_xlfn.XLOOKUP(B7967,Machine_Info!A:A,Machine_Info!E:E)</f>
        <v>18</v>
      </c>
      <c r="P7967">
        <f t="shared" si="620"/>
        <v>17.516666666666666</v>
      </c>
      <c r="Q7967">
        <f t="shared" si="624"/>
        <v>0.9731481481481481</v>
      </c>
    </row>
    <row r="7968" spans="1:17" x14ac:dyDescent="0.2">
      <c r="A7968" t="s">
        <v>8086</v>
      </c>
      <c r="B7968" t="s">
        <v>89</v>
      </c>
      <c r="C7968" t="s">
        <v>90</v>
      </c>
      <c r="D7968" t="s">
        <v>32</v>
      </c>
      <c r="E7968" s="2">
        <v>45580.657986111109</v>
      </c>
      <c r="F7968" s="2">
        <v>45580.682291666657</v>
      </c>
      <c r="G7968" t="str">
        <f t="shared" si="621"/>
        <v>10</v>
      </c>
      <c r="H7968" t="str">
        <f t="shared" si="622"/>
        <v>15</v>
      </c>
      <c r="I7968">
        <v>62</v>
      </c>
      <c r="J7968">
        <f t="shared" si="623"/>
        <v>1.0333333333333334</v>
      </c>
      <c r="K7968" t="s">
        <v>103</v>
      </c>
      <c r="L7968" t="s">
        <v>74</v>
      </c>
      <c r="M7968" t="s">
        <v>44</v>
      </c>
      <c r="N7968" t="b">
        <v>0</v>
      </c>
      <c r="O7968">
        <f>_xlfn.XLOOKUP(B7968,Machine_Info!A:A,Machine_Info!E:E)</f>
        <v>14</v>
      </c>
      <c r="P7968">
        <f t="shared" si="620"/>
        <v>12.966666666666667</v>
      </c>
      <c r="Q7968">
        <f t="shared" si="624"/>
        <v>0.92619047619047623</v>
      </c>
    </row>
    <row r="7969" spans="1:17" x14ac:dyDescent="0.2">
      <c r="A7969" t="s">
        <v>8087</v>
      </c>
      <c r="B7969" t="s">
        <v>52</v>
      </c>
      <c r="C7969" t="s">
        <v>53</v>
      </c>
      <c r="D7969" t="s">
        <v>27</v>
      </c>
      <c r="E7969" s="2">
        <v>45580.716122685182</v>
      </c>
      <c r="F7969" s="2">
        <v>45581.22515046296</v>
      </c>
      <c r="G7969" t="str">
        <f t="shared" si="621"/>
        <v>10</v>
      </c>
      <c r="H7969" t="str">
        <f t="shared" si="622"/>
        <v>15</v>
      </c>
      <c r="I7969">
        <v>68</v>
      </c>
      <c r="J7969">
        <f t="shared" si="623"/>
        <v>1.1333333333333333</v>
      </c>
      <c r="K7969" t="s">
        <v>150</v>
      </c>
      <c r="L7969" t="s">
        <v>74</v>
      </c>
      <c r="M7969" t="s">
        <v>44</v>
      </c>
      <c r="N7969" t="b">
        <v>0</v>
      </c>
      <c r="O7969">
        <f>_xlfn.XLOOKUP(B7969,Machine_Info!A:A,Machine_Info!E:E)</f>
        <v>16</v>
      </c>
      <c r="P7969">
        <f t="shared" si="620"/>
        <v>14.866666666666667</v>
      </c>
      <c r="Q7969">
        <f t="shared" si="624"/>
        <v>0.9291666666666667</v>
      </c>
    </row>
    <row r="7970" spans="1:17" x14ac:dyDescent="0.2">
      <c r="A7970" t="s">
        <v>8088</v>
      </c>
      <c r="B7970" t="s">
        <v>218</v>
      </c>
      <c r="C7970" t="s">
        <v>219</v>
      </c>
      <c r="D7970" t="s">
        <v>20</v>
      </c>
      <c r="E7970" s="2">
        <v>45580.749756944453</v>
      </c>
      <c r="F7970" s="2">
        <v>45581.226145833331</v>
      </c>
      <c r="G7970" t="str">
        <f t="shared" si="621"/>
        <v>10</v>
      </c>
      <c r="H7970" t="str">
        <f t="shared" si="622"/>
        <v>15</v>
      </c>
      <c r="I7970">
        <v>326</v>
      </c>
      <c r="J7970">
        <f t="shared" si="623"/>
        <v>5.4333333333333336</v>
      </c>
      <c r="K7970" t="s">
        <v>71</v>
      </c>
      <c r="L7970" t="s">
        <v>10158</v>
      </c>
      <c r="M7970" t="s">
        <v>23</v>
      </c>
      <c r="N7970" t="b">
        <v>1</v>
      </c>
      <c r="O7970">
        <f>_xlfn.XLOOKUP(B7970,Machine_Info!A:A,Machine_Info!E:E)</f>
        <v>14</v>
      </c>
      <c r="P7970">
        <f t="shared" si="620"/>
        <v>8.5666666666666664</v>
      </c>
      <c r="Q7970">
        <f t="shared" si="624"/>
        <v>0.61190476190476184</v>
      </c>
    </row>
    <row r="7971" spans="1:17" x14ac:dyDescent="0.2">
      <c r="A7971" t="s">
        <v>8089</v>
      </c>
      <c r="B7971" t="s">
        <v>263</v>
      </c>
      <c r="C7971" t="s">
        <v>264</v>
      </c>
      <c r="D7971" t="s">
        <v>27</v>
      </c>
      <c r="E7971" s="2">
        <v>45580.77034722222</v>
      </c>
      <c r="F7971" s="2">
        <v>45580.896041666667</v>
      </c>
      <c r="G7971" t="str">
        <f t="shared" si="621"/>
        <v>10</v>
      </c>
      <c r="H7971" t="str">
        <f t="shared" si="622"/>
        <v>15</v>
      </c>
      <c r="I7971">
        <v>463</v>
      </c>
      <c r="J7971">
        <f t="shared" si="623"/>
        <v>7.7166666666666668</v>
      </c>
      <c r="K7971" t="s">
        <v>110</v>
      </c>
      <c r="L7971" t="s">
        <v>10159</v>
      </c>
      <c r="M7971" t="s">
        <v>34</v>
      </c>
      <c r="N7971" t="b">
        <v>0</v>
      </c>
      <c r="O7971">
        <f>_xlfn.XLOOKUP(B7971,Machine_Info!A:A,Machine_Info!E:E)</f>
        <v>22</v>
      </c>
      <c r="P7971">
        <f t="shared" si="620"/>
        <v>14.283333333333333</v>
      </c>
      <c r="Q7971">
        <f t="shared" si="624"/>
        <v>0.64924242424242429</v>
      </c>
    </row>
    <row r="7972" spans="1:17" x14ac:dyDescent="0.2">
      <c r="A7972" t="s">
        <v>8090</v>
      </c>
      <c r="B7972" t="s">
        <v>263</v>
      </c>
      <c r="C7972" t="s">
        <v>264</v>
      </c>
      <c r="D7972" t="s">
        <v>27</v>
      </c>
      <c r="E7972" s="2">
        <v>45580.783125000002</v>
      </c>
      <c r="F7972" s="2">
        <v>45580.872708333343</v>
      </c>
      <c r="G7972" t="str">
        <f t="shared" si="621"/>
        <v>10</v>
      </c>
      <c r="H7972" t="str">
        <f t="shared" si="622"/>
        <v>15</v>
      </c>
      <c r="I7972">
        <v>220</v>
      </c>
      <c r="J7972">
        <f t="shared" si="623"/>
        <v>3.6666666666666665</v>
      </c>
      <c r="K7972" t="s">
        <v>54</v>
      </c>
      <c r="L7972" t="s">
        <v>10158</v>
      </c>
      <c r="M7972" t="s">
        <v>23</v>
      </c>
      <c r="N7972" t="b">
        <v>1</v>
      </c>
      <c r="O7972">
        <f>_xlfn.XLOOKUP(B7972,Machine_Info!A:A,Machine_Info!E:E)</f>
        <v>22</v>
      </c>
      <c r="P7972">
        <f t="shared" si="620"/>
        <v>18.333333333333332</v>
      </c>
      <c r="Q7972">
        <f t="shared" si="624"/>
        <v>0.83333333333333326</v>
      </c>
    </row>
    <row r="7973" spans="1:17" x14ac:dyDescent="0.2">
      <c r="A7973" t="s">
        <v>8091</v>
      </c>
      <c r="B7973" t="s">
        <v>66</v>
      </c>
      <c r="C7973" t="s">
        <v>67</v>
      </c>
      <c r="D7973" t="s">
        <v>32</v>
      </c>
      <c r="E7973" s="2">
        <v>45580.827106481483</v>
      </c>
      <c r="F7973" s="2">
        <v>45580.829884259263</v>
      </c>
      <c r="G7973" t="str">
        <f t="shared" si="621"/>
        <v>10</v>
      </c>
      <c r="H7973" t="str">
        <f t="shared" si="622"/>
        <v>15</v>
      </c>
      <c r="I7973">
        <v>278</v>
      </c>
      <c r="J7973">
        <f t="shared" si="623"/>
        <v>4.6333333333333337</v>
      </c>
      <c r="K7973" t="s">
        <v>28</v>
      </c>
      <c r="L7973" t="s">
        <v>74</v>
      </c>
      <c r="M7973" t="s">
        <v>44</v>
      </c>
      <c r="N7973" t="b">
        <v>0</v>
      </c>
      <c r="O7973">
        <f>_xlfn.XLOOKUP(B7973,Machine_Info!A:A,Machine_Info!E:E)</f>
        <v>14</v>
      </c>
      <c r="P7973">
        <f t="shared" si="620"/>
        <v>9.3666666666666671</v>
      </c>
      <c r="Q7973">
        <f t="shared" si="624"/>
        <v>0.66904761904761911</v>
      </c>
    </row>
    <row r="7974" spans="1:17" x14ac:dyDescent="0.2">
      <c r="A7974" t="s">
        <v>8092</v>
      </c>
      <c r="B7974" t="s">
        <v>78</v>
      </c>
      <c r="C7974" t="s">
        <v>79</v>
      </c>
      <c r="D7974" t="s">
        <v>32</v>
      </c>
      <c r="E7974" s="2">
        <v>45580.839768518519</v>
      </c>
      <c r="F7974" s="2">
        <v>45580.95921296296</v>
      </c>
      <c r="G7974" t="str">
        <f t="shared" si="621"/>
        <v>10</v>
      </c>
      <c r="H7974" t="str">
        <f t="shared" si="622"/>
        <v>15</v>
      </c>
      <c r="I7974">
        <v>561</v>
      </c>
      <c r="J7974">
        <f t="shared" si="623"/>
        <v>9.35</v>
      </c>
      <c r="K7974" t="s">
        <v>76</v>
      </c>
      <c r="L7974" t="s">
        <v>74</v>
      </c>
      <c r="M7974" t="s">
        <v>44</v>
      </c>
      <c r="N7974" t="b">
        <v>0</v>
      </c>
      <c r="O7974">
        <f>_xlfn.XLOOKUP(B7974,Machine_Info!A:A,Machine_Info!E:E)</f>
        <v>22</v>
      </c>
      <c r="P7974">
        <f t="shared" si="620"/>
        <v>12.65</v>
      </c>
      <c r="Q7974">
        <f t="shared" si="624"/>
        <v>0.57500000000000007</v>
      </c>
    </row>
    <row r="7975" spans="1:17" x14ac:dyDescent="0.2">
      <c r="A7975" t="s">
        <v>8093</v>
      </c>
      <c r="B7975" t="s">
        <v>171</v>
      </c>
      <c r="C7975" t="s">
        <v>172</v>
      </c>
      <c r="D7975" t="s">
        <v>32</v>
      </c>
      <c r="E7975" s="2">
        <v>45580.914664351847</v>
      </c>
      <c r="F7975" s="2">
        <v>45580.931331018517</v>
      </c>
      <c r="G7975" t="str">
        <f t="shared" si="621"/>
        <v>10</v>
      </c>
      <c r="H7975" t="str">
        <f t="shared" si="622"/>
        <v>15</v>
      </c>
      <c r="I7975">
        <v>34</v>
      </c>
      <c r="J7975">
        <f t="shared" si="623"/>
        <v>0.56666666666666665</v>
      </c>
      <c r="K7975" t="s">
        <v>71</v>
      </c>
      <c r="L7975" t="s">
        <v>10158</v>
      </c>
      <c r="M7975" t="s">
        <v>23</v>
      </c>
      <c r="N7975" t="b">
        <v>1</v>
      </c>
      <c r="O7975">
        <f>_xlfn.XLOOKUP(B7975,Machine_Info!A:A,Machine_Info!E:E)</f>
        <v>16</v>
      </c>
      <c r="P7975">
        <f t="shared" si="620"/>
        <v>15.433333333333334</v>
      </c>
      <c r="Q7975">
        <f t="shared" si="624"/>
        <v>0.96458333333333335</v>
      </c>
    </row>
    <row r="7976" spans="1:17" x14ac:dyDescent="0.2">
      <c r="A7976" t="s">
        <v>8094</v>
      </c>
      <c r="B7976" t="s">
        <v>84</v>
      </c>
      <c r="C7976" t="s">
        <v>85</v>
      </c>
      <c r="D7976" t="s">
        <v>27</v>
      </c>
      <c r="E7976" s="2">
        <v>45580.91542824074</v>
      </c>
      <c r="F7976" s="2">
        <v>45580.950844907413</v>
      </c>
      <c r="G7976" t="str">
        <f t="shared" si="621"/>
        <v>10</v>
      </c>
      <c r="H7976" t="str">
        <f t="shared" si="622"/>
        <v>15</v>
      </c>
      <c r="I7976">
        <v>384</v>
      </c>
      <c r="J7976">
        <f t="shared" si="623"/>
        <v>6.4</v>
      </c>
      <c r="K7976" t="s">
        <v>60</v>
      </c>
      <c r="L7976" t="s">
        <v>74</v>
      </c>
      <c r="M7976" t="s">
        <v>44</v>
      </c>
      <c r="N7976" t="b">
        <v>0</v>
      </c>
      <c r="O7976">
        <f>_xlfn.XLOOKUP(B7976,Machine_Info!A:A,Machine_Info!E:E)</f>
        <v>22</v>
      </c>
      <c r="P7976">
        <f t="shared" si="620"/>
        <v>15.6</v>
      </c>
      <c r="Q7976">
        <f t="shared" si="624"/>
        <v>0.70909090909090911</v>
      </c>
    </row>
    <row r="7977" spans="1:17" x14ac:dyDescent="0.2">
      <c r="A7977" t="s">
        <v>8095</v>
      </c>
      <c r="B7977" t="s">
        <v>25</v>
      </c>
      <c r="C7977" t="s">
        <v>26</v>
      </c>
      <c r="D7977" t="s">
        <v>27</v>
      </c>
      <c r="E7977" s="2">
        <v>45580.927210648151</v>
      </c>
      <c r="F7977" s="2">
        <v>45581.00984953704</v>
      </c>
      <c r="G7977" t="str">
        <f t="shared" si="621"/>
        <v>10</v>
      </c>
      <c r="H7977" t="str">
        <f t="shared" si="622"/>
        <v>15</v>
      </c>
      <c r="I7977">
        <v>1213</v>
      </c>
      <c r="J7977">
        <f t="shared" si="623"/>
        <v>20.216666666666665</v>
      </c>
      <c r="K7977" t="s">
        <v>42</v>
      </c>
      <c r="L7977" t="s">
        <v>10159</v>
      </c>
      <c r="M7977" t="s">
        <v>34</v>
      </c>
      <c r="N7977" t="b">
        <v>0</v>
      </c>
      <c r="O7977">
        <f>_xlfn.XLOOKUP(B7977,Machine_Info!A:A,Machine_Info!E:E)</f>
        <v>22</v>
      </c>
      <c r="P7977">
        <f t="shared" si="620"/>
        <v>1.783333333333335</v>
      </c>
      <c r="Q7977">
        <f t="shared" si="624"/>
        <v>8.1060606060606138E-2</v>
      </c>
    </row>
    <row r="7978" spans="1:17" x14ac:dyDescent="0.2">
      <c r="A7978" t="s">
        <v>8096</v>
      </c>
      <c r="B7978" t="s">
        <v>40</v>
      </c>
      <c r="C7978" t="s">
        <v>41</v>
      </c>
      <c r="D7978" t="s">
        <v>20</v>
      </c>
      <c r="E7978" s="2">
        <v>45581.000578703701</v>
      </c>
      <c r="F7978" s="2">
        <v>45581.152662037042</v>
      </c>
      <c r="G7978" t="str">
        <f t="shared" si="621"/>
        <v>10</v>
      </c>
      <c r="H7978" t="str">
        <f t="shared" si="622"/>
        <v>16</v>
      </c>
      <c r="I7978">
        <v>1026</v>
      </c>
      <c r="J7978">
        <f t="shared" si="623"/>
        <v>17.100000000000001</v>
      </c>
      <c r="K7978" t="s">
        <v>28</v>
      </c>
      <c r="L7978" t="s">
        <v>10158</v>
      </c>
      <c r="M7978" t="s">
        <v>23</v>
      </c>
      <c r="N7978" t="b">
        <v>0</v>
      </c>
      <c r="O7978">
        <f>_xlfn.XLOOKUP(B7978,Machine_Info!A:A,Machine_Info!E:E)</f>
        <v>18</v>
      </c>
      <c r="P7978">
        <f t="shared" si="620"/>
        <v>0.89999999999999858</v>
      </c>
      <c r="Q7978">
        <f t="shared" si="624"/>
        <v>4.999999999999992E-2</v>
      </c>
    </row>
    <row r="7979" spans="1:17" x14ac:dyDescent="0.2">
      <c r="A7979" t="s">
        <v>8097</v>
      </c>
      <c r="B7979" t="s">
        <v>52</v>
      </c>
      <c r="C7979" t="s">
        <v>53</v>
      </c>
      <c r="D7979" t="s">
        <v>27</v>
      </c>
      <c r="E7979" s="2">
        <v>45581.016597222217</v>
      </c>
      <c r="F7979" s="2">
        <v>45581.03534722222</v>
      </c>
      <c r="G7979" t="str">
        <f t="shared" si="621"/>
        <v>10</v>
      </c>
      <c r="H7979" t="str">
        <f t="shared" si="622"/>
        <v>16</v>
      </c>
      <c r="I7979">
        <v>58</v>
      </c>
      <c r="J7979">
        <f t="shared" si="623"/>
        <v>0.96666666666666667</v>
      </c>
      <c r="K7979" t="s">
        <v>28</v>
      </c>
      <c r="L7979" t="s">
        <v>10159</v>
      </c>
      <c r="M7979" t="s">
        <v>34</v>
      </c>
      <c r="N7979" t="b">
        <v>0</v>
      </c>
      <c r="O7979">
        <f>_xlfn.XLOOKUP(B7979,Machine_Info!A:A,Machine_Info!E:E)</f>
        <v>16</v>
      </c>
      <c r="P7979">
        <f t="shared" si="620"/>
        <v>15.033333333333333</v>
      </c>
      <c r="Q7979">
        <f t="shared" si="624"/>
        <v>0.93958333333333333</v>
      </c>
    </row>
    <row r="7980" spans="1:17" x14ac:dyDescent="0.2">
      <c r="A7980" t="s">
        <v>8098</v>
      </c>
      <c r="B7980" t="s">
        <v>152</v>
      </c>
      <c r="C7980" t="s">
        <v>153</v>
      </c>
      <c r="D7980" t="s">
        <v>27</v>
      </c>
      <c r="E7980" s="2">
        <v>45581.039282407408</v>
      </c>
      <c r="F7980" s="2">
        <v>45581.074699074074</v>
      </c>
      <c r="G7980" t="str">
        <f t="shared" si="621"/>
        <v>10</v>
      </c>
      <c r="H7980" t="str">
        <f t="shared" si="622"/>
        <v>16</v>
      </c>
      <c r="I7980">
        <v>126</v>
      </c>
      <c r="J7980">
        <f t="shared" si="623"/>
        <v>2.1</v>
      </c>
      <c r="K7980" t="s">
        <v>110</v>
      </c>
      <c r="L7980" t="s">
        <v>74</v>
      </c>
      <c r="M7980" t="s">
        <v>44</v>
      </c>
      <c r="N7980" t="b">
        <v>0</v>
      </c>
      <c r="O7980">
        <f>_xlfn.XLOOKUP(B7980,Machine_Info!A:A,Machine_Info!E:E)</f>
        <v>18</v>
      </c>
      <c r="P7980">
        <f t="shared" si="620"/>
        <v>15.9</v>
      </c>
      <c r="Q7980">
        <f t="shared" si="624"/>
        <v>0.8833333333333333</v>
      </c>
    </row>
    <row r="7981" spans="1:17" x14ac:dyDescent="0.2">
      <c r="A7981" t="s">
        <v>8099</v>
      </c>
      <c r="B7981" t="s">
        <v>30</v>
      </c>
      <c r="C7981" t="s">
        <v>31</v>
      </c>
      <c r="D7981" t="s">
        <v>32</v>
      </c>
      <c r="E7981" s="2">
        <v>45581.132106481477</v>
      </c>
      <c r="F7981" s="2">
        <v>45581.16196759259</v>
      </c>
      <c r="G7981" t="str">
        <f t="shared" si="621"/>
        <v>10</v>
      </c>
      <c r="H7981" t="str">
        <f t="shared" si="622"/>
        <v>16</v>
      </c>
      <c r="I7981">
        <v>110</v>
      </c>
      <c r="J7981">
        <f t="shared" si="623"/>
        <v>1.8333333333333333</v>
      </c>
      <c r="K7981" t="s">
        <v>46</v>
      </c>
      <c r="L7981" t="s">
        <v>10158</v>
      </c>
      <c r="M7981" t="s">
        <v>23</v>
      </c>
      <c r="N7981" t="b">
        <v>0</v>
      </c>
      <c r="O7981">
        <f>_xlfn.XLOOKUP(B7981,Machine_Info!A:A,Machine_Info!E:E)</f>
        <v>22</v>
      </c>
      <c r="P7981">
        <f t="shared" si="620"/>
        <v>20.166666666666668</v>
      </c>
      <c r="Q7981">
        <f t="shared" si="624"/>
        <v>0.91666666666666674</v>
      </c>
    </row>
    <row r="7982" spans="1:17" x14ac:dyDescent="0.2">
      <c r="A7982" t="s">
        <v>8100</v>
      </c>
      <c r="B7982" t="s">
        <v>63</v>
      </c>
      <c r="C7982" t="s">
        <v>64</v>
      </c>
      <c r="D7982" t="s">
        <v>32</v>
      </c>
      <c r="E7982" s="2">
        <v>45581.189039351862</v>
      </c>
      <c r="F7982" s="2">
        <v>45581.255706018521</v>
      </c>
      <c r="G7982" t="str">
        <f t="shared" si="621"/>
        <v>10</v>
      </c>
      <c r="H7982" t="str">
        <f t="shared" si="622"/>
        <v>16</v>
      </c>
      <c r="I7982">
        <v>131</v>
      </c>
      <c r="J7982">
        <f t="shared" si="623"/>
        <v>2.1833333333333331</v>
      </c>
      <c r="K7982" t="s">
        <v>290</v>
      </c>
      <c r="L7982" t="s">
        <v>10159</v>
      </c>
      <c r="M7982" t="s">
        <v>34</v>
      </c>
      <c r="N7982" t="b">
        <v>0</v>
      </c>
      <c r="O7982">
        <f>_xlfn.XLOOKUP(B7982,Machine_Info!A:A,Machine_Info!E:E)</f>
        <v>20</v>
      </c>
      <c r="P7982">
        <f t="shared" si="620"/>
        <v>17.816666666666666</v>
      </c>
      <c r="Q7982">
        <f t="shared" si="624"/>
        <v>0.89083333333333337</v>
      </c>
    </row>
    <row r="7983" spans="1:17" x14ac:dyDescent="0.2">
      <c r="A7983" t="s">
        <v>8101</v>
      </c>
      <c r="B7983" t="s">
        <v>116</v>
      </c>
      <c r="C7983" t="s">
        <v>117</v>
      </c>
      <c r="D7983" t="s">
        <v>20</v>
      </c>
      <c r="E7983" s="2">
        <v>45581.236122685194</v>
      </c>
      <c r="F7983" s="2">
        <v>45581.26667824074</v>
      </c>
      <c r="G7983" t="str">
        <f t="shared" si="621"/>
        <v>10</v>
      </c>
      <c r="H7983" t="str">
        <f t="shared" si="622"/>
        <v>16</v>
      </c>
      <c r="I7983">
        <v>101</v>
      </c>
      <c r="J7983">
        <f t="shared" si="623"/>
        <v>1.6833333333333333</v>
      </c>
      <c r="K7983" t="s">
        <v>28</v>
      </c>
      <c r="L7983" t="s">
        <v>10159</v>
      </c>
      <c r="M7983" t="s">
        <v>34</v>
      </c>
      <c r="N7983" t="b">
        <v>0</v>
      </c>
      <c r="O7983">
        <f>_xlfn.XLOOKUP(B7983,Machine_Info!A:A,Machine_Info!E:E)</f>
        <v>16</v>
      </c>
      <c r="P7983">
        <f t="shared" si="620"/>
        <v>14.316666666666666</v>
      </c>
      <c r="Q7983">
        <f t="shared" si="624"/>
        <v>0.89479166666666665</v>
      </c>
    </row>
    <row r="7984" spans="1:17" x14ac:dyDescent="0.2">
      <c r="A7984" t="s">
        <v>8102</v>
      </c>
      <c r="B7984" t="s">
        <v>40</v>
      </c>
      <c r="C7984" t="s">
        <v>41</v>
      </c>
      <c r="D7984" t="s">
        <v>20</v>
      </c>
      <c r="E7984" s="2">
        <v>45581.243923611109</v>
      </c>
      <c r="F7984" s="2">
        <v>45581.27239583333</v>
      </c>
      <c r="G7984" t="str">
        <f t="shared" si="621"/>
        <v>10</v>
      </c>
      <c r="H7984" t="str">
        <f t="shared" si="622"/>
        <v>16</v>
      </c>
      <c r="I7984">
        <v>1026</v>
      </c>
      <c r="J7984">
        <f t="shared" si="623"/>
        <v>17.100000000000001</v>
      </c>
      <c r="K7984" t="s">
        <v>38</v>
      </c>
      <c r="L7984" t="s">
        <v>10159</v>
      </c>
      <c r="M7984" t="s">
        <v>34</v>
      </c>
      <c r="N7984" t="b">
        <v>0</v>
      </c>
      <c r="O7984">
        <f>_xlfn.XLOOKUP(B7984,Machine_Info!A:A,Machine_Info!E:E)</f>
        <v>18</v>
      </c>
      <c r="P7984">
        <f t="shared" si="620"/>
        <v>0.89999999999999858</v>
      </c>
      <c r="Q7984">
        <f t="shared" si="624"/>
        <v>4.999999999999992E-2</v>
      </c>
    </row>
    <row r="7985" spans="1:17" x14ac:dyDescent="0.2">
      <c r="A7985" t="s">
        <v>8103</v>
      </c>
      <c r="B7985" t="s">
        <v>25</v>
      </c>
      <c r="C7985" t="s">
        <v>26</v>
      </c>
      <c r="D7985" t="s">
        <v>27</v>
      </c>
      <c r="E7985" s="2">
        <v>45581.274375000001</v>
      </c>
      <c r="F7985" s="2">
        <v>45581.372986111113</v>
      </c>
      <c r="G7985" t="str">
        <f t="shared" si="621"/>
        <v>10</v>
      </c>
      <c r="H7985" t="str">
        <f t="shared" si="622"/>
        <v>16</v>
      </c>
      <c r="I7985">
        <v>1041</v>
      </c>
      <c r="J7985">
        <f t="shared" si="623"/>
        <v>17.350000000000001</v>
      </c>
      <c r="K7985" t="s">
        <v>42</v>
      </c>
      <c r="L7985" t="s">
        <v>10159</v>
      </c>
      <c r="M7985" t="s">
        <v>34</v>
      </c>
      <c r="N7985" t="b">
        <v>0</v>
      </c>
      <c r="O7985">
        <f>_xlfn.XLOOKUP(B7985,Machine_Info!A:A,Machine_Info!E:E)</f>
        <v>22</v>
      </c>
      <c r="P7985">
        <f t="shared" si="620"/>
        <v>4.6499999999999986</v>
      </c>
      <c r="Q7985">
        <f t="shared" si="624"/>
        <v>0.21136363636363631</v>
      </c>
    </row>
    <row r="7986" spans="1:17" x14ac:dyDescent="0.2">
      <c r="A7986" t="s">
        <v>8104</v>
      </c>
      <c r="B7986" t="s">
        <v>63</v>
      </c>
      <c r="C7986" t="s">
        <v>64</v>
      </c>
      <c r="D7986" t="s">
        <v>32</v>
      </c>
      <c r="E7986" s="2">
        <v>45581.313761574071</v>
      </c>
      <c r="F7986" s="2">
        <v>45581.334594907406</v>
      </c>
      <c r="G7986" t="str">
        <f t="shared" si="621"/>
        <v>10</v>
      </c>
      <c r="H7986" t="str">
        <f t="shared" si="622"/>
        <v>16</v>
      </c>
      <c r="I7986">
        <v>85</v>
      </c>
      <c r="J7986">
        <f t="shared" si="623"/>
        <v>1.4166666666666667</v>
      </c>
      <c r="K7986" t="s">
        <v>71</v>
      </c>
      <c r="L7986" t="s">
        <v>74</v>
      </c>
      <c r="M7986" t="s">
        <v>44</v>
      </c>
      <c r="N7986" t="b">
        <v>1</v>
      </c>
      <c r="O7986">
        <f>_xlfn.XLOOKUP(B7986,Machine_Info!A:A,Machine_Info!E:E)</f>
        <v>20</v>
      </c>
      <c r="P7986">
        <f t="shared" si="620"/>
        <v>18.583333333333332</v>
      </c>
      <c r="Q7986">
        <f t="shared" si="624"/>
        <v>0.92916666666666659</v>
      </c>
    </row>
    <row r="7987" spans="1:17" x14ac:dyDescent="0.2">
      <c r="A7987" t="s">
        <v>8105</v>
      </c>
      <c r="B7987" t="s">
        <v>36</v>
      </c>
      <c r="C7987" t="s">
        <v>37</v>
      </c>
      <c r="D7987" t="s">
        <v>20</v>
      </c>
      <c r="E7987" s="2">
        <v>45581.352800925917</v>
      </c>
      <c r="F7987" s="2">
        <v>45581.555578703701</v>
      </c>
      <c r="G7987" t="str">
        <f t="shared" si="621"/>
        <v>10</v>
      </c>
      <c r="H7987" t="str">
        <f t="shared" si="622"/>
        <v>16</v>
      </c>
      <c r="I7987">
        <v>970</v>
      </c>
      <c r="J7987">
        <f t="shared" si="623"/>
        <v>16.166666666666668</v>
      </c>
      <c r="K7987" t="s">
        <v>46</v>
      </c>
      <c r="L7987" t="s">
        <v>10158</v>
      </c>
      <c r="M7987" t="s">
        <v>23</v>
      </c>
      <c r="N7987" t="b">
        <v>0</v>
      </c>
      <c r="O7987">
        <f>_xlfn.XLOOKUP(B7987,Machine_Info!A:A,Machine_Info!E:E)</f>
        <v>18</v>
      </c>
      <c r="P7987">
        <f t="shared" si="620"/>
        <v>1.8333333333333321</v>
      </c>
      <c r="Q7987">
        <f t="shared" si="624"/>
        <v>0.10185185185185179</v>
      </c>
    </row>
    <row r="7988" spans="1:17" x14ac:dyDescent="0.2">
      <c r="A7988" t="s">
        <v>8106</v>
      </c>
      <c r="B7988" t="s">
        <v>18</v>
      </c>
      <c r="C7988" t="s">
        <v>19</v>
      </c>
      <c r="D7988" t="s">
        <v>20</v>
      </c>
      <c r="E7988" s="2">
        <v>45581.355879629627</v>
      </c>
      <c r="F7988" s="2">
        <v>45581.386435185188</v>
      </c>
      <c r="G7988" t="str">
        <f t="shared" si="621"/>
        <v>10</v>
      </c>
      <c r="H7988" t="str">
        <f t="shared" si="622"/>
        <v>16</v>
      </c>
      <c r="I7988">
        <v>226</v>
      </c>
      <c r="J7988">
        <f t="shared" si="623"/>
        <v>3.7666666666666666</v>
      </c>
      <c r="K7988" t="s">
        <v>150</v>
      </c>
      <c r="L7988" t="s">
        <v>10159</v>
      </c>
      <c r="M7988" t="s">
        <v>34</v>
      </c>
      <c r="N7988" t="b">
        <v>0</v>
      </c>
      <c r="O7988">
        <f>_xlfn.XLOOKUP(B7988,Machine_Info!A:A,Machine_Info!E:E)</f>
        <v>16</v>
      </c>
      <c r="P7988">
        <f t="shared" si="620"/>
        <v>12.233333333333334</v>
      </c>
      <c r="Q7988">
        <f t="shared" si="624"/>
        <v>0.76458333333333339</v>
      </c>
    </row>
    <row r="7989" spans="1:17" x14ac:dyDescent="0.2">
      <c r="A7989" t="s">
        <v>8107</v>
      </c>
      <c r="B7989" t="s">
        <v>66</v>
      </c>
      <c r="C7989" t="s">
        <v>67</v>
      </c>
      <c r="D7989" t="s">
        <v>32</v>
      </c>
      <c r="E7989" s="2">
        <v>45581.395254629628</v>
      </c>
      <c r="F7989" s="2">
        <v>45581.411226851851</v>
      </c>
      <c r="G7989" t="str">
        <f t="shared" si="621"/>
        <v>10</v>
      </c>
      <c r="H7989" t="str">
        <f t="shared" si="622"/>
        <v>16</v>
      </c>
      <c r="I7989">
        <v>174</v>
      </c>
      <c r="J7989">
        <f t="shared" si="623"/>
        <v>2.9</v>
      </c>
      <c r="K7989" t="s">
        <v>71</v>
      </c>
      <c r="L7989" t="s">
        <v>10158</v>
      </c>
      <c r="M7989" t="s">
        <v>23</v>
      </c>
      <c r="N7989" t="b">
        <v>1</v>
      </c>
      <c r="O7989">
        <f>_xlfn.XLOOKUP(B7989,Machine_Info!A:A,Machine_Info!E:E)</f>
        <v>14</v>
      </c>
      <c r="P7989">
        <f t="shared" si="620"/>
        <v>11.1</v>
      </c>
      <c r="Q7989">
        <f t="shared" si="624"/>
        <v>0.79285714285714282</v>
      </c>
    </row>
    <row r="7990" spans="1:17" x14ac:dyDescent="0.2">
      <c r="A7990" t="s">
        <v>8108</v>
      </c>
      <c r="B7990" t="s">
        <v>106</v>
      </c>
      <c r="C7990" t="s">
        <v>107</v>
      </c>
      <c r="D7990" t="s">
        <v>59</v>
      </c>
      <c r="E7990" s="2">
        <v>45581.421238425923</v>
      </c>
      <c r="F7990" s="2">
        <v>45581.430960648147</v>
      </c>
      <c r="G7990" t="str">
        <f t="shared" si="621"/>
        <v>10</v>
      </c>
      <c r="H7990" t="str">
        <f t="shared" si="622"/>
        <v>16</v>
      </c>
      <c r="I7990">
        <v>8</v>
      </c>
      <c r="J7990">
        <f t="shared" si="623"/>
        <v>0.13333333333333333</v>
      </c>
      <c r="K7990" t="s">
        <v>71</v>
      </c>
      <c r="L7990" t="s">
        <v>74</v>
      </c>
      <c r="M7990" t="s">
        <v>44</v>
      </c>
      <c r="N7990" t="b">
        <v>1</v>
      </c>
      <c r="O7990">
        <f>_xlfn.XLOOKUP(B7990,Machine_Info!A:A,Machine_Info!E:E)</f>
        <v>16</v>
      </c>
      <c r="P7990">
        <f t="shared" si="620"/>
        <v>15.866666666666667</v>
      </c>
      <c r="Q7990">
        <f t="shared" si="624"/>
        <v>0.9916666666666667</v>
      </c>
    </row>
    <row r="7991" spans="1:17" x14ac:dyDescent="0.2">
      <c r="A7991" t="s">
        <v>8109</v>
      </c>
      <c r="B7991" t="s">
        <v>171</v>
      </c>
      <c r="C7991" t="s">
        <v>172</v>
      </c>
      <c r="D7991" t="s">
        <v>32</v>
      </c>
      <c r="E7991" s="2">
        <v>45581.452418981477</v>
      </c>
      <c r="F7991" s="2">
        <v>45581.592002314806</v>
      </c>
      <c r="G7991" t="str">
        <f t="shared" si="621"/>
        <v>10</v>
      </c>
      <c r="H7991" t="str">
        <f t="shared" si="622"/>
        <v>16</v>
      </c>
      <c r="I7991">
        <v>217</v>
      </c>
      <c r="J7991">
        <f t="shared" si="623"/>
        <v>3.6166666666666667</v>
      </c>
      <c r="K7991" t="s">
        <v>71</v>
      </c>
      <c r="L7991" t="s">
        <v>10158</v>
      </c>
      <c r="M7991" t="s">
        <v>23</v>
      </c>
      <c r="N7991" t="b">
        <v>1</v>
      </c>
      <c r="O7991">
        <f>_xlfn.XLOOKUP(B7991,Machine_Info!A:A,Machine_Info!E:E)</f>
        <v>16</v>
      </c>
      <c r="P7991">
        <f t="shared" si="620"/>
        <v>12.383333333333333</v>
      </c>
      <c r="Q7991">
        <f t="shared" si="624"/>
        <v>0.7739583333333333</v>
      </c>
    </row>
    <row r="7992" spans="1:17" x14ac:dyDescent="0.2">
      <c r="A7992" t="s">
        <v>8110</v>
      </c>
      <c r="B7992" t="s">
        <v>89</v>
      </c>
      <c r="C7992" t="s">
        <v>90</v>
      </c>
      <c r="D7992" t="s">
        <v>32</v>
      </c>
      <c r="E7992" s="2">
        <v>45581.458738425928</v>
      </c>
      <c r="F7992" s="2">
        <v>45581.534432870372</v>
      </c>
      <c r="G7992" t="str">
        <f t="shared" si="621"/>
        <v>10</v>
      </c>
      <c r="H7992" t="str">
        <f t="shared" si="622"/>
        <v>16</v>
      </c>
      <c r="I7992">
        <v>291</v>
      </c>
      <c r="J7992">
        <f t="shared" si="623"/>
        <v>4.8499999999999996</v>
      </c>
      <c r="K7992" t="s">
        <v>54</v>
      </c>
      <c r="L7992" t="s">
        <v>10159</v>
      </c>
      <c r="M7992" t="s">
        <v>34</v>
      </c>
      <c r="N7992" t="b">
        <v>1</v>
      </c>
      <c r="O7992">
        <f>_xlfn.XLOOKUP(B7992,Machine_Info!A:A,Machine_Info!E:E)</f>
        <v>14</v>
      </c>
      <c r="P7992">
        <f t="shared" si="620"/>
        <v>9.15</v>
      </c>
      <c r="Q7992">
        <f t="shared" si="624"/>
        <v>0.65357142857142858</v>
      </c>
    </row>
    <row r="7993" spans="1:17" x14ac:dyDescent="0.2">
      <c r="A7993" t="s">
        <v>8111</v>
      </c>
      <c r="B7993" t="s">
        <v>167</v>
      </c>
      <c r="C7993" t="s">
        <v>168</v>
      </c>
      <c r="D7993" t="s">
        <v>59</v>
      </c>
      <c r="E7993" s="2">
        <v>45581.470879629633</v>
      </c>
      <c r="F7993" s="2">
        <v>45581.491712962961</v>
      </c>
      <c r="G7993" t="str">
        <f t="shared" si="621"/>
        <v>10</v>
      </c>
      <c r="H7993" t="str">
        <f t="shared" si="622"/>
        <v>16</v>
      </c>
      <c r="I7993">
        <v>17</v>
      </c>
      <c r="J7993">
        <f t="shared" si="623"/>
        <v>0.28333333333333333</v>
      </c>
      <c r="K7993" t="s">
        <v>71</v>
      </c>
      <c r="L7993" t="s">
        <v>74</v>
      </c>
      <c r="M7993" t="s">
        <v>44</v>
      </c>
      <c r="N7993" t="b">
        <v>1</v>
      </c>
      <c r="O7993">
        <f>_xlfn.XLOOKUP(B7993,Machine_Info!A:A,Machine_Info!E:E)</f>
        <v>14</v>
      </c>
      <c r="P7993">
        <f t="shared" si="620"/>
        <v>13.716666666666667</v>
      </c>
      <c r="Q7993">
        <f t="shared" si="624"/>
        <v>0.97976190476190472</v>
      </c>
    </row>
    <row r="7994" spans="1:17" x14ac:dyDescent="0.2">
      <c r="A7994" t="s">
        <v>8112</v>
      </c>
      <c r="B7994" t="s">
        <v>253</v>
      </c>
      <c r="C7994" t="s">
        <v>254</v>
      </c>
      <c r="D7994" t="s">
        <v>59</v>
      </c>
      <c r="E7994" s="2">
        <v>45581.502800925933</v>
      </c>
      <c r="F7994" s="2">
        <v>45581.769467592603</v>
      </c>
      <c r="G7994" t="str">
        <f t="shared" si="621"/>
        <v>10</v>
      </c>
      <c r="H7994" t="str">
        <f t="shared" si="622"/>
        <v>16</v>
      </c>
      <c r="I7994">
        <v>6</v>
      </c>
      <c r="J7994">
        <f t="shared" si="623"/>
        <v>0.1</v>
      </c>
      <c r="K7994" t="s">
        <v>71</v>
      </c>
      <c r="L7994" t="s">
        <v>10158</v>
      </c>
      <c r="M7994" t="s">
        <v>23</v>
      </c>
      <c r="N7994" t="b">
        <v>1</v>
      </c>
      <c r="O7994">
        <f>_xlfn.XLOOKUP(B7994,Machine_Info!A:A,Machine_Info!E:E)</f>
        <v>22</v>
      </c>
      <c r="P7994">
        <f t="shared" si="620"/>
        <v>21.9</v>
      </c>
      <c r="Q7994">
        <f t="shared" si="624"/>
        <v>0.99545454545454537</v>
      </c>
    </row>
    <row r="7995" spans="1:17" x14ac:dyDescent="0.2">
      <c r="A7995" t="s">
        <v>8113</v>
      </c>
      <c r="B7995" t="s">
        <v>92</v>
      </c>
      <c r="C7995" t="s">
        <v>93</v>
      </c>
      <c r="D7995" t="s">
        <v>59</v>
      </c>
      <c r="E7995" s="2">
        <v>45581.526597222219</v>
      </c>
      <c r="F7995" s="2">
        <v>45581.531458333331</v>
      </c>
      <c r="G7995" t="str">
        <f t="shared" si="621"/>
        <v>10</v>
      </c>
      <c r="H7995" t="str">
        <f t="shared" si="622"/>
        <v>16</v>
      </c>
      <c r="I7995">
        <v>254</v>
      </c>
      <c r="J7995">
        <f t="shared" si="623"/>
        <v>4.2333333333333334</v>
      </c>
      <c r="K7995" t="s">
        <v>103</v>
      </c>
      <c r="L7995" t="s">
        <v>74</v>
      </c>
      <c r="M7995" t="s">
        <v>44</v>
      </c>
      <c r="N7995" t="b">
        <v>0</v>
      </c>
      <c r="O7995">
        <f>_xlfn.XLOOKUP(B7995,Machine_Info!A:A,Machine_Info!E:E)</f>
        <v>20</v>
      </c>
      <c r="P7995">
        <f t="shared" si="620"/>
        <v>15.766666666666666</v>
      </c>
      <c r="Q7995">
        <f t="shared" si="624"/>
        <v>0.78833333333333333</v>
      </c>
    </row>
    <row r="7996" spans="1:17" x14ac:dyDescent="0.2">
      <c r="A7996" t="s">
        <v>8114</v>
      </c>
      <c r="B7996" t="s">
        <v>84</v>
      </c>
      <c r="C7996" t="s">
        <v>85</v>
      </c>
      <c r="D7996" t="s">
        <v>27</v>
      </c>
      <c r="E7996" s="2">
        <v>45581.536979166667</v>
      </c>
      <c r="F7996" s="2">
        <v>45582.01059027778</v>
      </c>
      <c r="G7996" t="str">
        <f t="shared" si="621"/>
        <v>10</v>
      </c>
      <c r="H7996" t="str">
        <f t="shared" si="622"/>
        <v>16</v>
      </c>
      <c r="I7996">
        <v>81</v>
      </c>
      <c r="J7996">
        <f t="shared" si="623"/>
        <v>1.35</v>
      </c>
      <c r="K7996" t="s">
        <v>103</v>
      </c>
      <c r="L7996" t="s">
        <v>10159</v>
      </c>
      <c r="M7996" t="s">
        <v>34</v>
      </c>
      <c r="N7996" t="b">
        <v>0</v>
      </c>
      <c r="O7996">
        <f>_xlfn.XLOOKUP(B7996,Machine_Info!A:A,Machine_Info!E:E)</f>
        <v>22</v>
      </c>
      <c r="P7996">
        <f t="shared" si="620"/>
        <v>20.65</v>
      </c>
      <c r="Q7996">
        <f t="shared" si="624"/>
        <v>0.9386363636363636</v>
      </c>
    </row>
    <row r="7997" spans="1:17" x14ac:dyDescent="0.2">
      <c r="A7997" t="s">
        <v>8115</v>
      </c>
      <c r="B7997" t="s">
        <v>171</v>
      </c>
      <c r="C7997" t="s">
        <v>172</v>
      </c>
      <c r="D7997" t="s">
        <v>32</v>
      </c>
      <c r="E7997" s="2">
        <v>45581.57539351852</v>
      </c>
      <c r="F7997" s="2">
        <v>45581.603171296287</v>
      </c>
      <c r="G7997" t="str">
        <f t="shared" si="621"/>
        <v>10</v>
      </c>
      <c r="H7997" t="str">
        <f t="shared" si="622"/>
        <v>16</v>
      </c>
      <c r="I7997">
        <v>191</v>
      </c>
      <c r="J7997">
        <f t="shared" si="623"/>
        <v>3.1833333333333331</v>
      </c>
      <c r="K7997" t="s">
        <v>110</v>
      </c>
      <c r="L7997" t="s">
        <v>74</v>
      </c>
      <c r="M7997" t="s">
        <v>44</v>
      </c>
      <c r="N7997" t="b">
        <v>0</v>
      </c>
      <c r="O7997">
        <f>_xlfn.XLOOKUP(B7997,Machine_Info!A:A,Machine_Info!E:E)</f>
        <v>16</v>
      </c>
      <c r="P7997">
        <f t="shared" si="620"/>
        <v>12.816666666666666</v>
      </c>
      <c r="Q7997">
        <f t="shared" si="624"/>
        <v>0.80104166666666665</v>
      </c>
    </row>
    <row r="7998" spans="1:17" x14ac:dyDescent="0.2">
      <c r="A7998" t="s">
        <v>8116</v>
      </c>
      <c r="B7998" t="s">
        <v>84</v>
      </c>
      <c r="C7998" t="s">
        <v>85</v>
      </c>
      <c r="D7998" t="s">
        <v>27</v>
      </c>
      <c r="E7998" s="2">
        <v>45581.645925925928</v>
      </c>
      <c r="F7998" s="2">
        <v>45581.672314814823</v>
      </c>
      <c r="G7998" t="str">
        <f t="shared" si="621"/>
        <v>10</v>
      </c>
      <c r="H7998" t="str">
        <f t="shared" si="622"/>
        <v>16</v>
      </c>
      <c r="I7998">
        <v>355</v>
      </c>
      <c r="J7998">
        <f t="shared" si="623"/>
        <v>5.916666666666667</v>
      </c>
      <c r="K7998" t="s">
        <v>38</v>
      </c>
      <c r="L7998" t="s">
        <v>10158</v>
      </c>
      <c r="M7998" t="s">
        <v>23</v>
      </c>
      <c r="N7998" t="b">
        <v>0</v>
      </c>
      <c r="O7998">
        <f>_xlfn.XLOOKUP(B7998,Machine_Info!A:A,Machine_Info!E:E)</f>
        <v>22</v>
      </c>
      <c r="P7998">
        <f t="shared" si="620"/>
        <v>16.083333333333332</v>
      </c>
      <c r="Q7998">
        <f t="shared" si="624"/>
        <v>0.73106060606060597</v>
      </c>
    </row>
    <row r="7999" spans="1:17" x14ac:dyDescent="0.2">
      <c r="A7999" t="s">
        <v>8117</v>
      </c>
      <c r="B7999" t="s">
        <v>78</v>
      </c>
      <c r="C7999" t="s">
        <v>79</v>
      </c>
      <c r="D7999" t="s">
        <v>32</v>
      </c>
      <c r="E7999" s="2">
        <v>45581.680555555547</v>
      </c>
      <c r="F7999" s="2">
        <v>45581.694444444453</v>
      </c>
      <c r="G7999" t="str">
        <f t="shared" si="621"/>
        <v>10</v>
      </c>
      <c r="H7999" t="str">
        <f t="shared" si="622"/>
        <v>16</v>
      </c>
      <c r="I7999">
        <v>689</v>
      </c>
      <c r="J7999">
        <f t="shared" si="623"/>
        <v>11.483333333333333</v>
      </c>
      <c r="K7999" t="s">
        <v>110</v>
      </c>
      <c r="L7999" t="s">
        <v>10159</v>
      </c>
      <c r="M7999" t="s">
        <v>34</v>
      </c>
      <c r="N7999" t="b">
        <v>0</v>
      </c>
      <c r="O7999">
        <f>_xlfn.XLOOKUP(B7999,Machine_Info!A:A,Machine_Info!E:E)</f>
        <v>22</v>
      </c>
      <c r="P7999">
        <f t="shared" si="620"/>
        <v>10.516666666666667</v>
      </c>
      <c r="Q7999">
        <f t="shared" si="624"/>
        <v>0.47803030303030308</v>
      </c>
    </row>
    <row r="8000" spans="1:17" x14ac:dyDescent="0.2">
      <c r="A8000" t="s">
        <v>8118</v>
      </c>
      <c r="B8000" t="s">
        <v>142</v>
      </c>
      <c r="C8000" t="s">
        <v>143</v>
      </c>
      <c r="D8000" t="s">
        <v>27</v>
      </c>
      <c r="E8000" s="2">
        <v>45581.707025462973</v>
      </c>
      <c r="F8000" s="2">
        <v>45581.807719907411</v>
      </c>
      <c r="G8000" t="str">
        <f t="shared" si="621"/>
        <v>10</v>
      </c>
      <c r="H8000" t="str">
        <f t="shared" si="622"/>
        <v>16</v>
      </c>
      <c r="I8000">
        <v>163</v>
      </c>
      <c r="J8000">
        <f t="shared" si="623"/>
        <v>2.7166666666666668</v>
      </c>
      <c r="K8000" t="s">
        <v>103</v>
      </c>
      <c r="L8000" t="s">
        <v>10159</v>
      </c>
      <c r="M8000" t="s">
        <v>34</v>
      </c>
      <c r="N8000" t="b">
        <v>0</v>
      </c>
      <c r="O8000">
        <f>_xlfn.XLOOKUP(B8000,Machine_Info!A:A,Machine_Info!E:E)</f>
        <v>22</v>
      </c>
      <c r="P8000">
        <f t="shared" si="620"/>
        <v>19.283333333333331</v>
      </c>
      <c r="Q8000">
        <f t="shared" si="624"/>
        <v>0.87651515151515147</v>
      </c>
    </row>
    <row r="8001" spans="1:17" x14ac:dyDescent="0.2">
      <c r="A8001" t="s">
        <v>8119</v>
      </c>
      <c r="B8001" t="s">
        <v>81</v>
      </c>
      <c r="C8001" t="s">
        <v>82</v>
      </c>
      <c r="D8001" t="s">
        <v>20</v>
      </c>
      <c r="E8001" s="2">
        <v>45581.753310185188</v>
      </c>
      <c r="F8001" s="2">
        <v>45581.833171296297</v>
      </c>
      <c r="G8001" t="str">
        <f t="shared" si="621"/>
        <v>10</v>
      </c>
      <c r="H8001" t="str">
        <f t="shared" si="622"/>
        <v>16</v>
      </c>
      <c r="I8001">
        <v>182</v>
      </c>
      <c r="J8001">
        <f t="shared" si="623"/>
        <v>3.0333333333333332</v>
      </c>
      <c r="K8001" t="s">
        <v>71</v>
      </c>
      <c r="L8001" t="s">
        <v>10158</v>
      </c>
      <c r="M8001" t="s">
        <v>23</v>
      </c>
      <c r="N8001" t="b">
        <v>1</v>
      </c>
      <c r="O8001">
        <f>_xlfn.XLOOKUP(B8001,Machine_Info!A:A,Machine_Info!E:E)</f>
        <v>14</v>
      </c>
      <c r="P8001">
        <f t="shared" si="620"/>
        <v>10.966666666666667</v>
      </c>
      <c r="Q8001">
        <f t="shared" si="624"/>
        <v>0.78333333333333333</v>
      </c>
    </row>
    <row r="8002" spans="1:17" x14ac:dyDescent="0.2">
      <c r="A8002" t="s">
        <v>8120</v>
      </c>
      <c r="B8002" t="s">
        <v>142</v>
      </c>
      <c r="C8002" t="s">
        <v>143</v>
      </c>
      <c r="D8002" t="s">
        <v>27</v>
      </c>
      <c r="E8002" s="2">
        <v>45581.865925925929</v>
      </c>
      <c r="F8002" s="2">
        <v>45581.997870370367</v>
      </c>
      <c r="G8002" t="str">
        <f t="shared" si="621"/>
        <v>10</v>
      </c>
      <c r="H8002" t="str">
        <f t="shared" si="622"/>
        <v>16</v>
      </c>
      <c r="I8002">
        <v>467</v>
      </c>
      <c r="J8002">
        <f t="shared" si="623"/>
        <v>7.7833333333333332</v>
      </c>
      <c r="K8002" t="s">
        <v>46</v>
      </c>
      <c r="L8002" t="s">
        <v>74</v>
      </c>
      <c r="M8002" t="s">
        <v>44</v>
      </c>
      <c r="N8002" t="b">
        <v>0</v>
      </c>
      <c r="O8002">
        <f>_xlfn.XLOOKUP(B8002,Machine_Info!A:A,Machine_Info!E:E)</f>
        <v>22</v>
      </c>
      <c r="P8002">
        <f t="shared" ref="P8002:P8065" si="625">O8002-J8002</f>
        <v>14.216666666666667</v>
      </c>
      <c r="Q8002">
        <f t="shared" si="624"/>
        <v>0.64621212121212124</v>
      </c>
    </row>
    <row r="8003" spans="1:17" x14ac:dyDescent="0.2">
      <c r="A8003" t="s">
        <v>8121</v>
      </c>
      <c r="B8003" t="s">
        <v>163</v>
      </c>
      <c r="C8003" t="s">
        <v>164</v>
      </c>
      <c r="D8003" t="s">
        <v>32</v>
      </c>
      <c r="E8003" s="2">
        <v>45581.904918981483</v>
      </c>
      <c r="F8003" s="2">
        <v>45581.909780092603</v>
      </c>
      <c r="G8003" t="str">
        <f t="shared" ref="G8003:G8066" si="626">TEXT(E8003,"mm")</f>
        <v>10</v>
      </c>
      <c r="H8003" t="str">
        <f t="shared" ref="H8003:H8066" si="627">TEXT(E8003,"dd")</f>
        <v>16</v>
      </c>
      <c r="I8003">
        <v>449</v>
      </c>
      <c r="J8003">
        <f t="shared" ref="J8003:J8066" si="628">I8003/60</f>
        <v>7.4833333333333334</v>
      </c>
      <c r="K8003" t="s">
        <v>71</v>
      </c>
      <c r="L8003" t="s">
        <v>10159</v>
      </c>
      <c r="M8003" t="s">
        <v>34</v>
      </c>
      <c r="N8003" t="b">
        <v>1</v>
      </c>
      <c r="O8003">
        <f>_xlfn.XLOOKUP(B8003,Machine_Info!A:A,Machine_Info!E:E)</f>
        <v>20</v>
      </c>
      <c r="P8003">
        <f t="shared" si="625"/>
        <v>12.516666666666666</v>
      </c>
      <c r="Q8003">
        <f t="shared" ref="Q8003:Q8066" si="629">P8003/O8003</f>
        <v>0.62583333333333324</v>
      </c>
    </row>
    <row r="8004" spans="1:17" x14ac:dyDescent="0.2">
      <c r="A8004" t="s">
        <v>8122</v>
      </c>
      <c r="B8004" t="s">
        <v>99</v>
      </c>
      <c r="C8004" t="s">
        <v>100</v>
      </c>
      <c r="D8004" t="s">
        <v>32</v>
      </c>
      <c r="E8004" s="2">
        <v>45581.907870370371</v>
      </c>
      <c r="F8004" s="2">
        <v>45582.014120370368</v>
      </c>
      <c r="G8004" t="str">
        <f t="shared" si="626"/>
        <v>10</v>
      </c>
      <c r="H8004" t="str">
        <f t="shared" si="627"/>
        <v>16</v>
      </c>
      <c r="I8004">
        <v>109</v>
      </c>
      <c r="J8004">
        <f t="shared" si="628"/>
        <v>1.8166666666666667</v>
      </c>
      <c r="K8004" t="s">
        <v>38</v>
      </c>
      <c r="L8004" t="s">
        <v>55</v>
      </c>
      <c r="M8004" t="s">
        <v>23</v>
      </c>
      <c r="N8004" t="b">
        <v>0</v>
      </c>
      <c r="O8004">
        <f>_xlfn.XLOOKUP(B8004,Machine_Info!A:A,Machine_Info!E:E)</f>
        <v>16</v>
      </c>
      <c r="P8004">
        <f t="shared" si="625"/>
        <v>14.183333333333334</v>
      </c>
      <c r="Q8004">
        <f t="shared" si="629"/>
        <v>0.88645833333333335</v>
      </c>
    </row>
    <row r="8005" spans="1:17" x14ac:dyDescent="0.2">
      <c r="A8005" t="s">
        <v>8123</v>
      </c>
      <c r="B8005" t="s">
        <v>30</v>
      </c>
      <c r="C8005" t="s">
        <v>31</v>
      </c>
      <c r="D8005" t="s">
        <v>32</v>
      </c>
      <c r="E8005" s="2">
        <v>45581.90792824074</v>
      </c>
      <c r="F8005" s="2">
        <v>45581.967650462961</v>
      </c>
      <c r="G8005" t="str">
        <f t="shared" si="626"/>
        <v>10</v>
      </c>
      <c r="H8005" t="str">
        <f t="shared" si="627"/>
        <v>16</v>
      </c>
      <c r="I8005">
        <v>60</v>
      </c>
      <c r="J8005">
        <f t="shared" si="628"/>
        <v>1</v>
      </c>
      <c r="K8005" t="s">
        <v>71</v>
      </c>
      <c r="L8005" t="s">
        <v>55</v>
      </c>
      <c r="M8005" t="s">
        <v>23</v>
      </c>
      <c r="N8005" t="b">
        <v>1</v>
      </c>
      <c r="O8005">
        <f>_xlfn.XLOOKUP(B8005,Machine_Info!A:A,Machine_Info!E:E)</f>
        <v>22</v>
      </c>
      <c r="P8005">
        <f t="shared" si="625"/>
        <v>21</v>
      </c>
      <c r="Q8005">
        <f t="shared" si="629"/>
        <v>0.95454545454545459</v>
      </c>
    </row>
    <row r="8006" spans="1:17" x14ac:dyDescent="0.2">
      <c r="A8006" t="s">
        <v>8124</v>
      </c>
      <c r="B8006" t="s">
        <v>160</v>
      </c>
      <c r="C8006" t="s">
        <v>161</v>
      </c>
      <c r="D8006" t="s">
        <v>32</v>
      </c>
      <c r="E8006" s="2">
        <v>45581.908946759257</v>
      </c>
      <c r="F8006" s="2">
        <v>45582.000613425917</v>
      </c>
      <c r="G8006" t="str">
        <f t="shared" si="626"/>
        <v>10</v>
      </c>
      <c r="H8006" t="str">
        <f t="shared" si="627"/>
        <v>16</v>
      </c>
      <c r="I8006">
        <v>125</v>
      </c>
      <c r="J8006">
        <f t="shared" si="628"/>
        <v>2.0833333333333335</v>
      </c>
      <c r="K8006" t="s">
        <v>110</v>
      </c>
      <c r="L8006" t="s">
        <v>10159</v>
      </c>
      <c r="M8006" t="s">
        <v>34</v>
      </c>
      <c r="N8006" t="b">
        <v>0</v>
      </c>
      <c r="O8006">
        <f>_xlfn.XLOOKUP(B8006,Machine_Info!A:A,Machine_Info!E:E)</f>
        <v>20</v>
      </c>
      <c r="P8006">
        <f t="shared" si="625"/>
        <v>17.916666666666668</v>
      </c>
      <c r="Q8006">
        <f t="shared" si="629"/>
        <v>0.89583333333333337</v>
      </c>
    </row>
    <row r="8007" spans="1:17" x14ac:dyDescent="0.2">
      <c r="A8007" t="s">
        <v>8125</v>
      </c>
      <c r="B8007" t="s">
        <v>263</v>
      </c>
      <c r="C8007" t="s">
        <v>264</v>
      </c>
      <c r="D8007" t="s">
        <v>27</v>
      </c>
      <c r="E8007" s="2">
        <v>45581.940787037027</v>
      </c>
      <c r="F8007" s="2">
        <v>45581.982453703713</v>
      </c>
      <c r="G8007" t="str">
        <f t="shared" si="626"/>
        <v>10</v>
      </c>
      <c r="H8007" t="str">
        <f t="shared" si="627"/>
        <v>16</v>
      </c>
      <c r="I8007">
        <v>231</v>
      </c>
      <c r="J8007">
        <f t="shared" si="628"/>
        <v>3.85</v>
      </c>
      <c r="K8007" t="s">
        <v>21</v>
      </c>
      <c r="L8007" t="s">
        <v>55</v>
      </c>
      <c r="M8007" t="s">
        <v>23</v>
      </c>
      <c r="N8007" t="b">
        <v>1</v>
      </c>
      <c r="O8007">
        <f>_xlfn.XLOOKUP(B8007,Machine_Info!A:A,Machine_Info!E:E)</f>
        <v>22</v>
      </c>
      <c r="P8007">
        <f t="shared" si="625"/>
        <v>18.149999999999999</v>
      </c>
      <c r="Q8007">
        <f t="shared" si="629"/>
        <v>0.82499999999999996</v>
      </c>
    </row>
    <row r="8008" spans="1:17" x14ac:dyDescent="0.2">
      <c r="A8008" t="s">
        <v>8126</v>
      </c>
      <c r="B8008" t="s">
        <v>125</v>
      </c>
      <c r="C8008" t="s">
        <v>126</v>
      </c>
      <c r="D8008" t="s">
        <v>20</v>
      </c>
      <c r="E8008" s="2">
        <v>45582.052824074082</v>
      </c>
      <c r="F8008" s="2">
        <v>45582.206296296303</v>
      </c>
      <c r="G8008" t="str">
        <f t="shared" si="626"/>
        <v>10</v>
      </c>
      <c r="H8008" t="str">
        <f t="shared" si="627"/>
        <v>17</v>
      </c>
      <c r="I8008">
        <v>17</v>
      </c>
      <c r="J8008">
        <f t="shared" si="628"/>
        <v>0.28333333333333333</v>
      </c>
      <c r="K8008" t="s">
        <v>76</v>
      </c>
      <c r="L8008" t="s">
        <v>10160</v>
      </c>
      <c r="M8008" t="s">
        <v>44</v>
      </c>
      <c r="N8008" t="b">
        <v>0</v>
      </c>
      <c r="O8008">
        <f>_xlfn.XLOOKUP(B8008,Machine_Info!A:A,Machine_Info!E:E)</f>
        <v>18</v>
      </c>
      <c r="P8008">
        <f t="shared" si="625"/>
        <v>17.716666666666665</v>
      </c>
      <c r="Q8008">
        <f t="shared" si="629"/>
        <v>0.98425925925925917</v>
      </c>
    </row>
    <row r="8009" spans="1:17" x14ac:dyDescent="0.2">
      <c r="A8009" t="s">
        <v>8127</v>
      </c>
      <c r="B8009" t="s">
        <v>30</v>
      </c>
      <c r="C8009" t="s">
        <v>31</v>
      </c>
      <c r="D8009" t="s">
        <v>32</v>
      </c>
      <c r="E8009" s="2">
        <v>45582.166516203702</v>
      </c>
      <c r="F8009" s="2">
        <v>45582.699155092603</v>
      </c>
      <c r="G8009" t="str">
        <f t="shared" si="626"/>
        <v>10</v>
      </c>
      <c r="H8009" t="str">
        <f t="shared" si="627"/>
        <v>17</v>
      </c>
      <c r="I8009">
        <v>115</v>
      </c>
      <c r="J8009">
        <f t="shared" si="628"/>
        <v>1.9166666666666667</v>
      </c>
      <c r="K8009" t="s">
        <v>28</v>
      </c>
      <c r="L8009" t="s">
        <v>10160</v>
      </c>
      <c r="M8009" t="s">
        <v>44</v>
      </c>
      <c r="N8009" t="b">
        <v>0</v>
      </c>
      <c r="O8009">
        <f>_xlfn.XLOOKUP(B8009,Machine_Info!A:A,Machine_Info!E:E)</f>
        <v>22</v>
      </c>
      <c r="P8009">
        <f t="shared" si="625"/>
        <v>20.083333333333332</v>
      </c>
      <c r="Q8009">
        <f t="shared" si="629"/>
        <v>0.91287878787878785</v>
      </c>
    </row>
    <row r="8010" spans="1:17" x14ac:dyDescent="0.2">
      <c r="A8010" t="s">
        <v>8128</v>
      </c>
      <c r="B8010" t="s">
        <v>152</v>
      </c>
      <c r="C8010" t="s">
        <v>153</v>
      </c>
      <c r="D8010" t="s">
        <v>27</v>
      </c>
      <c r="E8010" s="2">
        <v>45582.194594907407</v>
      </c>
      <c r="F8010" s="2">
        <v>45582.318206018521</v>
      </c>
      <c r="G8010" t="str">
        <f t="shared" si="626"/>
        <v>10</v>
      </c>
      <c r="H8010" t="str">
        <f t="shared" si="627"/>
        <v>17</v>
      </c>
      <c r="I8010">
        <v>228</v>
      </c>
      <c r="J8010">
        <f t="shared" si="628"/>
        <v>3.8</v>
      </c>
      <c r="K8010" t="s">
        <v>38</v>
      </c>
      <c r="L8010" t="s">
        <v>10160</v>
      </c>
      <c r="M8010" t="s">
        <v>44</v>
      </c>
      <c r="N8010" t="b">
        <v>0</v>
      </c>
      <c r="O8010">
        <f>_xlfn.XLOOKUP(B8010,Machine_Info!A:A,Machine_Info!E:E)</f>
        <v>18</v>
      </c>
      <c r="P8010">
        <f t="shared" si="625"/>
        <v>14.2</v>
      </c>
      <c r="Q8010">
        <f t="shared" si="629"/>
        <v>0.78888888888888886</v>
      </c>
    </row>
    <row r="8011" spans="1:17" x14ac:dyDescent="0.2">
      <c r="A8011" t="s">
        <v>8129</v>
      </c>
      <c r="B8011" t="s">
        <v>36</v>
      </c>
      <c r="C8011" t="s">
        <v>37</v>
      </c>
      <c r="D8011" t="s">
        <v>20</v>
      </c>
      <c r="E8011" s="2">
        <v>45582.234201388892</v>
      </c>
      <c r="F8011" s="2">
        <v>45582.250173611108</v>
      </c>
      <c r="G8011" t="str">
        <f t="shared" si="626"/>
        <v>10</v>
      </c>
      <c r="H8011" t="str">
        <f t="shared" si="627"/>
        <v>17</v>
      </c>
      <c r="I8011">
        <v>1026</v>
      </c>
      <c r="J8011">
        <f t="shared" si="628"/>
        <v>17.100000000000001</v>
      </c>
      <c r="K8011" t="s">
        <v>46</v>
      </c>
      <c r="L8011" t="s">
        <v>10160</v>
      </c>
      <c r="M8011" t="s">
        <v>44</v>
      </c>
      <c r="N8011" t="b">
        <v>0</v>
      </c>
      <c r="O8011">
        <f>_xlfn.XLOOKUP(B8011,Machine_Info!A:A,Machine_Info!E:E)</f>
        <v>18</v>
      </c>
      <c r="P8011">
        <f t="shared" si="625"/>
        <v>0.89999999999999858</v>
      </c>
      <c r="Q8011">
        <f t="shared" si="629"/>
        <v>4.999999999999992E-2</v>
      </c>
    </row>
    <row r="8012" spans="1:17" x14ac:dyDescent="0.2">
      <c r="A8012" t="s">
        <v>8130</v>
      </c>
      <c r="B8012" t="s">
        <v>25</v>
      </c>
      <c r="C8012" t="s">
        <v>26</v>
      </c>
      <c r="D8012" t="s">
        <v>27</v>
      </c>
      <c r="E8012" s="2">
        <v>45582.276331018518</v>
      </c>
      <c r="F8012" s="2">
        <v>45582.306192129632</v>
      </c>
      <c r="G8012" t="str">
        <f t="shared" si="626"/>
        <v>10</v>
      </c>
      <c r="H8012" t="str">
        <f t="shared" si="627"/>
        <v>17</v>
      </c>
      <c r="I8012">
        <v>1012</v>
      </c>
      <c r="J8012">
        <f t="shared" si="628"/>
        <v>16.866666666666667</v>
      </c>
      <c r="K8012" t="s">
        <v>28</v>
      </c>
      <c r="L8012" t="s">
        <v>10160</v>
      </c>
      <c r="M8012" t="s">
        <v>44</v>
      </c>
      <c r="N8012" t="b">
        <v>0</v>
      </c>
      <c r="O8012">
        <f>_xlfn.XLOOKUP(B8012,Machine_Info!A:A,Machine_Info!E:E)</f>
        <v>22</v>
      </c>
      <c r="P8012">
        <f t="shared" si="625"/>
        <v>5.1333333333333329</v>
      </c>
      <c r="Q8012">
        <f t="shared" si="629"/>
        <v>0.23333333333333331</v>
      </c>
    </row>
    <row r="8013" spans="1:17" x14ac:dyDescent="0.2">
      <c r="A8013" t="s">
        <v>8131</v>
      </c>
      <c r="B8013" t="s">
        <v>139</v>
      </c>
      <c r="C8013" t="s">
        <v>140</v>
      </c>
      <c r="D8013" t="s">
        <v>59</v>
      </c>
      <c r="E8013" s="2">
        <v>45582.293888888889</v>
      </c>
      <c r="F8013" s="2">
        <v>45582.318888888891</v>
      </c>
      <c r="G8013" t="str">
        <f t="shared" si="626"/>
        <v>10</v>
      </c>
      <c r="H8013" t="str">
        <f t="shared" si="627"/>
        <v>17</v>
      </c>
      <c r="I8013">
        <v>153</v>
      </c>
      <c r="J8013">
        <f t="shared" si="628"/>
        <v>2.5499999999999998</v>
      </c>
      <c r="K8013" t="s">
        <v>38</v>
      </c>
      <c r="L8013" t="s">
        <v>10159</v>
      </c>
      <c r="M8013" t="s">
        <v>34</v>
      </c>
      <c r="N8013" t="b">
        <v>0</v>
      </c>
      <c r="O8013">
        <f>_xlfn.XLOOKUP(B8013,Machine_Info!A:A,Machine_Info!E:E)</f>
        <v>20</v>
      </c>
      <c r="P8013">
        <f t="shared" si="625"/>
        <v>17.45</v>
      </c>
      <c r="Q8013">
        <f t="shared" si="629"/>
        <v>0.87249999999999994</v>
      </c>
    </row>
    <row r="8014" spans="1:17" x14ac:dyDescent="0.2">
      <c r="A8014" t="s">
        <v>8132</v>
      </c>
      <c r="B8014" t="s">
        <v>253</v>
      </c>
      <c r="C8014" t="s">
        <v>254</v>
      </c>
      <c r="D8014" t="s">
        <v>59</v>
      </c>
      <c r="E8014" s="2">
        <v>45582.371620370373</v>
      </c>
      <c r="F8014" s="2">
        <v>45582.559814814813</v>
      </c>
      <c r="G8014" t="str">
        <f t="shared" si="626"/>
        <v>10</v>
      </c>
      <c r="H8014" t="str">
        <f t="shared" si="627"/>
        <v>17</v>
      </c>
      <c r="I8014">
        <v>9</v>
      </c>
      <c r="J8014">
        <f t="shared" si="628"/>
        <v>0.15</v>
      </c>
      <c r="K8014" t="s">
        <v>150</v>
      </c>
      <c r="L8014" t="s">
        <v>55</v>
      </c>
      <c r="M8014" t="s">
        <v>23</v>
      </c>
      <c r="N8014" t="b">
        <v>0</v>
      </c>
      <c r="O8014">
        <f>_xlfn.XLOOKUP(B8014,Machine_Info!A:A,Machine_Info!E:E)</f>
        <v>22</v>
      </c>
      <c r="P8014">
        <f t="shared" si="625"/>
        <v>21.85</v>
      </c>
      <c r="Q8014">
        <f t="shared" si="629"/>
        <v>0.99318181818181828</v>
      </c>
    </row>
    <row r="8015" spans="1:17" x14ac:dyDescent="0.2">
      <c r="A8015" t="s">
        <v>8133</v>
      </c>
      <c r="B8015" t="s">
        <v>96</v>
      </c>
      <c r="C8015" t="s">
        <v>97</v>
      </c>
      <c r="D8015" t="s">
        <v>27</v>
      </c>
      <c r="E8015" s="2">
        <v>45582.379467592589</v>
      </c>
      <c r="F8015" s="2">
        <v>45582.405856481477</v>
      </c>
      <c r="G8015" t="str">
        <f t="shared" si="626"/>
        <v>10</v>
      </c>
      <c r="H8015" t="str">
        <f t="shared" si="627"/>
        <v>17</v>
      </c>
      <c r="I8015">
        <v>348</v>
      </c>
      <c r="J8015">
        <f t="shared" si="628"/>
        <v>5.8</v>
      </c>
      <c r="K8015" t="s">
        <v>38</v>
      </c>
      <c r="L8015" t="s">
        <v>10159</v>
      </c>
      <c r="M8015" t="s">
        <v>34</v>
      </c>
      <c r="N8015" t="b">
        <v>0</v>
      </c>
      <c r="O8015">
        <f>_xlfn.XLOOKUP(B8015,Machine_Info!A:A,Machine_Info!E:E)</f>
        <v>20</v>
      </c>
      <c r="P8015">
        <f t="shared" si="625"/>
        <v>14.2</v>
      </c>
      <c r="Q8015">
        <f t="shared" si="629"/>
        <v>0.71</v>
      </c>
    </row>
    <row r="8016" spans="1:17" x14ac:dyDescent="0.2">
      <c r="A8016" t="s">
        <v>8134</v>
      </c>
      <c r="B8016" t="s">
        <v>171</v>
      </c>
      <c r="C8016" t="s">
        <v>172</v>
      </c>
      <c r="D8016" t="s">
        <v>32</v>
      </c>
      <c r="E8016" s="2">
        <v>45582.381585648152</v>
      </c>
      <c r="F8016" s="2">
        <v>45582.398946759262</v>
      </c>
      <c r="G8016" t="str">
        <f t="shared" si="626"/>
        <v>10</v>
      </c>
      <c r="H8016" t="str">
        <f t="shared" si="627"/>
        <v>17</v>
      </c>
      <c r="I8016">
        <v>379</v>
      </c>
      <c r="J8016">
        <f t="shared" si="628"/>
        <v>6.3166666666666664</v>
      </c>
      <c r="K8016" t="s">
        <v>28</v>
      </c>
      <c r="L8016" t="s">
        <v>10160</v>
      </c>
      <c r="M8016" t="s">
        <v>44</v>
      </c>
      <c r="N8016" t="b">
        <v>0</v>
      </c>
      <c r="O8016">
        <f>_xlfn.XLOOKUP(B8016,Machine_Info!A:A,Machine_Info!E:E)</f>
        <v>16</v>
      </c>
      <c r="P8016">
        <f t="shared" si="625"/>
        <v>9.6833333333333336</v>
      </c>
      <c r="Q8016">
        <f t="shared" si="629"/>
        <v>0.60520833333333335</v>
      </c>
    </row>
    <row r="8017" spans="1:17" x14ac:dyDescent="0.2">
      <c r="A8017" t="s">
        <v>8135</v>
      </c>
      <c r="B8017" t="s">
        <v>81</v>
      </c>
      <c r="C8017" t="s">
        <v>82</v>
      </c>
      <c r="D8017" t="s">
        <v>20</v>
      </c>
      <c r="E8017" s="2">
        <v>45582.384270833332</v>
      </c>
      <c r="F8017" s="2">
        <v>45582.439131944448</v>
      </c>
      <c r="G8017" t="str">
        <f t="shared" si="626"/>
        <v>10</v>
      </c>
      <c r="H8017" t="str">
        <f t="shared" si="627"/>
        <v>17</v>
      </c>
      <c r="I8017">
        <v>158</v>
      </c>
      <c r="J8017">
        <f t="shared" si="628"/>
        <v>2.6333333333333333</v>
      </c>
      <c r="K8017" t="s">
        <v>54</v>
      </c>
      <c r="L8017" t="s">
        <v>55</v>
      </c>
      <c r="M8017" t="s">
        <v>23</v>
      </c>
      <c r="N8017" t="b">
        <v>1</v>
      </c>
      <c r="O8017">
        <f>_xlfn.XLOOKUP(B8017,Machine_Info!A:A,Machine_Info!E:E)</f>
        <v>14</v>
      </c>
      <c r="P8017">
        <f t="shared" si="625"/>
        <v>11.366666666666667</v>
      </c>
      <c r="Q8017">
        <f t="shared" si="629"/>
        <v>0.81190476190476191</v>
      </c>
    </row>
    <row r="8018" spans="1:17" x14ac:dyDescent="0.2">
      <c r="A8018" t="s">
        <v>8136</v>
      </c>
      <c r="B8018" t="s">
        <v>18</v>
      </c>
      <c r="C8018" t="s">
        <v>19</v>
      </c>
      <c r="D8018" t="s">
        <v>20</v>
      </c>
      <c r="E8018" s="2">
        <v>45582.406990740739</v>
      </c>
      <c r="F8018" s="2">
        <v>45582.413240740738</v>
      </c>
      <c r="G8018" t="str">
        <f t="shared" si="626"/>
        <v>10</v>
      </c>
      <c r="H8018" t="str">
        <f t="shared" si="627"/>
        <v>17</v>
      </c>
      <c r="I8018">
        <v>205</v>
      </c>
      <c r="J8018">
        <f t="shared" si="628"/>
        <v>3.4166666666666665</v>
      </c>
      <c r="K8018" t="s">
        <v>54</v>
      </c>
      <c r="L8018" t="s">
        <v>55</v>
      </c>
      <c r="M8018" t="s">
        <v>23</v>
      </c>
      <c r="N8018" t="b">
        <v>1</v>
      </c>
      <c r="O8018">
        <f>_xlfn.XLOOKUP(B8018,Machine_Info!A:A,Machine_Info!E:E)</f>
        <v>16</v>
      </c>
      <c r="P8018">
        <f t="shared" si="625"/>
        <v>12.583333333333334</v>
      </c>
      <c r="Q8018">
        <f t="shared" si="629"/>
        <v>0.78645833333333337</v>
      </c>
    </row>
    <row r="8019" spans="1:17" x14ac:dyDescent="0.2">
      <c r="A8019" t="s">
        <v>8137</v>
      </c>
      <c r="B8019" t="s">
        <v>63</v>
      </c>
      <c r="C8019" t="s">
        <v>64</v>
      </c>
      <c r="D8019" t="s">
        <v>32</v>
      </c>
      <c r="E8019" s="2">
        <v>45582.419386574067</v>
      </c>
      <c r="F8019" s="2">
        <v>45582.603414351863</v>
      </c>
      <c r="G8019" t="str">
        <f t="shared" si="626"/>
        <v>10</v>
      </c>
      <c r="H8019" t="str">
        <f t="shared" si="627"/>
        <v>17</v>
      </c>
      <c r="I8019">
        <v>137</v>
      </c>
      <c r="J8019">
        <f t="shared" si="628"/>
        <v>2.2833333333333332</v>
      </c>
      <c r="K8019" t="s">
        <v>38</v>
      </c>
      <c r="L8019" t="s">
        <v>10160</v>
      </c>
      <c r="M8019" t="s">
        <v>44</v>
      </c>
      <c r="N8019" t="b">
        <v>0</v>
      </c>
      <c r="O8019">
        <f>_xlfn.XLOOKUP(B8019,Machine_Info!A:A,Machine_Info!E:E)</f>
        <v>20</v>
      </c>
      <c r="P8019">
        <f t="shared" si="625"/>
        <v>17.716666666666669</v>
      </c>
      <c r="Q8019">
        <f t="shared" si="629"/>
        <v>0.88583333333333347</v>
      </c>
    </row>
    <row r="8020" spans="1:17" x14ac:dyDescent="0.2">
      <c r="A8020" t="s">
        <v>8138</v>
      </c>
      <c r="B8020" t="s">
        <v>167</v>
      </c>
      <c r="C8020" t="s">
        <v>168</v>
      </c>
      <c r="D8020" t="s">
        <v>59</v>
      </c>
      <c r="E8020" s="2">
        <v>45582.442546296297</v>
      </c>
      <c r="F8020" s="2">
        <v>45582.547407407408</v>
      </c>
      <c r="G8020" t="str">
        <f t="shared" si="626"/>
        <v>10</v>
      </c>
      <c r="H8020" t="str">
        <f t="shared" si="627"/>
        <v>17</v>
      </c>
      <c r="I8020">
        <v>61</v>
      </c>
      <c r="J8020">
        <f t="shared" si="628"/>
        <v>1.0166666666666666</v>
      </c>
      <c r="K8020" t="s">
        <v>38</v>
      </c>
      <c r="L8020" t="s">
        <v>10159</v>
      </c>
      <c r="M8020" t="s">
        <v>34</v>
      </c>
      <c r="N8020" t="b">
        <v>0</v>
      </c>
      <c r="O8020">
        <f>_xlfn.XLOOKUP(B8020,Machine_Info!A:A,Machine_Info!E:E)</f>
        <v>14</v>
      </c>
      <c r="P8020">
        <f t="shared" si="625"/>
        <v>12.983333333333334</v>
      </c>
      <c r="Q8020">
        <f t="shared" si="629"/>
        <v>0.92738095238095242</v>
      </c>
    </row>
    <row r="8021" spans="1:17" x14ac:dyDescent="0.2">
      <c r="A8021" t="s">
        <v>8139</v>
      </c>
      <c r="B8021" t="s">
        <v>142</v>
      </c>
      <c r="C8021" t="s">
        <v>143</v>
      </c>
      <c r="D8021" t="s">
        <v>27</v>
      </c>
      <c r="E8021" s="2">
        <v>45582.452337962961</v>
      </c>
      <c r="F8021" s="2">
        <v>45582.621087962973</v>
      </c>
      <c r="G8021" t="str">
        <f t="shared" si="626"/>
        <v>10</v>
      </c>
      <c r="H8021" t="str">
        <f t="shared" si="627"/>
        <v>17</v>
      </c>
      <c r="I8021">
        <v>135</v>
      </c>
      <c r="J8021">
        <f t="shared" si="628"/>
        <v>2.25</v>
      </c>
      <c r="K8021" t="s">
        <v>42</v>
      </c>
      <c r="L8021" t="s">
        <v>55</v>
      </c>
      <c r="M8021" t="s">
        <v>23</v>
      </c>
      <c r="N8021" t="b">
        <v>0</v>
      </c>
      <c r="O8021">
        <f>_xlfn.XLOOKUP(B8021,Machine_Info!A:A,Machine_Info!E:E)</f>
        <v>22</v>
      </c>
      <c r="P8021">
        <f t="shared" si="625"/>
        <v>19.75</v>
      </c>
      <c r="Q8021">
        <f t="shared" si="629"/>
        <v>0.89772727272727271</v>
      </c>
    </row>
    <row r="8022" spans="1:17" x14ac:dyDescent="0.2">
      <c r="A8022" t="s">
        <v>8140</v>
      </c>
      <c r="B8022" t="s">
        <v>92</v>
      </c>
      <c r="C8022" t="s">
        <v>93</v>
      </c>
      <c r="D8022" t="s">
        <v>59</v>
      </c>
      <c r="E8022" s="2">
        <v>45582.548402777778</v>
      </c>
      <c r="F8022" s="2">
        <v>45582.565069444441</v>
      </c>
      <c r="G8022" t="str">
        <f t="shared" si="626"/>
        <v>10</v>
      </c>
      <c r="H8022" t="str">
        <f t="shared" si="627"/>
        <v>17</v>
      </c>
      <c r="I8022">
        <v>250</v>
      </c>
      <c r="J8022">
        <f t="shared" si="628"/>
        <v>4.166666666666667</v>
      </c>
      <c r="K8022" t="s">
        <v>21</v>
      </c>
      <c r="L8022" t="s">
        <v>10159</v>
      </c>
      <c r="M8022" t="s">
        <v>34</v>
      </c>
      <c r="N8022" t="b">
        <v>1</v>
      </c>
      <c r="O8022">
        <f>_xlfn.XLOOKUP(B8022,Machine_Info!A:A,Machine_Info!E:E)</f>
        <v>20</v>
      </c>
      <c r="P8022">
        <f t="shared" si="625"/>
        <v>15.833333333333332</v>
      </c>
      <c r="Q8022">
        <f t="shared" si="629"/>
        <v>0.79166666666666663</v>
      </c>
    </row>
    <row r="8023" spans="1:17" x14ac:dyDescent="0.2">
      <c r="A8023" t="s">
        <v>8141</v>
      </c>
      <c r="B8023" t="s">
        <v>78</v>
      </c>
      <c r="C8023" t="s">
        <v>79</v>
      </c>
      <c r="D8023" t="s">
        <v>32</v>
      </c>
      <c r="E8023" s="2">
        <v>45582.589432870373</v>
      </c>
      <c r="F8023" s="2">
        <v>45582.620682870373</v>
      </c>
      <c r="G8023" t="str">
        <f t="shared" si="626"/>
        <v>10</v>
      </c>
      <c r="H8023" t="str">
        <f t="shared" si="627"/>
        <v>17</v>
      </c>
      <c r="I8023">
        <v>573</v>
      </c>
      <c r="J8023">
        <f t="shared" si="628"/>
        <v>9.5500000000000007</v>
      </c>
      <c r="K8023" t="s">
        <v>28</v>
      </c>
      <c r="L8023" t="s">
        <v>10160</v>
      </c>
      <c r="M8023" t="s">
        <v>44</v>
      </c>
      <c r="N8023" t="b">
        <v>0</v>
      </c>
      <c r="O8023">
        <f>_xlfn.XLOOKUP(B8023,Machine_Info!A:A,Machine_Info!E:E)</f>
        <v>22</v>
      </c>
      <c r="P8023">
        <f t="shared" si="625"/>
        <v>12.45</v>
      </c>
      <c r="Q8023">
        <f t="shared" si="629"/>
        <v>0.56590909090909092</v>
      </c>
    </row>
    <row r="8024" spans="1:17" x14ac:dyDescent="0.2">
      <c r="A8024" t="s">
        <v>8142</v>
      </c>
      <c r="B8024" t="s">
        <v>81</v>
      </c>
      <c r="C8024" t="s">
        <v>82</v>
      </c>
      <c r="D8024" t="s">
        <v>20</v>
      </c>
      <c r="E8024" s="2">
        <v>45582.594178240739</v>
      </c>
      <c r="F8024" s="2">
        <v>45582.693483796298</v>
      </c>
      <c r="G8024" t="str">
        <f t="shared" si="626"/>
        <v>10</v>
      </c>
      <c r="H8024" t="str">
        <f t="shared" si="627"/>
        <v>17</v>
      </c>
      <c r="I8024">
        <v>289</v>
      </c>
      <c r="J8024">
        <f t="shared" si="628"/>
        <v>4.8166666666666664</v>
      </c>
      <c r="K8024" t="s">
        <v>54</v>
      </c>
      <c r="L8024" t="s">
        <v>55</v>
      </c>
      <c r="M8024" t="s">
        <v>23</v>
      </c>
      <c r="N8024" t="b">
        <v>1</v>
      </c>
      <c r="O8024">
        <f>_xlfn.XLOOKUP(B8024,Machine_Info!A:A,Machine_Info!E:E)</f>
        <v>14</v>
      </c>
      <c r="P8024">
        <f t="shared" si="625"/>
        <v>9.1833333333333336</v>
      </c>
      <c r="Q8024">
        <f t="shared" si="629"/>
        <v>0.65595238095238095</v>
      </c>
    </row>
    <row r="8025" spans="1:17" x14ac:dyDescent="0.2">
      <c r="A8025" t="s">
        <v>8143</v>
      </c>
      <c r="B8025" t="s">
        <v>25</v>
      </c>
      <c r="C8025" t="s">
        <v>26</v>
      </c>
      <c r="D8025" t="s">
        <v>27</v>
      </c>
      <c r="E8025" s="2">
        <v>45582.688472222217</v>
      </c>
      <c r="F8025" s="2">
        <v>45582.702361111107</v>
      </c>
      <c r="G8025" t="str">
        <f t="shared" si="626"/>
        <v>10</v>
      </c>
      <c r="H8025" t="str">
        <f t="shared" si="627"/>
        <v>17</v>
      </c>
      <c r="I8025">
        <v>1007</v>
      </c>
      <c r="J8025">
        <f t="shared" si="628"/>
        <v>16.783333333333335</v>
      </c>
      <c r="K8025" t="s">
        <v>42</v>
      </c>
      <c r="L8025" t="s">
        <v>10160</v>
      </c>
      <c r="M8025" t="s">
        <v>44</v>
      </c>
      <c r="N8025" t="b">
        <v>0</v>
      </c>
      <c r="O8025">
        <f>_xlfn.XLOOKUP(B8025,Machine_Info!A:A,Machine_Info!E:E)</f>
        <v>22</v>
      </c>
      <c r="P8025">
        <f t="shared" si="625"/>
        <v>5.216666666666665</v>
      </c>
      <c r="Q8025">
        <f t="shared" si="629"/>
        <v>0.23712121212121204</v>
      </c>
    </row>
    <row r="8026" spans="1:17" x14ac:dyDescent="0.2">
      <c r="A8026" t="s">
        <v>8144</v>
      </c>
      <c r="B8026" t="s">
        <v>66</v>
      </c>
      <c r="C8026" t="s">
        <v>67</v>
      </c>
      <c r="D8026" t="s">
        <v>32</v>
      </c>
      <c r="E8026" s="2">
        <v>45582.691979166673</v>
      </c>
      <c r="F8026" s="2">
        <v>45582.713506944441</v>
      </c>
      <c r="G8026" t="str">
        <f t="shared" si="626"/>
        <v>10</v>
      </c>
      <c r="H8026" t="str">
        <f t="shared" si="627"/>
        <v>17</v>
      </c>
      <c r="I8026">
        <v>77</v>
      </c>
      <c r="J8026">
        <f t="shared" si="628"/>
        <v>1.2833333333333334</v>
      </c>
      <c r="K8026" t="s">
        <v>71</v>
      </c>
      <c r="L8026" t="s">
        <v>55</v>
      </c>
      <c r="M8026" t="s">
        <v>23</v>
      </c>
      <c r="N8026" t="b">
        <v>1</v>
      </c>
      <c r="O8026">
        <f>_xlfn.XLOOKUP(B8026,Machine_Info!A:A,Machine_Info!E:E)</f>
        <v>14</v>
      </c>
      <c r="P8026">
        <f t="shared" si="625"/>
        <v>12.716666666666667</v>
      </c>
      <c r="Q8026">
        <f t="shared" si="629"/>
        <v>0.90833333333333333</v>
      </c>
    </row>
    <row r="8027" spans="1:17" x14ac:dyDescent="0.2">
      <c r="A8027" t="s">
        <v>8145</v>
      </c>
      <c r="B8027" t="s">
        <v>171</v>
      </c>
      <c r="C8027" t="s">
        <v>172</v>
      </c>
      <c r="D8027" t="s">
        <v>32</v>
      </c>
      <c r="E8027" s="2">
        <v>45582.712719907409</v>
      </c>
      <c r="F8027" s="2">
        <v>45582.850219907406</v>
      </c>
      <c r="G8027" t="str">
        <f t="shared" si="626"/>
        <v>10</v>
      </c>
      <c r="H8027" t="str">
        <f t="shared" si="627"/>
        <v>17</v>
      </c>
      <c r="I8027">
        <v>112</v>
      </c>
      <c r="J8027">
        <f t="shared" si="628"/>
        <v>1.8666666666666667</v>
      </c>
      <c r="K8027" t="s">
        <v>42</v>
      </c>
      <c r="L8027" t="s">
        <v>55</v>
      </c>
      <c r="M8027" t="s">
        <v>23</v>
      </c>
      <c r="N8027" t="b">
        <v>0</v>
      </c>
      <c r="O8027">
        <f>_xlfn.XLOOKUP(B8027,Machine_Info!A:A,Machine_Info!E:E)</f>
        <v>16</v>
      </c>
      <c r="P8027">
        <f t="shared" si="625"/>
        <v>14.133333333333333</v>
      </c>
      <c r="Q8027">
        <f t="shared" si="629"/>
        <v>0.8833333333333333</v>
      </c>
    </row>
    <row r="8028" spans="1:17" x14ac:dyDescent="0.2">
      <c r="A8028" t="s">
        <v>8146</v>
      </c>
      <c r="B8028" t="s">
        <v>171</v>
      </c>
      <c r="C8028" t="s">
        <v>172</v>
      </c>
      <c r="D8028" t="s">
        <v>32</v>
      </c>
      <c r="E8028" s="2">
        <v>45582.73641203704</v>
      </c>
      <c r="F8028" s="2">
        <v>45582.871828703697</v>
      </c>
      <c r="G8028" t="str">
        <f t="shared" si="626"/>
        <v>10</v>
      </c>
      <c r="H8028" t="str">
        <f t="shared" si="627"/>
        <v>17</v>
      </c>
      <c r="I8028">
        <v>242</v>
      </c>
      <c r="J8028">
        <f t="shared" si="628"/>
        <v>4.0333333333333332</v>
      </c>
      <c r="K8028" t="s">
        <v>110</v>
      </c>
      <c r="L8028" t="s">
        <v>55</v>
      </c>
      <c r="M8028" t="s">
        <v>23</v>
      </c>
      <c r="N8028" t="b">
        <v>0</v>
      </c>
      <c r="O8028">
        <f>_xlfn.XLOOKUP(B8028,Machine_Info!A:A,Machine_Info!E:E)</f>
        <v>16</v>
      </c>
      <c r="P8028">
        <f t="shared" si="625"/>
        <v>11.966666666666667</v>
      </c>
      <c r="Q8028">
        <f t="shared" si="629"/>
        <v>0.74791666666666667</v>
      </c>
    </row>
    <row r="8029" spans="1:17" x14ac:dyDescent="0.2">
      <c r="A8029" t="s">
        <v>8147</v>
      </c>
      <c r="B8029" t="s">
        <v>57</v>
      </c>
      <c r="C8029" t="s">
        <v>58</v>
      </c>
      <c r="D8029" t="s">
        <v>59</v>
      </c>
      <c r="E8029" s="2">
        <v>45582.750856481478</v>
      </c>
      <c r="F8029" s="2">
        <v>45582.826550925929</v>
      </c>
      <c r="G8029" t="str">
        <f t="shared" si="626"/>
        <v>10</v>
      </c>
      <c r="H8029" t="str">
        <f t="shared" si="627"/>
        <v>17</v>
      </c>
      <c r="I8029">
        <v>14</v>
      </c>
      <c r="J8029">
        <f t="shared" si="628"/>
        <v>0.23333333333333334</v>
      </c>
      <c r="K8029" t="s">
        <v>21</v>
      </c>
      <c r="L8029" t="s">
        <v>55</v>
      </c>
      <c r="M8029" t="s">
        <v>23</v>
      </c>
      <c r="N8029" t="b">
        <v>1</v>
      </c>
      <c r="O8029">
        <f>_xlfn.XLOOKUP(B8029,Machine_Info!A:A,Machine_Info!E:E)</f>
        <v>18</v>
      </c>
      <c r="P8029">
        <f t="shared" si="625"/>
        <v>17.766666666666666</v>
      </c>
      <c r="Q8029">
        <f t="shared" si="629"/>
        <v>0.98703703703703694</v>
      </c>
    </row>
    <row r="8030" spans="1:17" x14ac:dyDescent="0.2">
      <c r="A8030" t="s">
        <v>8148</v>
      </c>
      <c r="B8030" t="s">
        <v>96</v>
      </c>
      <c r="C8030" t="s">
        <v>97</v>
      </c>
      <c r="D8030" t="s">
        <v>27</v>
      </c>
      <c r="E8030" s="2">
        <v>45582.756701388891</v>
      </c>
      <c r="F8030" s="2">
        <v>45582.860173611109</v>
      </c>
      <c r="G8030" t="str">
        <f t="shared" si="626"/>
        <v>10</v>
      </c>
      <c r="H8030" t="str">
        <f t="shared" si="627"/>
        <v>17</v>
      </c>
      <c r="I8030">
        <v>427</v>
      </c>
      <c r="J8030">
        <f t="shared" si="628"/>
        <v>7.1166666666666663</v>
      </c>
      <c r="K8030" t="s">
        <v>28</v>
      </c>
      <c r="L8030" t="s">
        <v>10160</v>
      </c>
      <c r="M8030" t="s">
        <v>44</v>
      </c>
      <c r="N8030" t="b">
        <v>0</v>
      </c>
      <c r="O8030">
        <f>_xlfn.XLOOKUP(B8030,Machine_Info!A:A,Machine_Info!E:E)</f>
        <v>20</v>
      </c>
      <c r="P8030">
        <f t="shared" si="625"/>
        <v>12.883333333333333</v>
      </c>
      <c r="Q8030">
        <f t="shared" si="629"/>
        <v>0.64416666666666667</v>
      </c>
    </row>
    <row r="8031" spans="1:17" x14ac:dyDescent="0.2">
      <c r="A8031" t="s">
        <v>8149</v>
      </c>
      <c r="B8031" t="s">
        <v>18</v>
      </c>
      <c r="C8031" t="s">
        <v>19</v>
      </c>
      <c r="D8031" t="s">
        <v>20</v>
      </c>
      <c r="E8031" s="2">
        <v>45582.775034722217</v>
      </c>
      <c r="F8031" s="2">
        <v>45582.783368055563</v>
      </c>
      <c r="G8031" t="str">
        <f t="shared" si="626"/>
        <v>10</v>
      </c>
      <c r="H8031" t="str">
        <f t="shared" si="627"/>
        <v>17</v>
      </c>
      <c r="I8031">
        <v>286</v>
      </c>
      <c r="J8031">
        <f t="shared" si="628"/>
        <v>4.7666666666666666</v>
      </c>
      <c r="K8031" t="s">
        <v>54</v>
      </c>
      <c r="L8031" t="s">
        <v>55</v>
      </c>
      <c r="M8031" t="s">
        <v>23</v>
      </c>
      <c r="N8031" t="b">
        <v>1</v>
      </c>
      <c r="O8031">
        <f>_xlfn.XLOOKUP(B8031,Machine_Info!A:A,Machine_Info!E:E)</f>
        <v>16</v>
      </c>
      <c r="P8031">
        <f t="shared" si="625"/>
        <v>11.233333333333334</v>
      </c>
      <c r="Q8031">
        <f t="shared" si="629"/>
        <v>0.70208333333333339</v>
      </c>
    </row>
    <row r="8032" spans="1:17" x14ac:dyDescent="0.2">
      <c r="A8032" t="s">
        <v>8150</v>
      </c>
      <c r="B8032" t="s">
        <v>18</v>
      </c>
      <c r="C8032" t="s">
        <v>19</v>
      </c>
      <c r="D8032" t="s">
        <v>20</v>
      </c>
      <c r="E8032" s="2">
        <v>45582.790694444448</v>
      </c>
      <c r="F8032" s="2">
        <v>45582.858055555553</v>
      </c>
      <c r="G8032" t="str">
        <f t="shared" si="626"/>
        <v>10</v>
      </c>
      <c r="H8032" t="str">
        <f t="shared" si="627"/>
        <v>17</v>
      </c>
      <c r="I8032">
        <v>311</v>
      </c>
      <c r="J8032">
        <f t="shared" si="628"/>
        <v>5.1833333333333336</v>
      </c>
      <c r="K8032" t="s">
        <v>54</v>
      </c>
      <c r="L8032" t="s">
        <v>55</v>
      </c>
      <c r="M8032" t="s">
        <v>23</v>
      </c>
      <c r="N8032" t="b">
        <v>1</v>
      </c>
      <c r="O8032">
        <f>_xlfn.XLOOKUP(B8032,Machine_Info!A:A,Machine_Info!E:E)</f>
        <v>16</v>
      </c>
      <c r="P8032">
        <f t="shared" si="625"/>
        <v>10.816666666666666</v>
      </c>
      <c r="Q8032">
        <f t="shared" si="629"/>
        <v>0.67604166666666665</v>
      </c>
    </row>
    <row r="8033" spans="1:17" x14ac:dyDescent="0.2">
      <c r="A8033" t="s">
        <v>8151</v>
      </c>
      <c r="B8033" t="s">
        <v>25</v>
      </c>
      <c r="C8033" t="s">
        <v>26</v>
      </c>
      <c r="D8033" t="s">
        <v>27</v>
      </c>
      <c r="E8033" s="2">
        <v>45582.830034722218</v>
      </c>
      <c r="F8033" s="2">
        <v>45582.864756944437</v>
      </c>
      <c r="G8033" t="str">
        <f t="shared" si="626"/>
        <v>10</v>
      </c>
      <c r="H8033" t="str">
        <f t="shared" si="627"/>
        <v>17</v>
      </c>
      <c r="I8033">
        <v>1077</v>
      </c>
      <c r="J8033">
        <f t="shared" si="628"/>
        <v>17.95</v>
      </c>
      <c r="K8033" t="s">
        <v>103</v>
      </c>
      <c r="L8033" t="s">
        <v>10159</v>
      </c>
      <c r="M8033" t="s">
        <v>34</v>
      </c>
      <c r="N8033" t="b">
        <v>0</v>
      </c>
      <c r="O8033">
        <f>_xlfn.XLOOKUP(B8033,Machine_Info!A:A,Machine_Info!E:E)</f>
        <v>22</v>
      </c>
      <c r="P8033">
        <f t="shared" si="625"/>
        <v>4.0500000000000007</v>
      </c>
      <c r="Q8033">
        <f t="shared" si="629"/>
        <v>0.18409090909090911</v>
      </c>
    </row>
    <row r="8034" spans="1:17" x14ac:dyDescent="0.2">
      <c r="A8034" t="s">
        <v>8152</v>
      </c>
      <c r="B8034" t="s">
        <v>132</v>
      </c>
      <c r="C8034" t="s">
        <v>133</v>
      </c>
      <c r="D8034" t="s">
        <v>59</v>
      </c>
      <c r="E8034" s="2">
        <v>45582.841597222221</v>
      </c>
      <c r="F8034" s="2">
        <v>45582.86173611111</v>
      </c>
      <c r="G8034" t="str">
        <f t="shared" si="626"/>
        <v>10</v>
      </c>
      <c r="H8034" t="str">
        <f t="shared" si="627"/>
        <v>17</v>
      </c>
      <c r="I8034">
        <v>188</v>
      </c>
      <c r="J8034">
        <f t="shared" si="628"/>
        <v>3.1333333333333333</v>
      </c>
      <c r="K8034" t="s">
        <v>21</v>
      </c>
      <c r="L8034" t="s">
        <v>10160</v>
      </c>
      <c r="M8034" t="s">
        <v>44</v>
      </c>
      <c r="N8034" t="b">
        <v>1</v>
      </c>
      <c r="O8034">
        <f>_xlfn.XLOOKUP(B8034,Machine_Info!A:A,Machine_Info!E:E)</f>
        <v>14</v>
      </c>
      <c r="P8034">
        <f t="shared" si="625"/>
        <v>10.866666666666667</v>
      </c>
      <c r="Q8034">
        <f t="shared" si="629"/>
        <v>0.77619047619047621</v>
      </c>
    </row>
    <row r="8035" spans="1:17" x14ac:dyDescent="0.2">
      <c r="A8035" t="s">
        <v>8153</v>
      </c>
      <c r="B8035" t="s">
        <v>135</v>
      </c>
      <c r="C8035" t="s">
        <v>136</v>
      </c>
      <c r="D8035" t="s">
        <v>32</v>
      </c>
      <c r="E8035" s="2">
        <v>45582.907326388893</v>
      </c>
      <c r="F8035" s="2">
        <v>45583.092743055553</v>
      </c>
      <c r="G8035" t="str">
        <f t="shared" si="626"/>
        <v>10</v>
      </c>
      <c r="H8035" t="str">
        <f t="shared" si="627"/>
        <v>17</v>
      </c>
      <c r="I8035">
        <v>140</v>
      </c>
      <c r="J8035">
        <f t="shared" si="628"/>
        <v>2.3333333333333335</v>
      </c>
      <c r="K8035" t="s">
        <v>71</v>
      </c>
      <c r="L8035" t="s">
        <v>55</v>
      </c>
      <c r="M8035" t="s">
        <v>23</v>
      </c>
      <c r="N8035" t="b">
        <v>1</v>
      </c>
      <c r="O8035">
        <f>_xlfn.XLOOKUP(B8035,Machine_Info!A:A,Machine_Info!E:E)</f>
        <v>20</v>
      </c>
      <c r="P8035">
        <f t="shared" si="625"/>
        <v>17.666666666666668</v>
      </c>
      <c r="Q8035">
        <f t="shared" si="629"/>
        <v>0.88333333333333341</v>
      </c>
    </row>
    <row r="8036" spans="1:17" x14ac:dyDescent="0.2">
      <c r="A8036" t="s">
        <v>8154</v>
      </c>
      <c r="B8036" t="s">
        <v>142</v>
      </c>
      <c r="C8036" t="s">
        <v>143</v>
      </c>
      <c r="D8036" t="s">
        <v>27</v>
      </c>
      <c r="E8036" s="2">
        <v>45582.916956018518</v>
      </c>
      <c r="F8036" s="2">
        <v>45582.928761574083</v>
      </c>
      <c r="G8036" t="str">
        <f t="shared" si="626"/>
        <v>10</v>
      </c>
      <c r="H8036" t="str">
        <f t="shared" si="627"/>
        <v>17</v>
      </c>
      <c r="I8036">
        <v>177</v>
      </c>
      <c r="J8036">
        <f t="shared" si="628"/>
        <v>2.95</v>
      </c>
      <c r="K8036" t="s">
        <v>21</v>
      </c>
      <c r="L8036" t="s">
        <v>55</v>
      </c>
      <c r="M8036" t="s">
        <v>23</v>
      </c>
      <c r="N8036" t="b">
        <v>1</v>
      </c>
      <c r="O8036">
        <f>_xlfn.XLOOKUP(B8036,Machine_Info!A:A,Machine_Info!E:E)</f>
        <v>22</v>
      </c>
      <c r="P8036">
        <f t="shared" si="625"/>
        <v>19.05</v>
      </c>
      <c r="Q8036">
        <f t="shared" si="629"/>
        <v>0.86590909090909096</v>
      </c>
    </row>
    <row r="8037" spans="1:17" x14ac:dyDescent="0.2">
      <c r="A8037" t="s">
        <v>8155</v>
      </c>
      <c r="B8037" t="s">
        <v>40</v>
      </c>
      <c r="C8037" t="s">
        <v>41</v>
      </c>
      <c r="D8037" t="s">
        <v>20</v>
      </c>
      <c r="E8037" s="2">
        <v>45583.003055555557</v>
      </c>
      <c r="F8037" s="2">
        <v>45583.12736111111</v>
      </c>
      <c r="G8037" t="str">
        <f t="shared" si="626"/>
        <v>10</v>
      </c>
      <c r="H8037" t="str">
        <f t="shared" si="627"/>
        <v>18</v>
      </c>
      <c r="I8037">
        <v>1026</v>
      </c>
      <c r="J8037">
        <f t="shared" si="628"/>
        <v>17.100000000000001</v>
      </c>
      <c r="K8037" t="s">
        <v>76</v>
      </c>
      <c r="L8037" t="s">
        <v>55</v>
      </c>
      <c r="M8037" t="s">
        <v>23</v>
      </c>
      <c r="N8037" t="b">
        <v>0</v>
      </c>
      <c r="O8037">
        <f>_xlfn.XLOOKUP(B8037,Machine_Info!A:A,Machine_Info!E:E)</f>
        <v>18</v>
      </c>
      <c r="P8037">
        <f t="shared" si="625"/>
        <v>0.89999999999999858</v>
      </c>
      <c r="Q8037">
        <f t="shared" si="629"/>
        <v>4.999999999999992E-2</v>
      </c>
    </row>
    <row r="8038" spans="1:17" x14ac:dyDescent="0.2">
      <c r="A8038" t="s">
        <v>8156</v>
      </c>
      <c r="B8038" t="s">
        <v>174</v>
      </c>
      <c r="C8038" t="s">
        <v>175</v>
      </c>
      <c r="D8038" t="s">
        <v>59</v>
      </c>
      <c r="E8038" s="2">
        <v>45583.009027777778</v>
      </c>
      <c r="F8038" s="2">
        <v>45583.017361111109</v>
      </c>
      <c r="G8038" t="str">
        <f t="shared" si="626"/>
        <v>10</v>
      </c>
      <c r="H8038" t="str">
        <f t="shared" si="627"/>
        <v>18</v>
      </c>
      <c r="I8038">
        <v>229</v>
      </c>
      <c r="J8038">
        <f t="shared" si="628"/>
        <v>3.8166666666666669</v>
      </c>
      <c r="K8038" t="s">
        <v>28</v>
      </c>
      <c r="L8038" t="s">
        <v>10160</v>
      </c>
      <c r="M8038" t="s">
        <v>44</v>
      </c>
      <c r="N8038" t="b">
        <v>0</v>
      </c>
      <c r="O8038">
        <f>_xlfn.XLOOKUP(B8038,Machine_Info!A:A,Machine_Info!E:E)</f>
        <v>14</v>
      </c>
      <c r="P8038">
        <f t="shared" si="625"/>
        <v>10.183333333333334</v>
      </c>
      <c r="Q8038">
        <f t="shared" si="629"/>
        <v>0.72738095238095235</v>
      </c>
    </row>
    <row r="8039" spans="1:17" x14ac:dyDescent="0.2">
      <c r="A8039" t="s">
        <v>8157</v>
      </c>
      <c r="B8039" t="s">
        <v>263</v>
      </c>
      <c r="C8039" t="s">
        <v>264</v>
      </c>
      <c r="D8039" t="s">
        <v>27</v>
      </c>
      <c r="E8039" s="2">
        <v>45583.164189814823</v>
      </c>
      <c r="F8039" s="2">
        <v>45583.192662037043</v>
      </c>
      <c r="G8039" t="str">
        <f t="shared" si="626"/>
        <v>10</v>
      </c>
      <c r="H8039" t="str">
        <f t="shared" si="627"/>
        <v>18</v>
      </c>
      <c r="I8039">
        <v>93</v>
      </c>
      <c r="J8039">
        <f t="shared" si="628"/>
        <v>1.55</v>
      </c>
      <c r="K8039" t="s">
        <v>54</v>
      </c>
      <c r="L8039" t="s">
        <v>10160</v>
      </c>
      <c r="M8039" t="s">
        <v>44</v>
      </c>
      <c r="N8039" t="b">
        <v>1</v>
      </c>
      <c r="O8039">
        <f>_xlfn.XLOOKUP(B8039,Machine_Info!A:A,Machine_Info!E:E)</f>
        <v>22</v>
      </c>
      <c r="P8039">
        <f t="shared" si="625"/>
        <v>20.45</v>
      </c>
      <c r="Q8039">
        <f t="shared" si="629"/>
        <v>0.92954545454545456</v>
      </c>
    </row>
    <row r="8040" spans="1:17" x14ac:dyDescent="0.2">
      <c r="A8040" t="s">
        <v>8158</v>
      </c>
      <c r="B8040" t="s">
        <v>171</v>
      </c>
      <c r="C8040" t="s">
        <v>172</v>
      </c>
      <c r="D8040" t="s">
        <v>32</v>
      </c>
      <c r="E8040" s="2">
        <v>45583.17292824074</v>
      </c>
      <c r="F8040" s="2">
        <v>45583.176400462973</v>
      </c>
      <c r="G8040" t="str">
        <f t="shared" si="626"/>
        <v>10</v>
      </c>
      <c r="H8040" t="str">
        <f t="shared" si="627"/>
        <v>18</v>
      </c>
      <c r="I8040">
        <v>225</v>
      </c>
      <c r="J8040">
        <f t="shared" si="628"/>
        <v>3.75</v>
      </c>
      <c r="K8040" t="s">
        <v>28</v>
      </c>
      <c r="L8040" t="s">
        <v>10159</v>
      </c>
      <c r="M8040" t="s">
        <v>34</v>
      </c>
      <c r="N8040" t="b">
        <v>0</v>
      </c>
      <c r="O8040">
        <f>_xlfn.XLOOKUP(B8040,Machine_Info!A:A,Machine_Info!E:E)</f>
        <v>16</v>
      </c>
      <c r="P8040">
        <f t="shared" si="625"/>
        <v>12.25</v>
      </c>
      <c r="Q8040">
        <f t="shared" si="629"/>
        <v>0.765625</v>
      </c>
    </row>
    <row r="8041" spans="1:17" x14ac:dyDescent="0.2">
      <c r="A8041" t="s">
        <v>8159</v>
      </c>
      <c r="B8041" t="s">
        <v>40</v>
      </c>
      <c r="C8041" t="s">
        <v>41</v>
      </c>
      <c r="D8041" t="s">
        <v>20</v>
      </c>
      <c r="E8041" s="2">
        <v>45583.197152777779</v>
      </c>
      <c r="F8041" s="2">
        <v>45583.340208333328</v>
      </c>
      <c r="G8041" t="str">
        <f t="shared" si="626"/>
        <v>10</v>
      </c>
      <c r="H8041" t="str">
        <f t="shared" si="627"/>
        <v>18</v>
      </c>
      <c r="I8041">
        <v>880</v>
      </c>
      <c r="J8041">
        <f t="shared" si="628"/>
        <v>14.666666666666666</v>
      </c>
      <c r="K8041" t="s">
        <v>54</v>
      </c>
      <c r="L8041" t="s">
        <v>55</v>
      </c>
      <c r="M8041" t="s">
        <v>23</v>
      </c>
      <c r="N8041" t="b">
        <v>1</v>
      </c>
      <c r="O8041">
        <f>_xlfn.XLOOKUP(B8041,Machine_Info!A:A,Machine_Info!E:E)</f>
        <v>18</v>
      </c>
      <c r="P8041">
        <f t="shared" si="625"/>
        <v>3.3333333333333339</v>
      </c>
      <c r="Q8041">
        <f t="shared" si="629"/>
        <v>0.18518518518518523</v>
      </c>
    </row>
    <row r="8042" spans="1:17" x14ac:dyDescent="0.2">
      <c r="A8042" t="s">
        <v>8160</v>
      </c>
      <c r="B8042" t="s">
        <v>69</v>
      </c>
      <c r="C8042" t="s">
        <v>70</v>
      </c>
      <c r="D8042" t="s">
        <v>27</v>
      </c>
      <c r="E8042" s="2">
        <v>45583.229467592602</v>
      </c>
      <c r="F8042" s="2">
        <v>45583.291967592602</v>
      </c>
      <c r="G8042" t="str">
        <f t="shared" si="626"/>
        <v>10</v>
      </c>
      <c r="H8042" t="str">
        <f t="shared" si="627"/>
        <v>18</v>
      </c>
      <c r="I8042">
        <v>74</v>
      </c>
      <c r="J8042">
        <f t="shared" si="628"/>
        <v>1.2333333333333334</v>
      </c>
      <c r="K8042" t="s">
        <v>21</v>
      </c>
      <c r="L8042" t="s">
        <v>10159</v>
      </c>
      <c r="M8042" t="s">
        <v>34</v>
      </c>
      <c r="N8042" t="b">
        <v>1</v>
      </c>
      <c r="O8042">
        <f>_xlfn.XLOOKUP(B8042,Machine_Info!A:A,Machine_Info!E:E)</f>
        <v>16</v>
      </c>
      <c r="P8042">
        <f t="shared" si="625"/>
        <v>14.766666666666666</v>
      </c>
      <c r="Q8042">
        <f t="shared" si="629"/>
        <v>0.92291666666666661</v>
      </c>
    </row>
    <row r="8043" spans="1:17" x14ac:dyDescent="0.2">
      <c r="A8043" t="s">
        <v>8161</v>
      </c>
      <c r="B8043" t="s">
        <v>52</v>
      </c>
      <c r="C8043" t="s">
        <v>53</v>
      </c>
      <c r="D8043" t="s">
        <v>27</v>
      </c>
      <c r="E8043" s="2">
        <v>45583.279178240737</v>
      </c>
      <c r="F8043" s="2">
        <v>45583.411122685182</v>
      </c>
      <c r="G8043" t="str">
        <f t="shared" si="626"/>
        <v>10</v>
      </c>
      <c r="H8043" t="str">
        <f t="shared" si="627"/>
        <v>18</v>
      </c>
      <c r="I8043">
        <v>33</v>
      </c>
      <c r="J8043">
        <f t="shared" si="628"/>
        <v>0.55000000000000004</v>
      </c>
      <c r="K8043" t="s">
        <v>54</v>
      </c>
      <c r="L8043" t="s">
        <v>55</v>
      </c>
      <c r="M8043" t="s">
        <v>23</v>
      </c>
      <c r="N8043" t="b">
        <v>1</v>
      </c>
      <c r="O8043">
        <f>_xlfn.XLOOKUP(B8043,Machine_Info!A:A,Machine_Info!E:E)</f>
        <v>16</v>
      </c>
      <c r="P8043">
        <f t="shared" si="625"/>
        <v>15.45</v>
      </c>
      <c r="Q8043">
        <f t="shared" si="629"/>
        <v>0.96562499999999996</v>
      </c>
    </row>
    <row r="8044" spans="1:17" x14ac:dyDescent="0.2">
      <c r="A8044" t="s">
        <v>8162</v>
      </c>
      <c r="B8044" t="s">
        <v>49</v>
      </c>
      <c r="C8044" t="s">
        <v>50</v>
      </c>
      <c r="D8044" t="s">
        <v>20</v>
      </c>
      <c r="E8044" s="2">
        <v>45583.360717592594</v>
      </c>
      <c r="F8044" s="2">
        <v>45583.432245370372</v>
      </c>
      <c r="G8044" t="str">
        <f t="shared" si="626"/>
        <v>10</v>
      </c>
      <c r="H8044" t="str">
        <f t="shared" si="627"/>
        <v>18</v>
      </c>
      <c r="I8044">
        <v>1089</v>
      </c>
      <c r="J8044">
        <f t="shared" si="628"/>
        <v>18.149999999999999</v>
      </c>
      <c r="K8044" t="s">
        <v>38</v>
      </c>
      <c r="L8044" t="s">
        <v>10159</v>
      </c>
      <c r="M8044" t="s">
        <v>34</v>
      </c>
      <c r="N8044" t="b">
        <v>0</v>
      </c>
      <c r="O8044">
        <f>_xlfn.XLOOKUP(B8044,Machine_Info!A:A,Machine_Info!E:E)</f>
        <v>22</v>
      </c>
      <c r="P8044">
        <f t="shared" si="625"/>
        <v>3.8500000000000014</v>
      </c>
      <c r="Q8044">
        <f t="shared" si="629"/>
        <v>0.17500000000000007</v>
      </c>
    </row>
    <row r="8045" spans="1:17" x14ac:dyDescent="0.2">
      <c r="A8045" t="s">
        <v>8163</v>
      </c>
      <c r="B8045" t="s">
        <v>171</v>
      </c>
      <c r="C8045" t="s">
        <v>172</v>
      </c>
      <c r="D8045" t="s">
        <v>32</v>
      </c>
      <c r="E8045" s="2">
        <v>45583.403032407397</v>
      </c>
      <c r="F8045" s="2">
        <v>45583.509976851848</v>
      </c>
      <c r="G8045" t="str">
        <f t="shared" si="626"/>
        <v>10</v>
      </c>
      <c r="H8045" t="str">
        <f t="shared" si="627"/>
        <v>18</v>
      </c>
      <c r="I8045">
        <v>154</v>
      </c>
      <c r="J8045">
        <f t="shared" si="628"/>
        <v>2.5666666666666669</v>
      </c>
      <c r="K8045" t="s">
        <v>103</v>
      </c>
      <c r="L8045" t="s">
        <v>10160</v>
      </c>
      <c r="M8045" t="s">
        <v>44</v>
      </c>
      <c r="N8045" t="b">
        <v>0</v>
      </c>
      <c r="O8045">
        <f>_xlfn.XLOOKUP(B8045,Machine_Info!A:A,Machine_Info!E:E)</f>
        <v>16</v>
      </c>
      <c r="P8045">
        <f t="shared" si="625"/>
        <v>13.433333333333334</v>
      </c>
      <c r="Q8045">
        <f t="shared" si="629"/>
        <v>0.83958333333333335</v>
      </c>
    </row>
    <row r="8046" spans="1:17" x14ac:dyDescent="0.2">
      <c r="A8046" t="s">
        <v>8164</v>
      </c>
      <c r="B8046" t="s">
        <v>218</v>
      </c>
      <c r="C8046" t="s">
        <v>219</v>
      </c>
      <c r="D8046" t="s">
        <v>20</v>
      </c>
      <c r="E8046" s="2">
        <v>45583.505254629628</v>
      </c>
      <c r="F8046" s="2">
        <v>45583.519837962973</v>
      </c>
      <c r="G8046" t="str">
        <f t="shared" si="626"/>
        <v>10</v>
      </c>
      <c r="H8046" t="str">
        <f t="shared" si="627"/>
        <v>18</v>
      </c>
      <c r="I8046">
        <v>109</v>
      </c>
      <c r="J8046">
        <f t="shared" si="628"/>
        <v>1.8166666666666667</v>
      </c>
      <c r="K8046" t="s">
        <v>71</v>
      </c>
      <c r="L8046" t="s">
        <v>55</v>
      </c>
      <c r="M8046" t="s">
        <v>23</v>
      </c>
      <c r="N8046" t="b">
        <v>1</v>
      </c>
      <c r="O8046">
        <f>_xlfn.XLOOKUP(B8046,Machine_Info!A:A,Machine_Info!E:E)</f>
        <v>14</v>
      </c>
      <c r="P8046">
        <f t="shared" si="625"/>
        <v>12.183333333333334</v>
      </c>
      <c r="Q8046">
        <f t="shared" si="629"/>
        <v>0.87023809523809526</v>
      </c>
    </row>
    <row r="8047" spans="1:17" x14ac:dyDescent="0.2">
      <c r="A8047" t="s">
        <v>8165</v>
      </c>
      <c r="B8047" t="s">
        <v>174</v>
      </c>
      <c r="C8047" t="s">
        <v>175</v>
      </c>
      <c r="D8047" t="s">
        <v>59</v>
      </c>
      <c r="E8047" s="2">
        <v>45583.520428240743</v>
      </c>
      <c r="F8047" s="2">
        <v>45583.529456018521</v>
      </c>
      <c r="G8047" t="str">
        <f t="shared" si="626"/>
        <v>10</v>
      </c>
      <c r="H8047" t="str">
        <f t="shared" si="627"/>
        <v>18</v>
      </c>
      <c r="I8047">
        <v>180</v>
      </c>
      <c r="J8047">
        <f t="shared" si="628"/>
        <v>3</v>
      </c>
      <c r="K8047" t="s">
        <v>21</v>
      </c>
      <c r="L8047" t="s">
        <v>55</v>
      </c>
      <c r="M8047" t="s">
        <v>23</v>
      </c>
      <c r="N8047" t="b">
        <v>1</v>
      </c>
      <c r="O8047">
        <f>_xlfn.XLOOKUP(B8047,Machine_Info!A:A,Machine_Info!E:E)</f>
        <v>14</v>
      </c>
      <c r="P8047">
        <f t="shared" si="625"/>
        <v>11</v>
      </c>
      <c r="Q8047">
        <f t="shared" si="629"/>
        <v>0.7857142857142857</v>
      </c>
    </row>
    <row r="8048" spans="1:17" x14ac:dyDescent="0.2">
      <c r="A8048" t="s">
        <v>8166</v>
      </c>
      <c r="B8048" t="s">
        <v>132</v>
      </c>
      <c r="C8048" t="s">
        <v>133</v>
      </c>
      <c r="D8048" t="s">
        <v>59</v>
      </c>
      <c r="E8048" s="2">
        <v>45583.553749999999</v>
      </c>
      <c r="F8048" s="2">
        <v>45583.579444444447</v>
      </c>
      <c r="G8048" t="str">
        <f t="shared" si="626"/>
        <v>10</v>
      </c>
      <c r="H8048" t="str">
        <f t="shared" si="627"/>
        <v>18</v>
      </c>
      <c r="I8048">
        <v>115</v>
      </c>
      <c r="J8048">
        <f t="shared" si="628"/>
        <v>1.9166666666666667</v>
      </c>
      <c r="K8048" t="s">
        <v>103</v>
      </c>
      <c r="L8048" t="s">
        <v>10160</v>
      </c>
      <c r="M8048" t="s">
        <v>44</v>
      </c>
      <c r="N8048" t="b">
        <v>0</v>
      </c>
      <c r="O8048">
        <f>_xlfn.XLOOKUP(B8048,Machine_Info!A:A,Machine_Info!E:E)</f>
        <v>14</v>
      </c>
      <c r="P8048">
        <f t="shared" si="625"/>
        <v>12.083333333333334</v>
      </c>
      <c r="Q8048">
        <f t="shared" si="629"/>
        <v>0.86309523809523814</v>
      </c>
    </row>
    <row r="8049" spans="1:17" x14ac:dyDescent="0.2">
      <c r="A8049" t="s">
        <v>8167</v>
      </c>
      <c r="B8049" t="s">
        <v>89</v>
      </c>
      <c r="C8049" t="s">
        <v>90</v>
      </c>
      <c r="D8049" t="s">
        <v>32</v>
      </c>
      <c r="E8049" s="2">
        <v>45583.560150462959</v>
      </c>
      <c r="F8049" s="2">
        <v>45583.578900462962</v>
      </c>
      <c r="G8049" t="str">
        <f t="shared" si="626"/>
        <v>10</v>
      </c>
      <c r="H8049" t="str">
        <f t="shared" si="627"/>
        <v>18</v>
      </c>
      <c r="I8049">
        <v>266</v>
      </c>
      <c r="J8049">
        <f t="shared" si="628"/>
        <v>4.4333333333333336</v>
      </c>
      <c r="K8049" t="s">
        <v>28</v>
      </c>
      <c r="L8049" t="s">
        <v>55</v>
      </c>
      <c r="M8049" t="s">
        <v>23</v>
      </c>
      <c r="N8049" t="b">
        <v>0</v>
      </c>
      <c r="O8049">
        <f>_xlfn.XLOOKUP(B8049,Machine_Info!A:A,Machine_Info!E:E)</f>
        <v>14</v>
      </c>
      <c r="P8049">
        <f t="shared" si="625"/>
        <v>9.5666666666666664</v>
      </c>
      <c r="Q8049">
        <f t="shared" si="629"/>
        <v>0.68333333333333335</v>
      </c>
    </row>
    <row r="8050" spans="1:17" x14ac:dyDescent="0.2">
      <c r="A8050" t="s">
        <v>8168</v>
      </c>
      <c r="B8050" t="s">
        <v>25</v>
      </c>
      <c r="C8050" t="s">
        <v>26</v>
      </c>
      <c r="D8050" t="s">
        <v>27</v>
      </c>
      <c r="E8050" s="2">
        <v>45583.589212962957</v>
      </c>
      <c r="F8050" s="2">
        <v>45583.620462962957</v>
      </c>
      <c r="G8050" t="str">
        <f t="shared" si="626"/>
        <v>10</v>
      </c>
      <c r="H8050" t="str">
        <f t="shared" si="627"/>
        <v>18</v>
      </c>
      <c r="I8050">
        <v>905</v>
      </c>
      <c r="J8050">
        <f t="shared" si="628"/>
        <v>15.083333333333334</v>
      </c>
      <c r="K8050" t="s">
        <v>71</v>
      </c>
      <c r="L8050" t="s">
        <v>10159</v>
      </c>
      <c r="M8050" t="s">
        <v>34</v>
      </c>
      <c r="N8050" t="b">
        <v>1</v>
      </c>
      <c r="O8050">
        <f>_xlfn.XLOOKUP(B8050,Machine_Info!A:A,Machine_Info!E:E)</f>
        <v>22</v>
      </c>
      <c r="P8050">
        <f t="shared" si="625"/>
        <v>6.9166666666666661</v>
      </c>
      <c r="Q8050">
        <f t="shared" si="629"/>
        <v>0.31439393939393939</v>
      </c>
    </row>
    <row r="8051" spans="1:17" x14ac:dyDescent="0.2">
      <c r="A8051" t="s">
        <v>8169</v>
      </c>
      <c r="B8051" t="s">
        <v>160</v>
      </c>
      <c r="C8051" t="s">
        <v>161</v>
      </c>
      <c r="D8051" t="s">
        <v>32</v>
      </c>
      <c r="E8051" s="2">
        <v>45583.593807870369</v>
      </c>
      <c r="F8051" s="2">
        <v>45583.618113425917</v>
      </c>
      <c r="G8051" t="str">
        <f t="shared" si="626"/>
        <v>10</v>
      </c>
      <c r="H8051" t="str">
        <f t="shared" si="627"/>
        <v>18</v>
      </c>
      <c r="I8051">
        <v>381</v>
      </c>
      <c r="J8051">
        <f t="shared" si="628"/>
        <v>6.35</v>
      </c>
      <c r="K8051" t="s">
        <v>110</v>
      </c>
      <c r="L8051" t="s">
        <v>10160</v>
      </c>
      <c r="M8051" t="s">
        <v>44</v>
      </c>
      <c r="N8051" t="b">
        <v>0</v>
      </c>
      <c r="O8051">
        <f>_xlfn.XLOOKUP(B8051,Machine_Info!A:A,Machine_Info!E:E)</f>
        <v>20</v>
      </c>
      <c r="P8051">
        <f t="shared" si="625"/>
        <v>13.65</v>
      </c>
      <c r="Q8051">
        <f t="shared" si="629"/>
        <v>0.6825</v>
      </c>
    </row>
    <row r="8052" spans="1:17" x14ac:dyDescent="0.2">
      <c r="A8052" t="s">
        <v>8170</v>
      </c>
      <c r="B8052" t="s">
        <v>132</v>
      </c>
      <c r="C8052" t="s">
        <v>133</v>
      </c>
      <c r="D8052" t="s">
        <v>59</v>
      </c>
      <c r="E8052" s="2">
        <v>45583.613252314812</v>
      </c>
      <c r="F8052" s="2">
        <v>45583.625057870369</v>
      </c>
      <c r="G8052" t="str">
        <f t="shared" si="626"/>
        <v>10</v>
      </c>
      <c r="H8052" t="str">
        <f t="shared" si="627"/>
        <v>18</v>
      </c>
      <c r="I8052">
        <v>322</v>
      </c>
      <c r="J8052">
        <f t="shared" si="628"/>
        <v>5.3666666666666663</v>
      </c>
      <c r="K8052" t="s">
        <v>42</v>
      </c>
      <c r="L8052" t="s">
        <v>10159</v>
      </c>
      <c r="M8052" t="s">
        <v>34</v>
      </c>
      <c r="N8052" t="b">
        <v>0</v>
      </c>
      <c r="O8052">
        <f>_xlfn.XLOOKUP(B8052,Machine_Info!A:A,Machine_Info!E:E)</f>
        <v>14</v>
      </c>
      <c r="P8052">
        <f t="shared" si="625"/>
        <v>8.6333333333333329</v>
      </c>
      <c r="Q8052">
        <f t="shared" si="629"/>
        <v>0.61666666666666659</v>
      </c>
    </row>
    <row r="8053" spans="1:17" x14ac:dyDescent="0.2">
      <c r="A8053" t="s">
        <v>8171</v>
      </c>
      <c r="B8053" t="s">
        <v>40</v>
      </c>
      <c r="C8053" t="s">
        <v>41</v>
      </c>
      <c r="D8053" t="s">
        <v>20</v>
      </c>
      <c r="E8053" s="2">
        <v>45583.644965277781</v>
      </c>
      <c r="F8053" s="2">
        <v>45583.652604166673</v>
      </c>
      <c r="G8053" t="str">
        <f t="shared" si="626"/>
        <v>10</v>
      </c>
      <c r="H8053" t="str">
        <f t="shared" si="627"/>
        <v>18</v>
      </c>
      <c r="I8053">
        <v>894</v>
      </c>
      <c r="J8053">
        <f t="shared" si="628"/>
        <v>14.9</v>
      </c>
      <c r="K8053" t="s">
        <v>28</v>
      </c>
      <c r="L8053" t="s">
        <v>10160</v>
      </c>
      <c r="M8053" t="s">
        <v>44</v>
      </c>
      <c r="N8053" t="b">
        <v>0</v>
      </c>
      <c r="O8053">
        <f>_xlfn.XLOOKUP(B8053,Machine_Info!A:A,Machine_Info!E:E)</f>
        <v>18</v>
      </c>
      <c r="P8053">
        <f t="shared" si="625"/>
        <v>3.0999999999999996</v>
      </c>
      <c r="Q8053">
        <f t="shared" si="629"/>
        <v>0.17222222222222219</v>
      </c>
    </row>
    <row r="8054" spans="1:17" x14ac:dyDescent="0.2">
      <c r="A8054" t="s">
        <v>8172</v>
      </c>
      <c r="B8054" t="s">
        <v>167</v>
      </c>
      <c r="C8054" t="s">
        <v>168</v>
      </c>
      <c r="D8054" t="s">
        <v>59</v>
      </c>
      <c r="E8054" s="2">
        <v>45583.754953703698</v>
      </c>
      <c r="F8054" s="2">
        <v>45583.786203703698</v>
      </c>
      <c r="G8054" t="str">
        <f t="shared" si="626"/>
        <v>10</v>
      </c>
      <c r="H8054" t="str">
        <f t="shared" si="627"/>
        <v>18</v>
      </c>
      <c r="I8054">
        <v>63</v>
      </c>
      <c r="J8054">
        <f t="shared" si="628"/>
        <v>1.05</v>
      </c>
      <c r="K8054" t="s">
        <v>28</v>
      </c>
      <c r="L8054" t="s">
        <v>10159</v>
      </c>
      <c r="M8054" t="s">
        <v>34</v>
      </c>
      <c r="N8054" t="b">
        <v>0</v>
      </c>
      <c r="O8054">
        <f>_xlfn.XLOOKUP(B8054,Machine_Info!A:A,Machine_Info!E:E)</f>
        <v>14</v>
      </c>
      <c r="P8054">
        <f t="shared" si="625"/>
        <v>12.95</v>
      </c>
      <c r="Q8054">
        <f t="shared" si="629"/>
        <v>0.92499999999999993</v>
      </c>
    </row>
    <row r="8055" spans="1:17" x14ac:dyDescent="0.2">
      <c r="A8055" t="s">
        <v>8173</v>
      </c>
      <c r="B8055" t="s">
        <v>96</v>
      </c>
      <c r="C8055" t="s">
        <v>97</v>
      </c>
      <c r="D8055" t="s">
        <v>27</v>
      </c>
      <c r="E8055" s="2">
        <v>45583.785601851851</v>
      </c>
      <c r="F8055" s="2">
        <v>45583.920324074083</v>
      </c>
      <c r="G8055" t="str">
        <f t="shared" si="626"/>
        <v>10</v>
      </c>
      <c r="H8055" t="str">
        <f t="shared" si="627"/>
        <v>18</v>
      </c>
      <c r="I8055">
        <v>313</v>
      </c>
      <c r="J8055">
        <f t="shared" si="628"/>
        <v>5.2166666666666668</v>
      </c>
      <c r="K8055" t="s">
        <v>28</v>
      </c>
      <c r="L8055" t="s">
        <v>10159</v>
      </c>
      <c r="M8055" t="s">
        <v>34</v>
      </c>
      <c r="N8055" t="b">
        <v>0</v>
      </c>
      <c r="O8055">
        <f>_xlfn.XLOOKUP(B8055,Machine_Info!A:A,Machine_Info!E:E)</f>
        <v>20</v>
      </c>
      <c r="P8055">
        <f t="shared" si="625"/>
        <v>14.783333333333333</v>
      </c>
      <c r="Q8055">
        <f t="shared" si="629"/>
        <v>0.73916666666666664</v>
      </c>
    </row>
    <row r="8056" spans="1:17" x14ac:dyDescent="0.2">
      <c r="A8056" t="s">
        <v>8174</v>
      </c>
      <c r="B8056" t="s">
        <v>263</v>
      </c>
      <c r="C8056" t="s">
        <v>264</v>
      </c>
      <c r="D8056" t="s">
        <v>27</v>
      </c>
      <c r="E8056" s="2">
        <v>45583.827800925923</v>
      </c>
      <c r="F8056" s="2">
        <v>45583.834050925929</v>
      </c>
      <c r="G8056" t="str">
        <f t="shared" si="626"/>
        <v>10</v>
      </c>
      <c r="H8056" t="str">
        <f t="shared" si="627"/>
        <v>18</v>
      </c>
      <c r="I8056">
        <v>414</v>
      </c>
      <c r="J8056">
        <f t="shared" si="628"/>
        <v>6.9</v>
      </c>
      <c r="K8056" t="s">
        <v>110</v>
      </c>
      <c r="L8056" t="s">
        <v>10159</v>
      </c>
      <c r="M8056" t="s">
        <v>34</v>
      </c>
      <c r="N8056" t="b">
        <v>0</v>
      </c>
      <c r="O8056">
        <f>_xlfn.XLOOKUP(B8056,Machine_Info!A:A,Machine_Info!E:E)</f>
        <v>22</v>
      </c>
      <c r="P8056">
        <f t="shared" si="625"/>
        <v>15.1</v>
      </c>
      <c r="Q8056">
        <f t="shared" si="629"/>
        <v>0.6863636363636364</v>
      </c>
    </row>
    <row r="8057" spans="1:17" x14ac:dyDescent="0.2">
      <c r="A8057" t="s">
        <v>8175</v>
      </c>
      <c r="B8057" t="s">
        <v>92</v>
      </c>
      <c r="C8057" t="s">
        <v>93</v>
      </c>
      <c r="D8057" t="s">
        <v>59</v>
      </c>
      <c r="E8057" s="2">
        <v>45583.846643518518</v>
      </c>
      <c r="F8057" s="2">
        <v>45584.043865740743</v>
      </c>
      <c r="G8057" t="str">
        <f t="shared" si="626"/>
        <v>10</v>
      </c>
      <c r="H8057" t="str">
        <f t="shared" si="627"/>
        <v>18</v>
      </c>
      <c r="I8057">
        <v>325</v>
      </c>
      <c r="J8057">
        <f t="shared" si="628"/>
        <v>5.416666666666667</v>
      </c>
      <c r="K8057" t="s">
        <v>28</v>
      </c>
      <c r="L8057" t="s">
        <v>10160</v>
      </c>
      <c r="M8057" t="s">
        <v>44</v>
      </c>
      <c r="N8057" t="b">
        <v>0</v>
      </c>
      <c r="O8057">
        <f>_xlfn.XLOOKUP(B8057,Machine_Info!A:A,Machine_Info!E:E)</f>
        <v>20</v>
      </c>
      <c r="P8057">
        <f t="shared" si="625"/>
        <v>14.583333333333332</v>
      </c>
      <c r="Q8057">
        <f t="shared" si="629"/>
        <v>0.72916666666666663</v>
      </c>
    </row>
    <row r="8058" spans="1:17" x14ac:dyDescent="0.2">
      <c r="A8058" t="s">
        <v>8176</v>
      </c>
      <c r="B8058" t="s">
        <v>18</v>
      </c>
      <c r="C8058" t="s">
        <v>19</v>
      </c>
      <c r="D8058" t="s">
        <v>20</v>
      </c>
      <c r="E8058" s="2">
        <v>45583.848692129628</v>
      </c>
      <c r="F8058" s="2">
        <v>45583.875775462962</v>
      </c>
      <c r="G8058" t="str">
        <f t="shared" si="626"/>
        <v>10</v>
      </c>
      <c r="H8058" t="str">
        <f t="shared" si="627"/>
        <v>18</v>
      </c>
      <c r="I8058">
        <v>222</v>
      </c>
      <c r="J8058">
        <f t="shared" si="628"/>
        <v>3.7</v>
      </c>
      <c r="K8058" t="s">
        <v>28</v>
      </c>
      <c r="L8058" t="s">
        <v>10159</v>
      </c>
      <c r="M8058" t="s">
        <v>34</v>
      </c>
      <c r="N8058" t="b">
        <v>0</v>
      </c>
      <c r="O8058">
        <f>_xlfn.XLOOKUP(B8058,Machine_Info!A:A,Machine_Info!E:E)</f>
        <v>16</v>
      </c>
      <c r="P8058">
        <f t="shared" si="625"/>
        <v>12.3</v>
      </c>
      <c r="Q8058">
        <f t="shared" si="629"/>
        <v>0.76875000000000004</v>
      </c>
    </row>
    <row r="8059" spans="1:17" x14ac:dyDescent="0.2">
      <c r="A8059" t="s">
        <v>8177</v>
      </c>
      <c r="B8059" t="s">
        <v>163</v>
      </c>
      <c r="C8059" t="s">
        <v>164</v>
      </c>
      <c r="D8059" t="s">
        <v>32</v>
      </c>
      <c r="E8059" s="2">
        <v>45583.850092592591</v>
      </c>
      <c r="F8059" s="2">
        <v>45583.859814814823</v>
      </c>
      <c r="G8059" t="str">
        <f t="shared" si="626"/>
        <v>10</v>
      </c>
      <c r="H8059" t="str">
        <f t="shared" si="627"/>
        <v>18</v>
      </c>
      <c r="I8059">
        <v>206</v>
      </c>
      <c r="J8059">
        <f t="shared" si="628"/>
        <v>3.4333333333333331</v>
      </c>
      <c r="K8059" t="s">
        <v>290</v>
      </c>
      <c r="L8059" t="s">
        <v>10160</v>
      </c>
      <c r="M8059" t="s">
        <v>44</v>
      </c>
      <c r="N8059" t="b">
        <v>0</v>
      </c>
      <c r="O8059">
        <f>_xlfn.XLOOKUP(B8059,Machine_Info!A:A,Machine_Info!E:E)</f>
        <v>20</v>
      </c>
      <c r="P8059">
        <f t="shared" si="625"/>
        <v>16.566666666666666</v>
      </c>
      <c r="Q8059">
        <f t="shared" si="629"/>
        <v>0.82833333333333337</v>
      </c>
    </row>
    <row r="8060" spans="1:17" x14ac:dyDescent="0.2">
      <c r="A8060" t="s">
        <v>8178</v>
      </c>
      <c r="B8060" t="s">
        <v>40</v>
      </c>
      <c r="C8060" t="s">
        <v>41</v>
      </c>
      <c r="D8060" t="s">
        <v>20</v>
      </c>
      <c r="E8060" s="2">
        <v>45583.894953703697</v>
      </c>
      <c r="F8060" s="2">
        <v>45583.924814814818</v>
      </c>
      <c r="G8060" t="str">
        <f t="shared" si="626"/>
        <v>10</v>
      </c>
      <c r="H8060" t="str">
        <f t="shared" si="627"/>
        <v>18</v>
      </c>
      <c r="I8060">
        <v>1026</v>
      </c>
      <c r="J8060">
        <f t="shared" si="628"/>
        <v>17.100000000000001</v>
      </c>
      <c r="K8060" t="s">
        <v>46</v>
      </c>
      <c r="L8060" t="s">
        <v>55</v>
      </c>
      <c r="M8060" t="s">
        <v>23</v>
      </c>
      <c r="N8060" t="b">
        <v>0</v>
      </c>
      <c r="O8060">
        <f>_xlfn.XLOOKUP(B8060,Machine_Info!A:A,Machine_Info!E:E)</f>
        <v>18</v>
      </c>
      <c r="P8060">
        <f t="shared" si="625"/>
        <v>0.89999999999999858</v>
      </c>
      <c r="Q8060">
        <f t="shared" si="629"/>
        <v>4.999999999999992E-2</v>
      </c>
    </row>
    <row r="8061" spans="1:17" x14ac:dyDescent="0.2">
      <c r="A8061" t="s">
        <v>8179</v>
      </c>
      <c r="B8061" t="s">
        <v>78</v>
      </c>
      <c r="C8061" t="s">
        <v>79</v>
      </c>
      <c r="D8061" t="s">
        <v>32</v>
      </c>
      <c r="E8061" s="2">
        <v>45583.90111111111</v>
      </c>
      <c r="F8061" s="2">
        <v>45584.069861111107</v>
      </c>
      <c r="G8061" t="str">
        <f t="shared" si="626"/>
        <v>10</v>
      </c>
      <c r="H8061" t="str">
        <f t="shared" si="627"/>
        <v>18</v>
      </c>
      <c r="I8061">
        <v>540</v>
      </c>
      <c r="J8061">
        <f t="shared" si="628"/>
        <v>9</v>
      </c>
      <c r="K8061" t="s">
        <v>28</v>
      </c>
      <c r="L8061" t="s">
        <v>55</v>
      </c>
      <c r="M8061" t="s">
        <v>23</v>
      </c>
      <c r="N8061" t="b">
        <v>0</v>
      </c>
      <c r="O8061">
        <f>_xlfn.XLOOKUP(B8061,Machine_Info!A:A,Machine_Info!E:E)</f>
        <v>22</v>
      </c>
      <c r="P8061">
        <f t="shared" si="625"/>
        <v>13</v>
      </c>
      <c r="Q8061">
        <f t="shared" si="629"/>
        <v>0.59090909090909094</v>
      </c>
    </row>
    <row r="8062" spans="1:17" x14ac:dyDescent="0.2">
      <c r="A8062" t="s">
        <v>8180</v>
      </c>
      <c r="B8062" t="s">
        <v>174</v>
      </c>
      <c r="C8062" t="s">
        <v>175</v>
      </c>
      <c r="D8062" t="s">
        <v>59</v>
      </c>
      <c r="E8062" s="2">
        <v>45583.993668981479</v>
      </c>
      <c r="F8062" s="2">
        <v>45583.995752314811</v>
      </c>
      <c r="G8062" t="str">
        <f t="shared" si="626"/>
        <v>10</v>
      </c>
      <c r="H8062" t="str">
        <f t="shared" si="627"/>
        <v>18</v>
      </c>
      <c r="I8062">
        <v>180</v>
      </c>
      <c r="J8062">
        <f t="shared" si="628"/>
        <v>3</v>
      </c>
      <c r="K8062" t="s">
        <v>60</v>
      </c>
      <c r="L8062" t="s">
        <v>10160</v>
      </c>
      <c r="M8062" t="s">
        <v>44</v>
      </c>
      <c r="N8062" t="b">
        <v>0</v>
      </c>
      <c r="O8062">
        <f>_xlfn.XLOOKUP(B8062,Machine_Info!A:A,Machine_Info!E:E)</f>
        <v>14</v>
      </c>
      <c r="P8062">
        <f t="shared" si="625"/>
        <v>11</v>
      </c>
      <c r="Q8062">
        <f t="shared" si="629"/>
        <v>0.7857142857142857</v>
      </c>
    </row>
    <row r="8063" spans="1:17" x14ac:dyDescent="0.2">
      <c r="A8063" t="s">
        <v>8181</v>
      </c>
      <c r="B8063" t="s">
        <v>84</v>
      </c>
      <c r="C8063" t="s">
        <v>85</v>
      </c>
      <c r="D8063" t="s">
        <v>27</v>
      </c>
      <c r="E8063" s="2">
        <v>45583.997488425928</v>
      </c>
      <c r="F8063" s="2">
        <v>45584.077349537038</v>
      </c>
      <c r="G8063" t="str">
        <f t="shared" si="626"/>
        <v>10</v>
      </c>
      <c r="H8063" t="str">
        <f t="shared" si="627"/>
        <v>18</v>
      </c>
      <c r="I8063">
        <v>237</v>
      </c>
      <c r="J8063">
        <f t="shared" si="628"/>
        <v>3.95</v>
      </c>
      <c r="K8063" t="s">
        <v>71</v>
      </c>
      <c r="L8063" t="s">
        <v>55</v>
      </c>
      <c r="M8063" t="s">
        <v>23</v>
      </c>
      <c r="N8063" t="b">
        <v>1</v>
      </c>
      <c r="O8063">
        <f>_xlfn.XLOOKUP(B8063,Machine_Info!A:A,Machine_Info!E:E)</f>
        <v>22</v>
      </c>
      <c r="P8063">
        <f t="shared" si="625"/>
        <v>18.05</v>
      </c>
      <c r="Q8063">
        <f t="shared" si="629"/>
        <v>0.82045454545454544</v>
      </c>
    </row>
    <row r="8064" spans="1:17" x14ac:dyDescent="0.2">
      <c r="A8064" t="s">
        <v>8182</v>
      </c>
      <c r="B8064" t="s">
        <v>253</v>
      </c>
      <c r="C8064" t="s">
        <v>254</v>
      </c>
      <c r="D8064" t="s">
        <v>59</v>
      </c>
      <c r="E8064" s="2">
        <v>45583.999664351853</v>
      </c>
      <c r="F8064" s="2">
        <v>45584.01494212963</v>
      </c>
      <c r="G8064" t="str">
        <f t="shared" si="626"/>
        <v>10</v>
      </c>
      <c r="H8064" t="str">
        <f t="shared" si="627"/>
        <v>18</v>
      </c>
      <c r="I8064">
        <v>6</v>
      </c>
      <c r="J8064">
        <f t="shared" si="628"/>
        <v>0.1</v>
      </c>
      <c r="K8064" t="s">
        <v>21</v>
      </c>
      <c r="L8064" t="s">
        <v>55</v>
      </c>
      <c r="M8064" t="s">
        <v>23</v>
      </c>
      <c r="N8064" t="b">
        <v>1</v>
      </c>
      <c r="O8064">
        <f>_xlfn.XLOOKUP(B8064,Machine_Info!A:A,Machine_Info!E:E)</f>
        <v>22</v>
      </c>
      <c r="P8064">
        <f t="shared" si="625"/>
        <v>21.9</v>
      </c>
      <c r="Q8064">
        <f t="shared" si="629"/>
        <v>0.99545454545454537</v>
      </c>
    </row>
    <row r="8065" spans="1:17" x14ac:dyDescent="0.2">
      <c r="A8065" t="s">
        <v>8183</v>
      </c>
      <c r="B8065" t="s">
        <v>125</v>
      </c>
      <c r="C8065" t="s">
        <v>126</v>
      </c>
      <c r="D8065" t="s">
        <v>20</v>
      </c>
      <c r="E8065" s="2">
        <v>45584.052546296298</v>
      </c>
      <c r="F8065" s="2">
        <v>45584.185185185182</v>
      </c>
      <c r="G8065" t="str">
        <f t="shared" si="626"/>
        <v>10</v>
      </c>
      <c r="H8065" t="str">
        <f t="shared" si="627"/>
        <v>19</v>
      </c>
      <c r="I8065">
        <v>320</v>
      </c>
      <c r="J8065">
        <f t="shared" si="628"/>
        <v>5.333333333333333</v>
      </c>
      <c r="K8065" t="s">
        <v>110</v>
      </c>
      <c r="L8065" t="s">
        <v>10160</v>
      </c>
      <c r="M8065" t="s">
        <v>44</v>
      </c>
      <c r="N8065" t="b">
        <v>0</v>
      </c>
      <c r="O8065">
        <f>_xlfn.XLOOKUP(B8065,Machine_Info!A:A,Machine_Info!E:E)</f>
        <v>18</v>
      </c>
      <c r="P8065">
        <f t="shared" si="625"/>
        <v>12.666666666666668</v>
      </c>
      <c r="Q8065">
        <f t="shared" si="629"/>
        <v>0.70370370370370372</v>
      </c>
    </row>
    <row r="8066" spans="1:17" x14ac:dyDescent="0.2">
      <c r="A8066" t="s">
        <v>8184</v>
      </c>
      <c r="B8066" t="s">
        <v>40</v>
      </c>
      <c r="C8066" t="s">
        <v>41</v>
      </c>
      <c r="D8066" t="s">
        <v>20</v>
      </c>
      <c r="E8066" s="2">
        <v>45584.064675925933</v>
      </c>
      <c r="F8066" s="2">
        <v>45584.212592592587</v>
      </c>
      <c r="G8066" t="str">
        <f t="shared" si="626"/>
        <v>10</v>
      </c>
      <c r="H8066" t="str">
        <f t="shared" si="627"/>
        <v>19</v>
      </c>
      <c r="I8066">
        <v>1026</v>
      </c>
      <c r="J8066">
        <f t="shared" si="628"/>
        <v>17.100000000000001</v>
      </c>
      <c r="K8066" t="s">
        <v>28</v>
      </c>
      <c r="L8066" t="s">
        <v>55</v>
      </c>
      <c r="M8066" t="s">
        <v>23</v>
      </c>
      <c r="N8066" t="b">
        <v>0</v>
      </c>
      <c r="O8066">
        <f>_xlfn.XLOOKUP(B8066,Machine_Info!A:A,Machine_Info!E:E)</f>
        <v>18</v>
      </c>
      <c r="P8066">
        <f t="shared" ref="P8066:P8129" si="630">O8066-J8066</f>
        <v>0.89999999999999858</v>
      </c>
      <c r="Q8066">
        <f t="shared" si="629"/>
        <v>4.999999999999992E-2</v>
      </c>
    </row>
    <row r="8067" spans="1:17" x14ac:dyDescent="0.2">
      <c r="A8067" t="s">
        <v>8185</v>
      </c>
      <c r="B8067" t="s">
        <v>96</v>
      </c>
      <c r="C8067" t="s">
        <v>97</v>
      </c>
      <c r="D8067" t="s">
        <v>27</v>
      </c>
      <c r="E8067" s="2">
        <v>45584.096122685187</v>
      </c>
      <c r="F8067" s="2">
        <v>45584.109317129631</v>
      </c>
      <c r="G8067" t="str">
        <f t="shared" ref="G8067:G8130" si="631">TEXT(E8067,"mm")</f>
        <v>10</v>
      </c>
      <c r="H8067" t="str">
        <f t="shared" ref="H8067:H8130" si="632">TEXT(E8067,"dd")</f>
        <v>19</v>
      </c>
      <c r="I8067">
        <v>249</v>
      </c>
      <c r="J8067">
        <f t="shared" ref="J8067:J8130" si="633">I8067/60</f>
        <v>4.1500000000000004</v>
      </c>
      <c r="K8067" t="s">
        <v>71</v>
      </c>
      <c r="L8067" t="s">
        <v>55</v>
      </c>
      <c r="M8067" t="s">
        <v>23</v>
      </c>
      <c r="N8067" t="b">
        <v>1</v>
      </c>
      <c r="O8067">
        <f>_xlfn.XLOOKUP(B8067,Machine_Info!A:A,Machine_Info!E:E)</f>
        <v>20</v>
      </c>
      <c r="P8067">
        <f t="shared" si="630"/>
        <v>15.85</v>
      </c>
      <c r="Q8067">
        <f t="shared" ref="Q8067:Q8130" si="634">P8067/O8067</f>
        <v>0.79249999999999998</v>
      </c>
    </row>
    <row r="8068" spans="1:17" x14ac:dyDescent="0.2">
      <c r="A8068" t="s">
        <v>8186</v>
      </c>
      <c r="B8068" t="s">
        <v>160</v>
      </c>
      <c r="C8068" t="s">
        <v>161</v>
      </c>
      <c r="D8068" t="s">
        <v>32</v>
      </c>
      <c r="E8068" s="2">
        <v>45584.116747685177</v>
      </c>
      <c r="F8068" s="2">
        <v>45584.134108796286</v>
      </c>
      <c r="G8068" t="str">
        <f t="shared" si="631"/>
        <v>10</v>
      </c>
      <c r="H8068" t="str">
        <f t="shared" si="632"/>
        <v>19</v>
      </c>
      <c r="I8068">
        <v>212</v>
      </c>
      <c r="J8068">
        <f t="shared" si="633"/>
        <v>3.5333333333333332</v>
      </c>
      <c r="K8068" t="s">
        <v>71</v>
      </c>
      <c r="L8068" t="s">
        <v>10159</v>
      </c>
      <c r="M8068" t="s">
        <v>34</v>
      </c>
      <c r="N8068" t="b">
        <v>1</v>
      </c>
      <c r="O8068">
        <f>_xlfn.XLOOKUP(B8068,Machine_Info!A:A,Machine_Info!E:E)</f>
        <v>20</v>
      </c>
      <c r="P8068">
        <f t="shared" si="630"/>
        <v>16.466666666666669</v>
      </c>
      <c r="Q8068">
        <f t="shared" si="634"/>
        <v>0.82333333333333347</v>
      </c>
    </row>
    <row r="8069" spans="1:17" x14ac:dyDescent="0.2">
      <c r="A8069" t="s">
        <v>8187</v>
      </c>
      <c r="B8069" t="s">
        <v>25</v>
      </c>
      <c r="C8069" t="s">
        <v>26</v>
      </c>
      <c r="D8069" t="s">
        <v>27</v>
      </c>
      <c r="E8069" s="2">
        <v>45584.1643287037</v>
      </c>
      <c r="F8069" s="2">
        <v>45584.285162037027</v>
      </c>
      <c r="G8069" t="str">
        <f t="shared" si="631"/>
        <v>10</v>
      </c>
      <c r="H8069" t="str">
        <f t="shared" si="632"/>
        <v>19</v>
      </c>
      <c r="I8069">
        <v>1254</v>
      </c>
      <c r="J8069">
        <f t="shared" si="633"/>
        <v>20.9</v>
      </c>
      <c r="K8069" t="s">
        <v>38</v>
      </c>
      <c r="L8069" t="s">
        <v>10160</v>
      </c>
      <c r="M8069" t="s">
        <v>44</v>
      </c>
      <c r="N8069" t="b">
        <v>0</v>
      </c>
      <c r="O8069">
        <f>_xlfn.XLOOKUP(B8069,Machine_Info!A:A,Machine_Info!E:E)</f>
        <v>22</v>
      </c>
      <c r="P8069">
        <f t="shared" si="630"/>
        <v>1.1000000000000014</v>
      </c>
      <c r="Q8069">
        <f t="shared" si="634"/>
        <v>5.0000000000000065E-2</v>
      </c>
    </row>
    <row r="8070" spans="1:17" x14ac:dyDescent="0.2">
      <c r="A8070" t="s">
        <v>8188</v>
      </c>
      <c r="B8070" t="s">
        <v>253</v>
      </c>
      <c r="C8070" t="s">
        <v>254</v>
      </c>
      <c r="D8070" t="s">
        <v>59</v>
      </c>
      <c r="E8070" s="2">
        <v>45584.289039351846</v>
      </c>
      <c r="F8070" s="2">
        <v>45584.314039351862</v>
      </c>
      <c r="G8070" t="str">
        <f t="shared" si="631"/>
        <v>10</v>
      </c>
      <c r="H8070" t="str">
        <f t="shared" si="632"/>
        <v>19</v>
      </c>
      <c r="I8070">
        <v>10</v>
      </c>
      <c r="J8070">
        <f t="shared" si="633"/>
        <v>0.16666666666666666</v>
      </c>
      <c r="K8070" t="s">
        <v>28</v>
      </c>
      <c r="L8070" t="s">
        <v>55</v>
      </c>
      <c r="M8070" t="s">
        <v>23</v>
      </c>
      <c r="N8070" t="b">
        <v>0</v>
      </c>
      <c r="O8070">
        <f>_xlfn.XLOOKUP(B8070,Machine_Info!A:A,Machine_Info!E:E)</f>
        <v>22</v>
      </c>
      <c r="P8070">
        <f t="shared" si="630"/>
        <v>21.833333333333332</v>
      </c>
      <c r="Q8070">
        <f t="shared" si="634"/>
        <v>0.99242424242424232</v>
      </c>
    </row>
    <row r="8071" spans="1:17" x14ac:dyDescent="0.2">
      <c r="A8071" t="s">
        <v>8189</v>
      </c>
      <c r="B8071" t="s">
        <v>171</v>
      </c>
      <c r="C8071" t="s">
        <v>172</v>
      </c>
      <c r="D8071" t="s">
        <v>32</v>
      </c>
      <c r="E8071" s="2">
        <v>45584.292627314811</v>
      </c>
      <c r="F8071" s="2">
        <v>45584.456516203703</v>
      </c>
      <c r="G8071" t="str">
        <f t="shared" si="631"/>
        <v>10</v>
      </c>
      <c r="H8071" t="str">
        <f t="shared" si="632"/>
        <v>19</v>
      </c>
      <c r="I8071">
        <v>157</v>
      </c>
      <c r="J8071">
        <f t="shared" si="633"/>
        <v>2.6166666666666667</v>
      </c>
      <c r="K8071" t="s">
        <v>21</v>
      </c>
      <c r="L8071" t="s">
        <v>55</v>
      </c>
      <c r="M8071" t="s">
        <v>23</v>
      </c>
      <c r="N8071" t="b">
        <v>1</v>
      </c>
      <c r="O8071">
        <f>_xlfn.XLOOKUP(B8071,Machine_Info!A:A,Machine_Info!E:E)</f>
        <v>16</v>
      </c>
      <c r="P8071">
        <f t="shared" si="630"/>
        <v>13.383333333333333</v>
      </c>
      <c r="Q8071">
        <f t="shared" si="634"/>
        <v>0.8364583333333333</v>
      </c>
    </row>
    <row r="8072" spans="1:17" x14ac:dyDescent="0.2">
      <c r="A8072" t="s">
        <v>8190</v>
      </c>
      <c r="B8072" t="s">
        <v>167</v>
      </c>
      <c r="C8072" t="s">
        <v>168</v>
      </c>
      <c r="D8072" t="s">
        <v>59</v>
      </c>
      <c r="E8072" s="2">
        <v>45584.316064814811</v>
      </c>
      <c r="F8072" s="2">
        <v>45584.421620370369</v>
      </c>
      <c r="G8072" t="str">
        <f t="shared" si="631"/>
        <v>10</v>
      </c>
      <c r="H8072" t="str">
        <f t="shared" si="632"/>
        <v>19</v>
      </c>
      <c r="I8072">
        <v>98</v>
      </c>
      <c r="J8072">
        <f t="shared" si="633"/>
        <v>1.6333333333333333</v>
      </c>
      <c r="K8072" t="s">
        <v>54</v>
      </c>
      <c r="L8072" t="s">
        <v>10160</v>
      </c>
      <c r="M8072" t="s">
        <v>44</v>
      </c>
      <c r="N8072" t="b">
        <v>1</v>
      </c>
      <c r="O8072">
        <f>_xlfn.XLOOKUP(B8072,Machine_Info!A:A,Machine_Info!E:E)</f>
        <v>14</v>
      </c>
      <c r="P8072">
        <f t="shared" si="630"/>
        <v>12.366666666666667</v>
      </c>
      <c r="Q8072">
        <f t="shared" si="634"/>
        <v>0.88333333333333341</v>
      </c>
    </row>
    <row r="8073" spans="1:17" x14ac:dyDescent="0.2">
      <c r="A8073" t="s">
        <v>8191</v>
      </c>
      <c r="B8073" t="s">
        <v>125</v>
      </c>
      <c r="C8073" t="s">
        <v>126</v>
      </c>
      <c r="D8073" t="s">
        <v>20</v>
      </c>
      <c r="E8073" s="2">
        <v>45584.366990740738</v>
      </c>
      <c r="F8073" s="2">
        <v>45584.45171296296</v>
      </c>
      <c r="G8073" t="str">
        <f t="shared" si="631"/>
        <v>10</v>
      </c>
      <c r="H8073" t="str">
        <f t="shared" si="632"/>
        <v>19</v>
      </c>
      <c r="I8073">
        <v>244</v>
      </c>
      <c r="J8073">
        <f t="shared" si="633"/>
        <v>4.0666666666666664</v>
      </c>
      <c r="K8073" t="s">
        <v>103</v>
      </c>
      <c r="L8073" t="s">
        <v>10160</v>
      </c>
      <c r="M8073" t="s">
        <v>44</v>
      </c>
      <c r="N8073" t="b">
        <v>0</v>
      </c>
      <c r="O8073">
        <f>_xlfn.XLOOKUP(B8073,Machine_Info!A:A,Machine_Info!E:E)</f>
        <v>18</v>
      </c>
      <c r="P8073">
        <f t="shared" si="630"/>
        <v>13.933333333333334</v>
      </c>
      <c r="Q8073">
        <f t="shared" si="634"/>
        <v>0.77407407407407414</v>
      </c>
    </row>
    <row r="8074" spans="1:17" x14ac:dyDescent="0.2">
      <c r="A8074" t="s">
        <v>8192</v>
      </c>
      <c r="B8074" t="s">
        <v>202</v>
      </c>
      <c r="C8074" t="s">
        <v>203</v>
      </c>
      <c r="D8074" t="s">
        <v>32</v>
      </c>
      <c r="E8074" s="2">
        <v>45584.420729166668</v>
      </c>
      <c r="F8074" s="2">
        <v>45584.439479166656</v>
      </c>
      <c r="G8074" t="str">
        <f t="shared" si="631"/>
        <v>10</v>
      </c>
      <c r="H8074" t="str">
        <f t="shared" si="632"/>
        <v>19</v>
      </c>
      <c r="I8074">
        <v>310</v>
      </c>
      <c r="J8074">
        <f t="shared" si="633"/>
        <v>5.166666666666667</v>
      </c>
      <c r="K8074" t="s">
        <v>28</v>
      </c>
      <c r="L8074" t="s">
        <v>10159</v>
      </c>
      <c r="M8074" t="s">
        <v>34</v>
      </c>
      <c r="N8074" t="b">
        <v>0</v>
      </c>
      <c r="O8074">
        <f>_xlfn.XLOOKUP(B8074,Machine_Info!A:A,Machine_Info!E:E)</f>
        <v>22</v>
      </c>
      <c r="P8074">
        <f t="shared" si="630"/>
        <v>16.833333333333332</v>
      </c>
      <c r="Q8074">
        <f t="shared" si="634"/>
        <v>0.76515151515151514</v>
      </c>
    </row>
    <row r="8075" spans="1:17" x14ac:dyDescent="0.2">
      <c r="A8075" t="s">
        <v>8193</v>
      </c>
      <c r="B8075" t="s">
        <v>125</v>
      </c>
      <c r="C8075" t="s">
        <v>126</v>
      </c>
      <c r="D8075" t="s">
        <v>20</v>
      </c>
      <c r="E8075" s="2">
        <v>45584.445185185177</v>
      </c>
      <c r="F8075" s="2">
        <v>45584.457685185182</v>
      </c>
      <c r="G8075" t="str">
        <f t="shared" si="631"/>
        <v>10</v>
      </c>
      <c r="H8075" t="str">
        <f t="shared" si="632"/>
        <v>19</v>
      </c>
      <c r="I8075">
        <v>409</v>
      </c>
      <c r="J8075">
        <f t="shared" si="633"/>
        <v>6.8166666666666664</v>
      </c>
      <c r="K8075" t="s">
        <v>42</v>
      </c>
      <c r="L8075" t="s">
        <v>10160</v>
      </c>
      <c r="M8075" t="s">
        <v>44</v>
      </c>
      <c r="N8075" t="b">
        <v>0</v>
      </c>
      <c r="O8075">
        <f>_xlfn.XLOOKUP(B8075,Machine_Info!A:A,Machine_Info!E:E)</f>
        <v>18</v>
      </c>
      <c r="P8075">
        <f t="shared" si="630"/>
        <v>11.183333333333334</v>
      </c>
      <c r="Q8075">
        <f t="shared" si="634"/>
        <v>0.62129629629629635</v>
      </c>
    </row>
    <row r="8076" spans="1:17" x14ac:dyDescent="0.2">
      <c r="A8076" t="s">
        <v>8194</v>
      </c>
      <c r="B8076" t="s">
        <v>36</v>
      </c>
      <c r="C8076" t="s">
        <v>37</v>
      </c>
      <c r="D8076" t="s">
        <v>20</v>
      </c>
      <c r="E8076" s="2">
        <v>45584.455636574072</v>
      </c>
      <c r="F8076" s="2">
        <v>45584.598692129628</v>
      </c>
      <c r="G8076" t="str">
        <f t="shared" si="631"/>
        <v>10</v>
      </c>
      <c r="H8076" t="str">
        <f t="shared" si="632"/>
        <v>19</v>
      </c>
      <c r="I8076">
        <v>1026</v>
      </c>
      <c r="J8076">
        <f t="shared" si="633"/>
        <v>17.100000000000001</v>
      </c>
      <c r="K8076" t="s">
        <v>110</v>
      </c>
      <c r="L8076" t="s">
        <v>10159</v>
      </c>
      <c r="M8076" t="s">
        <v>34</v>
      </c>
      <c r="N8076" t="b">
        <v>0</v>
      </c>
      <c r="O8076">
        <f>_xlfn.XLOOKUP(B8076,Machine_Info!A:A,Machine_Info!E:E)</f>
        <v>18</v>
      </c>
      <c r="P8076">
        <f t="shared" si="630"/>
        <v>0.89999999999999858</v>
      </c>
      <c r="Q8076">
        <f t="shared" si="634"/>
        <v>4.999999999999992E-2</v>
      </c>
    </row>
    <row r="8077" spans="1:17" x14ac:dyDescent="0.2">
      <c r="A8077" t="s">
        <v>8195</v>
      </c>
      <c r="B8077" t="s">
        <v>36</v>
      </c>
      <c r="C8077" t="s">
        <v>37</v>
      </c>
      <c r="D8077" t="s">
        <v>20</v>
      </c>
      <c r="E8077" s="2">
        <v>45584.463946759257</v>
      </c>
      <c r="F8077" s="2">
        <v>45584.574363425927</v>
      </c>
      <c r="G8077" t="str">
        <f t="shared" si="631"/>
        <v>10</v>
      </c>
      <c r="H8077" t="str">
        <f t="shared" si="632"/>
        <v>19</v>
      </c>
      <c r="I8077">
        <v>809</v>
      </c>
      <c r="J8077">
        <f t="shared" si="633"/>
        <v>13.483333333333333</v>
      </c>
      <c r="K8077" t="s">
        <v>21</v>
      </c>
      <c r="L8077" t="s">
        <v>55</v>
      </c>
      <c r="M8077" t="s">
        <v>23</v>
      </c>
      <c r="N8077" t="b">
        <v>1</v>
      </c>
      <c r="O8077">
        <f>_xlfn.XLOOKUP(B8077,Machine_Info!A:A,Machine_Info!E:E)</f>
        <v>18</v>
      </c>
      <c r="P8077">
        <f t="shared" si="630"/>
        <v>4.5166666666666675</v>
      </c>
      <c r="Q8077">
        <f t="shared" si="634"/>
        <v>0.250925925925926</v>
      </c>
    </row>
    <row r="8078" spans="1:17" x14ac:dyDescent="0.2">
      <c r="A8078" t="s">
        <v>8196</v>
      </c>
      <c r="B8078" t="s">
        <v>89</v>
      </c>
      <c r="C8078" t="s">
        <v>90</v>
      </c>
      <c r="D8078" t="s">
        <v>32</v>
      </c>
      <c r="E8078" s="2">
        <v>45584.513472222221</v>
      </c>
      <c r="F8078" s="2">
        <v>45584.714861111112</v>
      </c>
      <c r="G8078" t="str">
        <f t="shared" si="631"/>
        <v>10</v>
      </c>
      <c r="H8078" t="str">
        <f t="shared" si="632"/>
        <v>19</v>
      </c>
      <c r="I8078">
        <v>84</v>
      </c>
      <c r="J8078">
        <f t="shared" si="633"/>
        <v>1.4</v>
      </c>
      <c r="K8078" t="s">
        <v>21</v>
      </c>
      <c r="L8078" t="s">
        <v>10160</v>
      </c>
      <c r="M8078" t="s">
        <v>44</v>
      </c>
      <c r="N8078" t="b">
        <v>1</v>
      </c>
      <c r="O8078">
        <f>_xlfn.XLOOKUP(B8078,Machine_Info!A:A,Machine_Info!E:E)</f>
        <v>14</v>
      </c>
      <c r="P8078">
        <f t="shared" si="630"/>
        <v>12.6</v>
      </c>
      <c r="Q8078">
        <f t="shared" si="634"/>
        <v>0.9</v>
      </c>
    </row>
    <row r="8079" spans="1:17" x14ac:dyDescent="0.2">
      <c r="A8079" t="s">
        <v>8197</v>
      </c>
      <c r="B8079" t="s">
        <v>99</v>
      </c>
      <c r="C8079" t="s">
        <v>100</v>
      </c>
      <c r="D8079" t="s">
        <v>32</v>
      </c>
      <c r="E8079" s="2">
        <v>45584.550347222219</v>
      </c>
      <c r="F8079" s="2">
        <v>45584.573958333327</v>
      </c>
      <c r="G8079" t="str">
        <f t="shared" si="631"/>
        <v>10</v>
      </c>
      <c r="H8079" t="str">
        <f t="shared" si="632"/>
        <v>19</v>
      </c>
      <c r="I8079">
        <v>115</v>
      </c>
      <c r="J8079">
        <f t="shared" si="633"/>
        <v>1.9166666666666667</v>
      </c>
      <c r="K8079" t="s">
        <v>54</v>
      </c>
      <c r="L8079" t="s">
        <v>10159</v>
      </c>
      <c r="M8079" t="s">
        <v>34</v>
      </c>
      <c r="N8079" t="b">
        <v>1</v>
      </c>
      <c r="O8079">
        <f>_xlfn.XLOOKUP(B8079,Machine_Info!A:A,Machine_Info!E:E)</f>
        <v>16</v>
      </c>
      <c r="P8079">
        <f t="shared" si="630"/>
        <v>14.083333333333334</v>
      </c>
      <c r="Q8079">
        <f t="shared" si="634"/>
        <v>0.88020833333333337</v>
      </c>
    </row>
    <row r="8080" spans="1:17" x14ac:dyDescent="0.2">
      <c r="A8080" t="s">
        <v>8198</v>
      </c>
      <c r="B8080" t="s">
        <v>63</v>
      </c>
      <c r="C8080" t="s">
        <v>64</v>
      </c>
      <c r="D8080" t="s">
        <v>32</v>
      </c>
      <c r="E8080" s="2">
        <v>45584.65315972222</v>
      </c>
      <c r="F8080" s="2">
        <v>45584.782326388893</v>
      </c>
      <c r="G8080" t="str">
        <f t="shared" si="631"/>
        <v>10</v>
      </c>
      <c r="H8080" t="str">
        <f t="shared" si="632"/>
        <v>19</v>
      </c>
      <c r="I8080">
        <v>80</v>
      </c>
      <c r="J8080">
        <f t="shared" si="633"/>
        <v>1.3333333333333333</v>
      </c>
      <c r="K8080" t="s">
        <v>71</v>
      </c>
      <c r="L8080" t="s">
        <v>55</v>
      </c>
      <c r="M8080" t="s">
        <v>23</v>
      </c>
      <c r="N8080" t="b">
        <v>1</v>
      </c>
      <c r="O8080">
        <f>_xlfn.XLOOKUP(B8080,Machine_Info!A:A,Machine_Info!E:E)</f>
        <v>20</v>
      </c>
      <c r="P8080">
        <f t="shared" si="630"/>
        <v>18.666666666666668</v>
      </c>
      <c r="Q8080">
        <f t="shared" si="634"/>
        <v>0.93333333333333335</v>
      </c>
    </row>
    <row r="8081" spans="1:17" x14ac:dyDescent="0.2">
      <c r="A8081" t="s">
        <v>8199</v>
      </c>
      <c r="B8081" t="s">
        <v>96</v>
      </c>
      <c r="C8081" t="s">
        <v>97</v>
      </c>
      <c r="D8081" t="s">
        <v>27</v>
      </c>
      <c r="E8081" s="2">
        <v>45584.661643518521</v>
      </c>
      <c r="F8081" s="2">
        <v>45584.69636574074</v>
      </c>
      <c r="G8081" t="str">
        <f t="shared" si="631"/>
        <v>10</v>
      </c>
      <c r="H8081" t="str">
        <f t="shared" si="632"/>
        <v>19</v>
      </c>
      <c r="I8081">
        <v>193</v>
      </c>
      <c r="J8081">
        <f t="shared" si="633"/>
        <v>3.2166666666666668</v>
      </c>
      <c r="K8081" t="s">
        <v>71</v>
      </c>
      <c r="L8081" t="s">
        <v>10159</v>
      </c>
      <c r="M8081" t="s">
        <v>34</v>
      </c>
      <c r="N8081" t="b">
        <v>1</v>
      </c>
      <c r="O8081">
        <f>_xlfn.XLOOKUP(B8081,Machine_Info!A:A,Machine_Info!E:E)</f>
        <v>20</v>
      </c>
      <c r="P8081">
        <f t="shared" si="630"/>
        <v>16.783333333333331</v>
      </c>
      <c r="Q8081">
        <f t="shared" si="634"/>
        <v>0.83916666666666662</v>
      </c>
    </row>
    <row r="8082" spans="1:17" x14ac:dyDescent="0.2">
      <c r="A8082" t="s">
        <v>8200</v>
      </c>
      <c r="B8082" t="s">
        <v>163</v>
      </c>
      <c r="C8082" t="s">
        <v>164</v>
      </c>
      <c r="D8082" t="s">
        <v>32</v>
      </c>
      <c r="E8082" s="2">
        <v>45584.674351851849</v>
      </c>
      <c r="F8082" s="2">
        <v>45584.734074074076</v>
      </c>
      <c r="G8082" t="str">
        <f t="shared" si="631"/>
        <v>10</v>
      </c>
      <c r="H8082" t="str">
        <f t="shared" si="632"/>
        <v>19</v>
      </c>
      <c r="I8082">
        <v>16</v>
      </c>
      <c r="J8082">
        <f t="shared" si="633"/>
        <v>0.26666666666666666</v>
      </c>
      <c r="K8082" t="s">
        <v>54</v>
      </c>
      <c r="L8082" t="s">
        <v>55</v>
      </c>
      <c r="M8082" t="s">
        <v>23</v>
      </c>
      <c r="N8082" t="b">
        <v>1</v>
      </c>
      <c r="O8082">
        <f>_xlfn.XLOOKUP(B8082,Machine_Info!A:A,Machine_Info!E:E)</f>
        <v>20</v>
      </c>
      <c r="P8082">
        <f t="shared" si="630"/>
        <v>19.733333333333334</v>
      </c>
      <c r="Q8082">
        <f t="shared" si="634"/>
        <v>0.98666666666666669</v>
      </c>
    </row>
    <row r="8083" spans="1:17" x14ac:dyDescent="0.2">
      <c r="A8083" t="s">
        <v>8201</v>
      </c>
      <c r="B8083" t="s">
        <v>139</v>
      </c>
      <c r="C8083" t="s">
        <v>140</v>
      </c>
      <c r="D8083" t="s">
        <v>59</v>
      </c>
      <c r="E8083" s="2">
        <v>45584.682847222219</v>
      </c>
      <c r="F8083" s="2">
        <v>45584.714097222219</v>
      </c>
      <c r="G8083" t="str">
        <f t="shared" si="631"/>
        <v>10</v>
      </c>
      <c r="H8083" t="str">
        <f t="shared" si="632"/>
        <v>19</v>
      </c>
      <c r="I8083">
        <v>278</v>
      </c>
      <c r="J8083">
        <f t="shared" si="633"/>
        <v>4.6333333333333337</v>
      </c>
      <c r="K8083" t="s">
        <v>38</v>
      </c>
      <c r="L8083" t="s">
        <v>55</v>
      </c>
      <c r="M8083" t="s">
        <v>23</v>
      </c>
      <c r="N8083" t="b">
        <v>0</v>
      </c>
      <c r="O8083">
        <f>_xlfn.XLOOKUP(B8083,Machine_Info!A:A,Machine_Info!E:E)</f>
        <v>20</v>
      </c>
      <c r="P8083">
        <f t="shared" si="630"/>
        <v>15.366666666666667</v>
      </c>
      <c r="Q8083">
        <f t="shared" si="634"/>
        <v>0.76833333333333331</v>
      </c>
    </row>
    <row r="8084" spans="1:17" x14ac:dyDescent="0.2">
      <c r="A8084" t="s">
        <v>8202</v>
      </c>
      <c r="B8084" t="s">
        <v>116</v>
      </c>
      <c r="C8084" t="s">
        <v>117</v>
      </c>
      <c r="D8084" t="s">
        <v>20</v>
      </c>
      <c r="E8084" s="2">
        <v>45584.705983796302</v>
      </c>
      <c r="F8084" s="2">
        <v>45584.790706018517</v>
      </c>
      <c r="G8084" t="str">
        <f t="shared" si="631"/>
        <v>10</v>
      </c>
      <c r="H8084" t="str">
        <f t="shared" si="632"/>
        <v>19</v>
      </c>
      <c r="I8084">
        <v>42</v>
      </c>
      <c r="J8084">
        <f t="shared" si="633"/>
        <v>0.7</v>
      </c>
      <c r="K8084" t="s">
        <v>42</v>
      </c>
      <c r="L8084" t="s">
        <v>10159</v>
      </c>
      <c r="M8084" t="s">
        <v>34</v>
      </c>
      <c r="N8084" t="b">
        <v>0</v>
      </c>
      <c r="O8084">
        <f>_xlfn.XLOOKUP(B8084,Machine_Info!A:A,Machine_Info!E:E)</f>
        <v>16</v>
      </c>
      <c r="P8084">
        <f t="shared" si="630"/>
        <v>15.3</v>
      </c>
      <c r="Q8084">
        <f t="shared" si="634"/>
        <v>0.95625000000000004</v>
      </c>
    </row>
    <row r="8085" spans="1:17" x14ac:dyDescent="0.2">
      <c r="A8085" t="s">
        <v>8203</v>
      </c>
      <c r="B8085" t="s">
        <v>125</v>
      </c>
      <c r="C8085" t="s">
        <v>126</v>
      </c>
      <c r="D8085" t="s">
        <v>20</v>
      </c>
      <c r="E8085" s="2">
        <v>45584.717997685177</v>
      </c>
      <c r="F8085" s="2">
        <v>45585.308969907397</v>
      </c>
      <c r="G8085" t="str">
        <f t="shared" si="631"/>
        <v>10</v>
      </c>
      <c r="H8085" t="str">
        <f t="shared" si="632"/>
        <v>19</v>
      </c>
      <c r="I8085">
        <v>119</v>
      </c>
      <c r="J8085">
        <f t="shared" si="633"/>
        <v>1.9833333333333334</v>
      </c>
      <c r="K8085" t="s">
        <v>38</v>
      </c>
      <c r="L8085" t="s">
        <v>55</v>
      </c>
      <c r="M8085" t="s">
        <v>23</v>
      </c>
      <c r="N8085" t="b">
        <v>0</v>
      </c>
      <c r="O8085">
        <f>_xlfn.XLOOKUP(B8085,Machine_Info!A:A,Machine_Info!E:E)</f>
        <v>18</v>
      </c>
      <c r="P8085">
        <f t="shared" si="630"/>
        <v>16.016666666666666</v>
      </c>
      <c r="Q8085">
        <f t="shared" si="634"/>
        <v>0.88981481481481473</v>
      </c>
    </row>
    <row r="8086" spans="1:17" x14ac:dyDescent="0.2">
      <c r="A8086" t="s">
        <v>8204</v>
      </c>
      <c r="B8086" t="s">
        <v>163</v>
      </c>
      <c r="C8086" t="s">
        <v>164</v>
      </c>
      <c r="D8086" t="s">
        <v>32</v>
      </c>
      <c r="E8086" s="2">
        <v>45584.725277777783</v>
      </c>
      <c r="F8086" s="2">
        <v>45584.735000000001</v>
      </c>
      <c r="G8086" t="str">
        <f t="shared" si="631"/>
        <v>10</v>
      </c>
      <c r="H8086" t="str">
        <f t="shared" si="632"/>
        <v>19</v>
      </c>
      <c r="I8086">
        <v>221</v>
      </c>
      <c r="J8086">
        <f t="shared" si="633"/>
        <v>3.6833333333333331</v>
      </c>
      <c r="K8086" t="s">
        <v>21</v>
      </c>
      <c r="L8086" t="s">
        <v>55</v>
      </c>
      <c r="M8086" t="s">
        <v>23</v>
      </c>
      <c r="N8086" t="b">
        <v>1</v>
      </c>
      <c r="O8086">
        <f>_xlfn.XLOOKUP(B8086,Machine_Info!A:A,Machine_Info!E:E)</f>
        <v>20</v>
      </c>
      <c r="P8086">
        <f t="shared" si="630"/>
        <v>16.316666666666666</v>
      </c>
      <c r="Q8086">
        <f t="shared" si="634"/>
        <v>0.8158333333333333</v>
      </c>
    </row>
    <row r="8087" spans="1:17" x14ac:dyDescent="0.2">
      <c r="A8087" t="s">
        <v>8205</v>
      </c>
      <c r="B8087" t="s">
        <v>81</v>
      </c>
      <c r="C8087" t="s">
        <v>82</v>
      </c>
      <c r="D8087" t="s">
        <v>20</v>
      </c>
      <c r="E8087" s="2">
        <v>45584.74496527778</v>
      </c>
      <c r="F8087" s="2">
        <v>45584.809548611112</v>
      </c>
      <c r="G8087" t="str">
        <f t="shared" si="631"/>
        <v>10</v>
      </c>
      <c r="H8087" t="str">
        <f t="shared" si="632"/>
        <v>19</v>
      </c>
      <c r="I8087">
        <v>53</v>
      </c>
      <c r="J8087">
        <f t="shared" si="633"/>
        <v>0.8833333333333333</v>
      </c>
      <c r="K8087" t="s">
        <v>21</v>
      </c>
      <c r="L8087" t="s">
        <v>55</v>
      </c>
      <c r="M8087" t="s">
        <v>23</v>
      </c>
      <c r="N8087" t="b">
        <v>1</v>
      </c>
      <c r="O8087">
        <f>_xlfn.XLOOKUP(B8087,Machine_Info!A:A,Machine_Info!E:E)</f>
        <v>14</v>
      </c>
      <c r="P8087">
        <f t="shared" si="630"/>
        <v>13.116666666666667</v>
      </c>
      <c r="Q8087">
        <f t="shared" si="634"/>
        <v>0.93690476190476191</v>
      </c>
    </row>
    <row r="8088" spans="1:17" x14ac:dyDescent="0.2">
      <c r="A8088" t="s">
        <v>8206</v>
      </c>
      <c r="B8088" t="s">
        <v>263</v>
      </c>
      <c r="C8088" t="s">
        <v>264</v>
      </c>
      <c r="D8088" t="s">
        <v>27</v>
      </c>
      <c r="E8088" s="2">
        <v>45584.752569444441</v>
      </c>
      <c r="F8088" s="2">
        <v>45584.778263888889</v>
      </c>
      <c r="G8088" t="str">
        <f t="shared" si="631"/>
        <v>10</v>
      </c>
      <c r="H8088" t="str">
        <f t="shared" si="632"/>
        <v>19</v>
      </c>
      <c r="I8088">
        <v>339</v>
      </c>
      <c r="J8088">
        <f t="shared" si="633"/>
        <v>5.65</v>
      </c>
      <c r="K8088" t="s">
        <v>38</v>
      </c>
      <c r="L8088" t="s">
        <v>10159</v>
      </c>
      <c r="M8088" t="s">
        <v>34</v>
      </c>
      <c r="N8088" t="b">
        <v>0</v>
      </c>
      <c r="O8088">
        <f>_xlfn.XLOOKUP(B8088,Machine_Info!A:A,Machine_Info!E:E)</f>
        <v>22</v>
      </c>
      <c r="P8088">
        <f t="shared" si="630"/>
        <v>16.350000000000001</v>
      </c>
      <c r="Q8088">
        <f t="shared" si="634"/>
        <v>0.74318181818181828</v>
      </c>
    </row>
    <row r="8089" spans="1:17" x14ac:dyDescent="0.2">
      <c r="A8089" t="s">
        <v>8207</v>
      </c>
      <c r="B8089" t="s">
        <v>36</v>
      </c>
      <c r="C8089" t="s">
        <v>37</v>
      </c>
      <c r="D8089" t="s">
        <v>20</v>
      </c>
      <c r="E8089" s="2">
        <v>45584.753692129627</v>
      </c>
      <c r="F8089" s="2">
        <v>45585.312025462961</v>
      </c>
      <c r="G8089" t="str">
        <f t="shared" si="631"/>
        <v>10</v>
      </c>
      <c r="H8089" t="str">
        <f t="shared" si="632"/>
        <v>19</v>
      </c>
      <c r="I8089">
        <v>860</v>
      </c>
      <c r="J8089">
        <f t="shared" si="633"/>
        <v>14.333333333333334</v>
      </c>
      <c r="K8089" t="s">
        <v>110</v>
      </c>
      <c r="L8089" t="s">
        <v>55</v>
      </c>
      <c r="M8089" t="s">
        <v>23</v>
      </c>
      <c r="N8089" t="b">
        <v>0</v>
      </c>
      <c r="O8089">
        <f>_xlfn.XLOOKUP(B8089,Machine_Info!A:A,Machine_Info!E:E)</f>
        <v>18</v>
      </c>
      <c r="P8089">
        <f t="shared" si="630"/>
        <v>3.6666666666666661</v>
      </c>
      <c r="Q8089">
        <f t="shared" si="634"/>
        <v>0.20370370370370366</v>
      </c>
    </row>
    <row r="8090" spans="1:17" x14ac:dyDescent="0.2">
      <c r="A8090" t="s">
        <v>8208</v>
      </c>
      <c r="B8090" t="s">
        <v>84</v>
      </c>
      <c r="C8090" t="s">
        <v>85</v>
      </c>
      <c r="D8090" t="s">
        <v>27</v>
      </c>
      <c r="E8090" s="2">
        <v>45584.760914351849</v>
      </c>
      <c r="F8090" s="2">
        <v>45584.849108796298</v>
      </c>
      <c r="G8090" t="str">
        <f t="shared" si="631"/>
        <v>10</v>
      </c>
      <c r="H8090" t="str">
        <f t="shared" si="632"/>
        <v>19</v>
      </c>
      <c r="I8090">
        <v>256</v>
      </c>
      <c r="J8090">
        <f t="shared" si="633"/>
        <v>4.2666666666666666</v>
      </c>
      <c r="K8090" t="s">
        <v>28</v>
      </c>
      <c r="L8090" t="s">
        <v>10160</v>
      </c>
      <c r="M8090" t="s">
        <v>44</v>
      </c>
      <c r="N8090" t="b">
        <v>0</v>
      </c>
      <c r="O8090">
        <f>_xlfn.XLOOKUP(B8090,Machine_Info!A:A,Machine_Info!E:E)</f>
        <v>22</v>
      </c>
      <c r="P8090">
        <f t="shared" si="630"/>
        <v>17.733333333333334</v>
      </c>
      <c r="Q8090">
        <f t="shared" si="634"/>
        <v>0.80606060606060614</v>
      </c>
    </row>
    <row r="8091" spans="1:17" x14ac:dyDescent="0.2">
      <c r="A8091" t="s">
        <v>8209</v>
      </c>
      <c r="B8091" t="s">
        <v>66</v>
      </c>
      <c r="C8091" t="s">
        <v>67</v>
      </c>
      <c r="D8091" t="s">
        <v>32</v>
      </c>
      <c r="E8091" s="2">
        <v>45584.792905092603</v>
      </c>
      <c r="F8091" s="2">
        <v>45585.356793981482</v>
      </c>
      <c r="G8091" t="str">
        <f t="shared" si="631"/>
        <v>10</v>
      </c>
      <c r="H8091" t="str">
        <f t="shared" si="632"/>
        <v>19</v>
      </c>
      <c r="I8091">
        <v>256</v>
      </c>
      <c r="J8091">
        <f t="shared" si="633"/>
        <v>4.2666666666666666</v>
      </c>
      <c r="K8091" t="s">
        <v>42</v>
      </c>
      <c r="L8091" t="s">
        <v>55</v>
      </c>
      <c r="M8091" t="s">
        <v>23</v>
      </c>
      <c r="N8091" t="b">
        <v>0</v>
      </c>
      <c r="O8091">
        <f>_xlfn.XLOOKUP(B8091,Machine_Info!A:A,Machine_Info!E:E)</f>
        <v>14</v>
      </c>
      <c r="P8091">
        <f t="shared" si="630"/>
        <v>9.7333333333333343</v>
      </c>
      <c r="Q8091">
        <f t="shared" si="634"/>
        <v>0.69523809523809532</v>
      </c>
    </row>
    <row r="8092" spans="1:17" x14ac:dyDescent="0.2">
      <c r="A8092" t="s">
        <v>8210</v>
      </c>
      <c r="B8092" t="s">
        <v>218</v>
      </c>
      <c r="C8092" t="s">
        <v>219</v>
      </c>
      <c r="D8092" t="s">
        <v>20</v>
      </c>
      <c r="E8092" s="2">
        <v>45584.811273148152</v>
      </c>
      <c r="F8092" s="2">
        <v>45584.867523148147</v>
      </c>
      <c r="G8092" t="str">
        <f t="shared" si="631"/>
        <v>10</v>
      </c>
      <c r="H8092" t="str">
        <f t="shared" si="632"/>
        <v>19</v>
      </c>
      <c r="I8092">
        <v>139</v>
      </c>
      <c r="J8092">
        <f t="shared" si="633"/>
        <v>2.3166666666666669</v>
      </c>
      <c r="K8092" t="s">
        <v>28</v>
      </c>
      <c r="L8092" t="s">
        <v>10160</v>
      </c>
      <c r="M8092" t="s">
        <v>44</v>
      </c>
      <c r="N8092" t="b">
        <v>0</v>
      </c>
      <c r="O8092">
        <f>_xlfn.XLOOKUP(B8092,Machine_Info!A:A,Machine_Info!E:E)</f>
        <v>14</v>
      </c>
      <c r="P8092">
        <f t="shared" si="630"/>
        <v>11.683333333333334</v>
      </c>
      <c r="Q8092">
        <f t="shared" si="634"/>
        <v>0.83452380952380956</v>
      </c>
    </row>
    <row r="8093" spans="1:17" x14ac:dyDescent="0.2">
      <c r="A8093" t="s">
        <v>8211</v>
      </c>
      <c r="B8093" t="s">
        <v>78</v>
      </c>
      <c r="C8093" t="s">
        <v>79</v>
      </c>
      <c r="D8093" t="s">
        <v>32</v>
      </c>
      <c r="E8093" s="2">
        <v>45584.824421296304</v>
      </c>
      <c r="F8093" s="2">
        <v>45585.02511574074</v>
      </c>
      <c r="G8093" t="str">
        <f t="shared" si="631"/>
        <v>10</v>
      </c>
      <c r="H8093" t="str">
        <f t="shared" si="632"/>
        <v>19</v>
      </c>
      <c r="I8093">
        <v>613</v>
      </c>
      <c r="J8093">
        <f t="shared" si="633"/>
        <v>10.216666666666667</v>
      </c>
      <c r="K8093" t="s">
        <v>150</v>
      </c>
      <c r="L8093" t="s">
        <v>10159</v>
      </c>
      <c r="M8093" t="s">
        <v>34</v>
      </c>
      <c r="N8093" t="b">
        <v>0</v>
      </c>
      <c r="O8093">
        <f>_xlfn.XLOOKUP(B8093,Machine_Info!A:A,Machine_Info!E:E)</f>
        <v>22</v>
      </c>
      <c r="P8093">
        <f t="shared" si="630"/>
        <v>11.783333333333333</v>
      </c>
      <c r="Q8093">
        <f t="shared" si="634"/>
        <v>0.53560606060606064</v>
      </c>
    </row>
    <row r="8094" spans="1:17" x14ac:dyDescent="0.2">
      <c r="A8094" t="s">
        <v>8212</v>
      </c>
      <c r="B8094" t="s">
        <v>36</v>
      </c>
      <c r="C8094" t="s">
        <v>37</v>
      </c>
      <c r="D8094" t="s">
        <v>20</v>
      </c>
      <c r="E8094" s="2">
        <v>45584.827025462961</v>
      </c>
      <c r="F8094" s="2">
        <v>45584.880497685182</v>
      </c>
      <c r="G8094" t="str">
        <f t="shared" si="631"/>
        <v>10</v>
      </c>
      <c r="H8094" t="str">
        <f t="shared" si="632"/>
        <v>19</v>
      </c>
      <c r="I8094">
        <v>1026</v>
      </c>
      <c r="J8094">
        <f t="shared" si="633"/>
        <v>17.100000000000001</v>
      </c>
      <c r="K8094" t="s">
        <v>60</v>
      </c>
      <c r="L8094" t="s">
        <v>55</v>
      </c>
      <c r="M8094" t="s">
        <v>23</v>
      </c>
      <c r="N8094" t="b">
        <v>0</v>
      </c>
      <c r="O8094">
        <f>_xlfn.XLOOKUP(B8094,Machine_Info!A:A,Machine_Info!E:E)</f>
        <v>18</v>
      </c>
      <c r="P8094">
        <f t="shared" si="630"/>
        <v>0.89999999999999858</v>
      </c>
      <c r="Q8094">
        <f t="shared" si="634"/>
        <v>4.999999999999992E-2</v>
      </c>
    </row>
    <row r="8095" spans="1:17" x14ac:dyDescent="0.2">
      <c r="A8095" t="s">
        <v>8213</v>
      </c>
      <c r="B8095" t="s">
        <v>132</v>
      </c>
      <c r="C8095" t="s">
        <v>133</v>
      </c>
      <c r="D8095" t="s">
        <v>59</v>
      </c>
      <c r="E8095" s="2">
        <v>45584.916261574072</v>
      </c>
      <c r="F8095" s="2">
        <v>45585.054456018523</v>
      </c>
      <c r="G8095" t="str">
        <f t="shared" si="631"/>
        <v>10</v>
      </c>
      <c r="H8095" t="str">
        <f t="shared" si="632"/>
        <v>19</v>
      </c>
      <c r="I8095">
        <v>168</v>
      </c>
      <c r="J8095">
        <f t="shared" si="633"/>
        <v>2.8</v>
      </c>
      <c r="K8095" t="s">
        <v>28</v>
      </c>
      <c r="L8095" t="s">
        <v>10160</v>
      </c>
      <c r="M8095" t="s">
        <v>44</v>
      </c>
      <c r="N8095" t="b">
        <v>0</v>
      </c>
      <c r="O8095">
        <f>_xlfn.XLOOKUP(B8095,Machine_Info!A:A,Machine_Info!E:E)</f>
        <v>14</v>
      </c>
      <c r="P8095">
        <f t="shared" si="630"/>
        <v>11.2</v>
      </c>
      <c r="Q8095">
        <f t="shared" si="634"/>
        <v>0.79999999999999993</v>
      </c>
    </row>
    <row r="8096" spans="1:17" x14ac:dyDescent="0.2">
      <c r="A8096" t="s">
        <v>8214</v>
      </c>
      <c r="B8096" t="s">
        <v>139</v>
      </c>
      <c r="C8096" t="s">
        <v>140</v>
      </c>
      <c r="D8096" t="s">
        <v>59</v>
      </c>
      <c r="E8096" s="2">
        <v>45584.918321759258</v>
      </c>
      <c r="F8096" s="2">
        <v>45585.148182870369</v>
      </c>
      <c r="G8096" t="str">
        <f t="shared" si="631"/>
        <v>10</v>
      </c>
      <c r="H8096" t="str">
        <f t="shared" si="632"/>
        <v>19</v>
      </c>
      <c r="I8096">
        <v>54</v>
      </c>
      <c r="J8096">
        <f t="shared" si="633"/>
        <v>0.9</v>
      </c>
      <c r="K8096" t="s">
        <v>71</v>
      </c>
      <c r="L8096" t="s">
        <v>55</v>
      </c>
      <c r="M8096" t="s">
        <v>23</v>
      </c>
      <c r="N8096" t="b">
        <v>1</v>
      </c>
      <c r="O8096">
        <f>_xlfn.XLOOKUP(B8096,Machine_Info!A:A,Machine_Info!E:E)</f>
        <v>20</v>
      </c>
      <c r="P8096">
        <f t="shared" si="630"/>
        <v>19.100000000000001</v>
      </c>
      <c r="Q8096">
        <f t="shared" si="634"/>
        <v>0.95500000000000007</v>
      </c>
    </row>
    <row r="8097" spans="1:17" x14ac:dyDescent="0.2">
      <c r="A8097" t="s">
        <v>8215</v>
      </c>
      <c r="B8097" t="s">
        <v>218</v>
      </c>
      <c r="C8097" t="s">
        <v>219</v>
      </c>
      <c r="D8097" t="s">
        <v>20</v>
      </c>
      <c r="E8097" s="2">
        <v>45584.943703703713</v>
      </c>
      <c r="F8097" s="2">
        <v>45585.118009259262</v>
      </c>
      <c r="G8097" t="str">
        <f t="shared" si="631"/>
        <v>10</v>
      </c>
      <c r="H8097" t="str">
        <f t="shared" si="632"/>
        <v>19</v>
      </c>
      <c r="I8097">
        <v>191</v>
      </c>
      <c r="J8097">
        <f t="shared" si="633"/>
        <v>3.1833333333333331</v>
      </c>
      <c r="K8097" t="s">
        <v>110</v>
      </c>
      <c r="L8097" t="s">
        <v>10160</v>
      </c>
      <c r="M8097" t="s">
        <v>44</v>
      </c>
      <c r="N8097" t="b">
        <v>0</v>
      </c>
      <c r="O8097">
        <f>_xlfn.XLOOKUP(B8097,Machine_Info!A:A,Machine_Info!E:E)</f>
        <v>14</v>
      </c>
      <c r="P8097">
        <f t="shared" si="630"/>
        <v>10.816666666666666</v>
      </c>
      <c r="Q8097">
        <f t="shared" si="634"/>
        <v>0.77261904761904765</v>
      </c>
    </row>
    <row r="8098" spans="1:17" x14ac:dyDescent="0.2">
      <c r="A8098" t="s">
        <v>8216</v>
      </c>
      <c r="B8098" t="s">
        <v>89</v>
      </c>
      <c r="C8098" t="s">
        <v>90</v>
      </c>
      <c r="D8098" t="s">
        <v>32</v>
      </c>
      <c r="E8098" s="2">
        <v>45584.984490740739</v>
      </c>
      <c r="F8098" s="2">
        <v>45585.008796296293</v>
      </c>
      <c r="G8098" t="str">
        <f t="shared" si="631"/>
        <v>10</v>
      </c>
      <c r="H8098" t="str">
        <f t="shared" si="632"/>
        <v>19</v>
      </c>
      <c r="I8098">
        <v>49</v>
      </c>
      <c r="J8098">
        <f t="shared" si="633"/>
        <v>0.81666666666666665</v>
      </c>
      <c r="K8098" t="s">
        <v>21</v>
      </c>
      <c r="L8098" t="s">
        <v>55</v>
      </c>
      <c r="M8098" t="s">
        <v>23</v>
      </c>
      <c r="N8098" t="b">
        <v>1</v>
      </c>
      <c r="O8098">
        <f>_xlfn.XLOOKUP(B8098,Machine_Info!A:A,Machine_Info!E:E)</f>
        <v>14</v>
      </c>
      <c r="P8098">
        <f t="shared" si="630"/>
        <v>13.183333333333334</v>
      </c>
      <c r="Q8098">
        <f t="shared" si="634"/>
        <v>0.94166666666666665</v>
      </c>
    </row>
    <row r="8099" spans="1:17" x14ac:dyDescent="0.2">
      <c r="A8099" t="s">
        <v>8217</v>
      </c>
      <c r="B8099" t="s">
        <v>167</v>
      </c>
      <c r="C8099" t="s">
        <v>168</v>
      </c>
      <c r="D8099" t="s">
        <v>59</v>
      </c>
      <c r="E8099" s="2">
        <v>45585.059340277781</v>
      </c>
      <c r="F8099" s="2">
        <v>45585.355868055558</v>
      </c>
      <c r="G8099" t="str">
        <f t="shared" si="631"/>
        <v>10</v>
      </c>
      <c r="H8099" t="str">
        <f t="shared" si="632"/>
        <v>20</v>
      </c>
      <c r="I8099">
        <v>75</v>
      </c>
      <c r="J8099">
        <f t="shared" si="633"/>
        <v>1.25</v>
      </c>
      <c r="K8099" t="s">
        <v>42</v>
      </c>
      <c r="L8099" t="s">
        <v>10159</v>
      </c>
      <c r="M8099" t="s">
        <v>34</v>
      </c>
      <c r="N8099" t="b">
        <v>0</v>
      </c>
      <c r="O8099">
        <f>_xlfn.XLOOKUP(B8099,Machine_Info!A:A,Machine_Info!E:E)</f>
        <v>14</v>
      </c>
      <c r="P8099">
        <f t="shared" si="630"/>
        <v>12.75</v>
      </c>
      <c r="Q8099">
        <f t="shared" si="634"/>
        <v>0.9107142857142857</v>
      </c>
    </row>
    <row r="8100" spans="1:17" x14ac:dyDescent="0.2">
      <c r="A8100" t="s">
        <v>8218</v>
      </c>
      <c r="B8100" t="s">
        <v>174</v>
      </c>
      <c r="C8100" t="s">
        <v>175</v>
      </c>
      <c r="D8100" t="s">
        <v>59</v>
      </c>
      <c r="E8100" s="2">
        <v>45585.082731481481</v>
      </c>
      <c r="F8100" s="2">
        <v>45585.41814814815</v>
      </c>
      <c r="G8100" t="str">
        <f t="shared" si="631"/>
        <v>10</v>
      </c>
      <c r="H8100" t="str">
        <f t="shared" si="632"/>
        <v>20</v>
      </c>
      <c r="I8100">
        <v>286</v>
      </c>
      <c r="J8100">
        <f t="shared" si="633"/>
        <v>4.7666666666666666</v>
      </c>
      <c r="K8100" t="s">
        <v>71</v>
      </c>
      <c r="L8100" t="s">
        <v>55</v>
      </c>
      <c r="M8100" t="s">
        <v>23</v>
      </c>
      <c r="N8100" t="b">
        <v>1</v>
      </c>
      <c r="O8100">
        <f>_xlfn.XLOOKUP(B8100,Machine_Info!A:A,Machine_Info!E:E)</f>
        <v>14</v>
      </c>
      <c r="P8100">
        <f t="shared" si="630"/>
        <v>9.2333333333333343</v>
      </c>
      <c r="Q8100">
        <f t="shared" si="634"/>
        <v>0.65952380952380962</v>
      </c>
    </row>
    <row r="8101" spans="1:17" x14ac:dyDescent="0.2">
      <c r="A8101" t="s">
        <v>8219</v>
      </c>
      <c r="B8101" t="s">
        <v>167</v>
      </c>
      <c r="C8101" t="s">
        <v>168</v>
      </c>
      <c r="D8101" t="s">
        <v>59</v>
      </c>
      <c r="E8101" s="2">
        <v>45585.109479166669</v>
      </c>
      <c r="F8101" s="2">
        <v>45585.479618055557</v>
      </c>
      <c r="G8101" t="str">
        <f t="shared" si="631"/>
        <v>10</v>
      </c>
      <c r="H8101" t="str">
        <f t="shared" si="632"/>
        <v>20</v>
      </c>
      <c r="I8101">
        <v>89</v>
      </c>
      <c r="J8101">
        <f t="shared" si="633"/>
        <v>1.4833333333333334</v>
      </c>
      <c r="K8101" t="s">
        <v>103</v>
      </c>
      <c r="L8101" t="s">
        <v>10160</v>
      </c>
      <c r="M8101" t="s">
        <v>44</v>
      </c>
      <c r="N8101" t="b">
        <v>0</v>
      </c>
      <c r="O8101">
        <f>_xlfn.XLOOKUP(B8101,Machine_Info!A:A,Machine_Info!E:E)</f>
        <v>14</v>
      </c>
      <c r="P8101">
        <f t="shared" si="630"/>
        <v>12.516666666666666</v>
      </c>
      <c r="Q8101">
        <f t="shared" si="634"/>
        <v>0.89404761904761898</v>
      </c>
    </row>
    <row r="8102" spans="1:17" x14ac:dyDescent="0.2">
      <c r="A8102" t="s">
        <v>8220</v>
      </c>
      <c r="B8102" t="s">
        <v>135</v>
      </c>
      <c r="C8102" t="s">
        <v>136</v>
      </c>
      <c r="D8102" t="s">
        <v>32</v>
      </c>
      <c r="E8102" s="2">
        <v>45585.143645833326</v>
      </c>
      <c r="F8102" s="2">
        <v>45585.240868055553</v>
      </c>
      <c r="G8102" t="str">
        <f t="shared" si="631"/>
        <v>10</v>
      </c>
      <c r="H8102" t="str">
        <f t="shared" si="632"/>
        <v>20</v>
      </c>
      <c r="I8102">
        <v>346</v>
      </c>
      <c r="J8102">
        <f t="shared" si="633"/>
        <v>5.7666666666666666</v>
      </c>
      <c r="K8102" t="s">
        <v>28</v>
      </c>
      <c r="L8102" t="s">
        <v>55</v>
      </c>
      <c r="M8102" t="s">
        <v>23</v>
      </c>
      <c r="N8102" t="b">
        <v>0</v>
      </c>
      <c r="O8102">
        <f>_xlfn.XLOOKUP(B8102,Machine_Info!A:A,Machine_Info!E:E)</f>
        <v>20</v>
      </c>
      <c r="P8102">
        <f t="shared" si="630"/>
        <v>14.233333333333334</v>
      </c>
      <c r="Q8102">
        <f t="shared" si="634"/>
        <v>0.71166666666666667</v>
      </c>
    </row>
    <row r="8103" spans="1:17" x14ac:dyDescent="0.2">
      <c r="A8103" t="s">
        <v>8221</v>
      </c>
      <c r="B8103" t="s">
        <v>116</v>
      </c>
      <c r="C8103" t="s">
        <v>117</v>
      </c>
      <c r="D8103" t="s">
        <v>20</v>
      </c>
      <c r="E8103" s="2">
        <v>45585.164444444446</v>
      </c>
      <c r="F8103" s="2">
        <v>45585.19222222222</v>
      </c>
      <c r="G8103" t="str">
        <f t="shared" si="631"/>
        <v>10</v>
      </c>
      <c r="H8103" t="str">
        <f t="shared" si="632"/>
        <v>20</v>
      </c>
      <c r="I8103">
        <v>193</v>
      </c>
      <c r="J8103">
        <f t="shared" si="633"/>
        <v>3.2166666666666668</v>
      </c>
      <c r="K8103" t="s">
        <v>103</v>
      </c>
      <c r="L8103" t="s">
        <v>55</v>
      </c>
      <c r="M8103" t="s">
        <v>23</v>
      </c>
      <c r="N8103" t="b">
        <v>0</v>
      </c>
      <c r="O8103">
        <f>_xlfn.XLOOKUP(B8103,Machine_Info!A:A,Machine_Info!E:E)</f>
        <v>16</v>
      </c>
      <c r="P8103">
        <f t="shared" si="630"/>
        <v>12.783333333333333</v>
      </c>
      <c r="Q8103">
        <f t="shared" si="634"/>
        <v>0.79895833333333333</v>
      </c>
    </row>
    <row r="8104" spans="1:17" x14ac:dyDescent="0.2">
      <c r="A8104" t="s">
        <v>8222</v>
      </c>
      <c r="B8104" t="s">
        <v>132</v>
      </c>
      <c r="C8104" t="s">
        <v>133</v>
      </c>
      <c r="D8104" t="s">
        <v>59</v>
      </c>
      <c r="E8104" s="2">
        <v>45585.355729166673</v>
      </c>
      <c r="F8104" s="2">
        <v>45585.359201388892</v>
      </c>
      <c r="G8104" t="str">
        <f t="shared" si="631"/>
        <v>10</v>
      </c>
      <c r="H8104" t="str">
        <f t="shared" si="632"/>
        <v>20</v>
      </c>
      <c r="I8104">
        <v>260</v>
      </c>
      <c r="J8104">
        <f t="shared" si="633"/>
        <v>4.333333333333333</v>
      </c>
      <c r="K8104" t="s">
        <v>110</v>
      </c>
      <c r="L8104" t="s">
        <v>10160</v>
      </c>
      <c r="M8104" t="s">
        <v>44</v>
      </c>
      <c r="N8104" t="b">
        <v>0</v>
      </c>
      <c r="O8104">
        <f>_xlfn.XLOOKUP(B8104,Machine_Info!A:A,Machine_Info!E:E)</f>
        <v>14</v>
      </c>
      <c r="P8104">
        <f t="shared" si="630"/>
        <v>9.6666666666666679</v>
      </c>
      <c r="Q8104">
        <f t="shared" si="634"/>
        <v>0.69047619047619058</v>
      </c>
    </row>
    <row r="8105" spans="1:17" x14ac:dyDescent="0.2">
      <c r="A8105" t="s">
        <v>8223</v>
      </c>
      <c r="B8105" t="s">
        <v>36</v>
      </c>
      <c r="C8105" t="s">
        <v>37</v>
      </c>
      <c r="D8105" t="s">
        <v>20</v>
      </c>
      <c r="E8105" s="2">
        <v>45585.362604166658</v>
      </c>
      <c r="F8105" s="2">
        <v>45585.368159722217</v>
      </c>
      <c r="G8105" t="str">
        <f t="shared" si="631"/>
        <v>10</v>
      </c>
      <c r="H8105" t="str">
        <f t="shared" si="632"/>
        <v>20</v>
      </c>
      <c r="I8105">
        <v>1007</v>
      </c>
      <c r="J8105">
        <f t="shared" si="633"/>
        <v>16.783333333333335</v>
      </c>
      <c r="K8105" t="s">
        <v>103</v>
      </c>
      <c r="L8105" t="s">
        <v>10159</v>
      </c>
      <c r="M8105" t="s">
        <v>34</v>
      </c>
      <c r="N8105" t="b">
        <v>0</v>
      </c>
      <c r="O8105">
        <f>_xlfn.XLOOKUP(B8105,Machine_Info!A:A,Machine_Info!E:E)</f>
        <v>18</v>
      </c>
      <c r="P8105">
        <f t="shared" si="630"/>
        <v>1.216666666666665</v>
      </c>
      <c r="Q8105">
        <f t="shared" si="634"/>
        <v>6.7592592592592496E-2</v>
      </c>
    </row>
    <row r="8106" spans="1:17" x14ac:dyDescent="0.2">
      <c r="A8106" t="s">
        <v>8224</v>
      </c>
      <c r="B8106" t="s">
        <v>132</v>
      </c>
      <c r="C8106" t="s">
        <v>133</v>
      </c>
      <c r="D8106" t="s">
        <v>59</v>
      </c>
      <c r="E8106" s="2">
        <v>45585.395312499997</v>
      </c>
      <c r="F8106" s="2">
        <v>45585.402951388889</v>
      </c>
      <c r="G8106" t="str">
        <f t="shared" si="631"/>
        <v>10</v>
      </c>
      <c r="H8106" t="str">
        <f t="shared" si="632"/>
        <v>20</v>
      </c>
      <c r="I8106">
        <v>41</v>
      </c>
      <c r="J8106">
        <f t="shared" si="633"/>
        <v>0.68333333333333335</v>
      </c>
      <c r="K8106" t="s">
        <v>110</v>
      </c>
      <c r="L8106" t="s">
        <v>55</v>
      </c>
      <c r="M8106" t="s">
        <v>23</v>
      </c>
      <c r="N8106" t="b">
        <v>0</v>
      </c>
      <c r="O8106">
        <f>_xlfn.XLOOKUP(B8106,Machine_Info!A:A,Machine_Info!E:E)</f>
        <v>14</v>
      </c>
      <c r="P8106">
        <f t="shared" si="630"/>
        <v>13.316666666666666</v>
      </c>
      <c r="Q8106">
        <f t="shared" si="634"/>
        <v>0.95119047619047614</v>
      </c>
    </row>
    <row r="8107" spans="1:17" x14ac:dyDescent="0.2">
      <c r="A8107" t="s">
        <v>8225</v>
      </c>
      <c r="B8107" t="s">
        <v>171</v>
      </c>
      <c r="C8107" t="s">
        <v>172</v>
      </c>
      <c r="D8107" t="s">
        <v>32</v>
      </c>
      <c r="E8107" s="2">
        <v>45585.424733796302</v>
      </c>
      <c r="F8107" s="2">
        <v>45585.508067129631</v>
      </c>
      <c r="G8107" t="str">
        <f t="shared" si="631"/>
        <v>10</v>
      </c>
      <c r="H8107" t="str">
        <f t="shared" si="632"/>
        <v>20</v>
      </c>
      <c r="I8107">
        <v>295</v>
      </c>
      <c r="J8107">
        <f t="shared" si="633"/>
        <v>4.916666666666667</v>
      </c>
      <c r="K8107" t="s">
        <v>110</v>
      </c>
      <c r="L8107" t="s">
        <v>10160</v>
      </c>
      <c r="M8107" t="s">
        <v>44</v>
      </c>
      <c r="N8107" t="b">
        <v>0</v>
      </c>
      <c r="O8107">
        <f>_xlfn.XLOOKUP(B8107,Machine_Info!A:A,Machine_Info!E:E)</f>
        <v>16</v>
      </c>
      <c r="P8107">
        <f t="shared" si="630"/>
        <v>11.083333333333332</v>
      </c>
      <c r="Q8107">
        <f t="shared" si="634"/>
        <v>0.69270833333333326</v>
      </c>
    </row>
    <row r="8108" spans="1:17" x14ac:dyDescent="0.2">
      <c r="A8108" t="s">
        <v>8226</v>
      </c>
      <c r="B8108" t="s">
        <v>171</v>
      </c>
      <c r="C8108" t="s">
        <v>172</v>
      </c>
      <c r="D8108" t="s">
        <v>32</v>
      </c>
      <c r="E8108" s="2">
        <v>45585.427048611113</v>
      </c>
      <c r="F8108" s="2">
        <v>45585.454131944447</v>
      </c>
      <c r="G8108" t="str">
        <f t="shared" si="631"/>
        <v>10</v>
      </c>
      <c r="H8108" t="str">
        <f t="shared" si="632"/>
        <v>20</v>
      </c>
      <c r="I8108">
        <v>73</v>
      </c>
      <c r="J8108">
        <f t="shared" si="633"/>
        <v>1.2166666666666666</v>
      </c>
      <c r="K8108" t="s">
        <v>46</v>
      </c>
      <c r="L8108" t="s">
        <v>55</v>
      </c>
      <c r="M8108" t="s">
        <v>23</v>
      </c>
      <c r="N8108" t="b">
        <v>0</v>
      </c>
      <c r="O8108">
        <f>_xlfn.XLOOKUP(B8108,Machine_Info!A:A,Machine_Info!E:E)</f>
        <v>16</v>
      </c>
      <c r="P8108">
        <f t="shared" si="630"/>
        <v>14.783333333333333</v>
      </c>
      <c r="Q8108">
        <f t="shared" si="634"/>
        <v>0.92395833333333333</v>
      </c>
    </row>
    <row r="8109" spans="1:17" x14ac:dyDescent="0.2">
      <c r="A8109" t="s">
        <v>8227</v>
      </c>
      <c r="B8109" t="s">
        <v>253</v>
      </c>
      <c r="C8109" t="s">
        <v>254</v>
      </c>
      <c r="D8109" t="s">
        <v>59</v>
      </c>
      <c r="E8109" s="2">
        <v>45585.439953703702</v>
      </c>
      <c r="F8109" s="2">
        <v>45585.464259259257</v>
      </c>
      <c r="G8109" t="str">
        <f t="shared" si="631"/>
        <v>10</v>
      </c>
      <c r="H8109" t="str">
        <f t="shared" si="632"/>
        <v>20</v>
      </c>
      <c r="I8109">
        <v>12</v>
      </c>
      <c r="J8109">
        <f t="shared" si="633"/>
        <v>0.2</v>
      </c>
      <c r="K8109" t="s">
        <v>28</v>
      </c>
      <c r="L8109" t="s">
        <v>55</v>
      </c>
      <c r="M8109" t="s">
        <v>23</v>
      </c>
      <c r="N8109" t="b">
        <v>0</v>
      </c>
      <c r="O8109">
        <f>_xlfn.XLOOKUP(B8109,Machine_Info!A:A,Machine_Info!E:E)</f>
        <v>22</v>
      </c>
      <c r="P8109">
        <f t="shared" si="630"/>
        <v>21.8</v>
      </c>
      <c r="Q8109">
        <f t="shared" si="634"/>
        <v>0.99090909090909096</v>
      </c>
    </row>
    <row r="8110" spans="1:17" x14ac:dyDescent="0.2">
      <c r="A8110" t="s">
        <v>8228</v>
      </c>
      <c r="B8110" t="s">
        <v>152</v>
      </c>
      <c r="C8110" t="s">
        <v>153</v>
      </c>
      <c r="D8110" t="s">
        <v>27</v>
      </c>
      <c r="E8110" s="2">
        <v>45585.443599537037</v>
      </c>
      <c r="F8110" s="2">
        <v>45585.524155092593</v>
      </c>
      <c r="G8110" t="str">
        <f t="shared" si="631"/>
        <v>10</v>
      </c>
      <c r="H8110" t="str">
        <f t="shared" si="632"/>
        <v>20</v>
      </c>
      <c r="I8110">
        <v>62</v>
      </c>
      <c r="J8110">
        <f t="shared" si="633"/>
        <v>1.0333333333333334</v>
      </c>
      <c r="K8110" t="s">
        <v>28</v>
      </c>
      <c r="L8110" t="s">
        <v>10160</v>
      </c>
      <c r="M8110" t="s">
        <v>44</v>
      </c>
      <c r="N8110" t="b">
        <v>0</v>
      </c>
      <c r="O8110">
        <f>_xlfn.XLOOKUP(B8110,Machine_Info!A:A,Machine_Info!E:E)</f>
        <v>18</v>
      </c>
      <c r="P8110">
        <f t="shared" si="630"/>
        <v>16.966666666666665</v>
      </c>
      <c r="Q8110">
        <f t="shared" si="634"/>
        <v>0.94259259259259254</v>
      </c>
    </row>
    <row r="8111" spans="1:17" x14ac:dyDescent="0.2">
      <c r="A8111" t="s">
        <v>8229</v>
      </c>
      <c r="B8111" t="s">
        <v>25</v>
      </c>
      <c r="C8111" t="s">
        <v>26</v>
      </c>
      <c r="D8111" t="s">
        <v>27</v>
      </c>
      <c r="E8111" s="2">
        <v>45585.46837962963</v>
      </c>
      <c r="F8111" s="2">
        <v>45585.496157407397</v>
      </c>
      <c r="G8111" t="str">
        <f t="shared" si="631"/>
        <v>10</v>
      </c>
      <c r="H8111" t="str">
        <f t="shared" si="632"/>
        <v>20</v>
      </c>
      <c r="I8111">
        <v>935</v>
      </c>
      <c r="J8111">
        <f t="shared" si="633"/>
        <v>15.583333333333334</v>
      </c>
      <c r="K8111" t="s">
        <v>54</v>
      </c>
      <c r="L8111" t="s">
        <v>55</v>
      </c>
      <c r="M8111" t="s">
        <v>23</v>
      </c>
      <c r="N8111" t="b">
        <v>1</v>
      </c>
      <c r="O8111">
        <f>_xlfn.XLOOKUP(B8111,Machine_Info!A:A,Machine_Info!E:E)</f>
        <v>22</v>
      </c>
      <c r="P8111">
        <f t="shared" si="630"/>
        <v>6.4166666666666661</v>
      </c>
      <c r="Q8111">
        <f t="shared" si="634"/>
        <v>0.29166666666666663</v>
      </c>
    </row>
    <row r="8112" spans="1:17" x14ac:dyDescent="0.2">
      <c r="A8112" t="s">
        <v>8230</v>
      </c>
      <c r="B8112" t="s">
        <v>174</v>
      </c>
      <c r="C8112" t="s">
        <v>175</v>
      </c>
      <c r="D8112" t="s">
        <v>59</v>
      </c>
      <c r="E8112" s="2">
        <v>45585.510949074072</v>
      </c>
      <c r="F8112" s="2">
        <v>45585.53733796296</v>
      </c>
      <c r="G8112" t="str">
        <f t="shared" si="631"/>
        <v>10</v>
      </c>
      <c r="H8112" t="str">
        <f t="shared" si="632"/>
        <v>20</v>
      </c>
      <c r="I8112">
        <v>318</v>
      </c>
      <c r="J8112">
        <f t="shared" si="633"/>
        <v>5.3</v>
      </c>
      <c r="K8112" t="s">
        <v>110</v>
      </c>
      <c r="L8112" t="s">
        <v>10160</v>
      </c>
      <c r="M8112" t="s">
        <v>44</v>
      </c>
      <c r="N8112" t="b">
        <v>0</v>
      </c>
      <c r="O8112">
        <f>_xlfn.XLOOKUP(B8112,Machine_Info!A:A,Machine_Info!E:E)</f>
        <v>14</v>
      </c>
      <c r="P8112">
        <f t="shared" si="630"/>
        <v>8.6999999999999993</v>
      </c>
      <c r="Q8112">
        <f t="shared" si="634"/>
        <v>0.62142857142857133</v>
      </c>
    </row>
    <row r="8113" spans="1:17" x14ac:dyDescent="0.2">
      <c r="A8113" t="s">
        <v>8231</v>
      </c>
      <c r="B8113" t="s">
        <v>139</v>
      </c>
      <c r="C8113" t="s">
        <v>140</v>
      </c>
      <c r="D8113" t="s">
        <v>59</v>
      </c>
      <c r="E8113" s="2">
        <v>45585.513344907413</v>
      </c>
      <c r="F8113" s="2">
        <v>45585.52306712963</v>
      </c>
      <c r="G8113" t="str">
        <f t="shared" si="631"/>
        <v>10</v>
      </c>
      <c r="H8113" t="str">
        <f t="shared" si="632"/>
        <v>20</v>
      </c>
      <c r="I8113">
        <v>199</v>
      </c>
      <c r="J8113">
        <f t="shared" si="633"/>
        <v>3.3166666666666669</v>
      </c>
      <c r="K8113" t="s">
        <v>42</v>
      </c>
      <c r="L8113" t="s">
        <v>55</v>
      </c>
      <c r="M8113" t="s">
        <v>23</v>
      </c>
      <c r="N8113" t="b">
        <v>0</v>
      </c>
      <c r="O8113">
        <f>_xlfn.XLOOKUP(B8113,Machine_Info!A:A,Machine_Info!E:E)</f>
        <v>20</v>
      </c>
      <c r="P8113">
        <f t="shared" si="630"/>
        <v>16.683333333333334</v>
      </c>
      <c r="Q8113">
        <f t="shared" si="634"/>
        <v>0.83416666666666672</v>
      </c>
    </row>
    <row r="8114" spans="1:17" x14ac:dyDescent="0.2">
      <c r="A8114" t="s">
        <v>8232</v>
      </c>
      <c r="B8114" t="s">
        <v>89</v>
      </c>
      <c r="C8114" t="s">
        <v>90</v>
      </c>
      <c r="D8114" t="s">
        <v>32</v>
      </c>
      <c r="E8114" s="2">
        <v>45585.593182870369</v>
      </c>
      <c r="F8114" s="2">
        <v>45585.60429398148</v>
      </c>
      <c r="G8114" t="str">
        <f t="shared" si="631"/>
        <v>10</v>
      </c>
      <c r="H8114" t="str">
        <f t="shared" si="632"/>
        <v>20</v>
      </c>
      <c r="I8114">
        <v>98</v>
      </c>
      <c r="J8114">
        <f t="shared" si="633"/>
        <v>1.6333333333333333</v>
      </c>
      <c r="K8114" t="s">
        <v>103</v>
      </c>
      <c r="L8114" t="s">
        <v>10160</v>
      </c>
      <c r="M8114" t="s">
        <v>44</v>
      </c>
      <c r="N8114" t="b">
        <v>0</v>
      </c>
      <c r="O8114">
        <f>_xlfn.XLOOKUP(B8114,Machine_Info!A:A,Machine_Info!E:E)</f>
        <v>14</v>
      </c>
      <c r="P8114">
        <f t="shared" si="630"/>
        <v>12.366666666666667</v>
      </c>
      <c r="Q8114">
        <f t="shared" si="634"/>
        <v>0.88333333333333341</v>
      </c>
    </row>
    <row r="8115" spans="1:17" x14ac:dyDescent="0.2">
      <c r="A8115" t="s">
        <v>8233</v>
      </c>
      <c r="B8115" t="s">
        <v>40</v>
      </c>
      <c r="C8115" t="s">
        <v>41</v>
      </c>
      <c r="D8115" t="s">
        <v>20</v>
      </c>
      <c r="E8115" s="2">
        <v>45585.598368055558</v>
      </c>
      <c r="F8115" s="2">
        <v>45585.773368055547</v>
      </c>
      <c r="G8115" t="str">
        <f t="shared" si="631"/>
        <v>10</v>
      </c>
      <c r="H8115" t="str">
        <f t="shared" si="632"/>
        <v>20</v>
      </c>
      <c r="I8115">
        <v>1009</v>
      </c>
      <c r="J8115">
        <f t="shared" si="633"/>
        <v>16.816666666666666</v>
      </c>
      <c r="K8115" t="s">
        <v>42</v>
      </c>
      <c r="L8115" t="s">
        <v>55</v>
      </c>
      <c r="M8115" t="s">
        <v>23</v>
      </c>
      <c r="N8115" t="b">
        <v>0</v>
      </c>
      <c r="O8115">
        <f>_xlfn.XLOOKUP(B8115,Machine_Info!A:A,Machine_Info!E:E)</f>
        <v>18</v>
      </c>
      <c r="P8115">
        <f t="shared" si="630"/>
        <v>1.1833333333333336</v>
      </c>
      <c r="Q8115">
        <f t="shared" si="634"/>
        <v>6.5740740740740752E-2</v>
      </c>
    </row>
    <row r="8116" spans="1:17" x14ac:dyDescent="0.2">
      <c r="A8116" t="s">
        <v>8234</v>
      </c>
      <c r="B8116" t="s">
        <v>30</v>
      </c>
      <c r="C8116" t="s">
        <v>31</v>
      </c>
      <c r="D8116" t="s">
        <v>32</v>
      </c>
      <c r="E8116" s="2">
        <v>45585.669629629629</v>
      </c>
      <c r="F8116" s="2">
        <v>45585.673796296287</v>
      </c>
      <c r="G8116" t="str">
        <f t="shared" si="631"/>
        <v>10</v>
      </c>
      <c r="H8116" t="str">
        <f t="shared" si="632"/>
        <v>20</v>
      </c>
      <c r="I8116">
        <v>94</v>
      </c>
      <c r="J8116">
        <f t="shared" si="633"/>
        <v>1.5666666666666667</v>
      </c>
      <c r="K8116" t="s">
        <v>103</v>
      </c>
      <c r="L8116" t="s">
        <v>55</v>
      </c>
      <c r="M8116" t="s">
        <v>23</v>
      </c>
      <c r="N8116" t="b">
        <v>0</v>
      </c>
      <c r="O8116">
        <f>_xlfn.XLOOKUP(B8116,Machine_Info!A:A,Machine_Info!E:E)</f>
        <v>22</v>
      </c>
      <c r="P8116">
        <f t="shared" si="630"/>
        <v>20.433333333333334</v>
      </c>
      <c r="Q8116">
        <f t="shared" si="634"/>
        <v>0.92878787878787883</v>
      </c>
    </row>
    <row r="8117" spans="1:17" x14ac:dyDescent="0.2">
      <c r="A8117" t="s">
        <v>8235</v>
      </c>
      <c r="B8117" t="s">
        <v>99</v>
      </c>
      <c r="C8117" t="s">
        <v>100</v>
      </c>
      <c r="D8117" t="s">
        <v>32</v>
      </c>
      <c r="E8117" s="2">
        <v>45585.749513888892</v>
      </c>
      <c r="F8117" s="2">
        <v>45585.906458333331</v>
      </c>
      <c r="G8117" t="str">
        <f t="shared" si="631"/>
        <v>10</v>
      </c>
      <c r="H8117" t="str">
        <f t="shared" si="632"/>
        <v>20</v>
      </c>
      <c r="I8117">
        <v>37</v>
      </c>
      <c r="J8117">
        <f t="shared" si="633"/>
        <v>0.6166666666666667</v>
      </c>
      <c r="K8117" t="s">
        <v>42</v>
      </c>
      <c r="L8117" t="s">
        <v>10159</v>
      </c>
      <c r="M8117" t="s">
        <v>34</v>
      </c>
      <c r="N8117" t="b">
        <v>0</v>
      </c>
      <c r="O8117">
        <f>_xlfn.XLOOKUP(B8117,Machine_Info!A:A,Machine_Info!E:E)</f>
        <v>16</v>
      </c>
      <c r="P8117">
        <f t="shared" si="630"/>
        <v>15.383333333333333</v>
      </c>
      <c r="Q8117">
        <f t="shared" si="634"/>
        <v>0.9614583333333333</v>
      </c>
    </row>
    <row r="8118" spans="1:17" x14ac:dyDescent="0.2">
      <c r="A8118" t="s">
        <v>8236</v>
      </c>
      <c r="B8118" t="s">
        <v>89</v>
      </c>
      <c r="C8118" t="s">
        <v>90</v>
      </c>
      <c r="D8118" t="s">
        <v>32</v>
      </c>
      <c r="E8118" s="2">
        <v>45585.799675925933</v>
      </c>
      <c r="F8118" s="2">
        <v>45585.853842592587</v>
      </c>
      <c r="G8118" t="str">
        <f t="shared" si="631"/>
        <v>10</v>
      </c>
      <c r="H8118" t="str">
        <f t="shared" si="632"/>
        <v>20</v>
      </c>
      <c r="I8118">
        <v>260</v>
      </c>
      <c r="J8118">
        <f t="shared" si="633"/>
        <v>4.333333333333333</v>
      </c>
      <c r="K8118" t="s">
        <v>103</v>
      </c>
      <c r="L8118" t="s">
        <v>10160</v>
      </c>
      <c r="M8118" t="s">
        <v>44</v>
      </c>
      <c r="N8118" t="b">
        <v>0</v>
      </c>
      <c r="O8118">
        <f>_xlfn.XLOOKUP(B8118,Machine_Info!A:A,Machine_Info!E:E)</f>
        <v>14</v>
      </c>
      <c r="P8118">
        <f t="shared" si="630"/>
        <v>9.6666666666666679</v>
      </c>
      <c r="Q8118">
        <f t="shared" si="634"/>
        <v>0.69047619047619058</v>
      </c>
    </row>
    <row r="8119" spans="1:17" x14ac:dyDescent="0.2">
      <c r="A8119" t="s">
        <v>8237</v>
      </c>
      <c r="B8119" t="s">
        <v>69</v>
      </c>
      <c r="C8119" t="s">
        <v>70</v>
      </c>
      <c r="D8119" t="s">
        <v>27</v>
      </c>
      <c r="E8119" s="2">
        <v>45585.815520833326</v>
      </c>
      <c r="F8119" s="2">
        <v>45586.002326388887</v>
      </c>
      <c r="G8119" t="str">
        <f t="shared" si="631"/>
        <v>10</v>
      </c>
      <c r="H8119" t="str">
        <f t="shared" si="632"/>
        <v>20</v>
      </c>
      <c r="I8119">
        <v>251</v>
      </c>
      <c r="J8119">
        <f t="shared" si="633"/>
        <v>4.1833333333333336</v>
      </c>
      <c r="K8119" t="s">
        <v>103</v>
      </c>
      <c r="L8119" t="s">
        <v>10160</v>
      </c>
      <c r="M8119" t="s">
        <v>44</v>
      </c>
      <c r="N8119" t="b">
        <v>0</v>
      </c>
      <c r="O8119">
        <f>_xlfn.XLOOKUP(B8119,Machine_Info!A:A,Machine_Info!E:E)</f>
        <v>16</v>
      </c>
      <c r="P8119">
        <f t="shared" si="630"/>
        <v>11.816666666666666</v>
      </c>
      <c r="Q8119">
        <f t="shared" si="634"/>
        <v>0.73854166666666665</v>
      </c>
    </row>
    <row r="8120" spans="1:17" x14ac:dyDescent="0.2">
      <c r="A8120" t="s">
        <v>8238</v>
      </c>
      <c r="B8120" t="s">
        <v>106</v>
      </c>
      <c r="C8120" t="s">
        <v>107</v>
      </c>
      <c r="D8120" t="s">
        <v>59</v>
      </c>
      <c r="E8120" s="2">
        <v>45585.859664351847</v>
      </c>
      <c r="F8120" s="2">
        <v>45586.024942129632</v>
      </c>
      <c r="G8120" t="str">
        <f t="shared" si="631"/>
        <v>10</v>
      </c>
      <c r="H8120" t="str">
        <f t="shared" si="632"/>
        <v>20</v>
      </c>
      <c r="I8120">
        <v>9</v>
      </c>
      <c r="J8120">
        <f t="shared" si="633"/>
        <v>0.15</v>
      </c>
      <c r="K8120" t="s">
        <v>71</v>
      </c>
      <c r="L8120" t="s">
        <v>55</v>
      </c>
      <c r="M8120" t="s">
        <v>23</v>
      </c>
      <c r="N8120" t="b">
        <v>1</v>
      </c>
      <c r="O8120">
        <f>_xlfn.XLOOKUP(B8120,Machine_Info!A:A,Machine_Info!E:E)</f>
        <v>16</v>
      </c>
      <c r="P8120">
        <f t="shared" si="630"/>
        <v>15.85</v>
      </c>
      <c r="Q8120">
        <f t="shared" si="634"/>
        <v>0.99062499999999998</v>
      </c>
    </row>
    <row r="8121" spans="1:17" x14ac:dyDescent="0.2">
      <c r="A8121" t="s">
        <v>8239</v>
      </c>
      <c r="B8121" t="s">
        <v>139</v>
      </c>
      <c r="C8121" t="s">
        <v>140</v>
      </c>
      <c r="D8121" t="s">
        <v>59</v>
      </c>
      <c r="E8121" s="2">
        <v>45585.881493055553</v>
      </c>
      <c r="F8121" s="2">
        <v>45585.900243055563</v>
      </c>
      <c r="G8121" t="str">
        <f t="shared" si="631"/>
        <v>10</v>
      </c>
      <c r="H8121" t="str">
        <f t="shared" si="632"/>
        <v>20</v>
      </c>
      <c r="I8121">
        <v>220</v>
      </c>
      <c r="J8121">
        <f t="shared" si="633"/>
        <v>3.6666666666666665</v>
      </c>
      <c r="K8121" t="s">
        <v>54</v>
      </c>
      <c r="L8121" t="s">
        <v>55</v>
      </c>
      <c r="M8121" t="s">
        <v>23</v>
      </c>
      <c r="N8121" t="b">
        <v>1</v>
      </c>
      <c r="O8121">
        <f>_xlfn.XLOOKUP(B8121,Machine_Info!A:A,Machine_Info!E:E)</f>
        <v>20</v>
      </c>
      <c r="P8121">
        <f t="shared" si="630"/>
        <v>16.333333333333332</v>
      </c>
      <c r="Q8121">
        <f t="shared" si="634"/>
        <v>0.81666666666666665</v>
      </c>
    </row>
    <row r="8122" spans="1:17" x14ac:dyDescent="0.2">
      <c r="A8122" t="s">
        <v>8240</v>
      </c>
      <c r="B8122" t="s">
        <v>253</v>
      </c>
      <c r="C8122" t="s">
        <v>254</v>
      </c>
      <c r="D8122" t="s">
        <v>59</v>
      </c>
      <c r="E8122" s="2">
        <v>45585.962939814817</v>
      </c>
      <c r="F8122" s="2">
        <v>45585.98238425926</v>
      </c>
      <c r="G8122" t="str">
        <f t="shared" si="631"/>
        <v>10</v>
      </c>
      <c r="H8122" t="str">
        <f t="shared" si="632"/>
        <v>20</v>
      </c>
      <c r="I8122">
        <v>10</v>
      </c>
      <c r="J8122">
        <f t="shared" si="633"/>
        <v>0.16666666666666666</v>
      </c>
      <c r="K8122" t="s">
        <v>38</v>
      </c>
      <c r="L8122" t="s">
        <v>10159</v>
      </c>
      <c r="M8122" t="s">
        <v>34</v>
      </c>
      <c r="N8122" t="b">
        <v>0</v>
      </c>
      <c r="O8122">
        <f>_xlfn.XLOOKUP(B8122,Machine_Info!A:A,Machine_Info!E:E)</f>
        <v>22</v>
      </c>
      <c r="P8122">
        <f t="shared" si="630"/>
        <v>21.833333333333332</v>
      </c>
      <c r="Q8122">
        <f t="shared" si="634"/>
        <v>0.99242424242424232</v>
      </c>
    </row>
    <row r="8123" spans="1:17" x14ac:dyDescent="0.2">
      <c r="A8123" t="s">
        <v>8241</v>
      </c>
      <c r="B8123" t="s">
        <v>174</v>
      </c>
      <c r="C8123" t="s">
        <v>175</v>
      </c>
      <c r="D8123" t="s">
        <v>59</v>
      </c>
      <c r="E8123" s="2">
        <v>45585.979375000003</v>
      </c>
      <c r="F8123" s="2">
        <v>45586.003680555557</v>
      </c>
      <c r="G8123" t="str">
        <f t="shared" si="631"/>
        <v>10</v>
      </c>
      <c r="H8123" t="str">
        <f t="shared" si="632"/>
        <v>20</v>
      </c>
      <c r="I8123">
        <v>163</v>
      </c>
      <c r="J8123">
        <f t="shared" si="633"/>
        <v>2.7166666666666668</v>
      </c>
      <c r="K8123" t="s">
        <v>110</v>
      </c>
      <c r="L8123" t="s">
        <v>10160</v>
      </c>
      <c r="M8123" t="s">
        <v>44</v>
      </c>
      <c r="N8123" t="b">
        <v>0</v>
      </c>
      <c r="O8123">
        <f>_xlfn.XLOOKUP(B8123,Machine_Info!A:A,Machine_Info!E:E)</f>
        <v>14</v>
      </c>
      <c r="P8123">
        <f t="shared" si="630"/>
        <v>11.283333333333333</v>
      </c>
      <c r="Q8123">
        <f t="shared" si="634"/>
        <v>0.80595238095238098</v>
      </c>
    </row>
    <row r="8124" spans="1:17" x14ac:dyDescent="0.2">
      <c r="A8124" t="s">
        <v>8242</v>
      </c>
      <c r="B8124" t="s">
        <v>106</v>
      </c>
      <c r="C8124" t="s">
        <v>107</v>
      </c>
      <c r="D8124" t="s">
        <v>59</v>
      </c>
      <c r="E8124" s="2">
        <v>45585.993773148148</v>
      </c>
      <c r="F8124" s="2">
        <v>45586.020856481482</v>
      </c>
      <c r="G8124" t="str">
        <f t="shared" si="631"/>
        <v>10</v>
      </c>
      <c r="H8124" t="str">
        <f t="shared" si="632"/>
        <v>20</v>
      </c>
      <c r="I8124">
        <v>17</v>
      </c>
      <c r="J8124">
        <f t="shared" si="633"/>
        <v>0.28333333333333333</v>
      </c>
      <c r="K8124" t="s">
        <v>42</v>
      </c>
      <c r="L8124" t="s">
        <v>10160</v>
      </c>
      <c r="M8124" t="s">
        <v>44</v>
      </c>
      <c r="N8124" t="b">
        <v>0</v>
      </c>
      <c r="O8124">
        <f>_xlfn.XLOOKUP(B8124,Machine_Info!A:A,Machine_Info!E:E)</f>
        <v>16</v>
      </c>
      <c r="P8124">
        <f t="shared" si="630"/>
        <v>15.716666666666667</v>
      </c>
      <c r="Q8124">
        <f t="shared" si="634"/>
        <v>0.98229166666666667</v>
      </c>
    </row>
    <row r="8125" spans="1:17" x14ac:dyDescent="0.2">
      <c r="A8125" t="s">
        <v>8243</v>
      </c>
      <c r="B8125" t="s">
        <v>66</v>
      </c>
      <c r="C8125" t="s">
        <v>67</v>
      </c>
      <c r="D8125" t="s">
        <v>32</v>
      </c>
      <c r="E8125" s="2">
        <v>45586.030717592592</v>
      </c>
      <c r="F8125" s="2">
        <v>45586.037662037037</v>
      </c>
      <c r="G8125" t="str">
        <f t="shared" si="631"/>
        <v>10</v>
      </c>
      <c r="H8125" t="str">
        <f t="shared" si="632"/>
        <v>21</v>
      </c>
      <c r="I8125">
        <v>282</v>
      </c>
      <c r="J8125">
        <f t="shared" si="633"/>
        <v>4.7</v>
      </c>
      <c r="K8125" t="s">
        <v>76</v>
      </c>
      <c r="L8125" t="s">
        <v>10159</v>
      </c>
      <c r="M8125" t="s">
        <v>34</v>
      </c>
      <c r="N8125" t="b">
        <v>0</v>
      </c>
      <c r="O8125">
        <f>_xlfn.XLOOKUP(B8125,Machine_Info!A:A,Machine_Info!E:E)</f>
        <v>14</v>
      </c>
      <c r="P8125">
        <f t="shared" si="630"/>
        <v>9.3000000000000007</v>
      </c>
      <c r="Q8125">
        <f t="shared" si="634"/>
        <v>0.66428571428571437</v>
      </c>
    </row>
    <row r="8126" spans="1:17" x14ac:dyDescent="0.2">
      <c r="A8126" t="s">
        <v>8244</v>
      </c>
      <c r="B8126" t="s">
        <v>263</v>
      </c>
      <c r="C8126" t="s">
        <v>264</v>
      </c>
      <c r="D8126" t="s">
        <v>27</v>
      </c>
      <c r="E8126" s="2">
        <v>45586.080347222232</v>
      </c>
      <c r="F8126" s="2">
        <v>45586.237291666657</v>
      </c>
      <c r="G8126" t="str">
        <f t="shared" si="631"/>
        <v>10</v>
      </c>
      <c r="H8126" t="str">
        <f t="shared" si="632"/>
        <v>21</v>
      </c>
      <c r="I8126">
        <v>156</v>
      </c>
      <c r="J8126">
        <f t="shared" si="633"/>
        <v>2.6</v>
      </c>
      <c r="K8126" t="s">
        <v>46</v>
      </c>
      <c r="L8126" t="s">
        <v>10160</v>
      </c>
      <c r="M8126" t="s">
        <v>44</v>
      </c>
      <c r="N8126" t="b">
        <v>0</v>
      </c>
      <c r="O8126">
        <f>_xlfn.XLOOKUP(B8126,Machine_Info!A:A,Machine_Info!E:E)</f>
        <v>22</v>
      </c>
      <c r="P8126">
        <f t="shared" si="630"/>
        <v>19.399999999999999</v>
      </c>
      <c r="Q8126">
        <f t="shared" si="634"/>
        <v>0.88181818181818172</v>
      </c>
    </row>
    <row r="8127" spans="1:17" x14ac:dyDescent="0.2">
      <c r="A8127" t="s">
        <v>8245</v>
      </c>
      <c r="B8127" t="s">
        <v>160</v>
      </c>
      <c r="C8127" t="s">
        <v>161</v>
      </c>
      <c r="D8127" t="s">
        <v>32</v>
      </c>
      <c r="E8127" s="2">
        <v>45586.140509259261</v>
      </c>
      <c r="F8127" s="2">
        <v>45586.305787037039</v>
      </c>
      <c r="G8127" t="str">
        <f t="shared" si="631"/>
        <v>10</v>
      </c>
      <c r="H8127" t="str">
        <f t="shared" si="632"/>
        <v>21</v>
      </c>
      <c r="I8127">
        <v>69</v>
      </c>
      <c r="J8127">
        <f t="shared" si="633"/>
        <v>1.1499999999999999</v>
      </c>
      <c r="K8127" t="s">
        <v>103</v>
      </c>
      <c r="L8127" t="s">
        <v>10159</v>
      </c>
      <c r="M8127" t="s">
        <v>34</v>
      </c>
      <c r="N8127" t="b">
        <v>0</v>
      </c>
      <c r="O8127">
        <f>_xlfn.XLOOKUP(B8127,Machine_Info!A:A,Machine_Info!E:E)</f>
        <v>20</v>
      </c>
      <c r="P8127">
        <f t="shared" si="630"/>
        <v>18.850000000000001</v>
      </c>
      <c r="Q8127">
        <f t="shared" si="634"/>
        <v>0.94250000000000012</v>
      </c>
    </row>
    <row r="8128" spans="1:17" x14ac:dyDescent="0.2">
      <c r="A8128" t="s">
        <v>8246</v>
      </c>
      <c r="B8128" t="s">
        <v>25</v>
      </c>
      <c r="C8128" t="s">
        <v>26</v>
      </c>
      <c r="D8128" t="s">
        <v>27</v>
      </c>
      <c r="E8128" s="2">
        <v>45586.175196759257</v>
      </c>
      <c r="F8128" s="2">
        <v>45586.184224537043</v>
      </c>
      <c r="G8128" t="str">
        <f t="shared" si="631"/>
        <v>10</v>
      </c>
      <c r="H8128" t="str">
        <f t="shared" si="632"/>
        <v>21</v>
      </c>
      <c r="I8128">
        <v>1254</v>
      </c>
      <c r="J8128">
        <f t="shared" si="633"/>
        <v>20.9</v>
      </c>
      <c r="K8128" t="s">
        <v>28</v>
      </c>
      <c r="L8128" t="s">
        <v>10159</v>
      </c>
      <c r="M8128" t="s">
        <v>34</v>
      </c>
      <c r="N8128" t="b">
        <v>0</v>
      </c>
      <c r="O8128">
        <f>_xlfn.XLOOKUP(B8128,Machine_Info!A:A,Machine_Info!E:E)</f>
        <v>22</v>
      </c>
      <c r="P8128">
        <f t="shared" si="630"/>
        <v>1.1000000000000014</v>
      </c>
      <c r="Q8128">
        <f t="shared" si="634"/>
        <v>5.0000000000000065E-2</v>
      </c>
    </row>
    <row r="8129" spans="1:17" x14ac:dyDescent="0.2">
      <c r="A8129" t="s">
        <v>8247</v>
      </c>
      <c r="B8129" t="s">
        <v>160</v>
      </c>
      <c r="C8129" t="s">
        <v>161</v>
      </c>
      <c r="D8129" t="s">
        <v>32</v>
      </c>
      <c r="E8129" s="2">
        <v>45586.176736111112</v>
      </c>
      <c r="F8129" s="2">
        <v>45586.187152777777</v>
      </c>
      <c r="G8129" t="str">
        <f t="shared" si="631"/>
        <v>10</v>
      </c>
      <c r="H8129" t="str">
        <f t="shared" si="632"/>
        <v>21</v>
      </c>
      <c r="I8129">
        <v>17</v>
      </c>
      <c r="J8129">
        <f t="shared" si="633"/>
        <v>0.28333333333333333</v>
      </c>
      <c r="K8129" t="s">
        <v>42</v>
      </c>
      <c r="L8129" t="s">
        <v>10160</v>
      </c>
      <c r="M8129" t="s">
        <v>44</v>
      </c>
      <c r="N8129" t="b">
        <v>0</v>
      </c>
      <c r="O8129">
        <f>_xlfn.XLOOKUP(B8129,Machine_Info!A:A,Machine_Info!E:E)</f>
        <v>20</v>
      </c>
      <c r="P8129">
        <f t="shared" si="630"/>
        <v>19.716666666666665</v>
      </c>
      <c r="Q8129">
        <f t="shared" si="634"/>
        <v>0.98583333333333323</v>
      </c>
    </row>
    <row r="8130" spans="1:17" x14ac:dyDescent="0.2">
      <c r="A8130" t="s">
        <v>8248</v>
      </c>
      <c r="B8130" t="s">
        <v>152</v>
      </c>
      <c r="C8130" t="s">
        <v>153</v>
      </c>
      <c r="D8130" t="s">
        <v>27</v>
      </c>
      <c r="E8130" s="2">
        <v>45586.185196759259</v>
      </c>
      <c r="F8130" s="2">
        <v>45586.237280092602</v>
      </c>
      <c r="G8130" t="str">
        <f t="shared" si="631"/>
        <v>10</v>
      </c>
      <c r="H8130" t="str">
        <f t="shared" si="632"/>
        <v>21</v>
      </c>
      <c r="I8130">
        <v>176</v>
      </c>
      <c r="J8130">
        <f t="shared" si="633"/>
        <v>2.9333333333333331</v>
      </c>
      <c r="K8130" t="s">
        <v>54</v>
      </c>
      <c r="L8130" t="s">
        <v>10160</v>
      </c>
      <c r="M8130" t="s">
        <v>44</v>
      </c>
      <c r="N8130" t="b">
        <v>1</v>
      </c>
      <c r="O8130">
        <f>_xlfn.XLOOKUP(B8130,Machine_Info!A:A,Machine_Info!E:E)</f>
        <v>18</v>
      </c>
      <c r="P8130">
        <f t="shared" ref="P8130:P8193" si="635">O8130-J8130</f>
        <v>15.066666666666666</v>
      </c>
      <c r="Q8130">
        <f t="shared" si="634"/>
        <v>0.83703703703703702</v>
      </c>
    </row>
    <row r="8131" spans="1:17" x14ac:dyDescent="0.2">
      <c r="A8131" t="s">
        <v>8249</v>
      </c>
      <c r="B8131" t="s">
        <v>25</v>
      </c>
      <c r="C8131" t="s">
        <v>26</v>
      </c>
      <c r="D8131" t="s">
        <v>27</v>
      </c>
      <c r="E8131" s="2">
        <v>45586.198645833327</v>
      </c>
      <c r="F8131" s="2">
        <v>45586.2965625</v>
      </c>
      <c r="G8131" t="str">
        <f t="shared" ref="G8131:G8194" si="636">TEXT(E8131,"mm")</f>
        <v>10</v>
      </c>
      <c r="H8131" t="str">
        <f t="shared" ref="H8131:H8194" si="637">TEXT(E8131,"dd")</f>
        <v>21</v>
      </c>
      <c r="I8131">
        <v>1202</v>
      </c>
      <c r="J8131">
        <f t="shared" ref="J8131:J8194" si="638">I8131/60</f>
        <v>20.033333333333335</v>
      </c>
      <c r="K8131" t="s">
        <v>28</v>
      </c>
      <c r="L8131" t="s">
        <v>10160</v>
      </c>
      <c r="M8131" t="s">
        <v>44</v>
      </c>
      <c r="N8131" t="b">
        <v>0</v>
      </c>
      <c r="O8131">
        <f>_xlfn.XLOOKUP(B8131,Machine_Info!A:A,Machine_Info!E:E)</f>
        <v>22</v>
      </c>
      <c r="P8131">
        <f t="shared" si="635"/>
        <v>1.966666666666665</v>
      </c>
      <c r="Q8131">
        <f t="shared" ref="Q8131:Q8194" si="639">P8131/O8131</f>
        <v>8.9393939393939317E-2</v>
      </c>
    </row>
    <row r="8132" spans="1:17" x14ac:dyDescent="0.2">
      <c r="A8132" t="s">
        <v>8250</v>
      </c>
      <c r="B8132" t="s">
        <v>92</v>
      </c>
      <c r="C8132" t="s">
        <v>93</v>
      </c>
      <c r="D8132" t="s">
        <v>59</v>
      </c>
      <c r="E8132" s="2">
        <v>45586.23773148148</v>
      </c>
      <c r="F8132" s="2">
        <v>45586.767592592587</v>
      </c>
      <c r="G8132" t="str">
        <f t="shared" si="636"/>
        <v>10</v>
      </c>
      <c r="H8132" t="str">
        <f t="shared" si="637"/>
        <v>21</v>
      </c>
      <c r="I8132">
        <v>77</v>
      </c>
      <c r="J8132">
        <f t="shared" si="638"/>
        <v>1.2833333333333334</v>
      </c>
      <c r="K8132" t="s">
        <v>110</v>
      </c>
      <c r="L8132" t="s">
        <v>10159</v>
      </c>
      <c r="M8132" t="s">
        <v>34</v>
      </c>
      <c r="N8132" t="b">
        <v>0</v>
      </c>
      <c r="O8132">
        <f>_xlfn.XLOOKUP(B8132,Machine_Info!A:A,Machine_Info!E:E)</f>
        <v>20</v>
      </c>
      <c r="P8132">
        <f t="shared" si="635"/>
        <v>18.716666666666665</v>
      </c>
      <c r="Q8132">
        <f t="shared" si="639"/>
        <v>0.93583333333333329</v>
      </c>
    </row>
    <row r="8133" spans="1:17" x14ac:dyDescent="0.2">
      <c r="A8133" t="s">
        <v>8251</v>
      </c>
      <c r="B8133" t="s">
        <v>132</v>
      </c>
      <c r="C8133" t="s">
        <v>133</v>
      </c>
      <c r="D8133" t="s">
        <v>59</v>
      </c>
      <c r="E8133" s="2">
        <v>45586.250219907408</v>
      </c>
      <c r="F8133" s="2">
        <v>45586.538414351853</v>
      </c>
      <c r="G8133" t="str">
        <f t="shared" si="636"/>
        <v>10</v>
      </c>
      <c r="H8133" t="str">
        <f t="shared" si="637"/>
        <v>21</v>
      </c>
      <c r="I8133">
        <v>68</v>
      </c>
      <c r="J8133">
        <f t="shared" si="638"/>
        <v>1.1333333333333333</v>
      </c>
      <c r="K8133" t="s">
        <v>42</v>
      </c>
      <c r="L8133" t="s">
        <v>55</v>
      </c>
      <c r="M8133" t="s">
        <v>23</v>
      </c>
      <c r="N8133" t="b">
        <v>0</v>
      </c>
      <c r="O8133">
        <f>_xlfn.XLOOKUP(B8133,Machine_Info!A:A,Machine_Info!E:E)</f>
        <v>14</v>
      </c>
      <c r="P8133">
        <f t="shared" si="635"/>
        <v>12.866666666666667</v>
      </c>
      <c r="Q8133">
        <f t="shared" si="639"/>
        <v>0.91904761904761911</v>
      </c>
    </row>
    <row r="8134" spans="1:17" x14ac:dyDescent="0.2">
      <c r="A8134" t="s">
        <v>8252</v>
      </c>
      <c r="B8134" t="s">
        <v>125</v>
      </c>
      <c r="C8134" t="s">
        <v>126</v>
      </c>
      <c r="D8134" t="s">
        <v>20</v>
      </c>
      <c r="E8134" s="2">
        <v>45586.279120370367</v>
      </c>
      <c r="F8134" s="2">
        <v>45586.293009259258</v>
      </c>
      <c r="G8134" t="str">
        <f t="shared" si="636"/>
        <v>10</v>
      </c>
      <c r="H8134" t="str">
        <f t="shared" si="637"/>
        <v>21</v>
      </c>
      <c r="I8134">
        <v>126</v>
      </c>
      <c r="J8134">
        <f t="shared" si="638"/>
        <v>2.1</v>
      </c>
      <c r="K8134" t="s">
        <v>71</v>
      </c>
      <c r="L8134" t="s">
        <v>55</v>
      </c>
      <c r="M8134" t="s">
        <v>23</v>
      </c>
      <c r="N8134" t="b">
        <v>1</v>
      </c>
      <c r="O8134">
        <f>_xlfn.XLOOKUP(B8134,Machine_Info!A:A,Machine_Info!E:E)</f>
        <v>18</v>
      </c>
      <c r="P8134">
        <f t="shared" si="635"/>
        <v>15.9</v>
      </c>
      <c r="Q8134">
        <f t="shared" si="639"/>
        <v>0.8833333333333333</v>
      </c>
    </row>
    <row r="8135" spans="1:17" x14ac:dyDescent="0.2">
      <c r="A8135" t="s">
        <v>8253</v>
      </c>
      <c r="B8135" t="s">
        <v>152</v>
      </c>
      <c r="C8135" t="s">
        <v>153</v>
      </c>
      <c r="D8135" t="s">
        <v>27</v>
      </c>
      <c r="E8135" s="2">
        <v>45586.306793981479</v>
      </c>
      <c r="F8135" s="2">
        <v>45586.422766203701</v>
      </c>
      <c r="G8135" t="str">
        <f t="shared" si="636"/>
        <v>10</v>
      </c>
      <c r="H8135" t="str">
        <f t="shared" si="637"/>
        <v>21</v>
      </c>
      <c r="I8135">
        <v>273</v>
      </c>
      <c r="J8135">
        <f t="shared" si="638"/>
        <v>4.55</v>
      </c>
      <c r="K8135" t="s">
        <v>28</v>
      </c>
      <c r="L8135" t="s">
        <v>10159</v>
      </c>
      <c r="M8135" t="s">
        <v>34</v>
      </c>
      <c r="N8135" t="b">
        <v>0</v>
      </c>
      <c r="O8135">
        <f>_xlfn.XLOOKUP(B8135,Machine_Info!A:A,Machine_Info!E:E)</f>
        <v>18</v>
      </c>
      <c r="P8135">
        <f t="shared" si="635"/>
        <v>13.45</v>
      </c>
      <c r="Q8135">
        <f t="shared" si="639"/>
        <v>0.74722222222222223</v>
      </c>
    </row>
    <row r="8136" spans="1:17" x14ac:dyDescent="0.2">
      <c r="A8136" t="s">
        <v>8254</v>
      </c>
      <c r="B8136" t="s">
        <v>152</v>
      </c>
      <c r="C8136" t="s">
        <v>153</v>
      </c>
      <c r="D8136" t="s">
        <v>27</v>
      </c>
      <c r="E8136" s="2">
        <v>45586.35</v>
      </c>
      <c r="F8136" s="2">
        <v>45586.504166666673</v>
      </c>
      <c r="G8136" t="str">
        <f t="shared" si="636"/>
        <v>10</v>
      </c>
      <c r="H8136" t="str">
        <f t="shared" si="637"/>
        <v>21</v>
      </c>
      <c r="I8136">
        <v>149</v>
      </c>
      <c r="J8136">
        <f t="shared" si="638"/>
        <v>2.4833333333333334</v>
      </c>
      <c r="K8136" t="s">
        <v>21</v>
      </c>
      <c r="L8136" t="s">
        <v>10159</v>
      </c>
      <c r="M8136" t="s">
        <v>34</v>
      </c>
      <c r="N8136" t="b">
        <v>1</v>
      </c>
      <c r="O8136">
        <f>_xlfn.XLOOKUP(B8136,Machine_Info!A:A,Machine_Info!E:E)</f>
        <v>18</v>
      </c>
      <c r="P8136">
        <f t="shared" si="635"/>
        <v>15.516666666666666</v>
      </c>
      <c r="Q8136">
        <f t="shared" si="639"/>
        <v>0.86203703703703694</v>
      </c>
    </row>
    <row r="8137" spans="1:17" x14ac:dyDescent="0.2">
      <c r="A8137" t="s">
        <v>8255</v>
      </c>
      <c r="B8137" t="s">
        <v>30</v>
      </c>
      <c r="C8137" t="s">
        <v>31</v>
      </c>
      <c r="D8137" t="s">
        <v>32</v>
      </c>
      <c r="E8137" s="2">
        <v>45586.350023148138</v>
      </c>
      <c r="F8137" s="2">
        <v>45586.446550925917</v>
      </c>
      <c r="G8137" t="str">
        <f t="shared" si="636"/>
        <v>10</v>
      </c>
      <c r="H8137" t="str">
        <f t="shared" si="637"/>
        <v>21</v>
      </c>
      <c r="I8137">
        <v>48</v>
      </c>
      <c r="J8137">
        <f t="shared" si="638"/>
        <v>0.8</v>
      </c>
      <c r="K8137" t="s">
        <v>71</v>
      </c>
      <c r="L8137" t="s">
        <v>55</v>
      </c>
      <c r="M8137" t="s">
        <v>23</v>
      </c>
      <c r="N8137" t="b">
        <v>1</v>
      </c>
      <c r="O8137">
        <f>_xlfn.XLOOKUP(B8137,Machine_Info!A:A,Machine_Info!E:E)</f>
        <v>22</v>
      </c>
      <c r="P8137">
        <f t="shared" si="635"/>
        <v>21.2</v>
      </c>
      <c r="Q8137">
        <f t="shared" si="639"/>
        <v>0.96363636363636362</v>
      </c>
    </row>
    <row r="8138" spans="1:17" x14ac:dyDescent="0.2">
      <c r="A8138" t="s">
        <v>8256</v>
      </c>
      <c r="B8138" t="s">
        <v>202</v>
      </c>
      <c r="C8138" t="s">
        <v>203</v>
      </c>
      <c r="D8138" t="s">
        <v>32</v>
      </c>
      <c r="E8138" s="2">
        <v>45586.366203703707</v>
      </c>
      <c r="F8138" s="2">
        <v>45586.470370370371</v>
      </c>
      <c r="G8138" t="str">
        <f t="shared" si="636"/>
        <v>10</v>
      </c>
      <c r="H8138" t="str">
        <f t="shared" si="637"/>
        <v>21</v>
      </c>
      <c r="I8138">
        <v>41</v>
      </c>
      <c r="J8138">
        <f t="shared" si="638"/>
        <v>0.68333333333333335</v>
      </c>
      <c r="K8138" t="s">
        <v>28</v>
      </c>
      <c r="L8138" t="s">
        <v>10160</v>
      </c>
      <c r="M8138" t="s">
        <v>44</v>
      </c>
      <c r="N8138" t="b">
        <v>0</v>
      </c>
      <c r="O8138">
        <f>_xlfn.XLOOKUP(B8138,Machine_Info!A:A,Machine_Info!E:E)</f>
        <v>22</v>
      </c>
      <c r="P8138">
        <f t="shared" si="635"/>
        <v>21.316666666666666</v>
      </c>
      <c r="Q8138">
        <f t="shared" si="639"/>
        <v>0.96893939393939388</v>
      </c>
    </row>
    <row r="8139" spans="1:17" x14ac:dyDescent="0.2">
      <c r="A8139" t="s">
        <v>8257</v>
      </c>
      <c r="B8139" t="s">
        <v>92</v>
      </c>
      <c r="C8139" t="s">
        <v>93</v>
      </c>
      <c r="D8139" t="s">
        <v>59</v>
      </c>
      <c r="E8139" s="2">
        <v>45586.371469907397</v>
      </c>
      <c r="F8139" s="2">
        <v>45586.406886574077</v>
      </c>
      <c r="G8139" t="str">
        <f t="shared" si="636"/>
        <v>10</v>
      </c>
      <c r="H8139" t="str">
        <f t="shared" si="637"/>
        <v>21</v>
      </c>
      <c r="I8139">
        <v>67</v>
      </c>
      <c r="J8139">
        <f t="shared" si="638"/>
        <v>1.1166666666666667</v>
      </c>
      <c r="K8139" t="s">
        <v>28</v>
      </c>
      <c r="L8139" t="s">
        <v>10159</v>
      </c>
      <c r="M8139" t="s">
        <v>34</v>
      </c>
      <c r="N8139" t="b">
        <v>0</v>
      </c>
      <c r="O8139">
        <f>_xlfn.XLOOKUP(B8139,Machine_Info!A:A,Machine_Info!E:E)</f>
        <v>20</v>
      </c>
      <c r="P8139">
        <f t="shared" si="635"/>
        <v>18.883333333333333</v>
      </c>
      <c r="Q8139">
        <f t="shared" si="639"/>
        <v>0.9441666666666666</v>
      </c>
    </row>
    <row r="8140" spans="1:17" x14ac:dyDescent="0.2">
      <c r="A8140" t="s">
        <v>8258</v>
      </c>
      <c r="B8140" t="s">
        <v>263</v>
      </c>
      <c r="C8140" t="s">
        <v>264</v>
      </c>
      <c r="D8140" t="s">
        <v>27</v>
      </c>
      <c r="E8140" s="2">
        <v>45586.446192129632</v>
      </c>
      <c r="F8140" s="2">
        <v>45586.603831018518</v>
      </c>
      <c r="G8140" t="str">
        <f t="shared" si="636"/>
        <v>10</v>
      </c>
      <c r="H8140" t="str">
        <f t="shared" si="637"/>
        <v>21</v>
      </c>
      <c r="I8140">
        <v>288</v>
      </c>
      <c r="J8140">
        <f t="shared" si="638"/>
        <v>4.8</v>
      </c>
      <c r="K8140" t="s">
        <v>28</v>
      </c>
      <c r="L8140" t="s">
        <v>10160</v>
      </c>
      <c r="M8140" t="s">
        <v>44</v>
      </c>
      <c r="N8140" t="b">
        <v>0</v>
      </c>
      <c r="O8140">
        <f>_xlfn.XLOOKUP(B8140,Machine_Info!A:A,Machine_Info!E:E)</f>
        <v>22</v>
      </c>
      <c r="P8140">
        <f t="shared" si="635"/>
        <v>17.2</v>
      </c>
      <c r="Q8140">
        <f t="shared" si="639"/>
        <v>0.78181818181818175</v>
      </c>
    </row>
    <row r="8141" spans="1:17" x14ac:dyDescent="0.2">
      <c r="A8141" t="s">
        <v>8259</v>
      </c>
      <c r="B8141" t="s">
        <v>263</v>
      </c>
      <c r="C8141" t="s">
        <v>264</v>
      </c>
      <c r="D8141" t="s">
        <v>27</v>
      </c>
      <c r="E8141" s="2">
        <v>45586.447280092587</v>
      </c>
      <c r="F8141" s="2">
        <v>45586.513252314813</v>
      </c>
      <c r="G8141" t="str">
        <f t="shared" si="636"/>
        <v>10</v>
      </c>
      <c r="H8141" t="str">
        <f t="shared" si="637"/>
        <v>21</v>
      </c>
      <c r="I8141">
        <v>281</v>
      </c>
      <c r="J8141">
        <f t="shared" si="638"/>
        <v>4.6833333333333336</v>
      </c>
      <c r="K8141" t="s">
        <v>103</v>
      </c>
      <c r="L8141" t="s">
        <v>10159</v>
      </c>
      <c r="M8141" t="s">
        <v>34</v>
      </c>
      <c r="N8141" t="b">
        <v>0</v>
      </c>
      <c r="O8141">
        <f>_xlfn.XLOOKUP(B8141,Machine_Info!A:A,Machine_Info!E:E)</f>
        <v>22</v>
      </c>
      <c r="P8141">
        <f t="shared" si="635"/>
        <v>17.316666666666666</v>
      </c>
      <c r="Q8141">
        <f t="shared" si="639"/>
        <v>0.78712121212121211</v>
      </c>
    </row>
    <row r="8142" spans="1:17" x14ac:dyDescent="0.2">
      <c r="A8142" t="s">
        <v>8260</v>
      </c>
      <c r="B8142" t="s">
        <v>78</v>
      </c>
      <c r="C8142" t="s">
        <v>79</v>
      </c>
      <c r="D8142" t="s">
        <v>32</v>
      </c>
      <c r="E8142" s="2">
        <v>45586.465925925928</v>
      </c>
      <c r="F8142" s="2">
        <v>45586.597870370373</v>
      </c>
      <c r="G8142" t="str">
        <f t="shared" si="636"/>
        <v>10</v>
      </c>
      <c r="H8142" t="str">
        <f t="shared" si="637"/>
        <v>21</v>
      </c>
      <c r="I8142">
        <v>371</v>
      </c>
      <c r="J8142">
        <f t="shared" si="638"/>
        <v>6.1833333333333336</v>
      </c>
      <c r="K8142" t="s">
        <v>71</v>
      </c>
      <c r="L8142" t="s">
        <v>10160</v>
      </c>
      <c r="M8142" t="s">
        <v>44</v>
      </c>
      <c r="N8142" t="b">
        <v>1</v>
      </c>
      <c r="O8142">
        <f>_xlfn.XLOOKUP(B8142,Machine_Info!A:A,Machine_Info!E:E)</f>
        <v>22</v>
      </c>
      <c r="P8142">
        <f t="shared" si="635"/>
        <v>15.816666666666666</v>
      </c>
      <c r="Q8142">
        <f t="shared" si="639"/>
        <v>0.71893939393939388</v>
      </c>
    </row>
    <row r="8143" spans="1:17" x14ac:dyDescent="0.2">
      <c r="A8143" t="s">
        <v>8261</v>
      </c>
      <c r="B8143" t="s">
        <v>69</v>
      </c>
      <c r="C8143" t="s">
        <v>70</v>
      </c>
      <c r="D8143" t="s">
        <v>27</v>
      </c>
      <c r="E8143" s="2">
        <v>45586.522083333337</v>
      </c>
      <c r="F8143" s="2">
        <v>45586.55263888889</v>
      </c>
      <c r="G8143" t="str">
        <f t="shared" si="636"/>
        <v>10</v>
      </c>
      <c r="H8143" t="str">
        <f t="shared" si="637"/>
        <v>21</v>
      </c>
      <c r="I8143">
        <v>363</v>
      </c>
      <c r="J8143">
        <f t="shared" si="638"/>
        <v>6.05</v>
      </c>
      <c r="K8143" t="s">
        <v>103</v>
      </c>
      <c r="L8143" t="s">
        <v>10160</v>
      </c>
      <c r="M8143" t="s">
        <v>44</v>
      </c>
      <c r="N8143" t="b">
        <v>0</v>
      </c>
      <c r="O8143">
        <f>_xlfn.XLOOKUP(B8143,Machine_Info!A:A,Machine_Info!E:E)</f>
        <v>16</v>
      </c>
      <c r="P8143">
        <f t="shared" si="635"/>
        <v>9.9499999999999993</v>
      </c>
      <c r="Q8143">
        <f t="shared" si="639"/>
        <v>0.62187499999999996</v>
      </c>
    </row>
    <row r="8144" spans="1:17" x14ac:dyDescent="0.2">
      <c r="A8144" t="s">
        <v>8262</v>
      </c>
      <c r="B8144" t="s">
        <v>167</v>
      </c>
      <c r="C8144" t="s">
        <v>168</v>
      </c>
      <c r="D8144" t="s">
        <v>59</v>
      </c>
      <c r="E8144" s="2">
        <v>45586.522523148153</v>
      </c>
      <c r="F8144" s="2">
        <v>45586.733634259261</v>
      </c>
      <c r="G8144" t="str">
        <f t="shared" si="636"/>
        <v>10</v>
      </c>
      <c r="H8144" t="str">
        <f t="shared" si="637"/>
        <v>21</v>
      </c>
      <c r="I8144">
        <v>50</v>
      </c>
      <c r="J8144">
        <f t="shared" si="638"/>
        <v>0.83333333333333337</v>
      </c>
      <c r="K8144" t="s">
        <v>54</v>
      </c>
      <c r="L8144" t="s">
        <v>55</v>
      </c>
      <c r="M8144" t="s">
        <v>23</v>
      </c>
      <c r="N8144" t="b">
        <v>1</v>
      </c>
      <c r="O8144">
        <f>_xlfn.XLOOKUP(B8144,Machine_Info!A:A,Machine_Info!E:E)</f>
        <v>14</v>
      </c>
      <c r="P8144">
        <f t="shared" si="635"/>
        <v>13.166666666666666</v>
      </c>
      <c r="Q8144">
        <f t="shared" si="639"/>
        <v>0.94047619047619047</v>
      </c>
    </row>
    <row r="8145" spans="1:17" x14ac:dyDescent="0.2">
      <c r="A8145" t="s">
        <v>8263</v>
      </c>
      <c r="B8145" t="s">
        <v>132</v>
      </c>
      <c r="C8145" t="s">
        <v>133</v>
      </c>
      <c r="D8145" t="s">
        <v>59</v>
      </c>
      <c r="E8145" s="2">
        <v>45586.593923611108</v>
      </c>
      <c r="F8145" s="2">
        <v>45586.703645833331</v>
      </c>
      <c r="G8145" t="str">
        <f t="shared" si="636"/>
        <v>10</v>
      </c>
      <c r="H8145" t="str">
        <f t="shared" si="637"/>
        <v>21</v>
      </c>
      <c r="I8145">
        <v>196</v>
      </c>
      <c r="J8145">
        <f t="shared" si="638"/>
        <v>3.2666666666666666</v>
      </c>
      <c r="K8145" t="s">
        <v>21</v>
      </c>
      <c r="L8145" t="s">
        <v>10160</v>
      </c>
      <c r="M8145" t="s">
        <v>44</v>
      </c>
      <c r="N8145" t="b">
        <v>1</v>
      </c>
      <c r="O8145">
        <f>_xlfn.XLOOKUP(B8145,Machine_Info!A:A,Machine_Info!E:E)</f>
        <v>14</v>
      </c>
      <c r="P8145">
        <f t="shared" si="635"/>
        <v>10.733333333333334</v>
      </c>
      <c r="Q8145">
        <f t="shared" si="639"/>
        <v>0.76666666666666672</v>
      </c>
    </row>
    <row r="8146" spans="1:17" x14ac:dyDescent="0.2">
      <c r="A8146" t="s">
        <v>8264</v>
      </c>
      <c r="B8146" t="s">
        <v>218</v>
      </c>
      <c r="C8146" t="s">
        <v>219</v>
      </c>
      <c r="D8146" t="s">
        <v>20</v>
      </c>
      <c r="E8146" s="2">
        <v>45586.602997685193</v>
      </c>
      <c r="F8146" s="2">
        <v>45586.609942129631</v>
      </c>
      <c r="G8146" t="str">
        <f t="shared" si="636"/>
        <v>10</v>
      </c>
      <c r="H8146" t="str">
        <f t="shared" si="637"/>
        <v>21</v>
      </c>
      <c r="I8146">
        <v>16</v>
      </c>
      <c r="J8146">
        <f t="shared" si="638"/>
        <v>0.26666666666666666</v>
      </c>
      <c r="K8146" t="s">
        <v>38</v>
      </c>
      <c r="L8146" t="s">
        <v>55</v>
      </c>
      <c r="M8146" t="s">
        <v>23</v>
      </c>
      <c r="N8146" t="b">
        <v>0</v>
      </c>
      <c r="O8146">
        <f>_xlfn.XLOOKUP(B8146,Machine_Info!A:A,Machine_Info!E:E)</f>
        <v>14</v>
      </c>
      <c r="P8146">
        <f t="shared" si="635"/>
        <v>13.733333333333333</v>
      </c>
      <c r="Q8146">
        <f t="shared" si="639"/>
        <v>0.98095238095238091</v>
      </c>
    </row>
    <row r="8147" spans="1:17" x14ac:dyDescent="0.2">
      <c r="A8147" t="s">
        <v>8265</v>
      </c>
      <c r="B8147" t="s">
        <v>40</v>
      </c>
      <c r="C8147" t="s">
        <v>41</v>
      </c>
      <c r="D8147" t="s">
        <v>20</v>
      </c>
      <c r="E8147" s="2">
        <v>45586.649953703702</v>
      </c>
      <c r="F8147" s="2">
        <v>45586.698564814818</v>
      </c>
      <c r="G8147" t="str">
        <f t="shared" si="636"/>
        <v>10</v>
      </c>
      <c r="H8147" t="str">
        <f t="shared" si="637"/>
        <v>21</v>
      </c>
      <c r="I8147">
        <v>911</v>
      </c>
      <c r="J8147">
        <f t="shared" si="638"/>
        <v>15.183333333333334</v>
      </c>
      <c r="K8147" t="s">
        <v>28</v>
      </c>
      <c r="L8147" t="s">
        <v>10159</v>
      </c>
      <c r="M8147" t="s">
        <v>34</v>
      </c>
      <c r="N8147" t="b">
        <v>0</v>
      </c>
      <c r="O8147">
        <f>_xlfn.XLOOKUP(B8147,Machine_Info!A:A,Machine_Info!E:E)</f>
        <v>18</v>
      </c>
      <c r="P8147">
        <f t="shared" si="635"/>
        <v>2.8166666666666664</v>
      </c>
      <c r="Q8147">
        <f t="shared" si="639"/>
        <v>0.15648148148148147</v>
      </c>
    </row>
    <row r="8148" spans="1:17" x14ac:dyDescent="0.2">
      <c r="A8148" t="s">
        <v>8266</v>
      </c>
      <c r="B8148" t="s">
        <v>89</v>
      </c>
      <c r="C8148" t="s">
        <v>90</v>
      </c>
      <c r="D8148" t="s">
        <v>32</v>
      </c>
      <c r="E8148" s="2">
        <v>45586.727800925917</v>
      </c>
      <c r="F8148" s="2">
        <v>45586.736134259263</v>
      </c>
      <c r="G8148" t="str">
        <f t="shared" si="636"/>
        <v>10</v>
      </c>
      <c r="H8148" t="str">
        <f t="shared" si="637"/>
        <v>21</v>
      </c>
      <c r="I8148">
        <v>229</v>
      </c>
      <c r="J8148">
        <f t="shared" si="638"/>
        <v>3.8166666666666669</v>
      </c>
      <c r="K8148" t="s">
        <v>103</v>
      </c>
      <c r="L8148" t="s">
        <v>10159</v>
      </c>
      <c r="M8148" t="s">
        <v>34</v>
      </c>
      <c r="N8148" t="b">
        <v>0</v>
      </c>
      <c r="O8148">
        <f>_xlfn.XLOOKUP(B8148,Machine_Info!A:A,Machine_Info!E:E)</f>
        <v>14</v>
      </c>
      <c r="P8148">
        <f t="shared" si="635"/>
        <v>10.183333333333334</v>
      </c>
      <c r="Q8148">
        <f t="shared" si="639"/>
        <v>0.72738095238095235</v>
      </c>
    </row>
    <row r="8149" spans="1:17" x14ac:dyDescent="0.2">
      <c r="A8149" t="s">
        <v>8267</v>
      </c>
      <c r="B8149" t="s">
        <v>63</v>
      </c>
      <c r="C8149" t="s">
        <v>64</v>
      </c>
      <c r="D8149" t="s">
        <v>32</v>
      </c>
      <c r="E8149" s="2">
        <v>45586.997824074067</v>
      </c>
      <c r="F8149" s="2">
        <v>45587.01935185185</v>
      </c>
      <c r="G8149" t="str">
        <f t="shared" si="636"/>
        <v>10</v>
      </c>
      <c r="H8149" t="str">
        <f t="shared" si="637"/>
        <v>21</v>
      </c>
      <c r="I8149">
        <v>133</v>
      </c>
      <c r="J8149">
        <f t="shared" si="638"/>
        <v>2.2166666666666668</v>
      </c>
      <c r="K8149" t="s">
        <v>28</v>
      </c>
      <c r="L8149" t="s">
        <v>55</v>
      </c>
      <c r="M8149" t="s">
        <v>23</v>
      </c>
      <c r="N8149" t="b">
        <v>0</v>
      </c>
      <c r="O8149">
        <f>_xlfn.XLOOKUP(B8149,Machine_Info!A:A,Machine_Info!E:E)</f>
        <v>20</v>
      </c>
      <c r="P8149">
        <f t="shared" si="635"/>
        <v>17.783333333333331</v>
      </c>
      <c r="Q8149">
        <f t="shared" si="639"/>
        <v>0.88916666666666655</v>
      </c>
    </row>
    <row r="8150" spans="1:17" x14ac:dyDescent="0.2">
      <c r="A8150" t="s">
        <v>8268</v>
      </c>
      <c r="B8150" t="s">
        <v>174</v>
      </c>
      <c r="C8150" t="s">
        <v>175</v>
      </c>
      <c r="D8150" t="s">
        <v>59</v>
      </c>
      <c r="E8150" s="2">
        <v>45587.069803240738</v>
      </c>
      <c r="F8150" s="2">
        <v>45587.187164351853</v>
      </c>
      <c r="G8150" t="str">
        <f t="shared" si="636"/>
        <v>10</v>
      </c>
      <c r="H8150" t="str">
        <f t="shared" si="637"/>
        <v>22</v>
      </c>
      <c r="I8150">
        <v>150</v>
      </c>
      <c r="J8150">
        <f t="shared" si="638"/>
        <v>2.5</v>
      </c>
      <c r="K8150" t="s">
        <v>21</v>
      </c>
      <c r="L8150" t="s">
        <v>10159</v>
      </c>
      <c r="M8150" t="s">
        <v>34</v>
      </c>
      <c r="N8150" t="b">
        <v>1</v>
      </c>
      <c r="O8150">
        <f>_xlfn.XLOOKUP(B8150,Machine_Info!A:A,Machine_Info!E:E)</f>
        <v>14</v>
      </c>
      <c r="P8150">
        <f t="shared" si="635"/>
        <v>11.5</v>
      </c>
      <c r="Q8150">
        <f t="shared" si="639"/>
        <v>0.8214285714285714</v>
      </c>
    </row>
    <row r="8151" spans="1:17" x14ac:dyDescent="0.2">
      <c r="A8151" t="s">
        <v>8269</v>
      </c>
      <c r="B8151" t="s">
        <v>202</v>
      </c>
      <c r="C8151" t="s">
        <v>203</v>
      </c>
      <c r="D8151" t="s">
        <v>32</v>
      </c>
      <c r="E8151" s="2">
        <v>45587.164953703701</v>
      </c>
      <c r="F8151" s="2">
        <v>45587.305925925917</v>
      </c>
      <c r="G8151" t="str">
        <f t="shared" si="636"/>
        <v>10</v>
      </c>
      <c r="H8151" t="str">
        <f t="shared" si="637"/>
        <v>22</v>
      </c>
      <c r="I8151">
        <v>247</v>
      </c>
      <c r="J8151">
        <f t="shared" si="638"/>
        <v>4.1166666666666663</v>
      </c>
      <c r="K8151" t="s">
        <v>71</v>
      </c>
      <c r="L8151" t="s">
        <v>55</v>
      </c>
      <c r="M8151" t="s">
        <v>23</v>
      </c>
      <c r="N8151" t="b">
        <v>1</v>
      </c>
      <c r="O8151">
        <f>_xlfn.XLOOKUP(B8151,Machine_Info!A:A,Machine_Info!E:E)</f>
        <v>22</v>
      </c>
      <c r="P8151">
        <f t="shared" si="635"/>
        <v>17.883333333333333</v>
      </c>
      <c r="Q8151">
        <f t="shared" si="639"/>
        <v>0.81287878787878787</v>
      </c>
    </row>
    <row r="8152" spans="1:17" x14ac:dyDescent="0.2">
      <c r="A8152" t="s">
        <v>8270</v>
      </c>
      <c r="B8152" t="s">
        <v>57</v>
      </c>
      <c r="C8152" t="s">
        <v>58</v>
      </c>
      <c r="D8152" t="s">
        <v>59</v>
      </c>
      <c r="E8152" s="2">
        <v>45587.168888888889</v>
      </c>
      <c r="F8152" s="2">
        <v>45587.329305555562</v>
      </c>
      <c r="G8152" t="str">
        <f t="shared" si="636"/>
        <v>10</v>
      </c>
      <c r="H8152" t="str">
        <f t="shared" si="637"/>
        <v>22</v>
      </c>
      <c r="I8152">
        <v>14</v>
      </c>
      <c r="J8152">
        <f t="shared" si="638"/>
        <v>0.23333333333333334</v>
      </c>
      <c r="K8152" t="s">
        <v>54</v>
      </c>
      <c r="L8152" t="s">
        <v>55</v>
      </c>
      <c r="M8152" t="s">
        <v>23</v>
      </c>
      <c r="N8152" t="b">
        <v>1</v>
      </c>
      <c r="O8152">
        <f>_xlfn.XLOOKUP(B8152,Machine_Info!A:A,Machine_Info!E:E)</f>
        <v>18</v>
      </c>
      <c r="P8152">
        <f t="shared" si="635"/>
        <v>17.766666666666666</v>
      </c>
      <c r="Q8152">
        <f t="shared" si="639"/>
        <v>0.98703703703703694</v>
      </c>
    </row>
    <row r="8153" spans="1:17" x14ac:dyDescent="0.2">
      <c r="A8153" t="s">
        <v>8271</v>
      </c>
      <c r="B8153" t="s">
        <v>263</v>
      </c>
      <c r="C8153" t="s">
        <v>264</v>
      </c>
      <c r="D8153" t="s">
        <v>27</v>
      </c>
      <c r="E8153" s="2">
        <v>45587.205995370372</v>
      </c>
      <c r="F8153" s="2">
        <v>45587.312939814823</v>
      </c>
      <c r="G8153" t="str">
        <f t="shared" si="636"/>
        <v>10</v>
      </c>
      <c r="H8153" t="str">
        <f t="shared" si="637"/>
        <v>22</v>
      </c>
      <c r="I8153">
        <v>416</v>
      </c>
      <c r="J8153">
        <f t="shared" si="638"/>
        <v>6.9333333333333336</v>
      </c>
      <c r="K8153" t="s">
        <v>38</v>
      </c>
      <c r="L8153" t="s">
        <v>10159</v>
      </c>
      <c r="M8153" t="s">
        <v>34</v>
      </c>
      <c r="N8153" t="b">
        <v>0</v>
      </c>
      <c r="O8153">
        <f>_xlfn.XLOOKUP(B8153,Machine_Info!A:A,Machine_Info!E:E)</f>
        <v>22</v>
      </c>
      <c r="P8153">
        <f t="shared" si="635"/>
        <v>15.066666666666666</v>
      </c>
      <c r="Q8153">
        <f t="shared" si="639"/>
        <v>0.68484848484848482</v>
      </c>
    </row>
    <row r="8154" spans="1:17" x14ac:dyDescent="0.2">
      <c r="A8154" t="s">
        <v>8272</v>
      </c>
      <c r="B8154" t="s">
        <v>40</v>
      </c>
      <c r="C8154" t="s">
        <v>41</v>
      </c>
      <c r="D8154" t="s">
        <v>20</v>
      </c>
      <c r="E8154" s="2">
        <v>45587.26871527778</v>
      </c>
      <c r="F8154" s="2">
        <v>45587.284687500003</v>
      </c>
      <c r="G8154" t="str">
        <f t="shared" si="636"/>
        <v>10</v>
      </c>
      <c r="H8154" t="str">
        <f t="shared" si="637"/>
        <v>22</v>
      </c>
      <c r="I8154">
        <v>1026</v>
      </c>
      <c r="J8154">
        <f t="shared" si="638"/>
        <v>17.100000000000001</v>
      </c>
      <c r="K8154" t="s">
        <v>110</v>
      </c>
      <c r="L8154" t="s">
        <v>55</v>
      </c>
      <c r="M8154" t="s">
        <v>23</v>
      </c>
      <c r="N8154" t="b">
        <v>0</v>
      </c>
      <c r="O8154">
        <f>_xlfn.XLOOKUP(B8154,Machine_Info!A:A,Machine_Info!E:E)</f>
        <v>18</v>
      </c>
      <c r="P8154">
        <f t="shared" si="635"/>
        <v>0.89999999999999858</v>
      </c>
      <c r="Q8154">
        <f t="shared" si="639"/>
        <v>4.999999999999992E-2</v>
      </c>
    </row>
    <row r="8155" spans="1:17" x14ac:dyDescent="0.2">
      <c r="A8155" t="s">
        <v>8273</v>
      </c>
      <c r="B8155" t="s">
        <v>89</v>
      </c>
      <c r="C8155" t="s">
        <v>90</v>
      </c>
      <c r="D8155" t="s">
        <v>32</v>
      </c>
      <c r="E8155" s="2">
        <v>45587.301817129628</v>
      </c>
      <c r="F8155" s="2">
        <v>45587.455983796302</v>
      </c>
      <c r="G8155" t="str">
        <f t="shared" si="636"/>
        <v>10</v>
      </c>
      <c r="H8155" t="str">
        <f t="shared" si="637"/>
        <v>22</v>
      </c>
      <c r="I8155">
        <v>301</v>
      </c>
      <c r="J8155">
        <f t="shared" si="638"/>
        <v>5.0166666666666666</v>
      </c>
      <c r="K8155" t="s">
        <v>38</v>
      </c>
      <c r="L8155" t="s">
        <v>10159</v>
      </c>
      <c r="M8155" t="s">
        <v>34</v>
      </c>
      <c r="N8155" t="b">
        <v>0</v>
      </c>
      <c r="O8155">
        <f>_xlfn.XLOOKUP(B8155,Machine_Info!A:A,Machine_Info!E:E)</f>
        <v>14</v>
      </c>
      <c r="P8155">
        <f t="shared" si="635"/>
        <v>8.9833333333333343</v>
      </c>
      <c r="Q8155">
        <f t="shared" si="639"/>
        <v>0.64166666666666672</v>
      </c>
    </row>
    <row r="8156" spans="1:17" x14ac:dyDescent="0.2">
      <c r="A8156" t="s">
        <v>8274</v>
      </c>
      <c r="B8156" t="s">
        <v>171</v>
      </c>
      <c r="C8156" t="s">
        <v>172</v>
      </c>
      <c r="D8156" t="s">
        <v>32</v>
      </c>
      <c r="E8156" s="2">
        <v>45587.313738425917</v>
      </c>
      <c r="F8156" s="2">
        <v>45587.451932870368</v>
      </c>
      <c r="G8156" t="str">
        <f t="shared" si="636"/>
        <v>10</v>
      </c>
      <c r="H8156" t="str">
        <f t="shared" si="637"/>
        <v>22</v>
      </c>
      <c r="I8156">
        <v>325</v>
      </c>
      <c r="J8156">
        <f t="shared" si="638"/>
        <v>5.416666666666667</v>
      </c>
      <c r="K8156" t="s">
        <v>28</v>
      </c>
      <c r="L8156" t="s">
        <v>10160</v>
      </c>
      <c r="M8156" t="s">
        <v>44</v>
      </c>
      <c r="N8156" t="b">
        <v>0</v>
      </c>
      <c r="O8156">
        <f>_xlfn.XLOOKUP(B8156,Machine_Info!A:A,Machine_Info!E:E)</f>
        <v>16</v>
      </c>
      <c r="P8156">
        <f t="shared" si="635"/>
        <v>10.583333333333332</v>
      </c>
      <c r="Q8156">
        <f t="shared" si="639"/>
        <v>0.66145833333333326</v>
      </c>
    </row>
    <row r="8157" spans="1:17" x14ac:dyDescent="0.2">
      <c r="A8157" t="s">
        <v>8275</v>
      </c>
      <c r="B8157" t="s">
        <v>106</v>
      </c>
      <c r="C8157" t="s">
        <v>107</v>
      </c>
      <c r="D8157" t="s">
        <v>59</v>
      </c>
      <c r="E8157" s="2">
        <v>45587.332199074073</v>
      </c>
      <c r="F8157" s="2">
        <v>45587.34747685185</v>
      </c>
      <c r="G8157" t="str">
        <f t="shared" si="636"/>
        <v>10</v>
      </c>
      <c r="H8157" t="str">
        <f t="shared" si="637"/>
        <v>22</v>
      </c>
      <c r="I8157">
        <v>8</v>
      </c>
      <c r="J8157">
        <f t="shared" si="638"/>
        <v>0.13333333333333333</v>
      </c>
      <c r="K8157" t="s">
        <v>21</v>
      </c>
      <c r="L8157" t="s">
        <v>10159</v>
      </c>
      <c r="M8157" t="s">
        <v>34</v>
      </c>
      <c r="N8157" t="b">
        <v>1</v>
      </c>
      <c r="O8157">
        <f>_xlfn.XLOOKUP(B8157,Machine_Info!A:A,Machine_Info!E:E)</f>
        <v>16</v>
      </c>
      <c r="P8157">
        <f t="shared" si="635"/>
        <v>15.866666666666667</v>
      </c>
      <c r="Q8157">
        <f t="shared" si="639"/>
        <v>0.9916666666666667</v>
      </c>
    </row>
    <row r="8158" spans="1:17" x14ac:dyDescent="0.2">
      <c r="A8158" t="s">
        <v>8276</v>
      </c>
      <c r="B8158" t="s">
        <v>174</v>
      </c>
      <c r="C8158" t="s">
        <v>175</v>
      </c>
      <c r="D8158" t="s">
        <v>59</v>
      </c>
      <c r="E8158" s="2">
        <v>45587.33520833333</v>
      </c>
      <c r="F8158" s="2">
        <v>45587.340069444443</v>
      </c>
      <c r="G8158" t="str">
        <f t="shared" si="636"/>
        <v>10</v>
      </c>
      <c r="H8158" t="str">
        <f t="shared" si="637"/>
        <v>22</v>
      </c>
      <c r="I8158">
        <v>246</v>
      </c>
      <c r="J8158">
        <f t="shared" si="638"/>
        <v>4.0999999999999996</v>
      </c>
      <c r="K8158" t="s">
        <v>21</v>
      </c>
      <c r="L8158" t="s">
        <v>55</v>
      </c>
      <c r="M8158" t="s">
        <v>23</v>
      </c>
      <c r="N8158" t="b">
        <v>1</v>
      </c>
      <c r="O8158">
        <f>_xlfn.XLOOKUP(B8158,Machine_Info!A:A,Machine_Info!E:E)</f>
        <v>14</v>
      </c>
      <c r="P8158">
        <f t="shared" si="635"/>
        <v>9.9</v>
      </c>
      <c r="Q8158">
        <f t="shared" si="639"/>
        <v>0.70714285714285718</v>
      </c>
    </row>
    <row r="8159" spans="1:17" x14ac:dyDescent="0.2">
      <c r="A8159" t="s">
        <v>8277</v>
      </c>
      <c r="B8159" t="s">
        <v>116</v>
      </c>
      <c r="C8159" t="s">
        <v>117</v>
      </c>
      <c r="D8159" t="s">
        <v>20</v>
      </c>
      <c r="E8159" s="2">
        <v>45587.341678240737</v>
      </c>
      <c r="F8159" s="2">
        <v>45587.458344907413</v>
      </c>
      <c r="G8159" t="str">
        <f t="shared" si="636"/>
        <v>10</v>
      </c>
      <c r="H8159" t="str">
        <f t="shared" si="637"/>
        <v>22</v>
      </c>
      <c r="I8159">
        <v>99</v>
      </c>
      <c r="J8159">
        <f t="shared" si="638"/>
        <v>1.65</v>
      </c>
      <c r="K8159" t="s">
        <v>28</v>
      </c>
      <c r="L8159" t="s">
        <v>10159</v>
      </c>
      <c r="M8159" t="s">
        <v>34</v>
      </c>
      <c r="N8159" t="b">
        <v>0</v>
      </c>
      <c r="O8159">
        <f>_xlfn.XLOOKUP(B8159,Machine_Info!A:A,Machine_Info!E:E)</f>
        <v>16</v>
      </c>
      <c r="P8159">
        <f t="shared" si="635"/>
        <v>14.35</v>
      </c>
      <c r="Q8159">
        <f t="shared" si="639"/>
        <v>0.89687499999999998</v>
      </c>
    </row>
    <row r="8160" spans="1:17" x14ac:dyDescent="0.2">
      <c r="A8160" t="s">
        <v>8278</v>
      </c>
      <c r="B8160" t="s">
        <v>49</v>
      </c>
      <c r="C8160" t="s">
        <v>50</v>
      </c>
      <c r="D8160" t="s">
        <v>20</v>
      </c>
      <c r="E8160" s="2">
        <v>45587.406724537039</v>
      </c>
      <c r="F8160" s="2">
        <v>45587.41505787037</v>
      </c>
      <c r="G8160" t="str">
        <f t="shared" si="636"/>
        <v>10</v>
      </c>
      <c r="H8160" t="str">
        <f t="shared" si="637"/>
        <v>22</v>
      </c>
      <c r="I8160">
        <v>765</v>
      </c>
      <c r="J8160">
        <f t="shared" si="638"/>
        <v>12.75</v>
      </c>
      <c r="K8160" t="s">
        <v>28</v>
      </c>
      <c r="L8160" t="s">
        <v>10160</v>
      </c>
      <c r="M8160" t="s">
        <v>44</v>
      </c>
      <c r="N8160" t="b">
        <v>0</v>
      </c>
      <c r="O8160">
        <f>_xlfn.XLOOKUP(B8160,Machine_Info!A:A,Machine_Info!E:E)</f>
        <v>22</v>
      </c>
      <c r="P8160">
        <f t="shared" si="635"/>
        <v>9.25</v>
      </c>
      <c r="Q8160">
        <f t="shared" si="639"/>
        <v>0.42045454545454547</v>
      </c>
    </row>
    <row r="8161" spans="1:17" x14ac:dyDescent="0.2">
      <c r="A8161" t="s">
        <v>8279</v>
      </c>
      <c r="B8161" t="s">
        <v>116</v>
      </c>
      <c r="C8161" t="s">
        <v>117</v>
      </c>
      <c r="D8161" t="s">
        <v>20</v>
      </c>
      <c r="E8161" s="2">
        <v>45587.424375000002</v>
      </c>
      <c r="F8161" s="2">
        <v>45587.438958333332</v>
      </c>
      <c r="G8161" t="str">
        <f t="shared" si="636"/>
        <v>10</v>
      </c>
      <c r="H8161" t="str">
        <f t="shared" si="637"/>
        <v>22</v>
      </c>
      <c r="I8161">
        <v>33</v>
      </c>
      <c r="J8161">
        <f t="shared" si="638"/>
        <v>0.55000000000000004</v>
      </c>
      <c r="K8161" t="s">
        <v>60</v>
      </c>
      <c r="L8161" t="s">
        <v>10160</v>
      </c>
      <c r="M8161" t="s">
        <v>44</v>
      </c>
      <c r="N8161" t="b">
        <v>0</v>
      </c>
      <c r="O8161">
        <f>_xlfn.XLOOKUP(B8161,Machine_Info!A:A,Machine_Info!E:E)</f>
        <v>16</v>
      </c>
      <c r="P8161">
        <f t="shared" si="635"/>
        <v>15.45</v>
      </c>
      <c r="Q8161">
        <f t="shared" si="639"/>
        <v>0.96562499999999996</v>
      </c>
    </row>
    <row r="8162" spans="1:17" x14ac:dyDescent="0.2">
      <c r="A8162" t="s">
        <v>8280</v>
      </c>
      <c r="B8162" t="s">
        <v>152</v>
      </c>
      <c r="C8162" t="s">
        <v>153</v>
      </c>
      <c r="D8162" t="s">
        <v>27</v>
      </c>
      <c r="E8162" s="2">
        <v>45587.510509259257</v>
      </c>
      <c r="F8162" s="2">
        <v>45587.626481481479</v>
      </c>
      <c r="G8162" t="str">
        <f t="shared" si="636"/>
        <v>10</v>
      </c>
      <c r="H8162" t="str">
        <f t="shared" si="637"/>
        <v>22</v>
      </c>
      <c r="I8162">
        <v>167</v>
      </c>
      <c r="J8162">
        <f t="shared" si="638"/>
        <v>2.7833333333333332</v>
      </c>
      <c r="K8162" t="s">
        <v>110</v>
      </c>
      <c r="L8162" t="s">
        <v>10159</v>
      </c>
      <c r="M8162" t="s">
        <v>34</v>
      </c>
      <c r="N8162" t="b">
        <v>0</v>
      </c>
      <c r="O8162">
        <f>_xlfn.XLOOKUP(B8162,Machine_Info!A:A,Machine_Info!E:E)</f>
        <v>18</v>
      </c>
      <c r="P8162">
        <f t="shared" si="635"/>
        <v>15.216666666666667</v>
      </c>
      <c r="Q8162">
        <f t="shared" si="639"/>
        <v>0.84537037037037033</v>
      </c>
    </row>
    <row r="8163" spans="1:17" x14ac:dyDescent="0.2">
      <c r="A8163" t="s">
        <v>8281</v>
      </c>
      <c r="B8163" t="s">
        <v>167</v>
      </c>
      <c r="C8163" t="s">
        <v>168</v>
      </c>
      <c r="D8163" t="s">
        <v>59</v>
      </c>
      <c r="E8163" s="2">
        <v>45587.518055555563</v>
      </c>
      <c r="F8163" s="2">
        <v>45587.734027777777</v>
      </c>
      <c r="G8163" t="str">
        <f t="shared" si="636"/>
        <v>10</v>
      </c>
      <c r="H8163" t="str">
        <f t="shared" si="637"/>
        <v>22</v>
      </c>
      <c r="I8163">
        <v>182</v>
      </c>
      <c r="J8163">
        <f t="shared" si="638"/>
        <v>3.0333333333333332</v>
      </c>
      <c r="K8163" t="s">
        <v>38</v>
      </c>
      <c r="L8163" t="s">
        <v>55</v>
      </c>
      <c r="M8163" t="s">
        <v>23</v>
      </c>
      <c r="N8163" t="b">
        <v>0</v>
      </c>
      <c r="O8163">
        <f>_xlfn.XLOOKUP(B8163,Machine_Info!A:A,Machine_Info!E:E)</f>
        <v>14</v>
      </c>
      <c r="P8163">
        <f t="shared" si="635"/>
        <v>10.966666666666667</v>
      </c>
      <c r="Q8163">
        <f t="shared" si="639"/>
        <v>0.78333333333333333</v>
      </c>
    </row>
    <row r="8164" spans="1:17" x14ac:dyDescent="0.2">
      <c r="A8164" t="s">
        <v>8282</v>
      </c>
      <c r="B8164" t="s">
        <v>78</v>
      </c>
      <c r="C8164" t="s">
        <v>79</v>
      </c>
      <c r="D8164" t="s">
        <v>32</v>
      </c>
      <c r="E8164" s="2">
        <v>45587.533055555563</v>
      </c>
      <c r="F8164" s="2">
        <v>45587.56013888889</v>
      </c>
      <c r="G8164" t="str">
        <f t="shared" si="636"/>
        <v>10</v>
      </c>
      <c r="H8164" t="str">
        <f t="shared" si="637"/>
        <v>22</v>
      </c>
      <c r="I8164">
        <v>301</v>
      </c>
      <c r="J8164">
        <f t="shared" si="638"/>
        <v>5.0166666666666666</v>
      </c>
      <c r="K8164" t="s">
        <v>54</v>
      </c>
      <c r="L8164" t="s">
        <v>55</v>
      </c>
      <c r="M8164" t="s">
        <v>23</v>
      </c>
      <c r="N8164" t="b">
        <v>1</v>
      </c>
      <c r="O8164">
        <f>_xlfn.XLOOKUP(B8164,Machine_Info!A:A,Machine_Info!E:E)</f>
        <v>22</v>
      </c>
      <c r="P8164">
        <f t="shared" si="635"/>
        <v>16.983333333333334</v>
      </c>
      <c r="Q8164">
        <f t="shared" si="639"/>
        <v>0.77196969696969697</v>
      </c>
    </row>
    <row r="8165" spans="1:17" x14ac:dyDescent="0.2">
      <c r="A8165" t="s">
        <v>8283</v>
      </c>
      <c r="B8165" t="s">
        <v>25</v>
      </c>
      <c r="C8165" t="s">
        <v>26</v>
      </c>
      <c r="D8165" t="s">
        <v>27</v>
      </c>
      <c r="E8165" s="2">
        <v>45587.53670138889</v>
      </c>
      <c r="F8165" s="2">
        <v>45587.592256944437</v>
      </c>
      <c r="G8165" t="str">
        <f t="shared" si="636"/>
        <v>10</v>
      </c>
      <c r="H8165" t="str">
        <f t="shared" si="637"/>
        <v>22</v>
      </c>
      <c r="I8165">
        <v>1031</v>
      </c>
      <c r="J8165">
        <f t="shared" si="638"/>
        <v>17.183333333333334</v>
      </c>
      <c r="K8165" t="s">
        <v>38</v>
      </c>
      <c r="L8165" t="s">
        <v>10159</v>
      </c>
      <c r="M8165" t="s">
        <v>34</v>
      </c>
      <c r="N8165" t="b">
        <v>0</v>
      </c>
      <c r="O8165">
        <f>_xlfn.XLOOKUP(B8165,Machine_Info!A:A,Machine_Info!E:E)</f>
        <v>22</v>
      </c>
      <c r="P8165">
        <f t="shared" si="635"/>
        <v>4.8166666666666664</v>
      </c>
      <c r="Q8165">
        <f t="shared" si="639"/>
        <v>0.21893939393939393</v>
      </c>
    </row>
    <row r="8166" spans="1:17" x14ac:dyDescent="0.2">
      <c r="A8166" t="s">
        <v>8284</v>
      </c>
      <c r="B8166" t="s">
        <v>202</v>
      </c>
      <c r="C8166" t="s">
        <v>203</v>
      </c>
      <c r="D8166" t="s">
        <v>32</v>
      </c>
      <c r="E8166" s="2">
        <v>45587.584027777782</v>
      </c>
      <c r="F8166" s="2">
        <v>45587.743750000001</v>
      </c>
      <c r="G8166" t="str">
        <f t="shared" si="636"/>
        <v>10</v>
      </c>
      <c r="H8166" t="str">
        <f t="shared" si="637"/>
        <v>22</v>
      </c>
      <c r="I8166">
        <v>290</v>
      </c>
      <c r="J8166">
        <f t="shared" si="638"/>
        <v>4.833333333333333</v>
      </c>
      <c r="K8166" t="s">
        <v>42</v>
      </c>
      <c r="L8166" t="s">
        <v>10160</v>
      </c>
      <c r="M8166" t="s">
        <v>44</v>
      </c>
      <c r="N8166" t="b">
        <v>0</v>
      </c>
      <c r="O8166">
        <f>_xlfn.XLOOKUP(B8166,Machine_Info!A:A,Machine_Info!E:E)</f>
        <v>22</v>
      </c>
      <c r="P8166">
        <f t="shared" si="635"/>
        <v>17.166666666666668</v>
      </c>
      <c r="Q8166">
        <f t="shared" si="639"/>
        <v>0.78030303030303039</v>
      </c>
    </row>
    <row r="8167" spans="1:17" x14ac:dyDescent="0.2">
      <c r="A8167" t="s">
        <v>8285</v>
      </c>
      <c r="B8167" t="s">
        <v>152</v>
      </c>
      <c r="C8167" t="s">
        <v>153</v>
      </c>
      <c r="D8167" t="s">
        <v>27</v>
      </c>
      <c r="E8167" s="2">
        <v>45587.597094907411</v>
      </c>
      <c r="F8167" s="2">
        <v>45587.747789351852</v>
      </c>
      <c r="G8167" t="str">
        <f t="shared" si="636"/>
        <v>10</v>
      </c>
      <c r="H8167" t="str">
        <f t="shared" si="637"/>
        <v>22</v>
      </c>
      <c r="I8167">
        <v>60</v>
      </c>
      <c r="J8167">
        <f t="shared" si="638"/>
        <v>1</v>
      </c>
      <c r="K8167" t="s">
        <v>21</v>
      </c>
      <c r="L8167" t="s">
        <v>10159</v>
      </c>
      <c r="M8167" t="s">
        <v>34</v>
      </c>
      <c r="N8167" t="b">
        <v>1</v>
      </c>
      <c r="O8167">
        <f>_xlfn.XLOOKUP(B8167,Machine_Info!A:A,Machine_Info!E:E)</f>
        <v>18</v>
      </c>
      <c r="P8167">
        <f t="shared" si="635"/>
        <v>17</v>
      </c>
      <c r="Q8167">
        <f t="shared" si="639"/>
        <v>0.94444444444444442</v>
      </c>
    </row>
    <row r="8168" spans="1:17" x14ac:dyDescent="0.2">
      <c r="A8168" t="s">
        <v>8286</v>
      </c>
      <c r="B8168" t="s">
        <v>18</v>
      </c>
      <c r="C8168" t="s">
        <v>19</v>
      </c>
      <c r="D8168" t="s">
        <v>20</v>
      </c>
      <c r="E8168" s="2">
        <v>45587.601076388892</v>
      </c>
      <c r="F8168" s="2">
        <v>45587.6871875</v>
      </c>
      <c r="G8168" t="str">
        <f t="shared" si="636"/>
        <v>10</v>
      </c>
      <c r="H8168" t="str">
        <f t="shared" si="637"/>
        <v>22</v>
      </c>
      <c r="I8168">
        <v>272</v>
      </c>
      <c r="J8168">
        <f t="shared" si="638"/>
        <v>4.5333333333333332</v>
      </c>
      <c r="K8168" t="s">
        <v>42</v>
      </c>
      <c r="L8168" t="s">
        <v>10160</v>
      </c>
      <c r="M8168" t="s">
        <v>44</v>
      </c>
      <c r="N8168" t="b">
        <v>0</v>
      </c>
      <c r="O8168">
        <f>_xlfn.XLOOKUP(B8168,Machine_Info!A:A,Machine_Info!E:E)</f>
        <v>16</v>
      </c>
      <c r="P8168">
        <f t="shared" si="635"/>
        <v>11.466666666666667</v>
      </c>
      <c r="Q8168">
        <f t="shared" si="639"/>
        <v>0.71666666666666667</v>
      </c>
    </row>
    <row r="8169" spans="1:17" x14ac:dyDescent="0.2">
      <c r="A8169" t="s">
        <v>8287</v>
      </c>
      <c r="B8169" t="s">
        <v>253</v>
      </c>
      <c r="C8169" t="s">
        <v>254</v>
      </c>
      <c r="D8169" t="s">
        <v>59</v>
      </c>
      <c r="E8169" s="2">
        <v>45587.663368055553</v>
      </c>
      <c r="F8169" s="2">
        <v>45587.689756944441</v>
      </c>
      <c r="G8169" t="str">
        <f t="shared" si="636"/>
        <v>10</v>
      </c>
      <c r="H8169" t="str">
        <f t="shared" si="637"/>
        <v>22</v>
      </c>
      <c r="I8169">
        <v>11</v>
      </c>
      <c r="J8169">
        <f t="shared" si="638"/>
        <v>0.18333333333333332</v>
      </c>
      <c r="K8169" t="s">
        <v>46</v>
      </c>
      <c r="L8169" t="s">
        <v>10159</v>
      </c>
      <c r="M8169" t="s">
        <v>34</v>
      </c>
      <c r="N8169" t="b">
        <v>0</v>
      </c>
      <c r="O8169">
        <f>_xlfn.XLOOKUP(B8169,Machine_Info!A:A,Machine_Info!E:E)</f>
        <v>22</v>
      </c>
      <c r="P8169">
        <f t="shared" si="635"/>
        <v>21.816666666666666</v>
      </c>
      <c r="Q8169">
        <f t="shared" si="639"/>
        <v>0.9916666666666667</v>
      </c>
    </row>
    <row r="8170" spans="1:17" x14ac:dyDescent="0.2">
      <c r="A8170" t="s">
        <v>8288</v>
      </c>
      <c r="B8170" t="s">
        <v>263</v>
      </c>
      <c r="C8170" t="s">
        <v>264</v>
      </c>
      <c r="D8170" t="s">
        <v>27</v>
      </c>
      <c r="E8170" s="2">
        <v>45587.694502314807</v>
      </c>
      <c r="F8170" s="2">
        <v>45587.786168981482</v>
      </c>
      <c r="G8170" t="str">
        <f t="shared" si="636"/>
        <v>10</v>
      </c>
      <c r="H8170" t="str">
        <f t="shared" si="637"/>
        <v>22</v>
      </c>
      <c r="I8170">
        <v>360</v>
      </c>
      <c r="J8170">
        <f t="shared" si="638"/>
        <v>6</v>
      </c>
      <c r="K8170" t="s">
        <v>54</v>
      </c>
      <c r="L8170" t="s">
        <v>55</v>
      </c>
      <c r="M8170" t="s">
        <v>23</v>
      </c>
      <c r="N8170" t="b">
        <v>1</v>
      </c>
      <c r="O8170">
        <f>_xlfn.XLOOKUP(B8170,Machine_Info!A:A,Machine_Info!E:E)</f>
        <v>22</v>
      </c>
      <c r="P8170">
        <f t="shared" si="635"/>
        <v>16</v>
      </c>
      <c r="Q8170">
        <f t="shared" si="639"/>
        <v>0.72727272727272729</v>
      </c>
    </row>
    <row r="8171" spans="1:17" x14ac:dyDescent="0.2">
      <c r="A8171" t="s">
        <v>8289</v>
      </c>
      <c r="B8171" t="s">
        <v>63</v>
      </c>
      <c r="C8171" t="s">
        <v>64</v>
      </c>
      <c r="D8171" t="s">
        <v>32</v>
      </c>
      <c r="E8171" s="2">
        <v>45587.849861111114</v>
      </c>
      <c r="F8171" s="2">
        <v>45587.907500000001</v>
      </c>
      <c r="G8171" t="str">
        <f t="shared" si="636"/>
        <v>10</v>
      </c>
      <c r="H8171" t="str">
        <f t="shared" si="637"/>
        <v>22</v>
      </c>
      <c r="I8171">
        <v>113</v>
      </c>
      <c r="J8171">
        <f t="shared" si="638"/>
        <v>1.8833333333333333</v>
      </c>
      <c r="K8171" t="s">
        <v>103</v>
      </c>
      <c r="L8171" t="s">
        <v>10160</v>
      </c>
      <c r="M8171" t="s">
        <v>44</v>
      </c>
      <c r="N8171" t="b">
        <v>0</v>
      </c>
      <c r="O8171">
        <f>_xlfn.XLOOKUP(B8171,Machine_Info!A:A,Machine_Info!E:E)</f>
        <v>20</v>
      </c>
      <c r="P8171">
        <f t="shared" si="635"/>
        <v>18.116666666666667</v>
      </c>
      <c r="Q8171">
        <f t="shared" si="639"/>
        <v>0.90583333333333338</v>
      </c>
    </row>
    <row r="8172" spans="1:17" x14ac:dyDescent="0.2">
      <c r="A8172" t="s">
        <v>8290</v>
      </c>
      <c r="B8172" t="s">
        <v>63</v>
      </c>
      <c r="C8172" t="s">
        <v>64</v>
      </c>
      <c r="D8172" t="s">
        <v>32</v>
      </c>
      <c r="E8172" s="2">
        <v>45587.985682870371</v>
      </c>
      <c r="F8172" s="2">
        <v>45588.005127314813</v>
      </c>
      <c r="G8172" t="str">
        <f t="shared" si="636"/>
        <v>10</v>
      </c>
      <c r="H8172" t="str">
        <f t="shared" si="637"/>
        <v>22</v>
      </c>
      <c r="I8172">
        <v>113</v>
      </c>
      <c r="J8172">
        <f t="shared" si="638"/>
        <v>1.8833333333333333</v>
      </c>
      <c r="K8172" t="s">
        <v>38</v>
      </c>
      <c r="L8172" t="s">
        <v>10159</v>
      </c>
      <c r="M8172" t="s">
        <v>34</v>
      </c>
      <c r="N8172" t="b">
        <v>0</v>
      </c>
      <c r="O8172">
        <f>_xlfn.XLOOKUP(B8172,Machine_Info!A:A,Machine_Info!E:E)</f>
        <v>20</v>
      </c>
      <c r="P8172">
        <f t="shared" si="635"/>
        <v>18.116666666666667</v>
      </c>
      <c r="Q8172">
        <f t="shared" si="639"/>
        <v>0.90583333333333338</v>
      </c>
    </row>
    <row r="8173" spans="1:17" x14ac:dyDescent="0.2">
      <c r="A8173" t="s">
        <v>8291</v>
      </c>
      <c r="B8173" t="s">
        <v>49</v>
      </c>
      <c r="C8173" t="s">
        <v>50</v>
      </c>
      <c r="D8173" t="s">
        <v>20</v>
      </c>
      <c r="E8173" s="2">
        <v>45588.114791666667</v>
      </c>
      <c r="F8173" s="2">
        <v>45588.309236111112</v>
      </c>
      <c r="G8173" t="str">
        <f t="shared" si="636"/>
        <v>10</v>
      </c>
      <c r="H8173" t="str">
        <f t="shared" si="637"/>
        <v>23</v>
      </c>
      <c r="I8173">
        <v>895</v>
      </c>
      <c r="J8173">
        <f t="shared" si="638"/>
        <v>14.916666666666666</v>
      </c>
      <c r="K8173" t="s">
        <v>76</v>
      </c>
      <c r="L8173" t="s">
        <v>55</v>
      </c>
      <c r="M8173" t="s">
        <v>23</v>
      </c>
      <c r="N8173" t="b">
        <v>0</v>
      </c>
      <c r="O8173">
        <f>_xlfn.XLOOKUP(B8173,Machine_Info!A:A,Machine_Info!E:E)</f>
        <v>22</v>
      </c>
      <c r="P8173">
        <f t="shared" si="635"/>
        <v>7.0833333333333339</v>
      </c>
      <c r="Q8173">
        <f t="shared" si="639"/>
        <v>0.32196969696969702</v>
      </c>
    </row>
    <row r="8174" spans="1:17" x14ac:dyDescent="0.2">
      <c r="A8174" t="s">
        <v>8292</v>
      </c>
      <c r="B8174" t="s">
        <v>174</v>
      </c>
      <c r="C8174" t="s">
        <v>175</v>
      </c>
      <c r="D8174" t="s">
        <v>59</v>
      </c>
      <c r="E8174" s="2">
        <v>45588.124814814822</v>
      </c>
      <c r="F8174" s="2">
        <v>45588.135925925933</v>
      </c>
      <c r="G8174" t="str">
        <f t="shared" si="636"/>
        <v>10</v>
      </c>
      <c r="H8174" t="str">
        <f t="shared" si="637"/>
        <v>23</v>
      </c>
      <c r="I8174">
        <v>28</v>
      </c>
      <c r="J8174">
        <f t="shared" si="638"/>
        <v>0.46666666666666667</v>
      </c>
      <c r="K8174" t="s">
        <v>38</v>
      </c>
      <c r="L8174" t="s">
        <v>10159</v>
      </c>
      <c r="M8174" t="s">
        <v>34</v>
      </c>
      <c r="N8174" t="b">
        <v>0</v>
      </c>
      <c r="O8174">
        <f>_xlfn.XLOOKUP(B8174,Machine_Info!A:A,Machine_Info!E:E)</f>
        <v>14</v>
      </c>
      <c r="P8174">
        <f t="shared" si="635"/>
        <v>13.533333333333333</v>
      </c>
      <c r="Q8174">
        <f t="shared" si="639"/>
        <v>0.96666666666666667</v>
      </c>
    </row>
    <row r="8175" spans="1:17" x14ac:dyDescent="0.2">
      <c r="A8175" t="s">
        <v>8293</v>
      </c>
      <c r="B8175" t="s">
        <v>84</v>
      </c>
      <c r="C8175" t="s">
        <v>85</v>
      </c>
      <c r="D8175" t="s">
        <v>27</v>
      </c>
      <c r="E8175" s="2">
        <v>45588.182291666657</v>
      </c>
      <c r="F8175" s="2">
        <v>45588.242013888892</v>
      </c>
      <c r="G8175" t="str">
        <f t="shared" si="636"/>
        <v>10</v>
      </c>
      <c r="H8175" t="str">
        <f t="shared" si="637"/>
        <v>23</v>
      </c>
      <c r="I8175">
        <v>457</v>
      </c>
      <c r="J8175">
        <f t="shared" si="638"/>
        <v>7.6166666666666663</v>
      </c>
      <c r="K8175" t="s">
        <v>71</v>
      </c>
      <c r="L8175" t="s">
        <v>55</v>
      </c>
      <c r="M8175" t="s">
        <v>23</v>
      </c>
      <c r="N8175" t="b">
        <v>1</v>
      </c>
      <c r="O8175">
        <f>_xlfn.XLOOKUP(B8175,Machine_Info!A:A,Machine_Info!E:E)</f>
        <v>22</v>
      </c>
      <c r="P8175">
        <f t="shared" si="635"/>
        <v>14.383333333333333</v>
      </c>
      <c r="Q8175">
        <f t="shared" si="639"/>
        <v>0.65378787878787881</v>
      </c>
    </row>
    <row r="8176" spans="1:17" x14ac:dyDescent="0.2">
      <c r="A8176" t="s">
        <v>8294</v>
      </c>
      <c r="B8176" t="s">
        <v>30</v>
      </c>
      <c r="C8176" t="s">
        <v>31</v>
      </c>
      <c r="D8176" t="s">
        <v>32</v>
      </c>
      <c r="E8176" s="2">
        <v>45588.186944444453</v>
      </c>
      <c r="F8176" s="2">
        <v>45588.21125</v>
      </c>
      <c r="G8176" t="str">
        <f t="shared" si="636"/>
        <v>10</v>
      </c>
      <c r="H8176" t="str">
        <f t="shared" si="637"/>
        <v>23</v>
      </c>
      <c r="I8176">
        <v>121</v>
      </c>
      <c r="J8176">
        <f t="shared" si="638"/>
        <v>2.0166666666666666</v>
      </c>
      <c r="K8176" t="s">
        <v>60</v>
      </c>
      <c r="L8176" t="s">
        <v>10159</v>
      </c>
      <c r="M8176" t="s">
        <v>34</v>
      </c>
      <c r="N8176" t="b">
        <v>0</v>
      </c>
      <c r="O8176">
        <f>_xlfn.XLOOKUP(B8176,Machine_Info!A:A,Machine_Info!E:E)</f>
        <v>22</v>
      </c>
      <c r="P8176">
        <f t="shared" si="635"/>
        <v>19.983333333333334</v>
      </c>
      <c r="Q8176">
        <f t="shared" si="639"/>
        <v>0.90833333333333333</v>
      </c>
    </row>
    <row r="8177" spans="1:17" x14ac:dyDescent="0.2">
      <c r="A8177" t="s">
        <v>8295</v>
      </c>
      <c r="B8177" t="s">
        <v>139</v>
      </c>
      <c r="C8177" t="s">
        <v>140</v>
      </c>
      <c r="D8177" t="s">
        <v>59</v>
      </c>
      <c r="E8177" s="2">
        <v>45588.196388888893</v>
      </c>
      <c r="F8177" s="2">
        <v>45588.222777777781</v>
      </c>
      <c r="G8177" t="str">
        <f t="shared" si="636"/>
        <v>10</v>
      </c>
      <c r="H8177" t="str">
        <f t="shared" si="637"/>
        <v>23</v>
      </c>
      <c r="I8177">
        <v>53</v>
      </c>
      <c r="J8177">
        <f t="shared" si="638"/>
        <v>0.8833333333333333</v>
      </c>
      <c r="K8177" t="s">
        <v>46</v>
      </c>
      <c r="L8177" t="s">
        <v>10160</v>
      </c>
      <c r="M8177" t="s">
        <v>44</v>
      </c>
      <c r="N8177" t="b">
        <v>0</v>
      </c>
      <c r="O8177">
        <f>_xlfn.XLOOKUP(B8177,Machine_Info!A:A,Machine_Info!E:E)</f>
        <v>20</v>
      </c>
      <c r="P8177">
        <f t="shared" si="635"/>
        <v>19.116666666666667</v>
      </c>
      <c r="Q8177">
        <f t="shared" si="639"/>
        <v>0.95583333333333331</v>
      </c>
    </row>
    <row r="8178" spans="1:17" x14ac:dyDescent="0.2">
      <c r="A8178" t="s">
        <v>8296</v>
      </c>
      <c r="B8178" t="s">
        <v>36</v>
      </c>
      <c r="C8178" t="s">
        <v>37</v>
      </c>
      <c r="D8178" t="s">
        <v>20</v>
      </c>
      <c r="E8178" s="2">
        <v>45588.220856481479</v>
      </c>
      <c r="F8178" s="2">
        <v>45588.227106481478</v>
      </c>
      <c r="G8178" t="str">
        <f t="shared" si="636"/>
        <v>10</v>
      </c>
      <c r="H8178" t="str">
        <f t="shared" si="637"/>
        <v>23</v>
      </c>
      <c r="I8178">
        <v>828</v>
      </c>
      <c r="J8178">
        <f t="shared" si="638"/>
        <v>13.8</v>
      </c>
      <c r="K8178" t="s">
        <v>38</v>
      </c>
      <c r="L8178" t="s">
        <v>55</v>
      </c>
      <c r="M8178" t="s">
        <v>23</v>
      </c>
      <c r="N8178" t="b">
        <v>0</v>
      </c>
      <c r="O8178">
        <f>_xlfn.XLOOKUP(B8178,Machine_Info!A:A,Machine_Info!E:E)</f>
        <v>18</v>
      </c>
      <c r="P8178">
        <f t="shared" si="635"/>
        <v>4.1999999999999993</v>
      </c>
      <c r="Q8178">
        <f t="shared" si="639"/>
        <v>0.23333333333333328</v>
      </c>
    </row>
    <row r="8179" spans="1:17" x14ac:dyDescent="0.2">
      <c r="A8179" t="s">
        <v>8297</v>
      </c>
      <c r="B8179" t="s">
        <v>116</v>
      </c>
      <c r="C8179" t="s">
        <v>117</v>
      </c>
      <c r="D8179" t="s">
        <v>20</v>
      </c>
      <c r="E8179" s="2">
        <v>45588.353275462963</v>
      </c>
      <c r="F8179" s="2">
        <v>45588.669247685182</v>
      </c>
      <c r="G8179" t="str">
        <f t="shared" si="636"/>
        <v>10</v>
      </c>
      <c r="H8179" t="str">
        <f t="shared" si="637"/>
        <v>23</v>
      </c>
      <c r="I8179">
        <v>86</v>
      </c>
      <c r="J8179">
        <f t="shared" si="638"/>
        <v>1.4333333333333333</v>
      </c>
      <c r="K8179" t="s">
        <v>42</v>
      </c>
      <c r="L8179" t="s">
        <v>10160</v>
      </c>
      <c r="M8179" t="s">
        <v>44</v>
      </c>
      <c r="N8179" t="b">
        <v>0</v>
      </c>
      <c r="O8179">
        <f>_xlfn.XLOOKUP(B8179,Machine_Info!A:A,Machine_Info!E:E)</f>
        <v>16</v>
      </c>
      <c r="P8179">
        <f t="shared" si="635"/>
        <v>14.566666666666666</v>
      </c>
      <c r="Q8179">
        <f t="shared" si="639"/>
        <v>0.91041666666666665</v>
      </c>
    </row>
    <row r="8180" spans="1:17" x14ac:dyDescent="0.2">
      <c r="A8180" t="s">
        <v>8298</v>
      </c>
      <c r="B8180" t="s">
        <v>69</v>
      </c>
      <c r="C8180" t="s">
        <v>70</v>
      </c>
      <c r="D8180" t="s">
        <v>27</v>
      </c>
      <c r="E8180" s="2">
        <v>45588.413449074083</v>
      </c>
      <c r="F8180" s="2">
        <v>45588.438449074078</v>
      </c>
      <c r="G8180" t="str">
        <f t="shared" si="636"/>
        <v>10</v>
      </c>
      <c r="H8180" t="str">
        <f t="shared" si="637"/>
        <v>23</v>
      </c>
      <c r="I8180">
        <v>374</v>
      </c>
      <c r="J8180">
        <f t="shared" si="638"/>
        <v>6.2333333333333334</v>
      </c>
      <c r="K8180" t="s">
        <v>21</v>
      </c>
      <c r="L8180" t="s">
        <v>10159</v>
      </c>
      <c r="M8180" t="s">
        <v>34</v>
      </c>
      <c r="N8180" t="b">
        <v>1</v>
      </c>
      <c r="O8180">
        <f>_xlfn.XLOOKUP(B8180,Machine_Info!A:A,Machine_Info!E:E)</f>
        <v>16</v>
      </c>
      <c r="P8180">
        <f t="shared" si="635"/>
        <v>9.7666666666666657</v>
      </c>
      <c r="Q8180">
        <f t="shared" si="639"/>
        <v>0.61041666666666661</v>
      </c>
    </row>
    <row r="8181" spans="1:17" x14ac:dyDescent="0.2">
      <c r="A8181" t="s">
        <v>8299</v>
      </c>
      <c r="B8181" t="s">
        <v>116</v>
      </c>
      <c r="C8181" t="s">
        <v>117</v>
      </c>
      <c r="D8181" t="s">
        <v>20</v>
      </c>
      <c r="E8181" s="2">
        <v>45588.470810185187</v>
      </c>
      <c r="F8181" s="2">
        <v>45588.479837962957</v>
      </c>
      <c r="G8181" t="str">
        <f t="shared" si="636"/>
        <v>10</v>
      </c>
      <c r="H8181" t="str">
        <f t="shared" si="637"/>
        <v>23</v>
      </c>
      <c r="I8181">
        <v>208</v>
      </c>
      <c r="J8181">
        <f t="shared" si="638"/>
        <v>3.4666666666666668</v>
      </c>
      <c r="K8181" t="s">
        <v>103</v>
      </c>
      <c r="L8181" t="s">
        <v>10160</v>
      </c>
      <c r="M8181" t="s">
        <v>44</v>
      </c>
      <c r="N8181" t="b">
        <v>0</v>
      </c>
      <c r="O8181">
        <f>_xlfn.XLOOKUP(B8181,Machine_Info!A:A,Machine_Info!E:E)</f>
        <v>16</v>
      </c>
      <c r="P8181">
        <f t="shared" si="635"/>
        <v>12.533333333333333</v>
      </c>
      <c r="Q8181">
        <f t="shared" si="639"/>
        <v>0.78333333333333333</v>
      </c>
    </row>
    <row r="8182" spans="1:17" x14ac:dyDescent="0.2">
      <c r="A8182" t="s">
        <v>8300</v>
      </c>
      <c r="B8182" t="s">
        <v>116</v>
      </c>
      <c r="C8182" t="s">
        <v>117</v>
      </c>
      <c r="D8182" t="s">
        <v>20</v>
      </c>
      <c r="E8182" s="2">
        <v>45588.524861111109</v>
      </c>
      <c r="F8182" s="2">
        <v>45588.548472222217</v>
      </c>
      <c r="G8182" t="str">
        <f t="shared" si="636"/>
        <v>10</v>
      </c>
      <c r="H8182" t="str">
        <f t="shared" si="637"/>
        <v>23</v>
      </c>
      <c r="I8182">
        <v>168</v>
      </c>
      <c r="J8182">
        <f t="shared" si="638"/>
        <v>2.8</v>
      </c>
      <c r="K8182" t="s">
        <v>28</v>
      </c>
      <c r="L8182" t="s">
        <v>10159</v>
      </c>
      <c r="M8182" t="s">
        <v>34</v>
      </c>
      <c r="N8182" t="b">
        <v>0</v>
      </c>
      <c r="O8182">
        <f>_xlfn.XLOOKUP(B8182,Machine_Info!A:A,Machine_Info!E:E)</f>
        <v>16</v>
      </c>
      <c r="P8182">
        <f t="shared" si="635"/>
        <v>13.2</v>
      </c>
      <c r="Q8182">
        <f t="shared" si="639"/>
        <v>0.82499999999999996</v>
      </c>
    </row>
    <row r="8183" spans="1:17" x14ac:dyDescent="0.2">
      <c r="A8183" t="s">
        <v>8301</v>
      </c>
      <c r="B8183" t="s">
        <v>30</v>
      </c>
      <c r="C8183" t="s">
        <v>31</v>
      </c>
      <c r="D8183" t="s">
        <v>32</v>
      </c>
      <c r="E8183" s="2">
        <v>45588.645995370367</v>
      </c>
      <c r="F8183" s="2">
        <v>45588.65016203704</v>
      </c>
      <c r="G8183" t="str">
        <f t="shared" si="636"/>
        <v>10</v>
      </c>
      <c r="H8183" t="str">
        <f t="shared" si="637"/>
        <v>23</v>
      </c>
      <c r="I8183">
        <v>50</v>
      </c>
      <c r="J8183">
        <f t="shared" si="638"/>
        <v>0.83333333333333337</v>
      </c>
      <c r="K8183" t="s">
        <v>54</v>
      </c>
      <c r="L8183" t="s">
        <v>55</v>
      </c>
      <c r="M8183" t="s">
        <v>23</v>
      </c>
      <c r="N8183" t="b">
        <v>1</v>
      </c>
      <c r="O8183">
        <f>_xlfn.XLOOKUP(B8183,Machine_Info!A:A,Machine_Info!E:E)</f>
        <v>22</v>
      </c>
      <c r="P8183">
        <f t="shared" si="635"/>
        <v>21.166666666666668</v>
      </c>
      <c r="Q8183">
        <f t="shared" si="639"/>
        <v>0.96212121212121215</v>
      </c>
    </row>
    <row r="8184" spans="1:17" x14ac:dyDescent="0.2">
      <c r="A8184" t="s">
        <v>8302</v>
      </c>
      <c r="B8184" t="s">
        <v>89</v>
      </c>
      <c r="C8184" t="s">
        <v>90</v>
      </c>
      <c r="D8184" t="s">
        <v>32</v>
      </c>
      <c r="E8184" s="2">
        <v>45588.674733796302</v>
      </c>
      <c r="F8184" s="2">
        <v>45588.678206018521</v>
      </c>
      <c r="G8184" t="str">
        <f t="shared" si="636"/>
        <v>10</v>
      </c>
      <c r="H8184" t="str">
        <f t="shared" si="637"/>
        <v>23</v>
      </c>
      <c r="I8184">
        <v>142</v>
      </c>
      <c r="J8184">
        <f t="shared" si="638"/>
        <v>2.3666666666666667</v>
      </c>
      <c r="K8184" t="s">
        <v>38</v>
      </c>
      <c r="L8184" t="s">
        <v>10160</v>
      </c>
      <c r="M8184" t="s">
        <v>44</v>
      </c>
      <c r="N8184" t="b">
        <v>0</v>
      </c>
      <c r="O8184">
        <f>_xlfn.XLOOKUP(B8184,Machine_Info!A:A,Machine_Info!E:E)</f>
        <v>14</v>
      </c>
      <c r="P8184">
        <f t="shared" si="635"/>
        <v>11.633333333333333</v>
      </c>
      <c r="Q8184">
        <f t="shared" si="639"/>
        <v>0.83095238095238089</v>
      </c>
    </row>
    <row r="8185" spans="1:17" x14ac:dyDescent="0.2">
      <c r="A8185" t="s">
        <v>8303</v>
      </c>
      <c r="B8185" t="s">
        <v>78</v>
      </c>
      <c r="C8185" t="s">
        <v>79</v>
      </c>
      <c r="D8185" t="s">
        <v>32</v>
      </c>
      <c r="E8185" s="2">
        <v>45588.744479166657</v>
      </c>
      <c r="F8185" s="2">
        <v>45588.891701388893</v>
      </c>
      <c r="G8185" t="str">
        <f t="shared" si="636"/>
        <v>10</v>
      </c>
      <c r="H8185" t="str">
        <f t="shared" si="637"/>
        <v>23</v>
      </c>
      <c r="I8185">
        <v>501</v>
      </c>
      <c r="J8185">
        <f t="shared" si="638"/>
        <v>8.35</v>
      </c>
      <c r="K8185" t="s">
        <v>103</v>
      </c>
      <c r="L8185" t="s">
        <v>10159</v>
      </c>
      <c r="M8185" t="s">
        <v>34</v>
      </c>
      <c r="N8185" t="b">
        <v>0</v>
      </c>
      <c r="O8185">
        <f>_xlfn.XLOOKUP(B8185,Machine_Info!A:A,Machine_Info!E:E)</f>
        <v>22</v>
      </c>
      <c r="P8185">
        <f t="shared" si="635"/>
        <v>13.65</v>
      </c>
      <c r="Q8185">
        <f t="shared" si="639"/>
        <v>0.62045454545454548</v>
      </c>
    </row>
    <row r="8186" spans="1:17" x14ac:dyDescent="0.2">
      <c r="A8186" t="s">
        <v>8304</v>
      </c>
      <c r="B8186" t="s">
        <v>152</v>
      </c>
      <c r="C8186" t="s">
        <v>153</v>
      </c>
      <c r="D8186" t="s">
        <v>27</v>
      </c>
      <c r="E8186" s="2">
        <v>45588.775416666656</v>
      </c>
      <c r="F8186" s="2">
        <v>45588.780277777783</v>
      </c>
      <c r="G8186" t="str">
        <f t="shared" si="636"/>
        <v>10</v>
      </c>
      <c r="H8186" t="str">
        <f t="shared" si="637"/>
        <v>23</v>
      </c>
      <c r="I8186">
        <v>290</v>
      </c>
      <c r="J8186">
        <f t="shared" si="638"/>
        <v>4.833333333333333</v>
      </c>
      <c r="K8186" t="s">
        <v>71</v>
      </c>
      <c r="L8186" t="s">
        <v>10159</v>
      </c>
      <c r="M8186" t="s">
        <v>34</v>
      </c>
      <c r="N8186" t="b">
        <v>1</v>
      </c>
      <c r="O8186">
        <f>_xlfn.XLOOKUP(B8186,Machine_Info!A:A,Machine_Info!E:E)</f>
        <v>18</v>
      </c>
      <c r="P8186">
        <f t="shared" si="635"/>
        <v>13.166666666666668</v>
      </c>
      <c r="Q8186">
        <f t="shared" si="639"/>
        <v>0.73148148148148151</v>
      </c>
    </row>
    <row r="8187" spans="1:17" x14ac:dyDescent="0.2">
      <c r="A8187" t="s">
        <v>8305</v>
      </c>
      <c r="B8187" t="s">
        <v>78</v>
      </c>
      <c r="C8187" t="s">
        <v>79</v>
      </c>
      <c r="D8187" t="s">
        <v>32</v>
      </c>
      <c r="E8187" s="2">
        <v>45588.7809375</v>
      </c>
      <c r="F8187" s="2">
        <v>45588.915659722217</v>
      </c>
      <c r="G8187" t="str">
        <f t="shared" si="636"/>
        <v>10</v>
      </c>
      <c r="H8187" t="str">
        <f t="shared" si="637"/>
        <v>23</v>
      </c>
      <c r="I8187">
        <v>501</v>
      </c>
      <c r="J8187">
        <f t="shared" si="638"/>
        <v>8.35</v>
      </c>
      <c r="K8187" t="s">
        <v>38</v>
      </c>
      <c r="L8187" t="s">
        <v>10160</v>
      </c>
      <c r="M8187" t="s">
        <v>44</v>
      </c>
      <c r="N8187" t="b">
        <v>0</v>
      </c>
      <c r="O8187">
        <f>_xlfn.XLOOKUP(B8187,Machine_Info!A:A,Machine_Info!E:E)</f>
        <v>22</v>
      </c>
      <c r="P8187">
        <f t="shared" si="635"/>
        <v>13.65</v>
      </c>
      <c r="Q8187">
        <f t="shared" si="639"/>
        <v>0.62045454545454548</v>
      </c>
    </row>
    <row r="8188" spans="1:17" x14ac:dyDescent="0.2">
      <c r="A8188" t="s">
        <v>8306</v>
      </c>
      <c r="B8188" t="s">
        <v>63</v>
      </c>
      <c r="C8188" t="s">
        <v>64</v>
      </c>
      <c r="D8188" t="s">
        <v>32</v>
      </c>
      <c r="E8188" s="2">
        <v>45588.887245370373</v>
      </c>
      <c r="F8188" s="2">
        <v>45588.901828703703</v>
      </c>
      <c r="G8188" t="str">
        <f t="shared" si="636"/>
        <v>10</v>
      </c>
      <c r="H8188" t="str">
        <f t="shared" si="637"/>
        <v>23</v>
      </c>
      <c r="I8188">
        <v>159</v>
      </c>
      <c r="J8188">
        <f t="shared" si="638"/>
        <v>2.65</v>
      </c>
      <c r="K8188" t="s">
        <v>76</v>
      </c>
      <c r="L8188" t="s">
        <v>10159</v>
      </c>
      <c r="M8188" t="s">
        <v>34</v>
      </c>
      <c r="N8188" t="b">
        <v>0</v>
      </c>
      <c r="O8188">
        <f>_xlfn.XLOOKUP(B8188,Machine_Info!A:A,Machine_Info!E:E)</f>
        <v>20</v>
      </c>
      <c r="P8188">
        <f t="shared" si="635"/>
        <v>17.350000000000001</v>
      </c>
      <c r="Q8188">
        <f t="shared" si="639"/>
        <v>0.86750000000000005</v>
      </c>
    </row>
    <row r="8189" spans="1:17" x14ac:dyDescent="0.2">
      <c r="A8189" t="s">
        <v>8307</v>
      </c>
      <c r="B8189" t="s">
        <v>171</v>
      </c>
      <c r="C8189" t="s">
        <v>172</v>
      </c>
      <c r="D8189" t="s">
        <v>32</v>
      </c>
      <c r="E8189" s="2">
        <v>45588.921932870369</v>
      </c>
      <c r="F8189" s="2">
        <v>45588.933738425927</v>
      </c>
      <c r="G8189" t="str">
        <f t="shared" si="636"/>
        <v>10</v>
      </c>
      <c r="H8189" t="str">
        <f t="shared" si="637"/>
        <v>23</v>
      </c>
      <c r="I8189">
        <v>182</v>
      </c>
      <c r="J8189">
        <f t="shared" si="638"/>
        <v>3.0333333333333332</v>
      </c>
      <c r="K8189" t="s">
        <v>21</v>
      </c>
      <c r="L8189" t="s">
        <v>10160</v>
      </c>
      <c r="M8189" t="s">
        <v>44</v>
      </c>
      <c r="N8189" t="b">
        <v>1</v>
      </c>
      <c r="O8189">
        <f>_xlfn.XLOOKUP(B8189,Machine_Info!A:A,Machine_Info!E:E)</f>
        <v>16</v>
      </c>
      <c r="P8189">
        <f t="shared" si="635"/>
        <v>12.966666666666667</v>
      </c>
      <c r="Q8189">
        <f t="shared" si="639"/>
        <v>0.81041666666666667</v>
      </c>
    </row>
    <row r="8190" spans="1:17" x14ac:dyDescent="0.2">
      <c r="A8190" t="s">
        <v>8308</v>
      </c>
      <c r="B8190" t="s">
        <v>96</v>
      </c>
      <c r="C8190" t="s">
        <v>97</v>
      </c>
      <c r="D8190" t="s">
        <v>27</v>
      </c>
      <c r="E8190" s="2">
        <v>45588.962361111109</v>
      </c>
      <c r="F8190" s="2">
        <v>45589.06722222222</v>
      </c>
      <c r="G8190" t="str">
        <f t="shared" si="636"/>
        <v>10</v>
      </c>
      <c r="H8190" t="str">
        <f t="shared" si="637"/>
        <v>23</v>
      </c>
      <c r="I8190">
        <v>354</v>
      </c>
      <c r="J8190">
        <f t="shared" si="638"/>
        <v>5.9</v>
      </c>
      <c r="K8190" t="s">
        <v>28</v>
      </c>
      <c r="L8190" t="s">
        <v>10159</v>
      </c>
      <c r="M8190" t="s">
        <v>34</v>
      </c>
      <c r="N8190" t="b">
        <v>0</v>
      </c>
      <c r="O8190">
        <f>_xlfn.XLOOKUP(B8190,Machine_Info!A:A,Machine_Info!E:E)</f>
        <v>20</v>
      </c>
      <c r="P8190">
        <f t="shared" si="635"/>
        <v>14.1</v>
      </c>
      <c r="Q8190">
        <f t="shared" si="639"/>
        <v>0.70499999999999996</v>
      </c>
    </row>
    <row r="8191" spans="1:17" x14ac:dyDescent="0.2">
      <c r="A8191" t="s">
        <v>8309</v>
      </c>
      <c r="B8191" t="s">
        <v>106</v>
      </c>
      <c r="C8191" t="s">
        <v>107</v>
      </c>
      <c r="D8191" t="s">
        <v>59</v>
      </c>
      <c r="E8191" s="2">
        <v>45588.974629629629</v>
      </c>
      <c r="F8191" s="2">
        <v>45588.974629629629</v>
      </c>
      <c r="G8191" t="str">
        <f t="shared" si="636"/>
        <v>10</v>
      </c>
      <c r="H8191" t="str">
        <f t="shared" si="637"/>
        <v>23</v>
      </c>
      <c r="I8191">
        <v>9</v>
      </c>
      <c r="J8191">
        <f t="shared" si="638"/>
        <v>0.15</v>
      </c>
      <c r="K8191" t="s">
        <v>21</v>
      </c>
      <c r="L8191" t="s">
        <v>10160</v>
      </c>
      <c r="M8191" t="s">
        <v>44</v>
      </c>
      <c r="N8191" t="b">
        <v>1</v>
      </c>
      <c r="O8191">
        <f>_xlfn.XLOOKUP(B8191,Machine_Info!A:A,Machine_Info!E:E)</f>
        <v>16</v>
      </c>
      <c r="P8191">
        <f t="shared" si="635"/>
        <v>15.85</v>
      </c>
      <c r="Q8191">
        <f t="shared" si="639"/>
        <v>0.99062499999999998</v>
      </c>
    </row>
    <row r="8192" spans="1:17" x14ac:dyDescent="0.2">
      <c r="A8192" t="s">
        <v>8310</v>
      </c>
      <c r="B8192" t="s">
        <v>78</v>
      </c>
      <c r="C8192" t="s">
        <v>79</v>
      </c>
      <c r="D8192" t="s">
        <v>32</v>
      </c>
      <c r="E8192" s="2">
        <v>45588.996238425927</v>
      </c>
      <c r="F8192" s="2">
        <v>45589.212210648147</v>
      </c>
      <c r="G8192" t="str">
        <f t="shared" si="636"/>
        <v>10</v>
      </c>
      <c r="H8192" t="str">
        <f t="shared" si="637"/>
        <v>23</v>
      </c>
      <c r="I8192">
        <v>292</v>
      </c>
      <c r="J8192">
        <f t="shared" si="638"/>
        <v>4.8666666666666663</v>
      </c>
      <c r="K8192" t="s">
        <v>71</v>
      </c>
      <c r="L8192" t="s">
        <v>10159</v>
      </c>
      <c r="M8192" t="s">
        <v>34</v>
      </c>
      <c r="N8192" t="b">
        <v>1</v>
      </c>
      <c r="O8192">
        <f>_xlfn.XLOOKUP(B8192,Machine_Info!A:A,Machine_Info!E:E)</f>
        <v>22</v>
      </c>
      <c r="P8192">
        <f t="shared" si="635"/>
        <v>17.133333333333333</v>
      </c>
      <c r="Q8192">
        <f t="shared" si="639"/>
        <v>0.77878787878787881</v>
      </c>
    </row>
    <row r="8193" spans="1:17" x14ac:dyDescent="0.2">
      <c r="A8193" t="s">
        <v>8311</v>
      </c>
      <c r="B8193" t="s">
        <v>132</v>
      </c>
      <c r="C8193" t="s">
        <v>133</v>
      </c>
      <c r="D8193" t="s">
        <v>59</v>
      </c>
      <c r="E8193" s="2">
        <v>45589.034618055557</v>
      </c>
      <c r="F8193" s="2">
        <v>45589.043645833342</v>
      </c>
      <c r="G8193" t="str">
        <f t="shared" si="636"/>
        <v>10</v>
      </c>
      <c r="H8193" t="str">
        <f t="shared" si="637"/>
        <v>24</v>
      </c>
      <c r="I8193">
        <v>85</v>
      </c>
      <c r="J8193">
        <f t="shared" si="638"/>
        <v>1.4166666666666667</v>
      </c>
      <c r="K8193" t="s">
        <v>76</v>
      </c>
      <c r="L8193" t="s">
        <v>10160</v>
      </c>
      <c r="M8193" t="s">
        <v>44</v>
      </c>
      <c r="N8193" t="b">
        <v>0</v>
      </c>
      <c r="O8193">
        <f>_xlfn.XLOOKUP(B8193,Machine_Info!A:A,Machine_Info!E:E)</f>
        <v>14</v>
      </c>
      <c r="P8193">
        <f t="shared" si="635"/>
        <v>12.583333333333334</v>
      </c>
      <c r="Q8193">
        <f t="shared" si="639"/>
        <v>0.89880952380952384</v>
      </c>
    </row>
    <row r="8194" spans="1:17" x14ac:dyDescent="0.2">
      <c r="A8194" t="s">
        <v>8312</v>
      </c>
      <c r="B8194" t="s">
        <v>139</v>
      </c>
      <c r="C8194" t="s">
        <v>140</v>
      </c>
      <c r="D8194" t="s">
        <v>59</v>
      </c>
      <c r="E8194" s="2">
        <v>45589.111655092587</v>
      </c>
      <c r="F8194" s="2">
        <v>45589.231099537043</v>
      </c>
      <c r="G8194" t="str">
        <f t="shared" si="636"/>
        <v>10</v>
      </c>
      <c r="H8194" t="str">
        <f t="shared" si="637"/>
        <v>24</v>
      </c>
      <c r="I8194">
        <v>161</v>
      </c>
      <c r="J8194">
        <f t="shared" si="638"/>
        <v>2.6833333333333331</v>
      </c>
      <c r="K8194" t="s">
        <v>110</v>
      </c>
      <c r="L8194" t="s">
        <v>10159</v>
      </c>
      <c r="M8194" t="s">
        <v>34</v>
      </c>
      <c r="N8194" t="b">
        <v>0</v>
      </c>
      <c r="O8194">
        <f>_xlfn.XLOOKUP(B8194,Machine_Info!A:A,Machine_Info!E:E)</f>
        <v>20</v>
      </c>
      <c r="P8194">
        <f t="shared" ref="P8194:P8257" si="640">O8194-J8194</f>
        <v>17.316666666666666</v>
      </c>
      <c r="Q8194">
        <f t="shared" si="639"/>
        <v>0.86583333333333334</v>
      </c>
    </row>
    <row r="8195" spans="1:17" x14ac:dyDescent="0.2">
      <c r="A8195" t="s">
        <v>8313</v>
      </c>
      <c r="B8195" t="s">
        <v>171</v>
      </c>
      <c r="C8195" t="s">
        <v>172</v>
      </c>
      <c r="D8195" t="s">
        <v>32</v>
      </c>
      <c r="E8195" s="2">
        <v>45589.13144675926</v>
      </c>
      <c r="F8195" s="2">
        <v>45589.159918981481</v>
      </c>
      <c r="G8195" t="str">
        <f t="shared" ref="G8195:G8258" si="641">TEXT(E8195,"mm")</f>
        <v>10</v>
      </c>
      <c r="H8195" t="str">
        <f t="shared" ref="H8195:H8258" si="642">TEXT(E8195,"dd")</f>
        <v>24</v>
      </c>
      <c r="I8195">
        <v>320</v>
      </c>
      <c r="J8195">
        <f t="shared" ref="J8195:J8258" si="643">I8195/60</f>
        <v>5.333333333333333</v>
      </c>
      <c r="K8195" t="s">
        <v>28</v>
      </c>
      <c r="L8195" t="s">
        <v>10159</v>
      </c>
      <c r="M8195" t="s">
        <v>34</v>
      </c>
      <c r="N8195" t="b">
        <v>0</v>
      </c>
      <c r="O8195">
        <f>_xlfn.XLOOKUP(B8195,Machine_Info!A:A,Machine_Info!E:E)</f>
        <v>16</v>
      </c>
      <c r="P8195">
        <f t="shared" si="640"/>
        <v>10.666666666666668</v>
      </c>
      <c r="Q8195">
        <f t="shared" ref="Q8195:Q8258" si="644">P8195/O8195</f>
        <v>0.66666666666666674</v>
      </c>
    </row>
    <row r="8196" spans="1:17" x14ac:dyDescent="0.2">
      <c r="A8196" t="s">
        <v>8314</v>
      </c>
      <c r="B8196" t="s">
        <v>218</v>
      </c>
      <c r="C8196" t="s">
        <v>219</v>
      </c>
      <c r="D8196" t="s">
        <v>20</v>
      </c>
      <c r="E8196" s="2">
        <v>45589.14644675926</v>
      </c>
      <c r="F8196" s="2">
        <v>45589.149224537039</v>
      </c>
      <c r="G8196" t="str">
        <f t="shared" si="641"/>
        <v>10</v>
      </c>
      <c r="H8196" t="str">
        <f t="shared" si="642"/>
        <v>24</v>
      </c>
      <c r="I8196">
        <v>39</v>
      </c>
      <c r="J8196">
        <f t="shared" si="643"/>
        <v>0.65</v>
      </c>
      <c r="K8196" t="s">
        <v>71</v>
      </c>
      <c r="L8196" t="s">
        <v>55</v>
      </c>
      <c r="M8196" t="s">
        <v>23</v>
      </c>
      <c r="N8196" t="b">
        <v>1</v>
      </c>
      <c r="O8196">
        <f>_xlfn.XLOOKUP(B8196,Machine_Info!A:A,Machine_Info!E:E)</f>
        <v>14</v>
      </c>
      <c r="P8196">
        <f t="shared" si="640"/>
        <v>13.35</v>
      </c>
      <c r="Q8196">
        <f t="shared" si="644"/>
        <v>0.95357142857142851</v>
      </c>
    </row>
    <row r="8197" spans="1:17" x14ac:dyDescent="0.2">
      <c r="A8197" t="s">
        <v>8315</v>
      </c>
      <c r="B8197" t="s">
        <v>174</v>
      </c>
      <c r="C8197" t="s">
        <v>175</v>
      </c>
      <c r="D8197" t="s">
        <v>59</v>
      </c>
      <c r="E8197" s="2">
        <v>45589.148958333331</v>
      </c>
      <c r="F8197" s="2">
        <v>45589.224652777782</v>
      </c>
      <c r="G8197" t="str">
        <f t="shared" si="641"/>
        <v>10</v>
      </c>
      <c r="H8197" t="str">
        <f t="shared" si="642"/>
        <v>24</v>
      </c>
      <c r="I8197">
        <v>267</v>
      </c>
      <c r="J8197">
        <f t="shared" si="643"/>
        <v>4.45</v>
      </c>
      <c r="K8197" t="s">
        <v>54</v>
      </c>
      <c r="L8197" t="s">
        <v>10160</v>
      </c>
      <c r="M8197" t="s">
        <v>44</v>
      </c>
      <c r="N8197" t="b">
        <v>1</v>
      </c>
      <c r="O8197">
        <f>_xlfn.XLOOKUP(B8197,Machine_Info!A:A,Machine_Info!E:E)</f>
        <v>14</v>
      </c>
      <c r="P8197">
        <f t="shared" si="640"/>
        <v>9.5500000000000007</v>
      </c>
      <c r="Q8197">
        <f t="shared" si="644"/>
        <v>0.68214285714285716</v>
      </c>
    </row>
    <row r="8198" spans="1:17" x14ac:dyDescent="0.2">
      <c r="A8198" t="s">
        <v>8316</v>
      </c>
      <c r="B8198" t="s">
        <v>78</v>
      </c>
      <c r="C8198" t="s">
        <v>79</v>
      </c>
      <c r="D8198" t="s">
        <v>32</v>
      </c>
      <c r="E8198" s="2">
        <v>45589.159849537027</v>
      </c>
      <c r="F8198" s="2">
        <v>45589.382071759261</v>
      </c>
      <c r="G8198" t="str">
        <f t="shared" si="641"/>
        <v>10</v>
      </c>
      <c r="H8198" t="str">
        <f t="shared" si="642"/>
        <v>24</v>
      </c>
      <c r="I8198">
        <v>545</v>
      </c>
      <c r="J8198">
        <f t="shared" si="643"/>
        <v>9.0833333333333339</v>
      </c>
      <c r="K8198" t="s">
        <v>28</v>
      </c>
      <c r="L8198" t="s">
        <v>10160</v>
      </c>
      <c r="M8198" t="s">
        <v>44</v>
      </c>
      <c r="N8198" t="b">
        <v>0</v>
      </c>
      <c r="O8198">
        <f>_xlfn.XLOOKUP(B8198,Machine_Info!A:A,Machine_Info!E:E)</f>
        <v>22</v>
      </c>
      <c r="P8198">
        <f t="shared" si="640"/>
        <v>12.916666666666666</v>
      </c>
      <c r="Q8198">
        <f t="shared" si="644"/>
        <v>0.58712121212121204</v>
      </c>
    </row>
    <row r="8199" spans="1:17" x14ac:dyDescent="0.2">
      <c r="A8199" t="s">
        <v>8317</v>
      </c>
      <c r="B8199" t="s">
        <v>160</v>
      </c>
      <c r="C8199" t="s">
        <v>161</v>
      </c>
      <c r="D8199" t="s">
        <v>32</v>
      </c>
      <c r="E8199" s="2">
        <v>45589.185590277782</v>
      </c>
      <c r="F8199" s="2">
        <v>45589.393923611111</v>
      </c>
      <c r="G8199" t="str">
        <f t="shared" si="641"/>
        <v>10</v>
      </c>
      <c r="H8199" t="str">
        <f t="shared" si="642"/>
        <v>24</v>
      </c>
      <c r="I8199">
        <v>19</v>
      </c>
      <c r="J8199">
        <f t="shared" si="643"/>
        <v>0.31666666666666665</v>
      </c>
      <c r="K8199" t="s">
        <v>38</v>
      </c>
      <c r="L8199" t="s">
        <v>10160</v>
      </c>
      <c r="M8199" t="s">
        <v>44</v>
      </c>
      <c r="N8199" t="b">
        <v>0</v>
      </c>
      <c r="O8199">
        <f>_xlfn.XLOOKUP(B8199,Machine_Info!A:A,Machine_Info!E:E)</f>
        <v>20</v>
      </c>
      <c r="P8199">
        <f t="shared" si="640"/>
        <v>19.683333333333334</v>
      </c>
      <c r="Q8199">
        <f t="shared" si="644"/>
        <v>0.98416666666666663</v>
      </c>
    </row>
    <row r="8200" spans="1:17" x14ac:dyDescent="0.2">
      <c r="A8200" t="s">
        <v>8318</v>
      </c>
      <c r="B8200" t="s">
        <v>263</v>
      </c>
      <c r="C8200" t="s">
        <v>264</v>
      </c>
      <c r="D8200" t="s">
        <v>27</v>
      </c>
      <c r="E8200" s="2">
        <v>45589.262430555558</v>
      </c>
      <c r="F8200" s="2">
        <v>45589.289513888893</v>
      </c>
      <c r="G8200" t="str">
        <f t="shared" si="641"/>
        <v>10</v>
      </c>
      <c r="H8200" t="str">
        <f t="shared" si="642"/>
        <v>24</v>
      </c>
      <c r="I8200">
        <v>264</v>
      </c>
      <c r="J8200">
        <f t="shared" si="643"/>
        <v>4.4000000000000004</v>
      </c>
      <c r="K8200" t="s">
        <v>103</v>
      </c>
      <c r="L8200" t="s">
        <v>55</v>
      </c>
      <c r="M8200" t="s">
        <v>23</v>
      </c>
      <c r="N8200" t="b">
        <v>0</v>
      </c>
      <c r="O8200">
        <f>_xlfn.XLOOKUP(B8200,Machine_Info!A:A,Machine_Info!E:E)</f>
        <v>22</v>
      </c>
      <c r="P8200">
        <f t="shared" si="640"/>
        <v>17.600000000000001</v>
      </c>
      <c r="Q8200">
        <f t="shared" si="644"/>
        <v>0.8</v>
      </c>
    </row>
    <row r="8201" spans="1:17" x14ac:dyDescent="0.2">
      <c r="A8201" t="s">
        <v>8319</v>
      </c>
      <c r="B8201" t="s">
        <v>106</v>
      </c>
      <c r="C8201" t="s">
        <v>107</v>
      </c>
      <c r="D8201" t="s">
        <v>59</v>
      </c>
      <c r="E8201" s="2">
        <v>45589.355219907397</v>
      </c>
      <c r="F8201" s="2">
        <v>45589.507997685178</v>
      </c>
      <c r="G8201" t="str">
        <f t="shared" si="641"/>
        <v>10</v>
      </c>
      <c r="H8201" t="str">
        <f t="shared" si="642"/>
        <v>24</v>
      </c>
      <c r="I8201">
        <v>17</v>
      </c>
      <c r="J8201">
        <f t="shared" si="643"/>
        <v>0.28333333333333333</v>
      </c>
      <c r="K8201" t="s">
        <v>110</v>
      </c>
      <c r="L8201" t="s">
        <v>10159</v>
      </c>
      <c r="M8201" t="s">
        <v>34</v>
      </c>
      <c r="N8201" t="b">
        <v>0</v>
      </c>
      <c r="O8201">
        <f>_xlfn.XLOOKUP(B8201,Machine_Info!A:A,Machine_Info!E:E)</f>
        <v>16</v>
      </c>
      <c r="P8201">
        <f t="shared" si="640"/>
        <v>15.716666666666667</v>
      </c>
      <c r="Q8201">
        <f t="shared" si="644"/>
        <v>0.98229166666666667</v>
      </c>
    </row>
    <row r="8202" spans="1:17" x14ac:dyDescent="0.2">
      <c r="A8202" t="s">
        <v>8320</v>
      </c>
      <c r="B8202" t="s">
        <v>142</v>
      </c>
      <c r="C8202" t="s">
        <v>143</v>
      </c>
      <c r="D8202" t="s">
        <v>27</v>
      </c>
      <c r="E8202" s="2">
        <v>45589.36383101852</v>
      </c>
      <c r="F8202" s="2">
        <v>45589.385358796288</v>
      </c>
      <c r="G8202" t="str">
        <f t="shared" si="641"/>
        <v>10</v>
      </c>
      <c r="H8202" t="str">
        <f t="shared" si="642"/>
        <v>24</v>
      </c>
      <c r="I8202">
        <v>327</v>
      </c>
      <c r="J8202">
        <f t="shared" si="643"/>
        <v>5.45</v>
      </c>
      <c r="K8202" t="s">
        <v>42</v>
      </c>
      <c r="L8202" t="s">
        <v>10159</v>
      </c>
      <c r="M8202" t="s">
        <v>34</v>
      </c>
      <c r="N8202" t="b">
        <v>0</v>
      </c>
      <c r="O8202">
        <f>_xlfn.XLOOKUP(B8202,Machine_Info!A:A,Machine_Info!E:E)</f>
        <v>22</v>
      </c>
      <c r="P8202">
        <f t="shared" si="640"/>
        <v>16.55</v>
      </c>
      <c r="Q8202">
        <f t="shared" si="644"/>
        <v>0.75227272727272732</v>
      </c>
    </row>
    <row r="8203" spans="1:17" x14ac:dyDescent="0.2">
      <c r="A8203" t="s">
        <v>8321</v>
      </c>
      <c r="B8203" t="s">
        <v>160</v>
      </c>
      <c r="C8203" t="s">
        <v>161</v>
      </c>
      <c r="D8203" t="s">
        <v>32</v>
      </c>
      <c r="E8203" s="2">
        <v>45589.422233796293</v>
      </c>
      <c r="F8203" s="2">
        <v>45589.452094907407</v>
      </c>
      <c r="G8203" t="str">
        <f t="shared" si="641"/>
        <v>10</v>
      </c>
      <c r="H8203" t="str">
        <f t="shared" si="642"/>
        <v>24</v>
      </c>
      <c r="I8203">
        <v>224</v>
      </c>
      <c r="J8203">
        <f t="shared" si="643"/>
        <v>3.7333333333333334</v>
      </c>
      <c r="K8203" t="s">
        <v>21</v>
      </c>
      <c r="L8203" t="s">
        <v>55</v>
      </c>
      <c r="M8203" t="s">
        <v>23</v>
      </c>
      <c r="N8203" t="b">
        <v>1</v>
      </c>
      <c r="O8203">
        <f>_xlfn.XLOOKUP(B8203,Machine_Info!A:A,Machine_Info!E:E)</f>
        <v>20</v>
      </c>
      <c r="P8203">
        <f t="shared" si="640"/>
        <v>16.266666666666666</v>
      </c>
      <c r="Q8203">
        <f t="shared" si="644"/>
        <v>0.81333333333333324</v>
      </c>
    </row>
    <row r="8204" spans="1:17" x14ac:dyDescent="0.2">
      <c r="A8204" t="s">
        <v>8322</v>
      </c>
      <c r="B8204" t="s">
        <v>202</v>
      </c>
      <c r="C8204" t="s">
        <v>203</v>
      </c>
      <c r="D8204" t="s">
        <v>32</v>
      </c>
      <c r="E8204" s="2">
        <v>45589.46806712963</v>
      </c>
      <c r="F8204" s="2">
        <v>45589.470150462963</v>
      </c>
      <c r="G8204" t="str">
        <f t="shared" si="641"/>
        <v>10</v>
      </c>
      <c r="H8204" t="str">
        <f t="shared" si="642"/>
        <v>24</v>
      </c>
      <c r="I8204">
        <v>216</v>
      </c>
      <c r="J8204">
        <f t="shared" si="643"/>
        <v>3.6</v>
      </c>
      <c r="K8204" t="s">
        <v>38</v>
      </c>
      <c r="L8204" t="s">
        <v>10159</v>
      </c>
      <c r="M8204" t="s">
        <v>34</v>
      </c>
      <c r="N8204" t="b">
        <v>0</v>
      </c>
      <c r="O8204">
        <f>_xlfn.XLOOKUP(B8204,Machine_Info!A:A,Machine_Info!E:E)</f>
        <v>22</v>
      </c>
      <c r="P8204">
        <f t="shared" si="640"/>
        <v>18.399999999999999</v>
      </c>
      <c r="Q8204">
        <f t="shared" si="644"/>
        <v>0.83636363636363631</v>
      </c>
    </row>
    <row r="8205" spans="1:17" x14ac:dyDescent="0.2">
      <c r="A8205" t="s">
        <v>8323</v>
      </c>
      <c r="B8205" t="s">
        <v>163</v>
      </c>
      <c r="C8205" t="s">
        <v>164</v>
      </c>
      <c r="D8205" t="s">
        <v>32</v>
      </c>
      <c r="E8205" s="2">
        <v>45589.565046296288</v>
      </c>
      <c r="F8205" s="2">
        <v>45589.686574074083</v>
      </c>
      <c r="G8205" t="str">
        <f t="shared" si="641"/>
        <v>10</v>
      </c>
      <c r="H8205" t="str">
        <f t="shared" si="642"/>
        <v>24</v>
      </c>
      <c r="I8205">
        <v>194</v>
      </c>
      <c r="J8205">
        <f t="shared" si="643"/>
        <v>3.2333333333333334</v>
      </c>
      <c r="K8205" t="s">
        <v>38</v>
      </c>
      <c r="L8205" t="s">
        <v>10159</v>
      </c>
      <c r="M8205" t="s">
        <v>34</v>
      </c>
      <c r="N8205" t="b">
        <v>0</v>
      </c>
      <c r="O8205">
        <f>_xlfn.XLOOKUP(B8205,Machine_Info!A:A,Machine_Info!E:E)</f>
        <v>20</v>
      </c>
      <c r="P8205">
        <f t="shared" si="640"/>
        <v>16.766666666666666</v>
      </c>
      <c r="Q8205">
        <f t="shared" si="644"/>
        <v>0.83833333333333326</v>
      </c>
    </row>
    <row r="8206" spans="1:17" x14ac:dyDescent="0.2">
      <c r="A8206" t="s">
        <v>8324</v>
      </c>
      <c r="B8206" t="s">
        <v>18</v>
      </c>
      <c r="C8206" t="s">
        <v>19</v>
      </c>
      <c r="D8206" t="s">
        <v>20</v>
      </c>
      <c r="E8206" s="2">
        <v>45589.582141203697</v>
      </c>
      <c r="F8206" s="2">
        <v>45589.605752314812</v>
      </c>
      <c r="G8206" t="str">
        <f t="shared" si="641"/>
        <v>10</v>
      </c>
      <c r="H8206" t="str">
        <f t="shared" si="642"/>
        <v>24</v>
      </c>
      <c r="I8206">
        <v>283</v>
      </c>
      <c r="J8206">
        <f t="shared" si="643"/>
        <v>4.7166666666666668</v>
      </c>
      <c r="K8206" t="s">
        <v>28</v>
      </c>
      <c r="L8206" t="s">
        <v>55</v>
      </c>
      <c r="M8206" t="s">
        <v>23</v>
      </c>
      <c r="N8206" t="b">
        <v>0</v>
      </c>
      <c r="O8206">
        <f>_xlfn.XLOOKUP(B8206,Machine_Info!A:A,Machine_Info!E:E)</f>
        <v>16</v>
      </c>
      <c r="P8206">
        <f t="shared" si="640"/>
        <v>11.283333333333333</v>
      </c>
      <c r="Q8206">
        <f t="shared" si="644"/>
        <v>0.70520833333333333</v>
      </c>
    </row>
    <row r="8207" spans="1:17" x14ac:dyDescent="0.2">
      <c r="A8207" t="s">
        <v>8325</v>
      </c>
      <c r="B8207" t="s">
        <v>163</v>
      </c>
      <c r="C8207" t="s">
        <v>164</v>
      </c>
      <c r="D8207" t="s">
        <v>32</v>
      </c>
      <c r="E8207" s="2">
        <v>45589.604155092587</v>
      </c>
      <c r="F8207" s="2">
        <v>45589.903460648151</v>
      </c>
      <c r="G8207" t="str">
        <f t="shared" si="641"/>
        <v>10</v>
      </c>
      <c r="H8207" t="str">
        <f t="shared" si="642"/>
        <v>24</v>
      </c>
      <c r="I8207">
        <v>465</v>
      </c>
      <c r="J8207">
        <f t="shared" si="643"/>
        <v>7.75</v>
      </c>
      <c r="K8207" t="s">
        <v>21</v>
      </c>
      <c r="L8207" t="s">
        <v>55</v>
      </c>
      <c r="M8207" t="s">
        <v>23</v>
      </c>
      <c r="N8207" t="b">
        <v>1</v>
      </c>
      <c r="O8207">
        <f>_xlfn.XLOOKUP(B8207,Machine_Info!A:A,Machine_Info!E:E)</f>
        <v>20</v>
      </c>
      <c r="P8207">
        <f t="shared" si="640"/>
        <v>12.25</v>
      </c>
      <c r="Q8207">
        <f t="shared" si="644"/>
        <v>0.61250000000000004</v>
      </c>
    </row>
    <row r="8208" spans="1:17" x14ac:dyDescent="0.2">
      <c r="A8208" t="s">
        <v>8326</v>
      </c>
      <c r="B8208" t="s">
        <v>174</v>
      </c>
      <c r="C8208" t="s">
        <v>175</v>
      </c>
      <c r="D8208" t="s">
        <v>59</v>
      </c>
      <c r="E8208" s="2">
        <v>45589.637766203698</v>
      </c>
      <c r="F8208" s="2">
        <v>45589.753738425927</v>
      </c>
      <c r="G8208" t="str">
        <f t="shared" si="641"/>
        <v>10</v>
      </c>
      <c r="H8208" t="str">
        <f t="shared" si="642"/>
        <v>24</v>
      </c>
      <c r="I8208">
        <v>160</v>
      </c>
      <c r="J8208">
        <f t="shared" si="643"/>
        <v>2.6666666666666665</v>
      </c>
      <c r="K8208" t="s">
        <v>21</v>
      </c>
      <c r="L8208" t="s">
        <v>55</v>
      </c>
      <c r="M8208" t="s">
        <v>23</v>
      </c>
      <c r="N8208" t="b">
        <v>1</v>
      </c>
      <c r="O8208">
        <f>_xlfn.XLOOKUP(B8208,Machine_Info!A:A,Machine_Info!E:E)</f>
        <v>14</v>
      </c>
      <c r="P8208">
        <f t="shared" si="640"/>
        <v>11.333333333333334</v>
      </c>
      <c r="Q8208">
        <f t="shared" si="644"/>
        <v>0.80952380952380953</v>
      </c>
    </row>
    <row r="8209" spans="1:17" x14ac:dyDescent="0.2">
      <c r="A8209" t="s">
        <v>8327</v>
      </c>
      <c r="B8209" t="s">
        <v>135</v>
      </c>
      <c r="C8209" t="s">
        <v>136</v>
      </c>
      <c r="D8209" t="s">
        <v>32</v>
      </c>
      <c r="E8209" s="2">
        <v>45589.741701388892</v>
      </c>
      <c r="F8209" s="2">
        <v>45589.771562499998</v>
      </c>
      <c r="G8209" t="str">
        <f t="shared" si="641"/>
        <v>10</v>
      </c>
      <c r="H8209" t="str">
        <f t="shared" si="642"/>
        <v>24</v>
      </c>
      <c r="I8209">
        <v>301</v>
      </c>
      <c r="J8209">
        <f t="shared" si="643"/>
        <v>5.0166666666666666</v>
      </c>
      <c r="K8209" t="s">
        <v>54</v>
      </c>
      <c r="L8209" t="s">
        <v>10159</v>
      </c>
      <c r="M8209" t="s">
        <v>34</v>
      </c>
      <c r="N8209" t="b">
        <v>1</v>
      </c>
      <c r="O8209">
        <f>_xlfn.XLOOKUP(B8209,Machine_Info!A:A,Machine_Info!E:E)</f>
        <v>20</v>
      </c>
      <c r="P8209">
        <f t="shared" si="640"/>
        <v>14.983333333333334</v>
      </c>
      <c r="Q8209">
        <f t="shared" si="644"/>
        <v>0.74916666666666676</v>
      </c>
    </row>
    <row r="8210" spans="1:17" x14ac:dyDescent="0.2">
      <c r="A8210" t="s">
        <v>8328</v>
      </c>
      <c r="B8210" t="s">
        <v>167</v>
      </c>
      <c r="C8210" t="s">
        <v>168</v>
      </c>
      <c r="D8210" t="s">
        <v>59</v>
      </c>
      <c r="E8210" s="2">
        <v>45589.742928240739</v>
      </c>
      <c r="F8210" s="2">
        <v>45589.878344907411</v>
      </c>
      <c r="G8210" t="str">
        <f t="shared" si="641"/>
        <v>10</v>
      </c>
      <c r="H8210" t="str">
        <f t="shared" si="642"/>
        <v>24</v>
      </c>
      <c r="I8210">
        <v>294</v>
      </c>
      <c r="J8210">
        <f t="shared" si="643"/>
        <v>4.9000000000000004</v>
      </c>
      <c r="K8210" t="s">
        <v>110</v>
      </c>
      <c r="L8210" t="s">
        <v>10160</v>
      </c>
      <c r="M8210" t="s">
        <v>44</v>
      </c>
      <c r="N8210" t="b">
        <v>0</v>
      </c>
      <c r="O8210">
        <f>_xlfn.XLOOKUP(B8210,Machine_Info!A:A,Machine_Info!E:E)</f>
        <v>14</v>
      </c>
      <c r="P8210">
        <f t="shared" si="640"/>
        <v>9.1</v>
      </c>
      <c r="Q8210">
        <f t="shared" si="644"/>
        <v>0.65</v>
      </c>
    </row>
    <row r="8211" spans="1:17" x14ac:dyDescent="0.2">
      <c r="A8211" t="s">
        <v>8329</v>
      </c>
      <c r="B8211" t="s">
        <v>84</v>
      </c>
      <c r="C8211" t="s">
        <v>85</v>
      </c>
      <c r="D8211" t="s">
        <v>27</v>
      </c>
      <c r="E8211" s="2">
        <v>45589.761469907397</v>
      </c>
      <c r="F8211" s="2">
        <v>45589.940636574072</v>
      </c>
      <c r="G8211" t="str">
        <f t="shared" si="641"/>
        <v>10</v>
      </c>
      <c r="H8211" t="str">
        <f t="shared" si="642"/>
        <v>24</v>
      </c>
      <c r="I8211">
        <v>323</v>
      </c>
      <c r="J8211">
        <f t="shared" si="643"/>
        <v>5.3833333333333337</v>
      </c>
      <c r="K8211" t="s">
        <v>110</v>
      </c>
      <c r="L8211" t="s">
        <v>10160</v>
      </c>
      <c r="M8211" t="s">
        <v>44</v>
      </c>
      <c r="N8211" t="b">
        <v>0</v>
      </c>
      <c r="O8211">
        <f>_xlfn.XLOOKUP(B8211,Machine_Info!A:A,Machine_Info!E:E)</f>
        <v>22</v>
      </c>
      <c r="P8211">
        <f t="shared" si="640"/>
        <v>16.616666666666667</v>
      </c>
      <c r="Q8211">
        <f t="shared" si="644"/>
        <v>0.75530303030303036</v>
      </c>
    </row>
    <row r="8212" spans="1:17" x14ac:dyDescent="0.2">
      <c r="A8212" t="s">
        <v>8330</v>
      </c>
      <c r="B8212" t="s">
        <v>84</v>
      </c>
      <c r="C8212" t="s">
        <v>85</v>
      </c>
      <c r="D8212" t="s">
        <v>27</v>
      </c>
      <c r="E8212" s="2">
        <v>45589.778182870366</v>
      </c>
      <c r="F8212" s="2">
        <v>45589.953877314823</v>
      </c>
      <c r="G8212" t="str">
        <f t="shared" si="641"/>
        <v>10</v>
      </c>
      <c r="H8212" t="str">
        <f t="shared" si="642"/>
        <v>24</v>
      </c>
      <c r="I8212">
        <v>449</v>
      </c>
      <c r="J8212">
        <f t="shared" si="643"/>
        <v>7.4833333333333334</v>
      </c>
      <c r="K8212" t="s">
        <v>42</v>
      </c>
      <c r="L8212" t="s">
        <v>10159</v>
      </c>
      <c r="M8212" t="s">
        <v>34</v>
      </c>
      <c r="N8212" t="b">
        <v>0</v>
      </c>
      <c r="O8212">
        <f>_xlfn.XLOOKUP(B8212,Machine_Info!A:A,Machine_Info!E:E)</f>
        <v>22</v>
      </c>
      <c r="P8212">
        <f t="shared" si="640"/>
        <v>14.516666666666666</v>
      </c>
      <c r="Q8212">
        <f t="shared" si="644"/>
        <v>0.6598484848484848</v>
      </c>
    </row>
    <row r="8213" spans="1:17" x14ac:dyDescent="0.2">
      <c r="A8213" t="s">
        <v>8331</v>
      </c>
      <c r="B8213" t="s">
        <v>132</v>
      </c>
      <c r="C8213" t="s">
        <v>133</v>
      </c>
      <c r="D8213" t="s">
        <v>59</v>
      </c>
      <c r="E8213" s="2">
        <v>45589.782118055547</v>
      </c>
      <c r="F8213" s="2">
        <v>45589.796006944453</v>
      </c>
      <c r="G8213" t="str">
        <f t="shared" si="641"/>
        <v>10</v>
      </c>
      <c r="H8213" t="str">
        <f t="shared" si="642"/>
        <v>24</v>
      </c>
      <c r="I8213">
        <v>282</v>
      </c>
      <c r="J8213">
        <f t="shared" si="643"/>
        <v>4.7</v>
      </c>
      <c r="K8213" t="s">
        <v>28</v>
      </c>
      <c r="L8213" t="s">
        <v>10160</v>
      </c>
      <c r="M8213" t="s">
        <v>44</v>
      </c>
      <c r="N8213" t="b">
        <v>0</v>
      </c>
      <c r="O8213">
        <f>_xlfn.XLOOKUP(B8213,Machine_Info!A:A,Machine_Info!E:E)</f>
        <v>14</v>
      </c>
      <c r="P8213">
        <f t="shared" si="640"/>
        <v>9.3000000000000007</v>
      </c>
      <c r="Q8213">
        <f t="shared" si="644"/>
        <v>0.66428571428571437</v>
      </c>
    </row>
    <row r="8214" spans="1:17" x14ac:dyDescent="0.2">
      <c r="A8214" t="s">
        <v>8332</v>
      </c>
      <c r="B8214" t="s">
        <v>132</v>
      </c>
      <c r="C8214" t="s">
        <v>133</v>
      </c>
      <c r="D8214" t="s">
        <v>59</v>
      </c>
      <c r="E8214" s="2">
        <v>45589.797523148147</v>
      </c>
      <c r="F8214" s="2">
        <v>45589.826689814807</v>
      </c>
      <c r="G8214" t="str">
        <f t="shared" si="641"/>
        <v>10</v>
      </c>
      <c r="H8214" t="str">
        <f t="shared" si="642"/>
        <v>24</v>
      </c>
      <c r="I8214">
        <v>50</v>
      </c>
      <c r="J8214">
        <f t="shared" si="643"/>
        <v>0.83333333333333337</v>
      </c>
      <c r="K8214" t="s">
        <v>54</v>
      </c>
      <c r="L8214" t="s">
        <v>10159</v>
      </c>
      <c r="M8214" t="s">
        <v>34</v>
      </c>
      <c r="N8214" t="b">
        <v>1</v>
      </c>
      <c r="O8214">
        <f>_xlfn.XLOOKUP(B8214,Machine_Info!A:A,Machine_Info!E:E)</f>
        <v>14</v>
      </c>
      <c r="P8214">
        <f t="shared" si="640"/>
        <v>13.166666666666666</v>
      </c>
      <c r="Q8214">
        <f t="shared" si="644"/>
        <v>0.94047619047619047</v>
      </c>
    </row>
    <row r="8215" spans="1:17" x14ac:dyDescent="0.2">
      <c r="A8215" t="s">
        <v>8333</v>
      </c>
      <c r="B8215" t="s">
        <v>81</v>
      </c>
      <c r="C8215" t="s">
        <v>82</v>
      </c>
      <c r="D8215" t="s">
        <v>20</v>
      </c>
      <c r="E8215" s="2">
        <v>45589.849432870367</v>
      </c>
      <c r="F8215" s="2">
        <v>45589.877905092602</v>
      </c>
      <c r="G8215" t="str">
        <f t="shared" si="641"/>
        <v>10</v>
      </c>
      <c r="H8215" t="str">
        <f t="shared" si="642"/>
        <v>24</v>
      </c>
      <c r="I8215">
        <v>44</v>
      </c>
      <c r="J8215">
        <f t="shared" si="643"/>
        <v>0.73333333333333328</v>
      </c>
      <c r="K8215" t="s">
        <v>103</v>
      </c>
      <c r="L8215" t="s">
        <v>10159</v>
      </c>
      <c r="M8215" t="s">
        <v>34</v>
      </c>
      <c r="N8215" t="b">
        <v>0</v>
      </c>
      <c r="O8215">
        <f>_xlfn.XLOOKUP(B8215,Machine_Info!A:A,Machine_Info!E:E)</f>
        <v>14</v>
      </c>
      <c r="P8215">
        <f t="shared" si="640"/>
        <v>13.266666666666667</v>
      </c>
      <c r="Q8215">
        <f t="shared" si="644"/>
        <v>0.94761904761904769</v>
      </c>
    </row>
    <row r="8216" spans="1:17" x14ac:dyDescent="0.2">
      <c r="A8216" t="s">
        <v>8334</v>
      </c>
      <c r="B8216" t="s">
        <v>57</v>
      </c>
      <c r="C8216" t="s">
        <v>58</v>
      </c>
      <c r="D8216" t="s">
        <v>59</v>
      </c>
      <c r="E8216" s="2">
        <v>45589.881886574083</v>
      </c>
      <c r="F8216" s="2">
        <v>45590.073553240742</v>
      </c>
      <c r="G8216" t="str">
        <f t="shared" si="641"/>
        <v>10</v>
      </c>
      <c r="H8216" t="str">
        <f t="shared" si="642"/>
        <v>24</v>
      </c>
      <c r="I8216">
        <v>13</v>
      </c>
      <c r="J8216">
        <f t="shared" si="643"/>
        <v>0.21666666666666667</v>
      </c>
      <c r="K8216" t="s">
        <v>71</v>
      </c>
      <c r="L8216" t="s">
        <v>10160</v>
      </c>
      <c r="M8216" t="s">
        <v>44</v>
      </c>
      <c r="N8216" t="b">
        <v>1</v>
      </c>
      <c r="O8216">
        <f>_xlfn.XLOOKUP(B8216,Machine_Info!A:A,Machine_Info!E:E)</f>
        <v>18</v>
      </c>
      <c r="P8216">
        <f t="shared" si="640"/>
        <v>17.783333333333335</v>
      </c>
      <c r="Q8216">
        <f t="shared" si="644"/>
        <v>0.98796296296296304</v>
      </c>
    </row>
    <row r="8217" spans="1:17" x14ac:dyDescent="0.2">
      <c r="A8217" t="s">
        <v>8335</v>
      </c>
      <c r="B8217" t="s">
        <v>174</v>
      </c>
      <c r="C8217" t="s">
        <v>175</v>
      </c>
      <c r="D8217" t="s">
        <v>59</v>
      </c>
      <c r="E8217" s="2">
        <v>45589.882013888891</v>
      </c>
      <c r="F8217" s="2">
        <v>45589.900763888887</v>
      </c>
      <c r="G8217" t="str">
        <f t="shared" si="641"/>
        <v>10</v>
      </c>
      <c r="H8217" t="str">
        <f t="shared" si="642"/>
        <v>24</v>
      </c>
      <c r="I8217">
        <v>78</v>
      </c>
      <c r="J8217">
        <f t="shared" si="643"/>
        <v>1.3</v>
      </c>
      <c r="K8217" t="s">
        <v>42</v>
      </c>
      <c r="L8217" t="s">
        <v>55</v>
      </c>
      <c r="M8217" t="s">
        <v>23</v>
      </c>
      <c r="N8217" t="b">
        <v>0</v>
      </c>
      <c r="O8217">
        <f>_xlfn.XLOOKUP(B8217,Machine_Info!A:A,Machine_Info!E:E)</f>
        <v>14</v>
      </c>
      <c r="P8217">
        <f t="shared" si="640"/>
        <v>12.7</v>
      </c>
      <c r="Q8217">
        <f t="shared" si="644"/>
        <v>0.90714285714285714</v>
      </c>
    </row>
    <row r="8218" spans="1:17" x14ac:dyDescent="0.2">
      <c r="A8218" t="s">
        <v>8336</v>
      </c>
      <c r="B8218" t="s">
        <v>40</v>
      </c>
      <c r="C8218" t="s">
        <v>41</v>
      </c>
      <c r="D8218" t="s">
        <v>20</v>
      </c>
      <c r="E8218" s="2">
        <v>45589.886388888888</v>
      </c>
      <c r="F8218" s="2">
        <v>45589.915555555563</v>
      </c>
      <c r="G8218" t="str">
        <f t="shared" si="641"/>
        <v>10</v>
      </c>
      <c r="H8218" t="str">
        <f t="shared" si="642"/>
        <v>24</v>
      </c>
      <c r="I8218">
        <v>1026</v>
      </c>
      <c r="J8218">
        <f t="shared" si="643"/>
        <v>17.100000000000001</v>
      </c>
      <c r="K8218" t="s">
        <v>110</v>
      </c>
      <c r="L8218" t="s">
        <v>10160</v>
      </c>
      <c r="M8218" t="s">
        <v>44</v>
      </c>
      <c r="N8218" t="b">
        <v>0</v>
      </c>
      <c r="O8218">
        <f>_xlfn.XLOOKUP(B8218,Machine_Info!A:A,Machine_Info!E:E)</f>
        <v>18</v>
      </c>
      <c r="P8218">
        <f t="shared" si="640"/>
        <v>0.89999999999999858</v>
      </c>
      <c r="Q8218">
        <f t="shared" si="644"/>
        <v>4.999999999999992E-2</v>
      </c>
    </row>
    <row r="8219" spans="1:17" x14ac:dyDescent="0.2">
      <c r="A8219" t="s">
        <v>8337</v>
      </c>
      <c r="B8219" t="s">
        <v>66</v>
      </c>
      <c r="C8219" t="s">
        <v>67</v>
      </c>
      <c r="D8219" t="s">
        <v>32</v>
      </c>
      <c r="E8219" s="2">
        <v>45589.887685185182</v>
      </c>
      <c r="F8219" s="2">
        <v>45589.907824074071</v>
      </c>
      <c r="G8219" t="str">
        <f t="shared" si="641"/>
        <v>10</v>
      </c>
      <c r="H8219" t="str">
        <f t="shared" si="642"/>
        <v>24</v>
      </c>
      <c r="I8219">
        <v>323</v>
      </c>
      <c r="J8219">
        <f t="shared" si="643"/>
        <v>5.3833333333333337</v>
      </c>
      <c r="K8219" t="s">
        <v>42</v>
      </c>
      <c r="L8219" t="s">
        <v>10159</v>
      </c>
      <c r="M8219" t="s">
        <v>34</v>
      </c>
      <c r="N8219" t="b">
        <v>0</v>
      </c>
      <c r="O8219">
        <f>_xlfn.XLOOKUP(B8219,Machine_Info!A:A,Machine_Info!E:E)</f>
        <v>14</v>
      </c>
      <c r="P8219">
        <f t="shared" si="640"/>
        <v>8.6166666666666671</v>
      </c>
      <c r="Q8219">
        <f t="shared" si="644"/>
        <v>0.61547619047619051</v>
      </c>
    </row>
    <row r="8220" spans="1:17" x14ac:dyDescent="0.2">
      <c r="A8220" t="s">
        <v>8338</v>
      </c>
      <c r="B8220" t="s">
        <v>63</v>
      </c>
      <c r="C8220" t="s">
        <v>64</v>
      </c>
      <c r="D8220" t="s">
        <v>32</v>
      </c>
      <c r="E8220" s="2">
        <v>45589.950104166674</v>
      </c>
      <c r="F8220" s="2">
        <v>45589.957048611112</v>
      </c>
      <c r="G8220" t="str">
        <f t="shared" si="641"/>
        <v>10</v>
      </c>
      <c r="H8220" t="str">
        <f t="shared" si="642"/>
        <v>24</v>
      </c>
      <c r="I8220">
        <v>72</v>
      </c>
      <c r="J8220">
        <f t="shared" si="643"/>
        <v>1.2</v>
      </c>
      <c r="K8220" t="s">
        <v>71</v>
      </c>
      <c r="L8220" t="s">
        <v>55</v>
      </c>
      <c r="M8220" t="s">
        <v>23</v>
      </c>
      <c r="N8220" t="b">
        <v>1</v>
      </c>
      <c r="O8220">
        <f>_xlfn.XLOOKUP(B8220,Machine_Info!A:A,Machine_Info!E:E)</f>
        <v>20</v>
      </c>
      <c r="P8220">
        <f t="shared" si="640"/>
        <v>18.8</v>
      </c>
      <c r="Q8220">
        <f t="shared" si="644"/>
        <v>0.94000000000000006</v>
      </c>
    </row>
    <row r="8221" spans="1:17" x14ac:dyDescent="0.2">
      <c r="A8221" t="s">
        <v>8339</v>
      </c>
      <c r="B8221" t="s">
        <v>174</v>
      </c>
      <c r="C8221" t="s">
        <v>175</v>
      </c>
      <c r="D8221" t="s">
        <v>59</v>
      </c>
      <c r="E8221" s="2">
        <v>45589.95416666667</v>
      </c>
      <c r="F8221" s="2">
        <v>45590.145138888889</v>
      </c>
      <c r="G8221" t="str">
        <f t="shared" si="641"/>
        <v>10</v>
      </c>
      <c r="H8221" t="str">
        <f t="shared" si="642"/>
        <v>24</v>
      </c>
      <c r="I8221">
        <v>173</v>
      </c>
      <c r="J8221">
        <f t="shared" si="643"/>
        <v>2.8833333333333333</v>
      </c>
      <c r="K8221" t="s">
        <v>71</v>
      </c>
      <c r="L8221" t="s">
        <v>10159</v>
      </c>
      <c r="M8221" t="s">
        <v>34</v>
      </c>
      <c r="N8221" t="b">
        <v>1</v>
      </c>
      <c r="O8221">
        <f>_xlfn.XLOOKUP(B8221,Machine_Info!A:A,Machine_Info!E:E)</f>
        <v>14</v>
      </c>
      <c r="P8221">
        <f t="shared" si="640"/>
        <v>11.116666666666667</v>
      </c>
      <c r="Q8221">
        <f t="shared" si="644"/>
        <v>0.79404761904761911</v>
      </c>
    </row>
    <row r="8222" spans="1:17" x14ac:dyDescent="0.2">
      <c r="A8222" t="s">
        <v>8340</v>
      </c>
      <c r="B8222" t="s">
        <v>167</v>
      </c>
      <c r="C8222" t="s">
        <v>168</v>
      </c>
      <c r="D8222" t="s">
        <v>59</v>
      </c>
      <c r="E8222" s="2">
        <v>45589.955138888887</v>
      </c>
      <c r="F8222" s="2">
        <v>45590.477361111109</v>
      </c>
      <c r="G8222" t="str">
        <f t="shared" si="641"/>
        <v>10</v>
      </c>
      <c r="H8222" t="str">
        <f t="shared" si="642"/>
        <v>24</v>
      </c>
      <c r="I8222">
        <v>186</v>
      </c>
      <c r="J8222">
        <f t="shared" si="643"/>
        <v>3.1</v>
      </c>
      <c r="K8222" t="s">
        <v>46</v>
      </c>
      <c r="L8222" t="s">
        <v>55</v>
      </c>
      <c r="M8222" t="s">
        <v>23</v>
      </c>
      <c r="N8222" t="b">
        <v>0</v>
      </c>
      <c r="O8222">
        <f>_xlfn.XLOOKUP(B8222,Machine_Info!A:A,Machine_Info!E:E)</f>
        <v>14</v>
      </c>
      <c r="P8222">
        <f t="shared" si="640"/>
        <v>10.9</v>
      </c>
      <c r="Q8222">
        <f t="shared" si="644"/>
        <v>0.77857142857142858</v>
      </c>
    </row>
    <row r="8223" spans="1:17" x14ac:dyDescent="0.2">
      <c r="A8223" t="s">
        <v>8341</v>
      </c>
      <c r="B8223" t="s">
        <v>49</v>
      </c>
      <c r="C8223" t="s">
        <v>50</v>
      </c>
      <c r="D8223" t="s">
        <v>20</v>
      </c>
      <c r="E8223" s="2">
        <v>45589.956423611111</v>
      </c>
      <c r="F8223" s="2">
        <v>45589.968923611108</v>
      </c>
      <c r="G8223" t="str">
        <f t="shared" si="641"/>
        <v>10</v>
      </c>
      <c r="H8223" t="str">
        <f t="shared" si="642"/>
        <v>24</v>
      </c>
      <c r="I8223">
        <v>977</v>
      </c>
      <c r="J8223">
        <f t="shared" si="643"/>
        <v>16.283333333333335</v>
      </c>
      <c r="K8223" t="s">
        <v>290</v>
      </c>
      <c r="L8223" t="s">
        <v>10159</v>
      </c>
      <c r="M8223" t="s">
        <v>34</v>
      </c>
      <c r="N8223" t="b">
        <v>0</v>
      </c>
      <c r="O8223">
        <f>_xlfn.XLOOKUP(B8223,Machine_Info!A:A,Machine_Info!E:E)</f>
        <v>22</v>
      </c>
      <c r="P8223">
        <f t="shared" si="640"/>
        <v>5.716666666666665</v>
      </c>
      <c r="Q8223">
        <f t="shared" si="644"/>
        <v>0.25984848484848477</v>
      </c>
    </row>
    <row r="8224" spans="1:17" x14ac:dyDescent="0.2">
      <c r="A8224" t="s">
        <v>8342</v>
      </c>
      <c r="B8224" t="s">
        <v>99</v>
      </c>
      <c r="C8224" t="s">
        <v>100</v>
      </c>
      <c r="D8224" t="s">
        <v>32</v>
      </c>
      <c r="E8224" s="2">
        <v>45589.9612037037</v>
      </c>
      <c r="F8224" s="2">
        <v>45589.968148148153</v>
      </c>
      <c r="G8224" t="str">
        <f t="shared" si="641"/>
        <v>10</v>
      </c>
      <c r="H8224" t="str">
        <f t="shared" si="642"/>
        <v>24</v>
      </c>
      <c r="I8224">
        <v>114</v>
      </c>
      <c r="J8224">
        <f t="shared" si="643"/>
        <v>1.9</v>
      </c>
      <c r="K8224" t="s">
        <v>54</v>
      </c>
      <c r="L8224" t="s">
        <v>55</v>
      </c>
      <c r="M8224" t="s">
        <v>23</v>
      </c>
      <c r="N8224" t="b">
        <v>1</v>
      </c>
      <c r="O8224">
        <f>_xlfn.XLOOKUP(B8224,Machine_Info!A:A,Machine_Info!E:E)</f>
        <v>16</v>
      </c>
      <c r="P8224">
        <f t="shared" si="640"/>
        <v>14.1</v>
      </c>
      <c r="Q8224">
        <f t="shared" si="644"/>
        <v>0.88124999999999998</v>
      </c>
    </row>
    <row r="8225" spans="1:17" x14ac:dyDescent="0.2">
      <c r="A8225" t="s">
        <v>8343</v>
      </c>
      <c r="B8225" t="s">
        <v>49</v>
      </c>
      <c r="C8225" t="s">
        <v>50</v>
      </c>
      <c r="D8225" t="s">
        <v>20</v>
      </c>
      <c r="E8225" s="2">
        <v>45589.96199074074</v>
      </c>
      <c r="F8225" s="2">
        <v>45590.080046296287</v>
      </c>
      <c r="G8225" t="str">
        <f t="shared" si="641"/>
        <v>10</v>
      </c>
      <c r="H8225" t="str">
        <f t="shared" si="642"/>
        <v>24</v>
      </c>
      <c r="I8225">
        <v>1086</v>
      </c>
      <c r="J8225">
        <f t="shared" si="643"/>
        <v>18.100000000000001</v>
      </c>
      <c r="K8225" t="s">
        <v>38</v>
      </c>
      <c r="L8225" t="s">
        <v>10159</v>
      </c>
      <c r="M8225" t="s">
        <v>34</v>
      </c>
      <c r="N8225" t="b">
        <v>0</v>
      </c>
      <c r="O8225">
        <f>_xlfn.XLOOKUP(B8225,Machine_Info!A:A,Machine_Info!E:E)</f>
        <v>22</v>
      </c>
      <c r="P8225">
        <f t="shared" si="640"/>
        <v>3.8999999999999986</v>
      </c>
      <c r="Q8225">
        <f t="shared" si="644"/>
        <v>0.17727272727272722</v>
      </c>
    </row>
    <row r="8226" spans="1:17" x14ac:dyDescent="0.2">
      <c r="A8226" t="s">
        <v>8344</v>
      </c>
      <c r="B8226" t="s">
        <v>152</v>
      </c>
      <c r="C8226" t="s">
        <v>153</v>
      </c>
      <c r="D8226" t="s">
        <v>27</v>
      </c>
      <c r="E8226" s="2">
        <v>45590.002280092587</v>
      </c>
      <c r="F8226" s="2">
        <v>45590.024502314824</v>
      </c>
      <c r="G8226" t="str">
        <f t="shared" si="641"/>
        <v>10</v>
      </c>
      <c r="H8226" t="str">
        <f t="shared" si="642"/>
        <v>25</v>
      </c>
      <c r="I8226">
        <v>316</v>
      </c>
      <c r="J8226">
        <f t="shared" si="643"/>
        <v>5.2666666666666666</v>
      </c>
      <c r="K8226" t="s">
        <v>103</v>
      </c>
      <c r="L8226" t="s">
        <v>10159</v>
      </c>
      <c r="M8226" t="s">
        <v>34</v>
      </c>
      <c r="N8226" t="b">
        <v>0</v>
      </c>
      <c r="O8226">
        <f>_xlfn.XLOOKUP(B8226,Machine_Info!A:A,Machine_Info!E:E)</f>
        <v>18</v>
      </c>
      <c r="P8226">
        <f t="shared" si="640"/>
        <v>12.733333333333334</v>
      </c>
      <c r="Q8226">
        <f t="shared" si="644"/>
        <v>0.70740740740740748</v>
      </c>
    </row>
    <row r="8227" spans="1:17" x14ac:dyDescent="0.2">
      <c r="A8227" t="s">
        <v>8345</v>
      </c>
      <c r="B8227" t="s">
        <v>263</v>
      </c>
      <c r="C8227" t="s">
        <v>264</v>
      </c>
      <c r="D8227" t="s">
        <v>27</v>
      </c>
      <c r="E8227" s="2">
        <v>45590.040439814817</v>
      </c>
      <c r="F8227" s="2">
        <v>45590.194606481477</v>
      </c>
      <c r="G8227" t="str">
        <f t="shared" si="641"/>
        <v>10</v>
      </c>
      <c r="H8227" t="str">
        <f t="shared" si="642"/>
        <v>25</v>
      </c>
      <c r="I8227">
        <v>425</v>
      </c>
      <c r="J8227">
        <f t="shared" si="643"/>
        <v>7.083333333333333</v>
      </c>
      <c r="K8227" t="s">
        <v>28</v>
      </c>
      <c r="L8227" t="s">
        <v>10159</v>
      </c>
      <c r="M8227" t="s">
        <v>34</v>
      </c>
      <c r="N8227" t="b">
        <v>0</v>
      </c>
      <c r="O8227">
        <f>_xlfn.XLOOKUP(B8227,Machine_Info!A:A,Machine_Info!E:E)</f>
        <v>22</v>
      </c>
      <c r="P8227">
        <f t="shared" si="640"/>
        <v>14.916666666666668</v>
      </c>
      <c r="Q8227">
        <f t="shared" si="644"/>
        <v>0.67803030303030309</v>
      </c>
    </row>
    <row r="8228" spans="1:17" x14ac:dyDescent="0.2">
      <c r="A8228" t="s">
        <v>8346</v>
      </c>
      <c r="B8228" t="s">
        <v>218</v>
      </c>
      <c r="C8228" t="s">
        <v>219</v>
      </c>
      <c r="D8228" t="s">
        <v>20</v>
      </c>
      <c r="E8228" s="2">
        <v>45590.079305555562</v>
      </c>
      <c r="F8228" s="2">
        <v>45590.100138888891</v>
      </c>
      <c r="G8228" t="str">
        <f t="shared" si="641"/>
        <v>10</v>
      </c>
      <c r="H8228" t="str">
        <f t="shared" si="642"/>
        <v>25</v>
      </c>
      <c r="I8228">
        <v>269</v>
      </c>
      <c r="J8228">
        <f t="shared" si="643"/>
        <v>4.4833333333333334</v>
      </c>
      <c r="K8228" t="s">
        <v>42</v>
      </c>
      <c r="L8228" t="s">
        <v>10160</v>
      </c>
      <c r="M8228" t="s">
        <v>44</v>
      </c>
      <c r="N8228" t="b">
        <v>0</v>
      </c>
      <c r="O8228">
        <f>_xlfn.XLOOKUP(B8228,Machine_Info!A:A,Machine_Info!E:E)</f>
        <v>14</v>
      </c>
      <c r="P8228">
        <f t="shared" si="640"/>
        <v>9.5166666666666657</v>
      </c>
      <c r="Q8228">
        <f t="shared" si="644"/>
        <v>0.67976190476190468</v>
      </c>
    </row>
    <row r="8229" spans="1:17" x14ac:dyDescent="0.2">
      <c r="A8229" t="s">
        <v>8347</v>
      </c>
      <c r="B8229" t="s">
        <v>99</v>
      </c>
      <c r="C8229" t="s">
        <v>100</v>
      </c>
      <c r="D8229" t="s">
        <v>32</v>
      </c>
      <c r="E8229" s="2">
        <v>45590.087627314817</v>
      </c>
      <c r="F8229" s="2">
        <v>45590.136238425926</v>
      </c>
      <c r="G8229" t="str">
        <f t="shared" si="641"/>
        <v>10</v>
      </c>
      <c r="H8229" t="str">
        <f t="shared" si="642"/>
        <v>25</v>
      </c>
      <c r="I8229">
        <v>256</v>
      </c>
      <c r="J8229">
        <f t="shared" si="643"/>
        <v>4.2666666666666666</v>
      </c>
      <c r="K8229" t="s">
        <v>38</v>
      </c>
      <c r="L8229" t="s">
        <v>10159</v>
      </c>
      <c r="M8229" t="s">
        <v>34</v>
      </c>
      <c r="N8229" t="b">
        <v>0</v>
      </c>
      <c r="O8229">
        <f>_xlfn.XLOOKUP(B8229,Machine_Info!A:A,Machine_Info!E:E)</f>
        <v>16</v>
      </c>
      <c r="P8229">
        <f t="shared" si="640"/>
        <v>11.733333333333334</v>
      </c>
      <c r="Q8229">
        <f t="shared" si="644"/>
        <v>0.73333333333333339</v>
      </c>
    </row>
    <row r="8230" spans="1:17" x14ac:dyDescent="0.2">
      <c r="A8230" t="s">
        <v>8348</v>
      </c>
      <c r="B8230" t="s">
        <v>253</v>
      </c>
      <c r="C8230" t="s">
        <v>254</v>
      </c>
      <c r="D8230" t="s">
        <v>59</v>
      </c>
      <c r="E8230" s="2">
        <v>45590.093101851853</v>
      </c>
      <c r="F8230" s="2">
        <v>45590.10560185185</v>
      </c>
      <c r="G8230" t="str">
        <f t="shared" si="641"/>
        <v>10</v>
      </c>
      <c r="H8230" t="str">
        <f t="shared" si="642"/>
        <v>25</v>
      </c>
      <c r="I8230">
        <v>6</v>
      </c>
      <c r="J8230">
        <f t="shared" si="643"/>
        <v>0.1</v>
      </c>
      <c r="K8230" t="s">
        <v>71</v>
      </c>
      <c r="L8230" t="s">
        <v>55</v>
      </c>
      <c r="M8230" t="s">
        <v>23</v>
      </c>
      <c r="N8230" t="b">
        <v>1</v>
      </c>
      <c r="O8230">
        <f>_xlfn.XLOOKUP(B8230,Machine_Info!A:A,Machine_Info!E:E)</f>
        <v>22</v>
      </c>
      <c r="P8230">
        <f t="shared" si="640"/>
        <v>21.9</v>
      </c>
      <c r="Q8230">
        <f t="shared" si="644"/>
        <v>0.99545454545454537</v>
      </c>
    </row>
    <row r="8231" spans="1:17" x14ac:dyDescent="0.2">
      <c r="A8231" t="s">
        <v>8349</v>
      </c>
      <c r="B8231" t="s">
        <v>171</v>
      </c>
      <c r="C8231" t="s">
        <v>172</v>
      </c>
      <c r="D8231" t="s">
        <v>32</v>
      </c>
      <c r="E8231" s="2">
        <v>45590.163587962961</v>
      </c>
      <c r="F8231" s="2">
        <v>45590.180949074071</v>
      </c>
      <c r="G8231" t="str">
        <f t="shared" si="641"/>
        <v>10</v>
      </c>
      <c r="H8231" t="str">
        <f t="shared" si="642"/>
        <v>25</v>
      </c>
      <c r="I8231">
        <v>332</v>
      </c>
      <c r="J8231">
        <f t="shared" si="643"/>
        <v>5.5333333333333332</v>
      </c>
      <c r="K8231" t="s">
        <v>54</v>
      </c>
      <c r="L8231" t="s">
        <v>10159</v>
      </c>
      <c r="M8231" t="s">
        <v>34</v>
      </c>
      <c r="N8231" t="b">
        <v>1</v>
      </c>
      <c r="O8231">
        <f>_xlfn.XLOOKUP(B8231,Machine_Info!A:A,Machine_Info!E:E)</f>
        <v>16</v>
      </c>
      <c r="P8231">
        <f t="shared" si="640"/>
        <v>10.466666666666667</v>
      </c>
      <c r="Q8231">
        <f t="shared" si="644"/>
        <v>0.65416666666666667</v>
      </c>
    </row>
    <row r="8232" spans="1:17" x14ac:dyDescent="0.2">
      <c r="A8232" t="s">
        <v>8350</v>
      </c>
      <c r="B8232" t="s">
        <v>49</v>
      </c>
      <c r="C8232" t="s">
        <v>50</v>
      </c>
      <c r="D8232" t="s">
        <v>20</v>
      </c>
      <c r="E8232" s="2">
        <v>45590.224988425929</v>
      </c>
      <c r="F8232" s="2">
        <v>45590.231932870367</v>
      </c>
      <c r="G8232" t="str">
        <f t="shared" si="641"/>
        <v>10</v>
      </c>
      <c r="H8232" t="str">
        <f t="shared" si="642"/>
        <v>25</v>
      </c>
      <c r="I8232">
        <v>971</v>
      </c>
      <c r="J8232">
        <f t="shared" si="643"/>
        <v>16.183333333333334</v>
      </c>
      <c r="K8232" t="s">
        <v>42</v>
      </c>
      <c r="L8232" t="s">
        <v>10160</v>
      </c>
      <c r="M8232" t="s">
        <v>44</v>
      </c>
      <c r="N8232" t="b">
        <v>0</v>
      </c>
      <c r="O8232">
        <f>_xlfn.XLOOKUP(B8232,Machine_Info!A:A,Machine_Info!E:E)</f>
        <v>22</v>
      </c>
      <c r="P8232">
        <f t="shared" si="640"/>
        <v>5.8166666666666664</v>
      </c>
      <c r="Q8232">
        <f t="shared" si="644"/>
        <v>0.2643939393939394</v>
      </c>
    </row>
    <row r="8233" spans="1:17" x14ac:dyDescent="0.2">
      <c r="A8233" t="s">
        <v>8351</v>
      </c>
      <c r="B8233" t="s">
        <v>152</v>
      </c>
      <c r="C8233" t="s">
        <v>153</v>
      </c>
      <c r="D8233" t="s">
        <v>27</v>
      </c>
      <c r="E8233" s="2">
        <v>45590.289166666669</v>
      </c>
      <c r="F8233" s="2">
        <v>45590.76902777778</v>
      </c>
      <c r="G8233" t="str">
        <f t="shared" si="641"/>
        <v>10</v>
      </c>
      <c r="H8233" t="str">
        <f t="shared" si="642"/>
        <v>25</v>
      </c>
      <c r="I8233">
        <v>357</v>
      </c>
      <c r="J8233">
        <f t="shared" si="643"/>
        <v>5.95</v>
      </c>
      <c r="K8233" t="s">
        <v>28</v>
      </c>
      <c r="L8233" t="s">
        <v>10160</v>
      </c>
      <c r="M8233" t="s">
        <v>44</v>
      </c>
      <c r="N8233" t="b">
        <v>0</v>
      </c>
      <c r="O8233">
        <f>_xlfn.XLOOKUP(B8233,Machine_Info!A:A,Machine_Info!E:E)</f>
        <v>18</v>
      </c>
      <c r="P8233">
        <f t="shared" si="640"/>
        <v>12.05</v>
      </c>
      <c r="Q8233">
        <f t="shared" si="644"/>
        <v>0.66944444444444451</v>
      </c>
    </row>
    <row r="8234" spans="1:17" x14ac:dyDescent="0.2">
      <c r="A8234" t="s">
        <v>8352</v>
      </c>
      <c r="B8234" t="s">
        <v>25</v>
      </c>
      <c r="C8234" t="s">
        <v>26</v>
      </c>
      <c r="D8234" t="s">
        <v>27</v>
      </c>
      <c r="E8234" s="2">
        <v>45590.342303240737</v>
      </c>
      <c r="F8234" s="2">
        <v>45590.360358796293</v>
      </c>
      <c r="G8234" t="str">
        <f t="shared" si="641"/>
        <v>10</v>
      </c>
      <c r="H8234" t="str">
        <f t="shared" si="642"/>
        <v>25</v>
      </c>
      <c r="I8234">
        <v>1254</v>
      </c>
      <c r="J8234">
        <f t="shared" si="643"/>
        <v>20.9</v>
      </c>
      <c r="K8234" t="s">
        <v>103</v>
      </c>
      <c r="L8234" t="s">
        <v>10160</v>
      </c>
      <c r="M8234" t="s">
        <v>44</v>
      </c>
      <c r="N8234" t="b">
        <v>0</v>
      </c>
      <c r="O8234">
        <f>_xlfn.XLOOKUP(B8234,Machine_Info!A:A,Machine_Info!E:E)</f>
        <v>22</v>
      </c>
      <c r="P8234">
        <f t="shared" si="640"/>
        <v>1.1000000000000014</v>
      </c>
      <c r="Q8234">
        <f t="shared" si="644"/>
        <v>5.0000000000000065E-2</v>
      </c>
    </row>
    <row r="8235" spans="1:17" x14ac:dyDescent="0.2">
      <c r="A8235" t="s">
        <v>8353</v>
      </c>
      <c r="B8235" t="s">
        <v>167</v>
      </c>
      <c r="C8235" t="s">
        <v>168</v>
      </c>
      <c r="D8235" t="s">
        <v>59</v>
      </c>
      <c r="E8235" s="2">
        <v>45590.363657407397</v>
      </c>
      <c r="F8235" s="2">
        <v>45590.393518518518</v>
      </c>
      <c r="G8235" t="str">
        <f t="shared" si="641"/>
        <v>10</v>
      </c>
      <c r="H8235" t="str">
        <f t="shared" si="642"/>
        <v>25</v>
      </c>
      <c r="I8235">
        <v>200</v>
      </c>
      <c r="J8235">
        <f t="shared" si="643"/>
        <v>3.3333333333333335</v>
      </c>
      <c r="K8235" t="s">
        <v>42</v>
      </c>
      <c r="L8235" t="s">
        <v>55</v>
      </c>
      <c r="M8235" t="s">
        <v>23</v>
      </c>
      <c r="N8235" t="b">
        <v>0</v>
      </c>
      <c r="O8235">
        <f>_xlfn.XLOOKUP(B8235,Machine_Info!A:A,Machine_Info!E:E)</f>
        <v>14</v>
      </c>
      <c r="P8235">
        <f t="shared" si="640"/>
        <v>10.666666666666666</v>
      </c>
      <c r="Q8235">
        <f t="shared" si="644"/>
        <v>0.76190476190476186</v>
      </c>
    </row>
    <row r="8236" spans="1:17" x14ac:dyDescent="0.2">
      <c r="A8236" t="s">
        <v>8354</v>
      </c>
      <c r="B8236" t="s">
        <v>92</v>
      </c>
      <c r="C8236" t="s">
        <v>93</v>
      </c>
      <c r="D8236" t="s">
        <v>59</v>
      </c>
      <c r="E8236" s="2">
        <v>45590.371782407397</v>
      </c>
      <c r="F8236" s="2">
        <v>45590.376643518517</v>
      </c>
      <c r="G8236" t="str">
        <f t="shared" si="641"/>
        <v>10</v>
      </c>
      <c r="H8236" t="str">
        <f t="shared" si="642"/>
        <v>25</v>
      </c>
      <c r="I8236">
        <v>106</v>
      </c>
      <c r="J8236">
        <f t="shared" si="643"/>
        <v>1.7666666666666666</v>
      </c>
      <c r="K8236" t="s">
        <v>38</v>
      </c>
      <c r="L8236" t="s">
        <v>10159</v>
      </c>
      <c r="M8236" t="s">
        <v>34</v>
      </c>
      <c r="N8236" t="b">
        <v>0</v>
      </c>
      <c r="O8236">
        <f>_xlfn.XLOOKUP(B8236,Machine_Info!A:A,Machine_Info!E:E)</f>
        <v>20</v>
      </c>
      <c r="P8236">
        <f t="shared" si="640"/>
        <v>18.233333333333334</v>
      </c>
      <c r="Q8236">
        <f t="shared" si="644"/>
        <v>0.91166666666666674</v>
      </c>
    </row>
    <row r="8237" spans="1:17" x14ac:dyDescent="0.2">
      <c r="A8237" t="s">
        <v>8355</v>
      </c>
      <c r="B8237" t="s">
        <v>36</v>
      </c>
      <c r="C8237" t="s">
        <v>37</v>
      </c>
      <c r="D8237" t="s">
        <v>20</v>
      </c>
      <c r="E8237" s="2">
        <v>45590.393611111111</v>
      </c>
      <c r="F8237" s="2">
        <v>45590.445</v>
      </c>
      <c r="G8237" t="str">
        <f t="shared" si="641"/>
        <v>10</v>
      </c>
      <c r="H8237" t="str">
        <f t="shared" si="642"/>
        <v>25</v>
      </c>
      <c r="I8237">
        <v>875</v>
      </c>
      <c r="J8237">
        <f t="shared" si="643"/>
        <v>14.583333333333334</v>
      </c>
      <c r="K8237" t="s">
        <v>21</v>
      </c>
      <c r="L8237" t="s">
        <v>55</v>
      </c>
      <c r="M8237" t="s">
        <v>23</v>
      </c>
      <c r="N8237" t="b">
        <v>1</v>
      </c>
      <c r="O8237">
        <f>_xlfn.XLOOKUP(B8237,Machine_Info!A:A,Machine_Info!E:E)</f>
        <v>18</v>
      </c>
      <c r="P8237">
        <f t="shared" si="640"/>
        <v>3.4166666666666661</v>
      </c>
      <c r="Q8237">
        <f t="shared" si="644"/>
        <v>0.18981481481481477</v>
      </c>
    </row>
    <row r="8238" spans="1:17" x14ac:dyDescent="0.2">
      <c r="A8238" t="s">
        <v>8356</v>
      </c>
      <c r="B8238" t="s">
        <v>84</v>
      </c>
      <c r="C8238" t="s">
        <v>85</v>
      </c>
      <c r="D8238" t="s">
        <v>27</v>
      </c>
      <c r="E8238" s="2">
        <v>45590.397083333337</v>
      </c>
      <c r="F8238" s="2">
        <v>45590.627638888887</v>
      </c>
      <c r="G8238" t="str">
        <f t="shared" si="641"/>
        <v>10</v>
      </c>
      <c r="H8238" t="str">
        <f t="shared" si="642"/>
        <v>25</v>
      </c>
      <c r="I8238">
        <v>341</v>
      </c>
      <c r="J8238">
        <f t="shared" si="643"/>
        <v>5.6833333333333336</v>
      </c>
      <c r="K8238" t="s">
        <v>46</v>
      </c>
      <c r="L8238" t="s">
        <v>55</v>
      </c>
      <c r="M8238" t="s">
        <v>23</v>
      </c>
      <c r="N8238" t="b">
        <v>0</v>
      </c>
      <c r="O8238">
        <f>_xlfn.XLOOKUP(B8238,Machine_Info!A:A,Machine_Info!E:E)</f>
        <v>22</v>
      </c>
      <c r="P8238">
        <f t="shared" si="640"/>
        <v>16.316666666666666</v>
      </c>
      <c r="Q8238">
        <f t="shared" si="644"/>
        <v>0.7416666666666667</v>
      </c>
    </row>
    <row r="8239" spans="1:17" x14ac:dyDescent="0.2">
      <c r="A8239" t="s">
        <v>8357</v>
      </c>
      <c r="B8239" t="s">
        <v>81</v>
      </c>
      <c r="C8239" t="s">
        <v>82</v>
      </c>
      <c r="D8239" t="s">
        <v>20</v>
      </c>
      <c r="E8239" s="2">
        <v>45590.453703703701</v>
      </c>
      <c r="F8239" s="2">
        <v>45590.523148148153</v>
      </c>
      <c r="G8239" t="str">
        <f t="shared" si="641"/>
        <v>10</v>
      </c>
      <c r="H8239" t="str">
        <f t="shared" si="642"/>
        <v>25</v>
      </c>
      <c r="I8239">
        <v>174</v>
      </c>
      <c r="J8239">
        <f t="shared" si="643"/>
        <v>2.9</v>
      </c>
      <c r="K8239" t="s">
        <v>28</v>
      </c>
      <c r="L8239" t="s">
        <v>10160</v>
      </c>
      <c r="M8239" t="s">
        <v>44</v>
      </c>
      <c r="N8239" t="b">
        <v>0</v>
      </c>
      <c r="O8239">
        <f>_xlfn.XLOOKUP(B8239,Machine_Info!A:A,Machine_Info!E:E)</f>
        <v>14</v>
      </c>
      <c r="P8239">
        <f t="shared" si="640"/>
        <v>11.1</v>
      </c>
      <c r="Q8239">
        <f t="shared" si="644"/>
        <v>0.79285714285714282</v>
      </c>
    </row>
    <row r="8240" spans="1:17" x14ac:dyDescent="0.2">
      <c r="A8240" t="s">
        <v>8358</v>
      </c>
      <c r="B8240" t="s">
        <v>99</v>
      </c>
      <c r="C8240" t="s">
        <v>100</v>
      </c>
      <c r="D8240" t="s">
        <v>32</v>
      </c>
      <c r="E8240" s="2">
        <v>45590.485150462962</v>
      </c>
      <c r="F8240" s="2">
        <v>45590.503900462973</v>
      </c>
      <c r="G8240" t="str">
        <f t="shared" si="641"/>
        <v>10</v>
      </c>
      <c r="H8240" t="str">
        <f t="shared" si="642"/>
        <v>25</v>
      </c>
      <c r="I8240">
        <v>85</v>
      </c>
      <c r="J8240">
        <f t="shared" si="643"/>
        <v>1.4166666666666667</v>
      </c>
      <c r="K8240" t="s">
        <v>42</v>
      </c>
      <c r="L8240" t="s">
        <v>10160</v>
      </c>
      <c r="M8240" t="s">
        <v>44</v>
      </c>
      <c r="N8240" t="b">
        <v>0</v>
      </c>
      <c r="O8240">
        <f>_xlfn.XLOOKUP(B8240,Machine_Info!A:A,Machine_Info!E:E)</f>
        <v>16</v>
      </c>
      <c r="P8240">
        <f t="shared" si="640"/>
        <v>14.583333333333334</v>
      </c>
      <c r="Q8240">
        <f t="shared" si="644"/>
        <v>0.91145833333333337</v>
      </c>
    </row>
    <row r="8241" spans="1:17" x14ac:dyDescent="0.2">
      <c r="A8241" t="s">
        <v>8359</v>
      </c>
      <c r="B8241" t="s">
        <v>99</v>
      </c>
      <c r="C8241" t="s">
        <v>100</v>
      </c>
      <c r="D8241" t="s">
        <v>32</v>
      </c>
      <c r="E8241" s="2">
        <v>45590.491030092591</v>
      </c>
      <c r="F8241" s="2">
        <v>45590.525057870371</v>
      </c>
      <c r="G8241" t="str">
        <f t="shared" si="641"/>
        <v>10</v>
      </c>
      <c r="H8241" t="str">
        <f t="shared" si="642"/>
        <v>25</v>
      </c>
      <c r="I8241">
        <v>80</v>
      </c>
      <c r="J8241">
        <f t="shared" si="643"/>
        <v>1.3333333333333333</v>
      </c>
      <c r="K8241" t="s">
        <v>21</v>
      </c>
      <c r="L8241" t="s">
        <v>10160</v>
      </c>
      <c r="M8241" t="s">
        <v>44</v>
      </c>
      <c r="N8241" t="b">
        <v>1</v>
      </c>
      <c r="O8241">
        <f>_xlfn.XLOOKUP(B8241,Machine_Info!A:A,Machine_Info!E:E)</f>
        <v>16</v>
      </c>
      <c r="P8241">
        <f t="shared" si="640"/>
        <v>14.666666666666666</v>
      </c>
      <c r="Q8241">
        <f t="shared" si="644"/>
        <v>0.91666666666666663</v>
      </c>
    </row>
    <row r="8242" spans="1:17" x14ac:dyDescent="0.2">
      <c r="A8242" t="s">
        <v>8360</v>
      </c>
      <c r="B8242" t="s">
        <v>99</v>
      </c>
      <c r="C8242" t="s">
        <v>100</v>
      </c>
      <c r="D8242" t="s">
        <v>32</v>
      </c>
      <c r="E8242" s="2">
        <v>45590.493900462963</v>
      </c>
      <c r="F8242" s="2">
        <v>45590.620289351849</v>
      </c>
      <c r="G8242" t="str">
        <f t="shared" si="641"/>
        <v>10</v>
      </c>
      <c r="H8242" t="str">
        <f t="shared" si="642"/>
        <v>25</v>
      </c>
      <c r="I8242">
        <v>230</v>
      </c>
      <c r="J8242">
        <f t="shared" si="643"/>
        <v>3.8333333333333335</v>
      </c>
      <c r="K8242" t="s">
        <v>71</v>
      </c>
      <c r="L8242" t="s">
        <v>55</v>
      </c>
      <c r="M8242" t="s">
        <v>23</v>
      </c>
      <c r="N8242" t="b">
        <v>1</v>
      </c>
      <c r="O8242">
        <f>_xlfn.XLOOKUP(B8242,Machine_Info!A:A,Machine_Info!E:E)</f>
        <v>16</v>
      </c>
      <c r="P8242">
        <f t="shared" si="640"/>
        <v>12.166666666666666</v>
      </c>
      <c r="Q8242">
        <f t="shared" si="644"/>
        <v>0.76041666666666663</v>
      </c>
    </row>
    <row r="8243" spans="1:17" x14ac:dyDescent="0.2">
      <c r="A8243" t="s">
        <v>8361</v>
      </c>
      <c r="B8243" t="s">
        <v>30</v>
      </c>
      <c r="C8243" t="s">
        <v>31</v>
      </c>
      <c r="D8243" t="s">
        <v>32</v>
      </c>
      <c r="E8243" s="2">
        <v>45590.502372685187</v>
      </c>
      <c r="F8243" s="2">
        <v>45590.51834490741</v>
      </c>
      <c r="G8243" t="str">
        <f t="shared" si="641"/>
        <v>10</v>
      </c>
      <c r="H8243" t="str">
        <f t="shared" si="642"/>
        <v>25</v>
      </c>
      <c r="I8243">
        <v>110</v>
      </c>
      <c r="J8243">
        <f t="shared" si="643"/>
        <v>1.8333333333333333</v>
      </c>
      <c r="K8243" t="s">
        <v>103</v>
      </c>
      <c r="L8243" t="s">
        <v>10160</v>
      </c>
      <c r="M8243" t="s">
        <v>44</v>
      </c>
      <c r="N8243" t="b">
        <v>0</v>
      </c>
      <c r="O8243">
        <f>_xlfn.XLOOKUP(B8243,Machine_Info!A:A,Machine_Info!E:E)</f>
        <v>22</v>
      </c>
      <c r="P8243">
        <f t="shared" si="640"/>
        <v>20.166666666666668</v>
      </c>
      <c r="Q8243">
        <f t="shared" si="644"/>
        <v>0.91666666666666674</v>
      </c>
    </row>
    <row r="8244" spans="1:17" x14ac:dyDescent="0.2">
      <c r="A8244" t="s">
        <v>8362</v>
      </c>
      <c r="B8244" t="s">
        <v>30</v>
      </c>
      <c r="C8244" t="s">
        <v>31</v>
      </c>
      <c r="D8244" t="s">
        <v>32</v>
      </c>
      <c r="E8244" s="2">
        <v>45590.660543981481</v>
      </c>
      <c r="F8244" s="2">
        <v>45590.689016203702</v>
      </c>
      <c r="G8244" t="str">
        <f t="shared" si="641"/>
        <v>10</v>
      </c>
      <c r="H8244" t="str">
        <f t="shared" si="642"/>
        <v>25</v>
      </c>
      <c r="I8244">
        <v>116</v>
      </c>
      <c r="J8244">
        <f t="shared" si="643"/>
        <v>1.9333333333333333</v>
      </c>
      <c r="K8244" t="s">
        <v>42</v>
      </c>
      <c r="L8244" t="s">
        <v>10160</v>
      </c>
      <c r="M8244" t="s">
        <v>44</v>
      </c>
      <c r="N8244" t="b">
        <v>0</v>
      </c>
      <c r="O8244">
        <f>_xlfn.XLOOKUP(B8244,Machine_Info!A:A,Machine_Info!E:E)</f>
        <v>22</v>
      </c>
      <c r="P8244">
        <f t="shared" si="640"/>
        <v>20.066666666666666</v>
      </c>
      <c r="Q8244">
        <f t="shared" si="644"/>
        <v>0.91212121212121211</v>
      </c>
    </row>
    <row r="8245" spans="1:17" x14ac:dyDescent="0.2">
      <c r="A8245" t="s">
        <v>8363</v>
      </c>
      <c r="B8245" t="s">
        <v>36</v>
      </c>
      <c r="C8245" t="s">
        <v>37</v>
      </c>
      <c r="D8245" t="s">
        <v>20</v>
      </c>
      <c r="E8245" s="2">
        <v>45590.684131944443</v>
      </c>
      <c r="F8245" s="2">
        <v>45590.823020833333</v>
      </c>
      <c r="G8245" t="str">
        <f t="shared" si="641"/>
        <v>10</v>
      </c>
      <c r="H8245" t="str">
        <f t="shared" si="642"/>
        <v>25</v>
      </c>
      <c r="I8245">
        <v>1026</v>
      </c>
      <c r="J8245">
        <f t="shared" si="643"/>
        <v>17.100000000000001</v>
      </c>
      <c r="K8245" t="s">
        <v>42</v>
      </c>
      <c r="L8245" t="s">
        <v>10160</v>
      </c>
      <c r="M8245" t="s">
        <v>44</v>
      </c>
      <c r="N8245" t="b">
        <v>0</v>
      </c>
      <c r="O8245">
        <f>_xlfn.XLOOKUP(B8245,Machine_Info!A:A,Machine_Info!E:E)</f>
        <v>18</v>
      </c>
      <c r="P8245">
        <f t="shared" si="640"/>
        <v>0.89999999999999858</v>
      </c>
      <c r="Q8245">
        <f t="shared" si="644"/>
        <v>4.999999999999992E-2</v>
      </c>
    </row>
    <row r="8246" spans="1:17" x14ac:dyDescent="0.2">
      <c r="A8246" t="s">
        <v>8364</v>
      </c>
      <c r="B8246" t="s">
        <v>253</v>
      </c>
      <c r="C8246" t="s">
        <v>254</v>
      </c>
      <c r="D8246" t="s">
        <v>59</v>
      </c>
      <c r="E8246" s="2">
        <v>45590.701874999999</v>
      </c>
      <c r="F8246" s="2">
        <v>45590.722013888888</v>
      </c>
      <c r="G8246" t="str">
        <f t="shared" si="641"/>
        <v>10</v>
      </c>
      <c r="H8246" t="str">
        <f t="shared" si="642"/>
        <v>25</v>
      </c>
      <c r="I8246">
        <v>6</v>
      </c>
      <c r="J8246">
        <f t="shared" si="643"/>
        <v>0.1</v>
      </c>
      <c r="K8246" t="s">
        <v>71</v>
      </c>
      <c r="L8246" t="s">
        <v>55</v>
      </c>
      <c r="M8246" t="s">
        <v>23</v>
      </c>
      <c r="N8246" t="b">
        <v>1</v>
      </c>
      <c r="O8246">
        <f>_xlfn.XLOOKUP(B8246,Machine_Info!A:A,Machine_Info!E:E)</f>
        <v>22</v>
      </c>
      <c r="P8246">
        <f t="shared" si="640"/>
        <v>21.9</v>
      </c>
      <c r="Q8246">
        <f t="shared" si="644"/>
        <v>0.99545454545454537</v>
      </c>
    </row>
    <row r="8247" spans="1:17" x14ac:dyDescent="0.2">
      <c r="A8247" t="s">
        <v>8365</v>
      </c>
      <c r="B8247" t="s">
        <v>52</v>
      </c>
      <c r="C8247" t="s">
        <v>53</v>
      </c>
      <c r="D8247" t="s">
        <v>27</v>
      </c>
      <c r="E8247" s="2">
        <v>45590.76972222222</v>
      </c>
      <c r="F8247" s="2">
        <v>45590.792638888888</v>
      </c>
      <c r="G8247" t="str">
        <f t="shared" si="641"/>
        <v>10</v>
      </c>
      <c r="H8247" t="str">
        <f t="shared" si="642"/>
        <v>25</v>
      </c>
      <c r="I8247">
        <v>52</v>
      </c>
      <c r="J8247">
        <f t="shared" si="643"/>
        <v>0.8666666666666667</v>
      </c>
      <c r="K8247" t="s">
        <v>28</v>
      </c>
      <c r="L8247" t="s">
        <v>10160</v>
      </c>
      <c r="M8247" t="s">
        <v>44</v>
      </c>
      <c r="N8247" t="b">
        <v>0</v>
      </c>
      <c r="O8247">
        <f>_xlfn.XLOOKUP(B8247,Machine_Info!A:A,Machine_Info!E:E)</f>
        <v>16</v>
      </c>
      <c r="P8247">
        <f t="shared" si="640"/>
        <v>15.133333333333333</v>
      </c>
      <c r="Q8247">
        <f t="shared" si="644"/>
        <v>0.9458333333333333</v>
      </c>
    </row>
    <row r="8248" spans="1:17" x14ac:dyDescent="0.2">
      <c r="A8248" t="s">
        <v>8366</v>
      </c>
      <c r="B8248" t="s">
        <v>171</v>
      </c>
      <c r="C8248" t="s">
        <v>172</v>
      </c>
      <c r="D8248" t="s">
        <v>32</v>
      </c>
      <c r="E8248" s="2">
        <v>45590.777719907397</v>
      </c>
      <c r="F8248" s="2">
        <v>45590.805497685193</v>
      </c>
      <c r="G8248" t="str">
        <f t="shared" si="641"/>
        <v>10</v>
      </c>
      <c r="H8248" t="str">
        <f t="shared" si="642"/>
        <v>25</v>
      </c>
      <c r="I8248">
        <v>87</v>
      </c>
      <c r="J8248">
        <f t="shared" si="643"/>
        <v>1.45</v>
      </c>
      <c r="K8248" t="s">
        <v>103</v>
      </c>
      <c r="L8248" t="s">
        <v>10160</v>
      </c>
      <c r="M8248" t="s">
        <v>44</v>
      </c>
      <c r="N8248" t="b">
        <v>0</v>
      </c>
      <c r="O8248">
        <f>_xlfn.XLOOKUP(B8248,Machine_Info!A:A,Machine_Info!E:E)</f>
        <v>16</v>
      </c>
      <c r="P8248">
        <f t="shared" si="640"/>
        <v>14.55</v>
      </c>
      <c r="Q8248">
        <f t="shared" si="644"/>
        <v>0.90937500000000004</v>
      </c>
    </row>
    <row r="8249" spans="1:17" x14ac:dyDescent="0.2">
      <c r="A8249" t="s">
        <v>8367</v>
      </c>
      <c r="B8249" t="s">
        <v>171</v>
      </c>
      <c r="C8249" t="s">
        <v>172</v>
      </c>
      <c r="D8249" t="s">
        <v>32</v>
      </c>
      <c r="E8249" s="2">
        <v>45590.790891203702</v>
      </c>
      <c r="F8249" s="2">
        <v>45590.928391203714</v>
      </c>
      <c r="G8249" t="str">
        <f t="shared" si="641"/>
        <v>10</v>
      </c>
      <c r="H8249" t="str">
        <f t="shared" si="642"/>
        <v>25</v>
      </c>
      <c r="I8249">
        <v>239</v>
      </c>
      <c r="J8249">
        <f t="shared" si="643"/>
        <v>3.9833333333333334</v>
      </c>
      <c r="K8249" t="s">
        <v>76</v>
      </c>
      <c r="L8249" t="s">
        <v>10160</v>
      </c>
      <c r="M8249" t="s">
        <v>44</v>
      </c>
      <c r="N8249" t="b">
        <v>0</v>
      </c>
      <c r="O8249">
        <f>_xlfn.XLOOKUP(B8249,Machine_Info!A:A,Machine_Info!E:E)</f>
        <v>16</v>
      </c>
      <c r="P8249">
        <f t="shared" si="640"/>
        <v>12.016666666666666</v>
      </c>
      <c r="Q8249">
        <f t="shared" si="644"/>
        <v>0.75104166666666661</v>
      </c>
    </row>
    <row r="8250" spans="1:17" x14ac:dyDescent="0.2">
      <c r="A8250" t="s">
        <v>8368</v>
      </c>
      <c r="B8250" t="s">
        <v>57</v>
      </c>
      <c r="C8250" t="s">
        <v>58</v>
      </c>
      <c r="D8250" t="s">
        <v>59</v>
      </c>
      <c r="E8250" s="2">
        <v>45590.82675925926</v>
      </c>
      <c r="F8250" s="2">
        <v>45590.85800925926</v>
      </c>
      <c r="G8250" t="str">
        <f t="shared" si="641"/>
        <v>10</v>
      </c>
      <c r="H8250" t="str">
        <f t="shared" si="642"/>
        <v>25</v>
      </c>
      <c r="I8250">
        <v>15</v>
      </c>
      <c r="J8250">
        <f t="shared" si="643"/>
        <v>0.25</v>
      </c>
      <c r="K8250" t="s">
        <v>71</v>
      </c>
      <c r="L8250" t="s">
        <v>10160</v>
      </c>
      <c r="M8250" t="s">
        <v>44</v>
      </c>
      <c r="N8250" t="b">
        <v>1</v>
      </c>
      <c r="O8250">
        <f>_xlfn.XLOOKUP(B8250,Machine_Info!A:A,Machine_Info!E:E)</f>
        <v>18</v>
      </c>
      <c r="P8250">
        <f t="shared" si="640"/>
        <v>17.75</v>
      </c>
      <c r="Q8250">
        <f t="shared" si="644"/>
        <v>0.98611111111111116</v>
      </c>
    </row>
    <row r="8251" spans="1:17" x14ac:dyDescent="0.2">
      <c r="A8251" t="s">
        <v>8369</v>
      </c>
      <c r="B8251" t="s">
        <v>125</v>
      </c>
      <c r="C8251" t="s">
        <v>126</v>
      </c>
      <c r="D8251" t="s">
        <v>20</v>
      </c>
      <c r="E8251" s="2">
        <v>45590.874224537038</v>
      </c>
      <c r="F8251" s="2">
        <v>45590.886030092603</v>
      </c>
      <c r="G8251" t="str">
        <f t="shared" si="641"/>
        <v>10</v>
      </c>
      <c r="H8251" t="str">
        <f t="shared" si="642"/>
        <v>25</v>
      </c>
      <c r="I8251">
        <v>413</v>
      </c>
      <c r="J8251">
        <f t="shared" si="643"/>
        <v>6.8833333333333337</v>
      </c>
      <c r="K8251" t="s">
        <v>46</v>
      </c>
      <c r="L8251" t="s">
        <v>55</v>
      </c>
      <c r="M8251" t="s">
        <v>23</v>
      </c>
      <c r="N8251" t="b">
        <v>0</v>
      </c>
      <c r="O8251">
        <f>_xlfn.XLOOKUP(B8251,Machine_Info!A:A,Machine_Info!E:E)</f>
        <v>18</v>
      </c>
      <c r="P8251">
        <f t="shared" si="640"/>
        <v>11.116666666666667</v>
      </c>
      <c r="Q8251">
        <f t="shared" si="644"/>
        <v>0.61759259259259258</v>
      </c>
    </row>
    <row r="8252" spans="1:17" x14ac:dyDescent="0.2">
      <c r="A8252" t="s">
        <v>8370</v>
      </c>
      <c r="B8252" t="s">
        <v>218</v>
      </c>
      <c r="C8252" t="s">
        <v>219</v>
      </c>
      <c r="D8252" t="s">
        <v>20</v>
      </c>
      <c r="E8252" s="2">
        <v>45590.907650462963</v>
      </c>
      <c r="F8252" s="2">
        <v>45590.990983796299</v>
      </c>
      <c r="G8252" t="str">
        <f t="shared" si="641"/>
        <v>10</v>
      </c>
      <c r="H8252" t="str">
        <f t="shared" si="642"/>
        <v>25</v>
      </c>
      <c r="I8252">
        <v>207</v>
      </c>
      <c r="J8252">
        <f t="shared" si="643"/>
        <v>3.45</v>
      </c>
      <c r="K8252" t="s">
        <v>103</v>
      </c>
      <c r="L8252" t="s">
        <v>55</v>
      </c>
      <c r="M8252" t="s">
        <v>23</v>
      </c>
      <c r="N8252" t="b">
        <v>0</v>
      </c>
      <c r="O8252">
        <f>_xlfn.XLOOKUP(B8252,Machine_Info!A:A,Machine_Info!E:E)</f>
        <v>14</v>
      </c>
      <c r="P8252">
        <f t="shared" si="640"/>
        <v>10.55</v>
      </c>
      <c r="Q8252">
        <f t="shared" si="644"/>
        <v>0.75357142857142867</v>
      </c>
    </row>
    <row r="8253" spans="1:17" x14ac:dyDescent="0.2">
      <c r="A8253" t="s">
        <v>8371</v>
      </c>
      <c r="B8253" t="s">
        <v>89</v>
      </c>
      <c r="C8253" t="s">
        <v>90</v>
      </c>
      <c r="D8253" t="s">
        <v>32</v>
      </c>
      <c r="E8253" s="2">
        <v>45590.913483796299</v>
      </c>
      <c r="F8253" s="2">
        <v>45590.939872685187</v>
      </c>
      <c r="G8253" t="str">
        <f t="shared" si="641"/>
        <v>10</v>
      </c>
      <c r="H8253" t="str">
        <f t="shared" si="642"/>
        <v>25</v>
      </c>
      <c r="I8253">
        <v>230</v>
      </c>
      <c r="J8253">
        <f t="shared" si="643"/>
        <v>3.8333333333333335</v>
      </c>
      <c r="K8253" t="s">
        <v>76</v>
      </c>
      <c r="L8253" t="s">
        <v>10160</v>
      </c>
      <c r="M8253" t="s">
        <v>44</v>
      </c>
      <c r="N8253" t="b">
        <v>0</v>
      </c>
      <c r="O8253">
        <f>_xlfn.XLOOKUP(B8253,Machine_Info!A:A,Machine_Info!E:E)</f>
        <v>14</v>
      </c>
      <c r="P8253">
        <f t="shared" si="640"/>
        <v>10.166666666666666</v>
      </c>
      <c r="Q8253">
        <f t="shared" si="644"/>
        <v>0.72619047619047616</v>
      </c>
    </row>
    <row r="8254" spans="1:17" x14ac:dyDescent="0.2">
      <c r="A8254" t="s">
        <v>8372</v>
      </c>
      <c r="B8254" t="s">
        <v>139</v>
      </c>
      <c r="C8254" t="s">
        <v>140</v>
      </c>
      <c r="D8254" t="s">
        <v>59</v>
      </c>
      <c r="E8254" s="2">
        <v>45591.022106481483</v>
      </c>
      <c r="F8254" s="2">
        <v>45591.039467592593</v>
      </c>
      <c r="G8254" t="str">
        <f t="shared" si="641"/>
        <v>10</v>
      </c>
      <c r="H8254" t="str">
        <f t="shared" si="642"/>
        <v>26</v>
      </c>
      <c r="I8254">
        <v>79</v>
      </c>
      <c r="J8254">
        <f t="shared" si="643"/>
        <v>1.3166666666666667</v>
      </c>
      <c r="K8254" t="s">
        <v>110</v>
      </c>
      <c r="L8254" t="s">
        <v>10160</v>
      </c>
      <c r="M8254" t="s">
        <v>44</v>
      </c>
      <c r="N8254" t="b">
        <v>0</v>
      </c>
      <c r="O8254">
        <f>_xlfn.XLOOKUP(B8254,Machine_Info!A:A,Machine_Info!E:E)</f>
        <v>20</v>
      </c>
      <c r="P8254">
        <f t="shared" si="640"/>
        <v>18.683333333333334</v>
      </c>
      <c r="Q8254">
        <f t="shared" si="644"/>
        <v>0.9341666666666667</v>
      </c>
    </row>
    <row r="8255" spans="1:17" x14ac:dyDescent="0.2">
      <c r="A8255" t="s">
        <v>8373</v>
      </c>
      <c r="B8255" t="s">
        <v>171</v>
      </c>
      <c r="C8255" t="s">
        <v>172</v>
      </c>
      <c r="D8255" t="s">
        <v>32</v>
      </c>
      <c r="E8255" s="2">
        <v>45591.034780092603</v>
      </c>
      <c r="F8255" s="2">
        <v>45591.038946759261</v>
      </c>
      <c r="G8255" t="str">
        <f t="shared" si="641"/>
        <v>10</v>
      </c>
      <c r="H8255" t="str">
        <f t="shared" si="642"/>
        <v>26</v>
      </c>
      <c r="I8255">
        <v>125</v>
      </c>
      <c r="J8255">
        <f t="shared" si="643"/>
        <v>2.0833333333333335</v>
      </c>
      <c r="K8255" t="s">
        <v>76</v>
      </c>
      <c r="L8255" t="s">
        <v>10160</v>
      </c>
      <c r="M8255" t="s">
        <v>44</v>
      </c>
      <c r="N8255" t="b">
        <v>0</v>
      </c>
      <c r="O8255">
        <f>_xlfn.XLOOKUP(B8255,Machine_Info!A:A,Machine_Info!E:E)</f>
        <v>16</v>
      </c>
      <c r="P8255">
        <f t="shared" si="640"/>
        <v>13.916666666666666</v>
      </c>
      <c r="Q8255">
        <f t="shared" si="644"/>
        <v>0.86979166666666663</v>
      </c>
    </row>
    <row r="8256" spans="1:17" x14ac:dyDescent="0.2">
      <c r="A8256" t="s">
        <v>8374</v>
      </c>
      <c r="B8256" t="s">
        <v>202</v>
      </c>
      <c r="C8256" t="s">
        <v>203</v>
      </c>
      <c r="D8256" t="s">
        <v>32</v>
      </c>
      <c r="E8256" s="2">
        <v>45591.116481481477</v>
      </c>
      <c r="F8256" s="2">
        <v>45591.272037037037</v>
      </c>
      <c r="G8256" t="str">
        <f t="shared" si="641"/>
        <v>10</v>
      </c>
      <c r="H8256" t="str">
        <f t="shared" si="642"/>
        <v>26</v>
      </c>
      <c r="I8256">
        <v>341</v>
      </c>
      <c r="J8256">
        <f t="shared" si="643"/>
        <v>5.6833333333333336</v>
      </c>
      <c r="K8256" t="s">
        <v>28</v>
      </c>
      <c r="L8256" t="s">
        <v>55</v>
      </c>
      <c r="M8256" t="s">
        <v>23</v>
      </c>
      <c r="N8256" t="b">
        <v>0</v>
      </c>
      <c r="O8256">
        <f>_xlfn.XLOOKUP(B8256,Machine_Info!A:A,Machine_Info!E:E)</f>
        <v>22</v>
      </c>
      <c r="P8256">
        <f t="shared" si="640"/>
        <v>16.316666666666666</v>
      </c>
      <c r="Q8256">
        <f t="shared" si="644"/>
        <v>0.7416666666666667</v>
      </c>
    </row>
    <row r="8257" spans="1:17" x14ac:dyDescent="0.2">
      <c r="A8257" t="s">
        <v>8375</v>
      </c>
      <c r="B8257" t="s">
        <v>52</v>
      </c>
      <c r="C8257" t="s">
        <v>53</v>
      </c>
      <c r="D8257" t="s">
        <v>27</v>
      </c>
      <c r="E8257" s="2">
        <v>45591.125949074078</v>
      </c>
      <c r="F8257" s="2">
        <v>45591.163449074083</v>
      </c>
      <c r="G8257" t="str">
        <f t="shared" si="641"/>
        <v>10</v>
      </c>
      <c r="H8257" t="str">
        <f t="shared" si="642"/>
        <v>26</v>
      </c>
      <c r="I8257">
        <v>61</v>
      </c>
      <c r="J8257">
        <f t="shared" si="643"/>
        <v>1.0166666666666666</v>
      </c>
      <c r="K8257" t="s">
        <v>42</v>
      </c>
      <c r="L8257" t="s">
        <v>10159</v>
      </c>
      <c r="M8257" t="s">
        <v>34</v>
      </c>
      <c r="N8257" t="b">
        <v>0</v>
      </c>
      <c r="O8257">
        <f>_xlfn.XLOOKUP(B8257,Machine_Info!A:A,Machine_Info!E:E)</f>
        <v>16</v>
      </c>
      <c r="P8257">
        <f t="shared" si="640"/>
        <v>14.983333333333334</v>
      </c>
      <c r="Q8257">
        <f t="shared" si="644"/>
        <v>0.93645833333333339</v>
      </c>
    </row>
    <row r="8258" spans="1:17" x14ac:dyDescent="0.2">
      <c r="A8258" t="s">
        <v>8376</v>
      </c>
      <c r="B8258" t="s">
        <v>36</v>
      </c>
      <c r="C8258" t="s">
        <v>37</v>
      </c>
      <c r="D8258" t="s">
        <v>20</v>
      </c>
      <c r="E8258" s="2">
        <v>45591.136250000003</v>
      </c>
      <c r="F8258" s="2">
        <v>45591.29111111111</v>
      </c>
      <c r="G8258" t="str">
        <f t="shared" si="641"/>
        <v>10</v>
      </c>
      <c r="H8258" t="str">
        <f t="shared" si="642"/>
        <v>26</v>
      </c>
      <c r="I8258">
        <v>1026</v>
      </c>
      <c r="J8258">
        <f t="shared" si="643"/>
        <v>17.100000000000001</v>
      </c>
      <c r="K8258" t="s">
        <v>42</v>
      </c>
      <c r="L8258" t="s">
        <v>10160</v>
      </c>
      <c r="M8258" t="s">
        <v>44</v>
      </c>
      <c r="N8258" t="b">
        <v>0</v>
      </c>
      <c r="O8258">
        <f>_xlfn.XLOOKUP(B8258,Machine_Info!A:A,Machine_Info!E:E)</f>
        <v>18</v>
      </c>
      <c r="P8258">
        <f t="shared" ref="P8258:P8321" si="645">O8258-J8258</f>
        <v>0.89999999999999858</v>
      </c>
      <c r="Q8258">
        <f t="shared" si="644"/>
        <v>4.999999999999992E-2</v>
      </c>
    </row>
    <row r="8259" spans="1:17" x14ac:dyDescent="0.2">
      <c r="A8259" t="s">
        <v>8377</v>
      </c>
      <c r="B8259" t="s">
        <v>167</v>
      </c>
      <c r="C8259" t="s">
        <v>168</v>
      </c>
      <c r="D8259" t="s">
        <v>59</v>
      </c>
      <c r="E8259" s="2">
        <v>45591.144872685189</v>
      </c>
      <c r="F8259" s="2">
        <v>45591.153900462959</v>
      </c>
      <c r="G8259" t="str">
        <f t="shared" ref="G8259:G8322" si="646">TEXT(E8259,"mm")</f>
        <v>10</v>
      </c>
      <c r="H8259" t="str">
        <f t="shared" ref="H8259:H8322" si="647">TEXT(E8259,"dd")</f>
        <v>26</v>
      </c>
      <c r="I8259">
        <v>134</v>
      </c>
      <c r="J8259">
        <f t="shared" ref="J8259:J8322" si="648">I8259/60</f>
        <v>2.2333333333333334</v>
      </c>
      <c r="K8259" t="s">
        <v>21</v>
      </c>
      <c r="L8259" t="s">
        <v>10159</v>
      </c>
      <c r="M8259" t="s">
        <v>34</v>
      </c>
      <c r="N8259" t="b">
        <v>1</v>
      </c>
      <c r="O8259">
        <f>_xlfn.XLOOKUP(B8259,Machine_Info!A:A,Machine_Info!E:E)</f>
        <v>14</v>
      </c>
      <c r="P8259">
        <f t="shared" si="645"/>
        <v>11.766666666666666</v>
      </c>
      <c r="Q8259">
        <f t="shared" ref="Q8259:Q8322" si="649">P8259/O8259</f>
        <v>0.84047619047619038</v>
      </c>
    </row>
    <row r="8260" spans="1:17" x14ac:dyDescent="0.2">
      <c r="A8260" t="s">
        <v>8378</v>
      </c>
      <c r="B8260" t="s">
        <v>135</v>
      </c>
      <c r="C8260" t="s">
        <v>136</v>
      </c>
      <c r="D8260" t="s">
        <v>32</v>
      </c>
      <c r="E8260" s="2">
        <v>45591.152986111112</v>
      </c>
      <c r="F8260" s="2">
        <v>45591.165486111109</v>
      </c>
      <c r="G8260" t="str">
        <f t="shared" si="646"/>
        <v>10</v>
      </c>
      <c r="H8260" t="str">
        <f t="shared" si="647"/>
        <v>26</v>
      </c>
      <c r="I8260">
        <v>139</v>
      </c>
      <c r="J8260">
        <f t="shared" si="648"/>
        <v>2.3166666666666669</v>
      </c>
      <c r="K8260" t="s">
        <v>54</v>
      </c>
      <c r="L8260" t="s">
        <v>55</v>
      </c>
      <c r="M8260" t="s">
        <v>23</v>
      </c>
      <c r="N8260" t="b">
        <v>1</v>
      </c>
      <c r="O8260">
        <f>_xlfn.XLOOKUP(B8260,Machine_Info!A:A,Machine_Info!E:E)</f>
        <v>20</v>
      </c>
      <c r="P8260">
        <f t="shared" si="645"/>
        <v>17.683333333333334</v>
      </c>
      <c r="Q8260">
        <f t="shared" si="649"/>
        <v>0.88416666666666666</v>
      </c>
    </row>
    <row r="8261" spans="1:17" x14ac:dyDescent="0.2">
      <c r="A8261" t="s">
        <v>8379</v>
      </c>
      <c r="B8261" t="s">
        <v>36</v>
      </c>
      <c r="C8261" t="s">
        <v>37</v>
      </c>
      <c r="D8261" t="s">
        <v>20</v>
      </c>
      <c r="E8261" s="2">
        <v>45591.177997685183</v>
      </c>
      <c r="F8261" s="2">
        <v>45591.196747685193</v>
      </c>
      <c r="G8261" t="str">
        <f t="shared" si="646"/>
        <v>10</v>
      </c>
      <c r="H8261" t="str">
        <f t="shared" si="647"/>
        <v>26</v>
      </c>
      <c r="I8261">
        <v>881</v>
      </c>
      <c r="J8261">
        <f t="shared" si="648"/>
        <v>14.683333333333334</v>
      </c>
      <c r="K8261" t="s">
        <v>21</v>
      </c>
      <c r="L8261" t="s">
        <v>10159</v>
      </c>
      <c r="M8261" t="s">
        <v>34</v>
      </c>
      <c r="N8261" t="b">
        <v>1</v>
      </c>
      <c r="O8261">
        <f>_xlfn.XLOOKUP(B8261,Machine_Info!A:A,Machine_Info!E:E)</f>
        <v>18</v>
      </c>
      <c r="P8261">
        <f t="shared" si="645"/>
        <v>3.3166666666666664</v>
      </c>
      <c r="Q8261">
        <f t="shared" si="649"/>
        <v>0.18425925925925923</v>
      </c>
    </row>
    <row r="8262" spans="1:17" x14ac:dyDescent="0.2">
      <c r="A8262" t="s">
        <v>8380</v>
      </c>
      <c r="B8262" t="s">
        <v>135</v>
      </c>
      <c r="C8262" t="s">
        <v>136</v>
      </c>
      <c r="D8262" t="s">
        <v>32</v>
      </c>
      <c r="E8262" s="2">
        <v>45591.247372685182</v>
      </c>
      <c r="F8262" s="2">
        <v>45591.323761574073</v>
      </c>
      <c r="G8262" t="str">
        <f t="shared" si="646"/>
        <v>10</v>
      </c>
      <c r="H8262" t="str">
        <f t="shared" si="647"/>
        <v>26</v>
      </c>
      <c r="I8262">
        <v>183</v>
      </c>
      <c r="J8262">
        <f t="shared" si="648"/>
        <v>3.05</v>
      </c>
      <c r="K8262" t="s">
        <v>28</v>
      </c>
      <c r="L8262" t="s">
        <v>10159</v>
      </c>
      <c r="M8262" t="s">
        <v>34</v>
      </c>
      <c r="N8262" t="b">
        <v>0</v>
      </c>
      <c r="O8262">
        <f>_xlfn.XLOOKUP(B8262,Machine_Info!A:A,Machine_Info!E:E)</f>
        <v>20</v>
      </c>
      <c r="P8262">
        <f t="shared" si="645"/>
        <v>16.95</v>
      </c>
      <c r="Q8262">
        <f t="shared" si="649"/>
        <v>0.84749999999999992</v>
      </c>
    </row>
    <row r="8263" spans="1:17" x14ac:dyDescent="0.2">
      <c r="A8263" t="s">
        <v>8381</v>
      </c>
      <c r="B8263" t="s">
        <v>30</v>
      </c>
      <c r="C8263" t="s">
        <v>31</v>
      </c>
      <c r="D8263" t="s">
        <v>32</v>
      </c>
      <c r="E8263" s="2">
        <v>45591.255173611113</v>
      </c>
      <c r="F8263" s="2">
        <v>45591.257256944453</v>
      </c>
      <c r="G8263" t="str">
        <f t="shared" si="646"/>
        <v>10</v>
      </c>
      <c r="H8263" t="str">
        <f t="shared" si="647"/>
        <v>26</v>
      </c>
      <c r="I8263">
        <v>46</v>
      </c>
      <c r="J8263">
        <f t="shared" si="648"/>
        <v>0.76666666666666672</v>
      </c>
      <c r="K8263" t="s">
        <v>54</v>
      </c>
      <c r="L8263" t="s">
        <v>10159</v>
      </c>
      <c r="M8263" t="s">
        <v>34</v>
      </c>
      <c r="N8263" t="b">
        <v>1</v>
      </c>
      <c r="O8263">
        <f>_xlfn.XLOOKUP(B8263,Machine_Info!A:A,Machine_Info!E:E)</f>
        <v>22</v>
      </c>
      <c r="P8263">
        <f t="shared" si="645"/>
        <v>21.233333333333334</v>
      </c>
      <c r="Q8263">
        <f t="shared" si="649"/>
        <v>0.9651515151515152</v>
      </c>
    </row>
    <row r="8264" spans="1:17" x14ac:dyDescent="0.2">
      <c r="A8264" t="s">
        <v>8382</v>
      </c>
      <c r="B8264" t="s">
        <v>167</v>
      </c>
      <c r="C8264" t="s">
        <v>168</v>
      </c>
      <c r="D8264" t="s">
        <v>59</v>
      </c>
      <c r="E8264" s="2">
        <v>45591.298101851848</v>
      </c>
      <c r="F8264" s="2">
        <v>45591.30296296296</v>
      </c>
      <c r="G8264" t="str">
        <f t="shared" si="646"/>
        <v>10</v>
      </c>
      <c r="H8264" t="str">
        <f t="shared" si="647"/>
        <v>26</v>
      </c>
      <c r="I8264">
        <v>79</v>
      </c>
      <c r="J8264">
        <f t="shared" si="648"/>
        <v>1.3166666666666667</v>
      </c>
      <c r="K8264" t="s">
        <v>28</v>
      </c>
      <c r="L8264" t="s">
        <v>10160</v>
      </c>
      <c r="M8264" t="s">
        <v>44</v>
      </c>
      <c r="N8264" t="b">
        <v>0</v>
      </c>
      <c r="O8264">
        <f>_xlfn.XLOOKUP(B8264,Machine_Info!A:A,Machine_Info!E:E)</f>
        <v>14</v>
      </c>
      <c r="P8264">
        <f t="shared" si="645"/>
        <v>12.683333333333334</v>
      </c>
      <c r="Q8264">
        <f t="shared" si="649"/>
        <v>0.90595238095238095</v>
      </c>
    </row>
    <row r="8265" spans="1:17" x14ac:dyDescent="0.2">
      <c r="A8265" t="s">
        <v>8383</v>
      </c>
      <c r="B8265" t="s">
        <v>89</v>
      </c>
      <c r="C8265" t="s">
        <v>90</v>
      </c>
      <c r="D8265" t="s">
        <v>32</v>
      </c>
      <c r="E8265" s="2">
        <v>45591.308831018519</v>
      </c>
      <c r="F8265" s="2">
        <v>45591.431747685187</v>
      </c>
      <c r="G8265" t="str">
        <f t="shared" si="646"/>
        <v>10</v>
      </c>
      <c r="H8265" t="str">
        <f t="shared" si="647"/>
        <v>26</v>
      </c>
      <c r="I8265">
        <v>232</v>
      </c>
      <c r="J8265">
        <f t="shared" si="648"/>
        <v>3.8666666666666667</v>
      </c>
      <c r="K8265" t="s">
        <v>28</v>
      </c>
      <c r="L8265" t="s">
        <v>10159</v>
      </c>
      <c r="M8265" t="s">
        <v>34</v>
      </c>
      <c r="N8265" t="b">
        <v>0</v>
      </c>
      <c r="O8265">
        <f>_xlfn.XLOOKUP(B8265,Machine_Info!A:A,Machine_Info!E:E)</f>
        <v>14</v>
      </c>
      <c r="P8265">
        <f t="shared" si="645"/>
        <v>10.133333333333333</v>
      </c>
      <c r="Q8265">
        <f t="shared" si="649"/>
        <v>0.72380952380952379</v>
      </c>
    </row>
    <row r="8266" spans="1:17" x14ac:dyDescent="0.2">
      <c r="A8266" t="s">
        <v>8384</v>
      </c>
      <c r="B8266" t="s">
        <v>202</v>
      </c>
      <c r="C8266" t="s">
        <v>203</v>
      </c>
      <c r="D8266" t="s">
        <v>32</v>
      </c>
      <c r="E8266" s="2">
        <v>45591.361215277779</v>
      </c>
      <c r="F8266" s="2">
        <v>45591.427881944437</v>
      </c>
      <c r="G8266" t="str">
        <f t="shared" si="646"/>
        <v>10</v>
      </c>
      <c r="H8266" t="str">
        <f t="shared" si="647"/>
        <v>26</v>
      </c>
      <c r="I8266">
        <v>481</v>
      </c>
      <c r="J8266">
        <f t="shared" si="648"/>
        <v>8.0166666666666675</v>
      </c>
      <c r="K8266" t="s">
        <v>38</v>
      </c>
      <c r="L8266" t="s">
        <v>10159</v>
      </c>
      <c r="M8266" t="s">
        <v>34</v>
      </c>
      <c r="N8266" t="b">
        <v>0</v>
      </c>
      <c r="O8266">
        <f>_xlfn.XLOOKUP(B8266,Machine_Info!A:A,Machine_Info!E:E)</f>
        <v>22</v>
      </c>
      <c r="P8266">
        <f t="shared" si="645"/>
        <v>13.983333333333333</v>
      </c>
      <c r="Q8266">
        <f t="shared" si="649"/>
        <v>0.63560606060606062</v>
      </c>
    </row>
    <row r="8267" spans="1:17" x14ac:dyDescent="0.2">
      <c r="A8267" t="s">
        <v>8385</v>
      </c>
      <c r="B8267" t="s">
        <v>81</v>
      </c>
      <c r="C8267" t="s">
        <v>82</v>
      </c>
      <c r="D8267" t="s">
        <v>20</v>
      </c>
      <c r="E8267" s="2">
        <v>45591.366493055553</v>
      </c>
      <c r="F8267" s="2">
        <v>45591.410243055558</v>
      </c>
      <c r="G8267" t="str">
        <f t="shared" si="646"/>
        <v>10</v>
      </c>
      <c r="H8267" t="str">
        <f t="shared" si="647"/>
        <v>26</v>
      </c>
      <c r="I8267">
        <v>123</v>
      </c>
      <c r="J8267">
        <f t="shared" si="648"/>
        <v>2.0499999999999998</v>
      </c>
      <c r="K8267" t="s">
        <v>38</v>
      </c>
      <c r="L8267" t="s">
        <v>55</v>
      </c>
      <c r="M8267" t="s">
        <v>23</v>
      </c>
      <c r="N8267" t="b">
        <v>0</v>
      </c>
      <c r="O8267">
        <f>_xlfn.XLOOKUP(B8267,Machine_Info!A:A,Machine_Info!E:E)</f>
        <v>14</v>
      </c>
      <c r="P8267">
        <f t="shared" si="645"/>
        <v>11.95</v>
      </c>
      <c r="Q8267">
        <f t="shared" si="649"/>
        <v>0.85357142857142854</v>
      </c>
    </row>
    <row r="8268" spans="1:17" x14ac:dyDescent="0.2">
      <c r="A8268" t="s">
        <v>8386</v>
      </c>
      <c r="B8268" t="s">
        <v>135</v>
      </c>
      <c r="C8268" t="s">
        <v>136</v>
      </c>
      <c r="D8268" t="s">
        <v>32</v>
      </c>
      <c r="E8268" s="2">
        <v>45591.437638888892</v>
      </c>
      <c r="F8268" s="2">
        <v>45591.582083333327</v>
      </c>
      <c r="G8268" t="str">
        <f t="shared" si="646"/>
        <v>10</v>
      </c>
      <c r="H8268" t="str">
        <f t="shared" si="647"/>
        <v>26</v>
      </c>
      <c r="I8268">
        <v>220</v>
      </c>
      <c r="J8268">
        <f t="shared" si="648"/>
        <v>3.6666666666666665</v>
      </c>
      <c r="K8268" t="s">
        <v>54</v>
      </c>
      <c r="L8268" t="s">
        <v>55</v>
      </c>
      <c r="M8268" t="s">
        <v>23</v>
      </c>
      <c r="N8268" t="b">
        <v>1</v>
      </c>
      <c r="O8268">
        <f>_xlfn.XLOOKUP(B8268,Machine_Info!A:A,Machine_Info!E:E)</f>
        <v>20</v>
      </c>
      <c r="P8268">
        <f t="shared" si="645"/>
        <v>16.333333333333332</v>
      </c>
      <c r="Q8268">
        <f t="shared" si="649"/>
        <v>0.81666666666666665</v>
      </c>
    </row>
    <row r="8269" spans="1:17" x14ac:dyDescent="0.2">
      <c r="A8269" t="s">
        <v>8387</v>
      </c>
      <c r="B8269" t="s">
        <v>49</v>
      </c>
      <c r="C8269" t="s">
        <v>50</v>
      </c>
      <c r="D8269" t="s">
        <v>20</v>
      </c>
      <c r="E8269" s="2">
        <v>45591.473240740743</v>
      </c>
      <c r="F8269" s="2">
        <v>45591.50240740741</v>
      </c>
      <c r="G8269" t="str">
        <f t="shared" si="646"/>
        <v>10</v>
      </c>
      <c r="H8269" t="str">
        <f t="shared" si="647"/>
        <v>26</v>
      </c>
      <c r="I8269">
        <v>774</v>
      </c>
      <c r="J8269">
        <f t="shared" si="648"/>
        <v>12.9</v>
      </c>
      <c r="K8269" t="s">
        <v>46</v>
      </c>
      <c r="L8269" t="s">
        <v>10159</v>
      </c>
      <c r="M8269" t="s">
        <v>34</v>
      </c>
      <c r="N8269" t="b">
        <v>0</v>
      </c>
      <c r="O8269">
        <f>_xlfn.XLOOKUP(B8269,Machine_Info!A:A,Machine_Info!E:E)</f>
        <v>22</v>
      </c>
      <c r="P8269">
        <f t="shared" si="645"/>
        <v>9.1</v>
      </c>
      <c r="Q8269">
        <f t="shared" si="649"/>
        <v>0.41363636363636364</v>
      </c>
    </row>
    <row r="8270" spans="1:17" x14ac:dyDescent="0.2">
      <c r="A8270" t="s">
        <v>8388</v>
      </c>
      <c r="B8270" t="s">
        <v>202</v>
      </c>
      <c r="C8270" t="s">
        <v>203</v>
      </c>
      <c r="D8270" t="s">
        <v>32</v>
      </c>
      <c r="E8270" s="2">
        <v>45591.485844907409</v>
      </c>
      <c r="F8270" s="2">
        <v>45591.601122685177</v>
      </c>
      <c r="G8270" t="str">
        <f t="shared" si="646"/>
        <v>10</v>
      </c>
      <c r="H8270" t="str">
        <f t="shared" si="647"/>
        <v>26</v>
      </c>
      <c r="I8270">
        <v>214</v>
      </c>
      <c r="J8270">
        <f t="shared" si="648"/>
        <v>3.5666666666666669</v>
      </c>
      <c r="K8270" t="s">
        <v>54</v>
      </c>
      <c r="L8270" t="s">
        <v>55</v>
      </c>
      <c r="M8270" t="s">
        <v>23</v>
      </c>
      <c r="N8270" t="b">
        <v>1</v>
      </c>
      <c r="O8270">
        <f>_xlfn.XLOOKUP(B8270,Machine_Info!A:A,Machine_Info!E:E)</f>
        <v>22</v>
      </c>
      <c r="P8270">
        <f t="shared" si="645"/>
        <v>18.433333333333334</v>
      </c>
      <c r="Q8270">
        <f t="shared" si="649"/>
        <v>0.83787878787878789</v>
      </c>
    </row>
    <row r="8271" spans="1:17" x14ac:dyDescent="0.2">
      <c r="A8271" t="s">
        <v>8389</v>
      </c>
      <c r="B8271" t="s">
        <v>263</v>
      </c>
      <c r="C8271" t="s">
        <v>264</v>
      </c>
      <c r="D8271" t="s">
        <v>27</v>
      </c>
      <c r="E8271" s="2">
        <v>45591.493298611109</v>
      </c>
      <c r="F8271" s="2">
        <v>45591.509965277779</v>
      </c>
      <c r="G8271" t="str">
        <f t="shared" si="646"/>
        <v>10</v>
      </c>
      <c r="H8271" t="str">
        <f t="shared" si="647"/>
        <v>26</v>
      </c>
      <c r="I8271">
        <v>254</v>
      </c>
      <c r="J8271">
        <f t="shared" si="648"/>
        <v>4.2333333333333334</v>
      </c>
      <c r="K8271" t="s">
        <v>54</v>
      </c>
      <c r="L8271" t="s">
        <v>55</v>
      </c>
      <c r="M8271" t="s">
        <v>23</v>
      </c>
      <c r="N8271" t="b">
        <v>1</v>
      </c>
      <c r="O8271">
        <f>_xlfn.XLOOKUP(B8271,Machine_Info!A:A,Machine_Info!E:E)</f>
        <v>22</v>
      </c>
      <c r="P8271">
        <f t="shared" si="645"/>
        <v>17.766666666666666</v>
      </c>
      <c r="Q8271">
        <f t="shared" si="649"/>
        <v>0.8075757575757575</v>
      </c>
    </row>
    <row r="8272" spans="1:17" x14ac:dyDescent="0.2">
      <c r="A8272" t="s">
        <v>8390</v>
      </c>
      <c r="B8272" t="s">
        <v>99</v>
      </c>
      <c r="C8272" t="s">
        <v>100</v>
      </c>
      <c r="D8272" t="s">
        <v>32</v>
      </c>
      <c r="E8272" s="2">
        <v>45591.605833333328</v>
      </c>
      <c r="F8272" s="2">
        <v>45591.757222222222</v>
      </c>
      <c r="G8272" t="str">
        <f t="shared" si="646"/>
        <v>10</v>
      </c>
      <c r="H8272" t="str">
        <f t="shared" si="647"/>
        <v>26</v>
      </c>
      <c r="I8272">
        <v>132</v>
      </c>
      <c r="J8272">
        <f t="shared" si="648"/>
        <v>2.2000000000000002</v>
      </c>
      <c r="K8272" t="s">
        <v>76</v>
      </c>
      <c r="L8272" t="s">
        <v>10160</v>
      </c>
      <c r="M8272" t="s">
        <v>44</v>
      </c>
      <c r="N8272" t="b">
        <v>0</v>
      </c>
      <c r="O8272">
        <f>_xlfn.XLOOKUP(B8272,Machine_Info!A:A,Machine_Info!E:E)</f>
        <v>16</v>
      </c>
      <c r="P8272">
        <f t="shared" si="645"/>
        <v>13.8</v>
      </c>
      <c r="Q8272">
        <f t="shared" si="649"/>
        <v>0.86250000000000004</v>
      </c>
    </row>
    <row r="8273" spans="1:17" x14ac:dyDescent="0.2">
      <c r="A8273" t="s">
        <v>8391</v>
      </c>
      <c r="B8273" t="s">
        <v>125</v>
      </c>
      <c r="C8273" t="s">
        <v>126</v>
      </c>
      <c r="D8273" t="s">
        <v>20</v>
      </c>
      <c r="E8273" s="2">
        <v>45591.647280092591</v>
      </c>
      <c r="F8273" s="2">
        <v>45591.820891203701</v>
      </c>
      <c r="G8273" t="str">
        <f t="shared" si="646"/>
        <v>10</v>
      </c>
      <c r="H8273" t="str">
        <f t="shared" si="647"/>
        <v>26</v>
      </c>
      <c r="I8273">
        <v>425</v>
      </c>
      <c r="J8273">
        <f t="shared" si="648"/>
        <v>7.083333333333333</v>
      </c>
      <c r="K8273" t="s">
        <v>38</v>
      </c>
      <c r="L8273" t="s">
        <v>10160</v>
      </c>
      <c r="M8273" t="s">
        <v>44</v>
      </c>
      <c r="N8273" t="b">
        <v>0</v>
      </c>
      <c r="O8273">
        <f>_xlfn.XLOOKUP(B8273,Machine_Info!A:A,Machine_Info!E:E)</f>
        <v>18</v>
      </c>
      <c r="P8273">
        <f t="shared" si="645"/>
        <v>10.916666666666668</v>
      </c>
      <c r="Q8273">
        <f t="shared" si="649"/>
        <v>0.60648148148148151</v>
      </c>
    </row>
    <row r="8274" spans="1:17" x14ac:dyDescent="0.2">
      <c r="A8274" t="s">
        <v>8392</v>
      </c>
      <c r="B8274" t="s">
        <v>69</v>
      </c>
      <c r="C8274" t="s">
        <v>70</v>
      </c>
      <c r="D8274" t="s">
        <v>27</v>
      </c>
      <c r="E8274" s="2">
        <v>45591.647337962961</v>
      </c>
      <c r="F8274" s="2">
        <v>45591.653587962966</v>
      </c>
      <c r="G8274" t="str">
        <f t="shared" si="646"/>
        <v>10</v>
      </c>
      <c r="H8274" t="str">
        <f t="shared" si="647"/>
        <v>26</v>
      </c>
      <c r="I8274">
        <v>281</v>
      </c>
      <c r="J8274">
        <f t="shared" si="648"/>
        <v>4.6833333333333336</v>
      </c>
      <c r="K8274" t="s">
        <v>38</v>
      </c>
      <c r="L8274" t="s">
        <v>55</v>
      </c>
      <c r="M8274" t="s">
        <v>23</v>
      </c>
      <c r="N8274" t="b">
        <v>0</v>
      </c>
      <c r="O8274">
        <f>_xlfn.XLOOKUP(B8274,Machine_Info!A:A,Machine_Info!E:E)</f>
        <v>16</v>
      </c>
      <c r="P8274">
        <f t="shared" si="645"/>
        <v>11.316666666666666</v>
      </c>
      <c r="Q8274">
        <f t="shared" si="649"/>
        <v>0.70729166666666665</v>
      </c>
    </row>
    <row r="8275" spans="1:17" x14ac:dyDescent="0.2">
      <c r="A8275" t="s">
        <v>8393</v>
      </c>
      <c r="B8275" t="s">
        <v>132</v>
      </c>
      <c r="C8275" t="s">
        <v>133</v>
      </c>
      <c r="D8275" t="s">
        <v>59</v>
      </c>
      <c r="E8275" s="2">
        <v>45591.681666666656</v>
      </c>
      <c r="F8275" s="2">
        <v>45591.794861111113</v>
      </c>
      <c r="G8275" t="str">
        <f t="shared" si="646"/>
        <v>10</v>
      </c>
      <c r="H8275" t="str">
        <f t="shared" si="647"/>
        <v>26</v>
      </c>
      <c r="I8275">
        <v>189</v>
      </c>
      <c r="J8275">
        <f t="shared" si="648"/>
        <v>3.15</v>
      </c>
      <c r="K8275" t="s">
        <v>38</v>
      </c>
      <c r="L8275" t="s">
        <v>10160</v>
      </c>
      <c r="M8275" t="s">
        <v>44</v>
      </c>
      <c r="N8275" t="b">
        <v>0</v>
      </c>
      <c r="O8275">
        <f>_xlfn.XLOOKUP(B8275,Machine_Info!A:A,Machine_Info!E:E)</f>
        <v>14</v>
      </c>
      <c r="P8275">
        <f t="shared" si="645"/>
        <v>10.85</v>
      </c>
      <c r="Q8275">
        <f t="shared" si="649"/>
        <v>0.77500000000000002</v>
      </c>
    </row>
    <row r="8276" spans="1:17" x14ac:dyDescent="0.2">
      <c r="A8276" t="s">
        <v>8394</v>
      </c>
      <c r="B8276" t="s">
        <v>78</v>
      </c>
      <c r="C8276" t="s">
        <v>79</v>
      </c>
      <c r="D8276" t="s">
        <v>32</v>
      </c>
      <c r="E8276" s="2">
        <v>45591.703310185178</v>
      </c>
      <c r="F8276" s="2">
        <v>45591.717893518522</v>
      </c>
      <c r="G8276" t="str">
        <f t="shared" si="646"/>
        <v>10</v>
      </c>
      <c r="H8276" t="str">
        <f t="shared" si="647"/>
        <v>26</v>
      </c>
      <c r="I8276">
        <v>658</v>
      </c>
      <c r="J8276">
        <f t="shared" si="648"/>
        <v>10.966666666666667</v>
      </c>
      <c r="K8276" t="s">
        <v>42</v>
      </c>
      <c r="L8276" t="s">
        <v>10159</v>
      </c>
      <c r="M8276" t="s">
        <v>34</v>
      </c>
      <c r="N8276" t="b">
        <v>0</v>
      </c>
      <c r="O8276">
        <f>_xlfn.XLOOKUP(B8276,Machine_Info!A:A,Machine_Info!E:E)</f>
        <v>22</v>
      </c>
      <c r="P8276">
        <f t="shared" si="645"/>
        <v>11.033333333333333</v>
      </c>
      <c r="Q8276">
        <f t="shared" si="649"/>
        <v>0.50151515151515147</v>
      </c>
    </row>
    <row r="8277" spans="1:17" x14ac:dyDescent="0.2">
      <c r="A8277" t="s">
        <v>8395</v>
      </c>
      <c r="B8277" t="s">
        <v>25</v>
      </c>
      <c r="C8277" t="s">
        <v>26</v>
      </c>
      <c r="D8277" t="s">
        <v>27</v>
      </c>
      <c r="E8277" s="2">
        <v>45591.737280092602</v>
      </c>
      <c r="F8277" s="2">
        <v>45591.757418981477</v>
      </c>
      <c r="G8277" t="str">
        <f t="shared" si="646"/>
        <v>10</v>
      </c>
      <c r="H8277" t="str">
        <f t="shared" si="647"/>
        <v>26</v>
      </c>
      <c r="I8277">
        <v>1254</v>
      </c>
      <c r="J8277">
        <f t="shared" si="648"/>
        <v>20.9</v>
      </c>
      <c r="K8277" t="s">
        <v>28</v>
      </c>
      <c r="L8277" t="s">
        <v>10160</v>
      </c>
      <c r="M8277" t="s">
        <v>44</v>
      </c>
      <c r="N8277" t="b">
        <v>0</v>
      </c>
      <c r="O8277">
        <f>_xlfn.XLOOKUP(B8277,Machine_Info!A:A,Machine_Info!E:E)</f>
        <v>22</v>
      </c>
      <c r="P8277">
        <f t="shared" si="645"/>
        <v>1.1000000000000014</v>
      </c>
      <c r="Q8277">
        <f t="shared" si="649"/>
        <v>5.0000000000000065E-2</v>
      </c>
    </row>
    <row r="8278" spans="1:17" x14ac:dyDescent="0.2">
      <c r="A8278" t="s">
        <v>8396</v>
      </c>
      <c r="B8278" t="s">
        <v>81</v>
      </c>
      <c r="C8278" t="s">
        <v>82</v>
      </c>
      <c r="D8278" t="s">
        <v>20</v>
      </c>
      <c r="E8278" s="2">
        <v>45591.739791666667</v>
      </c>
      <c r="F8278" s="2">
        <v>45591.749513888892</v>
      </c>
      <c r="G8278" t="str">
        <f t="shared" si="646"/>
        <v>10</v>
      </c>
      <c r="H8278" t="str">
        <f t="shared" si="647"/>
        <v>26</v>
      </c>
      <c r="I8278">
        <v>142</v>
      </c>
      <c r="J8278">
        <f t="shared" si="648"/>
        <v>2.3666666666666667</v>
      </c>
      <c r="K8278" t="s">
        <v>290</v>
      </c>
      <c r="L8278" t="s">
        <v>10160</v>
      </c>
      <c r="M8278" t="s">
        <v>44</v>
      </c>
      <c r="N8278" t="b">
        <v>0</v>
      </c>
      <c r="O8278">
        <f>_xlfn.XLOOKUP(B8278,Machine_Info!A:A,Machine_Info!E:E)</f>
        <v>14</v>
      </c>
      <c r="P8278">
        <f t="shared" si="645"/>
        <v>11.633333333333333</v>
      </c>
      <c r="Q8278">
        <f t="shared" si="649"/>
        <v>0.83095238095238089</v>
      </c>
    </row>
    <row r="8279" spans="1:17" x14ac:dyDescent="0.2">
      <c r="A8279" t="s">
        <v>8397</v>
      </c>
      <c r="B8279" t="s">
        <v>81</v>
      </c>
      <c r="C8279" t="s">
        <v>82</v>
      </c>
      <c r="D8279" t="s">
        <v>20</v>
      </c>
      <c r="E8279" s="2">
        <v>45591.789942129632</v>
      </c>
      <c r="F8279" s="2">
        <v>45591.817025462973</v>
      </c>
      <c r="G8279" t="str">
        <f t="shared" si="646"/>
        <v>10</v>
      </c>
      <c r="H8279" t="str">
        <f t="shared" si="647"/>
        <v>26</v>
      </c>
      <c r="I8279">
        <v>23</v>
      </c>
      <c r="J8279">
        <f t="shared" si="648"/>
        <v>0.38333333333333336</v>
      </c>
      <c r="K8279" t="s">
        <v>103</v>
      </c>
      <c r="L8279" t="s">
        <v>10160</v>
      </c>
      <c r="M8279" t="s">
        <v>44</v>
      </c>
      <c r="N8279" t="b">
        <v>0</v>
      </c>
      <c r="O8279">
        <f>_xlfn.XLOOKUP(B8279,Machine_Info!A:A,Machine_Info!E:E)</f>
        <v>14</v>
      </c>
      <c r="P8279">
        <f t="shared" si="645"/>
        <v>13.616666666666667</v>
      </c>
      <c r="Q8279">
        <f t="shared" si="649"/>
        <v>0.97261904761904761</v>
      </c>
    </row>
    <row r="8280" spans="1:17" x14ac:dyDescent="0.2">
      <c r="A8280" t="s">
        <v>8398</v>
      </c>
      <c r="B8280" t="s">
        <v>171</v>
      </c>
      <c r="C8280" t="s">
        <v>172</v>
      </c>
      <c r="D8280" t="s">
        <v>32</v>
      </c>
      <c r="E8280" s="2">
        <v>45591.804074074083</v>
      </c>
      <c r="F8280" s="2">
        <v>45591.818657407413</v>
      </c>
      <c r="G8280" t="str">
        <f t="shared" si="646"/>
        <v>10</v>
      </c>
      <c r="H8280" t="str">
        <f t="shared" si="647"/>
        <v>26</v>
      </c>
      <c r="I8280">
        <v>248</v>
      </c>
      <c r="J8280">
        <f t="shared" si="648"/>
        <v>4.1333333333333337</v>
      </c>
      <c r="K8280" t="s">
        <v>38</v>
      </c>
      <c r="L8280" t="s">
        <v>10159</v>
      </c>
      <c r="M8280" t="s">
        <v>34</v>
      </c>
      <c r="N8280" t="b">
        <v>0</v>
      </c>
      <c r="O8280">
        <f>_xlfn.XLOOKUP(B8280,Machine_Info!A:A,Machine_Info!E:E)</f>
        <v>16</v>
      </c>
      <c r="P8280">
        <f t="shared" si="645"/>
        <v>11.866666666666667</v>
      </c>
      <c r="Q8280">
        <f t="shared" si="649"/>
        <v>0.7416666666666667</v>
      </c>
    </row>
    <row r="8281" spans="1:17" x14ac:dyDescent="0.2">
      <c r="A8281" t="s">
        <v>8399</v>
      </c>
      <c r="B8281" t="s">
        <v>167</v>
      </c>
      <c r="C8281" t="s">
        <v>168</v>
      </c>
      <c r="D8281" t="s">
        <v>59</v>
      </c>
      <c r="E8281" s="2">
        <v>45591.845000000001</v>
      </c>
      <c r="F8281" s="2">
        <v>45591.856805555559</v>
      </c>
      <c r="G8281" t="str">
        <f t="shared" si="646"/>
        <v>10</v>
      </c>
      <c r="H8281" t="str">
        <f t="shared" si="647"/>
        <v>26</v>
      </c>
      <c r="I8281">
        <v>300</v>
      </c>
      <c r="J8281">
        <f t="shared" si="648"/>
        <v>5</v>
      </c>
      <c r="K8281" t="s">
        <v>54</v>
      </c>
      <c r="L8281" t="s">
        <v>10160</v>
      </c>
      <c r="M8281" t="s">
        <v>44</v>
      </c>
      <c r="N8281" t="b">
        <v>1</v>
      </c>
      <c r="O8281">
        <f>_xlfn.XLOOKUP(B8281,Machine_Info!A:A,Machine_Info!E:E)</f>
        <v>14</v>
      </c>
      <c r="P8281">
        <f t="shared" si="645"/>
        <v>9</v>
      </c>
      <c r="Q8281">
        <f t="shared" si="649"/>
        <v>0.6428571428571429</v>
      </c>
    </row>
    <row r="8282" spans="1:17" x14ac:dyDescent="0.2">
      <c r="A8282" t="s">
        <v>8400</v>
      </c>
      <c r="B8282" t="s">
        <v>106</v>
      </c>
      <c r="C8282" t="s">
        <v>107</v>
      </c>
      <c r="D8282" t="s">
        <v>59</v>
      </c>
      <c r="E8282" s="2">
        <v>45591.877662037034</v>
      </c>
      <c r="F8282" s="2">
        <v>45591.89502314815</v>
      </c>
      <c r="G8282" t="str">
        <f t="shared" si="646"/>
        <v>10</v>
      </c>
      <c r="H8282" t="str">
        <f t="shared" si="647"/>
        <v>26</v>
      </c>
      <c r="I8282">
        <v>8</v>
      </c>
      <c r="J8282">
        <f t="shared" si="648"/>
        <v>0.13333333333333333</v>
      </c>
      <c r="K8282" t="s">
        <v>54</v>
      </c>
      <c r="L8282" t="s">
        <v>10159</v>
      </c>
      <c r="M8282" t="s">
        <v>34</v>
      </c>
      <c r="N8282" t="b">
        <v>1</v>
      </c>
      <c r="O8282">
        <f>_xlfn.XLOOKUP(B8282,Machine_Info!A:A,Machine_Info!E:E)</f>
        <v>16</v>
      </c>
      <c r="P8282">
        <f t="shared" si="645"/>
        <v>15.866666666666667</v>
      </c>
      <c r="Q8282">
        <f t="shared" si="649"/>
        <v>0.9916666666666667</v>
      </c>
    </row>
    <row r="8283" spans="1:17" x14ac:dyDescent="0.2">
      <c r="A8283" t="s">
        <v>8401</v>
      </c>
      <c r="B8283" t="s">
        <v>142</v>
      </c>
      <c r="C8283" t="s">
        <v>143</v>
      </c>
      <c r="D8283" t="s">
        <v>27</v>
      </c>
      <c r="E8283" s="2">
        <v>45591.940891203703</v>
      </c>
      <c r="F8283" s="2">
        <v>45592.106863425928</v>
      </c>
      <c r="G8283" t="str">
        <f t="shared" si="646"/>
        <v>10</v>
      </c>
      <c r="H8283" t="str">
        <f t="shared" si="647"/>
        <v>26</v>
      </c>
      <c r="I8283">
        <v>316</v>
      </c>
      <c r="J8283">
        <f t="shared" si="648"/>
        <v>5.2666666666666666</v>
      </c>
      <c r="K8283" t="s">
        <v>42</v>
      </c>
      <c r="L8283" t="s">
        <v>10159</v>
      </c>
      <c r="M8283" t="s">
        <v>34</v>
      </c>
      <c r="N8283" t="b">
        <v>0</v>
      </c>
      <c r="O8283">
        <f>_xlfn.XLOOKUP(B8283,Machine_Info!A:A,Machine_Info!E:E)</f>
        <v>22</v>
      </c>
      <c r="P8283">
        <f t="shared" si="645"/>
        <v>16.733333333333334</v>
      </c>
      <c r="Q8283">
        <f t="shared" si="649"/>
        <v>0.76060606060606062</v>
      </c>
    </row>
    <row r="8284" spans="1:17" x14ac:dyDescent="0.2">
      <c r="A8284" t="s">
        <v>8402</v>
      </c>
      <c r="B8284" t="s">
        <v>174</v>
      </c>
      <c r="C8284" t="s">
        <v>175</v>
      </c>
      <c r="D8284" t="s">
        <v>59</v>
      </c>
      <c r="E8284" s="2">
        <v>45591.955601851849</v>
      </c>
      <c r="F8284" s="2">
        <v>45591.968101851853</v>
      </c>
      <c r="G8284" t="str">
        <f t="shared" si="646"/>
        <v>10</v>
      </c>
      <c r="H8284" t="str">
        <f t="shared" si="647"/>
        <v>26</v>
      </c>
      <c r="I8284">
        <v>18</v>
      </c>
      <c r="J8284">
        <f t="shared" si="648"/>
        <v>0.3</v>
      </c>
      <c r="K8284" t="s">
        <v>21</v>
      </c>
      <c r="L8284" t="s">
        <v>55</v>
      </c>
      <c r="M8284" t="s">
        <v>23</v>
      </c>
      <c r="N8284" t="b">
        <v>1</v>
      </c>
      <c r="O8284">
        <f>_xlfn.XLOOKUP(B8284,Machine_Info!A:A,Machine_Info!E:E)</f>
        <v>14</v>
      </c>
      <c r="P8284">
        <f t="shared" si="645"/>
        <v>13.7</v>
      </c>
      <c r="Q8284">
        <f t="shared" si="649"/>
        <v>0.97857142857142854</v>
      </c>
    </row>
    <row r="8285" spans="1:17" x14ac:dyDescent="0.2">
      <c r="A8285" t="s">
        <v>8403</v>
      </c>
      <c r="B8285" t="s">
        <v>125</v>
      </c>
      <c r="C8285" t="s">
        <v>126</v>
      </c>
      <c r="D8285" t="s">
        <v>20</v>
      </c>
      <c r="E8285" s="2">
        <v>45591.967997685177</v>
      </c>
      <c r="F8285" s="2">
        <v>45591.987442129634</v>
      </c>
      <c r="G8285" t="str">
        <f t="shared" si="646"/>
        <v>10</v>
      </c>
      <c r="H8285" t="str">
        <f t="shared" si="647"/>
        <v>26</v>
      </c>
      <c r="I8285">
        <v>225</v>
      </c>
      <c r="J8285">
        <f t="shared" si="648"/>
        <v>3.75</v>
      </c>
      <c r="K8285" t="s">
        <v>110</v>
      </c>
      <c r="L8285" t="s">
        <v>10160</v>
      </c>
      <c r="M8285" t="s">
        <v>44</v>
      </c>
      <c r="N8285" t="b">
        <v>0</v>
      </c>
      <c r="O8285">
        <f>_xlfn.XLOOKUP(B8285,Machine_Info!A:A,Machine_Info!E:E)</f>
        <v>18</v>
      </c>
      <c r="P8285">
        <f t="shared" si="645"/>
        <v>14.25</v>
      </c>
      <c r="Q8285">
        <f t="shared" si="649"/>
        <v>0.79166666666666663</v>
      </c>
    </row>
    <row r="8286" spans="1:17" x14ac:dyDescent="0.2">
      <c r="A8286" t="s">
        <v>8404</v>
      </c>
      <c r="B8286" t="s">
        <v>152</v>
      </c>
      <c r="C8286" t="s">
        <v>153</v>
      </c>
      <c r="D8286" t="s">
        <v>27</v>
      </c>
      <c r="E8286" s="2">
        <v>45591.97923611111</v>
      </c>
      <c r="F8286" s="2">
        <v>45591.993819444448</v>
      </c>
      <c r="G8286" t="str">
        <f t="shared" si="646"/>
        <v>10</v>
      </c>
      <c r="H8286" t="str">
        <f t="shared" si="647"/>
        <v>26</v>
      </c>
      <c r="I8286">
        <v>320</v>
      </c>
      <c r="J8286">
        <f t="shared" si="648"/>
        <v>5.333333333333333</v>
      </c>
      <c r="K8286" t="s">
        <v>42</v>
      </c>
      <c r="L8286" t="s">
        <v>10160</v>
      </c>
      <c r="M8286" t="s">
        <v>44</v>
      </c>
      <c r="N8286" t="b">
        <v>0</v>
      </c>
      <c r="O8286">
        <f>_xlfn.XLOOKUP(B8286,Machine_Info!A:A,Machine_Info!E:E)</f>
        <v>18</v>
      </c>
      <c r="P8286">
        <f t="shared" si="645"/>
        <v>12.666666666666668</v>
      </c>
      <c r="Q8286">
        <f t="shared" si="649"/>
        <v>0.70370370370370372</v>
      </c>
    </row>
    <row r="8287" spans="1:17" x14ac:dyDescent="0.2">
      <c r="A8287" t="s">
        <v>8405</v>
      </c>
      <c r="B8287" t="s">
        <v>40</v>
      </c>
      <c r="C8287" t="s">
        <v>41</v>
      </c>
      <c r="D8287" t="s">
        <v>20</v>
      </c>
      <c r="E8287" s="2">
        <v>45592.014537037037</v>
      </c>
      <c r="F8287" s="2">
        <v>45592.118009259262</v>
      </c>
      <c r="G8287" t="str">
        <f t="shared" si="646"/>
        <v>10</v>
      </c>
      <c r="H8287" t="str">
        <f t="shared" si="647"/>
        <v>27</v>
      </c>
      <c r="I8287">
        <v>1026</v>
      </c>
      <c r="J8287">
        <f t="shared" si="648"/>
        <v>17.100000000000001</v>
      </c>
      <c r="K8287" t="s">
        <v>46</v>
      </c>
      <c r="L8287" t="s">
        <v>10159</v>
      </c>
      <c r="M8287" t="s">
        <v>34</v>
      </c>
      <c r="N8287" t="b">
        <v>0</v>
      </c>
      <c r="O8287">
        <f>_xlfn.XLOOKUP(B8287,Machine_Info!A:A,Machine_Info!E:E)</f>
        <v>18</v>
      </c>
      <c r="P8287">
        <f t="shared" si="645"/>
        <v>0.89999999999999858</v>
      </c>
      <c r="Q8287">
        <f t="shared" si="649"/>
        <v>4.999999999999992E-2</v>
      </c>
    </row>
    <row r="8288" spans="1:17" x14ac:dyDescent="0.2">
      <c r="A8288" t="s">
        <v>8406</v>
      </c>
      <c r="B8288" t="s">
        <v>132</v>
      </c>
      <c r="C8288" t="s">
        <v>133</v>
      </c>
      <c r="D8288" t="s">
        <v>59</v>
      </c>
      <c r="E8288" s="2">
        <v>45592.045520833337</v>
      </c>
      <c r="F8288" s="2">
        <v>45592.181631944448</v>
      </c>
      <c r="G8288" t="str">
        <f t="shared" si="646"/>
        <v>10</v>
      </c>
      <c r="H8288" t="str">
        <f t="shared" si="647"/>
        <v>27</v>
      </c>
      <c r="I8288">
        <v>199</v>
      </c>
      <c r="J8288">
        <f t="shared" si="648"/>
        <v>3.3166666666666669</v>
      </c>
      <c r="K8288" t="s">
        <v>21</v>
      </c>
      <c r="L8288" t="s">
        <v>55</v>
      </c>
      <c r="M8288" t="s">
        <v>23</v>
      </c>
      <c r="N8288" t="b">
        <v>1</v>
      </c>
      <c r="O8288">
        <f>_xlfn.XLOOKUP(B8288,Machine_Info!A:A,Machine_Info!E:E)</f>
        <v>14</v>
      </c>
      <c r="P8288">
        <f t="shared" si="645"/>
        <v>10.683333333333334</v>
      </c>
      <c r="Q8288">
        <f t="shared" si="649"/>
        <v>0.76309523809523816</v>
      </c>
    </row>
    <row r="8289" spans="1:17" x14ac:dyDescent="0.2">
      <c r="A8289" t="s">
        <v>8407</v>
      </c>
      <c r="B8289" t="s">
        <v>84</v>
      </c>
      <c r="C8289" t="s">
        <v>85</v>
      </c>
      <c r="D8289" t="s">
        <v>27</v>
      </c>
      <c r="E8289" s="2">
        <v>45592.045567129629</v>
      </c>
      <c r="F8289" s="2">
        <v>45592.114317129628</v>
      </c>
      <c r="G8289" t="str">
        <f t="shared" si="646"/>
        <v>10</v>
      </c>
      <c r="H8289" t="str">
        <f t="shared" si="647"/>
        <v>27</v>
      </c>
      <c r="I8289">
        <v>53</v>
      </c>
      <c r="J8289">
        <f t="shared" si="648"/>
        <v>0.8833333333333333</v>
      </c>
      <c r="K8289" t="s">
        <v>38</v>
      </c>
      <c r="L8289" t="s">
        <v>10159</v>
      </c>
      <c r="M8289" t="s">
        <v>34</v>
      </c>
      <c r="N8289" t="b">
        <v>0</v>
      </c>
      <c r="O8289">
        <f>_xlfn.XLOOKUP(B8289,Machine_Info!A:A,Machine_Info!E:E)</f>
        <v>22</v>
      </c>
      <c r="P8289">
        <f t="shared" si="645"/>
        <v>21.116666666666667</v>
      </c>
      <c r="Q8289">
        <f t="shared" si="649"/>
        <v>0.95984848484848484</v>
      </c>
    </row>
    <row r="8290" spans="1:17" x14ac:dyDescent="0.2">
      <c r="A8290" t="s">
        <v>8408</v>
      </c>
      <c r="B8290" t="s">
        <v>52</v>
      </c>
      <c r="C8290" t="s">
        <v>53</v>
      </c>
      <c r="D8290" t="s">
        <v>27</v>
      </c>
      <c r="E8290" s="2">
        <v>45592.089178240742</v>
      </c>
      <c r="F8290" s="2">
        <v>45592.244733796288</v>
      </c>
      <c r="G8290" t="str">
        <f t="shared" si="646"/>
        <v>10</v>
      </c>
      <c r="H8290" t="str">
        <f t="shared" si="647"/>
        <v>27</v>
      </c>
      <c r="I8290">
        <v>30</v>
      </c>
      <c r="J8290">
        <f t="shared" si="648"/>
        <v>0.5</v>
      </c>
      <c r="K8290" t="s">
        <v>54</v>
      </c>
      <c r="L8290" t="s">
        <v>55</v>
      </c>
      <c r="M8290" t="s">
        <v>23</v>
      </c>
      <c r="N8290" t="b">
        <v>1</v>
      </c>
      <c r="O8290">
        <f>_xlfn.XLOOKUP(B8290,Machine_Info!A:A,Machine_Info!E:E)</f>
        <v>16</v>
      </c>
      <c r="P8290">
        <f t="shared" si="645"/>
        <v>15.5</v>
      </c>
      <c r="Q8290">
        <f t="shared" si="649"/>
        <v>0.96875</v>
      </c>
    </row>
    <row r="8291" spans="1:17" x14ac:dyDescent="0.2">
      <c r="A8291" t="s">
        <v>8409</v>
      </c>
      <c r="B8291" t="s">
        <v>66</v>
      </c>
      <c r="C8291" t="s">
        <v>67</v>
      </c>
      <c r="D8291" t="s">
        <v>32</v>
      </c>
      <c r="E8291" s="2">
        <v>45592.089965277781</v>
      </c>
      <c r="F8291" s="2">
        <v>45592.157326388893</v>
      </c>
      <c r="G8291" t="str">
        <f t="shared" si="646"/>
        <v>10</v>
      </c>
      <c r="H8291" t="str">
        <f t="shared" si="647"/>
        <v>27</v>
      </c>
      <c r="I8291">
        <v>264</v>
      </c>
      <c r="J8291">
        <f t="shared" si="648"/>
        <v>4.4000000000000004</v>
      </c>
      <c r="K8291" t="s">
        <v>60</v>
      </c>
      <c r="L8291" t="s">
        <v>10160</v>
      </c>
      <c r="M8291" t="s">
        <v>44</v>
      </c>
      <c r="N8291" t="b">
        <v>0</v>
      </c>
      <c r="O8291">
        <f>_xlfn.XLOOKUP(B8291,Machine_Info!A:A,Machine_Info!E:E)</f>
        <v>14</v>
      </c>
      <c r="P8291">
        <f t="shared" si="645"/>
        <v>9.6</v>
      </c>
      <c r="Q8291">
        <f t="shared" si="649"/>
        <v>0.68571428571428572</v>
      </c>
    </row>
    <row r="8292" spans="1:17" x14ac:dyDescent="0.2">
      <c r="A8292" t="s">
        <v>8410</v>
      </c>
      <c r="B8292" t="s">
        <v>78</v>
      </c>
      <c r="C8292" t="s">
        <v>79</v>
      </c>
      <c r="D8292" t="s">
        <v>32</v>
      </c>
      <c r="E8292" s="2">
        <v>45592.149039351847</v>
      </c>
      <c r="F8292" s="2">
        <v>45592.175428240742</v>
      </c>
      <c r="G8292" t="str">
        <f t="shared" si="646"/>
        <v>10</v>
      </c>
      <c r="H8292" t="str">
        <f t="shared" si="647"/>
        <v>27</v>
      </c>
      <c r="I8292">
        <v>314</v>
      </c>
      <c r="J8292">
        <f t="shared" si="648"/>
        <v>5.2333333333333334</v>
      </c>
      <c r="K8292" t="s">
        <v>71</v>
      </c>
      <c r="L8292" t="s">
        <v>55</v>
      </c>
      <c r="M8292" t="s">
        <v>23</v>
      </c>
      <c r="N8292" t="b">
        <v>1</v>
      </c>
      <c r="O8292">
        <f>_xlfn.XLOOKUP(B8292,Machine_Info!A:A,Machine_Info!E:E)</f>
        <v>22</v>
      </c>
      <c r="P8292">
        <f t="shared" si="645"/>
        <v>16.766666666666666</v>
      </c>
      <c r="Q8292">
        <f t="shared" si="649"/>
        <v>0.76212121212121209</v>
      </c>
    </row>
    <row r="8293" spans="1:17" x14ac:dyDescent="0.2">
      <c r="A8293" t="s">
        <v>8411</v>
      </c>
      <c r="B8293" t="s">
        <v>96</v>
      </c>
      <c r="C8293" t="s">
        <v>97</v>
      </c>
      <c r="D8293" t="s">
        <v>27</v>
      </c>
      <c r="E8293" s="2">
        <v>45592.154710648138</v>
      </c>
      <c r="F8293" s="2">
        <v>45592.325543981482</v>
      </c>
      <c r="G8293" t="str">
        <f t="shared" si="646"/>
        <v>10</v>
      </c>
      <c r="H8293" t="str">
        <f t="shared" si="647"/>
        <v>27</v>
      </c>
      <c r="I8293">
        <v>212</v>
      </c>
      <c r="J8293">
        <f t="shared" si="648"/>
        <v>3.5333333333333332</v>
      </c>
      <c r="K8293" t="s">
        <v>71</v>
      </c>
      <c r="L8293" t="s">
        <v>55</v>
      </c>
      <c r="M8293" t="s">
        <v>23</v>
      </c>
      <c r="N8293" t="b">
        <v>1</v>
      </c>
      <c r="O8293">
        <f>_xlfn.XLOOKUP(B8293,Machine_Info!A:A,Machine_Info!E:E)</f>
        <v>20</v>
      </c>
      <c r="P8293">
        <f t="shared" si="645"/>
        <v>16.466666666666669</v>
      </c>
      <c r="Q8293">
        <f t="shared" si="649"/>
        <v>0.82333333333333347</v>
      </c>
    </row>
    <row r="8294" spans="1:17" x14ac:dyDescent="0.2">
      <c r="A8294" t="s">
        <v>8412</v>
      </c>
      <c r="B8294" t="s">
        <v>84</v>
      </c>
      <c r="C8294" t="s">
        <v>85</v>
      </c>
      <c r="D8294" t="s">
        <v>27</v>
      </c>
      <c r="E8294" s="2">
        <v>45592.16783564815</v>
      </c>
      <c r="F8294" s="2">
        <v>45592.174780092602</v>
      </c>
      <c r="G8294" t="str">
        <f t="shared" si="646"/>
        <v>10</v>
      </c>
      <c r="H8294" t="str">
        <f t="shared" si="647"/>
        <v>27</v>
      </c>
      <c r="I8294">
        <v>364</v>
      </c>
      <c r="J8294">
        <f t="shared" si="648"/>
        <v>6.0666666666666664</v>
      </c>
      <c r="K8294" t="s">
        <v>60</v>
      </c>
      <c r="L8294" t="s">
        <v>10160</v>
      </c>
      <c r="M8294" t="s">
        <v>44</v>
      </c>
      <c r="N8294" t="b">
        <v>0</v>
      </c>
      <c r="O8294">
        <f>_xlfn.XLOOKUP(B8294,Machine_Info!A:A,Machine_Info!E:E)</f>
        <v>22</v>
      </c>
      <c r="P8294">
        <f t="shared" si="645"/>
        <v>15.933333333333334</v>
      </c>
      <c r="Q8294">
        <f t="shared" si="649"/>
        <v>0.72424242424242424</v>
      </c>
    </row>
    <row r="8295" spans="1:17" x14ac:dyDescent="0.2">
      <c r="A8295" t="s">
        <v>8413</v>
      </c>
      <c r="B8295" t="s">
        <v>89</v>
      </c>
      <c r="C8295" t="s">
        <v>90</v>
      </c>
      <c r="D8295" t="s">
        <v>32</v>
      </c>
      <c r="E8295" s="2">
        <v>45592.236921296288</v>
      </c>
      <c r="F8295" s="2">
        <v>45592.379282407397</v>
      </c>
      <c r="G8295" t="str">
        <f t="shared" si="646"/>
        <v>10</v>
      </c>
      <c r="H8295" t="str">
        <f t="shared" si="647"/>
        <v>27</v>
      </c>
      <c r="I8295">
        <v>39</v>
      </c>
      <c r="J8295">
        <f t="shared" si="648"/>
        <v>0.65</v>
      </c>
      <c r="K8295" t="s">
        <v>103</v>
      </c>
      <c r="L8295" t="s">
        <v>10159</v>
      </c>
      <c r="M8295" t="s">
        <v>34</v>
      </c>
      <c r="N8295" t="b">
        <v>0</v>
      </c>
      <c r="O8295">
        <f>_xlfn.XLOOKUP(B8295,Machine_Info!A:A,Machine_Info!E:E)</f>
        <v>14</v>
      </c>
      <c r="P8295">
        <f t="shared" si="645"/>
        <v>13.35</v>
      </c>
      <c r="Q8295">
        <f t="shared" si="649"/>
        <v>0.95357142857142851</v>
      </c>
    </row>
    <row r="8296" spans="1:17" x14ac:dyDescent="0.2">
      <c r="A8296" t="s">
        <v>8414</v>
      </c>
      <c r="B8296" t="s">
        <v>96</v>
      </c>
      <c r="C8296" t="s">
        <v>97</v>
      </c>
      <c r="D8296" t="s">
        <v>27</v>
      </c>
      <c r="E8296" s="2">
        <v>45592.297210648147</v>
      </c>
      <c r="F8296" s="2">
        <v>45592.427766203713</v>
      </c>
      <c r="G8296" t="str">
        <f t="shared" si="646"/>
        <v>10</v>
      </c>
      <c r="H8296" t="str">
        <f t="shared" si="647"/>
        <v>27</v>
      </c>
      <c r="I8296">
        <v>432</v>
      </c>
      <c r="J8296">
        <f t="shared" si="648"/>
        <v>7.2</v>
      </c>
      <c r="K8296" t="s">
        <v>76</v>
      </c>
      <c r="L8296" t="s">
        <v>10160</v>
      </c>
      <c r="M8296" t="s">
        <v>44</v>
      </c>
      <c r="N8296" t="b">
        <v>0</v>
      </c>
      <c r="O8296">
        <f>_xlfn.XLOOKUP(B8296,Machine_Info!A:A,Machine_Info!E:E)</f>
        <v>20</v>
      </c>
      <c r="P8296">
        <f t="shared" si="645"/>
        <v>12.8</v>
      </c>
      <c r="Q8296">
        <f t="shared" si="649"/>
        <v>0.64</v>
      </c>
    </row>
    <row r="8297" spans="1:17" x14ac:dyDescent="0.2">
      <c r="A8297" t="s">
        <v>8415</v>
      </c>
      <c r="B8297" t="s">
        <v>69</v>
      </c>
      <c r="C8297" t="s">
        <v>70</v>
      </c>
      <c r="D8297" t="s">
        <v>27</v>
      </c>
      <c r="E8297" s="2">
        <v>45592.319780092592</v>
      </c>
      <c r="F8297" s="2">
        <v>45592.455891203703</v>
      </c>
      <c r="G8297" t="str">
        <f t="shared" si="646"/>
        <v>10</v>
      </c>
      <c r="H8297" t="str">
        <f t="shared" si="647"/>
        <v>27</v>
      </c>
      <c r="I8297">
        <v>181</v>
      </c>
      <c r="J8297">
        <f t="shared" si="648"/>
        <v>3.0166666666666666</v>
      </c>
      <c r="K8297" t="s">
        <v>21</v>
      </c>
      <c r="L8297" t="s">
        <v>55</v>
      </c>
      <c r="M8297" t="s">
        <v>23</v>
      </c>
      <c r="N8297" t="b">
        <v>1</v>
      </c>
      <c r="O8297">
        <f>_xlfn.XLOOKUP(B8297,Machine_Info!A:A,Machine_Info!E:E)</f>
        <v>16</v>
      </c>
      <c r="P8297">
        <f t="shared" si="645"/>
        <v>12.983333333333334</v>
      </c>
      <c r="Q8297">
        <f t="shared" si="649"/>
        <v>0.81145833333333339</v>
      </c>
    </row>
    <row r="8298" spans="1:17" x14ac:dyDescent="0.2">
      <c r="A8298" t="s">
        <v>8416</v>
      </c>
      <c r="B8298" t="s">
        <v>132</v>
      </c>
      <c r="C8298" t="s">
        <v>133</v>
      </c>
      <c r="D8298" t="s">
        <v>59</v>
      </c>
      <c r="E8298" s="2">
        <v>45592.335405092592</v>
      </c>
      <c r="F8298" s="2">
        <v>45592.490266203713</v>
      </c>
      <c r="G8298" t="str">
        <f t="shared" si="646"/>
        <v>10</v>
      </c>
      <c r="H8298" t="str">
        <f t="shared" si="647"/>
        <v>27</v>
      </c>
      <c r="I8298">
        <v>316</v>
      </c>
      <c r="J8298">
        <f t="shared" si="648"/>
        <v>5.2666666666666666</v>
      </c>
      <c r="K8298" t="s">
        <v>21</v>
      </c>
      <c r="L8298" t="s">
        <v>10159</v>
      </c>
      <c r="M8298" t="s">
        <v>34</v>
      </c>
      <c r="N8298" t="b">
        <v>1</v>
      </c>
      <c r="O8298">
        <f>_xlfn.XLOOKUP(B8298,Machine_Info!A:A,Machine_Info!E:E)</f>
        <v>14</v>
      </c>
      <c r="P8298">
        <f t="shared" si="645"/>
        <v>8.7333333333333343</v>
      </c>
      <c r="Q8298">
        <f t="shared" si="649"/>
        <v>0.62380952380952392</v>
      </c>
    </row>
    <row r="8299" spans="1:17" x14ac:dyDescent="0.2">
      <c r="A8299" t="s">
        <v>8417</v>
      </c>
      <c r="B8299" t="s">
        <v>218</v>
      </c>
      <c r="C8299" t="s">
        <v>219</v>
      </c>
      <c r="D8299" t="s">
        <v>20</v>
      </c>
      <c r="E8299" s="2">
        <v>45592.388182870367</v>
      </c>
      <c r="F8299" s="2">
        <v>45592.411099537043</v>
      </c>
      <c r="G8299" t="str">
        <f t="shared" si="646"/>
        <v>10</v>
      </c>
      <c r="H8299" t="str">
        <f t="shared" si="647"/>
        <v>27</v>
      </c>
      <c r="I8299">
        <v>197</v>
      </c>
      <c r="J8299">
        <f t="shared" si="648"/>
        <v>3.2833333333333332</v>
      </c>
      <c r="K8299" t="s">
        <v>46</v>
      </c>
      <c r="L8299" t="s">
        <v>55</v>
      </c>
      <c r="M8299" t="s">
        <v>23</v>
      </c>
      <c r="N8299" t="b">
        <v>0</v>
      </c>
      <c r="O8299">
        <f>_xlfn.XLOOKUP(B8299,Machine_Info!A:A,Machine_Info!E:E)</f>
        <v>14</v>
      </c>
      <c r="P8299">
        <f t="shared" si="645"/>
        <v>10.716666666666667</v>
      </c>
      <c r="Q8299">
        <f t="shared" si="649"/>
        <v>0.76547619047619053</v>
      </c>
    </row>
    <row r="8300" spans="1:17" x14ac:dyDescent="0.2">
      <c r="A8300" t="s">
        <v>8418</v>
      </c>
      <c r="B8300" t="s">
        <v>66</v>
      </c>
      <c r="C8300" t="s">
        <v>67</v>
      </c>
      <c r="D8300" t="s">
        <v>32</v>
      </c>
      <c r="E8300" s="2">
        <v>45592.480995370373</v>
      </c>
      <c r="F8300" s="2">
        <v>45592.556689814817</v>
      </c>
      <c r="G8300" t="str">
        <f t="shared" si="646"/>
        <v>10</v>
      </c>
      <c r="H8300" t="str">
        <f t="shared" si="647"/>
        <v>27</v>
      </c>
      <c r="I8300">
        <v>91</v>
      </c>
      <c r="J8300">
        <f t="shared" si="648"/>
        <v>1.5166666666666666</v>
      </c>
      <c r="K8300" t="s">
        <v>76</v>
      </c>
      <c r="L8300" t="s">
        <v>10160</v>
      </c>
      <c r="M8300" t="s">
        <v>44</v>
      </c>
      <c r="N8300" t="b">
        <v>0</v>
      </c>
      <c r="O8300">
        <f>_xlfn.XLOOKUP(B8300,Machine_Info!A:A,Machine_Info!E:E)</f>
        <v>14</v>
      </c>
      <c r="P8300">
        <f t="shared" si="645"/>
        <v>12.483333333333334</v>
      </c>
      <c r="Q8300">
        <f t="shared" si="649"/>
        <v>0.89166666666666672</v>
      </c>
    </row>
    <row r="8301" spans="1:17" x14ac:dyDescent="0.2">
      <c r="A8301" t="s">
        <v>8419</v>
      </c>
      <c r="B8301" t="s">
        <v>89</v>
      </c>
      <c r="C8301" t="s">
        <v>90</v>
      </c>
      <c r="D8301" t="s">
        <v>32</v>
      </c>
      <c r="E8301" s="2">
        <v>45592.553078703713</v>
      </c>
      <c r="F8301" s="2">
        <v>45592.569745370369</v>
      </c>
      <c r="G8301" t="str">
        <f t="shared" si="646"/>
        <v>10</v>
      </c>
      <c r="H8301" t="str">
        <f t="shared" si="647"/>
        <v>27</v>
      </c>
      <c r="I8301">
        <v>33</v>
      </c>
      <c r="J8301">
        <f t="shared" si="648"/>
        <v>0.55000000000000004</v>
      </c>
      <c r="K8301" t="s">
        <v>28</v>
      </c>
      <c r="L8301" t="s">
        <v>10160</v>
      </c>
      <c r="M8301" t="s">
        <v>44</v>
      </c>
      <c r="N8301" t="b">
        <v>0</v>
      </c>
      <c r="O8301">
        <f>_xlfn.XLOOKUP(B8301,Machine_Info!A:A,Machine_Info!E:E)</f>
        <v>14</v>
      </c>
      <c r="P8301">
        <f t="shared" si="645"/>
        <v>13.45</v>
      </c>
      <c r="Q8301">
        <f t="shared" si="649"/>
        <v>0.96071428571428563</v>
      </c>
    </row>
    <row r="8302" spans="1:17" x14ac:dyDescent="0.2">
      <c r="A8302" t="s">
        <v>8420</v>
      </c>
      <c r="B8302" t="s">
        <v>218</v>
      </c>
      <c r="C8302" t="s">
        <v>219</v>
      </c>
      <c r="D8302" t="s">
        <v>20</v>
      </c>
      <c r="E8302" s="2">
        <v>45592.581296296303</v>
      </c>
      <c r="F8302" s="2">
        <v>45592.59101851852</v>
      </c>
      <c r="G8302" t="str">
        <f t="shared" si="646"/>
        <v>10</v>
      </c>
      <c r="H8302" t="str">
        <f t="shared" si="647"/>
        <v>27</v>
      </c>
      <c r="I8302">
        <v>188</v>
      </c>
      <c r="J8302">
        <f t="shared" si="648"/>
        <v>3.1333333333333333</v>
      </c>
      <c r="K8302" t="s">
        <v>76</v>
      </c>
      <c r="L8302" t="s">
        <v>10160</v>
      </c>
      <c r="M8302" t="s">
        <v>44</v>
      </c>
      <c r="N8302" t="b">
        <v>0</v>
      </c>
      <c r="O8302">
        <f>_xlfn.XLOOKUP(B8302,Machine_Info!A:A,Machine_Info!E:E)</f>
        <v>14</v>
      </c>
      <c r="P8302">
        <f t="shared" si="645"/>
        <v>10.866666666666667</v>
      </c>
      <c r="Q8302">
        <f t="shared" si="649"/>
        <v>0.77619047619047621</v>
      </c>
    </row>
    <row r="8303" spans="1:17" x14ac:dyDescent="0.2">
      <c r="A8303" t="s">
        <v>8421</v>
      </c>
      <c r="B8303" t="s">
        <v>84</v>
      </c>
      <c r="C8303" t="s">
        <v>85</v>
      </c>
      <c r="D8303" t="s">
        <v>27</v>
      </c>
      <c r="E8303" s="2">
        <v>45592.58321759259</v>
      </c>
      <c r="F8303" s="2">
        <v>45592.595023148147</v>
      </c>
      <c r="G8303" t="str">
        <f t="shared" si="646"/>
        <v>10</v>
      </c>
      <c r="H8303" t="str">
        <f t="shared" si="647"/>
        <v>27</v>
      </c>
      <c r="I8303">
        <v>227</v>
      </c>
      <c r="J8303">
        <f t="shared" si="648"/>
        <v>3.7833333333333332</v>
      </c>
      <c r="K8303" t="s">
        <v>42</v>
      </c>
      <c r="L8303" t="s">
        <v>55</v>
      </c>
      <c r="M8303" t="s">
        <v>23</v>
      </c>
      <c r="N8303" t="b">
        <v>0</v>
      </c>
      <c r="O8303">
        <f>_xlfn.XLOOKUP(B8303,Machine_Info!A:A,Machine_Info!E:E)</f>
        <v>22</v>
      </c>
      <c r="P8303">
        <f t="shared" si="645"/>
        <v>18.216666666666669</v>
      </c>
      <c r="Q8303">
        <f t="shared" si="649"/>
        <v>0.82803030303030312</v>
      </c>
    </row>
    <row r="8304" spans="1:17" x14ac:dyDescent="0.2">
      <c r="A8304" t="s">
        <v>8422</v>
      </c>
      <c r="B8304" t="s">
        <v>30</v>
      </c>
      <c r="C8304" t="s">
        <v>31</v>
      </c>
      <c r="D8304" t="s">
        <v>32</v>
      </c>
      <c r="E8304" s="2">
        <v>45592.617337962962</v>
      </c>
      <c r="F8304" s="2">
        <v>45592.727060185192</v>
      </c>
      <c r="G8304" t="str">
        <f t="shared" si="646"/>
        <v>10</v>
      </c>
      <c r="H8304" t="str">
        <f t="shared" si="647"/>
        <v>27</v>
      </c>
      <c r="I8304">
        <v>56</v>
      </c>
      <c r="J8304">
        <f t="shared" si="648"/>
        <v>0.93333333333333335</v>
      </c>
      <c r="K8304" t="s">
        <v>71</v>
      </c>
      <c r="L8304" t="s">
        <v>55</v>
      </c>
      <c r="M8304" t="s">
        <v>23</v>
      </c>
      <c r="N8304" t="b">
        <v>1</v>
      </c>
      <c r="O8304">
        <f>_xlfn.XLOOKUP(B8304,Machine_Info!A:A,Machine_Info!E:E)</f>
        <v>22</v>
      </c>
      <c r="P8304">
        <f t="shared" si="645"/>
        <v>21.066666666666666</v>
      </c>
      <c r="Q8304">
        <f t="shared" si="649"/>
        <v>0.95757575757575752</v>
      </c>
    </row>
    <row r="8305" spans="1:17" x14ac:dyDescent="0.2">
      <c r="A8305" t="s">
        <v>8423</v>
      </c>
      <c r="B8305" t="s">
        <v>139</v>
      </c>
      <c r="C8305" t="s">
        <v>140</v>
      </c>
      <c r="D8305" t="s">
        <v>59</v>
      </c>
      <c r="E8305" s="2">
        <v>45592.668078703697</v>
      </c>
      <c r="F8305" s="2">
        <v>45592.745856481481</v>
      </c>
      <c r="G8305" t="str">
        <f t="shared" si="646"/>
        <v>10</v>
      </c>
      <c r="H8305" t="str">
        <f t="shared" si="647"/>
        <v>27</v>
      </c>
      <c r="I8305">
        <v>107</v>
      </c>
      <c r="J8305">
        <f t="shared" si="648"/>
        <v>1.7833333333333334</v>
      </c>
      <c r="K8305" t="s">
        <v>21</v>
      </c>
      <c r="L8305" t="s">
        <v>10159</v>
      </c>
      <c r="M8305" t="s">
        <v>34</v>
      </c>
      <c r="N8305" t="b">
        <v>1</v>
      </c>
      <c r="O8305">
        <f>_xlfn.XLOOKUP(B8305,Machine_Info!A:A,Machine_Info!E:E)</f>
        <v>20</v>
      </c>
      <c r="P8305">
        <f t="shared" si="645"/>
        <v>18.216666666666665</v>
      </c>
      <c r="Q8305">
        <f t="shared" si="649"/>
        <v>0.91083333333333327</v>
      </c>
    </row>
    <row r="8306" spans="1:17" x14ac:dyDescent="0.2">
      <c r="A8306" t="s">
        <v>8424</v>
      </c>
      <c r="B8306" t="s">
        <v>89</v>
      </c>
      <c r="C8306" t="s">
        <v>90</v>
      </c>
      <c r="D8306" t="s">
        <v>32</v>
      </c>
      <c r="E8306" s="2">
        <v>45592.672210648147</v>
      </c>
      <c r="F8306" s="2">
        <v>45592.699293981481</v>
      </c>
      <c r="G8306" t="str">
        <f t="shared" si="646"/>
        <v>10</v>
      </c>
      <c r="H8306" t="str">
        <f t="shared" si="647"/>
        <v>27</v>
      </c>
      <c r="I8306">
        <v>257</v>
      </c>
      <c r="J8306">
        <f t="shared" si="648"/>
        <v>4.2833333333333332</v>
      </c>
      <c r="K8306" t="s">
        <v>46</v>
      </c>
      <c r="L8306" t="s">
        <v>10159</v>
      </c>
      <c r="M8306" t="s">
        <v>34</v>
      </c>
      <c r="N8306" t="b">
        <v>0</v>
      </c>
      <c r="O8306">
        <f>_xlfn.XLOOKUP(B8306,Machine_Info!A:A,Machine_Info!E:E)</f>
        <v>14</v>
      </c>
      <c r="P8306">
        <f t="shared" si="645"/>
        <v>9.7166666666666668</v>
      </c>
      <c r="Q8306">
        <f t="shared" si="649"/>
        <v>0.69404761904761902</v>
      </c>
    </row>
    <row r="8307" spans="1:17" x14ac:dyDescent="0.2">
      <c r="A8307" t="s">
        <v>8425</v>
      </c>
      <c r="B8307" t="s">
        <v>30</v>
      </c>
      <c r="C8307" t="s">
        <v>31</v>
      </c>
      <c r="D8307" t="s">
        <v>32</v>
      </c>
      <c r="E8307" s="2">
        <v>45592.698784722219</v>
      </c>
      <c r="F8307" s="2">
        <v>45593.05364583333</v>
      </c>
      <c r="G8307" t="str">
        <f t="shared" si="646"/>
        <v>10</v>
      </c>
      <c r="H8307" t="str">
        <f t="shared" si="647"/>
        <v>27</v>
      </c>
      <c r="I8307">
        <v>100</v>
      </c>
      <c r="J8307">
        <f t="shared" si="648"/>
        <v>1.6666666666666667</v>
      </c>
      <c r="K8307" t="s">
        <v>76</v>
      </c>
      <c r="L8307" t="s">
        <v>10160</v>
      </c>
      <c r="M8307" t="s">
        <v>44</v>
      </c>
      <c r="N8307" t="b">
        <v>0</v>
      </c>
      <c r="O8307">
        <f>_xlfn.XLOOKUP(B8307,Machine_Info!A:A,Machine_Info!E:E)</f>
        <v>22</v>
      </c>
      <c r="P8307">
        <f t="shared" si="645"/>
        <v>20.333333333333332</v>
      </c>
      <c r="Q8307">
        <f t="shared" si="649"/>
        <v>0.9242424242424242</v>
      </c>
    </row>
    <row r="8308" spans="1:17" x14ac:dyDescent="0.2">
      <c r="A8308" t="s">
        <v>8426</v>
      </c>
      <c r="B8308" t="s">
        <v>135</v>
      </c>
      <c r="C8308" t="s">
        <v>136</v>
      </c>
      <c r="D8308" t="s">
        <v>32</v>
      </c>
      <c r="E8308" s="2">
        <v>45592.719247685192</v>
      </c>
      <c r="F8308" s="2">
        <v>45592.727581018517</v>
      </c>
      <c r="G8308" t="str">
        <f t="shared" si="646"/>
        <v>10</v>
      </c>
      <c r="H8308" t="str">
        <f t="shared" si="647"/>
        <v>27</v>
      </c>
      <c r="I8308">
        <v>288</v>
      </c>
      <c r="J8308">
        <f t="shared" si="648"/>
        <v>4.8</v>
      </c>
      <c r="K8308" t="s">
        <v>110</v>
      </c>
      <c r="L8308" t="s">
        <v>10159</v>
      </c>
      <c r="M8308" t="s">
        <v>34</v>
      </c>
      <c r="N8308" t="b">
        <v>0</v>
      </c>
      <c r="O8308">
        <f>_xlfn.XLOOKUP(B8308,Machine_Info!A:A,Machine_Info!E:E)</f>
        <v>20</v>
      </c>
      <c r="P8308">
        <f t="shared" si="645"/>
        <v>15.2</v>
      </c>
      <c r="Q8308">
        <f t="shared" si="649"/>
        <v>0.76</v>
      </c>
    </row>
    <row r="8309" spans="1:17" x14ac:dyDescent="0.2">
      <c r="A8309" t="s">
        <v>8427</v>
      </c>
      <c r="B8309" t="s">
        <v>116</v>
      </c>
      <c r="C8309" t="s">
        <v>117</v>
      </c>
      <c r="D8309" t="s">
        <v>20</v>
      </c>
      <c r="E8309" s="2">
        <v>45592.726041666669</v>
      </c>
      <c r="F8309" s="2">
        <v>45592.746180555558</v>
      </c>
      <c r="G8309" t="str">
        <f t="shared" si="646"/>
        <v>10</v>
      </c>
      <c r="H8309" t="str">
        <f t="shared" si="647"/>
        <v>27</v>
      </c>
      <c r="I8309">
        <v>108</v>
      </c>
      <c r="J8309">
        <f t="shared" si="648"/>
        <v>1.8</v>
      </c>
      <c r="K8309" t="s">
        <v>42</v>
      </c>
      <c r="L8309" t="s">
        <v>55</v>
      </c>
      <c r="M8309" t="s">
        <v>23</v>
      </c>
      <c r="N8309" t="b">
        <v>0</v>
      </c>
      <c r="O8309">
        <f>_xlfn.XLOOKUP(B8309,Machine_Info!A:A,Machine_Info!E:E)</f>
        <v>16</v>
      </c>
      <c r="P8309">
        <f t="shared" si="645"/>
        <v>14.2</v>
      </c>
      <c r="Q8309">
        <f t="shared" si="649"/>
        <v>0.88749999999999996</v>
      </c>
    </row>
    <row r="8310" spans="1:17" x14ac:dyDescent="0.2">
      <c r="A8310" t="s">
        <v>8428</v>
      </c>
      <c r="B8310" t="s">
        <v>202</v>
      </c>
      <c r="C8310" t="s">
        <v>203</v>
      </c>
      <c r="D8310" t="s">
        <v>32</v>
      </c>
      <c r="E8310" s="2">
        <v>45592.760115740741</v>
      </c>
      <c r="F8310" s="2">
        <v>45592.769837962973</v>
      </c>
      <c r="G8310" t="str">
        <f t="shared" si="646"/>
        <v>10</v>
      </c>
      <c r="H8310" t="str">
        <f t="shared" si="647"/>
        <v>27</v>
      </c>
      <c r="I8310">
        <v>301</v>
      </c>
      <c r="J8310">
        <f t="shared" si="648"/>
        <v>5.0166666666666666</v>
      </c>
      <c r="K8310" t="s">
        <v>42</v>
      </c>
      <c r="L8310" t="s">
        <v>10160</v>
      </c>
      <c r="M8310" t="s">
        <v>44</v>
      </c>
      <c r="N8310" t="b">
        <v>0</v>
      </c>
      <c r="O8310">
        <f>_xlfn.XLOOKUP(B8310,Machine_Info!A:A,Machine_Info!E:E)</f>
        <v>22</v>
      </c>
      <c r="P8310">
        <f t="shared" si="645"/>
        <v>16.983333333333334</v>
      </c>
      <c r="Q8310">
        <f t="shared" si="649"/>
        <v>0.77196969696969697</v>
      </c>
    </row>
    <row r="8311" spans="1:17" x14ac:dyDescent="0.2">
      <c r="A8311" t="s">
        <v>8429</v>
      </c>
      <c r="B8311" t="s">
        <v>25</v>
      </c>
      <c r="C8311" t="s">
        <v>26</v>
      </c>
      <c r="D8311" t="s">
        <v>27</v>
      </c>
      <c r="E8311" s="2">
        <v>45592.813935185193</v>
      </c>
      <c r="F8311" s="2">
        <v>45592.936157407406</v>
      </c>
      <c r="G8311" t="str">
        <f t="shared" si="646"/>
        <v>10</v>
      </c>
      <c r="H8311" t="str">
        <f t="shared" si="647"/>
        <v>27</v>
      </c>
      <c r="I8311">
        <v>1003</v>
      </c>
      <c r="J8311">
        <f t="shared" si="648"/>
        <v>16.716666666666665</v>
      </c>
      <c r="K8311" t="s">
        <v>60</v>
      </c>
      <c r="L8311" t="s">
        <v>55</v>
      </c>
      <c r="M8311" t="s">
        <v>23</v>
      </c>
      <c r="N8311" t="b">
        <v>0</v>
      </c>
      <c r="O8311">
        <f>_xlfn.XLOOKUP(B8311,Machine_Info!A:A,Machine_Info!E:E)</f>
        <v>22</v>
      </c>
      <c r="P8311">
        <f t="shared" si="645"/>
        <v>5.283333333333335</v>
      </c>
      <c r="Q8311">
        <f t="shared" si="649"/>
        <v>0.24015151515151523</v>
      </c>
    </row>
    <row r="8312" spans="1:17" x14ac:dyDescent="0.2">
      <c r="A8312" t="s">
        <v>8430</v>
      </c>
      <c r="B8312" t="s">
        <v>106</v>
      </c>
      <c r="C8312" t="s">
        <v>107</v>
      </c>
      <c r="D8312" t="s">
        <v>59</v>
      </c>
      <c r="E8312" s="2">
        <v>45592.814131944448</v>
      </c>
      <c r="F8312" s="2">
        <v>45593.055104166669</v>
      </c>
      <c r="G8312" t="str">
        <f t="shared" si="646"/>
        <v>10</v>
      </c>
      <c r="H8312" t="str">
        <f t="shared" si="647"/>
        <v>27</v>
      </c>
      <c r="I8312">
        <v>12</v>
      </c>
      <c r="J8312">
        <f t="shared" si="648"/>
        <v>0.2</v>
      </c>
      <c r="K8312" t="s">
        <v>103</v>
      </c>
      <c r="L8312" t="s">
        <v>10160</v>
      </c>
      <c r="M8312" t="s">
        <v>44</v>
      </c>
      <c r="N8312" t="b">
        <v>0</v>
      </c>
      <c r="O8312">
        <f>_xlfn.XLOOKUP(B8312,Machine_Info!A:A,Machine_Info!E:E)</f>
        <v>16</v>
      </c>
      <c r="P8312">
        <f t="shared" si="645"/>
        <v>15.8</v>
      </c>
      <c r="Q8312">
        <f t="shared" si="649"/>
        <v>0.98750000000000004</v>
      </c>
    </row>
    <row r="8313" spans="1:17" x14ac:dyDescent="0.2">
      <c r="A8313" t="s">
        <v>8431</v>
      </c>
      <c r="B8313" t="s">
        <v>139</v>
      </c>
      <c r="C8313" t="s">
        <v>140</v>
      </c>
      <c r="D8313" t="s">
        <v>59</v>
      </c>
      <c r="E8313" s="2">
        <v>45592.831875000003</v>
      </c>
      <c r="F8313" s="2">
        <v>45593.031180555547</v>
      </c>
      <c r="G8313" t="str">
        <f t="shared" si="646"/>
        <v>10</v>
      </c>
      <c r="H8313" t="str">
        <f t="shared" si="647"/>
        <v>27</v>
      </c>
      <c r="I8313">
        <v>82</v>
      </c>
      <c r="J8313">
        <f t="shared" si="648"/>
        <v>1.3666666666666667</v>
      </c>
      <c r="K8313" t="s">
        <v>21</v>
      </c>
      <c r="L8313" t="s">
        <v>55</v>
      </c>
      <c r="M8313" t="s">
        <v>23</v>
      </c>
      <c r="N8313" t="b">
        <v>1</v>
      </c>
      <c r="O8313">
        <f>_xlfn.XLOOKUP(B8313,Machine_Info!A:A,Machine_Info!E:E)</f>
        <v>20</v>
      </c>
      <c r="P8313">
        <f t="shared" si="645"/>
        <v>18.633333333333333</v>
      </c>
      <c r="Q8313">
        <f t="shared" si="649"/>
        <v>0.93166666666666664</v>
      </c>
    </row>
    <row r="8314" spans="1:17" x14ac:dyDescent="0.2">
      <c r="A8314" t="s">
        <v>8432</v>
      </c>
      <c r="B8314" t="s">
        <v>106</v>
      </c>
      <c r="C8314" t="s">
        <v>107</v>
      </c>
      <c r="D8314" t="s">
        <v>59</v>
      </c>
      <c r="E8314" s="2">
        <v>45592.839583333327</v>
      </c>
      <c r="F8314" s="2">
        <v>45593.094444444447</v>
      </c>
      <c r="G8314" t="str">
        <f t="shared" si="646"/>
        <v>10</v>
      </c>
      <c r="H8314" t="str">
        <f t="shared" si="647"/>
        <v>27</v>
      </c>
      <c r="I8314">
        <v>8</v>
      </c>
      <c r="J8314">
        <f t="shared" si="648"/>
        <v>0.13333333333333333</v>
      </c>
      <c r="K8314" t="s">
        <v>71</v>
      </c>
      <c r="L8314" t="s">
        <v>55</v>
      </c>
      <c r="M8314" t="s">
        <v>23</v>
      </c>
      <c r="N8314" t="b">
        <v>1</v>
      </c>
      <c r="O8314">
        <f>_xlfn.XLOOKUP(B8314,Machine_Info!A:A,Machine_Info!E:E)</f>
        <v>16</v>
      </c>
      <c r="P8314">
        <f t="shared" si="645"/>
        <v>15.866666666666667</v>
      </c>
      <c r="Q8314">
        <f t="shared" si="649"/>
        <v>0.9916666666666667</v>
      </c>
    </row>
    <row r="8315" spans="1:17" x14ac:dyDescent="0.2">
      <c r="A8315" t="s">
        <v>8433</v>
      </c>
      <c r="B8315" t="s">
        <v>49</v>
      </c>
      <c r="C8315" t="s">
        <v>50</v>
      </c>
      <c r="D8315" t="s">
        <v>20</v>
      </c>
      <c r="E8315" s="2">
        <v>45592.858715277784</v>
      </c>
      <c r="F8315" s="2">
        <v>45592.939965277779</v>
      </c>
      <c r="G8315" t="str">
        <f t="shared" si="646"/>
        <v>10</v>
      </c>
      <c r="H8315" t="str">
        <f t="shared" si="647"/>
        <v>27</v>
      </c>
      <c r="I8315">
        <v>838</v>
      </c>
      <c r="J8315">
        <f t="shared" si="648"/>
        <v>13.966666666666667</v>
      </c>
      <c r="K8315" t="s">
        <v>38</v>
      </c>
      <c r="L8315" t="s">
        <v>10159</v>
      </c>
      <c r="M8315" t="s">
        <v>34</v>
      </c>
      <c r="N8315" t="b">
        <v>0</v>
      </c>
      <c r="O8315">
        <f>_xlfn.XLOOKUP(B8315,Machine_Info!A:A,Machine_Info!E:E)</f>
        <v>22</v>
      </c>
      <c r="P8315">
        <f t="shared" si="645"/>
        <v>8.0333333333333332</v>
      </c>
      <c r="Q8315">
        <f t="shared" si="649"/>
        <v>0.36515151515151517</v>
      </c>
    </row>
    <row r="8316" spans="1:17" x14ac:dyDescent="0.2">
      <c r="A8316" t="s">
        <v>8434</v>
      </c>
      <c r="B8316" t="s">
        <v>99</v>
      </c>
      <c r="C8316" t="s">
        <v>100</v>
      </c>
      <c r="D8316" t="s">
        <v>32</v>
      </c>
      <c r="E8316" s="2">
        <v>45592.907569444447</v>
      </c>
      <c r="F8316" s="2">
        <v>45592.938125000001</v>
      </c>
      <c r="G8316" t="str">
        <f t="shared" si="646"/>
        <v>10</v>
      </c>
      <c r="H8316" t="str">
        <f t="shared" si="647"/>
        <v>27</v>
      </c>
      <c r="I8316">
        <v>93</v>
      </c>
      <c r="J8316">
        <f t="shared" si="648"/>
        <v>1.55</v>
      </c>
      <c r="K8316" t="s">
        <v>38</v>
      </c>
      <c r="L8316" t="s">
        <v>10160</v>
      </c>
      <c r="M8316" t="s">
        <v>44</v>
      </c>
      <c r="N8316" t="b">
        <v>0</v>
      </c>
      <c r="O8316">
        <f>_xlfn.XLOOKUP(B8316,Machine_Info!A:A,Machine_Info!E:E)</f>
        <v>16</v>
      </c>
      <c r="P8316">
        <f t="shared" si="645"/>
        <v>14.45</v>
      </c>
      <c r="Q8316">
        <f t="shared" si="649"/>
        <v>0.90312499999999996</v>
      </c>
    </row>
    <row r="8317" spans="1:17" x14ac:dyDescent="0.2">
      <c r="A8317" t="s">
        <v>8435</v>
      </c>
      <c r="B8317" t="s">
        <v>132</v>
      </c>
      <c r="C8317" t="s">
        <v>133</v>
      </c>
      <c r="D8317" t="s">
        <v>59</v>
      </c>
      <c r="E8317" s="2">
        <v>45592.93246527778</v>
      </c>
      <c r="F8317" s="2">
        <v>45593.10260416667</v>
      </c>
      <c r="G8317" t="str">
        <f t="shared" si="646"/>
        <v>10</v>
      </c>
      <c r="H8317" t="str">
        <f t="shared" si="647"/>
        <v>27</v>
      </c>
      <c r="I8317">
        <v>16</v>
      </c>
      <c r="J8317">
        <f t="shared" si="648"/>
        <v>0.26666666666666666</v>
      </c>
      <c r="K8317" t="s">
        <v>103</v>
      </c>
      <c r="L8317" t="s">
        <v>10159</v>
      </c>
      <c r="M8317" t="s">
        <v>34</v>
      </c>
      <c r="N8317" t="b">
        <v>0</v>
      </c>
      <c r="O8317">
        <f>_xlfn.XLOOKUP(B8317,Machine_Info!A:A,Machine_Info!E:E)</f>
        <v>14</v>
      </c>
      <c r="P8317">
        <f t="shared" si="645"/>
        <v>13.733333333333333</v>
      </c>
      <c r="Q8317">
        <f t="shared" si="649"/>
        <v>0.98095238095238091</v>
      </c>
    </row>
    <row r="8318" spans="1:17" x14ac:dyDescent="0.2">
      <c r="A8318" t="s">
        <v>8436</v>
      </c>
      <c r="B8318" t="s">
        <v>89</v>
      </c>
      <c r="C8318" t="s">
        <v>90</v>
      </c>
      <c r="D8318" t="s">
        <v>32</v>
      </c>
      <c r="E8318" s="2">
        <v>45592.944814814808</v>
      </c>
      <c r="F8318" s="2">
        <v>45593.144814814812</v>
      </c>
      <c r="G8318" t="str">
        <f t="shared" si="646"/>
        <v>10</v>
      </c>
      <c r="H8318" t="str">
        <f t="shared" si="647"/>
        <v>27</v>
      </c>
      <c r="I8318">
        <v>84</v>
      </c>
      <c r="J8318">
        <f t="shared" si="648"/>
        <v>1.4</v>
      </c>
      <c r="K8318" t="s">
        <v>28</v>
      </c>
      <c r="L8318" t="s">
        <v>10160</v>
      </c>
      <c r="M8318" t="s">
        <v>44</v>
      </c>
      <c r="N8318" t="b">
        <v>0</v>
      </c>
      <c r="O8318">
        <f>_xlfn.XLOOKUP(B8318,Machine_Info!A:A,Machine_Info!E:E)</f>
        <v>14</v>
      </c>
      <c r="P8318">
        <f t="shared" si="645"/>
        <v>12.6</v>
      </c>
      <c r="Q8318">
        <f t="shared" si="649"/>
        <v>0.9</v>
      </c>
    </row>
    <row r="8319" spans="1:17" x14ac:dyDescent="0.2">
      <c r="A8319" t="s">
        <v>8437</v>
      </c>
      <c r="B8319" t="s">
        <v>66</v>
      </c>
      <c r="C8319" t="s">
        <v>67</v>
      </c>
      <c r="D8319" t="s">
        <v>32</v>
      </c>
      <c r="E8319" s="2">
        <v>45592.987303240741</v>
      </c>
      <c r="F8319" s="2">
        <v>45593.086608796293</v>
      </c>
      <c r="G8319" t="str">
        <f t="shared" si="646"/>
        <v>10</v>
      </c>
      <c r="H8319" t="str">
        <f t="shared" si="647"/>
        <v>27</v>
      </c>
      <c r="I8319">
        <v>236</v>
      </c>
      <c r="J8319">
        <f t="shared" si="648"/>
        <v>3.9333333333333331</v>
      </c>
      <c r="K8319" t="s">
        <v>71</v>
      </c>
      <c r="L8319" t="s">
        <v>10160</v>
      </c>
      <c r="M8319" t="s">
        <v>44</v>
      </c>
      <c r="N8319" t="b">
        <v>1</v>
      </c>
      <c r="O8319">
        <f>_xlfn.XLOOKUP(B8319,Machine_Info!A:A,Machine_Info!E:E)</f>
        <v>14</v>
      </c>
      <c r="P8319">
        <f t="shared" si="645"/>
        <v>10.066666666666666</v>
      </c>
      <c r="Q8319">
        <f t="shared" si="649"/>
        <v>0.71904761904761905</v>
      </c>
    </row>
    <row r="8320" spans="1:17" x14ac:dyDescent="0.2">
      <c r="A8320" t="s">
        <v>8438</v>
      </c>
      <c r="B8320" t="s">
        <v>202</v>
      </c>
      <c r="C8320" t="s">
        <v>203</v>
      </c>
      <c r="D8320" t="s">
        <v>32</v>
      </c>
      <c r="E8320" s="2">
        <v>45593.013460648152</v>
      </c>
      <c r="F8320" s="2">
        <v>45593.062071759261</v>
      </c>
      <c r="G8320" t="str">
        <f t="shared" si="646"/>
        <v>10</v>
      </c>
      <c r="H8320" t="str">
        <f t="shared" si="647"/>
        <v>28</v>
      </c>
      <c r="I8320">
        <v>415</v>
      </c>
      <c r="J8320">
        <f t="shared" si="648"/>
        <v>6.916666666666667</v>
      </c>
      <c r="K8320" t="s">
        <v>103</v>
      </c>
      <c r="L8320" t="s">
        <v>55</v>
      </c>
      <c r="M8320" t="s">
        <v>23</v>
      </c>
      <c r="N8320" t="b">
        <v>0</v>
      </c>
      <c r="O8320">
        <f>_xlfn.XLOOKUP(B8320,Machine_Info!A:A,Machine_Info!E:E)</f>
        <v>22</v>
      </c>
      <c r="P8320">
        <f t="shared" si="645"/>
        <v>15.083333333333332</v>
      </c>
      <c r="Q8320">
        <f t="shared" si="649"/>
        <v>0.68560606060606055</v>
      </c>
    </row>
    <row r="8321" spans="1:17" x14ac:dyDescent="0.2">
      <c r="A8321" t="s">
        <v>8439</v>
      </c>
      <c r="B8321" t="s">
        <v>40</v>
      </c>
      <c r="C8321" t="s">
        <v>41</v>
      </c>
      <c r="D8321" t="s">
        <v>20</v>
      </c>
      <c r="E8321" s="2">
        <v>45593.032476851848</v>
      </c>
      <c r="F8321" s="2">
        <v>45593.048449074071</v>
      </c>
      <c r="G8321" t="str">
        <f t="shared" si="646"/>
        <v>10</v>
      </c>
      <c r="H8321" t="str">
        <f t="shared" si="647"/>
        <v>28</v>
      </c>
      <c r="I8321">
        <v>1026</v>
      </c>
      <c r="J8321">
        <f t="shared" si="648"/>
        <v>17.100000000000001</v>
      </c>
      <c r="K8321" t="s">
        <v>60</v>
      </c>
      <c r="L8321" t="s">
        <v>55</v>
      </c>
      <c r="M8321" t="s">
        <v>23</v>
      </c>
      <c r="N8321" t="b">
        <v>0</v>
      </c>
      <c r="O8321">
        <f>_xlfn.XLOOKUP(B8321,Machine_Info!A:A,Machine_Info!E:E)</f>
        <v>18</v>
      </c>
      <c r="P8321">
        <f t="shared" si="645"/>
        <v>0.89999999999999858</v>
      </c>
      <c r="Q8321">
        <f t="shared" si="649"/>
        <v>4.999999999999992E-2</v>
      </c>
    </row>
    <row r="8322" spans="1:17" x14ac:dyDescent="0.2">
      <c r="A8322" t="s">
        <v>8440</v>
      </c>
      <c r="B8322" t="s">
        <v>18</v>
      </c>
      <c r="C8322" t="s">
        <v>19</v>
      </c>
      <c r="D8322" t="s">
        <v>20</v>
      </c>
      <c r="E8322" s="2">
        <v>45593.117939814823</v>
      </c>
      <c r="F8322" s="2">
        <v>45593.215162037042</v>
      </c>
      <c r="G8322" t="str">
        <f t="shared" si="646"/>
        <v>10</v>
      </c>
      <c r="H8322" t="str">
        <f t="shared" si="647"/>
        <v>28</v>
      </c>
      <c r="I8322">
        <v>322</v>
      </c>
      <c r="J8322">
        <f t="shared" si="648"/>
        <v>5.3666666666666663</v>
      </c>
      <c r="K8322" t="s">
        <v>71</v>
      </c>
      <c r="L8322" t="s">
        <v>10160</v>
      </c>
      <c r="M8322" t="s">
        <v>44</v>
      </c>
      <c r="N8322" t="b">
        <v>1</v>
      </c>
      <c r="O8322">
        <f>_xlfn.XLOOKUP(B8322,Machine_Info!A:A,Machine_Info!E:E)</f>
        <v>16</v>
      </c>
      <c r="P8322">
        <f t="shared" ref="P8322:P8385" si="650">O8322-J8322</f>
        <v>10.633333333333333</v>
      </c>
      <c r="Q8322">
        <f t="shared" si="649"/>
        <v>0.6645833333333333</v>
      </c>
    </row>
    <row r="8323" spans="1:17" x14ac:dyDescent="0.2">
      <c r="A8323" t="s">
        <v>8441</v>
      </c>
      <c r="B8323" t="s">
        <v>152</v>
      </c>
      <c r="C8323" t="s">
        <v>153</v>
      </c>
      <c r="D8323" t="s">
        <v>27</v>
      </c>
      <c r="E8323" s="2">
        <v>45593.123495370368</v>
      </c>
      <c r="F8323" s="2">
        <v>45593.129050925927</v>
      </c>
      <c r="G8323" t="str">
        <f t="shared" ref="G8323:G8386" si="651">TEXT(E8323,"mm")</f>
        <v>10</v>
      </c>
      <c r="H8323" t="str">
        <f t="shared" ref="H8323:H8386" si="652">TEXT(E8323,"dd")</f>
        <v>28</v>
      </c>
      <c r="I8323">
        <v>397</v>
      </c>
      <c r="J8323">
        <f t="shared" ref="J8323:J8386" si="653">I8323/60</f>
        <v>6.6166666666666663</v>
      </c>
      <c r="K8323" t="s">
        <v>21</v>
      </c>
      <c r="L8323" t="s">
        <v>10159</v>
      </c>
      <c r="M8323" t="s">
        <v>34</v>
      </c>
      <c r="N8323" t="b">
        <v>1</v>
      </c>
      <c r="O8323">
        <f>_xlfn.XLOOKUP(B8323,Machine_Info!A:A,Machine_Info!E:E)</f>
        <v>18</v>
      </c>
      <c r="P8323">
        <f t="shared" si="650"/>
        <v>11.383333333333333</v>
      </c>
      <c r="Q8323">
        <f t="shared" ref="Q8323:Q8386" si="654">P8323/O8323</f>
        <v>0.63240740740740742</v>
      </c>
    </row>
    <row r="8324" spans="1:17" x14ac:dyDescent="0.2">
      <c r="A8324" t="s">
        <v>8442</v>
      </c>
      <c r="B8324" t="s">
        <v>89</v>
      </c>
      <c r="C8324" t="s">
        <v>90</v>
      </c>
      <c r="D8324" t="s">
        <v>32</v>
      </c>
      <c r="E8324" s="2">
        <v>45593.133333333331</v>
      </c>
      <c r="F8324" s="2">
        <v>45593.1875</v>
      </c>
      <c r="G8324" t="str">
        <f t="shared" si="651"/>
        <v>10</v>
      </c>
      <c r="H8324" t="str">
        <f t="shared" si="652"/>
        <v>28</v>
      </c>
      <c r="I8324">
        <v>329</v>
      </c>
      <c r="J8324">
        <f t="shared" si="653"/>
        <v>5.4833333333333334</v>
      </c>
      <c r="K8324" t="s">
        <v>103</v>
      </c>
      <c r="L8324" t="s">
        <v>10159</v>
      </c>
      <c r="M8324" t="s">
        <v>34</v>
      </c>
      <c r="N8324" t="b">
        <v>0</v>
      </c>
      <c r="O8324">
        <f>_xlfn.XLOOKUP(B8324,Machine_Info!A:A,Machine_Info!E:E)</f>
        <v>14</v>
      </c>
      <c r="P8324">
        <f t="shared" si="650"/>
        <v>8.5166666666666657</v>
      </c>
      <c r="Q8324">
        <f t="shared" si="654"/>
        <v>0.60833333333333328</v>
      </c>
    </row>
    <row r="8325" spans="1:17" x14ac:dyDescent="0.2">
      <c r="A8325" t="s">
        <v>8443</v>
      </c>
      <c r="B8325" t="s">
        <v>171</v>
      </c>
      <c r="C8325" t="s">
        <v>172</v>
      </c>
      <c r="D8325" t="s">
        <v>32</v>
      </c>
      <c r="E8325" s="2">
        <v>45593.138726851852</v>
      </c>
      <c r="F8325" s="2">
        <v>45593.218587962961</v>
      </c>
      <c r="G8325" t="str">
        <f t="shared" si="651"/>
        <v>10</v>
      </c>
      <c r="H8325" t="str">
        <f t="shared" si="652"/>
        <v>28</v>
      </c>
      <c r="I8325">
        <v>115</v>
      </c>
      <c r="J8325">
        <f t="shared" si="653"/>
        <v>1.9166666666666667</v>
      </c>
      <c r="K8325" t="s">
        <v>28</v>
      </c>
      <c r="L8325" t="s">
        <v>10159</v>
      </c>
      <c r="M8325" t="s">
        <v>34</v>
      </c>
      <c r="N8325" t="b">
        <v>0</v>
      </c>
      <c r="O8325">
        <f>_xlfn.XLOOKUP(B8325,Machine_Info!A:A,Machine_Info!E:E)</f>
        <v>16</v>
      </c>
      <c r="P8325">
        <f t="shared" si="650"/>
        <v>14.083333333333334</v>
      </c>
      <c r="Q8325">
        <f t="shared" si="654"/>
        <v>0.88020833333333337</v>
      </c>
    </row>
    <row r="8326" spans="1:17" x14ac:dyDescent="0.2">
      <c r="A8326" t="s">
        <v>8444</v>
      </c>
      <c r="B8326" t="s">
        <v>25</v>
      </c>
      <c r="C8326" t="s">
        <v>26</v>
      </c>
      <c r="D8326" t="s">
        <v>27</v>
      </c>
      <c r="E8326" s="2">
        <v>45593.154374999998</v>
      </c>
      <c r="F8326" s="2">
        <v>45593.409236111111</v>
      </c>
      <c r="G8326" t="str">
        <f t="shared" si="651"/>
        <v>10</v>
      </c>
      <c r="H8326" t="str">
        <f t="shared" si="652"/>
        <v>28</v>
      </c>
      <c r="I8326">
        <v>1254</v>
      </c>
      <c r="J8326">
        <f t="shared" si="653"/>
        <v>20.9</v>
      </c>
      <c r="K8326" t="s">
        <v>28</v>
      </c>
      <c r="L8326" t="s">
        <v>55</v>
      </c>
      <c r="M8326" t="s">
        <v>23</v>
      </c>
      <c r="N8326" t="b">
        <v>0</v>
      </c>
      <c r="O8326">
        <f>_xlfn.XLOOKUP(B8326,Machine_Info!A:A,Machine_Info!E:E)</f>
        <v>22</v>
      </c>
      <c r="P8326">
        <f t="shared" si="650"/>
        <v>1.1000000000000014</v>
      </c>
      <c r="Q8326">
        <f t="shared" si="654"/>
        <v>5.0000000000000065E-2</v>
      </c>
    </row>
    <row r="8327" spans="1:17" x14ac:dyDescent="0.2">
      <c r="A8327" t="s">
        <v>8445</v>
      </c>
      <c r="B8327" t="s">
        <v>202</v>
      </c>
      <c r="C8327" t="s">
        <v>203</v>
      </c>
      <c r="D8327" t="s">
        <v>32</v>
      </c>
      <c r="E8327" s="2">
        <v>45593.223229166673</v>
      </c>
      <c r="F8327" s="2">
        <v>45593.248923611107</v>
      </c>
      <c r="G8327" t="str">
        <f t="shared" si="651"/>
        <v>10</v>
      </c>
      <c r="H8327" t="str">
        <f t="shared" si="652"/>
        <v>28</v>
      </c>
      <c r="I8327">
        <v>153</v>
      </c>
      <c r="J8327">
        <f t="shared" si="653"/>
        <v>2.5499999999999998</v>
      </c>
      <c r="K8327" t="s">
        <v>21</v>
      </c>
      <c r="L8327" t="s">
        <v>55</v>
      </c>
      <c r="M8327" t="s">
        <v>23</v>
      </c>
      <c r="N8327" t="b">
        <v>1</v>
      </c>
      <c r="O8327">
        <f>_xlfn.XLOOKUP(B8327,Machine_Info!A:A,Machine_Info!E:E)</f>
        <v>22</v>
      </c>
      <c r="P8327">
        <f t="shared" si="650"/>
        <v>19.45</v>
      </c>
      <c r="Q8327">
        <f t="shared" si="654"/>
        <v>0.88409090909090904</v>
      </c>
    </row>
    <row r="8328" spans="1:17" x14ac:dyDescent="0.2">
      <c r="A8328" t="s">
        <v>8446</v>
      </c>
      <c r="B8328" t="s">
        <v>89</v>
      </c>
      <c r="C8328" t="s">
        <v>90</v>
      </c>
      <c r="D8328" t="s">
        <v>32</v>
      </c>
      <c r="E8328" s="2">
        <v>45593.239479166667</v>
      </c>
      <c r="F8328" s="2">
        <v>45593.264479166668</v>
      </c>
      <c r="G8328" t="str">
        <f t="shared" si="651"/>
        <v>10</v>
      </c>
      <c r="H8328" t="str">
        <f t="shared" si="652"/>
        <v>28</v>
      </c>
      <c r="I8328">
        <v>70</v>
      </c>
      <c r="J8328">
        <f t="shared" si="653"/>
        <v>1.1666666666666667</v>
      </c>
      <c r="K8328" t="s">
        <v>71</v>
      </c>
      <c r="L8328" t="s">
        <v>10159</v>
      </c>
      <c r="M8328" t="s">
        <v>34</v>
      </c>
      <c r="N8328" t="b">
        <v>1</v>
      </c>
      <c r="O8328">
        <f>_xlfn.XLOOKUP(B8328,Machine_Info!A:A,Machine_Info!E:E)</f>
        <v>14</v>
      </c>
      <c r="P8328">
        <f t="shared" si="650"/>
        <v>12.833333333333334</v>
      </c>
      <c r="Q8328">
        <f t="shared" si="654"/>
        <v>0.91666666666666674</v>
      </c>
    </row>
    <row r="8329" spans="1:17" x14ac:dyDescent="0.2">
      <c r="A8329" t="s">
        <v>8447</v>
      </c>
      <c r="B8329" t="s">
        <v>49</v>
      </c>
      <c r="C8329" t="s">
        <v>50</v>
      </c>
      <c r="D8329" t="s">
        <v>20</v>
      </c>
      <c r="E8329" s="2">
        <v>45593.312777777777</v>
      </c>
      <c r="F8329" s="2">
        <v>45593.33222222222</v>
      </c>
      <c r="G8329" t="str">
        <f t="shared" si="651"/>
        <v>10</v>
      </c>
      <c r="H8329" t="str">
        <f t="shared" si="652"/>
        <v>28</v>
      </c>
      <c r="I8329">
        <v>849</v>
      </c>
      <c r="J8329">
        <f t="shared" si="653"/>
        <v>14.15</v>
      </c>
      <c r="K8329" t="s">
        <v>110</v>
      </c>
      <c r="L8329" t="s">
        <v>10159</v>
      </c>
      <c r="M8329" t="s">
        <v>34</v>
      </c>
      <c r="N8329" t="b">
        <v>0</v>
      </c>
      <c r="O8329">
        <f>_xlfn.XLOOKUP(B8329,Machine_Info!A:A,Machine_Info!E:E)</f>
        <v>22</v>
      </c>
      <c r="P8329">
        <f t="shared" si="650"/>
        <v>7.85</v>
      </c>
      <c r="Q8329">
        <f t="shared" si="654"/>
        <v>0.35681818181818181</v>
      </c>
    </row>
    <row r="8330" spans="1:17" x14ac:dyDescent="0.2">
      <c r="A8330" t="s">
        <v>8448</v>
      </c>
      <c r="B8330" t="s">
        <v>253</v>
      </c>
      <c r="C8330" t="s">
        <v>254</v>
      </c>
      <c r="D8330" t="s">
        <v>59</v>
      </c>
      <c r="E8330" s="2">
        <v>45593.316643518519</v>
      </c>
      <c r="F8330" s="2">
        <v>45593.430532407408</v>
      </c>
      <c r="G8330" t="str">
        <f t="shared" si="651"/>
        <v>10</v>
      </c>
      <c r="H8330" t="str">
        <f t="shared" si="652"/>
        <v>28</v>
      </c>
      <c r="I8330">
        <v>11</v>
      </c>
      <c r="J8330">
        <f t="shared" si="653"/>
        <v>0.18333333333333332</v>
      </c>
      <c r="K8330" t="s">
        <v>28</v>
      </c>
      <c r="L8330" t="s">
        <v>10160</v>
      </c>
      <c r="M8330" t="s">
        <v>44</v>
      </c>
      <c r="N8330" t="b">
        <v>0</v>
      </c>
      <c r="O8330">
        <f>_xlfn.XLOOKUP(B8330,Machine_Info!A:A,Machine_Info!E:E)</f>
        <v>22</v>
      </c>
      <c r="P8330">
        <f t="shared" si="650"/>
        <v>21.816666666666666</v>
      </c>
      <c r="Q8330">
        <f t="shared" si="654"/>
        <v>0.9916666666666667</v>
      </c>
    </row>
    <row r="8331" spans="1:17" x14ac:dyDescent="0.2">
      <c r="A8331" t="s">
        <v>8449</v>
      </c>
      <c r="B8331" t="s">
        <v>92</v>
      </c>
      <c r="C8331" t="s">
        <v>93</v>
      </c>
      <c r="D8331" t="s">
        <v>59</v>
      </c>
      <c r="E8331" s="2">
        <v>45593.36519675926</v>
      </c>
      <c r="F8331" s="2">
        <v>45593.411030092589</v>
      </c>
      <c r="G8331" t="str">
        <f t="shared" si="651"/>
        <v>10</v>
      </c>
      <c r="H8331" t="str">
        <f t="shared" si="652"/>
        <v>28</v>
      </c>
      <c r="I8331">
        <v>268</v>
      </c>
      <c r="J8331">
        <f t="shared" si="653"/>
        <v>4.4666666666666668</v>
      </c>
      <c r="K8331" t="s">
        <v>38</v>
      </c>
      <c r="L8331" t="s">
        <v>10159</v>
      </c>
      <c r="M8331" t="s">
        <v>34</v>
      </c>
      <c r="N8331" t="b">
        <v>0</v>
      </c>
      <c r="O8331">
        <f>_xlfn.XLOOKUP(B8331,Machine_Info!A:A,Machine_Info!E:E)</f>
        <v>20</v>
      </c>
      <c r="P8331">
        <f t="shared" si="650"/>
        <v>15.533333333333333</v>
      </c>
      <c r="Q8331">
        <f t="shared" si="654"/>
        <v>0.77666666666666662</v>
      </c>
    </row>
    <row r="8332" spans="1:17" x14ac:dyDescent="0.2">
      <c r="A8332" t="s">
        <v>8450</v>
      </c>
      <c r="B8332" t="s">
        <v>253</v>
      </c>
      <c r="C8332" t="s">
        <v>254</v>
      </c>
      <c r="D8332" t="s">
        <v>59</v>
      </c>
      <c r="E8332" s="2">
        <v>45593.448020833333</v>
      </c>
      <c r="F8332" s="2">
        <v>45593.469548611109</v>
      </c>
      <c r="G8332" t="str">
        <f t="shared" si="651"/>
        <v>10</v>
      </c>
      <c r="H8332" t="str">
        <f t="shared" si="652"/>
        <v>28</v>
      </c>
      <c r="I8332">
        <v>12</v>
      </c>
      <c r="J8332">
        <f t="shared" si="653"/>
        <v>0.2</v>
      </c>
      <c r="K8332" t="s">
        <v>76</v>
      </c>
      <c r="L8332" t="s">
        <v>10160</v>
      </c>
      <c r="M8332" t="s">
        <v>44</v>
      </c>
      <c r="N8332" t="b">
        <v>0</v>
      </c>
      <c r="O8332">
        <f>_xlfn.XLOOKUP(B8332,Machine_Info!A:A,Machine_Info!E:E)</f>
        <v>22</v>
      </c>
      <c r="P8332">
        <f t="shared" si="650"/>
        <v>21.8</v>
      </c>
      <c r="Q8332">
        <f t="shared" si="654"/>
        <v>0.99090909090909096</v>
      </c>
    </row>
    <row r="8333" spans="1:17" x14ac:dyDescent="0.2">
      <c r="A8333" t="s">
        <v>8451</v>
      </c>
      <c r="B8333" t="s">
        <v>52</v>
      </c>
      <c r="C8333" t="s">
        <v>53</v>
      </c>
      <c r="D8333" t="s">
        <v>27</v>
      </c>
      <c r="E8333" s="2">
        <v>45593.477766203701</v>
      </c>
      <c r="F8333" s="2">
        <v>45593.538877314822</v>
      </c>
      <c r="G8333" t="str">
        <f t="shared" si="651"/>
        <v>10</v>
      </c>
      <c r="H8333" t="str">
        <f t="shared" si="652"/>
        <v>28</v>
      </c>
      <c r="I8333">
        <v>54</v>
      </c>
      <c r="J8333">
        <f t="shared" si="653"/>
        <v>0.9</v>
      </c>
      <c r="K8333" t="s">
        <v>28</v>
      </c>
      <c r="L8333" t="s">
        <v>55</v>
      </c>
      <c r="M8333" t="s">
        <v>23</v>
      </c>
      <c r="N8333" t="b">
        <v>0</v>
      </c>
      <c r="O8333">
        <f>_xlfn.XLOOKUP(B8333,Machine_Info!A:A,Machine_Info!E:E)</f>
        <v>16</v>
      </c>
      <c r="P8333">
        <f t="shared" si="650"/>
        <v>15.1</v>
      </c>
      <c r="Q8333">
        <f t="shared" si="654"/>
        <v>0.94374999999999998</v>
      </c>
    </row>
    <row r="8334" spans="1:17" x14ac:dyDescent="0.2">
      <c r="A8334" t="s">
        <v>8452</v>
      </c>
      <c r="B8334" t="s">
        <v>160</v>
      </c>
      <c r="C8334" t="s">
        <v>161</v>
      </c>
      <c r="D8334" t="s">
        <v>32</v>
      </c>
      <c r="E8334" s="2">
        <v>45593.616886574076</v>
      </c>
      <c r="F8334" s="2">
        <v>45593.639108796298</v>
      </c>
      <c r="G8334" t="str">
        <f t="shared" si="651"/>
        <v>10</v>
      </c>
      <c r="H8334" t="str">
        <f t="shared" si="652"/>
        <v>28</v>
      </c>
      <c r="I8334">
        <v>131</v>
      </c>
      <c r="J8334">
        <f t="shared" si="653"/>
        <v>2.1833333333333331</v>
      </c>
      <c r="K8334" t="s">
        <v>71</v>
      </c>
      <c r="L8334" t="s">
        <v>10159</v>
      </c>
      <c r="M8334" t="s">
        <v>34</v>
      </c>
      <c r="N8334" t="b">
        <v>1</v>
      </c>
      <c r="O8334">
        <f>_xlfn.XLOOKUP(B8334,Machine_Info!A:A,Machine_Info!E:E)</f>
        <v>20</v>
      </c>
      <c r="P8334">
        <f t="shared" si="650"/>
        <v>17.816666666666666</v>
      </c>
      <c r="Q8334">
        <f t="shared" si="654"/>
        <v>0.89083333333333337</v>
      </c>
    </row>
    <row r="8335" spans="1:17" x14ac:dyDescent="0.2">
      <c r="A8335" t="s">
        <v>8453</v>
      </c>
      <c r="B8335" t="s">
        <v>202</v>
      </c>
      <c r="C8335" t="s">
        <v>203</v>
      </c>
      <c r="D8335" t="s">
        <v>32</v>
      </c>
      <c r="E8335" s="2">
        <v>45593.627511574072</v>
      </c>
      <c r="F8335" s="2">
        <v>45593.655289351853</v>
      </c>
      <c r="G8335" t="str">
        <f t="shared" si="651"/>
        <v>10</v>
      </c>
      <c r="H8335" t="str">
        <f t="shared" si="652"/>
        <v>28</v>
      </c>
      <c r="I8335">
        <v>17</v>
      </c>
      <c r="J8335">
        <f t="shared" si="653"/>
        <v>0.28333333333333333</v>
      </c>
      <c r="K8335" t="s">
        <v>71</v>
      </c>
      <c r="L8335" t="s">
        <v>10159</v>
      </c>
      <c r="M8335" t="s">
        <v>34</v>
      </c>
      <c r="N8335" t="b">
        <v>1</v>
      </c>
      <c r="O8335">
        <f>_xlfn.XLOOKUP(B8335,Machine_Info!A:A,Machine_Info!E:E)</f>
        <v>22</v>
      </c>
      <c r="P8335">
        <f t="shared" si="650"/>
        <v>21.716666666666665</v>
      </c>
      <c r="Q8335">
        <f t="shared" si="654"/>
        <v>0.98712121212121207</v>
      </c>
    </row>
    <row r="8336" spans="1:17" x14ac:dyDescent="0.2">
      <c r="A8336" t="s">
        <v>8454</v>
      </c>
      <c r="B8336" t="s">
        <v>63</v>
      </c>
      <c r="C8336" t="s">
        <v>64</v>
      </c>
      <c r="D8336" t="s">
        <v>32</v>
      </c>
      <c r="E8336" s="2">
        <v>45593.702094907407</v>
      </c>
      <c r="F8336" s="2">
        <v>45593.709039351852</v>
      </c>
      <c r="G8336" t="str">
        <f t="shared" si="651"/>
        <v>10</v>
      </c>
      <c r="H8336" t="str">
        <f t="shared" si="652"/>
        <v>28</v>
      </c>
      <c r="I8336">
        <v>140</v>
      </c>
      <c r="J8336">
        <f t="shared" si="653"/>
        <v>2.3333333333333335</v>
      </c>
      <c r="K8336" t="s">
        <v>110</v>
      </c>
      <c r="L8336" t="s">
        <v>55</v>
      </c>
      <c r="M8336" t="s">
        <v>23</v>
      </c>
      <c r="N8336" t="b">
        <v>0</v>
      </c>
      <c r="O8336">
        <f>_xlfn.XLOOKUP(B8336,Machine_Info!A:A,Machine_Info!E:E)</f>
        <v>20</v>
      </c>
      <c r="P8336">
        <f t="shared" si="650"/>
        <v>17.666666666666668</v>
      </c>
      <c r="Q8336">
        <f t="shared" si="654"/>
        <v>0.88333333333333341</v>
      </c>
    </row>
    <row r="8337" spans="1:17" x14ac:dyDescent="0.2">
      <c r="A8337" t="s">
        <v>8455</v>
      </c>
      <c r="B8337" t="s">
        <v>30</v>
      </c>
      <c r="C8337" t="s">
        <v>31</v>
      </c>
      <c r="D8337" t="s">
        <v>32</v>
      </c>
      <c r="E8337" s="2">
        <v>45593.711689814823</v>
      </c>
      <c r="F8337" s="2">
        <v>45593.767245370371</v>
      </c>
      <c r="G8337" t="str">
        <f t="shared" si="651"/>
        <v>10</v>
      </c>
      <c r="H8337" t="str">
        <f t="shared" si="652"/>
        <v>28</v>
      </c>
      <c r="I8337">
        <v>88</v>
      </c>
      <c r="J8337">
        <f t="shared" si="653"/>
        <v>1.4666666666666666</v>
      </c>
      <c r="K8337" t="s">
        <v>110</v>
      </c>
      <c r="L8337" t="s">
        <v>10159</v>
      </c>
      <c r="M8337" t="s">
        <v>34</v>
      </c>
      <c r="N8337" t="b">
        <v>0</v>
      </c>
      <c r="O8337">
        <f>_xlfn.XLOOKUP(B8337,Machine_Info!A:A,Machine_Info!E:E)</f>
        <v>22</v>
      </c>
      <c r="P8337">
        <f t="shared" si="650"/>
        <v>20.533333333333335</v>
      </c>
      <c r="Q8337">
        <f t="shared" si="654"/>
        <v>0.93333333333333346</v>
      </c>
    </row>
    <row r="8338" spans="1:17" x14ac:dyDescent="0.2">
      <c r="A8338" t="s">
        <v>8456</v>
      </c>
      <c r="B8338" t="s">
        <v>116</v>
      </c>
      <c r="C8338" t="s">
        <v>117</v>
      </c>
      <c r="D8338" t="s">
        <v>20</v>
      </c>
      <c r="E8338" s="2">
        <v>45593.71266203704</v>
      </c>
      <c r="F8338" s="2">
        <v>45593.874467592592</v>
      </c>
      <c r="G8338" t="str">
        <f t="shared" si="651"/>
        <v>10</v>
      </c>
      <c r="H8338" t="str">
        <f t="shared" si="652"/>
        <v>28</v>
      </c>
      <c r="I8338">
        <v>67</v>
      </c>
      <c r="J8338">
        <f t="shared" si="653"/>
        <v>1.1166666666666667</v>
      </c>
      <c r="K8338" t="s">
        <v>103</v>
      </c>
      <c r="L8338" t="s">
        <v>55</v>
      </c>
      <c r="M8338" t="s">
        <v>23</v>
      </c>
      <c r="N8338" t="b">
        <v>0</v>
      </c>
      <c r="O8338">
        <f>_xlfn.XLOOKUP(B8338,Machine_Info!A:A,Machine_Info!E:E)</f>
        <v>16</v>
      </c>
      <c r="P8338">
        <f t="shared" si="650"/>
        <v>14.883333333333333</v>
      </c>
      <c r="Q8338">
        <f t="shared" si="654"/>
        <v>0.9302083333333333</v>
      </c>
    </row>
    <row r="8339" spans="1:17" x14ac:dyDescent="0.2">
      <c r="A8339" t="s">
        <v>8457</v>
      </c>
      <c r="B8339" t="s">
        <v>160</v>
      </c>
      <c r="C8339" t="s">
        <v>161</v>
      </c>
      <c r="D8339" t="s">
        <v>32</v>
      </c>
      <c r="E8339" s="2">
        <v>45593.729224537034</v>
      </c>
      <c r="F8339" s="2">
        <v>45593.874363425923</v>
      </c>
      <c r="G8339" t="str">
        <f t="shared" si="651"/>
        <v>10</v>
      </c>
      <c r="H8339" t="str">
        <f t="shared" si="652"/>
        <v>28</v>
      </c>
      <c r="I8339">
        <v>152</v>
      </c>
      <c r="J8339">
        <f t="shared" si="653"/>
        <v>2.5333333333333332</v>
      </c>
      <c r="K8339" t="s">
        <v>28</v>
      </c>
      <c r="L8339" t="s">
        <v>10159</v>
      </c>
      <c r="M8339" t="s">
        <v>34</v>
      </c>
      <c r="N8339" t="b">
        <v>0</v>
      </c>
      <c r="O8339">
        <f>_xlfn.XLOOKUP(B8339,Machine_Info!A:A,Machine_Info!E:E)</f>
        <v>20</v>
      </c>
      <c r="P8339">
        <f t="shared" si="650"/>
        <v>17.466666666666669</v>
      </c>
      <c r="Q8339">
        <f t="shared" si="654"/>
        <v>0.87333333333333341</v>
      </c>
    </row>
    <row r="8340" spans="1:17" x14ac:dyDescent="0.2">
      <c r="A8340" t="s">
        <v>8458</v>
      </c>
      <c r="B8340" t="s">
        <v>125</v>
      </c>
      <c r="C8340" t="s">
        <v>126</v>
      </c>
      <c r="D8340" t="s">
        <v>20</v>
      </c>
      <c r="E8340" s="2">
        <v>45593.791412037041</v>
      </c>
      <c r="F8340" s="2">
        <v>45593.839328703703</v>
      </c>
      <c r="G8340" t="str">
        <f t="shared" si="651"/>
        <v>10</v>
      </c>
      <c r="H8340" t="str">
        <f t="shared" si="652"/>
        <v>28</v>
      </c>
      <c r="I8340">
        <v>417</v>
      </c>
      <c r="J8340">
        <f t="shared" si="653"/>
        <v>6.95</v>
      </c>
      <c r="K8340" t="s">
        <v>103</v>
      </c>
      <c r="L8340" t="s">
        <v>10160</v>
      </c>
      <c r="M8340" t="s">
        <v>44</v>
      </c>
      <c r="N8340" t="b">
        <v>0</v>
      </c>
      <c r="O8340">
        <f>_xlfn.XLOOKUP(B8340,Machine_Info!A:A,Machine_Info!E:E)</f>
        <v>18</v>
      </c>
      <c r="P8340">
        <f t="shared" si="650"/>
        <v>11.05</v>
      </c>
      <c r="Q8340">
        <f t="shared" si="654"/>
        <v>0.61388888888888893</v>
      </c>
    </row>
    <row r="8341" spans="1:17" x14ac:dyDescent="0.2">
      <c r="A8341" t="s">
        <v>8459</v>
      </c>
      <c r="B8341" t="s">
        <v>152</v>
      </c>
      <c r="C8341" t="s">
        <v>153</v>
      </c>
      <c r="D8341" t="s">
        <v>27</v>
      </c>
      <c r="E8341" s="2">
        <v>45593.915208333332</v>
      </c>
      <c r="F8341" s="2">
        <v>45594.03465277778</v>
      </c>
      <c r="G8341" t="str">
        <f t="shared" si="651"/>
        <v>10</v>
      </c>
      <c r="H8341" t="str">
        <f t="shared" si="652"/>
        <v>28</v>
      </c>
      <c r="I8341">
        <v>381</v>
      </c>
      <c r="J8341">
        <f t="shared" si="653"/>
        <v>6.35</v>
      </c>
      <c r="K8341" t="s">
        <v>76</v>
      </c>
      <c r="L8341" t="s">
        <v>55</v>
      </c>
      <c r="M8341" t="s">
        <v>23</v>
      </c>
      <c r="N8341" t="b">
        <v>0</v>
      </c>
      <c r="O8341">
        <f>_xlfn.XLOOKUP(B8341,Machine_Info!A:A,Machine_Info!E:E)</f>
        <v>18</v>
      </c>
      <c r="P8341">
        <f t="shared" si="650"/>
        <v>11.65</v>
      </c>
      <c r="Q8341">
        <f t="shared" si="654"/>
        <v>0.64722222222222225</v>
      </c>
    </row>
    <row r="8342" spans="1:17" x14ac:dyDescent="0.2">
      <c r="A8342" t="s">
        <v>8460</v>
      </c>
      <c r="B8342" t="s">
        <v>99</v>
      </c>
      <c r="C8342" t="s">
        <v>100</v>
      </c>
      <c r="D8342" t="s">
        <v>32</v>
      </c>
      <c r="E8342" s="2">
        <v>45593.920312499999</v>
      </c>
      <c r="F8342" s="2">
        <v>45593.950173611112</v>
      </c>
      <c r="G8342" t="str">
        <f t="shared" si="651"/>
        <v>10</v>
      </c>
      <c r="H8342" t="str">
        <f t="shared" si="652"/>
        <v>28</v>
      </c>
      <c r="I8342">
        <v>364</v>
      </c>
      <c r="J8342">
        <f t="shared" si="653"/>
        <v>6.0666666666666664</v>
      </c>
      <c r="K8342" t="s">
        <v>21</v>
      </c>
      <c r="L8342" t="s">
        <v>10159</v>
      </c>
      <c r="M8342" t="s">
        <v>34</v>
      </c>
      <c r="N8342" t="b">
        <v>1</v>
      </c>
      <c r="O8342">
        <f>_xlfn.XLOOKUP(B8342,Machine_Info!A:A,Machine_Info!E:E)</f>
        <v>16</v>
      </c>
      <c r="P8342">
        <f t="shared" si="650"/>
        <v>9.9333333333333336</v>
      </c>
      <c r="Q8342">
        <f t="shared" si="654"/>
        <v>0.62083333333333335</v>
      </c>
    </row>
    <row r="8343" spans="1:17" x14ac:dyDescent="0.2">
      <c r="A8343" t="s">
        <v>8461</v>
      </c>
      <c r="B8343" t="s">
        <v>57</v>
      </c>
      <c r="C8343" t="s">
        <v>58</v>
      </c>
      <c r="D8343" t="s">
        <v>59</v>
      </c>
      <c r="E8343" s="2">
        <v>45593.956469907411</v>
      </c>
      <c r="F8343" s="2">
        <v>45594.0703587963</v>
      </c>
      <c r="G8343" t="str">
        <f t="shared" si="651"/>
        <v>10</v>
      </c>
      <c r="H8343" t="str">
        <f t="shared" si="652"/>
        <v>28</v>
      </c>
      <c r="I8343">
        <v>26</v>
      </c>
      <c r="J8343">
        <f t="shared" si="653"/>
        <v>0.43333333333333335</v>
      </c>
      <c r="K8343" t="s">
        <v>42</v>
      </c>
      <c r="L8343" t="s">
        <v>10159</v>
      </c>
      <c r="M8343" t="s">
        <v>34</v>
      </c>
      <c r="N8343" t="b">
        <v>0</v>
      </c>
      <c r="O8343">
        <f>_xlfn.XLOOKUP(B8343,Machine_Info!A:A,Machine_Info!E:E)</f>
        <v>18</v>
      </c>
      <c r="P8343">
        <f t="shared" si="650"/>
        <v>17.566666666666666</v>
      </c>
      <c r="Q8343">
        <f t="shared" si="654"/>
        <v>0.97592592592592586</v>
      </c>
    </row>
    <row r="8344" spans="1:17" x14ac:dyDescent="0.2">
      <c r="A8344" t="s">
        <v>8462</v>
      </c>
      <c r="B8344" t="s">
        <v>125</v>
      </c>
      <c r="C8344" t="s">
        <v>126</v>
      </c>
      <c r="D8344" t="s">
        <v>20</v>
      </c>
      <c r="E8344" s="2">
        <v>45593.997199074067</v>
      </c>
      <c r="F8344" s="2">
        <v>45594.422893518517</v>
      </c>
      <c r="G8344" t="str">
        <f t="shared" si="651"/>
        <v>10</v>
      </c>
      <c r="H8344" t="str">
        <f t="shared" si="652"/>
        <v>28</v>
      </c>
      <c r="I8344">
        <v>106</v>
      </c>
      <c r="J8344">
        <f t="shared" si="653"/>
        <v>1.7666666666666666</v>
      </c>
      <c r="K8344" t="s">
        <v>42</v>
      </c>
      <c r="L8344" t="s">
        <v>10159</v>
      </c>
      <c r="M8344" t="s">
        <v>34</v>
      </c>
      <c r="N8344" t="b">
        <v>0</v>
      </c>
      <c r="O8344">
        <f>_xlfn.XLOOKUP(B8344,Machine_Info!A:A,Machine_Info!E:E)</f>
        <v>18</v>
      </c>
      <c r="P8344">
        <f t="shared" si="650"/>
        <v>16.233333333333334</v>
      </c>
      <c r="Q8344">
        <f t="shared" si="654"/>
        <v>0.9018518518518519</v>
      </c>
    </row>
    <row r="8345" spans="1:17" x14ac:dyDescent="0.2">
      <c r="A8345" t="s">
        <v>8463</v>
      </c>
      <c r="B8345" t="s">
        <v>106</v>
      </c>
      <c r="C8345" t="s">
        <v>107</v>
      </c>
      <c r="D8345" t="s">
        <v>59</v>
      </c>
      <c r="E8345" s="2">
        <v>45594.038680555554</v>
      </c>
      <c r="F8345" s="2">
        <v>45594.106736111113</v>
      </c>
      <c r="G8345" t="str">
        <f t="shared" si="651"/>
        <v>10</v>
      </c>
      <c r="H8345" t="str">
        <f t="shared" si="652"/>
        <v>29</v>
      </c>
      <c r="I8345">
        <v>7</v>
      </c>
      <c r="J8345">
        <f t="shared" si="653"/>
        <v>0.11666666666666667</v>
      </c>
      <c r="K8345" t="s">
        <v>71</v>
      </c>
      <c r="L8345" t="s">
        <v>10159</v>
      </c>
      <c r="M8345" t="s">
        <v>34</v>
      </c>
      <c r="N8345" t="b">
        <v>1</v>
      </c>
      <c r="O8345">
        <f>_xlfn.XLOOKUP(B8345,Machine_Info!A:A,Machine_Info!E:E)</f>
        <v>16</v>
      </c>
      <c r="P8345">
        <f t="shared" si="650"/>
        <v>15.883333333333333</v>
      </c>
      <c r="Q8345">
        <f t="shared" si="654"/>
        <v>0.9927083333333333</v>
      </c>
    </row>
    <row r="8346" spans="1:17" x14ac:dyDescent="0.2">
      <c r="A8346" t="s">
        <v>8464</v>
      </c>
      <c r="B8346" t="s">
        <v>174</v>
      </c>
      <c r="C8346" t="s">
        <v>175</v>
      </c>
      <c r="D8346" t="s">
        <v>59</v>
      </c>
      <c r="E8346" s="2">
        <v>45594.128460648149</v>
      </c>
      <c r="F8346" s="2">
        <v>45594.140266203707</v>
      </c>
      <c r="G8346" t="str">
        <f t="shared" si="651"/>
        <v>10</v>
      </c>
      <c r="H8346" t="str">
        <f t="shared" si="652"/>
        <v>29</v>
      </c>
      <c r="I8346">
        <v>326</v>
      </c>
      <c r="J8346">
        <f t="shared" si="653"/>
        <v>5.4333333333333336</v>
      </c>
      <c r="K8346" t="s">
        <v>21</v>
      </c>
      <c r="L8346" t="s">
        <v>55</v>
      </c>
      <c r="M8346" t="s">
        <v>23</v>
      </c>
      <c r="N8346" t="b">
        <v>1</v>
      </c>
      <c r="O8346">
        <f>_xlfn.XLOOKUP(B8346,Machine_Info!A:A,Machine_Info!E:E)</f>
        <v>14</v>
      </c>
      <c r="P8346">
        <f t="shared" si="650"/>
        <v>8.5666666666666664</v>
      </c>
      <c r="Q8346">
        <f t="shared" si="654"/>
        <v>0.61190476190476184</v>
      </c>
    </row>
    <row r="8347" spans="1:17" x14ac:dyDescent="0.2">
      <c r="A8347" t="s">
        <v>8465</v>
      </c>
      <c r="B8347" t="s">
        <v>167</v>
      </c>
      <c r="C8347" t="s">
        <v>168</v>
      </c>
      <c r="D8347" t="s">
        <v>59</v>
      </c>
      <c r="E8347" s="2">
        <v>45594.188275462962</v>
      </c>
      <c r="F8347" s="2">
        <v>45594.278553240743</v>
      </c>
      <c r="G8347" t="str">
        <f t="shared" si="651"/>
        <v>10</v>
      </c>
      <c r="H8347" t="str">
        <f t="shared" si="652"/>
        <v>29</v>
      </c>
      <c r="I8347">
        <v>264</v>
      </c>
      <c r="J8347">
        <f t="shared" si="653"/>
        <v>4.4000000000000004</v>
      </c>
      <c r="K8347" t="s">
        <v>103</v>
      </c>
      <c r="L8347" t="s">
        <v>10160</v>
      </c>
      <c r="M8347" t="s">
        <v>44</v>
      </c>
      <c r="N8347" t="b">
        <v>0</v>
      </c>
      <c r="O8347">
        <f>_xlfn.XLOOKUP(B8347,Machine_Info!A:A,Machine_Info!E:E)</f>
        <v>14</v>
      </c>
      <c r="P8347">
        <f t="shared" si="650"/>
        <v>9.6</v>
      </c>
      <c r="Q8347">
        <f t="shared" si="654"/>
        <v>0.68571428571428572</v>
      </c>
    </row>
    <row r="8348" spans="1:17" x14ac:dyDescent="0.2">
      <c r="A8348" t="s">
        <v>8466</v>
      </c>
      <c r="B8348" t="s">
        <v>218</v>
      </c>
      <c r="C8348" t="s">
        <v>219</v>
      </c>
      <c r="D8348" t="s">
        <v>20</v>
      </c>
      <c r="E8348" s="2">
        <v>45594.279895833337</v>
      </c>
      <c r="F8348" s="2">
        <v>45594.340312499997</v>
      </c>
      <c r="G8348" t="str">
        <f t="shared" si="651"/>
        <v>10</v>
      </c>
      <c r="H8348" t="str">
        <f t="shared" si="652"/>
        <v>29</v>
      </c>
      <c r="I8348">
        <v>45</v>
      </c>
      <c r="J8348">
        <f t="shared" si="653"/>
        <v>0.75</v>
      </c>
      <c r="K8348" t="s">
        <v>60</v>
      </c>
      <c r="L8348" t="s">
        <v>10160</v>
      </c>
      <c r="M8348" t="s">
        <v>44</v>
      </c>
      <c r="N8348" t="b">
        <v>0</v>
      </c>
      <c r="O8348">
        <f>_xlfn.XLOOKUP(B8348,Machine_Info!A:A,Machine_Info!E:E)</f>
        <v>14</v>
      </c>
      <c r="P8348">
        <f t="shared" si="650"/>
        <v>13.25</v>
      </c>
      <c r="Q8348">
        <f t="shared" si="654"/>
        <v>0.9464285714285714</v>
      </c>
    </row>
    <row r="8349" spans="1:17" x14ac:dyDescent="0.2">
      <c r="A8349" t="s">
        <v>8467</v>
      </c>
      <c r="B8349" t="s">
        <v>132</v>
      </c>
      <c r="C8349" t="s">
        <v>133</v>
      </c>
      <c r="D8349" t="s">
        <v>59</v>
      </c>
      <c r="E8349" s="2">
        <v>45594.443078703713</v>
      </c>
      <c r="F8349" s="2">
        <v>45594.556967592587</v>
      </c>
      <c r="G8349" t="str">
        <f t="shared" si="651"/>
        <v>10</v>
      </c>
      <c r="H8349" t="str">
        <f t="shared" si="652"/>
        <v>29</v>
      </c>
      <c r="I8349">
        <v>79</v>
      </c>
      <c r="J8349">
        <f t="shared" si="653"/>
        <v>1.3166666666666667</v>
      </c>
      <c r="K8349" t="s">
        <v>42</v>
      </c>
      <c r="L8349" t="s">
        <v>10159</v>
      </c>
      <c r="M8349" t="s">
        <v>34</v>
      </c>
      <c r="N8349" t="b">
        <v>0</v>
      </c>
      <c r="O8349">
        <f>_xlfn.XLOOKUP(B8349,Machine_Info!A:A,Machine_Info!E:E)</f>
        <v>14</v>
      </c>
      <c r="P8349">
        <f t="shared" si="650"/>
        <v>12.683333333333334</v>
      </c>
      <c r="Q8349">
        <f t="shared" si="654"/>
        <v>0.90595238095238095</v>
      </c>
    </row>
    <row r="8350" spans="1:17" x14ac:dyDescent="0.2">
      <c r="A8350" t="s">
        <v>8468</v>
      </c>
      <c r="B8350" t="s">
        <v>52</v>
      </c>
      <c r="C8350" t="s">
        <v>53</v>
      </c>
      <c r="D8350" t="s">
        <v>27</v>
      </c>
      <c r="E8350" s="2">
        <v>45594.4450462963</v>
      </c>
      <c r="F8350" s="2">
        <v>45594.454768518517</v>
      </c>
      <c r="G8350" t="str">
        <f t="shared" si="651"/>
        <v>10</v>
      </c>
      <c r="H8350" t="str">
        <f t="shared" si="652"/>
        <v>29</v>
      </c>
      <c r="I8350">
        <v>38</v>
      </c>
      <c r="J8350">
        <f t="shared" si="653"/>
        <v>0.6333333333333333</v>
      </c>
      <c r="K8350" t="s">
        <v>71</v>
      </c>
      <c r="L8350" t="s">
        <v>55</v>
      </c>
      <c r="M8350" t="s">
        <v>23</v>
      </c>
      <c r="N8350" t="b">
        <v>1</v>
      </c>
      <c r="O8350">
        <f>_xlfn.XLOOKUP(B8350,Machine_Info!A:A,Machine_Info!E:E)</f>
        <v>16</v>
      </c>
      <c r="P8350">
        <f t="shared" si="650"/>
        <v>15.366666666666667</v>
      </c>
      <c r="Q8350">
        <f t="shared" si="654"/>
        <v>0.9604166666666667</v>
      </c>
    </row>
    <row r="8351" spans="1:17" x14ac:dyDescent="0.2">
      <c r="A8351" t="s">
        <v>8469</v>
      </c>
      <c r="B8351" t="s">
        <v>106</v>
      </c>
      <c r="C8351" t="s">
        <v>107</v>
      </c>
      <c r="D8351" t="s">
        <v>59</v>
      </c>
      <c r="E8351" s="2">
        <v>45594.445659722223</v>
      </c>
      <c r="F8351" s="2">
        <v>45594.560937499999</v>
      </c>
      <c r="G8351" t="str">
        <f t="shared" si="651"/>
        <v>10</v>
      </c>
      <c r="H8351" t="str">
        <f t="shared" si="652"/>
        <v>29</v>
      </c>
      <c r="I8351">
        <v>15</v>
      </c>
      <c r="J8351">
        <f t="shared" si="653"/>
        <v>0.25</v>
      </c>
      <c r="K8351" t="s">
        <v>38</v>
      </c>
      <c r="L8351" t="s">
        <v>10159</v>
      </c>
      <c r="M8351" t="s">
        <v>34</v>
      </c>
      <c r="N8351" t="b">
        <v>0</v>
      </c>
      <c r="O8351">
        <f>_xlfn.XLOOKUP(B8351,Machine_Info!A:A,Machine_Info!E:E)</f>
        <v>16</v>
      </c>
      <c r="P8351">
        <f t="shared" si="650"/>
        <v>15.75</v>
      </c>
      <c r="Q8351">
        <f t="shared" si="654"/>
        <v>0.984375</v>
      </c>
    </row>
    <row r="8352" spans="1:17" x14ac:dyDescent="0.2">
      <c r="A8352" t="s">
        <v>8470</v>
      </c>
      <c r="B8352" t="s">
        <v>69</v>
      </c>
      <c r="C8352" t="s">
        <v>70</v>
      </c>
      <c r="D8352" t="s">
        <v>27</v>
      </c>
      <c r="E8352" s="2">
        <v>45594.508611111109</v>
      </c>
      <c r="F8352" s="2">
        <v>45595.105833333328</v>
      </c>
      <c r="G8352" t="str">
        <f t="shared" si="651"/>
        <v>10</v>
      </c>
      <c r="H8352" t="str">
        <f t="shared" si="652"/>
        <v>29</v>
      </c>
      <c r="I8352">
        <v>366</v>
      </c>
      <c r="J8352">
        <f t="shared" si="653"/>
        <v>6.1</v>
      </c>
      <c r="K8352" t="s">
        <v>76</v>
      </c>
      <c r="L8352" t="s">
        <v>55</v>
      </c>
      <c r="M8352" t="s">
        <v>23</v>
      </c>
      <c r="N8352" t="b">
        <v>0</v>
      </c>
      <c r="O8352">
        <f>_xlfn.XLOOKUP(B8352,Machine_Info!A:A,Machine_Info!E:E)</f>
        <v>16</v>
      </c>
      <c r="P8352">
        <f t="shared" si="650"/>
        <v>9.9</v>
      </c>
      <c r="Q8352">
        <f t="shared" si="654"/>
        <v>0.61875000000000002</v>
      </c>
    </row>
    <row r="8353" spans="1:17" x14ac:dyDescent="0.2">
      <c r="A8353" t="s">
        <v>8471</v>
      </c>
      <c r="B8353" t="s">
        <v>202</v>
      </c>
      <c r="C8353" t="s">
        <v>203</v>
      </c>
      <c r="D8353" t="s">
        <v>32</v>
      </c>
      <c r="E8353" s="2">
        <v>45594.549340277779</v>
      </c>
      <c r="F8353" s="2">
        <v>45594.700729166667</v>
      </c>
      <c r="G8353" t="str">
        <f t="shared" si="651"/>
        <v>10</v>
      </c>
      <c r="H8353" t="str">
        <f t="shared" si="652"/>
        <v>29</v>
      </c>
      <c r="I8353">
        <v>376</v>
      </c>
      <c r="J8353">
        <f t="shared" si="653"/>
        <v>6.2666666666666666</v>
      </c>
      <c r="K8353" t="s">
        <v>71</v>
      </c>
      <c r="L8353" t="s">
        <v>55</v>
      </c>
      <c r="M8353" t="s">
        <v>23</v>
      </c>
      <c r="N8353" t="b">
        <v>1</v>
      </c>
      <c r="O8353">
        <f>_xlfn.XLOOKUP(B8353,Machine_Info!A:A,Machine_Info!E:E)</f>
        <v>22</v>
      </c>
      <c r="P8353">
        <f t="shared" si="650"/>
        <v>15.733333333333334</v>
      </c>
      <c r="Q8353">
        <f t="shared" si="654"/>
        <v>0.7151515151515152</v>
      </c>
    </row>
    <row r="8354" spans="1:17" x14ac:dyDescent="0.2">
      <c r="A8354" t="s">
        <v>8472</v>
      </c>
      <c r="B8354" t="s">
        <v>49</v>
      </c>
      <c r="C8354" t="s">
        <v>50</v>
      </c>
      <c r="D8354" t="s">
        <v>20</v>
      </c>
      <c r="E8354" s="2">
        <v>45594.586226851847</v>
      </c>
      <c r="F8354" s="2">
        <v>45594.600810185177</v>
      </c>
      <c r="G8354" t="str">
        <f t="shared" si="651"/>
        <v>10</v>
      </c>
      <c r="H8354" t="str">
        <f t="shared" si="652"/>
        <v>29</v>
      </c>
      <c r="I8354">
        <v>755</v>
      </c>
      <c r="J8354">
        <f t="shared" si="653"/>
        <v>12.583333333333334</v>
      </c>
      <c r="K8354" t="s">
        <v>42</v>
      </c>
      <c r="L8354" t="s">
        <v>10160</v>
      </c>
      <c r="M8354" t="s">
        <v>44</v>
      </c>
      <c r="N8354" t="b">
        <v>0</v>
      </c>
      <c r="O8354">
        <f>_xlfn.XLOOKUP(B8354,Machine_Info!A:A,Machine_Info!E:E)</f>
        <v>22</v>
      </c>
      <c r="P8354">
        <f t="shared" si="650"/>
        <v>9.4166666666666661</v>
      </c>
      <c r="Q8354">
        <f t="shared" si="654"/>
        <v>0.42803030303030298</v>
      </c>
    </row>
    <row r="8355" spans="1:17" x14ac:dyDescent="0.2">
      <c r="A8355" t="s">
        <v>8473</v>
      </c>
      <c r="B8355" t="s">
        <v>171</v>
      </c>
      <c r="C8355" t="s">
        <v>172</v>
      </c>
      <c r="D8355" t="s">
        <v>32</v>
      </c>
      <c r="E8355" s="2">
        <v>45594.594201388893</v>
      </c>
      <c r="F8355" s="2">
        <v>45594.719201388893</v>
      </c>
      <c r="G8355" t="str">
        <f t="shared" si="651"/>
        <v>10</v>
      </c>
      <c r="H8355" t="str">
        <f t="shared" si="652"/>
        <v>29</v>
      </c>
      <c r="I8355">
        <v>106</v>
      </c>
      <c r="J8355">
        <f t="shared" si="653"/>
        <v>1.7666666666666666</v>
      </c>
      <c r="K8355" t="s">
        <v>42</v>
      </c>
      <c r="L8355" t="s">
        <v>10159</v>
      </c>
      <c r="M8355" t="s">
        <v>34</v>
      </c>
      <c r="N8355" t="b">
        <v>0</v>
      </c>
      <c r="O8355">
        <f>_xlfn.XLOOKUP(B8355,Machine_Info!A:A,Machine_Info!E:E)</f>
        <v>16</v>
      </c>
      <c r="P8355">
        <f t="shared" si="650"/>
        <v>14.233333333333334</v>
      </c>
      <c r="Q8355">
        <f t="shared" si="654"/>
        <v>0.88958333333333339</v>
      </c>
    </row>
    <row r="8356" spans="1:17" x14ac:dyDescent="0.2">
      <c r="A8356" t="s">
        <v>8474</v>
      </c>
      <c r="B8356" t="s">
        <v>99</v>
      </c>
      <c r="C8356" t="s">
        <v>100</v>
      </c>
      <c r="D8356" t="s">
        <v>32</v>
      </c>
      <c r="E8356" s="2">
        <v>45594.658900462957</v>
      </c>
      <c r="F8356" s="2">
        <v>45594.66306712963</v>
      </c>
      <c r="G8356" t="str">
        <f t="shared" si="651"/>
        <v>10</v>
      </c>
      <c r="H8356" t="str">
        <f t="shared" si="652"/>
        <v>29</v>
      </c>
      <c r="I8356">
        <v>256</v>
      </c>
      <c r="J8356">
        <f t="shared" si="653"/>
        <v>4.2666666666666666</v>
      </c>
      <c r="K8356" t="s">
        <v>54</v>
      </c>
      <c r="L8356" t="s">
        <v>10159</v>
      </c>
      <c r="M8356" t="s">
        <v>34</v>
      </c>
      <c r="N8356" t="b">
        <v>1</v>
      </c>
      <c r="O8356">
        <f>_xlfn.XLOOKUP(B8356,Machine_Info!A:A,Machine_Info!E:E)</f>
        <v>16</v>
      </c>
      <c r="P8356">
        <f t="shared" si="650"/>
        <v>11.733333333333334</v>
      </c>
      <c r="Q8356">
        <f t="shared" si="654"/>
        <v>0.73333333333333339</v>
      </c>
    </row>
    <row r="8357" spans="1:17" x14ac:dyDescent="0.2">
      <c r="A8357" t="s">
        <v>8475</v>
      </c>
      <c r="B8357" t="s">
        <v>167</v>
      </c>
      <c r="C8357" t="s">
        <v>168</v>
      </c>
      <c r="D8357" t="s">
        <v>59</v>
      </c>
      <c r="E8357" s="2">
        <v>45594.70853009259</v>
      </c>
      <c r="F8357" s="2">
        <v>45594.775891203702</v>
      </c>
      <c r="G8357" t="str">
        <f t="shared" si="651"/>
        <v>10</v>
      </c>
      <c r="H8357" t="str">
        <f t="shared" si="652"/>
        <v>29</v>
      </c>
      <c r="I8357">
        <v>187</v>
      </c>
      <c r="J8357">
        <f t="shared" si="653"/>
        <v>3.1166666666666667</v>
      </c>
      <c r="K8357" t="s">
        <v>28</v>
      </c>
      <c r="L8357" t="s">
        <v>10159</v>
      </c>
      <c r="M8357" t="s">
        <v>34</v>
      </c>
      <c r="N8357" t="b">
        <v>0</v>
      </c>
      <c r="O8357">
        <f>_xlfn.XLOOKUP(B8357,Machine_Info!A:A,Machine_Info!E:E)</f>
        <v>14</v>
      </c>
      <c r="P8357">
        <f t="shared" si="650"/>
        <v>10.883333333333333</v>
      </c>
      <c r="Q8357">
        <f t="shared" si="654"/>
        <v>0.77738095238095239</v>
      </c>
    </row>
    <row r="8358" spans="1:17" x14ac:dyDescent="0.2">
      <c r="A8358" t="s">
        <v>8476</v>
      </c>
      <c r="B8358" t="s">
        <v>202</v>
      </c>
      <c r="C8358" t="s">
        <v>203</v>
      </c>
      <c r="D8358" t="s">
        <v>32</v>
      </c>
      <c r="E8358" s="2">
        <v>45594.750555555547</v>
      </c>
      <c r="F8358" s="2">
        <v>45594.781111111108</v>
      </c>
      <c r="G8358" t="str">
        <f t="shared" si="651"/>
        <v>10</v>
      </c>
      <c r="H8358" t="str">
        <f t="shared" si="652"/>
        <v>29</v>
      </c>
      <c r="I8358">
        <v>118</v>
      </c>
      <c r="J8358">
        <f t="shared" si="653"/>
        <v>1.9666666666666666</v>
      </c>
      <c r="K8358" t="s">
        <v>71</v>
      </c>
      <c r="L8358" t="s">
        <v>55</v>
      </c>
      <c r="M8358" t="s">
        <v>23</v>
      </c>
      <c r="N8358" t="b">
        <v>1</v>
      </c>
      <c r="O8358">
        <f>_xlfn.XLOOKUP(B8358,Machine_Info!A:A,Machine_Info!E:E)</f>
        <v>22</v>
      </c>
      <c r="P8358">
        <f t="shared" si="650"/>
        <v>20.033333333333335</v>
      </c>
      <c r="Q8358">
        <f t="shared" si="654"/>
        <v>0.91060606060606064</v>
      </c>
    </row>
    <row r="8359" spans="1:17" x14ac:dyDescent="0.2">
      <c r="A8359" t="s">
        <v>8477</v>
      </c>
      <c r="B8359" t="s">
        <v>116</v>
      </c>
      <c r="C8359" t="s">
        <v>117</v>
      </c>
      <c r="D8359" t="s">
        <v>20</v>
      </c>
      <c r="E8359" s="2">
        <v>45594.770185185182</v>
      </c>
      <c r="F8359" s="2">
        <v>45594.793796296297</v>
      </c>
      <c r="G8359" t="str">
        <f t="shared" si="651"/>
        <v>10</v>
      </c>
      <c r="H8359" t="str">
        <f t="shared" si="652"/>
        <v>29</v>
      </c>
      <c r="I8359">
        <v>362</v>
      </c>
      <c r="J8359">
        <f t="shared" si="653"/>
        <v>6.0333333333333332</v>
      </c>
      <c r="K8359" t="s">
        <v>76</v>
      </c>
      <c r="L8359" t="s">
        <v>55</v>
      </c>
      <c r="M8359" t="s">
        <v>23</v>
      </c>
      <c r="N8359" t="b">
        <v>0</v>
      </c>
      <c r="O8359">
        <f>_xlfn.XLOOKUP(B8359,Machine_Info!A:A,Machine_Info!E:E)</f>
        <v>16</v>
      </c>
      <c r="P8359">
        <f t="shared" si="650"/>
        <v>9.9666666666666668</v>
      </c>
      <c r="Q8359">
        <f t="shared" si="654"/>
        <v>0.62291666666666667</v>
      </c>
    </row>
    <row r="8360" spans="1:17" x14ac:dyDescent="0.2">
      <c r="A8360" t="s">
        <v>8478</v>
      </c>
      <c r="B8360" t="s">
        <v>92</v>
      </c>
      <c r="C8360" t="s">
        <v>93</v>
      </c>
      <c r="D8360" t="s">
        <v>59</v>
      </c>
      <c r="E8360" s="2">
        <v>45594.825185185182</v>
      </c>
      <c r="F8360" s="2">
        <v>45594.855046296303</v>
      </c>
      <c r="G8360" t="str">
        <f t="shared" si="651"/>
        <v>10</v>
      </c>
      <c r="H8360" t="str">
        <f t="shared" si="652"/>
        <v>29</v>
      </c>
      <c r="I8360">
        <v>207</v>
      </c>
      <c r="J8360">
        <f t="shared" si="653"/>
        <v>3.45</v>
      </c>
      <c r="K8360" t="s">
        <v>42</v>
      </c>
      <c r="L8360" t="s">
        <v>10159</v>
      </c>
      <c r="M8360" t="s">
        <v>34</v>
      </c>
      <c r="N8360" t="b">
        <v>0</v>
      </c>
      <c r="O8360">
        <f>_xlfn.XLOOKUP(B8360,Machine_Info!A:A,Machine_Info!E:E)</f>
        <v>20</v>
      </c>
      <c r="P8360">
        <f t="shared" si="650"/>
        <v>16.55</v>
      </c>
      <c r="Q8360">
        <f t="shared" si="654"/>
        <v>0.82750000000000001</v>
      </c>
    </row>
    <row r="8361" spans="1:17" x14ac:dyDescent="0.2">
      <c r="A8361" t="s">
        <v>8479</v>
      </c>
      <c r="B8361" t="s">
        <v>106</v>
      </c>
      <c r="C8361" t="s">
        <v>107</v>
      </c>
      <c r="D8361" t="s">
        <v>59</v>
      </c>
      <c r="E8361" s="2">
        <v>45594.893472222233</v>
      </c>
      <c r="F8361" s="2">
        <v>45594.917083333326</v>
      </c>
      <c r="G8361" t="str">
        <f t="shared" si="651"/>
        <v>10</v>
      </c>
      <c r="H8361" t="str">
        <f t="shared" si="652"/>
        <v>29</v>
      </c>
      <c r="I8361">
        <v>8</v>
      </c>
      <c r="J8361">
        <f t="shared" si="653"/>
        <v>0.13333333333333333</v>
      </c>
      <c r="K8361" t="s">
        <v>54</v>
      </c>
      <c r="L8361" t="s">
        <v>10160</v>
      </c>
      <c r="M8361" t="s">
        <v>44</v>
      </c>
      <c r="N8361" t="b">
        <v>1</v>
      </c>
      <c r="O8361">
        <f>_xlfn.XLOOKUP(B8361,Machine_Info!A:A,Machine_Info!E:E)</f>
        <v>16</v>
      </c>
      <c r="P8361">
        <f t="shared" si="650"/>
        <v>15.866666666666667</v>
      </c>
      <c r="Q8361">
        <f t="shared" si="654"/>
        <v>0.9916666666666667</v>
      </c>
    </row>
    <row r="8362" spans="1:17" x14ac:dyDescent="0.2">
      <c r="A8362" t="s">
        <v>8480</v>
      </c>
      <c r="B8362" t="s">
        <v>218</v>
      </c>
      <c r="C8362" t="s">
        <v>219</v>
      </c>
      <c r="D8362" t="s">
        <v>20</v>
      </c>
      <c r="E8362" s="2">
        <v>45594.907997685194</v>
      </c>
      <c r="F8362" s="2">
        <v>45595.194803240738</v>
      </c>
      <c r="G8362" t="str">
        <f t="shared" si="651"/>
        <v>10</v>
      </c>
      <c r="H8362" t="str">
        <f t="shared" si="652"/>
        <v>29</v>
      </c>
      <c r="I8362">
        <v>186</v>
      </c>
      <c r="J8362">
        <f t="shared" si="653"/>
        <v>3.1</v>
      </c>
      <c r="K8362" t="s">
        <v>46</v>
      </c>
      <c r="L8362" t="s">
        <v>10160</v>
      </c>
      <c r="M8362" t="s">
        <v>44</v>
      </c>
      <c r="N8362" t="b">
        <v>0</v>
      </c>
      <c r="O8362">
        <f>_xlfn.XLOOKUP(B8362,Machine_Info!A:A,Machine_Info!E:E)</f>
        <v>14</v>
      </c>
      <c r="P8362">
        <f t="shared" si="650"/>
        <v>10.9</v>
      </c>
      <c r="Q8362">
        <f t="shared" si="654"/>
        <v>0.77857142857142858</v>
      </c>
    </row>
    <row r="8363" spans="1:17" x14ac:dyDescent="0.2">
      <c r="A8363" t="s">
        <v>8481</v>
      </c>
      <c r="B8363" t="s">
        <v>171</v>
      </c>
      <c r="C8363" t="s">
        <v>172</v>
      </c>
      <c r="D8363" t="s">
        <v>32</v>
      </c>
      <c r="E8363" s="2">
        <v>45594.939513888887</v>
      </c>
      <c r="F8363" s="2">
        <v>45594.963819444441</v>
      </c>
      <c r="G8363" t="str">
        <f t="shared" si="651"/>
        <v>10</v>
      </c>
      <c r="H8363" t="str">
        <f t="shared" si="652"/>
        <v>29</v>
      </c>
      <c r="I8363">
        <v>135</v>
      </c>
      <c r="J8363">
        <f t="shared" si="653"/>
        <v>2.25</v>
      </c>
      <c r="K8363" t="s">
        <v>42</v>
      </c>
      <c r="L8363" t="s">
        <v>10159</v>
      </c>
      <c r="M8363" t="s">
        <v>34</v>
      </c>
      <c r="N8363" t="b">
        <v>0</v>
      </c>
      <c r="O8363">
        <f>_xlfn.XLOOKUP(B8363,Machine_Info!A:A,Machine_Info!E:E)</f>
        <v>16</v>
      </c>
      <c r="P8363">
        <f t="shared" si="650"/>
        <v>13.75</v>
      </c>
      <c r="Q8363">
        <f t="shared" si="654"/>
        <v>0.859375</v>
      </c>
    </row>
    <row r="8364" spans="1:17" x14ac:dyDescent="0.2">
      <c r="A8364" t="s">
        <v>8482</v>
      </c>
      <c r="B8364" t="s">
        <v>89</v>
      </c>
      <c r="C8364" t="s">
        <v>90</v>
      </c>
      <c r="D8364" t="s">
        <v>32</v>
      </c>
      <c r="E8364" s="2">
        <v>45594.975358796299</v>
      </c>
      <c r="F8364" s="2">
        <v>45595.51771990741</v>
      </c>
      <c r="G8364" t="str">
        <f t="shared" si="651"/>
        <v>10</v>
      </c>
      <c r="H8364" t="str">
        <f t="shared" si="652"/>
        <v>29</v>
      </c>
      <c r="I8364">
        <v>162</v>
      </c>
      <c r="J8364">
        <f t="shared" si="653"/>
        <v>2.7</v>
      </c>
      <c r="K8364" t="s">
        <v>38</v>
      </c>
      <c r="L8364" t="s">
        <v>10159</v>
      </c>
      <c r="M8364" t="s">
        <v>34</v>
      </c>
      <c r="N8364" t="b">
        <v>0</v>
      </c>
      <c r="O8364">
        <f>_xlfn.XLOOKUP(B8364,Machine_Info!A:A,Machine_Info!E:E)</f>
        <v>14</v>
      </c>
      <c r="P8364">
        <f t="shared" si="650"/>
        <v>11.3</v>
      </c>
      <c r="Q8364">
        <f t="shared" si="654"/>
        <v>0.80714285714285716</v>
      </c>
    </row>
    <row r="8365" spans="1:17" x14ac:dyDescent="0.2">
      <c r="A8365" t="s">
        <v>8483</v>
      </c>
      <c r="B8365" t="s">
        <v>25</v>
      </c>
      <c r="C8365" t="s">
        <v>26</v>
      </c>
      <c r="D8365" t="s">
        <v>27</v>
      </c>
      <c r="E8365" s="2">
        <v>45595.00608796296</v>
      </c>
      <c r="F8365" s="2">
        <v>45595.122060185182</v>
      </c>
      <c r="G8365" t="str">
        <f t="shared" si="651"/>
        <v>10</v>
      </c>
      <c r="H8365" t="str">
        <f t="shared" si="652"/>
        <v>30</v>
      </c>
      <c r="I8365">
        <v>698</v>
      </c>
      <c r="J8365">
        <f t="shared" si="653"/>
        <v>11.633333333333333</v>
      </c>
      <c r="K8365" t="s">
        <v>21</v>
      </c>
      <c r="L8365" t="s">
        <v>55</v>
      </c>
      <c r="M8365" t="s">
        <v>23</v>
      </c>
      <c r="N8365" t="b">
        <v>1</v>
      </c>
      <c r="O8365">
        <f>_xlfn.XLOOKUP(B8365,Machine_Info!A:A,Machine_Info!E:E)</f>
        <v>22</v>
      </c>
      <c r="P8365">
        <f t="shared" si="650"/>
        <v>10.366666666666667</v>
      </c>
      <c r="Q8365">
        <f t="shared" si="654"/>
        <v>0.47121212121212125</v>
      </c>
    </row>
    <row r="8366" spans="1:17" x14ac:dyDescent="0.2">
      <c r="A8366" t="s">
        <v>8484</v>
      </c>
      <c r="B8366" t="s">
        <v>99</v>
      </c>
      <c r="C8366" t="s">
        <v>100</v>
      </c>
      <c r="D8366" t="s">
        <v>32</v>
      </c>
      <c r="E8366" s="2">
        <v>45595.019687499997</v>
      </c>
      <c r="F8366" s="2">
        <v>45595.048159722217</v>
      </c>
      <c r="G8366" t="str">
        <f t="shared" si="651"/>
        <v>10</v>
      </c>
      <c r="H8366" t="str">
        <f t="shared" si="652"/>
        <v>30</v>
      </c>
      <c r="I8366">
        <v>82</v>
      </c>
      <c r="J8366">
        <f t="shared" si="653"/>
        <v>1.3666666666666667</v>
      </c>
      <c r="K8366" t="s">
        <v>46</v>
      </c>
      <c r="L8366" t="s">
        <v>55</v>
      </c>
      <c r="M8366" t="s">
        <v>23</v>
      </c>
      <c r="N8366" t="b">
        <v>0</v>
      </c>
      <c r="O8366">
        <f>_xlfn.XLOOKUP(B8366,Machine_Info!A:A,Machine_Info!E:E)</f>
        <v>16</v>
      </c>
      <c r="P8366">
        <f t="shared" si="650"/>
        <v>14.633333333333333</v>
      </c>
      <c r="Q8366">
        <f t="shared" si="654"/>
        <v>0.9145833333333333</v>
      </c>
    </row>
    <row r="8367" spans="1:17" x14ac:dyDescent="0.2">
      <c r="A8367" t="s">
        <v>8485</v>
      </c>
      <c r="B8367" t="s">
        <v>40</v>
      </c>
      <c r="C8367" t="s">
        <v>41</v>
      </c>
      <c r="D8367" t="s">
        <v>20</v>
      </c>
      <c r="E8367" s="2">
        <v>45595.028657407413</v>
      </c>
      <c r="F8367" s="2">
        <v>45595.107824074083</v>
      </c>
      <c r="G8367" t="str">
        <f t="shared" si="651"/>
        <v>10</v>
      </c>
      <c r="H8367" t="str">
        <f t="shared" si="652"/>
        <v>30</v>
      </c>
      <c r="I8367">
        <v>1026</v>
      </c>
      <c r="J8367">
        <f t="shared" si="653"/>
        <v>17.100000000000001</v>
      </c>
      <c r="K8367" t="s">
        <v>110</v>
      </c>
      <c r="L8367" t="s">
        <v>55</v>
      </c>
      <c r="M8367" t="s">
        <v>23</v>
      </c>
      <c r="N8367" t="b">
        <v>0</v>
      </c>
      <c r="O8367">
        <f>_xlfn.XLOOKUP(B8367,Machine_Info!A:A,Machine_Info!E:E)</f>
        <v>18</v>
      </c>
      <c r="P8367">
        <f t="shared" si="650"/>
        <v>0.89999999999999858</v>
      </c>
      <c r="Q8367">
        <f t="shared" si="654"/>
        <v>4.999999999999992E-2</v>
      </c>
    </row>
    <row r="8368" spans="1:17" x14ac:dyDescent="0.2">
      <c r="A8368" t="s">
        <v>8486</v>
      </c>
      <c r="B8368" t="s">
        <v>18</v>
      </c>
      <c r="C8368" t="s">
        <v>19</v>
      </c>
      <c r="D8368" t="s">
        <v>20</v>
      </c>
      <c r="E8368" s="2">
        <v>45595.058611111112</v>
      </c>
      <c r="F8368" s="2">
        <v>45595.30097222222</v>
      </c>
      <c r="G8368" t="str">
        <f t="shared" si="651"/>
        <v>10</v>
      </c>
      <c r="H8368" t="str">
        <f t="shared" si="652"/>
        <v>30</v>
      </c>
      <c r="I8368">
        <v>170</v>
      </c>
      <c r="J8368">
        <f t="shared" si="653"/>
        <v>2.8333333333333335</v>
      </c>
      <c r="K8368" t="s">
        <v>76</v>
      </c>
      <c r="L8368" t="s">
        <v>10160</v>
      </c>
      <c r="M8368" t="s">
        <v>44</v>
      </c>
      <c r="N8368" t="b">
        <v>0</v>
      </c>
      <c r="O8368">
        <f>_xlfn.XLOOKUP(B8368,Machine_Info!A:A,Machine_Info!E:E)</f>
        <v>16</v>
      </c>
      <c r="P8368">
        <f t="shared" si="650"/>
        <v>13.166666666666666</v>
      </c>
      <c r="Q8368">
        <f t="shared" si="654"/>
        <v>0.82291666666666663</v>
      </c>
    </row>
    <row r="8369" spans="1:17" x14ac:dyDescent="0.2">
      <c r="A8369" t="s">
        <v>8487</v>
      </c>
      <c r="B8369" t="s">
        <v>49</v>
      </c>
      <c r="C8369" t="s">
        <v>50</v>
      </c>
      <c r="D8369" t="s">
        <v>20</v>
      </c>
      <c r="E8369" s="2">
        <v>45595.090810185182</v>
      </c>
      <c r="F8369" s="2">
        <v>45595.113726851851</v>
      </c>
      <c r="G8369" t="str">
        <f t="shared" si="651"/>
        <v>10</v>
      </c>
      <c r="H8369" t="str">
        <f t="shared" si="652"/>
        <v>30</v>
      </c>
      <c r="I8369">
        <v>481</v>
      </c>
      <c r="J8369">
        <f t="shared" si="653"/>
        <v>8.0166666666666675</v>
      </c>
      <c r="K8369" t="s">
        <v>54</v>
      </c>
      <c r="L8369" t="s">
        <v>55</v>
      </c>
      <c r="M8369" t="s">
        <v>23</v>
      </c>
      <c r="N8369" t="b">
        <v>1</v>
      </c>
      <c r="O8369">
        <f>_xlfn.XLOOKUP(B8369,Machine_Info!A:A,Machine_Info!E:E)</f>
        <v>22</v>
      </c>
      <c r="P8369">
        <f t="shared" si="650"/>
        <v>13.983333333333333</v>
      </c>
      <c r="Q8369">
        <f t="shared" si="654"/>
        <v>0.63560606060606062</v>
      </c>
    </row>
    <row r="8370" spans="1:17" x14ac:dyDescent="0.2">
      <c r="A8370" t="s">
        <v>8488</v>
      </c>
      <c r="B8370" t="s">
        <v>160</v>
      </c>
      <c r="C8370" t="s">
        <v>161</v>
      </c>
      <c r="D8370" t="s">
        <v>32</v>
      </c>
      <c r="E8370" s="2">
        <v>45595.130810185183</v>
      </c>
      <c r="F8370" s="2">
        <v>45595.3669212963</v>
      </c>
      <c r="G8370" t="str">
        <f t="shared" si="651"/>
        <v>10</v>
      </c>
      <c r="H8370" t="str">
        <f t="shared" si="652"/>
        <v>30</v>
      </c>
      <c r="I8370">
        <v>278</v>
      </c>
      <c r="J8370">
        <f t="shared" si="653"/>
        <v>4.6333333333333337</v>
      </c>
      <c r="K8370" t="s">
        <v>54</v>
      </c>
      <c r="L8370" t="s">
        <v>55</v>
      </c>
      <c r="M8370" t="s">
        <v>23</v>
      </c>
      <c r="N8370" t="b">
        <v>1</v>
      </c>
      <c r="O8370">
        <f>_xlfn.XLOOKUP(B8370,Machine_Info!A:A,Machine_Info!E:E)</f>
        <v>20</v>
      </c>
      <c r="P8370">
        <f t="shared" si="650"/>
        <v>15.366666666666667</v>
      </c>
      <c r="Q8370">
        <f t="shared" si="654"/>
        <v>0.76833333333333331</v>
      </c>
    </row>
    <row r="8371" spans="1:17" x14ac:dyDescent="0.2">
      <c r="A8371" t="s">
        <v>8489</v>
      </c>
      <c r="B8371" t="s">
        <v>36</v>
      </c>
      <c r="C8371" t="s">
        <v>37</v>
      </c>
      <c r="D8371" t="s">
        <v>20</v>
      </c>
      <c r="E8371" s="2">
        <v>45595.147638888891</v>
      </c>
      <c r="F8371" s="2">
        <v>45595.218472222223</v>
      </c>
      <c r="G8371" t="str">
        <f t="shared" si="651"/>
        <v>10</v>
      </c>
      <c r="H8371" t="str">
        <f t="shared" si="652"/>
        <v>30</v>
      </c>
      <c r="I8371">
        <v>879</v>
      </c>
      <c r="J8371">
        <f t="shared" si="653"/>
        <v>14.65</v>
      </c>
      <c r="K8371" t="s">
        <v>28</v>
      </c>
      <c r="L8371" t="s">
        <v>55</v>
      </c>
      <c r="M8371" t="s">
        <v>23</v>
      </c>
      <c r="N8371" t="b">
        <v>0</v>
      </c>
      <c r="O8371">
        <f>_xlfn.XLOOKUP(B8371,Machine_Info!A:A,Machine_Info!E:E)</f>
        <v>18</v>
      </c>
      <c r="P8371">
        <f t="shared" si="650"/>
        <v>3.3499999999999996</v>
      </c>
      <c r="Q8371">
        <f t="shared" si="654"/>
        <v>0.18611111111111109</v>
      </c>
    </row>
    <row r="8372" spans="1:17" x14ac:dyDescent="0.2">
      <c r="A8372" t="s">
        <v>8490</v>
      </c>
      <c r="B8372" t="s">
        <v>49</v>
      </c>
      <c r="C8372" t="s">
        <v>50</v>
      </c>
      <c r="D8372" t="s">
        <v>20</v>
      </c>
      <c r="E8372" s="2">
        <v>45595.150995370372</v>
      </c>
      <c r="F8372" s="2">
        <v>45595.264189814807</v>
      </c>
      <c r="G8372" t="str">
        <f t="shared" si="651"/>
        <v>10</v>
      </c>
      <c r="H8372" t="str">
        <f t="shared" si="652"/>
        <v>30</v>
      </c>
      <c r="I8372">
        <v>887</v>
      </c>
      <c r="J8372">
        <f t="shared" si="653"/>
        <v>14.783333333333333</v>
      </c>
      <c r="K8372" t="s">
        <v>38</v>
      </c>
      <c r="L8372" t="s">
        <v>55</v>
      </c>
      <c r="M8372" t="s">
        <v>23</v>
      </c>
      <c r="N8372" t="b">
        <v>0</v>
      </c>
      <c r="O8372">
        <f>_xlfn.XLOOKUP(B8372,Machine_Info!A:A,Machine_Info!E:E)</f>
        <v>22</v>
      </c>
      <c r="P8372">
        <f t="shared" si="650"/>
        <v>7.2166666666666668</v>
      </c>
      <c r="Q8372">
        <f t="shared" si="654"/>
        <v>0.32803030303030306</v>
      </c>
    </row>
    <row r="8373" spans="1:17" x14ac:dyDescent="0.2">
      <c r="A8373" t="s">
        <v>8491</v>
      </c>
      <c r="B8373" t="s">
        <v>174</v>
      </c>
      <c r="C8373" t="s">
        <v>175</v>
      </c>
      <c r="D8373" t="s">
        <v>59</v>
      </c>
      <c r="E8373" s="2">
        <v>45595.171284722222</v>
      </c>
      <c r="F8373" s="2">
        <v>45595.257395833331</v>
      </c>
      <c r="G8373" t="str">
        <f t="shared" si="651"/>
        <v>10</v>
      </c>
      <c r="H8373" t="str">
        <f t="shared" si="652"/>
        <v>30</v>
      </c>
      <c r="I8373">
        <v>22</v>
      </c>
      <c r="J8373">
        <f t="shared" si="653"/>
        <v>0.36666666666666664</v>
      </c>
      <c r="K8373" t="s">
        <v>54</v>
      </c>
      <c r="L8373" t="s">
        <v>10159</v>
      </c>
      <c r="M8373" t="s">
        <v>34</v>
      </c>
      <c r="N8373" t="b">
        <v>1</v>
      </c>
      <c r="O8373">
        <f>_xlfn.XLOOKUP(B8373,Machine_Info!A:A,Machine_Info!E:E)</f>
        <v>14</v>
      </c>
      <c r="P8373">
        <f t="shared" si="650"/>
        <v>13.633333333333333</v>
      </c>
      <c r="Q8373">
        <f t="shared" si="654"/>
        <v>0.97380952380952379</v>
      </c>
    </row>
    <row r="8374" spans="1:17" x14ac:dyDescent="0.2">
      <c r="A8374" t="s">
        <v>8492</v>
      </c>
      <c r="B8374" t="s">
        <v>89</v>
      </c>
      <c r="C8374" t="s">
        <v>90</v>
      </c>
      <c r="D8374" t="s">
        <v>32</v>
      </c>
      <c r="E8374" s="2">
        <v>45595.173483796287</v>
      </c>
      <c r="F8374" s="2">
        <v>45595.197789351849</v>
      </c>
      <c r="G8374" t="str">
        <f t="shared" si="651"/>
        <v>10</v>
      </c>
      <c r="H8374" t="str">
        <f t="shared" si="652"/>
        <v>30</v>
      </c>
      <c r="I8374">
        <v>332</v>
      </c>
      <c r="J8374">
        <f t="shared" si="653"/>
        <v>5.5333333333333332</v>
      </c>
      <c r="K8374" t="s">
        <v>38</v>
      </c>
      <c r="L8374" t="s">
        <v>55</v>
      </c>
      <c r="M8374" t="s">
        <v>23</v>
      </c>
      <c r="N8374" t="b">
        <v>0</v>
      </c>
      <c r="O8374">
        <f>_xlfn.XLOOKUP(B8374,Machine_Info!A:A,Machine_Info!E:E)</f>
        <v>14</v>
      </c>
      <c r="P8374">
        <f t="shared" si="650"/>
        <v>8.4666666666666668</v>
      </c>
      <c r="Q8374">
        <f t="shared" si="654"/>
        <v>0.60476190476190472</v>
      </c>
    </row>
    <row r="8375" spans="1:17" x14ac:dyDescent="0.2">
      <c r="A8375" t="s">
        <v>8493</v>
      </c>
      <c r="B8375" t="s">
        <v>142</v>
      </c>
      <c r="C8375" t="s">
        <v>143</v>
      </c>
      <c r="D8375" t="s">
        <v>27</v>
      </c>
      <c r="E8375" s="2">
        <v>45595.175671296303</v>
      </c>
      <c r="F8375" s="2">
        <v>45595.366643518522</v>
      </c>
      <c r="G8375" t="str">
        <f t="shared" si="651"/>
        <v>10</v>
      </c>
      <c r="H8375" t="str">
        <f t="shared" si="652"/>
        <v>30</v>
      </c>
      <c r="I8375">
        <v>361</v>
      </c>
      <c r="J8375">
        <f t="shared" si="653"/>
        <v>6.0166666666666666</v>
      </c>
      <c r="K8375" t="s">
        <v>54</v>
      </c>
      <c r="L8375" t="s">
        <v>55</v>
      </c>
      <c r="M8375" t="s">
        <v>23</v>
      </c>
      <c r="N8375" t="b">
        <v>1</v>
      </c>
      <c r="O8375">
        <f>_xlfn.XLOOKUP(B8375,Machine_Info!A:A,Machine_Info!E:E)</f>
        <v>22</v>
      </c>
      <c r="P8375">
        <f t="shared" si="650"/>
        <v>15.983333333333334</v>
      </c>
      <c r="Q8375">
        <f t="shared" si="654"/>
        <v>0.72651515151515156</v>
      </c>
    </row>
    <row r="8376" spans="1:17" x14ac:dyDescent="0.2">
      <c r="A8376" t="s">
        <v>8494</v>
      </c>
      <c r="B8376" t="s">
        <v>116</v>
      </c>
      <c r="C8376" t="s">
        <v>117</v>
      </c>
      <c r="D8376" t="s">
        <v>20</v>
      </c>
      <c r="E8376" s="2">
        <v>45595.204363425917</v>
      </c>
      <c r="F8376" s="2">
        <v>45595.220335648148</v>
      </c>
      <c r="G8376" t="str">
        <f t="shared" si="651"/>
        <v>10</v>
      </c>
      <c r="H8376" t="str">
        <f t="shared" si="652"/>
        <v>30</v>
      </c>
      <c r="I8376">
        <v>171</v>
      </c>
      <c r="J8376">
        <f t="shared" si="653"/>
        <v>2.85</v>
      </c>
      <c r="K8376" t="s">
        <v>21</v>
      </c>
      <c r="L8376" t="s">
        <v>55</v>
      </c>
      <c r="M8376" t="s">
        <v>23</v>
      </c>
      <c r="N8376" t="b">
        <v>1</v>
      </c>
      <c r="O8376">
        <f>_xlfn.XLOOKUP(B8376,Machine_Info!A:A,Machine_Info!E:E)</f>
        <v>16</v>
      </c>
      <c r="P8376">
        <f t="shared" si="650"/>
        <v>13.15</v>
      </c>
      <c r="Q8376">
        <f t="shared" si="654"/>
        <v>0.82187500000000002</v>
      </c>
    </row>
    <row r="8377" spans="1:17" x14ac:dyDescent="0.2">
      <c r="A8377" t="s">
        <v>8495</v>
      </c>
      <c r="B8377" t="s">
        <v>171</v>
      </c>
      <c r="C8377" t="s">
        <v>172</v>
      </c>
      <c r="D8377" t="s">
        <v>32</v>
      </c>
      <c r="E8377" s="2">
        <v>45595.213634259257</v>
      </c>
      <c r="F8377" s="2">
        <v>45595.582384259258</v>
      </c>
      <c r="G8377" t="str">
        <f t="shared" si="651"/>
        <v>10</v>
      </c>
      <c r="H8377" t="str">
        <f t="shared" si="652"/>
        <v>30</v>
      </c>
      <c r="I8377">
        <v>69</v>
      </c>
      <c r="J8377">
        <f t="shared" si="653"/>
        <v>1.1499999999999999</v>
      </c>
      <c r="K8377" t="s">
        <v>28</v>
      </c>
      <c r="L8377" t="s">
        <v>10160</v>
      </c>
      <c r="M8377" t="s">
        <v>44</v>
      </c>
      <c r="N8377" t="b">
        <v>0</v>
      </c>
      <c r="O8377">
        <f>_xlfn.XLOOKUP(B8377,Machine_Info!A:A,Machine_Info!E:E)</f>
        <v>16</v>
      </c>
      <c r="P8377">
        <f t="shared" si="650"/>
        <v>14.85</v>
      </c>
      <c r="Q8377">
        <f t="shared" si="654"/>
        <v>0.92812499999999998</v>
      </c>
    </row>
    <row r="8378" spans="1:17" x14ac:dyDescent="0.2">
      <c r="A8378" t="s">
        <v>8496</v>
      </c>
      <c r="B8378" t="s">
        <v>40</v>
      </c>
      <c r="C8378" t="s">
        <v>41</v>
      </c>
      <c r="D8378" t="s">
        <v>20</v>
      </c>
      <c r="E8378" s="2">
        <v>45595.301620370366</v>
      </c>
      <c r="F8378" s="2">
        <v>45595.320370370369</v>
      </c>
      <c r="G8378" t="str">
        <f t="shared" si="651"/>
        <v>10</v>
      </c>
      <c r="H8378" t="str">
        <f t="shared" si="652"/>
        <v>30</v>
      </c>
      <c r="I8378">
        <v>943</v>
      </c>
      <c r="J8378">
        <f t="shared" si="653"/>
        <v>15.716666666666667</v>
      </c>
      <c r="K8378" t="s">
        <v>76</v>
      </c>
      <c r="L8378" t="s">
        <v>10160</v>
      </c>
      <c r="M8378" t="s">
        <v>44</v>
      </c>
      <c r="N8378" t="b">
        <v>0</v>
      </c>
      <c r="O8378">
        <f>_xlfn.XLOOKUP(B8378,Machine_Info!A:A,Machine_Info!E:E)</f>
        <v>18</v>
      </c>
      <c r="P8378">
        <f t="shared" si="650"/>
        <v>2.2833333333333332</v>
      </c>
      <c r="Q8378">
        <f t="shared" si="654"/>
        <v>0.12685185185185185</v>
      </c>
    </row>
    <row r="8379" spans="1:17" x14ac:dyDescent="0.2">
      <c r="A8379" t="s">
        <v>8497</v>
      </c>
      <c r="B8379" t="s">
        <v>106</v>
      </c>
      <c r="C8379" t="s">
        <v>107</v>
      </c>
      <c r="D8379" t="s">
        <v>59</v>
      </c>
      <c r="E8379" s="2">
        <v>45595.323055555556</v>
      </c>
      <c r="F8379" s="2">
        <v>45595.329305555562</v>
      </c>
      <c r="G8379" t="str">
        <f t="shared" si="651"/>
        <v>10</v>
      </c>
      <c r="H8379" t="str">
        <f t="shared" si="652"/>
        <v>30</v>
      </c>
      <c r="I8379">
        <v>14</v>
      </c>
      <c r="J8379">
        <f t="shared" si="653"/>
        <v>0.23333333333333334</v>
      </c>
      <c r="K8379" t="s">
        <v>42</v>
      </c>
      <c r="L8379" t="s">
        <v>55</v>
      </c>
      <c r="M8379" t="s">
        <v>23</v>
      </c>
      <c r="N8379" t="b">
        <v>0</v>
      </c>
      <c r="O8379">
        <f>_xlfn.XLOOKUP(B8379,Machine_Info!A:A,Machine_Info!E:E)</f>
        <v>16</v>
      </c>
      <c r="P8379">
        <f t="shared" si="650"/>
        <v>15.766666666666667</v>
      </c>
      <c r="Q8379">
        <f t="shared" si="654"/>
        <v>0.98541666666666672</v>
      </c>
    </row>
    <row r="8380" spans="1:17" x14ac:dyDescent="0.2">
      <c r="A8380" t="s">
        <v>8498</v>
      </c>
      <c r="B8380" t="s">
        <v>84</v>
      </c>
      <c r="C8380" t="s">
        <v>85</v>
      </c>
      <c r="D8380" t="s">
        <v>27</v>
      </c>
      <c r="E8380" s="2">
        <v>45595.389409722222</v>
      </c>
      <c r="F8380" s="2">
        <v>45595.486631944441</v>
      </c>
      <c r="G8380" t="str">
        <f t="shared" si="651"/>
        <v>10</v>
      </c>
      <c r="H8380" t="str">
        <f t="shared" si="652"/>
        <v>30</v>
      </c>
      <c r="I8380">
        <v>437</v>
      </c>
      <c r="J8380">
        <f t="shared" si="653"/>
        <v>7.2833333333333332</v>
      </c>
      <c r="K8380" t="s">
        <v>38</v>
      </c>
      <c r="L8380" t="s">
        <v>10160</v>
      </c>
      <c r="M8380" t="s">
        <v>44</v>
      </c>
      <c r="N8380" t="b">
        <v>0</v>
      </c>
      <c r="O8380">
        <f>_xlfn.XLOOKUP(B8380,Machine_Info!A:A,Machine_Info!E:E)</f>
        <v>22</v>
      </c>
      <c r="P8380">
        <f t="shared" si="650"/>
        <v>14.716666666666667</v>
      </c>
      <c r="Q8380">
        <f t="shared" si="654"/>
        <v>0.66893939393939394</v>
      </c>
    </row>
    <row r="8381" spans="1:17" x14ac:dyDescent="0.2">
      <c r="A8381" t="s">
        <v>8499</v>
      </c>
      <c r="B8381" t="s">
        <v>125</v>
      </c>
      <c r="C8381" t="s">
        <v>126</v>
      </c>
      <c r="D8381" t="s">
        <v>20</v>
      </c>
      <c r="E8381" s="2">
        <v>45595.414618055547</v>
      </c>
      <c r="F8381" s="2">
        <v>45595.461840277778</v>
      </c>
      <c r="G8381" t="str">
        <f t="shared" si="651"/>
        <v>10</v>
      </c>
      <c r="H8381" t="str">
        <f t="shared" si="652"/>
        <v>30</v>
      </c>
      <c r="I8381">
        <v>163</v>
      </c>
      <c r="J8381">
        <f t="shared" si="653"/>
        <v>2.7166666666666668</v>
      </c>
      <c r="K8381" t="s">
        <v>54</v>
      </c>
      <c r="L8381" t="s">
        <v>55</v>
      </c>
      <c r="M8381" t="s">
        <v>23</v>
      </c>
      <c r="N8381" t="b">
        <v>1</v>
      </c>
      <c r="O8381">
        <f>_xlfn.XLOOKUP(B8381,Machine_Info!A:A,Machine_Info!E:E)</f>
        <v>18</v>
      </c>
      <c r="P8381">
        <f t="shared" si="650"/>
        <v>15.283333333333333</v>
      </c>
      <c r="Q8381">
        <f t="shared" si="654"/>
        <v>0.84907407407407409</v>
      </c>
    </row>
    <row r="8382" spans="1:17" x14ac:dyDescent="0.2">
      <c r="A8382" t="s">
        <v>8500</v>
      </c>
      <c r="B8382" t="s">
        <v>106</v>
      </c>
      <c r="C8382" t="s">
        <v>107</v>
      </c>
      <c r="D8382" t="s">
        <v>59</v>
      </c>
      <c r="E8382" s="2">
        <v>45595.455150462964</v>
      </c>
      <c r="F8382" s="2">
        <v>45595.47042824074</v>
      </c>
      <c r="G8382" t="str">
        <f t="shared" si="651"/>
        <v>10</v>
      </c>
      <c r="H8382" t="str">
        <f t="shared" si="652"/>
        <v>30</v>
      </c>
      <c r="I8382">
        <v>8</v>
      </c>
      <c r="J8382">
        <f t="shared" si="653"/>
        <v>0.13333333333333333</v>
      </c>
      <c r="K8382" t="s">
        <v>71</v>
      </c>
      <c r="L8382" t="s">
        <v>55</v>
      </c>
      <c r="M8382" t="s">
        <v>23</v>
      </c>
      <c r="N8382" t="b">
        <v>1</v>
      </c>
      <c r="O8382">
        <f>_xlfn.XLOOKUP(B8382,Machine_Info!A:A,Machine_Info!E:E)</f>
        <v>16</v>
      </c>
      <c r="P8382">
        <f t="shared" si="650"/>
        <v>15.866666666666667</v>
      </c>
      <c r="Q8382">
        <f t="shared" si="654"/>
        <v>0.9916666666666667</v>
      </c>
    </row>
    <row r="8383" spans="1:17" x14ac:dyDescent="0.2">
      <c r="A8383" t="s">
        <v>8501</v>
      </c>
      <c r="B8383" t="s">
        <v>132</v>
      </c>
      <c r="C8383" t="s">
        <v>133</v>
      </c>
      <c r="D8383" t="s">
        <v>59</v>
      </c>
      <c r="E8383" s="2">
        <v>45595.468229166669</v>
      </c>
      <c r="F8383" s="2">
        <v>45595.473090277781</v>
      </c>
      <c r="G8383" t="str">
        <f t="shared" si="651"/>
        <v>10</v>
      </c>
      <c r="H8383" t="str">
        <f t="shared" si="652"/>
        <v>30</v>
      </c>
      <c r="I8383">
        <v>192</v>
      </c>
      <c r="J8383">
        <f t="shared" si="653"/>
        <v>3.2</v>
      </c>
      <c r="K8383" t="s">
        <v>46</v>
      </c>
      <c r="L8383" t="s">
        <v>10160</v>
      </c>
      <c r="M8383" t="s">
        <v>44</v>
      </c>
      <c r="N8383" t="b">
        <v>0</v>
      </c>
      <c r="O8383">
        <f>_xlfn.XLOOKUP(B8383,Machine_Info!A:A,Machine_Info!E:E)</f>
        <v>14</v>
      </c>
      <c r="P8383">
        <f t="shared" si="650"/>
        <v>10.8</v>
      </c>
      <c r="Q8383">
        <f t="shared" si="654"/>
        <v>0.77142857142857146</v>
      </c>
    </row>
    <row r="8384" spans="1:17" x14ac:dyDescent="0.2">
      <c r="A8384" t="s">
        <v>8502</v>
      </c>
      <c r="B8384" t="s">
        <v>142</v>
      </c>
      <c r="C8384" t="s">
        <v>143</v>
      </c>
      <c r="D8384" t="s">
        <v>27</v>
      </c>
      <c r="E8384" s="2">
        <v>45595.487870370373</v>
      </c>
      <c r="F8384" s="2">
        <v>45595.499675925923</v>
      </c>
      <c r="G8384" t="str">
        <f t="shared" si="651"/>
        <v>10</v>
      </c>
      <c r="H8384" t="str">
        <f t="shared" si="652"/>
        <v>30</v>
      </c>
      <c r="I8384">
        <v>138</v>
      </c>
      <c r="J8384">
        <f t="shared" si="653"/>
        <v>2.2999999999999998</v>
      </c>
      <c r="K8384" t="s">
        <v>42</v>
      </c>
      <c r="L8384" t="s">
        <v>10160</v>
      </c>
      <c r="M8384" t="s">
        <v>44</v>
      </c>
      <c r="N8384" t="b">
        <v>0</v>
      </c>
      <c r="O8384">
        <f>_xlfn.XLOOKUP(B8384,Machine_Info!A:A,Machine_Info!E:E)</f>
        <v>22</v>
      </c>
      <c r="P8384">
        <f t="shared" si="650"/>
        <v>19.7</v>
      </c>
      <c r="Q8384">
        <f t="shared" si="654"/>
        <v>0.89545454545454539</v>
      </c>
    </row>
    <row r="8385" spans="1:17" x14ac:dyDescent="0.2">
      <c r="A8385" t="s">
        <v>8503</v>
      </c>
      <c r="B8385" t="s">
        <v>96</v>
      </c>
      <c r="C8385" t="s">
        <v>97</v>
      </c>
      <c r="D8385" t="s">
        <v>27</v>
      </c>
      <c r="E8385" s="2">
        <v>45595.496249999997</v>
      </c>
      <c r="F8385" s="2">
        <v>45595.508055555547</v>
      </c>
      <c r="G8385" t="str">
        <f t="shared" si="651"/>
        <v>10</v>
      </c>
      <c r="H8385" t="str">
        <f t="shared" si="652"/>
        <v>30</v>
      </c>
      <c r="I8385">
        <v>394</v>
      </c>
      <c r="J8385">
        <f t="shared" si="653"/>
        <v>6.5666666666666664</v>
      </c>
      <c r="K8385" t="s">
        <v>38</v>
      </c>
      <c r="L8385" t="s">
        <v>55</v>
      </c>
      <c r="M8385" t="s">
        <v>23</v>
      </c>
      <c r="N8385" t="b">
        <v>0</v>
      </c>
      <c r="O8385">
        <f>_xlfn.XLOOKUP(B8385,Machine_Info!A:A,Machine_Info!E:E)</f>
        <v>20</v>
      </c>
      <c r="P8385">
        <f t="shared" si="650"/>
        <v>13.433333333333334</v>
      </c>
      <c r="Q8385">
        <f t="shared" si="654"/>
        <v>0.67166666666666663</v>
      </c>
    </row>
    <row r="8386" spans="1:17" x14ac:dyDescent="0.2">
      <c r="A8386" t="s">
        <v>8504</v>
      </c>
      <c r="B8386" t="s">
        <v>263</v>
      </c>
      <c r="C8386" t="s">
        <v>264</v>
      </c>
      <c r="D8386" t="s">
        <v>27</v>
      </c>
      <c r="E8386" s="2">
        <v>45595.521967592591</v>
      </c>
      <c r="F8386" s="2">
        <v>45595.566412037027</v>
      </c>
      <c r="G8386" t="str">
        <f t="shared" si="651"/>
        <v>10</v>
      </c>
      <c r="H8386" t="str">
        <f t="shared" si="652"/>
        <v>30</v>
      </c>
      <c r="I8386">
        <v>357</v>
      </c>
      <c r="J8386">
        <f t="shared" si="653"/>
        <v>5.95</v>
      </c>
      <c r="K8386" t="s">
        <v>76</v>
      </c>
      <c r="L8386" t="s">
        <v>10160</v>
      </c>
      <c r="M8386" t="s">
        <v>44</v>
      </c>
      <c r="N8386" t="b">
        <v>0</v>
      </c>
      <c r="O8386">
        <f>_xlfn.XLOOKUP(B8386,Machine_Info!A:A,Machine_Info!E:E)</f>
        <v>22</v>
      </c>
      <c r="P8386">
        <f t="shared" ref="P8386:P8449" si="655">O8386-J8386</f>
        <v>16.05</v>
      </c>
      <c r="Q8386">
        <f t="shared" si="654"/>
        <v>0.72954545454545461</v>
      </c>
    </row>
    <row r="8387" spans="1:17" x14ac:dyDescent="0.2">
      <c r="A8387" t="s">
        <v>8505</v>
      </c>
      <c r="B8387" t="s">
        <v>163</v>
      </c>
      <c r="C8387" t="s">
        <v>164</v>
      </c>
      <c r="D8387" t="s">
        <v>32</v>
      </c>
      <c r="E8387" s="2">
        <v>45595.583784722221</v>
      </c>
      <c r="F8387" s="2">
        <v>45595.835173611107</v>
      </c>
      <c r="G8387" t="str">
        <f t="shared" ref="G8387:G8450" si="656">TEXT(E8387,"mm")</f>
        <v>10</v>
      </c>
      <c r="H8387" t="str">
        <f t="shared" ref="H8387:H8450" si="657">TEXT(E8387,"dd")</f>
        <v>30</v>
      </c>
      <c r="I8387">
        <v>364</v>
      </c>
      <c r="J8387">
        <f t="shared" ref="J8387:J8450" si="658">I8387/60</f>
        <v>6.0666666666666664</v>
      </c>
      <c r="K8387" t="s">
        <v>71</v>
      </c>
      <c r="L8387" t="s">
        <v>10159</v>
      </c>
      <c r="M8387" t="s">
        <v>34</v>
      </c>
      <c r="N8387" t="b">
        <v>1</v>
      </c>
      <c r="O8387">
        <f>_xlfn.XLOOKUP(B8387,Machine_Info!A:A,Machine_Info!E:E)</f>
        <v>20</v>
      </c>
      <c r="P8387">
        <f t="shared" si="655"/>
        <v>13.933333333333334</v>
      </c>
      <c r="Q8387">
        <f t="shared" ref="Q8387:Q8450" si="659">P8387/O8387</f>
        <v>0.69666666666666666</v>
      </c>
    </row>
    <row r="8388" spans="1:17" x14ac:dyDescent="0.2">
      <c r="A8388" t="s">
        <v>8506</v>
      </c>
      <c r="B8388" t="s">
        <v>40</v>
      </c>
      <c r="C8388" t="s">
        <v>41</v>
      </c>
      <c r="D8388" t="s">
        <v>20</v>
      </c>
      <c r="E8388" s="2">
        <v>45595.592141203713</v>
      </c>
      <c r="F8388" s="2">
        <v>45595.599085648151</v>
      </c>
      <c r="G8388" t="str">
        <f t="shared" si="656"/>
        <v>10</v>
      </c>
      <c r="H8388" t="str">
        <f t="shared" si="657"/>
        <v>30</v>
      </c>
      <c r="I8388">
        <v>1026</v>
      </c>
      <c r="J8388">
        <f t="shared" si="658"/>
        <v>17.100000000000001</v>
      </c>
      <c r="K8388" t="s">
        <v>103</v>
      </c>
      <c r="L8388" t="s">
        <v>55</v>
      </c>
      <c r="M8388" t="s">
        <v>23</v>
      </c>
      <c r="N8388" t="b">
        <v>0</v>
      </c>
      <c r="O8388">
        <f>_xlfn.XLOOKUP(B8388,Machine_Info!A:A,Machine_Info!E:E)</f>
        <v>18</v>
      </c>
      <c r="P8388">
        <f t="shared" si="655"/>
        <v>0.89999999999999858</v>
      </c>
      <c r="Q8388">
        <f t="shared" si="659"/>
        <v>4.999999999999992E-2</v>
      </c>
    </row>
    <row r="8389" spans="1:17" x14ac:dyDescent="0.2">
      <c r="A8389" t="s">
        <v>8507</v>
      </c>
      <c r="B8389" t="s">
        <v>160</v>
      </c>
      <c r="C8389" t="s">
        <v>161</v>
      </c>
      <c r="D8389" t="s">
        <v>32</v>
      </c>
      <c r="E8389" s="2">
        <v>45595.596238425933</v>
      </c>
      <c r="F8389" s="2">
        <v>45595.611516203702</v>
      </c>
      <c r="G8389" t="str">
        <f t="shared" si="656"/>
        <v>10</v>
      </c>
      <c r="H8389" t="str">
        <f t="shared" si="657"/>
        <v>30</v>
      </c>
      <c r="I8389">
        <v>87</v>
      </c>
      <c r="J8389">
        <f t="shared" si="658"/>
        <v>1.45</v>
      </c>
      <c r="K8389" t="s">
        <v>60</v>
      </c>
      <c r="L8389" t="s">
        <v>10159</v>
      </c>
      <c r="M8389" t="s">
        <v>34</v>
      </c>
      <c r="N8389" t="b">
        <v>0</v>
      </c>
      <c r="O8389">
        <f>_xlfn.XLOOKUP(B8389,Machine_Info!A:A,Machine_Info!E:E)</f>
        <v>20</v>
      </c>
      <c r="P8389">
        <f t="shared" si="655"/>
        <v>18.55</v>
      </c>
      <c r="Q8389">
        <f t="shared" si="659"/>
        <v>0.92749999999999999</v>
      </c>
    </row>
    <row r="8390" spans="1:17" x14ac:dyDescent="0.2">
      <c r="A8390" t="s">
        <v>8508</v>
      </c>
      <c r="B8390" t="s">
        <v>174</v>
      </c>
      <c r="C8390" t="s">
        <v>175</v>
      </c>
      <c r="D8390" t="s">
        <v>59</v>
      </c>
      <c r="E8390" s="2">
        <v>45595.61546296296</v>
      </c>
      <c r="F8390" s="2">
        <v>45595.630740740737</v>
      </c>
      <c r="G8390" t="str">
        <f t="shared" si="656"/>
        <v>10</v>
      </c>
      <c r="H8390" t="str">
        <f t="shared" si="657"/>
        <v>30</v>
      </c>
      <c r="I8390">
        <v>236</v>
      </c>
      <c r="J8390">
        <f t="shared" si="658"/>
        <v>3.9333333333333331</v>
      </c>
      <c r="K8390" t="s">
        <v>71</v>
      </c>
      <c r="L8390" t="s">
        <v>55</v>
      </c>
      <c r="M8390" t="s">
        <v>23</v>
      </c>
      <c r="N8390" t="b">
        <v>1</v>
      </c>
      <c r="O8390">
        <f>_xlfn.XLOOKUP(B8390,Machine_Info!A:A,Machine_Info!E:E)</f>
        <v>14</v>
      </c>
      <c r="P8390">
        <f t="shared" si="655"/>
        <v>10.066666666666666</v>
      </c>
      <c r="Q8390">
        <f t="shared" si="659"/>
        <v>0.71904761904761905</v>
      </c>
    </row>
    <row r="8391" spans="1:17" x14ac:dyDescent="0.2">
      <c r="A8391" t="s">
        <v>8509</v>
      </c>
      <c r="B8391" t="s">
        <v>202</v>
      </c>
      <c r="C8391" t="s">
        <v>203</v>
      </c>
      <c r="D8391" t="s">
        <v>32</v>
      </c>
      <c r="E8391" s="2">
        <v>45595.640416666669</v>
      </c>
      <c r="F8391" s="2">
        <v>45595.802916666667</v>
      </c>
      <c r="G8391" t="str">
        <f t="shared" si="656"/>
        <v>10</v>
      </c>
      <c r="H8391" t="str">
        <f t="shared" si="657"/>
        <v>30</v>
      </c>
      <c r="I8391">
        <v>430</v>
      </c>
      <c r="J8391">
        <f t="shared" si="658"/>
        <v>7.166666666666667</v>
      </c>
      <c r="K8391" t="s">
        <v>38</v>
      </c>
      <c r="L8391" t="s">
        <v>10159</v>
      </c>
      <c r="M8391" t="s">
        <v>34</v>
      </c>
      <c r="N8391" t="b">
        <v>0</v>
      </c>
      <c r="O8391">
        <f>_xlfn.XLOOKUP(B8391,Machine_Info!A:A,Machine_Info!E:E)</f>
        <v>22</v>
      </c>
      <c r="P8391">
        <f t="shared" si="655"/>
        <v>14.833333333333332</v>
      </c>
      <c r="Q8391">
        <f t="shared" si="659"/>
        <v>0.6742424242424242</v>
      </c>
    </row>
    <row r="8392" spans="1:17" x14ac:dyDescent="0.2">
      <c r="A8392" t="s">
        <v>8510</v>
      </c>
      <c r="B8392" t="s">
        <v>135</v>
      </c>
      <c r="C8392" t="s">
        <v>136</v>
      </c>
      <c r="D8392" t="s">
        <v>32</v>
      </c>
      <c r="E8392" s="2">
        <v>45595.656898148147</v>
      </c>
      <c r="F8392" s="2">
        <v>45595.7499537037</v>
      </c>
      <c r="G8392" t="str">
        <f t="shared" si="656"/>
        <v>10</v>
      </c>
      <c r="H8392" t="str">
        <f t="shared" si="657"/>
        <v>30</v>
      </c>
      <c r="I8392">
        <v>22</v>
      </c>
      <c r="J8392">
        <f t="shared" si="658"/>
        <v>0.36666666666666664</v>
      </c>
      <c r="K8392" t="s">
        <v>21</v>
      </c>
      <c r="L8392" t="s">
        <v>10159</v>
      </c>
      <c r="M8392" t="s">
        <v>34</v>
      </c>
      <c r="N8392" t="b">
        <v>1</v>
      </c>
      <c r="O8392">
        <f>_xlfn.XLOOKUP(B8392,Machine_Info!A:A,Machine_Info!E:E)</f>
        <v>20</v>
      </c>
      <c r="P8392">
        <f t="shared" si="655"/>
        <v>19.633333333333333</v>
      </c>
      <c r="Q8392">
        <f t="shared" si="659"/>
        <v>0.98166666666666669</v>
      </c>
    </row>
    <row r="8393" spans="1:17" x14ac:dyDescent="0.2">
      <c r="A8393" t="s">
        <v>8511</v>
      </c>
      <c r="B8393" t="s">
        <v>263</v>
      </c>
      <c r="C8393" t="s">
        <v>264</v>
      </c>
      <c r="D8393" t="s">
        <v>27</v>
      </c>
      <c r="E8393" s="2">
        <v>45595.705196759263</v>
      </c>
      <c r="F8393" s="2">
        <v>45595.708668981482</v>
      </c>
      <c r="G8393" t="str">
        <f t="shared" si="656"/>
        <v>10</v>
      </c>
      <c r="H8393" t="str">
        <f t="shared" si="657"/>
        <v>30</v>
      </c>
      <c r="I8393">
        <v>184</v>
      </c>
      <c r="J8393">
        <f t="shared" si="658"/>
        <v>3.0666666666666669</v>
      </c>
      <c r="K8393" t="s">
        <v>38</v>
      </c>
      <c r="L8393" t="s">
        <v>10160</v>
      </c>
      <c r="M8393" t="s">
        <v>44</v>
      </c>
      <c r="N8393" t="b">
        <v>0</v>
      </c>
      <c r="O8393">
        <f>_xlfn.XLOOKUP(B8393,Machine_Info!A:A,Machine_Info!E:E)</f>
        <v>22</v>
      </c>
      <c r="P8393">
        <f t="shared" si="655"/>
        <v>18.933333333333334</v>
      </c>
      <c r="Q8393">
        <f t="shared" si="659"/>
        <v>0.8606060606060606</v>
      </c>
    </row>
    <row r="8394" spans="1:17" x14ac:dyDescent="0.2">
      <c r="A8394" t="s">
        <v>8512</v>
      </c>
      <c r="B8394" t="s">
        <v>253</v>
      </c>
      <c r="C8394" t="s">
        <v>254</v>
      </c>
      <c r="D8394" t="s">
        <v>59</v>
      </c>
      <c r="E8394" s="2">
        <v>45595.739432870367</v>
      </c>
      <c r="F8394" s="2">
        <v>45595.862349537027</v>
      </c>
      <c r="G8394" t="str">
        <f t="shared" si="656"/>
        <v>10</v>
      </c>
      <c r="H8394" t="str">
        <f t="shared" si="657"/>
        <v>30</v>
      </c>
      <c r="I8394">
        <v>10</v>
      </c>
      <c r="J8394">
        <f t="shared" si="658"/>
        <v>0.16666666666666666</v>
      </c>
      <c r="K8394" t="s">
        <v>103</v>
      </c>
      <c r="L8394" t="s">
        <v>55</v>
      </c>
      <c r="M8394" t="s">
        <v>23</v>
      </c>
      <c r="N8394" t="b">
        <v>0</v>
      </c>
      <c r="O8394">
        <f>_xlfn.XLOOKUP(B8394,Machine_Info!A:A,Machine_Info!E:E)</f>
        <v>22</v>
      </c>
      <c r="P8394">
        <f t="shared" si="655"/>
        <v>21.833333333333332</v>
      </c>
      <c r="Q8394">
        <f t="shared" si="659"/>
        <v>0.99242424242424232</v>
      </c>
    </row>
    <row r="8395" spans="1:17" x14ac:dyDescent="0.2">
      <c r="A8395" t="s">
        <v>8513</v>
      </c>
      <c r="B8395" t="s">
        <v>116</v>
      </c>
      <c r="C8395" t="s">
        <v>117</v>
      </c>
      <c r="D8395" t="s">
        <v>20</v>
      </c>
      <c r="E8395" s="2">
        <v>45595.777291666673</v>
      </c>
      <c r="F8395" s="2">
        <v>45595.791875000003</v>
      </c>
      <c r="G8395" t="str">
        <f t="shared" si="656"/>
        <v>10</v>
      </c>
      <c r="H8395" t="str">
        <f t="shared" si="657"/>
        <v>30</v>
      </c>
      <c r="I8395">
        <v>225</v>
      </c>
      <c r="J8395">
        <f t="shared" si="658"/>
        <v>3.75</v>
      </c>
      <c r="K8395" t="s">
        <v>21</v>
      </c>
      <c r="L8395" t="s">
        <v>55</v>
      </c>
      <c r="M8395" t="s">
        <v>23</v>
      </c>
      <c r="N8395" t="b">
        <v>1</v>
      </c>
      <c r="O8395">
        <f>_xlfn.XLOOKUP(B8395,Machine_Info!A:A,Machine_Info!E:E)</f>
        <v>16</v>
      </c>
      <c r="P8395">
        <f t="shared" si="655"/>
        <v>12.25</v>
      </c>
      <c r="Q8395">
        <f t="shared" si="659"/>
        <v>0.765625</v>
      </c>
    </row>
    <row r="8396" spans="1:17" x14ac:dyDescent="0.2">
      <c r="A8396" t="s">
        <v>8514</v>
      </c>
      <c r="B8396" t="s">
        <v>84</v>
      </c>
      <c r="C8396" t="s">
        <v>85</v>
      </c>
      <c r="D8396" t="s">
        <v>27</v>
      </c>
      <c r="E8396" s="2">
        <v>45595.808553240742</v>
      </c>
      <c r="F8396" s="2">
        <v>45595.954386574071</v>
      </c>
      <c r="G8396" t="str">
        <f t="shared" si="656"/>
        <v>10</v>
      </c>
      <c r="H8396" t="str">
        <f t="shared" si="657"/>
        <v>30</v>
      </c>
      <c r="I8396">
        <v>379</v>
      </c>
      <c r="J8396">
        <f t="shared" si="658"/>
        <v>6.3166666666666664</v>
      </c>
      <c r="K8396" t="s">
        <v>46</v>
      </c>
      <c r="L8396" t="s">
        <v>10159</v>
      </c>
      <c r="M8396" t="s">
        <v>34</v>
      </c>
      <c r="N8396" t="b">
        <v>0</v>
      </c>
      <c r="O8396">
        <f>_xlfn.XLOOKUP(B8396,Machine_Info!A:A,Machine_Info!E:E)</f>
        <v>22</v>
      </c>
      <c r="P8396">
        <f t="shared" si="655"/>
        <v>15.683333333333334</v>
      </c>
      <c r="Q8396">
        <f t="shared" si="659"/>
        <v>0.71287878787878789</v>
      </c>
    </row>
    <row r="8397" spans="1:17" x14ac:dyDescent="0.2">
      <c r="A8397" t="s">
        <v>8515</v>
      </c>
      <c r="B8397" t="s">
        <v>89</v>
      </c>
      <c r="C8397" t="s">
        <v>90</v>
      </c>
      <c r="D8397" t="s">
        <v>32</v>
      </c>
      <c r="E8397" s="2">
        <v>45595.830416666657</v>
      </c>
      <c r="F8397" s="2">
        <v>45596.289444444446</v>
      </c>
      <c r="G8397" t="str">
        <f t="shared" si="656"/>
        <v>10</v>
      </c>
      <c r="H8397" t="str">
        <f t="shared" si="657"/>
        <v>30</v>
      </c>
      <c r="I8397">
        <v>125</v>
      </c>
      <c r="J8397">
        <f t="shared" si="658"/>
        <v>2.0833333333333335</v>
      </c>
      <c r="K8397" t="s">
        <v>46</v>
      </c>
      <c r="L8397" t="s">
        <v>10159</v>
      </c>
      <c r="M8397" t="s">
        <v>34</v>
      </c>
      <c r="N8397" t="b">
        <v>0</v>
      </c>
      <c r="O8397">
        <f>_xlfn.XLOOKUP(B8397,Machine_Info!A:A,Machine_Info!E:E)</f>
        <v>14</v>
      </c>
      <c r="P8397">
        <f t="shared" si="655"/>
        <v>11.916666666666666</v>
      </c>
      <c r="Q8397">
        <f t="shared" si="659"/>
        <v>0.85119047619047616</v>
      </c>
    </row>
    <row r="8398" spans="1:17" x14ac:dyDescent="0.2">
      <c r="A8398" t="s">
        <v>8516</v>
      </c>
      <c r="B8398" t="s">
        <v>160</v>
      </c>
      <c r="C8398" t="s">
        <v>161</v>
      </c>
      <c r="D8398" t="s">
        <v>32</v>
      </c>
      <c r="E8398" s="2">
        <v>45595.83121527778</v>
      </c>
      <c r="F8398" s="2">
        <v>45595.848576388889</v>
      </c>
      <c r="G8398" t="str">
        <f t="shared" si="656"/>
        <v>10</v>
      </c>
      <c r="H8398" t="str">
        <f t="shared" si="657"/>
        <v>30</v>
      </c>
      <c r="I8398">
        <v>284</v>
      </c>
      <c r="J8398">
        <f t="shared" si="658"/>
        <v>4.7333333333333334</v>
      </c>
      <c r="K8398" t="s">
        <v>42</v>
      </c>
      <c r="L8398" t="s">
        <v>10160</v>
      </c>
      <c r="M8398" t="s">
        <v>44</v>
      </c>
      <c r="N8398" t="b">
        <v>0</v>
      </c>
      <c r="O8398">
        <f>_xlfn.XLOOKUP(B8398,Machine_Info!A:A,Machine_Info!E:E)</f>
        <v>20</v>
      </c>
      <c r="P8398">
        <f t="shared" si="655"/>
        <v>15.266666666666666</v>
      </c>
      <c r="Q8398">
        <f t="shared" si="659"/>
        <v>0.76333333333333331</v>
      </c>
    </row>
    <row r="8399" spans="1:17" x14ac:dyDescent="0.2">
      <c r="A8399" t="s">
        <v>8517</v>
      </c>
      <c r="B8399" t="s">
        <v>218</v>
      </c>
      <c r="C8399" t="s">
        <v>219</v>
      </c>
      <c r="D8399" t="s">
        <v>20</v>
      </c>
      <c r="E8399" s="2">
        <v>45595.881099537037</v>
      </c>
      <c r="F8399" s="2">
        <v>45595.894293981481</v>
      </c>
      <c r="G8399" t="str">
        <f t="shared" si="656"/>
        <v>10</v>
      </c>
      <c r="H8399" t="str">
        <f t="shared" si="657"/>
        <v>30</v>
      </c>
      <c r="I8399">
        <v>259</v>
      </c>
      <c r="J8399">
        <f t="shared" si="658"/>
        <v>4.3166666666666664</v>
      </c>
      <c r="K8399" t="s">
        <v>28</v>
      </c>
      <c r="L8399" t="s">
        <v>10160</v>
      </c>
      <c r="M8399" t="s">
        <v>44</v>
      </c>
      <c r="N8399" t="b">
        <v>0</v>
      </c>
      <c r="O8399">
        <f>_xlfn.XLOOKUP(B8399,Machine_Info!A:A,Machine_Info!E:E)</f>
        <v>14</v>
      </c>
      <c r="P8399">
        <f t="shared" si="655"/>
        <v>9.6833333333333336</v>
      </c>
      <c r="Q8399">
        <f t="shared" si="659"/>
        <v>0.69166666666666665</v>
      </c>
    </row>
    <row r="8400" spans="1:17" x14ac:dyDescent="0.2">
      <c r="A8400" t="s">
        <v>8518</v>
      </c>
      <c r="B8400" t="s">
        <v>69</v>
      </c>
      <c r="C8400" t="s">
        <v>70</v>
      </c>
      <c r="D8400" t="s">
        <v>27</v>
      </c>
      <c r="E8400" s="2">
        <v>45595.902604166673</v>
      </c>
      <c r="F8400" s="2">
        <v>45596.08315972222</v>
      </c>
      <c r="G8400" t="str">
        <f t="shared" si="656"/>
        <v>10</v>
      </c>
      <c r="H8400" t="str">
        <f t="shared" si="657"/>
        <v>30</v>
      </c>
      <c r="I8400">
        <v>97</v>
      </c>
      <c r="J8400">
        <f t="shared" si="658"/>
        <v>1.6166666666666667</v>
      </c>
      <c r="K8400" t="s">
        <v>42</v>
      </c>
      <c r="L8400" t="s">
        <v>10159</v>
      </c>
      <c r="M8400" t="s">
        <v>34</v>
      </c>
      <c r="N8400" t="b">
        <v>0</v>
      </c>
      <c r="O8400">
        <f>_xlfn.XLOOKUP(B8400,Machine_Info!A:A,Machine_Info!E:E)</f>
        <v>16</v>
      </c>
      <c r="P8400">
        <f t="shared" si="655"/>
        <v>14.383333333333333</v>
      </c>
      <c r="Q8400">
        <f t="shared" si="659"/>
        <v>0.8989583333333333</v>
      </c>
    </row>
    <row r="8401" spans="1:17" x14ac:dyDescent="0.2">
      <c r="A8401" t="s">
        <v>8519</v>
      </c>
      <c r="B8401" t="s">
        <v>163</v>
      </c>
      <c r="C8401" t="s">
        <v>164</v>
      </c>
      <c r="D8401" t="s">
        <v>32</v>
      </c>
      <c r="E8401" s="2">
        <v>45595.95753472222</v>
      </c>
      <c r="F8401" s="2">
        <v>45596.115173611113</v>
      </c>
      <c r="G8401" t="str">
        <f t="shared" si="656"/>
        <v>10</v>
      </c>
      <c r="H8401" t="str">
        <f t="shared" si="657"/>
        <v>30</v>
      </c>
      <c r="I8401">
        <v>248</v>
      </c>
      <c r="J8401">
        <f t="shared" si="658"/>
        <v>4.1333333333333337</v>
      </c>
      <c r="K8401" t="s">
        <v>110</v>
      </c>
      <c r="L8401" t="s">
        <v>55</v>
      </c>
      <c r="M8401" t="s">
        <v>23</v>
      </c>
      <c r="N8401" t="b">
        <v>0</v>
      </c>
      <c r="O8401">
        <f>_xlfn.XLOOKUP(B8401,Machine_Info!A:A,Machine_Info!E:E)</f>
        <v>20</v>
      </c>
      <c r="P8401">
        <f t="shared" si="655"/>
        <v>15.866666666666667</v>
      </c>
      <c r="Q8401">
        <f t="shared" si="659"/>
        <v>0.79333333333333333</v>
      </c>
    </row>
    <row r="8402" spans="1:17" x14ac:dyDescent="0.2">
      <c r="A8402" t="s">
        <v>8520</v>
      </c>
      <c r="B8402" t="s">
        <v>18</v>
      </c>
      <c r="C8402" t="s">
        <v>19</v>
      </c>
      <c r="D8402" t="s">
        <v>20</v>
      </c>
      <c r="E8402" s="2">
        <v>45596.108506944453</v>
      </c>
      <c r="F8402" s="2">
        <v>45596.11614583333</v>
      </c>
      <c r="G8402" t="str">
        <f t="shared" si="656"/>
        <v>10</v>
      </c>
      <c r="H8402" t="str">
        <f t="shared" si="657"/>
        <v>31</v>
      </c>
      <c r="I8402">
        <v>200</v>
      </c>
      <c r="J8402">
        <f t="shared" si="658"/>
        <v>3.3333333333333335</v>
      </c>
      <c r="K8402" t="s">
        <v>60</v>
      </c>
      <c r="L8402" t="s">
        <v>10160</v>
      </c>
      <c r="M8402" t="s">
        <v>44</v>
      </c>
      <c r="N8402" t="b">
        <v>0</v>
      </c>
      <c r="O8402">
        <f>_xlfn.XLOOKUP(B8402,Machine_Info!A:A,Machine_Info!E:E)</f>
        <v>16</v>
      </c>
      <c r="P8402">
        <f t="shared" si="655"/>
        <v>12.666666666666666</v>
      </c>
      <c r="Q8402">
        <f t="shared" si="659"/>
        <v>0.79166666666666663</v>
      </c>
    </row>
    <row r="8403" spans="1:17" x14ac:dyDescent="0.2">
      <c r="A8403" t="s">
        <v>8521</v>
      </c>
      <c r="B8403" t="s">
        <v>52</v>
      </c>
      <c r="C8403" t="s">
        <v>53</v>
      </c>
      <c r="D8403" t="s">
        <v>27</v>
      </c>
      <c r="E8403" s="2">
        <v>45596.150266203702</v>
      </c>
      <c r="F8403" s="2">
        <v>45596.155127314807</v>
      </c>
      <c r="G8403" t="str">
        <f t="shared" si="656"/>
        <v>10</v>
      </c>
      <c r="H8403" t="str">
        <f t="shared" si="657"/>
        <v>31</v>
      </c>
      <c r="I8403">
        <v>67</v>
      </c>
      <c r="J8403">
        <f t="shared" si="658"/>
        <v>1.1166666666666667</v>
      </c>
      <c r="K8403" t="s">
        <v>60</v>
      </c>
      <c r="L8403" t="s">
        <v>55</v>
      </c>
      <c r="M8403" t="s">
        <v>23</v>
      </c>
      <c r="N8403" t="b">
        <v>0</v>
      </c>
      <c r="O8403">
        <f>_xlfn.XLOOKUP(B8403,Machine_Info!A:A,Machine_Info!E:E)</f>
        <v>16</v>
      </c>
      <c r="P8403">
        <f t="shared" si="655"/>
        <v>14.883333333333333</v>
      </c>
      <c r="Q8403">
        <f t="shared" si="659"/>
        <v>0.9302083333333333</v>
      </c>
    </row>
    <row r="8404" spans="1:17" x14ac:dyDescent="0.2">
      <c r="A8404" t="s">
        <v>8522</v>
      </c>
      <c r="B8404" t="s">
        <v>63</v>
      </c>
      <c r="C8404" t="s">
        <v>64</v>
      </c>
      <c r="D8404" t="s">
        <v>32</v>
      </c>
      <c r="E8404" s="2">
        <v>45596.170439814807</v>
      </c>
      <c r="F8404" s="2">
        <v>45596.279467592591</v>
      </c>
      <c r="G8404" t="str">
        <f t="shared" si="656"/>
        <v>10</v>
      </c>
      <c r="H8404" t="str">
        <f t="shared" si="657"/>
        <v>31</v>
      </c>
      <c r="I8404">
        <v>62</v>
      </c>
      <c r="J8404">
        <f t="shared" si="658"/>
        <v>1.0333333333333334</v>
      </c>
      <c r="K8404" t="s">
        <v>21</v>
      </c>
      <c r="L8404" t="s">
        <v>10159</v>
      </c>
      <c r="M8404" t="s">
        <v>34</v>
      </c>
      <c r="N8404" t="b">
        <v>1</v>
      </c>
      <c r="O8404">
        <f>_xlfn.XLOOKUP(B8404,Machine_Info!A:A,Machine_Info!E:E)</f>
        <v>20</v>
      </c>
      <c r="P8404">
        <f t="shared" si="655"/>
        <v>18.966666666666665</v>
      </c>
      <c r="Q8404">
        <f t="shared" si="659"/>
        <v>0.94833333333333325</v>
      </c>
    </row>
    <row r="8405" spans="1:17" x14ac:dyDescent="0.2">
      <c r="A8405" t="s">
        <v>8523</v>
      </c>
      <c r="B8405" t="s">
        <v>163</v>
      </c>
      <c r="C8405" t="s">
        <v>164</v>
      </c>
      <c r="D8405" t="s">
        <v>32</v>
      </c>
      <c r="E8405" s="2">
        <v>45596.246770833342</v>
      </c>
      <c r="F8405" s="2">
        <v>45596.330104166656</v>
      </c>
      <c r="G8405" t="str">
        <f t="shared" si="656"/>
        <v>10</v>
      </c>
      <c r="H8405" t="str">
        <f t="shared" si="657"/>
        <v>31</v>
      </c>
      <c r="I8405">
        <v>362</v>
      </c>
      <c r="J8405">
        <f t="shared" si="658"/>
        <v>6.0333333333333332</v>
      </c>
      <c r="K8405" t="s">
        <v>21</v>
      </c>
      <c r="L8405" t="s">
        <v>55</v>
      </c>
      <c r="M8405" t="s">
        <v>23</v>
      </c>
      <c r="N8405" t="b">
        <v>1</v>
      </c>
      <c r="O8405">
        <f>_xlfn.XLOOKUP(B8405,Machine_Info!A:A,Machine_Info!E:E)</f>
        <v>20</v>
      </c>
      <c r="P8405">
        <f t="shared" si="655"/>
        <v>13.966666666666667</v>
      </c>
      <c r="Q8405">
        <f t="shared" si="659"/>
        <v>0.69833333333333336</v>
      </c>
    </row>
    <row r="8406" spans="1:17" x14ac:dyDescent="0.2">
      <c r="A8406" t="s">
        <v>8524</v>
      </c>
      <c r="B8406" t="s">
        <v>18</v>
      </c>
      <c r="C8406" t="s">
        <v>19</v>
      </c>
      <c r="D8406" t="s">
        <v>20</v>
      </c>
      <c r="E8406" s="2">
        <v>45596.264027777783</v>
      </c>
      <c r="F8406" s="2">
        <v>45596.291805555556</v>
      </c>
      <c r="G8406" t="str">
        <f t="shared" si="656"/>
        <v>10</v>
      </c>
      <c r="H8406" t="str">
        <f t="shared" si="657"/>
        <v>31</v>
      </c>
      <c r="I8406">
        <v>142</v>
      </c>
      <c r="J8406">
        <f t="shared" si="658"/>
        <v>2.3666666666666667</v>
      </c>
      <c r="K8406" t="s">
        <v>38</v>
      </c>
      <c r="L8406" t="s">
        <v>10160</v>
      </c>
      <c r="M8406" t="s">
        <v>44</v>
      </c>
      <c r="N8406" t="b">
        <v>0</v>
      </c>
      <c r="O8406">
        <f>_xlfn.XLOOKUP(B8406,Machine_Info!A:A,Machine_Info!E:E)</f>
        <v>16</v>
      </c>
      <c r="P8406">
        <f t="shared" si="655"/>
        <v>13.633333333333333</v>
      </c>
      <c r="Q8406">
        <f t="shared" si="659"/>
        <v>0.8520833333333333</v>
      </c>
    </row>
    <row r="8407" spans="1:17" x14ac:dyDescent="0.2">
      <c r="A8407" t="s">
        <v>8525</v>
      </c>
      <c r="B8407" t="s">
        <v>18</v>
      </c>
      <c r="C8407" t="s">
        <v>19</v>
      </c>
      <c r="D8407" t="s">
        <v>20</v>
      </c>
      <c r="E8407" s="2">
        <v>45596.264652777783</v>
      </c>
      <c r="F8407" s="2">
        <v>45596.318124999998</v>
      </c>
      <c r="G8407" t="str">
        <f t="shared" si="656"/>
        <v>10</v>
      </c>
      <c r="H8407" t="str">
        <f t="shared" si="657"/>
        <v>31</v>
      </c>
      <c r="I8407">
        <v>267</v>
      </c>
      <c r="J8407">
        <f t="shared" si="658"/>
        <v>4.45</v>
      </c>
      <c r="K8407" t="s">
        <v>54</v>
      </c>
      <c r="L8407" t="s">
        <v>55</v>
      </c>
      <c r="M8407" t="s">
        <v>23</v>
      </c>
      <c r="N8407" t="b">
        <v>1</v>
      </c>
      <c r="O8407">
        <f>_xlfn.XLOOKUP(B8407,Machine_Info!A:A,Machine_Info!E:E)</f>
        <v>16</v>
      </c>
      <c r="P8407">
        <f t="shared" si="655"/>
        <v>11.55</v>
      </c>
      <c r="Q8407">
        <f t="shared" si="659"/>
        <v>0.72187500000000004</v>
      </c>
    </row>
    <row r="8408" spans="1:17" x14ac:dyDescent="0.2">
      <c r="A8408" t="s">
        <v>8526</v>
      </c>
      <c r="B8408" t="s">
        <v>174</v>
      </c>
      <c r="C8408" t="s">
        <v>175</v>
      </c>
      <c r="D8408" t="s">
        <v>59</v>
      </c>
      <c r="E8408" s="2">
        <v>45596.285127314812</v>
      </c>
      <c r="F8408" s="2">
        <v>45596.423321759263</v>
      </c>
      <c r="G8408" t="str">
        <f t="shared" si="656"/>
        <v>10</v>
      </c>
      <c r="H8408" t="str">
        <f t="shared" si="657"/>
        <v>31</v>
      </c>
      <c r="I8408">
        <v>113</v>
      </c>
      <c r="J8408">
        <f t="shared" si="658"/>
        <v>1.8833333333333333</v>
      </c>
      <c r="K8408" t="s">
        <v>110</v>
      </c>
      <c r="L8408" t="s">
        <v>10160</v>
      </c>
      <c r="M8408" t="s">
        <v>44</v>
      </c>
      <c r="N8408" t="b">
        <v>0</v>
      </c>
      <c r="O8408">
        <f>_xlfn.XLOOKUP(B8408,Machine_Info!A:A,Machine_Info!E:E)</f>
        <v>14</v>
      </c>
      <c r="P8408">
        <f t="shared" si="655"/>
        <v>12.116666666666667</v>
      </c>
      <c r="Q8408">
        <f t="shared" si="659"/>
        <v>0.86547619047619051</v>
      </c>
    </row>
    <row r="8409" spans="1:17" x14ac:dyDescent="0.2">
      <c r="A8409" t="s">
        <v>8527</v>
      </c>
      <c r="B8409" t="s">
        <v>139</v>
      </c>
      <c r="C8409" t="s">
        <v>140</v>
      </c>
      <c r="D8409" t="s">
        <v>59</v>
      </c>
      <c r="E8409" s="2">
        <v>45596.301388888889</v>
      </c>
      <c r="F8409" s="2">
        <v>45596.304861111108</v>
      </c>
      <c r="G8409" t="str">
        <f t="shared" si="656"/>
        <v>10</v>
      </c>
      <c r="H8409" t="str">
        <f t="shared" si="657"/>
        <v>31</v>
      </c>
      <c r="I8409">
        <v>223</v>
      </c>
      <c r="J8409">
        <f t="shared" si="658"/>
        <v>3.7166666666666668</v>
      </c>
      <c r="K8409" t="s">
        <v>46</v>
      </c>
      <c r="L8409" t="s">
        <v>10159</v>
      </c>
      <c r="M8409" t="s">
        <v>34</v>
      </c>
      <c r="N8409" t="b">
        <v>0</v>
      </c>
      <c r="O8409">
        <f>_xlfn.XLOOKUP(B8409,Machine_Info!A:A,Machine_Info!E:E)</f>
        <v>20</v>
      </c>
      <c r="P8409">
        <f t="shared" si="655"/>
        <v>16.283333333333331</v>
      </c>
      <c r="Q8409">
        <f t="shared" si="659"/>
        <v>0.81416666666666659</v>
      </c>
    </row>
    <row r="8410" spans="1:17" x14ac:dyDescent="0.2">
      <c r="A8410" t="s">
        <v>8528</v>
      </c>
      <c r="B8410" t="s">
        <v>142</v>
      </c>
      <c r="C8410" t="s">
        <v>143</v>
      </c>
      <c r="D8410" t="s">
        <v>27</v>
      </c>
      <c r="E8410" s="2">
        <v>45596.317847222221</v>
      </c>
      <c r="F8410" s="2">
        <v>45596.332430555558</v>
      </c>
      <c r="G8410" t="str">
        <f t="shared" si="656"/>
        <v>10</v>
      </c>
      <c r="H8410" t="str">
        <f t="shared" si="657"/>
        <v>31</v>
      </c>
      <c r="I8410">
        <v>235</v>
      </c>
      <c r="J8410">
        <f t="shared" si="658"/>
        <v>3.9166666666666665</v>
      </c>
      <c r="K8410" t="s">
        <v>42</v>
      </c>
      <c r="L8410" t="s">
        <v>10159</v>
      </c>
      <c r="M8410" t="s">
        <v>34</v>
      </c>
      <c r="N8410" t="b">
        <v>0</v>
      </c>
      <c r="O8410">
        <f>_xlfn.XLOOKUP(B8410,Machine_Info!A:A,Machine_Info!E:E)</f>
        <v>22</v>
      </c>
      <c r="P8410">
        <f t="shared" si="655"/>
        <v>18.083333333333332</v>
      </c>
      <c r="Q8410">
        <f t="shared" si="659"/>
        <v>0.82196969696969691</v>
      </c>
    </row>
    <row r="8411" spans="1:17" x14ac:dyDescent="0.2">
      <c r="A8411" t="s">
        <v>8529</v>
      </c>
      <c r="B8411" t="s">
        <v>152</v>
      </c>
      <c r="C8411" t="s">
        <v>153</v>
      </c>
      <c r="D8411" t="s">
        <v>27</v>
      </c>
      <c r="E8411" s="2">
        <v>45596.321828703702</v>
      </c>
      <c r="F8411" s="2">
        <v>45596.332245370373</v>
      </c>
      <c r="G8411" t="str">
        <f t="shared" si="656"/>
        <v>10</v>
      </c>
      <c r="H8411" t="str">
        <f t="shared" si="657"/>
        <v>31</v>
      </c>
      <c r="I8411">
        <v>28</v>
      </c>
      <c r="J8411">
        <f t="shared" si="658"/>
        <v>0.46666666666666667</v>
      </c>
      <c r="K8411" t="s">
        <v>28</v>
      </c>
      <c r="L8411" t="s">
        <v>10159</v>
      </c>
      <c r="M8411" t="s">
        <v>34</v>
      </c>
      <c r="N8411" t="b">
        <v>0</v>
      </c>
      <c r="O8411">
        <f>_xlfn.XLOOKUP(B8411,Machine_Info!A:A,Machine_Info!E:E)</f>
        <v>18</v>
      </c>
      <c r="P8411">
        <f t="shared" si="655"/>
        <v>17.533333333333335</v>
      </c>
      <c r="Q8411">
        <f t="shared" si="659"/>
        <v>0.9740740740740742</v>
      </c>
    </row>
    <row r="8412" spans="1:17" x14ac:dyDescent="0.2">
      <c r="A8412" t="s">
        <v>8530</v>
      </c>
      <c r="B8412" t="s">
        <v>69</v>
      </c>
      <c r="C8412" t="s">
        <v>70</v>
      </c>
      <c r="D8412" t="s">
        <v>27</v>
      </c>
      <c r="E8412" s="2">
        <v>45596.366550925923</v>
      </c>
      <c r="F8412" s="2">
        <v>45596.558217592603</v>
      </c>
      <c r="G8412" t="str">
        <f t="shared" si="656"/>
        <v>10</v>
      </c>
      <c r="H8412" t="str">
        <f t="shared" si="657"/>
        <v>31</v>
      </c>
      <c r="I8412">
        <v>79</v>
      </c>
      <c r="J8412">
        <f t="shared" si="658"/>
        <v>1.3166666666666667</v>
      </c>
      <c r="K8412" t="s">
        <v>76</v>
      </c>
      <c r="L8412" t="s">
        <v>55</v>
      </c>
      <c r="M8412" t="s">
        <v>23</v>
      </c>
      <c r="N8412" t="b">
        <v>0</v>
      </c>
      <c r="O8412">
        <f>_xlfn.XLOOKUP(B8412,Machine_Info!A:A,Machine_Info!E:E)</f>
        <v>16</v>
      </c>
      <c r="P8412">
        <f t="shared" si="655"/>
        <v>14.683333333333334</v>
      </c>
      <c r="Q8412">
        <f t="shared" si="659"/>
        <v>0.91770833333333335</v>
      </c>
    </row>
    <row r="8413" spans="1:17" x14ac:dyDescent="0.2">
      <c r="A8413" t="s">
        <v>8531</v>
      </c>
      <c r="B8413" t="s">
        <v>106</v>
      </c>
      <c r="C8413" t="s">
        <v>107</v>
      </c>
      <c r="D8413" t="s">
        <v>59</v>
      </c>
      <c r="E8413" s="2">
        <v>45596.377696759257</v>
      </c>
      <c r="F8413" s="2">
        <v>45596.45894675926</v>
      </c>
      <c r="G8413" t="str">
        <f t="shared" si="656"/>
        <v>10</v>
      </c>
      <c r="H8413" t="str">
        <f t="shared" si="657"/>
        <v>31</v>
      </c>
      <c r="I8413">
        <v>12</v>
      </c>
      <c r="J8413">
        <f t="shared" si="658"/>
        <v>0.2</v>
      </c>
      <c r="K8413" t="s">
        <v>76</v>
      </c>
      <c r="L8413" t="s">
        <v>55</v>
      </c>
      <c r="M8413" t="s">
        <v>23</v>
      </c>
      <c r="N8413" t="b">
        <v>0</v>
      </c>
      <c r="O8413">
        <f>_xlfn.XLOOKUP(B8413,Machine_Info!A:A,Machine_Info!E:E)</f>
        <v>16</v>
      </c>
      <c r="P8413">
        <f t="shared" si="655"/>
        <v>15.8</v>
      </c>
      <c r="Q8413">
        <f t="shared" si="659"/>
        <v>0.98750000000000004</v>
      </c>
    </row>
    <row r="8414" spans="1:17" x14ac:dyDescent="0.2">
      <c r="A8414" t="s">
        <v>8532</v>
      </c>
      <c r="B8414" t="s">
        <v>69</v>
      </c>
      <c r="C8414" t="s">
        <v>70</v>
      </c>
      <c r="D8414" t="s">
        <v>27</v>
      </c>
      <c r="E8414" s="2">
        <v>45596.414270833331</v>
      </c>
      <c r="F8414" s="2">
        <v>45596.556631944448</v>
      </c>
      <c r="G8414" t="str">
        <f t="shared" si="656"/>
        <v>10</v>
      </c>
      <c r="H8414" t="str">
        <f t="shared" si="657"/>
        <v>31</v>
      </c>
      <c r="I8414">
        <v>278</v>
      </c>
      <c r="J8414">
        <f t="shared" si="658"/>
        <v>4.6333333333333337</v>
      </c>
      <c r="K8414" t="s">
        <v>38</v>
      </c>
      <c r="L8414" t="s">
        <v>10159</v>
      </c>
      <c r="M8414" t="s">
        <v>34</v>
      </c>
      <c r="N8414" t="b">
        <v>0</v>
      </c>
      <c r="O8414">
        <f>_xlfn.XLOOKUP(B8414,Machine_Info!A:A,Machine_Info!E:E)</f>
        <v>16</v>
      </c>
      <c r="P8414">
        <f t="shared" si="655"/>
        <v>11.366666666666667</v>
      </c>
      <c r="Q8414">
        <f t="shared" si="659"/>
        <v>0.7104166666666667</v>
      </c>
    </row>
    <row r="8415" spans="1:17" x14ac:dyDescent="0.2">
      <c r="A8415" t="s">
        <v>8533</v>
      </c>
      <c r="B8415" t="s">
        <v>152</v>
      </c>
      <c r="C8415" t="s">
        <v>153</v>
      </c>
      <c r="D8415" t="s">
        <v>27</v>
      </c>
      <c r="E8415" s="2">
        <v>45596.523333333331</v>
      </c>
      <c r="F8415" s="2">
        <v>45596.54277777778</v>
      </c>
      <c r="G8415" t="str">
        <f t="shared" si="656"/>
        <v>10</v>
      </c>
      <c r="H8415" t="str">
        <f t="shared" si="657"/>
        <v>31</v>
      </c>
      <c r="I8415">
        <v>124</v>
      </c>
      <c r="J8415">
        <f t="shared" si="658"/>
        <v>2.0666666666666669</v>
      </c>
      <c r="K8415" t="s">
        <v>103</v>
      </c>
      <c r="L8415" t="s">
        <v>55</v>
      </c>
      <c r="M8415" t="s">
        <v>23</v>
      </c>
      <c r="N8415" t="b">
        <v>0</v>
      </c>
      <c r="O8415">
        <f>_xlfn.XLOOKUP(B8415,Machine_Info!A:A,Machine_Info!E:E)</f>
        <v>18</v>
      </c>
      <c r="P8415">
        <f t="shared" si="655"/>
        <v>15.933333333333334</v>
      </c>
      <c r="Q8415">
        <f t="shared" si="659"/>
        <v>0.88518518518518519</v>
      </c>
    </row>
    <row r="8416" spans="1:17" x14ac:dyDescent="0.2">
      <c r="A8416" t="s">
        <v>8534</v>
      </c>
      <c r="B8416" t="s">
        <v>89</v>
      </c>
      <c r="C8416" t="s">
        <v>90</v>
      </c>
      <c r="D8416" t="s">
        <v>32</v>
      </c>
      <c r="E8416" s="2">
        <v>45596.524641203701</v>
      </c>
      <c r="F8416" s="2">
        <v>45596.551724537043</v>
      </c>
      <c r="G8416" t="str">
        <f t="shared" si="656"/>
        <v>10</v>
      </c>
      <c r="H8416" t="str">
        <f t="shared" si="657"/>
        <v>31</v>
      </c>
      <c r="I8416">
        <v>171</v>
      </c>
      <c r="J8416">
        <f t="shared" si="658"/>
        <v>2.85</v>
      </c>
      <c r="K8416" t="s">
        <v>110</v>
      </c>
      <c r="L8416" t="s">
        <v>55</v>
      </c>
      <c r="M8416" t="s">
        <v>23</v>
      </c>
      <c r="N8416" t="b">
        <v>0</v>
      </c>
      <c r="O8416">
        <f>_xlfn.XLOOKUP(B8416,Machine_Info!A:A,Machine_Info!E:E)</f>
        <v>14</v>
      </c>
      <c r="P8416">
        <f t="shared" si="655"/>
        <v>11.15</v>
      </c>
      <c r="Q8416">
        <f t="shared" si="659"/>
        <v>0.79642857142857149</v>
      </c>
    </row>
    <row r="8417" spans="1:17" x14ac:dyDescent="0.2">
      <c r="A8417" t="s">
        <v>8535</v>
      </c>
      <c r="B8417" t="s">
        <v>78</v>
      </c>
      <c r="C8417" t="s">
        <v>79</v>
      </c>
      <c r="D8417" t="s">
        <v>32</v>
      </c>
      <c r="E8417" s="2">
        <v>45596.610046296293</v>
      </c>
      <c r="F8417" s="2">
        <v>45596.635740740741</v>
      </c>
      <c r="G8417" t="str">
        <f t="shared" si="656"/>
        <v>10</v>
      </c>
      <c r="H8417" t="str">
        <f t="shared" si="657"/>
        <v>31</v>
      </c>
      <c r="I8417">
        <v>488</v>
      </c>
      <c r="J8417">
        <f t="shared" si="658"/>
        <v>8.1333333333333329</v>
      </c>
      <c r="K8417" t="s">
        <v>42</v>
      </c>
      <c r="L8417" t="s">
        <v>10160</v>
      </c>
      <c r="M8417" t="s">
        <v>44</v>
      </c>
      <c r="N8417" t="b">
        <v>0</v>
      </c>
      <c r="O8417">
        <f>_xlfn.XLOOKUP(B8417,Machine_Info!A:A,Machine_Info!E:E)</f>
        <v>22</v>
      </c>
      <c r="P8417">
        <f t="shared" si="655"/>
        <v>13.866666666666667</v>
      </c>
      <c r="Q8417">
        <f t="shared" si="659"/>
        <v>0.63030303030303036</v>
      </c>
    </row>
    <row r="8418" spans="1:17" x14ac:dyDescent="0.2">
      <c r="A8418" t="s">
        <v>8536</v>
      </c>
      <c r="B8418" t="s">
        <v>92</v>
      </c>
      <c r="C8418" t="s">
        <v>93</v>
      </c>
      <c r="D8418" t="s">
        <v>59</v>
      </c>
      <c r="E8418" s="2">
        <v>45596.656157407408</v>
      </c>
      <c r="F8418" s="2">
        <v>45596.724212962959</v>
      </c>
      <c r="G8418" t="str">
        <f t="shared" si="656"/>
        <v>10</v>
      </c>
      <c r="H8418" t="str">
        <f t="shared" si="657"/>
        <v>31</v>
      </c>
      <c r="I8418">
        <v>252</v>
      </c>
      <c r="J8418">
        <f t="shared" si="658"/>
        <v>4.2</v>
      </c>
      <c r="K8418" t="s">
        <v>103</v>
      </c>
      <c r="L8418" t="s">
        <v>10160</v>
      </c>
      <c r="M8418" t="s">
        <v>44</v>
      </c>
      <c r="N8418" t="b">
        <v>0</v>
      </c>
      <c r="O8418">
        <f>_xlfn.XLOOKUP(B8418,Machine_Info!A:A,Machine_Info!E:E)</f>
        <v>20</v>
      </c>
      <c r="P8418">
        <f t="shared" si="655"/>
        <v>15.8</v>
      </c>
      <c r="Q8418">
        <f t="shared" si="659"/>
        <v>0.79</v>
      </c>
    </row>
    <row r="8419" spans="1:17" x14ac:dyDescent="0.2">
      <c r="A8419" t="s">
        <v>8537</v>
      </c>
      <c r="B8419" t="s">
        <v>106</v>
      </c>
      <c r="C8419" t="s">
        <v>107</v>
      </c>
      <c r="D8419" t="s">
        <v>59</v>
      </c>
      <c r="E8419" s="2">
        <v>45596.81454861111</v>
      </c>
      <c r="F8419" s="2">
        <v>45596.867326388892</v>
      </c>
      <c r="G8419" t="str">
        <f t="shared" si="656"/>
        <v>10</v>
      </c>
      <c r="H8419" t="str">
        <f t="shared" si="657"/>
        <v>31</v>
      </c>
      <c r="I8419">
        <v>12</v>
      </c>
      <c r="J8419">
        <f t="shared" si="658"/>
        <v>0.2</v>
      </c>
      <c r="K8419" t="s">
        <v>42</v>
      </c>
      <c r="L8419" t="s">
        <v>10159</v>
      </c>
      <c r="M8419" t="s">
        <v>34</v>
      </c>
      <c r="N8419" t="b">
        <v>0</v>
      </c>
      <c r="O8419">
        <f>_xlfn.XLOOKUP(B8419,Machine_Info!A:A,Machine_Info!E:E)</f>
        <v>16</v>
      </c>
      <c r="P8419">
        <f t="shared" si="655"/>
        <v>15.8</v>
      </c>
      <c r="Q8419">
        <f t="shared" si="659"/>
        <v>0.98750000000000004</v>
      </c>
    </row>
    <row r="8420" spans="1:17" x14ac:dyDescent="0.2">
      <c r="A8420" t="s">
        <v>8538</v>
      </c>
      <c r="B8420" t="s">
        <v>139</v>
      </c>
      <c r="C8420" t="s">
        <v>140</v>
      </c>
      <c r="D8420" t="s">
        <v>59</v>
      </c>
      <c r="E8420" s="2">
        <v>45596.838831018518</v>
      </c>
      <c r="F8420" s="2">
        <v>45596.929803240739</v>
      </c>
      <c r="G8420" t="str">
        <f t="shared" si="656"/>
        <v>10</v>
      </c>
      <c r="H8420" t="str">
        <f t="shared" si="657"/>
        <v>31</v>
      </c>
      <c r="I8420">
        <v>62</v>
      </c>
      <c r="J8420">
        <f t="shared" si="658"/>
        <v>1.0333333333333334</v>
      </c>
      <c r="K8420" t="s">
        <v>150</v>
      </c>
      <c r="L8420" t="s">
        <v>10160</v>
      </c>
      <c r="M8420" t="s">
        <v>44</v>
      </c>
      <c r="N8420" t="b">
        <v>0</v>
      </c>
      <c r="O8420">
        <f>_xlfn.XLOOKUP(B8420,Machine_Info!A:A,Machine_Info!E:E)</f>
        <v>20</v>
      </c>
      <c r="P8420">
        <f t="shared" si="655"/>
        <v>18.966666666666665</v>
      </c>
      <c r="Q8420">
        <f t="shared" si="659"/>
        <v>0.94833333333333325</v>
      </c>
    </row>
    <row r="8421" spans="1:17" x14ac:dyDescent="0.2">
      <c r="A8421" t="s">
        <v>8539</v>
      </c>
      <c r="B8421" t="s">
        <v>202</v>
      </c>
      <c r="C8421" t="s">
        <v>203</v>
      </c>
      <c r="D8421" t="s">
        <v>32</v>
      </c>
      <c r="E8421" s="2">
        <v>45596.866319444453</v>
      </c>
      <c r="F8421" s="2">
        <v>45596.909375000003</v>
      </c>
      <c r="G8421" t="str">
        <f t="shared" si="656"/>
        <v>10</v>
      </c>
      <c r="H8421" t="str">
        <f t="shared" si="657"/>
        <v>31</v>
      </c>
      <c r="I8421">
        <v>218</v>
      </c>
      <c r="J8421">
        <f t="shared" si="658"/>
        <v>3.6333333333333333</v>
      </c>
      <c r="K8421" t="s">
        <v>38</v>
      </c>
      <c r="L8421" t="s">
        <v>10159</v>
      </c>
      <c r="M8421" t="s">
        <v>34</v>
      </c>
      <c r="N8421" t="b">
        <v>0</v>
      </c>
      <c r="O8421">
        <f>_xlfn.XLOOKUP(B8421,Machine_Info!A:A,Machine_Info!E:E)</f>
        <v>22</v>
      </c>
      <c r="P8421">
        <f t="shared" si="655"/>
        <v>18.366666666666667</v>
      </c>
      <c r="Q8421">
        <f t="shared" si="659"/>
        <v>0.83484848484848484</v>
      </c>
    </row>
    <row r="8422" spans="1:17" x14ac:dyDescent="0.2">
      <c r="A8422" t="s">
        <v>8540</v>
      </c>
      <c r="B8422" t="s">
        <v>57</v>
      </c>
      <c r="C8422" t="s">
        <v>58</v>
      </c>
      <c r="D8422" t="s">
        <v>59</v>
      </c>
      <c r="E8422" s="2">
        <v>45596.925798611112</v>
      </c>
      <c r="F8422" s="2">
        <v>45597.054270833331</v>
      </c>
      <c r="G8422" t="str">
        <f t="shared" si="656"/>
        <v>10</v>
      </c>
      <c r="H8422" t="str">
        <f t="shared" si="657"/>
        <v>31</v>
      </c>
      <c r="I8422">
        <v>29</v>
      </c>
      <c r="J8422">
        <f t="shared" si="658"/>
        <v>0.48333333333333334</v>
      </c>
      <c r="K8422" t="s">
        <v>38</v>
      </c>
      <c r="L8422" t="s">
        <v>10160</v>
      </c>
      <c r="M8422" t="s">
        <v>44</v>
      </c>
      <c r="N8422" t="b">
        <v>0</v>
      </c>
      <c r="O8422">
        <f>_xlfn.XLOOKUP(B8422,Machine_Info!A:A,Machine_Info!E:E)</f>
        <v>18</v>
      </c>
      <c r="P8422">
        <f t="shared" si="655"/>
        <v>17.516666666666666</v>
      </c>
      <c r="Q8422">
        <f t="shared" si="659"/>
        <v>0.9731481481481481</v>
      </c>
    </row>
    <row r="8423" spans="1:17" x14ac:dyDescent="0.2">
      <c r="A8423" t="s">
        <v>8541</v>
      </c>
      <c r="B8423" t="s">
        <v>142</v>
      </c>
      <c r="C8423" t="s">
        <v>143</v>
      </c>
      <c r="D8423" t="s">
        <v>27</v>
      </c>
      <c r="E8423" s="2">
        <v>45596.927673611113</v>
      </c>
      <c r="F8423" s="2">
        <v>45596.956145833326</v>
      </c>
      <c r="G8423" t="str">
        <f t="shared" si="656"/>
        <v>10</v>
      </c>
      <c r="H8423" t="str">
        <f t="shared" si="657"/>
        <v>31</v>
      </c>
      <c r="I8423">
        <v>131</v>
      </c>
      <c r="J8423">
        <f t="shared" si="658"/>
        <v>2.1833333333333331</v>
      </c>
      <c r="K8423" t="s">
        <v>110</v>
      </c>
      <c r="L8423" t="s">
        <v>10160</v>
      </c>
      <c r="M8423" t="s">
        <v>44</v>
      </c>
      <c r="N8423" t="b">
        <v>0</v>
      </c>
      <c r="O8423">
        <f>_xlfn.XLOOKUP(B8423,Machine_Info!A:A,Machine_Info!E:E)</f>
        <v>22</v>
      </c>
      <c r="P8423">
        <f t="shared" si="655"/>
        <v>19.816666666666666</v>
      </c>
      <c r="Q8423">
        <f t="shared" si="659"/>
        <v>0.90075757575757576</v>
      </c>
    </row>
    <row r="8424" spans="1:17" x14ac:dyDescent="0.2">
      <c r="A8424" t="s">
        <v>8542</v>
      </c>
      <c r="B8424" t="s">
        <v>92</v>
      </c>
      <c r="C8424" t="s">
        <v>93</v>
      </c>
      <c r="D8424" t="s">
        <v>59</v>
      </c>
      <c r="E8424" s="2">
        <v>45596.941053240742</v>
      </c>
      <c r="F8424" s="2">
        <v>45596.94730324074</v>
      </c>
      <c r="G8424" t="str">
        <f t="shared" si="656"/>
        <v>10</v>
      </c>
      <c r="H8424" t="str">
        <f t="shared" si="657"/>
        <v>31</v>
      </c>
      <c r="I8424">
        <v>470</v>
      </c>
      <c r="J8424">
        <f t="shared" si="658"/>
        <v>7.833333333333333</v>
      </c>
      <c r="K8424" t="s">
        <v>42</v>
      </c>
      <c r="L8424" t="s">
        <v>10160</v>
      </c>
      <c r="M8424" t="s">
        <v>44</v>
      </c>
      <c r="N8424" t="b">
        <v>0</v>
      </c>
      <c r="O8424">
        <f>_xlfn.XLOOKUP(B8424,Machine_Info!A:A,Machine_Info!E:E)</f>
        <v>20</v>
      </c>
      <c r="P8424">
        <f t="shared" si="655"/>
        <v>12.166666666666668</v>
      </c>
      <c r="Q8424">
        <f t="shared" si="659"/>
        <v>0.60833333333333339</v>
      </c>
    </row>
    <row r="8425" spans="1:17" x14ac:dyDescent="0.2">
      <c r="A8425" t="s">
        <v>8543</v>
      </c>
      <c r="B8425" t="s">
        <v>174</v>
      </c>
      <c r="C8425" t="s">
        <v>175</v>
      </c>
      <c r="D8425" t="s">
        <v>59</v>
      </c>
      <c r="E8425" s="2">
        <v>45596.953738425917</v>
      </c>
      <c r="F8425" s="2">
        <v>45597.007905092592</v>
      </c>
      <c r="G8425" t="str">
        <f t="shared" si="656"/>
        <v>10</v>
      </c>
      <c r="H8425" t="str">
        <f t="shared" si="657"/>
        <v>31</v>
      </c>
      <c r="I8425">
        <v>143</v>
      </c>
      <c r="J8425">
        <f t="shared" si="658"/>
        <v>2.3833333333333333</v>
      </c>
      <c r="K8425" t="s">
        <v>54</v>
      </c>
      <c r="L8425" t="s">
        <v>55</v>
      </c>
      <c r="M8425" t="s">
        <v>23</v>
      </c>
      <c r="N8425" t="b">
        <v>1</v>
      </c>
      <c r="O8425">
        <f>_xlfn.XLOOKUP(B8425,Machine_Info!A:A,Machine_Info!E:E)</f>
        <v>14</v>
      </c>
      <c r="P8425">
        <f t="shared" si="655"/>
        <v>11.616666666666667</v>
      </c>
      <c r="Q8425">
        <f t="shared" si="659"/>
        <v>0.82976190476190481</v>
      </c>
    </row>
    <row r="8426" spans="1:17" x14ac:dyDescent="0.2">
      <c r="A8426" t="s">
        <v>8544</v>
      </c>
      <c r="B8426" t="s">
        <v>202</v>
      </c>
      <c r="C8426" t="s">
        <v>203</v>
      </c>
      <c r="D8426" t="s">
        <v>32</v>
      </c>
      <c r="E8426" s="2">
        <v>45596.97283564815</v>
      </c>
      <c r="F8426" s="2">
        <v>45597.088807870372</v>
      </c>
      <c r="G8426" t="str">
        <f t="shared" si="656"/>
        <v>10</v>
      </c>
      <c r="H8426" t="str">
        <f t="shared" si="657"/>
        <v>31</v>
      </c>
      <c r="I8426">
        <v>163</v>
      </c>
      <c r="J8426">
        <f t="shared" si="658"/>
        <v>2.7166666666666668</v>
      </c>
      <c r="K8426" t="s">
        <v>110</v>
      </c>
      <c r="L8426" t="s">
        <v>10159</v>
      </c>
      <c r="M8426" t="s">
        <v>34</v>
      </c>
      <c r="N8426" t="b">
        <v>0</v>
      </c>
      <c r="O8426">
        <f>_xlfn.XLOOKUP(B8426,Machine_Info!A:A,Machine_Info!E:E)</f>
        <v>22</v>
      </c>
      <c r="P8426">
        <f t="shared" si="655"/>
        <v>19.283333333333331</v>
      </c>
      <c r="Q8426">
        <f t="shared" si="659"/>
        <v>0.87651515151515147</v>
      </c>
    </row>
    <row r="8427" spans="1:17" x14ac:dyDescent="0.2">
      <c r="A8427" t="s">
        <v>8545</v>
      </c>
      <c r="B8427" t="s">
        <v>135</v>
      </c>
      <c r="C8427" t="s">
        <v>136</v>
      </c>
      <c r="D8427" t="s">
        <v>32</v>
      </c>
      <c r="E8427" s="2">
        <v>45596.991307870368</v>
      </c>
      <c r="F8427" s="2">
        <v>45597.033668981479</v>
      </c>
      <c r="G8427" t="str">
        <f t="shared" si="656"/>
        <v>10</v>
      </c>
      <c r="H8427" t="str">
        <f t="shared" si="657"/>
        <v>31</v>
      </c>
      <c r="I8427">
        <v>275</v>
      </c>
      <c r="J8427">
        <f t="shared" si="658"/>
        <v>4.583333333333333</v>
      </c>
      <c r="K8427" t="s">
        <v>21</v>
      </c>
      <c r="L8427" t="s">
        <v>55</v>
      </c>
      <c r="M8427" t="s">
        <v>23</v>
      </c>
      <c r="N8427" t="b">
        <v>1</v>
      </c>
      <c r="O8427">
        <f>_xlfn.XLOOKUP(B8427,Machine_Info!A:A,Machine_Info!E:E)</f>
        <v>20</v>
      </c>
      <c r="P8427">
        <f t="shared" si="655"/>
        <v>15.416666666666668</v>
      </c>
      <c r="Q8427">
        <f t="shared" si="659"/>
        <v>0.77083333333333337</v>
      </c>
    </row>
    <row r="8428" spans="1:17" x14ac:dyDescent="0.2">
      <c r="A8428" t="s">
        <v>8546</v>
      </c>
      <c r="B8428" t="s">
        <v>92</v>
      </c>
      <c r="C8428" t="s">
        <v>93</v>
      </c>
      <c r="D8428" t="s">
        <v>59</v>
      </c>
      <c r="E8428" s="2">
        <v>45597.075092592589</v>
      </c>
      <c r="F8428" s="2">
        <v>45597.122314814813</v>
      </c>
      <c r="G8428" t="str">
        <f t="shared" si="656"/>
        <v>11</v>
      </c>
      <c r="H8428" t="str">
        <f t="shared" si="657"/>
        <v>01</v>
      </c>
      <c r="I8428">
        <v>154</v>
      </c>
      <c r="J8428">
        <f t="shared" si="658"/>
        <v>2.5666666666666669</v>
      </c>
      <c r="K8428" t="s">
        <v>76</v>
      </c>
      <c r="L8428" t="s">
        <v>10160</v>
      </c>
      <c r="M8428" t="s">
        <v>44</v>
      </c>
      <c r="N8428" t="b">
        <v>0</v>
      </c>
      <c r="O8428">
        <f>_xlfn.XLOOKUP(B8428,Machine_Info!A:A,Machine_Info!E:E)</f>
        <v>20</v>
      </c>
      <c r="P8428">
        <f t="shared" si="655"/>
        <v>17.433333333333334</v>
      </c>
      <c r="Q8428">
        <f t="shared" si="659"/>
        <v>0.8716666666666667</v>
      </c>
    </row>
    <row r="8429" spans="1:17" x14ac:dyDescent="0.2">
      <c r="A8429" t="s">
        <v>8547</v>
      </c>
      <c r="B8429" t="s">
        <v>116</v>
      </c>
      <c r="C8429" t="s">
        <v>117</v>
      </c>
      <c r="D8429" t="s">
        <v>20</v>
      </c>
      <c r="E8429" s="2">
        <v>45597.08761574074</v>
      </c>
      <c r="F8429" s="2">
        <v>45597.108449074083</v>
      </c>
      <c r="G8429" t="str">
        <f t="shared" si="656"/>
        <v>11</v>
      </c>
      <c r="H8429" t="str">
        <f t="shared" si="657"/>
        <v>01</v>
      </c>
      <c r="I8429">
        <v>194</v>
      </c>
      <c r="J8429">
        <f t="shared" si="658"/>
        <v>3.2333333333333334</v>
      </c>
      <c r="K8429" t="s">
        <v>110</v>
      </c>
      <c r="L8429" t="s">
        <v>10159</v>
      </c>
      <c r="M8429" t="s">
        <v>34</v>
      </c>
      <c r="N8429" t="b">
        <v>0</v>
      </c>
      <c r="O8429">
        <f>_xlfn.XLOOKUP(B8429,Machine_Info!A:A,Machine_Info!E:E)</f>
        <v>16</v>
      </c>
      <c r="P8429">
        <f t="shared" si="655"/>
        <v>12.766666666666666</v>
      </c>
      <c r="Q8429">
        <f t="shared" si="659"/>
        <v>0.79791666666666661</v>
      </c>
    </row>
    <row r="8430" spans="1:17" x14ac:dyDescent="0.2">
      <c r="A8430" t="s">
        <v>8548</v>
      </c>
      <c r="B8430" t="s">
        <v>106</v>
      </c>
      <c r="C8430" t="s">
        <v>107</v>
      </c>
      <c r="D8430" t="s">
        <v>59</v>
      </c>
      <c r="E8430" s="2">
        <v>45597.111666666657</v>
      </c>
      <c r="F8430" s="2">
        <v>45597.254027777781</v>
      </c>
      <c r="G8430" t="str">
        <f t="shared" si="656"/>
        <v>11</v>
      </c>
      <c r="H8430" t="str">
        <f t="shared" si="657"/>
        <v>01</v>
      </c>
      <c r="I8430">
        <v>7</v>
      </c>
      <c r="J8430">
        <f t="shared" si="658"/>
        <v>0.11666666666666667</v>
      </c>
      <c r="K8430" t="s">
        <v>21</v>
      </c>
      <c r="L8430" t="s">
        <v>10159</v>
      </c>
      <c r="M8430" t="s">
        <v>34</v>
      </c>
      <c r="N8430" t="b">
        <v>1</v>
      </c>
      <c r="O8430">
        <f>_xlfn.XLOOKUP(B8430,Machine_Info!A:A,Machine_Info!E:E)</f>
        <v>16</v>
      </c>
      <c r="P8430">
        <f t="shared" si="655"/>
        <v>15.883333333333333</v>
      </c>
      <c r="Q8430">
        <f t="shared" si="659"/>
        <v>0.9927083333333333</v>
      </c>
    </row>
    <row r="8431" spans="1:17" x14ac:dyDescent="0.2">
      <c r="A8431" t="s">
        <v>8549</v>
      </c>
      <c r="B8431" t="s">
        <v>69</v>
      </c>
      <c r="C8431" t="s">
        <v>70</v>
      </c>
      <c r="D8431" t="s">
        <v>27</v>
      </c>
      <c r="E8431" s="2">
        <v>45597.114791666667</v>
      </c>
      <c r="F8431" s="2">
        <v>45597.245347222219</v>
      </c>
      <c r="G8431" t="str">
        <f t="shared" si="656"/>
        <v>11</v>
      </c>
      <c r="H8431" t="str">
        <f t="shared" si="657"/>
        <v>01</v>
      </c>
      <c r="I8431">
        <v>300</v>
      </c>
      <c r="J8431">
        <f t="shared" si="658"/>
        <v>5</v>
      </c>
      <c r="K8431" t="s">
        <v>150</v>
      </c>
      <c r="L8431" t="s">
        <v>10160</v>
      </c>
      <c r="M8431" t="s">
        <v>44</v>
      </c>
      <c r="N8431" t="b">
        <v>0</v>
      </c>
      <c r="O8431">
        <f>_xlfn.XLOOKUP(B8431,Machine_Info!A:A,Machine_Info!E:E)</f>
        <v>16</v>
      </c>
      <c r="P8431">
        <f t="shared" si="655"/>
        <v>11</v>
      </c>
      <c r="Q8431">
        <f t="shared" si="659"/>
        <v>0.6875</v>
      </c>
    </row>
    <row r="8432" spans="1:17" x14ac:dyDescent="0.2">
      <c r="A8432" t="s">
        <v>8550</v>
      </c>
      <c r="B8432" t="s">
        <v>132</v>
      </c>
      <c r="C8432" t="s">
        <v>133</v>
      </c>
      <c r="D8432" t="s">
        <v>59</v>
      </c>
      <c r="E8432" s="2">
        <v>45597.160810185182</v>
      </c>
      <c r="F8432" s="2">
        <v>45597.174699074072</v>
      </c>
      <c r="G8432" t="str">
        <f t="shared" si="656"/>
        <v>11</v>
      </c>
      <c r="H8432" t="str">
        <f t="shared" si="657"/>
        <v>01</v>
      </c>
      <c r="I8432">
        <v>22</v>
      </c>
      <c r="J8432">
        <f t="shared" si="658"/>
        <v>0.36666666666666664</v>
      </c>
      <c r="K8432" t="s">
        <v>103</v>
      </c>
      <c r="L8432" t="s">
        <v>10159</v>
      </c>
      <c r="M8432" t="s">
        <v>34</v>
      </c>
      <c r="N8432" t="b">
        <v>0</v>
      </c>
      <c r="O8432">
        <f>_xlfn.XLOOKUP(B8432,Machine_Info!A:A,Machine_Info!E:E)</f>
        <v>14</v>
      </c>
      <c r="P8432">
        <f t="shared" si="655"/>
        <v>13.633333333333333</v>
      </c>
      <c r="Q8432">
        <f t="shared" si="659"/>
        <v>0.97380952380952379</v>
      </c>
    </row>
    <row r="8433" spans="1:17" x14ac:dyDescent="0.2">
      <c r="A8433" t="s">
        <v>8551</v>
      </c>
      <c r="B8433" t="s">
        <v>36</v>
      </c>
      <c r="C8433" t="s">
        <v>37</v>
      </c>
      <c r="D8433" t="s">
        <v>20</v>
      </c>
      <c r="E8433" s="2">
        <v>45597.20752314815</v>
      </c>
      <c r="F8433" s="2">
        <v>45597.215856481482</v>
      </c>
      <c r="G8433" t="str">
        <f t="shared" si="656"/>
        <v>11</v>
      </c>
      <c r="H8433" t="str">
        <f t="shared" si="657"/>
        <v>01</v>
      </c>
      <c r="I8433">
        <v>898</v>
      </c>
      <c r="J8433">
        <f t="shared" si="658"/>
        <v>14.966666666666667</v>
      </c>
      <c r="K8433" t="s">
        <v>103</v>
      </c>
      <c r="L8433" t="s">
        <v>10160</v>
      </c>
      <c r="M8433" t="s">
        <v>44</v>
      </c>
      <c r="N8433" t="b">
        <v>0</v>
      </c>
      <c r="O8433">
        <f>_xlfn.XLOOKUP(B8433,Machine_Info!A:A,Machine_Info!E:E)</f>
        <v>18</v>
      </c>
      <c r="P8433">
        <f t="shared" si="655"/>
        <v>3.0333333333333332</v>
      </c>
      <c r="Q8433">
        <f t="shared" si="659"/>
        <v>0.16851851851851851</v>
      </c>
    </row>
    <row r="8434" spans="1:17" x14ac:dyDescent="0.2">
      <c r="A8434" t="s">
        <v>8552</v>
      </c>
      <c r="B8434" t="s">
        <v>106</v>
      </c>
      <c r="C8434" t="s">
        <v>107</v>
      </c>
      <c r="D8434" t="s">
        <v>59</v>
      </c>
      <c r="E8434" s="2">
        <v>45597.258055555547</v>
      </c>
      <c r="F8434" s="2">
        <v>45597.444861111107</v>
      </c>
      <c r="G8434" t="str">
        <f t="shared" si="656"/>
        <v>11</v>
      </c>
      <c r="H8434" t="str">
        <f t="shared" si="657"/>
        <v>01</v>
      </c>
      <c r="I8434">
        <v>15</v>
      </c>
      <c r="J8434">
        <f t="shared" si="658"/>
        <v>0.25</v>
      </c>
      <c r="K8434" t="s">
        <v>103</v>
      </c>
      <c r="L8434" t="s">
        <v>10160</v>
      </c>
      <c r="M8434" t="s">
        <v>44</v>
      </c>
      <c r="N8434" t="b">
        <v>0</v>
      </c>
      <c r="O8434">
        <f>_xlfn.XLOOKUP(B8434,Machine_Info!A:A,Machine_Info!E:E)</f>
        <v>16</v>
      </c>
      <c r="P8434">
        <f t="shared" si="655"/>
        <v>15.75</v>
      </c>
      <c r="Q8434">
        <f t="shared" si="659"/>
        <v>0.984375</v>
      </c>
    </row>
    <row r="8435" spans="1:17" x14ac:dyDescent="0.2">
      <c r="A8435" t="s">
        <v>8553</v>
      </c>
      <c r="B8435" t="s">
        <v>167</v>
      </c>
      <c r="C8435" t="s">
        <v>168</v>
      </c>
      <c r="D8435" t="s">
        <v>59</v>
      </c>
      <c r="E8435" s="2">
        <v>45597.272581018522</v>
      </c>
      <c r="F8435" s="2">
        <v>45597.417025462957</v>
      </c>
      <c r="G8435" t="str">
        <f t="shared" si="656"/>
        <v>11</v>
      </c>
      <c r="H8435" t="str">
        <f t="shared" si="657"/>
        <v>01</v>
      </c>
      <c r="I8435">
        <v>277</v>
      </c>
      <c r="J8435">
        <f t="shared" si="658"/>
        <v>4.6166666666666663</v>
      </c>
      <c r="K8435" t="s">
        <v>42</v>
      </c>
      <c r="L8435" t="s">
        <v>10160</v>
      </c>
      <c r="M8435" t="s">
        <v>44</v>
      </c>
      <c r="N8435" t="b">
        <v>0</v>
      </c>
      <c r="O8435">
        <f>_xlfn.XLOOKUP(B8435,Machine_Info!A:A,Machine_Info!E:E)</f>
        <v>14</v>
      </c>
      <c r="P8435">
        <f t="shared" si="655"/>
        <v>9.3833333333333329</v>
      </c>
      <c r="Q8435">
        <f t="shared" si="659"/>
        <v>0.67023809523809519</v>
      </c>
    </row>
    <row r="8436" spans="1:17" x14ac:dyDescent="0.2">
      <c r="A8436" t="s">
        <v>8554</v>
      </c>
      <c r="B8436" t="s">
        <v>92</v>
      </c>
      <c r="C8436" t="s">
        <v>93</v>
      </c>
      <c r="D8436" t="s">
        <v>59</v>
      </c>
      <c r="E8436" s="2">
        <v>45597.273148148153</v>
      </c>
      <c r="F8436" s="2">
        <v>45597.321064814823</v>
      </c>
      <c r="G8436" t="str">
        <f t="shared" si="656"/>
        <v>11</v>
      </c>
      <c r="H8436" t="str">
        <f t="shared" si="657"/>
        <v>01</v>
      </c>
      <c r="I8436">
        <v>245</v>
      </c>
      <c r="J8436">
        <f t="shared" si="658"/>
        <v>4.083333333333333</v>
      </c>
      <c r="K8436" t="s">
        <v>28</v>
      </c>
      <c r="L8436" t="s">
        <v>10160</v>
      </c>
      <c r="M8436" t="s">
        <v>44</v>
      </c>
      <c r="N8436" t="b">
        <v>0</v>
      </c>
      <c r="O8436">
        <f>_xlfn.XLOOKUP(B8436,Machine_Info!A:A,Machine_Info!E:E)</f>
        <v>20</v>
      </c>
      <c r="P8436">
        <f t="shared" si="655"/>
        <v>15.916666666666668</v>
      </c>
      <c r="Q8436">
        <f t="shared" si="659"/>
        <v>0.79583333333333339</v>
      </c>
    </row>
    <row r="8437" spans="1:17" x14ac:dyDescent="0.2">
      <c r="A8437" t="s">
        <v>8555</v>
      </c>
      <c r="B8437" t="s">
        <v>78</v>
      </c>
      <c r="C8437" t="s">
        <v>79</v>
      </c>
      <c r="D8437" t="s">
        <v>32</v>
      </c>
      <c r="E8437" s="2">
        <v>45597.289502314823</v>
      </c>
      <c r="F8437" s="2">
        <v>45597.538807870369</v>
      </c>
      <c r="G8437" t="str">
        <f t="shared" si="656"/>
        <v>11</v>
      </c>
      <c r="H8437" t="str">
        <f t="shared" si="657"/>
        <v>01</v>
      </c>
      <c r="I8437">
        <v>376</v>
      </c>
      <c r="J8437">
        <f t="shared" si="658"/>
        <v>6.2666666666666666</v>
      </c>
      <c r="K8437" t="s">
        <v>21</v>
      </c>
      <c r="L8437" t="s">
        <v>55</v>
      </c>
      <c r="M8437" t="s">
        <v>23</v>
      </c>
      <c r="N8437" t="b">
        <v>1</v>
      </c>
      <c r="O8437">
        <f>_xlfn.XLOOKUP(B8437,Machine_Info!A:A,Machine_Info!E:E)</f>
        <v>22</v>
      </c>
      <c r="P8437">
        <f t="shared" si="655"/>
        <v>15.733333333333334</v>
      </c>
      <c r="Q8437">
        <f t="shared" si="659"/>
        <v>0.7151515151515152</v>
      </c>
    </row>
    <row r="8438" spans="1:17" x14ac:dyDescent="0.2">
      <c r="A8438" t="s">
        <v>8556</v>
      </c>
      <c r="B8438" t="s">
        <v>96</v>
      </c>
      <c r="C8438" t="s">
        <v>97</v>
      </c>
      <c r="D8438" t="s">
        <v>27</v>
      </c>
      <c r="E8438" s="2">
        <v>45597.295219907413</v>
      </c>
      <c r="F8438" s="2">
        <v>45597.375775462962</v>
      </c>
      <c r="G8438" t="str">
        <f t="shared" si="656"/>
        <v>11</v>
      </c>
      <c r="H8438" t="str">
        <f t="shared" si="657"/>
        <v>01</v>
      </c>
      <c r="I8438">
        <v>172</v>
      </c>
      <c r="J8438">
        <f t="shared" si="658"/>
        <v>2.8666666666666667</v>
      </c>
      <c r="K8438" t="s">
        <v>21</v>
      </c>
      <c r="L8438" t="s">
        <v>10160</v>
      </c>
      <c r="M8438" t="s">
        <v>44</v>
      </c>
      <c r="N8438" t="b">
        <v>1</v>
      </c>
      <c r="O8438">
        <f>_xlfn.XLOOKUP(B8438,Machine_Info!A:A,Machine_Info!E:E)</f>
        <v>20</v>
      </c>
      <c r="P8438">
        <f t="shared" si="655"/>
        <v>17.133333333333333</v>
      </c>
      <c r="Q8438">
        <f t="shared" si="659"/>
        <v>0.85666666666666669</v>
      </c>
    </row>
    <row r="8439" spans="1:17" x14ac:dyDescent="0.2">
      <c r="A8439" t="s">
        <v>8557</v>
      </c>
      <c r="B8439" t="s">
        <v>135</v>
      </c>
      <c r="C8439" t="s">
        <v>136</v>
      </c>
      <c r="D8439" t="s">
        <v>32</v>
      </c>
      <c r="E8439" s="2">
        <v>45597.364155092589</v>
      </c>
      <c r="F8439" s="2">
        <v>45597.426655092589</v>
      </c>
      <c r="G8439" t="str">
        <f t="shared" si="656"/>
        <v>11</v>
      </c>
      <c r="H8439" t="str">
        <f t="shared" si="657"/>
        <v>01</v>
      </c>
      <c r="I8439">
        <v>268</v>
      </c>
      <c r="J8439">
        <f t="shared" si="658"/>
        <v>4.4666666666666668</v>
      </c>
      <c r="K8439" t="s">
        <v>21</v>
      </c>
      <c r="L8439" t="s">
        <v>55</v>
      </c>
      <c r="M8439" t="s">
        <v>23</v>
      </c>
      <c r="N8439" t="b">
        <v>1</v>
      </c>
      <c r="O8439">
        <f>_xlfn.XLOOKUP(B8439,Machine_Info!A:A,Machine_Info!E:E)</f>
        <v>20</v>
      </c>
      <c r="P8439">
        <f t="shared" si="655"/>
        <v>15.533333333333333</v>
      </c>
      <c r="Q8439">
        <f t="shared" si="659"/>
        <v>0.77666666666666662</v>
      </c>
    </row>
    <row r="8440" spans="1:17" x14ac:dyDescent="0.2">
      <c r="A8440" t="s">
        <v>8558</v>
      </c>
      <c r="B8440" t="s">
        <v>218</v>
      </c>
      <c r="C8440" t="s">
        <v>219</v>
      </c>
      <c r="D8440" t="s">
        <v>20</v>
      </c>
      <c r="E8440" s="2">
        <v>45597.365451388891</v>
      </c>
      <c r="F8440" s="2">
        <v>45597.52447916667</v>
      </c>
      <c r="G8440" t="str">
        <f t="shared" si="656"/>
        <v>11</v>
      </c>
      <c r="H8440" t="str">
        <f t="shared" si="657"/>
        <v>01</v>
      </c>
      <c r="I8440">
        <v>55</v>
      </c>
      <c r="J8440">
        <f t="shared" si="658"/>
        <v>0.91666666666666663</v>
      </c>
      <c r="K8440" t="s">
        <v>110</v>
      </c>
      <c r="L8440" t="s">
        <v>10159</v>
      </c>
      <c r="M8440" t="s">
        <v>34</v>
      </c>
      <c r="N8440" t="b">
        <v>0</v>
      </c>
      <c r="O8440">
        <f>_xlfn.XLOOKUP(B8440,Machine_Info!A:A,Machine_Info!E:E)</f>
        <v>14</v>
      </c>
      <c r="P8440">
        <f t="shared" si="655"/>
        <v>13.083333333333334</v>
      </c>
      <c r="Q8440">
        <f t="shared" si="659"/>
        <v>0.93452380952380953</v>
      </c>
    </row>
    <row r="8441" spans="1:17" x14ac:dyDescent="0.2">
      <c r="A8441" t="s">
        <v>8559</v>
      </c>
      <c r="B8441" t="s">
        <v>92</v>
      </c>
      <c r="C8441" t="s">
        <v>93</v>
      </c>
      <c r="D8441" t="s">
        <v>59</v>
      </c>
      <c r="E8441" s="2">
        <v>45597.408171296287</v>
      </c>
      <c r="F8441" s="2">
        <v>45597.41233796296</v>
      </c>
      <c r="G8441" t="str">
        <f t="shared" si="656"/>
        <v>11</v>
      </c>
      <c r="H8441" t="str">
        <f t="shared" si="657"/>
        <v>01</v>
      </c>
      <c r="I8441">
        <v>196</v>
      </c>
      <c r="J8441">
        <f t="shared" si="658"/>
        <v>3.2666666666666666</v>
      </c>
      <c r="K8441" t="s">
        <v>290</v>
      </c>
      <c r="L8441" t="s">
        <v>10160</v>
      </c>
      <c r="M8441" t="s">
        <v>44</v>
      </c>
      <c r="N8441" t="b">
        <v>0</v>
      </c>
      <c r="O8441">
        <f>_xlfn.XLOOKUP(B8441,Machine_Info!A:A,Machine_Info!E:E)</f>
        <v>20</v>
      </c>
      <c r="P8441">
        <f t="shared" si="655"/>
        <v>16.733333333333334</v>
      </c>
      <c r="Q8441">
        <f t="shared" si="659"/>
        <v>0.83666666666666667</v>
      </c>
    </row>
    <row r="8442" spans="1:17" x14ac:dyDescent="0.2">
      <c r="A8442" t="s">
        <v>8560</v>
      </c>
      <c r="B8442" t="s">
        <v>49</v>
      </c>
      <c r="C8442" t="s">
        <v>50</v>
      </c>
      <c r="D8442" t="s">
        <v>20</v>
      </c>
      <c r="E8442" s="2">
        <v>45597.443287037036</v>
      </c>
      <c r="F8442" s="2">
        <v>45597.47314814815</v>
      </c>
      <c r="G8442" t="str">
        <f t="shared" si="656"/>
        <v>11</v>
      </c>
      <c r="H8442" t="str">
        <f t="shared" si="657"/>
        <v>01</v>
      </c>
      <c r="I8442">
        <v>837</v>
      </c>
      <c r="J8442">
        <f t="shared" si="658"/>
        <v>13.95</v>
      </c>
      <c r="K8442" t="s">
        <v>42</v>
      </c>
      <c r="L8442" t="s">
        <v>55</v>
      </c>
      <c r="M8442" t="s">
        <v>23</v>
      </c>
      <c r="N8442" t="b">
        <v>0</v>
      </c>
      <c r="O8442">
        <f>_xlfn.XLOOKUP(B8442,Machine_Info!A:A,Machine_Info!E:E)</f>
        <v>22</v>
      </c>
      <c r="P8442">
        <f t="shared" si="655"/>
        <v>8.0500000000000007</v>
      </c>
      <c r="Q8442">
        <f t="shared" si="659"/>
        <v>0.36590909090909096</v>
      </c>
    </row>
    <row r="8443" spans="1:17" x14ac:dyDescent="0.2">
      <c r="A8443" t="s">
        <v>8561</v>
      </c>
      <c r="B8443" t="s">
        <v>49</v>
      </c>
      <c r="C8443" t="s">
        <v>50</v>
      </c>
      <c r="D8443" t="s">
        <v>20</v>
      </c>
      <c r="E8443" s="2">
        <v>45597.448796296303</v>
      </c>
      <c r="F8443" s="2">
        <v>45597.608518518522</v>
      </c>
      <c r="G8443" t="str">
        <f t="shared" si="656"/>
        <v>11</v>
      </c>
      <c r="H8443" t="str">
        <f t="shared" si="657"/>
        <v>01</v>
      </c>
      <c r="I8443">
        <v>1106</v>
      </c>
      <c r="J8443">
        <f t="shared" si="658"/>
        <v>18.433333333333334</v>
      </c>
      <c r="K8443" t="s">
        <v>38</v>
      </c>
      <c r="L8443" t="s">
        <v>55</v>
      </c>
      <c r="M8443" t="s">
        <v>23</v>
      </c>
      <c r="N8443" t="b">
        <v>0</v>
      </c>
      <c r="O8443">
        <f>_xlfn.XLOOKUP(B8443,Machine_Info!A:A,Machine_Info!E:E)</f>
        <v>22</v>
      </c>
      <c r="P8443">
        <f t="shared" si="655"/>
        <v>3.5666666666666664</v>
      </c>
      <c r="Q8443">
        <f t="shared" si="659"/>
        <v>0.16212121212121211</v>
      </c>
    </row>
    <row r="8444" spans="1:17" x14ac:dyDescent="0.2">
      <c r="A8444" t="s">
        <v>8562</v>
      </c>
      <c r="B8444" t="s">
        <v>63</v>
      </c>
      <c r="C8444" t="s">
        <v>64</v>
      </c>
      <c r="D8444" t="s">
        <v>32</v>
      </c>
      <c r="E8444" s="2">
        <v>45597.476944444446</v>
      </c>
      <c r="F8444" s="2">
        <v>45597.539444444446</v>
      </c>
      <c r="G8444" t="str">
        <f t="shared" si="656"/>
        <v>11</v>
      </c>
      <c r="H8444" t="str">
        <f t="shared" si="657"/>
        <v>01</v>
      </c>
      <c r="I8444">
        <v>146</v>
      </c>
      <c r="J8444">
        <f t="shared" si="658"/>
        <v>2.4333333333333331</v>
      </c>
      <c r="K8444" t="s">
        <v>76</v>
      </c>
      <c r="L8444" t="s">
        <v>10159</v>
      </c>
      <c r="M8444" t="s">
        <v>34</v>
      </c>
      <c r="N8444" t="b">
        <v>0</v>
      </c>
      <c r="O8444">
        <f>_xlfn.XLOOKUP(B8444,Machine_Info!A:A,Machine_Info!E:E)</f>
        <v>20</v>
      </c>
      <c r="P8444">
        <f t="shared" si="655"/>
        <v>17.566666666666666</v>
      </c>
      <c r="Q8444">
        <f t="shared" si="659"/>
        <v>0.8783333333333333</v>
      </c>
    </row>
    <row r="8445" spans="1:17" x14ac:dyDescent="0.2">
      <c r="A8445" t="s">
        <v>8563</v>
      </c>
      <c r="B8445" t="s">
        <v>163</v>
      </c>
      <c r="C8445" t="s">
        <v>164</v>
      </c>
      <c r="D8445" t="s">
        <v>32</v>
      </c>
      <c r="E8445" s="2">
        <v>45597.492164351846</v>
      </c>
      <c r="F8445" s="2">
        <v>45597.506053240737</v>
      </c>
      <c r="G8445" t="str">
        <f t="shared" si="656"/>
        <v>11</v>
      </c>
      <c r="H8445" t="str">
        <f t="shared" si="657"/>
        <v>01</v>
      </c>
      <c r="I8445">
        <v>362</v>
      </c>
      <c r="J8445">
        <f t="shared" si="658"/>
        <v>6.0333333333333332</v>
      </c>
      <c r="K8445" t="s">
        <v>110</v>
      </c>
      <c r="L8445" t="s">
        <v>10159</v>
      </c>
      <c r="M8445" t="s">
        <v>34</v>
      </c>
      <c r="N8445" t="b">
        <v>0</v>
      </c>
      <c r="O8445">
        <f>_xlfn.XLOOKUP(B8445,Machine_Info!A:A,Machine_Info!E:E)</f>
        <v>20</v>
      </c>
      <c r="P8445">
        <f t="shared" si="655"/>
        <v>13.966666666666667</v>
      </c>
      <c r="Q8445">
        <f t="shared" si="659"/>
        <v>0.69833333333333336</v>
      </c>
    </row>
    <row r="8446" spans="1:17" x14ac:dyDescent="0.2">
      <c r="A8446" t="s">
        <v>8564</v>
      </c>
      <c r="B8446" t="s">
        <v>125</v>
      </c>
      <c r="C8446" t="s">
        <v>126</v>
      </c>
      <c r="D8446" t="s">
        <v>20</v>
      </c>
      <c r="E8446" s="2">
        <v>45597.504374999997</v>
      </c>
      <c r="F8446" s="2">
        <v>45597.514791666668</v>
      </c>
      <c r="G8446" t="str">
        <f t="shared" si="656"/>
        <v>11</v>
      </c>
      <c r="H8446" t="str">
        <f t="shared" si="657"/>
        <v>01</v>
      </c>
      <c r="I8446">
        <v>123</v>
      </c>
      <c r="J8446">
        <f t="shared" si="658"/>
        <v>2.0499999999999998</v>
      </c>
      <c r="K8446" t="s">
        <v>76</v>
      </c>
      <c r="L8446" t="s">
        <v>55</v>
      </c>
      <c r="M8446" t="s">
        <v>23</v>
      </c>
      <c r="N8446" t="b">
        <v>0</v>
      </c>
      <c r="O8446">
        <f>_xlfn.XLOOKUP(B8446,Machine_Info!A:A,Machine_Info!E:E)</f>
        <v>18</v>
      </c>
      <c r="P8446">
        <f t="shared" si="655"/>
        <v>15.95</v>
      </c>
      <c r="Q8446">
        <f t="shared" si="659"/>
        <v>0.88611111111111107</v>
      </c>
    </row>
    <row r="8447" spans="1:17" x14ac:dyDescent="0.2">
      <c r="A8447" t="s">
        <v>8565</v>
      </c>
      <c r="B8447" t="s">
        <v>106</v>
      </c>
      <c r="C8447" t="s">
        <v>107</v>
      </c>
      <c r="D8447" t="s">
        <v>59</v>
      </c>
      <c r="E8447" s="2">
        <v>45597.522268518522</v>
      </c>
      <c r="F8447" s="2">
        <v>45597.547962962963</v>
      </c>
      <c r="G8447" t="str">
        <f t="shared" si="656"/>
        <v>11</v>
      </c>
      <c r="H8447" t="str">
        <f t="shared" si="657"/>
        <v>01</v>
      </c>
      <c r="I8447">
        <v>12</v>
      </c>
      <c r="J8447">
        <f t="shared" si="658"/>
        <v>0.2</v>
      </c>
      <c r="K8447" t="s">
        <v>42</v>
      </c>
      <c r="L8447" t="s">
        <v>10160</v>
      </c>
      <c r="M8447" t="s">
        <v>44</v>
      </c>
      <c r="N8447" t="b">
        <v>0</v>
      </c>
      <c r="O8447">
        <f>_xlfn.XLOOKUP(B8447,Machine_Info!A:A,Machine_Info!E:E)</f>
        <v>16</v>
      </c>
      <c r="P8447">
        <f t="shared" si="655"/>
        <v>15.8</v>
      </c>
      <c r="Q8447">
        <f t="shared" si="659"/>
        <v>0.98750000000000004</v>
      </c>
    </row>
    <row r="8448" spans="1:17" x14ac:dyDescent="0.2">
      <c r="A8448" t="s">
        <v>8566</v>
      </c>
      <c r="B8448" t="s">
        <v>78</v>
      </c>
      <c r="C8448" t="s">
        <v>79</v>
      </c>
      <c r="D8448" t="s">
        <v>32</v>
      </c>
      <c r="E8448" s="2">
        <v>45597.541666666657</v>
      </c>
      <c r="F8448" s="2">
        <v>45597.660416666673</v>
      </c>
      <c r="G8448" t="str">
        <f t="shared" si="656"/>
        <v>11</v>
      </c>
      <c r="H8448" t="str">
        <f t="shared" si="657"/>
        <v>01</v>
      </c>
      <c r="I8448">
        <v>674</v>
      </c>
      <c r="J8448">
        <f t="shared" si="658"/>
        <v>11.233333333333333</v>
      </c>
      <c r="K8448" t="s">
        <v>28</v>
      </c>
      <c r="L8448" t="s">
        <v>10160</v>
      </c>
      <c r="M8448" t="s">
        <v>44</v>
      </c>
      <c r="N8448" t="b">
        <v>0</v>
      </c>
      <c r="O8448">
        <f>_xlfn.XLOOKUP(B8448,Machine_Info!A:A,Machine_Info!E:E)</f>
        <v>22</v>
      </c>
      <c r="P8448">
        <f t="shared" si="655"/>
        <v>10.766666666666667</v>
      </c>
      <c r="Q8448">
        <f t="shared" si="659"/>
        <v>0.48939393939393944</v>
      </c>
    </row>
    <row r="8449" spans="1:17" x14ac:dyDescent="0.2">
      <c r="A8449" t="s">
        <v>8567</v>
      </c>
      <c r="B8449" t="s">
        <v>160</v>
      </c>
      <c r="C8449" t="s">
        <v>161</v>
      </c>
      <c r="D8449" t="s">
        <v>32</v>
      </c>
      <c r="E8449" s="2">
        <v>45597.551469907397</v>
      </c>
      <c r="F8449" s="2">
        <v>45598.175775462973</v>
      </c>
      <c r="G8449" t="str">
        <f t="shared" si="656"/>
        <v>11</v>
      </c>
      <c r="H8449" t="str">
        <f t="shared" si="657"/>
        <v>01</v>
      </c>
      <c r="I8449">
        <v>445</v>
      </c>
      <c r="J8449">
        <f t="shared" si="658"/>
        <v>7.416666666666667</v>
      </c>
      <c r="K8449" t="s">
        <v>54</v>
      </c>
      <c r="L8449" t="s">
        <v>10159</v>
      </c>
      <c r="M8449" t="s">
        <v>34</v>
      </c>
      <c r="N8449" t="b">
        <v>1</v>
      </c>
      <c r="O8449">
        <f>_xlfn.XLOOKUP(B8449,Machine_Info!A:A,Machine_Info!E:E)</f>
        <v>20</v>
      </c>
      <c r="P8449">
        <f t="shared" si="655"/>
        <v>12.583333333333332</v>
      </c>
      <c r="Q8449">
        <f t="shared" si="659"/>
        <v>0.62916666666666665</v>
      </c>
    </row>
    <row r="8450" spans="1:17" x14ac:dyDescent="0.2">
      <c r="A8450" t="s">
        <v>8568</v>
      </c>
      <c r="B8450" t="s">
        <v>167</v>
      </c>
      <c r="C8450" t="s">
        <v>168</v>
      </c>
      <c r="D8450" t="s">
        <v>59</v>
      </c>
      <c r="E8450" s="2">
        <v>45597.567812499998</v>
      </c>
      <c r="F8450" s="2">
        <v>45597.656701388893</v>
      </c>
      <c r="G8450" t="str">
        <f t="shared" si="656"/>
        <v>11</v>
      </c>
      <c r="H8450" t="str">
        <f t="shared" si="657"/>
        <v>01</v>
      </c>
      <c r="I8450">
        <v>129</v>
      </c>
      <c r="J8450">
        <f t="shared" si="658"/>
        <v>2.15</v>
      </c>
      <c r="K8450" t="s">
        <v>54</v>
      </c>
      <c r="L8450" t="s">
        <v>55</v>
      </c>
      <c r="M8450" t="s">
        <v>23</v>
      </c>
      <c r="N8450" t="b">
        <v>1</v>
      </c>
      <c r="O8450">
        <f>_xlfn.XLOOKUP(B8450,Machine_Info!A:A,Machine_Info!E:E)</f>
        <v>14</v>
      </c>
      <c r="P8450">
        <f t="shared" ref="P8450:P8513" si="660">O8450-J8450</f>
        <v>11.85</v>
      </c>
      <c r="Q8450">
        <f t="shared" si="659"/>
        <v>0.84642857142857142</v>
      </c>
    </row>
    <row r="8451" spans="1:17" x14ac:dyDescent="0.2">
      <c r="A8451" t="s">
        <v>8569</v>
      </c>
      <c r="B8451" t="s">
        <v>139</v>
      </c>
      <c r="C8451" t="s">
        <v>140</v>
      </c>
      <c r="D8451" t="s">
        <v>59</v>
      </c>
      <c r="E8451" s="2">
        <v>45597.570300925923</v>
      </c>
      <c r="F8451" s="2">
        <v>45597.732800925929</v>
      </c>
      <c r="G8451" t="str">
        <f t="shared" ref="G8451:G8514" si="661">TEXT(E8451,"mm")</f>
        <v>11</v>
      </c>
      <c r="H8451" t="str">
        <f t="shared" ref="H8451:H8514" si="662">TEXT(E8451,"dd")</f>
        <v>01</v>
      </c>
      <c r="I8451">
        <v>371</v>
      </c>
      <c r="J8451">
        <f t="shared" ref="J8451:J8514" si="663">I8451/60</f>
        <v>6.1833333333333336</v>
      </c>
      <c r="K8451" t="s">
        <v>54</v>
      </c>
      <c r="L8451" t="s">
        <v>55</v>
      </c>
      <c r="M8451" t="s">
        <v>23</v>
      </c>
      <c r="N8451" t="b">
        <v>1</v>
      </c>
      <c r="O8451">
        <f>_xlfn.XLOOKUP(B8451,Machine_Info!A:A,Machine_Info!E:E)</f>
        <v>20</v>
      </c>
      <c r="P8451">
        <f t="shared" si="660"/>
        <v>13.816666666666666</v>
      </c>
      <c r="Q8451">
        <f t="shared" ref="Q8451:Q8514" si="664">P8451/O8451</f>
        <v>0.6908333333333333</v>
      </c>
    </row>
    <row r="8452" spans="1:17" x14ac:dyDescent="0.2">
      <c r="A8452" t="s">
        <v>8570</v>
      </c>
      <c r="B8452" t="s">
        <v>49</v>
      </c>
      <c r="C8452" t="s">
        <v>50</v>
      </c>
      <c r="D8452" t="s">
        <v>20</v>
      </c>
      <c r="E8452" s="2">
        <v>45597.570740740739</v>
      </c>
      <c r="F8452" s="2">
        <v>45597.592268518521</v>
      </c>
      <c r="G8452" t="str">
        <f t="shared" si="661"/>
        <v>11</v>
      </c>
      <c r="H8452" t="str">
        <f t="shared" si="662"/>
        <v>01</v>
      </c>
      <c r="I8452">
        <v>838</v>
      </c>
      <c r="J8452">
        <f t="shared" si="663"/>
        <v>13.966666666666667</v>
      </c>
      <c r="K8452" t="s">
        <v>38</v>
      </c>
      <c r="L8452" t="s">
        <v>10160</v>
      </c>
      <c r="M8452" t="s">
        <v>44</v>
      </c>
      <c r="N8452" t="b">
        <v>0</v>
      </c>
      <c r="O8452">
        <f>_xlfn.XLOOKUP(B8452,Machine_Info!A:A,Machine_Info!E:E)</f>
        <v>22</v>
      </c>
      <c r="P8452">
        <f t="shared" si="660"/>
        <v>8.0333333333333332</v>
      </c>
      <c r="Q8452">
        <f t="shared" si="664"/>
        <v>0.36515151515151517</v>
      </c>
    </row>
    <row r="8453" spans="1:17" x14ac:dyDescent="0.2">
      <c r="A8453" t="s">
        <v>8571</v>
      </c>
      <c r="B8453" t="s">
        <v>84</v>
      </c>
      <c r="C8453" t="s">
        <v>85</v>
      </c>
      <c r="D8453" t="s">
        <v>27</v>
      </c>
      <c r="E8453" s="2">
        <v>45597.630046296297</v>
      </c>
      <c r="F8453" s="2">
        <v>45597.668240740742</v>
      </c>
      <c r="G8453" t="str">
        <f t="shared" si="661"/>
        <v>11</v>
      </c>
      <c r="H8453" t="str">
        <f t="shared" si="662"/>
        <v>01</v>
      </c>
      <c r="I8453">
        <v>169</v>
      </c>
      <c r="J8453">
        <f t="shared" si="663"/>
        <v>2.8166666666666669</v>
      </c>
      <c r="K8453" t="s">
        <v>21</v>
      </c>
      <c r="L8453" t="s">
        <v>10160</v>
      </c>
      <c r="M8453" t="s">
        <v>44</v>
      </c>
      <c r="N8453" t="b">
        <v>1</v>
      </c>
      <c r="O8453">
        <f>_xlfn.XLOOKUP(B8453,Machine_Info!A:A,Machine_Info!E:E)</f>
        <v>22</v>
      </c>
      <c r="P8453">
        <f t="shared" si="660"/>
        <v>19.183333333333334</v>
      </c>
      <c r="Q8453">
        <f t="shared" si="664"/>
        <v>0.87196969696969695</v>
      </c>
    </row>
    <row r="8454" spans="1:17" x14ac:dyDescent="0.2">
      <c r="A8454" t="s">
        <v>8572</v>
      </c>
      <c r="B8454" t="s">
        <v>96</v>
      </c>
      <c r="C8454" t="s">
        <v>97</v>
      </c>
      <c r="D8454" t="s">
        <v>27</v>
      </c>
      <c r="E8454" s="2">
        <v>45597.690648148149</v>
      </c>
      <c r="F8454" s="2">
        <v>45597.70453703704</v>
      </c>
      <c r="G8454" t="str">
        <f t="shared" si="661"/>
        <v>11</v>
      </c>
      <c r="H8454" t="str">
        <f t="shared" si="662"/>
        <v>01</v>
      </c>
      <c r="I8454">
        <v>216</v>
      </c>
      <c r="J8454">
        <f t="shared" si="663"/>
        <v>3.6</v>
      </c>
      <c r="K8454" t="s">
        <v>54</v>
      </c>
      <c r="L8454" t="s">
        <v>55</v>
      </c>
      <c r="M8454" t="s">
        <v>23</v>
      </c>
      <c r="N8454" t="b">
        <v>1</v>
      </c>
      <c r="O8454">
        <f>_xlfn.XLOOKUP(B8454,Machine_Info!A:A,Machine_Info!E:E)</f>
        <v>20</v>
      </c>
      <c r="P8454">
        <f t="shared" si="660"/>
        <v>16.399999999999999</v>
      </c>
      <c r="Q8454">
        <f t="shared" si="664"/>
        <v>0.82</v>
      </c>
    </row>
    <row r="8455" spans="1:17" x14ac:dyDescent="0.2">
      <c r="A8455" t="s">
        <v>8573</v>
      </c>
      <c r="B8455" t="s">
        <v>81</v>
      </c>
      <c r="C8455" t="s">
        <v>82</v>
      </c>
      <c r="D8455" t="s">
        <v>20</v>
      </c>
      <c r="E8455" s="2">
        <v>45597.693738425929</v>
      </c>
      <c r="F8455" s="2">
        <v>45598.266655092593</v>
      </c>
      <c r="G8455" t="str">
        <f t="shared" si="661"/>
        <v>11</v>
      </c>
      <c r="H8455" t="str">
        <f t="shared" si="662"/>
        <v>01</v>
      </c>
      <c r="I8455">
        <v>259</v>
      </c>
      <c r="J8455">
        <f t="shared" si="663"/>
        <v>4.3166666666666664</v>
      </c>
      <c r="K8455" t="s">
        <v>21</v>
      </c>
      <c r="L8455" t="s">
        <v>55</v>
      </c>
      <c r="M8455" t="s">
        <v>23</v>
      </c>
      <c r="N8455" t="b">
        <v>1</v>
      </c>
      <c r="O8455">
        <f>_xlfn.XLOOKUP(B8455,Machine_Info!A:A,Machine_Info!E:E)</f>
        <v>14</v>
      </c>
      <c r="P8455">
        <f t="shared" si="660"/>
        <v>9.6833333333333336</v>
      </c>
      <c r="Q8455">
        <f t="shared" si="664"/>
        <v>0.69166666666666665</v>
      </c>
    </row>
    <row r="8456" spans="1:17" x14ac:dyDescent="0.2">
      <c r="A8456" t="s">
        <v>8574</v>
      </c>
      <c r="B8456" t="s">
        <v>139</v>
      </c>
      <c r="C8456" t="s">
        <v>140</v>
      </c>
      <c r="D8456" t="s">
        <v>59</v>
      </c>
      <c r="E8456" s="2">
        <v>45597.713206018518</v>
      </c>
      <c r="F8456" s="2">
        <v>45597.727094907408</v>
      </c>
      <c r="G8456" t="str">
        <f t="shared" si="661"/>
        <v>11</v>
      </c>
      <c r="H8456" t="str">
        <f t="shared" si="662"/>
        <v>01</v>
      </c>
      <c r="I8456">
        <v>100</v>
      </c>
      <c r="J8456">
        <f t="shared" si="663"/>
        <v>1.6666666666666667</v>
      </c>
      <c r="K8456" t="s">
        <v>110</v>
      </c>
      <c r="L8456" t="s">
        <v>10160</v>
      </c>
      <c r="M8456" t="s">
        <v>44</v>
      </c>
      <c r="N8456" t="b">
        <v>0</v>
      </c>
      <c r="O8456">
        <f>_xlfn.XLOOKUP(B8456,Machine_Info!A:A,Machine_Info!E:E)</f>
        <v>20</v>
      </c>
      <c r="P8456">
        <f t="shared" si="660"/>
        <v>18.333333333333332</v>
      </c>
      <c r="Q8456">
        <f t="shared" si="664"/>
        <v>0.91666666666666663</v>
      </c>
    </row>
    <row r="8457" spans="1:17" x14ac:dyDescent="0.2">
      <c r="A8457" t="s">
        <v>8575</v>
      </c>
      <c r="B8457" t="s">
        <v>99</v>
      </c>
      <c r="C8457" t="s">
        <v>100</v>
      </c>
      <c r="D8457" t="s">
        <v>32</v>
      </c>
      <c r="E8457" s="2">
        <v>45597.748344907413</v>
      </c>
      <c r="F8457" s="2">
        <v>45597.7809837963</v>
      </c>
      <c r="G8457" t="str">
        <f t="shared" si="661"/>
        <v>11</v>
      </c>
      <c r="H8457" t="str">
        <f t="shared" si="662"/>
        <v>01</v>
      </c>
      <c r="I8457">
        <v>98</v>
      </c>
      <c r="J8457">
        <f t="shared" si="663"/>
        <v>1.6333333333333333</v>
      </c>
      <c r="K8457" t="s">
        <v>38</v>
      </c>
      <c r="L8457" t="s">
        <v>10159</v>
      </c>
      <c r="M8457" t="s">
        <v>34</v>
      </c>
      <c r="N8457" t="b">
        <v>0</v>
      </c>
      <c r="O8457">
        <f>_xlfn.XLOOKUP(B8457,Machine_Info!A:A,Machine_Info!E:E)</f>
        <v>16</v>
      </c>
      <c r="P8457">
        <f t="shared" si="660"/>
        <v>14.366666666666667</v>
      </c>
      <c r="Q8457">
        <f t="shared" si="664"/>
        <v>0.8979166666666667</v>
      </c>
    </row>
    <row r="8458" spans="1:17" x14ac:dyDescent="0.2">
      <c r="A8458" t="s">
        <v>8576</v>
      </c>
      <c r="B8458" t="s">
        <v>163</v>
      </c>
      <c r="C8458" t="s">
        <v>164</v>
      </c>
      <c r="D8458" t="s">
        <v>32</v>
      </c>
      <c r="E8458" s="2">
        <v>45597.789837962962</v>
      </c>
      <c r="F8458" s="2">
        <v>45597.819004629629</v>
      </c>
      <c r="G8458" t="str">
        <f t="shared" si="661"/>
        <v>11</v>
      </c>
      <c r="H8458" t="str">
        <f t="shared" si="662"/>
        <v>01</v>
      </c>
      <c r="I8458">
        <v>259</v>
      </c>
      <c r="J8458">
        <f t="shared" si="663"/>
        <v>4.3166666666666664</v>
      </c>
      <c r="K8458" t="s">
        <v>38</v>
      </c>
      <c r="L8458" t="s">
        <v>10160</v>
      </c>
      <c r="M8458" t="s">
        <v>44</v>
      </c>
      <c r="N8458" t="b">
        <v>0</v>
      </c>
      <c r="O8458">
        <f>_xlfn.XLOOKUP(B8458,Machine_Info!A:A,Machine_Info!E:E)</f>
        <v>20</v>
      </c>
      <c r="P8458">
        <f t="shared" si="660"/>
        <v>15.683333333333334</v>
      </c>
      <c r="Q8458">
        <f t="shared" si="664"/>
        <v>0.78416666666666668</v>
      </c>
    </row>
    <row r="8459" spans="1:17" x14ac:dyDescent="0.2">
      <c r="A8459" t="s">
        <v>8577</v>
      </c>
      <c r="B8459" t="s">
        <v>25</v>
      </c>
      <c r="C8459" t="s">
        <v>26</v>
      </c>
      <c r="D8459" t="s">
        <v>27</v>
      </c>
      <c r="E8459" s="2">
        <v>45597.805474537039</v>
      </c>
      <c r="F8459" s="2">
        <v>45597.807557870372</v>
      </c>
      <c r="G8459" t="str">
        <f t="shared" si="661"/>
        <v>11</v>
      </c>
      <c r="H8459" t="str">
        <f t="shared" si="662"/>
        <v>01</v>
      </c>
      <c r="I8459">
        <v>823</v>
      </c>
      <c r="J8459">
        <f t="shared" si="663"/>
        <v>13.716666666666667</v>
      </c>
      <c r="K8459" t="s">
        <v>54</v>
      </c>
      <c r="L8459" t="s">
        <v>55</v>
      </c>
      <c r="M8459" t="s">
        <v>23</v>
      </c>
      <c r="N8459" t="b">
        <v>1</v>
      </c>
      <c r="O8459">
        <f>_xlfn.XLOOKUP(B8459,Machine_Info!A:A,Machine_Info!E:E)</f>
        <v>22</v>
      </c>
      <c r="P8459">
        <f t="shared" si="660"/>
        <v>8.2833333333333332</v>
      </c>
      <c r="Q8459">
        <f t="shared" si="664"/>
        <v>0.37651515151515152</v>
      </c>
    </row>
    <row r="8460" spans="1:17" x14ac:dyDescent="0.2">
      <c r="A8460" t="s">
        <v>8578</v>
      </c>
      <c r="B8460" t="s">
        <v>78</v>
      </c>
      <c r="C8460" t="s">
        <v>79</v>
      </c>
      <c r="D8460" t="s">
        <v>32</v>
      </c>
      <c r="E8460" s="2">
        <v>45597.898946759262</v>
      </c>
      <c r="F8460" s="2">
        <v>45598.01353009259</v>
      </c>
      <c r="G8460" t="str">
        <f t="shared" si="661"/>
        <v>11</v>
      </c>
      <c r="H8460" t="str">
        <f t="shared" si="662"/>
        <v>01</v>
      </c>
      <c r="I8460">
        <v>340</v>
      </c>
      <c r="J8460">
        <f t="shared" si="663"/>
        <v>5.666666666666667</v>
      </c>
      <c r="K8460" t="s">
        <v>54</v>
      </c>
      <c r="L8460" t="s">
        <v>10160</v>
      </c>
      <c r="M8460" t="s">
        <v>44</v>
      </c>
      <c r="N8460" t="b">
        <v>1</v>
      </c>
      <c r="O8460">
        <f>_xlfn.XLOOKUP(B8460,Machine_Info!A:A,Machine_Info!E:E)</f>
        <v>22</v>
      </c>
      <c r="P8460">
        <f t="shared" si="660"/>
        <v>16.333333333333332</v>
      </c>
      <c r="Q8460">
        <f t="shared" si="664"/>
        <v>0.74242424242424232</v>
      </c>
    </row>
    <row r="8461" spans="1:17" x14ac:dyDescent="0.2">
      <c r="A8461" t="s">
        <v>8579</v>
      </c>
      <c r="B8461" t="s">
        <v>174</v>
      </c>
      <c r="C8461" t="s">
        <v>175</v>
      </c>
      <c r="D8461" t="s">
        <v>59</v>
      </c>
      <c r="E8461" s="2">
        <v>45597.915023148147</v>
      </c>
      <c r="F8461" s="2">
        <v>45597.944189814807</v>
      </c>
      <c r="G8461" t="str">
        <f t="shared" si="661"/>
        <v>11</v>
      </c>
      <c r="H8461" t="str">
        <f t="shared" si="662"/>
        <v>01</v>
      </c>
      <c r="I8461">
        <v>139</v>
      </c>
      <c r="J8461">
        <f t="shared" si="663"/>
        <v>2.3166666666666669</v>
      </c>
      <c r="K8461" t="s">
        <v>28</v>
      </c>
      <c r="L8461" t="s">
        <v>55</v>
      </c>
      <c r="M8461" t="s">
        <v>23</v>
      </c>
      <c r="N8461" t="b">
        <v>0</v>
      </c>
      <c r="O8461">
        <f>_xlfn.XLOOKUP(B8461,Machine_Info!A:A,Machine_Info!E:E)</f>
        <v>14</v>
      </c>
      <c r="P8461">
        <f t="shared" si="660"/>
        <v>11.683333333333334</v>
      </c>
      <c r="Q8461">
        <f t="shared" si="664"/>
        <v>0.83452380952380956</v>
      </c>
    </row>
    <row r="8462" spans="1:17" x14ac:dyDescent="0.2">
      <c r="A8462" t="s">
        <v>8580</v>
      </c>
      <c r="B8462" t="s">
        <v>167</v>
      </c>
      <c r="C8462" t="s">
        <v>168</v>
      </c>
      <c r="D8462" t="s">
        <v>59</v>
      </c>
      <c r="E8462" s="2">
        <v>45597.992685185192</v>
      </c>
      <c r="F8462" s="2">
        <v>45597.997546296298</v>
      </c>
      <c r="G8462" t="str">
        <f t="shared" si="661"/>
        <v>11</v>
      </c>
      <c r="H8462" t="str">
        <f t="shared" si="662"/>
        <v>01</v>
      </c>
      <c r="I8462">
        <v>162</v>
      </c>
      <c r="J8462">
        <f t="shared" si="663"/>
        <v>2.7</v>
      </c>
      <c r="K8462" t="s">
        <v>54</v>
      </c>
      <c r="L8462" t="s">
        <v>10159</v>
      </c>
      <c r="M8462" t="s">
        <v>34</v>
      </c>
      <c r="N8462" t="b">
        <v>1</v>
      </c>
      <c r="O8462">
        <f>_xlfn.XLOOKUP(B8462,Machine_Info!A:A,Machine_Info!E:E)</f>
        <v>14</v>
      </c>
      <c r="P8462">
        <f t="shared" si="660"/>
        <v>11.3</v>
      </c>
      <c r="Q8462">
        <f t="shared" si="664"/>
        <v>0.80714285714285716</v>
      </c>
    </row>
    <row r="8463" spans="1:17" x14ac:dyDescent="0.2">
      <c r="A8463" t="s">
        <v>8581</v>
      </c>
      <c r="B8463" t="s">
        <v>263</v>
      </c>
      <c r="C8463" t="s">
        <v>264</v>
      </c>
      <c r="D8463" t="s">
        <v>27</v>
      </c>
      <c r="E8463" s="2">
        <v>45598.016932870371</v>
      </c>
      <c r="F8463" s="2">
        <v>45598.237766203703</v>
      </c>
      <c r="G8463" t="str">
        <f t="shared" si="661"/>
        <v>11</v>
      </c>
      <c r="H8463" t="str">
        <f t="shared" si="662"/>
        <v>02</v>
      </c>
      <c r="I8463">
        <v>315</v>
      </c>
      <c r="J8463">
        <f t="shared" si="663"/>
        <v>5.25</v>
      </c>
      <c r="K8463" t="s">
        <v>28</v>
      </c>
      <c r="L8463" t="s">
        <v>10159</v>
      </c>
      <c r="M8463" t="s">
        <v>34</v>
      </c>
      <c r="N8463" t="b">
        <v>0</v>
      </c>
      <c r="O8463">
        <f>_xlfn.XLOOKUP(B8463,Machine_Info!A:A,Machine_Info!E:E)</f>
        <v>22</v>
      </c>
      <c r="P8463">
        <f t="shared" si="660"/>
        <v>16.75</v>
      </c>
      <c r="Q8463">
        <f t="shared" si="664"/>
        <v>0.76136363636363635</v>
      </c>
    </row>
    <row r="8464" spans="1:17" x14ac:dyDescent="0.2">
      <c r="A8464" t="s">
        <v>8582</v>
      </c>
      <c r="B8464" t="s">
        <v>125</v>
      </c>
      <c r="C8464" t="s">
        <v>126</v>
      </c>
      <c r="D8464" t="s">
        <v>20</v>
      </c>
      <c r="E8464" s="2">
        <v>45598.04855324074</v>
      </c>
      <c r="F8464" s="2">
        <v>45598.092997685177</v>
      </c>
      <c r="G8464" t="str">
        <f t="shared" si="661"/>
        <v>11</v>
      </c>
      <c r="H8464" t="str">
        <f t="shared" si="662"/>
        <v>02</v>
      </c>
      <c r="I8464">
        <v>403</v>
      </c>
      <c r="J8464">
        <f t="shared" si="663"/>
        <v>6.7166666666666668</v>
      </c>
      <c r="K8464" t="s">
        <v>28</v>
      </c>
      <c r="L8464" t="s">
        <v>55</v>
      </c>
      <c r="M8464" t="s">
        <v>23</v>
      </c>
      <c r="N8464" t="b">
        <v>0</v>
      </c>
      <c r="O8464">
        <f>_xlfn.XLOOKUP(B8464,Machine_Info!A:A,Machine_Info!E:E)</f>
        <v>18</v>
      </c>
      <c r="P8464">
        <f t="shared" si="660"/>
        <v>11.283333333333333</v>
      </c>
      <c r="Q8464">
        <f t="shared" si="664"/>
        <v>0.62685185185185188</v>
      </c>
    </row>
    <row r="8465" spans="1:17" x14ac:dyDescent="0.2">
      <c r="A8465" t="s">
        <v>8583</v>
      </c>
      <c r="B8465" t="s">
        <v>253</v>
      </c>
      <c r="C8465" t="s">
        <v>254</v>
      </c>
      <c r="D8465" t="s">
        <v>59</v>
      </c>
      <c r="E8465" s="2">
        <v>45598.085775462961</v>
      </c>
      <c r="F8465" s="2">
        <v>45598.161469907413</v>
      </c>
      <c r="G8465" t="str">
        <f t="shared" si="661"/>
        <v>11</v>
      </c>
      <c r="H8465" t="str">
        <f t="shared" si="662"/>
        <v>02</v>
      </c>
      <c r="I8465">
        <v>11</v>
      </c>
      <c r="J8465">
        <f t="shared" si="663"/>
        <v>0.18333333333333332</v>
      </c>
      <c r="K8465" t="s">
        <v>38</v>
      </c>
      <c r="L8465" t="s">
        <v>10160</v>
      </c>
      <c r="M8465" t="s">
        <v>44</v>
      </c>
      <c r="N8465" t="b">
        <v>0</v>
      </c>
      <c r="O8465">
        <f>_xlfn.XLOOKUP(B8465,Machine_Info!A:A,Machine_Info!E:E)</f>
        <v>22</v>
      </c>
      <c r="P8465">
        <f t="shared" si="660"/>
        <v>21.816666666666666</v>
      </c>
      <c r="Q8465">
        <f t="shared" si="664"/>
        <v>0.9916666666666667</v>
      </c>
    </row>
    <row r="8466" spans="1:17" x14ac:dyDescent="0.2">
      <c r="A8466" t="s">
        <v>8584</v>
      </c>
      <c r="B8466" t="s">
        <v>96</v>
      </c>
      <c r="C8466" t="s">
        <v>97</v>
      </c>
      <c r="D8466" t="s">
        <v>27</v>
      </c>
      <c r="E8466" s="2">
        <v>45598.194120370368</v>
      </c>
      <c r="F8466" s="2">
        <v>45598.197592592587</v>
      </c>
      <c r="G8466" t="str">
        <f t="shared" si="661"/>
        <v>11</v>
      </c>
      <c r="H8466" t="str">
        <f t="shared" si="662"/>
        <v>02</v>
      </c>
      <c r="I8466">
        <v>377</v>
      </c>
      <c r="J8466">
        <f t="shared" si="663"/>
        <v>6.2833333333333332</v>
      </c>
      <c r="K8466" t="s">
        <v>103</v>
      </c>
      <c r="L8466" t="s">
        <v>55</v>
      </c>
      <c r="M8466" t="s">
        <v>23</v>
      </c>
      <c r="N8466" t="b">
        <v>0</v>
      </c>
      <c r="O8466">
        <f>_xlfn.XLOOKUP(B8466,Machine_Info!A:A,Machine_Info!E:E)</f>
        <v>20</v>
      </c>
      <c r="P8466">
        <f t="shared" si="660"/>
        <v>13.716666666666667</v>
      </c>
      <c r="Q8466">
        <f t="shared" si="664"/>
        <v>0.68583333333333329</v>
      </c>
    </row>
    <row r="8467" spans="1:17" x14ac:dyDescent="0.2">
      <c r="A8467" t="s">
        <v>8585</v>
      </c>
      <c r="B8467" t="s">
        <v>106</v>
      </c>
      <c r="C8467" t="s">
        <v>107</v>
      </c>
      <c r="D8467" t="s">
        <v>59</v>
      </c>
      <c r="E8467" s="2">
        <v>45598.25545138889</v>
      </c>
      <c r="F8467" s="2">
        <v>45598.358923611107</v>
      </c>
      <c r="G8467" t="str">
        <f t="shared" si="661"/>
        <v>11</v>
      </c>
      <c r="H8467" t="str">
        <f t="shared" si="662"/>
        <v>02</v>
      </c>
      <c r="I8467">
        <v>8</v>
      </c>
      <c r="J8467">
        <f t="shared" si="663"/>
        <v>0.13333333333333333</v>
      </c>
      <c r="K8467" t="s">
        <v>21</v>
      </c>
      <c r="L8467" t="s">
        <v>55</v>
      </c>
      <c r="M8467" t="s">
        <v>23</v>
      </c>
      <c r="N8467" t="b">
        <v>1</v>
      </c>
      <c r="O8467">
        <f>_xlfn.XLOOKUP(B8467,Machine_Info!A:A,Machine_Info!E:E)</f>
        <v>16</v>
      </c>
      <c r="P8467">
        <f t="shared" si="660"/>
        <v>15.866666666666667</v>
      </c>
      <c r="Q8467">
        <f t="shared" si="664"/>
        <v>0.9916666666666667</v>
      </c>
    </row>
    <row r="8468" spans="1:17" x14ac:dyDescent="0.2">
      <c r="A8468" t="s">
        <v>8586</v>
      </c>
      <c r="B8468" t="s">
        <v>202</v>
      </c>
      <c r="C8468" t="s">
        <v>203</v>
      </c>
      <c r="D8468" t="s">
        <v>32</v>
      </c>
      <c r="E8468" s="2">
        <v>45598.276736111111</v>
      </c>
      <c r="F8468" s="2">
        <v>45598.340624999997</v>
      </c>
      <c r="G8468" t="str">
        <f t="shared" si="661"/>
        <v>11</v>
      </c>
      <c r="H8468" t="str">
        <f t="shared" si="662"/>
        <v>02</v>
      </c>
      <c r="I8468">
        <v>278</v>
      </c>
      <c r="J8468">
        <f t="shared" si="663"/>
        <v>4.6333333333333337</v>
      </c>
      <c r="K8468" t="s">
        <v>60</v>
      </c>
      <c r="L8468" t="s">
        <v>10160</v>
      </c>
      <c r="M8468" t="s">
        <v>44</v>
      </c>
      <c r="N8468" t="b">
        <v>0</v>
      </c>
      <c r="O8468">
        <f>_xlfn.XLOOKUP(B8468,Machine_Info!A:A,Machine_Info!E:E)</f>
        <v>22</v>
      </c>
      <c r="P8468">
        <f t="shared" si="660"/>
        <v>17.366666666666667</v>
      </c>
      <c r="Q8468">
        <f t="shared" si="664"/>
        <v>0.78939393939393943</v>
      </c>
    </row>
    <row r="8469" spans="1:17" x14ac:dyDescent="0.2">
      <c r="A8469" t="s">
        <v>8587</v>
      </c>
      <c r="B8469" t="s">
        <v>89</v>
      </c>
      <c r="C8469" t="s">
        <v>90</v>
      </c>
      <c r="D8469" t="s">
        <v>32</v>
      </c>
      <c r="E8469" s="2">
        <v>45598.292673611111</v>
      </c>
      <c r="F8469" s="2">
        <v>45598.338506944441</v>
      </c>
      <c r="G8469" t="str">
        <f t="shared" si="661"/>
        <v>11</v>
      </c>
      <c r="H8469" t="str">
        <f t="shared" si="662"/>
        <v>02</v>
      </c>
      <c r="I8469">
        <v>252</v>
      </c>
      <c r="J8469">
        <f t="shared" si="663"/>
        <v>4.2</v>
      </c>
      <c r="K8469" t="s">
        <v>103</v>
      </c>
      <c r="L8469" t="s">
        <v>10160</v>
      </c>
      <c r="M8469" t="s">
        <v>44</v>
      </c>
      <c r="N8469" t="b">
        <v>0</v>
      </c>
      <c r="O8469">
        <f>_xlfn.XLOOKUP(B8469,Machine_Info!A:A,Machine_Info!E:E)</f>
        <v>14</v>
      </c>
      <c r="P8469">
        <f t="shared" si="660"/>
        <v>9.8000000000000007</v>
      </c>
      <c r="Q8469">
        <f t="shared" si="664"/>
        <v>0.70000000000000007</v>
      </c>
    </row>
    <row r="8470" spans="1:17" x14ac:dyDescent="0.2">
      <c r="A8470" t="s">
        <v>8588</v>
      </c>
      <c r="B8470" t="s">
        <v>92</v>
      </c>
      <c r="C8470" t="s">
        <v>93</v>
      </c>
      <c r="D8470" t="s">
        <v>59</v>
      </c>
      <c r="E8470" s="2">
        <v>45598.41810185185</v>
      </c>
      <c r="F8470" s="2">
        <v>45598.436157407406</v>
      </c>
      <c r="G8470" t="str">
        <f t="shared" si="661"/>
        <v>11</v>
      </c>
      <c r="H8470" t="str">
        <f t="shared" si="662"/>
        <v>02</v>
      </c>
      <c r="I8470">
        <v>298</v>
      </c>
      <c r="J8470">
        <f t="shared" si="663"/>
        <v>4.9666666666666668</v>
      </c>
      <c r="K8470" t="s">
        <v>46</v>
      </c>
      <c r="L8470" t="s">
        <v>10160</v>
      </c>
      <c r="M8470" t="s">
        <v>44</v>
      </c>
      <c r="N8470" t="b">
        <v>0</v>
      </c>
      <c r="O8470">
        <f>_xlfn.XLOOKUP(B8470,Machine_Info!A:A,Machine_Info!E:E)</f>
        <v>20</v>
      </c>
      <c r="P8470">
        <f t="shared" si="660"/>
        <v>15.033333333333333</v>
      </c>
      <c r="Q8470">
        <f t="shared" si="664"/>
        <v>0.75166666666666671</v>
      </c>
    </row>
    <row r="8471" spans="1:17" x14ac:dyDescent="0.2">
      <c r="A8471" t="s">
        <v>8589</v>
      </c>
      <c r="B8471" t="s">
        <v>49</v>
      </c>
      <c r="C8471" t="s">
        <v>50</v>
      </c>
      <c r="D8471" t="s">
        <v>20</v>
      </c>
      <c r="E8471" s="2">
        <v>45598.434328703697</v>
      </c>
      <c r="F8471" s="2">
        <v>45598.446828703702</v>
      </c>
      <c r="G8471" t="str">
        <f t="shared" si="661"/>
        <v>11</v>
      </c>
      <c r="H8471" t="str">
        <f t="shared" si="662"/>
        <v>02</v>
      </c>
      <c r="I8471">
        <v>1067</v>
      </c>
      <c r="J8471">
        <f t="shared" si="663"/>
        <v>17.783333333333335</v>
      </c>
      <c r="K8471" t="s">
        <v>76</v>
      </c>
      <c r="L8471" t="s">
        <v>10159</v>
      </c>
      <c r="M8471" t="s">
        <v>34</v>
      </c>
      <c r="N8471" t="b">
        <v>0</v>
      </c>
      <c r="O8471">
        <f>_xlfn.XLOOKUP(B8471,Machine_Info!A:A,Machine_Info!E:E)</f>
        <v>22</v>
      </c>
      <c r="P8471">
        <f t="shared" si="660"/>
        <v>4.216666666666665</v>
      </c>
      <c r="Q8471">
        <f t="shared" si="664"/>
        <v>0.1916666666666666</v>
      </c>
    </row>
    <row r="8472" spans="1:17" x14ac:dyDescent="0.2">
      <c r="A8472" t="s">
        <v>8590</v>
      </c>
      <c r="B8472" t="s">
        <v>135</v>
      </c>
      <c r="C8472" t="s">
        <v>136</v>
      </c>
      <c r="D8472" t="s">
        <v>32</v>
      </c>
      <c r="E8472" s="2">
        <v>45598.565254629633</v>
      </c>
      <c r="F8472" s="2">
        <v>45598.586087962962</v>
      </c>
      <c r="G8472" t="str">
        <f t="shared" si="661"/>
        <v>11</v>
      </c>
      <c r="H8472" t="str">
        <f t="shared" si="662"/>
        <v>02</v>
      </c>
      <c r="I8472">
        <v>315</v>
      </c>
      <c r="J8472">
        <f t="shared" si="663"/>
        <v>5.25</v>
      </c>
      <c r="K8472" t="s">
        <v>71</v>
      </c>
      <c r="L8472" t="s">
        <v>55</v>
      </c>
      <c r="M8472" t="s">
        <v>23</v>
      </c>
      <c r="N8472" t="b">
        <v>1</v>
      </c>
      <c r="O8472">
        <f>_xlfn.XLOOKUP(B8472,Machine_Info!A:A,Machine_Info!E:E)</f>
        <v>20</v>
      </c>
      <c r="P8472">
        <f t="shared" si="660"/>
        <v>14.75</v>
      </c>
      <c r="Q8472">
        <f t="shared" si="664"/>
        <v>0.73750000000000004</v>
      </c>
    </row>
    <row r="8473" spans="1:17" x14ac:dyDescent="0.2">
      <c r="A8473" t="s">
        <v>8591</v>
      </c>
      <c r="B8473" t="s">
        <v>163</v>
      </c>
      <c r="C8473" t="s">
        <v>164</v>
      </c>
      <c r="D8473" t="s">
        <v>32</v>
      </c>
      <c r="E8473" s="2">
        <v>45598.622372685182</v>
      </c>
      <c r="F8473" s="2">
        <v>45598.637650462973</v>
      </c>
      <c r="G8473" t="str">
        <f t="shared" si="661"/>
        <v>11</v>
      </c>
      <c r="H8473" t="str">
        <f t="shared" si="662"/>
        <v>02</v>
      </c>
      <c r="I8473">
        <v>191</v>
      </c>
      <c r="J8473">
        <f t="shared" si="663"/>
        <v>3.1833333333333331</v>
      </c>
      <c r="K8473" t="s">
        <v>28</v>
      </c>
      <c r="L8473" t="s">
        <v>55</v>
      </c>
      <c r="M8473" t="s">
        <v>23</v>
      </c>
      <c r="N8473" t="b">
        <v>0</v>
      </c>
      <c r="O8473">
        <f>_xlfn.XLOOKUP(B8473,Machine_Info!A:A,Machine_Info!E:E)</f>
        <v>20</v>
      </c>
      <c r="P8473">
        <f t="shared" si="660"/>
        <v>16.816666666666666</v>
      </c>
      <c r="Q8473">
        <f t="shared" si="664"/>
        <v>0.84083333333333332</v>
      </c>
    </row>
    <row r="8474" spans="1:17" x14ac:dyDescent="0.2">
      <c r="A8474" t="s">
        <v>8592</v>
      </c>
      <c r="B8474" t="s">
        <v>25</v>
      </c>
      <c r="C8474" t="s">
        <v>26</v>
      </c>
      <c r="D8474" t="s">
        <v>27</v>
      </c>
      <c r="E8474" s="2">
        <v>45598.676678240743</v>
      </c>
      <c r="F8474" s="2">
        <v>45598.840567129628</v>
      </c>
      <c r="G8474" t="str">
        <f t="shared" si="661"/>
        <v>11</v>
      </c>
      <c r="H8474" t="str">
        <f t="shared" si="662"/>
        <v>02</v>
      </c>
      <c r="I8474">
        <v>1254</v>
      </c>
      <c r="J8474">
        <f t="shared" si="663"/>
        <v>20.9</v>
      </c>
      <c r="K8474" t="s">
        <v>103</v>
      </c>
      <c r="L8474" t="s">
        <v>10160</v>
      </c>
      <c r="M8474" t="s">
        <v>44</v>
      </c>
      <c r="N8474" t="b">
        <v>0</v>
      </c>
      <c r="O8474">
        <f>_xlfn.XLOOKUP(B8474,Machine_Info!A:A,Machine_Info!E:E)</f>
        <v>22</v>
      </c>
      <c r="P8474">
        <f t="shared" si="660"/>
        <v>1.1000000000000014</v>
      </c>
      <c r="Q8474">
        <f t="shared" si="664"/>
        <v>5.0000000000000065E-2</v>
      </c>
    </row>
    <row r="8475" spans="1:17" x14ac:dyDescent="0.2">
      <c r="A8475" t="s">
        <v>8593</v>
      </c>
      <c r="B8475" t="s">
        <v>202</v>
      </c>
      <c r="C8475" t="s">
        <v>203</v>
      </c>
      <c r="D8475" t="s">
        <v>32</v>
      </c>
      <c r="E8475" s="2">
        <v>45598.717314814807</v>
      </c>
      <c r="F8475" s="2">
        <v>45598.887453703697</v>
      </c>
      <c r="G8475" t="str">
        <f t="shared" si="661"/>
        <v>11</v>
      </c>
      <c r="H8475" t="str">
        <f t="shared" si="662"/>
        <v>02</v>
      </c>
      <c r="I8475">
        <v>110</v>
      </c>
      <c r="J8475">
        <f t="shared" si="663"/>
        <v>1.8333333333333333</v>
      </c>
      <c r="K8475" t="s">
        <v>38</v>
      </c>
      <c r="L8475" t="s">
        <v>10159</v>
      </c>
      <c r="M8475" t="s">
        <v>34</v>
      </c>
      <c r="N8475" t="b">
        <v>0</v>
      </c>
      <c r="O8475">
        <f>_xlfn.XLOOKUP(B8475,Machine_Info!A:A,Machine_Info!E:E)</f>
        <v>22</v>
      </c>
      <c r="P8475">
        <f t="shared" si="660"/>
        <v>20.166666666666668</v>
      </c>
      <c r="Q8475">
        <f t="shared" si="664"/>
        <v>0.91666666666666674</v>
      </c>
    </row>
    <row r="8476" spans="1:17" x14ac:dyDescent="0.2">
      <c r="A8476" t="s">
        <v>8594</v>
      </c>
      <c r="B8476" t="s">
        <v>40</v>
      </c>
      <c r="C8476" t="s">
        <v>41</v>
      </c>
      <c r="D8476" t="s">
        <v>20</v>
      </c>
      <c r="E8476" s="2">
        <v>45598.723900462966</v>
      </c>
      <c r="F8476" s="2">
        <v>45598.860706018517</v>
      </c>
      <c r="G8476" t="str">
        <f t="shared" si="661"/>
        <v>11</v>
      </c>
      <c r="H8476" t="str">
        <f t="shared" si="662"/>
        <v>02</v>
      </c>
      <c r="I8476">
        <v>1026</v>
      </c>
      <c r="J8476">
        <f t="shared" si="663"/>
        <v>17.100000000000001</v>
      </c>
      <c r="K8476" t="s">
        <v>38</v>
      </c>
      <c r="L8476" t="s">
        <v>55</v>
      </c>
      <c r="M8476" t="s">
        <v>23</v>
      </c>
      <c r="N8476" t="b">
        <v>0</v>
      </c>
      <c r="O8476">
        <f>_xlfn.XLOOKUP(B8476,Machine_Info!A:A,Machine_Info!E:E)</f>
        <v>18</v>
      </c>
      <c r="P8476">
        <f t="shared" si="660"/>
        <v>0.89999999999999858</v>
      </c>
      <c r="Q8476">
        <f t="shared" si="664"/>
        <v>4.999999999999992E-2</v>
      </c>
    </row>
    <row r="8477" spans="1:17" x14ac:dyDescent="0.2">
      <c r="A8477" t="s">
        <v>8595</v>
      </c>
      <c r="B8477" t="s">
        <v>84</v>
      </c>
      <c r="C8477" t="s">
        <v>85</v>
      </c>
      <c r="D8477" t="s">
        <v>27</v>
      </c>
      <c r="E8477" s="2">
        <v>45598.725648148153</v>
      </c>
      <c r="F8477" s="2">
        <v>45598.739537037043</v>
      </c>
      <c r="G8477" t="str">
        <f t="shared" si="661"/>
        <v>11</v>
      </c>
      <c r="H8477" t="str">
        <f t="shared" si="662"/>
        <v>02</v>
      </c>
      <c r="I8477">
        <v>204</v>
      </c>
      <c r="J8477">
        <f t="shared" si="663"/>
        <v>3.4</v>
      </c>
      <c r="K8477" t="s">
        <v>46</v>
      </c>
      <c r="L8477" t="s">
        <v>55</v>
      </c>
      <c r="M8477" t="s">
        <v>23</v>
      </c>
      <c r="N8477" t="b">
        <v>0</v>
      </c>
      <c r="O8477">
        <f>_xlfn.XLOOKUP(B8477,Machine_Info!A:A,Machine_Info!E:E)</f>
        <v>22</v>
      </c>
      <c r="P8477">
        <f t="shared" si="660"/>
        <v>18.600000000000001</v>
      </c>
      <c r="Q8477">
        <f t="shared" si="664"/>
        <v>0.84545454545454557</v>
      </c>
    </row>
    <row r="8478" spans="1:17" x14ac:dyDescent="0.2">
      <c r="A8478" t="s">
        <v>8596</v>
      </c>
      <c r="B8478" t="s">
        <v>142</v>
      </c>
      <c r="C8478" t="s">
        <v>143</v>
      </c>
      <c r="D8478" t="s">
        <v>27</v>
      </c>
      <c r="E8478" s="2">
        <v>45598.755254629628</v>
      </c>
      <c r="F8478" s="2">
        <v>45598.897615740738</v>
      </c>
      <c r="G8478" t="str">
        <f t="shared" si="661"/>
        <v>11</v>
      </c>
      <c r="H8478" t="str">
        <f t="shared" si="662"/>
        <v>02</v>
      </c>
      <c r="I8478">
        <v>96</v>
      </c>
      <c r="J8478">
        <f t="shared" si="663"/>
        <v>1.6</v>
      </c>
      <c r="K8478" t="s">
        <v>21</v>
      </c>
      <c r="L8478" t="s">
        <v>10160</v>
      </c>
      <c r="M8478" t="s">
        <v>44</v>
      </c>
      <c r="N8478" t="b">
        <v>1</v>
      </c>
      <c r="O8478">
        <f>_xlfn.XLOOKUP(B8478,Machine_Info!A:A,Machine_Info!E:E)</f>
        <v>22</v>
      </c>
      <c r="P8478">
        <f t="shared" si="660"/>
        <v>20.399999999999999</v>
      </c>
      <c r="Q8478">
        <f t="shared" si="664"/>
        <v>0.92727272727272725</v>
      </c>
    </row>
    <row r="8479" spans="1:17" x14ac:dyDescent="0.2">
      <c r="A8479" t="s">
        <v>8597</v>
      </c>
      <c r="B8479" t="s">
        <v>125</v>
      </c>
      <c r="C8479" t="s">
        <v>126</v>
      </c>
      <c r="D8479" t="s">
        <v>20</v>
      </c>
      <c r="E8479" s="2">
        <v>45598.759247685193</v>
      </c>
      <c r="F8479" s="2">
        <v>45598.905081018522</v>
      </c>
      <c r="G8479" t="str">
        <f t="shared" si="661"/>
        <v>11</v>
      </c>
      <c r="H8479" t="str">
        <f t="shared" si="662"/>
        <v>02</v>
      </c>
      <c r="I8479">
        <v>85</v>
      </c>
      <c r="J8479">
        <f t="shared" si="663"/>
        <v>1.4166666666666667</v>
      </c>
      <c r="K8479" t="s">
        <v>21</v>
      </c>
      <c r="L8479" t="s">
        <v>55</v>
      </c>
      <c r="M8479" t="s">
        <v>23</v>
      </c>
      <c r="N8479" t="b">
        <v>1</v>
      </c>
      <c r="O8479">
        <f>_xlfn.XLOOKUP(B8479,Machine_Info!A:A,Machine_Info!E:E)</f>
        <v>18</v>
      </c>
      <c r="P8479">
        <f t="shared" si="660"/>
        <v>16.583333333333332</v>
      </c>
      <c r="Q8479">
        <f t="shared" si="664"/>
        <v>0.92129629629629628</v>
      </c>
    </row>
    <row r="8480" spans="1:17" x14ac:dyDescent="0.2">
      <c r="A8480" t="s">
        <v>8598</v>
      </c>
      <c r="B8480" t="s">
        <v>78</v>
      </c>
      <c r="C8480" t="s">
        <v>79</v>
      </c>
      <c r="D8480" t="s">
        <v>32</v>
      </c>
      <c r="E8480" s="2">
        <v>45598.760787037027</v>
      </c>
      <c r="F8480" s="2">
        <v>45598.834398148138</v>
      </c>
      <c r="G8480" t="str">
        <f t="shared" si="661"/>
        <v>11</v>
      </c>
      <c r="H8480" t="str">
        <f t="shared" si="662"/>
        <v>02</v>
      </c>
      <c r="I8480">
        <v>659</v>
      </c>
      <c r="J8480">
        <f t="shared" si="663"/>
        <v>10.983333333333333</v>
      </c>
      <c r="K8480" t="s">
        <v>38</v>
      </c>
      <c r="L8480" t="s">
        <v>10160</v>
      </c>
      <c r="M8480" t="s">
        <v>44</v>
      </c>
      <c r="N8480" t="b">
        <v>0</v>
      </c>
      <c r="O8480">
        <f>_xlfn.XLOOKUP(B8480,Machine_Info!A:A,Machine_Info!E:E)</f>
        <v>22</v>
      </c>
      <c r="P8480">
        <f t="shared" si="660"/>
        <v>11.016666666666667</v>
      </c>
      <c r="Q8480">
        <f t="shared" si="664"/>
        <v>0.50075757575757585</v>
      </c>
    </row>
    <row r="8481" spans="1:17" x14ac:dyDescent="0.2">
      <c r="A8481" t="s">
        <v>8599</v>
      </c>
      <c r="B8481" t="s">
        <v>163</v>
      </c>
      <c r="C8481" t="s">
        <v>164</v>
      </c>
      <c r="D8481" t="s">
        <v>32</v>
      </c>
      <c r="E8481" s="2">
        <v>45598.778379629628</v>
      </c>
      <c r="F8481" s="2">
        <v>45598.833935185183</v>
      </c>
      <c r="G8481" t="str">
        <f t="shared" si="661"/>
        <v>11</v>
      </c>
      <c r="H8481" t="str">
        <f t="shared" si="662"/>
        <v>02</v>
      </c>
      <c r="I8481">
        <v>23</v>
      </c>
      <c r="J8481">
        <f t="shared" si="663"/>
        <v>0.38333333333333336</v>
      </c>
      <c r="K8481" t="s">
        <v>71</v>
      </c>
      <c r="L8481" t="s">
        <v>55</v>
      </c>
      <c r="M8481" t="s">
        <v>23</v>
      </c>
      <c r="N8481" t="b">
        <v>1</v>
      </c>
      <c r="O8481">
        <f>_xlfn.XLOOKUP(B8481,Machine_Info!A:A,Machine_Info!E:E)</f>
        <v>20</v>
      </c>
      <c r="P8481">
        <f t="shared" si="660"/>
        <v>19.616666666666667</v>
      </c>
      <c r="Q8481">
        <f t="shared" si="664"/>
        <v>0.98083333333333333</v>
      </c>
    </row>
    <row r="8482" spans="1:17" x14ac:dyDescent="0.2">
      <c r="A8482" t="s">
        <v>8600</v>
      </c>
      <c r="B8482" t="s">
        <v>30</v>
      </c>
      <c r="C8482" t="s">
        <v>31</v>
      </c>
      <c r="D8482" t="s">
        <v>32</v>
      </c>
      <c r="E8482" s="2">
        <v>45598.808449074073</v>
      </c>
      <c r="F8482" s="2">
        <v>45598.836921296293</v>
      </c>
      <c r="G8482" t="str">
        <f t="shared" si="661"/>
        <v>11</v>
      </c>
      <c r="H8482" t="str">
        <f t="shared" si="662"/>
        <v>02</v>
      </c>
      <c r="I8482">
        <v>45</v>
      </c>
      <c r="J8482">
        <f t="shared" si="663"/>
        <v>0.75</v>
      </c>
      <c r="K8482" t="s">
        <v>54</v>
      </c>
      <c r="L8482" t="s">
        <v>55</v>
      </c>
      <c r="M8482" t="s">
        <v>23</v>
      </c>
      <c r="N8482" t="b">
        <v>1</v>
      </c>
      <c r="O8482">
        <f>_xlfn.XLOOKUP(B8482,Machine_Info!A:A,Machine_Info!E:E)</f>
        <v>22</v>
      </c>
      <c r="P8482">
        <f t="shared" si="660"/>
        <v>21.25</v>
      </c>
      <c r="Q8482">
        <f t="shared" si="664"/>
        <v>0.96590909090909094</v>
      </c>
    </row>
    <row r="8483" spans="1:17" x14ac:dyDescent="0.2">
      <c r="A8483" t="s">
        <v>8601</v>
      </c>
      <c r="B8483" t="s">
        <v>40</v>
      </c>
      <c r="C8483" t="s">
        <v>41</v>
      </c>
      <c r="D8483" t="s">
        <v>20</v>
      </c>
      <c r="E8483" s="2">
        <v>45598.829583333332</v>
      </c>
      <c r="F8483" s="2">
        <v>45598.948333333326</v>
      </c>
      <c r="G8483" t="str">
        <f t="shared" si="661"/>
        <v>11</v>
      </c>
      <c r="H8483" t="str">
        <f t="shared" si="662"/>
        <v>02</v>
      </c>
      <c r="I8483">
        <v>864</v>
      </c>
      <c r="J8483">
        <f t="shared" si="663"/>
        <v>14.4</v>
      </c>
      <c r="K8483" t="s">
        <v>28</v>
      </c>
      <c r="L8483" t="s">
        <v>55</v>
      </c>
      <c r="M8483" t="s">
        <v>23</v>
      </c>
      <c r="N8483" t="b">
        <v>0</v>
      </c>
      <c r="O8483">
        <f>_xlfn.XLOOKUP(B8483,Machine_Info!A:A,Machine_Info!E:E)</f>
        <v>18</v>
      </c>
      <c r="P8483">
        <f t="shared" si="660"/>
        <v>3.5999999999999996</v>
      </c>
      <c r="Q8483">
        <f t="shared" si="664"/>
        <v>0.19999999999999998</v>
      </c>
    </row>
    <row r="8484" spans="1:17" x14ac:dyDescent="0.2">
      <c r="A8484" t="s">
        <v>8602</v>
      </c>
      <c r="B8484" t="s">
        <v>132</v>
      </c>
      <c r="C8484" t="s">
        <v>133</v>
      </c>
      <c r="D8484" t="s">
        <v>59</v>
      </c>
      <c r="E8484" s="2">
        <v>45598.832488425927</v>
      </c>
      <c r="F8484" s="2">
        <v>45598.908182870371</v>
      </c>
      <c r="G8484" t="str">
        <f t="shared" si="661"/>
        <v>11</v>
      </c>
      <c r="H8484" t="str">
        <f t="shared" si="662"/>
        <v>02</v>
      </c>
      <c r="I8484">
        <v>44</v>
      </c>
      <c r="J8484">
        <f t="shared" si="663"/>
        <v>0.73333333333333328</v>
      </c>
      <c r="K8484" t="s">
        <v>110</v>
      </c>
      <c r="L8484" t="s">
        <v>10159</v>
      </c>
      <c r="M8484" t="s">
        <v>34</v>
      </c>
      <c r="N8484" t="b">
        <v>0</v>
      </c>
      <c r="O8484">
        <f>_xlfn.XLOOKUP(B8484,Machine_Info!A:A,Machine_Info!E:E)</f>
        <v>14</v>
      </c>
      <c r="P8484">
        <f t="shared" si="660"/>
        <v>13.266666666666667</v>
      </c>
      <c r="Q8484">
        <f t="shared" si="664"/>
        <v>0.94761904761904769</v>
      </c>
    </row>
    <row r="8485" spans="1:17" x14ac:dyDescent="0.2">
      <c r="A8485" t="s">
        <v>8603</v>
      </c>
      <c r="B8485" t="s">
        <v>167</v>
      </c>
      <c r="C8485" t="s">
        <v>168</v>
      </c>
      <c r="D8485" t="s">
        <v>59</v>
      </c>
      <c r="E8485" s="2">
        <v>45598.843842592592</v>
      </c>
      <c r="F8485" s="2">
        <v>45598.863287037027</v>
      </c>
      <c r="G8485" t="str">
        <f t="shared" si="661"/>
        <v>11</v>
      </c>
      <c r="H8485" t="str">
        <f t="shared" si="662"/>
        <v>02</v>
      </c>
      <c r="I8485">
        <v>225</v>
      </c>
      <c r="J8485">
        <f t="shared" si="663"/>
        <v>3.75</v>
      </c>
      <c r="K8485" t="s">
        <v>42</v>
      </c>
      <c r="L8485" t="s">
        <v>10160</v>
      </c>
      <c r="M8485" t="s">
        <v>44</v>
      </c>
      <c r="N8485" t="b">
        <v>0</v>
      </c>
      <c r="O8485">
        <f>_xlfn.XLOOKUP(B8485,Machine_Info!A:A,Machine_Info!E:E)</f>
        <v>14</v>
      </c>
      <c r="P8485">
        <f t="shared" si="660"/>
        <v>10.25</v>
      </c>
      <c r="Q8485">
        <f t="shared" si="664"/>
        <v>0.7321428571428571</v>
      </c>
    </row>
    <row r="8486" spans="1:17" x14ac:dyDescent="0.2">
      <c r="A8486" t="s">
        <v>8604</v>
      </c>
      <c r="B8486" t="s">
        <v>135</v>
      </c>
      <c r="C8486" t="s">
        <v>136</v>
      </c>
      <c r="D8486" t="s">
        <v>32</v>
      </c>
      <c r="E8486" s="2">
        <v>45598.9062037037</v>
      </c>
      <c r="F8486" s="2">
        <v>45598.927037037043</v>
      </c>
      <c r="G8486" t="str">
        <f t="shared" si="661"/>
        <v>11</v>
      </c>
      <c r="H8486" t="str">
        <f t="shared" si="662"/>
        <v>02</v>
      </c>
      <c r="I8486">
        <v>398</v>
      </c>
      <c r="J8486">
        <f t="shared" si="663"/>
        <v>6.6333333333333337</v>
      </c>
      <c r="K8486" t="s">
        <v>54</v>
      </c>
      <c r="L8486" t="s">
        <v>55</v>
      </c>
      <c r="M8486" t="s">
        <v>23</v>
      </c>
      <c r="N8486" t="b">
        <v>1</v>
      </c>
      <c r="O8486">
        <f>_xlfn.XLOOKUP(B8486,Machine_Info!A:A,Machine_Info!E:E)</f>
        <v>20</v>
      </c>
      <c r="P8486">
        <f t="shared" si="660"/>
        <v>13.366666666666667</v>
      </c>
      <c r="Q8486">
        <f t="shared" si="664"/>
        <v>0.66833333333333333</v>
      </c>
    </row>
    <row r="8487" spans="1:17" x14ac:dyDescent="0.2">
      <c r="A8487" t="s">
        <v>8605</v>
      </c>
      <c r="B8487" t="s">
        <v>36</v>
      </c>
      <c r="C8487" t="s">
        <v>37</v>
      </c>
      <c r="D8487" t="s">
        <v>20</v>
      </c>
      <c r="E8487" s="2">
        <v>45598.90829861111</v>
      </c>
      <c r="F8487" s="2">
        <v>45598.929131944453</v>
      </c>
      <c r="G8487" t="str">
        <f t="shared" si="661"/>
        <v>11</v>
      </c>
      <c r="H8487" t="str">
        <f t="shared" si="662"/>
        <v>02</v>
      </c>
      <c r="I8487">
        <v>1026</v>
      </c>
      <c r="J8487">
        <f t="shared" si="663"/>
        <v>17.100000000000001</v>
      </c>
      <c r="K8487" t="s">
        <v>290</v>
      </c>
      <c r="L8487" t="s">
        <v>10160</v>
      </c>
      <c r="M8487" t="s">
        <v>44</v>
      </c>
      <c r="N8487" t="b">
        <v>0</v>
      </c>
      <c r="O8487">
        <f>_xlfn.XLOOKUP(B8487,Machine_Info!A:A,Machine_Info!E:E)</f>
        <v>18</v>
      </c>
      <c r="P8487">
        <f t="shared" si="660"/>
        <v>0.89999999999999858</v>
      </c>
      <c r="Q8487">
        <f t="shared" si="664"/>
        <v>4.999999999999992E-2</v>
      </c>
    </row>
    <row r="8488" spans="1:17" x14ac:dyDescent="0.2">
      <c r="A8488" t="s">
        <v>8606</v>
      </c>
      <c r="B8488" t="s">
        <v>142</v>
      </c>
      <c r="C8488" t="s">
        <v>143</v>
      </c>
      <c r="D8488" t="s">
        <v>27</v>
      </c>
      <c r="E8488" s="2">
        <v>45598.943414351852</v>
      </c>
      <c r="F8488" s="2">
        <v>45599.197581018518</v>
      </c>
      <c r="G8488" t="str">
        <f t="shared" si="661"/>
        <v>11</v>
      </c>
      <c r="H8488" t="str">
        <f t="shared" si="662"/>
        <v>02</v>
      </c>
      <c r="I8488">
        <v>287</v>
      </c>
      <c r="J8488">
        <f t="shared" si="663"/>
        <v>4.7833333333333332</v>
      </c>
      <c r="K8488" t="s">
        <v>110</v>
      </c>
      <c r="L8488" t="s">
        <v>55</v>
      </c>
      <c r="M8488" t="s">
        <v>23</v>
      </c>
      <c r="N8488" t="b">
        <v>0</v>
      </c>
      <c r="O8488">
        <f>_xlfn.XLOOKUP(B8488,Machine_Info!A:A,Machine_Info!E:E)</f>
        <v>22</v>
      </c>
      <c r="P8488">
        <f t="shared" si="660"/>
        <v>17.216666666666669</v>
      </c>
      <c r="Q8488">
        <f t="shared" si="664"/>
        <v>0.7825757575757577</v>
      </c>
    </row>
    <row r="8489" spans="1:17" x14ac:dyDescent="0.2">
      <c r="A8489" t="s">
        <v>8607</v>
      </c>
      <c r="B8489" t="s">
        <v>92</v>
      </c>
      <c r="C8489" t="s">
        <v>93</v>
      </c>
      <c r="D8489" t="s">
        <v>59</v>
      </c>
      <c r="E8489" s="2">
        <v>45598.981134259258</v>
      </c>
      <c r="F8489" s="2">
        <v>45599.00613425926</v>
      </c>
      <c r="G8489" t="str">
        <f t="shared" si="661"/>
        <v>11</v>
      </c>
      <c r="H8489" t="str">
        <f t="shared" si="662"/>
        <v>02</v>
      </c>
      <c r="I8489">
        <v>91</v>
      </c>
      <c r="J8489">
        <f t="shared" si="663"/>
        <v>1.5166666666666666</v>
      </c>
      <c r="K8489" t="s">
        <v>28</v>
      </c>
      <c r="L8489" t="s">
        <v>10159</v>
      </c>
      <c r="M8489" t="s">
        <v>34</v>
      </c>
      <c r="N8489" t="b">
        <v>0</v>
      </c>
      <c r="O8489">
        <f>_xlfn.XLOOKUP(B8489,Machine_Info!A:A,Machine_Info!E:E)</f>
        <v>20</v>
      </c>
      <c r="P8489">
        <f t="shared" si="660"/>
        <v>18.483333333333334</v>
      </c>
      <c r="Q8489">
        <f t="shared" si="664"/>
        <v>0.92416666666666669</v>
      </c>
    </row>
    <row r="8490" spans="1:17" x14ac:dyDescent="0.2">
      <c r="A8490" t="s">
        <v>8608</v>
      </c>
      <c r="B8490" t="s">
        <v>30</v>
      </c>
      <c r="C8490" t="s">
        <v>31</v>
      </c>
      <c r="D8490" t="s">
        <v>32</v>
      </c>
      <c r="E8490" s="2">
        <v>45598.981759259259</v>
      </c>
      <c r="F8490" s="2">
        <v>45599.152592592603</v>
      </c>
      <c r="G8490" t="str">
        <f t="shared" si="661"/>
        <v>11</v>
      </c>
      <c r="H8490" t="str">
        <f t="shared" si="662"/>
        <v>02</v>
      </c>
      <c r="I8490">
        <v>123</v>
      </c>
      <c r="J8490">
        <f t="shared" si="663"/>
        <v>2.0499999999999998</v>
      </c>
      <c r="K8490" t="s">
        <v>28</v>
      </c>
      <c r="L8490" t="s">
        <v>55</v>
      </c>
      <c r="M8490" t="s">
        <v>23</v>
      </c>
      <c r="N8490" t="b">
        <v>0</v>
      </c>
      <c r="O8490">
        <f>_xlfn.XLOOKUP(B8490,Machine_Info!A:A,Machine_Info!E:E)</f>
        <v>22</v>
      </c>
      <c r="P8490">
        <f t="shared" si="660"/>
        <v>19.95</v>
      </c>
      <c r="Q8490">
        <f t="shared" si="664"/>
        <v>0.90681818181818175</v>
      </c>
    </row>
    <row r="8491" spans="1:17" x14ac:dyDescent="0.2">
      <c r="A8491" t="s">
        <v>8609</v>
      </c>
      <c r="B8491" t="s">
        <v>81</v>
      </c>
      <c r="C8491" t="s">
        <v>82</v>
      </c>
      <c r="D8491" t="s">
        <v>20</v>
      </c>
      <c r="E8491" s="2">
        <v>45599.008668981478</v>
      </c>
      <c r="F8491" s="2">
        <v>45599.101724537039</v>
      </c>
      <c r="G8491" t="str">
        <f t="shared" si="661"/>
        <v>11</v>
      </c>
      <c r="H8491" t="str">
        <f t="shared" si="662"/>
        <v>03</v>
      </c>
      <c r="I8491">
        <v>309</v>
      </c>
      <c r="J8491">
        <f t="shared" si="663"/>
        <v>5.15</v>
      </c>
      <c r="K8491" t="s">
        <v>60</v>
      </c>
      <c r="L8491" t="s">
        <v>10159</v>
      </c>
      <c r="M8491" t="s">
        <v>34</v>
      </c>
      <c r="N8491" t="b">
        <v>0</v>
      </c>
      <c r="O8491">
        <f>_xlfn.XLOOKUP(B8491,Machine_Info!A:A,Machine_Info!E:E)</f>
        <v>14</v>
      </c>
      <c r="P8491">
        <f t="shared" si="660"/>
        <v>8.85</v>
      </c>
      <c r="Q8491">
        <f t="shared" si="664"/>
        <v>0.63214285714285712</v>
      </c>
    </row>
    <row r="8492" spans="1:17" x14ac:dyDescent="0.2">
      <c r="A8492" t="s">
        <v>8610</v>
      </c>
      <c r="B8492" t="s">
        <v>202</v>
      </c>
      <c r="C8492" t="s">
        <v>203</v>
      </c>
      <c r="D8492" t="s">
        <v>32</v>
      </c>
      <c r="E8492" s="2">
        <v>45599.041238425933</v>
      </c>
      <c r="F8492" s="2">
        <v>45599.343321759261</v>
      </c>
      <c r="G8492" t="str">
        <f t="shared" si="661"/>
        <v>11</v>
      </c>
      <c r="H8492" t="str">
        <f t="shared" si="662"/>
        <v>03</v>
      </c>
      <c r="I8492">
        <v>400</v>
      </c>
      <c r="J8492">
        <f t="shared" si="663"/>
        <v>6.666666666666667</v>
      </c>
      <c r="K8492" t="s">
        <v>103</v>
      </c>
      <c r="L8492" t="s">
        <v>10159</v>
      </c>
      <c r="M8492" t="s">
        <v>34</v>
      </c>
      <c r="N8492" t="b">
        <v>0</v>
      </c>
      <c r="O8492">
        <f>_xlfn.XLOOKUP(B8492,Machine_Info!A:A,Machine_Info!E:E)</f>
        <v>22</v>
      </c>
      <c r="P8492">
        <f t="shared" si="660"/>
        <v>15.333333333333332</v>
      </c>
      <c r="Q8492">
        <f t="shared" si="664"/>
        <v>0.69696969696969691</v>
      </c>
    </row>
    <row r="8493" spans="1:17" x14ac:dyDescent="0.2">
      <c r="A8493" t="s">
        <v>8611</v>
      </c>
      <c r="B8493" t="s">
        <v>125</v>
      </c>
      <c r="C8493" t="s">
        <v>126</v>
      </c>
      <c r="D8493" t="s">
        <v>20</v>
      </c>
      <c r="E8493" s="2">
        <v>45599.081053240741</v>
      </c>
      <c r="F8493" s="2">
        <v>45599.210219907407</v>
      </c>
      <c r="G8493" t="str">
        <f t="shared" si="661"/>
        <v>11</v>
      </c>
      <c r="H8493" t="str">
        <f t="shared" si="662"/>
        <v>03</v>
      </c>
      <c r="I8493">
        <v>184</v>
      </c>
      <c r="J8493">
        <f t="shared" si="663"/>
        <v>3.0666666666666669</v>
      </c>
      <c r="K8493" t="s">
        <v>28</v>
      </c>
      <c r="L8493" t="s">
        <v>10159</v>
      </c>
      <c r="M8493" t="s">
        <v>34</v>
      </c>
      <c r="N8493" t="b">
        <v>0</v>
      </c>
      <c r="O8493">
        <f>_xlfn.XLOOKUP(B8493,Machine_Info!A:A,Machine_Info!E:E)</f>
        <v>18</v>
      </c>
      <c r="P8493">
        <f t="shared" si="660"/>
        <v>14.933333333333334</v>
      </c>
      <c r="Q8493">
        <f t="shared" si="664"/>
        <v>0.82962962962962961</v>
      </c>
    </row>
    <row r="8494" spans="1:17" x14ac:dyDescent="0.2">
      <c r="A8494" t="s">
        <v>8612</v>
      </c>
      <c r="B8494" t="s">
        <v>171</v>
      </c>
      <c r="C8494" t="s">
        <v>172</v>
      </c>
      <c r="D8494" t="s">
        <v>32</v>
      </c>
      <c r="E8494" s="2">
        <v>45599.132199074083</v>
      </c>
      <c r="F8494" s="2">
        <v>45599.208587962959</v>
      </c>
      <c r="G8494" t="str">
        <f t="shared" si="661"/>
        <v>11</v>
      </c>
      <c r="H8494" t="str">
        <f t="shared" si="662"/>
        <v>03</v>
      </c>
      <c r="I8494">
        <v>256</v>
      </c>
      <c r="J8494">
        <f t="shared" si="663"/>
        <v>4.2666666666666666</v>
      </c>
      <c r="K8494" t="s">
        <v>38</v>
      </c>
      <c r="L8494" t="s">
        <v>10160</v>
      </c>
      <c r="M8494" t="s">
        <v>44</v>
      </c>
      <c r="N8494" t="b">
        <v>0</v>
      </c>
      <c r="O8494">
        <f>_xlfn.XLOOKUP(B8494,Machine_Info!A:A,Machine_Info!E:E)</f>
        <v>16</v>
      </c>
      <c r="P8494">
        <f t="shared" si="660"/>
        <v>11.733333333333334</v>
      </c>
      <c r="Q8494">
        <f t="shared" si="664"/>
        <v>0.73333333333333339</v>
      </c>
    </row>
    <row r="8495" spans="1:17" x14ac:dyDescent="0.2">
      <c r="A8495" t="s">
        <v>8613</v>
      </c>
      <c r="B8495" t="s">
        <v>69</v>
      </c>
      <c r="C8495" t="s">
        <v>70</v>
      </c>
      <c r="D8495" t="s">
        <v>27</v>
      </c>
      <c r="E8495" s="2">
        <v>45599.141828703701</v>
      </c>
      <c r="F8495" s="2">
        <v>45599.148773148147</v>
      </c>
      <c r="G8495" t="str">
        <f t="shared" si="661"/>
        <v>11</v>
      </c>
      <c r="H8495" t="str">
        <f t="shared" si="662"/>
        <v>03</v>
      </c>
      <c r="I8495">
        <v>180</v>
      </c>
      <c r="J8495">
        <f t="shared" si="663"/>
        <v>3</v>
      </c>
      <c r="K8495" t="s">
        <v>38</v>
      </c>
      <c r="L8495" t="s">
        <v>10160</v>
      </c>
      <c r="M8495" t="s">
        <v>44</v>
      </c>
      <c r="N8495" t="b">
        <v>0</v>
      </c>
      <c r="O8495">
        <f>_xlfn.XLOOKUP(B8495,Machine_Info!A:A,Machine_Info!E:E)</f>
        <v>16</v>
      </c>
      <c r="P8495">
        <f t="shared" si="660"/>
        <v>13</v>
      </c>
      <c r="Q8495">
        <f t="shared" si="664"/>
        <v>0.8125</v>
      </c>
    </row>
    <row r="8496" spans="1:17" x14ac:dyDescent="0.2">
      <c r="A8496" t="s">
        <v>8614</v>
      </c>
      <c r="B8496" t="s">
        <v>135</v>
      </c>
      <c r="C8496" t="s">
        <v>136</v>
      </c>
      <c r="D8496" t="s">
        <v>32</v>
      </c>
      <c r="E8496" s="2">
        <v>45599.230347222219</v>
      </c>
      <c r="F8496" s="2">
        <v>45599.33520833333</v>
      </c>
      <c r="G8496" t="str">
        <f t="shared" si="661"/>
        <v>11</v>
      </c>
      <c r="H8496" t="str">
        <f t="shared" si="662"/>
        <v>03</v>
      </c>
      <c r="I8496">
        <v>425</v>
      </c>
      <c r="J8496">
        <f t="shared" si="663"/>
        <v>7.083333333333333</v>
      </c>
      <c r="K8496" t="s">
        <v>76</v>
      </c>
      <c r="L8496" t="s">
        <v>10159</v>
      </c>
      <c r="M8496" t="s">
        <v>34</v>
      </c>
      <c r="N8496" t="b">
        <v>0</v>
      </c>
      <c r="O8496">
        <f>_xlfn.XLOOKUP(B8496,Machine_Info!A:A,Machine_Info!E:E)</f>
        <v>20</v>
      </c>
      <c r="P8496">
        <f t="shared" si="660"/>
        <v>12.916666666666668</v>
      </c>
      <c r="Q8496">
        <f t="shared" si="664"/>
        <v>0.64583333333333337</v>
      </c>
    </row>
    <row r="8497" spans="1:17" x14ac:dyDescent="0.2">
      <c r="A8497" t="s">
        <v>8615</v>
      </c>
      <c r="B8497" t="s">
        <v>84</v>
      </c>
      <c r="C8497" t="s">
        <v>85</v>
      </c>
      <c r="D8497" t="s">
        <v>27</v>
      </c>
      <c r="E8497" s="2">
        <v>45599.248668981483</v>
      </c>
      <c r="F8497" s="2">
        <v>45599.275057870371</v>
      </c>
      <c r="G8497" t="str">
        <f t="shared" si="661"/>
        <v>11</v>
      </c>
      <c r="H8497" t="str">
        <f t="shared" si="662"/>
        <v>03</v>
      </c>
      <c r="I8497">
        <v>19</v>
      </c>
      <c r="J8497">
        <f t="shared" si="663"/>
        <v>0.31666666666666665</v>
      </c>
      <c r="K8497" t="s">
        <v>103</v>
      </c>
      <c r="L8497" t="s">
        <v>10160</v>
      </c>
      <c r="M8497" t="s">
        <v>44</v>
      </c>
      <c r="N8497" t="b">
        <v>0</v>
      </c>
      <c r="O8497">
        <f>_xlfn.XLOOKUP(B8497,Machine_Info!A:A,Machine_Info!E:E)</f>
        <v>22</v>
      </c>
      <c r="P8497">
        <f t="shared" si="660"/>
        <v>21.683333333333334</v>
      </c>
      <c r="Q8497">
        <f t="shared" si="664"/>
        <v>0.9856060606060606</v>
      </c>
    </row>
    <row r="8498" spans="1:17" x14ac:dyDescent="0.2">
      <c r="A8498" t="s">
        <v>8616</v>
      </c>
      <c r="B8498" t="s">
        <v>139</v>
      </c>
      <c r="C8498" t="s">
        <v>140</v>
      </c>
      <c r="D8498" t="s">
        <v>59</v>
      </c>
      <c r="E8498" s="2">
        <v>45599.261331018519</v>
      </c>
      <c r="F8498" s="2">
        <v>45599.450219907398</v>
      </c>
      <c r="G8498" t="str">
        <f t="shared" si="661"/>
        <v>11</v>
      </c>
      <c r="H8498" t="str">
        <f t="shared" si="662"/>
        <v>03</v>
      </c>
      <c r="I8498">
        <v>233</v>
      </c>
      <c r="J8498">
        <f t="shared" si="663"/>
        <v>3.8833333333333333</v>
      </c>
      <c r="K8498" t="s">
        <v>21</v>
      </c>
      <c r="L8498" t="s">
        <v>10159</v>
      </c>
      <c r="M8498" t="s">
        <v>34</v>
      </c>
      <c r="N8498" t="b">
        <v>1</v>
      </c>
      <c r="O8498">
        <f>_xlfn.XLOOKUP(B8498,Machine_Info!A:A,Machine_Info!E:E)</f>
        <v>20</v>
      </c>
      <c r="P8498">
        <f t="shared" si="660"/>
        <v>16.116666666666667</v>
      </c>
      <c r="Q8498">
        <f t="shared" si="664"/>
        <v>0.8058333333333334</v>
      </c>
    </row>
    <row r="8499" spans="1:17" x14ac:dyDescent="0.2">
      <c r="A8499" t="s">
        <v>8617</v>
      </c>
      <c r="B8499" t="s">
        <v>132</v>
      </c>
      <c r="C8499" t="s">
        <v>133</v>
      </c>
      <c r="D8499" t="s">
        <v>59</v>
      </c>
      <c r="E8499" s="2">
        <v>45599.26153935185</v>
      </c>
      <c r="F8499" s="2">
        <v>45599.354594907411</v>
      </c>
      <c r="G8499" t="str">
        <f t="shared" si="661"/>
        <v>11</v>
      </c>
      <c r="H8499" t="str">
        <f t="shared" si="662"/>
        <v>03</v>
      </c>
      <c r="I8499">
        <v>189</v>
      </c>
      <c r="J8499">
        <f t="shared" si="663"/>
        <v>3.15</v>
      </c>
      <c r="K8499" t="s">
        <v>54</v>
      </c>
      <c r="L8499" t="s">
        <v>55</v>
      </c>
      <c r="M8499" t="s">
        <v>23</v>
      </c>
      <c r="N8499" t="b">
        <v>1</v>
      </c>
      <c r="O8499">
        <f>_xlfn.XLOOKUP(B8499,Machine_Info!A:A,Machine_Info!E:E)</f>
        <v>14</v>
      </c>
      <c r="P8499">
        <f t="shared" si="660"/>
        <v>10.85</v>
      </c>
      <c r="Q8499">
        <f t="shared" si="664"/>
        <v>0.77500000000000002</v>
      </c>
    </row>
    <row r="8500" spans="1:17" x14ac:dyDescent="0.2">
      <c r="A8500" t="s">
        <v>8618</v>
      </c>
      <c r="B8500" t="s">
        <v>139</v>
      </c>
      <c r="C8500" t="s">
        <v>140</v>
      </c>
      <c r="D8500" t="s">
        <v>59</v>
      </c>
      <c r="E8500" s="2">
        <v>45599.288310185177</v>
      </c>
      <c r="F8500" s="2">
        <v>45599.393171296288</v>
      </c>
      <c r="G8500" t="str">
        <f t="shared" si="661"/>
        <v>11</v>
      </c>
      <c r="H8500" t="str">
        <f t="shared" si="662"/>
        <v>03</v>
      </c>
      <c r="I8500">
        <v>28</v>
      </c>
      <c r="J8500">
        <f t="shared" si="663"/>
        <v>0.46666666666666667</v>
      </c>
      <c r="K8500" t="s">
        <v>28</v>
      </c>
      <c r="L8500" t="s">
        <v>10160</v>
      </c>
      <c r="M8500" t="s">
        <v>44</v>
      </c>
      <c r="N8500" t="b">
        <v>0</v>
      </c>
      <c r="O8500">
        <f>_xlfn.XLOOKUP(B8500,Machine_Info!A:A,Machine_Info!E:E)</f>
        <v>20</v>
      </c>
      <c r="P8500">
        <f t="shared" si="660"/>
        <v>19.533333333333335</v>
      </c>
      <c r="Q8500">
        <f t="shared" si="664"/>
        <v>0.97666666666666679</v>
      </c>
    </row>
    <row r="8501" spans="1:17" x14ac:dyDescent="0.2">
      <c r="A8501" t="s">
        <v>8619</v>
      </c>
      <c r="B8501" t="s">
        <v>132</v>
      </c>
      <c r="C8501" t="s">
        <v>133</v>
      </c>
      <c r="D8501" t="s">
        <v>59</v>
      </c>
      <c r="E8501" s="2">
        <v>45599.322754629633</v>
      </c>
      <c r="F8501" s="2">
        <v>45599.424837962957</v>
      </c>
      <c r="G8501" t="str">
        <f t="shared" si="661"/>
        <v>11</v>
      </c>
      <c r="H8501" t="str">
        <f t="shared" si="662"/>
        <v>03</v>
      </c>
      <c r="I8501">
        <v>259</v>
      </c>
      <c r="J8501">
        <f t="shared" si="663"/>
        <v>4.3166666666666664</v>
      </c>
      <c r="K8501" t="s">
        <v>28</v>
      </c>
      <c r="L8501" t="s">
        <v>55</v>
      </c>
      <c r="M8501" t="s">
        <v>23</v>
      </c>
      <c r="N8501" t="b">
        <v>0</v>
      </c>
      <c r="O8501">
        <f>_xlfn.XLOOKUP(B8501,Machine_Info!A:A,Machine_Info!E:E)</f>
        <v>14</v>
      </c>
      <c r="P8501">
        <f t="shared" si="660"/>
        <v>9.6833333333333336</v>
      </c>
      <c r="Q8501">
        <f t="shared" si="664"/>
        <v>0.69166666666666665</v>
      </c>
    </row>
    <row r="8502" spans="1:17" x14ac:dyDescent="0.2">
      <c r="A8502" t="s">
        <v>8620</v>
      </c>
      <c r="B8502" t="s">
        <v>163</v>
      </c>
      <c r="C8502" t="s">
        <v>164</v>
      </c>
      <c r="D8502" t="s">
        <v>32</v>
      </c>
      <c r="E8502" s="2">
        <v>45599.352916666663</v>
      </c>
      <c r="F8502" s="2">
        <v>45599.38</v>
      </c>
      <c r="G8502" t="str">
        <f t="shared" si="661"/>
        <v>11</v>
      </c>
      <c r="H8502" t="str">
        <f t="shared" si="662"/>
        <v>03</v>
      </c>
      <c r="I8502">
        <v>414</v>
      </c>
      <c r="J8502">
        <f t="shared" si="663"/>
        <v>6.9</v>
      </c>
      <c r="K8502" t="s">
        <v>42</v>
      </c>
      <c r="L8502" t="s">
        <v>10159</v>
      </c>
      <c r="M8502" t="s">
        <v>34</v>
      </c>
      <c r="N8502" t="b">
        <v>0</v>
      </c>
      <c r="O8502">
        <f>_xlfn.XLOOKUP(B8502,Machine_Info!A:A,Machine_Info!E:E)</f>
        <v>20</v>
      </c>
      <c r="P8502">
        <f t="shared" si="660"/>
        <v>13.1</v>
      </c>
      <c r="Q8502">
        <f t="shared" si="664"/>
        <v>0.65500000000000003</v>
      </c>
    </row>
    <row r="8503" spans="1:17" x14ac:dyDescent="0.2">
      <c r="A8503" t="s">
        <v>8621</v>
      </c>
      <c r="B8503" t="s">
        <v>167</v>
      </c>
      <c r="C8503" t="s">
        <v>168</v>
      </c>
      <c r="D8503" t="s">
        <v>59</v>
      </c>
      <c r="E8503" s="2">
        <v>45599.446747685193</v>
      </c>
      <c r="F8503" s="2">
        <v>45599.470358796287</v>
      </c>
      <c r="G8503" t="str">
        <f t="shared" si="661"/>
        <v>11</v>
      </c>
      <c r="H8503" t="str">
        <f t="shared" si="662"/>
        <v>03</v>
      </c>
      <c r="I8503">
        <v>308</v>
      </c>
      <c r="J8503">
        <f t="shared" si="663"/>
        <v>5.1333333333333337</v>
      </c>
      <c r="K8503" t="s">
        <v>42</v>
      </c>
      <c r="L8503" t="s">
        <v>10159</v>
      </c>
      <c r="M8503" t="s">
        <v>34</v>
      </c>
      <c r="N8503" t="b">
        <v>0</v>
      </c>
      <c r="O8503">
        <f>_xlfn.XLOOKUP(B8503,Machine_Info!A:A,Machine_Info!E:E)</f>
        <v>14</v>
      </c>
      <c r="P8503">
        <f t="shared" si="660"/>
        <v>8.8666666666666671</v>
      </c>
      <c r="Q8503">
        <f t="shared" si="664"/>
        <v>0.63333333333333341</v>
      </c>
    </row>
    <row r="8504" spans="1:17" x14ac:dyDescent="0.2">
      <c r="A8504" t="s">
        <v>8622</v>
      </c>
      <c r="B8504" t="s">
        <v>132</v>
      </c>
      <c r="C8504" t="s">
        <v>133</v>
      </c>
      <c r="D8504" t="s">
        <v>59</v>
      </c>
      <c r="E8504" s="2">
        <v>45599.478750000002</v>
      </c>
      <c r="F8504" s="2">
        <v>45599.614861111113</v>
      </c>
      <c r="G8504" t="str">
        <f t="shared" si="661"/>
        <v>11</v>
      </c>
      <c r="H8504" t="str">
        <f t="shared" si="662"/>
        <v>03</v>
      </c>
      <c r="I8504">
        <v>300</v>
      </c>
      <c r="J8504">
        <f t="shared" si="663"/>
        <v>5</v>
      </c>
      <c r="K8504" t="s">
        <v>46</v>
      </c>
      <c r="L8504" t="s">
        <v>10160</v>
      </c>
      <c r="M8504" t="s">
        <v>44</v>
      </c>
      <c r="N8504" t="b">
        <v>0</v>
      </c>
      <c r="O8504">
        <f>_xlfn.XLOOKUP(B8504,Machine_Info!A:A,Machine_Info!E:E)</f>
        <v>14</v>
      </c>
      <c r="P8504">
        <f t="shared" si="660"/>
        <v>9</v>
      </c>
      <c r="Q8504">
        <f t="shared" si="664"/>
        <v>0.6428571428571429</v>
      </c>
    </row>
    <row r="8505" spans="1:17" x14ac:dyDescent="0.2">
      <c r="A8505" t="s">
        <v>8623</v>
      </c>
      <c r="B8505" t="s">
        <v>132</v>
      </c>
      <c r="C8505" t="s">
        <v>133</v>
      </c>
      <c r="D8505" t="s">
        <v>59</v>
      </c>
      <c r="E8505" s="2">
        <v>45599.579432870371</v>
      </c>
      <c r="F8505" s="2">
        <v>45600.0315162037</v>
      </c>
      <c r="G8505" t="str">
        <f t="shared" si="661"/>
        <v>11</v>
      </c>
      <c r="H8505" t="str">
        <f t="shared" si="662"/>
        <v>03</v>
      </c>
      <c r="I8505">
        <v>44</v>
      </c>
      <c r="J8505">
        <f t="shared" si="663"/>
        <v>0.73333333333333328</v>
      </c>
      <c r="K8505" t="s">
        <v>71</v>
      </c>
      <c r="L8505" t="s">
        <v>61</v>
      </c>
      <c r="M8505" t="s">
        <v>23</v>
      </c>
      <c r="N8505" t="b">
        <v>1</v>
      </c>
      <c r="O8505">
        <f>_xlfn.XLOOKUP(B8505,Machine_Info!A:A,Machine_Info!E:E)</f>
        <v>14</v>
      </c>
      <c r="P8505">
        <f t="shared" si="660"/>
        <v>13.266666666666667</v>
      </c>
      <c r="Q8505">
        <f t="shared" si="664"/>
        <v>0.94761904761904769</v>
      </c>
    </row>
    <row r="8506" spans="1:17" x14ac:dyDescent="0.2">
      <c r="A8506" t="s">
        <v>8624</v>
      </c>
      <c r="B8506" t="s">
        <v>36</v>
      </c>
      <c r="C8506" t="s">
        <v>37</v>
      </c>
      <c r="D8506" t="s">
        <v>20</v>
      </c>
      <c r="E8506" s="2">
        <v>45599.634166666663</v>
      </c>
      <c r="F8506" s="2">
        <v>45599.653611111113</v>
      </c>
      <c r="G8506" t="str">
        <f t="shared" si="661"/>
        <v>11</v>
      </c>
      <c r="H8506" t="str">
        <f t="shared" si="662"/>
        <v>03</v>
      </c>
      <c r="I8506">
        <v>906</v>
      </c>
      <c r="J8506">
        <f t="shared" si="663"/>
        <v>15.1</v>
      </c>
      <c r="K8506" t="s">
        <v>110</v>
      </c>
      <c r="L8506" t="s">
        <v>61</v>
      </c>
      <c r="M8506" t="s">
        <v>23</v>
      </c>
      <c r="N8506" t="b">
        <v>0</v>
      </c>
      <c r="O8506">
        <f>_xlfn.XLOOKUP(B8506,Machine_Info!A:A,Machine_Info!E:E)</f>
        <v>18</v>
      </c>
      <c r="P8506">
        <f t="shared" si="660"/>
        <v>2.9000000000000004</v>
      </c>
      <c r="Q8506">
        <f t="shared" si="664"/>
        <v>0.16111111111111112</v>
      </c>
    </row>
    <row r="8507" spans="1:17" x14ac:dyDescent="0.2">
      <c r="A8507" t="s">
        <v>8625</v>
      </c>
      <c r="B8507" t="s">
        <v>52</v>
      </c>
      <c r="C8507" t="s">
        <v>53</v>
      </c>
      <c r="D8507" t="s">
        <v>27</v>
      </c>
      <c r="E8507" s="2">
        <v>45599.656701388893</v>
      </c>
      <c r="F8507" s="2">
        <v>45599.810868055552</v>
      </c>
      <c r="G8507" t="str">
        <f t="shared" si="661"/>
        <v>11</v>
      </c>
      <c r="H8507" t="str">
        <f t="shared" si="662"/>
        <v>03</v>
      </c>
      <c r="I8507">
        <v>65</v>
      </c>
      <c r="J8507">
        <f t="shared" si="663"/>
        <v>1.0833333333333333</v>
      </c>
      <c r="K8507" t="s">
        <v>103</v>
      </c>
      <c r="L8507" t="s">
        <v>165</v>
      </c>
      <c r="M8507" t="s">
        <v>34</v>
      </c>
      <c r="N8507" t="b">
        <v>0</v>
      </c>
      <c r="O8507">
        <f>_xlfn.XLOOKUP(B8507,Machine_Info!A:A,Machine_Info!E:E)</f>
        <v>16</v>
      </c>
      <c r="P8507">
        <f t="shared" si="660"/>
        <v>14.916666666666666</v>
      </c>
      <c r="Q8507">
        <f t="shared" si="664"/>
        <v>0.93229166666666663</v>
      </c>
    </row>
    <row r="8508" spans="1:17" x14ac:dyDescent="0.2">
      <c r="A8508" t="s">
        <v>8626</v>
      </c>
      <c r="B8508" t="s">
        <v>152</v>
      </c>
      <c r="C8508" t="s">
        <v>153</v>
      </c>
      <c r="D8508" t="s">
        <v>27</v>
      </c>
      <c r="E8508" s="2">
        <v>45599.668287037042</v>
      </c>
      <c r="F8508" s="2">
        <v>45599.840509259258</v>
      </c>
      <c r="G8508" t="str">
        <f t="shared" si="661"/>
        <v>11</v>
      </c>
      <c r="H8508" t="str">
        <f t="shared" si="662"/>
        <v>03</v>
      </c>
      <c r="I8508">
        <v>22</v>
      </c>
      <c r="J8508">
        <f t="shared" si="663"/>
        <v>0.36666666666666664</v>
      </c>
      <c r="K8508" t="s">
        <v>42</v>
      </c>
      <c r="L8508" t="s">
        <v>61</v>
      </c>
      <c r="M8508" t="s">
        <v>23</v>
      </c>
      <c r="N8508" t="b">
        <v>0</v>
      </c>
      <c r="O8508">
        <f>_xlfn.XLOOKUP(B8508,Machine_Info!A:A,Machine_Info!E:E)</f>
        <v>18</v>
      </c>
      <c r="P8508">
        <f t="shared" si="660"/>
        <v>17.633333333333333</v>
      </c>
      <c r="Q8508">
        <f t="shared" si="664"/>
        <v>0.97962962962962963</v>
      </c>
    </row>
    <row r="8509" spans="1:17" x14ac:dyDescent="0.2">
      <c r="A8509" t="s">
        <v>8627</v>
      </c>
      <c r="B8509" t="s">
        <v>202</v>
      </c>
      <c r="C8509" t="s">
        <v>203</v>
      </c>
      <c r="D8509" t="s">
        <v>32</v>
      </c>
      <c r="E8509" s="2">
        <v>45599.674328703702</v>
      </c>
      <c r="F8509" s="2">
        <v>45599.777800925927</v>
      </c>
      <c r="G8509" t="str">
        <f t="shared" si="661"/>
        <v>11</v>
      </c>
      <c r="H8509" t="str">
        <f t="shared" si="662"/>
        <v>03</v>
      </c>
      <c r="I8509">
        <v>82</v>
      </c>
      <c r="J8509">
        <f t="shared" si="663"/>
        <v>1.3666666666666667</v>
      </c>
      <c r="K8509" t="s">
        <v>28</v>
      </c>
      <c r="L8509" t="s">
        <v>61</v>
      </c>
      <c r="M8509" t="s">
        <v>23</v>
      </c>
      <c r="N8509" t="b">
        <v>0</v>
      </c>
      <c r="O8509">
        <f>_xlfn.XLOOKUP(B8509,Machine_Info!A:A,Machine_Info!E:E)</f>
        <v>22</v>
      </c>
      <c r="P8509">
        <f t="shared" si="660"/>
        <v>20.633333333333333</v>
      </c>
      <c r="Q8509">
        <f t="shared" si="664"/>
        <v>0.93787878787878787</v>
      </c>
    </row>
    <row r="8510" spans="1:17" x14ac:dyDescent="0.2">
      <c r="A8510" t="s">
        <v>8628</v>
      </c>
      <c r="B8510" t="s">
        <v>167</v>
      </c>
      <c r="C8510" t="s">
        <v>168</v>
      </c>
      <c r="D8510" t="s">
        <v>59</v>
      </c>
      <c r="E8510" s="2">
        <v>45599.692997685182</v>
      </c>
      <c r="F8510" s="2">
        <v>45599.72216435185</v>
      </c>
      <c r="G8510" t="str">
        <f t="shared" si="661"/>
        <v>11</v>
      </c>
      <c r="H8510" t="str">
        <f t="shared" si="662"/>
        <v>03</v>
      </c>
      <c r="I8510">
        <v>89</v>
      </c>
      <c r="J8510">
        <f t="shared" si="663"/>
        <v>1.4833333333333334</v>
      </c>
      <c r="K8510" t="s">
        <v>103</v>
      </c>
      <c r="L8510" t="s">
        <v>10160</v>
      </c>
      <c r="M8510" t="s">
        <v>44</v>
      </c>
      <c r="N8510" t="b">
        <v>0</v>
      </c>
      <c r="O8510">
        <f>_xlfn.XLOOKUP(B8510,Machine_Info!A:A,Machine_Info!E:E)</f>
        <v>14</v>
      </c>
      <c r="P8510">
        <f t="shared" si="660"/>
        <v>12.516666666666666</v>
      </c>
      <c r="Q8510">
        <f t="shared" si="664"/>
        <v>0.89404761904761898</v>
      </c>
    </row>
    <row r="8511" spans="1:17" x14ac:dyDescent="0.2">
      <c r="A8511" t="s">
        <v>8629</v>
      </c>
      <c r="B8511" t="s">
        <v>218</v>
      </c>
      <c r="C8511" t="s">
        <v>219</v>
      </c>
      <c r="D8511" t="s">
        <v>20</v>
      </c>
      <c r="E8511" s="2">
        <v>45599.700729166667</v>
      </c>
      <c r="F8511" s="2">
        <v>45599.723645833343</v>
      </c>
      <c r="G8511" t="str">
        <f t="shared" si="661"/>
        <v>11</v>
      </c>
      <c r="H8511" t="str">
        <f t="shared" si="662"/>
        <v>03</v>
      </c>
      <c r="I8511">
        <v>94</v>
      </c>
      <c r="J8511">
        <f t="shared" si="663"/>
        <v>1.5666666666666667</v>
      </c>
      <c r="K8511" t="s">
        <v>38</v>
      </c>
      <c r="L8511" t="s">
        <v>165</v>
      </c>
      <c r="M8511" t="s">
        <v>34</v>
      </c>
      <c r="N8511" t="b">
        <v>0</v>
      </c>
      <c r="O8511">
        <f>_xlfn.XLOOKUP(B8511,Machine_Info!A:A,Machine_Info!E:E)</f>
        <v>14</v>
      </c>
      <c r="P8511">
        <f t="shared" si="660"/>
        <v>12.433333333333334</v>
      </c>
      <c r="Q8511">
        <f t="shared" si="664"/>
        <v>0.88809523809523816</v>
      </c>
    </row>
    <row r="8512" spans="1:17" x14ac:dyDescent="0.2">
      <c r="A8512" t="s">
        <v>8630</v>
      </c>
      <c r="B8512" t="s">
        <v>116</v>
      </c>
      <c r="C8512" t="s">
        <v>117</v>
      </c>
      <c r="D8512" t="s">
        <v>20</v>
      </c>
      <c r="E8512" s="2">
        <v>45599.703553240739</v>
      </c>
      <c r="F8512" s="2">
        <v>45599.705636574072</v>
      </c>
      <c r="G8512" t="str">
        <f t="shared" si="661"/>
        <v>11</v>
      </c>
      <c r="H8512" t="str">
        <f t="shared" si="662"/>
        <v>03</v>
      </c>
      <c r="I8512">
        <v>226</v>
      </c>
      <c r="J8512">
        <f t="shared" si="663"/>
        <v>3.7666666666666666</v>
      </c>
      <c r="K8512" t="s">
        <v>28</v>
      </c>
      <c r="L8512" t="s">
        <v>165</v>
      </c>
      <c r="M8512" t="s">
        <v>34</v>
      </c>
      <c r="N8512" t="b">
        <v>0</v>
      </c>
      <c r="O8512">
        <f>_xlfn.XLOOKUP(B8512,Machine_Info!A:A,Machine_Info!E:E)</f>
        <v>16</v>
      </c>
      <c r="P8512">
        <f t="shared" si="660"/>
        <v>12.233333333333334</v>
      </c>
      <c r="Q8512">
        <f t="shared" si="664"/>
        <v>0.76458333333333339</v>
      </c>
    </row>
    <row r="8513" spans="1:17" x14ac:dyDescent="0.2">
      <c r="A8513" t="s">
        <v>8631</v>
      </c>
      <c r="B8513" t="s">
        <v>40</v>
      </c>
      <c r="C8513" t="s">
        <v>41</v>
      </c>
      <c r="D8513" t="s">
        <v>20</v>
      </c>
      <c r="E8513" s="2">
        <v>45599.710706018523</v>
      </c>
      <c r="F8513" s="2">
        <v>45599.719733796293</v>
      </c>
      <c r="G8513" t="str">
        <f t="shared" si="661"/>
        <v>11</v>
      </c>
      <c r="H8513" t="str">
        <f t="shared" si="662"/>
        <v>03</v>
      </c>
      <c r="I8513">
        <v>1026</v>
      </c>
      <c r="J8513">
        <f t="shared" si="663"/>
        <v>17.100000000000001</v>
      </c>
      <c r="K8513" t="s">
        <v>103</v>
      </c>
      <c r="L8513" t="s">
        <v>61</v>
      </c>
      <c r="M8513" t="s">
        <v>23</v>
      </c>
      <c r="N8513" t="b">
        <v>0</v>
      </c>
      <c r="O8513">
        <f>_xlfn.XLOOKUP(B8513,Machine_Info!A:A,Machine_Info!E:E)</f>
        <v>18</v>
      </c>
      <c r="P8513">
        <f t="shared" si="660"/>
        <v>0.89999999999999858</v>
      </c>
      <c r="Q8513">
        <f t="shared" si="664"/>
        <v>4.999999999999992E-2</v>
      </c>
    </row>
    <row r="8514" spans="1:17" x14ac:dyDescent="0.2">
      <c r="A8514" t="s">
        <v>8632</v>
      </c>
      <c r="B8514" t="s">
        <v>69</v>
      </c>
      <c r="C8514" t="s">
        <v>70</v>
      </c>
      <c r="D8514" t="s">
        <v>27</v>
      </c>
      <c r="E8514" s="2">
        <v>45599.909074074072</v>
      </c>
      <c r="F8514" s="2">
        <v>45599.924351851849</v>
      </c>
      <c r="G8514" t="str">
        <f t="shared" si="661"/>
        <v>11</v>
      </c>
      <c r="H8514" t="str">
        <f t="shared" si="662"/>
        <v>03</v>
      </c>
      <c r="I8514">
        <v>101</v>
      </c>
      <c r="J8514">
        <f t="shared" si="663"/>
        <v>1.6833333333333333</v>
      </c>
      <c r="K8514" t="s">
        <v>46</v>
      </c>
      <c r="L8514" t="s">
        <v>165</v>
      </c>
      <c r="M8514" t="s">
        <v>34</v>
      </c>
      <c r="N8514" t="b">
        <v>0</v>
      </c>
      <c r="O8514">
        <f>_xlfn.XLOOKUP(B8514,Machine_Info!A:A,Machine_Info!E:E)</f>
        <v>16</v>
      </c>
      <c r="P8514">
        <f t="shared" ref="P8514:P8577" si="665">O8514-J8514</f>
        <v>14.316666666666666</v>
      </c>
      <c r="Q8514">
        <f t="shared" si="664"/>
        <v>0.89479166666666665</v>
      </c>
    </row>
    <row r="8515" spans="1:17" x14ac:dyDescent="0.2">
      <c r="A8515" t="s">
        <v>8633</v>
      </c>
      <c r="B8515" t="s">
        <v>132</v>
      </c>
      <c r="C8515" t="s">
        <v>133</v>
      </c>
      <c r="D8515" t="s">
        <v>59</v>
      </c>
      <c r="E8515" s="2">
        <v>45599.943379629629</v>
      </c>
      <c r="F8515" s="2">
        <v>45600.081574074073</v>
      </c>
      <c r="G8515" t="str">
        <f t="shared" ref="G8515:G8578" si="666">TEXT(E8515,"mm")</f>
        <v>11</v>
      </c>
      <c r="H8515" t="str">
        <f t="shared" ref="H8515:H8578" si="667">TEXT(E8515,"dd")</f>
        <v>03</v>
      </c>
      <c r="I8515">
        <v>269</v>
      </c>
      <c r="J8515">
        <f t="shared" ref="J8515:J8578" si="668">I8515/60</f>
        <v>4.4833333333333334</v>
      </c>
      <c r="K8515" t="s">
        <v>28</v>
      </c>
      <c r="L8515" t="s">
        <v>10160</v>
      </c>
      <c r="M8515" t="s">
        <v>44</v>
      </c>
      <c r="N8515" t="b">
        <v>0</v>
      </c>
      <c r="O8515">
        <f>_xlfn.XLOOKUP(B8515,Machine_Info!A:A,Machine_Info!E:E)</f>
        <v>14</v>
      </c>
      <c r="P8515">
        <f t="shared" si="665"/>
        <v>9.5166666666666657</v>
      </c>
      <c r="Q8515">
        <f t="shared" ref="Q8515:Q8578" si="669">P8515/O8515</f>
        <v>0.67976190476190468</v>
      </c>
    </row>
    <row r="8516" spans="1:17" x14ac:dyDescent="0.2">
      <c r="A8516" t="s">
        <v>8634</v>
      </c>
      <c r="B8516" t="s">
        <v>18</v>
      </c>
      <c r="C8516" t="s">
        <v>19</v>
      </c>
      <c r="D8516" t="s">
        <v>20</v>
      </c>
      <c r="E8516" s="2">
        <v>45599.949733796297</v>
      </c>
      <c r="F8516" s="2">
        <v>45600.043483796297</v>
      </c>
      <c r="G8516" t="str">
        <f t="shared" si="666"/>
        <v>11</v>
      </c>
      <c r="H8516" t="str">
        <f t="shared" si="667"/>
        <v>03</v>
      </c>
      <c r="I8516">
        <v>139</v>
      </c>
      <c r="J8516">
        <f t="shared" si="668"/>
        <v>2.3166666666666669</v>
      </c>
      <c r="K8516" t="s">
        <v>103</v>
      </c>
      <c r="L8516" t="s">
        <v>10160</v>
      </c>
      <c r="M8516" t="s">
        <v>44</v>
      </c>
      <c r="N8516" t="b">
        <v>0</v>
      </c>
      <c r="O8516">
        <f>_xlfn.XLOOKUP(B8516,Machine_Info!A:A,Machine_Info!E:E)</f>
        <v>16</v>
      </c>
      <c r="P8516">
        <f t="shared" si="665"/>
        <v>13.683333333333334</v>
      </c>
      <c r="Q8516">
        <f t="shared" si="669"/>
        <v>0.85520833333333335</v>
      </c>
    </row>
    <row r="8517" spans="1:17" x14ac:dyDescent="0.2">
      <c r="A8517" t="s">
        <v>8635</v>
      </c>
      <c r="B8517" t="s">
        <v>253</v>
      </c>
      <c r="C8517" t="s">
        <v>254</v>
      </c>
      <c r="D8517" t="s">
        <v>59</v>
      </c>
      <c r="E8517" s="2">
        <v>45599.952337962961</v>
      </c>
      <c r="F8517" s="2">
        <v>45599.980115740742</v>
      </c>
      <c r="G8517" t="str">
        <f t="shared" si="666"/>
        <v>11</v>
      </c>
      <c r="H8517" t="str">
        <f t="shared" si="667"/>
        <v>03</v>
      </c>
      <c r="I8517">
        <v>6</v>
      </c>
      <c r="J8517">
        <f t="shared" si="668"/>
        <v>0.1</v>
      </c>
      <c r="K8517" t="s">
        <v>71</v>
      </c>
      <c r="L8517" t="s">
        <v>61</v>
      </c>
      <c r="M8517" t="s">
        <v>23</v>
      </c>
      <c r="N8517" t="b">
        <v>1</v>
      </c>
      <c r="O8517">
        <f>_xlfn.XLOOKUP(B8517,Machine_Info!A:A,Machine_Info!E:E)</f>
        <v>22</v>
      </c>
      <c r="P8517">
        <f t="shared" si="665"/>
        <v>21.9</v>
      </c>
      <c r="Q8517">
        <f t="shared" si="669"/>
        <v>0.99545454545454537</v>
      </c>
    </row>
    <row r="8518" spans="1:17" x14ac:dyDescent="0.2">
      <c r="A8518" t="s">
        <v>8636</v>
      </c>
      <c r="B8518" t="s">
        <v>139</v>
      </c>
      <c r="C8518" t="s">
        <v>140</v>
      </c>
      <c r="D8518" t="s">
        <v>59</v>
      </c>
      <c r="E8518" s="2">
        <v>45599.959641203714</v>
      </c>
      <c r="F8518" s="2">
        <v>45599.979780092603</v>
      </c>
      <c r="G8518" t="str">
        <f t="shared" si="666"/>
        <v>11</v>
      </c>
      <c r="H8518" t="str">
        <f t="shared" si="667"/>
        <v>03</v>
      </c>
      <c r="I8518">
        <v>159</v>
      </c>
      <c r="J8518">
        <f t="shared" si="668"/>
        <v>2.65</v>
      </c>
      <c r="K8518" t="s">
        <v>38</v>
      </c>
      <c r="L8518" t="s">
        <v>165</v>
      </c>
      <c r="M8518" t="s">
        <v>34</v>
      </c>
      <c r="N8518" t="b">
        <v>0</v>
      </c>
      <c r="O8518">
        <f>_xlfn.XLOOKUP(B8518,Machine_Info!A:A,Machine_Info!E:E)</f>
        <v>20</v>
      </c>
      <c r="P8518">
        <f t="shared" si="665"/>
        <v>17.350000000000001</v>
      </c>
      <c r="Q8518">
        <f t="shared" si="669"/>
        <v>0.86750000000000005</v>
      </c>
    </row>
    <row r="8519" spans="1:17" x14ac:dyDescent="0.2">
      <c r="A8519" t="s">
        <v>8637</v>
      </c>
      <c r="B8519" t="s">
        <v>116</v>
      </c>
      <c r="C8519" t="s">
        <v>117</v>
      </c>
      <c r="D8519" t="s">
        <v>20</v>
      </c>
      <c r="E8519" s="2">
        <v>45600.005891203713</v>
      </c>
      <c r="F8519" s="2">
        <v>45600.160057870373</v>
      </c>
      <c r="G8519" t="str">
        <f t="shared" si="666"/>
        <v>11</v>
      </c>
      <c r="H8519" t="str">
        <f t="shared" si="667"/>
        <v>04</v>
      </c>
      <c r="I8519">
        <v>300</v>
      </c>
      <c r="J8519">
        <f t="shared" si="668"/>
        <v>5</v>
      </c>
      <c r="K8519" t="s">
        <v>28</v>
      </c>
      <c r="L8519" t="s">
        <v>10160</v>
      </c>
      <c r="M8519" t="s">
        <v>44</v>
      </c>
      <c r="N8519" t="b">
        <v>0</v>
      </c>
      <c r="O8519">
        <f>_xlfn.XLOOKUP(B8519,Machine_Info!A:A,Machine_Info!E:E)</f>
        <v>16</v>
      </c>
      <c r="P8519">
        <f t="shared" si="665"/>
        <v>11</v>
      </c>
      <c r="Q8519">
        <f t="shared" si="669"/>
        <v>0.6875</v>
      </c>
    </row>
    <row r="8520" spans="1:17" x14ac:dyDescent="0.2">
      <c r="A8520" t="s">
        <v>8638</v>
      </c>
      <c r="B8520" t="s">
        <v>30</v>
      </c>
      <c r="C8520" t="s">
        <v>31</v>
      </c>
      <c r="D8520" t="s">
        <v>32</v>
      </c>
      <c r="E8520" s="2">
        <v>45600.025312500002</v>
      </c>
      <c r="F8520" s="2">
        <v>45600.053090277783</v>
      </c>
      <c r="G8520" t="str">
        <f t="shared" si="666"/>
        <v>11</v>
      </c>
      <c r="H8520" t="str">
        <f t="shared" si="667"/>
        <v>04</v>
      </c>
      <c r="I8520">
        <v>112</v>
      </c>
      <c r="J8520">
        <f t="shared" si="668"/>
        <v>1.8666666666666667</v>
      </c>
      <c r="K8520" t="s">
        <v>42</v>
      </c>
      <c r="L8520" t="s">
        <v>61</v>
      </c>
      <c r="M8520" t="s">
        <v>23</v>
      </c>
      <c r="N8520" t="b">
        <v>0</v>
      </c>
      <c r="O8520">
        <f>_xlfn.XLOOKUP(B8520,Machine_Info!A:A,Machine_Info!E:E)</f>
        <v>22</v>
      </c>
      <c r="P8520">
        <f t="shared" si="665"/>
        <v>20.133333333333333</v>
      </c>
      <c r="Q8520">
        <f t="shared" si="669"/>
        <v>0.91515151515151516</v>
      </c>
    </row>
    <row r="8521" spans="1:17" x14ac:dyDescent="0.2">
      <c r="A8521" t="s">
        <v>8639</v>
      </c>
      <c r="B8521" t="s">
        <v>18</v>
      </c>
      <c r="C8521" t="s">
        <v>19</v>
      </c>
      <c r="D8521" t="s">
        <v>20</v>
      </c>
      <c r="E8521" s="2">
        <v>45600.067488425928</v>
      </c>
      <c r="F8521" s="2">
        <v>45600.075127314813</v>
      </c>
      <c r="G8521" t="str">
        <f t="shared" si="666"/>
        <v>11</v>
      </c>
      <c r="H8521" t="str">
        <f t="shared" si="667"/>
        <v>04</v>
      </c>
      <c r="I8521">
        <v>22</v>
      </c>
      <c r="J8521">
        <f t="shared" si="668"/>
        <v>0.36666666666666664</v>
      </c>
      <c r="K8521" t="s">
        <v>103</v>
      </c>
      <c r="L8521" t="s">
        <v>61</v>
      </c>
      <c r="M8521" t="s">
        <v>23</v>
      </c>
      <c r="N8521" t="b">
        <v>0</v>
      </c>
      <c r="O8521">
        <f>_xlfn.XLOOKUP(B8521,Machine_Info!A:A,Machine_Info!E:E)</f>
        <v>16</v>
      </c>
      <c r="P8521">
        <f t="shared" si="665"/>
        <v>15.633333333333333</v>
      </c>
      <c r="Q8521">
        <f t="shared" si="669"/>
        <v>0.9770833333333333</v>
      </c>
    </row>
    <row r="8522" spans="1:17" x14ac:dyDescent="0.2">
      <c r="A8522" t="s">
        <v>8640</v>
      </c>
      <c r="B8522" t="s">
        <v>202</v>
      </c>
      <c r="C8522" t="s">
        <v>203</v>
      </c>
      <c r="D8522" t="s">
        <v>32</v>
      </c>
      <c r="E8522" s="2">
        <v>45600.176180555558</v>
      </c>
      <c r="F8522" s="2">
        <v>45600.21020833333</v>
      </c>
      <c r="G8522" t="str">
        <f t="shared" si="666"/>
        <v>11</v>
      </c>
      <c r="H8522" t="str">
        <f t="shared" si="667"/>
        <v>04</v>
      </c>
      <c r="I8522">
        <v>408</v>
      </c>
      <c r="J8522">
        <f t="shared" si="668"/>
        <v>6.8</v>
      </c>
      <c r="K8522" t="s">
        <v>150</v>
      </c>
      <c r="L8522" t="s">
        <v>165</v>
      </c>
      <c r="M8522" t="s">
        <v>34</v>
      </c>
      <c r="N8522" t="b">
        <v>0</v>
      </c>
      <c r="O8522">
        <f>_xlfn.XLOOKUP(B8522,Machine_Info!A:A,Machine_Info!E:E)</f>
        <v>22</v>
      </c>
      <c r="P8522">
        <f t="shared" si="665"/>
        <v>15.2</v>
      </c>
      <c r="Q8522">
        <f t="shared" si="669"/>
        <v>0.69090909090909092</v>
      </c>
    </row>
    <row r="8523" spans="1:17" x14ac:dyDescent="0.2">
      <c r="A8523" t="s">
        <v>8641</v>
      </c>
      <c r="B8523" t="s">
        <v>263</v>
      </c>
      <c r="C8523" t="s">
        <v>264</v>
      </c>
      <c r="D8523" t="s">
        <v>27</v>
      </c>
      <c r="E8523" s="2">
        <v>45600.273402777777</v>
      </c>
      <c r="F8523" s="2">
        <v>45600.294930555552</v>
      </c>
      <c r="G8523" t="str">
        <f t="shared" si="666"/>
        <v>11</v>
      </c>
      <c r="H8523" t="str">
        <f t="shared" si="667"/>
        <v>04</v>
      </c>
      <c r="I8523">
        <v>130</v>
      </c>
      <c r="J8523">
        <f t="shared" si="668"/>
        <v>2.1666666666666665</v>
      </c>
      <c r="K8523" t="s">
        <v>71</v>
      </c>
      <c r="L8523" t="s">
        <v>61</v>
      </c>
      <c r="M8523" t="s">
        <v>23</v>
      </c>
      <c r="N8523" t="b">
        <v>1</v>
      </c>
      <c r="O8523">
        <f>_xlfn.XLOOKUP(B8523,Machine_Info!A:A,Machine_Info!E:E)</f>
        <v>22</v>
      </c>
      <c r="P8523">
        <f t="shared" si="665"/>
        <v>19.833333333333332</v>
      </c>
      <c r="Q8523">
        <f t="shared" si="669"/>
        <v>0.90151515151515149</v>
      </c>
    </row>
    <row r="8524" spans="1:17" x14ac:dyDescent="0.2">
      <c r="A8524" t="s">
        <v>8642</v>
      </c>
      <c r="B8524" t="s">
        <v>139</v>
      </c>
      <c r="C8524" t="s">
        <v>140</v>
      </c>
      <c r="D8524" t="s">
        <v>59</v>
      </c>
      <c r="E8524" s="2">
        <v>45600.287048611113</v>
      </c>
      <c r="F8524" s="2">
        <v>45600.313437500001</v>
      </c>
      <c r="G8524" t="str">
        <f t="shared" si="666"/>
        <v>11</v>
      </c>
      <c r="H8524" t="str">
        <f t="shared" si="667"/>
        <v>04</v>
      </c>
      <c r="I8524">
        <v>339</v>
      </c>
      <c r="J8524">
        <f t="shared" si="668"/>
        <v>5.65</v>
      </c>
      <c r="K8524" t="s">
        <v>290</v>
      </c>
      <c r="L8524" t="s">
        <v>165</v>
      </c>
      <c r="M8524" t="s">
        <v>34</v>
      </c>
      <c r="N8524" t="b">
        <v>0</v>
      </c>
      <c r="O8524">
        <f>_xlfn.XLOOKUP(B8524,Machine_Info!A:A,Machine_Info!E:E)</f>
        <v>20</v>
      </c>
      <c r="P8524">
        <f t="shared" si="665"/>
        <v>14.35</v>
      </c>
      <c r="Q8524">
        <f t="shared" si="669"/>
        <v>0.71750000000000003</v>
      </c>
    </row>
    <row r="8525" spans="1:17" x14ac:dyDescent="0.2">
      <c r="A8525" t="s">
        <v>8643</v>
      </c>
      <c r="B8525" t="s">
        <v>89</v>
      </c>
      <c r="C8525" t="s">
        <v>90</v>
      </c>
      <c r="D8525" t="s">
        <v>32</v>
      </c>
      <c r="E8525" s="2">
        <v>45600.29587962963</v>
      </c>
      <c r="F8525" s="2">
        <v>45600.31046296296</v>
      </c>
      <c r="G8525" t="str">
        <f t="shared" si="666"/>
        <v>11</v>
      </c>
      <c r="H8525" t="str">
        <f t="shared" si="667"/>
        <v>04</v>
      </c>
      <c r="I8525">
        <v>56</v>
      </c>
      <c r="J8525">
        <f t="shared" si="668"/>
        <v>0.93333333333333335</v>
      </c>
      <c r="K8525" t="s">
        <v>28</v>
      </c>
      <c r="L8525" t="s">
        <v>61</v>
      </c>
      <c r="M8525" t="s">
        <v>23</v>
      </c>
      <c r="N8525" t="b">
        <v>0</v>
      </c>
      <c r="O8525">
        <f>_xlfn.XLOOKUP(B8525,Machine_Info!A:A,Machine_Info!E:E)</f>
        <v>14</v>
      </c>
      <c r="P8525">
        <f t="shared" si="665"/>
        <v>13.066666666666666</v>
      </c>
      <c r="Q8525">
        <f t="shared" si="669"/>
        <v>0.93333333333333335</v>
      </c>
    </row>
    <row r="8526" spans="1:17" x14ac:dyDescent="0.2">
      <c r="A8526" t="s">
        <v>8644</v>
      </c>
      <c r="B8526" t="s">
        <v>49</v>
      </c>
      <c r="C8526" t="s">
        <v>50</v>
      </c>
      <c r="D8526" t="s">
        <v>20</v>
      </c>
      <c r="E8526" s="2">
        <v>45600.360219907408</v>
      </c>
      <c r="F8526" s="2">
        <v>45600.434525462973</v>
      </c>
      <c r="G8526" t="str">
        <f t="shared" si="666"/>
        <v>11</v>
      </c>
      <c r="H8526" t="str">
        <f t="shared" si="667"/>
        <v>04</v>
      </c>
      <c r="I8526">
        <v>805</v>
      </c>
      <c r="J8526">
        <f t="shared" si="668"/>
        <v>13.416666666666666</v>
      </c>
      <c r="K8526" t="s">
        <v>46</v>
      </c>
      <c r="L8526" t="s">
        <v>165</v>
      </c>
      <c r="M8526" t="s">
        <v>34</v>
      </c>
      <c r="N8526" t="b">
        <v>0</v>
      </c>
      <c r="O8526">
        <f>_xlfn.XLOOKUP(B8526,Machine_Info!A:A,Machine_Info!E:E)</f>
        <v>22</v>
      </c>
      <c r="P8526">
        <f t="shared" si="665"/>
        <v>8.5833333333333339</v>
      </c>
      <c r="Q8526">
        <f t="shared" si="669"/>
        <v>0.39015151515151519</v>
      </c>
    </row>
    <row r="8527" spans="1:17" x14ac:dyDescent="0.2">
      <c r="A8527" t="s">
        <v>8645</v>
      </c>
      <c r="B8527" t="s">
        <v>132</v>
      </c>
      <c r="C8527" t="s">
        <v>133</v>
      </c>
      <c r="D8527" t="s">
        <v>59</v>
      </c>
      <c r="E8527" s="2">
        <v>45600.416990740741</v>
      </c>
      <c r="F8527" s="2">
        <v>45600.537824074083</v>
      </c>
      <c r="G8527" t="str">
        <f t="shared" si="666"/>
        <v>11</v>
      </c>
      <c r="H8527" t="str">
        <f t="shared" si="667"/>
        <v>04</v>
      </c>
      <c r="I8527">
        <v>82</v>
      </c>
      <c r="J8527">
        <f t="shared" si="668"/>
        <v>1.3666666666666667</v>
      </c>
      <c r="K8527" t="s">
        <v>110</v>
      </c>
      <c r="L8527" t="s">
        <v>10160</v>
      </c>
      <c r="M8527" t="s">
        <v>44</v>
      </c>
      <c r="N8527" t="b">
        <v>0</v>
      </c>
      <c r="O8527">
        <f>_xlfn.XLOOKUP(B8527,Machine_Info!A:A,Machine_Info!E:E)</f>
        <v>14</v>
      </c>
      <c r="P8527">
        <f t="shared" si="665"/>
        <v>12.633333333333333</v>
      </c>
      <c r="Q8527">
        <f t="shared" si="669"/>
        <v>0.90238095238095239</v>
      </c>
    </row>
    <row r="8528" spans="1:17" x14ac:dyDescent="0.2">
      <c r="A8528" t="s">
        <v>8646</v>
      </c>
      <c r="B8528" t="s">
        <v>171</v>
      </c>
      <c r="C8528" t="s">
        <v>172</v>
      </c>
      <c r="D8528" t="s">
        <v>32</v>
      </c>
      <c r="E8528" s="2">
        <v>45600.470023148147</v>
      </c>
      <c r="F8528" s="2">
        <v>45600.70821759259</v>
      </c>
      <c r="G8528" t="str">
        <f t="shared" si="666"/>
        <v>11</v>
      </c>
      <c r="H8528" t="str">
        <f t="shared" si="667"/>
        <v>04</v>
      </c>
      <c r="I8528">
        <v>366</v>
      </c>
      <c r="J8528">
        <f t="shared" si="668"/>
        <v>6.1</v>
      </c>
      <c r="K8528" t="s">
        <v>28</v>
      </c>
      <c r="L8528" t="s">
        <v>61</v>
      </c>
      <c r="M8528" t="s">
        <v>23</v>
      </c>
      <c r="N8528" t="b">
        <v>0</v>
      </c>
      <c r="O8528">
        <f>_xlfn.XLOOKUP(B8528,Machine_Info!A:A,Machine_Info!E:E)</f>
        <v>16</v>
      </c>
      <c r="P8528">
        <f t="shared" si="665"/>
        <v>9.9</v>
      </c>
      <c r="Q8528">
        <f t="shared" si="669"/>
        <v>0.61875000000000002</v>
      </c>
    </row>
    <row r="8529" spans="1:17" x14ac:dyDescent="0.2">
      <c r="A8529" t="s">
        <v>8647</v>
      </c>
      <c r="B8529" t="s">
        <v>253</v>
      </c>
      <c r="C8529" t="s">
        <v>254</v>
      </c>
      <c r="D8529" t="s">
        <v>59</v>
      </c>
      <c r="E8529" s="2">
        <v>45600.475381944438</v>
      </c>
      <c r="F8529" s="2">
        <v>45600.505243055559</v>
      </c>
      <c r="G8529" t="str">
        <f t="shared" si="666"/>
        <v>11</v>
      </c>
      <c r="H8529" t="str">
        <f t="shared" si="667"/>
        <v>04</v>
      </c>
      <c r="I8529">
        <v>10</v>
      </c>
      <c r="J8529">
        <f t="shared" si="668"/>
        <v>0.16666666666666666</v>
      </c>
      <c r="K8529" t="s">
        <v>28</v>
      </c>
      <c r="L8529" t="s">
        <v>165</v>
      </c>
      <c r="M8529" t="s">
        <v>34</v>
      </c>
      <c r="N8529" t="b">
        <v>0</v>
      </c>
      <c r="O8529">
        <f>_xlfn.XLOOKUP(B8529,Machine_Info!A:A,Machine_Info!E:E)</f>
        <v>22</v>
      </c>
      <c r="P8529">
        <f t="shared" si="665"/>
        <v>21.833333333333332</v>
      </c>
      <c r="Q8529">
        <f t="shared" si="669"/>
        <v>0.99242424242424232</v>
      </c>
    </row>
    <row r="8530" spans="1:17" x14ac:dyDescent="0.2">
      <c r="A8530" t="s">
        <v>8648</v>
      </c>
      <c r="B8530" t="s">
        <v>163</v>
      </c>
      <c r="C8530" t="s">
        <v>164</v>
      </c>
      <c r="D8530" t="s">
        <v>32</v>
      </c>
      <c r="E8530" s="2">
        <v>45600.491099537037</v>
      </c>
      <c r="F8530" s="2">
        <v>45600.6327662037</v>
      </c>
      <c r="G8530" t="str">
        <f t="shared" si="666"/>
        <v>11</v>
      </c>
      <c r="H8530" t="str">
        <f t="shared" si="667"/>
        <v>04</v>
      </c>
      <c r="I8530">
        <v>49</v>
      </c>
      <c r="J8530">
        <f t="shared" si="668"/>
        <v>0.81666666666666665</v>
      </c>
      <c r="K8530" t="s">
        <v>54</v>
      </c>
      <c r="L8530" t="s">
        <v>61</v>
      </c>
      <c r="M8530" t="s">
        <v>23</v>
      </c>
      <c r="N8530" t="b">
        <v>1</v>
      </c>
      <c r="O8530">
        <f>_xlfn.XLOOKUP(B8530,Machine_Info!A:A,Machine_Info!E:E)</f>
        <v>20</v>
      </c>
      <c r="P8530">
        <f t="shared" si="665"/>
        <v>19.183333333333334</v>
      </c>
      <c r="Q8530">
        <f t="shared" si="669"/>
        <v>0.95916666666666672</v>
      </c>
    </row>
    <row r="8531" spans="1:17" x14ac:dyDescent="0.2">
      <c r="A8531" t="s">
        <v>8649</v>
      </c>
      <c r="B8531" t="s">
        <v>89</v>
      </c>
      <c r="C8531" t="s">
        <v>90</v>
      </c>
      <c r="D8531" t="s">
        <v>32</v>
      </c>
      <c r="E8531" s="2">
        <v>45600.499363425923</v>
      </c>
      <c r="F8531" s="2">
        <v>45600.618113425917</v>
      </c>
      <c r="G8531" t="str">
        <f t="shared" si="666"/>
        <v>11</v>
      </c>
      <c r="H8531" t="str">
        <f t="shared" si="667"/>
        <v>04</v>
      </c>
      <c r="I8531">
        <v>290</v>
      </c>
      <c r="J8531">
        <f t="shared" si="668"/>
        <v>4.833333333333333</v>
      </c>
      <c r="K8531" t="s">
        <v>38</v>
      </c>
      <c r="L8531" t="s">
        <v>165</v>
      </c>
      <c r="M8531" t="s">
        <v>34</v>
      </c>
      <c r="N8531" t="b">
        <v>0</v>
      </c>
      <c r="O8531">
        <f>_xlfn.XLOOKUP(B8531,Machine_Info!A:A,Machine_Info!E:E)</f>
        <v>14</v>
      </c>
      <c r="P8531">
        <f t="shared" si="665"/>
        <v>9.1666666666666679</v>
      </c>
      <c r="Q8531">
        <f t="shared" si="669"/>
        <v>0.65476190476190488</v>
      </c>
    </row>
    <row r="8532" spans="1:17" x14ac:dyDescent="0.2">
      <c r="A8532" t="s">
        <v>8650</v>
      </c>
      <c r="B8532" t="s">
        <v>160</v>
      </c>
      <c r="C8532" t="s">
        <v>161</v>
      </c>
      <c r="D8532" t="s">
        <v>32</v>
      </c>
      <c r="E8532" s="2">
        <v>45600.529930555553</v>
      </c>
      <c r="F8532" s="2">
        <v>45600.577847222223</v>
      </c>
      <c r="G8532" t="str">
        <f t="shared" si="666"/>
        <v>11</v>
      </c>
      <c r="H8532" t="str">
        <f t="shared" si="667"/>
        <v>04</v>
      </c>
      <c r="I8532">
        <v>330</v>
      </c>
      <c r="J8532">
        <f t="shared" si="668"/>
        <v>5.5</v>
      </c>
      <c r="K8532" t="s">
        <v>38</v>
      </c>
      <c r="L8532" t="s">
        <v>61</v>
      </c>
      <c r="M8532" t="s">
        <v>23</v>
      </c>
      <c r="N8532" t="b">
        <v>0</v>
      </c>
      <c r="O8532">
        <f>_xlfn.XLOOKUP(B8532,Machine_Info!A:A,Machine_Info!E:E)</f>
        <v>20</v>
      </c>
      <c r="P8532">
        <f t="shared" si="665"/>
        <v>14.5</v>
      </c>
      <c r="Q8532">
        <f t="shared" si="669"/>
        <v>0.72499999999999998</v>
      </c>
    </row>
    <row r="8533" spans="1:17" x14ac:dyDescent="0.2">
      <c r="A8533" t="s">
        <v>8651</v>
      </c>
      <c r="B8533" t="s">
        <v>81</v>
      </c>
      <c r="C8533" t="s">
        <v>82</v>
      </c>
      <c r="D8533" t="s">
        <v>20</v>
      </c>
      <c r="E8533" s="2">
        <v>45600.546319444453</v>
      </c>
      <c r="F8533" s="2">
        <v>45600.550486111111</v>
      </c>
      <c r="G8533" t="str">
        <f t="shared" si="666"/>
        <v>11</v>
      </c>
      <c r="H8533" t="str">
        <f t="shared" si="667"/>
        <v>04</v>
      </c>
      <c r="I8533">
        <v>96</v>
      </c>
      <c r="J8533">
        <f t="shared" si="668"/>
        <v>1.6</v>
      </c>
      <c r="K8533" t="s">
        <v>42</v>
      </c>
      <c r="L8533" t="s">
        <v>165</v>
      </c>
      <c r="M8533" t="s">
        <v>34</v>
      </c>
      <c r="N8533" t="b">
        <v>0</v>
      </c>
      <c r="O8533">
        <f>_xlfn.XLOOKUP(B8533,Machine_Info!A:A,Machine_Info!E:E)</f>
        <v>14</v>
      </c>
      <c r="P8533">
        <f t="shared" si="665"/>
        <v>12.4</v>
      </c>
      <c r="Q8533">
        <f t="shared" si="669"/>
        <v>0.88571428571428579</v>
      </c>
    </row>
    <row r="8534" spans="1:17" x14ac:dyDescent="0.2">
      <c r="A8534" t="s">
        <v>8652</v>
      </c>
      <c r="B8534" t="s">
        <v>163</v>
      </c>
      <c r="C8534" t="s">
        <v>164</v>
      </c>
      <c r="D8534" t="s">
        <v>32</v>
      </c>
      <c r="E8534" s="2">
        <v>45600.552916666667</v>
      </c>
      <c r="F8534" s="2">
        <v>45600.905694444453</v>
      </c>
      <c r="G8534" t="str">
        <f t="shared" si="666"/>
        <v>11</v>
      </c>
      <c r="H8534" t="str">
        <f t="shared" si="667"/>
        <v>04</v>
      </c>
      <c r="I8534">
        <v>427</v>
      </c>
      <c r="J8534">
        <f t="shared" si="668"/>
        <v>7.1166666666666663</v>
      </c>
      <c r="K8534" t="s">
        <v>21</v>
      </c>
      <c r="L8534" t="s">
        <v>165</v>
      </c>
      <c r="M8534" t="s">
        <v>34</v>
      </c>
      <c r="N8534" t="b">
        <v>1</v>
      </c>
      <c r="O8534">
        <f>_xlfn.XLOOKUP(B8534,Machine_Info!A:A,Machine_Info!E:E)</f>
        <v>20</v>
      </c>
      <c r="P8534">
        <f t="shared" si="665"/>
        <v>12.883333333333333</v>
      </c>
      <c r="Q8534">
        <f t="shared" si="669"/>
        <v>0.64416666666666667</v>
      </c>
    </row>
    <row r="8535" spans="1:17" x14ac:dyDescent="0.2">
      <c r="A8535" t="s">
        <v>8653</v>
      </c>
      <c r="B8535" t="s">
        <v>89</v>
      </c>
      <c r="C8535" t="s">
        <v>90</v>
      </c>
      <c r="D8535" t="s">
        <v>32</v>
      </c>
      <c r="E8535" s="2">
        <v>45600.581469907411</v>
      </c>
      <c r="F8535" s="2">
        <v>45600.606469907398</v>
      </c>
      <c r="G8535" t="str">
        <f t="shared" si="666"/>
        <v>11</v>
      </c>
      <c r="H8535" t="str">
        <f t="shared" si="667"/>
        <v>04</v>
      </c>
      <c r="I8535">
        <v>175</v>
      </c>
      <c r="J8535">
        <f t="shared" si="668"/>
        <v>2.9166666666666665</v>
      </c>
      <c r="K8535" t="s">
        <v>54</v>
      </c>
      <c r="L8535" t="s">
        <v>165</v>
      </c>
      <c r="M8535" t="s">
        <v>34</v>
      </c>
      <c r="N8535" t="b">
        <v>1</v>
      </c>
      <c r="O8535">
        <f>_xlfn.XLOOKUP(B8535,Machine_Info!A:A,Machine_Info!E:E)</f>
        <v>14</v>
      </c>
      <c r="P8535">
        <f t="shared" si="665"/>
        <v>11.083333333333334</v>
      </c>
      <c r="Q8535">
        <f t="shared" si="669"/>
        <v>0.79166666666666674</v>
      </c>
    </row>
    <row r="8536" spans="1:17" x14ac:dyDescent="0.2">
      <c r="A8536" t="s">
        <v>8654</v>
      </c>
      <c r="B8536" t="s">
        <v>132</v>
      </c>
      <c r="C8536" t="s">
        <v>133</v>
      </c>
      <c r="D8536" t="s">
        <v>59</v>
      </c>
      <c r="E8536" s="2">
        <v>45600.644409722219</v>
      </c>
      <c r="F8536" s="2">
        <v>45600.6721875</v>
      </c>
      <c r="G8536" t="str">
        <f t="shared" si="666"/>
        <v>11</v>
      </c>
      <c r="H8536" t="str">
        <f t="shared" si="667"/>
        <v>04</v>
      </c>
      <c r="I8536">
        <v>223</v>
      </c>
      <c r="J8536">
        <f t="shared" si="668"/>
        <v>3.7166666666666668</v>
      </c>
      <c r="K8536" t="s">
        <v>38</v>
      </c>
      <c r="L8536" t="s">
        <v>10160</v>
      </c>
      <c r="M8536" t="s">
        <v>44</v>
      </c>
      <c r="N8536" t="b">
        <v>0</v>
      </c>
      <c r="O8536">
        <f>_xlfn.XLOOKUP(B8536,Machine_Info!A:A,Machine_Info!E:E)</f>
        <v>14</v>
      </c>
      <c r="P8536">
        <f t="shared" si="665"/>
        <v>10.283333333333333</v>
      </c>
      <c r="Q8536">
        <f t="shared" si="669"/>
        <v>0.73452380952380947</v>
      </c>
    </row>
    <row r="8537" spans="1:17" x14ac:dyDescent="0.2">
      <c r="A8537" t="s">
        <v>8655</v>
      </c>
      <c r="B8537" t="s">
        <v>263</v>
      </c>
      <c r="C8537" t="s">
        <v>264</v>
      </c>
      <c r="D8537" t="s">
        <v>27</v>
      </c>
      <c r="E8537" s="2">
        <v>45600.652685185189</v>
      </c>
      <c r="F8537" s="2">
        <v>45600.771435185183</v>
      </c>
      <c r="G8537" t="str">
        <f t="shared" si="666"/>
        <v>11</v>
      </c>
      <c r="H8537" t="str">
        <f t="shared" si="667"/>
        <v>04</v>
      </c>
      <c r="I8537">
        <v>223</v>
      </c>
      <c r="J8537">
        <f t="shared" si="668"/>
        <v>3.7166666666666668</v>
      </c>
      <c r="K8537" t="s">
        <v>54</v>
      </c>
      <c r="L8537" t="s">
        <v>61</v>
      </c>
      <c r="M8537" t="s">
        <v>23</v>
      </c>
      <c r="N8537" t="b">
        <v>1</v>
      </c>
      <c r="O8537">
        <f>_xlfn.XLOOKUP(B8537,Machine_Info!A:A,Machine_Info!E:E)</f>
        <v>22</v>
      </c>
      <c r="P8537">
        <f t="shared" si="665"/>
        <v>18.283333333333331</v>
      </c>
      <c r="Q8537">
        <f t="shared" si="669"/>
        <v>0.83106060606060594</v>
      </c>
    </row>
    <row r="8538" spans="1:17" x14ac:dyDescent="0.2">
      <c r="A8538" t="s">
        <v>8656</v>
      </c>
      <c r="B8538" t="s">
        <v>63</v>
      </c>
      <c r="C8538" t="s">
        <v>64</v>
      </c>
      <c r="D8538" t="s">
        <v>32</v>
      </c>
      <c r="E8538" s="2">
        <v>45600.670624999999</v>
      </c>
      <c r="F8538" s="2">
        <v>45600.674791666657</v>
      </c>
      <c r="G8538" t="str">
        <f t="shared" si="666"/>
        <v>11</v>
      </c>
      <c r="H8538" t="str">
        <f t="shared" si="667"/>
        <v>04</v>
      </c>
      <c r="I8538">
        <v>138</v>
      </c>
      <c r="J8538">
        <f t="shared" si="668"/>
        <v>2.2999999999999998</v>
      </c>
      <c r="K8538" t="s">
        <v>28</v>
      </c>
      <c r="L8538" t="s">
        <v>10160</v>
      </c>
      <c r="M8538" t="s">
        <v>44</v>
      </c>
      <c r="N8538" t="b">
        <v>0</v>
      </c>
      <c r="O8538">
        <f>_xlfn.XLOOKUP(B8538,Machine_Info!A:A,Machine_Info!E:E)</f>
        <v>20</v>
      </c>
      <c r="P8538">
        <f t="shared" si="665"/>
        <v>17.7</v>
      </c>
      <c r="Q8538">
        <f t="shared" si="669"/>
        <v>0.88500000000000001</v>
      </c>
    </row>
    <row r="8539" spans="1:17" x14ac:dyDescent="0.2">
      <c r="A8539" t="s">
        <v>8657</v>
      </c>
      <c r="B8539" t="s">
        <v>202</v>
      </c>
      <c r="C8539" t="s">
        <v>203</v>
      </c>
      <c r="D8539" t="s">
        <v>32</v>
      </c>
      <c r="E8539" s="2">
        <v>45600.705023148148</v>
      </c>
      <c r="F8539" s="2">
        <v>45600.707106481481</v>
      </c>
      <c r="G8539" t="str">
        <f t="shared" si="666"/>
        <v>11</v>
      </c>
      <c r="H8539" t="str">
        <f t="shared" si="667"/>
        <v>04</v>
      </c>
      <c r="I8539">
        <v>434</v>
      </c>
      <c r="J8539">
        <f t="shared" si="668"/>
        <v>7.2333333333333334</v>
      </c>
      <c r="K8539" t="s">
        <v>28</v>
      </c>
      <c r="L8539" t="s">
        <v>10160</v>
      </c>
      <c r="M8539" t="s">
        <v>44</v>
      </c>
      <c r="N8539" t="b">
        <v>0</v>
      </c>
      <c r="O8539">
        <f>_xlfn.XLOOKUP(B8539,Machine_Info!A:A,Machine_Info!E:E)</f>
        <v>22</v>
      </c>
      <c r="P8539">
        <f t="shared" si="665"/>
        <v>14.766666666666666</v>
      </c>
      <c r="Q8539">
        <f t="shared" si="669"/>
        <v>0.67121212121212115</v>
      </c>
    </row>
    <row r="8540" spans="1:17" x14ac:dyDescent="0.2">
      <c r="A8540" t="s">
        <v>8658</v>
      </c>
      <c r="B8540" t="s">
        <v>81</v>
      </c>
      <c r="C8540" t="s">
        <v>82</v>
      </c>
      <c r="D8540" t="s">
        <v>20</v>
      </c>
      <c r="E8540" s="2">
        <v>45600.9062037037</v>
      </c>
      <c r="F8540" s="2">
        <v>45600.987453703703</v>
      </c>
      <c r="G8540" t="str">
        <f t="shared" si="666"/>
        <v>11</v>
      </c>
      <c r="H8540" t="str">
        <f t="shared" si="667"/>
        <v>04</v>
      </c>
      <c r="I8540">
        <v>124</v>
      </c>
      <c r="J8540">
        <f t="shared" si="668"/>
        <v>2.0666666666666669</v>
      </c>
      <c r="K8540" t="s">
        <v>42</v>
      </c>
      <c r="L8540" t="s">
        <v>61</v>
      </c>
      <c r="M8540" t="s">
        <v>23</v>
      </c>
      <c r="N8540" t="b">
        <v>0</v>
      </c>
      <c r="O8540">
        <f>_xlfn.XLOOKUP(B8540,Machine_Info!A:A,Machine_Info!E:E)</f>
        <v>14</v>
      </c>
      <c r="P8540">
        <f t="shared" si="665"/>
        <v>11.933333333333334</v>
      </c>
      <c r="Q8540">
        <f t="shared" si="669"/>
        <v>0.85238095238095235</v>
      </c>
    </row>
    <row r="8541" spans="1:17" x14ac:dyDescent="0.2">
      <c r="A8541" t="s">
        <v>8659</v>
      </c>
      <c r="B8541" t="s">
        <v>125</v>
      </c>
      <c r="C8541" t="s">
        <v>126</v>
      </c>
      <c r="D8541" t="s">
        <v>20</v>
      </c>
      <c r="E8541" s="2">
        <v>45600.91883101852</v>
      </c>
      <c r="F8541" s="2">
        <v>45600.927164351851</v>
      </c>
      <c r="G8541" t="str">
        <f t="shared" si="666"/>
        <v>11</v>
      </c>
      <c r="H8541" t="str">
        <f t="shared" si="667"/>
        <v>04</v>
      </c>
      <c r="I8541">
        <v>168</v>
      </c>
      <c r="J8541">
        <f t="shared" si="668"/>
        <v>2.8</v>
      </c>
      <c r="K8541" t="s">
        <v>38</v>
      </c>
      <c r="L8541" t="s">
        <v>165</v>
      </c>
      <c r="M8541" t="s">
        <v>34</v>
      </c>
      <c r="N8541" t="b">
        <v>0</v>
      </c>
      <c r="O8541">
        <f>_xlfn.XLOOKUP(B8541,Machine_Info!A:A,Machine_Info!E:E)</f>
        <v>18</v>
      </c>
      <c r="P8541">
        <f t="shared" si="665"/>
        <v>15.2</v>
      </c>
      <c r="Q8541">
        <f t="shared" si="669"/>
        <v>0.84444444444444444</v>
      </c>
    </row>
    <row r="8542" spans="1:17" x14ac:dyDescent="0.2">
      <c r="A8542" t="s">
        <v>8660</v>
      </c>
      <c r="B8542" t="s">
        <v>81</v>
      </c>
      <c r="C8542" t="s">
        <v>82</v>
      </c>
      <c r="D8542" t="s">
        <v>20</v>
      </c>
      <c r="E8542" s="2">
        <v>45600.928136574083</v>
      </c>
      <c r="F8542" s="2">
        <v>45600.944803240738</v>
      </c>
      <c r="G8542" t="str">
        <f t="shared" si="666"/>
        <v>11</v>
      </c>
      <c r="H8542" t="str">
        <f t="shared" si="667"/>
        <v>04</v>
      </c>
      <c r="I8542">
        <v>287</v>
      </c>
      <c r="J8542">
        <f t="shared" si="668"/>
        <v>4.7833333333333332</v>
      </c>
      <c r="K8542" t="s">
        <v>46</v>
      </c>
      <c r="L8542" t="s">
        <v>61</v>
      </c>
      <c r="M8542" t="s">
        <v>23</v>
      </c>
      <c r="N8542" t="b">
        <v>0</v>
      </c>
      <c r="O8542">
        <f>_xlfn.XLOOKUP(B8542,Machine_Info!A:A,Machine_Info!E:E)</f>
        <v>14</v>
      </c>
      <c r="P8542">
        <f t="shared" si="665"/>
        <v>9.2166666666666668</v>
      </c>
      <c r="Q8542">
        <f t="shared" si="669"/>
        <v>0.65833333333333333</v>
      </c>
    </row>
    <row r="8543" spans="1:17" x14ac:dyDescent="0.2">
      <c r="A8543" t="s">
        <v>8661</v>
      </c>
      <c r="B8543" t="s">
        <v>25</v>
      </c>
      <c r="C8543" t="s">
        <v>26</v>
      </c>
      <c r="D8543" t="s">
        <v>27</v>
      </c>
      <c r="E8543" s="2">
        <v>45600.947997685187</v>
      </c>
      <c r="F8543" s="2">
        <v>45601.131331018521</v>
      </c>
      <c r="G8543" t="str">
        <f t="shared" si="666"/>
        <v>11</v>
      </c>
      <c r="H8543" t="str">
        <f t="shared" si="667"/>
        <v>04</v>
      </c>
      <c r="I8543">
        <v>823</v>
      </c>
      <c r="J8543">
        <f t="shared" si="668"/>
        <v>13.716666666666667</v>
      </c>
      <c r="K8543" t="s">
        <v>54</v>
      </c>
      <c r="L8543" t="s">
        <v>10160</v>
      </c>
      <c r="M8543" t="s">
        <v>44</v>
      </c>
      <c r="N8543" t="b">
        <v>1</v>
      </c>
      <c r="O8543">
        <f>_xlfn.XLOOKUP(B8543,Machine_Info!A:A,Machine_Info!E:E)</f>
        <v>22</v>
      </c>
      <c r="P8543">
        <f t="shared" si="665"/>
        <v>8.2833333333333332</v>
      </c>
      <c r="Q8543">
        <f t="shared" si="669"/>
        <v>0.37651515151515152</v>
      </c>
    </row>
    <row r="8544" spans="1:17" x14ac:dyDescent="0.2">
      <c r="A8544" t="s">
        <v>8662</v>
      </c>
      <c r="B8544" t="s">
        <v>167</v>
      </c>
      <c r="C8544" t="s">
        <v>168</v>
      </c>
      <c r="D8544" t="s">
        <v>59</v>
      </c>
      <c r="E8544" s="2">
        <v>45600.962002314824</v>
      </c>
      <c r="F8544" s="2">
        <v>45600.990474537037</v>
      </c>
      <c r="G8544" t="str">
        <f t="shared" si="666"/>
        <v>11</v>
      </c>
      <c r="H8544" t="str">
        <f t="shared" si="667"/>
        <v>04</v>
      </c>
      <c r="I8544">
        <v>228</v>
      </c>
      <c r="J8544">
        <f t="shared" si="668"/>
        <v>3.8</v>
      </c>
      <c r="K8544" t="s">
        <v>54</v>
      </c>
      <c r="L8544" t="s">
        <v>61</v>
      </c>
      <c r="M8544" t="s">
        <v>23</v>
      </c>
      <c r="N8544" t="b">
        <v>1</v>
      </c>
      <c r="O8544">
        <f>_xlfn.XLOOKUP(B8544,Machine_Info!A:A,Machine_Info!E:E)</f>
        <v>14</v>
      </c>
      <c r="P8544">
        <f t="shared" si="665"/>
        <v>10.199999999999999</v>
      </c>
      <c r="Q8544">
        <f t="shared" si="669"/>
        <v>0.72857142857142854</v>
      </c>
    </row>
    <row r="8545" spans="1:17" x14ac:dyDescent="0.2">
      <c r="A8545" t="s">
        <v>8663</v>
      </c>
      <c r="B8545" t="s">
        <v>63</v>
      </c>
      <c r="C8545" t="s">
        <v>64</v>
      </c>
      <c r="D8545" t="s">
        <v>32</v>
      </c>
      <c r="E8545" s="2">
        <v>45600.986180555563</v>
      </c>
      <c r="F8545" s="2">
        <v>45601.074374999997</v>
      </c>
      <c r="G8545" t="str">
        <f t="shared" si="666"/>
        <v>11</v>
      </c>
      <c r="H8545" t="str">
        <f t="shared" si="667"/>
        <v>04</v>
      </c>
      <c r="I8545">
        <v>136</v>
      </c>
      <c r="J8545">
        <f t="shared" si="668"/>
        <v>2.2666666666666666</v>
      </c>
      <c r="K8545" t="s">
        <v>42</v>
      </c>
      <c r="L8545" t="s">
        <v>10160</v>
      </c>
      <c r="M8545" t="s">
        <v>44</v>
      </c>
      <c r="N8545" t="b">
        <v>0</v>
      </c>
      <c r="O8545">
        <f>_xlfn.XLOOKUP(B8545,Machine_Info!A:A,Machine_Info!E:E)</f>
        <v>20</v>
      </c>
      <c r="P8545">
        <f t="shared" si="665"/>
        <v>17.733333333333334</v>
      </c>
      <c r="Q8545">
        <f t="shared" si="669"/>
        <v>0.88666666666666671</v>
      </c>
    </row>
    <row r="8546" spans="1:17" x14ac:dyDescent="0.2">
      <c r="A8546" t="s">
        <v>8664</v>
      </c>
      <c r="B8546" t="s">
        <v>30</v>
      </c>
      <c r="C8546" t="s">
        <v>31</v>
      </c>
      <c r="D8546" t="s">
        <v>32</v>
      </c>
      <c r="E8546" s="2">
        <v>45601.001817129632</v>
      </c>
      <c r="F8546" s="2">
        <v>45601.030289351853</v>
      </c>
      <c r="G8546" t="str">
        <f t="shared" si="666"/>
        <v>11</v>
      </c>
      <c r="H8546" t="str">
        <f t="shared" si="667"/>
        <v>05</v>
      </c>
      <c r="I8546">
        <v>98</v>
      </c>
      <c r="J8546">
        <f t="shared" si="668"/>
        <v>1.6333333333333333</v>
      </c>
      <c r="K8546" t="s">
        <v>110</v>
      </c>
      <c r="L8546" t="s">
        <v>10160</v>
      </c>
      <c r="M8546" t="s">
        <v>44</v>
      </c>
      <c r="N8546" t="b">
        <v>0</v>
      </c>
      <c r="O8546">
        <f>_xlfn.XLOOKUP(B8546,Machine_Info!A:A,Machine_Info!E:E)</f>
        <v>22</v>
      </c>
      <c r="P8546">
        <f t="shared" si="665"/>
        <v>20.366666666666667</v>
      </c>
      <c r="Q8546">
        <f t="shared" si="669"/>
        <v>0.92575757575757578</v>
      </c>
    </row>
    <row r="8547" spans="1:17" x14ac:dyDescent="0.2">
      <c r="A8547" t="s">
        <v>8665</v>
      </c>
      <c r="B8547" t="s">
        <v>125</v>
      </c>
      <c r="C8547" t="s">
        <v>126</v>
      </c>
      <c r="D8547" t="s">
        <v>20</v>
      </c>
      <c r="E8547" s="2">
        <v>45601.004537037043</v>
      </c>
      <c r="F8547" s="2">
        <v>45601.074675925927</v>
      </c>
      <c r="G8547" t="str">
        <f t="shared" si="666"/>
        <v>11</v>
      </c>
      <c r="H8547" t="str">
        <f t="shared" si="667"/>
        <v>05</v>
      </c>
      <c r="I8547">
        <v>55</v>
      </c>
      <c r="J8547">
        <f t="shared" si="668"/>
        <v>0.91666666666666663</v>
      </c>
      <c r="K8547" t="s">
        <v>42</v>
      </c>
      <c r="L8547" t="s">
        <v>165</v>
      </c>
      <c r="M8547" t="s">
        <v>34</v>
      </c>
      <c r="N8547" t="b">
        <v>0</v>
      </c>
      <c r="O8547">
        <f>_xlfn.XLOOKUP(B8547,Machine_Info!A:A,Machine_Info!E:E)</f>
        <v>18</v>
      </c>
      <c r="P8547">
        <f t="shared" si="665"/>
        <v>17.083333333333332</v>
      </c>
      <c r="Q8547">
        <f t="shared" si="669"/>
        <v>0.94907407407407396</v>
      </c>
    </row>
    <row r="8548" spans="1:17" x14ac:dyDescent="0.2">
      <c r="A8548" t="s">
        <v>8666</v>
      </c>
      <c r="B8548" t="s">
        <v>40</v>
      </c>
      <c r="C8548" t="s">
        <v>41</v>
      </c>
      <c r="D8548" t="s">
        <v>20</v>
      </c>
      <c r="E8548" s="2">
        <v>45601.01421296296</v>
      </c>
      <c r="F8548" s="2">
        <v>45601.135046296287</v>
      </c>
      <c r="G8548" t="str">
        <f t="shared" si="666"/>
        <v>11</v>
      </c>
      <c r="H8548" t="str">
        <f t="shared" si="667"/>
        <v>05</v>
      </c>
      <c r="I8548">
        <v>682</v>
      </c>
      <c r="J8548">
        <f t="shared" si="668"/>
        <v>11.366666666666667</v>
      </c>
      <c r="K8548" t="s">
        <v>21</v>
      </c>
      <c r="L8548" t="s">
        <v>61</v>
      </c>
      <c r="M8548" t="s">
        <v>23</v>
      </c>
      <c r="N8548" t="b">
        <v>1</v>
      </c>
      <c r="O8548">
        <f>_xlfn.XLOOKUP(B8548,Machine_Info!A:A,Machine_Info!E:E)</f>
        <v>18</v>
      </c>
      <c r="P8548">
        <f t="shared" si="665"/>
        <v>6.6333333333333329</v>
      </c>
      <c r="Q8548">
        <f t="shared" si="669"/>
        <v>0.36851851851851847</v>
      </c>
    </row>
    <row r="8549" spans="1:17" x14ac:dyDescent="0.2">
      <c r="A8549" t="s">
        <v>8667</v>
      </c>
      <c r="B8549" t="s">
        <v>163</v>
      </c>
      <c r="C8549" t="s">
        <v>164</v>
      </c>
      <c r="D8549" t="s">
        <v>32</v>
      </c>
      <c r="E8549" s="2">
        <v>45601.038958333331</v>
      </c>
      <c r="F8549" s="2">
        <v>45601.182013888887</v>
      </c>
      <c r="G8549" t="str">
        <f t="shared" si="666"/>
        <v>11</v>
      </c>
      <c r="H8549" t="str">
        <f t="shared" si="667"/>
        <v>05</v>
      </c>
      <c r="I8549">
        <v>118</v>
      </c>
      <c r="J8549">
        <f t="shared" si="668"/>
        <v>1.9666666666666666</v>
      </c>
      <c r="K8549" t="s">
        <v>38</v>
      </c>
      <c r="L8549" t="s">
        <v>61</v>
      </c>
      <c r="M8549" t="s">
        <v>23</v>
      </c>
      <c r="N8549" t="b">
        <v>0</v>
      </c>
      <c r="O8549">
        <f>_xlfn.XLOOKUP(B8549,Machine_Info!A:A,Machine_Info!E:E)</f>
        <v>20</v>
      </c>
      <c r="P8549">
        <f t="shared" si="665"/>
        <v>18.033333333333335</v>
      </c>
      <c r="Q8549">
        <f t="shared" si="669"/>
        <v>0.90166666666666673</v>
      </c>
    </row>
    <row r="8550" spans="1:17" x14ac:dyDescent="0.2">
      <c r="A8550" t="s">
        <v>8668</v>
      </c>
      <c r="B8550" t="s">
        <v>66</v>
      </c>
      <c r="C8550" t="s">
        <v>67</v>
      </c>
      <c r="D8550" t="s">
        <v>32</v>
      </c>
      <c r="E8550" s="2">
        <v>45601.057835648149</v>
      </c>
      <c r="F8550" s="2">
        <v>45601.061307870368</v>
      </c>
      <c r="G8550" t="str">
        <f t="shared" si="666"/>
        <v>11</v>
      </c>
      <c r="H8550" t="str">
        <f t="shared" si="667"/>
        <v>05</v>
      </c>
      <c r="I8550">
        <v>59</v>
      </c>
      <c r="J8550">
        <f t="shared" si="668"/>
        <v>0.98333333333333328</v>
      </c>
      <c r="K8550" t="s">
        <v>54</v>
      </c>
      <c r="L8550" t="s">
        <v>61</v>
      </c>
      <c r="M8550" t="s">
        <v>23</v>
      </c>
      <c r="N8550" t="b">
        <v>1</v>
      </c>
      <c r="O8550">
        <f>_xlfn.XLOOKUP(B8550,Machine_Info!A:A,Machine_Info!E:E)</f>
        <v>14</v>
      </c>
      <c r="P8550">
        <f t="shared" si="665"/>
        <v>13.016666666666667</v>
      </c>
      <c r="Q8550">
        <f t="shared" si="669"/>
        <v>0.92976190476190479</v>
      </c>
    </row>
    <row r="8551" spans="1:17" x14ac:dyDescent="0.2">
      <c r="A8551" t="s">
        <v>8669</v>
      </c>
      <c r="B8551" t="s">
        <v>142</v>
      </c>
      <c r="C8551" t="s">
        <v>143</v>
      </c>
      <c r="D8551" t="s">
        <v>27</v>
      </c>
      <c r="E8551" s="2">
        <v>45601.118993055563</v>
      </c>
      <c r="F8551" s="2">
        <v>45601.123854166668</v>
      </c>
      <c r="G8551" t="str">
        <f t="shared" si="666"/>
        <v>11</v>
      </c>
      <c r="H8551" t="str">
        <f t="shared" si="667"/>
        <v>05</v>
      </c>
      <c r="I8551">
        <v>312</v>
      </c>
      <c r="J8551">
        <f t="shared" si="668"/>
        <v>5.2</v>
      </c>
      <c r="K8551" t="s">
        <v>71</v>
      </c>
      <c r="L8551" t="s">
        <v>61</v>
      </c>
      <c r="M8551" t="s">
        <v>23</v>
      </c>
      <c r="N8551" t="b">
        <v>1</v>
      </c>
      <c r="O8551">
        <f>_xlfn.XLOOKUP(B8551,Machine_Info!A:A,Machine_Info!E:E)</f>
        <v>22</v>
      </c>
      <c r="P8551">
        <f t="shared" si="665"/>
        <v>16.8</v>
      </c>
      <c r="Q8551">
        <f t="shared" si="669"/>
        <v>0.76363636363636367</v>
      </c>
    </row>
    <row r="8552" spans="1:17" x14ac:dyDescent="0.2">
      <c r="A8552" t="s">
        <v>8670</v>
      </c>
      <c r="B8552" t="s">
        <v>84</v>
      </c>
      <c r="C8552" t="s">
        <v>85</v>
      </c>
      <c r="D8552" t="s">
        <v>27</v>
      </c>
      <c r="E8552" s="2">
        <v>45601.14303240741</v>
      </c>
      <c r="F8552" s="2">
        <v>45601.211782407408</v>
      </c>
      <c r="G8552" t="str">
        <f t="shared" si="666"/>
        <v>11</v>
      </c>
      <c r="H8552" t="str">
        <f t="shared" si="667"/>
        <v>05</v>
      </c>
      <c r="I8552">
        <v>25</v>
      </c>
      <c r="J8552">
        <f t="shared" si="668"/>
        <v>0.41666666666666669</v>
      </c>
      <c r="K8552" t="s">
        <v>28</v>
      </c>
      <c r="L8552" t="s">
        <v>10160</v>
      </c>
      <c r="M8552" t="s">
        <v>44</v>
      </c>
      <c r="N8552" t="b">
        <v>0</v>
      </c>
      <c r="O8552">
        <f>_xlfn.XLOOKUP(B8552,Machine_Info!A:A,Machine_Info!E:E)</f>
        <v>22</v>
      </c>
      <c r="P8552">
        <f t="shared" si="665"/>
        <v>21.583333333333332</v>
      </c>
      <c r="Q8552">
        <f t="shared" si="669"/>
        <v>0.98106060606060597</v>
      </c>
    </row>
    <row r="8553" spans="1:17" x14ac:dyDescent="0.2">
      <c r="A8553" t="s">
        <v>8671</v>
      </c>
      <c r="B8553" t="s">
        <v>81</v>
      </c>
      <c r="C8553" t="s">
        <v>82</v>
      </c>
      <c r="D8553" t="s">
        <v>20</v>
      </c>
      <c r="E8553" s="2">
        <v>45601.154305555552</v>
      </c>
      <c r="F8553" s="2">
        <v>45601.158472222232</v>
      </c>
      <c r="G8553" t="str">
        <f t="shared" si="666"/>
        <v>11</v>
      </c>
      <c r="H8553" t="str">
        <f t="shared" si="667"/>
        <v>05</v>
      </c>
      <c r="I8553">
        <v>41</v>
      </c>
      <c r="J8553">
        <f t="shared" si="668"/>
        <v>0.68333333333333335</v>
      </c>
      <c r="K8553" t="s">
        <v>42</v>
      </c>
      <c r="L8553" t="s">
        <v>61</v>
      </c>
      <c r="M8553" t="s">
        <v>23</v>
      </c>
      <c r="N8553" t="b">
        <v>0</v>
      </c>
      <c r="O8553">
        <f>_xlfn.XLOOKUP(B8553,Machine_Info!A:A,Machine_Info!E:E)</f>
        <v>14</v>
      </c>
      <c r="P8553">
        <f t="shared" si="665"/>
        <v>13.316666666666666</v>
      </c>
      <c r="Q8553">
        <f t="shared" si="669"/>
        <v>0.95119047619047614</v>
      </c>
    </row>
    <row r="8554" spans="1:17" x14ac:dyDescent="0.2">
      <c r="A8554" t="s">
        <v>8672</v>
      </c>
      <c r="B8554" t="s">
        <v>63</v>
      </c>
      <c r="C8554" t="s">
        <v>64</v>
      </c>
      <c r="D8554" t="s">
        <v>32</v>
      </c>
      <c r="E8554" s="2">
        <v>45601.232824074083</v>
      </c>
      <c r="F8554" s="2">
        <v>45601.360601851848</v>
      </c>
      <c r="G8554" t="str">
        <f t="shared" si="666"/>
        <v>11</v>
      </c>
      <c r="H8554" t="str">
        <f t="shared" si="667"/>
        <v>05</v>
      </c>
      <c r="I8554">
        <v>130</v>
      </c>
      <c r="J8554">
        <f t="shared" si="668"/>
        <v>2.1666666666666665</v>
      </c>
      <c r="K8554" t="s">
        <v>46</v>
      </c>
      <c r="L8554" t="s">
        <v>165</v>
      </c>
      <c r="M8554" t="s">
        <v>34</v>
      </c>
      <c r="N8554" t="b">
        <v>0</v>
      </c>
      <c r="O8554">
        <f>_xlfn.XLOOKUP(B8554,Machine_Info!A:A,Machine_Info!E:E)</f>
        <v>20</v>
      </c>
      <c r="P8554">
        <f t="shared" si="665"/>
        <v>17.833333333333332</v>
      </c>
      <c r="Q8554">
        <f t="shared" si="669"/>
        <v>0.89166666666666661</v>
      </c>
    </row>
    <row r="8555" spans="1:17" x14ac:dyDescent="0.2">
      <c r="A8555" t="s">
        <v>8673</v>
      </c>
      <c r="B8555" t="s">
        <v>81</v>
      </c>
      <c r="C8555" t="s">
        <v>82</v>
      </c>
      <c r="D8555" t="s">
        <v>20</v>
      </c>
      <c r="E8555" s="2">
        <v>45601.271944444437</v>
      </c>
      <c r="F8555" s="2">
        <v>45601.303194444437</v>
      </c>
      <c r="G8555" t="str">
        <f t="shared" si="666"/>
        <v>11</v>
      </c>
      <c r="H8555" t="str">
        <f t="shared" si="667"/>
        <v>05</v>
      </c>
      <c r="I8555">
        <v>78</v>
      </c>
      <c r="J8555">
        <f t="shared" si="668"/>
        <v>1.3</v>
      </c>
      <c r="K8555" t="s">
        <v>28</v>
      </c>
      <c r="L8555" t="s">
        <v>10160</v>
      </c>
      <c r="M8555" t="s">
        <v>44</v>
      </c>
      <c r="N8555" t="b">
        <v>0</v>
      </c>
      <c r="O8555">
        <f>_xlfn.XLOOKUP(B8555,Machine_Info!A:A,Machine_Info!E:E)</f>
        <v>14</v>
      </c>
      <c r="P8555">
        <f t="shared" si="665"/>
        <v>12.7</v>
      </c>
      <c r="Q8555">
        <f t="shared" si="669"/>
        <v>0.90714285714285714</v>
      </c>
    </row>
    <row r="8556" spans="1:17" x14ac:dyDescent="0.2">
      <c r="A8556" t="s">
        <v>8674</v>
      </c>
      <c r="B8556" t="s">
        <v>167</v>
      </c>
      <c r="C8556" t="s">
        <v>168</v>
      </c>
      <c r="D8556" t="s">
        <v>59</v>
      </c>
      <c r="E8556" s="2">
        <v>45601.292395833327</v>
      </c>
      <c r="F8556" s="2">
        <v>45601.307673611111</v>
      </c>
      <c r="G8556" t="str">
        <f t="shared" si="666"/>
        <v>11</v>
      </c>
      <c r="H8556" t="str">
        <f t="shared" si="667"/>
        <v>05</v>
      </c>
      <c r="I8556">
        <v>330</v>
      </c>
      <c r="J8556">
        <f t="shared" si="668"/>
        <v>5.5</v>
      </c>
      <c r="K8556" t="s">
        <v>54</v>
      </c>
      <c r="L8556" t="s">
        <v>61</v>
      </c>
      <c r="M8556" t="s">
        <v>23</v>
      </c>
      <c r="N8556" t="b">
        <v>1</v>
      </c>
      <c r="O8556">
        <f>_xlfn.XLOOKUP(B8556,Machine_Info!A:A,Machine_Info!E:E)</f>
        <v>14</v>
      </c>
      <c r="P8556">
        <f t="shared" si="665"/>
        <v>8.5</v>
      </c>
      <c r="Q8556">
        <f t="shared" si="669"/>
        <v>0.6071428571428571</v>
      </c>
    </row>
    <row r="8557" spans="1:17" x14ac:dyDescent="0.2">
      <c r="A8557" t="s">
        <v>8675</v>
      </c>
      <c r="B8557" t="s">
        <v>152</v>
      </c>
      <c r="C8557" t="s">
        <v>153</v>
      </c>
      <c r="D8557" t="s">
        <v>27</v>
      </c>
      <c r="E8557" s="2">
        <v>45601.390729166669</v>
      </c>
      <c r="F8557" s="2">
        <v>45601.594201388893</v>
      </c>
      <c r="G8557" t="str">
        <f t="shared" si="666"/>
        <v>11</v>
      </c>
      <c r="H8557" t="str">
        <f t="shared" si="667"/>
        <v>05</v>
      </c>
      <c r="I8557">
        <v>91</v>
      </c>
      <c r="J8557">
        <f t="shared" si="668"/>
        <v>1.5166666666666666</v>
      </c>
      <c r="K8557" t="s">
        <v>38</v>
      </c>
      <c r="L8557" t="s">
        <v>165</v>
      </c>
      <c r="M8557" t="s">
        <v>34</v>
      </c>
      <c r="N8557" t="b">
        <v>0</v>
      </c>
      <c r="O8557">
        <f>_xlfn.XLOOKUP(B8557,Machine_Info!A:A,Machine_Info!E:E)</f>
        <v>18</v>
      </c>
      <c r="P8557">
        <f t="shared" si="665"/>
        <v>16.483333333333334</v>
      </c>
      <c r="Q8557">
        <f t="shared" si="669"/>
        <v>0.91574074074074074</v>
      </c>
    </row>
    <row r="8558" spans="1:17" x14ac:dyDescent="0.2">
      <c r="A8558" t="s">
        <v>8676</v>
      </c>
      <c r="B8558" t="s">
        <v>25</v>
      </c>
      <c r="C8558" t="s">
        <v>26</v>
      </c>
      <c r="D8558" t="s">
        <v>27</v>
      </c>
      <c r="E8558" s="2">
        <v>45601.395370370366</v>
      </c>
      <c r="F8558" s="2">
        <v>45601.426620370366</v>
      </c>
      <c r="G8558" t="str">
        <f t="shared" si="666"/>
        <v>11</v>
      </c>
      <c r="H8558" t="str">
        <f t="shared" si="667"/>
        <v>05</v>
      </c>
      <c r="I8558">
        <v>1099</v>
      </c>
      <c r="J8558">
        <f t="shared" si="668"/>
        <v>18.316666666666666</v>
      </c>
      <c r="K8558" t="s">
        <v>28</v>
      </c>
      <c r="L8558" t="s">
        <v>165</v>
      </c>
      <c r="M8558" t="s">
        <v>34</v>
      </c>
      <c r="N8558" t="b">
        <v>0</v>
      </c>
      <c r="O8558">
        <f>_xlfn.XLOOKUP(B8558,Machine_Info!A:A,Machine_Info!E:E)</f>
        <v>22</v>
      </c>
      <c r="P8558">
        <f t="shared" si="665"/>
        <v>3.6833333333333336</v>
      </c>
      <c r="Q8558">
        <f t="shared" si="669"/>
        <v>0.16742424242424245</v>
      </c>
    </row>
    <row r="8559" spans="1:17" x14ac:dyDescent="0.2">
      <c r="A8559" t="s">
        <v>8677</v>
      </c>
      <c r="B8559" t="s">
        <v>160</v>
      </c>
      <c r="C8559" t="s">
        <v>161</v>
      </c>
      <c r="D8559" t="s">
        <v>32</v>
      </c>
      <c r="E8559" s="2">
        <v>45601.450543981482</v>
      </c>
      <c r="F8559" s="2">
        <v>45601.580405092587</v>
      </c>
      <c r="G8559" t="str">
        <f t="shared" si="666"/>
        <v>11</v>
      </c>
      <c r="H8559" t="str">
        <f t="shared" si="667"/>
        <v>05</v>
      </c>
      <c r="I8559">
        <v>196</v>
      </c>
      <c r="J8559">
        <f t="shared" si="668"/>
        <v>3.2666666666666666</v>
      </c>
      <c r="K8559" t="s">
        <v>28</v>
      </c>
      <c r="L8559" t="s">
        <v>165</v>
      </c>
      <c r="M8559" t="s">
        <v>34</v>
      </c>
      <c r="N8559" t="b">
        <v>0</v>
      </c>
      <c r="O8559">
        <f>_xlfn.XLOOKUP(B8559,Machine_Info!A:A,Machine_Info!E:E)</f>
        <v>20</v>
      </c>
      <c r="P8559">
        <f t="shared" si="665"/>
        <v>16.733333333333334</v>
      </c>
      <c r="Q8559">
        <f t="shared" si="669"/>
        <v>0.83666666666666667</v>
      </c>
    </row>
    <row r="8560" spans="1:17" x14ac:dyDescent="0.2">
      <c r="A8560" t="s">
        <v>8678</v>
      </c>
      <c r="B8560" t="s">
        <v>18</v>
      </c>
      <c r="C8560" t="s">
        <v>19</v>
      </c>
      <c r="D8560" t="s">
        <v>20</v>
      </c>
      <c r="E8560" s="2">
        <v>45601.463171296287</v>
      </c>
      <c r="F8560" s="2">
        <v>45601.586782407408</v>
      </c>
      <c r="G8560" t="str">
        <f t="shared" si="666"/>
        <v>11</v>
      </c>
      <c r="H8560" t="str">
        <f t="shared" si="667"/>
        <v>05</v>
      </c>
      <c r="I8560">
        <v>51</v>
      </c>
      <c r="J8560">
        <f t="shared" si="668"/>
        <v>0.85</v>
      </c>
      <c r="K8560" t="s">
        <v>38</v>
      </c>
      <c r="L8560" t="s">
        <v>61</v>
      </c>
      <c r="M8560" t="s">
        <v>23</v>
      </c>
      <c r="N8560" t="b">
        <v>0</v>
      </c>
      <c r="O8560">
        <f>_xlfn.XLOOKUP(B8560,Machine_Info!A:A,Machine_Info!E:E)</f>
        <v>16</v>
      </c>
      <c r="P8560">
        <f t="shared" si="665"/>
        <v>15.15</v>
      </c>
      <c r="Q8560">
        <f t="shared" si="669"/>
        <v>0.94687500000000002</v>
      </c>
    </row>
    <row r="8561" spans="1:17" x14ac:dyDescent="0.2">
      <c r="A8561" t="s">
        <v>8679</v>
      </c>
      <c r="B8561" t="s">
        <v>66</v>
      </c>
      <c r="C8561" t="s">
        <v>67</v>
      </c>
      <c r="D8561" t="s">
        <v>32</v>
      </c>
      <c r="E8561" s="2">
        <v>45601.476157407407</v>
      </c>
      <c r="F8561" s="2">
        <v>45601.62060185185</v>
      </c>
      <c r="G8561" t="str">
        <f t="shared" si="666"/>
        <v>11</v>
      </c>
      <c r="H8561" t="str">
        <f t="shared" si="667"/>
        <v>05</v>
      </c>
      <c r="I8561">
        <v>300</v>
      </c>
      <c r="J8561">
        <f t="shared" si="668"/>
        <v>5</v>
      </c>
      <c r="K8561" t="s">
        <v>28</v>
      </c>
      <c r="L8561" t="s">
        <v>165</v>
      </c>
      <c r="M8561" t="s">
        <v>34</v>
      </c>
      <c r="N8561" t="b">
        <v>0</v>
      </c>
      <c r="O8561">
        <f>_xlfn.XLOOKUP(B8561,Machine_Info!A:A,Machine_Info!E:E)</f>
        <v>14</v>
      </c>
      <c r="P8561">
        <f t="shared" si="665"/>
        <v>9</v>
      </c>
      <c r="Q8561">
        <f t="shared" si="669"/>
        <v>0.6428571428571429</v>
      </c>
    </row>
    <row r="8562" spans="1:17" x14ac:dyDescent="0.2">
      <c r="A8562" t="s">
        <v>8680</v>
      </c>
      <c r="B8562" t="s">
        <v>163</v>
      </c>
      <c r="C8562" t="s">
        <v>164</v>
      </c>
      <c r="D8562" t="s">
        <v>32</v>
      </c>
      <c r="E8562" s="2">
        <v>45601.49796296296</v>
      </c>
      <c r="F8562" s="2">
        <v>45601.55976851852</v>
      </c>
      <c r="G8562" t="str">
        <f t="shared" si="666"/>
        <v>11</v>
      </c>
      <c r="H8562" t="str">
        <f t="shared" si="667"/>
        <v>05</v>
      </c>
      <c r="I8562">
        <v>215</v>
      </c>
      <c r="J8562">
        <f t="shared" si="668"/>
        <v>3.5833333333333335</v>
      </c>
      <c r="K8562" t="s">
        <v>38</v>
      </c>
      <c r="L8562" t="s">
        <v>165</v>
      </c>
      <c r="M8562" t="s">
        <v>34</v>
      </c>
      <c r="N8562" t="b">
        <v>0</v>
      </c>
      <c r="O8562">
        <f>_xlfn.XLOOKUP(B8562,Machine_Info!A:A,Machine_Info!E:E)</f>
        <v>20</v>
      </c>
      <c r="P8562">
        <f t="shared" si="665"/>
        <v>16.416666666666668</v>
      </c>
      <c r="Q8562">
        <f t="shared" si="669"/>
        <v>0.82083333333333341</v>
      </c>
    </row>
    <row r="8563" spans="1:17" x14ac:dyDescent="0.2">
      <c r="A8563" t="s">
        <v>8681</v>
      </c>
      <c r="B8563" t="s">
        <v>84</v>
      </c>
      <c r="C8563" t="s">
        <v>85</v>
      </c>
      <c r="D8563" t="s">
        <v>27</v>
      </c>
      <c r="E8563" s="2">
        <v>45601.517465277779</v>
      </c>
      <c r="F8563" s="2">
        <v>45601.546631944453</v>
      </c>
      <c r="G8563" t="str">
        <f t="shared" si="666"/>
        <v>11</v>
      </c>
      <c r="H8563" t="str">
        <f t="shared" si="667"/>
        <v>05</v>
      </c>
      <c r="I8563">
        <v>89</v>
      </c>
      <c r="J8563">
        <f t="shared" si="668"/>
        <v>1.4833333333333334</v>
      </c>
      <c r="K8563" t="s">
        <v>42</v>
      </c>
      <c r="L8563" t="s">
        <v>10160</v>
      </c>
      <c r="M8563" t="s">
        <v>44</v>
      </c>
      <c r="N8563" t="b">
        <v>0</v>
      </c>
      <c r="O8563">
        <f>_xlfn.XLOOKUP(B8563,Machine_Info!A:A,Machine_Info!E:E)</f>
        <v>22</v>
      </c>
      <c r="P8563">
        <f t="shared" si="665"/>
        <v>20.516666666666666</v>
      </c>
      <c r="Q8563">
        <f t="shared" si="669"/>
        <v>0.9325757575757575</v>
      </c>
    </row>
    <row r="8564" spans="1:17" x14ac:dyDescent="0.2">
      <c r="A8564" t="s">
        <v>8682</v>
      </c>
      <c r="B8564" t="s">
        <v>52</v>
      </c>
      <c r="C8564" t="s">
        <v>53</v>
      </c>
      <c r="D8564" t="s">
        <v>27</v>
      </c>
      <c r="E8564" s="2">
        <v>45601.55568287037</v>
      </c>
      <c r="F8564" s="2">
        <v>45601.711238425924</v>
      </c>
      <c r="G8564" t="str">
        <f t="shared" si="666"/>
        <v>11</v>
      </c>
      <c r="H8564" t="str">
        <f t="shared" si="667"/>
        <v>05</v>
      </c>
      <c r="I8564">
        <v>59</v>
      </c>
      <c r="J8564">
        <f t="shared" si="668"/>
        <v>0.98333333333333328</v>
      </c>
      <c r="K8564" t="s">
        <v>103</v>
      </c>
      <c r="L8564" t="s">
        <v>10160</v>
      </c>
      <c r="M8564" t="s">
        <v>44</v>
      </c>
      <c r="N8564" t="b">
        <v>0</v>
      </c>
      <c r="O8564">
        <f>_xlfn.XLOOKUP(B8564,Machine_Info!A:A,Machine_Info!E:E)</f>
        <v>16</v>
      </c>
      <c r="P8564">
        <f t="shared" si="665"/>
        <v>15.016666666666667</v>
      </c>
      <c r="Q8564">
        <f t="shared" si="669"/>
        <v>0.93854166666666672</v>
      </c>
    </row>
    <row r="8565" spans="1:17" x14ac:dyDescent="0.2">
      <c r="A8565" t="s">
        <v>8683</v>
      </c>
      <c r="B8565" t="s">
        <v>18</v>
      </c>
      <c r="C8565" t="s">
        <v>19</v>
      </c>
      <c r="D8565" t="s">
        <v>20</v>
      </c>
      <c r="E8565" s="2">
        <v>45601.663055555553</v>
      </c>
      <c r="F8565" s="2">
        <v>45601.669305555559</v>
      </c>
      <c r="G8565" t="str">
        <f t="shared" si="666"/>
        <v>11</v>
      </c>
      <c r="H8565" t="str">
        <f t="shared" si="667"/>
        <v>05</v>
      </c>
      <c r="I8565">
        <v>294</v>
      </c>
      <c r="J8565">
        <f t="shared" si="668"/>
        <v>4.9000000000000004</v>
      </c>
      <c r="K8565" t="s">
        <v>110</v>
      </c>
      <c r="L8565" t="s">
        <v>165</v>
      </c>
      <c r="M8565" t="s">
        <v>34</v>
      </c>
      <c r="N8565" t="b">
        <v>0</v>
      </c>
      <c r="O8565">
        <f>_xlfn.XLOOKUP(B8565,Machine_Info!A:A,Machine_Info!E:E)</f>
        <v>16</v>
      </c>
      <c r="P8565">
        <f t="shared" si="665"/>
        <v>11.1</v>
      </c>
      <c r="Q8565">
        <f t="shared" si="669"/>
        <v>0.69374999999999998</v>
      </c>
    </row>
    <row r="8566" spans="1:17" x14ac:dyDescent="0.2">
      <c r="A8566" t="s">
        <v>8684</v>
      </c>
      <c r="B8566" t="s">
        <v>167</v>
      </c>
      <c r="C8566" t="s">
        <v>168</v>
      </c>
      <c r="D8566" t="s">
        <v>59</v>
      </c>
      <c r="E8566" s="2">
        <v>45601.731423611112</v>
      </c>
      <c r="F8566" s="2">
        <v>45601.957812499997</v>
      </c>
      <c r="G8566" t="str">
        <f t="shared" si="666"/>
        <v>11</v>
      </c>
      <c r="H8566" t="str">
        <f t="shared" si="667"/>
        <v>05</v>
      </c>
      <c r="I8566">
        <v>190</v>
      </c>
      <c r="J8566">
        <f t="shared" si="668"/>
        <v>3.1666666666666665</v>
      </c>
      <c r="K8566" t="s">
        <v>110</v>
      </c>
      <c r="L8566" t="s">
        <v>10160</v>
      </c>
      <c r="M8566" t="s">
        <v>44</v>
      </c>
      <c r="N8566" t="b">
        <v>0</v>
      </c>
      <c r="O8566">
        <f>_xlfn.XLOOKUP(B8566,Machine_Info!A:A,Machine_Info!E:E)</f>
        <v>14</v>
      </c>
      <c r="P8566">
        <f t="shared" si="665"/>
        <v>10.833333333333334</v>
      </c>
      <c r="Q8566">
        <f t="shared" si="669"/>
        <v>0.77380952380952384</v>
      </c>
    </row>
    <row r="8567" spans="1:17" x14ac:dyDescent="0.2">
      <c r="A8567" t="s">
        <v>8685</v>
      </c>
      <c r="B8567" t="s">
        <v>152</v>
      </c>
      <c r="C8567" t="s">
        <v>153</v>
      </c>
      <c r="D8567" t="s">
        <v>27</v>
      </c>
      <c r="E8567" s="2">
        <v>45601.743252314824</v>
      </c>
      <c r="F8567" s="2">
        <v>45601.862696759257</v>
      </c>
      <c r="G8567" t="str">
        <f t="shared" si="666"/>
        <v>11</v>
      </c>
      <c r="H8567" t="str">
        <f t="shared" si="667"/>
        <v>05</v>
      </c>
      <c r="I8567">
        <v>280</v>
      </c>
      <c r="J8567">
        <f t="shared" si="668"/>
        <v>4.666666666666667</v>
      </c>
      <c r="K8567" t="s">
        <v>42</v>
      </c>
      <c r="L8567" t="s">
        <v>165</v>
      </c>
      <c r="M8567" t="s">
        <v>34</v>
      </c>
      <c r="N8567" t="b">
        <v>0</v>
      </c>
      <c r="O8567">
        <f>_xlfn.XLOOKUP(B8567,Machine_Info!A:A,Machine_Info!E:E)</f>
        <v>18</v>
      </c>
      <c r="P8567">
        <f t="shared" si="665"/>
        <v>13.333333333333332</v>
      </c>
      <c r="Q8567">
        <f t="shared" si="669"/>
        <v>0.7407407407407407</v>
      </c>
    </row>
    <row r="8568" spans="1:17" x14ac:dyDescent="0.2">
      <c r="A8568" t="s">
        <v>8686</v>
      </c>
      <c r="B8568" t="s">
        <v>30</v>
      </c>
      <c r="C8568" t="s">
        <v>31</v>
      </c>
      <c r="D8568" t="s">
        <v>32</v>
      </c>
      <c r="E8568" s="2">
        <v>45601.831736111111</v>
      </c>
      <c r="F8568" s="2">
        <v>45602.057430555556</v>
      </c>
      <c r="G8568" t="str">
        <f t="shared" si="666"/>
        <v>11</v>
      </c>
      <c r="H8568" t="str">
        <f t="shared" si="667"/>
        <v>05</v>
      </c>
      <c r="I8568">
        <v>90</v>
      </c>
      <c r="J8568">
        <f t="shared" si="668"/>
        <v>1.5</v>
      </c>
      <c r="K8568" t="s">
        <v>110</v>
      </c>
      <c r="L8568" t="s">
        <v>10160</v>
      </c>
      <c r="M8568" t="s">
        <v>44</v>
      </c>
      <c r="N8568" t="b">
        <v>0</v>
      </c>
      <c r="O8568">
        <f>_xlfn.XLOOKUP(B8568,Machine_Info!A:A,Machine_Info!E:E)</f>
        <v>22</v>
      </c>
      <c r="P8568">
        <f t="shared" si="665"/>
        <v>20.5</v>
      </c>
      <c r="Q8568">
        <f t="shared" si="669"/>
        <v>0.93181818181818177</v>
      </c>
    </row>
    <row r="8569" spans="1:17" x14ac:dyDescent="0.2">
      <c r="A8569" t="s">
        <v>8687</v>
      </c>
      <c r="B8569" t="s">
        <v>66</v>
      </c>
      <c r="C8569" t="s">
        <v>67</v>
      </c>
      <c r="D8569" t="s">
        <v>32</v>
      </c>
      <c r="E8569" s="2">
        <v>45601.832465277781</v>
      </c>
      <c r="F8569" s="2">
        <v>45601.988020833327</v>
      </c>
      <c r="G8569" t="str">
        <f t="shared" si="666"/>
        <v>11</v>
      </c>
      <c r="H8569" t="str">
        <f t="shared" si="667"/>
        <v>05</v>
      </c>
      <c r="I8569">
        <v>236</v>
      </c>
      <c r="J8569">
        <f t="shared" si="668"/>
        <v>3.9333333333333331</v>
      </c>
      <c r="K8569" t="s">
        <v>38</v>
      </c>
      <c r="L8569" t="s">
        <v>61</v>
      </c>
      <c r="M8569" t="s">
        <v>23</v>
      </c>
      <c r="N8569" t="b">
        <v>0</v>
      </c>
      <c r="O8569">
        <f>_xlfn.XLOOKUP(B8569,Machine_Info!A:A,Machine_Info!E:E)</f>
        <v>14</v>
      </c>
      <c r="P8569">
        <f t="shared" si="665"/>
        <v>10.066666666666666</v>
      </c>
      <c r="Q8569">
        <f t="shared" si="669"/>
        <v>0.71904761904761905</v>
      </c>
    </row>
    <row r="8570" spans="1:17" x14ac:dyDescent="0.2">
      <c r="A8570" t="s">
        <v>8688</v>
      </c>
      <c r="B8570" t="s">
        <v>116</v>
      </c>
      <c r="C8570" t="s">
        <v>117</v>
      </c>
      <c r="D8570" t="s">
        <v>20</v>
      </c>
      <c r="E8570" s="2">
        <v>45601.835902777777</v>
      </c>
      <c r="F8570" s="2">
        <v>45602.046319444453</v>
      </c>
      <c r="G8570" t="str">
        <f t="shared" si="666"/>
        <v>11</v>
      </c>
      <c r="H8570" t="str">
        <f t="shared" si="667"/>
        <v>05</v>
      </c>
      <c r="I8570">
        <v>333</v>
      </c>
      <c r="J8570">
        <f t="shared" si="668"/>
        <v>5.55</v>
      </c>
      <c r="K8570" t="s">
        <v>42</v>
      </c>
      <c r="L8570" t="s">
        <v>10160</v>
      </c>
      <c r="M8570" t="s">
        <v>44</v>
      </c>
      <c r="N8570" t="b">
        <v>0</v>
      </c>
      <c r="O8570">
        <f>_xlfn.XLOOKUP(B8570,Machine_Info!A:A,Machine_Info!E:E)</f>
        <v>16</v>
      </c>
      <c r="P8570">
        <f t="shared" si="665"/>
        <v>10.45</v>
      </c>
      <c r="Q8570">
        <f t="shared" si="669"/>
        <v>0.65312499999999996</v>
      </c>
    </row>
    <row r="8571" spans="1:17" x14ac:dyDescent="0.2">
      <c r="A8571" t="s">
        <v>8689</v>
      </c>
      <c r="B8571" t="s">
        <v>40</v>
      </c>
      <c r="C8571" t="s">
        <v>41</v>
      </c>
      <c r="D8571" t="s">
        <v>20</v>
      </c>
      <c r="E8571" s="2">
        <v>45601.847303240742</v>
      </c>
      <c r="F8571" s="2">
        <v>45601.968136574083</v>
      </c>
      <c r="G8571" t="str">
        <f t="shared" si="666"/>
        <v>11</v>
      </c>
      <c r="H8571" t="str">
        <f t="shared" si="667"/>
        <v>05</v>
      </c>
      <c r="I8571">
        <v>956</v>
      </c>
      <c r="J8571">
        <f t="shared" si="668"/>
        <v>15.933333333333334</v>
      </c>
      <c r="K8571" t="s">
        <v>46</v>
      </c>
      <c r="L8571" t="s">
        <v>165</v>
      </c>
      <c r="M8571" t="s">
        <v>34</v>
      </c>
      <c r="N8571" t="b">
        <v>0</v>
      </c>
      <c r="O8571">
        <f>_xlfn.XLOOKUP(B8571,Machine_Info!A:A,Machine_Info!E:E)</f>
        <v>18</v>
      </c>
      <c r="P8571">
        <f t="shared" si="665"/>
        <v>2.0666666666666664</v>
      </c>
      <c r="Q8571">
        <f t="shared" si="669"/>
        <v>0.1148148148148148</v>
      </c>
    </row>
    <row r="8572" spans="1:17" x14ac:dyDescent="0.2">
      <c r="A8572" t="s">
        <v>8690</v>
      </c>
      <c r="B8572" t="s">
        <v>69</v>
      </c>
      <c r="C8572" t="s">
        <v>70</v>
      </c>
      <c r="D8572" t="s">
        <v>27</v>
      </c>
      <c r="E8572" s="2">
        <v>45601.870405092603</v>
      </c>
      <c r="F8572" s="2">
        <v>45601.901655092603</v>
      </c>
      <c r="G8572" t="str">
        <f t="shared" si="666"/>
        <v>11</v>
      </c>
      <c r="H8572" t="str">
        <f t="shared" si="667"/>
        <v>05</v>
      </c>
      <c r="I8572">
        <v>218</v>
      </c>
      <c r="J8572">
        <f t="shared" si="668"/>
        <v>3.6333333333333333</v>
      </c>
      <c r="K8572" t="s">
        <v>46</v>
      </c>
      <c r="L8572" t="s">
        <v>165</v>
      </c>
      <c r="M8572" t="s">
        <v>34</v>
      </c>
      <c r="N8572" t="b">
        <v>0</v>
      </c>
      <c r="O8572">
        <f>_xlfn.XLOOKUP(B8572,Machine_Info!A:A,Machine_Info!E:E)</f>
        <v>16</v>
      </c>
      <c r="P8572">
        <f t="shared" si="665"/>
        <v>12.366666666666667</v>
      </c>
      <c r="Q8572">
        <f t="shared" si="669"/>
        <v>0.7729166666666667</v>
      </c>
    </row>
    <row r="8573" spans="1:17" x14ac:dyDescent="0.2">
      <c r="A8573" t="s">
        <v>8691</v>
      </c>
      <c r="B8573" t="s">
        <v>84</v>
      </c>
      <c r="C8573" t="s">
        <v>85</v>
      </c>
      <c r="D8573" t="s">
        <v>27</v>
      </c>
      <c r="E8573" s="2">
        <v>45601.872256944444</v>
      </c>
      <c r="F8573" s="2">
        <v>45601.883368055547</v>
      </c>
      <c r="G8573" t="str">
        <f t="shared" si="666"/>
        <v>11</v>
      </c>
      <c r="H8573" t="str">
        <f t="shared" si="667"/>
        <v>05</v>
      </c>
      <c r="I8573">
        <v>265</v>
      </c>
      <c r="J8573">
        <f t="shared" si="668"/>
        <v>4.416666666666667</v>
      </c>
      <c r="K8573" t="s">
        <v>46</v>
      </c>
      <c r="L8573" t="s">
        <v>61</v>
      </c>
      <c r="M8573" t="s">
        <v>23</v>
      </c>
      <c r="N8573" t="b">
        <v>0</v>
      </c>
      <c r="O8573">
        <f>_xlfn.XLOOKUP(B8573,Machine_Info!A:A,Machine_Info!E:E)</f>
        <v>22</v>
      </c>
      <c r="P8573">
        <f t="shared" si="665"/>
        <v>17.583333333333332</v>
      </c>
      <c r="Q8573">
        <f t="shared" si="669"/>
        <v>0.7992424242424242</v>
      </c>
    </row>
    <row r="8574" spans="1:17" x14ac:dyDescent="0.2">
      <c r="A8574" t="s">
        <v>8692</v>
      </c>
      <c r="B8574" t="s">
        <v>92</v>
      </c>
      <c r="C8574" t="s">
        <v>93</v>
      </c>
      <c r="D8574" t="s">
        <v>59</v>
      </c>
      <c r="E8574" s="2">
        <v>45601.883657407408</v>
      </c>
      <c r="F8574" s="2">
        <v>45601.978101851862</v>
      </c>
      <c r="G8574" t="str">
        <f t="shared" si="666"/>
        <v>11</v>
      </c>
      <c r="H8574" t="str">
        <f t="shared" si="667"/>
        <v>05</v>
      </c>
      <c r="I8574">
        <v>286</v>
      </c>
      <c r="J8574">
        <f t="shared" si="668"/>
        <v>4.7666666666666666</v>
      </c>
      <c r="K8574" t="s">
        <v>28</v>
      </c>
      <c r="L8574" t="s">
        <v>61</v>
      </c>
      <c r="M8574" t="s">
        <v>23</v>
      </c>
      <c r="N8574" t="b">
        <v>0</v>
      </c>
      <c r="O8574">
        <f>_xlfn.XLOOKUP(B8574,Machine_Info!A:A,Machine_Info!E:E)</f>
        <v>20</v>
      </c>
      <c r="P8574">
        <f t="shared" si="665"/>
        <v>15.233333333333334</v>
      </c>
      <c r="Q8574">
        <f t="shared" si="669"/>
        <v>0.76166666666666671</v>
      </c>
    </row>
    <row r="8575" spans="1:17" x14ac:dyDescent="0.2">
      <c r="A8575" t="s">
        <v>8693</v>
      </c>
      <c r="B8575" t="s">
        <v>18</v>
      </c>
      <c r="C8575" t="s">
        <v>19</v>
      </c>
      <c r="D8575" t="s">
        <v>20</v>
      </c>
      <c r="E8575" s="2">
        <v>45601.899907407409</v>
      </c>
      <c r="F8575" s="2">
        <v>45602.063101851847</v>
      </c>
      <c r="G8575" t="str">
        <f t="shared" si="666"/>
        <v>11</v>
      </c>
      <c r="H8575" t="str">
        <f t="shared" si="667"/>
        <v>05</v>
      </c>
      <c r="I8575">
        <v>215</v>
      </c>
      <c r="J8575">
        <f t="shared" si="668"/>
        <v>3.5833333333333335</v>
      </c>
      <c r="K8575" t="s">
        <v>38</v>
      </c>
      <c r="L8575" t="s">
        <v>165</v>
      </c>
      <c r="M8575" t="s">
        <v>34</v>
      </c>
      <c r="N8575" t="b">
        <v>0</v>
      </c>
      <c r="O8575">
        <f>_xlfn.XLOOKUP(B8575,Machine_Info!A:A,Machine_Info!E:E)</f>
        <v>16</v>
      </c>
      <c r="P8575">
        <f t="shared" si="665"/>
        <v>12.416666666666666</v>
      </c>
      <c r="Q8575">
        <f t="shared" si="669"/>
        <v>0.77604166666666663</v>
      </c>
    </row>
    <row r="8576" spans="1:17" x14ac:dyDescent="0.2">
      <c r="A8576" t="s">
        <v>8694</v>
      </c>
      <c r="B8576" t="s">
        <v>78</v>
      </c>
      <c r="C8576" t="s">
        <v>79</v>
      </c>
      <c r="D8576" t="s">
        <v>32</v>
      </c>
      <c r="E8576" s="2">
        <v>45601.933298611111</v>
      </c>
      <c r="F8576" s="2">
        <v>45602.006215277783</v>
      </c>
      <c r="G8576" t="str">
        <f t="shared" si="666"/>
        <v>11</v>
      </c>
      <c r="H8576" t="str">
        <f t="shared" si="667"/>
        <v>05</v>
      </c>
      <c r="I8576">
        <v>498</v>
      </c>
      <c r="J8576">
        <f t="shared" si="668"/>
        <v>8.3000000000000007</v>
      </c>
      <c r="K8576" t="s">
        <v>28</v>
      </c>
      <c r="L8576" t="s">
        <v>165</v>
      </c>
      <c r="M8576" t="s">
        <v>34</v>
      </c>
      <c r="N8576" t="b">
        <v>0</v>
      </c>
      <c r="O8576">
        <f>_xlfn.XLOOKUP(B8576,Machine_Info!A:A,Machine_Info!E:E)</f>
        <v>22</v>
      </c>
      <c r="P8576">
        <f t="shared" si="665"/>
        <v>13.7</v>
      </c>
      <c r="Q8576">
        <f t="shared" si="669"/>
        <v>0.62272727272727268</v>
      </c>
    </row>
    <row r="8577" spans="1:17" x14ac:dyDescent="0.2">
      <c r="A8577" t="s">
        <v>8695</v>
      </c>
      <c r="B8577" t="s">
        <v>84</v>
      </c>
      <c r="C8577" t="s">
        <v>85</v>
      </c>
      <c r="D8577" t="s">
        <v>27</v>
      </c>
      <c r="E8577" s="2">
        <v>45602.016875000001</v>
      </c>
      <c r="F8577" s="2">
        <v>45602.118263888893</v>
      </c>
      <c r="G8577" t="str">
        <f t="shared" si="666"/>
        <v>11</v>
      </c>
      <c r="H8577" t="str">
        <f t="shared" si="667"/>
        <v>06</v>
      </c>
      <c r="I8577">
        <v>433</v>
      </c>
      <c r="J8577">
        <f t="shared" si="668"/>
        <v>7.2166666666666668</v>
      </c>
      <c r="K8577" t="s">
        <v>28</v>
      </c>
      <c r="L8577" t="s">
        <v>165</v>
      </c>
      <c r="M8577" t="s">
        <v>34</v>
      </c>
      <c r="N8577" t="b">
        <v>0</v>
      </c>
      <c r="O8577">
        <f>_xlfn.XLOOKUP(B8577,Machine_Info!A:A,Machine_Info!E:E)</f>
        <v>22</v>
      </c>
      <c r="P8577">
        <f t="shared" si="665"/>
        <v>14.783333333333333</v>
      </c>
      <c r="Q8577">
        <f t="shared" si="669"/>
        <v>0.67196969696969699</v>
      </c>
    </row>
    <row r="8578" spans="1:17" x14ac:dyDescent="0.2">
      <c r="A8578" t="s">
        <v>8696</v>
      </c>
      <c r="B8578" t="s">
        <v>66</v>
      </c>
      <c r="C8578" t="s">
        <v>67</v>
      </c>
      <c r="D8578" t="s">
        <v>32</v>
      </c>
      <c r="E8578" s="2">
        <v>45602.05395833333</v>
      </c>
      <c r="F8578" s="2">
        <v>45602.067152777781</v>
      </c>
      <c r="G8578" t="str">
        <f t="shared" si="666"/>
        <v>11</v>
      </c>
      <c r="H8578" t="str">
        <f t="shared" si="667"/>
        <v>06</v>
      </c>
      <c r="I8578">
        <v>63</v>
      </c>
      <c r="J8578">
        <f t="shared" si="668"/>
        <v>1.05</v>
      </c>
      <c r="K8578" t="s">
        <v>76</v>
      </c>
      <c r="L8578" t="s">
        <v>61</v>
      </c>
      <c r="M8578" t="s">
        <v>23</v>
      </c>
      <c r="N8578" t="b">
        <v>0</v>
      </c>
      <c r="O8578">
        <f>_xlfn.XLOOKUP(B8578,Machine_Info!A:A,Machine_Info!E:E)</f>
        <v>14</v>
      </c>
      <c r="P8578">
        <f t="shared" ref="P8578:P8641" si="670">O8578-J8578</f>
        <v>12.95</v>
      </c>
      <c r="Q8578">
        <f t="shared" si="669"/>
        <v>0.92499999999999993</v>
      </c>
    </row>
    <row r="8579" spans="1:17" x14ac:dyDescent="0.2">
      <c r="A8579" t="s">
        <v>8697</v>
      </c>
      <c r="B8579" t="s">
        <v>92</v>
      </c>
      <c r="C8579" t="s">
        <v>93</v>
      </c>
      <c r="D8579" t="s">
        <v>59</v>
      </c>
      <c r="E8579" s="2">
        <v>45602.066354166673</v>
      </c>
      <c r="F8579" s="2">
        <v>45602.127465277779</v>
      </c>
      <c r="G8579" t="str">
        <f t="shared" ref="G8579:G8642" si="671">TEXT(E8579,"mm")</f>
        <v>11</v>
      </c>
      <c r="H8579" t="str">
        <f t="shared" ref="H8579:H8642" si="672">TEXT(E8579,"dd")</f>
        <v>06</v>
      </c>
      <c r="I8579">
        <v>360</v>
      </c>
      <c r="J8579">
        <f t="shared" ref="J8579:J8642" si="673">I8579/60</f>
        <v>6</v>
      </c>
      <c r="K8579" t="s">
        <v>28</v>
      </c>
      <c r="L8579" t="s">
        <v>61</v>
      </c>
      <c r="M8579" t="s">
        <v>23</v>
      </c>
      <c r="N8579" t="b">
        <v>0</v>
      </c>
      <c r="O8579">
        <f>_xlfn.XLOOKUP(B8579,Machine_Info!A:A,Machine_Info!E:E)</f>
        <v>20</v>
      </c>
      <c r="P8579">
        <f t="shared" si="670"/>
        <v>14</v>
      </c>
      <c r="Q8579">
        <f t="shared" ref="Q8579:Q8642" si="674">P8579/O8579</f>
        <v>0.7</v>
      </c>
    </row>
    <row r="8580" spans="1:17" x14ac:dyDescent="0.2">
      <c r="A8580" t="s">
        <v>8698</v>
      </c>
      <c r="B8580" t="s">
        <v>81</v>
      </c>
      <c r="C8580" t="s">
        <v>82</v>
      </c>
      <c r="D8580" t="s">
        <v>20</v>
      </c>
      <c r="E8580" s="2">
        <v>45602.086365740739</v>
      </c>
      <c r="F8580" s="2">
        <v>45602.117615740739</v>
      </c>
      <c r="G8580" t="str">
        <f t="shared" si="671"/>
        <v>11</v>
      </c>
      <c r="H8580" t="str">
        <f t="shared" si="672"/>
        <v>06</v>
      </c>
      <c r="I8580">
        <v>320</v>
      </c>
      <c r="J8580">
        <f t="shared" si="673"/>
        <v>5.333333333333333</v>
      </c>
      <c r="K8580" t="s">
        <v>28</v>
      </c>
      <c r="L8580" t="s">
        <v>10160</v>
      </c>
      <c r="M8580" t="s">
        <v>44</v>
      </c>
      <c r="N8580" t="b">
        <v>0</v>
      </c>
      <c r="O8580">
        <f>_xlfn.XLOOKUP(B8580,Machine_Info!A:A,Machine_Info!E:E)</f>
        <v>14</v>
      </c>
      <c r="P8580">
        <f t="shared" si="670"/>
        <v>8.6666666666666679</v>
      </c>
      <c r="Q8580">
        <f t="shared" si="674"/>
        <v>0.61904761904761918</v>
      </c>
    </row>
    <row r="8581" spans="1:17" x14ac:dyDescent="0.2">
      <c r="A8581" t="s">
        <v>8699</v>
      </c>
      <c r="B8581" t="s">
        <v>99</v>
      </c>
      <c r="C8581" t="s">
        <v>100</v>
      </c>
      <c r="D8581" t="s">
        <v>32</v>
      </c>
      <c r="E8581" s="2">
        <v>45602.118518518517</v>
      </c>
      <c r="F8581" s="2">
        <v>45602.128240740742</v>
      </c>
      <c r="G8581" t="str">
        <f t="shared" si="671"/>
        <v>11</v>
      </c>
      <c r="H8581" t="str">
        <f t="shared" si="672"/>
        <v>06</v>
      </c>
      <c r="I8581">
        <v>288</v>
      </c>
      <c r="J8581">
        <f t="shared" si="673"/>
        <v>4.8</v>
      </c>
      <c r="K8581" t="s">
        <v>71</v>
      </c>
      <c r="L8581" t="s">
        <v>61</v>
      </c>
      <c r="M8581" t="s">
        <v>23</v>
      </c>
      <c r="N8581" t="b">
        <v>1</v>
      </c>
      <c r="O8581">
        <f>_xlfn.XLOOKUP(B8581,Machine_Info!A:A,Machine_Info!E:E)</f>
        <v>16</v>
      </c>
      <c r="P8581">
        <f t="shared" si="670"/>
        <v>11.2</v>
      </c>
      <c r="Q8581">
        <f t="shared" si="674"/>
        <v>0.7</v>
      </c>
    </row>
    <row r="8582" spans="1:17" x14ac:dyDescent="0.2">
      <c r="A8582" t="s">
        <v>8700</v>
      </c>
      <c r="B8582" t="s">
        <v>92</v>
      </c>
      <c r="C8582" t="s">
        <v>93</v>
      </c>
      <c r="D8582" t="s">
        <v>59</v>
      </c>
      <c r="E8582" s="2">
        <v>45602.160185185188</v>
      </c>
      <c r="F8582" s="2">
        <v>45602.171990740739</v>
      </c>
      <c r="G8582" t="str">
        <f t="shared" si="671"/>
        <v>11</v>
      </c>
      <c r="H8582" t="str">
        <f t="shared" si="672"/>
        <v>06</v>
      </c>
      <c r="I8582">
        <v>266</v>
      </c>
      <c r="J8582">
        <f t="shared" si="673"/>
        <v>4.4333333333333336</v>
      </c>
      <c r="K8582" t="s">
        <v>38</v>
      </c>
      <c r="L8582" t="s">
        <v>10160</v>
      </c>
      <c r="M8582" t="s">
        <v>44</v>
      </c>
      <c r="N8582" t="b">
        <v>0</v>
      </c>
      <c r="O8582">
        <f>_xlfn.XLOOKUP(B8582,Machine_Info!A:A,Machine_Info!E:E)</f>
        <v>20</v>
      </c>
      <c r="P8582">
        <f t="shared" si="670"/>
        <v>15.566666666666666</v>
      </c>
      <c r="Q8582">
        <f t="shared" si="674"/>
        <v>0.77833333333333332</v>
      </c>
    </row>
    <row r="8583" spans="1:17" x14ac:dyDescent="0.2">
      <c r="A8583" t="s">
        <v>8701</v>
      </c>
      <c r="B8583" t="s">
        <v>160</v>
      </c>
      <c r="C8583" t="s">
        <v>161</v>
      </c>
      <c r="D8583" t="s">
        <v>32</v>
      </c>
      <c r="E8583" s="2">
        <v>45602.165949074071</v>
      </c>
      <c r="F8583" s="2">
        <v>45602.193032407413</v>
      </c>
      <c r="G8583" t="str">
        <f t="shared" si="671"/>
        <v>11</v>
      </c>
      <c r="H8583" t="str">
        <f t="shared" si="672"/>
        <v>06</v>
      </c>
      <c r="I8583">
        <v>235</v>
      </c>
      <c r="J8583">
        <f t="shared" si="673"/>
        <v>3.9166666666666665</v>
      </c>
      <c r="K8583" t="s">
        <v>28</v>
      </c>
      <c r="L8583" t="s">
        <v>10160</v>
      </c>
      <c r="M8583" t="s">
        <v>44</v>
      </c>
      <c r="N8583" t="b">
        <v>0</v>
      </c>
      <c r="O8583">
        <f>_xlfn.XLOOKUP(B8583,Machine_Info!A:A,Machine_Info!E:E)</f>
        <v>20</v>
      </c>
      <c r="P8583">
        <f t="shared" si="670"/>
        <v>16.083333333333332</v>
      </c>
      <c r="Q8583">
        <f t="shared" si="674"/>
        <v>0.80416666666666659</v>
      </c>
    </row>
    <row r="8584" spans="1:17" x14ac:dyDescent="0.2">
      <c r="A8584" t="s">
        <v>8702</v>
      </c>
      <c r="B8584" t="s">
        <v>96</v>
      </c>
      <c r="C8584" t="s">
        <v>97</v>
      </c>
      <c r="D8584" t="s">
        <v>27</v>
      </c>
      <c r="E8584" s="2">
        <v>45602.195983796293</v>
      </c>
      <c r="F8584" s="2">
        <v>45602.202928240738</v>
      </c>
      <c r="G8584" t="str">
        <f t="shared" si="671"/>
        <v>11</v>
      </c>
      <c r="H8584" t="str">
        <f t="shared" si="672"/>
        <v>06</v>
      </c>
      <c r="I8584">
        <v>222</v>
      </c>
      <c r="J8584">
        <f t="shared" si="673"/>
        <v>3.7</v>
      </c>
      <c r="K8584" t="s">
        <v>71</v>
      </c>
      <c r="L8584" t="s">
        <v>165</v>
      </c>
      <c r="M8584" t="s">
        <v>34</v>
      </c>
      <c r="N8584" t="b">
        <v>1</v>
      </c>
      <c r="O8584">
        <f>_xlfn.XLOOKUP(B8584,Machine_Info!A:A,Machine_Info!E:E)</f>
        <v>20</v>
      </c>
      <c r="P8584">
        <f t="shared" si="670"/>
        <v>16.3</v>
      </c>
      <c r="Q8584">
        <f t="shared" si="674"/>
        <v>0.81500000000000006</v>
      </c>
    </row>
    <row r="8585" spans="1:17" x14ac:dyDescent="0.2">
      <c r="A8585" t="s">
        <v>8703</v>
      </c>
      <c r="B8585" t="s">
        <v>40</v>
      </c>
      <c r="C8585" t="s">
        <v>41</v>
      </c>
      <c r="D8585" t="s">
        <v>20</v>
      </c>
      <c r="E8585" s="2">
        <v>45602.264768518522</v>
      </c>
      <c r="F8585" s="2">
        <v>45602.332129629627</v>
      </c>
      <c r="G8585" t="str">
        <f t="shared" si="671"/>
        <v>11</v>
      </c>
      <c r="H8585" t="str">
        <f t="shared" si="672"/>
        <v>06</v>
      </c>
      <c r="I8585">
        <v>934</v>
      </c>
      <c r="J8585">
        <f t="shared" si="673"/>
        <v>15.566666666666666</v>
      </c>
      <c r="K8585" t="s">
        <v>38</v>
      </c>
      <c r="L8585" t="s">
        <v>61</v>
      </c>
      <c r="M8585" t="s">
        <v>23</v>
      </c>
      <c r="N8585" t="b">
        <v>0</v>
      </c>
      <c r="O8585">
        <f>_xlfn.XLOOKUP(B8585,Machine_Info!A:A,Machine_Info!E:E)</f>
        <v>18</v>
      </c>
      <c r="P8585">
        <f t="shared" si="670"/>
        <v>2.4333333333333336</v>
      </c>
      <c r="Q8585">
        <f t="shared" si="674"/>
        <v>0.13518518518518519</v>
      </c>
    </row>
    <row r="8586" spans="1:17" x14ac:dyDescent="0.2">
      <c r="A8586" t="s">
        <v>8704</v>
      </c>
      <c r="B8586" t="s">
        <v>253</v>
      </c>
      <c r="C8586" t="s">
        <v>254</v>
      </c>
      <c r="D8586" t="s">
        <v>59</v>
      </c>
      <c r="E8586" s="2">
        <v>45602.374664351853</v>
      </c>
      <c r="F8586" s="2">
        <v>45602.398275462961</v>
      </c>
      <c r="G8586" t="str">
        <f t="shared" si="671"/>
        <v>11</v>
      </c>
      <c r="H8586" t="str">
        <f t="shared" si="672"/>
        <v>06</v>
      </c>
      <c r="I8586">
        <v>5</v>
      </c>
      <c r="J8586">
        <f t="shared" si="673"/>
        <v>8.3333333333333329E-2</v>
      </c>
      <c r="K8586" t="s">
        <v>54</v>
      </c>
      <c r="L8586" t="s">
        <v>61</v>
      </c>
      <c r="M8586" t="s">
        <v>23</v>
      </c>
      <c r="N8586" t="b">
        <v>1</v>
      </c>
      <c r="O8586">
        <f>_xlfn.XLOOKUP(B8586,Machine_Info!A:A,Machine_Info!E:E)</f>
        <v>22</v>
      </c>
      <c r="P8586">
        <f t="shared" si="670"/>
        <v>21.916666666666668</v>
      </c>
      <c r="Q8586">
        <f t="shared" si="674"/>
        <v>0.99621212121212122</v>
      </c>
    </row>
    <row r="8587" spans="1:17" x14ac:dyDescent="0.2">
      <c r="A8587" t="s">
        <v>8705</v>
      </c>
      <c r="B8587" t="s">
        <v>69</v>
      </c>
      <c r="C8587" t="s">
        <v>70</v>
      </c>
      <c r="D8587" t="s">
        <v>27</v>
      </c>
      <c r="E8587" s="2">
        <v>45602.386377314811</v>
      </c>
      <c r="F8587" s="2">
        <v>45602.571793981479</v>
      </c>
      <c r="G8587" t="str">
        <f t="shared" si="671"/>
        <v>11</v>
      </c>
      <c r="H8587" t="str">
        <f t="shared" si="672"/>
        <v>06</v>
      </c>
      <c r="I8587">
        <v>228</v>
      </c>
      <c r="J8587">
        <f t="shared" si="673"/>
        <v>3.8</v>
      </c>
      <c r="K8587" t="s">
        <v>38</v>
      </c>
      <c r="L8587" t="s">
        <v>61</v>
      </c>
      <c r="M8587" t="s">
        <v>23</v>
      </c>
      <c r="N8587" t="b">
        <v>0</v>
      </c>
      <c r="O8587">
        <f>_xlfn.XLOOKUP(B8587,Machine_Info!A:A,Machine_Info!E:E)</f>
        <v>16</v>
      </c>
      <c r="P8587">
        <f t="shared" si="670"/>
        <v>12.2</v>
      </c>
      <c r="Q8587">
        <f t="shared" si="674"/>
        <v>0.76249999999999996</v>
      </c>
    </row>
    <row r="8588" spans="1:17" x14ac:dyDescent="0.2">
      <c r="A8588" t="s">
        <v>8706</v>
      </c>
      <c r="B8588" t="s">
        <v>89</v>
      </c>
      <c r="C8588" t="s">
        <v>90</v>
      </c>
      <c r="D8588" t="s">
        <v>32</v>
      </c>
      <c r="E8588" s="2">
        <v>45602.395300925928</v>
      </c>
      <c r="F8588" s="2">
        <v>45602.541828703703</v>
      </c>
      <c r="G8588" t="str">
        <f t="shared" si="671"/>
        <v>11</v>
      </c>
      <c r="H8588" t="str">
        <f t="shared" si="672"/>
        <v>06</v>
      </c>
      <c r="I8588">
        <v>151</v>
      </c>
      <c r="J8588">
        <f t="shared" si="673"/>
        <v>2.5166666666666666</v>
      </c>
      <c r="K8588" t="s">
        <v>71</v>
      </c>
      <c r="L8588" t="s">
        <v>61</v>
      </c>
      <c r="M8588" t="s">
        <v>23</v>
      </c>
      <c r="N8588" t="b">
        <v>1</v>
      </c>
      <c r="O8588">
        <f>_xlfn.XLOOKUP(B8588,Machine_Info!A:A,Machine_Info!E:E)</f>
        <v>14</v>
      </c>
      <c r="P8588">
        <f t="shared" si="670"/>
        <v>11.483333333333334</v>
      </c>
      <c r="Q8588">
        <f t="shared" si="674"/>
        <v>0.82023809523809532</v>
      </c>
    </row>
    <row r="8589" spans="1:17" x14ac:dyDescent="0.2">
      <c r="A8589" t="s">
        <v>8707</v>
      </c>
      <c r="B8589" t="s">
        <v>36</v>
      </c>
      <c r="C8589" t="s">
        <v>37</v>
      </c>
      <c r="D8589" t="s">
        <v>20</v>
      </c>
      <c r="E8589" s="2">
        <v>45602.424780092602</v>
      </c>
      <c r="F8589" s="2">
        <v>45602.667141203703</v>
      </c>
      <c r="G8589" t="str">
        <f t="shared" si="671"/>
        <v>11</v>
      </c>
      <c r="H8589" t="str">
        <f t="shared" si="672"/>
        <v>06</v>
      </c>
      <c r="I8589">
        <v>887</v>
      </c>
      <c r="J8589">
        <f t="shared" si="673"/>
        <v>14.783333333333333</v>
      </c>
      <c r="K8589" t="s">
        <v>38</v>
      </c>
      <c r="L8589" t="s">
        <v>165</v>
      </c>
      <c r="M8589" t="s">
        <v>34</v>
      </c>
      <c r="N8589" t="b">
        <v>0</v>
      </c>
      <c r="O8589">
        <f>_xlfn.XLOOKUP(B8589,Machine_Info!A:A,Machine_Info!E:E)</f>
        <v>18</v>
      </c>
      <c r="P8589">
        <f t="shared" si="670"/>
        <v>3.2166666666666668</v>
      </c>
      <c r="Q8589">
        <f t="shared" si="674"/>
        <v>0.1787037037037037</v>
      </c>
    </row>
    <row r="8590" spans="1:17" x14ac:dyDescent="0.2">
      <c r="A8590" t="s">
        <v>8708</v>
      </c>
      <c r="B8590" t="s">
        <v>89</v>
      </c>
      <c r="C8590" t="s">
        <v>90</v>
      </c>
      <c r="D8590" t="s">
        <v>32</v>
      </c>
      <c r="E8590" s="2">
        <v>45602.440474537027</v>
      </c>
      <c r="F8590" s="2">
        <v>45602.722418981481</v>
      </c>
      <c r="G8590" t="str">
        <f t="shared" si="671"/>
        <v>11</v>
      </c>
      <c r="H8590" t="str">
        <f t="shared" si="672"/>
        <v>06</v>
      </c>
      <c r="I8590">
        <v>262</v>
      </c>
      <c r="J8590">
        <f t="shared" si="673"/>
        <v>4.3666666666666663</v>
      </c>
      <c r="K8590" t="s">
        <v>71</v>
      </c>
      <c r="L8590" t="s">
        <v>61</v>
      </c>
      <c r="M8590" t="s">
        <v>23</v>
      </c>
      <c r="N8590" t="b">
        <v>1</v>
      </c>
      <c r="O8590">
        <f>_xlfn.XLOOKUP(B8590,Machine_Info!A:A,Machine_Info!E:E)</f>
        <v>14</v>
      </c>
      <c r="P8590">
        <f t="shared" si="670"/>
        <v>9.6333333333333329</v>
      </c>
      <c r="Q8590">
        <f t="shared" si="674"/>
        <v>0.68809523809523809</v>
      </c>
    </row>
    <row r="8591" spans="1:17" x14ac:dyDescent="0.2">
      <c r="A8591" t="s">
        <v>8709</v>
      </c>
      <c r="B8591" t="s">
        <v>49</v>
      </c>
      <c r="C8591" t="s">
        <v>50</v>
      </c>
      <c r="D8591" t="s">
        <v>20</v>
      </c>
      <c r="E8591" s="2">
        <v>45602.461006944453</v>
      </c>
      <c r="F8591" s="2">
        <v>45602.479062500002</v>
      </c>
      <c r="G8591" t="str">
        <f t="shared" si="671"/>
        <v>11</v>
      </c>
      <c r="H8591" t="str">
        <f t="shared" si="672"/>
        <v>06</v>
      </c>
      <c r="I8591">
        <v>1096</v>
      </c>
      <c r="J8591">
        <f t="shared" si="673"/>
        <v>18.266666666666666</v>
      </c>
      <c r="K8591" t="s">
        <v>46</v>
      </c>
      <c r="L8591" t="s">
        <v>10160</v>
      </c>
      <c r="M8591" t="s">
        <v>44</v>
      </c>
      <c r="N8591" t="b">
        <v>0</v>
      </c>
      <c r="O8591">
        <f>_xlfn.XLOOKUP(B8591,Machine_Info!A:A,Machine_Info!E:E)</f>
        <v>22</v>
      </c>
      <c r="P8591">
        <f t="shared" si="670"/>
        <v>3.7333333333333343</v>
      </c>
      <c r="Q8591">
        <f t="shared" si="674"/>
        <v>0.16969696969696973</v>
      </c>
    </row>
    <row r="8592" spans="1:17" x14ac:dyDescent="0.2">
      <c r="A8592" t="s">
        <v>8710</v>
      </c>
      <c r="B8592" t="s">
        <v>152</v>
      </c>
      <c r="C8592" t="s">
        <v>153</v>
      </c>
      <c r="D8592" t="s">
        <v>27</v>
      </c>
      <c r="E8592" s="2">
        <v>45602.518946759257</v>
      </c>
      <c r="F8592" s="2">
        <v>45602.532835648148</v>
      </c>
      <c r="G8592" t="str">
        <f t="shared" si="671"/>
        <v>11</v>
      </c>
      <c r="H8592" t="str">
        <f t="shared" si="672"/>
        <v>06</v>
      </c>
      <c r="I8592">
        <v>171</v>
      </c>
      <c r="J8592">
        <f t="shared" si="673"/>
        <v>2.85</v>
      </c>
      <c r="K8592" t="s">
        <v>110</v>
      </c>
      <c r="L8592" t="s">
        <v>61</v>
      </c>
      <c r="M8592" t="s">
        <v>23</v>
      </c>
      <c r="N8592" t="b">
        <v>0</v>
      </c>
      <c r="O8592">
        <f>_xlfn.XLOOKUP(B8592,Machine_Info!A:A,Machine_Info!E:E)</f>
        <v>18</v>
      </c>
      <c r="P8592">
        <f t="shared" si="670"/>
        <v>15.15</v>
      </c>
      <c r="Q8592">
        <f t="shared" si="674"/>
        <v>0.84166666666666667</v>
      </c>
    </row>
    <row r="8593" spans="1:17" x14ac:dyDescent="0.2">
      <c r="A8593" t="s">
        <v>8711</v>
      </c>
      <c r="B8593" t="s">
        <v>106</v>
      </c>
      <c r="C8593" t="s">
        <v>107</v>
      </c>
      <c r="D8593" t="s">
        <v>59</v>
      </c>
      <c r="E8593" s="2">
        <v>45602.527731481481</v>
      </c>
      <c r="F8593" s="2">
        <v>45602.545787037037</v>
      </c>
      <c r="G8593" t="str">
        <f t="shared" si="671"/>
        <v>11</v>
      </c>
      <c r="H8593" t="str">
        <f t="shared" si="672"/>
        <v>06</v>
      </c>
      <c r="I8593">
        <v>15</v>
      </c>
      <c r="J8593">
        <f t="shared" si="673"/>
        <v>0.25</v>
      </c>
      <c r="K8593" t="s">
        <v>42</v>
      </c>
      <c r="L8593" t="s">
        <v>61</v>
      </c>
      <c r="M8593" t="s">
        <v>23</v>
      </c>
      <c r="N8593" t="b">
        <v>0</v>
      </c>
      <c r="O8593">
        <f>_xlfn.XLOOKUP(B8593,Machine_Info!A:A,Machine_Info!E:E)</f>
        <v>16</v>
      </c>
      <c r="P8593">
        <f t="shared" si="670"/>
        <v>15.75</v>
      </c>
      <c r="Q8593">
        <f t="shared" si="674"/>
        <v>0.984375</v>
      </c>
    </row>
    <row r="8594" spans="1:17" x14ac:dyDescent="0.2">
      <c r="A8594" t="s">
        <v>8712</v>
      </c>
      <c r="B8594" t="s">
        <v>135</v>
      </c>
      <c r="C8594" t="s">
        <v>136</v>
      </c>
      <c r="D8594" t="s">
        <v>32</v>
      </c>
      <c r="E8594" s="2">
        <v>45602.599548611113</v>
      </c>
      <c r="F8594" s="2">
        <v>45602.607187499998</v>
      </c>
      <c r="G8594" t="str">
        <f t="shared" si="671"/>
        <v>11</v>
      </c>
      <c r="H8594" t="str">
        <f t="shared" si="672"/>
        <v>06</v>
      </c>
      <c r="I8594">
        <v>473</v>
      </c>
      <c r="J8594">
        <f t="shared" si="673"/>
        <v>7.8833333333333337</v>
      </c>
      <c r="K8594" t="s">
        <v>28</v>
      </c>
      <c r="L8594" t="s">
        <v>165</v>
      </c>
      <c r="M8594" t="s">
        <v>34</v>
      </c>
      <c r="N8594" t="b">
        <v>0</v>
      </c>
      <c r="O8594">
        <f>_xlfn.XLOOKUP(B8594,Machine_Info!A:A,Machine_Info!E:E)</f>
        <v>20</v>
      </c>
      <c r="P8594">
        <f t="shared" si="670"/>
        <v>12.116666666666667</v>
      </c>
      <c r="Q8594">
        <f t="shared" si="674"/>
        <v>0.60583333333333333</v>
      </c>
    </row>
    <row r="8595" spans="1:17" x14ac:dyDescent="0.2">
      <c r="A8595" t="s">
        <v>8713</v>
      </c>
      <c r="B8595" t="s">
        <v>69</v>
      </c>
      <c r="C8595" t="s">
        <v>70</v>
      </c>
      <c r="D8595" t="s">
        <v>27</v>
      </c>
      <c r="E8595" s="2">
        <v>45602.658761574072</v>
      </c>
      <c r="F8595" s="2">
        <v>45602.813622685193</v>
      </c>
      <c r="G8595" t="str">
        <f t="shared" si="671"/>
        <v>11</v>
      </c>
      <c r="H8595" t="str">
        <f t="shared" si="672"/>
        <v>06</v>
      </c>
      <c r="I8595">
        <v>15</v>
      </c>
      <c r="J8595">
        <f t="shared" si="673"/>
        <v>0.25</v>
      </c>
      <c r="K8595" t="s">
        <v>38</v>
      </c>
      <c r="L8595" t="s">
        <v>165</v>
      </c>
      <c r="M8595" t="s">
        <v>34</v>
      </c>
      <c r="N8595" t="b">
        <v>0</v>
      </c>
      <c r="O8595">
        <f>_xlfn.XLOOKUP(B8595,Machine_Info!A:A,Machine_Info!E:E)</f>
        <v>16</v>
      </c>
      <c r="P8595">
        <f t="shared" si="670"/>
        <v>15.75</v>
      </c>
      <c r="Q8595">
        <f t="shared" si="674"/>
        <v>0.984375</v>
      </c>
    </row>
    <row r="8596" spans="1:17" x14ac:dyDescent="0.2">
      <c r="A8596" t="s">
        <v>8714</v>
      </c>
      <c r="B8596" t="s">
        <v>66</v>
      </c>
      <c r="C8596" t="s">
        <v>67</v>
      </c>
      <c r="D8596" t="s">
        <v>32</v>
      </c>
      <c r="E8596" s="2">
        <v>45602.67560185185</v>
      </c>
      <c r="F8596" s="2">
        <v>45602.690879629627</v>
      </c>
      <c r="G8596" t="str">
        <f t="shared" si="671"/>
        <v>11</v>
      </c>
      <c r="H8596" t="str">
        <f t="shared" si="672"/>
        <v>06</v>
      </c>
      <c r="I8596">
        <v>46</v>
      </c>
      <c r="J8596">
        <f t="shared" si="673"/>
        <v>0.76666666666666672</v>
      </c>
      <c r="K8596" t="s">
        <v>42</v>
      </c>
      <c r="L8596" t="s">
        <v>10160</v>
      </c>
      <c r="M8596" t="s">
        <v>44</v>
      </c>
      <c r="N8596" t="b">
        <v>0</v>
      </c>
      <c r="O8596">
        <f>_xlfn.XLOOKUP(B8596,Machine_Info!A:A,Machine_Info!E:E)</f>
        <v>14</v>
      </c>
      <c r="P8596">
        <f t="shared" si="670"/>
        <v>13.233333333333333</v>
      </c>
      <c r="Q8596">
        <f t="shared" si="674"/>
        <v>0.94523809523809521</v>
      </c>
    </row>
    <row r="8597" spans="1:17" x14ac:dyDescent="0.2">
      <c r="A8597" t="s">
        <v>8715</v>
      </c>
      <c r="B8597" t="s">
        <v>49</v>
      </c>
      <c r="C8597" t="s">
        <v>50</v>
      </c>
      <c r="D8597" t="s">
        <v>20</v>
      </c>
      <c r="E8597" s="2">
        <v>45602.701342592591</v>
      </c>
      <c r="F8597" s="2">
        <v>45602.729120370372</v>
      </c>
      <c r="G8597" t="str">
        <f t="shared" si="671"/>
        <v>11</v>
      </c>
      <c r="H8597" t="str">
        <f t="shared" si="672"/>
        <v>06</v>
      </c>
      <c r="I8597">
        <v>530</v>
      </c>
      <c r="J8597">
        <f t="shared" si="673"/>
        <v>8.8333333333333339</v>
      </c>
      <c r="K8597" t="s">
        <v>21</v>
      </c>
      <c r="L8597" t="s">
        <v>165</v>
      </c>
      <c r="M8597" t="s">
        <v>34</v>
      </c>
      <c r="N8597" t="b">
        <v>1</v>
      </c>
      <c r="O8597">
        <f>_xlfn.XLOOKUP(B8597,Machine_Info!A:A,Machine_Info!E:E)</f>
        <v>22</v>
      </c>
      <c r="P8597">
        <f t="shared" si="670"/>
        <v>13.166666666666666</v>
      </c>
      <c r="Q8597">
        <f t="shared" si="674"/>
        <v>0.59848484848484851</v>
      </c>
    </row>
    <row r="8598" spans="1:17" x14ac:dyDescent="0.2">
      <c r="A8598" t="s">
        <v>8716</v>
      </c>
      <c r="B8598" t="s">
        <v>106</v>
      </c>
      <c r="C8598" t="s">
        <v>107</v>
      </c>
      <c r="D8598" t="s">
        <v>59</v>
      </c>
      <c r="E8598" s="2">
        <v>45602.707361111112</v>
      </c>
      <c r="F8598" s="2">
        <v>45602.874027777783</v>
      </c>
      <c r="G8598" t="str">
        <f t="shared" si="671"/>
        <v>11</v>
      </c>
      <c r="H8598" t="str">
        <f t="shared" si="672"/>
        <v>06</v>
      </c>
      <c r="I8598">
        <v>8</v>
      </c>
      <c r="J8598">
        <f t="shared" si="673"/>
        <v>0.13333333333333333</v>
      </c>
      <c r="K8598" t="s">
        <v>54</v>
      </c>
      <c r="L8598" t="s">
        <v>61</v>
      </c>
      <c r="M8598" t="s">
        <v>23</v>
      </c>
      <c r="N8598" t="b">
        <v>1</v>
      </c>
      <c r="O8598">
        <f>_xlfn.XLOOKUP(B8598,Machine_Info!A:A,Machine_Info!E:E)</f>
        <v>16</v>
      </c>
      <c r="P8598">
        <f t="shared" si="670"/>
        <v>15.866666666666667</v>
      </c>
      <c r="Q8598">
        <f t="shared" si="674"/>
        <v>0.9916666666666667</v>
      </c>
    </row>
    <row r="8599" spans="1:17" x14ac:dyDescent="0.2">
      <c r="A8599" t="s">
        <v>8717</v>
      </c>
      <c r="B8599" t="s">
        <v>69</v>
      </c>
      <c r="C8599" t="s">
        <v>70</v>
      </c>
      <c r="D8599" t="s">
        <v>27</v>
      </c>
      <c r="E8599" s="2">
        <v>45602.720312500001</v>
      </c>
      <c r="F8599" s="2">
        <v>45602.783506944441</v>
      </c>
      <c r="G8599" t="str">
        <f t="shared" si="671"/>
        <v>11</v>
      </c>
      <c r="H8599" t="str">
        <f t="shared" si="672"/>
        <v>06</v>
      </c>
      <c r="I8599">
        <v>157</v>
      </c>
      <c r="J8599">
        <f t="shared" si="673"/>
        <v>2.6166666666666667</v>
      </c>
      <c r="K8599" t="s">
        <v>28</v>
      </c>
      <c r="L8599" t="s">
        <v>61</v>
      </c>
      <c r="M8599" t="s">
        <v>23</v>
      </c>
      <c r="N8599" t="b">
        <v>0</v>
      </c>
      <c r="O8599">
        <f>_xlfn.XLOOKUP(B8599,Machine_Info!A:A,Machine_Info!E:E)</f>
        <v>16</v>
      </c>
      <c r="P8599">
        <f t="shared" si="670"/>
        <v>13.383333333333333</v>
      </c>
      <c r="Q8599">
        <f t="shared" si="674"/>
        <v>0.8364583333333333</v>
      </c>
    </row>
    <row r="8600" spans="1:17" x14ac:dyDescent="0.2">
      <c r="A8600" t="s">
        <v>8718</v>
      </c>
      <c r="B8600" t="s">
        <v>25</v>
      </c>
      <c r="C8600" t="s">
        <v>26</v>
      </c>
      <c r="D8600" t="s">
        <v>27</v>
      </c>
      <c r="E8600" s="2">
        <v>45602.756666666668</v>
      </c>
      <c r="F8600" s="2">
        <v>45602.784444444442</v>
      </c>
      <c r="G8600" t="str">
        <f t="shared" si="671"/>
        <v>11</v>
      </c>
      <c r="H8600" t="str">
        <f t="shared" si="672"/>
        <v>06</v>
      </c>
      <c r="I8600">
        <v>1254</v>
      </c>
      <c r="J8600">
        <f t="shared" si="673"/>
        <v>20.9</v>
      </c>
      <c r="K8600" t="s">
        <v>103</v>
      </c>
      <c r="L8600" t="s">
        <v>61</v>
      </c>
      <c r="M8600" t="s">
        <v>23</v>
      </c>
      <c r="N8600" t="b">
        <v>0</v>
      </c>
      <c r="O8600">
        <f>_xlfn.XLOOKUP(B8600,Machine_Info!A:A,Machine_Info!E:E)</f>
        <v>22</v>
      </c>
      <c r="P8600">
        <f t="shared" si="670"/>
        <v>1.1000000000000014</v>
      </c>
      <c r="Q8600">
        <f t="shared" si="674"/>
        <v>5.0000000000000065E-2</v>
      </c>
    </row>
    <row r="8601" spans="1:17" x14ac:dyDescent="0.2">
      <c r="A8601" t="s">
        <v>8719</v>
      </c>
      <c r="B8601" t="s">
        <v>160</v>
      </c>
      <c r="C8601" t="s">
        <v>161</v>
      </c>
      <c r="D8601" t="s">
        <v>32</v>
      </c>
      <c r="E8601" s="2">
        <v>45602.811122685183</v>
      </c>
      <c r="F8601" s="2">
        <v>45603.386122685188</v>
      </c>
      <c r="G8601" t="str">
        <f t="shared" si="671"/>
        <v>11</v>
      </c>
      <c r="H8601" t="str">
        <f t="shared" si="672"/>
        <v>06</v>
      </c>
      <c r="I8601">
        <v>272</v>
      </c>
      <c r="J8601">
        <f t="shared" si="673"/>
        <v>4.5333333333333332</v>
      </c>
      <c r="K8601" t="s">
        <v>54</v>
      </c>
      <c r="L8601" t="s">
        <v>61</v>
      </c>
      <c r="M8601" t="s">
        <v>23</v>
      </c>
      <c r="N8601" t="b">
        <v>1</v>
      </c>
      <c r="O8601">
        <f>_xlfn.XLOOKUP(B8601,Machine_Info!A:A,Machine_Info!E:E)</f>
        <v>20</v>
      </c>
      <c r="P8601">
        <f t="shared" si="670"/>
        <v>15.466666666666667</v>
      </c>
      <c r="Q8601">
        <f t="shared" si="674"/>
        <v>0.77333333333333332</v>
      </c>
    </row>
    <row r="8602" spans="1:17" x14ac:dyDescent="0.2">
      <c r="A8602" t="s">
        <v>8720</v>
      </c>
      <c r="B8602" t="s">
        <v>84</v>
      </c>
      <c r="C8602" t="s">
        <v>85</v>
      </c>
      <c r="D8602" t="s">
        <v>27</v>
      </c>
      <c r="E8602" s="2">
        <v>45602.814571759263</v>
      </c>
      <c r="F8602" s="2">
        <v>45602.873599537037</v>
      </c>
      <c r="G8602" t="str">
        <f t="shared" si="671"/>
        <v>11</v>
      </c>
      <c r="H8602" t="str">
        <f t="shared" si="672"/>
        <v>06</v>
      </c>
      <c r="I8602">
        <v>384</v>
      </c>
      <c r="J8602">
        <f t="shared" si="673"/>
        <v>6.4</v>
      </c>
      <c r="K8602" t="s">
        <v>42</v>
      </c>
      <c r="L8602" t="s">
        <v>165</v>
      </c>
      <c r="M8602" t="s">
        <v>34</v>
      </c>
      <c r="N8602" t="b">
        <v>0</v>
      </c>
      <c r="O8602">
        <f>_xlfn.XLOOKUP(B8602,Machine_Info!A:A,Machine_Info!E:E)</f>
        <v>22</v>
      </c>
      <c r="P8602">
        <f t="shared" si="670"/>
        <v>15.6</v>
      </c>
      <c r="Q8602">
        <f t="shared" si="674"/>
        <v>0.70909090909090911</v>
      </c>
    </row>
    <row r="8603" spans="1:17" x14ac:dyDescent="0.2">
      <c r="A8603" t="s">
        <v>8721</v>
      </c>
      <c r="B8603" t="s">
        <v>160</v>
      </c>
      <c r="C8603" t="s">
        <v>161</v>
      </c>
      <c r="D8603" t="s">
        <v>32</v>
      </c>
      <c r="E8603" s="2">
        <v>45602.81858796296</v>
      </c>
      <c r="F8603" s="2">
        <v>45602.942199074067</v>
      </c>
      <c r="G8603" t="str">
        <f t="shared" si="671"/>
        <v>11</v>
      </c>
      <c r="H8603" t="str">
        <f t="shared" si="672"/>
        <v>06</v>
      </c>
      <c r="I8603">
        <v>376</v>
      </c>
      <c r="J8603">
        <f t="shared" si="673"/>
        <v>6.2666666666666666</v>
      </c>
      <c r="K8603" t="s">
        <v>54</v>
      </c>
      <c r="L8603" t="s">
        <v>165</v>
      </c>
      <c r="M8603" t="s">
        <v>34</v>
      </c>
      <c r="N8603" t="b">
        <v>1</v>
      </c>
      <c r="O8603">
        <f>_xlfn.XLOOKUP(B8603,Machine_Info!A:A,Machine_Info!E:E)</f>
        <v>20</v>
      </c>
      <c r="P8603">
        <f t="shared" si="670"/>
        <v>13.733333333333334</v>
      </c>
      <c r="Q8603">
        <f t="shared" si="674"/>
        <v>0.68666666666666676</v>
      </c>
    </row>
    <row r="8604" spans="1:17" x14ac:dyDescent="0.2">
      <c r="A8604" t="s">
        <v>8722</v>
      </c>
      <c r="B8604" t="s">
        <v>52</v>
      </c>
      <c r="C8604" t="s">
        <v>53</v>
      </c>
      <c r="D8604" t="s">
        <v>27</v>
      </c>
      <c r="E8604" s="2">
        <v>45602.862569444442</v>
      </c>
      <c r="F8604" s="2">
        <v>45602.881319444437</v>
      </c>
      <c r="G8604" t="str">
        <f t="shared" si="671"/>
        <v>11</v>
      </c>
      <c r="H8604" t="str">
        <f t="shared" si="672"/>
        <v>06</v>
      </c>
      <c r="I8604">
        <v>28</v>
      </c>
      <c r="J8604">
        <f t="shared" si="673"/>
        <v>0.46666666666666667</v>
      </c>
      <c r="K8604" t="s">
        <v>21</v>
      </c>
      <c r="L8604" t="s">
        <v>61</v>
      </c>
      <c r="M8604" t="s">
        <v>23</v>
      </c>
      <c r="N8604" t="b">
        <v>1</v>
      </c>
      <c r="O8604">
        <f>_xlfn.XLOOKUP(B8604,Machine_Info!A:A,Machine_Info!E:E)</f>
        <v>16</v>
      </c>
      <c r="P8604">
        <f t="shared" si="670"/>
        <v>15.533333333333333</v>
      </c>
      <c r="Q8604">
        <f t="shared" si="674"/>
        <v>0.97083333333333333</v>
      </c>
    </row>
    <row r="8605" spans="1:17" x14ac:dyDescent="0.2">
      <c r="A8605" t="s">
        <v>8723</v>
      </c>
      <c r="B8605" t="s">
        <v>174</v>
      </c>
      <c r="C8605" t="s">
        <v>175</v>
      </c>
      <c r="D8605" t="s">
        <v>59</v>
      </c>
      <c r="E8605" s="2">
        <v>45602.878194444442</v>
      </c>
      <c r="F8605" s="2">
        <v>45602.920555555553</v>
      </c>
      <c r="G8605" t="str">
        <f t="shared" si="671"/>
        <v>11</v>
      </c>
      <c r="H8605" t="str">
        <f t="shared" si="672"/>
        <v>06</v>
      </c>
      <c r="I8605">
        <v>81</v>
      </c>
      <c r="J8605">
        <f t="shared" si="673"/>
        <v>1.35</v>
      </c>
      <c r="K8605" t="s">
        <v>38</v>
      </c>
      <c r="L8605" t="s">
        <v>165</v>
      </c>
      <c r="M8605" t="s">
        <v>34</v>
      </c>
      <c r="N8605" t="b">
        <v>0</v>
      </c>
      <c r="O8605">
        <f>_xlfn.XLOOKUP(B8605,Machine_Info!A:A,Machine_Info!E:E)</f>
        <v>14</v>
      </c>
      <c r="P8605">
        <f t="shared" si="670"/>
        <v>12.65</v>
      </c>
      <c r="Q8605">
        <f t="shared" si="674"/>
        <v>0.90357142857142858</v>
      </c>
    </row>
    <row r="8606" spans="1:17" x14ac:dyDescent="0.2">
      <c r="A8606" t="s">
        <v>8724</v>
      </c>
      <c r="B8606" t="s">
        <v>106</v>
      </c>
      <c r="C8606" t="s">
        <v>107</v>
      </c>
      <c r="D8606" t="s">
        <v>59</v>
      </c>
      <c r="E8606" s="2">
        <v>45603.069560185177</v>
      </c>
      <c r="F8606" s="2">
        <v>45603.094560185193</v>
      </c>
      <c r="G8606" t="str">
        <f t="shared" si="671"/>
        <v>11</v>
      </c>
      <c r="H8606" t="str">
        <f t="shared" si="672"/>
        <v>07</v>
      </c>
      <c r="I8606">
        <v>16</v>
      </c>
      <c r="J8606">
        <f t="shared" si="673"/>
        <v>0.26666666666666666</v>
      </c>
      <c r="K8606" t="s">
        <v>28</v>
      </c>
      <c r="L8606" t="s">
        <v>61</v>
      </c>
      <c r="M8606" t="s">
        <v>23</v>
      </c>
      <c r="N8606" t="b">
        <v>0</v>
      </c>
      <c r="O8606">
        <f>_xlfn.XLOOKUP(B8606,Machine_Info!A:A,Machine_Info!E:E)</f>
        <v>16</v>
      </c>
      <c r="P8606">
        <f t="shared" si="670"/>
        <v>15.733333333333333</v>
      </c>
      <c r="Q8606">
        <f t="shared" si="674"/>
        <v>0.98333333333333328</v>
      </c>
    </row>
    <row r="8607" spans="1:17" x14ac:dyDescent="0.2">
      <c r="A8607" t="s">
        <v>8725</v>
      </c>
      <c r="B8607" t="s">
        <v>52</v>
      </c>
      <c r="C8607" t="s">
        <v>53</v>
      </c>
      <c r="D8607" t="s">
        <v>27</v>
      </c>
      <c r="E8607" s="2">
        <v>45603.136944444443</v>
      </c>
      <c r="F8607" s="2">
        <v>45603.168194444443</v>
      </c>
      <c r="G8607" t="str">
        <f t="shared" si="671"/>
        <v>11</v>
      </c>
      <c r="H8607" t="str">
        <f t="shared" si="672"/>
        <v>07</v>
      </c>
      <c r="I8607">
        <v>64</v>
      </c>
      <c r="J8607">
        <f t="shared" si="673"/>
        <v>1.0666666666666667</v>
      </c>
      <c r="K8607" t="s">
        <v>38</v>
      </c>
      <c r="L8607" t="s">
        <v>10160</v>
      </c>
      <c r="M8607" t="s">
        <v>44</v>
      </c>
      <c r="N8607" t="b">
        <v>0</v>
      </c>
      <c r="O8607">
        <f>_xlfn.XLOOKUP(B8607,Machine_Info!A:A,Machine_Info!E:E)</f>
        <v>16</v>
      </c>
      <c r="P8607">
        <f t="shared" si="670"/>
        <v>14.933333333333334</v>
      </c>
      <c r="Q8607">
        <f t="shared" si="674"/>
        <v>0.93333333333333335</v>
      </c>
    </row>
    <row r="8608" spans="1:17" x14ac:dyDescent="0.2">
      <c r="A8608" t="s">
        <v>8726</v>
      </c>
      <c r="B8608" t="s">
        <v>30</v>
      </c>
      <c r="C8608" t="s">
        <v>31</v>
      </c>
      <c r="D8608" t="s">
        <v>32</v>
      </c>
      <c r="E8608" s="2">
        <v>45603.140833333331</v>
      </c>
      <c r="F8608" s="2">
        <v>45603.27138888889</v>
      </c>
      <c r="G8608" t="str">
        <f t="shared" si="671"/>
        <v>11</v>
      </c>
      <c r="H8608" t="str">
        <f t="shared" si="672"/>
        <v>07</v>
      </c>
      <c r="I8608">
        <v>66</v>
      </c>
      <c r="J8608">
        <f t="shared" si="673"/>
        <v>1.1000000000000001</v>
      </c>
      <c r="K8608" t="s">
        <v>21</v>
      </c>
      <c r="L8608" t="s">
        <v>165</v>
      </c>
      <c r="M8608" t="s">
        <v>34</v>
      </c>
      <c r="N8608" t="b">
        <v>1</v>
      </c>
      <c r="O8608">
        <f>_xlfn.XLOOKUP(B8608,Machine_Info!A:A,Machine_Info!E:E)</f>
        <v>22</v>
      </c>
      <c r="P8608">
        <f t="shared" si="670"/>
        <v>20.9</v>
      </c>
      <c r="Q8608">
        <f t="shared" si="674"/>
        <v>0.95</v>
      </c>
    </row>
    <row r="8609" spans="1:17" x14ac:dyDescent="0.2">
      <c r="A8609" t="s">
        <v>8727</v>
      </c>
      <c r="B8609" t="s">
        <v>18</v>
      </c>
      <c r="C8609" t="s">
        <v>19</v>
      </c>
      <c r="D8609" t="s">
        <v>20</v>
      </c>
      <c r="E8609" s="2">
        <v>45603.202581018522</v>
      </c>
      <c r="F8609" s="2">
        <v>45603.815775462957</v>
      </c>
      <c r="G8609" t="str">
        <f t="shared" si="671"/>
        <v>11</v>
      </c>
      <c r="H8609" t="str">
        <f t="shared" si="672"/>
        <v>07</v>
      </c>
      <c r="I8609">
        <v>88</v>
      </c>
      <c r="J8609">
        <f t="shared" si="673"/>
        <v>1.4666666666666666</v>
      </c>
      <c r="K8609" t="s">
        <v>28</v>
      </c>
      <c r="L8609" t="s">
        <v>165</v>
      </c>
      <c r="M8609" t="s">
        <v>34</v>
      </c>
      <c r="N8609" t="b">
        <v>0</v>
      </c>
      <c r="O8609">
        <f>_xlfn.XLOOKUP(B8609,Machine_Info!A:A,Machine_Info!E:E)</f>
        <v>16</v>
      </c>
      <c r="P8609">
        <f t="shared" si="670"/>
        <v>14.533333333333333</v>
      </c>
      <c r="Q8609">
        <f t="shared" si="674"/>
        <v>0.90833333333333333</v>
      </c>
    </row>
    <row r="8610" spans="1:17" x14ac:dyDescent="0.2">
      <c r="A8610" t="s">
        <v>8728</v>
      </c>
      <c r="B8610" t="s">
        <v>96</v>
      </c>
      <c r="C8610" t="s">
        <v>97</v>
      </c>
      <c r="D8610" t="s">
        <v>27</v>
      </c>
      <c r="E8610" s="2">
        <v>45603.206307870372</v>
      </c>
      <c r="F8610" s="2">
        <v>45603.347280092603</v>
      </c>
      <c r="G8610" t="str">
        <f t="shared" si="671"/>
        <v>11</v>
      </c>
      <c r="H8610" t="str">
        <f t="shared" si="672"/>
        <v>07</v>
      </c>
      <c r="I8610">
        <v>327</v>
      </c>
      <c r="J8610">
        <f t="shared" si="673"/>
        <v>5.45</v>
      </c>
      <c r="K8610" t="s">
        <v>103</v>
      </c>
      <c r="L8610" t="s">
        <v>165</v>
      </c>
      <c r="M8610" t="s">
        <v>34</v>
      </c>
      <c r="N8610" t="b">
        <v>0</v>
      </c>
      <c r="O8610">
        <f>_xlfn.XLOOKUP(B8610,Machine_Info!A:A,Machine_Info!E:E)</f>
        <v>20</v>
      </c>
      <c r="P8610">
        <f t="shared" si="670"/>
        <v>14.55</v>
      </c>
      <c r="Q8610">
        <f t="shared" si="674"/>
        <v>0.72750000000000004</v>
      </c>
    </row>
    <row r="8611" spans="1:17" x14ac:dyDescent="0.2">
      <c r="A8611" t="s">
        <v>8729</v>
      </c>
      <c r="B8611" t="s">
        <v>139</v>
      </c>
      <c r="C8611" t="s">
        <v>140</v>
      </c>
      <c r="D8611" t="s">
        <v>59</v>
      </c>
      <c r="E8611" s="2">
        <v>45603.257581018523</v>
      </c>
      <c r="F8611" s="2">
        <v>45603.288831018523</v>
      </c>
      <c r="G8611" t="str">
        <f t="shared" si="671"/>
        <v>11</v>
      </c>
      <c r="H8611" t="str">
        <f t="shared" si="672"/>
        <v>07</v>
      </c>
      <c r="I8611">
        <v>220</v>
      </c>
      <c r="J8611">
        <f t="shared" si="673"/>
        <v>3.6666666666666665</v>
      </c>
      <c r="K8611" t="s">
        <v>42</v>
      </c>
      <c r="L8611" t="s">
        <v>165</v>
      </c>
      <c r="M8611" t="s">
        <v>34</v>
      </c>
      <c r="N8611" t="b">
        <v>0</v>
      </c>
      <c r="O8611">
        <f>_xlfn.XLOOKUP(B8611,Machine_Info!A:A,Machine_Info!E:E)</f>
        <v>20</v>
      </c>
      <c r="P8611">
        <f t="shared" si="670"/>
        <v>16.333333333333332</v>
      </c>
      <c r="Q8611">
        <f t="shared" si="674"/>
        <v>0.81666666666666665</v>
      </c>
    </row>
    <row r="8612" spans="1:17" x14ac:dyDescent="0.2">
      <c r="A8612" t="s">
        <v>8730</v>
      </c>
      <c r="B8612" t="s">
        <v>52</v>
      </c>
      <c r="C8612" t="s">
        <v>53</v>
      </c>
      <c r="D8612" t="s">
        <v>27</v>
      </c>
      <c r="E8612" s="2">
        <v>45603.271805555552</v>
      </c>
      <c r="F8612" s="2">
        <v>45603.428055555552</v>
      </c>
      <c r="G8612" t="str">
        <f t="shared" si="671"/>
        <v>11</v>
      </c>
      <c r="H8612" t="str">
        <f t="shared" si="672"/>
        <v>07</v>
      </c>
      <c r="I8612">
        <v>27</v>
      </c>
      <c r="J8612">
        <f t="shared" si="673"/>
        <v>0.45</v>
      </c>
      <c r="K8612" t="s">
        <v>71</v>
      </c>
      <c r="L8612" t="s">
        <v>61</v>
      </c>
      <c r="M8612" t="s">
        <v>23</v>
      </c>
      <c r="N8612" t="b">
        <v>1</v>
      </c>
      <c r="O8612">
        <f>_xlfn.XLOOKUP(B8612,Machine_Info!A:A,Machine_Info!E:E)</f>
        <v>16</v>
      </c>
      <c r="P8612">
        <f t="shared" si="670"/>
        <v>15.55</v>
      </c>
      <c r="Q8612">
        <f t="shared" si="674"/>
        <v>0.97187500000000004</v>
      </c>
    </row>
    <row r="8613" spans="1:17" x14ac:dyDescent="0.2">
      <c r="A8613" t="s">
        <v>8731</v>
      </c>
      <c r="B8613" t="s">
        <v>160</v>
      </c>
      <c r="C8613" t="s">
        <v>161</v>
      </c>
      <c r="D8613" t="s">
        <v>32</v>
      </c>
      <c r="E8613" s="2">
        <v>45603.368391203701</v>
      </c>
      <c r="F8613" s="2">
        <v>45603.409363425933</v>
      </c>
      <c r="G8613" t="str">
        <f t="shared" si="671"/>
        <v>11</v>
      </c>
      <c r="H8613" t="str">
        <f t="shared" si="672"/>
        <v>07</v>
      </c>
      <c r="I8613">
        <v>286</v>
      </c>
      <c r="J8613">
        <f t="shared" si="673"/>
        <v>4.7666666666666666</v>
      </c>
      <c r="K8613" t="s">
        <v>38</v>
      </c>
      <c r="L8613" t="s">
        <v>165</v>
      </c>
      <c r="M8613" t="s">
        <v>34</v>
      </c>
      <c r="N8613" t="b">
        <v>0</v>
      </c>
      <c r="O8613">
        <f>_xlfn.XLOOKUP(B8613,Machine_Info!A:A,Machine_Info!E:E)</f>
        <v>20</v>
      </c>
      <c r="P8613">
        <f t="shared" si="670"/>
        <v>15.233333333333334</v>
      </c>
      <c r="Q8613">
        <f t="shared" si="674"/>
        <v>0.76166666666666671</v>
      </c>
    </row>
    <row r="8614" spans="1:17" x14ac:dyDescent="0.2">
      <c r="A8614" t="s">
        <v>8732</v>
      </c>
      <c r="B8614" t="s">
        <v>132</v>
      </c>
      <c r="C8614" t="s">
        <v>133</v>
      </c>
      <c r="D8614" t="s">
        <v>59</v>
      </c>
      <c r="E8614" s="2">
        <v>45603.457002314812</v>
      </c>
      <c r="F8614" s="2">
        <v>45603.543807870366</v>
      </c>
      <c r="G8614" t="str">
        <f t="shared" si="671"/>
        <v>11</v>
      </c>
      <c r="H8614" t="str">
        <f t="shared" si="672"/>
        <v>07</v>
      </c>
      <c r="I8614">
        <v>155</v>
      </c>
      <c r="J8614">
        <f t="shared" si="673"/>
        <v>2.5833333333333335</v>
      </c>
      <c r="K8614" t="s">
        <v>21</v>
      </c>
      <c r="L8614" t="s">
        <v>10160</v>
      </c>
      <c r="M8614" t="s">
        <v>44</v>
      </c>
      <c r="N8614" t="b">
        <v>1</v>
      </c>
      <c r="O8614">
        <f>_xlfn.XLOOKUP(B8614,Machine_Info!A:A,Machine_Info!E:E)</f>
        <v>14</v>
      </c>
      <c r="P8614">
        <f t="shared" si="670"/>
        <v>11.416666666666666</v>
      </c>
      <c r="Q8614">
        <f t="shared" si="674"/>
        <v>0.81547619047619047</v>
      </c>
    </row>
    <row r="8615" spans="1:17" x14ac:dyDescent="0.2">
      <c r="A8615" t="s">
        <v>8733</v>
      </c>
      <c r="B8615" t="s">
        <v>171</v>
      </c>
      <c r="C8615" t="s">
        <v>172</v>
      </c>
      <c r="D8615" t="s">
        <v>32</v>
      </c>
      <c r="E8615" s="2">
        <v>45603.54011574074</v>
      </c>
      <c r="F8615" s="2">
        <v>45603.618587962963</v>
      </c>
      <c r="G8615" t="str">
        <f t="shared" si="671"/>
        <v>11</v>
      </c>
      <c r="H8615" t="str">
        <f t="shared" si="672"/>
        <v>07</v>
      </c>
      <c r="I8615">
        <v>278</v>
      </c>
      <c r="J8615">
        <f t="shared" si="673"/>
        <v>4.6333333333333337</v>
      </c>
      <c r="K8615" t="s">
        <v>71</v>
      </c>
      <c r="L8615" t="s">
        <v>61</v>
      </c>
      <c r="M8615" t="s">
        <v>23</v>
      </c>
      <c r="N8615" t="b">
        <v>1</v>
      </c>
      <c r="O8615">
        <f>_xlfn.XLOOKUP(B8615,Machine_Info!A:A,Machine_Info!E:E)</f>
        <v>16</v>
      </c>
      <c r="P8615">
        <f t="shared" si="670"/>
        <v>11.366666666666667</v>
      </c>
      <c r="Q8615">
        <f t="shared" si="674"/>
        <v>0.7104166666666667</v>
      </c>
    </row>
    <row r="8616" spans="1:17" x14ac:dyDescent="0.2">
      <c r="A8616" t="s">
        <v>8734</v>
      </c>
      <c r="B8616" t="s">
        <v>63</v>
      </c>
      <c r="C8616" t="s">
        <v>64</v>
      </c>
      <c r="D8616" t="s">
        <v>32</v>
      </c>
      <c r="E8616" s="2">
        <v>45603.544999999998</v>
      </c>
      <c r="F8616" s="2">
        <v>45603.609583333331</v>
      </c>
      <c r="G8616" t="str">
        <f t="shared" si="671"/>
        <v>11</v>
      </c>
      <c r="H8616" t="str">
        <f t="shared" si="672"/>
        <v>07</v>
      </c>
      <c r="I8616">
        <v>148</v>
      </c>
      <c r="J8616">
        <f t="shared" si="673"/>
        <v>2.4666666666666668</v>
      </c>
      <c r="K8616" t="s">
        <v>290</v>
      </c>
      <c r="L8616" t="s">
        <v>61</v>
      </c>
      <c r="M8616" t="s">
        <v>23</v>
      </c>
      <c r="N8616" t="b">
        <v>0</v>
      </c>
      <c r="O8616">
        <f>_xlfn.XLOOKUP(B8616,Machine_Info!A:A,Machine_Info!E:E)</f>
        <v>20</v>
      </c>
      <c r="P8616">
        <f t="shared" si="670"/>
        <v>17.533333333333331</v>
      </c>
      <c r="Q8616">
        <f t="shared" si="674"/>
        <v>0.87666666666666659</v>
      </c>
    </row>
    <row r="8617" spans="1:17" x14ac:dyDescent="0.2">
      <c r="A8617" t="s">
        <v>8735</v>
      </c>
      <c r="B8617" t="s">
        <v>202</v>
      </c>
      <c r="C8617" t="s">
        <v>203</v>
      </c>
      <c r="D8617" t="s">
        <v>32</v>
      </c>
      <c r="E8617" s="2">
        <v>45603.548541666663</v>
      </c>
      <c r="F8617" s="2">
        <v>45603.698541666658</v>
      </c>
      <c r="G8617" t="str">
        <f t="shared" si="671"/>
        <v>11</v>
      </c>
      <c r="H8617" t="str">
        <f t="shared" si="672"/>
        <v>07</v>
      </c>
      <c r="I8617">
        <v>33</v>
      </c>
      <c r="J8617">
        <f t="shared" si="673"/>
        <v>0.55000000000000004</v>
      </c>
      <c r="K8617" t="s">
        <v>38</v>
      </c>
      <c r="L8617" t="s">
        <v>165</v>
      </c>
      <c r="M8617" t="s">
        <v>34</v>
      </c>
      <c r="N8617" t="b">
        <v>0</v>
      </c>
      <c r="O8617">
        <f>_xlfn.XLOOKUP(B8617,Machine_Info!A:A,Machine_Info!E:E)</f>
        <v>22</v>
      </c>
      <c r="P8617">
        <f t="shared" si="670"/>
        <v>21.45</v>
      </c>
      <c r="Q8617">
        <f t="shared" si="674"/>
        <v>0.97499999999999998</v>
      </c>
    </row>
    <row r="8618" spans="1:17" x14ac:dyDescent="0.2">
      <c r="A8618" t="s">
        <v>8736</v>
      </c>
      <c r="B8618" t="s">
        <v>116</v>
      </c>
      <c r="C8618" t="s">
        <v>117</v>
      </c>
      <c r="D8618" t="s">
        <v>20</v>
      </c>
      <c r="E8618" s="2">
        <v>45603.591979166667</v>
      </c>
      <c r="F8618" s="2">
        <v>45603.62809027778</v>
      </c>
      <c r="G8618" t="str">
        <f t="shared" si="671"/>
        <v>11</v>
      </c>
      <c r="H8618" t="str">
        <f t="shared" si="672"/>
        <v>07</v>
      </c>
      <c r="I8618">
        <v>239</v>
      </c>
      <c r="J8618">
        <f t="shared" si="673"/>
        <v>3.9833333333333334</v>
      </c>
      <c r="K8618" t="s">
        <v>103</v>
      </c>
      <c r="L8618" t="s">
        <v>10160</v>
      </c>
      <c r="M8618" t="s">
        <v>44</v>
      </c>
      <c r="N8618" t="b">
        <v>0</v>
      </c>
      <c r="O8618">
        <f>_xlfn.XLOOKUP(B8618,Machine_Info!A:A,Machine_Info!E:E)</f>
        <v>16</v>
      </c>
      <c r="P8618">
        <f t="shared" si="670"/>
        <v>12.016666666666666</v>
      </c>
      <c r="Q8618">
        <f t="shared" si="674"/>
        <v>0.75104166666666661</v>
      </c>
    </row>
    <row r="8619" spans="1:17" x14ac:dyDescent="0.2">
      <c r="A8619" t="s">
        <v>8737</v>
      </c>
      <c r="B8619" t="s">
        <v>135</v>
      </c>
      <c r="C8619" t="s">
        <v>136</v>
      </c>
      <c r="D8619" t="s">
        <v>32</v>
      </c>
      <c r="E8619" s="2">
        <v>45603.626851851863</v>
      </c>
      <c r="F8619" s="2">
        <v>45603.674074074072</v>
      </c>
      <c r="G8619" t="str">
        <f t="shared" si="671"/>
        <v>11</v>
      </c>
      <c r="H8619" t="str">
        <f t="shared" si="672"/>
        <v>07</v>
      </c>
      <c r="I8619">
        <v>296</v>
      </c>
      <c r="J8619">
        <f t="shared" si="673"/>
        <v>4.9333333333333336</v>
      </c>
      <c r="K8619" t="s">
        <v>28</v>
      </c>
      <c r="L8619" t="s">
        <v>165</v>
      </c>
      <c r="M8619" t="s">
        <v>34</v>
      </c>
      <c r="N8619" t="b">
        <v>0</v>
      </c>
      <c r="O8619">
        <f>_xlfn.XLOOKUP(B8619,Machine_Info!A:A,Machine_Info!E:E)</f>
        <v>20</v>
      </c>
      <c r="P8619">
        <f t="shared" si="670"/>
        <v>15.066666666666666</v>
      </c>
      <c r="Q8619">
        <f t="shared" si="674"/>
        <v>0.7533333333333333</v>
      </c>
    </row>
    <row r="8620" spans="1:17" x14ac:dyDescent="0.2">
      <c r="A8620" t="s">
        <v>8738</v>
      </c>
      <c r="B8620" t="s">
        <v>106</v>
      </c>
      <c r="C8620" t="s">
        <v>107</v>
      </c>
      <c r="D8620" t="s">
        <v>59</v>
      </c>
      <c r="E8620" s="2">
        <v>45603.644699074073</v>
      </c>
      <c r="F8620" s="2">
        <v>45603.669699074067</v>
      </c>
      <c r="G8620" t="str">
        <f t="shared" si="671"/>
        <v>11</v>
      </c>
      <c r="H8620" t="str">
        <f t="shared" si="672"/>
        <v>07</v>
      </c>
      <c r="I8620">
        <v>8</v>
      </c>
      <c r="J8620">
        <f t="shared" si="673"/>
        <v>0.13333333333333333</v>
      </c>
      <c r="K8620" t="s">
        <v>71</v>
      </c>
      <c r="L8620" t="s">
        <v>10160</v>
      </c>
      <c r="M8620" t="s">
        <v>44</v>
      </c>
      <c r="N8620" t="b">
        <v>1</v>
      </c>
      <c r="O8620">
        <f>_xlfn.XLOOKUP(B8620,Machine_Info!A:A,Machine_Info!E:E)</f>
        <v>16</v>
      </c>
      <c r="P8620">
        <f t="shared" si="670"/>
        <v>15.866666666666667</v>
      </c>
      <c r="Q8620">
        <f t="shared" si="674"/>
        <v>0.9916666666666667</v>
      </c>
    </row>
    <row r="8621" spans="1:17" x14ac:dyDescent="0.2">
      <c r="A8621" t="s">
        <v>8739</v>
      </c>
      <c r="B8621" t="s">
        <v>69</v>
      </c>
      <c r="C8621" t="s">
        <v>70</v>
      </c>
      <c r="D8621" t="s">
        <v>27</v>
      </c>
      <c r="E8621" s="2">
        <v>45603.682476851849</v>
      </c>
      <c r="F8621" s="2">
        <v>45603.698449074072</v>
      </c>
      <c r="G8621" t="str">
        <f t="shared" si="671"/>
        <v>11</v>
      </c>
      <c r="H8621" t="str">
        <f t="shared" si="672"/>
        <v>07</v>
      </c>
      <c r="I8621">
        <v>32</v>
      </c>
      <c r="J8621">
        <f t="shared" si="673"/>
        <v>0.53333333333333333</v>
      </c>
      <c r="K8621" t="s">
        <v>21</v>
      </c>
      <c r="L8621" t="s">
        <v>61</v>
      </c>
      <c r="M8621" t="s">
        <v>23</v>
      </c>
      <c r="N8621" t="b">
        <v>1</v>
      </c>
      <c r="O8621">
        <f>_xlfn.XLOOKUP(B8621,Machine_Info!A:A,Machine_Info!E:E)</f>
        <v>16</v>
      </c>
      <c r="P8621">
        <f t="shared" si="670"/>
        <v>15.466666666666667</v>
      </c>
      <c r="Q8621">
        <f t="shared" si="674"/>
        <v>0.96666666666666667</v>
      </c>
    </row>
    <row r="8622" spans="1:17" x14ac:dyDescent="0.2">
      <c r="A8622" t="s">
        <v>8740</v>
      </c>
      <c r="B8622" t="s">
        <v>69</v>
      </c>
      <c r="C8622" t="s">
        <v>70</v>
      </c>
      <c r="D8622" t="s">
        <v>27</v>
      </c>
      <c r="E8622" s="2">
        <v>45603.690335648149</v>
      </c>
      <c r="F8622" s="2">
        <v>45603.711168981477</v>
      </c>
      <c r="G8622" t="str">
        <f t="shared" si="671"/>
        <v>11</v>
      </c>
      <c r="H8622" t="str">
        <f t="shared" si="672"/>
        <v>07</v>
      </c>
      <c r="I8622">
        <v>168</v>
      </c>
      <c r="J8622">
        <f t="shared" si="673"/>
        <v>2.8</v>
      </c>
      <c r="K8622" t="s">
        <v>54</v>
      </c>
      <c r="L8622" t="s">
        <v>165</v>
      </c>
      <c r="M8622" t="s">
        <v>34</v>
      </c>
      <c r="N8622" t="b">
        <v>1</v>
      </c>
      <c r="O8622">
        <f>_xlfn.XLOOKUP(B8622,Machine_Info!A:A,Machine_Info!E:E)</f>
        <v>16</v>
      </c>
      <c r="P8622">
        <f t="shared" si="670"/>
        <v>13.2</v>
      </c>
      <c r="Q8622">
        <f t="shared" si="674"/>
        <v>0.82499999999999996</v>
      </c>
    </row>
    <row r="8623" spans="1:17" x14ac:dyDescent="0.2">
      <c r="A8623" t="s">
        <v>8741</v>
      </c>
      <c r="B8623" t="s">
        <v>152</v>
      </c>
      <c r="C8623" t="s">
        <v>153</v>
      </c>
      <c r="D8623" t="s">
        <v>27</v>
      </c>
      <c r="E8623" s="2">
        <v>45603.698067129633</v>
      </c>
      <c r="F8623" s="2">
        <v>45603.707094907397</v>
      </c>
      <c r="G8623" t="str">
        <f t="shared" si="671"/>
        <v>11</v>
      </c>
      <c r="H8623" t="str">
        <f t="shared" si="672"/>
        <v>07</v>
      </c>
      <c r="I8623">
        <v>181</v>
      </c>
      <c r="J8623">
        <f t="shared" si="673"/>
        <v>3.0166666666666666</v>
      </c>
      <c r="K8623" t="s">
        <v>28</v>
      </c>
      <c r="L8623" t="s">
        <v>10160</v>
      </c>
      <c r="M8623" t="s">
        <v>44</v>
      </c>
      <c r="N8623" t="b">
        <v>0</v>
      </c>
      <c r="O8623">
        <f>_xlfn.XLOOKUP(B8623,Machine_Info!A:A,Machine_Info!E:E)</f>
        <v>18</v>
      </c>
      <c r="P8623">
        <f t="shared" si="670"/>
        <v>14.983333333333334</v>
      </c>
      <c r="Q8623">
        <f t="shared" si="674"/>
        <v>0.83240740740740748</v>
      </c>
    </row>
    <row r="8624" spans="1:17" x14ac:dyDescent="0.2">
      <c r="A8624" t="s">
        <v>8742</v>
      </c>
      <c r="B8624" t="s">
        <v>174</v>
      </c>
      <c r="C8624" t="s">
        <v>175</v>
      </c>
      <c r="D8624" t="s">
        <v>59</v>
      </c>
      <c r="E8624" s="2">
        <v>45603.720949074072</v>
      </c>
      <c r="F8624" s="2">
        <v>45603.740393518521</v>
      </c>
      <c r="G8624" t="str">
        <f t="shared" si="671"/>
        <v>11</v>
      </c>
      <c r="H8624" t="str">
        <f t="shared" si="672"/>
        <v>07</v>
      </c>
      <c r="I8624">
        <v>223</v>
      </c>
      <c r="J8624">
        <f t="shared" si="673"/>
        <v>3.7166666666666668</v>
      </c>
      <c r="K8624" t="s">
        <v>54</v>
      </c>
      <c r="L8624" t="s">
        <v>61</v>
      </c>
      <c r="M8624" t="s">
        <v>23</v>
      </c>
      <c r="N8624" t="b">
        <v>1</v>
      </c>
      <c r="O8624">
        <f>_xlfn.XLOOKUP(B8624,Machine_Info!A:A,Machine_Info!E:E)</f>
        <v>14</v>
      </c>
      <c r="P8624">
        <f t="shared" si="670"/>
        <v>10.283333333333333</v>
      </c>
      <c r="Q8624">
        <f t="shared" si="674"/>
        <v>0.73452380952380947</v>
      </c>
    </row>
    <row r="8625" spans="1:17" x14ac:dyDescent="0.2">
      <c r="A8625" t="s">
        <v>8743</v>
      </c>
      <c r="B8625" t="s">
        <v>40</v>
      </c>
      <c r="C8625" t="s">
        <v>41</v>
      </c>
      <c r="D8625" t="s">
        <v>20</v>
      </c>
      <c r="E8625" s="2">
        <v>45603.758784722217</v>
      </c>
      <c r="F8625" s="2">
        <v>45603.890034722222</v>
      </c>
      <c r="G8625" t="str">
        <f t="shared" si="671"/>
        <v>11</v>
      </c>
      <c r="H8625" t="str">
        <f t="shared" si="672"/>
        <v>07</v>
      </c>
      <c r="I8625">
        <v>1026</v>
      </c>
      <c r="J8625">
        <f t="shared" si="673"/>
        <v>17.100000000000001</v>
      </c>
      <c r="K8625" t="s">
        <v>38</v>
      </c>
      <c r="L8625" t="s">
        <v>10160</v>
      </c>
      <c r="M8625" t="s">
        <v>44</v>
      </c>
      <c r="N8625" t="b">
        <v>0</v>
      </c>
      <c r="O8625">
        <f>_xlfn.XLOOKUP(B8625,Machine_Info!A:A,Machine_Info!E:E)</f>
        <v>18</v>
      </c>
      <c r="P8625">
        <f t="shared" si="670"/>
        <v>0.89999999999999858</v>
      </c>
      <c r="Q8625">
        <f t="shared" si="674"/>
        <v>4.999999999999992E-2</v>
      </c>
    </row>
    <row r="8626" spans="1:17" x14ac:dyDescent="0.2">
      <c r="A8626" t="s">
        <v>8744</v>
      </c>
      <c r="B8626" t="s">
        <v>99</v>
      </c>
      <c r="C8626" t="s">
        <v>100</v>
      </c>
      <c r="D8626" t="s">
        <v>32</v>
      </c>
      <c r="E8626" s="2">
        <v>45603.764050925929</v>
      </c>
      <c r="F8626" s="2">
        <v>45603.813356481478</v>
      </c>
      <c r="G8626" t="str">
        <f t="shared" si="671"/>
        <v>11</v>
      </c>
      <c r="H8626" t="str">
        <f t="shared" si="672"/>
        <v>07</v>
      </c>
      <c r="I8626">
        <v>140</v>
      </c>
      <c r="J8626">
        <f t="shared" si="673"/>
        <v>2.3333333333333335</v>
      </c>
      <c r="K8626" t="s">
        <v>21</v>
      </c>
      <c r="L8626" t="s">
        <v>61</v>
      </c>
      <c r="M8626" t="s">
        <v>23</v>
      </c>
      <c r="N8626" t="b">
        <v>1</v>
      </c>
      <c r="O8626">
        <f>_xlfn.XLOOKUP(B8626,Machine_Info!A:A,Machine_Info!E:E)</f>
        <v>16</v>
      </c>
      <c r="P8626">
        <f t="shared" si="670"/>
        <v>13.666666666666666</v>
      </c>
      <c r="Q8626">
        <f t="shared" si="674"/>
        <v>0.85416666666666663</v>
      </c>
    </row>
    <row r="8627" spans="1:17" x14ac:dyDescent="0.2">
      <c r="A8627" t="s">
        <v>8745</v>
      </c>
      <c r="B8627" t="s">
        <v>36</v>
      </c>
      <c r="C8627" t="s">
        <v>37</v>
      </c>
      <c r="D8627" t="s">
        <v>20</v>
      </c>
      <c r="E8627" s="2">
        <v>45603.819282407407</v>
      </c>
      <c r="F8627" s="2">
        <v>45603.835949074077</v>
      </c>
      <c r="G8627" t="str">
        <f t="shared" si="671"/>
        <v>11</v>
      </c>
      <c r="H8627" t="str">
        <f t="shared" si="672"/>
        <v>07</v>
      </c>
      <c r="I8627">
        <v>833</v>
      </c>
      <c r="J8627">
        <f t="shared" si="673"/>
        <v>13.883333333333333</v>
      </c>
      <c r="K8627" t="s">
        <v>38</v>
      </c>
      <c r="L8627" t="s">
        <v>61</v>
      </c>
      <c r="M8627" t="s">
        <v>23</v>
      </c>
      <c r="N8627" t="b">
        <v>0</v>
      </c>
      <c r="O8627">
        <f>_xlfn.XLOOKUP(B8627,Machine_Info!A:A,Machine_Info!E:E)</f>
        <v>18</v>
      </c>
      <c r="P8627">
        <f t="shared" si="670"/>
        <v>4.1166666666666671</v>
      </c>
      <c r="Q8627">
        <f t="shared" si="674"/>
        <v>0.22870370370370374</v>
      </c>
    </row>
    <row r="8628" spans="1:17" x14ac:dyDescent="0.2">
      <c r="A8628" t="s">
        <v>8746</v>
      </c>
      <c r="B8628" t="s">
        <v>106</v>
      </c>
      <c r="C8628" t="s">
        <v>107</v>
      </c>
      <c r="D8628" t="s">
        <v>59</v>
      </c>
      <c r="E8628" s="2">
        <v>45603.855393518519</v>
      </c>
      <c r="F8628" s="2">
        <v>45603.958171296297</v>
      </c>
      <c r="G8628" t="str">
        <f t="shared" si="671"/>
        <v>11</v>
      </c>
      <c r="H8628" t="str">
        <f t="shared" si="672"/>
        <v>07</v>
      </c>
      <c r="I8628">
        <v>7</v>
      </c>
      <c r="J8628">
        <f t="shared" si="673"/>
        <v>0.11666666666666667</v>
      </c>
      <c r="K8628" t="s">
        <v>54</v>
      </c>
      <c r="L8628" t="s">
        <v>165</v>
      </c>
      <c r="M8628" t="s">
        <v>34</v>
      </c>
      <c r="N8628" t="b">
        <v>1</v>
      </c>
      <c r="O8628">
        <f>_xlfn.XLOOKUP(B8628,Machine_Info!A:A,Machine_Info!E:E)</f>
        <v>16</v>
      </c>
      <c r="P8628">
        <f t="shared" si="670"/>
        <v>15.883333333333333</v>
      </c>
      <c r="Q8628">
        <f t="shared" si="674"/>
        <v>0.9927083333333333</v>
      </c>
    </row>
    <row r="8629" spans="1:17" x14ac:dyDescent="0.2">
      <c r="A8629" t="s">
        <v>8747</v>
      </c>
      <c r="B8629" t="s">
        <v>36</v>
      </c>
      <c r="C8629" t="s">
        <v>37</v>
      </c>
      <c r="D8629" t="s">
        <v>20</v>
      </c>
      <c r="E8629" s="2">
        <v>45604.038564814808</v>
      </c>
      <c r="F8629" s="2">
        <v>45604.173981481479</v>
      </c>
      <c r="G8629" t="str">
        <f t="shared" si="671"/>
        <v>11</v>
      </c>
      <c r="H8629" t="str">
        <f t="shared" si="672"/>
        <v>08</v>
      </c>
      <c r="I8629">
        <v>1026</v>
      </c>
      <c r="J8629">
        <f t="shared" si="673"/>
        <v>17.100000000000001</v>
      </c>
      <c r="K8629" t="s">
        <v>103</v>
      </c>
      <c r="L8629" t="s">
        <v>10160</v>
      </c>
      <c r="M8629" t="s">
        <v>44</v>
      </c>
      <c r="N8629" t="b">
        <v>0</v>
      </c>
      <c r="O8629">
        <f>_xlfn.XLOOKUP(B8629,Machine_Info!A:A,Machine_Info!E:E)</f>
        <v>18</v>
      </c>
      <c r="P8629">
        <f t="shared" si="670"/>
        <v>0.89999999999999858</v>
      </c>
      <c r="Q8629">
        <f t="shared" si="674"/>
        <v>4.999999999999992E-2</v>
      </c>
    </row>
    <row r="8630" spans="1:17" x14ac:dyDescent="0.2">
      <c r="A8630" t="s">
        <v>8748</v>
      </c>
      <c r="B8630" t="s">
        <v>40</v>
      </c>
      <c r="C8630" t="s">
        <v>41</v>
      </c>
      <c r="D8630" t="s">
        <v>20</v>
      </c>
      <c r="E8630" s="2">
        <v>45604.051574074067</v>
      </c>
      <c r="F8630" s="2">
        <v>45604.054351851853</v>
      </c>
      <c r="G8630" t="str">
        <f t="shared" si="671"/>
        <v>11</v>
      </c>
      <c r="H8630" t="str">
        <f t="shared" si="672"/>
        <v>08</v>
      </c>
      <c r="I8630">
        <v>992</v>
      </c>
      <c r="J8630">
        <f t="shared" si="673"/>
        <v>16.533333333333335</v>
      </c>
      <c r="K8630" t="s">
        <v>76</v>
      </c>
      <c r="L8630" t="s">
        <v>61</v>
      </c>
      <c r="M8630" t="s">
        <v>23</v>
      </c>
      <c r="N8630" t="b">
        <v>0</v>
      </c>
      <c r="O8630">
        <f>_xlfn.XLOOKUP(B8630,Machine_Info!A:A,Machine_Info!E:E)</f>
        <v>18</v>
      </c>
      <c r="P8630">
        <f t="shared" si="670"/>
        <v>1.466666666666665</v>
      </c>
      <c r="Q8630">
        <f t="shared" si="674"/>
        <v>8.1481481481481391E-2</v>
      </c>
    </row>
    <row r="8631" spans="1:17" x14ac:dyDescent="0.2">
      <c r="A8631" t="s">
        <v>8749</v>
      </c>
      <c r="B8631" t="s">
        <v>132</v>
      </c>
      <c r="C8631" t="s">
        <v>133</v>
      </c>
      <c r="D8631" t="s">
        <v>59</v>
      </c>
      <c r="E8631" s="2">
        <v>45604.093240740738</v>
      </c>
      <c r="F8631" s="2">
        <v>45604.280740740738</v>
      </c>
      <c r="G8631" t="str">
        <f t="shared" si="671"/>
        <v>11</v>
      </c>
      <c r="H8631" t="str">
        <f t="shared" si="672"/>
        <v>08</v>
      </c>
      <c r="I8631">
        <v>175</v>
      </c>
      <c r="J8631">
        <f t="shared" si="673"/>
        <v>2.9166666666666665</v>
      </c>
      <c r="K8631" t="s">
        <v>54</v>
      </c>
      <c r="L8631" t="s">
        <v>165</v>
      </c>
      <c r="M8631" t="s">
        <v>34</v>
      </c>
      <c r="N8631" t="b">
        <v>1</v>
      </c>
      <c r="O8631">
        <f>_xlfn.XLOOKUP(B8631,Machine_Info!A:A,Machine_Info!E:E)</f>
        <v>14</v>
      </c>
      <c r="P8631">
        <f t="shared" si="670"/>
        <v>11.083333333333334</v>
      </c>
      <c r="Q8631">
        <f t="shared" si="674"/>
        <v>0.79166666666666674</v>
      </c>
    </row>
    <row r="8632" spans="1:17" x14ac:dyDescent="0.2">
      <c r="A8632" t="s">
        <v>8750</v>
      </c>
      <c r="B8632" t="s">
        <v>160</v>
      </c>
      <c r="C8632" t="s">
        <v>161</v>
      </c>
      <c r="D8632" t="s">
        <v>32</v>
      </c>
      <c r="E8632" s="2">
        <v>45604.111851851849</v>
      </c>
      <c r="F8632" s="2">
        <v>45604.125740740739</v>
      </c>
      <c r="G8632" t="str">
        <f t="shared" si="671"/>
        <v>11</v>
      </c>
      <c r="H8632" t="str">
        <f t="shared" si="672"/>
        <v>08</v>
      </c>
      <c r="I8632">
        <v>255</v>
      </c>
      <c r="J8632">
        <f t="shared" si="673"/>
        <v>4.25</v>
      </c>
      <c r="K8632" t="s">
        <v>28</v>
      </c>
      <c r="L8632" t="s">
        <v>10160</v>
      </c>
      <c r="M8632" t="s">
        <v>44</v>
      </c>
      <c r="N8632" t="b">
        <v>0</v>
      </c>
      <c r="O8632">
        <f>_xlfn.XLOOKUP(B8632,Machine_Info!A:A,Machine_Info!E:E)</f>
        <v>20</v>
      </c>
      <c r="P8632">
        <f t="shared" si="670"/>
        <v>15.75</v>
      </c>
      <c r="Q8632">
        <f t="shared" si="674"/>
        <v>0.78749999999999998</v>
      </c>
    </row>
    <row r="8633" spans="1:17" x14ac:dyDescent="0.2">
      <c r="A8633" t="s">
        <v>8751</v>
      </c>
      <c r="B8633" t="s">
        <v>84</v>
      </c>
      <c r="C8633" t="s">
        <v>85</v>
      </c>
      <c r="D8633" t="s">
        <v>27</v>
      </c>
      <c r="E8633" s="2">
        <v>45604.135879629634</v>
      </c>
      <c r="F8633" s="2">
        <v>45604.140046296299</v>
      </c>
      <c r="G8633" t="str">
        <f t="shared" si="671"/>
        <v>11</v>
      </c>
      <c r="H8633" t="str">
        <f t="shared" si="672"/>
        <v>08</v>
      </c>
      <c r="I8633">
        <v>160</v>
      </c>
      <c r="J8633">
        <f t="shared" si="673"/>
        <v>2.6666666666666665</v>
      </c>
      <c r="K8633" t="s">
        <v>76</v>
      </c>
      <c r="L8633" t="s">
        <v>10160</v>
      </c>
      <c r="M8633" t="s">
        <v>44</v>
      </c>
      <c r="N8633" t="b">
        <v>0</v>
      </c>
      <c r="O8633">
        <f>_xlfn.XLOOKUP(B8633,Machine_Info!A:A,Machine_Info!E:E)</f>
        <v>22</v>
      </c>
      <c r="P8633">
        <f t="shared" si="670"/>
        <v>19.333333333333332</v>
      </c>
      <c r="Q8633">
        <f t="shared" si="674"/>
        <v>0.87878787878787878</v>
      </c>
    </row>
    <row r="8634" spans="1:17" x14ac:dyDescent="0.2">
      <c r="A8634" t="s">
        <v>8752</v>
      </c>
      <c r="B8634" t="s">
        <v>160</v>
      </c>
      <c r="C8634" t="s">
        <v>161</v>
      </c>
      <c r="D8634" t="s">
        <v>32</v>
      </c>
      <c r="E8634" s="2">
        <v>45604.136712962973</v>
      </c>
      <c r="F8634" s="2">
        <v>45604.474907407413</v>
      </c>
      <c r="G8634" t="str">
        <f t="shared" si="671"/>
        <v>11</v>
      </c>
      <c r="H8634" t="str">
        <f t="shared" si="672"/>
        <v>08</v>
      </c>
      <c r="I8634">
        <v>185</v>
      </c>
      <c r="J8634">
        <f t="shared" si="673"/>
        <v>3.0833333333333335</v>
      </c>
      <c r="K8634" t="s">
        <v>76</v>
      </c>
      <c r="L8634" t="s">
        <v>165</v>
      </c>
      <c r="M8634" t="s">
        <v>34</v>
      </c>
      <c r="N8634" t="b">
        <v>0</v>
      </c>
      <c r="O8634">
        <f>_xlfn.XLOOKUP(B8634,Machine_Info!A:A,Machine_Info!E:E)</f>
        <v>20</v>
      </c>
      <c r="P8634">
        <f t="shared" si="670"/>
        <v>16.916666666666668</v>
      </c>
      <c r="Q8634">
        <f t="shared" si="674"/>
        <v>0.84583333333333344</v>
      </c>
    </row>
    <row r="8635" spans="1:17" x14ac:dyDescent="0.2">
      <c r="A8635" t="s">
        <v>8753</v>
      </c>
      <c r="B8635" t="s">
        <v>36</v>
      </c>
      <c r="C8635" t="s">
        <v>37</v>
      </c>
      <c r="D8635" t="s">
        <v>20</v>
      </c>
      <c r="E8635" s="2">
        <v>45604.153414351851</v>
      </c>
      <c r="F8635" s="2">
        <v>45604.166608796288</v>
      </c>
      <c r="G8635" t="str">
        <f t="shared" si="671"/>
        <v>11</v>
      </c>
      <c r="H8635" t="str">
        <f t="shared" si="672"/>
        <v>08</v>
      </c>
      <c r="I8635">
        <v>970</v>
      </c>
      <c r="J8635">
        <f t="shared" si="673"/>
        <v>16.166666666666668</v>
      </c>
      <c r="K8635" t="s">
        <v>60</v>
      </c>
      <c r="L8635" t="s">
        <v>165</v>
      </c>
      <c r="M8635" t="s">
        <v>34</v>
      </c>
      <c r="N8635" t="b">
        <v>0</v>
      </c>
      <c r="O8635">
        <f>_xlfn.XLOOKUP(B8635,Machine_Info!A:A,Machine_Info!E:E)</f>
        <v>18</v>
      </c>
      <c r="P8635">
        <f t="shared" si="670"/>
        <v>1.8333333333333321</v>
      </c>
      <c r="Q8635">
        <f t="shared" si="674"/>
        <v>0.10185185185185179</v>
      </c>
    </row>
    <row r="8636" spans="1:17" x14ac:dyDescent="0.2">
      <c r="A8636" t="s">
        <v>8754</v>
      </c>
      <c r="B8636" t="s">
        <v>253</v>
      </c>
      <c r="C8636" t="s">
        <v>254</v>
      </c>
      <c r="D8636" t="s">
        <v>59</v>
      </c>
      <c r="E8636" s="2">
        <v>45604.291504629633</v>
      </c>
      <c r="F8636" s="2">
        <v>45604.320671296293</v>
      </c>
      <c r="G8636" t="str">
        <f t="shared" si="671"/>
        <v>11</v>
      </c>
      <c r="H8636" t="str">
        <f t="shared" si="672"/>
        <v>08</v>
      </c>
      <c r="I8636">
        <v>8</v>
      </c>
      <c r="J8636">
        <f t="shared" si="673"/>
        <v>0.13333333333333333</v>
      </c>
      <c r="K8636" t="s">
        <v>28</v>
      </c>
      <c r="L8636" t="s">
        <v>61</v>
      </c>
      <c r="M8636" t="s">
        <v>23</v>
      </c>
      <c r="N8636" t="b">
        <v>0</v>
      </c>
      <c r="O8636">
        <f>_xlfn.XLOOKUP(B8636,Machine_Info!A:A,Machine_Info!E:E)</f>
        <v>22</v>
      </c>
      <c r="P8636">
        <f t="shared" si="670"/>
        <v>21.866666666666667</v>
      </c>
      <c r="Q8636">
        <f t="shared" si="674"/>
        <v>0.99393939393939401</v>
      </c>
    </row>
    <row r="8637" spans="1:17" x14ac:dyDescent="0.2">
      <c r="A8637" t="s">
        <v>8755</v>
      </c>
      <c r="B8637" t="s">
        <v>106</v>
      </c>
      <c r="C8637" t="s">
        <v>107</v>
      </c>
      <c r="D8637" t="s">
        <v>59</v>
      </c>
      <c r="E8637" s="2">
        <v>45604.291689814818</v>
      </c>
      <c r="F8637" s="2">
        <v>45604.31391203704</v>
      </c>
      <c r="G8637" t="str">
        <f t="shared" si="671"/>
        <v>11</v>
      </c>
      <c r="H8637" t="str">
        <f t="shared" si="672"/>
        <v>08</v>
      </c>
      <c r="I8637">
        <v>8</v>
      </c>
      <c r="J8637">
        <f t="shared" si="673"/>
        <v>0.13333333333333333</v>
      </c>
      <c r="K8637" t="s">
        <v>71</v>
      </c>
      <c r="L8637" t="s">
        <v>61</v>
      </c>
      <c r="M8637" t="s">
        <v>23</v>
      </c>
      <c r="N8637" t="b">
        <v>1</v>
      </c>
      <c r="O8637">
        <f>_xlfn.XLOOKUP(B8637,Machine_Info!A:A,Machine_Info!E:E)</f>
        <v>16</v>
      </c>
      <c r="P8637">
        <f t="shared" si="670"/>
        <v>15.866666666666667</v>
      </c>
      <c r="Q8637">
        <f t="shared" si="674"/>
        <v>0.9916666666666667</v>
      </c>
    </row>
    <row r="8638" spans="1:17" x14ac:dyDescent="0.2">
      <c r="A8638" t="s">
        <v>8756</v>
      </c>
      <c r="B8638" t="s">
        <v>81</v>
      </c>
      <c r="C8638" t="s">
        <v>82</v>
      </c>
      <c r="D8638" t="s">
        <v>20</v>
      </c>
      <c r="E8638" s="2">
        <v>45604.338206018518</v>
      </c>
      <c r="F8638" s="2">
        <v>45604.359039351853</v>
      </c>
      <c r="G8638" t="str">
        <f t="shared" si="671"/>
        <v>11</v>
      </c>
      <c r="H8638" t="str">
        <f t="shared" si="672"/>
        <v>08</v>
      </c>
      <c r="I8638">
        <v>101</v>
      </c>
      <c r="J8638">
        <f t="shared" si="673"/>
        <v>1.6833333333333333</v>
      </c>
      <c r="K8638" t="s">
        <v>110</v>
      </c>
      <c r="L8638" t="s">
        <v>10160</v>
      </c>
      <c r="M8638" t="s">
        <v>44</v>
      </c>
      <c r="N8638" t="b">
        <v>0</v>
      </c>
      <c r="O8638">
        <f>_xlfn.XLOOKUP(B8638,Machine_Info!A:A,Machine_Info!E:E)</f>
        <v>14</v>
      </c>
      <c r="P8638">
        <f t="shared" si="670"/>
        <v>12.316666666666666</v>
      </c>
      <c r="Q8638">
        <f t="shared" si="674"/>
        <v>0.87976190476190474</v>
      </c>
    </row>
    <row r="8639" spans="1:17" x14ac:dyDescent="0.2">
      <c r="A8639" t="s">
        <v>8757</v>
      </c>
      <c r="B8639" t="s">
        <v>152</v>
      </c>
      <c r="C8639" t="s">
        <v>153</v>
      </c>
      <c r="D8639" t="s">
        <v>27</v>
      </c>
      <c r="E8639" s="2">
        <v>45604.34778935185</v>
      </c>
      <c r="F8639" s="2">
        <v>45604.474178240736</v>
      </c>
      <c r="G8639" t="str">
        <f t="shared" si="671"/>
        <v>11</v>
      </c>
      <c r="H8639" t="str">
        <f t="shared" si="672"/>
        <v>08</v>
      </c>
      <c r="I8639">
        <v>243</v>
      </c>
      <c r="J8639">
        <f t="shared" si="673"/>
        <v>4.05</v>
      </c>
      <c r="K8639" t="s">
        <v>54</v>
      </c>
      <c r="L8639" t="s">
        <v>61</v>
      </c>
      <c r="M8639" t="s">
        <v>23</v>
      </c>
      <c r="N8639" t="b">
        <v>1</v>
      </c>
      <c r="O8639">
        <f>_xlfn.XLOOKUP(B8639,Machine_Info!A:A,Machine_Info!E:E)</f>
        <v>18</v>
      </c>
      <c r="P8639">
        <f t="shared" si="670"/>
        <v>13.95</v>
      </c>
      <c r="Q8639">
        <f t="shared" si="674"/>
        <v>0.77499999999999991</v>
      </c>
    </row>
    <row r="8640" spans="1:17" x14ac:dyDescent="0.2">
      <c r="A8640" t="s">
        <v>8758</v>
      </c>
      <c r="B8640" t="s">
        <v>66</v>
      </c>
      <c r="C8640" t="s">
        <v>67</v>
      </c>
      <c r="D8640" t="s">
        <v>32</v>
      </c>
      <c r="E8640" s="2">
        <v>45604.407731481479</v>
      </c>
      <c r="F8640" s="2">
        <v>45604.549398148149</v>
      </c>
      <c r="G8640" t="str">
        <f t="shared" si="671"/>
        <v>11</v>
      </c>
      <c r="H8640" t="str">
        <f t="shared" si="672"/>
        <v>08</v>
      </c>
      <c r="I8640">
        <v>168</v>
      </c>
      <c r="J8640">
        <f t="shared" si="673"/>
        <v>2.8</v>
      </c>
      <c r="K8640" t="s">
        <v>290</v>
      </c>
      <c r="L8640" t="s">
        <v>10160</v>
      </c>
      <c r="M8640" t="s">
        <v>44</v>
      </c>
      <c r="N8640" t="b">
        <v>0</v>
      </c>
      <c r="O8640">
        <f>_xlfn.XLOOKUP(B8640,Machine_Info!A:A,Machine_Info!E:E)</f>
        <v>14</v>
      </c>
      <c r="P8640">
        <f t="shared" si="670"/>
        <v>11.2</v>
      </c>
      <c r="Q8640">
        <f t="shared" si="674"/>
        <v>0.79999999999999993</v>
      </c>
    </row>
    <row r="8641" spans="1:17" x14ac:dyDescent="0.2">
      <c r="A8641" t="s">
        <v>8759</v>
      </c>
      <c r="B8641" t="s">
        <v>116</v>
      </c>
      <c r="C8641" t="s">
        <v>117</v>
      </c>
      <c r="D8641" t="s">
        <v>20</v>
      </c>
      <c r="E8641" s="2">
        <v>45604.417175925933</v>
      </c>
      <c r="F8641" s="2">
        <v>45604.818564814806</v>
      </c>
      <c r="G8641" t="str">
        <f t="shared" si="671"/>
        <v>11</v>
      </c>
      <c r="H8641" t="str">
        <f t="shared" si="672"/>
        <v>08</v>
      </c>
      <c r="I8641">
        <v>365</v>
      </c>
      <c r="J8641">
        <f t="shared" si="673"/>
        <v>6.083333333333333</v>
      </c>
      <c r="K8641" t="s">
        <v>46</v>
      </c>
      <c r="L8641" t="s">
        <v>10160</v>
      </c>
      <c r="M8641" t="s">
        <v>44</v>
      </c>
      <c r="N8641" t="b">
        <v>0</v>
      </c>
      <c r="O8641">
        <f>_xlfn.XLOOKUP(B8641,Machine_Info!A:A,Machine_Info!E:E)</f>
        <v>16</v>
      </c>
      <c r="P8641">
        <f t="shared" si="670"/>
        <v>9.9166666666666679</v>
      </c>
      <c r="Q8641">
        <f t="shared" si="674"/>
        <v>0.61979166666666674</v>
      </c>
    </row>
    <row r="8642" spans="1:17" x14ac:dyDescent="0.2">
      <c r="A8642" t="s">
        <v>8760</v>
      </c>
      <c r="B8642" t="s">
        <v>36</v>
      </c>
      <c r="C8642" t="s">
        <v>37</v>
      </c>
      <c r="D8642" t="s">
        <v>20</v>
      </c>
      <c r="E8642" s="2">
        <v>45604.426377314812</v>
      </c>
      <c r="F8642" s="2">
        <v>45604.440960648149</v>
      </c>
      <c r="G8642" t="str">
        <f t="shared" si="671"/>
        <v>11</v>
      </c>
      <c r="H8642" t="str">
        <f t="shared" si="672"/>
        <v>08</v>
      </c>
      <c r="I8642">
        <v>1009</v>
      </c>
      <c r="J8642">
        <f t="shared" si="673"/>
        <v>16.816666666666666</v>
      </c>
      <c r="K8642" t="s">
        <v>103</v>
      </c>
      <c r="L8642" t="s">
        <v>165</v>
      </c>
      <c r="M8642" t="s">
        <v>34</v>
      </c>
      <c r="N8642" t="b">
        <v>0</v>
      </c>
      <c r="O8642">
        <f>_xlfn.XLOOKUP(B8642,Machine_Info!A:A,Machine_Info!E:E)</f>
        <v>18</v>
      </c>
      <c r="P8642">
        <f t="shared" ref="P8642:P8705" si="675">O8642-J8642</f>
        <v>1.1833333333333336</v>
      </c>
      <c r="Q8642">
        <f t="shared" si="674"/>
        <v>6.5740740740740752E-2</v>
      </c>
    </row>
    <row r="8643" spans="1:17" x14ac:dyDescent="0.2">
      <c r="A8643" t="s">
        <v>8761</v>
      </c>
      <c r="B8643" t="s">
        <v>263</v>
      </c>
      <c r="C8643" t="s">
        <v>264</v>
      </c>
      <c r="D8643" t="s">
        <v>27</v>
      </c>
      <c r="E8643" s="2">
        <v>45604.448136574072</v>
      </c>
      <c r="F8643" s="2">
        <v>45604.450219907398</v>
      </c>
      <c r="G8643" t="str">
        <f t="shared" ref="G8643:G8706" si="676">TEXT(E8643,"mm")</f>
        <v>11</v>
      </c>
      <c r="H8643" t="str">
        <f t="shared" ref="H8643:H8706" si="677">TEXT(E8643,"dd")</f>
        <v>08</v>
      </c>
      <c r="I8643">
        <v>177</v>
      </c>
      <c r="J8643">
        <f t="shared" ref="J8643:J8706" si="678">I8643/60</f>
        <v>2.95</v>
      </c>
      <c r="K8643" t="s">
        <v>46</v>
      </c>
      <c r="L8643" t="s">
        <v>165</v>
      </c>
      <c r="M8643" t="s">
        <v>34</v>
      </c>
      <c r="N8643" t="b">
        <v>0</v>
      </c>
      <c r="O8643">
        <f>_xlfn.XLOOKUP(B8643,Machine_Info!A:A,Machine_Info!E:E)</f>
        <v>22</v>
      </c>
      <c r="P8643">
        <f t="shared" si="675"/>
        <v>19.05</v>
      </c>
      <c r="Q8643">
        <f t="shared" ref="Q8643:Q8706" si="679">P8643/O8643</f>
        <v>0.86590909090909096</v>
      </c>
    </row>
    <row r="8644" spans="1:17" x14ac:dyDescent="0.2">
      <c r="A8644" t="s">
        <v>8762</v>
      </c>
      <c r="B8644" t="s">
        <v>81</v>
      </c>
      <c r="C8644" t="s">
        <v>82</v>
      </c>
      <c r="D8644" t="s">
        <v>20</v>
      </c>
      <c r="E8644" s="2">
        <v>45604.466817129629</v>
      </c>
      <c r="F8644" s="2">
        <v>45604.532094907408</v>
      </c>
      <c r="G8644" t="str">
        <f t="shared" si="676"/>
        <v>11</v>
      </c>
      <c r="H8644" t="str">
        <f t="shared" si="677"/>
        <v>08</v>
      </c>
      <c r="I8644">
        <v>311</v>
      </c>
      <c r="J8644">
        <f t="shared" si="678"/>
        <v>5.1833333333333336</v>
      </c>
      <c r="K8644" t="s">
        <v>42</v>
      </c>
      <c r="L8644" t="s">
        <v>165</v>
      </c>
      <c r="M8644" t="s">
        <v>34</v>
      </c>
      <c r="N8644" t="b">
        <v>0</v>
      </c>
      <c r="O8644">
        <f>_xlfn.XLOOKUP(B8644,Machine_Info!A:A,Machine_Info!E:E)</f>
        <v>14</v>
      </c>
      <c r="P8644">
        <f t="shared" si="675"/>
        <v>8.8166666666666664</v>
      </c>
      <c r="Q8644">
        <f t="shared" si="679"/>
        <v>0.62976190476190474</v>
      </c>
    </row>
    <row r="8645" spans="1:17" x14ac:dyDescent="0.2">
      <c r="A8645" t="s">
        <v>8763</v>
      </c>
      <c r="B8645" t="s">
        <v>106</v>
      </c>
      <c r="C8645" t="s">
        <v>107</v>
      </c>
      <c r="D8645" t="s">
        <v>59</v>
      </c>
      <c r="E8645" s="2">
        <v>45604.481458333343</v>
      </c>
      <c r="F8645" s="2">
        <v>45604.646736111114</v>
      </c>
      <c r="G8645" t="str">
        <f t="shared" si="676"/>
        <v>11</v>
      </c>
      <c r="H8645" t="str">
        <f t="shared" si="677"/>
        <v>08</v>
      </c>
      <c r="I8645">
        <v>16</v>
      </c>
      <c r="J8645">
        <f t="shared" si="678"/>
        <v>0.26666666666666666</v>
      </c>
      <c r="K8645" t="s">
        <v>42</v>
      </c>
      <c r="L8645" t="s">
        <v>10160</v>
      </c>
      <c r="M8645" t="s">
        <v>44</v>
      </c>
      <c r="N8645" t="b">
        <v>0</v>
      </c>
      <c r="O8645">
        <f>_xlfn.XLOOKUP(B8645,Machine_Info!A:A,Machine_Info!E:E)</f>
        <v>16</v>
      </c>
      <c r="P8645">
        <f t="shared" si="675"/>
        <v>15.733333333333333</v>
      </c>
      <c r="Q8645">
        <f t="shared" si="679"/>
        <v>0.98333333333333328</v>
      </c>
    </row>
    <row r="8646" spans="1:17" x14ac:dyDescent="0.2">
      <c r="A8646" t="s">
        <v>8764</v>
      </c>
      <c r="B8646" t="s">
        <v>30</v>
      </c>
      <c r="C8646" t="s">
        <v>31</v>
      </c>
      <c r="D8646" t="s">
        <v>32</v>
      </c>
      <c r="E8646" s="2">
        <v>45604.490208333344</v>
      </c>
      <c r="F8646" s="2">
        <v>45604.495069444441</v>
      </c>
      <c r="G8646" t="str">
        <f t="shared" si="676"/>
        <v>11</v>
      </c>
      <c r="H8646" t="str">
        <f t="shared" si="677"/>
        <v>08</v>
      </c>
      <c r="I8646">
        <v>64</v>
      </c>
      <c r="J8646">
        <f t="shared" si="678"/>
        <v>1.0666666666666667</v>
      </c>
      <c r="K8646" t="s">
        <v>54</v>
      </c>
      <c r="L8646" t="s">
        <v>165</v>
      </c>
      <c r="M8646" t="s">
        <v>34</v>
      </c>
      <c r="N8646" t="b">
        <v>1</v>
      </c>
      <c r="O8646">
        <f>_xlfn.XLOOKUP(B8646,Machine_Info!A:A,Machine_Info!E:E)</f>
        <v>22</v>
      </c>
      <c r="P8646">
        <f t="shared" si="675"/>
        <v>20.933333333333334</v>
      </c>
      <c r="Q8646">
        <f t="shared" si="679"/>
        <v>0.95151515151515154</v>
      </c>
    </row>
    <row r="8647" spans="1:17" x14ac:dyDescent="0.2">
      <c r="A8647" t="s">
        <v>8765</v>
      </c>
      <c r="B8647" t="s">
        <v>171</v>
      </c>
      <c r="C8647" t="s">
        <v>172</v>
      </c>
      <c r="D8647" t="s">
        <v>32</v>
      </c>
      <c r="E8647" s="2">
        <v>45604.559189814812</v>
      </c>
      <c r="F8647" s="2">
        <v>45604.562662037039</v>
      </c>
      <c r="G8647" t="str">
        <f t="shared" si="676"/>
        <v>11</v>
      </c>
      <c r="H8647" t="str">
        <f t="shared" si="677"/>
        <v>08</v>
      </c>
      <c r="I8647">
        <v>289</v>
      </c>
      <c r="J8647">
        <f t="shared" si="678"/>
        <v>4.8166666666666664</v>
      </c>
      <c r="K8647" t="s">
        <v>21</v>
      </c>
      <c r="L8647" t="s">
        <v>10160</v>
      </c>
      <c r="M8647" t="s">
        <v>44</v>
      </c>
      <c r="N8647" t="b">
        <v>1</v>
      </c>
      <c r="O8647">
        <f>_xlfn.XLOOKUP(B8647,Machine_Info!A:A,Machine_Info!E:E)</f>
        <v>16</v>
      </c>
      <c r="P8647">
        <f t="shared" si="675"/>
        <v>11.183333333333334</v>
      </c>
      <c r="Q8647">
        <f t="shared" si="679"/>
        <v>0.69895833333333335</v>
      </c>
    </row>
    <row r="8648" spans="1:17" x14ac:dyDescent="0.2">
      <c r="A8648" t="s">
        <v>8766</v>
      </c>
      <c r="B8648" t="s">
        <v>92</v>
      </c>
      <c r="C8648" t="s">
        <v>93</v>
      </c>
      <c r="D8648" t="s">
        <v>59</v>
      </c>
      <c r="E8648" s="2">
        <v>45604.619687500002</v>
      </c>
      <c r="F8648" s="2">
        <v>45604.873159722221</v>
      </c>
      <c r="G8648" t="str">
        <f t="shared" si="676"/>
        <v>11</v>
      </c>
      <c r="H8648" t="str">
        <f t="shared" si="677"/>
        <v>08</v>
      </c>
      <c r="I8648">
        <v>74</v>
      </c>
      <c r="J8648">
        <f t="shared" si="678"/>
        <v>1.2333333333333334</v>
      </c>
      <c r="K8648" t="s">
        <v>46</v>
      </c>
      <c r="L8648" t="s">
        <v>165</v>
      </c>
      <c r="M8648" t="s">
        <v>34</v>
      </c>
      <c r="N8648" t="b">
        <v>0</v>
      </c>
      <c r="O8648">
        <f>_xlfn.XLOOKUP(B8648,Machine_Info!A:A,Machine_Info!E:E)</f>
        <v>20</v>
      </c>
      <c r="P8648">
        <f t="shared" si="675"/>
        <v>18.766666666666666</v>
      </c>
      <c r="Q8648">
        <f t="shared" si="679"/>
        <v>0.93833333333333324</v>
      </c>
    </row>
    <row r="8649" spans="1:17" x14ac:dyDescent="0.2">
      <c r="A8649" t="s">
        <v>8767</v>
      </c>
      <c r="B8649" t="s">
        <v>167</v>
      </c>
      <c r="C8649" t="s">
        <v>168</v>
      </c>
      <c r="D8649" t="s">
        <v>59</v>
      </c>
      <c r="E8649" s="2">
        <v>45604.656331018523</v>
      </c>
      <c r="F8649" s="2">
        <v>45604.740358796298</v>
      </c>
      <c r="G8649" t="str">
        <f t="shared" si="676"/>
        <v>11</v>
      </c>
      <c r="H8649" t="str">
        <f t="shared" si="677"/>
        <v>08</v>
      </c>
      <c r="I8649">
        <v>19</v>
      </c>
      <c r="J8649">
        <f t="shared" si="678"/>
        <v>0.31666666666666665</v>
      </c>
      <c r="K8649" t="s">
        <v>46</v>
      </c>
      <c r="L8649" t="s">
        <v>61</v>
      </c>
      <c r="M8649" t="s">
        <v>23</v>
      </c>
      <c r="N8649" t="b">
        <v>0</v>
      </c>
      <c r="O8649">
        <f>_xlfn.XLOOKUP(B8649,Machine_Info!A:A,Machine_Info!E:E)</f>
        <v>14</v>
      </c>
      <c r="P8649">
        <f t="shared" si="675"/>
        <v>13.683333333333334</v>
      </c>
      <c r="Q8649">
        <f t="shared" si="679"/>
        <v>0.97738095238095235</v>
      </c>
    </row>
    <row r="8650" spans="1:17" x14ac:dyDescent="0.2">
      <c r="A8650" t="s">
        <v>8768</v>
      </c>
      <c r="B8650" t="s">
        <v>30</v>
      </c>
      <c r="C8650" t="s">
        <v>31</v>
      </c>
      <c r="D8650" t="s">
        <v>32</v>
      </c>
      <c r="E8650" s="2">
        <v>45604.665266203701</v>
      </c>
      <c r="F8650" s="2">
        <v>45604.801377314812</v>
      </c>
      <c r="G8650" t="str">
        <f t="shared" si="676"/>
        <v>11</v>
      </c>
      <c r="H8650" t="str">
        <f t="shared" si="677"/>
        <v>08</v>
      </c>
      <c r="I8650">
        <v>103</v>
      </c>
      <c r="J8650">
        <f t="shared" si="678"/>
        <v>1.7166666666666666</v>
      </c>
      <c r="K8650" t="s">
        <v>28</v>
      </c>
      <c r="L8650" t="s">
        <v>10160</v>
      </c>
      <c r="M8650" t="s">
        <v>44</v>
      </c>
      <c r="N8650" t="b">
        <v>0</v>
      </c>
      <c r="O8650">
        <f>_xlfn.XLOOKUP(B8650,Machine_Info!A:A,Machine_Info!E:E)</f>
        <v>22</v>
      </c>
      <c r="P8650">
        <f t="shared" si="675"/>
        <v>20.283333333333335</v>
      </c>
      <c r="Q8650">
        <f t="shared" si="679"/>
        <v>0.92196969696969699</v>
      </c>
    </row>
    <row r="8651" spans="1:17" x14ac:dyDescent="0.2">
      <c r="A8651" t="s">
        <v>8769</v>
      </c>
      <c r="B8651" t="s">
        <v>78</v>
      </c>
      <c r="C8651" t="s">
        <v>79</v>
      </c>
      <c r="D8651" t="s">
        <v>32</v>
      </c>
      <c r="E8651" s="2">
        <v>45604.717245370368</v>
      </c>
      <c r="F8651" s="2">
        <v>45604.737384259257</v>
      </c>
      <c r="G8651" t="str">
        <f t="shared" si="676"/>
        <v>11</v>
      </c>
      <c r="H8651" t="str">
        <f t="shared" si="677"/>
        <v>08</v>
      </c>
      <c r="I8651">
        <v>509</v>
      </c>
      <c r="J8651">
        <f t="shared" si="678"/>
        <v>8.4833333333333325</v>
      </c>
      <c r="K8651" t="s">
        <v>38</v>
      </c>
      <c r="L8651" t="s">
        <v>10160</v>
      </c>
      <c r="M8651" t="s">
        <v>44</v>
      </c>
      <c r="N8651" t="b">
        <v>0</v>
      </c>
      <c r="O8651">
        <f>_xlfn.XLOOKUP(B8651,Machine_Info!A:A,Machine_Info!E:E)</f>
        <v>22</v>
      </c>
      <c r="P8651">
        <f t="shared" si="675"/>
        <v>13.516666666666667</v>
      </c>
      <c r="Q8651">
        <f t="shared" si="679"/>
        <v>0.61439393939393938</v>
      </c>
    </row>
    <row r="8652" spans="1:17" x14ac:dyDescent="0.2">
      <c r="A8652" t="s">
        <v>8770</v>
      </c>
      <c r="B8652" t="s">
        <v>63</v>
      </c>
      <c r="C8652" t="s">
        <v>64</v>
      </c>
      <c r="D8652" t="s">
        <v>32</v>
      </c>
      <c r="E8652" s="2">
        <v>45604.72457175926</v>
      </c>
      <c r="F8652" s="2">
        <v>45605.073182870372</v>
      </c>
      <c r="G8652" t="str">
        <f t="shared" si="676"/>
        <v>11</v>
      </c>
      <c r="H8652" t="str">
        <f t="shared" si="677"/>
        <v>08</v>
      </c>
      <c r="I8652">
        <v>78</v>
      </c>
      <c r="J8652">
        <f t="shared" si="678"/>
        <v>1.3</v>
      </c>
      <c r="K8652" t="s">
        <v>21</v>
      </c>
      <c r="L8652" t="s">
        <v>61</v>
      </c>
      <c r="M8652" t="s">
        <v>23</v>
      </c>
      <c r="N8652" t="b">
        <v>1</v>
      </c>
      <c r="O8652">
        <f>_xlfn.XLOOKUP(B8652,Machine_Info!A:A,Machine_Info!E:E)</f>
        <v>20</v>
      </c>
      <c r="P8652">
        <f t="shared" si="675"/>
        <v>18.7</v>
      </c>
      <c r="Q8652">
        <f t="shared" si="679"/>
        <v>0.93499999999999994</v>
      </c>
    </row>
    <row r="8653" spans="1:17" x14ac:dyDescent="0.2">
      <c r="A8653" t="s">
        <v>8771</v>
      </c>
      <c r="B8653" t="s">
        <v>36</v>
      </c>
      <c r="C8653" t="s">
        <v>37</v>
      </c>
      <c r="D8653" t="s">
        <v>20</v>
      </c>
      <c r="E8653" s="2">
        <v>45604.737719907411</v>
      </c>
      <c r="F8653" s="2">
        <v>45604.868275462963</v>
      </c>
      <c r="G8653" t="str">
        <f t="shared" si="676"/>
        <v>11</v>
      </c>
      <c r="H8653" t="str">
        <f t="shared" si="677"/>
        <v>08</v>
      </c>
      <c r="I8653">
        <v>996</v>
      </c>
      <c r="J8653">
        <f t="shared" si="678"/>
        <v>16.600000000000001</v>
      </c>
      <c r="K8653" t="s">
        <v>46</v>
      </c>
      <c r="L8653" t="s">
        <v>165</v>
      </c>
      <c r="M8653" t="s">
        <v>34</v>
      </c>
      <c r="N8653" t="b">
        <v>0</v>
      </c>
      <c r="O8653">
        <f>_xlfn.XLOOKUP(B8653,Machine_Info!A:A,Machine_Info!E:E)</f>
        <v>18</v>
      </c>
      <c r="P8653">
        <f t="shared" si="675"/>
        <v>1.3999999999999986</v>
      </c>
      <c r="Q8653">
        <f t="shared" si="679"/>
        <v>7.7777777777777696E-2</v>
      </c>
    </row>
    <row r="8654" spans="1:17" x14ac:dyDescent="0.2">
      <c r="A8654" t="s">
        <v>8772</v>
      </c>
      <c r="B8654" t="s">
        <v>135</v>
      </c>
      <c r="C8654" t="s">
        <v>136</v>
      </c>
      <c r="D8654" t="s">
        <v>32</v>
      </c>
      <c r="E8654" s="2">
        <v>45604.743923611109</v>
      </c>
      <c r="F8654" s="2">
        <v>45604.769618055558</v>
      </c>
      <c r="G8654" t="str">
        <f t="shared" si="676"/>
        <v>11</v>
      </c>
      <c r="H8654" t="str">
        <f t="shared" si="677"/>
        <v>08</v>
      </c>
      <c r="I8654">
        <v>419</v>
      </c>
      <c r="J8654">
        <f t="shared" si="678"/>
        <v>6.9833333333333334</v>
      </c>
      <c r="K8654" t="s">
        <v>54</v>
      </c>
      <c r="L8654" t="s">
        <v>10160</v>
      </c>
      <c r="M8654" t="s">
        <v>44</v>
      </c>
      <c r="N8654" t="b">
        <v>1</v>
      </c>
      <c r="O8654">
        <f>_xlfn.XLOOKUP(B8654,Machine_Info!A:A,Machine_Info!E:E)</f>
        <v>20</v>
      </c>
      <c r="P8654">
        <f t="shared" si="675"/>
        <v>13.016666666666666</v>
      </c>
      <c r="Q8654">
        <f t="shared" si="679"/>
        <v>0.65083333333333326</v>
      </c>
    </row>
    <row r="8655" spans="1:17" x14ac:dyDescent="0.2">
      <c r="A8655" t="s">
        <v>8773</v>
      </c>
      <c r="B8655" t="s">
        <v>132</v>
      </c>
      <c r="C8655" t="s">
        <v>133</v>
      </c>
      <c r="D8655" t="s">
        <v>59</v>
      </c>
      <c r="E8655" s="2">
        <v>45604.749444444453</v>
      </c>
      <c r="F8655" s="2">
        <v>45604.889722222222</v>
      </c>
      <c r="G8655" t="str">
        <f t="shared" si="676"/>
        <v>11</v>
      </c>
      <c r="H8655" t="str">
        <f t="shared" si="677"/>
        <v>08</v>
      </c>
      <c r="I8655">
        <v>239</v>
      </c>
      <c r="J8655">
        <f t="shared" si="678"/>
        <v>3.9833333333333334</v>
      </c>
      <c r="K8655" t="s">
        <v>42</v>
      </c>
      <c r="L8655" t="s">
        <v>10160</v>
      </c>
      <c r="M8655" t="s">
        <v>44</v>
      </c>
      <c r="N8655" t="b">
        <v>0</v>
      </c>
      <c r="O8655">
        <f>_xlfn.XLOOKUP(B8655,Machine_Info!A:A,Machine_Info!E:E)</f>
        <v>14</v>
      </c>
      <c r="P8655">
        <f t="shared" si="675"/>
        <v>10.016666666666666</v>
      </c>
      <c r="Q8655">
        <f t="shared" si="679"/>
        <v>0.71547619047619038</v>
      </c>
    </row>
    <row r="8656" spans="1:17" x14ac:dyDescent="0.2">
      <c r="A8656" t="s">
        <v>8774</v>
      </c>
      <c r="B8656" t="s">
        <v>25</v>
      </c>
      <c r="C8656" t="s">
        <v>26</v>
      </c>
      <c r="D8656" t="s">
        <v>27</v>
      </c>
      <c r="E8656" s="2">
        <v>45604.838541666657</v>
      </c>
      <c r="F8656" s="2">
        <v>45604.844097222223</v>
      </c>
      <c r="G8656" t="str">
        <f t="shared" si="676"/>
        <v>11</v>
      </c>
      <c r="H8656" t="str">
        <f t="shared" si="677"/>
        <v>08</v>
      </c>
      <c r="I8656">
        <v>1254</v>
      </c>
      <c r="J8656">
        <f t="shared" si="678"/>
        <v>20.9</v>
      </c>
      <c r="K8656" t="s">
        <v>38</v>
      </c>
      <c r="L8656" t="s">
        <v>10160</v>
      </c>
      <c r="M8656" t="s">
        <v>44</v>
      </c>
      <c r="N8656" t="b">
        <v>0</v>
      </c>
      <c r="O8656">
        <f>_xlfn.XLOOKUP(B8656,Machine_Info!A:A,Machine_Info!E:E)</f>
        <v>22</v>
      </c>
      <c r="P8656">
        <f t="shared" si="675"/>
        <v>1.1000000000000014</v>
      </c>
      <c r="Q8656">
        <f t="shared" si="679"/>
        <v>5.0000000000000065E-2</v>
      </c>
    </row>
    <row r="8657" spans="1:17" x14ac:dyDescent="0.2">
      <c r="A8657" t="s">
        <v>8775</v>
      </c>
      <c r="B8657" t="s">
        <v>78</v>
      </c>
      <c r="C8657" t="s">
        <v>79</v>
      </c>
      <c r="D8657" t="s">
        <v>32</v>
      </c>
      <c r="E8657" s="2">
        <v>45604.84171296296</v>
      </c>
      <c r="F8657" s="2">
        <v>45604.952824074076</v>
      </c>
      <c r="G8657" t="str">
        <f t="shared" si="676"/>
        <v>11</v>
      </c>
      <c r="H8657" t="str">
        <f t="shared" si="677"/>
        <v>08</v>
      </c>
      <c r="I8657">
        <v>601</v>
      </c>
      <c r="J8657">
        <f t="shared" si="678"/>
        <v>10.016666666666667</v>
      </c>
      <c r="K8657" t="s">
        <v>46</v>
      </c>
      <c r="L8657" t="s">
        <v>165</v>
      </c>
      <c r="M8657" t="s">
        <v>34</v>
      </c>
      <c r="N8657" t="b">
        <v>0</v>
      </c>
      <c r="O8657">
        <f>_xlfn.XLOOKUP(B8657,Machine_Info!A:A,Machine_Info!E:E)</f>
        <v>22</v>
      </c>
      <c r="P8657">
        <f t="shared" si="675"/>
        <v>11.983333333333333</v>
      </c>
      <c r="Q8657">
        <f t="shared" si="679"/>
        <v>0.54469696969696968</v>
      </c>
    </row>
    <row r="8658" spans="1:17" x14ac:dyDescent="0.2">
      <c r="A8658" t="s">
        <v>8776</v>
      </c>
      <c r="B8658" t="s">
        <v>78</v>
      </c>
      <c r="C8658" t="s">
        <v>79</v>
      </c>
      <c r="D8658" t="s">
        <v>32</v>
      </c>
      <c r="E8658" s="2">
        <v>45604.862916666672</v>
      </c>
      <c r="F8658" s="2">
        <v>45605.009444444448</v>
      </c>
      <c r="G8658" t="str">
        <f t="shared" si="676"/>
        <v>11</v>
      </c>
      <c r="H8658" t="str">
        <f t="shared" si="677"/>
        <v>08</v>
      </c>
      <c r="I8658">
        <v>658</v>
      </c>
      <c r="J8658">
        <f t="shared" si="678"/>
        <v>10.966666666666667</v>
      </c>
      <c r="K8658" t="s">
        <v>150</v>
      </c>
      <c r="L8658" t="s">
        <v>165</v>
      </c>
      <c r="M8658" t="s">
        <v>34</v>
      </c>
      <c r="N8658" t="b">
        <v>0</v>
      </c>
      <c r="O8658">
        <f>_xlfn.XLOOKUP(B8658,Machine_Info!A:A,Machine_Info!E:E)</f>
        <v>22</v>
      </c>
      <c r="P8658">
        <f t="shared" si="675"/>
        <v>11.033333333333333</v>
      </c>
      <c r="Q8658">
        <f t="shared" si="679"/>
        <v>0.50151515151515147</v>
      </c>
    </row>
    <row r="8659" spans="1:17" x14ac:dyDescent="0.2">
      <c r="A8659" t="s">
        <v>8777</v>
      </c>
      <c r="B8659" t="s">
        <v>263</v>
      </c>
      <c r="C8659" t="s">
        <v>264</v>
      </c>
      <c r="D8659" t="s">
        <v>27</v>
      </c>
      <c r="E8659" s="2">
        <v>45605.086180555547</v>
      </c>
      <c r="F8659" s="2">
        <v>45605.117430555547</v>
      </c>
      <c r="G8659" t="str">
        <f t="shared" si="676"/>
        <v>11</v>
      </c>
      <c r="H8659" t="str">
        <f t="shared" si="677"/>
        <v>09</v>
      </c>
      <c r="I8659">
        <v>237</v>
      </c>
      <c r="J8659">
        <f t="shared" si="678"/>
        <v>3.95</v>
      </c>
      <c r="K8659" t="s">
        <v>71</v>
      </c>
      <c r="L8659" t="s">
        <v>165</v>
      </c>
      <c r="M8659" t="s">
        <v>34</v>
      </c>
      <c r="N8659" t="b">
        <v>1</v>
      </c>
      <c r="O8659">
        <f>_xlfn.XLOOKUP(B8659,Machine_Info!A:A,Machine_Info!E:E)</f>
        <v>22</v>
      </c>
      <c r="P8659">
        <f t="shared" si="675"/>
        <v>18.05</v>
      </c>
      <c r="Q8659">
        <f t="shared" si="679"/>
        <v>0.82045454545454544</v>
      </c>
    </row>
    <row r="8660" spans="1:17" x14ac:dyDescent="0.2">
      <c r="A8660" t="s">
        <v>8778</v>
      </c>
      <c r="B8660" t="s">
        <v>40</v>
      </c>
      <c r="C8660" t="s">
        <v>41</v>
      </c>
      <c r="D8660" t="s">
        <v>20</v>
      </c>
      <c r="E8660" s="2">
        <v>45605.186261574083</v>
      </c>
      <c r="F8660" s="2">
        <v>45605.208483796298</v>
      </c>
      <c r="G8660" t="str">
        <f t="shared" si="676"/>
        <v>11</v>
      </c>
      <c r="H8660" t="str">
        <f t="shared" si="677"/>
        <v>09</v>
      </c>
      <c r="I8660">
        <v>829</v>
      </c>
      <c r="J8660">
        <f t="shared" si="678"/>
        <v>13.816666666666666</v>
      </c>
      <c r="K8660" t="s">
        <v>38</v>
      </c>
      <c r="L8660" t="s">
        <v>165</v>
      </c>
      <c r="M8660" t="s">
        <v>34</v>
      </c>
      <c r="N8660" t="b">
        <v>0</v>
      </c>
      <c r="O8660">
        <f>_xlfn.XLOOKUP(B8660,Machine_Info!A:A,Machine_Info!E:E)</f>
        <v>18</v>
      </c>
      <c r="P8660">
        <f t="shared" si="675"/>
        <v>4.1833333333333336</v>
      </c>
      <c r="Q8660">
        <f t="shared" si="679"/>
        <v>0.23240740740740742</v>
      </c>
    </row>
    <row r="8661" spans="1:17" x14ac:dyDescent="0.2">
      <c r="A8661" t="s">
        <v>8779</v>
      </c>
      <c r="B8661" t="s">
        <v>202</v>
      </c>
      <c r="C8661" t="s">
        <v>203</v>
      </c>
      <c r="D8661" t="s">
        <v>32</v>
      </c>
      <c r="E8661" s="2">
        <v>45605.230312500003</v>
      </c>
      <c r="F8661" s="2">
        <v>45605.298368055563</v>
      </c>
      <c r="G8661" t="str">
        <f t="shared" si="676"/>
        <v>11</v>
      </c>
      <c r="H8661" t="str">
        <f t="shared" si="677"/>
        <v>09</v>
      </c>
      <c r="I8661">
        <v>158</v>
      </c>
      <c r="J8661">
        <f t="shared" si="678"/>
        <v>2.6333333333333333</v>
      </c>
      <c r="K8661" t="s">
        <v>103</v>
      </c>
      <c r="L8661" t="s">
        <v>165</v>
      </c>
      <c r="M8661" t="s">
        <v>34</v>
      </c>
      <c r="N8661" t="b">
        <v>0</v>
      </c>
      <c r="O8661">
        <f>_xlfn.XLOOKUP(B8661,Machine_Info!A:A,Machine_Info!E:E)</f>
        <v>22</v>
      </c>
      <c r="P8661">
        <f t="shared" si="675"/>
        <v>19.366666666666667</v>
      </c>
      <c r="Q8661">
        <f t="shared" si="679"/>
        <v>0.88030303030303036</v>
      </c>
    </row>
    <row r="8662" spans="1:17" x14ac:dyDescent="0.2">
      <c r="A8662" t="s">
        <v>8780</v>
      </c>
      <c r="B8662" t="s">
        <v>125</v>
      </c>
      <c r="C8662" t="s">
        <v>126</v>
      </c>
      <c r="D8662" t="s">
        <v>20</v>
      </c>
      <c r="E8662" s="2">
        <v>45605.230347222219</v>
      </c>
      <c r="F8662" s="2">
        <v>45605.249097222222</v>
      </c>
      <c r="G8662" t="str">
        <f t="shared" si="676"/>
        <v>11</v>
      </c>
      <c r="H8662" t="str">
        <f t="shared" si="677"/>
        <v>09</v>
      </c>
      <c r="I8662">
        <v>284</v>
      </c>
      <c r="J8662">
        <f t="shared" si="678"/>
        <v>4.7333333333333334</v>
      </c>
      <c r="K8662" t="s">
        <v>42</v>
      </c>
      <c r="L8662" t="s">
        <v>10160</v>
      </c>
      <c r="M8662" t="s">
        <v>44</v>
      </c>
      <c r="N8662" t="b">
        <v>0</v>
      </c>
      <c r="O8662">
        <f>_xlfn.XLOOKUP(B8662,Machine_Info!A:A,Machine_Info!E:E)</f>
        <v>18</v>
      </c>
      <c r="P8662">
        <f t="shared" si="675"/>
        <v>13.266666666666666</v>
      </c>
      <c r="Q8662">
        <f t="shared" si="679"/>
        <v>0.73703703703703694</v>
      </c>
    </row>
    <row r="8663" spans="1:17" x14ac:dyDescent="0.2">
      <c r="A8663" t="s">
        <v>8781</v>
      </c>
      <c r="B8663" t="s">
        <v>139</v>
      </c>
      <c r="C8663" t="s">
        <v>140</v>
      </c>
      <c r="D8663" t="s">
        <v>59</v>
      </c>
      <c r="E8663" s="2">
        <v>45605.427303240736</v>
      </c>
      <c r="F8663" s="2">
        <v>45605.834247685183</v>
      </c>
      <c r="G8663" t="str">
        <f t="shared" si="676"/>
        <v>11</v>
      </c>
      <c r="H8663" t="str">
        <f t="shared" si="677"/>
        <v>09</v>
      </c>
      <c r="I8663">
        <v>357</v>
      </c>
      <c r="J8663">
        <f t="shared" si="678"/>
        <v>5.95</v>
      </c>
      <c r="K8663" t="s">
        <v>28</v>
      </c>
      <c r="L8663" t="s">
        <v>61</v>
      </c>
      <c r="M8663" t="s">
        <v>23</v>
      </c>
      <c r="N8663" t="b">
        <v>0</v>
      </c>
      <c r="O8663">
        <f>_xlfn.XLOOKUP(B8663,Machine_Info!A:A,Machine_Info!E:E)</f>
        <v>20</v>
      </c>
      <c r="P8663">
        <f t="shared" si="675"/>
        <v>14.05</v>
      </c>
      <c r="Q8663">
        <f t="shared" si="679"/>
        <v>0.70250000000000001</v>
      </c>
    </row>
    <row r="8664" spans="1:17" x14ac:dyDescent="0.2">
      <c r="A8664" t="s">
        <v>8782</v>
      </c>
      <c r="B8664" t="s">
        <v>139</v>
      </c>
      <c r="C8664" t="s">
        <v>140</v>
      </c>
      <c r="D8664" t="s">
        <v>59</v>
      </c>
      <c r="E8664" s="2">
        <v>45605.517962962957</v>
      </c>
      <c r="F8664" s="2">
        <v>45605.714490740742</v>
      </c>
      <c r="G8664" t="str">
        <f t="shared" si="676"/>
        <v>11</v>
      </c>
      <c r="H8664" t="str">
        <f t="shared" si="677"/>
        <v>09</v>
      </c>
      <c r="I8664">
        <v>238</v>
      </c>
      <c r="J8664">
        <f t="shared" si="678"/>
        <v>3.9666666666666668</v>
      </c>
      <c r="K8664" t="s">
        <v>54</v>
      </c>
      <c r="L8664" t="s">
        <v>165</v>
      </c>
      <c r="M8664" t="s">
        <v>34</v>
      </c>
      <c r="N8664" t="b">
        <v>1</v>
      </c>
      <c r="O8664">
        <f>_xlfn.XLOOKUP(B8664,Machine_Info!A:A,Machine_Info!E:E)</f>
        <v>20</v>
      </c>
      <c r="P8664">
        <f t="shared" si="675"/>
        <v>16.033333333333331</v>
      </c>
      <c r="Q8664">
        <f t="shared" si="679"/>
        <v>0.80166666666666653</v>
      </c>
    </row>
    <row r="8665" spans="1:17" x14ac:dyDescent="0.2">
      <c r="A8665" t="s">
        <v>8783</v>
      </c>
      <c r="B8665" t="s">
        <v>106</v>
      </c>
      <c r="C8665" t="s">
        <v>107</v>
      </c>
      <c r="D8665" t="s">
        <v>59</v>
      </c>
      <c r="E8665" s="2">
        <v>45605.540347222217</v>
      </c>
      <c r="F8665" s="2">
        <v>45605.543819444443</v>
      </c>
      <c r="G8665" t="str">
        <f t="shared" si="676"/>
        <v>11</v>
      </c>
      <c r="H8665" t="str">
        <f t="shared" si="677"/>
        <v>09</v>
      </c>
      <c r="I8665">
        <v>16</v>
      </c>
      <c r="J8665">
        <f t="shared" si="678"/>
        <v>0.26666666666666666</v>
      </c>
      <c r="K8665" t="s">
        <v>60</v>
      </c>
      <c r="L8665" t="s">
        <v>165</v>
      </c>
      <c r="M8665" t="s">
        <v>34</v>
      </c>
      <c r="N8665" t="b">
        <v>0</v>
      </c>
      <c r="O8665">
        <f>_xlfn.XLOOKUP(B8665,Machine_Info!A:A,Machine_Info!E:E)</f>
        <v>16</v>
      </c>
      <c r="P8665">
        <f t="shared" si="675"/>
        <v>15.733333333333333</v>
      </c>
      <c r="Q8665">
        <f t="shared" si="679"/>
        <v>0.98333333333333328</v>
      </c>
    </row>
    <row r="8666" spans="1:17" x14ac:dyDescent="0.2">
      <c r="A8666" t="s">
        <v>8784</v>
      </c>
      <c r="B8666" t="s">
        <v>30</v>
      </c>
      <c r="C8666" t="s">
        <v>31</v>
      </c>
      <c r="D8666" t="s">
        <v>32</v>
      </c>
      <c r="E8666" s="2">
        <v>45605.573287037027</v>
      </c>
      <c r="F8666" s="2">
        <v>45605.589259259257</v>
      </c>
      <c r="G8666" t="str">
        <f t="shared" si="676"/>
        <v>11</v>
      </c>
      <c r="H8666" t="str">
        <f t="shared" si="677"/>
        <v>09</v>
      </c>
      <c r="I8666">
        <v>91</v>
      </c>
      <c r="J8666">
        <f t="shared" si="678"/>
        <v>1.5166666666666666</v>
      </c>
      <c r="K8666" t="s">
        <v>110</v>
      </c>
      <c r="L8666" t="s">
        <v>61</v>
      </c>
      <c r="M8666" t="s">
        <v>23</v>
      </c>
      <c r="N8666" t="b">
        <v>0</v>
      </c>
      <c r="O8666">
        <f>_xlfn.XLOOKUP(B8666,Machine_Info!A:A,Machine_Info!E:E)</f>
        <v>22</v>
      </c>
      <c r="P8666">
        <f t="shared" si="675"/>
        <v>20.483333333333334</v>
      </c>
      <c r="Q8666">
        <f t="shared" si="679"/>
        <v>0.93106060606060614</v>
      </c>
    </row>
    <row r="8667" spans="1:17" x14ac:dyDescent="0.2">
      <c r="A8667" t="s">
        <v>8785</v>
      </c>
      <c r="B8667" t="s">
        <v>78</v>
      </c>
      <c r="C8667" t="s">
        <v>79</v>
      </c>
      <c r="D8667" t="s">
        <v>32</v>
      </c>
      <c r="E8667" s="2">
        <v>45605.603298611109</v>
      </c>
      <c r="F8667" s="2">
        <v>45605.635937500003</v>
      </c>
      <c r="G8667" t="str">
        <f t="shared" si="676"/>
        <v>11</v>
      </c>
      <c r="H8667" t="str">
        <f t="shared" si="677"/>
        <v>09</v>
      </c>
      <c r="I8667">
        <v>294</v>
      </c>
      <c r="J8667">
        <f t="shared" si="678"/>
        <v>4.9000000000000004</v>
      </c>
      <c r="K8667" t="s">
        <v>21</v>
      </c>
      <c r="L8667" t="s">
        <v>61</v>
      </c>
      <c r="M8667" t="s">
        <v>23</v>
      </c>
      <c r="N8667" t="b">
        <v>1</v>
      </c>
      <c r="O8667">
        <f>_xlfn.XLOOKUP(B8667,Machine_Info!A:A,Machine_Info!E:E)</f>
        <v>22</v>
      </c>
      <c r="P8667">
        <f t="shared" si="675"/>
        <v>17.100000000000001</v>
      </c>
      <c r="Q8667">
        <f t="shared" si="679"/>
        <v>0.77727272727272734</v>
      </c>
    </row>
    <row r="8668" spans="1:17" x14ac:dyDescent="0.2">
      <c r="A8668" t="s">
        <v>8786</v>
      </c>
      <c r="B8668" t="s">
        <v>171</v>
      </c>
      <c r="C8668" t="s">
        <v>172</v>
      </c>
      <c r="D8668" t="s">
        <v>32</v>
      </c>
      <c r="E8668" s="2">
        <v>45605.622430555559</v>
      </c>
      <c r="F8668" s="2">
        <v>45605.764791666668</v>
      </c>
      <c r="G8668" t="str">
        <f t="shared" si="676"/>
        <v>11</v>
      </c>
      <c r="H8668" t="str">
        <f t="shared" si="677"/>
        <v>09</v>
      </c>
      <c r="I8668">
        <v>139</v>
      </c>
      <c r="J8668">
        <f t="shared" si="678"/>
        <v>2.3166666666666669</v>
      </c>
      <c r="K8668" t="s">
        <v>71</v>
      </c>
      <c r="L8668" t="s">
        <v>61</v>
      </c>
      <c r="M8668" t="s">
        <v>23</v>
      </c>
      <c r="N8668" t="b">
        <v>1</v>
      </c>
      <c r="O8668">
        <f>_xlfn.XLOOKUP(B8668,Machine_Info!A:A,Machine_Info!E:E)</f>
        <v>16</v>
      </c>
      <c r="P8668">
        <f t="shared" si="675"/>
        <v>13.683333333333334</v>
      </c>
      <c r="Q8668">
        <f t="shared" si="679"/>
        <v>0.85520833333333335</v>
      </c>
    </row>
    <row r="8669" spans="1:17" x14ac:dyDescent="0.2">
      <c r="A8669" t="s">
        <v>8787</v>
      </c>
      <c r="B8669" t="s">
        <v>25</v>
      </c>
      <c r="C8669" t="s">
        <v>26</v>
      </c>
      <c r="D8669" t="s">
        <v>27</v>
      </c>
      <c r="E8669" s="2">
        <v>45605.631493055553</v>
      </c>
      <c r="F8669" s="2">
        <v>45605.651631944442</v>
      </c>
      <c r="G8669" t="str">
        <f t="shared" si="676"/>
        <v>11</v>
      </c>
      <c r="H8669" t="str">
        <f t="shared" si="677"/>
        <v>09</v>
      </c>
      <c r="I8669">
        <v>751</v>
      </c>
      <c r="J8669">
        <f t="shared" si="678"/>
        <v>12.516666666666667</v>
      </c>
      <c r="K8669" t="s">
        <v>54</v>
      </c>
      <c r="L8669" t="s">
        <v>165</v>
      </c>
      <c r="M8669" t="s">
        <v>34</v>
      </c>
      <c r="N8669" t="b">
        <v>1</v>
      </c>
      <c r="O8669">
        <f>_xlfn.XLOOKUP(B8669,Machine_Info!A:A,Machine_Info!E:E)</f>
        <v>22</v>
      </c>
      <c r="P8669">
        <f t="shared" si="675"/>
        <v>9.4833333333333325</v>
      </c>
      <c r="Q8669">
        <f t="shared" si="679"/>
        <v>0.43106060606060603</v>
      </c>
    </row>
    <row r="8670" spans="1:17" x14ac:dyDescent="0.2">
      <c r="A8670" t="s">
        <v>8788</v>
      </c>
      <c r="B8670" t="s">
        <v>174</v>
      </c>
      <c r="C8670" t="s">
        <v>175</v>
      </c>
      <c r="D8670" t="s">
        <v>59</v>
      </c>
      <c r="E8670" s="2">
        <v>45605.643425925933</v>
      </c>
      <c r="F8670" s="2">
        <v>45605.648287037038</v>
      </c>
      <c r="G8670" t="str">
        <f t="shared" si="676"/>
        <v>11</v>
      </c>
      <c r="H8670" t="str">
        <f t="shared" si="677"/>
        <v>09</v>
      </c>
      <c r="I8670">
        <v>211</v>
      </c>
      <c r="J8670">
        <f t="shared" si="678"/>
        <v>3.5166666666666666</v>
      </c>
      <c r="K8670" t="s">
        <v>38</v>
      </c>
      <c r="L8670" t="s">
        <v>165</v>
      </c>
      <c r="M8670" t="s">
        <v>34</v>
      </c>
      <c r="N8670" t="b">
        <v>0</v>
      </c>
      <c r="O8670">
        <f>_xlfn.XLOOKUP(B8670,Machine_Info!A:A,Machine_Info!E:E)</f>
        <v>14</v>
      </c>
      <c r="P8670">
        <f t="shared" si="675"/>
        <v>10.483333333333334</v>
      </c>
      <c r="Q8670">
        <f t="shared" si="679"/>
        <v>0.74880952380952392</v>
      </c>
    </row>
    <row r="8671" spans="1:17" x14ac:dyDescent="0.2">
      <c r="A8671" t="s">
        <v>8789</v>
      </c>
      <c r="B8671" t="s">
        <v>125</v>
      </c>
      <c r="C8671" t="s">
        <v>126</v>
      </c>
      <c r="D8671" t="s">
        <v>20</v>
      </c>
      <c r="E8671" s="2">
        <v>45605.660497685189</v>
      </c>
      <c r="F8671" s="2">
        <v>45605.718136574083</v>
      </c>
      <c r="G8671" t="str">
        <f t="shared" si="676"/>
        <v>11</v>
      </c>
      <c r="H8671" t="str">
        <f t="shared" si="677"/>
        <v>09</v>
      </c>
      <c r="I8671">
        <v>324</v>
      </c>
      <c r="J8671">
        <f t="shared" si="678"/>
        <v>5.4</v>
      </c>
      <c r="K8671" t="s">
        <v>103</v>
      </c>
      <c r="L8671" t="s">
        <v>10160</v>
      </c>
      <c r="M8671" t="s">
        <v>44</v>
      </c>
      <c r="N8671" t="b">
        <v>0</v>
      </c>
      <c r="O8671">
        <f>_xlfn.XLOOKUP(B8671,Machine_Info!A:A,Machine_Info!E:E)</f>
        <v>18</v>
      </c>
      <c r="P8671">
        <f t="shared" si="675"/>
        <v>12.6</v>
      </c>
      <c r="Q8671">
        <f t="shared" si="679"/>
        <v>0.7</v>
      </c>
    </row>
    <row r="8672" spans="1:17" x14ac:dyDescent="0.2">
      <c r="A8672" t="s">
        <v>8790</v>
      </c>
      <c r="B8672" t="s">
        <v>125</v>
      </c>
      <c r="C8672" t="s">
        <v>126</v>
      </c>
      <c r="D8672" t="s">
        <v>20</v>
      </c>
      <c r="E8672" s="2">
        <v>45605.662453703713</v>
      </c>
      <c r="F8672" s="2">
        <v>45605.774259259262</v>
      </c>
      <c r="G8672" t="str">
        <f t="shared" si="676"/>
        <v>11</v>
      </c>
      <c r="H8672" t="str">
        <f t="shared" si="677"/>
        <v>09</v>
      </c>
      <c r="I8672">
        <v>214</v>
      </c>
      <c r="J8672">
        <f t="shared" si="678"/>
        <v>3.5666666666666669</v>
      </c>
      <c r="K8672" t="s">
        <v>42</v>
      </c>
      <c r="L8672" t="s">
        <v>10160</v>
      </c>
      <c r="M8672" t="s">
        <v>44</v>
      </c>
      <c r="N8672" t="b">
        <v>0</v>
      </c>
      <c r="O8672">
        <f>_xlfn.XLOOKUP(B8672,Machine_Info!A:A,Machine_Info!E:E)</f>
        <v>18</v>
      </c>
      <c r="P8672">
        <f t="shared" si="675"/>
        <v>14.433333333333334</v>
      </c>
      <c r="Q8672">
        <f t="shared" si="679"/>
        <v>0.80185185185185182</v>
      </c>
    </row>
    <row r="8673" spans="1:17" x14ac:dyDescent="0.2">
      <c r="A8673" t="s">
        <v>8791</v>
      </c>
      <c r="B8673" t="s">
        <v>30</v>
      </c>
      <c r="C8673" t="s">
        <v>31</v>
      </c>
      <c r="D8673" t="s">
        <v>32</v>
      </c>
      <c r="E8673" s="2">
        <v>45605.73642361111</v>
      </c>
      <c r="F8673" s="2">
        <v>45605.764201388891</v>
      </c>
      <c r="G8673" t="str">
        <f t="shared" si="676"/>
        <v>11</v>
      </c>
      <c r="H8673" t="str">
        <f t="shared" si="677"/>
        <v>09</v>
      </c>
      <c r="I8673">
        <v>111</v>
      </c>
      <c r="J8673">
        <f t="shared" si="678"/>
        <v>1.85</v>
      </c>
      <c r="K8673" t="s">
        <v>38</v>
      </c>
      <c r="L8673" t="s">
        <v>165</v>
      </c>
      <c r="M8673" t="s">
        <v>34</v>
      </c>
      <c r="N8673" t="b">
        <v>0</v>
      </c>
      <c r="O8673">
        <f>_xlfn.XLOOKUP(B8673,Machine_Info!A:A,Machine_Info!E:E)</f>
        <v>22</v>
      </c>
      <c r="P8673">
        <f t="shared" si="675"/>
        <v>20.149999999999999</v>
      </c>
      <c r="Q8673">
        <f t="shared" si="679"/>
        <v>0.91590909090909089</v>
      </c>
    </row>
    <row r="8674" spans="1:17" x14ac:dyDescent="0.2">
      <c r="A8674" t="s">
        <v>8792</v>
      </c>
      <c r="B8674" t="s">
        <v>160</v>
      </c>
      <c r="C8674" t="s">
        <v>161</v>
      </c>
      <c r="D8674" t="s">
        <v>32</v>
      </c>
      <c r="E8674" s="2">
        <v>45605.894594907397</v>
      </c>
      <c r="F8674" s="2">
        <v>45605.906400462962</v>
      </c>
      <c r="G8674" t="str">
        <f t="shared" si="676"/>
        <v>11</v>
      </c>
      <c r="H8674" t="str">
        <f t="shared" si="677"/>
        <v>09</v>
      </c>
      <c r="I8674">
        <v>197</v>
      </c>
      <c r="J8674">
        <f t="shared" si="678"/>
        <v>3.2833333333333332</v>
      </c>
      <c r="K8674" t="s">
        <v>46</v>
      </c>
      <c r="L8674" t="s">
        <v>10160</v>
      </c>
      <c r="M8674" t="s">
        <v>44</v>
      </c>
      <c r="N8674" t="b">
        <v>0</v>
      </c>
      <c r="O8674">
        <f>_xlfn.XLOOKUP(B8674,Machine_Info!A:A,Machine_Info!E:E)</f>
        <v>20</v>
      </c>
      <c r="P8674">
        <f t="shared" si="675"/>
        <v>16.716666666666669</v>
      </c>
      <c r="Q8674">
        <f t="shared" si="679"/>
        <v>0.83583333333333343</v>
      </c>
    </row>
    <row r="8675" spans="1:17" x14ac:dyDescent="0.2">
      <c r="A8675" t="s">
        <v>8793</v>
      </c>
      <c r="B8675" t="s">
        <v>263</v>
      </c>
      <c r="C8675" t="s">
        <v>264</v>
      </c>
      <c r="D8675" t="s">
        <v>27</v>
      </c>
      <c r="E8675" s="2">
        <v>45605.982766203713</v>
      </c>
      <c r="F8675" s="2">
        <v>45606.07304398148</v>
      </c>
      <c r="G8675" t="str">
        <f t="shared" si="676"/>
        <v>11</v>
      </c>
      <c r="H8675" t="str">
        <f t="shared" si="677"/>
        <v>09</v>
      </c>
      <c r="I8675">
        <v>30</v>
      </c>
      <c r="J8675">
        <f t="shared" si="678"/>
        <v>0.5</v>
      </c>
      <c r="K8675" t="s">
        <v>28</v>
      </c>
      <c r="L8675" t="s">
        <v>165</v>
      </c>
      <c r="M8675" t="s">
        <v>34</v>
      </c>
      <c r="N8675" t="b">
        <v>0</v>
      </c>
      <c r="O8675">
        <f>_xlfn.XLOOKUP(B8675,Machine_Info!A:A,Machine_Info!E:E)</f>
        <v>22</v>
      </c>
      <c r="P8675">
        <f t="shared" si="675"/>
        <v>21.5</v>
      </c>
      <c r="Q8675">
        <f t="shared" si="679"/>
        <v>0.97727272727272729</v>
      </c>
    </row>
    <row r="8676" spans="1:17" x14ac:dyDescent="0.2">
      <c r="A8676" t="s">
        <v>8794</v>
      </c>
      <c r="B8676" t="s">
        <v>135</v>
      </c>
      <c r="C8676" t="s">
        <v>136</v>
      </c>
      <c r="D8676" t="s">
        <v>32</v>
      </c>
      <c r="E8676" s="2">
        <v>45605.991666666669</v>
      </c>
      <c r="F8676" s="2">
        <v>45606.066666666673</v>
      </c>
      <c r="G8676" t="str">
        <f t="shared" si="676"/>
        <v>11</v>
      </c>
      <c r="H8676" t="str">
        <f t="shared" si="677"/>
        <v>09</v>
      </c>
      <c r="I8676">
        <v>78</v>
      </c>
      <c r="J8676">
        <f t="shared" si="678"/>
        <v>1.3</v>
      </c>
      <c r="K8676" t="s">
        <v>46</v>
      </c>
      <c r="L8676" t="s">
        <v>165</v>
      </c>
      <c r="M8676" t="s">
        <v>34</v>
      </c>
      <c r="N8676" t="b">
        <v>0</v>
      </c>
      <c r="O8676">
        <f>_xlfn.XLOOKUP(B8676,Machine_Info!A:A,Machine_Info!E:E)</f>
        <v>20</v>
      </c>
      <c r="P8676">
        <f t="shared" si="675"/>
        <v>18.7</v>
      </c>
      <c r="Q8676">
        <f t="shared" si="679"/>
        <v>0.93499999999999994</v>
      </c>
    </row>
    <row r="8677" spans="1:17" x14ac:dyDescent="0.2">
      <c r="A8677" t="s">
        <v>8795</v>
      </c>
      <c r="B8677" t="s">
        <v>49</v>
      </c>
      <c r="C8677" t="s">
        <v>50</v>
      </c>
      <c r="D8677" t="s">
        <v>20</v>
      </c>
      <c r="E8677" s="2">
        <v>45605.993391203701</v>
      </c>
      <c r="F8677" s="2">
        <v>45606.132974537039</v>
      </c>
      <c r="G8677" t="str">
        <f t="shared" si="676"/>
        <v>11</v>
      </c>
      <c r="H8677" t="str">
        <f t="shared" si="677"/>
        <v>09</v>
      </c>
      <c r="I8677">
        <v>861</v>
      </c>
      <c r="J8677">
        <f t="shared" si="678"/>
        <v>14.35</v>
      </c>
      <c r="K8677" t="s">
        <v>103</v>
      </c>
      <c r="L8677" t="s">
        <v>10160</v>
      </c>
      <c r="M8677" t="s">
        <v>44</v>
      </c>
      <c r="N8677" t="b">
        <v>0</v>
      </c>
      <c r="O8677">
        <f>_xlfn.XLOOKUP(B8677,Machine_Info!A:A,Machine_Info!E:E)</f>
        <v>22</v>
      </c>
      <c r="P8677">
        <f t="shared" si="675"/>
        <v>7.65</v>
      </c>
      <c r="Q8677">
        <f t="shared" si="679"/>
        <v>0.34772727272727272</v>
      </c>
    </row>
    <row r="8678" spans="1:17" x14ac:dyDescent="0.2">
      <c r="A8678" t="s">
        <v>8796</v>
      </c>
      <c r="B8678" t="s">
        <v>63</v>
      </c>
      <c r="C8678" t="s">
        <v>64</v>
      </c>
      <c r="D8678" t="s">
        <v>32</v>
      </c>
      <c r="E8678" s="2">
        <v>45606.014872685177</v>
      </c>
      <c r="F8678" s="2">
        <v>45606.025289351863</v>
      </c>
      <c r="G8678" t="str">
        <f t="shared" si="676"/>
        <v>11</v>
      </c>
      <c r="H8678" t="str">
        <f t="shared" si="677"/>
        <v>10</v>
      </c>
      <c r="I8678">
        <v>80</v>
      </c>
      <c r="J8678">
        <f t="shared" si="678"/>
        <v>1.3333333333333333</v>
      </c>
      <c r="K8678" t="s">
        <v>71</v>
      </c>
      <c r="L8678" t="s">
        <v>165</v>
      </c>
      <c r="M8678" t="s">
        <v>34</v>
      </c>
      <c r="N8678" t="b">
        <v>1</v>
      </c>
      <c r="O8678">
        <f>_xlfn.XLOOKUP(B8678,Machine_Info!A:A,Machine_Info!E:E)</f>
        <v>20</v>
      </c>
      <c r="P8678">
        <f t="shared" si="675"/>
        <v>18.666666666666668</v>
      </c>
      <c r="Q8678">
        <f t="shared" si="679"/>
        <v>0.93333333333333335</v>
      </c>
    </row>
    <row r="8679" spans="1:17" x14ac:dyDescent="0.2">
      <c r="A8679" t="s">
        <v>8797</v>
      </c>
      <c r="B8679" t="s">
        <v>163</v>
      </c>
      <c r="C8679" t="s">
        <v>164</v>
      </c>
      <c r="D8679" t="s">
        <v>32</v>
      </c>
      <c r="E8679" s="2">
        <v>45606.092893518522</v>
      </c>
      <c r="F8679" s="2">
        <v>45606.13386574074</v>
      </c>
      <c r="G8679" t="str">
        <f t="shared" si="676"/>
        <v>11</v>
      </c>
      <c r="H8679" t="str">
        <f t="shared" si="677"/>
        <v>10</v>
      </c>
      <c r="I8679">
        <v>126</v>
      </c>
      <c r="J8679">
        <f t="shared" si="678"/>
        <v>2.1</v>
      </c>
      <c r="K8679" t="s">
        <v>76</v>
      </c>
      <c r="L8679" t="s">
        <v>10160</v>
      </c>
      <c r="M8679" t="s">
        <v>44</v>
      </c>
      <c r="N8679" t="b">
        <v>0</v>
      </c>
      <c r="O8679">
        <f>_xlfn.XLOOKUP(B8679,Machine_Info!A:A,Machine_Info!E:E)</f>
        <v>20</v>
      </c>
      <c r="P8679">
        <f t="shared" si="675"/>
        <v>17.899999999999999</v>
      </c>
      <c r="Q8679">
        <f t="shared" si="679"/>
        <v>0.89499999999999991</v>
      </c>
    </row>
    <row r="8680" spans="1:17" x14ac:dyDescent="0.2">
      <c r="A8680" t="s">
        <v>8798</v>
      </c>
      <c r="B8680" t="s">
        <v>84</v>
      </c>
      <c r="C8680" t="s">
        <v>85</v>
      </c>
      <c r="D8680" t="s">
        <v>27</v>
      </c>
      <c r="E8680" s="2">
        <v>45606.162719907406</v>
      </c>
      <c r="F8680" s="2">
        <v>45606.371053240742</v>
      </c>
      <c r="G8680" t="str">
        <f t="shared" si="676"/>
        <v>11</v>
      </c>
      <c r="H8680" t="str">
        <f t="shared" si="677"/>
        <v>10</v>
      </c>
      <c r="I8680">
        <v>278</v>
      </c>
      <c r="J8680">
        <f t="shared" si="678"/>
        <v>4.6333333333333337</v>
      </c>
      <c r="K8680" t="s">
        <v>46</v>
      </c>
      <c r="L8680" t="s">
        <v>10160</v>
      </c>
      <c r="M8680" t="s">
        <v>44</v>
      </c>
      <c r="N8680" t="b">
        <v>0</v>
      </c>
      <c r="O8680">
        <f>_xlfn.XLOOKUP(B8680,Machine_Info!A:A,Machine_Info!E:E)</f>
        <v>22</v>
      </c>
      <c r="P8680">
        <f t="shared" si="675"/>
        <v>17.366666666666667</v>
      </c>
      <c r="Q8680">
        <f t="shared" si="679"/>
        <v>0.78939393939393943</v>
      </c>
    </row>
    <row r="8681" spans="1:17" x14ac:dyDescent="0.2">
      <c r="A8681" t="s">
        <v>8799</v>
      </c>
      <c r="B8681" t="s">
        <v>40</v>
      </c>
      <c r="C8681" t="s">
        <v>41</v>
      </c>
      <c r="D8681" t="s">
        <v>20</v>
      </c>
      <c r="E8681" s="2">
        <v>45606.241828703707</v>
      </c>
      <c r="F8681" s="2">
        <v>45606.255023148151</v>
      </c>
      <c r="G8681" t="str">
        <f t="shared" si="676"/>
        <v>11</v>
      </c>
      <c r="H8681" t="str">
        <f t="shared" si="677"/>
        <v>10</v>
      </c>
      <c r="I8681">
        <v>845</v>
      </c>
      <c r="J8681">
        <f t="shared" si="678"/>
        <v>14.083333333333334</v>
      </c>
      <c r="K8681" t="s">
        <v>42</v>
      </c>
      <c r="L8681" t="s">
        <v>165</v>
      </c>
      <c r="M8681" t="s">
        <v>34</v>
      </c>
      <c r="N8681" t="b">
        <v>0</v>
      </c>
      <c r="O8681">
        <f>_xlfn.XLOOKUP(B8681,Machine_Info!A:A,Machine_Info!E:E)</f>
        <v>18</v>
      </c>
      <c r="P8681">
        <f t="shared" si="675"/>
        <v>3.9166666666666661</v>
      </c>
      <c r="Q8681">
        <f t="shared" si="679"/>
        <v>0.21759259259259256</v>
      </c>
    </row>
    <row r="8682" spans="1:17" x14ac:dyDescent="0.2">
      <c r="A8682" t="s">
        <v>8800</v>
      </c>
      <c r="B8682" t="s">
        <v>167</v>
      </c>
      <c r="C8682" t="s">
        <v>168</v>
      </c>
      <c r="D8682" t="s">
        <v>59</v>
      </c>
      <c r="E8682" s="2">
        <v>45606.375648148147</v>
      </c>
      <c r="F8682" s="2">
        <v>45606.418009259258</v>
      </c>
      <c r="G8682" t="str">
        <f t="shared" si="676"/>
        <v>11</v>
      </c>
      <c r="H8682" t="str">
        <f t="shared" si="677"/>
        <v>10</v>
      </c>
      <c r="I8682">
        <v>74</v>
      </c>
      <c r="J8682">
        <f t="shared" si="678"/>
        <v>1.2333333333333334</v>
      </c>
      <c r="K8682" t="s">
        <v>54</v>
      </c>
      <c r="L8682" t="s">
        <v>61</v>
      </c>
      <c r="M8682" t="s">
        <v>23</v>
      </c>
      <c r="N8682" t="b">
        <v>1</v>
      </c>
      <c r="O8682">
        <f>_xlfn.XLOOKUP(B8682,Machine_Info!A:A,Machine_Info!E:E)</f>
        <v>14</v>
      </c>
      <c r="P8682">
        <f t="shared" si="675"/>
        <v>12.766666666666666</v>
      </c>
      <c r="Q8682">
        <f t="shared" si="679"/>
        <v>0.91190476190476188</v>
      </c>
    </row>
    <row r="8683" spans="1:17" x14ac:dyDescent="0.2">
      <c r="A8683" t="s">
        <v>8801</v>
      </c>
      <c r="B8683" t="s">
        <v>132</v>
      </c>
      <c r="C8683" t="s">
        <v>133</v>
      </c>
      <c r="D8683" t="s">
        <v>59</v>
      </c>
      <c r="E8683" s="2">
        <v>45606.435069444437</v>
      </c>
      <c r="F8683" s="2">
        <v>45606.440625000003</v>
      </c>
      <c r="G8683" t="str">
        <f t="shared" si="676"/>
        <v>11</v>
      </c>
      <c r="H8683" t="str">
        <f t="shared" si="677"/>
        <v>10</v>
      </c>
      <c r="I8683">
        <v>144</v>
      </c>
      <c r="J8683">
        <f t="shared" si="678"/>
        <v>2.4</v>
      </c>
      <c r="K8683" t="s">
        <v>38</v>
      </c>
      <c r="L8683" t="s">
        <v>10160</v>
      </c>
      <c r="M8683" t="s">
        <v>44</v>
      </c>
      <c r="N8683" t="b">
        <v>0</v>
      </c>
      <c r="O8683">
        <f>_xlfn.XLOOKUP(B8683,Machine_Info!A:A,Machine_Info!E:E)</f>
        <v>14</v>
      </c>
      <c r="P8683">
        <f t="shared" si="675"/>
        <v>11.6</v>
      </c>
      <c r="Q8683">
        <f t="shared" si="679"/>
        <v>0.82857142857142851</v>
      </c>
    </row>
    <row r="8684" spans="1:17" x14ac:dyDescent="0.2">
      <c r="A8684" t="s">
        <v>8802</v>
      </c>
      <c r="B8684" t="s">
        <v>160</v>
      </c>
      <c r="C8684" t="s">
        <v>161</v>
      </c>
      <c r="D8684" t="s">
        <v>32</v>
      </c>
      <c r="E8684" s="2">
        <v>45606.523310185177</v>
      </c>
      <c r="F8684" s="2">
        <v>45606.543449074074</v>
      </c>
      <c r="G8684" t="str">
        <f t="shared" si="676"/>
        <v>11</v>
      </c>
      <c r="H8684" t="str">
        <f t="shared" si="677"/>
        <v>10</v>
      </c>
      <c r="I8684">
        <v>181</v>
      </c>
      <c r="J8684">
        <f t="shared" si="678"/>
        <v>3.0166666666666666</v>
      </c>
      <c r="K8684" t="s">
        <v>42</v>
      </c>
      <c r="L8684" t="s">
        <v>165</v>
      </c>
      <c r="M8684" t="s">
        <v>34</v>
      </c>
      <c r="N8684" t="b">
        <v>0</v>
      </c>
      <c r="O8684">
        <f>_xlfn.XLOOKUP(B8684,Machine_Info!A:A,Machine_Info!E:E)</f>
        <v>20</v>
      </c>
      <c r="P8684">
        <f t="shared" si="675"/>
        <v>16.983333333333334</v>
      </c>
      <c r="Q8684">
        <f t="shared" si="679"/>
        <v>0.84916666666666674</v>
      </c>
    </row>
    <row r="8685" spans="1:17" x14ac:dyDescent="0.2">
      <c r="A8685" t="s">
        <v>8803</v>
      </c>
      <c r="B8685" t="s">
        <v>96</v>
      </c>
      <c r="C8685" t="s">
        <v>97</v>
      </c>
      <c r="D8685" t="s">
        <v>27</v>
      </c>
      <c r="E8685" s="2">
        <v>45606.599722222221</v>
      </c>
      <c r="F8685" s="2">
        <v>45606.609444444453</v>
      </c>
      <c r="G8685" t="str">
        <f t="shared" si="676"/>
        <v>11</v>
      </c>
      <c r="H8685" t="str">
        <f t="shared" si="677"/>
        <v>10</v>
      </c>
      <c r="I8685">
        <v>341</v>
      </c>
      <c r="J8685">
        <f t="shared" si="678"/>
        <v>5.6833333333333336</v>
      </c>
      <c r="K8685" t="s">
        <v>28</v>
      </c>
      <c r="L8685" t="s">
        <v>10160</v>
      </c>
      <c r="M8685" t="s">
        <v>44</v>
      </c>
      <c r="N8685" t="b">
        <v>0</v>
      </c>
      <c r="O8685">
        <f>_xlfn.XLOOKUP(B8685,Machine_Info!A:A,Machine_Info!E:E)</f>
        <v>20</v>
      </c>
      <c r="P8685">
        <f t="shared" si="675"/>
        <v>14.316666666666666</v>
      </c>
      <c r="Q8685">
        <f t="shared" si="679"/>
        <v>0.71583333333333332</v>
      </c>
    </row>
    <row r="8686" spans="1:17" x14ac:dyDescent="0.2">
      <c r="A8686" t="s">
        <v>8804</v>
      </c>
      <c r="B8686" t="s">
        <v>63</v>
      </c>
      <c r="C8686" t="s">
        <v>64</v>
      </c>
      <c r="D8686" t="s">
        <v>32</v>
      </c>
      <c r="E8686" s="2">
        <v>45606.691631944443</v>
      </c>
      <c r="F8686" s="2">
        <v>45606.711770833332</v>
      </c>
      <c r="G8686" t="str">
        <f t="shared" si="676"/>
        <v>11</v>
      </c>
      <c r="H8686" t="str">
        <f t="shared" si="677"/>
        <v>10</v>
      </c>
      <c r="I8686">
        <v>120</v>
      </c>
      <c r="J8686">
        <f t="shared" si="678"/>
        <v>2</v>
      </c>
      <c r="K8686" t="s">
        <v>38</v>
      </c>
      <c r="L8686" t="s">
        <v>165</v>
      </c>
      <c r="M8686" t="s">
        <v>34</v>
      </c>
      <c r="N8686" t="b">
        <v>0</v>
      </c>
      <c r="O8686">
        <f>_xlfn.XLOOKUP(B8686,Machine_Info!A:A,Machine_Info!E:E)</f>
        <v>20</v>
      </c>
      <c r="P8686">
        <f t="shared" si="675"/>
        <v>18</v>
      </c>
      <c r="Q8686">
        <f t="shared" si="679"/>
        <v>0.9</v>
      </c>
    </row>
    <row r="8687" spans="1:17" x14ac:dyDescent="0.2">
      <c r="A8687" t="s">
        <v>8805</v>
      </c>
      <c r="B8687" t="s">
        <v>81</v>
      </c>
      <c r="C8687" t="s">
        <v>82</v>
      </c>
      <c r="D8687" t="s">
        <v>20</v>
      </c>
      <c r="E8687" s="2">
        <v>45606.698194444441</v>
      </c>
      <c r="F8687" s="2">
        <v>45606.719722222217</v>
      </c>
      <c r="G8687" t="str">
        <f t="shared" si="676"/>
        <v>11</v>
      </c>
      <c r="H8687" t="str">
        <f t="shared" si="677"/>
        <v>10</v>
      </c>
      <c r="I8687">
        <v>246</v>
      </c>
      <c r="J8687">
        <f t="shared" si="678"/>
        <v>4.0999999999999996</v>
      </c>
      <c r="K8687" t="s">
        <v>110</v>
      </c>
      <c r="L8687" t="s">
        <v>10160</v>
      </c>
      <c r="M8687" t="s">
        <v>44</v>
      </c>
      <c r="N8687" t="b">
        <v>0</v>
      </c>
      <c r="O8687">
        <f>_xlfn.XLOOKUP(B8687,Machine_Info!A:A,Machine_Info!E:E)</f>
        <v>14</v>
      </c>
      <c r="P8687">
        <f t="shared" si="675"/>
        <v>9.9</v>
      </c>
      <c r="Q8687">
        <f t="shared" si="679"/>
        <v>0.70714285714285718</v>
      </c>
    </row>
    <row r="8688" spans="1:17" x14ac:dyDescent="0.2">
      <c r="A8688" t="s">
        <v>8806</v>
      </c>
      <c r="B8688" t="s">
        <v>142</v>
      </c>
      <c r="C8688" t="s">
        <v>143</v>
      </c>
      <c r="D8688" t="s">
        <v>27</v>
      </c>
      <c r="E8688" s="2">
        <v>45606.70412037037</v>
      </c>
      <c r="F8688" s="2">
        <v>45606.795092592591</v>
      </c>
      <c r="G8688" t="str">
        <f t="shared" si="676"/>
        <v>11</v>
      </c>
      <c r="H8688" t="str">
        <f t="shared" si="677"/>
        <v>10</v>
      </c>
      <c r="I8688">
        <v>152</v>
      </c>
      <c r="J8688">
        <f t="shared" si="678"/>
        <v>2.5333333333333332</v>
      </c>
      <c r="K8688" t="s">
        <v>103</v>
      </c>
      <c r="L8688" t="s">
        <v>61</v>
      </c>
      <c r="M8688" t="s">
        <v>23</v>
      </c>
      <c r="N8688" t="b">
        <v>0</v>
      </c>
      <c r="O8688">
        <f>_xlfn.XLOOKUP(B8688,Machine_Info!A:A,Machine_Info!E:E)</f>
        <v>22</v>
      </c>
      <c r="P8688">
        <f t="shared" si="675"/>
        <v>19.466666666666669</v>
      </c>
      <c r="Q8688">
        <f t="shared" si="679"/>
        <v>0.88484848484848488</v>
      </c>
    </row>
    <row r="8689" spans="1:17" x14ac:dyDescent="0.2">
      <c r="A8689" t="s">
        <v>8807</v>
      </c>
      <c r="B8689" t="s">
        <v>125</v>
      </c>
      <c r="C8689" t="s">
        <v>126</v>
      </c>
      <c r="D8689" t="s">
        <v>20</v>
      </c>
      <c r="E8689" s="2">
        <v>45606.716990740737</v>
      </c>
      <c r="F8689" s="2">
        <v>45606.796851851846</v>
      </c>
      <c r="G8689" t="str">
        <f t="shared" si="676"/>
        <v>11</v>
      </c>
      <c r="H8689" t="str">
        <f t="shared" si="677"/>
        <v>10</v>
      </c>
      <c r="I8689">
        <v>247</v>
      </c>
      <c r="J8689">
        <f t="shared" si="678"/>
        <v>4.1166666666666663</v>
      </c>
      <c r="K8689" t="s">
        <v>28</v>
      </c>
      <c r="L8689" t="s">
        <v>165</v>
      </c>
      <c r="M8689" t="s">
        <v>34</v>
      </c>
      <c r="N8689" t="b">
        <v>0</v>
      </c>
      <c r="O8689">
        <f>_xlfn.XLOOKUP(B8689,Machine_Info!A:A,Machine_Info!E:E)</f>
        <v>18</v>
      </c>
      <c r="P8689">
        <f t="shared" si="675"/>
        <v>13.883333333333333</v>
      </c>
      <c r="Q8689">
        <f t="shared" si="679"/>
        <v>0.77129629629629626</v>
      </c>
    </row>
    <row r="8690" spans="1:17" x14ac:dyDescent="0.2">
      <c r="A8690" t="s">
        <v>8808</v>
      </c>
      <c r="B8690" t="s">
        <v>167</v>
      </c>
      <c r="C8690" t="s">
        <v>168</v>
      </c>
      <c r="D8690" t="s">
        <v>59</v>
      </c>
      <c r="E8690" s="2">
        <v>45606.761597222219</v>
      </c>
      <c r="F8690" s="2">
        <v>45606.769930555558</v>
      </c>
      <c r="G8690" t="str">
        <f t="shared" si="676"/>
        <v>11</v>
      </c>
      <c r="H8690" t="str">
        <f t="shared" si="677"/>
        <v>10</v>
      </c>
      <c r="I8690">
        <v>20</v>
      </c>
      <c r="J8690">
        <f t="shared" si="678"/>
        <v>0.33333333333333331</v>
      </c>
      <c r="K8690" t="s">
        <v>76</v>
      </c>
      <c r="L8690" t="s">
        <v>165</v>
      </c>
      <c r="M8690" t="s">
        <v>34</v>
      </c>
      <c r="N8690" t="b">
        <v>0</v>
      </c>
      <c r="O8690">
        <f>_xlfn.XLOOKUP(B8690,Machine_Info!A:A,Machine_Info!E:E)</f>
        <v>14</v>
      </c>
      <c r="P8690">
        <f t="shared" si="675"/>
        <v>13.666666666666666</v>
      </c>
      <c r="Q8690">
        <f t="shared" si="679"/>
        <v>0.97619047619047616</v>
      </c>
    </row>
    <row r="8691" spans="1:17" x14ac:dyDescent="0.2">
      <c r="A8691" t="s">
        <v>8809</v>
      </c>
      <c r="B8691" t="s">
        <v>92</v>
      </c>
      <c r="C8691" t="s">
        <v>93</v>
      </c>
      <c r="D8691" t="s">
        <v>59</v>
      </c>
      <c r="E8691" s="2">
        <v>45606.794560185182</v>
      </c>
      <c r="F8691" s="2">
        <v>45606.919560185182</v>
      </c>
      <c r="G8691" t="str">
        <f t="shared" si="676"/>
        <v>11</v>
      </c>
      <c r="H8691" t="str">
        <f t="shared" si="677"/>
        <v>10</v>
      </c>
      <c r="I8691">
        <v>425</v>
      </c>
      <c r="J8691">
        <f t="shared" si="678"/>
        <v>7.083333333333333</v>
      </c>
      <c r="K8691" t="s">
        <v>21</v>
      </c>
      <c r="L8691" t="s">
        <v>165</v>
      </c>
      <c r="M8691" t="s">
        <v>34</v>
      </c>
      <c r="N8691" t="b">
        <v>1</v>
      </c>
      <c r="O8691">
        <f>_xlfn.XLOOKUP(B8691,Machine_Info!A:A,Machine_Info!E:E)</f>
        <v>20</v>
      </c>
      <c r="P8691">
        <f t="shared" si="675"/>
        <v>12.916666666666668</v>
      </c>
      <c r="Q8691">
        <f t="shared" si="679"/>
        <v>0.64583333333333337</v>
      </c>
    </row>
    <row r="8692" spans="1:17" x14ac:dyDescent="0.2">
      <c r="A8692" t="s">
        <v>8810</v>
      </c>
      <c r="B8692" t="s">
        <v>132</v>
      </c>
      <c r="C8692" t="s">
        <v>133</v>
      </c>
      <c r="D8692" t="s">
        <v>59</v>
      </c>
      <c r="E8692" s="2">
        <v>45606.842245370368</v>
      </c>
      <c r="F8692" s="2">
        <v>45606.929745370369</v>
      </c>
      <c r="G8692" t="str">
        <f t="shared" si="676"/>
        <v>11</v>
      </c>
      <c r="H8692" t="str">
        <f t="shared" si="677"/>
        <v>10</v>
      </c>
      <c r="I8692">
        <v>221</v>
      </c>
      <c r="J8692">
        <f t="shared" si="678"/>
        <v>3.6833333333333331</v>
      </c>
      <c r="K8692" t="s">
        <v>28</v>
      </c>
      <c r="L8692" t="s">
        <v>10160</v>
      </c>
      <c r="M8692" t="s">
        <v>44</v>
      </c>
      <c r="N8692" t="b">
        <v>0</v>
      </c>
      <c r="O8692">
        <f>_xlfn.XLOOKUP(B8692,Machine_Info!A:A,Machine_Info!E:E)</f>
        <v>14</v>
      </c>
      <c r="P8692">
        <f t="shared" si="675"/>
        <v>10.316666666666666</v>
      </c>
      <c r="Q8692">
        <f t="shared" si="679"/>
        <v>0.73690476190476184</v>
      </c>
    </row>
    <row r="8693" spans="1:17" x14ac:dyDescent="0.2">
      <c r="A8693" t="s">
        <v>8811</v>
      </c>
      <c r="B8693" t="s">
        <v>18</v>
      </c>
      <c r="C8693" t="s">
        <v>19</v>
      </c>
      <c r="D8693" t="s">
        <v>20</v>
      </c>
      <c r="E8693" s="2">
        <v>45606.88040509259</v>
      </c>
      <c r="F8693" s="2">
        <v>45607.342905092592</v>
      </c>
      <c r="G8693" t="str">
        <f t="shared" si="676"/>
        <v>11</v>
      </c>
      <c r="H8693" t="str">
        <f t="shared" si="677"/>
        <v>10</v>
      </c>
      <c r="I8693">
        <v>271</v>
      </c>
      <c r="J8693">
        <f t="shared" si="678"/>
        <v>4.5166666666666666</v>
      </c>
      <c r="K8693" t="s">
        <v>21</v>
      </c>
      <c r="L8693" t="s">
        <v>61</v>
      </c>
      <c r="M8693" t="s">
        <v>23</v>
      </c>
      <c r="N8693" t="b">
        <v>1</v>
      </c>
      <c r="O8693">
        <f>_xlfn.XLOOKUP(B8693,Machine_Info!A:A,Machine_Info!E:E)</f>
        <v>16</v>
      </c>
      <c r="P8693">
        <f t="shared" si="675"/>
        <v>11.483333333333334</v>
      </c>
      <c r="Q8693">
        <f t="shared" si="679"/>
        <v>0.71770833333333339</v>
      </c>
    </row>
    <row r="8694" spans="1:17" x14ac:dyDescent="0.2">
      <c r="A8694" t="s">
        <v>8812</v>
      </c>
      <c r="B8694" t="s">
        <v>36</v>
      </c>
      <c r="C8694" t="s">
        <v>37</v>
      </c>
      <c r="D8694" t="s">
        <v>20</v>
      </c>
      <c r="E8694" s="2">
        <v>45606.917581018519</v>
      </c>
      <c r="F8694" s="2">
        <v>45606.948831018519</v>
      </c>
      <c r="G8694" t="str">
        <f t="shared" si="676"/>
        <v>11</v>
      </c>
      <c r="H8694" t="str">
        <f t="shared" si="677"/>
        <v>10</v>
      </c>
      <c r="I8694">
        <v>1026</v>
      </c>
      <c r="J8694">
        <f t="shared" si="678"/>
        <v>17.100000000000001</v>
      </c>
      <c r="K8694" t="s">
        <v>28</v>
      </c>
      <c r="L8694" t="s">
        <v>10160</v>
      </c>
      <c r="M8694" t="s">
        <v>44</v>
      </c>
      <c r="N8694" t="b">
        <v>0</v>
      </c>
      <c r="O8694">
        <f>_xlfn.XLOOKUP(B8694,Machine_Info!A:A,Machine_Info!E:E)</f>
        <v>18</v>
      </c>
      <c r="P8694">
        <f t="shared" si="675"/>
        <v>0.89999999999999858</v>
      </c>
      <c r="Q8694">
        <f t="shared" si="679"/>
        <v>4.999999999999992E-2</v>
      </c>
    </row>
    <row r="8695" spans="1:17" x14ac:dyDescent="0.2">
      <c r="A8695" t="s">
        <v>8813</v>
      </c>
      <c r="B8695" t="s">
        <v>63</v>
      </c>
      <c r="C8695" t="s">
        <v>64</v>
      </c>
      <c r="D8695" t="s">
        <v>32</v>
      </c>
      <c r="E8695" s="2">
        <v>45606.925243055557</v>
      </c>
      <c r="F8695" s="2">
        <v>45606.961354166669</v>
      </c>
      <c r="G8695" t="str">
        <f t="shared" si="676"/>
        <v>11</v>
      </c>
      <c r="H8695" t="str">
        <f t="shared" si="677"/>
        <v>10</v>
      </c>
      <c r="I8695">
        <v>160</v>
      </c>
      <c r="J8695">
        <f t="shared" si="678"/>
        <v>2.6666666666666665</v>
      </c>
      <c r="K8695" t="s">
        <v>38</v>
      </c>
      <c r="L8695" t="s">
        <v>10160</v>
      </c>
      <c r="M8695" t="s">
        <v>44</v>
      </c>
      <c r="N8695" t="b">
        <v>0</v>
      </c>
      <c r="O8695">
        <f>_xlfn.XLOOKUP(B8695,Machine_Info!A:A,Machine_Info!E:E)</f>
        <v>20</v>
      </c>
      <c r="P8695">
        <f t="shared" si="675"/>
        <v>17.333333333333332</v>
      </c>
      <c r="Q8695">
        <f t="shared" si="679"/>
        <v>0.86666666666666659</v>
      </c>
    </row>
    <row r="8696" spans="1:17" x14ac:dyDescent="0.2">
      <c r="A8696" t="s">
        <v>8814</v>
      </c>
      <c r="B8696" t="s">
        <v>202</v>
      </c>
      <c r="C8696" t="s">
        <v>203</v>
      </c>
      <c r="D8696" t="s">
        <v>32</v>
      </c>
      <c r="E8696" s="2">
        <v>45606.928854166668</v>
      </c>
      <c r="F8696" s="2">
        <v>45607.237881944442</v>
      </c>
      <c r="G8696" t="str">
        <f t="shared" si="676"/>
        <v>11</v>
      </c>
      <c r="H8696" t="str">
        <f t="shared" si="677"/>
        <v>10</v>
      </c>
      <c r="I8696">
        <v>185</v>
      </c>
      <c r="J8696">
        <f t="shared" si="678"/>
        <v>3.0833333333333335</v>
      </c>
      <c r="K8696" t="s">
        <v>21</v>
      </c>
      <c r="L8696" t="s">
        <v>61</v>
      </c>
      <c r="M8696" t="s">
        <v>23</v>
      </c>
      <c r="N8696" t="b">
        <v>1</v>
      </c>
      <c r="O8696">
        <f>_xlfn.XLOOKUP(B8696,Machine_Info!A:A,Machine_Info!E:E)</f>
        <v>22</v>
      </c>
      <c r="P8696">
        <f t="shared" si="675"/>
        <v>18.916666666666668</v>
      </c>
      <c r="Q8696">
        <f t="shared" si="679"/>
        <v>0.85984848484848486</v>
      </c>
    </row>
    <row r="8697" spans="1:17" x14ac:dyDescent="0.2">
      <c r="A8697" t="s">
        <v>8815</v>
      </c>
      <c r="B8697" t="s">
        <v>106</v>
      </c>
      <c r="C8697" t="s">
        <v>107</v>
      </c>
      <c r="D8697" t="s">
        <v>59</v>
      </c>
      <c r="E8697" s="2">
        <v>45606.93849537037</v>
      </c>
      <c r="F8697" s="2">
        <v>45607.08085648148</v>
      </c>
      <c r="G8697" t="str">
        <f t="shared" si="676"/>
        <v>11</v>
      </c>
      <c r="H8697" t="str">
        <f t="shared" si="677"/>
        <v>10</v>
      </c>
      <c r="I8697">
        <v>8</v>
      </c>
      <c r="J8697">
        <f t="shared" si="678"/>
        <v>0.13333333333333333</v>
      </c>
      <c r="K8697" t="s">
        <v>54</v>
      </c>
      <c r="L8697" t="s">
        <v>61</v>
      </c>
      <c r="M8697" t="s">
        <v>23</v>
      </c>
      <c r="N8697" t="b">
        <v>1</v>
      </c>
      <c r="O8697">
        <f>_xlfn.XLOOKUP(B8697,Machine_Info!A:A,Machine_Info!E:E)</f>
        <v>16</v>
      </c>
      <c r="P8697">
        <f t="shared" si="675"/>
        <v>15.866666666666667</v>
      </c>
      <c r="Q8697">
        <f t="shared" si="679"/>
        <v>0.9916666666666667</v>
      </c>
    </row>
    <row r="8698" spans="1:17" x14ac:dyDescent="0.2">
      <c r="A8698" t="s">
        <v>8816</v>
      </c>
      <c r="B8698" t="s">
        <v>78</v>
      </c>
      <c r="C8698" t="s">
        <v>79</v>
      </c>
      <c r="D8698" t="s">
        <v>32</v>
      </c>
      <c r="E8698" s="2">
        <v>45607.007754629631</v>
      </c>
      <c r="F8698" s="2">
        <v>45607.091782407413</v>
      </c>
      <c r="G8698" t="str">
        <f t="shared" si="676"/>
        <v>11</v>
      </c>
      <c r="H8698" t="str">
        <f t="shared" si="677"/>
        <v>11</v>
      </c>
      <c r="I8698">
        <v>560</v>
      </c>
      <c r="J8698">
        <f t="shared" si="678"/>
        <v>9.3333333333333339</v>
      </c>
      <c r="K8698" t="s">
        <v>42</v>
      </c>
      <c r="L8698" t="s">
        <v>61</v>
      </c>
      <c r="M8698" t="s">
        <v>23</v>
      </c>
      <c r="N8698" t="b">
        <v>0</v>
      </c>
      <c r="O8698">
        <f>_xlfn.XLOOKUP(B8698,Machine_Info!A:A,Machine_Info!E:E)</f>
        <v>22</v>
      </c>
      <c r="P8698">
        <f t="shared" si="675"/>
        <v>12.666666666666666</v>
      </c>
      <c r="Q8698">
        <f t="shared" si="679"/>
        <v>0.57575757575757569</v>
      </c>
    </row>
    <row r="8699" spans="1:17" x14ac:dyDescent="0.2">
      <c r="A8699" t="s">
        <v>8817</v>
      </c>
      <c r="B8699" t="s">
        <v>99</v>
      </c>
      <c r="C8699" t="s">
        <v>100</v>
      </c>
      <c r="D8699" t="s">
        <v>32</v>
      </c>
      <c r="E8699" s="2">
        <v>45607.01730324074</v>
      </c>
      <c r="F8699" s="2">
        <v>45607.098553240743</v>
      </c>
      <c r="G8699" t="str">
        <f t="shared" si="676"/>
        <v>11</v>
      </c>
      <c r="H8699" t="str">
        <f t="shared" si="677"/>
        <v>11</v>
      </c>
      <c r="I8699">
        <v>309</v>
      </c>
      <c r="J8699">
        <f t="shared" si="678"/>
        <v>5.15</v>
      </c>
      <c r="K8699" t="s">
        <v>103</v>
      </c>
      <c r="L8699" t="s">
        <v>10160</v>
      </c>
      <c r="M8699" t="s">
        <v>44</v>
      </c>
      <c r="N8699" t="b">
        <v>0</v>
      </c>
      <c r="O8699">
        <f>_xlfn.XLOOKUP(B8699,Machine_Info!A:A,Machine_Info!E:E)</f>
        <v>16</v>
      </c>
      <c r="P8699">
        <f t="shared" si="675"/>
        <v>10.85</v>
      </c>
      <c r="Q8699">
        <f t="shared" si="679"/>
        <v>0.67812499999999998</v>
      </c>
    </row>
    <row r="8700" spans="1:17" x14ac:dyDescent="0.2">
      <c r="A8700" t="s">
        <v>8818</v>
      </c>
      <c r="B8700" t="s">
        <v>106</v>
      </c>
      <c r="C8700" t="s">
        <v>107</v>
      </c>
      <c r="D8700" t="s">
        <v>59</v>
      </c>
      <c r="E8700" s="2">
        <v>45607.022210648152</v>
      </c>
      <c r="F8700" s="2">
        <v>45607.043043981481</v>
      </c>
      <c r="G8700" t="str">
        <f t="shared" si="676"/>
        <v>11</v>
      </c>
      <c r="H8700" t="str">
        <f t="shared" si="677"/>
        <v>11</v>
      </c>
      <c r="I8700">
        <v>16</v>
      </c>
      <c r="J8700">
        <f t="shared" si="678"/>
        <v>0.26666666666666666</v>
      </c>
      <c r="K8700" t="s">
        <v>103</v>
      </c>
      <c r="L8700" t="s">
        <v>61</v>
      </c>
      <c r="M8700" t="s">
        <v>23</v>
      </c>
      <c r="N8700" t="b">
        <v>0</v>
      </c>
      <c r="O8700">
        <f>_xlfn.XLOOKUP(B8700,Machine_Info!A:A,Machine_Info!E:E)</f>
        <v>16</v>
      </c>
      <c r="P8700">
        <f t="shared" si="675"/>
        <v>15.733333333333333</v>
      </c>
      <c r="Q8700">
        <f t="shared" si="679"/>
        <v>0.98333333333333328</v>
      </c>
    </row>
    <row r="8701" spans="1:17" x14ac:dyDescent="0.2">
      <c r="A8701" t="s">
        <v>8819</v>
      </c>
      <c r="B8701" t="s">
        <v>167</v>
      </c>
      <c r="C8701" t="s">
        <v>168</v>
      </c>
      <c r="D8701" t="s">
        <v>59</v>
      </c>
      <c r="E8701" s="2">
        <v>45607.040659722217</v>
      </c>
      <c r="F8701" s="2">
        <v>45607.153854166667</v>
      </c>
      <c r="G8701" t="str">
        <f t="shared" si="676"/>
        <v>11</v>
      </c>
      <c r="H8701" t="str">
        <f t="shared" si="677"/>
        <v>11</v>
      </c>
      <c r="I8701">
        <v>53</v>
      </c>
      <c r="J8701">
        <f t="shared" si="678"/>
        <v>0.8833333333333333</v>
      </c>
      <c r="K8701" t="s">
        <v>38</v>
      </c>
      <c r="L8701" t="s">
        <v>10160</v>
      </c>
      <c r="M8701" t="s">
        <v>44</v>
      </c>
      <c r="N8701" t="b">
        <v>0</v>
      </c>
      <c r="O8701">
        <f>_xlfn.XLOOKUP(B8701,Machine_Info!A:A,Machine_Info!E:E)</f>
        <v>14</v>
      </c>
      <c r="P8701">
        <f t="shared" si="675"/>
        <v>13.116666666666667</v>
      </c>
      <c r="Q8701">
        <f t="shared" si="679"/>
        <v>0.93690476190476191</v>
      </c>
    </row>
    <row r="8702" spans="1:17" x14ac:dyDescent="0.2">
      <c r="A8702" t="s">
        <v>8820</v>
      </c>
      <c r="B8702" t="s">
        <v>263</v>
      </c>
      <c r="C8702" t="s">
        <v>264</v>
      </c>
      <c r="D8702" t="s">
        <v>27</v>
      </c>
      <c r="E8702" s="2">
        <v>45607.052569444437</v>
      </c>
      <c r="F8702" s="2">
        <v>45607.203263888892</v>
      </c>
      <c r="G8702" t="str">
        <f t="shared" si="676"/>
        <v>11</v>
      </c>
      <c r="H8702" t="str">
        <f t="shared" si="677"/>
        <v>11</v>
      </c>
      <c r="I8702">
        <v>99</v>
      </c>
      <c r="J8702">
        <f t="shared" si="678"/>
        <v>1.65</v>
      </c>
      <c r="K8702" t="s">
        <v>71</v>
      </c>
      <c r="L8702" t="s">
        <v>61</v>
      </c>
      <c r="M8702" t="s">
        <v>23</v>
      </c>
      <c r="N8702" t="b">
        <v>1</v>
      </c>
      <c r="O8702">
        <f>_xlfn.XLOOKUP(B8702,Machine_Info!A:A,Machine_Info!E:E)</f>
        <v>22</v>
      </c>
      <c r="P8702">
        <f t="shared" si="675"/>
        <v>20.350000000000001</v>
      </c>
      <c r="Q8702">
        <f t="shared" si="679"/>
        <v>0.92500000000000004</v>
      </c>
    </row>
    <row r="8703" spans="1:17" x14ac:dyDescent="0.2">
      <c r="A8703" t="s">
        <v>8821</v>
      </c>
      <c r="B8703" t="s">
        <v>36</v>
      </c>
      <c r="C8703" t="s">
        <v>37</v>
      </c>
      <c r="D8703" t="s">
        <v>20</v>
      </c>
      <c r="E8703" s="2">
        <v>45607.106377314813</v>
      </c>
      <c r="F8703" s="2">
        <v>45607.378599537027</v>
      </c>
      <c r="G8703" t="str">
        <f t="shared" si="676"/>
        <v>11</v>
      </c>
      <c r="H8703" t="str">
        <f t="shared" si="677"/>
        <v>11</v>
      </c>
      <c r="I8703">
        <v>857</v>
      </c>
      <c r="J8703">
        <f t="shared" si="678"/>
        <v>14.283333333333333</v>
      </c>
      <c r="K8703" t="s">
        <v>54</v>
      </c>
      <c r="L8703" t="s">
        <v>61</v>
      </c>
      <c r="M8703" t="s">
        <v>23</v>
      </c>
      <c r="N8703" t="b">
        <v>1</v>
      </c>
      <c r="O8703">
        <f>_xlfn.XLOOKUP(B8703,Machine_Info!A:A,Machine_Info!E:E)</f>
        <v>18</v>
      </c>
      <c r="P8703">
        <f t="shared" si="675"/>
        <v>3.7166666666666668</v>
      </c>
      <c r="Q8703">
        <f t="shared" si="679"/>
        <v>0.20648148148148149</v>
      </c>
    </row>
    <row r="8704" spans="1:17" x14ac:dyDescent="0.2">
      <c r="A8704" t="s">
        <v>8822</v>
      </c>
      <c r="B8704" t="s">
        <v>171</v>
      </c>
      <c r="C8704" t="s">
        <v>172</v>
      </c>
      <c r="D8704" t="s">
        <v>32</v>
      </c>
      <c r="E8704" s="2">
        <v>45607.148576388892</v>
      </c>
      <c r="F8704" s="2">
        <v>45607.331909722219</v>
      </c>
      <c r="G8704" t="str">
        <f t="shared" si="676"/>
        <v>11</v>
      </c>
      <c r="H8704" t="str">
        <f t="shared" si="677"/>
        <v>11</v>
      </c>
      <c r="I8704">
        <v>378</v>
      </c>
      <c r="J8704">
        <f t="shared" si="678"/>
        <v>6.3</v>
      </c>
      <c r="K8704" t="s">
        <v>28</v>
      </c>
      <c r="L8704" t="s">
        <v>10160</v>
      </c>
      <c r="M8704" t="s">
        <v>44</v>
      </c>
      <c r="N8704" t="b">
        <v>0</v>
      </c>
      <c r="O8704">
        <f>_xlfn.XLOOKUP(B8704,Machine_Info!A:A,Machine_Info!E:E)</f>
        <v>16</v>
      </c>
      <c r="P8704">
        <f t="shared" si="675"/>
        <v>9.6999999999999993</v>
      </c>
      <c r="Q8704">
        <f t="shared" si="679"/>
        <v>0.60624999999999996</v>
      </c>
    </row>
    <row r="8705" spans="1:17" x14ac:dyDescent="0.2">
      <c r="A8705" t="s">
        <v>8823</v>
      </c>
      <c r="B8705" t="s">
        <v>116</v>
      </c>
      <c r="C8705" t="s">
        <v>117</v>
      </c>
      <c r="D8705" t="s">
        <v>20</v>
      </c>
      <c r="E8705" s="2">
        <v>45607.18309027778</v>
      </c>
      <c r="F8705" s="2">
        <v>45607.792812500003</v>
      </c>
      <c r="G8705" t="str">
        <f t="shared" si="676"/>
        <v>11</v>
      </c>
      <c r="H8705" t="str">
        <f t="shared" si="677"/>
        <v>11</v>
      </c>
      <c r="I8705">
        <v>277</v>
      </c>
      <c r="J8705">
        <f t="shared" si="678"/>
        <v>4.6166666666666663</v>
      </c>
      <c r="K8705" t="s">
        <v>42</v>
      </c>
      <c r="L8705" t="s">
        <v>165</v>
      </c>
      <c r="M8705" t="s">
        <v>34</v>
      </c>
      <c r="N8705" t="b">
        <v>0</v>
      </c>
      <c r="O8705">
        <f>_xlfn.XLOOKUP(B8705,Machine_Info!A:A,Machine_Info!E:E)</f>
        <v>16</v>
      </c>
      <c r="P8705">
        <f t="shared" si="675"/>
        <v>11.383333333333333</v>
      </c>
      <c r="Q8705">
        <f t="shared" si="679"/>
        <v>0.7114583333333333</v>
      </c>
    </row>
    <row r="8706" spans="1:17" x14ac:dyDescent="0.2">
      <c r="A8706" t="s">
        <v>8824</v>
      </c>
      <c r="B8706" t="s">
        <v>99</v>
      </c>
      <c r="C8706" t="s">
        <v>100</v>
      </c>
      <c r="D8706" t="s">
        <v>32</v>
      </c>
      <c r="E8706" s="2">
        <v>45607.200995370367</v>
      </c>
      <c r="F8706" s="2">
        <v>45607.212800925918</v>
      </c>
      <c r="G8706" t="str">
        <f t="shared" si="676"/>
        <v>11</v>
      </c>
      <c r="H8706" t="str">
        <f t="shared" si="677"/>
        <v>11</v>
      </c>
      <c r="I8706">
        <v>161</v>
      </c>
      <c r="J8706">
        <f t="shared" si="678"/>
        <v>2.6833333333333331</v>
      </c>
      <c r="K8706" t="s">
        <v>28</v>
      </c>
      <c r="L8706" t="s">
        <v>165</v>
      </c>
      <c r="M8706" t="s">
        <v>34</v>
      </c>
      <c r="N8706" t="b">
        <v>0</v>
      </c>
      <c r="O8706">
        <f>_xlfn.XLOOKUP(B8706,Machine_Info!A:A,Machine_Info!E:E)</f>
        <v>16</v>
      </c>
      <c r="P8706">
        <f t="shared" ref="P8706:P8769" si="680">O8706-J8706</f>
        <v>13.316666666666666</v>
      </c>
      <c r="Q8706">
        <f t="shared" si="679"/>
        <v>0.83229166666666665</v>
      </c>
    </row>
    <row r="8707" spans="1:17" x14ac:dyDescent="0.2">
      <c r="A8707" t="s">
        <v>8825</v>
      </c>
      <c r="B8707" t="s">
        <v>99</v>
      </c>
      <c r="C8707" t="s">
        <v>100</v>
      </c>
      <c r="D8707" t="s">
        <v>32</v>
      </c>
      <c r="E8707" s="2">
        <v>45607.217037037037</v>
      </c>
      <c r="F8707" s="2">
        <v>45607.539953703701</v>
      </c>
      <c r="G8707" t="str">
        <f t="shared" ref="G8707:G8770" si="681">TEXT(E8707,"mm")</f>
        <v>11</v>
      </c>
      <c r="H8707" t="str">
        <f t="shared" ref="H8707:H8770" si="682">TEXT(E8707,"dd")</f>
        <v>11</v>
      </c>
      <c r="I8707">
        <v>352</v>
      </c>
      <c r="J8707">
        <f t="shared" ref="J8707:J8770" si="683">I8707/60</f>
        <v>5.8666666666666663</v>
      </c>
      <c r="K8707" t="s">
        <v>71</v>
      </c>
      <c r="L8707" t="s">
        <v>165</v>
      </c>
      <c r="M8707" t="s">
        <v>34</v>
      </c>
      <c r="N8707" t="b">
        <v>1</v>
      </c>
      <c r="O8707">
        <f>_xlfn.XLOOKUP(B8707,Machine_Info!A:A,Machine_Info!E:E)</f>
        <v>16</v>
      </c>
      <c r="P8707">
        <f t="shared" si="680"/>
        <v>10.133333333333333</v>
      </c>
      <c r="Q8707">
        <f t="shared" ref="Q8707:Q8770" si="684">P8707/O8707</f>
        <v>0.6333333333333333</v>
      </c>
    </row>
    <row r="8708" spans="1:17" x14ac:dyDescent="0.2">
      <c r="A8708" t="s">
        <v>8826</v>
      </c>
      <c r="B8708" t="s">
        <v>253</v>
      </c>
      <c r="C8708" t="s">
        <v>254</v>
      </c>
      <c r="D8708" t="s">
        <v>59</v>
      </c>
      <c r="E8708" s="2">
        <v>45607.232777777783</v>
      </c>
      <c r="F8708" s="2">
        <v>45607.341111111113</v>
      </c>
      <c r="G8708" t="str">
        <f t="shared" si="681"/>
        <v>11</v>
      </c>
      <c r="H8708" t="str">
        <f t="shared" si="682"/>
        <v>11</v>
      </c>
      <c r="I8708">
        <v>10</v>
      </c>
      <c r="J8708">
        <f t="shared" si="683"/>
        <v>0.16666666666666666</v>
      </c>
      <c r="K8708" t="s">
        <v>28</v>
      </c>
      <c r="L8708" t="s">
        <v>165</v>
      </c>
      <c r="M8708" t="s">
        <v>34</v>
      </c>
      <c r="N8708" t="b">
        <v>0</v>
      </c>
      <c r="O8708">
        <f>_xlfn.XLOOKUP(B8708,Machine_Info!A:A,Machine_Info!E:E)</f>
        <v>22</v>
      </c>
      <c r="P8708">
        <f t="shared" si="680"/>
        <v>21.833333333333332</v>
      </c>
      <c r="Q8708">
        <f t="shared" si="684"/>
        <v>0.99242424242424232</v>
      </c>
    </row>
    <row r="8709" spans="1:17" x14ac:dyDescent="0.2">
      <c r="A8709" t="s">
        <v>8827</v>
      </c>
      <c r="B8709" t="s">
        <v>160</v>
      </c>
      <c r="C8709" t="s">
        <v>161</v>
      </c>
      <c r="D8709" t="s">
        <v>32</v>
      </c>
      <c r="E8709" s="2">
        <v>45607.23296296296</v>
      </c>
      <c r="F8709" s="2">
        <v>45607.371851851851</v>
      </c>
      <c r="G8709" t="str">
        <f t="shared" si="681"/>
        <v>11</v>
      </c>
      <c r="H8709" t="str">
        <f t="shared" si="682"/>
        <v>11</v>
      </c>
      <c r="I8709">
        <v>16</v>
      </c>
      <c r="J8709">
        <f t="shared" si="683"/>
        <v>0.26666666666666666</v>
      </c>
      <c r="K8709" t="s">
        <v>42</v>
      </c>
      <c r="L8709" t="s">
        <v>10160</v>
      </c>
      <c r="M8709" t="s">
        <v>44</v>
      </c>
      <c r="N8709" t="b">
        <v>0</v>
      </c>
      <c r="O8709">
        <f>_xlfn.XLOOKUP(B8709,Machine_Info!A:A,Machine_Info!E:E)</f>
        <v>20</v>
      </c>
      <c r="P8709">
        <f t="shared" si="680"/>
        <v>19.733333333333334</v>
      </c>
      <c r="Q8709">
        <f t="shared" si="684"/>
        <v>0.98666666666666669</v>
      </c>
    </row>
    <row r="8710" spans="1:17" x14ac:dyDescent="0.2">
      <c r="A8710" t="s">
        <v>8828</v>
      </c>
      <c r="B8710" t="s">
        <v>202</v>
      </c>
      <c r="C8710" t="s">
        <v>203</v>
      </c>
      <c r="D8710" t="s">
        <v>32</v>
      </c>
      <c r="E8710" s="2">
        <v>45607.299039351848</v>
      </c>
      <c r="F8710" s="2">
        <v>45607.505289351851</v>
      </c>
      <c r="G8710" t="str">
        <f t="shared" si="681"/>
        <v>11</v>
      </c>
      <c r="H8710" t="str">
        <f t="shared" si="682"/>
        <v>11</v>
      </c>
      <c r="I8710">
        <v>359</v>
      </c>
      <c r="J8710">
        <f t="shared" si="683"/>
        <v>5.9833333333333334</v>
      </c>
      <c r="K8710" t="s">
        <v>28</v>
      </c>
      <c r="L8710" t="s">
        <v>165</v>
      </c>
      <c r="M8710" t="s">
        <v>34</v>
      </c>
      <c r="N8710" t="b">
        <v>0</v>
      </c>
      <c r="O8710">
        <f>_xlfn.XLOOKUP(B8710,Machine_Info!A:A,Machine_Info!E:E)</f>
        <v>22</v>
      </c>
      <c r="P8710">
        <f t="shared" si="680"/>
        <v>16.016666666666666</v>
      </c>
      <c r="Q8710">
        <f t="shared" si="684"/>
        <v>0.72803030303030303</v>
      </c>
    </row>
    <row r="8711" spans="1:17" x14ac:dyDescent="0.2">
      <c r="A8711" t="s">
        <v>8829</v>
      </c>
      <c r="B8711" t="s">
        <v>202</v>
      </c>
      <c r="C8711" t="s">
        <v>203</v>
      </c>
      <c r="D8711" t="s">
        <v>32</v>
      </c>
      <c r="E8711" s="2">
        <v>45607.303935185177</v>
      </c>
      <c r="F8711" s="2">
        <v>45607.415046296293</v>
      </c>
      <c r="G8711" t="str">
        <f t="shared" si="681"/>
        <v>11</v>
      </c>
      <c r="H8711" t="str">
        <f t="shared" si="682"/>
        <v>11</v>
      </c>
      <c r="I8711">
        <v>252</v>
      </c>
      <c r="J8711">
        <f t="shared" si="683"/>
        <v>4.2</v>
      </c>
      <c r="K8711" t="s">
        <v>21</v>
      </c>
      <c r="L8711" t="s">
        <v>61</v>
      </c>
      <c r="M8711" t="s">
        <v>23</v>
      </c>
      <c r="N8711" t="b">
        <v>1</v>
      </c>
      <c r="O8711">
        <f>_xlfn.XLOOKUP(B8711,Machine_Info!A:A,Machine_Info!E:E)</f>
        <v>22</v>
      </c>
      <c r="P8711">
        <f t="shared" si="680"/>
        <v>17.8</v>
      </c>
      <c r="Q8711">
        <f t="shared" si="684"/>
        <v>0.80909090909090908</v>
      </c>
    </row>
    <row r="8712" spans="1:17" x14ac:dyDescent="0.2">
      <c r="A8712" t="s">
        <v>8830</v>
      </c>
      <c r="B8712" t="s">
        <v>78</v>
      </c>
      <c r="C8712" t="s">
        <v>79</v>
      </c>
      <c r="D8712" t="s">
        <v>32</v>
      </c>
      <c r="E8712" s="2">
        <v>45607.340648148151</v>
      </c>
      <c r="F8712" s="2">
        <v>45607.348981481482</v>
      </c>
      <c r="G8712" t="str">
        <f t="shared" si="681"/>
        <v>11</v>
      </c>
      <c r="H8712" t="str">
        <f t="shared" si="682"/>
        <v>11</v>
      </c>
      <c r="I8712">
        <v>290</v>
      </c>
      <c r="J8712">
        <f t="shared" si="683"/>
        <v>4.833333333333333</v>
      </c>
      <c r="K8712" t="s">
        <v>21</v>
      </c>
      <c r="L8712" t="s">
        <v>61</v>
      </c>
      <c r="M8712" t="s">
        <v>23</v>
      </c>
      <c r="N8712" t="b">
        <v>1</v>
      </c>
      <c r="O8712">
        <f>_xlfn.XLOOKUP(B8712,Machine_Info!A:A,Machine_Info!E:E)</f>
        <v>22</v>
      </c>
      <c r="P8712">
        <f t="shared" si="680"/>
        <v>17.166666666666668</v>
      </c>
      <c r="Q8712">
        <f t="shared" si="684"/>
        <v>0.78030303030303039</v>
      </c>
    </row>
    <row r="8713" spans="1:17" x14ac:dyDescent="0.2">
      <c r="A8713" t="s">
        <v>8831</v>
      </c>
      <c r="B8713" t="s">
        <v>132</v>
      </c>
      <c r="C8713" t="s">
        <v>133</v>
      </c>
      <c r="D8713" t="s">
        <v>59</v>
      </c>
      <c r="E8713" s="2">
        <v>45607.351585648154</v>
      </c>
      <c r="F8713" s="2">
        <v>45607.375891203701</v>
      </c>
      <c r="G8713" t="str">
        <f t="shared" si="681"/>
        <v>11</v>
      </c>
      <c r="H8713" t="str">
        <f t="shared" si="682"/>
        <v>11</v>
      </c>
      <c r="I8713">
        <v>282</v>
      </c>
      <c r="J8713">
        <f t="shared" si="683"/>
        <v>4.7</v>
      </c>
      <c r="K8713" t="s">
        <v>54</v>
      </c>
      <c r="L8713" t="s">
        <v>61</v>
      </c>
      <c r="M8713" t="s">
        <v>23</v>
      </c>
      <c r="N8713" t="b">
        <v>1</v>
      </c>
      <c r="O8713">
        <f>_xlfn.XLOOKUP(B8713,Machine_Info!A:A,Machine_Info!E:E)</f>
        <v>14</v>
      </c>
      <c r="P8713">
        <f t="shared" si="680"/>
        <v>9.3000000000000007</v>
      </c>
      <c r="Q8713">
        <f t="shared" si="684"/>
        <v>0.66428571428571437</v>
      </c>
    </row>
    <row r="8714" spans="1:17" x14ac:dyDescent="0.2">
      <c r="A8714" t="s">
        <v>8832</v>
      </c>
      <c r="B8714" t="s">
        <v>132</v>
      </c>
      <c r="C8714" t="s">
        <v>133</v>
      </c>
      <c r="D8714" t="s">
        <v>59</v>
      </c>
      <c r="E8714" s="2">
        <v>45607.573599537027</v>
      </c>
      <c r="F8714" s="2">
        <v>45607.690960648149</v>
      </c>
      <c r="G8714" t="str">
        <f t="shared" si="681"/>
        <v>11</v>
      </c>
      <c r="H8714" t="str">
        <f t="shared" si="682"/>
        <v>11</v>
      </c>
      <c r="I8714">
        <v>116</v>
      </c>
      <c r="J8714">
        <f t="shared" si="683"/>
        <v>1.9333333333333333</v>
      </c>
      <c r="K8714" t="s">
        <v>76</v>
      </c>
      <c r="L8714" t="s">
        <v>10160</v>
      </c>
      <c r="M8714" t="s">
        <v>44</v>
      </c>
      <c r="N8714" t="b">
        <v>0</v>
      </c>
      <c r="O8714">
        <f>_xlfn.XLOOKUP(B8714,Machine_Info!A:A,Machine_Info!E:E)</f>
        <v>14</v>
      </c>
      <c r="P8714">
        <f t="shared" si="680"/>
        <v>12.066666666666666</v>
      </c>
      <c r="Q8714">
        <f t="shared" si="684"/>
        <v>0.86190476190476184</v>
      </c>
    </row>
    <row r="8715" spans="1:17" x14ac:dyDescent="0.2">
      <c r="A8715" t="s">
        <v>8833</v>
      </c>
      <c r="B8715" t="s">
        <v>135</v>
      </c>
      <c r="C8715" t="s">
        <v>136</v>
      </c>
      <c r="D8715" t="s">
        <v>32</v>
      </c>
      <c r="E8715" s="2">
        <v>45607.587013888893</v>
      </c>
      <c r="F8715" s="2">
        <v>45607.589097222219</v>
      </c>
      <c r="G8715" t="str">
        <f t="shared" si="681"/>
        <v>11</v>
      </c>
      <c r="H8715" t="str">
        <f t="shared" si="682"/>
        <v>11</v>
      </c>
      <c r="I8715">
        <v>102</v>
      </c>
      <c r="J8715">
        <f t="shared" si="683"/>
        <v>1.7</v>
      </c>
      <c r="K8715" t="s">
        <v>71</v>
      </c>
      <c r="L8715" t="s">
        <v>61</v>
      </c>
      <c r="M8715" t="s">
        <v>23</v>
      </c>
      <c r="N8715" t="b">
        <v>1</v>
      </c>
      <c r="O8715">
        <f>_xlfn.XLOOKUP(B8715,Machine_Info!A:A,Machine_Info!E:E)</f>
        <v>20</v>
      </c>
      <c r="P8715">
        <f t="shared" si="680"/>
        <v>18.3</v>
      </c>
      <c r="Q8715">
        <f t="shared" si="684"/>
        <v>0.91500000000000004</v>
      </c>
    </row>
    <row r="8716" spans="1:17" x14ac:dyDescent="0.2">
      <c r="A8716" t="s">
        <v>8834</v>
      </c>
      <c r="B8716" t="s">
        <v>218</v>
      </c>
      <c r="C8716" t="s">
        <v>219</v>
      </c>
      <c r="D8716" t="s">
        <v>20</v>
      </c>
      <c r="E8716" s="2">
        <v>45607.628923611112</v>
      </c>
      <c r="F8716" s="2">
        <v>45607.657395833332</v>
      </c>
      <c r="G8716" t="str">
        <f t="shared" si="681"/>
        <v>11</v>
      </c>
      <c r="H8716" t="str">
        <f t="shared" si="682"/>
        <v>11</v>
      </c>
      <c r="I8716">
        <v>239</v>
      </c>
      <c r="J8716">
        <f t="shared" si="683"/>
        <v>3.9833333333333334</v>
      </c>
      <c r="K8716" t="s">
        <v>42</v>
      </c>
      <c r="L8716" t="s">
        <v>165</v>
      </c>
      <c r="M8716" t="s">
        <v>34</v>
      </c>
      <c r="N8716" t="b">
        <v>0</v>
      </c>
      <c r="O8716">
        <f>_xlfn.XLOOKUP(B8716,Machine_Info!A:A,Machine_Info!E:E)</f>
        <v>14</v>
      </c>
      <c r="P8716">
        <f t="shared" si="680"/>
        <v>10.016666666666666</v>
      </c>
      <c r="Q8716">
        <f t="shared" si="684"/>
        <v>0.71547619047619038</v>
      </c>
    </row>
    <row r="8717" spans="1:17" x14ac:dyDescent="0.2">
      <c r="A8717" t="s">
        <v>8835</v>
      </c>
      <c r="B8717" t="s">
        <v>116</v>
      </c>
      <c r="C8717" t="s">
        <v>117</v>
      </c>
      <c r="D8717" t="s">
        <v>20</v>
      </c>
      <c r="E8717" s="2">
        <v>45607.73165509259</v>
      </c>
      <c r="F8717" s="2">
        <v>45607.864988425928</v>
      </c>
      <c r="G8717" t="str">
        <f t="shared" si="681"/>
        <v>11</v>
      </c>
      <c r="H8717" t="str">
        <f t="shared" si="682"/>
        <v>11</v>
      </c>
      <c r="I8717">
        <v>84</v>
      </c>
      <c r="J8717">
        <f t="shared" si="683"/>
        <v>1.4</v>
      </c>
      <c r="K8717" t="s">
        <v>150</v>
      </c>
      <c r="L8717" t="s">
        <v>61</v>
      </c>
      <c r="M8717" t="s">
        <v>23</v>
      </c>
      <c r="N8717" t="b">
        <v>0</v>
      </c>
      <c r="O8717">
        <f>_xlfn.XLOOKUP(B8717,Machine_Info!A:A,Machine_Info!E:E)</f>
        <v>16</v>
      </c>
      <c r="P8717">
        <f t="shared" si="680"/>
        <v>14.6</v>
      </c>
      <c r="Q8717">
        <f t="shared" si="684"/>
        <v>0.91249999999999998</v>
      </c>
    </row>
    <row r="8718" spans="1:17" x14ac:dyDescent="0.2">
      <c r="A8718" t="s">
        <v>8836</v>
      </c>
      <c r="B8718" t="s">
        <v>25</v>
      </c>
      <c r="C8718" t="s">
        <v>26</v>
      </c>
      <c r="D8718" t="s">
        <v>27</v>
      </c>
      <c r="E8718" s="2">
        <v>45607.769918981481</v>
      </c>
      <c r="F8718" s="2">
        <v>45607.797696759262</v>
      </c>
      <c r="G8718" t="str">
        <f t="shared" si="681"/>
        <v>11</v>
      </c>
      <c r="H8718" t="str">
        <f t="shared" si="682"/>
        <v>11</v>
      </c>
      <c r="I8718">
        <v>1254</v>
      </c>
      <c r="J8718">
        <f t="shared" si="683"/>
        <v>20.9</v>
      </c>
      <c r="K8718" t="s">
        <v>28</v>
      </c>
      <c r="L8718" t="s">
        <v>61</v>
      </c>
      <c r="M8718" t="s">
        <v>23</v>
      </c>
      <c r="N8718" t="b">
        <v>0</v>
      </c>
      <c r="O8718">
        <f>_xlfn.XLOOKUP(B8718,Machine_Info!A:A,Machine_Info!E:E)</f>
        <v>22</v>
      </c>
      <c r="P8718">
        <f t="shared" si="680"/>
        <v>1.1000000000000014</v>
      </c>
      <c r="Q8718">
        <f t="shared" si="684"/>
        <v>5.0000000000000065E-2</v>
      </c>
    </row>
    <row r="8719" spans="1:17" x14ac:dyDescent="0.2">
      <c r="A8719" t="s">
        <v>8837</v>
      </c>
      <c r="B8719" t="s">
        <v>89</v>
      </c>
      <c r="C8719" t="s">
        <v>90</v>
      </c>
      <c r="D8719" t="s">
        <v>32</v>
      </c>
      <c r="E8719" s="2">
        <v>45607.854814814818</v>
      </c>
      <c r="F8719" s="2">
        <v>45607.862453703703</v>
      </c>
      <c r="G8719" t="str">
        <f t="shared" si="681"/>
        <v>11</v>
      </c>
      <c r="H8719" t="str">
        <f t="shared" si="682"/>
        <v>11</v>
      </c>
      <c r="I8719">
        <v>317</v>
      </c>
      <c r="J8719">
        <f t="shared" si="683"/>
        <v>5.2833333333333332</v>
      </c>
      <c r="K8719" t="s">
        <v>38</v>
      </c>
      <c r="L8719" t="s">
        <v>165</v>
      </c>
      <c r="M8719" t="s">
        <v>34</v>
      </c>
      <c r="N8719" t="b">
        <v>0</v>
      </c>
      <c r="O8719">
        <f>_xlfn.XLOOKUP(B8719,Machine_Info!A:A,Machine_Info!E:E)</f>
        <v>14</v>
      </c>
      <c r="P8719">
        <f t="shared" si="680"/>
        <v>8.7166666666666668</v>
      </c>
      <c r="Q8719">
        <f t="shared" si="684"/>
        <v>0.62261904761904763</v>
      </c>
    </row>
    <row r="8720" spans="1:17" x14ac:dyDescent="0.2">
      <c r="A8720" t="s">
        <v>8838</v>
      </c>
      <c r="B8720" t="s">
        <v>167</v>
      </c>
      <c r="C8720" t="s">
        <v>168</v>
      </c>
      <c r="D8720" t="s">
        <v>59</v>
      </c>
      <c r="E8720" s="2">
        <v>45607.888784722221</v>
      </c>
      <c r="F8720" s="2">
        <v>45607.895729166667</v>
      </c>
      <c r="G8720" t="str">
        <f t="shared" si="681"/>
        <v>11</v>
      </c>
      <c r="H8720" t="str">
        <f t="shared" si="682"/>
        <v>11</v>
      </c>
      <c r="I8720">
        <v>25</v>
      </c>
      <c r="J8720">
        <f t="shared" si="683"/>
        <v>0.41666666666666669</v>
      </c>
      <c r="K8720" t="s">
        <v>28</v>
      </c>
      <c r="L8720" t="s">
        <v>165</v>
      </c>
      <c r="M8720" t="s">
        <v>34</v>
      </c>
      <c r="N8720" t="b">
        <v>0</v>
      </c>
      <c r="O8720">
        <f>_xlfn.XLOOKUP(B8720,Machine_Info!A:A,Machine_Info!E:E)</f>
        <v>14</v>
      </c>
      <c r="P8720">
        <f t="shared" si="680"/>
        <v>13.583333333333334</v>
      </c>
      <c r="Q8720">
        <f t="shared" si="684"/>
        <v>0.97023809523809523</v>
      </c>
    </row>
    <row r="8721" spans="1:17" x14ac:dyDescent="0.2">
      <c r="A8721" t="s">
        <v>8839</v>
      </c>
      <c r="B8721" t="s">
        <v>25</v>
      </c>
      <c r="C8721" t="s">
        <v>26</v>
      </c>
      <c r="D8721" t="s">
        <v>27</v>
      </c>
      <c r="E8721" s="2">
        <v>45607.899930555563</v>
      </c>
      <c r="F8721" s="2">
        <v>45607.997847222221</v>
      </c>
      <c r="G8721" t="str">
        <f t="shared" si="681"/>
        <v>11</v>
      </c>
      <c r="H8721" t="str">
        <f t="shared" si="682"/>
        <v>11</v>
      </c>
      <c r="I8721">
        <v>855</v>
      </c>
      <c r="J8721">
        <f t="shared" si="683"/>
        <v>14.25</v>
      </c>
      <c r="K8721" t="s">
        <v>21</v>
      </c>
      <c r="L8721" t="s">
        <v>61</v>
      </c>
      <c r="M8721" t="s">
        <v>23</v>
      </c>
      <c r="N8721" t="b">
        <v>1</v>
      </c>
      <c r="O8721">
        <f>_xlfn.XLOOKUP(B8721,Machine_Info!A:A,Machine_Info!E:E)</f>
        <v>22</v>
      </c>
      <c r="P8721">
        <f t="shared" si="680"/>
        <v>7.75</v>
      </c>
      <c r="Q8721">
        <f t="shared" si="684"/>
        <v>0.35227272727272729</v>
      </c>
    </row>
    <row r="8722" spans="1:17" x14ac:dyDescent="0.2">
      <c r="A8722" t="s">
        <v>8840</v>
      </c>
      <c r="B8722" t="s">
        <v>142</v>
      </c>
      <c r="C8722" t="s">
        <v>143</v>
      </c>
      <c r="D8722" t="s">
        <v>27</v>
      </c>
      <c r="E8722" s="2">
        <v>45607.907800925917</v>
      </c>
      <c r="F8722" s="2">
        <v>45607.916828703703</v>
      </c>
      <c r="G8722" t="str">
        <f t="shared" si="681"/>
        <v>11</v>
      </c>
      <c r="H8722" t="str">
        <f t="shared" si="682"/>
        <v>11</v>
      </c>
      <c r="I8722">
        <v>155</v>
      </c>
      <c r="J8722">
        <f t="shared" si="683"/>
        <v>2.5833333333333335</v>
      </c>
      <c r="K8722" t="s">
        <v>103</v>
      </c>
      <c r="L8722" t="s">
        <v>165</v>
      </c>
      <c r="M8722" t="s">
        <v>34</v>
      </c>
      <c r="N8722" t="b">
        <v>0</v>
      </c>
      <c r="O8722">
        <f>_xlfn.XLOOKUP(B8722,Machine_Info!A:A,Machine_Info!E:E)</f>
        <v>22</v>
      </c>
      <c r="P8722">
        <f t="shared" si="680"/>
        <v>19.416666666666668</v>
      </c>
      <c r="Q8722">
        <f t="shared" si="684"/>
        <v>0.88257575757575768</v>
      </c>
    </row>
    <row r="8723" spans="1:17" x14ac:dyDescent="0.2">
      <c r="A8723" t="s">
        <v>8841</v>
      </c>
      <c r="B8723" t="s">
        <v>66</v>
      </c>
      <c r="C8723" t="s">
        <v>67</v>
      </c>
      <c r="D8723" t="s">
        <v>32</v>
      </c>
      <c r="E8723" s="2">
        <v>45607.91101851852</v>
      </c>
      <c r="F8723" s="2">
        <v>45608.088101851848</v>
      </c>
      <c r="G8723" t="str">
        <f t="shared" si="681"/>
        <v>11</v>
      </c>
      <c r="H8723" t="str">
        <f t="shared" si="682"/>
        <v>11</v>
      </c>
      <c r="I8723">
        <v>205</v>
      </c>
      <c r="J8723">
        <f t="shared" si="683"/>
        <v>3.4166666666666665</v>
      </c>
      <c r="K8723" t="s">
        <v>21</v>
      </c>
      <c r="L8723" t="s">
        <v>61</v>
      </c>
      <c r="M8723" t="s">
        <v>23</v>
      </c>
      <c r="N8723" t="b">
        <v>1</v>
      </c>
      <c r="O8723">
        <f>_xlfn.XLOOKUP(B8723,Machine_Info!A:A,Machine_Info!E:E)</f>
        <v>14</v>
      </c>
      <c r="P8723">
        <f t="shared" si="680"/>
        <v>10.583333333333334</v>
      </c>
      <c r="Q8723">
        <f t="shared" si="684"/>
        <v>0.75595238095238104</v>
      </c>
    </row>
    <row r="8724" spans="1:17" x14ac:dyDescent="0.2">
      <c r="A8724" t="s">
        <v>8842</v>
      </c>
      <c r="B8724" t="s">
        <v>163</v>
      </c>
      <c r="C8724" t="s">
        <v>164</v>
      </c>
      <c r="D8724" t="s">
        <v>32</v>
      </c>
      <c r="E8724" s="2">
        <v>45608.040196759262</v>
      </c>
      <c r="F8724" s="2">
        <v>45608.059641203698</v>
      </c>
      <c r="G8724" t="str">
        <f t="shared" si="681"/>
        <v>11</v>
      </c>
      <c r="H8724" t="str">
        <f t="shared" si="682"/>
        <v>12</v>
      </c>
      <c r="I8724">
        <v>179</v>
      </c>
      <c r="J8724">
        <f t="shared" si="683"/>
        <v>2.9833333333333334</v>
      </c>
      <c r="K8724" t="s">
        <v>21</v>
      </c>
      <c r="L8724" t="s">
        <v>61</v>
      </c>
      <c r="M8724" t="s">
        <v>23</v>
      </c>
      <c r="N8724" t="b">
        <v>1</v>
      </c>
      <c r="O8724">
        <f>_xlfn.XLOOKUP(B8724,Machine_Info!A:A,Machine_Info!E:E)</f>
        <v>20</v>
      </c>
      <c r="P8724">
        <f t="shared" si="680"/>
        <v>17.016666666666666</v>
      </c>
      <c r="Q8724">
        <f t="shared" si="684"/>
        <v>0.85083333333333333</v>
      </c>
    </row>
    <row r="8725" spans="1:17" x14ac:dyDescent="0.2">
      <c r="A8725" t="s">
        <v>8843</v>
      </c>
      <c r="B8725" t="s">
        <v>125</v>
      </c>
      <c r="C8725" t="s">
        <v>126</v>
      </c>
      <c r="D8725" t="s">
        <v>20</v>
      </c>
      <c r="E8725" s="2">
        <v>45608.069016203714</v>
      </c>
      <c r="F8725" s="2">
        <v>45608.423182870371</v>
      </c>
      <c r="G8725" t="str">
        <f t="shared" si="681"/>
        <v>11</v>
      </c>
      <c r="H8725" t="str">
        <f t="shared" si="682"/>
        <v>12</v>
      </c>
      <c r="I8725">
        <v>129</v>
      </c>
      <c r="J8725">
        <f t="shared" si="683"/>
        <v>2.15</v>
      </c>
      <c r="K8725" t="s">
        <v>38</v>
      </c>
      <c r="L8725" t="s">
        <v>10160</v>
      </c>
      <c r="M8725" t="s">
        <v>44</v>
      </c>
      <c r="N8725" t="b">
        <v>0</v>
      </c>
      <c r="O8725">
        <f>_xlfn.XLOOKUP(B8725,Machine_Info!A:A,Machine_Info!E:E)</f>
        <v>18</v>
      </c>
      <c r="P8725">
        <f t="shared" si="680"/>
        <v>15.85</v>
      </c>
      <c r="Q8725">
        <f t="shared" si="684"/>
        <v>0.88055555555555554</v>
      </c>
    </row>
    <row r="8726" spans="1:17" x14ac:dyDescent="0.2">
      <c r="A8726" t="s">
        <v>8844</v>
      </c>
      <c r="B8726" t="s">
        <v>36</v>
      </c>
      <c r="C8726" t="s">
        <v>37</v>
      </c>
      <c r="D8726" t="s">
        <v>20</v>
      </c>
      <c r="E8726" s="2">
        <v>45608.118090277778</v>
      </c>
      <c r="F8726" s="2">
        <v>45608.234756944446</v>
      </c>
      <c r="G8726" t="str">
        <f t="shared" si="681"/>
        <v>11</v>
      </c>
      <c r="H8726" t="str">
        <f t="shared" si="682"/>
        <v>12</v>
      </c>
      <c r="I8726">
        <v>1019</v>
      </c>
      <c r="J8726">
        <f t="shared" si="683"/>
        <v>16.983333333333334</v>
      </c>
      <c r="K8726" t="s">
        <v>42</v>
      </c>
      <c r="L8726" t="s">
        <v>165</v>
      </c>
      <c r="M8726" t="s">
        <v>34</v>
      </c>
      <c r="N8726" t="b">
        <v>0</v>
      </c>
      <c r="O8726">
        <f>_xlfn.XLOOKUP(B8726,Machine_Info!A:A,Machine_Info!E:E)</f>
        <v>18</v>
      </c>
      <c r="P8726">
        <f t="shared" si="680"/>
        <v>1.0166666666666657</v>
      </c>
      <c r="Q8726">
        <f t="shared" si="684"/>
        <v>5.6481481481481431E-2</v>
      </c>
    </row>
    <row r="8727" spans="1:17" x14ac:dyDescent="0.2">
      <c r="A8727" t="s">
        <v>8845</v>
      </c>
      <c r="B8727" t="s">
        <v>99</v>
      </c>
      <c r="C8727" t="s">
        <v>100</v>
      </c>
      <c r="D8727" t="s">
        <v>32</v>
      </c>
      <c r="E8727" s="2">
        <v>45608.136319444442</v>
      </c>
      <c r="F8727" s="2">
        <v>45608.678680555553</v>
      </c>
      <c r="G8727" t="str">
        <f t="shared" si="681"/>
        <v>11</v>
      </c>
      <c r="H8727" t="str">
        <f t="shared" si="682"/>
        <v>12</v>
      </c>
      <c r="I8727">
        <v>264</v>
      </c>
      <c r="J8727">
        <f t="shared" si="683"/>
        <v>4.4000000000000004</v>
      </c>
      <c r="K8727" t="s">
        <v>28</v>
      </c>
      <c r="L8727" t="s">
        <v>10160</v>
      </c>
      <c r="M8727" t="s">
        <v>44</v>
      </c>
      <c r="N8727" t="b">
        <v>0</v>
      </c>
      <c r="O8727">
        <f>_xlfn.XLOOKUP(B8727,Machine_Info!A:A,Machine_Info!E:E)</f>
        <v>16</v>
      </c>
      <c r="P8727">
        <f t="shared" si="680"/>
        <v>11.6</v>
      </c>
      <c r="Q8727">
        <f t="shared" si="684"/>
        <v>0.72499999999999998</v>
      </c>
    </row>
    <row r="8728" spans="1:17" x14ac:dyDescent="0.2">
      <c r="A8728" t="s">
        <v>8846</v>
      </c>
      <c r="B8728" t="s">
        <v>18</v>
      </c>
      <c r="C8728" t="s">
        <v>19</v>
      </c>
      <c r="D8728" t="s">
        <v>20</v>
      </c>
      <c r="E8728" s="2">
        <v>45608.205520833333</v>
      </c>
      <c r="F8728" s="2">
        <v>45608.332604166673</v>
      </c>
      <c r="G8728" t="str">
        <f t="shared" si="681"/>
        <v>11</v>
      </c>
      <c r="H8728" t="str">
        <f t="shared" si="682"/>
        <v>12</v>
      </c>
      <c r="I8728">
        <v>288</v>
      </c>
      <c r="J8728">
        <f t="shared" si="683"/>
        <v>4.8</v>
      </c>
      <c r="K8728" t="s">
        <v>42</v>
      </c>
      <c r="L8728" t="s">
        <v>61</v>
      </c>
      <c r="M8728" t="s">
        <v>23</v>
      </c>
      <c r="N8728" t="b">
        <v>0</v>
      </c>
      <c r="O8728">
        <f>_xlfn.XLOOKUP(B8728,Machine_Info!A:A,Machine_Info!E:E)</f>
        <v>16</v>
      </c>
      <c r="P8728">
        <f t="shared" si="680"/>
        <v>11.2</v>
      </c>
      <c r="Q8728">
        <f t="shared" si="684"/>
        <v>0.7</v>
      </c>
    </row>
    <row r="8729" spans="1:17" x14ac:dyDescent="0.2">
      <c r="A8729" t="s">
        <v>8847</v>
      </c>
      <c r="B8729" t="s">
        <v>78</v>
      </c>
      <c r="C8729" t="s">
        <v>79</v>
      </c>
      <c r="D8729" t="s">
        <v>32</v>
      </c>
      <c r="E8729" s="2">
        <v>45608.212372685193</v>
      </c>
      <c r="F8729" s="2">
        <v>45608.386678240742</v>
      </c>
      <c r="G8729" t="str">
        <f t="shared" si="681"/>
        <v>11</v>
      </c>
      <c r="H8729" t="str">
        <f t="shared" si="682"/>
        <v>12</v>
      </c>
      <c r="I8729">
        <v>610</v>
      </c>
      <c r="J8729">
        <f t="shared" si="683"/>
        <v>10.166666666666666</v>
      </c>
      <c r="K8729" t="s">
        <v>28</v>
      </c>
      <c r="L8729" t="s">
        <v>61</v>
      </c>
      <c r="M8729" t="s">
        <v>23</v>
      </c>
      <c r="N8729" t="b">
        <v>0</v>
      </c>
      <c r="O8729">
        <f>_xlfn.XLOOKUP(B8729,Machine_Info!A:A,Machine_Info!E:E)</f>
        <v>22</v>
      </c>
      <c r="P8729">
        <f t="shared" si="680"/>
        <v>11.833333333333334</v>
      </c>
      <c r="Q8729">
        <f t="shared" si="684"/>
        <v>0.53787878787878796</v>
      </c>
    </row>
    <row r="8730" spans="1:17" x14ac:dyDescent="0.2">
      <c r="A8730" t="s">
        <v>8848</v>
      </c>
      <c r="B8730" t="s">
        <v>57</v>
      </c>
      <c r="C8730" t="s">
        <v>58</v>
      </c>
      <c r="D8730" t="s">
        <v>59</v>
      </c>
      <c r="E8730" s="2">
        <v>45608.285995370366</v>
      </c>
      <c r="F8730" s="2">
        <v>45608.480439814812</v>
      </c>
      <c r="G8730" t="str">
        <f t="shared" si="681"/>
        <v>11</v>
      </c>
      <c r="H8730" t="str">
        <f t="shared" si="682"/>
        <v>12</v>
      </c>
      <c r="I8730">
        <v>12</v>
      </c>
      <c r="J8730">
        <f t="shared" si="683"/>
        <v>0.2</v>
      </c>
      <c r="K8730" t="s">
        <v>21</v>
      </c>
      <c r="L8730" t="s">
        <v>61</v>
      </c>
      <c r="M8730" t="s">
        <v>23</v>
      </c>
      <c r="N8730" t="b">
        <v>1</v>
      </c>
      <c r="O8730">
        <f>_xlfn.XLOOKUP(B8730,Machine_Info!A:A,Machine_Info!E:E)</f>
        <v>18</v>
      </c>
      <c r="P8730">
        <f t="shared" si="680"/>
        <v>17.8</v>
      </c>
      <c r="Q8730">
        <f t="shared" si="684"/>
        <v>0.98888888888888893</v>
      </c>
    </row>
    <row r="8731" spans="1:17" x14ac:dyDescent="0.2">
      <c r="A8731" t="s">
        <v>8849</v>
      </c>
      <c r="B8731" t="s">
        <v>96</v>
      </c>
      <c r="C8731" t="s">
        <v>97</v>
      </c>
      <c r="D8731" t="s">
        <v>27</v>
      </c>
      <c r="E8731" s="2">
        <v>45608.298645833333</v>
      </c>
      <c r="F8731" s="2">
        <v>45608.500034722223</v>
      </c>
      <c r="G8731" t="str">
        <f t="shared" si="681"/>
        <v>11</v>
      </c>
      <c r="H8731" t="str">
        <f t="shared" si="682"/>
        <v>12</v>
      </c>
      <c r="I8731">
        <v>234</v>
      </c>
      <c r="J8731">
        <f t="shared" si="683"/>
        <v>3.9</v>
      </c>
      <c r="K8731" t="s">
        <v>54</v>
      </c>
      <c r="L8731" t="s">
        <v>165</v>
      </c>
      <c r="M8731" t="s">
        <v>34</v>
      </c>
      <c r="N8731" t="b">
        <v>1</v>
      </c>
      <c r="O8731">
        <f>_xlfn.XLOOKUP(B8731,Machine_Info!A:A,Machine_Info!E:E)</f>
        <v>20</v>
      </c>
      <c r="P8731">
        <f t="shared" si="680"/>
        <v>16.100000000000001</v>
      </c>
      <c r="Q8731">
        <f t="shared" si="684"/>
        <v>0.80500000000000005</v>
      </c>
    </row>
    <row r="8732" spans="1:17" x14ac:dyDescent="0.2">
      <c r="A8732" t="s">
        <v>8850</v>
      </c>
      <c r="B8732" t="s">
        <v>106</v>
      </c>
      <c r="C8732" t="s">
        <v>107</v>
      </c>
      <c r="D8732" t="s">
        <v>59</v>
      </c>
      <c r="E8732" s="2">
        <v>45608.329652777778</v>
      </c>
      <c r="F8732" s="2">
        <v>45608.340763888889</v>
      </c>
      <c r="G8732" t="str">
        <f t="shared" si="681"/>
        <v>11</v>
      </c>
      <c r="H8732" t="str">
        <f t="shared" si="682"/>
        <v>12</v>
      </c>
      <c r="I8732">
        <v>7</v>
      </c>
      <c r="J8732">
        <f t="shared" si="683"/>
        <v>0.11666666666666667</v>
      </c>
      <c r="K8732" t="s">
        <v>54</v>
      </c>
      <c r="L8732" t="s">
        <v>165</v>
      </c>
      <c r="M8732" t="s">
        <v>34</v>
      </c>
      <c r="N8732" t="b">
        <v>1</v>
      </c>
      <c r="O8732">
        <f>_xlfn.XLOOKUP(B8732,Machine_Info!A:A,Machine_Info!E:E)</f>
        <v>16</v>
      </c>
      <c r="P8732">
        <f t="shared" si="680"/>
        <v>15.883333333333333</v>
      </c>
      <c r="Q8732">
        <f t="shared" si="684"/>
        <v>0.9927083333333333</v>
      </c>
    </row>
    <row r="8733" spans="1:17" x14ac:dyDescent="0.2">
      <c r="A8733" t="s">
        <v>8851</v>
      </c>
      <c r="B8733" t="s">
        <v>25</v>
      </c>
      <c r="C8733" t="s">
        <v>26</v>
      </c>
      <c r="D8733" t="s">
        <v>27</v>
      </c>
      <c r="E8733" s="2">
        <v>45608.337164351848</v>
      </c>
      <c r="F8733" s="2">
        <v>45608.389247685183</v>
      </c>
      <c r="G8733" t="str">
        <f t="shared" si="681"/>
        <v>11</v>
      </c>
      <c r="H8733" t="str">
        <f t="shared" si="682"/>
        <v>12</v>
      </c>
      <c r="I8733">
        <v>1254</v>
      </c>
      <c r="J8733">
        <f t="shared" si="683"/>
        <v>20.9</v>
      </c>
      <c r="K8733" t="s">
        <v>76</v>
      </c>
      <c r="L8733" t="s">
        <v>165</v>
      </c>
      <c r="M8733" t="s">
        <v>34</v>
      </c>
      <c r="N8733" t="b">
        <v>0</v>
      </c>
      <c r="O8733">
        <f>_xlfn.XLOOKUP(B8733,Machine_Info!A:A,Machine_Info!E:E)</f>
        <v>22</v>
      </c>
      <c r="P8733">
        <f t="shared" si="680"/>
        <v>1.1000000000000014</v>
      </c>
      <c r="Q8733">
        <f t="shared" si="684"/>
        <v>5.0000000000000065E-2</v>
      </c>
    </row>
    <row r="8734" spans="1:17" x14ac:dyDescent="0.2">
      <c r="A8734" t="s">
        <v>8852</v>
      </c>
      <c r="B8734" t="s">
        <v>52</v>
      </c>
      <c r="C8734" t="s">
        <v>53</v>
      </c>
      <c r="D8734" t="s">
        <v>27</v>
      </c>
      <c r="E8734" s="2">
        <v>45608.426319444443</v>
      </c>
      <c r="F8734" s="2">
        <v>45608.481180555558</v>
      </c>
      <c r="G8734" t="str">
        <f t="shared" si="681"/>
        <v>11</v>
      </c>
      <c r="H8734" t="str">
        <f t="shared" si="682"/>
        <v>12</v>
      </c>
      <c r="I8734">
        <v>54</v>
      </c>
      <c r="J8734">
        <f t="shared" si="683"/>
        <v>0.9</v>
      </c>
      <c r="K8734" t="s">
        <v>28</v>
      </c>
      <c r="L8734" t="s">
        <v>165</v>
      </c>
      <c r="M8734" t="s">
        <v>34</v>
      </c>
      <c r="N8734" t="b">
        <v>0</v>
      </c>
      <c r="O8734">
        <f>_xlfn.XLOOKUP(B8734,Machine_Info!A:A,Machine_Info!E:E)</f>
        <v>16</v>
      </c>
      <c r="P8734">
        <f t="shared" si="680"/>
        <v>15.1</v>
      </c>
      <c r="Q8734">
        <f t="shared" si="684"/>
        <v>0.94374999999999998</v>
      </c>
    </row>
    <row r="8735" spans="1:17" x14ac:dyDescent="0.2">
      <c r="A8735" t="s">
        <v>8853</v>
      </c>
      <c r="B8735" t="s">
        <v>135</v>
      </c>
      <c r="C8735" t="s">
        <v>136</v>
      </c>
      <c r="D8735" t="s">
        <v>32</v>
      </c>
      <c r="E8735" s="2">
        <v>45608.449837962973</v>
      </c>
      <c r="F8735" s="2">
        <v>45608.479004629633</v>
      </c>
      <c r="G8735" t="str">
        <f t="shared" si="681"/>
        <v>11</v>
      </c>
      <c r="H8735" t="str">
        <f t="shared" si="682"/>
        <v>12</v>
      </c>
      <c r="I8735">
        <v>35</v>
      </c>
      <c r="J8735">
        <f t="shared" si="683"/>
        <v>0.58333333333333337</v>
      </c>
      <c r="K8735" t="s">
        <v>76</v>
      </c>
      <c r="L8735" t="s">
        <v>165</v>
      </c>
      <c r="M8735" t="s">
        <v>34</v>
      </c>
      <c r="N8735" t="b">
        <v>0</v>
      </c>
      <c r="O8735">
        <f>_xlfn.XLOOKUP(B8735,Machine_Info!A:A,Machine_Info!E:E)</f>
        <v>20</v>
      </c>
      <c r="P8735">
        <f t="shared" si="680"/>
        <v>19.416666666666668</v>
      </c>
      <c r="Q8735">
        <f t="shared" si="684"/>
        <v>0.97083333333333344</v>
      </c>
    </row>
    <row r="8736" spans="1:17" x14ac:dyDescent="0.2">
      <c r="A8736" t="s">
        <v>8854</v>
      </c>
      <c r="B8736" t="s">
        <v>69</v>
      </c>
      <c r="C8736" t="s">
        <v>70</v>
      </c>
      <c r="D8736" t="s">
        <v>27</v>
      </c>
      <c r="E8736" s="2">
        <v>45608.551759259259</v>
      </c>
      <c r="F8736" s="2">
        <v>45608.642731481479</v>
      </c>
      <c r="G8736" t="str">
        <f t="shared" si="681"/>
        <v>11</v>
      </c>
      <c r="H8736" t="str">
        <f t="shared" si="682"/>
        <v>12</v>
      </c>
      <c r="I8736">
        <v>121</v>
      </c>
      <c r="J8736">
        <f t="shared" si="683"/>
        <v>2.0166666666666666</v>
      </c>
      <c r="K8736" t="s">
        <v>42</v>
      </c>
      <c r="L8736" t="s">
        <v>165</v>
      </c>
      <c r="M8736" t="s">
        <v>34</v>
      </c>
      <c r="N8736" t="b">
        <v>0</v>
      </c>
      <c r="O8736">
        <f>_xlfn.XLOOKUP(B8736,Machine_Info!A:A,Machine_Info!E:E)</f>
        <v>16</v>
      </c>
      <c r="P8736">
        <f t="shared" si="680"/>
        <v>13.983333333333334</v>
      </c>
      <c r="Q8736">
        <f t="shared" si="684"/>
        <v>0.87395833333333339</v>
      </c>
    </row>
    <row r="8737" spans="1:17" x14ac:dyDescent="0.2">
      <c r="A8737" t="s">
        <v>8855</v>
      </c>
      <c r="B8737" t="s">
        <v>18</v>
      </c>
      <c r="C8737" t="s">
        <v>19</v>
      </c>
      <c r="D8737" t="s">
        <v>20</v>
      </c>
      <c r="E8737" s="2">
        <v>45608.647048611107</v>
      </c>
      <c r="F8737" s="2">
        <v>45608.669965277782</v>
      </c>
      <c r="G8737" t="str">
        <f t="shared" si="681"/>
        <v>11</v>
      </c>
      <c r="H8737" t="str">
        <f t="shared" si="682"/>
        <v>12</v>
      </c>
      <c r="I8737">
        <v>361</v>
      </c>
      <c r="J8737">
        <f t="shared" si="683"/>
        <v>6.0166666666666666</v>
      </c>
      <c r="K8737" t="s">
        <v>54</v>
      </c>
      <c r="L8737" t="s">
        <v>61</v>
      </c>
      <c r="M8737" t="s">
        <v>23</v>
      </c>
      <c r="N8737" t="b">
        <v>1</v>
      </c>
      <c r="O8737">
        <f>_xlfn.XLOOKUP(B8737,Machine_Info!A:A,Machine_Info!E:E)</f>
        <v>16</v>
      </c>
      <c r="P8737">
        <f t="shared" si="680"/>
        <v>9.9833333333333343</v>
      </c>
      <c r="Q8737">
        <f t="shared" si="684"/>
        <v>0.62395833333333339</v>
      </c>
    </row>
    <row r="8738" spans="1:17" x14ac:dyDescent="0.2">
      <c r="A8738" t="s">
        <v>8856</v>
      </c>
      <c r="B8738" t="s">
        <v>142</v>
      </c>
      <c r="C8738" t="s">
        <v>143</v>
      </c>
      <c r="D8738" t="s">
        <v>27</v>
      </c>
      <c r="E8738" s="2">
        <v>45608.666759259257</v>
      </c>
      <c r="F8738" s="2">
        <v>45608.669537037043</v>
      </c>
      <c r="G8738" t="str">
        <f t="shared" si="681"/>
        <v>11</v>
      </c>
      <c r="H8738" t="str">
        <f t="shared" si="682"/>
        <v>12</v>
      </c>
      <c r="I8738">
        <v>265</v>
      </c>
      <c r="J8738">
        <f t="shared" si="683"/>
        <v>4.416666666666667</v>
      </c>
      <c r="K8738" t="s">
        <v>71</v>
      </c>
      <c r="L8738" t="s">
        <v>61</v>
      </c>
      <c r="M8738" t="s">
        <v>23</v>
      </c>
      <c r="N8738" t="b">
        <v>1</v>
      </c>
      <c r="O8738">
        <f>_xlfn.XLOOKUP(B8738,Machine_Info!A:A,Machine_Info!E:E)</f>
        <v>22</v>
      </c>
      <c r="P8738">
        <f t="shared" si="680"/>
        <v>17.583333333333332</v>
      </c>
      <c r="Q8738">
        <f t="shared" si="684"/>
        <v>0.7992424242424242</v>
      </c>
    </row>
    <row r="8739" spans="1:17" x14ac:dyDescent="0.2">
      <c r="A8739" t="s">
        <v>8857</v>
      </c>
      <c r="B8739" t="s">
        <v>92</v>
      </c>
      <c r="C8739" t="s">
        <v>93</v>
      </c>
      <c r="D8739" t="s">
        <v>59</v>
      </c>
      <c r="E8739" s="2">
        <v>45608.678240740737</v>
      </c>
      <c r="F8739" s="2">
        <v>45608.806018518517</v>
      </c>
      <c r="G8739" t="str">
        <f t="shared" si="681"/>
        <v>11</v>
      </c>
      <c r="H8739" t="str">
        <f t="shared" si="682"/>
        <v>12</v>
      </c>
      <c r="I8739">
        <v>134</v>
      </c>
      <c r="J8739">
        <f t="shared" si="683"/>
        <v>2.2333333333333334</v>
      </c>
      <c r="K8739" t="s">
        <v>110</v>
      </c>
      <c r="L8739" t="s">
        <v>61</v>
      </c>
      <c r="M8739" t="s">
        <v>23</v>
      </c>
      <c r="N8739" t="b">
        <v>0</v>
      </c>
      <c r="O8739">
        <f>_xlfn.XLOOKUP(B8739,Machine_Info!A:A,Machine_Info!E:E)</f>
        <v>20</v>
      </c>
      <c r="P8739">
        <f t="shared" si="680"/>
        <v>17.766666666666666</v>
      </c>
      <c r="Q8739">
        <f t="shared" si="684"/>
        <v>0.88833333333333331</v>
      </c>
    </row>
    <row r="8740" spans="1:17" x14ac:dyDescent="0.2">
      <c r="A8740" t="s">
        <v>8858</v>
      </c>
      <c r="B8740" t="s">
        <v>139</v>
      </c>
      <c r="C8740" t="s">
        <v>140</v>
      </c>
      <c r="D8740" t="s">
        <v>59</v>
      </c>
      <c r="E8740" s="2">
        <v>45608.681597222218</v>
      </c>
      <c r="F8740" s="2">
        <v>45608.832986111112</v>
      </c>
      <c r="G8740" t="str">
        <f t="shared" si="681"/>
        <v>11</v>
      </c>
      <c r="H8740" t="str">
        <f t="shared" si="682"/>
        <v>12</v>
      </c>
      <c r="I8740">
        <v>252</v>
      </c>
      <c r="J8740">
        <f t="shared" si="683"/>
        <v>4.2</v>
      </c>
      <c r="K8740" t="s">
        <v>46</v>
      </c>
      <c r="L8740" t="s">
        <v>10160</v>
      </c>
      <c r="M8740" t="s">
        <v>44</v>
      </c>
      <c r="N8740" t="b">
        <v>0</v>
      </c>
      <c r="O8740">
        <f>_xlfn.XLOOKUP(B8740,Machine_Info!A:A,Machine_Info!E:E)</f>
        <v>20</v>
      </c>
      <c r="P8740">
        <f t="shared" si="680"/>
        <v>15.8</v>
      </c>
      <c r="Q8740">
        <f t="shared" si="684"/>
        <v>0.79</v>
      </c>
    </row>
    <row r="8741" spans="1:17" x14ac:dyDescent="0.2">
      <c r="A8741" t="s">
        <v>8859</v>
      </c>
      <c r="B8741" t="s">
        <v>84</v>
      </c>
      <c r="C8741" t="s">
        <v>85</v>
      </c>
      <c r="D8741" t="s">
        <v>27</v>
      </c>
      <c r="E8741" s="2">
        <v>45608.718252314808</v>
      </c>
      <c r="F8741" s="2">
        <v>45608.746030092603</v>
      </c>
      <c r="G8741" t="str">
        <f t="shared" si="681"/>
        <v>11</v>
      </c>
      <c r="H8741" t="str">
        <f t="shared" si="682"/>
        <v>12</v>
      </c>
      <c r="I8741">
        <v>507</v>
      </c>
      <c r="J8741">
        <f t="shared" si="683"/>
        <v>8.4499999999999993</v>
      </c>
      <c r="K8741" t="s">
        <v>60</v>
      </c>
      <c r="L8741" t="s">
        <v>165</v>
      </c>
      <c r="M8741" t="s">
        <v>34</v>
      </c>
      <c r="N8741" t="b">
        <v>0</v>
      </c>
      <c r="O8741">
        <f>_xlfn.XLOOKUP(B8741,Machine_Info!A:A,Machine_Info!E:E)</f>
        <v>22</v>
      </c>
      <c r="P8741">
        <f t="shared" si="680"/>
        <v>13.55</v>
      </c>
      <c r="Q8741">
        <f t="shared" si="684"/>
        <v>0.61590909090909096</v>
      </c>
    </row>
    <row r="8742" spans="1:17" x14ac:dyDescent="0.2">
      <c r="A8742" t="s">
        <v>8860</v>
      </c>
      <c r="B8742" t="s">
        <v>89</v>
      </c>
      <c r="C8742" t="s">
        <v>90</v>
      </c>
      <c r="D8742" t="s">
        <v>32</v>
      </c>
      <c r="E8742" s="2">
        <v>45608.756620370368</v>
      </c>
      <c r="F8742" s="2">
        <v>45608.760092592587</v>
      </c>
      <c r="G8742" t="str">
        <f t="shared" si="681"/>
        <v>11</v>
      </c>
      <c r="H8742" t="str">
        <f t="shared" si="682"/>
        <v>12</v>
      </c>
      <c r="I8742">
        <v>235</v>
      </c>
      <c r="J8742">
        <f t="shared" si="683"/>
        <v>3.9166666666666665</v>
      </c>
      <c r="K8742" t="s">
        <v>42</v>
      </c>
      <c r="L8742" t="s">
        <v>10160</v>
      </c>
      <c r="M8742" t="s">
        <v>44</v>
      </c>
      <c r="N8742" t="b">
        <v>0</v>
      </c>
      <c r="O8742">
        <f>_xlfn.XLOOKUP(B8742,Machine_Info!A:A,Machine_Info!E:E)</f>
        <v>14</v>
      </c>
      <c r="P8742">
        <f t="shared" si="680"/>
        <v>10.083333333333334</v>
      </c>
      <c r="Q8742">
        <f t="shared" si="684"/>
        <v>0.72023809523809523</v>
      </c>
    </row>
    <row r="8743" spans="1:17" x14ac:dyDescent="0.2">
      <c r="A8743" t="s">
        <v>8861</v>
      </c>
      <c r="B8743" t="s">
        <v>152</v>
      </c>
      <c r="C8743" t="s">
        <v>153</v>
      </c>
      <c r="D8743" t="s">
        <v>27</v>
      </c>
      <c r="E8743" s="2">
        <v>45608.787974537037</v>
      </c>
      <c r="F8743" s="2">
        <v>45608.899780092594</v>
      </c>
      <c r="G8743" t="str">
        <f t="shared" si="681"/>
        <v>11</v>
      </c>
      <c r="H8743" t="str">
        <f t="shared" si="682"/>
        <v>12</v>
      </c>
      <c r="I8743">
        <v>42</v>
      </c>
      <c r="J8743">
        <f t="shared" si="683"/>
        <v>0.7</v>
      </c>
      <c r="K8743" t="s">
        <v>54</v>
      </c>
      <c r="L8743" t="s">
        <v>61</v>
      </c>
      <c r="M8743" t="s">
        <v>23</v>
      </c>
      <c r="N8743" t="b">
        <v>1</v>
      </c>
      <c r="O8743">
        <f>_xlfn.XLOOKUP(B8743,Machine_Info!A:A,Machine_Info!E:E)</f>
        <v>18</v>
      </c>
      <c r="P8743">
        <f t="shared" si="680"/>
        <v>17.3</v>
      </c>
      <c r="Q8743">
        <f t="shared" si="684"/>
        <v>0.96111111111111114</v>
      </c>
    </row>
    <row r="8744" spans="1:17" x14ac:dyDescent="0.2">
      <c r="A8744" t="s">
        <v>8862</v>
      </c>
      <c r="B8744" t="s">
        <v>263</v>
      </c>
      <c r="C8744" t="s">
        <v>264</v>
      </c>
      <c r="D8744" t="s">
        <v>27</v>
      </c>
      <c r="E8744" s="2">
        <v>45608.81726851852</v>
      </c>
      <c r="F8744" s="2">
        <v>45608.867962962962</v>
      </c>
      <c r="G8744" t="str">
        <f t="shared" si="681"/>
        <v>11</v>
      </c>
      <c r="H8744" t="str">
        <f t="shared" si="682"/>
        <v>12</v>
      </c>
      <c r="I8744">
        <v>501</v>
      </c>
      <c r="J8744">
        <f t="shared" si="683"/>
        <v>8.35</v>
      </c>
      <c r="K8744" t="s">
        <v>110</v>
      </c>
      <c r="L8744" t="s">
        <v>10160</v>
      </c>
      <c r="M8744" t="s">
        <v>44</v>
      </c>
      <c r="N8744" t="b">
        <v>0</v>
      </c>
      <c r="O8744">
        <f>_xlfn.XLOOKUP(B8744,Machine_Info!A:A,Machine_Info!E:E)</f>
        <v>22</v>
      </c>
      <c r="P8744">
        <f t="shared" si="680"/>
        <v>13.65</v>
      </c>
      <c r="Q8744">
        <f t="shared" si="684"/>
        <v>0.62045454545454548</v>
      </c>
    </row>
    <row r="8745" spans="1:17" x14ac:dyDescent="0.2">
      <c r="A8745" t="s">
        <v>8863</v>
      </c>
      <c r="B8745" t="s">
        <v>36</v>
      </c>
      <c r="C8745" t="s">
        <v>37</v>
      </c>
      <c r="D8745" t="s">
        <v>20</v>
      </c>
      <c r="E8745" s="2">
        <v>45608.843472222223</v>
      </c>
      <c r="F8745" s="2">
        <v>45608.848333333342</v>
      </c>
      <c r="G8745" t="str">
        <f t="shared" si="681"/>
        <v>11</v>
      </c>
      <c r="H8745" t="str">
        <f t="shared" si="682"/>
        <v>12</v>
      </c>
      <c r="I8745">
        <v>741</v>
      </c>
      <c r="J8745">
        <f t="shared" si="683"/>
        <v>12.35</v>
      </c>
      <c r="K8745" t="s">
        <v>71</v>
      </c>
      <c r="L8745" t="s">
        <v>61</v>
      </c>
      <c r="M8745" t="s">
        <v>23</v>
      </c>
      <c r="N8745" t="b">
        <v>1</v>
      </c>
      <c r="O8745">
        <f>_xlfn.XLOOKUP(B8745,Machine_Info!A:A,Machine_Info!E:E)</f>
        <v>18</v>
      </c>
      <c r="P8745">
        <f t="shared" si="680"/>
        <v>5.65</v>
      </c>
      <c r="Q8745">
        <f t="shared" si="684"/>
        <v>0.31388888888888888</v>
      </c>
    </row>
    <row r="8746" spans="1:17" x14ac:dyDescent="0.2">
      <c r="A8746" t="s">
        <v>8864</v>
      </c>
      <c r="B8746" t="s">
        <v>66</v>
      </c>
      <c r="C8746" t="s">
        <v>67</v>
      </c>
      <c r="D8746" t="s">
        <v>32</v>
      </c>
      <c r="E8746" s="2">
        <v>45608.880520833343</v>
      </c>
      <c r="F8746" s="2">
        <v>45608.906215277777</v>
      </c>
      <c r="G8746" t="str">
        <f t="shared" si="681"/>
        <v>11</v>
      </c>
      <c r="H8746" t="str">
        <f t="shared" si="682"/>
        <v>12</v>
      </c>
      <c r="I8746">
        <v>81</v>
      </c>
      <c r="J8746">
        <f t="shared" si="683"/>
        <v>1.35</v>
      </c>
      <c r="K8746" t="s">
        <v>103</v>
      </c>
      <c r="L8746" t="s">
        <v>10160</v>
      </c>
      <c r="M8746" t="s">
        <v>44</v>
      </c>
      <c r="N8746" t="b">
        <v>0</v>
      </c>
      <c r="O8746">
        <f>_xlfn.XLOOKUP(B8746,Machine_Info!A:A,Machine_Info!E:E)</f>
        <v>14</v>
      </c>
      <c r="P8746">
        <f t="shared" si="680"/>
        <v>12.65</v>
      </c>
      <c r="Q8746">
        <f t="shared" si="684"/>
        <v>0.90357142857142858</v>
      </c>
    </row>
    <row r="8747" spans="1:17" x14ac:dyDescent="0.2">
      <c r="A8747" t="s">
        <v>8865</v>
      </c>
      <c r="B8747" t="s">
        <v>89</v>
      </c>
      <c r="C8747" t="s">
        <v>90</v>
      </c>
      <c r="D8747" t="s">
        <v>32</v>
      </c>
      <c r="E8747" s="2">
        <v>45608.954027777778</v>
      </c>
      <c r="F8747" s="2">
        <v>45608.967222222222</v>
      </c>
      <c r="G8747" t="str">
        <f t="shared" si="681"/>
        <v>11</v>
      </c>
      <c r="H8747" t="str">
        <f t="shared" si="682"/>
        <v>12</v>
      </c>
      <c r="I8747">
        <v>137</v>
      </c>
      <c r="J8747">
        <f t="shared" si="683"/>
        <v>2.2833333333333332</v>
      </c>
      <c r="K8747" t="s">
        <v>110</v>
      </c>
      <c r="L8747" t="s">
        <v>10160</v>
      </c>
      <c r="M8747" t="s">
        <v>44</v>
      </c>
      <c r="N8747" t="b">
        <v>0</v>
      </c>
      <c r="O8747">
        <f>_xlfn.XLOOKUP(B8747,Machine_Info!A:A,Machine_Info!E:E)</f>
        <v>14</v>
      </c>
      <c r="P8747">
        <f t="shared" si="680"/>
        <v>11.716666666666667</v>
      </c>
      <c r="Q8747">
        <f t="shared" si="684"/>
        <v>0.83690476190476193</v>
      </c>
    </row>
    <row r="8748" spans="1:17" x14ac:dyDescent="0.2">
      <c r="A8748" t="s">
        <v>8866</v>
      </c>
      <c r="B8748" t="s">
        <v>66</v>
      </c>
      <c r="C8748" t="s">
        <v>67</v>
      </c>
      <c r="D8748" t="s">
        <v>32</v>
      </c>
      <c r="E8748" s="2">
        <v>45608.985011574077</v>
      </c>
      <c r="F8748" s="2">
        <v>45609.046817129631</v>
      </c>
      <c r="G8748" t="str">
        <f t="shared" si="681"/>
        <v>11</v>
      </c>
      <c r="H8748" t="str">
        <f t="shared" si="682"/>
        <v>12</v>
      </c>
      <c r="I8748">
        <v>319</v>
      </c>
      <c r="J8748">
        <f t="shared" si="683"/>
        <v>5.3166666666666664</v>
      </c>
      <c r="K8748" t="s">
        <v>28</v>
      </c>
      <c r="L8748" t="s">
        <v>10160</v>
      </c>
      <c r="M8748" t="s">
        <v>44</v>
      </c>
      <c r="N8748" t="b">
        <v>0</v>
      </c>
      <c r="O8748">
        <f>_xlfn.XLOOKUP(B8748,Machine_Info!A:A,Machine_Info!E:E)</f>
        <v>14</v>
      </c>
      <c r="P8748">
        <f t="shared" si="680"/>
        <v>8.6833333333333336</v>
      </c>
      <c r="Q8748">
        <f t="shared" si="684"/>
        <v>0.62023809523809526</v>
      </c>
    </row>
    <row r="8749" spans="1:17" x14ac:dyDescent="0.2">
      <c r="A8749" t="s">
        <v>8867</v>
      </c>
      <c r="B8749" t="s">
        <v>36</v>
      </c>
      <c r="C8749" t="s">
        <v>37</v>
      </c>
      <c r="D8749" t="s">
        <v>20</v>
      </c>
      <c r="E8749" s="2">
        <v>45609.019363425927</v>
      </c>
      <c r="F8749" s="2">
        <v>45609.046446759261</v>
      </c>
      <c r="G8749" t="str">
        <f t="shared" si="681"/>
        <v>11</v>
      </c>
      <c r="H8749" t="str">
        <f t="shared" si="682"/>
        <v>13</v>
      </c>
      <c r="I8749">
        <v>841</v>
      </c>
      <c r="J8749">
        <f t="shared" si="683"/>
        <v>14.016666666666667</v>
      </c>
      <c r="K8749" t="s">
        <v>42</v>
      </c>
      <c r="L8749" t="s">
        <v>10160</v>
      </c>
      <c r="M8749" t="s">
        <v>44</v>
      </c>
      <c r="N8749" t="b">
        <v>0</v>
      </c>
      <c r="O8749">
        <f>_xlfn.XLOOKUP(B8749,Machine_Info!A:A,Machine_Info!E:E)</f>
        <v>18</v>
      </c>
      <c r="P8749">
        <f t="shared" si="680"/>
        <v>3.9833333333333325</v>
      </c>
      <c r="Q8749">
        <f t="shared" si="684"/>
        <v>0.22129629629629624</v>
      </c>
    </row>
    <row r="8750" spans="1:17" x14ac:dyDescent="0.2">
      <c r="A8750" t="s">
        <v>8868</v>
      </c>
      <c r="B8750" t="s">
        <v>49</v>
      </c>
      <c r="C8750" t="s">
        <v>50</v>
      </c>
      <c r="D8750" t="s">
        <v>20</v>
      </c>
      <c r="E8750" s="2">
        <v>45609.060370370367</v>
      </c>
      <c r="F8750" s="2">
        <v>45609.143009259264</v>
      </c>
      <c r="G8750" t="str">
        <f t="shared" si="681"/>
        <v>11</v>
      </c>
      <c r="H8750" t="str">
        <f t="shared" si="682"/>
        <v>13</v>
      </c>
      <c r="I8750">
        <v>1094</v>
      </c>
      <c r="J8750">
        <f t="shared" si="683"/>
        <v>18.233333333333334</v>
      </c>
      <c r="K8750" t="s">
        <v>42</v>
      </c>
      <c r="L8750" t="s">
        <v>10160</v>
      </c>
      <c r="M8750" t="s">
        <v>44</v>
      </c>
      <c r="N8750" t="b">
        <v>0</v>
      </c>
      <c r="O8750">
        <f>_xlfn.XLOOKUP(B8750,Machine_Info!A:A,Machine_Info!E:E)</f>
        <v>22</v>
      </c>
      <c r="P8750">
        <f t="shared" si="680"/>
        <v>3.7666666666666657</v>
      </c>
      <c r="Q8750">
        <f t="shared" si="684"/>
        <v>0.17121212121212118</v>
      </c>
    </row>
    <row r="8751" spans="1:17" x14ac:dyDescent="0.2">
      <c r="A8751" t="s">
        <v>8869</v>
      </c>
      <c r="B8751" t="s">
        <v>36</v>
      </c>
      <c r="C8751" t="s">
        <v>37</v>
      </c>
      <c r="D8751" t="s">
        <v>20</v>
      </c>
      <c r="E8751" s="2">
        <v>45609.068564814806</v>
      </c>
      <c r="F8751" s="2">
        <v>45609.104675925933</v>
      </c>
      <c r="G8751" t="str">
        <f t="shared" si="681"/>
        <v>11</v>
      </c>
      <c r="H8751" t="str">
        <f t="shared" si="682"/>
        <v>13</v>
      </c>
      <c r="I8751">
        <v>1026</v>
      </c>
      <c r="J8751">
        <f t="shared" si="683"/>
        <v>17.100000000000001</v>
      </c>
      <c r="K8751" t="s">
        <v>28</v>
      </c>
      <c r="L8751" t="s">
        <v>165</v>
      </c>
      <c r="M8751" t="s">
        <v>34</v>
      </c>
      <c r="N8751" t="b">
        <v>0</v>
      </c>
      <c r="O8751">
        <f>_xlfn.XLOOKUP(B8751,Machine_Info!A:A,Machine_Info!E:E)</f>
        <v>18</v>
      </c>
      <c r="P8751">
        <f t="shared" si="680"/>
        <v>0.89999999999999858</v>
      </c>
      <c r="Q8751">
        <f t="shared" si="684"/>
        <v>4.999999999999992E-2</v>
      </c>
    </row>
    <row r="8752" spans="1:17" x14ac:dyDescent="0.2">
      <c r="A8752" t="s">
        <v>8870</v>
      </c>
      <c r="B8752" t="s">
        <v>40</v>
      </c>
      <c r="C8752" t="s">
        <v>41</v>
      </c>
      <c r="D8752" t="s">
        <v>20</v>
      </c>
      <c r="E8752" s="2">
        <v>45609.088842592602</v>
      </c>
      <c r="F8752" s="2">
        <v>45609.095092592594</v>
      </c>
      <c r="G8752" t="str">
        <f t="shared" si="681"/>
        <v>11</v>
      </c>
      <c r="H8752" t="str">
        <f t="shared" si="682"/>
        <v>13</v>
      </c>
      <c r="I8752">
        <v>1026</v>
      </c>
      <c r="J8752">
        <f t="shared" si="683"/>
        <v>17.100000000000001</v>
      </c>
      <c r="K8752" t="s">
        <v>42</v>
      </c>
      <c r="L8752" t="s">
        <v>10160</v>
      </c>
      <c r="M8752" t="s">
        <v>44</v>
      </c>
      <c r="N8752" t="b">
        <v>0</v>
      </c>
      <c r="O8752">
        <f>_xlfn.XLOOKUP(B8752,Machine_Info!A:A,Machine_Info!E:E)</f>
        <v>18</v>
      </c>
      <c r="P8752">
        <f t="shared" si="680"/>
        <v>0.89999999999999858</v>
      </c>
      <c r="Q8752">
        <f t="shared" si="684"/>
        <v>4.999999999999992E-2</v>
      </c>
    </row>
    <row r="8753" spans="1:17" x14ac:dyDescent="0.2">
      <c r="A8753" t="s">
        <v>8871</v>
      </c>
      <c r="B8753" t="s">
        <v>160</v>
      </c>
      <c r="C8753" t="s">
        <v>161</v>
      </c>
      <c r="D8753" t="s">
        <v>32</v>
      </c>
      <c r="E8753" s="2">
        <v>45609.104317129633</v>
      </c>
      <c r="F8753" s="2">
        <v>45609.118206018517</v>
      </c>
      <c r="G8753" t="str">
        <f t="shared" si="681"/>
        <v>11</v>
      </c>
      <c r="H8753" t="str">
        <f t="shared" si="682"/>
        <v>13</v>
      </c>
      <c r="I8753">
        <v>453</v>
      </c>
      <c r="J8753">
        <f t="shared" si="683"/>
        <v>7.55</v>
      </c>
      <c r="K8753" t="s">
        <v>110</v>
      </c>
      <c r="L8753" t="s">
        <v>165</v>
      </c>
      <c r="M8753" t="s">
        <v>34</v>
      </c>
      <c r="N8753" t="b">
        <v>0</v>
      </c>
      <c r="O8753">
        <f>_xlfn.XLOOKUP(B8753,Machine_Info!A:A,Machine_Info!E:E)</f>
        <v>20</v>
      </c>
      <c r="P8753">
        <f t="shared" si="680"/>
        <v>12.45</v>
      </c>
      <c r="Q8753">
        <f t="shared" si="684"/>
        <v>0.62249999999999994</v>
      </c>
    </row>
    <row r="8754" spans="1:17" x14ac:dyDescent="0.2">
      <c r="A8754" t="s">
        <v>8872</v>
      </c>
      <c r="B8754" t="s">
        <v>66</v>
      </c>
      <c r="C8754" t="s">
        <v>67</v>
      </c>
      <c r="D8754" t="s">
        <v>32</v>
      </c>
      <c r="E8754" s="2">
        <v>45609.169224537043</v>
      </c>
      <c r="F8754" s="2">
        <v>45609.183807870373</v>
      </c>
      <c r="G8754" t="str">
        <f t="shared" si="681"/>
        <v>11</v>
      </c>
      <c r="H8754" t="str">
        <f t="shared" si="682"/>
        <v>13</v>
      </c>
      <c r="I8754">
        <v>70</v>
      </c>
      <c r="J8754">
        <f t="shared" si="683"/>
        <v>1.1666666666666667</v>
      </c>
      <c r="K8754" t="s">
        <v>150</v>
      </c>
      <c r="L8754" t="s">
        <v>165</v>
      </c>
      <c r="M8754" t="s">
        <v>34</v>
      </c>
      <c r="N8754" t="b">
        <v>0</v>
      </c>
      <c r="O8754">
        <f>_xlfn.XLOOKUP(B8754,Machine_Info!A:A,Machine_Info!E:E)</f>
        <v>14</v>
      </c>
      <c r="P8754">
        <f t="shared" si="680"/>
        <v>12.833333333333334</v>
      </c>
      <c r="Q8754">
        <f t="shared" si="684"/>
        <v>0.91666666666666674</v>
      </c>
    </row>
    <row r="8755" spans="1:17" x14ac:dyDescent="0.2">
      <c r="A8755" t="s">
        <v>8873</v>
      </c>
      <c r="B8755" t="s">
        <v>132</v>
      </c>
      <c r="C8755" t="s">
        <v>133</v>
      </c>
      <c r="D8755" t="s">
        <v>59</v>
      </c>
      <c r="E8755" s="2">
        <v>45609.25509259259</v>
      </c>
      <c r="F8755" s="2">
        <v>45609.257175925923</v>
      </c>
      <c r="G8755" t="str">
        <f t="shared" si="681"/>
        <v>11</v>
      </c>
      <c r="H8755" t="str">
        <f t="shared" si="682"/>
        <v>13</v>
      </c>
      <c r="I8755">
        <v>78</v>
      </c>
      <c r="J8755">
        <f t="shared" si="683"/>
        <v>1.3</v>
      </c>
      <c r="K8755" t="s">
        <v>46</v>
      </c>
      <c r="L8755" t="s">
        <v>10160</v>
      </c>
      <c r="M8755" t="s">
        <v>44</v>
      </c>
      <c r="N8755" t="b">
        <v>0</v>
      </c>
      <c r="O8755">
        <f>_xlfn.XLOOKUP(B8755,Machine_Info!A:A,Machine_Info!E:E)</f>
        <v>14</v>
      </c>
      <c r="P8755">
        <f t="shared" si="680"/>
        <v>12.7</v>
      </c>
      <c r="Q8755">
        <f t="shared" si="684"/>
        <v>0.90714285714285714</v>
      </c>
    </row>
    <row r="8756" spans="1:17" x14ac:dyDescent="0.2">
      <c r="A8756" t="s">
        <v>8874</v>
      </c>
      <c r="B8756" t="s">
        <v>99</v>
      </c>
      <c r="C8756" t="s">
        <v>100</v>
      </c>
      <c r="D8756" t="s">
        <v>32</v>
      </c>
      <c r="E8756" s="2">
        <v>45609.320092592592</v>
      </c>
      <c r="F8756" s="2">
        <v>45609.826342592591</v>
      </c>
      <c r="G8756" t="str">
        <f t="shared" si="681"/>
        <v>11</v>
      </c>
      <c r="H8756" t="str">
        <f t="shared" si="682"/>
        <v>13</v>
      </c>
      <c r="I8756">
        <v>377</v>
      </c>
      <c r="J8756">
        <f t="shared" si="683"/>
        <v>6.2833333333333332</v>
      </c>
      <c r="K8756" t="s">
        <v>71</v>
      </c>
      <c r="L8756" t="s">
        <v>165</v>
      </c>
      <c r="M8756" t="s">
        <v>34</v>
      </c>
      <c r="N8756" t="b">
        <v>1</v>
      </c>
      <c r="O8756">
        <f>_xlfn.XLOOKUP(B8756,Machine_Info!A:A,Machine_Info!E:E)</f>
        <v>16</v>
      </c>
      <c r="P8756">
        <f t="shared" si="680"/>
        <v>9.7166666666666668</v>
      </c>
      <c r="Q8756">
        <f t="shared" si="684"/>
        <v>0.60729166666666667</v>
      </c>
    </row>
    <row r="8757" spans="1:17" x14ac:dyDescent="0.2">
      <c r="A8757" t="s">
        <v>8875</v>
      </c>
      <c r="B8757" t="s">
        <v>84</v>
      </c>
      <c r="C8757" t="s">
        <v>85</v>
      </c>
      <c r="D8757" t="s">
        <v>27</v>
      </c>
      <c r="E8757" s="2">
        <v>45609.355555555558</v>
      </c>
      <c r="F8757" s="2">
        <v>45609.363888888889</v>
      </c>
      <c r="G8757" t="str">
        <f t="shared" si="681"/>
        <v>11</v>
      </c>
      <c r="H8757" t="str">
        <f t="shared" si="682"/>
        <v>13</v>
      </c>
      <c r="I8757">
        <v>469</v>
      </c>
      <c r="J8757">
        <f t="shared" si="683"/>
        <v>7.8166666666666664</v>
      </c>
      <c r="K8757" t="s">
        <v>71</v>
      </c>
      <c r="L8757" t="s">
        <v>61</v>
      </c>
      <c r="M8757" t="s">
        <v>23</v>
      </c>
      <c r="N8757" t="b">
        <v>1</v>
      </c>
      <c r="O8757">
        <f>_xlfn.XLOOKUP(B8757,Machine_Info!A:A,Machine_Info!E:E)</f>
        <v>22</v>
      </c>
      <c r="P8757">
        <f t="shared" si="680"/>
        <v>14.183333333333334</v>
      </c>
      <c r="Q8757">
        <f t="shared" si="684"/>
        <v>0.64469696969696966</v>
      </c>
    </row>
    <row r="8758" spans="1:17" x14ac:dyDescent="0.2">
      <c r="A8758" t="s">
        <v>8876</v>
      </c>
      <c r="B8758" t="s">
        <v>63</v>
      </c>
      <c r="C8758" t="s">
        <v>64</v>
      </c>
      <c r="D8758" t="s">
        <v>32</v>
      </c>
      <c r="E8758" s="2">
        <v>45609.391168981478</v>
      </c>
      <c r="F8758" s="2">
        <v>45609.420335648138</v>
      </c>
      <c r="G8758" t="str">
        <f t="shared" si="681"/>
        <v>11</v>
      </c>
      <c r="H8758" t="str">
        <f t="shared" si="682"/>
        <v>13</v>
      </c>
      <c r="I8758">
        <v>147</v>
      </c>
      <c r="J8758">
        <f t="shared" si="683"/>
        <v>2.4500000000000002</v>
      </c>
      <c r="K8758" t="s">
        <v>46</v>
      </c>
      <c r="L8758" t="s">
        <v>10160</v>
      </c>
      <c r="M8758" t="s">
        <v>44</v>
      </c>
      <c r="N8758" t="b">
        <v>0</v>
      </c>
      <c r="O8758">
        <f>_xlfn.XLOOKUP(B8758,Machine_Info!A:A,Machine_Info!E:E)</f>
        <v>20</v>
      </c>
      <c r="P8758">
        <f t="shared" si="680"/>
        <v>17.55</v>
      </c>
      <c r="Q8758">
        <f t="shared" si="684"/>
        <v>0.87750000000000006</v>
      </c>
    </row>
    <row r="8759" spans="1:17" x14ac:dyDescent="0.2">
      <c r="A8759" t="s">
        <v>8877</v>
      </c>
      <c r="B8759" t="s">
        <v>253</v>
      </c>
      <c r="C8759" t="s">
        <v>254</v>
      </c>
      <c r="D8759" t="s">
        <v>59</v>
      </c>
      <c r="E8759" s="2">
        <v>45609.405428240738</v>
      </c>
      <c r="F8759" s="2">
        <v>45609.531122685177</v>
      </c>
      <c r="G8759" t="str">
        <f t="shared" si="681"/>
        <v>11</v>
      </c>
      <c r="H8759" t="str">
        <f t="shared" si="682"/>
        <v>13</v>
      </c>
      <c r="I8759">
        <v>11</v>
      </c>
      <c r="J8759">
        <f t="shared" si="683"/>
        <v>0.18333333333333332</v>
      </c>
      <c r="K8759" t="s">
        <v>76</v>
      </c>
      <c r="L8759" t="s">
        <v>165</v>
      </c>
      <c r="M8759" t="s">
        <v>34</v>
      </c>
      <c r="N8759" t="b">
        <v>0</v>
      </c>
      <c r="O8759">
        <f>_xlfn.XLOOKUP(B8759,Machine_Info!A:A,Machine_Info!E:E)</f>
        <v>22</v>
      </c>
      <c r="P8759">
        <f t="shared" si="680"/>
        <v>21.816666666666666</v>
      </c>
      <c r="Q8759">
        <f t="shared" si="684"/>
        <v>0.9916666666666667</v>
      </c>
    </row>
    <row r="8760" spans="1:17" x14ac:dyDescent="0.2">
      <c r="A8760" t="s">
        <v>8878</v>
      </c>
      <c r="B8760" t="s">
        <v>30</v>
      </c>
      <c r="C8760" t="s">
        <v>31</v>
      </c>
      <c r="D8760" t="s">
        <v>32</v>
      </c>
      <c r="E8760" s="2">
        <v>45609.415069444447</v>
      </c>
      <c r="F8760" s="2">
        <v>45609.584513888891</v>
      </c>
      <c r="G8760" t="str">
        <f t="shared" si="681"/>
        <v>11</v>
      </c>
      <c r="H8760" t="str">
        <f t="shared" si="682"/>
        <v>13</v>
      </c>
      <c r="I8760">
        <v>103</v>
      </c>
      <c r="J8760">
        <f t="shared" si="683"/>
        <v>1.7166666666666666</v>
      </c>
      <c r="K8760" t="s">
        <v>60</v>
      </c>
      <c r="L8760" t="s">
        <v>165</v>
      </c>
      <c r="M8760" t="s">
        <v>34</v>
      </c>
      <c r="N8760" t="b">
        <v>0</v>
      </c>
      <c r="O8760">
        <f>_xlfn.XLOOKUP(B8760,Machine_Info!A:A,Machine_Info!E:E)</f>
        <v>22</v>
      </c>
      <c r="P8760">
        <f t="shared" si="680"/>
        <v>20.283333333333335</v>
      </c>
      <c r="Q8760">
        <f t="shared" si="684"/>
        <v>0.92196969696969699</v>
      </c>
    </row>
    <row r="8761" spans="1:17" x14ac:dyDescent="0.2">
      <c r="A8761" t="s">
        <v>8879</v>
      </c>
      <c r="B8761" t="s">
        <v>69</v>
      </c>
      <c r="C8761" t="s">
        <v>70</v>
      </c>
      <c r="D8761" t="s">
        <v>27</v>
      </c>
      <c r="E8761" s="2">
        <v>45609.419583333343</v>
      </c>
      <c r="F8761" s="2">
        <v>45609.425138888888</v>
      </c>
      <c r="G8761" t="str">
        <f t="shared" si="681"/>
        <v>11</v>
      </c>
      <c r="H8761" t="str">
        <f t="shared" si="682"/>
        <v>13</v>
      </c>
      <c r="I8761">
        <v>371</v>
      </c>
      <c r="J8761">
        <f t="shared" si="683"/>
        <v>6.1833333333333336</v>
      </c>
      <c r="K8761" t="s">
        <v>28</v>
      </c>
      <c r="L8761" t="s">
        <v>165</v>
      </c>
      <c r="M8761" t="s">
        <v>34</v>
      </c>
      <c r="N8761" t="b">
        <v>0</v>
      </c>
      <c r="O8761">
        <f>_xlfn.XLOOKUP(B8761,Machine_Info!A:A,Machine_Info!E:E)</f>
        <v>16</v>
      </c>
      <c r="P8761">
        <f t="shared" si="680"/>
        <v>9.8166666666666664</v>
      </c>
      <c r="Q8761">
        <f t="shared" si="684"/>
        <v>0.61354166666666665</v>
      </c>
    </row>
    <row r="8762" spans="1:17" x14ac:dyDescent="0.2">
      <c r="A8762" t="s">
        <v>8880</v>
      </c>
      <c r="B8762" t="s">
        <v>92</v>
      </c>
      <c r="C8762" t="s">
        <v>93</v>
      </c>
      <c r="D8762" t="s">
        <v>59</v>
      </c>
      <c r="E8762" s="2">
        <v>45609.443310185183</v>
      </c>
      <c r="F8762" s="2">
        <v>45609.482199074067</v>
      </c>
      <c r="G8762" t="str">
        <f t="shared" si="681"/>
        <v>11</v>
      </c>
      <c r="H8762" t="str">
        <f t="shared" si="682"/>
        <v>13</v>
      </c>
      <c r="I8762">
        <v>381</v>
      </c>
      <c r="J8762">
        <f t="shared" si="683"/>
        <v>6.35</v>
      </c>
      <c r="K8762" t="s">
        <v>103</v>
      </c>
      <c r="L8762" t="s">
        <v>61</v>
      </c>
      <c r="M8762" t="s">
        <v>23</v>
      </c>
      <c r="N8762" t="b">
        <v>0</v>
      </c>
      <c r="O8762">
        <f>_xlfn.XLOOKUP(B8762,Machine_Info!A:A,Machine_Info!E:E)</f>
        <v>20</v>
      </c>
      <c r="P8762">
        <f t="shared" si="680"/>
        <v>13.65</v>
      </c>
      <c r="Q8762">
        <f t="shared" si="684"/>
        <v>0.6825</v>
      </c>
    </row>
    <row r="8763" spans="1:17" x14ac:dyDescent="0.2">
      <c r="A8763" t="s">
        <v>8881</v>
      </c>
      <c r="B8763" t="s">
        <v>253</v>
      </c>
      <c r="C8763" t="s">
        <v>254</v>
      </c>
      <c r="D8763" t="s">
        <v>59</v>
      </c>
      <c r="E8763" s="2">
        <v>45609.50608796296</v>
      </c>
      <c r="F8763" s="2">
        <v>45609.732476851852</v>
      </c>
      <c r="G8763" t="str">
        <f t="shared" si="681"/>
        <v>11</v>
      </c>
      <c r="H8763" t="str">
        <f t="shared" si="682"/>
        <v>13</v>
      </c>
      <c r="I8763">
        <v>5</v>
      </c>
      <c r="J8763">
        <f t="shared" si="683"/>
        <v>8.3333333333333329E-2</v>
      </c>
      <c r="K8763" t="s">
        <v>71</v>
      </c>
      <c r="L8763" t="s">
        <v>61</v>
      </c>
      <c r="M8763" t="s">
        <v>23</v>
      </c>
      <c r="N8763" t="b">
        <v>1</v>
      </c>
      <c r="O8763">
        <f>_xlfn.XLOOKUP(B8763,Machine_Info!A:A,Machine_Info!E:E)</f>
        <v>22</v>
      </c>
      <c r="P8763">
        <f t="shared" si="680"/>
        <v>21.916666666666668</v>
      </c>
      <c r="Q8763">
        <f t="shared" si="684"/>
        <v>0.99621212121212122</v>
      </c>
    </row>
    <row r="8764" spans="1:17" x14ac:dyDescent="0.2">
      <c r="A8764" t="s">
        <v>8882</v>
      </c>
      <c r="B8764" t="s">
        <v>40</v>
      </c>
      <c r="C8764" t="s">
        <v>41</v>
      </c>
      <c r="D8764" t="s">
        <v>20</v>
      </c>
      <c r="E8764" s="2">
        <v>45609.567152777781</v>
      </c>
      <c r="F8764" s="2">
        <v>45609.597013888888</v>
      </c>
      <c r="G8764" t="str">
        <f t="shared" si="681"/>
        <v>11</v>
      </c>
      <c r="H8764" t="str">
        <f t="shared" si="682"/>
        <v>13</v>
      </c>
      <c r="I8764">
        <v>915</v>
      </c>
      <c r="J8764">
        <f t="shared" si="683"/>
        <v>15.25</v>
      </c>
      <c r="K8764" t="s">
        <v>42</v>
      </c>
      <c r="L8764" t="s">
        <v>10160</v>
      </c>
      <c r="M8764" t="s">
        <v>44</v>
      </c>
      <c r="N8764" t="b">
        <v>0</v>
      </c>
      <c r="O8764">
        <f>_xlfn.XLOOKUP(B8764,Machine_Info!A:A,Machine_Info!E:E)</f>
        <v>18</v>
      </c>
      <c r="P8764">
        <f t="shared" si="680"/>
        <v>2.75</v>
      </c>
      <c r="Q8764">
        <f t="shared" si="684"/>
        <v>0.15277777777777779</v>
      </c>
    </row>
    <row r="8765" spans="1:17" x14ac:dyDescent="0.2">
      <c r="A8765" t="s">
        <v>8883</v>
      </c>
      <c r="B8765" t="s">
        <v>218</v>
      </c>
      <c r="C8765" t="s">
        <v>219</v>
      </c>
      <c r="D8765" t="s">
        <v>20</v>
      </c>
      <c r="E8765" s="2">
        <v>45609.567731481482</v>
      </c>
      <c r="F8765" s="2">
        <v>45609.587175925917</v>
      </c>
      <c r="G8765" t="str">
        <f t="shared" si="681"/>
        <v>11</v>
      </c>
      <c r="H8765" t="str">
        <f t="shared" si="682"/>
        <v>13</v>
      </c>
      <c r="I8765">
        <v>128</v>
      </c>
      <c r="J8765">
        <f t="shared" si="683"/>
        <v>2.1333333333333333</v>
      </c>
      <c r="K8765" t="s">
        <v>21</v>
      </c>
      <c r="L8765" t="s">
        <v>165</v>
      </c>
      <c r="M8765" t="s">
        <v>34</v>
      </c>
      <c r="N8765" t="b">
        <v>1</v>
      </c>
      <c r="O8765">
        <f>_xlfn.XLOOKUP(B8765,Machine_Info!A:A,Machine_Info!E:E)</f>
        <v>14</v>
      </c>
      <c r="P8765">
        <f t="shared" si="680"/>
        <v>11.866666666666667</v>
      </c>
      <c r="Q8765">
        <f t="shared" si="684"/>
        <v>0.84761904761904761</v>
      </c>
    </row>
    <row r="8766" spans="1:17" x14ac:dyDescent="0.2">
      <c r="A8766" t="s">
        <v>8884</v>
      </c>
      <c r="B8766" t="s">
        <v>52</v>
      </c>
      <c r="C8766" t="s">
        <v>53</v>
      </c>
      <c r="D8766" t="s">
        <v>27</v>
      </c>
      <c r="E8766" s="2">
        <v>45609.597743055558</v>
      </c>
      <c r="F8766" s="2">
        <v>45609.737326388888</v>
      </c>
      <c r="G8766" t="str">
        <f t="shared" si="681"/>
        <v>11</v>
      </c>
      <c r="H8766" t="str">
        <f t="shared" si="682"/>
        <v>13</v>
      </c>
      <c r="I8766">
        <v>49</v>
      </c>
      <c r="J8766">
        <f t="shared" si="683"/>
        <v>0.81666666666666665</v>
      </c>
      <c r="K8766" t="s">
        <v>28</v>
      </c>
      <c r="L8766" t="s">
        <v>10160</v>
      </c>
      <c r="M8766" t="s">
        <v>44</v>
      </c>
      <c r="N8766" t="b">
        <v>0</v>
      </c>
      <c r="O8766">
        <f>_xlfn.XLOOKUP(B8766,Machine_Info!A:A,Machine_Info!E:E)</f>
        <v>16</v>
      </c>
      <c r="P8766">
        <f t="shared" si="680"/>
        <v>15.183333333333334</v>
      </c>
      <c r="Q8766">
        <f t="shared" si="684"/>
        <v>0.94895833333333335</v>
      </c>
    </row>
    <row r="8767" spans="1:17" x14ac:dyDescent="0.2">
      <c r="A8767" t="s">
        <v>8885</v>
      </c>
      <c r="B8767" t="s">
        <v>132</v>
      </c>
      <c r="C8767" t="s">
        <v>133</v>
      </c>
      <c r="D8767" t="s">
        <v>59</v>
      </c>
      <c r="E8767" s="2">
        <v>45609.640659722223</v>
      </c>
      <c r="F8767" s="2">
        <v>45609.692048611112</v>
      </c>
      <c r="G8767" t="str">
        <f t="shared" si="681"/>
        <v>11</v>
      </c>
      <c r="H8767" t="str">
        <f t="shared" si="682"/>
        <v>13</v>
      </c>
      <c r="I8767">
        <v>95</v>
      </c>
      <c r="J8767">
        <f t="shared" si="683"/>
        <v>1.5833333333333333</v>
      </c>
      <c r="K8767" t="s">
        <v>110</v>
      </c>
      <c r="L8767" t="s">
        <v>165</v>
      </c>
      <c r="M8767" t="s">
        <v>34</v>
      </c>
      <c r="N8767" t="b">
        <v>0</v>
      </c>
      <c r="O8767">
        <f>_xlfn.XLOOKUP(B8767,Machine_Info!A:A,Machine_Info!E:E)</f>
        <v>14</v>
      </c>
      <c r="P8767">
        <f t="shared" si="680"/>
        <v>12.416666666666666</v>
      </c>
      <c r="Q8767">
        <f t="shared" si="684"/>
        <v>0.88690476190476186</v>
      </c>
    </row>
    <row r="8768" spans="1:17" x14ac:dyDescent="0.2">
      <c r="A8768" t="s">
        <v>8886</v>
      </c>
      <c r="B8768" t="s">
        <v>66</v>
      </c>
      <c r="C8768" t="s">
        <v>67</v>
      </c>
      <c r="D8768" t="s">
        <v>32</v>
      </c>
      <c r="E8768" s="2">
        <v>45609.705266203702</v>
      </c>
      <c r="F8768" s="2">
        <v>45609.780266203707</v>
      </c>
      <c r="G8768" t="str">
        <f t="shared" si="681"/>
        <v>11</v>
      </c>
      <c r="H8768" t="str">
        <f t="shared" si="682"/>
        <v>13</v>
      </c>
      <c r="I8768">
        <v>138</v>
      </c>
      <c r="J8768">
        <f t="shared" si="683"/>
        <v>2.2999999999999998</v>
      </c>
      <c r="K8768" t="s">
        <v>21</v>
      </c>
      <c r="L8768" t="s">
        <v>10160</v>
      </c>
      <c r="M8768" t="s">
        <v>44</v>
      </c>
      <c r="N8768" t="b">
        <v>1</v>
      </c>
      <c r="O8768">
        <f>_xlfn.XLOOKUP(B8768,Machine_Info!A:A,Machine_Info!E:E)</f>
        <v>14</v>
      </c>
      <c r="P8768">
        <f t="shared" si="680"/>
        <v>11.7</v>
      </c>
      <c r="Q8768">
        <f t="shared" si="684"/>
        <v>0.83571428571428563</v>
      </c>
    </row>
    <row r="8769" spans="1:17" x14ac:dyDescent="0.2">
      <c r="A8769" t="s">
        <v>8887</v>
      </c>
      <c r="B8769" t="s">
        <v>96</v>
      </c>
      <c r="C8769" t="s">
        <v>97</v>
      </c>
      <c r="D8769" t="s">
        <v>27</v>
      </c>
      <c r="E8769" s="2">
        <v>45609.713888888888</v>
      </c>
      <c r="F8769" s="2">
        <v>45609.837500000001</v>
      </c>
      <c r="G8769" t="str">
        <f t="shared" si="681"/>
        <v>11</v>
      </c>
      <c r="H8769" t="str">
        <f t="shared" si="682"/>
        <v>13</v>
      </c>
      <c r="I8769">
        <v>464</v>
      </c>
      <c r="J8769">
        <f t="shared" si="683"/>
        <v>7.7333333333333334</v>
      </c>
      <c r="K8769" t="s">
        <v>28</v>
      </c>
      <c r="L8769" t="s">
        <v>10160</v>
      </c>
      <c r="M8769" t="s">
        <v>44</v>
      </c>
      <c r="N8769" t="b">
        <v>0</v>
      </c>
      <c r="O8769">
        <f>_xlfn.XLOOKUP(B8769,Machine_Info!A:A,Machine_Info!E:E)</f>
        <v>20</v>
      </c>
      <c r="P8769">
        <f t="shared" si="680"/>
        <v>12.266666666666666</v>
      </c>
      <c r="Q8769">
        <f t="shared" si="684"/>
        <v>0.61333333333333329</v>
      </c>
    </row>
    <row r="8770" spans="1:17" x14ac:dyDescent="0.2">
      <c r="A8770" t="s">
        <v>8888</v>
      </c>
      <c r="B8770" t="s">
        <v>40</v>
      </c>
      <c r="C8770" t="s">
        <v>41</v>
      </c>
      <c r="D8770" t="s">
        <v>20</v>
      </c>
      <c r="E8770" s="2">
        <v>45609.728009259263</v>
      </c>
      <c r="F8770" s="2">
        <v>45609.876620370371</v>
      </c>
      <c r="G8770" t="str">
        <f t="shared" si="681"/>
        <v>11</v>
      </c>
      <c r="H8770" t="str">
        <f t="shared" si="682"/>
        <v>13</v>
      </c>
      <c r="I8770">
        <v>1026</v>
      </c>
      <c r="J8770">
        <f t="shared" si="683"/>
        <v>17.100000000000001</v>
      </c>
      <c r="K8770" t="s">
        <v>103</v>
      </c>
      <c r="L8770" t="s">
        <v>10160</v>
      </c>
      <c r="M8770" t="s">
        <v>44</v>
      </c>
      <c r="N8770" t="b">
        <v>0</v>
      </c>
      <c r="O8770">
        <f>_xlfn.XLOOKUP(B8770,Machine_Info!A:A,Machine_Info!E:E)</f>
        <v>18</v>
      </c>
      <c r="P8770">
        <f t="shared" ref="P8770:P8833" si="685">O8770-J8770</f>
        <v>0.89999999999999858</v>
      </c>
      <c r="Q8770">
        <f t="shared" si="684"/>
        <v>4.999999999999992E-2</v>
      </c>
    </row>
    <row r="8771" spans="1:17" x14ac:dyDescent="0.2">
      <c r="A8771" t="s">
        <v>8889</v>
      </c>
      <c r="B8771" t="s">
        <v>174</v>
      </c>
      <c r="C8771" t="s">
        <v>175</v>
      </c>
      <c r="D8771" t="s">
        <v>59</v>
      </c>
      <c r="E8771" s="2">
        <v>45609.749722222223</v>
      </c>
      <c r="F8771" s="2">
        <v>45609.790694444448</v>
      </c>
      <c r="G8771" t="str">
        <f t="shared" ref="G8771:G8834" si="686">TEXT(E8771,"mm")</f>
        <v>11</v>
      </c>
      <c r="H8771" t="str">
        <f t="shared" ref="H8771:H8834" si="687">TEXT(E8771,"dd")</f>
        <v>13</v>
      </c>
      <c r="I8771">
        <v>314</v>
      </c>
      <c r="J8771">
        <f t="shared" ref="J8771:J8834" si="688">I8771/60</f>
        <v>5.2333333333333334</v>
      </c>
      <c r="K8771" t="s">
        <v>76</v>
      </c>
      <c r="L8771" t="s">
        <v>10160</v>
      </c>
      <c r="M8771" t="s">
        <v>44</v>
      </c>
      <c r="N8771" t="b">
        <v>0</v>
      </c>
      <c r="O8771">
        <f>_xlfn.XLOOKUP(B8771,Machine_Info!A:A,Machine_Info!E:E)</f>
        <v>14</v>
      </c>
      <c r="P8771">
        <f t="shared" si="685"/>
        <v>8.7666666666666657</v>
      </c>
      <c r="Q8771">
        <f t="shared" ref="Q8771:Q8834" si="689">P8771/O8771</f>
        <v>0.62619047619047608</v>
      </c>
    </row>
    <row r="8772" spans="1:17" x14ac:dyDescent="0.2">
      <c r="A8772" t="s">
        <v>8890</v>
      </c>
      <c r="B8772" t="s">
        <v>92</v>
      </c>
      <c r="C8772" t="s">
        <v>93</v>
      </c>
      <c r="D8772" t="s">
        <v>59</v>
      </c>
      <c r="E8772" s="2">
        <v>45609.787812499999</v>
      </c>
      <c r="F8772" s="2">
        <v>45609.985729166663</v>
      </c>
      <c r="G8772" t="str">
        <f t="shared" si="686"/>
        <v>11</v>
      </c>
      <c r="H8772" t="str">
        <f t="shared" si="687"/>
        <v>13</v>
      </c>
      <c r="I8772">
        <v>64</v>
      </c>
      <c r="J8772">
        <f t="shared" si="688"/>
        <v>1.0666666666666667</v>
      </c>
      <c r="K8772" t="s">
        <v>21</v>
      </c>
      <c r="L8772" t="s">
        <v>165</v>
      </c>
      <c r="M8772" t="s">
        <v>34</v>
      </c>
      <c r="N8772" t="b">
        <v>1</v>
      </c>
      <c r="O8772">
        <f>_xlfn.XLOOKUP(B8772,Machine_Info!A:A,Machine_Info!E:E)</f>
        <v>20</v>
      </c>
      <c r="P8772">
        <f t="shared" si="685"/>
        <v>18.933333333333334</v>
      </c>
      <c r="Q8772">
        <f t="shared" si="689"/>
        <v>0.94666666666666666</v>
      </c>
    </row>
    <row r="8773" spans="1:17" x14ac:dyDescent="0.2">
      <c r="A8773" t="s">
        <v>8891</v>
      </c>
      <c r="B8773" t="s">
        <v>81</v>
      </c>
      <c r="C8773" t="s">
        <v>82</v>
      </c>
      <c r="D8773" t="s">
        <v>20</v>
      </c>
      <c r="E8773" s="2">
        <v>45609.788761574076</v>
      </c>
      <c r="F8773" s="2">
        <v>45609.94153935185</v>
      </c>
      <c r="G8773" t="str">
        <f t="shared" si="686"/>
        <v>11</v>
      </c>
      <c r="H8773" t="str">
        <f t="shared" si="687"/>
        <v>13</v>
      </c>
      <c r="I8773">
        <v>28</v>
      </c>
      <c r="J8773">
        <f t="shared" si="688"/>
        <v>0.46666666666666667</v>
      </c>
      <c r="K8773" t="s">
        <v>110</v>
      </c>
      <c r="L8773" t="s">
        <v>61</v>
      </c>
      <c r="M8773" t="s">
        <v>23</v>
      </c>
      <c r="N8773" t="b">
        <v>0</v>
      </c>
      <c r="O8773">
        <f>_xlfn.XLOOKUP(B8773,Machine_Info!A:A,Machine_Info!E:E)</f>
        <v>14</v>
      </c>
      <c r="P8773">
        <f t="shared" si="685"/>
        <v>13.533333333333333</v>
      </c>
      <c r="Q8773">
        <f t="shared" si="689"/>
        <v>0.96666666666666667</v>
      </c>
    </row>
    <row r="8774" spans="1:17" x14ac:dyDescent="0.2">
      <c r="A8774" t="s">
        <v>8892</v>
      </c>
      <c r="B8774" t="s">
        <v>40</v>
      </c>
      <c r="C8774" t="s">
        <v>41</v>
      </c>
      <c r="D8774" t="s">
        <v>20</v>
      </c>
      <c r="E8774" s="2">
        <v>45609.809374999997</v>
      </c>
      <c r="F8774" s="2">
        <v>45609.890625</v>
      </c>
      <c r="G8774" t="str">
        <f t="shared" si="686"/>
        <v>11</v>
      </c>
      <c r="H8774" t="str">
        <f t="shared" si="687"/>
        <v>13</v>
      </c>
      <c r="I8774">
        <v>1026</v>
      </c>
      <c r="J8774">
        <f t="shared" si="688"/>
        <v>17.100000000000001</v>
      </c>
      <c r="K8774" t="s">
        <v>46</v>
      </c>
      <c r="L8774" t="s">
        <v>10160</v>
      </c>
      <c r="M8774" t="s">
        <v>44</v>
      </c>
      <c r="N8774" t="b">
        <v>0</v>
      </c>
      <c r="O8774">
        <f>_xlfn.XLOOKUP(B8774,Machine_Info!A:A,Machine_Info!E:E)</f>
        <v>18</v>
      </c>
      <c r="P8774">
        <f t="shared" si="685"/>
        <v>0.89999999999999858</v>
      </c>
      <c r="Q8774">
        <f t="shared" si="689"/>
        <v>4.999999999999992E-2</v>
      </c>
    </row>
    <row r="8775" spans="1:17" x14ac:dyDescent="0.2">
      <c r="A8775" t="s">
        <v>8893</v>
      </c>
      <c r="B8775" t="s">
        <v>163</v>
      </c>
      <c r="C8775" t="s">
        <v>164</v>
      </c>
      <c r="D8775" t="s">
        <v>32</v>
      </c>
      <c r="E8775" s="2">
        <v>45609.902824074074</v>
      </c>
      <c r="F8775" s="2">
        <v>45609.919490740736</v>
      </c>
      <c r="G8775" t="str">
        <f t="shared" si="686"/>
        <v>11</v>
      </c>
      <c r="H8775" t="str">
        <f t="shared" si="687"/>
        <v>13</v>
      </c>
      <c r="I8775">
        <v>455</v>
      </c>
      <c r="J8775">
        <f t="shared" si="688"/>
        <v>7.583333333333333</v>
      </c>
      <c r="K8775" t="s">
        <v>76</v>
      </c>
      <c r="L8775" t="s">
        <v>165</v>
      </c>
      <c r="M8775" t="s">
        <v>34</v>
      </c>
      <c r="N8775" t="b">
        <v>0</v>
      </c>
      <c r="O8775">
        <f>_xlfn.XLOOKUP(B8775,Machine_Info!A:A,Machine_Info!E:E)</f>
        <v>20</v>
      </c>
      <c r="P8775">
        <f t="shared" si="685"/>
        <v>12.416666666666668</v>
      </c>
      <c r="Q8775">
        <f t="shared" si="689"/>
        <v>0.62083333333333335</v>
      </c>
    </row>
    <row r="8776" spans="1:17" x14ac:dyDescent="0.2">
      <c r="A8776" t="s">
        <v>8894</v>
      </c>
      <c r="B8776" t="s">
        <v>135</v>
      </c>
      <c r="C8776" t="s">
        <v>136</v>
      </c>
      <c r="D8776" t="s">
        <v>32</v>
      </c>
      <c r="E8776" s="2">
        <v>45609.929895833331</v>
      </c>
      <c r="F8776" s="2">
        <v>45609.944479166668</v>
      </c>
      <c r="G8776" t="str">
        <f t="shared" si="686"/>
        <v>11</v>
      </c>
      <c r="H8776" t="str">
        <f t="shared" si="687"/>
        <v>13</v>
      </c>
      <c r="I8776">
        <v>23</v>
      </c>
      <c r="J8776">
        <f t="shared" si="688"/>
        <v>0.38333333333333336</v>
      </c>
      <c r="K8776" t="s">
        <v>60</v>
      </c>
      <c r="L8776" t="s">
        <v>61</v>
      </c>
      <c r="M8776" t="s">
        <v>23</v>
      </c>
      <c r="N8776" t="b">
        <v>0</v>
      </c>
      <c r="O8776">
        <f>_xlfn.XLOOKUP(B8776,Machine_Info!A:A,Machine_Info!E:E)</f>
        <v>20</v>
      </c>
      <c r="P8776">
        <f t="shared" si="685"/>
        <v>19.616666666666667</v>
      </c>
      <c r="Q8776">
        <f t="shared" si="689"/>
        <v>0.98083333333333333</v>
      </c>
    </row>
    <row r="8777" spans="1:17" x14ac:dyDescent="0.2">
      <c r="A8777" t="s">
        <v>8895</v>
      </c>
      <c r="B8777" t="s">
        <v>66</v>
      </c>
      <c r="C8777" t="s">
        <v>67</v>
      </c>
      <c r="D8777" t="s">
        <v>32</v>
      </c>
      <c r="E8777" s="2">
        <v>45610.004560185182</v>
      </c>
      <c r="F8777" s="2">
        <v>45610.144143518519</v>
      </c>
      <c r="G8777" t="str">
        <f t="shared" si="686"/>
        <v>11</v>
      </c>
      <c r="H8777" t="str">
        <f t="shared" si="687"/>
        <v>14</v>
      </c>
      <c r="I8777">
        <v>133</v>
      </c>
      <c r="J8777">
        <f t="shared" si="688"/>
        <v>2.2166666666666668</v>
      </c>
      <c r="K8777" t="s">
        <v>71</v>
      </c>
      <c r="L8777" t="s">
        <v>165</v>
      </c>
      <c r="M8777" t="s">
        <v>34</v>
      </c>
      <c r="N8777" t="b">
        <v>1</v>
      </c>
      <c r="O8777">
        <f>_xlfn.XLOOKUP(B8777,Machine_Info!A:A,Machine_Info!E:E)</f>
        <v>14</v>
      </c>
      <c r="P8777">
        <f t="shared" si="685"/>
        <v>11.783333333333333</v>
      </c>
      <c r="Q8777">
        <f t="shared" si="689"/>
        <v>0.84166666666666667</v>
      </c>
    </row>
    <row r="8778" spans="1:17" x14ac:dyDescent="0.2">
      <c r="A8778" t="s">
        <v>8896</v>
      </c>
      <c r="B8778" t="s">
        <v>40</v>
      </c>
      <c r="C8778" t="s">
        <v>41</v>
      </c>
      <c r="D8778" t="s">
        <v>20</v>
      </c>
      <c r="E8778" s="2">
        <v>45610.012129629627</v>
      </c>
      <c r="F8778" s="2">
        <v>45610.097546296303</v>
      </c>
      <c r="G8778" t="str">
        <f t="shared" si="686"/>
        <v>11</v>
      </c>
      <c r="H8778" t="str">
        <f t="shared" si="687"/>
        <v>14</v>
      </c>
      <c r="I8778">
        <v>1000</v>
      </c>
      <c r="J8778">
        <f t="shared" si="688"/>
        <v>16.666666666666668</v>
      </c>
      <c r="K8778" t="s">
        <v>103</v>
      </c>
      <c r="L8778" t="s">
        <v>61</v>
      </c>
      <c r="M8778" t="s">
        <v>23</v>
      </c>
      <c r="N8778" t="b">
        <v>0</v>
      </c>
      <c r="O8778">
        <f>_xlfn.XLOOKUP(B8778,Machine_Info!A:A,Machine_Info!E:E)</f>
        <v>18</v>
      </c>
      <c r="P8778">
        <f t="shared" si="685"/>
        <v>1.3333333333333321</v>
      </c>
      <c r="Q8778">
        <f t="shared" si="689"/>
        <v>7.4074074074074014E-2</v>
      </c>
    </row>
    <row r="8779" spans="1:17" x14ac:dyDescent="0.2">
      <c r="A8779" t="s">
        <v>8897</v>
      </c>
      <c r="B8779" t="s">
        <v>106</v>
      </c>
      <c r="C8779" t="s">
        <v>107</v>
      </c>
      <c r="D8779" t="s">
        <v>59</v>
      </c>
      <c r="E8779" s="2">
        <v>45610.032523148147</v>
      </c>
      <c r="F8779" s="2">
        <v>45610.158217592587</v>
      </c>
      <c r="G8779" t="str">
        <f t="shared" si="686"/>
        <v>11</v>
      </c>
      <c r="H8779" t="str">
        <f t="shared" si="687"/>
        <v>14</v>
      </c>
      <c r="I8779">
        <v>14</v>
      </c>
      <c r="J8779">
        <f t="shared" si="688"/>
        <v>0.23333333333333334</v>
      </c>
      <c r="K8779" t="s">
        <v>103</v>
      </c>
      <c r="L8779" t="s">
        <v>165</v>
      </c>
      <c r="M8779" t="s">
        <v>34</v>
      </c>
      <c r="N8779" t="b">
        <v>0</v>
      </c>
      <c r="O8779">
        <f>_xlfn.XLOOKUP(B8779,Machine_Info!A:A,Machine_Info!E:E)</f>
        <v>16</v>
      </c>
      <c r="P8779">
        <f t="shared" si="685"/>
        <v>15.766666666666667</v>
      </c>
      <c r="Q8779">
        <f t="shared" si="689"/>
        <v>0.98541666666666672</v>
      </c>
    </row>
    <row r="8780" spans="1:17" x14ac:dyDescent="0.2">
      <c r="A8780" t="s">
        <v>8898</v>
      </c>
      <c r="B8780" t="s">
        <v>92</v>
      </c>
      <c r="C8780" t="s">
        <v>93</v>
      </c>
      <c r="D8780" t="s">
        <v>59</v>
      </c>
      <c r="E8780" s="2">
        <v>45610.047835648147</v>
      </c>
      <c r="F8780" s="2">
        <v>45610.061724537038</v>
      </c>
      <c r="G8780" t="str">
        <f t="shared" si="686"/>
        <v>11</v>
      </c>
      <c r="H8780" t="str">
        <f t="shared" si="687"/>
        <v>14</v>
      </c>
      <c r="I8780">
        <v>471</v>
      </c>
      <c r="J8780">
        <f t="shared" si="688"/>
        <v>7.85</v>
      </c>
      <c r="K8780" t="s">
        <v>60</v>
      </c>
      <c r="L8780" t="s">
        <v>61</v>
      </c>
      <c r="M8780" t="s">
        <v>23</v>
      </c>
      <c r="N8780" t="b">
        <v>0</v>
      </c>
      <c r="O8780">
        <f>_xlfn.XLOOKUP(B8780,Machine_Info!A:A,Machine_Info!E:E)</f>
        <v>20</v>
      </c>
      <c r="P8780">
        <f t="shared" si="685"/>
        <v>12.15</v>
      </c>
      <c r="Q8780">
        <f t="shared" si="689"/>
        <v>0.60750000000000004</v>
      </c>
    </row>
    <row r="8781" spans="1:17" x14ac:dyDescent="0.2">
      <c r="A8781" t="s">
        <v>8899</v>
      </c>
      <c r="B8781" t="s">
        <v>40</v>
      </c>
      <c r="C8781" t="s">
        <v>41</v>
      </c>
      <c r="D8781" t="s">
        <v>20</v>
      </c>
      <c r="E8781" s="2">
        <v>45610.07203703704</v>
      </c>
      <c r="F8781" s="2">
        <v>45610.093564814822</v>
      </c>
      <c r="G8781" t="str">
        <f t="shared" si="686"/>
        <v>11</v>
      </c>
      <c r="H8781" t="str">
        <f t="shared" si="687"/>
        <v>14</v>
      </c>
      <c r="I8781">
        <v>1026</v>
      </c>
      <c r="J8781">
        <f t="shared" si="688"/>
        <v>17.100000000000001</v>
      </c>
      <c r="K8781" t="s">
        <v>76</v>
      </c>
      <c r="L8781" t="s">
        <v>61</v>
      </c>
      <c r="M8781" t="s">
        <v>23</v>
      </c>
      <c r="N8781" t="b">
        <v>0</v>
      </c>
      <c r="O8781">
        <f>_xlfn.XLOOKUP(B8781,Machine_Info!A:A,Machine_Info!E:E)</f>
        <v>18</v>
      </c>
      <c r="P8781">
        <f t="shared" si="685"/>
        <v>0.89999999999999858</v>
      </c>
      <c r="Q8781">
        <f t="shared" si="689"/>
        <v>4.999999999999992E-2</v>
      </c>
    </row>
    <row r="8782" spans="1:17" x14ac:dyDescent="0.2">
      <c r="A8782" t="s">
        <v>8900</v>
      </c>
      <c r="B8782" t="s">
        <v>57</v>
      </c>
      <c r="C8782" t="s">
        <v>58</v>
      </c>
      <c r="D8782" t="s">
        <v>59</v>
      </c>
      <c r="E8782" s="2">
        <v>45610.073506944442</v>
      </c>
      <c r="F8782" s="2">
        <v>45610.20684027778</v>
      </c>
      <c r="G8782" t="str">
        <f t="shared" si="686"/>
        <v>11</v>
      </c>
      <c r="H8782" t="str">
        <f t="shared" si="687"/>
        <v>14</v>
      </c>
      <c r="I8782">
        <v>29</v>
      </c>
      <c r="J8782">
        <f t="shared" si="688"/>
        <v>0.48333333333333334</v>
      </c>
      <c r="K8782" t="s">
        <v>42</v>
      </c>
      <c r="L8782" t="s">
        <v>165</v>
      </c>
      <c r="M8782" t="s">
        <v>34</v>
      </c>
      <c r="N8782" t="b">
        <v>0</v>
      </c>
      <c r="O8782">
        <f>_xlfn.XLOOKUP(B8782,Machine_Info!A:A,Machine_Info!E:E)</f>
        <v>18</v>
      </c>
      <c r="P8782">
        <f t="shared" si="685"/>
        <v>17.516666666666666</v>
      </c>
      <c r="Q8782">
        <f t="shared" si="689"/>
        <v>0.9731481481481481</v>
      </c>
    </row>
    <row r="8783" spans="1:17" x14ac:dyDescent="0.2">
      <c r="A8783" t="s">
        <v>8901</v>
      </c>
      <c r="B8783" t="s">
        <v>171</v>
      </c>
      <c r="C8783" t="s">
        <v>172</v>
      </c>
      <c r="D8783" t="s">
        <v>32</v>
      </c>
      <c r="E8783" s="2">
        <v>45610.076377314806</v>
      </c>
      <c r="F8783" s="2">
        <v>45610.089571759258</v>
      </c>
      <c r="G8783" t="str">
        <f t="shared" si="686"/>
        <v>11</v>
      </c>
      <c r="H8783" t="str">
        <f t="shared" si="687"/>
        <v>14</v>
      </c>
      <c r="I8783">
        <v>60</v>
      </c>
      <c r="J8783">
        <f t="shared" si="688"/>
        <v>1</v>
      </c>
      <c r="K8783" t="s">
        <v>46</v>
      </c>
      <c r="L8783" t="s">
        <v>165</v>
      </c>
      <c r="M8783" t="s">
        <v>34</v>
      </c>
      <c r="N8783" t="b">
        <v>0</v>
      </c>
      <c r="O8783">
        <f>_xlfn.XLOOKUP(B8783,Machine_Info!A:A,Machine_Info!E:E)</f>
        <v>16</v>
      </c>
      <c r="P8783">
        <f t="shared" si="685"/>
        <v>15</v>
      </c>
      <c r="Q8783">
        <f t="shared" si="689"/>
        <v>0.9375</v>
      </c>
    </row>
    <row r="8784" spans="1:17" x14ac:dyDescent="0.2">
      <c r="A8784" t="s">
        <v>8902</v>
      </c>
      <c r="B8784" t="s">
        <v>253</v>
      </c>
      <c r="C8784" t="s">
        <v>254</v>
      </c>
      <c r="D8784" t="s">
        <v>59</v>
      </c>
      <c r="E8784" s="2">
        <v>45610.077916666669</v>
      </c>
      <c r="F8784" s="2">
        <v>45610.144583333327</v>
      </c>
      <c r="G8784" t="str">
        <f t="shared" si="686"/>
        <v>11</v>
      </c>
      <c r="H8784" t="str">
        <f t="shared" si="687"/>
        <v>14</v>
      </c>
      <c r="I8784">
        <v>11</v>
      </c>
      <c r="J8784">
        <f t="shared" si="688"/>
        <v>0.18333333333333332</v>
      </c>
      <c r="K8784" t="s">
        <v>28</v>
      </c>
      <c r="L8784" t="s">
        <v>61</v>
      </c>
      <c r="M8784" t="s">
        <v>23</v>
      </c>
      <c r="N8784" t="b">
        <v>0</v>
      </c>
      <c r="O8784">
        <f>_xlfn.XLOOKUP(B8784,Machine_Info!A:A,Machine_Info!E:E)</f>
        <v>22</v>
      </c>
      <c r="P8784">
        <f t="shared" si="685"/>
        <v>21.816666666666666</v>
      </c>
      <c r="Q8784">
        <f t="shared" si="689"/>
        <v>0.9916666666666667</v>
      </c>
    </row>
    <row r="8785" spans="1:17" x14ac:dyDescent="0.2">
      <c r="A8785" t="s">
        <v>8903</v>
      </c>
      <c r="B8785" t="s">
        <v>202</v>
      </c>
      <c r="C8785" t="s">
        <v>203</v>
      </c>
      <c r="D8785" t="s">
        <v>32</v>
      </c>
      <c r="E8785" s="2">
        <v>45610.082303240742</v>
      </c>
      <c r="F8785" s="2">
        <v>45610.148275462961</v>
      </c>
      <c r="G8785" t="str">
        <f t="shared" si="686"/>
        <v>11</v>
      </c>
      <c r="H8785" t="str">
        <f t="shared" si="687"/>
        <v>14</v>
      </c>
      <c r="I8785">
        <v>138</v>
      </c>
      <c r="J8785">
        <f t="shared" si="688"/>
        <v>2.2999999999999998</v>
      </c>
      <c r="K8785" t="s">
        <v>42</v>
      </c>
      <c r="L8785" t="s">
        <v>61</v>
      </c>
      <c r="M8785" t="s">
        <v>23</v>
      </c>
      <c r="N8785" t="b">
        <v>0</v>
      </c>
      <c r="O8785">
        <f>_xlfn.XLOOKUP(B8785,Machine_Info!A:A,Machine_Info!E:E)</f>
        <v>22</v>
      </c>
      <c r="P8785">
        <f t="shared" si="685"/>
        <v>19.7</v>
      </c>
      <c r="Q8785">
        <f t="shared" si="689"/>
        <v>0.89545454545454539</v>
      </c>
    </row>
    <row r="8786" spans="1:17" x14ac:dyDescent="0.2">
      <c r="A8786" t="s">
        <v>8904</v>
      </c>
      <c r="B8786" t="s">
        <v>99</v>
      </c>
      <c r="C8786" t="s">
        <v>100</v>
      </c>
      <c r="D8786" t="s">
        <v>32</v>
      </c>
      <c r="E8786" s="2">
        <v>45610.259409722217</v>
      </c>
      <c r="F8786" s="2">
        <v>45610.271909722222</v>
      </c>
      <c r="G8786" t="str">
        <f t="shared" si="686"/>
        <v>11</v>
      </c>
      <c r="H8786" t="str">
        <f t="shared" si="687"/>
        <v>14</v>
      </c>
      <c r="I8786">
        <v>83</v>
      </c>
      <c r="J8786">
        <f t="shared" si="688"/>
        <v>1.3833333333333333</v>
      </c>
      <c r="K8786" t="s">
        <v>21</v>
      </c>
      <c r="L8786" t="s">
        <v>61</v>
      </c>
      <c r="M8786" t="s">
        <v>23</v>
      </c>
      <c r="N8786" t="b">
        <v>1</v>
      </c>
      <c r="O8786">
        <f>_xlfn.XLOOKUP(B8786,Machine_Info!A:A,Machine_Info!E:E)</f>
        <v>16</v>
      </c>
      <c r="P8786">
        <f t="shared" si="685"/>
        <v>14.616666666666667</v>
      </c>
      <c r="Q8786">
        <f t="shared" si="689"/>
        <v>0.9135416666666667</v>
      </c>
    </row>
    <row r="8787" spans="1:17" x14ac:dyDescent="0.2">
      <c r="A8787" t="s">
        <v>8905</v>
      </c>
      <c r="B8787" t="s">
        <v>81</v>
      </c>
      <c r="C8787" t="s">
        <v>82</v>
      </c>
      <c r="D8787" t="s">
        <v>20</v>
      </c>
      <c r="E8787" s="2">
        <v>45610.398229166669</v>
      </c>
      <c r="F8787" s="2">
        <v>45610.480173611111</v>
      </c>
      <c r="G8787" t="str">
        <f t="shared" si="686"/>
        <v>11</v>
      </c>
      <c r="H8787" t="str">
        <f t="shared" si="687"/>
        <v>14</v>
      </c>
      <c r="I8787">
        <v>76</v>
      </c>
      <c r="J8787">
        <f t="shared" si="688"/>
        <v>1.2666666666666666</v>
      </c>
      <c r="K8787" t="s">
        <v>38</v>
      </c>
      <c r="L8787" t="s">
        <v>10160</v>
      </c>
      <c r="M8787" t="s">
        <v>44</v>
      </c>
      <c r="N8787" t="b">
        <v>0</v>
      </c>
      <c r="O8787">
        <f>_xlfn.XLOOKUP(B8787,Machine_Info!A:A,Machine_Info!E:E)</f>
        <v>14</v>
      </c>
      <c r="P8787">
        <f t="shared" si="685"/>
        <v>12.733333333333334</v>
      </c>
      <c r="Q8787">
        <f t="shared" si="689"/>
        <v>0.90952380952380962</v>
      </c>
    </row>
    <row r="8788" spans="1:17" x14ac:dyDescent="0.2">
      <c r="A8788" t="s">
        <v>8906</v>
      </c>
      <c r="B8788" t="s">
        <v>92</v>
      </c>
      <c r="C8788" t="s">
        <v>93</v>
      </c>
      <c r="D8788" t="s">
        <v>59</v>
      </c>
      <c r="E8788" s="2">
        <v>45610.402060185188</v>
      </c>
      <c r="F8788" s="2">
        <v>45610.591643518521</v>
      </c>
      <c r="G8788" t="str">
        <f t="shared" si="686"/>
        <v>11</v>
      </c>
      <c r="H8788" t="str">
        <f t="shared" si="687"/>
        <v>14</v>
      </c>
      <c r="I8788">
        <v>218</v>
      </c>
      <c r="J8788">
        <f t="shared" si="688"/>
        <v>3.6333333333333333</v>
      </c>
      <c r="K8788" t="s">
        <v>54</v>
      </c>
      <c r="L8788" t="s">
        <v>61</v>
      </c>
      <c r="M8788" t="s">
        <v>23</v>
      </c>
      <c r="N8788" t="b">
        <v>1</v>
      </c>
      <c r="O8788">
        <f>_xlfn.XLOOKUP(B8788,Machine_Info!A:A,Machine_Info!E:E)</f>
        <v>20</v>
      </c>
      <c r="P8788">
        <f t="shared" si="685"/>
        <v>16.366666666666667</v>
      </c>
      <c r="Q8788">
        <f t="shared" si="689"/>
        <v>0.81833333333333336</v>
      </c>
    </row>
    <row r="8789" spans="1:17" x14ac:dyDescent="0.2">
      <c r="A8789" t="s">
        <v>8907</v>
      </c>
      <c r="B8789" t="s">
        <v>160</v>
      </c>
      <c r="C8789" t="s">
        <v>161</v>
      </c>
      <c r="D8789" t="s">
        <v>32</v>
      </c>
      <c r="E8789" s="2">
        <v>45610.402708333328</v>
      </c>
      <c r="F8789" s="2">
        <v>45610.411736111113</v>
      </c>
      <c r="G8789" t="str">
        <f t="shared" si="686"/>
        <v>11</v>
      </c>
      <c r="H8789" t="str">
        <f t="shared" si="687"/>
        <v>14</v>
      </c>
      <c r="I8789">
        <v>441</v>
      </c>
      <c r="J8789">
        <f t="shared" si="688"/>
        <v>7.35</v>
      </c>
      <c r="K8789" t="s">
        <v>46</v>
      </c>
      <c r="L8789" t="s">
        <v>61</v>
      </c>
      <c r="M8789" t="s">
        <v>23</v>
      </c>
      <c r="N8789" t="b">
        <v>0</v>
      </c>
      <c r="O8789">
        <f>_xlfn.XLOOKUP(B8789,Machine_Info!A:A,Machine_Info!E:E)</f>
        <v>20</v>
      </c>
      <c r="P8789">
        <f t="shared" si="685"/>
        <v>12.65</v>
      </c>
      <c r="Q8789">
        <f t="shared" si="689"/>
        <v>0.63250000000000006</v>
      </c>
    </row>
    <row r="8790" spans="1:17" x14ac:dyDescent="0.2">
      <c r="A8790" t="s">
        <v>8908</v>
      </c>
      <c r="B8790" t="s">
        <v>135</v>
      </c>
      <c r="C8790" t="s">
        <v>136</v>
      </c>
      <c r="D8790" t="s">
        <v>32</v>
      </c>
      <c r="E8790" s="2">
        <v>45610.513726851852</v>
      </c>
      <c r="F8790" s="2">
        <v>45610.520671296297</v>
      </c>
      <c r="G8790" t="str">
        <f t="shared" si="686"/>
        <v>11</v>
      </c>
      <c r="H8790" t="str">
        <f t="shared" si="687"/>
        <v>14</v>
      </c>
      <c r="I8790">
        <v>56</v>
      </c>
      <c r="J8790">
        <f t="shared" si="688"/>
        <v>0.93333333333333335</v>
      </c>
      <c r="K8790" t="s">
        <v>21</v>
      </c>
      <c r="L8790" t="s">
        <v>61</v>
      </c>
      <c r="M8790" t="s">
        <v>23</v>
      </c>
      <c r="N8790" t="b">
        <v>1</v>
      </c>
      <c r="O8790">
        <f>_xlfn.XLOOKUP(B8790,Machine_Info!A:A,Machine_Info!E:E)</f>
        <v>20</v>
      </c>
      <c r="P8790">
        <f t="shared" si="685"/>
        <v>19.066666666666666</v>
      </c>
      <c r="Q8790">
        <f t="shared" si="689"/>
        <v>0.95333333333333337</v>
      </c>
    </row>
    <row r="8791" spans="1:17" x14ac:dyDescent="0.2">
      <c r="A8791" t="s">
        <v>8909</v>
      </c>
      <c r="B8791" t="s">
        <v>132</v>
      </c>
      <c r="C8791" t="s">
        <v>133</v>
      </c>
      <c r="D8791" t="s">
        <v>59</v>
      </c>
      <c r="E8791" s="2">
        <v>45610.532743055563</v>
      </c>
      <c r="F8791" s="2">
        <v>45610.635520833333</v>
      </c>
      <c r="G8791" t="str">
        <f t="shared" si="686"/>
        <v>11</v>
      </c>
      <c r="H8791" t="str">
        <f t="shared" si="687"/>
        <v>14</v>
      </c>
      <c r="I8791">
        <v>263</v>
      </c>
      <c r="J8791">
        <f t="shared" si="688"/>
        <v>4.3833333333333337</v>
      </c>
      <c r="K8791" t="s">
        <v>110</v>
      </c>
      <c r="L8791" t="s">
        <v>61</v>
      </c>
      <c r="M8791" t="s">
        <v>23</v>
      </c>
      <c r="N8791" t="b">
        <v>0</v>
      </c>
      <c r="O8791">
        <f>_xlfn.XLOOKUP(B8791,Machine_Info!A:A,Machine_Info!E:E)</f>
        <v>14</v>
      </c>
      <c r="P8791">
        <f t="shared" si="685"/>
        <v>9.6166666666666671</v>
      </c>
      <c r="Q8791">
        <f t="shared" si="689"/>
        <v>0.68690476190476191</v>
      </c>
    </row>
    <row r="8792" spans="1:17" x14ac:dyDescent="0.2">
      <c r="A8792" t="s">
        <v>8910</v>
      </c>
      <c r="B8792" t="s">
        <v>18</v>
      </c>
      <c r="C8792" t="s">
        <v>19</v>
      </c>
      <c r="D8792" t="s">
        <v>20</v>
      </c>
      <c r="E8792" s="2">
        <v>45610.53497685185</v>
      </c>
      <c r="F8792" s="2">
        <v>45610.545393518521</v>
      </c>
      <c r="G8792" t="str">
        <f t="shared" si="686"/>
        <v>11</v>
      </c>
      <c r="H8792" t="str">
        <f t="shared" si="687"/>
        <v>14</v>
      </c>
      <c r="I8792">
        <v>323</v>
      </c>
      <c r="J8792">
        <f t="shared" si="688"/>
        <v>5.3833333333333337</v>
      </c>
      <c r="K8792" t="s">
        <v>38</v>
      </c>
      <c r="L8792" t="s">
        <v>61</v>
      </c>
      <c r="M8792" t="s">
        <v>23</v>
      </c>
      <c r="N8792" t="b">
        <v>0</v>
      </c>
      <c r="O8792">
        <f>_xlfn.XLOOKUP(B8792,Machine_Info!A:A,Machine_Info!E:E)</f>
        <v>16</v>
      </c>
      <c r="P8792">
        <f t="shared" si="685"/>
        <v>10.616666666666667</v>
      </c>
      <c r="Q8792">
        <f t="shared" si="689"/>
        <v>0.6635416666666667</v>
      </c>
    </row>
    <row r="8793" spans="1:17" x14ac:dyDescent="0.2">
      <c r="A8793" t="s">
        <v>8911</v>
      </c>
      <c r="B8793" t="s">
        <v>84</v>
      </c>
      <c r="C8793" t="s">
        <v>85</v>
      </c>
      <c r="D8793" t="s">
        <v>27</v>
      </c>
      <c r="E8793" s="2">
        <v>45610.548055555562</v>
      </c>
      <c r="F8793" s="2">
        <v>45610.568194444437</v>
      </c>
      <c r="G8793" t="str">
        <f t="shared" si="686"/>
        <v>11</v>
      </c>
      <c r="H8793" t="str">
        <f t="shared" si="687"/>
        <v>14</v>
      </c>
      <c r="I8793">
        <v>140</v>
      </c>
      <c r="J8793">
        <f t="shared" si="688"/>
        <v>2.3333333333333335</v>
      </c>
      <c r="K8793" t="s">
        <v>54</v>
      </c>
      <c r="L8793" t="s">
        <v>165</v>
      </c>
      <c r="M8793" t="s">
        <v>34</v>
      </c>
      <c r="N8793" t="b">
        <v>1</v>
      </c>
      <c r="O8793">
        <f>_xlfn.XLOOKUP(B8793,Machine_Info!A:A,Machine_Info!E:E)</f>
        <v>22</v>
      </c>
      <c r="P8793">
        <f t="shared" si="685"/>
        <v>19.666666666666668</v>
      </c>
      <c r="Q8793">
        <f t="shared" si="689"/>
        <v>0.89393939393939403</v>
      </c>
    </row>
    <row r="8794" spans="1:17" x14ac:dyDescent="0.2">
      <c r="A8794" t="s">
        <v>8912</v>
      </c>
      <c r="B8794" t="s">
        <v>18</v>
      </c>
      <c r="C8794" t="s">
        <v>19</v>
      </c>
      <c r="D8794" t="s">
        <v>20</v>
      </c>
      <c r="E8794" s="2">
        <v>45610.554479166669</v>
      </c>
      <c r="F8794" s="2">
        <v>45610.679479166669</v>
      </c>
      <c r="G8794" t="str">
        <f t="shared" si="686"/>
        <v>11</v>
      </c>
      <c r="H8794" t="str">
        <f t="shared" si="687"/>
        <v>14</v>
      </c>
      <c r="I8794">
        <v>343</v>
      </c>
      <c r="J8794">
        <f t="shared" si="688"/>
        <v>5.7166666666666668</v>
      </c>
      <c r="K8794" t="s">
        <v>71</v>
      </c>
      <c r="L8794" t="s">
        <v>61</v>
      </c>
      <c r="M8794" t="s">
        <v>23</v>
      </c>
      <c r="N8794" t="b">
        <v>1</v>
      </c>
      <c r="O8794">
        <f>_xlfn.XLOOKUP(B8794,Machine_Info!A:A,Machine_Info!E:E)</f>
        <v>16</v>
      </c>
      <c r="P8794">
        <f t="shared" si="685"/>
        <v>10.283333333333333</v>
      </c>
      <c r="Q8794">
        <f t="shared" si="689"/>
        <v>0.64270833333333333</v>
      </c>
    </row>
    <row r="8795" spans="1:17" x14ac:dyDescent="0.2">
      <c r="A8795" t="s">
        <v>8913</v>
      </c>
      <c r="B8795" t="s">
        <v>57</v>
      </c>
      <c r="C8795" t="s">
        <v>58</v>
      </c>
      <c r="D8795" t="s">
        <v>59</v>
      </c>
      <c r="E8795" s="2">
        <v>45610.584293981483</v>
      </c>
      <c r="F8795" s="2">
        <v>45610.748182870368</v>
      </c>
      <c r="G8795" t="str">
        <f t="shared" si="686"/>
        <v>11</v>
      </c>
      <c r="H8795" t="str">
        <f t="shared" si="687"/>
        <v>14</v>
      </c>
      <c r="I8795">
        <v>13</v>
      </c>
      <c r="J8795">
        <f t="shared" si="688"/>
        <v>0.21666666666666667</v>
      </c>
      <c r="K8795" t="s">
        <v>71</v>
      </c>
      <c r="L8795" t="s">
        <v>165</v>
      </c>
      <c r="M8795" t="s">
        <v>34</v>
      </c>
      <c r="N8795" t="b">
        <v>1</v>
      </c>
      <c r="O8795">
        <f>_xlfn.XLOOKUP(B8795,Machine_Info!A:A,Machine_Info!E:E)</f>
        <v>18</v>
      </c>
      <c r="P8795">
        <f t="shared" si="685"/>
        <v>17.783333333333335</v>
      </c>
      <c r="Q8795">
        <f t="shared" si="689"/>
        <v>0.98796296296296304</v>
      </c>
    </row>
    <row r="8796" spans="1:17" x14ac:dyDescent="0.2">
      <c r="A8796" t="s">
        <v>8914</v>
      </c>
      <c r="B8796" t="s">
        <v>89</v>
      </c>
      <c r="C8796" t="s">
        <v>90</v>
      </c>
      <c r="D8796" t="s">
        <v>32</v>
      </c>
      <c r="E8796" s="2">
        <v>45610.609618055547</v>
      </c>
      <c r="F8796" s="2">
        <v>45610.791562500002</v>
      </c>
      <c r="G8796" t="str">
        <f t="shared" si="686"/>
        <v>11</v>
      </c>
      <c r="H8796" t="str">
        <f t="shared" si="687"/>
        <v>14</v>
      </c>
      <c r="I8796">
        <v>223</v>
      </c>
      <c r="J8796">
        <f t="shared" si="688"/>
        <v>3.7166666666666668</v>
      </c>
      <c r="K8796" t="s">
        <v>54</v>
      </c>
      <c r="L8796" t="s">
        <v>61</v>
      </c>
      <c r="M8796" t="s">
        <v>23</v>
      </c>
      <c r="N8796" t="b">
        <v>1</v>
      </c>
      <c r="O8796">
        <f>_xlfn.XLOOKUP(B8796,Machine_Info!A:A,Machine_Info!E:E)</f>
        <v>14</v>
      </c>
      <c r="P8796">
        <f t="shared" si="685"/>
        <v>10.283333333333333</v>
      </c>
      <c r="Q8796">
        <f t="shared" si="689"/>
        <v>0.73452380952380947</v>
      </c>
    </row>
    <row r="8797" spans="1:17" x14ac:dyDescent="0.2">
      <c r="A8797" t="s">
        <v>8915</v>
      </c>
      <c r="B8797" t="s">
        <v>96</v>
      </c>
      <c r="C8797" t="s">
        <v>97</v>
      </c>
      <c r="D8797" t="s">
        <v>27</v>
      </c>
      <c r="E8797" s="2">
        <v>45610.614849537043</v>
      </c>
      <c r="F8797" s="2">
        <v>45610.64471064815</v>
      </c>
      <c r="G8797" t="str">
        <f t="shared" si="686"/>
        <v>11</v>
      </c>
      <c r="H8797" t="str">
        <f t="shared" si="687"/>
        <v>14</v>
      </c>
      <c r="I8797">
        <v>400</v>
      </c>
      <c r="J8797">
        <f t="shared" si="688"/>
        <v>6.666666666666667</v>
      </c>
      <c r="K8797" t="s">
        <v>28</v>
      </c>
      <c r="L8797" t="s">
        <v>10160</v>
      </c>
      <c r="M8797" t="s">
        <v>44</v>
      </c>
      <c r="N8797" t="b">
        <v>0</v>
      </c>
      <c r="O8797">
        <f>_xlfn.XLOOKUP(B8797,Machine_Info!A:A,Machine_Info!E:E)</f>
        <v>20</v>
      </c>
      <c r="P8797">
        <f t="shared" si="685"/>
        <v>13.333333333333332</v>
      </c>
      <c r="Q8797">
        <f t="shared" si="689"/>
        <v>0.66666666666666663</v>
      </c>
    </row>
    <row r="8798" spans="1:17" x14ac:dyDescent="0.2">
      <c r="A8798" t="s">
        <v>8916</v>
      </c>
      <c r="B8798" t="s">
        <v>40</v>
      </c>
      <c r="C8798" t="s">
        <v>41</v>
      </c>
      <c r="D8798" t="s">
        <v>20</v>
      </c>
      <c r="E8798" s="2">
        <v>45610.653981481482</v>
      </c>
      <c r="F8798" s="2">
        <v>45610.674814814818</v>
      </c>
      <c r="G8798" t="str">
        <f t="shared" si="686"/>
        <v>11</v>
      </c>
      <c r="H8798" t="str">
        <f t="shared" si="687"/>
        <v>14</v>
      </c>
      <c r="I8798">
        <v>1026</v>
      </c>
      <c r="J8798">
        <f t="shared" si="688"/>
        <v>17.100000000000001</v>
      </c>
      <c r="K8798" t="s">
        <v>110</v>
      </c>
      <c r="L8798" t="s">
        <v>10160</v>
      </c>
      <c r="M8798" t="s">
        <v>44</v>
      </c>
      <c r="N8798" t="b">
        <v>0</v>
      </c>
      <c r="O8798">
        <f>_xlfn.XLOOKUP(B8798,Machine_Info!A:A,Machine_Info!E:E)</f>
        <v>18</v>
      </c>
      <c r="P8798">
        <f t="shared" si="685"/>
        <v>0.89999999999999858</v>
      </c>
      <c r="Q8798">
        <f t="shared" si="689"/>
        <v>4.999999999999992E-2</v>
      </c>
    </row>
    <row r="8799" spans="1:17" x14ac:dyDescent="0.2">
      <c r="A8799" t="s">
        <v>8917</v>
      </c>
      <c r="B8799" t="s">
        <v>116</v>
      </c>
      <c r="C8799" t="s">
        <v>117</v>
      </c>
      <c r="D8799" t="s">
        <v>20</v>
      </c>
      <c r="E8799" s="2">
        <v>45610.726099537038</v>
      </c>
      <c r="F8799" s="2">
        <v>45610.869849537034</v>
      </c>
      <c r="G8799" t="str">
        <f t="shared" si="686"/>
        <v>11</v>
      </c>
      <c r="H8799" t="str">
        <f t="shared" si="687"/>
        <v>14</v>
      </c>
      <c r="I8799">
        <v>166</v>
      </c>
      <c r="J8799">
        <f t="shared" si="688"/>
        <v>2.7666666666666666</v>
      </c>
      <c r="K8799" t="s">
        <v>42</v>
      </c>
      <c r="L8799" t="s">
        <v>61</v>
      </c>
      <c r="M8799" t="s">
        <v>23</v>
      </c>
      <c r="N8799" t="b">
        <v>0</v>
      </c>
      <c r="O8799">
        <f>_xlfn.XLOOKUP(B8799,Machine_Info!A:A,Machine_Info!E:E)</f>
        <v>16</v>
      </c>
      <c r="P8799">
        <f t="shared" si="685"/>
        <v>13.233333333333334</v>
      </c>
      <c r="Q8799">
        <f t="shared" si="689"/>
        <v>0.82708333333333339</v>
      </c>
    </row>
    <row r="8800" spans="1:17" x14ac:dyDescent="0.2">
      <c r="A8800" t="s">
        <v>8918</v>
      </c>
      <c r="B8800" t="s">
        <v>69</v>
      </c>
      <c r="C8800" t="s">
        <v>70</v>
      </c>
      <c r="D8800" t="s">
        <v>27</v>
      </c>
      <c r="E8800" s="2">
        <v>45610.749756944453</v>
      </c>
      <c r="F8800" s="2">
        <v>45610.826840277783</v>
      </c>
      <c r="G8800" t="str">
        <f t="shared" si="686"/>
        <v>11</v>
      </c>
      <c r="H8800" t="str">
        <f t="shared" si="687"/>
        <v>14</v>
      </c>
      <c r="I8800">
        <v>349</v>
      </c>
      <c r="J8800">
        <f t="shared" si="688"/>
        <v>5.8166666666666664</v>
      </c>
      <c r="K8800" t="s">
        <v>38</v>
      </c>
      <c r="L8800" t="s">
        <v>10160</v>
      </c>
      <c r="M8800" t="s">
        <v>44</v>
      </c>
      <c r="N8800" t="b">
        <v>0</v>
      </c>
      <c r="O8800">
        <f>_xlfn.XLOOKUP(B8800,Machine_Info!A:A,Machine_Info!E:E)</f>
        <v>16</v>
      </c>
      <c r="P8800">
        <f t="shared" si="685"/>
        <v>10.183333333333334</v>
      </c>
      <c r="Q8800">
        <f t="shared" si="689"/>
        <v>0.63645833333333335</v>
      </c>
    </row>
    <row r="8801" spans="1:17" x14ac:dyDescent="0.2">
      <c r="A8801" t="s">
        <v>8919</v>
      </c>
      <c r="B8801" t="s">
        <v>135</v>
      </c>
      <c r="C8801" t="s">
        <v>136</v>
      </c>
      <c r="D8801" t="s">
        <v>32</v>
      </c>
      <c r="E8801" s="2">
        <v>45610.809664351851</v>
      </c>
      <c r="F8801" s="2">
        <v>45610.955497685187</v>
      </c>
      <c r="G8801" t="str">
        <f t="shared" si="686"/>
        <v>11</v>
      </c>
      <c r="H8801" t="str">
        <f t="shared" si="687"/>
        <v>14</v>
      </c>
      <c r="I8801">
        <v>443</v>
      </c>
      <c r="J8801">
        <f t="shared" si="688"/>
        <v>7.3833333333333337</v>
      </c>
      <c r="K8801" t="s">
        <v>38</v>
      </c>
      <c r="L8801" t="s">
        <v>61</v>
      </c>
      <c r="M8801" t="s">
        <v>23</v>
      </c>
      <c r="N8801" t="b">
        <v>0</v>
      </c>
      <c r="O8801">
        <f>_xlfn.XLOOKUP(B8801,Machine_Info!A:A,Machine_Info!E:E)</f>
        <v>20</v>
      </c>
      <c r="P8801">
        <f t="shared" si="685"/>
        <v>12.616666666666667</v>
      </c>
      <c r="Q8801">
        <f t="shared" si="689"/>
        <v>0.63083333333333336</v>
      </c>
    </row>
    <row r="8802" spans="1:17" x14ac:dyDescent="0.2">
      <c r="A8802" t="s">
        <v>8920</v>
      </c>
      <c r="B8802" t="s">
        <v>57</v>
      </c>
      <c r="C8802" t="s">
        <v>58</v>
      </c>
      <c r="D8802" t="s">
        <v>59</v>
      </c>
      <c r="E8802" s="2">
        <v>45610.860497685193</v>
      </c>
      <c r="F8802" s="2">
        <v>45610.987581018519</v>
      </c>
      <c r="G8802" t="str">
        <f t="shared" si="686"/>
        <v>11</v>
      </c>
      <c r="H8802" t="str">
        <f t="shared" si="687"/>
        <v>14</v>
      </c>
      <c r="I8802">
        <v>28</v>
      </c>
      <c r="J8802">
        <f t="shared" si="688"/>
        <v>0.46666666666666667</v>
      </c>
      <c r="K8802" t="s">
        <v>110</v>
      </c>
      <c r="L8802" t="s">
        <v>165</v>
      </c>
      <c r="M8802" t="s">
        <v>34</v>
      </c>
      <c r="N8802" t="b">
        <v>0</v>
      </c>
      <c r="O8802">
        <f>_xlfn.XLOOKUP(B8802,Machine_Info!A:A,Machine_Info!E:E)</f>
        <v>18</v>
      </c>
      <c r="P8802">
        <f t="shared" si="685"/>
        <v>17.533333333333335</v>
      </c>
      <c r="Q8802">
        <f t="shared" si="689"/>
        <v>0.9740740740740742</v>
      </c>
    </row>
    <row r="8803" spans="1:17" x14ac:dyDescent="0.2">
      <c r="A8803" t="s">
        <v>8921</v>
      </c>
      <c r="B8803" t="s">
        <v>171</v>
      </c>
      <c r="C8803" t="s">
        <v>172</v>
      </c>
      <c r="D8803" t="s">
        <v>32</v>
      </c>
      <c r="E8803" s="2">
        <v>45610.862442129634</v>
      </c>
      <c r="F8803" s="2">
        <v>45610.867303240739</v>
      </c>
      <c r="G8803" t="str">
        <f t="shared" si="686"/>
        <v>11</v>
      </c>
      <c r="H8803" t="str">
        <f t="shared" si="687"/>
        <v>14</v>
      </c>
      <c r="I8803">
        <v>193</v>
      </c>
      <c r="J8803">
        <f t="shared" si="688"/>
        <v>3.2166666666666668</v>
      </c>
      <c r="K8803" t="s">
        <v>42</v>
      </c>
      <c r="L8803" t="s">
        <v>165</v>
      </c>
      <c r="M8803" t="s">
        <v>34</v>
      </c>
      <c r="N8803" t="b">
        <v>0</v>
      </c>
      <c r="O8803">
        <f>_xlfn.XLOOKUP(B8803,Machine_Info!A:A,Machine_Info!E:E)</f>
        <v>16</v>
      </c>
      <c r="P8803">
        <f t="shared" si="685"/>
        <v>12.783333333333333</v>
      </c>
      <c r="Q8803">
        <f t="shared" si="689"/>
        <v>0.79895833333333333</v>
      </c>
    </row>
    <row r="8804" spans="1:17" x14ac:dyDescent="0.2">
      <c r="A8804" t="s">
        <v>8922</v>
      </c>
      <c r="B8804" t="s">
        <v>139</v>
      </c>
      <c r="C8804" t="s">
        <v>140</v>
      </c>
      <c r="D8804" t="s">
        <v>59</v>
      </c>
      <c r="E8804" s="2">
        <v>45610.902118055557</v>
      </c>
      <c r="F8804" s="2">
        <v>45611.023645833331</v>
      </c>
      <c r="G8804" t="str">
        <f t="shared" si="686"/>
        <v>11</v>
      </c>
      <c r="H8804" t="str">
        <f t="shared" si="687"/>
        <v>14</v>
      </c>
      <c r="I8804">
        <v>259</v>
      </c>
      <c r="J8804">
        <f t="shared" si="688"/>
        <v>4.3166666666666664</v>
      </c>
      <c r="K8804" t="s">
        <v>38</v>
      </c>
      <c r="L8804" t="s">
        <v>165</v>
      </c>
      <c r="M8804" t="s">
        <v>34</v>
      </c>
      <c r="N8804" t="b">
        <v>0</v>
      </c>
      <c r="O8804">
        <f>_xlfn.XLOOKUP(B8804,Machine_Info!A:A,Machine_Info!E:E)</f>
        <v>20</v>
      </c>
      <c r="P8804">
        <f t="shared" si="685"/>
        <v>15.683333333333334</v>
      </c>
      <c r="Q8804">
        <f t="shared" si="689"/>
        <v>0.78416666666666668</v>
      </c>
    </row>
    <row r="8805" spans="1:17" x14ac:dyDescent="0.2">
      <c r="A8805" t="s">
        <v>8923</v>
      </c>
      <c r="B8805" t="s">
        <v>63</v>
      </c>
      <c r="C8805" t="s">
        <v>64</v>
      </c>
      <c r="D8805" t="s">
        <v>32</v>
      </c>
      <c r="E8805" s="2">
        <v>45610.95516203704</v>
      </c>
      <c r="F8805" s="2">
        <v>45610.968356481477</v>
      </c>
      <c r="G8805" t="str">
        <f t="shared" si="686"/>
        <v>11</v>
      </c>
      <c r="H8805" t="str">
        <f t="shared" si="687"/>
        <v>14</v>
      </c>
      <c r="I8805">
        <v>82</v>
      </c>
      <c r="J8805">
        <f t="shared" si="688"/>
        <v>1.3666666666666667</v>
      </c>
      <c r="K8805" t="s">
        <v>21</v>
      </c>
      <c r="L8805" t="s">
        <v>10160</v>
      </c>
      <c r="M8805" t="s">
        <v>44</v>
      </c>
      <c r="N8805" t="b">
        <v>1</v>
      </c>
      <c r="O8805">
        <f>_xlfn.XLOOKUP(B8805,Machine_Info!A:A,Machine_Info!E:E)</f>
        <v>20</v>
      </c>
      <c r="P8805">
        <f t="shared" si="685"/>
        <v>18.633333333333333</v>
      </c>
      <c r="Q8805">
        <f t="shared" si="689"/>
        <v>0.93166666666666664</v>
      </c>
    </row>
    <row r="8806" spans="1:17" x14ac:dyDescent="0.2">
      <c r="A8806" t="s">
        <v>8924</v>
      </c>
      <c r="B8806" t="s">
        <v>84</v>
      </c>
      <c r="C8806" t="s">
        <v>85</v>
      </c>
      <c r="D8806" t="s">
        <v>27</v>
      </c>
      <c r="E8806" s="2">
        <v>45611.078275462962</v>
      </c>
      <c r="F8806" s="2">
        <v>45611.145636574067</v>
      </c>
      <c r="G8806" t="str">
        <f t="shared" si="686"/>
        <v>11</v>
      </c>
      <c r="H8806" t="str">
        <f t="shared" si="687"/>
        <v>15</v>
      </c>
      <c r="I8806">
        <v>325</v>
      </c>
      <c r="J8806">
        <f t="shared" si="688"/>
        <v>5.416666666666667</v>
      </c>
      <c r="K8806" t="s">
        <v>28</v>
      </c>
      <c r="L8806" t="s">
        <v>165</v>
      </c>
      <c r="M8806" t="s">
        <v>34</v>
      </c>
      <c r="N8806" t="b">
        <v>0</v>
      </c>
      <c r="O8806">
        <f>_xlfn.XLOOKUP(B8806,Machine_Info!A:A,Machine_Info!E:E)</f>
        <v>22</v>
      </c>
      <c r="P8806">
        <f t="shared" si="685"/>
        <v>16.583333333333332</v>
      </c>
      <c r="Q8806">
        <f t="shared" si="689"/>
        <v>0.75378787878787878</v>
      </c>
    </row>
    <row r="8807" spans="1:17" x14ac:dyDescent="0.2">
      <c r="A8807" t="s">
        <v>8925</v>
      </c>
      <c r="B8807" t="s">
        <v>25</v>
      </c>
      <c r="C8807" t="s">
        <v>26</v>
      </c>
      <c r="D8807" t="s">
        <v>27</v>
      </c>
      <c r="E8807" s="2">
        <v>45611.119004629632</v>
      </c>
      <c r="F8807" s="2">
        <v>45611.148865740739</v>
      </c>
      <c r="G8807" t="str">
        <f t="shared" si="686"/>
        <v>11</v>
      </c>
      <c r="H8807" t="str">
        <f t="shared" si="687"/>
        <v>15</v>
      </c>
      <c r="I8807">
        <v>1254</v>
      </c>
      <c r="J8807">
        <f t="shared" si="688"/>
        <v>20.9</v>
      </c>
      <c r="K8807" t="s">
        <v>103</v>
      </c>
      <c r="L8807" t="s">
        <v>165</v>
      </c>
      <c r="M8807" t="s">
        <v>34</v>
      </c>
      <c r="N8807" t="b">
        <v>0</v>
      </c>
      <c r="O8807">
        <f>_xlfn.XLOOKUP(B8807,Machine_Info!A:A,Machine_Info!E:E)</f>
        <v>22</v>
      </c>
      <c r="P8807">
        <f t="shared" si="685"/>
        <v>1.1000000000000014</v>
      </c>
      <c r="Q8807">
        <f t="shared" si="689"/>
        <v>5.0000000000000065E-2</v>
      </c>
    </row>
    <row r="8808" spans="1:17" x14ac:dyDescent="0.2">
      <c r="A8808" t="s">
        <v>8926</v>
      </c>
      <c r="B8808" t="s">
        <v>18</v>
      </c>
      <c r="C8808" t="s">
        <v>19</v>
      </c>
      <c r="D8808" t="s">
        <v>20</v>
      </c>
      <c r="E8808" s="2">
        <v>45611.128969907397</v>
      </c>
      <c r="F8808" s="2">
        <v>45611.26021990741</v>
      </c>
      <c r="G8808" t="str">
        <f t="shared" si="686"/>
        <v>11</v>
      </c>
      <c r="H8808" t="str">
        <f t="shared" si="687"/>
        <v>15</v>
      </c>
      <c r="I8808">
        <v>215</v>
      </c>
      <c r="J8808">
        <f t="shared" si="688"/>
        <v>3.5833333333333335</v>
      </c>
      <c r="K8808" t="s">
        <v>290</v>
      </c>
      <c r="L8808" t="s">
        <v>61</v>
      </c>
      <c r="M8808" t="s">
        <v>23</v>
      </c>
      <c r="N8808" t="b">
        <v>0</v>
      </c>
      <c r="O8808">
        <f>_xlfn.XLOOKUP(B8808,Machine_Info!A:A,Machine_Info!E:E)</f>
        <v>16</v>
      </c>
      <c r="P8808">
        <f t="shared" si="685"/>
        <v>12.416666666666666</v>
      </c>
      <c r="Q8808">
        <f t="shared" si="689"/>
        <v>0.77604166666666663</v>
      </c>
    </row>
    <row r="8809" spans="1:17" x14ac:dyDescent="0.2">
      <c r="A8809" t="s">
        <v>8927</v>
      </c>
      <c r="B8809" t="s">
        <v>66</v>
      </c>
      <c r="C8809" t="s">
        <v>67</v>
      </c>
      <c r="D8809" t="s">
        <v>32</v>
      </c>
      <c r="E8809" s="2">
        <v>45611.184942129628</v>
      </c>
      <c r="F8809" s="2">
        <v>45611.244664351849</v>
      </c>
      <c r="G8809" t="str">
        <f t="shared" si="686"/>
        <v>11</v>
      </c>
      <c r="H8809" t="str">
        <f t="shared" si="687"/>
        <v>15</v>
      </c>
      <c r="I8809">
        <v>84</v>
      </c>
      <c r="J8809">
        <f t="shared" si="688"/>
        <v>1.4</v>
      </c>
      <c r="K8809" t="s">
        <v>76</v>
      </c>
      <c r="L8809" t="s">
        <v>61</v>
      </c>
      <c r="M8809" t="s">
        <v>23</v>
      </c>
      <c r="N8809" t="b">
        <v>0</v>
      </c>
      <c r="O8809">
        <f>_xlfn.XLOOKUP(B8809,Machine_Info!A:A,Machine_Info!E:E)</f>
        <v>14</v>
      </c>
      <c r="P8809">
        <f t="shared" si="685"/>
        <v>12.6</v>
      </c>
      <c r="Q8809">
        <f t="shared" si="689"/>
        <v>0.9</v>
      </c>
    </row>
    <row r="8810" spans="1:17" x14ac:dyDescent="0.2">
      <c r="A8810" t="s">
        <v>8928</v>
      </c>
      <c r="B8810" t="s">
        <v>84</v>
      </c>
      <c r="C8810" t="s">
        <v>85</v>
      </c>
      <c r="D8810" t="s">
        <v>27</v>
      </c>
      <c r="E8810" s="2">
        <v>45611.215104166673</v>
      </c>
      <c r="F8810" s="2">
        <v>45611.356770833343</v>
      </c>
      <c r="G8810" t="str">
        <f t="shared" si="686"/>
        <v>11</v>
      </c>
      <c r="H8810" t="str">
        <f t="shared" si="687"/>
        <v>15</v>
      </c>
      <c r="I8810">
        <v>410</v>
      </c>
      <c r="J8810">
        <f t="shared" si="688"/>
        <v>6.833333333333333</v>
      </c>
      <c r="K8810" t="s">
        <v>28</v>
      </c>
      <c r="L8810" t="s">
        <v>165</v>
      </c>
      <c r="M8810" t="s">
        <v>34</v>
      </c>
      <c r="N8810" t="b">
        <v>0</v>
      </c>
      <c r="O8810">
        <f>_xlfn.XLOOKUP(B8810,Machine_Info!A:A,Machine_Info!E:E)</f>
        <v>22</v>
      </c>
      <c r="P8810">
        <f t="shared" si="685"/>
        <v>15.166666666666668</v>
      </c>
      <c r="Q8810">
        <f t="shared" si="689"/>
        <v>0.68939393939393945</v>
      </c>
    </row>
    <row r="8811" spans="1:17" x14ac:dyDescent="0.2">
      <c r="A8811" t="s">
        <v>8929</v>
      </c>
      <c r="B8811" t="s">
        <v>174</v>
      </c>
      <c r="C8811" t="s">
        <v>175</v>
      </c>
      <c r="D8811" t="s">
        <v>59</v>
      </c>
      <c r="E8811" s="2">
        <v>45611.240266203713</v>
      </c>
      <c r="F8811" s="2">
        <v>45611.450682870367</v>
      </c>
      <c r="G8811" t="str">
        <f t="shared" si="686"/>
        <v>11</v>
      </c>
      <c r="H8811" t="str">
        <f t="shared" si="687"/>
        <v>15</v>
      </c>
      <c r="I8811">
        <v>303</v>
      </c>
      <c r="J8811">
        <f t="shared" si="688"/>
        <v>5.05</v>
      </c>
      <c r="K8811" t="s">
        <v>54</v>
      </c>
      <c r="L8811" t="s">
        <v>61</v>
      </c>
      <c r="M8811" t="s">
        <v>23</v>
      </c>
      <c r="N8811" t="b">
        <v>1</v>
      </c>
      <c r="O8811">
        <f>_xlfn.XLOOKUP(B8811,Machine_Info!A:A,Machine_Info!E:E)</f>
        <v>14</v>
      </c>
      <c r="P8811">
        <f t="shared" si="685"/>
        <v>8.9499999999999993</v>
      </c>
      <c r="Q8811">
        <f t="shared" si="689"/>
        <v>0.63928571428571423</v>
      </c>
    </row>
    <row r="8812" spans="1:17" x14ac:dyDescent="0.2">
      <c r="A8812" t="s">
        <v>8930</v>
      </c>
      <c r="B8812" t="s">
        <v>218</v>
      </c>
      <c r="C8812" t="s">
        <v>219</v>
      </c>
      <c r="D8812" t="s">
        <v>20</v>
      </c>
      <c r="E8812" s="2">
        <v>45611.262592592589</v>
      </c>
      <c r="F8812" s="2">
        <v>45611.285509259258</v>
      </c>
      <c r="G8812" t="str">
        <f t="shared" si="686"/>
        <v>11</v>
      </c>
      <c r="H8812" t="str">
        <f t="shared" si="687"/>
        <v>15</v>
      </c>
      <c r="I8812">
        <v>48</v>
      </c>
      <c r="J8812">
        <f t="shared" si="688"/>
        <v>0.8</v>
      </c>
      <c r="K8812" t="s">
        <v>54</v>
      </c>
      <c r="L8812" t="s">
        <v>61</v>
      </c>
      <c r="M8812" t="s">
        <v>23</v>
      </c>
      <c r="N8812" t="b">
        <v>1</v>
      </c>
      <c r="O8812">
        <f>_xlfn.XLOOKUP(B8812,Machine_Info!A:A,Machine_Info!E:E)</f>
        <v>14</v>
      </c>
      <c r="P8812">
        <f t="shared" si="685"/>
        <v>13.2</v>
      </c>
      <c r="Q8812">
        <f t="shared" si="689"/>
        <v>0.94285714285714284</v>
      </c>
    </row>
    <row r="8813" spans="1:17" x14ac:dyDescent="0.2">
      <c r="A8813" t="s">
        <v>8931</v>
      </c>
      <c r="B8813" t="s">
        <v>135</v>
      </c>
      <c r="C8813" t="s">
        <v>136</v>
      </c>
      <c r="D8813" t="s">
        <v>32</v>
      </c>
      <c r="E8813" s="2">
        <v>45611.270578703698</v>
      </c>
      <c r="F8813" s="2">
        <v>45611.290717592587</v>
      </c>
      <c r="G8813" t="str">
        <f t="shared" si="686"/>
        <v>11</v>
      </c>
      <c r="H8813" t="str">
        <f t="shared" si="687"/>
        <v>15</v>
      </c>
      <c r="I8813">
        <v>378</v>
      </c>
      <c r="J8813">
        <f t="shared" si="688"/>
        <v>6.3</v>
      </c>
      <c r="K8813" t="s">
        <v>71</v>
      </c>
      <c r="L8813" t="s">
        <v>165</v>
      </c>
      <c r="M8813" t="s">
        <v>34</v>
      </c>
      <c r="N8813" t="b">
        <v>1</v>
      </c>
      <c r="O8813">
        <f>_xlfn.XLOOKUP(B8813,Machine_Info!A:A,Machine_Info!E:E)</f>
        <v>20</v>
      </c>
      <c r="P8813">
        <f t="shared" si="685"/>
        <v>13.7</v>
      </c>
      <c r="Q8813">
        <f t="shared" si="689"/>
        <v>0.68499999999999994</v>
      </c>
    </row>
    <row r="8814" spans="1:17" x14ac:dyDescent="0.2">
      <c r="A8814" t="s">
        <v>8932</v>
      </c>
      <c r="B8814" t="s">
        <v>167</v>
      </c>
      <c r="C8814" t="s">
        <v>168</v>
      </c>
      <c r="D8814" t="s">
        <v>59</v>
      </c>
      <c r="E8814" s="2">
        <v>45611.463171296287</v>
      </c>
      <c r="F8814" s="2">
        <v>45611.472199074073</v>
      </c>
      <c r="G8814" t="str">
        <f t="shared" si="686"/>
        <v>11</v>
      </c>
      <c r="H8814" t="str">
        <f t="shared" si="687"/>
        <v>15</v>
      </c>
      <c r="I8814">
        <v>262</v>
      </c>
      <c r="J8814">
        <f t="shared" si="688"/>
        <v>4.3666666666666663</v>
      </c>
      <c r="K8814" t="s">
        <v>21</v>
      </c>
      <c r="L8814" t="s">
        <v>61</v>
      </c>
      <c r="M8814" t="s">
        <v>23</v>
      </c>
      <c r="N8814" t="b">
        <v>1</v>
      </c>
      <c r="O8814">
        <f>_xlfn.XLOOKUP(B8814,Machine_Info!A:A,Machine_Info!E:E)</f>
        <v>14</v>
      </c>
      <c r="P8814">
        <f t="shared" si="685"/>
        <v>9.6333333333333329</v>
      </c>
      <c r="Q8814">
        <f t="shared" si="689"/>
        <v>0.68809523809523809</v>
      </c>
    </row>
    <row r="8815" spans="1:17" x14ac:dyDescent="0.2">
      <c r="A8815" t="s">
        <v>8933</v>
      </c>
      <c r="B8815" t="s">
        <v>52</v>
      </c>
      <c r="C8815" t="s">
        <v>53</v>
      </c>
      <c r="D8815" t="s">
        <v>27</v>
      </c>
      <c r="E8815" s="2">
        <v>45611.524594907409</v>
      </c>
      <c r="F8815" s="2">
        <v>45611.550983796304</v>
      </c>
      <c r="G8815" t="str">
        <f t="shared" si="686"/>
        <v>11</v>
      </c>
      <c r="H8815" t="str">
        <f t="shared" si="687"/>
        <v>15</v>
      </c>
      <c r="I8815">
        <v>53</v>
      </c>
      <c r="J8815">
        <f t="shared" si="688"/>
        <v>0.8833333333333333</v>
      </c>
      <c r="K8815" t="s">
        <v>42</v>
      </c>
      <c r="L8815" t="s">
        <v>10160</v>
      </c>
      <c r="M8815" t="s">
        <v>44</v>
      </c>
      <c r="N8815" t="b">
        <v>0</v>
      </c>
      <c r="O8815">
        <f>_xlfn.XLOOKUP(B8815,Machine_Info!A:A,Machine_Info!E:E)</f>
        <v>16</v>
      </c>
      <c r="P8815">
        <f t="shared" si="685"/>
        <v>15.116666666666667</v>
      </c>
      <c r="Q8815">
        <f t="shared" si="689"/>
        <v>0.9447916666666667</v>
      </c>
    </row>
    <row r="8816" spans="1:17" x14ac:dyDescent="0.2">
      <c r="A8816" t="s">
        <v>8934</v>
      </c>
      <c r="B8816" t="s">
        <v>106</v>
      </c>
      <c r="C8816" t="s">
        <v>107</v>
      </c>
      <c r="D8816" t="s">
        <v>59</v>
      </c>
      <c r="E8816" s="2">
        <v>45611.541979166657</v>
      </c>
      <c r="F8816" s="2">
        <v>45611.552395833343</v>
      </c>
      <c r="G8816" t="str">
        <f t="shared" si="686"/>
        <v>11</v>
      </c>
      <c r="H8816" t="str">
        <f t="shared" si="687"/>
        <v>15</v>
      </c>
      <c r="I8816">
        <v>16</v>
      </c>
      <c r="J8816">
        <f t="shared" si="688"/>
        <v>0.26666666666666666</v>
      </c>
      <c r="K8816" t="s">
        <v>103</v>
      </c>
      <c r="L8816" t="s">
        <v>10160</v>
      </c>
      <c r="M8816" t="s">
        <v>44</v>
      </c>
      <c r="N8816" t="b">
        <v>0</v>
      </c>
      <c r="O8816">
        <f>_xlfn.XLOOKUP(B8816,Machine_Info!A:A,Machine_Info!E:E)</f>
        <v>16</v>
      </c>
      <c r="P8816">
        <f t="shared" si="685"/>
        <v>15.733333333333333</v>
      </c>
      <c r="Q8816">
        <f t="shared" si="689"/>
        <v>0.98333333333333328</v>
      </c>
    </row>
    <row r="8817" spans="1:17" x14ac:dyDescent="0.2">
      <c r="A8817" t="s">
        <v>8935</v>
      </c>
      <c r="B8817" t="s">
        <v>36</v>
      </c>
      <c r="C8817" t="s">
        <v>37</v>
      </c>
      <c r="D8817" t="s">
        <v>20</v>
      </c>
      <c r="E8817" s="2">
        <v>45611.559444444443</v>
      </c>
      <c r="F8817" s="2">
        <v>45611.856666666667</v>
      </c>
      <c r="G8817" t="str">
        <f t="shared" si="686"/>
        <v>11</v>
      </c>
      <c r="H8817" t="str">
        <f t="shared" si="687"/>
        <v>15</v>
      </c>
      <c r="I8817">
        <v>1026</v>
      </c>
      <c r="J8817">
        <f t="shared" si="688"/>
        <v>17.100000000000001</v>
      </c>
      <c r="K8817" t="s">
        <v>110</v>
      </c>
      <c r="L8817" t="s">
        <v>61</v>
      </c>
      <c r="M8817" t="s">
        <v>23</v>
      </c>
      <c r="N8817" t="b">
        <v>0</v>
      </c>
      <c r="O8817">
        <f>_xlfn.XLOOKUP(B8817,Machine_Info!A:A,Machine_Info!E:E)</f>
        <v>18</v>
      </c>
      <c r="P8817">
        <f t="shared" si="685"/>
        <v>0.89999999999999858</v>
      </c>
      <c r="Q8817">
        <f t="shared" si="689"/>
        <v>4.999999999999992E-2</v>
      </c>
    </row>
    <row r="8818" spans="1:17" x14ac:dyDescent="0.2">
      <c r="A8818" t="s">
        <v>8936</v>
      </c>
      <c r="B8818" t="s">
        <v>253</v>
      </c>
      <c r="C8818" t="s">
        <v>254</v>
      </c>
      <c r="D8818" t="s">
        <v>59</v>
      </c>
      <c r="E8818" s="2">
        <v>45611.571817129632</v>
      </c>
      <c r="F8818" s="2">
        <v>45611.584317129629</v>
      </c>
      <c r="G8818" t="str">
        <f t="shared" si="686"/>
        <v>11</v>
      </c>
      <c r="H8818" t="str">
        <f t="shared" si="687"/>
        <v>15</v>
      </c>
      <c r="I8818">
        <v>6</v>
      </c>
      <c r="J8818">
        <f t="shared" si="688"/>
        <v>0.1</v>
      </c>
      <c r="K8818" t="s">
        <v>54</v>
      </c>
      <c r="L8818" t="s">
        <v>61</v>
      </c>
      <c r="M8818" t="s">
        <v>23</v>
      </c>
      <c r="N8818" t="b">
        <v>1</v>
      </c>
      <c r="O8818">
        <f>_xlfn.XLOOKUP(B8818,Machine_Info!A:A,Machine_Info!E:E)</f>
        <v>22</v>
      </c>
      <c r="P8818">
        <f t="shared" si="685"/>
        <v>21.9</v>
      </c>
      <c r="Q8818">
        <f t="shared" si="689"/>
        <v>0.99545454545454537</v>
      </c>
    </row>
    <row r="8819" spans="1:17" x14ac:dyDescent="0.2">
      <c r="A8819" t="s">
        <v>8937</v>
      </c>
      <c r="B8819" t="s">
        <v>160</v>
      </c>
      <c r="C8819" t="s">
        <v>161</v>
      </c>
      <c r="D8819" t="s">
        <v>32</v>
      </c>
      <c r="E8819" s="2">
        <v>45611.614722222221</v>
      </c>
      <c r="F8819" s="2">
        <v>45611.632777777777</v>
      </c>
      <c r="G8819" t="str">
        <f t="shared" si="686"/>
        <v>11</v>
      </c>
      <c r="H8819" t="str">
        <f t="shared" si="687"/>
        <v>15</v>
      </c>
      <c r="I8819">
        <v>346</v>
      </c>
      <c r="J8819">
        <f t="shared" si="688"/>
        <v>5.7666666666666666</v>
      </c>
      <c r="K8819" t="s">
        <v>28</v>
      </c>
      <c r="L8819" t="s">
        <v>61</v>
      </c>
      <c r="M8819" t="s">
        <v>23</v>
      </c>
      <c r="N8819" t="b">
        <v>0</v>
      </c>
      <c r="O8819">
        <f>_xlfn.XLOOKUP(B8819,Machine_Info!A:A,Machine_Info!E:E)</f>
        <v>20</v>
      </c>
      <c r="P8819">
        <f t="shared" si="685"/>
        <v>14.233333333333334</v>
      </c>
      <c r="Q8819">
        <f t="shared" si="689"/>
        <v>0.71166666666666667</v>
      </c>
    </row>
    <row r="8820" spans="1:17" x14ac:dyDescent="0.2">
      <c r="A8820" t="s">
        <v>8938</v>
      </c>
      <c r="B8820" t="s">
        <v>36</v>
      </c>
      <c r="C8820" t="s">
        <v>37</v>
      </c>
      <c r="D8820" t="s">
        <v>20</v>
      </c>
      <c r="E8820" s="2">
        <v>45611.626400462963</v>
      </c>
      <c r="F8820" s="2">
        <v>45611.713206018518</v>
      </c>
      <c r="G8820" t="str">
        <f t="shared" si="686"/>
        <v>11</v>
      </c>
      <c r="H8820" t="str">
        <f t="shared" si="687"/>
        <v>15</v>
      </c>
      <c r="I8820">
        <v>1026</v>
      </c>
      <c r="J8820">
        <f t="shared" si="688"/>
        <v>17.100000000000001</v>
      </c>
      <c r="K8820" t="s">
        <v>76</v>
      </c>
      <c r="L8820" t="s">
        <v>61</v>
      </c>
      <c r="M8820" t="s">
        <v>23</v>
      </c>
      <c r="N8820" t="b">
        <v>0</v>
      </c>
      <c r="O8820">
        <f>_xlfn.XLOOKUP(B8820,Machine_Info!A:A,Machine_Info!E:E)</f>
        <v>18</v>
      </c>
      <c r="P8820">
        <f t="shared" si="685"/>
        <v>0.89999999999999858</v>
      </c>
      <c r="Q8820">
        <f t="shared" si="689"/>
        <v>4.999999999999992E-2</v>
      </c>
    </row>
    <row r="8821" spans="1:17" x14ac:dyDescent="0.2">
      <c r="A8821" t="s">
        <v>8939</v>
      </c>
      <c r="B8821" t="s">
        <v>125</v>
      </c>
      <c r="C8821" t="s">
        <v>126</v>
      </c>
      <c r="D8821" t="s">
        <v>20</v>
      </c>
      <c r="E8821" s="2">
        <v>45611.628668981481</v>
      </c>
      <c r="F8821" s="2">
        <v>45611.645335648151</v>
      </c>
      <c r="G8821" t="str">
        <f t="shared" si="686"/>
        <v>11</v>
      </c>
      <c r="H8821" t="str">
        <f t="shared" si="687"/>
        <v>15</v>
      </c>
      <c r="I8821">
        <v>141</v>
      </c>
      <c r="J8821">
        <f t="shared" si="688"/>
        <v>2.35</v>
      </c>
      <c r="K8821" t="s">
        <v>38</v>
      </c>
      <c r="L8821" t="s">
        <v>165</v>
      </c>
      <c r="M8821" t="s">
        <v>34</v>
      </c>
      <c r="N8821" t="b">
        <v>0</v>
      </c>
      <c r="O8821">
        <f>_xlfn.XLOOKUP(B8821,Machine_Info!A:A,Machine_Info!E:E)</f>
        <v>18</v>
      </c>
      <c r="P8821">
        <f t="shared" si="685"/>
        <v>15.65</v>
      </c>
      <c r="Q8821">
        <f t="shared" si="689"/>
        <v>0.86944444444444446</v>
      </c>
    </row>
    <row r="8822" spans="1:17" x14ac:dyDescent="0.2">
      <c r="A8822" t="s">
        <v>8940</v>
      </c>
      <c r="B8822" t="s">
        <v>63</v>
      </c>
      <c r="C8822" t="s">
        <v>64</v>
      </c>
      <c r="D8822" t="s">
        <v>32</v>
      </c>
      <c r="E8822" s="2">
        <v>45611.659918981481</v>
      </c>
      <c r="F8822" s="2">
        <v>45611.677974537037</v>
      </c>
      <c r="G8822" t="str">
        <f t="shared" si="686"/>
        <v>11</v>
      </c>
      <c r="H8822" t="str">
        <f t="shared" si="687"/>
        <v>15</v>
      </c>
      <c r="I8822">
        <v>66</v>
      </c>
      <c r="J8822">
        <f t="shared" si="688"/>
        <v>1.1000000000000001</v>
      </c>
      <c r="K8822" t="s">
        <v>21</v>
      </c>
      <c r="L8822" t="s">
        <v>61</v>
      </c>
      <c r="M8822" t="s">
        <v>23</v>
      </c>
      <c r="N8822" t="b">
        <v>1</v>
      </c>
      <c r="O8822">
        <f>_xlfn.XLOOKUP(B8822,Machine_Info!A:A,Machine_Info!E:E)</f>
        <v>20</v>
      </c>
      <c r="P8822">
        <f t="shared" si="685"/>
        <v>18.899999999999999</v>
      </c>
      <c r="Q8822">
        <f t="shared" si="689"/>
        <v>0.94499999999999995</v>
      </c>
    </row>
    <row r="8823" spans="1:17" x14ac:dyDescent="0.2">
      <c r="A8823" t="s">
        <v>8941</v>
      </c>
      <c r="B8823" t="s">
        <v>167</v>
      </c>
      <c r="C8823" t="s">
        <v>168</v>
      </c>
      <c r="D8823" t="s">
        <v>59</v>
      </c>
      <c r="E8823" s="2">
        <v>45611.686620370368</v>
      </c>
      <c r="F8823" s="2">
        <v>45612.205370370371</v>
      </c>
      <c r="G8823" t="str">
        <f t="shared" si="686"/>
        <v>11</v>
      </c>
      <c r="H8823" t="str">
        <f t="shared" si="687"/>
        <v>15</v>
      </c>
      <c r="I8823">
        <v>228</v>
      </c>
      <c r="J8823">
        <f t="shared" si="688"/>
        <v>3.8</v>
      </c>
      <c r="K8823" t="s">
        <v>42</v>
      </c>
      <c r="L8823" t="s">
        <v>10160</v>
      </c>
      <c r="M8823" t="s">
        <v>44</v>
      </c>
      <c r="N8823" t="b">
        <v>0</v>
      </c>
      <c r="O8823">
        <f>_xlfn.XLOOKUP(B8823,Machine_Info!A:A,Machine_Info!E:E)</f>
        <v>14</v>
      </c>
      <c r="P8823">
        <f t="shared" si="685"/>
        <v>10.199999999999999</v>
      </c>
      <c r="Q8823">
        <f t="shared" si="689"/>
        <v>0.72857142857142854</v>
      </c>
    </row>
    <row r="8824" spans="1:17" x14ac:dyDescent="0.2">
      <c r="A8824" t="s">
        <v>8942</v>
      </c>
      <c r="B8824" t="s">
        <v>89</v>
      </c>
      <c r="C8824" t="s">
        <v>90</v>
      </c>
      <c r="D8824" t="s">
        <v>32</v>
      </c>
      <c r="E8824" s="2">
        <v>45611.699849537043</v>
      </c>
      <c r="F8824" s="2">
        <v>45611.869293981479</v>
      </c>
      <c r="G8824" t="str">
        <f t="shared" si="686"/>
        <v>11</v>
      </c>
      <c r="H8824" t="str">
        <f t="shared" si="687"/>
        <v>15</v>
      </c>
      <c r="I8824">
        <v>220</v>
      </c>
      <c r="J8824">
        <f t="shared" si="688"/>
        <v>3.6666666666666665</v>
      </c>
      <c r="K8824" t="s">
        <v>103</v>
      </c>
      <c r="L8824" t="s">
        <v>10160</v>
      </c>
      <c r="M8824" t="s">
        <v>44</v>
      </c>
      <c r="N8824" t="b">
        <v>0</v>
      </c>
      <c r="O8824">
        <f>_xlfn.XLOOKUP(B8824,Machine_Info!A:A,Machine_Info!E:E)</f>
        <v>14</v>
      </c>
      <c r="P8824">
        <f t="shared" si="685"/>
        <v>10.333333333333334</v>
      </c>
      <c r="Q8824">
        <f t="shared" si="689"/>
        <v>0.73809523809523814</v>
      </c>
    </row>
    <row r="8825" spans="1:17" x14ac:dyDescent="0.2">
      <c r="A8825" t="s">
        <v>8943</v>
      </c>
      <c r="B8825" t="s">
        <v>40</v>
      </c>
      <c r="C8825" t="s">
        <v>41</v>
      </c>
      <c r="D8825" t="s">
        <v>20</v>
      </c>
      <c r="E8825" s="2">
        <v>45611.733263888891</v>
      </c>
      <c r="F8825" s="2">
        <v>45611.748541666668</v>
      </c>
      <c r="G8825" t="str">
        <f t="shared" si="686"/>
        <v>11</v>
      </c>
      <c r="H8825" t="str">
        <f t="shared" si="687"/>
        <v>15</v>
      </c>
      <c r="I8825">
        <v>1026</v>
      </c>
      <c r="J8825">
        <f t="shared" si="688"/>
        <v>17.100000000000001</v>
      </c>
      <c r="K8825" t="s">
        <v>38</v>
      </c>
      <c r="L8825" t="s">
        <v>165</v>
      </c>
      <c r="M8825" t="s">
        <v>34</v>
      </c>
      <c r="N8825" t="b">
        <v>0</v>
      </c>
      <c r="O8825">
        <f>_xlfn.XLOOKUP(B8825,Machine_Info!A:A,Machine_Info!E:E)</f>
        <v>18</v>
      </c>
      <c r="P8825">
        <f t="shared" si="685"/>
        <v>0.89999999999999858</v>
      </c>
      <c r="Q8825">
        <f t="shared" si="689"/>
        <v>4.999999999999992E-2</v>
      </c>
    </row>
    <row r="8826" spans="1:17" x14ac:dyDescent="0.2">
      <c r="A8826" t="s">
        <v>8944</v>
      </c>
      <c r="B8826" t="s">
        <v>99</v>
      </c>
      <c r="C8826" t="s">
        <v>100</v>
      </c>
      <c r="D8826" t="s">
        <v>32</v>
      </c>
      <c r="E8826" s="2">
        <v>45611.788206018522</v>
      </c>
      <c r="F8826" s="2">
        <v>45611.915289351848</v>
      </c>
      <c r="G8826" t="str">
        <f t="shared" si="686"/>
        <v>11</v>
      </c>
      <c r="H8826" t="str">
        <f t="shared" si="687"/>
        <v>15</v>
      </c>
      <c r="I8826">
        <v>61</v>
      </c>
      <c r="J8826">
        <f t="shared" si="688"/>
        <v>1.0166666666666666</v>
      </c>
      <c r="K8826" t="s">
        <v>42</v>
      </c>
      <c r="L8826" t="s">
        <v>61</v>
      </c>
      <c r="M8826" t="s">
        <v>23</v>
      </c>
      <c r="N8826" t="b">
        <v>0</v>
      </c>
      <c r="O8826">
        <f>_xlfn.XLOOKUP(B8826,Machine_Info!A:A,Machine_Info!E:E)</f>
        <v>16</v>
      </c>
      <c r="P8826">
        <f t="shared" si="685"/>
        <v>14.983333333333334</v>
      </c>
      <c r="Q8826">
        <f t="shared" si="689"/>
        <v>0.93645833333333339</v>
      </c>
    </row>
    <row r="8827" spans="1:17" x14ac:dyDescent="0.2">
      <c r="A8827" t="s">
        <v>8945</v>
      </c>
      <c r="B8827" t="s">
        <v>49</v>
      </c>
      <c r="C8827" t="s">
        <v>50</v>
      </c>
      <c r="D8827" t="s">
        <v>20</v>
      </c>
      <c r="E8827" s="2">
        <v>45611.868310185193</v>
      </c>
      <c r="F8827" s="2">
        <v>45611.925254629627</v>
      </c>
      <c r="G8827" t="str">
        <f t="shared" si="686"/>
        <v>11</v>
      </c>
      <c r="H8827" t="str">
        <f t="shared" si="687"/>
        <v>15</v>
      </c>
      <c r="I8827">
        <v>823</v>
      </c>
      <c r="J8827">
        <f t="shared" si="688"/>
        <v>13.716666666666667</v>
      </c>
      <c r="K8827" t="s">
        <v>46</v>
      </c>
      <c r="L8827" t="s">
        <v>10160</v>
      </c>
      <c r="M8827" t="s">
        <v>44</v>
      </c>
      <c r="N8827" t="b">
        <v>0</v>
      </c>
      <c r="O8827">
        <f>_xlfn.XLOOKUP(B8827,Machine_Info!A:A,Machine_Info!E:E)</f>
        <v>22</v>
      </c>
      <c r="P8827">
        <f t="shared" si="685"/>
        <v>8.2833333333333332</v>
      </c>
      <c r="Q8827">
        <f t="shared" si="689"/>
        <v>0.37651515151515152</v>
      </c>
    </row>
    <row r="8828" spans="1:17" x14ac:dyDescent="0.2">
      <c r="A8828" t="s">
        <v>8946</v>
      </c>
      <c r="B8828" t="s">
        <v>174</v>
      </c>
      <c r="C8828" t="s">
        <v>175</v>
      </c>
      <c r="D8828" t="s">
        <v>59</v>
      </c>
      <c r="E8828" s="2">
        <v>45611.93068287037</v>
      </c>
      <c r="F8828" s="2">
        <v>45611.944571759261</v>
      </c>
      <c r="G8828" t="str">
        <f t="shared" si="686"/>
        <v>11</v>
      </c>
      <c r="H8828" t="str">
        <f t="shared" si="687"/>
        <v>15</v>
      </c>
      <c r="I8828">
        <v>268</v>
      </c>
      <c r="J8828">
        <f t="shared" si="688"/>
        <v>4.4666666666666668</v>
      </c>
      <c r="K8828" t="s">
        <v>21</v>
      </c>
      <c r="L8828" t="s">
        <v>165</v>
      </c>
      <c r="M8828" t="s">
        <v>34</v>
      </c>
      <c r="N8828" t="b">
        <v>1</v>
      </c>
      <c r="O8828">
        <f>_xlfn.XLOOKUP(B8828,Machine_Info!A:A,Machine_Info!E:E)</f>
        <v>14</v>
      </c>
      <c r="P8828">
        <f t="shared" si="685"/>
        <v>9.5333333333333332</v>
      </c>
      <c r="Q8828">
        <f t="shared" si="689"/>
        <v>0.68095238095238098</v>
      </c>
    </row>
    <row r="8829" spans="1:17" x14ac:dyDescent="0.2">
      <c r="A8829" t="s">
        <v>8947</v>
      </c>
      <c r="B8829" t="s">
        <v>139</v>
      </c>
      <c r="C8829" t="s">
        <v>140</v>
      </c>
      <c r="D8829" t="s">
        <v>59</v>
      </c>
      <c r="E8829" s="2">
        <v>45611.979513888888</v>
      </c>
      <c r="F8829" s="2">
        <v>45612.291319444441</v>
      </c>
      <c r="G8829" t="str">
        <f t="shared" si="686"/>
        <v>11</v>
      </c>
      <c r="H8829" t="str">
        <f t="shared" si="687"/>
        <v>15</v>
      </c>
      <c r="I8829">
        <v>397</v>
      </c>
      <c r="J8829">
        <f t="shared" si="688"/>
        <v>6.6166666666666663</v>
      </c>
      <c r="K8829" t="s">
        <v>103</v>
      </c>
      <c r="L8829" t="s">
        <v>10160</v>
      </c>
      <c r="M8829" t="s">
        <v>44</v>
      </c>
      <c r="N8829" t="b">
        <v>0</v>
      </c>
      <c r="O8829">
        <f>_xlfn.XLOOKUP(B8829,Machine_Info!A:A,Machine_Info!E:E)</f>
        <v>20</v>
      </c>
      <c r="P8829">
        <f t="shared" si="685"/>
        <v>13.383333333333333</v>
      </c>
      <c r="Q8829">
        <f t="shared" si="689"/>
        <v>0.66916666666666669</v>
      </c>
    </row>
    <row r="8830" spans="1:17" x14ac:dyDescent="0.2">
      <c r="A8830" t="s">
        <v>8948</v>
      </c>
      <c r="B8830" t="s">
        <v>106</v>
      </c>
      <c r="C8830" t="s">
        <v>107</v>
      </c>
      <c r="D8830" t="s">
        <v>59</v>
      </c>
      <c r="E8830" s="2">
        <v>45611.981249999997</v>
      </c>
      <c r="F8830" s="2">
        <v>45612.038194444453</v>
      </c>
      <c r="G8830" t="str">
        <f t="shared" si="686"/>
        <v>11</v>
      </c>
      <c r="H8830" t="str">
        <f t="shared" si="687"/>
        <v>15</v>
      </c>
      <c r="I8830">
        <v>8</v>
      </c>
      <c r="J8830">
        <f t="shared" si="688"/>
        <v>0.13333333333333333</v>
      </c>
      <c r="K8830" t="s">
        <v>54</v>
      </c>
      <c r="L8830" t="s">
        <v>61</v>
      </c>
      <c r="M8830" t="s">
        <v>23</v>
      </c>
      <c r="N8830" t="b">
        <v>1</v>
      </c>
      <c r="O8830">
        <f>_xlfn.XLOOKUP(B8830,Machine_Info!A:A,Machine_Info!E:E)</f>
        <v>16</v>
      </c>
      <c r="P8830">
        <f t="shared" si="685"/>
        <v>15.866666666666667</v>
      </c>
      <c r="Q8830">
        <f t="shared" si="689"/>
        <v>0.9916666666666667</v>
      </c>
    </row>
    <row r="8831" spans="1:17" x14ac:dyDescent="0.2">
      <c r="A8831" t="s">
        <v>8949</v>
      </c>
      <c r="B8831" t="s">
        <v>135</v>
      </c>
      <c r="C8831" t="s">
        <v>136</v>
      </c>
      <c r="D8831" t="s">
        <v>32</v>
      </c>
      <c r="E8831" s="2">
        <v>45612.095833333333</v>
      </c>
      <c r="F8831" s="2">
        <v>45612.272222222222</v>
      </c>
      <c r="G8831" t="str">
        <f t="shared" si="686"/>
        <v>11</v>
      </c>
      <c r="H8831" t="str">
        <f t="shared" si="687"/>
        <v>16</v>
      </c>
      <c r="I8831">
        <v>43</v>
      </c>
      <c r="J8831">
        <f t="shared" si="688"/>
        <v>0.71666666666666667</v>
      </c>
      <c r="K8831" t="s">
        <v>54</v>
      </c>
      <c r="L8831" t="s">
        <v>61</v>
      </c>
      <c r="M8831" t="s">
        <v>23</v>
      </c>
      <c r="N8831" t="b">
        <v>1</v>
      </c>
      <c r="O8831">
        <f>_xlfn.XLOOKUP(B8831,Machine_Info!A:A,Machine_Info!E:E)</f>
        <v>20</v>
      </c>
      <c r="P8831">
        <f t="shared" si="685"/>
        <v>19.283333333333335</v>
      </c>
      <c r="Q8831">
        <f t="shared" si="689"/>
        <v>0.96416666666666673</v>
      </c>
    </row>
    <row r="8832" spans="1:17" x14ac:dyDescent="0.2">
      <c r="A8832" t="s">
        <v>8950</v>
      </c>
      <c r="B8832" t="s">
        <v>142</v>
      </c>
      <c r="C8832" t="s">
        <v>143</v>
      </c>
      <c r="D8832" t="s">
        <v>27</v>
      </c>
      <c r="E8832" s="2">
        <v>45612.159039351849</v>
      </c>
      <c r="F8832" s="2">
        <v>45612.177094907413</v>
      </c>
      <c r="G8832" t="str">
        <f t="shared" si="686"/>
        <v>11</v>
      </c>
      <c r="H8832" t="str">
        <f t="shared" si="687"/>
        <v>16</v>
      </c>
      <c r="I8832">
        <v>515</v>
      </c>
      <c r="J8832">
        <f t="shared" si="688"/>
        <v>8.5833333333333339</v>
      </c>
      <c r="K8832" t="s">
        <v>54</v>
      </c>
      <c r="L8832" t="s">
        <v>10160</v>
      </c>
      <c r="M8832" t="s">
        <v>44</v>
      </c>
      <c r="N8832" t="b">
        <v>1</v>
      </c>
      <c r="O8832">
        <f>_xlfn.XLOOKUP(B8832,Machine_Info!A:A,Machine_Info!E:E)</f>
        <v>22</v>
      </c>
      <c r="P8832">
        <f t="shared" si="685"/>
        <v>13.416666666666666</v>
      </c>
      <c r="Q8832">
        <f t="shared" si="689"/>
        <v>0.60984848484848486</v>
      </c>
    </row>
    <row r="8833" spans="1:17" x14ac:dyDescent="0.2">
      <c r="A8833" t="s">
        <v>8951</v>
      </c>
      <c r="B8833" t="s">
        <v>78</v>
      </c>
      <c r="C8833" t="s">
        <v>79</v>
      </c>
      <c r="D8833" t="s">
        <v>32</v>
      </c>
      <c r="E8833" s="2">
        <v>45612.19835648148</v>
      </c>
      <c r="F8833" s="2">
        <v>45612.204606481479</v>
      </c>
      <c r="G8833" t="str">
        <f t="shared" si="686"/>
        <v>11</v>
      </c>
      <c r="H8833" t="str">
        <f t="shared" si="687"/>
        <v>16</v>
      </c>
      <c r="I8833">
        <v>483</v>
      </c>
      <c r="J8833">
        <f t="shared" si="688"/>
        <v>8.0500000000000007</v>
      </c>
      <c r="K8833" t="s">
        <v>103</v>
      </c>
      <c r="L8833" t="s">
        <v>10160</v>
      </c>
      <c r="M8833" t="s">
        <v>44</v>
      </c>
      <c r="N8833" t="b">
        <v>0</v>
      </c>
      <c r="O8833">
        <f>_xlfn.XLOOKUP(B8833,Machine_Info!A:A,Machine_Info!E:E)</f>
        <v>22</v>
      </c>
      <c r="P8833">
        <f t="shared" si="685"/>
        <v>13.95</v>
      </c>
      <c r="Q8833">
        <f t="shared" si="689"/>
        <v>0.63409090909090904</v>
      </c>
    </row>
    <row r="8834" spans="1:17" x14ac:dyDescent="0.2">
      <c r="A8834" t="s">
        <v>8952</v>
      </c>
      <c r="B8834" t="s">
        <v>116</v>
      </c>
      <c r="C8834" t="s">
        <v>117</v>
      </c>
      <c r="D8834" t="s">
        <v>20</v>
      </c>
      <c r="E8834" s="2">
        <v>45612.204050925917</v>
      </c>
      <c r="F8834" s="2">
        <v>45612.299189814818</v>
      </c>
      <c r="G8834" t="str">
        <f t="shared" si="686"/>
        <v>11</v>
      </c>
      <c r="H8834" t="str">
        <f t="shared" si="687"/>
        <v>16</v>
      </c>
      <c r="I8834">
        <v>73</v>
      </c>
      <c r="J8834">
        <f t="shared" si="688"/>
        <v>1.2166666666666666</v>
      </c>
      <c r="K8834" t="s">
        <v>38</v>
      </c>
      <c r="L8834" t="s">
        <v>165</v>
      </c>
      <c r="M8834" t="s">
        <v>34</v>
      </c>
      <c r="N8834" t="b">
        <v>0</v>
      </c>
      <c r="O8834">
        <f>_xlfn.XLOOKUP(B8834,Machine_Info!A:A,Machine_Info!E:E)</f>
        <v>16</v>
      </c>
      <c r="P8834">
        <f t="shared" ref="P8834:P8897" si="690">O8834-J8834</f>
        <v>14.783333333333333</v>
      </c>
      <c r="Q8834">
        <f t="shared" si="689"/>
        <v>0.92395833333333333</v>
      </c>
    </row>
    <row r="8835" spans="1:17" x14ac:dyDescent="0.2">
      <c r="A8835" t="s">
        <v>8953</v>
      </c>
      <c r="B8835" t="s">
        <v>52</v>
      </c>
      <c r="C8835" t="s">
        <v>53</v>
      </c>
      <c r="D8835" t="s">
        <v>27</v>
      </c>
      <c r="E8835" s="2">
        <v>45612.223946759259</v>
      </c>
      <c r="F8835" s="2">
        <v>45612.239918981482</v>
      </c>
      <c r="G8835" t="str">
        <f t="shared" ref="G8835:G8898" si="691">TEXT(E8835,"mm")</f>
        <v>11</v>
      </c>
      <c r="H8835" t="str">
        <f t="shared" ref="H8835:H8898" si="692">TEXT(E8835,"dd")</f>
        <v>16</v>
      </c>
      <c r="I8835">
        <v>49</v>
      </c>
      <c r="J8835">
        <f t="shared" ref="J8835:J8898" si="693">I8835/60</f>
        <v>0.81666666666666665</v>
      </c>
      <c r="K8835" t="s">
        <v>38</v>
      </c>
      <c r="L8835" t="s">
        <v>61</v>
      </c>
      <c r="M8835" t="s">
        <v>23</v>
      </c>
      <c r="N8835" t="b">
        <v>0</v>
      </c>
      <c r="O8835">
        <f>_xlfn.XLOOKUP(B8835,Machine_Info!A:A,Machine_Info!E:E)</f>
        <v>16</v>
      </c>
      <c r="P8835">
        <f t="shared" si="690"/>
        <v>15.183333333333334</v>
      </c>
      <c r="Q8835">
        <f t="shared" ref="Q8835:Q8898" si="694">P8835/O8835</f>
        <v>0.94895833333333335</v>
      </c>
    </row>
    <row r="8836" spans="1:17" x14ac:dyDescent="0.2">
      <c r="A8836" t="s">
        <v>8954</v>
      </c>
      <c r="B8836" t="s">
        <v>96</v>
      </c>
      <c r="C8836" t="s">
        <v>97</v>
      </c>
      <c r="D8836" t="s">
        <v>27</v>
      </c>
      <c r="E8836" s="2">
        <v>45612.268460648149</v>
      </c>
      <c r="F8836" s="2">
        <v>45612.285127314812</v>
      </c>
      <c r="G8836" t="str">
        <f t="shared" si="691"/>
        <v>11</v>
      </c>
      <c r="H8836" t="str">
        <f t="shared" si="692"/>
        <v>16</v>
      </c>
      <c r="I8836">
        <v>401</v>
      </c>
      <c r="J8836">
        <f t="shared" si="693"/>
        <v>6.6833333333333336</v>
      </c>
      <c r="K8836" t="s">
        <v>76</v>
      </c>
      <c r="L8836" t="s">
        <v>165</v>
      </c>
      <c r="M8836" t="s">
        <v>34</v>
      </c>
      <c r="N8836" t="b">
        <v>0</v>
      </c>
      <c r="O8836">
        <f>_xlfn.XLOOKUP(B8836,Machine_Info!A:A,Machine_Info!E:E)</f>
        <v>20</v>
      </c>
      <c r="P8836">
        <f t="shared" si="690"/>
        <v>13.316666666666666</v>
      </c>
      <c r="Q8836">
        <f t="shared" si="694"/>
        <v>0.66583333333333328</v>
      </c>
    </row>
    <row r="8837" spans="1:17" x14ac:dyDescent="0.2">
      <c r="A8837" t="s">
        <v>8955</v>
      </c>
      <c r="B8837" t="s">
        <v>116</v>
      </c>
      <c r="C8837" t="s">
        <v>117</v>
      </c>
      <c r="D8837" t="s">
        <v>20</v>
      </c>
      <c r="E8837" s="2">
        <v>45612.308113425926</v>
      </c>
      <c r="F8837" s="2">
        <v>45612.440057870372</v>
      </c>
      <c r="G8837" t="str">
        <f t="shared" si="691"/>
        <v>11</v>
      </c>
      <c r="H8837" t="str">
        <f t="shared" si="692"/>
        <v>16</v>
      </c>
      <c r="I8837">
        <v>104</v>
      </c>
      <c r="J8837">
        <f t="shared" si="693"/>
        <v>1.7333333333333334</v>
      </c>
      <c r="K8837" t="s">
        <v>28</v>
      </c>
      <c r="L8837" t="s">
        <v>10160</v>
      </c>
      <c r="M8837" t="s">
        <v>44</v>
      </c>
      <c r="N8837" t="b">
        <v>0</v>
      </c>
      <c r="O8837">
        <f>_xlfn.XLOOKUP(B8837,Machine_Info!A:A,Machine_Info!E:E)</f>
        <v>16</v>
      </c>
      <c r="P8837">
        <f t="shared" si="690"/>
        <v>14.266666666666666</v>
      </c>
      <c r="Q8837">
        <f t="shared" si="694"/>
        <v>0.89166666666666661</v>
      </c>
    </row>
    <row r="8838" spans="1:17" x14ac:dyDescent="0.2">
      <c r="A8838" t="s">
        <v>8956</v>
      </c>
      <c r="B8838" t="s">
        <v>96</v>
      </c>
      <c r="C8838" t="s">
        <v>97</v>
      </c>
      <c r="D8838" t="s">
        <v>27</v>
      </c>
      <c r="E8838" s="2">
        <v>45612.310439814813</v>
      </c>
      <c r="F8838" s="2">
        <v>45612.32571759259</v>
      </c>
      <c r="G8838" t="str">
        <f t="shared" si="691"/>
        <v>11</v>
      </c>
      <c r="H8838" t="str">
        <f t="shared" si="692"/>
        <v>16</v>
      </c>
      <c r="I8838">
        <v>384</v>
      </c>
      <c r="J8838">
        <f t="shared" si="693"/>
        <v>6.4</v>
      </c>
      <c r="K8838" t="s">
        <v>28</v>
      </c>
      <c r="L8838" t="s">
        <v>165</v>
      </c>
      <c r="M8838" t="s">
        <v>34</v>
      </c>
      <c r="N8838" t="b">
        <v>0</v>
      </c>
      <c r="O8838">
        <f>_xlfn.XLOOKUP(B8838,Machine_Info!A:A,Machine_Info!E:E)</f>
        <v>20</v>
      </c>
      <c r="P8838">
        <f t="shared" si="690"/>
        <v>13.6</v>
      </c>
      <c r="Q8838">
        <f t="shared" si="694"/>
        <v>0.67999999999999994</v>
      </c>
    </row>
    <row r="8839" spans="1:17" x14ac:dyDescent="0.2">
      <c r="A8839" t="s">
        <v>8957</v>
      </c>
      <c r="B8839" t="s">
        <v>160</v>
      </c>
      <c r="C8839" t="s">
        <v>161</v>
      </c>
      <c r="D8839" t="s">
        <v>32</v>
      </c>
      <c r="E8839" s="2">
        <v>45612.313738425917</v>
      </c>
      <c r="F8839" s="2">
        <v>45612.331099537027</v>
      </c>
      <c r="G8839" t="str">
        <f t="shared" si="691"/>
        <v>11</v>
      </c>
      <c r="H8839" t="str">
        <f t="shared" si="692"/>
        <v>16</v>
      </c>
      <c r="I8839">
        <v>105</v>
      </c>
      <c r="J8839">
        <f t="shared" si="693"/>
        <v>1.75</v>
      </c>
      <c r="K8839" t="s">
        <v>28</v>
      </c>
      <c r="L8839" t="s">
        <v>10160</v>
      </c>
      <c r="M8839" t="s">
        <v>44</v>
      </c>
      <c r="N8839" t="b">
        <v>0</v>
      </c>
      <c r="O8839">
        <f>_xlfn.XLOOKUP(B8839,Machine_Info!A:A,Machine_Info!E:E)</f>
        <v>20</v>
      </c>
      <c r="P8839">
        <f t="shared" si="690"/>
        <v>18.25</v>
      </c>
      <c r="Q8839">
        <f t="shared" si="694"/>
        <v>0.91249999999999998</v>
      </c>
    </row>
    <row r="8840" spans="1:17" x14ac:dyDescent="0.2">
      <c r="A8840" t="s">
        <v>8958</v>
      </c>
      <c r="B8840" t="s">
        <v>81</v>
      </c>
      <c r="C8840" t="s">
        <v>82</v>
      </c>
      <c r="D8840" t="s">
        <v>20</v>
      </c>
      <c r="E8840" s="2">
        <v>45612.328090277777</v>
      </c>
      <c r="F8840" s="2">
        <v>45612.691979166673</v>
      </c>
      <c r="G8840" t="str">
        <f t="shared" si="691"/>
        <v>11</v>
      </c>
      <c r="H8840" t="str">
        <f t="shared" si="692"/>
        <v>16</v>
      </c>
      <c r="I8840">
        <v>32</v>
      </c>
      <c r="J8840">
        <f t="shared" si="693"/>
        <v>0.53333333333333333</v>
      </c>
      <c r="K8840" t="s">
        <v>71</v>
      </c>
      <c r="L8840" t="s">
        <v>165</v>
      </c>
      <c r="M8840" t="s">
        <v>34</v>
      </c>
      <c r="N8840" t="b">
        <v>1</v>
      </c>
      <c r="O8840">
        <f>_xlfn.XLOOKUP(B8840,Machine_Info!A:A,Machine_Info!E:E)</f>
        <v>14</v>
      </c>
      <c r="P8840">
        <f t="shared" si="690"/>
        <v>13.466666666666667</v>
      </c>
      <c r="Q8840">
        <f t="shared" si="694"/>
        <v>0.96190476190476193</v>
      </c>
    </row>
    <row r="8841" spans="1:17" x14ac:dyDescent="0.2">
      <c r="A8841" t="s">
        <v>8959</v>
      </c>
      <c r="B8841" t="s">
        <v>132</v>
      </c>
      <c r="C8841" t="s">
        <v>133</v>
      </c>
      <c r="D8841" t="s">
        <v>59</v>
      </c>
      <c r="E8841" s="2">
        <v>45612.328773148147</v>
      </c>
      <c r="F8841" s="2">
        <v>45612.435717592591</v>
      </c>
      <c r="G8841" t="str">
        <f t="shared" si="691"/>
        <v>11</v>
      </c>
      <c r="H8841" t="str">
        <f t="shared" si="692"/>
        <v>16</v>
      </c>
      <c r="I8841">
        <v>75</v>
      </c>
      <c r="J8841">
        <f t="shared" si="693"/>
        <v>1.25</v>
      </c>
      <c r="K8841" t="s">
        <v>21</v>
      </c>
      <c r="L8841" t="s">
        <v>165</v>
      </c>
      <c r="M8841" t="s">
        <v>34</v>
      </c>
      <c r="N8841" t="b">
        <v>1</v>
      </c>
      <c r="O8841">
        <f>_xlfn.XLOOKUP(B8841,Machine_Info!A:A,Machine_Info!E:E)</f>
        <v>14</v>
      </c>
      <c r="P8841">
        <f t="shared" si="690"/>
        <v>12.75</v>
      </c>
      <c r="Q8841">
        <f t="shared" si="694"/>
        <v>0.9107142857142857</v>
      </c>
    </row>
    <row r="8842" spans="1:17" x14ac:dyDescent="0.2">
      <c r="A8842" t="s">
        <v>8960</v>
      </c>
      <c r="B8842" t="s">
        <v>218</v>
      </c>
      <c r="C8842" t="s">
        <v>219</v>
      </c>
      <c r="D8842" t="s">
        <v>20</v>
      </c>
      <c r="E8842" s="2">
        <v>45612.339490740742</v>
      </c>
      <c r="F8842" s="2">
        <v>45612.345046296286</v>
      </c>
      <c r="G8842" t="str">
        <f t="shared" si="691"/>
        <v>11</v>
      </c>
      <c r="H8842" t="str">
        <f t="shared" si="692"/>
        <v>16</v>
      </c>
      <c r="I8842">
        <v>228</v>
      </c>
      <c r="J8842">
        <f t="shared" si="693"/>
        <v>3.8</v>
      </c>
      <c r="K8842" t="s">
        <v>46</v>
      </c>
      <c r="L8842" t="s">
        <v>10160</v>
      </c>
      <c r="M8842" t="s">
        <v>44</v>
      </c>
      <c r="N8842" t="b">
        <v>0</v>
      </c>
      <c r="O8842">
        <f>_xlfn.XLOOKUP(B8842,Machine_Info!A:A,Machine_Info!E:E)</f>
        <v>14</v>
      </c>
      <c r="P8842">
        <f t="shared" si="690"/>
        <v>10.199999999999999</v>
      </c>
      <c r="Q8842">
        <f t="shared" si="694"/>
        <v>0.72857142857142854</v>
      </c>
    </row>
    <row r="8843" spans="1:17" x14ac:dyDescent="0.2">
      <c r="A8843" t="s">
        <v>8961</v>
      </c>
      <c r="B8843" t="s">
        <v>25</v>
      </c>
      <c r="C8843" t="s">
        <v>26</v>
      </c>
      <c r="D8843" t="s">
        <v>27</v>
      </c>
      <c r="E8843" s="2">
        <v>45612.347314814811</v>
      </c>
      <c r="F8843" s="2">
        <v>45612.353564814817</v>
      </c>
      <c r="G8843" t="str">
        <f t="shared" si="691"/>
        <v>11</v>
      </c>
      <c r="H8843" t="str">
        <f t="shared" si="692"/>
        <v>16</v>
      </c>
      <c r="I8843">
        <v>979</v>
      </c>
      <c r="J8843">
        <f t="shared" si="693"/>
        <v>16.316666666666666</v>
      </c>
      <c r="K8843" t="s">
        <v>71</v>
      </c>
      <c r="L8843" t="s">
        <v>61</v>
      </c>
      <c r="M8843" t="s">
        <v>23</v>
      </c>
      <c r="N8843" t="b">
        <v>1</v>
      </c>
      <c r="O8843">
        <f>_xlfn.XLOOKUP(B8843,Machine_Info!A:A,Machine_Info!E:E)</f>
        <v>22</v>
      </c>
      <c r="P8843">
        <f t="shared" si="690"/>
        <v>5.6833333333333336</v>
      </c>
      <c r="Q8843">
        <f t="shared" si="694"/>
        <v>0.25833333333333336</v>
      </c>
    </row>
    <row r="8844" spans="1:17" x14ac:dyDescent="0.2">
      <c r="A8844" t="s">
        <v>8962</v>
      </c>
      <c r="B8844" t="s">
        <v>69</v>
      </c>
      <c r="C8844" t="s">
        <v>70</v>
      </c>
      <c r="D8844" t="s">
        <v>27</v>
      </c>
      <c r="E8844" s="2">
        <v>45612.348796296297</v>
      </c>
      <c r="F8844" s="2">
        <v>45612.423101851848</v>
      </c>
      <c r="G8844" t="str">
        <f t="shared" si="691"/>
        <v>11</v>
      </c>
      <c r="H8844" t="str">
        <f t="shared" si="692"/>
        <v>16</v>
      </c>
      <c r="I8844">
        <v>295</v>
      </c>
      <c r="J8844">
        <f t="shared" si="693"/>
        <v>4.916666666666667</v>
      </c>
      <c r="K8844" t="s">
        <v>103</v>
      </c>
      <c r="L8844" t="s">
        <v>61</v>
      </c>
      <c r="M8844" t="s">
        <v>23</v>
      </c>
      <c r="N8844" t="b">
        <v>0</v>
      </c>
      <c r="O8844">
        <f>_xlfn.XLOOKUP(B8844,Machine_Info!A:A,Machine_Info!E:E)</f>
        <v>16</v>
      </c>
      <c r="P8844">
        <f t="shared" si="690"/>
        <v>11.083333333333332</v>
      </c>
      <c r="Q8844">
        <f t="shared" si="694"/>
        <v>0.69270833333333326</v>
      </c>
    </row>
    <row r="8845" spans="1:17" x14ac:dyDescent="0.2">
      <c r="A8845" t="s">
        <v>8963</v>
      </c>
      <c r="B8845" t="s">
        <v>18</v>
      </c>
      <c r="C8845" t="s">
        <v>19</v>
      </c>
      <c r="D8845" t="s">
        <v>20</v>
      </c>
      <c r="E8845" s="2">
        <v>45612.367673611108</v>
      </c>
      <c r="F8845" s="2">
        <v>45612.381562499999</v>
      </c>
      <c r="G8845" t="str">
        <f t="shared" si="691"/>
        <v>11</v>
      </c>
      <c r="H8845" t="str">
        <f t="shared" si="692"/>
        <v>16</v>
      </c>
      <c r="I8845">
        <v>74</v>
      </c>
      <c r="J8845">
        <f t="shared" si="693"/>
        <v>1.2333333333333334</v>
      </c>
      <c r="K8845" t="s">
        <v>71</v>
      </c>
      <c r="L8845" t="s">
        <v>165</v>
      </c>
      <c r="M8845" t="s">
        <v>34</v>
      </c>
      <c r="N8845" t="b">
        <v>1</v>
      </c>
      <c r="O8845">
        <f>_xlfn.XLOOKUP(B8845,Machine_Info!A:A,Machine_Info!E:E)</f>
        <v>16</v>
      </c>
      <c r="P8845">
        <f t="shared" si="690"/>
        <v>14.766666666666666</v>
      </c>
      <c r="Q8845">
        <f t="shared" si="694"/>
        <v>0.92291666666666661</v>
      </c>
    </row>
    <row r="8846" spans="1:17" x14ac:dyDescent="0.2">
      <c r="A8846" t="s">
        <v>8964</v>
      </c>
      <c r="B8846" t="s">
        <v>174</v>
      </c>
      <c r="C8846" t="s">
        <v>175</v>
      </c>
      <c r="D8846" t="s">
        <v>59</v>
      </c>
      <c r="E8846" s="2">
        <v>45612.40966435185</v>
      </c>
      <c r="F8846" s="2">
        <v>45612.613136574073</v>
      </c>
      <c r="G8846" t="str">
        <f t="shared" si="691"/>
        <v>11</v>
      </c>
      <c r="H8846" t="str">
        <f t="shared" si="692"/>
        <v>16</v>
      </c>
      <c r="I8846">
        <v>240</v>
      </c>
      <c r="J8846">
        <f t="shared" si="693"/>
        <v>4</v>
      </c>
      <c r="K8846" t="s">
        <v>28</v>
      </c>
      <c r="L8846" t="s">
        <v>10160</v>
      </c>
      <c r="M8846" t="s">
        <v>44</v>
      </c>
      <c r="N8846" t="b">
        <v>0</v>
      </c>
      <c r="O8846">
        <f>_xlfn.XLOOKUP(B8846,Machine_Info!A:A,Machine_Info!E:E)</f>
        <v>14</v>
      </c>
      <c r="P8846">
        <f t="shared" si="690"/>
        <v>10</v>
      </c>
      <c r="Q8846">
        <f t="shared" si="694"/>
        <v>0.7142857142857143</v>
      </c>
    </row>
    <row r="8847" spans="1:17" x14ac:dyDescent="0.2">
      <c r="A8847" t="s">
        <v>8965</v>
      </c>
      <c r="B8847" t="s">
        <v>167</v>
      </c>
      <c r="C8847" t="s">
        <v>168</v>
      </c>
      <c r="D8847" t="s">
        <v>59</v>
      </c>
      <c r="E8847" s="2">
        <v>45612.411979166667</v>
      </c>
      <c r="F8847" s="2">
        <v>45612.421006944453</v>
      </c>
      <c r="G8847" t="str">
        <f t="shared" si="691"/>
        <v>11</v>
      </c>
      <c r="H8847" t="str">
        <f t="shared" si="692"/>
        <v>16</v>
      </c>
      <c r="I8847">
        <v>259</v>
      </c>
      <c r="J8847">
        <f t="shared" si="693"/>
        <v>4.3166666666666664</v>
      </c>
      <c r="K8847" t="s">
        <v>110</v>
      </c>
      <c r="L8847" t="s">
        <v>165</v>
      </c>
      <c r="M8847" t="s">
        <v>34</v>
      </c>
      <c r="N8847" t="b">
        <v>0</v>
      </c>
      <c r="O8847">
        <f>_xlfn.XLOOKUP(B8847,Machine_Info!A:A,Machine_Info!E:E)</f>
        <v>14</v>
      </c>
      <c r="P8847">
        <f t="shared" si="690"/>
        <v>9.6833333333333336</v>
      </c>
      <c r="Q8847">
        <f t="shared" si="694"/>
        <v>0.69166666666666665</v>
      </c>
    </row>
    <row r="8848" spans="1:17" x14ac:dyDescent="0.2">
      <c r="A8848" t="s">
        <v>8966</v>
      </c>
      <c r="B8848" t="s">
        <v>174</v>
      </c>
      <c r="C8848" t="s">
        <v>175</v>
      </c>
      <c r="D8848" t="s">
        <v>59</v>
      </c>
      <c r="E8848" s="2">
        <v>45612.425034722219</v>
      </c>
      <c r="F8848" s="2">
        <v>45612.593784722223</v>
      </c>
      <c r="G8848" t="str">
        <f t="shared" si="691"/>
        <v>11</v>
      </c>
      <c r="H8848" t="str">
        <f t="shared" si="692"/>
        <v>16</v>
      </c>
      <c r="I8848">
        <v>206</v>
      </c>
      <c r="J8848">
        <f t="shared" si="693"/>
        <v>3.4333333333333331</v>
      </c>
      <c r="K8848" t="s">
        <v>21</v>
      </c>
      <c r="L8848" t="s">
        <v>10160</v>
      </c>
      <c r="M8848" t="s">
        <v>44</v>
      </c>
      <c r="N8848" t="b">
        <v>1</v>
      </c>
      <c r="O8848">
        <f>_xlfn.XLOOKUP(B8848,Machine_Info!A:A,Machine_Info!E:E)</f>
        <v>14</v>
      </c>
      <c r="P8848">
        <f t="shared" si="690"/>
        <v>10.566666666666666</v>
      </c>
      <c r="Q8848">
        <f t="shared" si="694"/>
        <v>0.75476190476190474</v>
      </c>
    </row>
    <row r="8849" spans="1:17" x14ac:dyDescent="0.2">
      <c r="A8849" t="s">
        <v>8967</v>
      </c>
      <c r="B8849" t="s">
        <v>92</v>
      </c>
      <c r="C8849" t="s">
        <v>93</v>
      </c>
      <c r="D8849" t="s">
        <v>59</v>
      </c>
      <c r="E8849" s="2">
        <v>45612.425092592603</v>
      </c>
      <c r="F8849" s="2">
        <v>45612.450092592589</v>
      </c>
      <c r="G8849" t="str">
        <f t="shared" si="691"/>
        <v>11</v>
      </c>
      <c r="H8849" t="str">
        <f t="shared" si="692"/>
        <v>16</v>
      </c>
      <c r="I8849">
        <v>121</v>
      </c>
      <c r="J8849">
        <f t="shared" si="693"/>
        <v>2.0166666666666666</v>
      </c>
      <c r="K8849" t="s">
        <v>42</v>
      </c>
      <c r="L8849" t="s">
        <v>10160</v>
      </c>
      <c r="M8849" t="s">
        <v>44</v>
      </c>
      <c r="N8849" t="b">
        <v>0</v>
      </c>
      <c r="O8849">
        <f>_xlfn.XLOOKUP(B8849,Machine_Info!A:A,Machine_Info!E:E)</f>
        <v>20</v>
      </c>
      <c r="P8849">
        <f t="shared" si="690"/>
        <v>17.983333333333334</v>
      </c>
      <c r="Q8849">
        <f t="shared" si="694"/>
        <v>0.89916666666666667</v>
      </c>
    </row>
    <row r="8850" spans="1:17" x14ac:dyDescent="0.2">
      <c r="A8850" t="s">
        <v>8968</v>
      </c>
      <c r="B8850" t="s">
        <v>49</v>
      </c>
      <c r="C8850" t="s">
        <v>50</v>
      </c>
      <c r="D8850" t="s">
        <v>20</v>
      </c>
      <c r="E8850" s="2">
        <v>45612.484305555547</v>
      </c>
      <c r="F8850" s="2">
        <v>45612.506527777783</v>
      </c>
      <c r="G8850" t="str">
        <f t="shared" si="691"/>
        <v>11</v>
      </c>
      <c r="H8850" t="str">
        <f t="shared" si="692"/>
        <v>16</v>
      </c>
      <c r="I8850">
        <v>831</v>
      </c>
      <c r="J8850">
        <f t="shared" si="693"/>
        <v>13.85</v>
      </c>
      <c r="K8850" t="s">
        <v>76</v>
      </c>
      <c r="L8850" t="s">
        <v>165</v>
      </c>
      <c r="M8850" t="s">
        <v>34</v>
      </c>
      <c r="N8850" t="b">
        <v>0</v>
      </c>
      <c r="O8850">
        <f>_xlfn.XLOOKUP(B8850,Machine_Info!A:A,Machine_Info!E:E)</f>
        <v>22</v>
      </c>
      <c r="P8850">
        <f t="shared" si="690"/>
        <v>8.15</v>
      </c>
      <c r="Q8850">
        <f t="shared" si="694"/>
        <v>0.37045454545454548</v>
      </c>
    </row>
    <row r="8851" spans="1:17" x14ac:dyDescent="0.2">
      <c r="A8851" t="s">
        <v>8969</v>
      </c>
      <c r="B8851" t="s">
        <v>106</v>
      </c>
      <c r="C8851" t="s">
        <v>107</v>
      </c>
      <c r="D8851" t="s">
        <v>59</v>
      </c>
      <c r="E8851" s="2">
        <v>45612.664710648147</v>
      </c>
      <c r="F8851" s="2">
        <v>45612.688321759262</v>
      </c>
      <c r="G8851" t="str">
        <f t="shared" si="691"/>
        <v>11</v>
      </c>
      <c r="H8851" t="str">
        <f t="shared" si="692"/>
        <v>16</v>
      </c>
      <c r="I8851">
        <v>6</v>
      </c>
      <c r="J8851">
        <f t="shared" si="693"/>
        <v>0.1</v>
      </c>
      <c r="K8851" t="s">
        <v>54</v>
      </c>
      <c r="L8851" t="s">
        <v>165</v>
      </c>
      <c r="M8851" t="s">
        <v>34</v>
      </c>
      <c r="N8851" t="b">
        <v>1</v>
      </c>
      <c r="O8851">
        <f>_xlfn.XLOOKUP(B8851,Machine_Info!A:A,Machine_Info!E:E)</f>
        <v>16</v>
      </c>
      <c r="P8851">
        <f t="shared" si="690"/>
        <v>15.9</v>
      </c>
      <c r="Q8851">
        <f t="shared" si="694"/>
        <v>0.99375000000000002</v>
      </c>
    </row>
    <row r="8852" spans="1:17" x14ac:dyDescent="0.2">
      <c r="A8852" t="s">
        <v>8970</v>
      </c>
      <c r="B8852" t="s">
        <v>160</v>
      </c>
      <c r="C8852" t="s">
        <v>161</v>
      </c>
      <c r="D8852" t="s">
        <v>32</v>
      </c>
      <c r="E8852" s="2">
        <v>45612.688287037039</v>
      </c>
      <c r="F8852" s="2">
        <v>45612.845231481479</v>
      </c>
      <c r="G8852" t="str">
        <f t="shared" si="691"/>
        <v>11</v>
      </c>
      <c r="H8852" t="str">
        <f t="shared" si="692"/>
        <v>16</v>
      </c>
      <c r="I8852">
        <v>117</v>
      </c>
      <c r="J8852">
        <f t="shared" si="693"/>
        <v>1.95</v>
      </c>
      <c r="K8852" t="s">
        <v>28</v>
      </c>
      <c r="L8852" t="s">
        <v>10160</v>
      </c>
      <c r="M8852" t="s">
        <v>44</v>
      </c>
      <c r="N8852" t="b">
        <v>0</v>
      </c>
      <c r="O8852">
        <f>_xlfn.XLOOKUP(B8852,Machine_Info!A:A,Machine_Info!E:E)</f>
        <v>20</v>
      </c>
      <c r="P8852">
        <f t="shared" si="690"/>
        <v>18.05</v>
      </c>
      <c r="Q8852">
        <f t="shared" si="694"/>
        <v>0.90250000000000008</v>
      </c>
    </row>
    <row r="8853" spans="1:17" x14ac:dyDescent="0.2">
      <c r="A8853" t="s">
        <v>8971</v>
      </c>
      <c r="B8853" t="s">
        <v>30</v>
      </c>
      <c r="C8853" t="s">
        <v>31</v>
      </c>
      <c r="D8853" t="s">
        <v>32</v>
      </c>
      <c r="E8853" s="2">
        <v>45612.69840277778</v>
      </c>
      <c r="F8853" s="2">
        <v>45612.827569444453</v>
      </c>
      <c r="G8853" t="str">
        <f t="shared" si="691"/>
        <v>11</v>
      </c>
      <c r="H8853" t="str">
        <f t="shared" si="692"/>
        <v>16</v>
      </c>
      <c r="I8853">
        <v>104</v>
      </c>
      <c r="J8853">
        <f t="shared" si="693"/>
        <v>1.7333333333333334</v>
      </c>
      <c r="K8853" t="s">
        <v>110</v>
      </c>
      <c r="L8853" t="s">
        <v>10160</v>
      </c>
      <c r="M8853" t="s">
        <v>44</v>
      </c>
      <c r="N8853" t="b">
        <v>0</v>
      </c>
      <c r="O8853">
        <f>_xlfn.XLOOKUP(B8853,Machine_Info!A:A,Machine_Info!E:E)</f>
        <v>22</v>
      </c>
      <c r="P8853">
        <f t="shared" si="690"/>
        <v>20.266666666666666</v>
      </c>
      <c r="Q8853">
        <f t="shared" si="694"/>
        <v>0.92121212121212115</v>
      </c>
    </row>
    <row r="8854" spans="1:17" x14ac:dyDescent="0.2">
      <c r="A8854" t="s">
        <v>8972</v>
      </c>
      <c r="B8854" t="s">
        <v>69</v>
      </c>
      <c r="C8854" t="s">
        <v>70</v>
      </c>
      <c r="D8854" t="s">
        <v>27</v>
      </c>
      <c r="E8854" s="2">
        <v>45612.698460648149</v>
      </c>
      <c r="F8854" s="2">
        <v>45612.708182870367</v>
      </c>
      <c r="G8854" t="str">
        <f t="shared" si="691"/>
        <v>11</v>
      </c>
      <c r="H8854" t="str">
        <f t="shared" si="692"/>
        <v>16</v>
      </c>
      <c r="I8854">
        <v>89</v>
      </c>
      <c r="J8854">
        <f t="shared" si="693"/>
        <v>1.4833333333333334</v>
      </c>
      <c r="K8854" t="s">
        <v>110</v>
      </c>
      <c r="L8854" t="s">
        <v>165</v>
      </c>
      <c r="M8854" t="s">
        <v>34</v>
      </c>
      <c r="N8854" t="b">
        <v>0</v>
      </c>
      <c r="O8854">
        <f>_xlfn.XLOOKUP(B8854,Machine_Info!A:A,Machine_Info!E:E)</f>
        <v>16</v>
      </c>
      <c r="P8854">
        <f t="shared" si="690"/>
        <v>14.516666666666666</v>
      </c>
      <c r="Q8854">
        <f t="shared" si="694"/>
        <v>0.90729166666666661</v>
      </c>
    </row>
    <row r="8855" spans="1:17" x14ac:dyDescent="0.2">
      <c r="A8855" t="s">
        <v>8973</v>
      </c>
      <c r="B8855" t="s">
        <v>69</v>
      </c>
      <c r="C8855" t="s">
        <v>70</v>
      </c>
      <c r="D8855" t="s">
        <v>27</v>
      </c>
      <c r="E8855" s="2">
        <v>45612.75105324074</v>
      </c>
      <c r="F8855" s="2">
        <v>45612.763553240737</v>
      </c>
      <c r="G8855" t="str">
        <f t="shared" si="691"/>
        <v>11</v>
      </c>
      <c r="H8855" t="str">
        <f t="shared" si="692"/>
        <v>16</v>
      </c>
      <c r="I8855">
        <v>201</v>
      </c>
      <c r="J8855">
        <f t="shared" si="693"/>
        <v>3.35</v>
      </c>
      <c r="K8855" t="s">
        <v>110</v>
      </c>
      <c r="L8855" t="s">
        <v>61</v>
      </c>
      <c r="M8855" t="s">
        <v>23</v>
      </c>
      <c r="N8855" t="b">
        <v>0</v>
      </c>
      <c r="O8855">
        <f>_xlfn.XLOOKUP(B8855,Machine_Info!A:A,Machine_Info!E:E)</f>
        <v>16</v>
      </c>
      <c r="P8855">
        <f t="shared" si="690"/>
        <v>12.65</v>
      </c>
      <c r="Q8855">
        <f t="shared" si="694"/>
        <v>0.79062500000000002</v>
      </c>
    </row>
    <row r="8856" spans="1:17" x14ac:dyDescent="0.2">
      <c r="A8856" t="s">
        <v>8974</v>
      </c>
      <c r="B8856" t="s">
        <v>167</v>
      </c>
      <c r="C8856" t="s">
        <v>168</v>
      </c>
      <c r="D8856" t="s">
        <v>59</v>
      </c>
      <c r="E8856" s="2">
        <v>45612.791493055563</v>
      </c>
      <c r="F8856" s="2">
        <v>45612.808159722219</v>
      </c>
      <c r="G8856" t="str">
        <f t="shared" si="691"/>
        <v>11</v>
      </c>
      <c r="H8856" t="str">
        <f t="shared" si="692"/>
        <v>16</v>
      </c>
      <c r="I8856">
        <v>151</v>
      </c>
      <c r="J8856">
        <f t="shared" si="693"/>
        <v>2.5166666666666666</v>
      </c>
      <c r="K8856" t="s">
        <v>28</v>
      </c>
      <c r="L8856" t="s">
        <v>165</v>
      </c>
      <c r="M8856" t="s">
        <v>34</v>
      </c>
      <c r="N8856" t="b">
        <v>0</v>
      </c>
      <c r="O8856">
        <f>_xlfn.XLOOKUP(B8856,Machine_Info!A:A,Machine_Info!E:E)</f>
        <v>14</v>
      </c>
      <c r="P8856">
        <f t="shared" si="690"/>
        <v>11.483333333333334</v>
      </c>
      <c r="Q8856">
        <f t="shared" si="694"/>
        <v>0.82023809523809532</v>
      </c>
    </row>
    <row r="8857" spans="1:17" x14ac:dyDescent="0.2">
      <c r="A8857" t="s">
        <v>8975</v>
      </c>
      <c r="B8857" t="s">
        <v>174</v>
      </c>
      <c r="C8857" t="s">
        <v>175</v>
      </c>
      <c r="D8857" t="s">
        <v>59</v>
      </c>
      <c r="E8857" s="2">
        <v>45612.821956018517</v>
      </c>
      <c r="F8857" s="2">
        <v>45612.858067129629</v>
      </c>
      <c r="G8857" t="str">
        <f t="shared" si="691"/>
        <v>11</v>
      </c>
      <c r="H8857" t="str">
        <f t="shared" si="692"/>
        <v>16</v>
      </c>
      <c r="I8857">
        <v>167</v>
      </c>
      <c r="J8857">
        <f t="shared" si="693"/>
        <v>2.7833333333333332</v>
      </c>
      <c r="K8857" t="s">
        <v>28</v>
      </c>
      <c r="L8857" t="s">
        <v>165</v>
      </c>
      <c r="M8857" t="s">
        <v>34</v>
      </c>
      <c r="N8857" t="b">
        <v>0</v>
      </c>
      <c r="O8857">
        <f>_xlfn.XLOOKUP(B8857,Machine_Info!A:A,Machine_Info!E:E)</f>
        <v>14</v>
      </c>
      <c r="P8857">
        <f t="shared" si="690"/>
        <v>11.216666666666667</v>
      </c>
      <c r="Q8857">
        <f t="shared" si="694"/>
        <v>0.80119047619047623</v>
      </c>
    </row>
    <row r="8858" spans="1:17" x14ac:dyDescent="0.2">
      <c r="A8858" t="s">
        <v>8976</v>
      </c>
      <c r="B8858" t="s">
        <v>263</v>
      </c>
      <c r="C8858" t="s">
        <v>264</v>
      </c>
      <c r="D8858" t="s">
        <v>27</v>
      </c>
      <c r="E8858" s="2">
        <v>45612.834224537037</v>
      </c>
      <c r="F8858" s="2">
        <v>45612.838391203702</v>
      </c>
      <c r="G8858" t="str">
        <f t="shared" si="691"/>
        <v>11</v>
      </c>
      <c r="H8858" t="str">
        <f t="shared" si="692"/>
        <v>16</v>
      </c>
      <c r="I8858">
        <v>57</v>
      </c>
      <c r="J8858">
        <f t="shared" si="693"/>
        <v>0.95</v>
      </c>
      <c r="K8858" t="s">
        <v>42</v>
      </c>
      <c r="L8858" t="s">
        <v>10160</v>
      </c>
      <c r="M8858" t="s">
        <v>44</v>
      </c>
      <c r="N8858" t="b">
        <v>0</v>
      </c>
      <c r="O8858">
        <f>_xlfn.XLOOKUP(B8858,Machine_Info!A:A,Machine_Info!E:E)</f>
        <v>22</v>
      </c>
      <c r="P8858">
        <f t="shared" si="690"/>
        <v>21.05</v>
      </c>
      <c r="Q8858">
        <f t="shared" si="694"/>
        <v>0.9568181818181819</v>
      </c>
    </row>
    <row r="8859" spans="1:17" x14ac:dyDescent="0.2">
      <c r="A8859" t="s">
        <v>8977</v>
      </c>
      <c r="B8859" t="s">
        <v>18</v>
      </c>
      <c r="C8859" t="s">
        <v>19</v>
      </c>
      <c r="D8859" t="s">
        <v>20</v>
      </c>
      <c r="E8859" s="2">
        <v>45612.913993055547</v>
      </c>
      <c r="F8859" s="2">
        <v>45612.929965277777</v>
      </c>
      <c r="G8859" t="str">
        <f t="shared" si="691"/>
        <v>11</v>
      </c>
      <c r="H8859" t="str">
        <f t="shared" si="692"/>
        <v>16</v>
      </c>
      <c r="I8859">
        <v>101</v>
      </c>
      <c r="J8859">
        <f t="shared" si="693"/>
        <v>1.6833333333333333</v>
      </c>
      <c r="K8859" t="s">
        <v>42</v>
      </c>
      <c r="L8859" t="s">
        <v>165</v>
      </c>
      <c r="M8859" t="s">
        <v>34</v>
      </c>
      <c r="N8859" t="b">
        <v>0</v>
      </c>
      <c r="O8859">
        <f>_xlfn.XLOOKUP(B8859,Machine_Info!A:A,Machine_Info!E:E)</f>
        <v>16</v>
      </c>
      <c r="P8859">
        <f t="shared" si="690"/>
        <v>14.316666666666666</v>
      </c>
      <c r="Q8859">
        <f t="shared" si="694"/>
        <v>0.89479166666666665</v>
      </c>
    </row>
    <row r="8860" spans="1:17" x14ac:dyDescent="0.2">
      <c r="A8860" t="s">
        <v>8978</v>
      </c>
      <c r="B8860" t="s">
        <v>152</v>
      </c>
      <c r="C8860" t="s">
        <v>153</v>
      </c>
      <c r="D8860" t="s">
        <v>27</v>
      </c>
      <c r="E8860" s="2">
        <v>45612.929745370369</v>
      </c>
      <c r="F8860" s="2">
        <v>45612.959606481483</v>
      </c>
      <c r="G8860" t="str">
        <f t="shared" si="691"/>
        <v>11</v>
      </c>
      <c r="H8860" t="str">
        <f t="shared" si="692"/>
        <v>16</v>
      </c>
      <c r="I8860">
        <v>282</v>
      </c>
      <c r="J8860">
        <f t="shared" si="693"/>
        <v>4.7</v>
      </c>
      <c r="K8860" t="s">
        <v>71</v>
      </c>
      <c r="L8860" t="s">
        <v>61</v>
      </c>
      <c r="M8860" t="s">
        <v>23</v>
      </c>
      <c r="N8860" t="b">
        <v>1</v>
      </c>
      <c r="O8860">
        <f>_xlfn.XLOOKUP(B8860,Machine_Info!A:A,Machine_Info!E:E)</f>
        <v>18</v>
      </c>
      <c r="P8860">
        <f t="shared" si="690"/>
        <v>13.3</v>
      </c>
      <c r="Q8860">
        <f t="shared" si="694"/>
        <v>0.73888888888888893</v>
      </c>
    </row>
    <row r="8861" spans="1:17" x14ac:dyDescent="0.2">
      <c r="A8861" t="s">
        <v>8979</v>
      </c>
      <c r="B8861" t="s">
        <v>125</v>
      </c>
      <c r="C8861" t="s">
        <v>126</v>
      </c>
      <c r="D8861" t="s">
        <v>20</v>
      </c>
      <c r="E8861" s="2">
        <v>45613.000081018523</v>
      </c>
      <c r="F8861" s="2">
        <v>45613.024386574078</v>
      </c>
      <c r="G8861" t="str">
        <f t="shared" si="691"/>
        <v>11</v>
      </c>
      <c r="H8861" t="str">
        <f t="shared" si="692"/>
        <v>17</v>
      </c>
      <c r="I8861">
        <v>396</v>
      </c>
      <c r="J8861">
        <f t="shared" si="693"/>
        <v>6.6</v>
      </c>
      <c r="K8861" t="s">
        <v>103</v>
      </c>
      <c r="L8861" t="s">
        <v>10160</v>
      </c>
      <c r="M8861" t="s">
        <v>44</v>
      </c>
      <c r="N8861" t="b">
        <v>0</v>
      </c>
      <c r="O8861">
        <f>_xlfn.XLOOKUP(B8861,Machine_Info!A:A,Machine_Info!E:E)</f>
        <v>18</v>
      </c>
      <c r="P8861">
        <f t="shared" si="690"/>
        <v>11.4</v>
      </c>
      <c r="Q8861">
        <f t="shared" si="694"/>
        <v>0.6333333333333333</v>
      </c>
    </row>
    <row r="8862" spans="1:17" x14ac:dyDescent="0.2">
      <c r="A8862" t="s">
        <v>8980</v>
      </c>
      <c r="B8862" t="s">
        <v>99</v>
      </c>
      <c r="C8862" t="s">
        <v>100</v>
      </c>
      <c r="D8862" t="s">
        <v>32</v>
      </c>
      <c r="E8862" s="2">
        <v>45613.048946759263</v>
      </c>
      <c r="F8862" s="2">
        <v>45613.060752314806</v>
      </c>
      <c r="G8862" t="str">
        <f t="shared" si="691"/>
        <v>11</v>
      </c>
      <c r="H8862" t="str">
        <f t="shared" si="692"/>
        <v>17</v>
      </c>
      <c r="I8862">
        <v>303</v>
      </c>
      <c r="J8862">
        <f t="shared" si="693"/>
        <v>5.05</v>
      </c>
      <c r="K8862" t="s">
        <v>21</v>
      </c>
      <c r="L8862" t="s">
        <v>165</v>
      </c>
      <c r="M8862" t="s">
        <v>34</v>
      </c>
      <c r="N8862" t="b">
        <v>1</v>
      </c>
      <c r="O8862">
        <f>_xlfn.XLOOKUP(B8862,Machine_Info!A:A,Machine_Info!E:E)</f>
        <v>16</v>
      </c>
      <c r="P8862">
        <f t="shared" si="690"/>
        <v>10.95</v>
      </c>
      <c r="Q8862">
        <f t="shared" si="694"/>
        <v>0.68437499999999996</v>
      </c>
    </row>
    <row r="8863" spans="1:17" x14ac:dyDescent="0.2">
      <c r="A8863" t="s">
        <v>8981</v>
      </c>
      <c r="B8863" t="s">
        <v>139</v>
      </c>
      <c r="C8863" t="s">
        <v>140</v>
      </c>
      <c r="D8863" t="s">
        <v>59</v>
      </c>
      <c r="E8863" s="2">
        <v>45613.107465277782</v>
      </c>
      <c r="F8863" s="2">
        <v>45613.110937500001</v>
      </c>
      <c r="G8863" t="str">
        <f t="shared" si="691"/>
        <v>11</v>
      </c>
      <c r="H8863" t="str">
        <f t="shared" si="692"/>
        <v>17</v>
      </c>
      <c r="I8863">
        <v>355</v>
      </c>
      <c r="J8863">
        <f t="shared" si="693"/>
        <v>5.916666666666667</v>
      </c>
      <c r="K8863" t="s">
        <v>76</v>
      </c>
      <c r="L8863" t="s">
        <v>10160</v>
      </c>
      <c r="M8863" t="s">
        <v>44</v>
      </c>
      <c r="N8863" t="b">
        <v>0</v>
      </c>
      <c r="O8863">
        <f>_xlfn.XLOOKUP(B8863,Machine_Info!A:A,Machine_Info!E:E)</f>
        <v>20</v>
      </c>
      <c r="P8863">
        <f t="shared" si="690"/>
        <v>14.083333333333332</v>
      </c>
      <c r="Q8863">
        <f t="shared" si="694"/>
        <v>0.70416666666666661</v>
      </c>
    </row>
    <row r="8864" spans="1:17" x14ac:dyDescent="0.2">
      <c r="A8864" t="s">
        <v>8982</v>
      </c>
      <c r="B8864" t="s">
        <v>89</v>
      </c>
      <c r="C8864" t="s">
        <v>90</v>
      </c>
      <c r="D8864" t="s">
        <v>32</v>
      </c>
      <c r="E8864" s="2">
        <v>45613.177094907413</v>
      </c>
      <c r="F8864" s="2">
        <v>45613.22084490741</v>
      </c>
      <c r="G8864" t="str">
        <f t="shared" si="691"/>
        <v>11</v>
      </c>
      <c r="H8864" t="str">
        <f t="shared" si="692"/>
        <v>17</v>
      </c>
      <c r="I8864">
        <v>136</v>
      </c>
      <c r="J8864">
        <f t="shared" si="693"/>
        <v>2.2666666666666666</v>
      </c>
      <c r="K8864" t="s">
        <v>54</v>
      </c>
      <c r="L8864" t="s">
        <v>61</v>
      </c>
      <c r="M8864" t="s">
        <v>23</v>
      </c>
      <c r="N8864" t="b">
        <v>1</v>
      </c>
      <c r="O8864">
        <f>_xlfn.XLOOKUP(B8864,Machine_Info!A:A,Machine_Info!E:E)</f>
        <v>14</v>
      </c>
      <c r="P8864">
        <f t="shared" si="690"/>
        <v>11.733333333333334</v>
      </c>
      <c r="Q8864">
        <f t="shared" si="694"/>
        <v>0.83809523809523812</v>
      </c>
    </row>
    <row r="8865" spans="1:17" x14ac:dyDescent="0.2">
      <c r="A8865" t="s">
        <v>8983</v>
      </c>
      <c r="B8865" t="s">
        <v>125</v>
      </c>
      <c r="C8865" t="s">
        <v>126</v>
      </c>
      <c r="D8865" t="s">
        <v>20</v>
      </c>
      <c r="E8865" s="2">
        <v>45613.18509259259</v>
      </c>
      <c r="F8865" s="2">
        <v>45613.200370370367</v>
      </c>
      <c r="G8865" t="str">
        <f t="shared" si="691"/>
        <v>11</v>
      </c>
      <c r="H8865" t="str">
        <f t="shared" si="692"/>
        <v>17</v>
      </c>
      <c r="I8865">
        <v>62</v>
      </c>
      <c r="J8865">
        <f t="shared" si="693"/>
        <v>1.0333333333333334</v>
      </c>
      <c r="K8865" t="s">
        <v>42</v>
      </c>
      <c r="L8865" t="s">
        <v>10160</v>
      </c>
      <c r="M8865" t="s">
        <v>44</v>
      </c>
      <c r="N8865" t="b">
        <v>0</v>
      </c>
      <c r="O8865">
        <f>_xlfn.XLOOKUP(B8865,Machine_Info!A:A,Machine_Info!E:E)</f>
        <v>18</v>
      </c>
      <c r="P8865">
        <f t="shared" si="690"/>
        <v>16.966666666666665</v>
      </c>
      <c r="Q8865">
        <f t="shared" si="694"/>
        <v>0.94259259259259254</v>
      </c>
    </row>
    <row r="8866" spans="1:17" x14ac:dyDescent="0.2">
      <c r="A8866" t="s">
        <v>8984</v>
      </c>
      <c r="B8866" t="s">
        <v>160</v>
      </c>
      <c r="C8866" t="s">
        <v>161</v>
      </c>
      <c r="D8866" t="s">
        <v>32</v>
      </c>
      <c r="E8866" s="2">
        <v>45613.220694444448</v>
      </c>
      <c r="F8866" s="2">
        <v>45613.345000000001</v>
      </c>
      <c r="G8866" t="str">
        <f t="shared" si="691"/>
        <v>11</v>
      </c>
      <c r="H8866" t="str">
        <f t="shared" si="692"/>
        <v>17</v>
      </c>
      <c r="I8866">
        <v>448</v>
      </c>
      <c r="J8866">
        <f t="shared" si="693"/>
        <v>7.4666666666666668</v>
      </c>
      <c r="K8866" t="s">
        <v>71</v>
      </c>
      <c r="L8866" t="s">
        <v>61</v>
      </c>
      <c r="M8866" t="s">
        <v>23</v>
      </c>
      <c r="N8866" t="b">
        <v>1</v>
      </c>
      <c r="O8866">
        <f>_xlfn.XLOOKUP(B8866,Machine_Info!A:A,Machine_Info!E:E)</f>
        <v>20</v>
      </c>
      <c r="P8866">
        <f t="shared" si="690"/>
        <v>12.533333333333333</v>
      </c>
      <c r="Q8866">
        <f t="shared" si="694"/>
        <v>0.62666666666666671</v>
      </c>
    </row>
    <row r="8867" spans="1:17" x14ac:dyDescent="0.2">
      <c r="A8867" t="s">
        <v>8985</v>
      </c>
      <c r="B8867" t="s">
        <v>49</v>
      </c>
      <c r="C8867" t="s">
        <v>50</v>
      </c>
      <c r="D8867" t="s">
        <v>20</v>
      </c>
      <c r="E8867" s="2">
        <v>45613.341550925928</v>
      </c>
      <c r="F8867" s="2">
        <v>45613.346412037034</v>
      </c>
      <c r="G8867" t="str">
        <f t="shared" si="691"/>
        <v>11</v>
      </c>
      <c r="H8867" t="str">
        <f t="shared" si="692"/>
        <v>17</v>
      </c>
      <c r="I8867">
        <v>944</v>
      </c>
      <c r="J8867">
        <f t="shared" si="693"/>
        <v>15.733333333333333</v>
      </c>
      <c r="K8867" t="s">
        <v>110</v>
      </c>
      <c r="L8867" t="s">
        <v>10160</v>
      </c>
      <c r="M8867" t="s">
        <v>44</v>
      </c>
      <c r="N8867" t="b">
        <v>0</v>
      </c>
      <c r="O8867">
        <f>_xlfn.XLOOKUP(B8867,Machine_Info!A:A,Machine_Info!E:E)</f>
        <v>22</v>
      </c>
      <c r="P8867">
        <f t="shared" si="690"/>
        <v>6.2666666666666675</v>
      </c>
      <c r="Q8867">
        <f t="shared" si="694"/>
        <v>0.28484848484848491</v>
      </c>
    </row>
    <row r="8868" spans="1:17" x14ac:dyDescent="0.2">
      <c r="A8868" t="s">
        <v>8986</v>
      </c>
      <c r="B8868" t="s">
        <v>40</v>
      </c>
      <c r="C8868" t="s">
        <v>41</v>
      </c>
      <c r="D8868" t="s">
        <v>20</v>
      </c>
      <c r="E8868" s="2">
        <v>45613.448344907411</v>
      </c>
      <c r="F8868" s="2">
        <v>45613.451122685183</v>
      </c>
      <c r="G8868" t="str">
        <f t="shared" si="691"/>
        <v>11</v>
      </c>
      <c r="H8868" t="str">
        <f t="shared" si="692"/>
        <v>17</v>
      </c>
      <c r="I8868">
        <v>927</v>
      </c>
      <c r="J8868">
        <f t="shared" si="693"/>
        <v>15.45</v>
      </c>
      <c r="K8868" t="s">
        <v>46</v>
      </c>
      <c r="L8868" t="s">
        <v>165</v>
      </c>
      <c r="M8868" t="s">
        <v>34</v>
      </c>
      <c r="N8868" t="b">
        <v>0</v>
      </c>
      <c r="O8868">
        <f>_xlfn.XLOOKUP(B8868,Machine_Info!A:A,Machine_Info!E:E)</f>
        <v>18</v>
      </c>
      <c r="P8868">
        <f t="shared" si="690"/>
        <v>2.5500000000000007</v>
      </c>
      <c r="Q8868">
        <f t="shared" si="694"/>
        <v>0.14166666666666672</v>
      </c>
    </row>
    <row r="8869" spans="1:17" x14ac:dyDescent="0.2">
      <c r="A8869" t="s">
        <v>8987</v>
      </c>
      <c r="B8869" t="s">
        <v>92</v>
      </c>
      <c r="C8869" t="s">
        <v>93</v>
      </c>
      <c r="D8869" t="s">
        <v>59</v>
      </c>
      <c r="E8869" s="2">
        <v>45613.506655092591</v>
      </c>
      <c r="F8869" s="2">
        <v>45613.772627314807</v>
      </c>
      <c r="G8869" t="str">
        <f t="shared" si="691"/>
        <v>11</v>
      </c>
      <c r="H8869" t="str">
        <f t="shared" si="692"/>
        <v>17</v>
      </c>
      <c r="I8869">
        <v>394</v>
      </c>
      <c r="J8869">
        <f t="shared" si="693"/>
        <v>6.5666666666666664</v>
      </c>
      <c r="K8869" t="s">
        <v>54</v>
      </c>
      <c r="L8869" t="s">
        <v>61</v>
      </c>
      <c r="M8869" t="s">
        <v>23</v>
      </c>
      <c r="N8869" t="b">
        <v>1</v>
      </c>
      <c r="O8869">
        <f>_xlfn.XLOOKUP(B8869,Machine_Info!A:A,Machine_Info!E:E)</f>
        <v>20</v>
      </c>
      <c r="P8869">
        <f t="shared" si="690"/>
        <v>13.433333333333334</v>
      </c>
      <c r="Q8869">
        <f t="shared" si="694"/>
        <v>0.67166666666666663</v>
      </c>
    </row>
    <row r="8870" spans="1:17" x14ac:dyDescent="0.2">
      <c r="A8870" t="s">
        <v>8988</v>
      </c>
      <c r="B8870" t="s">
        <v>171</v>
      </c>
      <c r="C8870" t="s">
        <v>172</v>
      </c>
      <c r="D8870" t="s">
        <v>32</v>
      </c>
      <c r="E8870" s="2">
        <v>45613.509953703702</v>
      </c>
      <c r="F8870" s="2">
        <v>45613.512731481482</v>
      </c>
      <c r="G8870" t="str">
        <f t="shared" si="691"/>
        <v>11</v>
      </c>
      <c r="H8870" t="str">
        <f t="shared" si="692"/>
        <v>17</v>
      </c>
      <c r="I8870">
        <v>293</v>
      </c>
      <c r="J8870">
        <f t="shared" si="693"/>
        <v>4.8833333333333337</v>
      </c>
      <c r="K8870" t="s">
        <v>42</v>
      </c>
      <c r="L8870" t="s">
        <v>165</v>
      </c>
      <c r="M8870" t="s">
        <v>34</v>
      </c>
      <c r="N8870" t="b">
        <v>0</v>
      </c>
      <c r="O8870">
        <f>_xlfn.XLOOKUP(B8870,Machine_Info!A:A,Machine_Info!E:E)</f>
        <v>16</v>
      </c>
      <c r="P8870">
        <f t="shared" si="690"/>
        <v>11.116666666666667</v>
      </c>
      <c r="Q8870">
        <f t="shared" si="694"/>
        <v>0.6947916666666667</v>
      </c>
    </row>
    <row r="8871" spans="1:17" x14ac:dyDescent="0.2">
      <c r="A8871" t="s">
        <v>8989</v>
      </c>
      <c r="B8871" t="s">
        <v>69</v>
      </c>
      <c r="C8871" t="s">
        <v>70</v>
      </c>
      <c r="D8871" t="s">
        <v>27</v>
      </c>
      <c r="E8871" s="2">
        <v>45613.56763888889</v>
      </c>
      <c r="F8871" s="2">
        <v>45613.587777777779</v>
      </c>
      <c r="G8871" t="str">
        <f t="shared" si="691"/>
        <v>11</v>
      </c>
      <c r="H8871" t="str">
        <f t="shared" si="692"/>
        <v>17</v>
      </c>
      <c r="I8871">
        <v>111</v>
      </c>
      <c r="J8871">
        <f t="shared" si="693"/>
        <v>1.85</v>
      </c>
      <c r="K8871" t="s">
        <v>21</v>
      </c>
      <c r="L8871" t="s">
        <v>10160</v>
      </c>
      <c r="M8871" t="s">
        <v>44</v>
      </c>
      <c r="N8871" t="b">
        <v>1</v>
      </c>
      <c r="O8871">
        <f>_xlfn.XLOOKUP(B8871,Machine_Info!A:A,Machine_Info!E:E)</f>
        <v>16</v>
      </c>
      <c r="P8871">
        <f t="shared" si="690"/>
        <v>14.15</v>
      </c>
      <c r="Q8871">
        <f t="shared" si="694"/>
        <v>0.88437500000000002</v>
      </c>
    </row>
    <row r="8872" spans="1:17" x14ac:dyDescent="0.2">
      <c r="A8872" t="s">
        <v>8990</v>
      </c>
      <c r="B8872" t="s">
        <v>40</v>
      </c>
      <c r="C8872" t="s">
        <v>41</v>
      </c>
      <c r="D8872" t="s">
        <v>20</v>
      </c>
      <c r="E8872" s="2">
        <v>45613.611840277779</v>
      </c>
      <c r="F8872" s="2">
        <v>45613.693090277768</v>
      </c>
      <c r="G8872" t="str">
        <f t="shared" si="691"/>
        <v>11</v>
      </c>
      <c r="H8872" t="str">
        <f t="shared" si="692"/>
        <v>17</v>
      </c>
      <c r="I8872">
        <v>1026</v>
      </c>
      <c r="J8872">
        <f t="shared" si="693"/>
        <v>17.100000000000001</v>
      </c>
      <c r="K8872" t="s">
        <v>38</v>
      </c>
      <c r="L8872" t="s">
        <v>10160</v>
      </c>
      <c r="M8872" t="s">
        <v>44</v>
      </c>
      <c r="N8872" t="b">
        <v>0</v>
      </c>
      <c r="O8872">
        <f>_xlfn.XLOOKUP(B8872,Machine_Info!A:A,Machine_Info!E:E)</f>
        <v>18</v>
      </c>
      <c r="P8872">
        <f t="shared" si="690"/>
        <v>0.89999999999999858</v>
      </c>
      <c r="Q8872">
        <f t="shared" si="694"/>
        <v>4.999999999999992E-2</v>
      </c>
    </row>
    <row r="8873" spans="1:17" x14ac:dyDescent="0.2">
      <c r="A8873" t="s">
        <v>8991</v>
      </c>
      <c r="B8873" t="s">
        <v>40</v>
      </c>
      <c r="C8873" t="s">
        <v>41</v>
      </c>
      <c r="D8873" t="s">
        <v>20</v>
      </c>
      <c r="E8873" s="2">
        <v>45613.643645833326</v>
      </c>
      <c r="F8873" s="2">
        <v>45613.672118055547</v>
      </c>
      <c r="G8873" t="str">
        <f t="shared" si="691"/>
        <v>11</v>
      </c>
      <c r="H8873" t="str">
        <f t="shared" si="692"/>
        <v>17</v>
      </c>
      <c r="I8873">
        <v>827</v>
      </c>
      <c r="J8873">
        <f t="shared" si="693"/>
        <v>13.783333333333333</v>
      </c>
      <c r="K8873" t="s">
        <v>28</v>
      </c>
      <c r="L8873" t="s">
        <v>61</v>
      </c>
      <c r="M8873" t="s">
        <v>23</v>
      </c>
      <c r="N8873" t="b">
        <v>0</v>
      </c>
      <c r="O8873">
        <f>_xlfn.XLOOKUP(B8873,Machine_Info!A:A,Machine_Info!E:E)</f>
        <v>18</v>
      </c>
      <c r="P8873">
        <f t="shared" si="690"/>
        <v>4.2166666666666668</v>
      </c>
      <c r="Q8873">
        <f t="shared" si="694"/>
        <v>0.23425925925925928</v>
      </c>
    </row>
    <row r="8874" spans="1:17" x14ac:dyDescent="0.2">
      <c r="A8874" t="s">
        <v>8992</v>
      </c>
      <c r="B8874" t="s">
        <v>81</v>
      </c>
      <c r="C8874" t="s">
        <v>82</v>
      </c>
      <c r="D8874" t="s">
        <v>20</v>
      </c>
      <c r="E8874" s="2">
        <v>45613.718356481477</v>
      </c>
      <c r="F8874" s="2">
        <v>45613.739189814813</v>
      </c>
      <c r="G8874" t="str">
        <f t="shared" si="691"/>
        <v>11</v>
      </c>
      <c r="H8874" t="str">
        <f t="shared" si="692"/>
        <v>17</v>
      </c>
      <c r="I8874">
        <v>295</v>
      </c>
      <c r="J8874">
        <f t="shared" si="693"/>
        <v>4.916666666666667</v>
      </c>
      <c r="K8874" t="s">
        <v>42</v>
      </c>
      <c r="L8874" t="s">
        <v>10160</v>
      </c>
      <c r="M8874" t="s">
        <v>44</v>
      </c>
      <c r="N8874" t="b">
        <v>0</v>
      </c>
      <c r="O8874">
        <f>_xlfn.XLOOKUP(B8874,Machine_Info!A:A,Machine_Info!E:E)</f>
        <v>14</v>
      </c>
      <c r="P8874">
        <f t="shared" si="690"/>
        <v>9.0833333333333321</v>
      </c>
      <c r="Q8874">
        <f t="shared" si="694"/>
        <v>0.64880952380952372</v>
      </c>
    </row>
    <row r="8875" spans="1:17" x14ac:dyDescent="0.2">
      <c r="A8875" t="s">
        <v>8993</v>
      </c>
      <c r="B8875" t="s">
        <v>132</v>
      </c>
      <c r="C8875" t="s">
        <v>133</v>
      </c>
      <c r="D8875" t="s">
        <v>59</v>
      </c>
      <c r="E8875" s="2">
        <v>45613.761990740742</v>
      </c>
      <c r="F8875" s="2">
        <v>45613.764074074083</v>
      </c>
      <c r="G8875" t="str">
        <f t="shared" si="691"/>
        <v>11</v>
      </c>
      <c r="H8875" t="str">
        <f t="shared" si="692"/>
        <v>17</v>
      </c>
      <c r="I8875">
        <v>91</v>
      </c>
      <c r="J8875">
        <f t="shared" si="693"/>
        <v>1.5166666666666666</v>
      </c>
      <c r="K8875" t="s">
        <v>42</v>
      </c>
      <c r="L8875" t="s">
        <v>10160</v>
      </c>
      <c r="M8875" t="s">
        <v>44</v>
      </c>
      <c r="N8875" t="b">
        <v>0</v>
      </c>
      <c r="O8875">
        <f>_xlfn.XLOOKUP(B8875,Machine_Info!A:A,Machine_Info!E:E)</f>
        <v>14</v>
      </c>
      <c r="P8875">
        <f t="shared" si="690"/>
        <v>12.483333333333334</v>
      </c>
      <c r="Q8875">
        <f t="shared" si="694"/>
        <v>0.89166666666666672</v>
      </c>
    </row>
    <row r="8876" spans="1:17" x14ac:dyDescent="0.2">
      <c r="A8876" t="s">
        <v>8994</v>
      </c>
      <c r="B8876" t="s">
        <v>89</v>
      </c>
      <c r="C8876" t="s">
        <v>90</v>
      </c>
      <c r="D8876" t="s">
        <v>32</v>
      </c>
      <c r="E8876" s="2">
        <v>45613.797418981478</v>
      </c>
      <c r="F8876" s="2">
        <v>45613.952974537038</v>
      </c>
      <c r="G8876" t="str">
        <f t="shared" si="691"/>
        <v>11</v>
      </c>
      <c r="H8876" t="str">
        <f t="shared" si="692"/>
        <v>17</v>
      </c>
      <c r="I8876">
        <v>259</v>
      </c>
      <c r="J8876">
        <f t="shared" si="693"/>
        <v>4.3166666666666664</v>
      </c>
      <c r="K8876" t="s">
        <v>28</v>
      </c>
      <c r="L8876" t="s">
        <v>61</v>
      </c>
      <c r="M8876" t="s">
        <v>23</v>
      </c>
      <c r="N8876" t="b">
        <v>0</v>
      </c>
      <c r="O8876">
        <f>_xlfn.XLOOKUP(B8876,Machine_Info!A:A,Machine_Info!E:E)</f>
        <v>14</v>
      </c>
      <c r="P8876">
        <f t="shared" si="690"/>
        <v>9.6833333333333336</v>
      </c>
      <c r="Q8876">
        <f t="shared" si="694"/>
        <v>0.69166666666666665</v>
      </c>
    </row>
    <row r="8877" spans="1:17" x14ac:dyDescent="0.2">
      <c r="A8877" t="s">
        <v>8995</v>
      </c>
      <c r="B8877" t="s">
        <v>163</v>
      </c>
      <c r="C8877" t="s">
        <v>164</v>
      </c>
      <c r="D8877" t="s">
        <v>32</v>
      </c>
      <c r="E8877" s="2">
        <v>45613.807766203703</v>
      </c>
      <c r="F8877" s="2">
        <v>45613.902905092589</v>
      </c>
      <c r="G8877" t="str">
        <f t="shared" si="691"/>
        <v>11</v>
      </c>
      <c r="H8877" t="str">
        <f t="shared" si="692"/>
        <v>17</v>
      </c>
      <c r="I8877">
        <v>74</v>
      </c>
      <c r="J8877">
        <f t="shared" si="693"/>
        <v>1.2333333333333334</v>
      </c>
      <c r="K8877" t="s">
        <v>38</v>
      </c>
      <c r="L8877" t="s">
        <v>165</v>
      </c>
      <c r="M8877" t="s">
        <v>34</v>
      </c>
      <c r="N8877" t="b">
        <v>0</v>
      </c>
      <c r="O8877">
        <f>_xlfn.XLOOKUP(B8877,Machine_Info!A:A,Machine_Info!E:E)</f>
        <v>20</v>
      </c>
      <c r="P8877">
        <f t="shared" si="690"/>
        <v>18.766666666666666</v>
      </c>
      <c r="Q8877">
        <f t="shared" si="694"/>
        <v>0.93833333333333324</v>
      </c>
    </row>
    <row r="8878" spans="1:17" x14ac:dyDescent="0.2">
      <c r="A8878" t="s">
        <v>8996</v>
      </c>
      <c r="B8878" t="s">
        <v>253</v>
      </c>
      <c r="C8878" t="s">
        <v>254</v>
      </c>
      <c r="D8878" t="s">
        <v>59</v>
      </c>
      <c r="E8878" s="2">
        <v>45613.950185185182</v>
      </c>
      <c r="F8878" s="2">
        <v>45613.970324074071</v>
      </c>
      <c r="G8878" t="str">
        <f t="shared" si="691"/>
        <v>11</v>
      </c>
      <c r="H8878" t="str">
        <f t="shared" si="692"/>
        <v>17</v>
      </c>
      <c r="I8878">
        <v>10</v>
      </c>
      <c r="J8878">
        <f t="shared" si="693"/>
        <v>0.16666666666666666</v>
      </c>
      <c r="K8878" t="s">
        <v>38</v>
      </c>
      <c r="L8878" t="s">
        <v>10160</v>
      </c>
      <c r="M8878" t="s">
        <v>44</v>
      </c>
      <c r="N8878" t="b">
        <v>0</v>
      </c>
      <c r="O8878">
        <f>_xlfn.XLOOKUP(B8878,Machine_Info!A:A,Machine_Info!E:E)</f>
        <v>22</v>
      </c>
      <c r="P8878">
        <f t="shared" si="690"/>
        <v>21.833333333333332</v>
      </c>
      <c r="Q8878">
        <f t="shared" si="694"/>
        <v>0.99242424242424232</v>
      </c>
    </row>
    <row r="8879" spans="1:17" x14ac:dyDescent="0.2">
      <c r="A8879" t="s">
        <v>8997</v>
      </c>
      <c r="B8879" t="s">
        <v>92</v>
      </c>
      <c r="C8879" t="s">
        <v>93</v>
      </c>
      <c r="D8879" t="s">
        <v>59</v>
      </c>
      <c r="E8879" s="2">
        <v>45613.986805555563</v>
      </c>
      <c r="F8879" s="2">
        <v>45614.015277777777</v>
      </c>
      <c r="G8879" t="str">
        <f t="shared" si="691"/>
        <v>11</v>
      </c>
      <c r="H8879" t="str">
        <f t="shared" si="692"/>
        <v>17</v>
      </c>
      <c r="I8879">
        <v>17</v>
      </c>
      <c r="J8879">
        <f t="shared" si="693"/>
        <v>0.28333333333333333</v>
      </c>
      <c r="K8879" t="s">
        <v>46</v>
      </c>
      <c r="L8879" t="s">
        <v>165</v>
      </c>
      <c r="M8879" t="s">
        <v>34</v>
      </c>
      <c r="N8879" t="b">
        <v>0</v>
      </c>
      <c r="O8879">
        <f>_xlfn.XLOOKUP(B8879,Machine_Info!A:A,Machine_Info!E:E)</f>
        <v>20</v>
      </c>
      <c r="P8879">
        <f t="shared" si="690"/>
        <v>19.716666666666665</v>
      </c>
      <c r="Q8879">
        <f t="shared" si="694"/>
        <v>0.98583333333333323</v>
      </c>
    </row>
    <row r="8880" spans="1:17" x14ac:dyDescent="0.2">
      <c r="A8880" t="s">
        <v>8998</v>
      </c>
      <c r="B8880" t="s">
        <v>167</v>
      </c>
      <c r="C8880" t="s">
        <v>168</v>
      </c>
      <c r="D8880" t="s">
        <v>59</v>
      </c>
      <c r="E8880" s="2">
        <v>45614.093888888892</v>
      </c>
      <c r="F8880" s="2">
        <v>45614.243194444447</v>
      </c>
      <c r="G8880" t="str">
        <f t="shared" si="691"/>
        <v>11</v>
      </c>
      <c r="H8880" t="str">
        <f t="shared" si="692"/>
        <v>18</v>
      </c>
      <c r="I8880">
        <v>55</v>
      </c>
      <c r="J8880">
        <f t="shared" si="693"/>
        <v>0.91666666666666663</v>
      </c>
      <c r="K8880" t="s">
        <v>28</v>
      </c>
      <c r="L8880" t="s">
        <v>165</v>
      </c>
      <c r="M8880" t="s">
        <v>34</v>
      </c>
      <c r="N8880" t="b">
        <v>0</v>
      </c>
      <c r="O8880">
        <f>_xlfn.XLOOKUP(B8880,Machine_Info!A:A,Machine_Info!E:E)</f>
        <v>14</v>
      </c>
      <c r="P8880">
        <f t="shared" si="690"/>
        <v>13.083333333333334</v>
      </c>
      <c r="Q8880">
        <f t="shared" si="694"/>
        <v>0.93452380952380953</v>
      </c>
    </row>
    <row r="8881" spans="1:17" x14ac:dyDescent="0.2">
      <c r="A8881" t="s">
        <v>8999</v>
      </c>
      <c r="B8881" t="s">
        <v>18</v>
      </c>
      <c r="C8881" t="s">
        <v>19</v>
      </c>
      <c r="D8881" t="s">
        <v>20</v>
      </c>
      <c r="E8881" s="2">
        <v>45614.115694444437</v>
      </c>
      <c r="F8881" s="2">
        <v>45614.257361111107</v>
      </c>
      <c r="G8881" t="str">
        <f t="shared" si="691"/>
        <v>11</v>
      </c>
      <c r="H8881" t="str">
        <f t="shared" si="692"/>
        <v>18</v>
      </c>
      <c r="I8881">
        <v>240</v>
      </c>
      <c r="J8881">
        <f t="shared" si="693"/>
        <v>4</v>
      </c>
      <c r="K8881" t="s">
        <v>150</v>
      </c>
      <c r="L8881" t="s">
        <v>165</v>
      </c>
      <c r="M8881" t="s">
        <v>34</v>
      </c>
      <c r="N8881" t="b">
        <v>0</v>
      </c>
      <c r="O8881">
        <f>_xlfn.XLOOKUP(B8881,Machine_Info!A:A,Machine_Info!E:E)</f>
        <v>16</v>
      </c>
      <c r="P8881">
        <f t="shared" si="690"/>
        <v>12</v>
      </c>
      <c r="Q8881">
        <f t="shared" si="694"/>
        <v>0.75</v>
      </c>
    </row>
    <row r="8882" spans="1:17" x14ac:dyDescent="0.2">
      <c r="A8882" t="s">
        <v>9000</v>
      </c>
      <c r="B8882" t="s">
        <v>69</v>
      </c>
      <c r="C8882" t="s">
        <v>70</v>
      </c>
      <c r="D8882" t="s">
        <v>27</v>
      </c>
      <c r="E8882" s="2">
        <v>45614.159189814818</v>
      </c>
      <c r="F8882" s="2">
        <v>45614.182106481479</v>
      </c>
      <c r="G8882" t="str">
        <f t="shared" si="691"/>
        <v>11</v>
      </c>
      <c r="H8882" t="str">
        <f t="shared" si="692"/>
        <v>18</v>
      </c>
      <c r="I8882">
        <v>287</v>
      </c>
      <c r="J8882">
        <f t="shared" si="693"/>
        <v>4.7833333333333332</v>
      </c>
      <c r="K8882" t="s">
        <v>46</v>
      </c>
      <c r="L8882" t="s">
        <v>61</v>
      </c>
      <c r="M8882" t="s">
        <v>23</v>
      </c>
      <c r="N8882" t="b">
        <v>0</v>
      </c>
      <c r="O8882">
        <f>_xlfn.XLOOKUP(B8882,Machine_Info!A:A,Machine_Info!E:E)</f>
        <v>16</v>
      </c>
      <c r="P8882">
        <f t="shared" si="690"/>
        <v>11.216666666666667</v>
      </c>
      <c r="Q8882">
        <f t="shared" si="694"/>
        <v>0.70104166666666667</v>
      </c>
    </row>
    <row r="8883" spans="1:17" x14ac:dyDescent="0.2">
      <c r="A8883" t="s">
        <v>9001</v>
      </c>
      <c r="B8883" t="s">
        <v>40</v>
      </c>
      <c r="C8883" t="s">
        <v>41</v>
      </c>
      <c r="D8883" t="s">
        <v>20</v>
      </c>
      <c r="E8883" s="2">
        <v>45614.181828703702</v>
      </c>
      <c r="F8883" s="2">
        <v>45614.191550925927</v>
      </c>
      <c r="G8883" t="str">
        <f t="shared" si="691"/>
        <v>11</v>
      </c>
      <c r="H8883" t="str">
        <f t="shared" si="692"/>
        <v>18</v>
      </c>
      <c r="I8883">
        <v>943</v>
      </c>
      <c r="J8883">
        <f t="shared" si="693"/>
        <v>15.716666666666667</v>
      </c>
      <c r="K8883" t="s">
        <v>110</v>
      </c>
      <c r="L8883" t="s">
        <v>10160</v>
      </c>
      <c r="M8883" t="s">
        <v>44</v>
      </c>
      <c r="N8883" t="b">
        <v>0</v>
      </c>
      <c r="O8883">
        <f>_xlfn.XLOOKUP(B8883,Machine_Info!A:A,Machine_Info!E:E)</f>
        <v>18</v>
      </c>
      <c r="P8883">
        <f t="shared" si="690"/>
        <v>2.2833333333333332</v>
      </c>
      <c r="Q8883">
        <f t="shared" si="694"/>
        <v>0.12685185185185185</v>
      </c>
    </row>
    <row r="8884" spans="1:17" x14ac:dyDescent="0.2">
      <c r="A8884" t="s">
        <v>9002</v>
      </c>
      <c r="B8884" t="s">
        <v>36</v>
      </c>
      <c r="C8884" t="s">
        <v>37</v>
      </c>
      <c r="D8884" t="s">
        <v>20</v>
      </c>
      <c r="E8884" s="2">
        <v>45614.222303240742</v>
      </c>
      <c r="F8884" s="2">
        <v>45614.226469907408</v>
      </c>
      <c r="G8884" t="str">
        <f t="shared" si="691"/>
        <v>11</v>
      </c>
      <c r="H8884" t="str">
        <f t="shared" si="692"/>
        <v>18</v>
      </c>
      <c r="I8884">
        <v>1026</v>
      </c>
      <c r="J8884">
        <f t="shared" si="693"/>
        <v>17.100000000000001</v>
      </c>
      <c r="K8884" t="s">
        <v>60</v>
      </c>
      <c r="L8884" t="s">
        <v>61</v>
      </c>
      <c r="M8884" t="s">
        <v>23</v>
      </c>
      <c r="N8884" t="b">
        <v>0</v>
      </c>
      <c r="O8884">
        <f>_xlfn.XLOOKUP(B8884,Machine_Info!A:A,Machine_Info!E:E)</f>
        <v>18</v>
      </c>
      <c r="P8884">
        <f t="shared" si="690"/>
        <v>0.89999999999999858</v>
      </c>
      <c r="Q8884">
        <f t="shared" si="694"/>
        <v>4.999999999999992E-2</v>
      </c>
    </row>
    <row r="8885" spans="1:17" x14ac:dyDescent="0.2">
      <c r="A8885" t="s">
        <v>9003</v>
      </c>
      <c r="B8885" t="s">
        <v>81</v>
      </c>
      <c r="C8885" t="s">
        <v>82</v>
      </c>
      <c r="D8885" t="s">
        <v>20</v>
      </c>
      <c r="E8885" s="2">
        <v>45614.247499999998</v>
      </c>
      <c r="F8885" s="2">
        <v>45614.320416666669</v>
      </c>
      <c r="G8885" t="str">
        <f t="shared" si="691"/>
        <v>11</v>
      </c>
      <c r="H8885" t="str">
        <f t="shared" si="692"/>
        <v>18</v>
      </c>
      <c r="I8885">
        <v>79</v>
      </c>
      <c r="J8885">
        <f t="shared" si="693"/>
        <v>1.3166666666666667</v>
      </c>
      <c r="K8885" t="s">
        <v>60</v>
      </c>
      <c r="L8885" t="s">
        <v>10160</v>
      </c>
      <c r="M8885" t="s">
        <v>44</v>
      </c>
      <c r="N8885" t="b">
        <v>0</v>
      </c>
      <c r="O8885">
        <f>_xlfn.XLOOKUP(B8885,Machine_Info!A:A,Machine_Info!E:E)</f>
        <v>14</v>
      </c>
      <c r="P8885">
        <f t="shared" si="690"/>
        <v>12.683333333333334</v>
      </c>
      <c r="Q8885">
        <f t="shared" si="694"/>
        <v>0.90595238095238095</v>
      </c>
    </row>
    <row r="8886" spans="1:17" x14ac:dyDescent="0.2">
      <c r="A8886" t="s">
        <v>9004</v>
      </c>
      <c r="B8886" t="s">
        <v>139</v>
      </c>
      <c r="C8886" t="s">
        <v>140</v>
      </c>
      <c r="D8886" t="s">
        <v>59</v>
      </c>
      <c r="E8886" s="2">
        <v>45614.302719907413</v>
      </c>
      <c r="F8886" s="2">
        <v>45614.356192129628</v>
      </c>
      <c r="G8886" t="str">
        <f t="shared" si="691"/>
        <v>11</v>
      </c>
      <c r="H8886" t="str">
        <f t="shared" si="692"/>
        <v>18</v>
      </c>
      <c r="I8886">
        <v>156</v>
      </c>
      <c r="J8886">
        <f t="shared" si="693"/>
        <v>2.6</v>
      </c>
      <c r="K8886" t="s">
        <v>42</v>
      </c>
      <c r="L8886" t="s">
        <v>61</v>
      </c>
      <c r="M8886" t="s">
        <v>23</v>
      </c>
      <c r="N8886" t="b">
        <v>0</v>
      </c>
      <c r="O8886">
        <f>_xlfn.XLOOKUP(B8886,Machine_Info!A:A,Machine_Info!E:E)</f>
        <v>20</v>
      </c>
      <c r="P8886">
        <f t="shared" si="690"/>
        <v>17.399999999999999</v>
      </c>
      <c r="Q8886">
        <f t="shared" si="694"/>
        <v>0.86999999999999988</v>
      </c>
    </row>
    <row r="8887" spans="1:17" x14ac:dyDescent="0.2">
      <c r="A8887" t="s">
        <v>9005</v>
      </c>
      <c r="B8887" t="s">
        <v>253</v>
      </c>
      <c r="C8887" t="s">
        <v>254</v>
      </c>
      <c r="D8887" t="s">
        <v>59</v>
      </c>
      <c r="E8887" s="2">
        <v>45614.314606481479</v>
      </c>
      <c r="F8887" s="2">
        <v>45614.459050925929</v>
      </c>
      <c r="G8887" t="str">
        <f t="shared" si="691"/>
        <v>11</v>
      </c>
      <c r="H8887" t="str">
        <f t="shared" si="692"/>
        <v>18</v>
      </c>
      <c r="I8887">
        <v>9</v>
      </c>
      <c r="J8887">
        <f t="shared" si="693"/>
        <v>0.15</v>
      </c>
      <c r="K8887" t="s">
        <v>42</v>
      </c>
      <c r="L8887" t="s">
        <v>165</v>
      </c>
      <c r="M8887" t="s">
        <v>34</v>
      </c>
      <c r="N8887" t="b">
        <v>0</v>
      </c>
      <c r="O8887">
        <f>_xlfn.XLOOKUP(B8887,Machine_Info!A:A,Machine_Info!E:E)</f>
        <v>22</v>
      </c>
      <c r="P8887">
        <f t="shared" si="690"/>
        <v>21.85</v>
      </c>
      <c r="Q8887">
        <f t="shared" si="694"/>
        <v>0.99318181818181828</v>
      </c>
    </row>
    <row r="8888" spans="1:17" x14ac:dyDescent="0.2">
      <c r="A8888" t="s">
        <v>9006</v>
      </c>
      <c r="B8888" t="s">
        <v>116</v>
      </c>
      <c r="C8888" t="s">
        <v>117</v>
      </c>
      <c r="D8888" t="s">
        <v>20</v>
      </c>
      <c r="E8888" s="2">
        <v>45614.364675925928</v>
      </c>
      <c r="F8888" s="2">
        <v>45614.405648148153</v>
      </c>
      <c r="G8888" t="str">
        <f t="shared" si="691"/>
        <v>11</v>
      </c>
      <c r="H8888" t="str">
        <f t="shared" si="692"/>
        <v>18</v>
      </c>
      <c r="I8888">
        <v>319</v>
      </c>
      <c r="J8888">
        <f t="shared" si="693"/>
        <v>5.3166666666666664</v>
      </c>
      <c r="K8888" t="s">
        <v>42</v>
      </c>
      <c r="L8888" t="s">
        <v>61</v>
      </c>
      <c r="M8888" t="s">
        <v>23</v>
      </c>
      <c r="N8888" t="b">
        <v>0</v>
      </c>
      <c r="O8888">
        <f>_xlfn.XLOOKUP(B8888,Machine_Info!A:A,Machine_Info!E:E)</f>
        <v>16</v>
      </c>
      <c r="P8888">
        <f t="shared" si="690"/>
        <v>10.683333333333334</v>
      </c>
      <c r="Q8888">
        <f t="shared" si="694"/>
        <v>0.66770833333333335</v>
      </c>
    </row>
    <row r="8889" spans="1:17" x14ac:dyDescent="0.2">
      <c r="A8889" t="s">
        <v>9007</v>
      </c>
      <c r="B8889" t="s">
        <v>36</v>
      </c>
      <c r="C8889" t="s">
        <v>37</v>
      </c>
      <c r="D8889" t="s">
        <v>20</v>
      </c>
      <c r="E8889" s="2">
        <v>45614.559282407397</v>
      </c>
      <c r="F8889" s="2">
        <v>45614.67664351852</v>
      </c>
      <c r="G8889" t="str">
        <f t="shared" si="691"/>
        <v>11</v>
      </c>
      <c r="H8889" t="str">
        <f t="shared" si="692"/>
        <v>18</v>
      </c>
      <c r="I8889">
        <v>947</v>
      </c>
      <c r="J8889">
        <f t="shared" si="693"/>
        <v>15.783333333333333</v>
      </c>
      <c r="K8889" t="s">
        <v>42</v>
      </c>
      <c r="L8889" t="s">
        <v>10160</v>
      </c>
      <c r="M8889" t="s">
        <v>44</v>
      </c>
      <c r="N8889" t="b">
        <v>0</v>
      </c>
      <c r="O8889">
        <f>_xlfn.XLOOKUP(B8889,Machine_Info!A:A,Machine_Info!E:E)</f>
        <v>18</v>
      </c>
      <c r="P8889">
        <f t="shared" si="690"/>
        <v>2.2166666666666668</v>
      </c>
      <c r="Q8889">
        <f t="shared" si="694"/>
        <v>0.12314814814814816</v>
      </c>
    </row>
    <row r="8890" spans="1:17" x14ac:dyDescent="0.2">
      <c r="A8890" t="s">
        <v>9008</v>
      </c>
      <c r="B8890" t="s">
        <v>81</v>
      </c>
      <c r="C8890" t="s">
        <v>82</v>
      </c>
      <c r="D8890" t="s">
        <v>20</v>
      </c>
      <c r="E8890" s="2">
        <v>45614.663831018523</v>
      </c>
      <c r="F8890" s="2">
        <v>45614.768692129634</v>
      </c>
      <c r="G8890" t="str">
        <f t="shared" si="691"/>
        <v>11</v>
      </c>
      <c r="H8890" t="str">
        <f t="shared" si="692"/>
        <v>18</v>
      </c>
      <c r="I8890">
        <v>71</v>
      </c>
      <c r="J8890">
        <f t="shared" si="693"/>
        <v>1.1833333333333333</v>
      </c>
      <c r="K8890" t="s">
        <v>76</v>
      </c>
      <c r="L8890" t="s">
        <v>10160</v>
      </c>
      <c r="M8890" t="s">
        <v>44</v>
      </c>
      <c r="N8890" t="b">
        <v>0</v>
      </c>
      <c r="O8890">
        <f>_xlfn.XLOOKUP(B8890,Machine_Info!A:A,Machine_Info!E:E)</f>
        <v>14</v>
      </c>
      <c r="P8890">
        <f t="shared" si="690"/>
        <v>12.816666666666666</v>
      </c>
      <c r="Q8890">
        <f t="shared" si="694"/>
        <v>0.91547619047619044</v>
      </c>
    </row>
    <row r="8891" spans="1:17" x14ac:dyDescent="0.2">
      <c r="A8891" t="s">
        <v>9009</v>
      </c>
      <c r="B8891" t="s">
        <v>63</v>
      </c>
      <c r="C8891" t="s">
        <v>64</v>
      </c>
      <c r="D8891" t="s">
        <v>32</v>
      </c>
      <c r="E8891" s="2">
        <v>45614.690821759257</v>
      </c>
      <c r="F8891" s="2">
        <v>45614.704710648148</v>
      </c>
      <c r="G8891" t="str">
        <f t="shared" si="691"/>
        <v>11</v>
      </c>
      <c r="H8891" t="str">
        <f t="shared" si="692"/>
        <v>18</v>
      </c>
      <c r="I8891">
        <v>143</v>
      </c>
      <c r="J8891">
        <f t="shared" si="693"/>
        <v>2.3833333333333333</v>
      </c>
      <c r="K8891" t="s">
        <v>38</v>
      </c>
      <c r="L8891" t="s">
        <v>61</v>
      </c>
      <c r="M8891" t="s">
        <v>23</v>
      </c>
      <c r="N8891" t="b">
        <v>0</v>
      </c>
      <c r="O8891">
        <f>_xlfn.XLOOKUP(B8891,Machine_Info!A:A,Machine_Info!E:E)</f>
        <v>20</v>
      </c>
      <c r="P8891">
        <f t="shared" si="690"/>
        <v>17.616666666666667</v>
      </c>
      <c r="Q8891">
        <f t="shared" si="694"/>
        <v>0.88083333333333336</v>
      </c>
    </row>
    <row r="8892" spans="1:17" x14ac:dyDescent="0.2">
      <c r="A8892" t="s">
        <v>9010</v>
      </c>
      <c r="B8892" t="s">
        <v>63</v>
      </c>
      <c r="C8892" t="s">
        <v>64</v>
      </c>
      <c r="D8892" t="s">
        <v>32</v>
      </c>
      <c r="E8892" s="2">
        <v>45614.690937500003</v>
      </c>
      <c r="F8892" s="2">
        <v>45614.712465277778</v>
      </c>
      <c r="G8892" t="str">
        <f t="shared" si="691"/>
        <v>11</v>
      </c>
      <c r="H8892" t="str">
        <f t="shared" si="692"/>
        <v>18</v>
      </c>
      <c r="I8892">
        <v>135</v>
      </c>
      <c r="J8892">
        <f t="shared" si="693"/>
        <v>2.25</v>
      </c>
      <c r="K8892" t="s">
        <v>42</v>
      </c>
      <c r="L8892" t="s">
        <v>165</v>
      </c>
      <c r="M8892" t="s">
        <v>34</v>
      </c>
      <c r="N8892" t="b">
        <v>0</v>
      </c>
      <c r="O8892">
        <f>_xlfn.XLOOKUP(B8892,Machine_Info!A:A,Machine_Info!E:E)</f>
        <v>20</v>
      </c>
      <c r="P8892">
        <f t="shared" si="690"/>
        <v>17.75</v>
      </c>
      <c r="Q8892">
        <f t="shared" si="694"/>
        <v>0.88749999999999996</v>
      </c>
    </row>
    <row r="8893" spans="1:17" x14ac:dyDescent="0.2">
      <c r="A8893" t="s">
        <v>9011</v>
      </c>
      <c r="B8893" t="s">
        <v>78</v>
      </c>
      <c r="C8893" t="s">
        <v>79</v>
      </c>
      <c r="D8893" t="s">
        <v>32</v>
      </c>
      <c r="E8893" s="2">
        <v>45614.716157407413</v>
      </c>
      <c r="F8893" s="2">
        <v>45614.856435185182</v>
      </c>
      <c r="G8893" t="str">
        <f t="shared" si="691"/>
        <v>11</v>
      </c>
      <c r="H8893" t="str">
        <f t="shared" si="692"/>
        <v>18</v>
      </c>
      <c r="I8893">
        <v>516</v>
      </c>
      <c r="J8893">
        <f t="shared" si="693"/>
        <v>8.6</v>
      </c>
      <c r="K8893" t="s">
        <v>110</v>
      </c>
      <c r="L8893" t="s">
        <v>10160</v>
      </c>
      <c r="M8893" t="s">
        <v>44</v>
      </c>
      <c r="N8893" t="b">
        <v>0</v>
      </c>
      <c r="O8893">
        <f>_xlfn.XLOOKUP(B8893,Machine_Info!A:A,Machine_Info!E:E)</f>
        <v>22</v>
      </c>
      <c r="P8893">
        <f t="shared" si="690"/>
        <v>13.4</v>
      </c>
      <c r="Q8893">
        <f t="shared" si="694"/>
        <v>0.60909090909090913</v>
      </c>
    </row>
    <row r="8894" spans="1:17" x14ac:dyDescent="0.2">
      <c r="A8894" t="s">
        <v>9012</v>
      </c>
      <c r="B8894" t="s">
        <v>18</v>
      </c>
      <c r="C8894" t="s">
        <v>19</v>
      </c>
      <c r="D8894" t="s">
        <v>20</v>
      </c>
      <c r="E8894" s="2">
        <v>45614.721562500003</v>
      </c>
      <c r="F8894" s="2">
        <v>45614.883368055547</v>
      </c>
      <c r="G8894" t="str">
        <f t="shared" si="691"/>
        <v>11</v>
      </c>
      <c r="H8894" t="str">
        <f t="shared" si="692"/>
        <v>18</v>
      </c>
      <c r="I8894">
        <v>268</v>
      </c>
      <c r="J8894">
        <f t="shared" si="693"/>
        <v>4.4666666666666668</v>
      </c>
      <c r="K8894" t="s">
        <v>28</v>
      </c>
      <c r="L8894" t="s">
        <v>165</v>
      </c>
      <c r="M8894" t="s">
        <v>34</v>
      </c>
      <c r="N8894" t="b">
        <v>0</v>
      </c>
      <c r="O8894">
        <f>_xlfn.XLOOKUP(B8894,Machine_Info!A:A,Machine_Info!E:E)</f>
        <v>16</v>
      </c>
      <c r="P8894">
        <f t="shared" si="690"/>
        <v>11.533333333333333</v>
      </c>
      <c r="Q8894">
        <f t="shared" si="694"/>
        <v>0.72083333333333333</v>
      </c>
    </row>
    <row r="8895" spans="1:17" x14ac:dyDescent="0.2">
      <c r="A8895" t="s">
        <v>9013</v>
      </c>
      <c r="B8895" t="s">
        <v>99</v>
      </c>
      <c r="C8895" t="s">
        <v>100</v>
      </c>
      <c r="D8895" t="s">
        <v>32</v>
      </c>
      <c r="E8895" s="2">
        <v>45614.724930555552</v>
      </c>
      <c r="F8895" s="2">
        <v>45614.736041666663</v>
      </c>
      <c r="G8895" t="str">
        <f t="shared" si="691"/>
        <v>11</v>
      </c>
      <c r="H8895" t="str">
        <f t="shared" si="692"/>
        <v>18</v>
      </c>
      <c r="I8895">
        <v>79</v>
      </c>
      <c r="J8895">
        <f t="shared" si="693"/>
        <v>1.3166666666666667</v>
      </c>
      <c r="K8895" t="s">
        <v>28</v>
      </c>
      <c r="L8895" t="s">
        <v>61</v>
      </c>
      <c r="M8895" t="s">
        <v>23</v>
      </c>
      <c r="N8895" t="b">
        <v>0</v>
      </c>
      <c r="O8895">
        <f>_xlfn.XLOOKUP(B8895,Machine_Info!A:A,Machine_Info!E:E)</f>
        <v>16</v>
      </c>
      <c r="P8895">
        <f t="shared" si="690"/>
        <v>14.683333333333334</v>
      </c>
      <c r="Q8895">
        <f t="shared" si="694"/>
        <v>0.91770833333333335</v>
      </c>
    </row>
    <row r="8896" spans="1:17" x14ac:dyDescent="0.2">
      <c r="A8896" t="s">
        <v>9014</v>
      </c>
      <c r="B8896" t="s">
        <v>89</v>
      </c>
      <c r="C8896" t="s">
        <v>90</v>
      </c>
      <c r="D8896" t="s">
        <v>32</v>
      </c>
      <c r="E8896" s="2">
        <v>45614.749826388892</v>
      </c>
      <c r="F8896" s="2">
        <v>45614.812326388892</v>
      </c>
      <c r="G8896" t="str">
        <f t="shared" si="691"/>
        <v>11</v>
      </c>
      <c r="H8896" t="str">
        <f t="shared" si="692"/>
        <v>18</v>
      </c>
      <c r="I8896">
        <v>183</v>
      </c>
      <c r="J8896">
        <f t="shared" si="693"/>
        <v>3.05</v>
      </c>
      <c r="K8896" t="s">
        <v>28</v>
      </c>
      <c r="L8896" t="s">
        <v>10160</v>
      </c>
      <c r="M8896" t="s">
        <v>44</v>
      </c>
      <c r="N8896" t="b">
        <v>0</v>
      </c>
      <c r="O8896">
        <f>_xlfn.XLOOKUP(B8896,Machine_Info!A:A,Machine_Info!E:E)</f>
        <v>14</v>
      </c>
      <c r="P8896">
        <f t="shared" si="690"/>
        <v>10.95</v>
      </c>
      <c r="Q8896">
        <f t="shared" si="694"/>
        <v>0.78214285714285714</v>
      </c>
    </row>
    <row r="8897" spans="1:17" x14ac:dyDescent="0.2">
      <c r="A8897" t="s">
        <v>9015</v>
      </c>
      <c r="B8897" t="s">
        <v>99</v>
      </c>
      <c r="C8897" t="s">
        <v>100</v>
      </c>
      <c r="D8897" t="s">
        <v>32</v>
      </c>
      <c r="E8897" s="2">
        <v>45614.845381944448</v>
      </c>
      <c r="F8897" s="2">
        <v>45615.062048611107</v>
      </c>
      <c r="G8897" t="str">
        <f t="shared" si="691"/>
        <v>11</v>
      </c>
      <c r="H8897" t="str">
        <f t="shared" si="692"/>
        <v>18</v>
      </c>
      <c r="I8897">
        <v>373</v>
      </c>
      <c r="J8897">
        <f t="shared" si="693"/>
        <v>6.2166666666666668</v>
      </c>
      <c r="K8897" t="s">
        <v>150</v>
      </c>
      <c r="L8897" t="s">
        <v>165</v>
      </c>
      <c r="M8897" t="s">
        <v>34</v>
      </c>
      <c r="N8897" t="b">
        <v>0</v>
      </c>
      <c r="O8897">
        <f>_xlfn.XLOOKUP(B8897,Machine_Info!A:A,Machine_Info!E:E)</f>
        <v>16</v>
      </c>
      <c r="P8897">
        <f t="shared" si="690"/>
        <v>9.7833333333333332</v>
      </c>
      <c r="Q8897">
        <f t="shared" si="694"/>
        <v>0.61145833333333333</v>
      </c>
    </row>
    <row r="8898" spans="1:17" x14ac:dyDescent="0.2">
      <c r="A8898" t="s">
        <v>9016</v>
      </c>
      <c r="B8898" t="s">
        <v>81</v>
      </c>
      <c r="C8898" t="s">
        <v>82</v>
      </c>
      <c r="D8898" t="s">
        <v>20</v>
      </c>
      <c r="E8898" s="2">
        <v>45614.887997685182</v>
      </c>
      <c r="F8898" s="2">
        <v>45614.927581018521</v>
      </c>
      <c r="G8898" t="str">
        <f t="shared" si="691"/>
        <v>11</v>
      </c>
      <c r="H8898" t="str">
        <f t="shared" si="692"/>
        <v>18</v>
      </c>
      <c r="I8898">
        <v>98</v>
      </c>
      <c r="J8898">
        <f t="shared" si="693"/>
        <v>1.6333333333333333</v>
      </c>
      <c r="K8898" t="s">
        <v>28</v>
      </c>
      <c r="L8898" t="s">
        <v>10160</v>
      </c>
      <c r="M8898" t="s">
        <v>44</v>
      </c>
      <c r="N8898" t="b">
        <v>0</v>
      </c>
      <c r="O8898">
        <f>_xlfn.XLOOKUP(B8898,Machine_Info!A:A,Machine_Info!E:E)</f>
        <v>14</v>
      </c>
      <c r="P8898">
        <f t="shared" ref="P8898:P8961" si="695">O8898-J8898</f>
        <v>12.366666666666667</v>
      </c>
      <c r="Q8898">
        <f t="shared" si="694"/>
        <v>0.88333333333333341</v>
      </c>
    </row>
    <row r="8899" spans="1:17" x14ac:dyDescent="0.2">
      <c r="A8899" t="s">
        <v>9017</v>
      </c>
      <c r="B8899" t="s">
        <v>132</v>
      </c>
      <c r="C8899" t="s">
        <v>133</v>
      </c>
      <c r="D8899" t="s">
        <v>59</v>
      </c>
      <c r="E8899" s="2">
        <v>45614.96297453704</v>
      </c>
      <c r="F8899" s="2">
        <v>45615.181030092594</v>
      </c>
      <c r="G8899" t="str">
        <f t="shared" ref="G8899:G8962" si="696">TEXT(E8899,"mm")</f>
        <v>11</v>
      </c>
      <c r="H8899" t="str">
        <f t="shared" ref="H8899:H8962" si="697">TEXT(E8899,"dd")</f>
        <v>18</v>
      </c>
      <c r="I8899">
        <v>95</v>
      </c>
      <c r="J8899">
        <f t="shared" ref="J8899:J8962" si="698">I8899/60</f>
        <v>1.5833333333333333</v>
      </c>
      <c r="K8899" t="s">
        <v>42</v>
      </c>
      <c r="L8899" t="s">
        <v>10160</v>
      </c>
      <c r="M8899" t="s">
        <v>44</v>
      </c>
      <c r="N8899" t="b">
        <v>0</v>
      </c>
      <c r="O8899">
        <f>_xlfn.XLOOKUP(B8899,Machine_Info!A:A,Machine_Info!E:E)</f>
        <v>14</v>
      </c>
      <c r="P8899">
        <f t="shared" si="695"/>
        <v>12.416666666666666</v>
      </c>
      <c r="Q8899">
        <f t="shared" ref="Q8899:Q8962" si="699">P8899/O8899</f>
        <v>0.88690476190476186</v>
      </c>
    </row>
    <row r="8900" spans="1:17" x14ac:dyDescent="0.2">
      <c r="A8900" t="s">
        <v>9018</v>
      </c>
      <c r="B8900" t="s">
        <v>81</v>
      </c>
      <c r="C8900" t="s">
        <v>82</v>
      </c>
      <c r="D8900" t="s">
        <v>20</v>
      </c>
      <c r="E8900" s="2">
        <v>45615.053993055553</v>
      </c>
      <c r="F8900" s="2">
        <v>45615.060243055559</v>
      </c>
      <c r="G8900" t="str">
        <f t="shared" si="696"/>
        <v>11</v>
      </c>
      <c r="H8900" t="str">
        <f t="shared" si="697"/>
        <v>19</v>
      </c>
      <c r="I8900">
        <v>251</v>
      </c>
      <c r="J8900">
        <f t="shared" si="698"/>
        <v>4.1833333333333336</v>
      </c>
      <c r="K8900" t="s">
        <v>28</v>
      </c>
      <c r="L8900" t="s">
        <v>165</v>
      </c>
      <c r="M8900" t="s">
        <v>34</v>
      </c>
      <c r="N8900" t="b">
        <v>0</v>
      </c>
      <c r="O8900">
        <f>_xlfn.XLOOKUP(B8900,Machine_Info!A:A,Machine_Info!E:E)</f>
        <v>14</v>
      </c>
      <c r="P8900">
        <f t="shared" si="695"/>
        <v>9.8166666666666664</v>
      </c>
      <c r="Q8900">
        <f t="shared" si="699"/>
        <v>0.70119047619047614</v>
      </c>
    </row>
    <row r="8901" spans="1:17" x14ac:dyDescent="0.2">
      <c r="A8901" t="s">
        <v>9019</v>
      </c>
      <c r="B8901" t="s">
        <v>99</v>
      </c>
      <c r="C8901" t="s">
        <v>100</v>
      </c>
      <c r="D8901" t="s">
        <v>32</v>
      </c>
      <c r="E8901" s="2">
        <v>45615.163657407407</v>
      </c>
      <c r="F8901" s="2">
        <v>45615.399074074077</v>
      </c>
      <c r="G8901" t="str">
        <f t="shared" si="696"/>
        <v>11</v>
      </c>
      <c r="H8901" t="str">
        <f t="shared" si="697"/>
        <v>19</v>
      </c>
      <c r="I8901">
        <v>135</v>
      </c>
      <c r="J8901">
        <f t="shared" si="698"/>
        <v>2.25</v>
      </c>
      <c r="K8901" t="s">
        <v>38</v>
      </c>
      <c r="L8901" t="s">
        <v>61</v>
      </c>
      <c r="M8901" t="s">
        <v>23</v>
      </c>
      <c r="N8901" t="b">
        <v>0</v>
      </c>
      <c r="O8901">
        <f>_xlfn.XLOOKUP(B8901,Machine_Info!A:A,Machine_Info!E:E)</f>
        <v>16</v>
      </c>
      <c r="P8901">
        <f t="shared" si="695"/>
        <v>13.75</v>
      </c>
      <c r="Q8901">
        <f t="shared" si="699"/>
        <v>0.859375</v>
      </c>
    </row>
    <row r="8902" spans="1:17" x14ac:dyDescent="0.2">
      <c r="A8902" t="s">
        <v>9020</v>
      </c>
      <c r="B8902" t="s">
        <v>66</v>
      </c>
      <c r="C8902" t="s">
        <v>67</v>
      </c>
      <c r="D8902" t="s">
        <v>32</v>
      </c>
      <c r="E8902" s="2">
        <v>45615.257337962961</v>
      </c>
      <c r="F8902" s="2">
        <v>45615.273310185177</v>
      </c>
      <c r="G8902" t="str">
        <f t="shared" si="696"/>
        <v>11</v>
      </c>
      <c r="H8902" t="str">
        <f t="shared" si="697"/>
        <v>19</v>
      </c>
      <c r="I8902">
        <v>308</v>
      </c>
      <c r="J8902">
        <f t="shared" si="698"/>
        <v>5.1333333333333337</v>
      </c>
      <c r="K8902" t="s">
        <v>71</v>
      </c>
      <c r="L8902" t="s">
        <v>165</v>
      </c>
      <c r="M8902" t="s">
        <v>34</v>
      </c>
      <c r="N8902" t="b">
        <v>1</v>
      </c>
      <c r="O8902">
        <f>_xlfn.XLOOKUP(B8902,Machine_Info!A:A,Machine_Info!E:E)</f>
        <v>14</v>
      </c>
      <c r="P8902">
        <f t="shared" si="695"/>
        <v>8.8666666666666671</v>
      </c>
      <c r="Q8902">
        <f t="shared" si="699"/>
        <v>0.63333333333333341</v>
      </c>
    </row>
    <row r="8903" spans="1:17" x14ac:dyDescent="0.2">
      <c r="A8903" t="s">
        <v>9021</v>
      </c>
      <c r="B8903" t="s">
        <v>202</v>
      </c>
      <c r="C8903" t="s">
        <v>203</v>
      </c>
      <c r="D8903" t="s">
        <v>32</v>
      </c>
      <c r="E8903" s="2">
        <v>45615.290034722217</v>
      </c>
      <c r="F8903" s="2">
        <v>45615.296284722222</v>
      </c>
      <c r="G8903" t="str">
        <f t="shared" si="696"/>
        <v>11</v>
      </c>
      <c r="H8903" t="str">
        <f t="shared" si="697"/>
        <v>19</v>
      </c>
      <c r="I8903">
        <v>396</v>
      </c>
      <c r="J8903">
        <f t="shared" si="698"/>
        <v>6.6</v>
      </c>
      <c r="K8903" t="s">
        <v>38</v>
      </c>
      <c r="L8903" t="s">
        <v>165</v>
      </c>
      <c r="M8903" t="s">
        <v>34</v>
      </c>
      <c r="N8903" t="b">
        <v>0</v>
      </c>
      <c r="O8903">
        <f>_xlfn.XLOOKUP(B8903,Machine_Info!A:A,Machine_Info!E:E)</f>
        <v>22</v>
      </c>
      <c r="P8903">
        <f t="shared" si="695"/>
        <v>15.4</v>
      </c>
      <c r="Q8903">
        <f t="shared" si="699"/>
        <v>0.70000000000000007</v>
      </c>
    </row>
    <row r="8904" spans="1:17" x14ac:dyDescent="0.2">
      <c r="A8904" t="s">
        <v>9022</v>
      </c>
      <c r="B8904" t="s">
        <v>96</v>
      </c>
      <c r="C8904" t="s">
        <v>97</v>
      </c>
      <c r="D8904" t="s">
        <v>27</v>
      </c>
      <c r="E8904" s="2">
        <v>45615.307384259257</v>
      </c>
      <c r="F8904" s="2">
        <v>45615.338634259257</v>
      </c>
      <c r="G8904" t="str">
        <f t="shared" si="696"/>
        <v>11</v>
      </c>
      <c r="H8904" t="str">
        <f t="shared" si="697"/>
        <v>19</v>
      </c>
      <c r="I8904">
        <v>326</v>
      </c>
      <c r="J8904">
        <f t="shared" si="698"/>
        <v>5.4333333333333336</v>
      </c>
      <c r="K8904" t="s">
        <v>38</v>
      </c>
      <c r="L8904" t="s">
        <v>165</v>
      </c>
      <c r="M8904" t="s">
        <v>34</v>
      </c>
      <c r="N8904" t="b">
        <v>0</v>
      </c>
      <c r="O8904">
        <f>_xlfn.XLOOKUP(B8904,Machine_Info!A:A,Machine_Info!E:E)</f>
        <v>20</v>
      </c>
      <c r="P8904">
        <f t="shared" si="695"/>
        <v>14.566666666666666</v>
      </c>
      <c r="Q8904">
        <f t="shared" si="699"/>
        <v>0.72833333333333328</v>
      </c>
    </row>
    <row r="8905" spans="1:17" x14ac:dyDescent="0.2">
      <c r="A8905" t="s">
        <v>9023</v>
      </c>
      <c r="B8905" t="s">
        <v>142</v>
      </c>
      <c r="C8905" t="s">
        <v>143</v>
      </c>
      <c r="D8905" t="s">
        <v>27</v>
      </c>
      <c r="E8905" s="2">
        <v>45615.372083333343</v>
      </c>
      <c r="F8905" s="2">
        <v>45615.509583333333</v>
      </c>
      <c r="G8905" t="str">
        <f t="shared" si="696"/>
        <v>11</v>
      </c>
      <c r="H8905" t="str">
        <f t="shared" si="697"/>
        <v>19</v>
      </c>
      <c r="I8905">
        <v>93</v>
      </c>
      <c r="J8905">
        <f t="shared" si="698"/>
        <v>1.55</v>
      </c>
      <c r="K8905" t="s">
        <v>42</v>
      </c>
      <c r="L8905" t="s">
        <v>165</v>
      </c>
      <c r="M8905" t="s">
        <v>34</v>
      </c>
      <c r="N8905" t="b">
        <v>0</v>
      </c>
      <c r="O8905">
        <f>_xlfn.XLOOKUP(B8905,Machine_Info!A:A,Machine_Info!E:E)</f>
        <v>22</v>
      </c>
      <c r="P8905">
        <f t="shared" si="695"/>
        <v>20.45</v>
      </c>
      <c r="Q8905">
        <f t="shared" si="699"/>
        <v>0.92954545454545456</v>
      </c>
    </row>
    <row r="8906" spans="1:17" x14ac:dyDescent="0.2">
      <c r="A8906" t="s">
        <v>9024</v>
      </c>
      <c r="B8906" t="s">
        <v>106</v>
      </c>
      <c r="C8906" t="s">
        <v>107</v>
      </c>
      <c r="D8906" t="s">
        <v>59</v>
      </c>
      <c r="E8906" s="2">
        <v>45615.46434027778</v>
      </c>
      <c r="F8906" s="2">
        <v>45615.52684027778</v>
      </c>
      <c r="G8906" t="str">
        <f t="shared" si="696"/>
        <v>11</v>
      </c>
      <c r="H8906" t="str">
        <f t="shared" si="697"/>
        <v>19</v>
      </c>
      <c r="I8906">
        <v>6</v>
      </c>
      <c r="J8906">
        <f t="shared" si="698"/>
        <v>0.1</v>
      </c>
      <c r="K8906" t="s">
        <v>71</v>
      </c>
      <c r="L8906" t="s">
        <v>61</v>
      </c>
      <c r="M8906" t="s">
        <v>23</v>
      </c>
      <c r="N8906" t="b">
        <v>1</v>
      </c>
      <c r="O8906">
        <f>_xlfn.XLOOKUP(B8906,Machine_Info!A:A,Machine_Info!E:E)</f>
        <v>16</v>
      </c>
      <c r="P8906">
        <f t="shared" si="695"/>
        <v>15.9</v>
      </c>
      <c r="Q8906">
        <f t="shared" si="699"/>
        <v>0.99375000000000002</v>
      </c>
    </row>
    <row r="8907" spans="1:17" x14ac:dyDescent="0.2">
      <c r="A8907" t="s">
        <v>9025</v>
      </c>
      <c r="B8907" t="s">
        <v>96</v>
      </c>
      <c r="C8907" t="s">
        <v>97</v>
      </c>
      <c r="D8907" t="s">
        <v>27</v>
      </c>
      <c r="E8907" s="2">
        <v>45615.528831018521</v>
      </c>
      <c r="F8907" s="2">
        <v>45616.014247685183</v>
      </c>
      <c r="G8907" t="str">
        <f t="shared" si="696"/>
        <v>11</v>
      </c>
      <c r="H8907" t="str">
        <f t="shared" si="697"/>
        <v>19</v>
      </c>
      <c r="I8907">
        <v>176</v>
      </c>
      <c r="J8907">
        <f t="shared" si="698"/>
        <v>2.9333333333333331</v>
      </c>
      <c r="K8907" t="s">
        <v>71</v>
      </c>
      <c r="L8907" t="s">
        <v>61</v>
      </c>
      <c r="M8907" t="s">
        <v>23</v>
      </c>
      <c r="N8907" t="b">
        <v>1</v>
      </c>
      <c r="O8907">
        <f>_xlfn.XLOOKUP(B8907,Machine_Info!A:A,Machine_Info!E:E)</f>
        <v>20</v>
      </c>
      <c r="P8907">
        <f t="shared" si="695"/>
        <v>17.066666666666666</v>
      </c>
      <c r="Q8907">
        <f t="shared" si="699"/>
        <v>0.85333333333333328</v>
      </c>
    </row>
    <row r="8908" spans="1:17" x14ac:dyDescent="0.2">
      <c r="A8908" t="s">
        <v>9026</v>
      </c>
      <c r="B8908" t="s">
        <v>174</v>
      </c>
      <c r="C8908" t="s">
        <v>175</v>
      </c>
      <c r="D8908" t="s">
        <v>59</v>
      </c>
      <c r="E8908" s="2">
        <v>45615.572754629633</v>
      </c>
      <c r="F8908" s="2">
        <v>45615.575532407413</v>
      </c>
      <c r="G8908" t="str">
        <f t="shared" si="696"/>
        <v>11</v>
      </c>
      <c r="H8908" t="str">
        <f t="shared" si="697"/>
        <v>19</v>
      </c>
      <c r="I8908">
        <v>282</v>
      </c>
      <c r="J8908">
        <f t="shared" si="698"/>
        <v>4.7</v>
      </c>
      <c r="K8908" t="s">
        <v>42</v>
      </c>
      <c r="L8908" t="s">
        <v>165</v>
      </c>
      <c r="M8908" t="s">
        <v>34</v>
      </c>
      <c r="N8908" t="b">
        <v>0</v>
      </c>
      <c r="O8908">
        <f>_xlfn.XLOOKUP(B8908,Machine_Info!A:A,Machine_Info!E:E)</f>
        <v>14</v>
      </c>
      <c r="P8908">
        <f t="shared" si="695"/>
        <v>9.3000000000000007</v>
      </c>
      <c r="Q8908">
        <f t="shared" si="699"/>
        <v>0.66428571428571437</v>
      </c>
    </row>
    <row r="8909" spans="1:17" x14ac:dyDescent="0.2">
      <c r="A8909" t="s">
        <v>9027</v>
      </c>
      <c r="B8909" t="s">
        <v>40</v>
      </c>
      <c r="C8909" t="s">
        <v>41</v>
      </c>
      <c r="D8909" t="s">
        <v>20</v>
      </c>
      <c r="E8909" s="2">
        <v>45615.595972222232</v>
      </c>
      <c r="F8909" s="2">
        <v>45615.684166666673</v>
      </c>
      <c r="G8909" t="str">
        <f t="shared" si="696"/>
        <v>11</v>
      </c>
      <c r="H8909" t="str">
        <f t="shared" si="697"/>
        <v>19</v>
      </c>
      <c r="I8909">
        <v>937</v>
      </c>
      <c r="J8909">
        <f t="shared" si="698"/>
        <v>15.616666666666667</v>
      </c>
      <c r="K8909" t="s">
        <v>60</v>
      </c>
      <c r="L8909" t="s">
        <v>10160</v>
      </c>
      <c r="M8909" t="s">
        <v>44</v>
      </c>
      <c r="N8909" t="b">
        <v>0</v>
      </c>
      <c r="O8909">
        <f>_xlfn.XLOOKUP(B8909,Machine_Info!A:A,Machine_Info!E:E)</f>
        <v>18</v>
      </c>
      <c r="P8909">
        <f t="shared" si="695"/>
        <v>2.3833333333333329</v>
      </c>
      <c r="Q8909">
        <f t="shared" si="699"/>
        <v>0.13240740740740739</v>
      </c>
    </row>
    <row r="8910" spans="1:17" x14ac:dyDescent="0.2">
      <c r="A8910" t="s">
        <v>9028</v>
      </c>
      <c r="B8910" t="s">
        <v>69</v>
      </c>
      <c r="C8910" t="s">
        <v>70</v>
      </c>
      <c r="D8910" t="s">
        <v>27</v>
      </c>
      <c r="E8910" s="2">
        <v>45615.628993055558</v>
      </c>
      <c r="F8910" s="2">
        <v>45615.797048611108</v>
      </c>
      <c r="G8910" t="str">
        <f t="shared" si="696"/>
        <v>11</v>
      </c>
      <c r="H8910" t="str">
        <f t="shared" si="697"/>
        <v>19</v>
      </c>
      <c r="I8910">
        <v>346</v>
      </c>
      <c r="J8910">
        <f t="shared" si="698"/>
        <v>5.7666666666666666</v>
      </c>
      <c r="K8910" t="s">
        <v>54</v>
      </c>
      <c r="L8910" t="s">
        <v>61</v>
      </c>
      <c r="M8910" t="s">
        <v>23</v>
      </c>
      <c r="N8910" t="b">
        <v>1</v>
      </c>
      <c r="O8910">
        <f>_xlfn.XLOOKUP(B8910,Machine_Info!A:A,Machine_Info!E:E)</f>
        <v>16</v>
      </c>
      <c r="P8910">
        <f t="shared" si="695"/>
        <v>10.233333333333334</v>
      </c>
      <c r="Q8910">
        <f t="shared" si="699"/>
        <v>0.63958333333333339</v>
      </c>
    </row>
    <row r="8911" spans="1:17" x14ac:dyDescent="0.2">
      <c r="A8911" t="s">
        <v>9029</v>
      </c>
      <c r="B8911" t="s">
        <v>106</v>
      </c>
      <c r="C8911" t="s">
        <v>107</v>
      </c>
      <c r="D8911" t="s">
        <v>59</v>
      </c>
      <c r="E8911" s="2">
        <v>45615.670208333337</v>
      </c>
      <c r="F8911" s="2">
        <v>45615.729930555557</v>
      </c>
      <c r="G8911" t="str">
        <f t="shared" si="696"/>
        <v>11</v>
      </c>
      <c r="H8911" t="str">
        <f t="shared" si="697"/>
        <v>19</v>
      </c>
      <c r="I8911">
        <v>9</v>
      </c>
      <c r="J8911">
        <f t="shared" si="698"/>
        <v>0.15</v>
      </c>
      <c r="K8911" t="s">
        <v>54</v>
      </c>
      <c r="L8911" t="s">
        <v>61</v>
      </c>
      <c r="M8911" t="s">
        <v>23</v>
      </c>
      <c r="N8911" t="b">
        <v>1</v>
      </c>
      <c r="O8911">
        <f>_xlfn.XLOOKUP(B8911,Machine_Info!A:A,Machine_Info!E:E)</f>
        <v>16</v>
      </c>
      <c r="P8911">
        <f t="shared" si="695"/>
        <v>15.85</v>
      </c>
      <c r="Q8911">
        <f t="shared" si="699"/>
        <v>0.99062499999999998</v>
      </c>
    </row>
    <row r="8912" spans="1:17" x14ac:dyDescent="0.2">
      <c r="A8912" t="s">
        <v>9030</v>
      </c>
      <c r="B8912" t="s">
        <v>78</v>
      </c>
      <c r="C8912" t="s">
        <v>79</v>
      </c>
      <c r="D8912" t="s">
        <v>32</v>
      </c>
      <c r="E8912" s="2">
        <v>45615.671365740738</v>
      </c>
      <c r="F8912" s="2">
        <v>45616.003310185188</v>
      </c>
      <c r="G8912" t="str">
        <f t="shared" si="696"/>
        <v>11</v>
      </c>
      <c r="H8912" t="str">
        <f t="shared" si="697"/>
        <v>19</v>
      </c>
      <c r="I8912">
        <v>586</v>
      </c>
      <c r="J8912">
        <f t="shared" si="698"/>
        <v>9.7666666666666675</v>
      </c>
      <c r="K8912" t="s">
        <v>76</v>
      </c>
      <c r="L8912" t="s">
        <v>165</v>
      </c>
      <c r="M8912" t="s">
        <v>34</v>
      </c>
      <c r="N8912" t="b">
        <v>0</v>
      </c>
      <c r="O8912">
        <f>_xlfn.XLOOKUP(B8912,Machine_Info!A:A,Machine_Info!E:E)</f>
        <v>22</v>
      </c>
      <c r="P8912">
        <f t="shared" si="695"/>
        <v>12.233333333333333</v>
      </c>
      <c r="Q8912">
        <f t="shared" si="699"/>
        <v>0.55606060606060603</v>
      </c>
    </row>
    <row r="8913" spans="1:17" x14ac:dyDescent="0.2">
      <c r="A8913" t="s">
        <v>9031</v>
      </c>
      <c r="B8913" t="s">
        <v>116</v>
      </c>
      <c r="C8913" t="s">
        <v>117</v>
      </c>
      <c r="D8913" t="s">
        <v>20</v>
      </c>
      <c r="E8913" s="2">
        <v>45615.693576388891</v>
      </c>
      <c r="F8913" s="2">
        <v>45615.708854166667</v>
      </c>
      <c r="G8913" t="str">
        <f t="shared" si="696"/>
        <v>11</v>
      </c>
      <c r="H8913" t="str">
        <f t="shared" si="697"/>
        <v>19</v>
      </c>
      <c r="I8913">
        <v>355</v>
      </c>
      <c r="J8913">
        <f t="shared" si="698"/>
        <v>5.916666666666667</v>
      </c>
      <c r="K8913" t="s">
        <v>110</v>
      </c>
      <c r="L8913" t="s">
        <v>165</v>
      </c>
      <c r="M8913" t="s">
        <v>34</v>
      </c>
      <c r="N8913" t="b">
        <v>0</v>
      </c>
      <c r="O8913">
        <f>_xlfn.XLOOKUP(B8913,Machine_Info!A:A,Machine_Info!E:E)</f>
        <v>16</v>
      </c>
      <c r="P8913">
        <f t="shared" si="695"/>
        <v>10.083333333333332</v>
      </c>
      <c r="Q8913">
        <f t="shared" si="699"/>
        <v>0.63020833333333326</v>
      </c>
    </row>
    <row r="8914" spans="1:17" x14ac:dyDescent="0.2">
      <c r="A8914" t="s">
        <v>9032</v>
      </c>
      <c r="B8914" t="s">
        <v>171</v>
      </c>
      <c r="C8914" t="s">
        <v>172</v>
      </c>
      <c r="D8914" t="s">
        <v>32</v>
      </c>
      <c r="E8914" s="2">
        <v>45615.703622685192</v>
      </c>
      <c r="F8914" s="2">
        <v>45615.730706018519</v>
      </c>
      <c r="G8914" t="str">
        <f t="shared" si="696"/>
        <v>11</v>
      </c>
      <c r="H8914" t="str">
        <f t="shared" si="697"/>
        <v>19</v>
      </c>
      <c r="I8914">
        <v>342</v>
      </c>
      <c r="J8914">
        <f t="shared" si="698"/>
        <v>5.7</v>
      </c>
      <c r="K8914" t="s">
        <v>42</v>
      </c>
      <c r="L8914" t="s">
        <v>61</v>
      </c>
      <c r="M8914" t="s">
        <v>23</v>
      </c>
      <c r="N8914" t="b">
        <v>0</v>
      </c>
      <c r="O8914">
        <f>_xlfn.XLOOKUP(B8914,Machine_Info!A:A,Machine_Info!E:E)</f>
        <v>16</v>
      </c>
      <c r="P8914">
        <f t="shared" si="695"/>
        <v>10.3</v>
      </c>
      <c r="Q8914">
        <f t="shared" si="699"/>
        <v>0.64375000000000004</v>
      </c>
    </row>
    <row r="8915" spans="1:17" x14ac:dyDescent="0.2">
      <c r="A8915" t="s">
        <v>9033</v>
      </c>
      <c r="B8915" t="s">
        <v>66</v>
      </c>
      <c r="C8915" t="s">
        <v>67</v>
      </c>
      <c r="D8915" t="s">
        <v>32</v>
      </c>
      <c r="E8915" s="2">
        <v>45615.807256944441</v>
      </c>
      <c r="F8915" s="2">
        <v>45615.826701388891</v>
      </c>
      <c r="G8915" t="str">
        <f t="shared" si="696"/>
        <v>11</v>
      </c>
      <c r="H8915" t="str">
        <f t="shared" si="697"/>
        <v>19</v>
      </c>
      <c r="I8915">
        <v>203</v>
      </c>
      <c r="J8915">
        <f t="shared" si="698"/>
        <v>3.3833333333333333</v>
      </c>
      <c r="K8915" t="s">
        <v>54</v>
      </c>
      <c r="L8915" t="s">
        <v>61</v>
      </c>
      <c r="M8915" t="s">
        <v>23</v>
      </c>
      <c r="N8915" t="b">
        <v>1</v>
      </c>
      <c r="O8915">
        <f>_xlfn.XLOOKUP(B8915,Machine_Info!A:A,Machine_Info!E:E)</f>
        <v>14</v>
      </c>
      <c r="P8915">
        <f t="shared" si="695"/>
        <v>10.616666666666667</v>
      </c>
      <c r="Q8915">
        <f t="shared" si="699"/>
        <v>0.75833333333333341</v>
      </c>
    </row>
    <row r="8916" spans="1:17" x14ac:dyDescent="0.2">
      <c r="A8916" t="s">
        <v>9034</v>
      </c>
      <c r="B8916" t="s">
        <v>106</v>
      </c>
      <c r="C8916" t="s">
        <v>107</v>
      </c>
      <c r="D8916" t="s">
        <v>59</v>
      </c>
      <c r="E8916" s="2">
        <v>45615.865949074083</v>
      </c>
      <c r="F8916" s="2">
        <v>45615.990949074083</v>
      </c>
      <c r="G8916" t="str">
        <f t="shared" si="696"/>
        <v>11</v>
      </c>
      <c r="H8916" t="str">
        <f t="shared" si="697"/>
        <v>19</v>
      </c>
      <c r="I8916">
        <v>12</v>
      </c>
      <c r="J8916">
        <f t="shared" si="698"/>
        <v>0.2</v>
      </c>
      <c r="K8916" t="s">
        <v>110</v>
      </c>
      <c r="L8916" t="s">
        <v>165</v>
      </c>
      <c r="M8916" t="s">
        <v>34</v>
      </c>
      <c r="N8916" t="b">
        <v>0</v>
      </c>
      <c r="O8916">
        <f>_xlfn.XLOOKUP(B8916,Machine_Info!A:A,Machine_Info!E:E)</f>
        <v>16</v>
      </c>
      <c r="P8916">
        <f t="shared" si="695"/>
        <v>15.8</v>
      </c>
      <c r="Q8916">
        <f t="shared" si="699"/>
        <v>0.98750000000000004</v>
      </c>
    </row>
    <row r="8917" spans="1:17" x14ac:dyDescent="0.2">
      <c r="A8917" t="s">
        <v>9035</v>
      </c>
      <c r="B8917" t="s">
        <v>40</v>
      </c>
      <c r="C8917" t="s">
        <v>41</v>
      </c>
      <c r="D8917" t="s">
        <v>20</v>
      </c>
      <c r="E8917" s="2">
        <v>45615.884317129632</v>
      </c>
      <c r="F8917" s="2">
        <v>45615.975983796299</v>
      </c>
      <c r="G8917" t="str">
        <f t="shared" si="696"/>
        <v>11</v>
      </c>
      <c r="H8917" t="str">
        <f t="shared" si="697"/>
        <v>19</v>
      </c>
      <c r="I8917">
        <v>1026</v>
      </c>
      <c r="J8917">
        <f t="shared" si="698"/>
        <v>17.100000000000001</v>
      </c>
      <c r="K8917" t="s">
        <v>60</v>
      </c>
      <c r="L8917" t="s">
        <v>10160</v>
      </c>
      <c r="M8917" t="s">
        <v>44</v>
      </c>
      <c r="N8917" t="b">
        <v>0</v>
      </c>
      <c r="O8917">
        <f>_xlfn.XLOOKUP(B8917,Machine_Info!A:A,Machine_Info!E:E)</f>
        <v>18</v>
      </c>
      <c r="P8917">
        <f t="shared" si="695"/>
        <v>0.89999999999999858</v>
      </c>
      <c r="Q8917">
        <f t="shared" si="699"/>
        <v>4.999999999999992E-2</v>
      </c>
    </row>
    <row r="8918" spans="1:17" x14ac:dyDescent="0.2">
      <c r="A8918" t="s">
        <v>9036</v>
      </c>
      <c r="B8918" t="s">
        <v>57</v>
      </c>
      <c r="C8918" t="s">
        <v>58</v>
      </c>
      <c r="D8918" t="s">
        <v>59</v>
      </c>
      <c r="E8918" s="2">
        <v>45615.889224537037</v>
      </c>
      <c r="F8918" s="2">
        <v>45615.91978009259</v>
      </c>
      <c r="G8918" t="str">
        <f t="shared" si="696"/>
        <v>11</v>
      </c>
      <c r="H8918" t="str">
        <f t="shared" si="697"/>
        <v>19</v>
      </c>
      <c r="I8918">
        <v>29</v>
      </c>
      <c r="J8918">
        <f t="shared" si="698"/>
        <v>0.48333333333333334</v>
      </c>
      <c r="K8918" t="s">
        <v>28</v>
      </c>
      <c r="L8918" t="s">
        <v>10160</v>
      </c>
      <c r="M8918" t="s">
        <v>44</v>
      </c>
      <c r="N8918" t="b">
        <v>0</v>
      </c>
      <c r="O8918">
        <f>_xlfn.XLOOKUP(B8918,Machine_Info!A:A,Machine_Info!E:E)</f>
        <v>18</v>
      </c>
      <c r="P8918">
        <f t="shared" si="695"/>
        <v>17.516666666666666</v>
      </c>
      <c r="Q8918">
        <f t="shared" si="699"/>
        <v>0.9731481481481481</v>
      </c>
    </row>
    <row r="8919" spans="1:17" x14ac:dyDescent="0.2">
      <c r="A8919" t="s">
        <v>9037</v>
      </c>
      <c r="B8919" t="s">
        <v>30</v>
      </c>
      <c r="C8919" t="s">
        <v>31</v>
      </c>
      <c r="D8919" t="s">
        <v>32</v>
      </c>
      <c r="E8919" s="2">
        <v>45615.939444444448</v>
      </c>
      <c r="F8919" s="2">
        <v>45616.074861111112</v>
      </c>
      <c r="G8919" t="str">
        <f t="shared" si="696"/>
        <v>11</v>
      </c>
      <c r="H8919" t="str">
        <f t="shared" si="697"/>
        <v>19</v>
      </c>
      <c r="I8919">
        <v>46</v>
      </c>
      <c r="J8919">
        <f t="shared" si="698"/>
        <v>0.76666666666666672</v>
      </c>
      <c r="K8919" t="s">
        <v>21</v>
      </c>
      <c r="L8919" t="s">
        <v>61</v>
      </c>
      <c r="M8919" t="s">
        <v>23</v>
      </c>
      <c r="N8919" t="b">
        <v>1</v>
      </c>
      <c r="O8919">
        <f>_xlfn.XLOOKUP(B8919,Machine_Info!A:A,Machine_Info!E:E)</f>
        <v>22</v>
      </c>
      <c r="P8919">
        <f t="shared" si="695"/>
        <v>21.233333333333334</v>
      </c>
      <c r="Q8919">
        <f t="shared" si="699"/>
        <v>0.9651515151515152</v>
      </c>
    </row>
    <row r="8920" spans="1:17" x14ac:dyDescent="0.2">
      <c r="A8920" t="s">
        <v>9038</v>
      </c>
      <c r="B8920" t="s">
        <v>263</v>
      </c>
      <c r="C8920" t="s">
        <v>264</v>
      </c>
      <c r="D8920" t="s">
        <v>27</v>
      </c>
      <c r="E8920" s="2">
        <v>45615.943136574067</v>
      </c>
      <c r="F8920" s="2">
        <v>45615.961886574078</v>
      </c>
      <c r="G8920" t="str">
        <f t="shared" si="696"/>
        <v>11</v>
      </c>
      <c r="H8920" t="str">
        <f t="shared" si="697"/>
        <v>19</v>
      </c>
      <c r="I8920">
        <v>241</v>
      </c>
      <c r="J8920">
        <f t="shared" si="698"/>
        <v>4.0166666666666666</v>
      </c>
      <c r="K8920" t="s">
        <v>21</v>
      </c>
      <c r="L8920" t="s">
        <v>61</v>
      </c>
      <c r="M8920" t="s">
        <v>23</v>
      </c>
      <c r="N8920" t="b">
        <v>1</v>
      </c>
      <c r="O8920">
        <f>_xlfn.XLOOKUP(B8920,Machine_Info!A:A,Machine_Info!E:E)</f>
        <v>22</v>
      </c>
      <c r="P8920">
        <f t="shared" si="695"/>
        <v>17.983333333333334</v>
      </c>
      <c r="Q8920">
        <f t="shared" si="699"/>
        <v>0.8174242424242425</v>
      </c>
    </row>
    <row r="8921" spans="1:17" x14ac:dyDescent="0.2">
      <c r="A8921" t="s">
        <v>9039</v>
      </c>
      <c r="B8921" t="s">
        <v>116</v>
      </c>
      <c r="C8921" t="s">
        <v>117</v>
      </c>
      <c r="D8921" t="s">
        <v>20</v>
      </c>
      <c r="E8921" s="2">
        <v>45616.048090277778</v>
      </c>
      <c r="F8921" s="2">
        <v>45616.057812500003</v>
      </c>
      <c r="G8921" t="str">
        <f t="shared" si="696"/>
        <v>11</v>
      </c>
      <c r="H8921" t="str">
        <f t="shared" si="697"/>
        <v>20</v>
      </c>
      <c r="I8921">
        <v>301</v>
      </c>
      <c r="J8921">
        <f t="shared" si="698"/>
        <v>5.0166666666666666</v>
      </c>
      <c r="K8921" t="s">
        <v>28</v>
      </c>
      <c r="L8921" t="s">
        <v>61</v>
      </c>
      <c r="M8921" t="s">
        <v>23</v>
      </c>
      <c r="N8921" t="b">
        <v>0</v>
      </c>
      <c r="O8921">
        <f>_xlfn.XLOOKUP(B8921,Machine_Info!A:A,Machine_Info!E:E)</f>
        <v>16</v>
      </c>
      <c r="P8921">
        <f t="shared" si="695"/>
        <v>10.983333333333334</v>
      </c>
      <c r="Q8921">
        <f t="shared" si="699"/>
        <v>0.68645833333333339</v>
      </c>
    </row>
    <row r="8922" spans="1:17" x14ac:dyDescent="0.2">
      <c r="A8922" t="s">
        <v>9040</v>
      </c>
      <c r="B8922" t="s">
        <v>139</v>
      </c>
      <c r="C8922" t="s">
        <v>140</v>
      </c>
      <c r="D8922" t="s">
        <v>59</v>
      </c>
      <c r="E8922" s="2">
        <v>45616.052766203713</v>
      </c>
      <c r="F8922" s="2">
        <v>45616.061793981477</v>
      </c>
      <c r="G8922" t="str">
        <f t="shared" si="696"/>
        <v>11</v>
      </c>
      <c r="H8922" t="str">
        <f t="shared" si="697"/>
        <v>20</v>
      </c>
      <c r="I8922">
        <v>285</v>
      </c>
      <c r="J8922">
        <f t="shared" si="698"/>
        <v>4.75</v>
      </c>
      <c r="K8922" t="s">
        <v>28</v>
      </c>
      <c r="L8922" t="s">
        <v>61</v>
      </c>
      <c r="M8922" t="s">
        <v>23</v>
      </c>
      <c r="N8922" t="b">
        <v>0</v>
      </c>
      <c r="O8922">
        <f>_xlfn.XLOOKUP(B8922,Machine_Info!A:A,Machine_Info!E:E)</f>
        <v>20</v>
      </c>
      <c r="P8922">
        <f t="shared" si="695"/>
        <v>15.25</v>
      </c>
      <c r="Q8922">
        <f t="shared" si="699"/>
        <v>0.76249999999999996</v>
      </c>
    </row>
    <row r="8923" spans="1:17" x14ac:dyDescent="0.2">
      <c r="A8923" t="s">
        <v>9041</v>
      </c>
      <c r="B8923" t="s">
        <v>167</v>
      </c>
      <c r="C8923" t="s">
        <v>168</v>
      </c>
      <c r="D8923" t="s">
        <v>59</v>
      </c>
      <c r="E8923" s="2">
        <v>45616.05840277778</v>
      </c>
      <c r="F8923" s="2">
        <v>45616.064652777779</v>
      </c>
      <c r="G8923" t="str">
        <f t="shared" si="696"/>
        <v>11</v>
      </c>
      <c r="H8923" t="str">
        <f t="shared" si="697"/>
        <v>20</v>
      </c>
      <c r="I8923">
        <v>245</v>
      </c>
      <c r="J8923">
        <f t="shared" si="698"/>
        <v>4.083333333333333</v>
      </c>
      <c r="K8923" t="s">
        <v>103</v>
      </c>
      <c r="L8923" t="s">
        <v>10160</v>
      </c>
      <c r="M8923" t="s">
        <v>44</v>
      </c>
      <c r="N8923" t="b">
        <v>0</v>
      </c>
      <c r="O8923">
        <f>_xlfn.XLOOKUP(B8923,Machine_Info!A:A,Machine_Info!E:E)</f>
        <v>14</v>
      </c>
      <c r="P8923">
        <f t="shared" si="695"/>
        <v>9.9166666666666679</v>
      </c>
      <c r="Q8923">
        <f t="shared" si="699"/>
        <v>0.70833333333333337</v>
      </c>
    </row>
    <row r="8924" spans="1:17" x14ac:dyDescent="0.2">
      <c r="A8924" t="s">
        <v>9042</v>
      </c>
      <c r="B8924" t="s">
        <v>36</v>
      </c>
      <c r="C8924" t="s">
        <v>37</v>
      </c>
      <c r="D8924" t="s">
        <v>20</v>
      </c>
      <c r="E8924" s="2">
        <v>45616.059710648151</v>
      </c>
      <c r="F8924" s="2">
        <v>45616.273599537039</v>
      </c>
      <c r="G8924" t="str">
        <f t="shared" si="696"/>
        <v>11</v>
      </c>
      <c r="H8924" t="str">
        <f t="shared" si="697"/>
        <v>20</v>
      </c>
      <c r="I8924">
        <v>1026</v>
      </c>
      <c r="J8924">
        <f t="shared" si="698"/>
        <v>17.100000000000001</v>
      </c>
      <c r="K8924" t="s">
        <v>38</v>
      </c>
      <c r="L8924" t="s">
        <v>165</v>
      </c>
      <c r="M8924" t="s">
        <v>34</v>
      </c>
      <c r="N8924" t="b">
        <v>0</v>
      </c>
      <c r="O8924">
        <f>_xlfn.XLOOKUP(B8924,Machine_Info!A:A,Machine_Info!E:E)</f>
        <v>18</v>
      </c>
      <c r="P8924">
        <f t="shared" si="695"/>
        <v>0.89999999999999858</v>
      </c>
      <c r="Q8924">
        <f t="shared" si="699"/>
        <v>4.999999999999992E-2</v>
      </c>
    </row>
    <row r="8925" spans="1:17" x14ac:dyDescent="0.2">
      <c r="A8925" t="s">
        <v>9043</v>
      </c>
      <c r="B8925" t="s">
        <v>25</v>
      </c>
      <c r="C8925" t="s">
        <v>26</v>
      </c>
      <c r="D8925" t="s">
        <v>27</v>
      </c>
      <c r="E8925" s="2">
        <v>45616.077349537038</v>
      </c>
      <c r="F8925" s="2">
        <v>45616.148877314823</v>
      </c>
      <c r="G8925" t="str">
        <f t="shared" si="696"/>
        <v>11</v>
      </c>
      <c r="H8925" t="str">
        <f t="shared" si="697"/>
        <v>20</v>
      </c>
      <c r="I8925">
        <v>1005</v>
      </c>
      <c r="J8925">
        <f t="shared" si="698"/>
        <v>16.75</v>
      </c>
      <c r="K8925" t="s">
        <v>290</v>
      </c>
      <c r="L8925" t="s">
        <v>10160</v>
      </c>
      <c r="M8925" t="s">
        <v>44</v>
      </c>
      <c r="N8925" t="b">
        <v>0</v>
      </c>
      <c r="O8925">
        <f>_xlfn.XLOOKUP(B8925,Machine_Info!A:A,Machine_Info!E:E)</f>
        <v>22</v>
      </c>
      <c r="P8925">
        <f t="shared" si="695"/>
        <v>5.25</v>
      </c>
      <c r="Q8925">
        <f t="shared" si="699"/>
        <v>0.23863636363636365</v>
      </c>
    </row>
    <row r="8926" spans="1:17" x14ac:dyDescent="0.2">
      <c r="A8926" t="s">
        <v>9044</v>
      </c>
      <c r="B8926" t="s">
        <v>40</v>
      </c>
      <c r="C8926" t="s">
        <v>41</v>
      </c>
      <c r="D8926" t="s">
        <v>20</v>
      </c>
      <c r="E8926" s="2">
        <v>45616.089965277781</v>
      </c>
      <c r="F8926" s="2">
        <v>45616.112187500003</v>
      </c>
      <c r="G8926" t="str">
        <f t="shared" si="696"/>
        <v>11</v>
      </c>
      <c r="H8926" t="str">
        <f t="shared" si="697"/>
        <v>20</v>
      </c>
      <c r="I8926">
        <v>771</v>
      </c>
      <c r="J8926">
        <f t="shared" si="698"/>
        <v>12.85</v>
      </c>
      <c r="K8926" t="s">
        <v>54</v>
      </c>
      <c r="L8926" t="s">
        <v>165</v>
      </c>
      <c r="M8926" t="s">
        <v>34</v>
      </c>
      <c r="N8926" t="b">
        <v>1</v>
      </c>
      <c r="O8926">
        <f>_xlfn.XLOOKUP(B8926,Machine_Info!A:A,Machine_Info!E:E)</f>
        <v>18</v>
      </c>
      <c r="P8926">
        <f t="shared" si="695"/>
        <v>5.15</v>
      </c>
      <c r="Q8926">
        <f t="shared" si="699"/>
        <v>0.28611111111111115</v>
      </c>
    </row>
    <row r="8927" spans="1:17" x14ac:dyDescent="0.2">
      <c r="A8927" t="s">
        <v>9045</v>
      </c>
      <c r="B8927" t="s">
        <v>49</v>
      </c>
      <c r="C8927" t="s">
        <v>50</v>
      </c>
      <c r="D8927" t="s">
        <v>20</v>
      </c>
      <c r="E8927" s="2">
        <v>45616.131388888891</v>
      </c>
      <c r="F8927" s="2">
        <v>45616.180694444447</v>
      </c>
      <c r="G8927" t="str">
        <f t="shared" si="696"/>
        <v>11</v>
      </c>
      <c r="H8927" t="str">
        <f t="shared" si="697"/>
        <v>20</v>
      </c>
      <c r="I8927">
        <v>949</v>
      </c>
      <c r="J8927">
        <f t="shared" si="698"/>
        <v>15.816666666666666</v>
      </c>
      <c r="K8927" t="s">
        <v>38</v>
      </c>
      <c r="L8927" t="s">
        <v>165</v>
      </c>
      <c r="M8927" t="s">
        <v>34</v>
      </c>
      <c r="N8927" t="b">
        <v>0</v>
      </c>
      <c r="O8927">
        <f>_xlfn.XLOOKUP(B8927,Machine_Info!A:A,Machine_Info!E:E)</f>
        <v>22</v>
      </c>
      <c r="P8927">
        <f t="shared" si="695"/>
        <v>6.1833333333333336</v>
      </c>
      <c r="Q8927">
        <f t="shared" si="699"/>
        <v>0.28106060606060607</v>
      </c>
    </row>
    <row r="8928" spans="1:17" x14ac:dyDescent="0.2">
      <c r="A8928" t="s">
        <v>9046</v>
      </c>
      <c r="B8928" t="s">
        <v>163</v>
      </c>
      <c r="C8928" t="s">
        <v>164</v>
      </c>
      <c r="D8928" t="s">
        <v>32</v>
      </c>
      <c r="E8928" s="2">
        <v>45616.166400462957</v>
      </c>
      <c r="F8928" s="2">
        <v>45616.297650462962</v>
      </c>
      <c r="G8928" t="str">
        <f t="shared" si="696"/>
        <v>11</v>
      </c>
      <c r="H8928" t="str">
        <f t="shared" si="697"/>
        <v>20</v>
      </c>
      <c r="I8928">
        <v>462</v>
      </c>
      <c r="J8928">
        <f t="shared" si="698"/>
        <v>7.7</v>
      </c>
      <c r="K8928" t="s">
        <v>54</v>
      </c>
      <c r="L8928" t="s">
        <v>61</v>
      </c>
      <c r="M8928" t="s">
        <v>23</v>
      </c>
      <c r="N8928" t="b">
        <v>1</v>
      </c>
      <c r="O8928">
        <f>_xlfn.XLOOKUP(B8928,Machine_Info!A:A,Machine_Info!E:E)</f>
        <v>20</v>
      </c>
      <c r="P8928">
        <f t="shared" si="695"/>
        <v>12.3</v>
      </c>
      <c r="Q8928">
        <f t="shared" si="699"/>
        <v>0.61499999999999999</v>
      </c>
    </row>
    <row r="8929" spans="1:17" x14ac:dyDescent="0.2">
      <c r="A8929" t="s">
        <v>9047</v>
      </c>
      <c r="B8929" t="s">
        <v>142</v>
      </c>
      <c r="C8929" t="s">
        <v>143</v>
      </c>
      <c r="D8929" t="s">
        <v>27</v>
      </c>
      <c r="E8929" s="2">
        <v>45616.238240740742</v>
      </c>
      <c r="F8929" s="2">
        <v>45616.48337962963</v>
      </c>
      <c r="G8929" t="str">
        <f t="shared" si="696"/>
        <v>11</v>
      </c>
      <c r="H8929" t="str">
        <f t="shared" si="697"/>
        <v>20</v>
      </c>
      <c r="I8929">
        <v>49</v>
      </c>
      <c r="J8929">
        <f t="shared" si="698"/>
        <v>0.81666666666666665</v>
      </c>
      <c r="K8929" t="s">
        <v>42</v>
      </c>
      <c r="L8929" t="s">
        <v>61</v>
      </c>
      <c r="M8929" t="s">
        <v>23</v>
      </c>
      <c r="N8929" t="b">
        <v>0</v>
      </c>
      <c r="O8929">
        <f>_xlfn.XLOOKUP(B8929,Machine_Info!A:A,Machine_Info!E:E)</f>
        <v>22</v>
      </c>
      <c r="P8929">
        <f t="shared" si="695"/>
        <v>21.183333333333334</v>
      </c>
      <c r="Q8929">
        <f t="shared" si="699"/>
        <v>0.96287878787878789</v>
      </c>
    </row>
    <row r="8930" spans="1:17" x14ac:dyDescent="0.2">
      <c r="A8930" t="s">
        <v>9048</v>
      </c>
      <c r="B8930" t="s">
        <v>174</v>
      </c>
      <c r="C8930" t="s">
        <v>175</v>
      </c>
      <c r="D8930" t="s">
        <v>59</v>
      </c>
      <c r="E8930" s="2">
        <v>45616.313009259262</v>
      </c>
      <c r="F8930" s="2">
        <v>45616.36509259259</v>
      </c>
      <c r="G8930" t="str">
        <f t="shared" si="696"/>
        <v>11</v>
      </c>
      <c r="H8930" t="str">
        <f t="shared" si="697"/>
        <v>20</v>
      </c>
      <c r="I8930">
        <v>265</v>
      </c>
      <c r="J8930">
        <f t="shared" si="698"/>
        <v>4.416666666666667</v>
      </c>
      <c r="K8930" t="s">
        <v>54</v>
      </c>
      <c r="L8930" t="s">
        <v>61</v>
      </c>
      <c r="M8930" t="s">
        <v>23</v>
      </c>
      <c r="N8930" t="b">
        <v>1</v>
      </c>
      <c r="O8930">
        <f>_xlfn.XLOOKUP(B8930,Machine_Info!A:A,Machine_Info!E:E)</f>
        <v>14</v>
      </c>
      <c r="P8930">
        <f t="shared" si="695"/>
        <v>9.5833333333333321</v>
      </c>
      <c r="Q8930">
        <f t="shared" si="699"/>
        <v>0.68452380952380942</v>
      </c>
    </row>
    <row r="8931" spans="1:17" x14ac:dyDescent="0.2">
      <c r="A8931" t="s">
        <v>9049</v>
      </c>
      <c r="B8931" t="s">
        <v>57</v>
      </c>
      <c r="C8931" t="s">
        <v>58</v>
      </c>
      <c r="D8931" t="s">
        <v>59</v>
      </c>
      <c r="E8931" s="2">
        <v>45616.362569444442</v>
      </c>
      <c r="F8931" s="2">
        <v>45616.390347222223</v>
      </c>
      <c r="G8931" t="str">
        <f t="shared" si="696"/>
        <v>11</v>
      </c>
      <c r="H8931" t="str">
        <f t="shared" si="697"/>
        <v>20</v>
      </c>
      <c r="I8931">
        <v>26</v>
      </c>
      <c r="J8931">
        <f t="shared" si="698"/>
        <v>0.43333333333333335</v>
      </c>
      <c r="K8931" t="s">
        <v>28</v>
      </c>
      <c r="L8931" t="s">
        <v>10160</v>
      </c>
      <c r="M8931" t="s">
        <v>44</v>
      </c>
      <c r="N8931" t="b">
        <v>0</v>
      </c>
      <c r="O8931">
        <f>_xlfn.XLOOKUP(B8931,Machine_Info!A:A,Machine_Info!E:E)</f>
        <v>18</v>
      </c>
      <c r="P8931">
        <f t="shared" si="695"/>
        <v>17.566666666666666</v>
      </c>
      <c r="Q8931">
        <f t="shared" si="699"/>
        <v>0.97592592592592586</v>
      </c>
    </row>
    <row r="8932" spans="1:17" x14ac:dyDescent="0.2">
      <c r="A8932" t="s">
        <v>9050</v>
      </c>
      <c r="B8932" t="s">
        <v>81</v>
      </c>
      <c r="C8932" t="s">
        <v>82</v>
      </c>
      <c r="D8932" t="s">
        <v>20</v>
      </c>
      <c r="E8932" s="2">
        <v>45616.442766203712</v>
      </c>
      <c r="F8932" s="2">
        <v>45616.471932870372</v>
      </c>
      <c r="G8932" t="str">
        <f t="shared" si="696"/>
        <v>11</v>
      </c>
      <c r="H8932" t="str">
        <f t="shared" si="697"/>
        <v>20</v>
      </c>
      <c r="I8932">
        <v>275</v>
      </c>
      <c r="J8932">
        <f t="shared" si="698"/>
        <v>4.583333333333333</v>
      </c>
      <c r="K8932" t="s">
        <v>21</v>
      </c>
      <c r="L8932" t="s">
        <v>61</v>
      </c>
      <c r="M8932" t="s">
        <v>23</v>
      </c>
      <c r="N8932" t="b">
        <v>1</v>
      </c>
      <c r="O8932">
        <f>_xlfn.XLOOKUP(B8932,Machine_Info!A:A,Machine_Info!E:E)</f>
        <v>14</v>
      </c>
      <c r="P8932">
        <f t="shared" si="695"/>
        <v>9.4166666666666679</v>
      </c>
      <c r="Q8932">
        <f t="shared" si="699"/>
        <v>0.67261904761904767</v>
      </c>
    </row>
    <row r="8933" spans="1:17" x14ac:dyDescent="0.2">
      <c r="A8933" t="s">
        <v>9051</v>
      </c>
      <c r="B8933" t="s">
        <v>57</v>
      </c>
      <c r="C8933" t="s">
        <v>58</v>
      </c>
      <c r="D8933" t="s">
        <v>59</v>
      </c>
      <c r="E8933" s="2">
        <v>45616.458807870367</v>
      </c>
      <c r="F8933" s="2">
        <v>45616.468530092592</v>
      </c>
      <c r="G8933" t="str">
        <f t="shared" si="696"/>
        <v>11</v>
      </c>
      <c r="H8933" t="str">
        <f t="shared" si="697"/>
        <v>20</v>
      </c>
      <c r="I8933">
        <v>24</v>
      </c>
      <c r="J8933">
        <f t="shared" si="698"/>
        <v>0.4</v>
      </c>
      <c r="K8933" t="s">
        <v>103</v>
      </c>
      <c r="L8933" t="s">
        <v>61</v>
      </c>
      <c r="M8933" t="s">
        <v>23</v>
      </c>
      <c r="N8933" t="b">
        <v>0</v>
      </c>
      <c r="O8933">
        <f>_xlfn.XLOOKUP(B8933,Machine_Info!A:A,Machine_Info!E:E)</f>
        <v>18</v>
      </c>
      <c r="P8933">
        <f t="shared" si="695"/>
        <v>17.600000000000001</v>
      </c>
      <c r="Q8933">
        <f t="shared" si="699"/>
        <v>0.97777777777777786</v>
      </c>
    </row>
    <row r="8934" spans="1:17" x14ac:dyDescent="0.2">
      <c r="A8934" t="s">
        <v>9052</v>
      </c>
      <c r="B8934" t="s">
        <v>106</v>
      </c>
      <c r="C8934" t="s">
        <v>107</v>
      </c>
      <c r="D8934" t="s">
        <v>59</v>
      </c>
      <c r="E8934" s="2">
        <v>45616.546643518523</v>
      </c>
      <c r="F8934" s="2">
        <v>45616.815393518518</v>
      </c>
      <c r="G8934" t="str">
        <f t="shared" si="696"/>
        <v>11</v>
      </c>
      <c r="H8934" t="str">
        <f t="shared" si="697"/>
        <v>20</v>
      </c>
      <c r="I8934">
        <v>8</v>
      </c>
      <c r="J8934">
        <f t="shared" si="698"/>
        <v>0.13333333333333333</v>
      </c>
      <c r="K8934" t="s">
        <v>54</v>
      </c>
      <c r="L8934" t="s">
        <v>165</v>
      </c>
      <c r="M8934" t="s">
        <v>34</v>
      </c>
      <c r="N8934" t="b">
        <v>1</v>
      </c>
      <c r="O8934">
        <f>_xlfn.XLOOKUP(B8934,Machine_Info!A:A,Machine_Info!E:E)</f>
        <v>16</v>
      </c>
      <c r="P8934">
        <f t="shared" si="695"/>
        <v>15.866666666666667</v>
      </c>
      <c r="Q8934">
        <f t="shared" si="699"/>
        <v>0.9916666666666667</v>
      </c>
    </row>
    <row r="8935" spans="1:17" x14ac:dyDescent="0.2">
      <c r="A8935" t="s">
        <v>9053</v>
      </c>
      <c r="B8935" t="s">
        <v>36</v>
      </c>
      <c r="C8935" t="s">
        <v>37</v>
      </c>
      <c r="D8935" t="s">
        <v>20</v>
      </c>
      <c r="E8935" s="2">
        <v>45616.60497685185</v>
      </c>
      <c r="F8935" s="2">
        <v>45616.725115740737</v>
      </c>
      <c r="G8935" t="str">
        <f t="shared" si="696"/>
        <v>11</v>
      </c>
      <c r="H8935" t="str">
        <f t="shared" si="697"/>
        <v>20</v>
      </c>
      <c r="I8935">
        <v>1026</v>
      </c>
      <c r="J8935">
        <f t="shared" si="698"/>
        <v>17.100000000000001</v>
      </c>
      <c r="K8935" t="s">
        <v>38</v>
      </c>
      <c r="L8935" t="s">
        <v>165</v>
      </c>
      <c r="M8935" t="s">
        <v>34</v>
      </c>
      <c r="N8935" t="b">
        <v>0</v>
      </c>
      <c r="O8935">
        <f>_xlfn.XLOOKUP(B8935,Machine_Info!A:A,Machine_Info!E:E)</f>
        <v>18</v>
      </c>
      <c r="P8935">
        <f t="shared" si="695"/>
        <v>0.89999999999999858</v>
      </c>
      <c r="Q8935">
        <f t="shared" si="699"/>
        <v>4.999999999999992E-2</v>
      </c>
    </row>
    <row r="8936" spans="1:17" x14ac:dyDescent="0.2">
      <c r="A8936" t="s">
        <v>9054</v>
      </c>
      <c r="B8936" t="s">
        <v>174</v>
      </c>
      <c r="C8936" t="s">
        <v>175</v>
      </c>
      <c r="D8936" t="s">
        <v>59</v>
      </c>
      <c r="E8936" s="2">
        <v>45616.711261574077</v>
      </c>
      <c r="F8936" s="2">
        <v>45616.914733796293</v>
      </c>
      <c r="G8936" t="str">
        <f t="shared" si="696"/>
        <v>11</v>
      </c>
      <c r="H8936" t="str">
        <f t="shared" si="697"/>
        <v>20</v>
      </c>
      <c r="I8936">
        <v>321</v>
      </c>
      <c r="J8936">
        <f t="shared" si="698"/>
        <v>5.35</v>
      </c>
      <c r="K8936" t="s">
        <v>54</v>
      </c>
      <c r="L8936" t="s">
        <v>10160</v>
      </c>
      <c r="M8936" t="s">
        <v>44</v>
      </c>
      <c r="N8936" t="b">
        <v>1</v>
      </c>
      <c r="O8936">
        <f>_xlfn.XLOOKUP(B8936,Machine_Info!A:A,Machine_Info!E:E)</f>
        <v>14</v>
      </c>
      <c r="P8936">
        <f t="shared" si="695"/>
        <v>8.65</v>
      </c>
      <c r="Q8936">
        <f t="shared" si="699"/>
        <v>0.61785714285714288</v>
      </c>
    </row>
    <row r="8937" spans="1:17" x14ac:dyDescent="0.2">
      <c r="A8937" t="s">
        <v>9055</v>
      </c>
      <c r="B8937" t="s">
        <v>52</v>
      </c>
      <c r="C8937" t="s">
        <v>53</v>
      </c>
      <c r="D8937" t="s">
        <v>27</v>
      </c>
      <c r="E8937" s="2">
        <v>45616.725115740737</v>
      </c>
      <c r="F8937" s="2">
        <v>45616.76053240741</v>
      </c>
      <c r="G8937" t="str">
        <f t="shared" si="696"/>
        <v>11</v>
      </c>
      <c r="H8937" t="str">
        <f t="shared" si="697"/>
        <v>20</v>
      </c>
      <c r="I8937">
        <v>30</v>
      </c>
      <c r="J8937">
        <f t="shared" si="698"/>
        <v>0.5</v>
      </c>
      <c r="K8937" t="s">
        <v>71</v>
      </c>
      <c r="L8937" t="s">
        <v>165</v>
      </c>
      <c r="M8937" t="s">
        <v>34</v>
      </c>
      <c r="N8937" t="b">
        <v>1</v>
      </c>
      <c r="O8937">
        <f>_xlfn.XLOOKUP(B8937,Machine_Info!A:A,Machine_Info!E:E)</f>
        <v>16</v>
      </c>
      <c r="P8937">
        <f t="shared" si="695"/>
        <v>15.5</v>
      </c>
      <c r="Q8937">
        <f t="shared" si="699"/>
        <v>0.96875</v>
      </c>
    </row>
    <row r="8938" spans="1:17" x14ac:dyDescent="0.2">
      <c r="A8938" t="s">
        <v>9056</v>
      </c>
      <c r="B8938" t="s">
        <v>96</v>
      </c>
      <c r="C8938" t="s">
        <v>97</v>
      </c>
      <c r="D8938" t="s">
        <v>27</v>
      </c>
      <c r="E8938" s="2">
        <v>45616.751435185193</v>
      </c>
      <c r="F8938" s="2">
        <v>45616.902129629627</v>
      </c>
      <c r="G8938" t="str">
        <f t="shared" si="696"/>
        <v>11</v>
      </c>
      <c r="H8938" t="str">
        <f t="shared" si="697"/>
        <v>20</v>
      </c>
      <c r="I8938">
        <v>434</v>
      </c>
      <c r="J8938">
        <f t="shared" si="698"/>
        <v>7.2333333333333334</v>
      </c>
      <c r="K8938" t="s">
        <v>290</v>
      </c>
      <c r="L8938" t="s">
        <v>10160</v>
      </c>
      <c r="M8938" t="s">
        <v>44</v>
      </c>
      <c r="N8938" t="b">
        <v>0</v>
      </c>
      <c r="O8938">
        <f>_xlfn.XLOOKUP(B8938,Machine_Info!A:A,Machine_Info!E:E)</f>
        <v>20</v>
      </c>
      <c r="P8938">
        <f t="shared" si="695"/>
        <v>12.766666666666666</v>
      </c>
      <c r="Q8938">
        <f t="shared" si="699"/>
        <v>0.63833333333333331</v>
      </c>
    </row>
    <row r="8939" spans="1:17" x14ac:dyDescent="0.2">
      <c r="A8939" t="s">
        <v>9057</v>
      </c>
      <c r="B8939" t="s">
        <v>106</v>
      </c>
      <c r="C8939" t="s">
        <v>107</v>
      </c>
      <c r="D8939" t="s">
        <v>59</v>
      </c>
      <c r="E8939" s="2">
        <v>45616.75677083333</v>
      </c>
      <c r="F8939" s="2">
        <v>45616.769965277781</v>
      </c>
      <c r="G8939" t="str">
        <f t="shared" si="696"/>
        <v>11</v>
      </c>
      <c r="H8939" t="str">
        <f t="shared" si="697"/>
        <v>20</v>
      </c>
      <c r="I8939">
        <v>15</v>
      </c>
      <c r="J8939">
        <f t="shared" si="698"/>
        <v>0.25</v>
      </c>
      <c r="K8939" t="s">
        <v>28</v>
      </c>
      <c r="L8939" t="s">
        <v>10160</v>
      </c>
      <c r="M8939" t="s">
        <v>44</v>
      </c>
      <c r="N8939" t="b">
        <v>0</v>
      </c>
      <c r="O8939">
        <f>_xlfn.XLOOKUP(B8939,Machine_Info!A:A,Machine_Info!E:E)</f>
        <v>16</v>
      </c>
      <c r="P8939">
        <f t="shared" si="695"/>
        <v>15.75</v>
      </c>
      <c r="Q8939">
        <f t="shared" si="699"/>
        <v>0.984375</v>
      </c>
    </row>
    <row r="8940" spans="1:17" x14ac:dyDescent="0.2">
      <c r="A8940" t="s">
        <v>9058</v>
      </c>
      <c r="B8940" t="s">
        <v>63</v>
      </c>
      <c r="C8940" t="s">
        <v>64</v>
      </c>
      <c r="D8940" t="s">
        <v>32</v>
      </c>
      <c r="E8940" s="2">
        <v>45616.919988425929</v>
      </c>
      <c r="F8940" s="2">
        <v>45616.94568287037</v>
      </c>
      <c r="G8940" t="str">
        <f t="shared" si="696"/>
        <v>11</v>
      </c>
      <c r="H8940" t="str">
        <f t="shared" si="697"/>
        <v>20</v>
      </c>
      <c r="I8940">
        <v>140</v>
      </c>
      <c r="J8940">
        <f t="shared" si="698"/>
        <v>2.3333333333333335</v>
      </c>
      <c r="K8940" t="s">
        <v>46</v>
      </c>
      <c r="L8940" t="s">
        <v>165</v>
      </c>
      <c r="M8940" t="s">
        <v>34</v>
      </c>
      <c r="N8940" t="b">
        <v>0</v>
      </c>
      <c r="O8940">
        <f>_xlfn.XLOOKUP(B8940,Machine_Info!A:A,Machine_Info!E:E)</f>
        <v>20</v>
      </c>
      <c r="P8940">
        <f t="shared" si="695"/>
        <v>17.666666666666668</v>
      </c>
      <c r="Q8940">
        <f t="shared" si="699"/>
        <v>0.88333333333333341</v>
      </c>
    </row>
    <row r="8941" spans="1:17" x14ac:dyDescent="0.2">
      <c r="A8941" t="s">
        <v>9059</v>
      </c>
      <c r="B8941" t="s">
        <v>63</v>
      </c>
      <c r="C8941" t="s">
        <v>64</v>
      </c>
      <c r="D8941" t="s">
        <v>32</v>
      </c>
      <c r="E8941" s="2">
        <v>45616.937581018523</v>
      </c>
      <c r="F8941" s="2">
        <v>45616.941053240742</v>
      </c>
      <c r="G8941" t="str">
        <f t="shared" si="696"/>
        <v>11</v>
      </c>
      <c r="H8941" t="str">
        <f t="shared" si="697"/>
        <v>20</v>
      </c>
      <c r="I8941">
        <v>121</v>
      </c>
      <c r="J8941">
        <f t="shared" si="698"/>
        <v>2.0166666666666666</v>
      </c>
      <c r="K8941" t="s">
        <v>28</v>
      </c>
      <c r="L8941" t="s">
        <v>165</v>
      </c>
      <c r="M8941" t="s">
        <v>34</v>
      </c>
      <c r="N8941" t="b">
        <v>0</v>
      </c>
      <c r="O8941">
        <f>_xlfn.XLOOKUP(B8941,Machine_Info!A:A,Machine_Info!E:E)</f>
        <v>20</v>
      </c>
      <c r="P8941">
        <f t="shared" si="695"/>
        <v>17.983333333333334</v>
      </c>
      <c r="Q8941">
        <f t="shared" si="699"/>
        <v>0.89916666666666667</v>
      </c>
    </row>
    <row r="8942" spans="1:17" x14ac:dyDescent="0.2">
      <c r="A8942" t="s">
        <v>9060</v>
      </c>
      <c r="B8942" t="s">
        <v>81</v>
      </c>
      <c r="C8942" t="s">
        <v>82</v>
      </c>
      <c r="D8942" t="s">
        <v>20</v>
      </c>
      <c r="E8942" s="2">
        <v>45616.947685185187</v>
      </c>
      <c r="F8942" s="2">
        <v>45616.960185185177</v>
      </c>
      <c r="G8942" t="str">
        <f t="shared" si="696"/>
        <v>11</v>
      </c>
      <c r="H8942" t="str">
        <f t="shared" si="697"/>
        <v>20</v>
      </c>
      <c r="I8942">
        <v>299</v>
      </c>
      <c r="J8942">
        <f t="shared" si="698"/>
        <v>4.9833333333333334</v>
      </c>
      <c r="K8942" t="s">
        <v>28</v>
      </c>
      <c r="L8942" t="s">
        <v>165</v>
      </c>
      <c r="M8942" t="s">
        <v>34</v>
      </c>
      <c r="N8942" t="b">
        <v>0</v>
      </c>
      <c r="O8942">
        <f>_xlfn.XLOOKUP(B8942,Machine_Info!A:A,Machine_Info!E:E)</f>
        <v>14</v>
      </c>
      <c r="P8942">
        <f t="shared" si="695"/>
        <v>9.0166666666666657</v>
      </c>
      <c r="Q8942">
        <f t="shared" si="699"/>
        <v>0.64404761904761898</v>
      </c>
    </row>
    <row r="8943" spans="1:17" x14ac:dyDescent="0.2">
      <c r="A8943" t="s">
        <v>9061</v>
      </c>
      <c r="B8943" t="s">
        <v>253</v>
      </c>
      <c r="C8943" t="s">
        <v>254</v>
      </c>
      <c r="D8943" t="s">
        <v>59</v>
      </c>
      <c r="E8943" s="2">
        <v>45616.989710648151</v>
      </c>
      <c r="F8943" s="2">
        <v>45617.011238425926</v>
      </c>
      <c r="G8943" t="str">
        <f t="shared" si="696"/>
        <v>11</v>
      </c>
      <c r="H8943" t="str">
        <f t="shared" si="697"/>
        <v>20</v>
      </c>
      <c r="I8943">
        <v>12</v>
      </c>
      <c r="J8943">
        <f t="shared" si="698"/>
        <v>0.2</v>
      </c>
      <c r="K8943" t="s">
        <v>110</v>
      </c>
      <c r="L8943" t="s">
        <v>10160</v>
      </c>
      <c r="M8943" t="s">
        <v>44</v>
      </c>
      <c r="N8943" t="b">
        <v>0</v>
      </c>
      <c r="O8943">
        <f>_xlfn.XLOOKUP(B8943,Machine_Info!A:A,Machine_Info!E:E)</f>
        <v>22</v>
      </c>
      <c r="P8943">
        <f t="shared" si="695"/>
        <v>21.8</v>
      </c>
      <c r="Q8943">
        <f t="shared" si="699"/>
        <v>0.99090909090909096</v>
      </c>
    </row>
    <row r="8944" spans="1:17" x14ac:dyDescent="0.2">
      <c r="A8944" t="s">
        <v>9062</v>
      </c>
      <c r="B8944" t="s">
        <v>202</v>
      </c>
      <c r="C8944" t="s">
        <v>203</v>
      </c>
      <c r="D8944" t="s">
        <v>32</v>
      </c>
      <c r="E8944" s="2">
        <v>45616.995069444441</v>
      </c>
      <c r="F8944" s="2">
        <v>45617.104097222233</v>
      </c>
      <c r="G8944" t="str">
        <f t="shared" si="696"/>
        <v>11</v>
      </c>
      <c r="H8944" t="str">
        <f t="shared" si="697"/>
        <v>20</v>
      </c>
      <c r="I8944">
        <v>329</v>
      </c>
      <c r="J8944">
        <f t="shared" si="698"/>
        <v>5.4833333333333334</v>
      </c>
      <c r="K8944" t="s">
        <v>28</v>
      </c>
      <c r="L8944" t="s">
        <v>10160</v>
      </c>
      <c r="M8944" t="s">
        <v>44</v>
      </c>
      <c r="N8944" t="b">
        <v>0</v>
      </c>
      <c r="O8944">
        <f>_xlfn.XLOOKUP(B8944,Machine_Info!A:A,Machine_Info!E:E)</f>
        <v>22</v>
      </c>
      <c r="P8944">
        <f t="shared" si="695"/>
        <v>16.516666666666666</v>
      </c>
      <c r="Q8944">
        <f t="shared" si="699"/>
        <v>0.75075757575757573</v>
      </c>
    </row>
    <row r="8945" spans="1:17" x14ac:dyDescent="0.2">
      <c r="A8945" t="s">
        <v>9063</v>
      </c>
      <c r="B8945" t="s">
        <v>171</v>
      </c>
      <c r="C8945" t="s">
        <v>172</v>
      </c>
      <c r="D8945" t="s">
        <v>32</v>
      </c>
      <c r="E8945" s="2">
        <v>45617.018680555557</v>
      </c>
      <c r="F8945" s="2">
        <v>45617.041597222233</v>
      </c>
      <c r="G8945" t="str">
        <f t="shared" si="696"/>
        <v>11</v>
      </c>
      <c r="H8945" t="str">
        <f t="shared" si="697"/>
        <v>21</v>
      </c>
      <c r="I8945">
        <v>340</v>
      </c>
      <c r="J8945">
        <f t="shared" si="698"/>
        <v>5.666666666666667</v>
      </c>
      <c r="K8945" t="s">
        <v>42</v>
      </c>
      <c r="L8945" t="s">
        <v>165</v>
      </c>
      <c r="M8945" t="s">
        <v>34</v>
      </c>
      <c r="N8945" t="b">
        <v>0</v>
      </c>
      <c r="O8945">
        <f>_xlfn.XLOOKUP(B8945,Machine_Info!A:A,Machine_Info!E:E)</f>
        <v>16</v>
      </c>
      <c r="P8945">
        <f t="shared" si="695"/>
        <v>10.333333333333332</v>
      </c>
      <c r="Q8945">
        <f t="shared" si="699"/>
        <v>0.64583333333333326</v>
      </c>
    </row>
    <row r="8946" spans="1:17" x14ac:dyDescent="0.2">
      <c r="A8946" t="s">
        <v>9064</v>
      </c>
      <c r="B8946" t="s">
        <v>81</v>
      </c>
      <c r="C8946" t="s">
        <v>82</v>
      </c>
      <c r="D8946" t="s">
        <v>20</v>
      </c>
      <c r="E8946" s="2">
        <v>45617.074999999997</v>
      </c>
      <c r="F8946" s="2">
        <v>45617.172222222223</v>
      </c>
      <c r="G8946" t="str">
        <f t="shared" si="696"/>
        <v>11</v>
      </c>
      <c r="H8946" t="str">
        <f t="shared" si="697"/>
        <v>21</v>
      </c>
      <c r="I8946">
        <v>59</v>
      </c>
      <c r="J8946">
        <f t="shared" si="698"/>
        <v>0.98333333333333328</v>
      </c>
      <c r="K8946" t="s">
        <v>38</v>
      </c>
      <c r="L8946" t="s">
        <v>61</v>
      </c>
      <c r="M8946" t="s">
        <v>23</v>
      </c>
      <c r="N8946" t="b">
        <v>0</v>
      </c>
      <c r="O8946">
        <f>_xlfn.XLOOKUP(B8946,Machine_Info!A:A,Machine_Info!E:E)</f>
        <v>14</v>
      </c>
      <c r="P8946">
        <f t="shared" si="695"/>
        <v>13.016666666666667</v>
      </c>
      <c r="Q8946">
        <f t="shared" si="699"/>
        <v>0.92976190476190479</v>
      </c>
    </row>
    <row r="8947" spans="1:17" x14ac:dyDescent="0.2">
      <c r="A8947" t="s">
        <v>9065</v>
      </c>
      <c r="B8947" t="s">
        <v>202</v>
      </c>
      <c r="C8947" t="s">
        <v>203</v>
      </c>
      <c r="D8947" t="s">
        <v>32</v>
      </c>
      <c r="E8947" s="2">
        <v>45617.094537037039</v>
      </c>
      <c r="F8947" s="2">
        <v>45617.12300925926</v>
      </c>
      <c r="G8947" t="str">
        <f t="shared" si="696"/>
        <v>11</v>
      </c>
      <c r="H8947" t="str">
        <f t="shared" si="697"/>
        <v>21</v>
      </c>
      <c r="I8947">
        <v>145</v>
      </c>
      <c r="J8947">
        <f t="shared" si="698"/>
        <v>2.4166666666666665</v>
      </c>
      <c r="K8947" t="s">
        <v>42</v>
      </c>
      <c r="L8947" t="s">
        <v>61</v>
      </c>
      <c r="M8947" t="s">
        <v>23</v>
      </c>
      <c r="N8947" t="b">
        <v>0</v>
      </c>
      <c r="O8947">
        <f>_xlfn.XLOOKUP(B8947,Machine_Info!A:A,Machine_Info!E:E)</f>
        <v>22</v>
      </c>
      <c r="P8947">
        <f t="shared" si="695"/>
        <v>19.583333333333332</v>
      </c>
      <c r="Q8947">
        <f t="shared" si="699"/>
        <v>0.89015151515151514</v>
      </c>
    </row>
    <row r="8948" spans="1:17" x14ac:dyDescent="0.2">
      <c r="A8948" t="s">
        <v>9066</v>
      </c>
      <c r="B8948" t="s">
        <v>135</v>
      </c>
      <c r="C8948" t="s">
        <v>136</v>
      </c>
      <c r="D8948" t="s">
        <v>32</v>
      </c>
      <c r="E8948" s="2">
        <v>45617.110069444447</v>
      </c>
      <c r="F8948" s="2">
        <v>45617.252430555563</v>
      </c>
      <c r="G8948" t="str">
        <f t="shared" si="696"/>
        <v>11</v>
      </c>
      <c r="H8948" t="str">
        <f t="shared" si="697"/>
        <v>21</v>
      </c>
      <c r="I8948">
        <v>40</v>
      </c>
      <c r="J8948">
        <f t="shared" si="698"/>
        <v>0.66666666666666663</v>
      </c>
      <c r="K8948" t="s">
        <v>42</v>
      </c>
      <c r="L8948" t="s">
        <v>165</v>
      </c>
      <c r="M8948" t="s">
        <v>34</v>
      </c>
      <c r="N8948" t="b">
        <v>0</v>
      </c>
      <c r="O8948">
        <f>_xlfn.XLOOKUP(B8948,Machine_Info!A:A,Machine_Info!E:E)</f>
        <v>20</v>
      </c>
      <c r="P8948">
        <f t="shared" si="695"/>
        <v>19.333333333333332</v>
      </c>
      <c r="Q8948">
        <f t="shared" si="699"/>
        <v>0.96666666666666656</v>
      </c>
    </row>
    <row r="8949" spans="1:17" x14ac:dyDescent="0.2">
      <c r="A8949" t="s">
        <v>9067</v>
      </c>
      <c r="B8949" t="s">
        <v>36</v>
      </c>
      <c r="C8949" t="s">
        <v>37</v>
      </c>
      <c r="D8949" t="s">
        <v>20</v>
      </c>
      <c r="E8949" s="2">
        <v>45617.179479166669</v>
      </c>
      <c r="F8949" s="2">
        <v>45617.285034722219</v>
      </c>
      <c r="G8949" t="str">
        <f t="shared" si="696"/>
        <v>11</v>
      </c>
      <c r="H8949" t="str">
        <f t="shared" si="697"/>
        <v>21</v>
      </c>
      <c r="I8949">
        <v>1026</v>
      </c>
      <c r="J8949">
        <f t="shared" si="698"/>
        <v>17.100000000000001</v>
      </c>
      <c r="K8949" t="s">
        <v>38</v>
      </c>
      <c r="L8949" t="s">
        <v>10160</v>
      </c>
      <c r="M8949" t="s">
        <v>44</v>
      </c>
      <c r="N8949" t="b">
        <v>0</v>
      </c>
      <c r="O8949">
        <f>_xlfn.XLOOKUP(B8949,Machine_Info!A:A,Machine_Info!E:E)</f>
        <v>18</v>
      </c>
      <c r="P8949">
        <f t="shared" si="695"/>
        <v>0.89999999999999858</v>
      </c>
      <c r="Q8949">
        <f t="shared" si="699"/>
        <v>4.999999999999992E-2</v>
      </c>
    </row>
    <row r="8950" spans="1:17" x14ac:dyDescent="0.2">
      <c r="A8950" t="s">
        <v>9068</v>
      </c>
      <c r="B8950" t="s">
        <v>81</v>
      </c>
      <c r="C8950" t="s">
        <v>82</v>
      </c>
      <c r="D8950" t="s">
        <v>20</v>
      </c>
      <c r="E8950" s="2">
        <v>45617.400289351863</v>
      </c>
      <c r="F8950" s="2">
        <v>45617.425983796304</v>
      </c>
      <c r="G8950" t="str">
        <f t="shared" si="696"/>
        <v>11</v>
      </c>
      <c r="H8950" t="str">
        <f t="shared" si="697"/>
        <v>21</v>
      </c>
      <c r="I8950">
        <v>156</v>
      </c>
      <c r="J8950">
        <f t="shared" si="698"/>
        <v>2.6</v>
      </c>
      <c r="K8950" t="s">
        <v>21</v>
      </c>
      <c r="L8950" t="s">
        <v>165</v>
      </c>
      <c r="M8950" t="s">
        <v>34</v>
      </c>
      <c r="N8950" t="b">
        <v>1</v>
      </c>
      <c r="O8950">
        <f>_xlfn.XLOOKUP(B8950,Machine_Info!A:A,Machine_Info!E:E)</f>
        <v>14</v>
      </c>
      <c r="P8950">
        <f t="shared" si="695"/>
        <v>11.4</v>
      </c>
      <c r="Q8950">
        <f t="shared" si="699"/>
        <v>0.81428571428571428</v>
      </c>
    </row>
    <row r="8951" spans="1:17" x14ac:dyDescent="0.2">
      <c r="A8951" t="s">
        <v>9069</v>
      </c>
      <c r="B8951" t="s">
        <v>174</v>
      </c>
      <c r="C8951" t="s">
        <v>175</v>
      </c>
      <c r="D8951" t="s">
        <v>59</v>
      </c>
      <c r="E8951" s="2">
        <v>45617.431423611109</v>
      </c>
      <c r="F8951" s="2">
        <v>45617.447395833333</v>
      </c>
      <c r="G8951" t="str">
        <f t="shared" si="696"/>
        <v>11</v>
      </c>
      <c r="H8951" t="str">
        <f t="shared" si="697"/>
        <v>21</v>
      </c>
      <c r="I8951">
        <v>26</v>
      </c>
      <c r="J8951">
        <f t="shared" si="698"/>
        <v>0.43333333333333335</v>
      </c>
      <c r="K8951" t="s">
        <v>71</v>
      </c>
      <c r="L8951" t="s">
        <v>10160</v>
      </c>
      <c r="M8951" t="s">
        <v>44</v>
      </c>
      <c r="N8951" t="b">
        <v>1</v>
      </c>
      <c r="O8951">
        <f>_xlfn.XLOOKUP(B8951,Machine_Info!A:A,Machine_Info!E:E)</f>
        <v>14</v>
      </c>
      <c r="P8951">
        <f t="shared" si="695"/>
        <v>13.566666666666666</v>
      </c>
      <c r="Q8951">
        <f t="shared" si="699"/>
        <v>0.96904761904761905</v>
      </c>
    </row>
    <row r="8952" spans="1:17" x14ac:dyDescent="0.2">
      <c r="A8952" t="s">
        <v>9070</v>
      </c>
      <c r="B8952" t="s">
        <v>174</v>
      </c>
      <c r="C8952" t="s">
        <v>175</v>
      </c>
      <c r="D8952" t="s">
        <v>59</v>
      </c>
      <c r="E8952" s="2">
        <v>45617.434201388889</v>
      </c>
      <c r="F8952" s="2">
        <v>45617.889756944453</v>
      </c>
      <c r="G8952" t="str">
        <f t="shared" si="696"/>
        <v>11</v>
      </c>
      <c r="H8952" t="str">
        <f t="shared" si="697"/>
        <v>21</v>
      </c>
      <c r="I8952">
        <v>212</v>
      </c>
      <c r="J8952">
        <f t="shared" si="698"/>
        <v>3.5333333333333332</v>
      </c>
      <c r="K8952" t="s">
        <v>42</v>
      </c>
      <c r="L8952" t="s">
        <v>61</v>
      </c>
      <c r="M8952" t="s">
        <v>23</v>
      </c>
      <c r="N8952" t="b">
        <v>0</v>
      </c>
      <c r="O8952">
        <f>_xlfn.XLOOKUP(B8952,Machine_Info!A:A,Machine_Info!E:E)</f>
        <v>14</v>
      </c>
      <c r="P8952">
        <f t="shared" si="695"/>
        <v>10.466666666666667</v>
      </c>
      <c r="Q8952">
        <f t="shared" si="699"/>
        <v>0.74761904761904763</v>
      </c>
    </row>
    <row r="8953" spans="1:17" x14ac:dyDescent="0.2">
      <c r="A8953" t="s">
        <v>9071</v>
      </c>
      <c r="B8953" t="s">
        <v>81</v>
      </c>
      <c r="C8953" t="s">
        <v>82</v>
      </c>
      <c r="D8953" t="s">
        <v>20</v>
      </c>
      <c r="E8953" s="2">
        <v>45617.481261574067</v>
      </c>
      <c r="F8953" s="2">
        <v>45617.615289351852</v>
      </c>
      <c r="G8953" t="str">
        <f t="shared" si="696"/>
        <v>11</v>
      </c>
      <c r="H8953" t="str">
        <f t="shared" si="697"/>
        <v>21</v>
      </c>
      <c r="I8953">
        <v>43</v>
      </c>
      <c r="J8953">
        <f t="shared" si="698"/>
        <v>0.71666666666666667</v>
      </c>
      <c r="K8953" t="s">
        <v>54</v>
      </c>
      <c r="L8953" t="s">
        <v>61</v>
      </c>
      <c r="M8953" t="s">
        <v>23</v>
      </c>
      <c r="N8953" t="b">
        <v>1</v>
      </c>
      <c r="O8953">
        <f>_xlfn.XLOOKUP(B8953,Machine_Info!A:A,Machine_Info!E:E)</f>
        <v>14</v>
      </c>
      <c r="P8953">
        <f t="shared" si="695"/>
        <v>13.283333333333333</v>
      </c>
      <c r="Q8953">
        <f t="shared" si="699"/>
        <v>0.94880952380952377</v>
      </c>
    </row>
    <row r="8954" spans="1:17" x14ac:dyDescent="0.2">
      <c r="A8954" t="s">
        <v>9072</v>
      </c>
      <c r="B8954" t="s">
        <v>99</v>
      </c>
      <c r="C8954" t="s">
        <v>100</v>
      </c>
      <c r="D8954" t="s">
        <v>32</v>
      </c>
      <c r="E8954" s="2">
        <v>45617.513148148151</v>
      </c>
      <c r="F8954" s="2">
        <v>45618.021481481483</v>
      </c>
      <c r="G8954" t="str">
        <f t="shared" si="696"/>
        <v>11</v>
      </c>
      <c r="H8954" t="str">
        <f t="shared" si="697"/>
        <v>21</v>
      </c>
      <c r="I8954">
        <v>260</v>
      </c>
      <c r="J8954">
        <f t="shared" si="698"/>
        <v>4.333333333333333</v>
      </c>
      <c r="K8954" t="s">
        <v>38</v>
      </c>
      <c r="L8954" t="s">
        <v>10160</v>
      </c>
      <c r="M8954" t="s">
        <v>44</v>
      </c>
      <c r="N8954" t="b">
        <v>0</v>
      </c>
      <c r="O8954">
        <f>_xlfn.XLOOKUP(B8954,Machine_Info!A:A,Machine_Info!E:E)</f>
        <v>16</v>
      </c>
      <c r="P8954">
        <f t="shared" si="695"/>
        <v>11.666666666666668</v>
      </c>
      <c r="Q8954">
        <f t="shared" si="699"/>
        <v>0.72916666666666674</v>
      </c>
    </row>
    <row r="8955" spans="1:17" x14ac:dyDescent="0.2">
      <c r="A8955" t="s">
        <v>9073</v>
      </c>
      <c r="B8955" t="s">
        <v>132</v>
      </c>
      <c r="C8955" t="s">
        <v>133</v>
      </c>
      <c r="D8955" t="s">
        <v>59</v>
      </c>
      <c r="E8955" s="2">
        <v>45617.522685185177</v>
      </c>
      <c r="F8955" s="2">
        <v>45617.551157407397</v>
      </c>
      <c r="G8955" t="str">
        <f t="shared" si="696"/>
        <v>11</v>
      </c>
      <c r="H8955" t="str">
        <f t="shared" si="697"/>
        <v>21</v>
      </c>
      <c r="I8955">
        <v>36</v>
      </c>
      <c r="J8955">
        <f t="shared" si="698"/>
        <v>0.6</v>
      </c>
      <c r="K8955" t="s">
        <v>110</v>
      </c>
      <c r="L8955" t="s">
        <v>10160</v>
      </c>
      <c r="M8955" t="s">
        <v>44</v>
      </c>
      <c r="N8955" t="b">
        <v>0</v>
      </c>
      <c r="O8955">
        <f>_xlfn.XLOOKUP(B8955,Machine_Info!A:A,Machine_Info!E:E)</f>
        <v>14</v>
      </c>
      <c r="P8955">
        <f t="shared" si="695"/>
        <v>13.4</v>
      </c>
      <c r="Q8955">
        <f t="shared" si="699"/>
        <v>0.95714285714285718</v>
      </c>
    </row>
    <row r="8956" spans="1:17" x14ac:dyDescent="0.2">
      <c r="A8956" t="s">
        <v>9074</v>
      </c>
      <c r="B8956" t="s">
        <v>218</v>
      </c>
      <c r="C8956" t="s">
        <v>219</v>
      </c>
      <c r="D8956" t="s">
        <v>20</v>
      </c>
      <c r="E8956" s="2">
        <v>45617.532708333332</v>
      </c>
      <c r="F8956" s="2">
        <v>45617.686874999999</v>
      </c>
      <c r="G8956" t="str">
        <f t="shared" si="696"/>
        <v>11</v>
      </c>
      <c r="H8956" t="str">
        <f t="shared" si="697"/>
        <v>21</v>
      </c>
      <c r="I8956">
        <v>63</v>
      </c>
      <c r="J8956">
        <f t="shared" si="698"/>
        <v>1.05</v>
      </c>
      <c r="K8956" t="s">
        <v>38</v>
      </c>
      <c r="L8956" t="s">
        <v>61</v>
      </c>
      <c r="M8956" t="s">
        <v>23</v>
      </c>
      <c r="N8956" t="b">
        <v>0</v>
      </c>
      <c r="O8956">
        <f>_xlfn.XLOOKUP(B8956,Machine_Info!A:A,Machine_Info!E:E)</f>
        <v>14</v>
      </c>
      <c r="P8956">
        <f t="shared" si="695"/>
        <v>12.95</v>
      </c>
      <c r="Q8956">
        <f t="shared" si="699"/>
        <v>0.92499999999999993</v>
      </c>
    </row>
    <row r="8957" spans="1:17" x14ac:dyDescent="0.2">
      <c r="A8957" t="s">
        <v>9075</v>
      </c>
      <c r="B8957" t="s">
        <v>18</v>
      </c>
      <c r="C8957" t="s">
        <v>19</v>
      </c>
      <c r="D8957" t="s">
        <v>20</v>
      </c>
      <c r="E8957" s="2">
        <v>45617.568564814806</v>
      </c>
      <c r="F8957" s="2">
        <v>45617.57203703704</v>
      </c>
      <c r="G8957" t="str">
        <f t="shared" si="696"/>
        <v>11</v>
      </c>
      <c r="H8957" t="str">
        <f t="shared" si="697"/>
        <v>21</v>
      </c>
      <c r="I8957">
        <v>175</v>
      </c>
      <c r="J8957">
        <f t="shared" si="698"/>
        <v>2.9166666666666665</v>
      </c>
      <c r="K8957" t="s">
        <v>110</v>
      </c>
      <c r="L8957" t="s">
        <v>165</v>
      </c>
      <c r="M8957" t="s">
        <v>34</v>
      </c>
      <c r="N8957" t="b">
        <v>0</v>
      </c>
      <c r="O8957">
        <f>_xlfn.XLOOKUP(B8957,Machine_Info!A:A,Machine_Info!E:E)</f>
        <v>16</v>
      </c>
      <c r="P8957">
        <f t="shared" si="695"/>
        <v>13.083333333333334</v>
      </c>
      <c r="Q8957">
        <f t="shared" si="699"/>
        <v>0.81770833333333337</v>
      </c>
    </row>
    <row r="8958" spans="1:17" x14ac:dyDescent="0.2">
      <c r="A8958" t="s">
        <v>9076</v>
      </c>
      <c r="B8958" t="s">
        <v>69</v>
      </c>
      <c r="C8958" t="s">
        <v>70</v>
      </c>
      <c r="D8958" t="s">
        <v>27</v>
      </c>
      <c r="E8958" s="2">
        <v>45617.578090277777</v>
      </c>
      <c r="F8958" s="2">
        <v>45617.667673611111</v>
      </c>
      <c r="G8958" t="str">
        <f t="shared" si="696"/>
        <v>11</v>
      </c>
      <c r="H8958" t="str">
        <f t="shared" si="697"/>
        <v>21</v>
      </c>
      <c r="I8958">
        <v>99</v>
      </c>
      <c r="J8958">
        <f t="shared" si="698"/>
        <v>1.65</v>
      </c>
      <c r="K8958" t="s">
        <v>103</v>
      </c>
      <c r="L8958" t="s">
        <v>61</v>
      </c>
      <c r="M8958" t="s">
        <v>23</v>
      </c>
      <c r="N8958" t="b">
        <v>0</v>
      </c>
      <c r="O8958">
        <f>_xlfn.XLOOKUP(B8958,Machine_Info!A:A,Machine_Info!E:E)</f>
        <v>16</v>
      </c>
      <c r="P8958">
        <f t="shared" si="695"/>
        <v>14.35</v>
      </c>
      <c r="Q8958">
        <f t="shared" si="699"/>
        <v>0.89687499999999998</v>
      </c>
    </row>
    <row r="8959" spans="1:17" x14ac:dyDescent="0.2">
      <c r="A8959" t="s">
        <v>9077</v>
      </c>
      <c r="B8959" t="s">
        <v>49</v>
      </c>
      <c r="C8959" t="s">
        <v>50</v>
      </c>
      <c r="D8959" t="s">
        <v>20</v>
      </c>
      <c r="E8959" s="2">
        <v>45617.580023148148</v>
      </c>
      <c r="F8959" s="2">
        <v>45617.589745370373</v>
      </c>
      <c r="G8959" t="str">
        <f t="shared" si="696"/>
        <v>11</v>
      </c>
      <c r="H8959" t="str">
        <f t="shared" si="697"/>
        <v>21</v>
      </c>
      <c r="I8959">
        <v>486</v>
      </c>
      <c r="J8959">
        <f t="shared" si="698"/>
        <v>8.1</v>
      </c>
      <c r="K8959" t="s">
        <v>54</v>
      </c>
      <c r="L8959" t="s">
        <v>61</v>
      </c>
      <c r="M8959" t="s">
        <v>23</v>
      </c>
      <c r="N8959" t="b">
        <v>1</v>
      </c>
      <c r="O8959">
        <f>_xlfn.XLOOKUP(B8959,Machine_Info!A:A,Machine_Info!E:E)</f>
        <v>22</v>
      </c>
      <c r="P8959">
        <f t="shared" si="695"/>
        <v>13.9</v>
      </c>
      <c r="Q8959">
        <f t="shared" si="699"/>
        <v>0.63181818181818183</v>
      </c>
    </row>
    <row r="8960" spans="1:17" x14ac:dyDescent="0.2">
      <c r="A8960" t="s">
        <v>9078</v>
      </c>
      <c r="B8960" t="s">
        <v>171</v>
      </c>
      <c r="C8960" t="s">
        <v>172</v>
      </c>
      <c r="D8960" t="s">
        <v>32</v>
      </c>
      <c r="E8960" s="2">
        <v>45617.643449074072</v>
      </c>
      <c r="F8960" s="2">
        <v>45617.660115740742</v>
      </c>
      <c r="G8960" t="str">
        <f t="shared" si="696"/>
        <v>11</v>
      </c>
      <c r="H8960" t="str">
        <f t="shared" si="697"/>
        <v>21</v>
      </c>
      <c r="I8960">
        <v>371</v>
      </c>
      <c r="J8960">
        <f t="shared" si="698"/>
        <v>6.1833333333333336</v>
      </c>
      <c r="K8960" t="s">
        <v>28</v>
      </c>
      <c r="L8960" t="s">
        <v>165</v>
      </c>
      <c r="M8960" t="s">
        <v>34</v>
      </c>
      <c r="N8960" t="b">
        <v>0</v>
      </c>
      <c r="O8960">
        <f>_xlfn.XLOOKUP(B8960,Machine_Info!A:A,Machine_Info!E:E)</f>
        <v>16</v>
      </c>
      <c r="P8960">
        <f t="shared" si="695"/>
        <v>9.8166666666666664</v>
      </c>
      <c r="Q8960">
        <f t="shared" si="699"/>
        <v>0.61354166666666665</v>
      </c>
    </row>
    <row r="8961" spans="1:17" x14ac:dyDescent="0.2">
      <c r="A8961" t="s">
        <v>9079</v>
      </c>
      <c r="B8961" t="s">
        <v>163</v>
      </c>
      <c r="C8961" t="s">
        <v>164</v>
      </c>
      <c r="D8961" t="s">
        <v>32</v>
      </c>
      <c r="E8961" s="2">
        <v>45617.675162037027</v>
      </c>
      <c r="F8961" s="2">
        <v>45617.702939814822</v>
      </c>
      <c r="G8961" t="str">
        <f t="shared" si="696"/>
        <v>11</v>
      </c>
      <c r="H8961" t="str">
        <f t="shared" si="697"/>
        <v>21</v>
      </c>
      <c r="I8961">
        <v>216</v>
      </c>
      <c r="J8961">
        <f t="shared" si="698"/>
        <v>3.6</v>
      </c>
      <c r="K8961" t="s">
        <v>42</v>
      </c>
      <c r="L8961" t="s">
        <v>10160</v>
      </c>
      <c r="M8961" t="s">
        <v>44</v>
      </c>
      <c r="N8961" t="b">
        <v>0</v>
      </c>
      <c r="O8961">
        <f>_xlfn.XLOOKUP(B8961,Machine_Info!A:A,Machine_Info!E:E)</f>
        <v>20</v>
      </c>
      <c r="P8961">
        <f t="shared" si="695"/>
        <v>16.399999999999999</v>
      </c>
      <c r="Q8961">
        <f t="shared" si="699"/>
        <v>0.82</v>
      </c>
    </row>
    <row r="8962" spans="1:17" x14ac:dyDescent="0.2">
      <c r="A8962" t="s">
        <v>9080</v>
      </c>
      <c r="B8962" t="s">
        <v>78</v>
      </c>
      <c r="C8962" t="s">
        <v>79</v>
      </c>
      <c r="D8962" t="s">
        <v>32</v>
      </c>
      <c r="E8962" s="2">
        <v>45617.739386574067</v>
      </c>
      <c r="F8962" s="2">
        <v>45617.778275462973</v>
      </c>
      <c r="G8962" t="str">
        <f t="shared" si="696"/>
        <v>11</v>
      </c>
      <c r="H8962" t="str">
        <f t="shared" si="697"/>
        <v>21</v>
      </c>
      <c r="I8962">
        <v>289</v>
      </c>
      <c r="J8962">
        <f t="shared" si="698"/>
        <v>4.8166666666666664</v>
      </c>
      <c r="K8962" t="s">
        <v>21</v>
      </c>
      <c r="L8962" t="s">
        <v>61</v>
      </c>
      <c r="M8962" t="s">
        <v>23</v>
      </c>
      <c r="N8962" t="b">
        <v>1</v>
      </c>
      <c r="O8962">
        <f>_xlfn.XLOOKUP(B8962,Machine_Info!A:A,Machine_Info!E:E)</f>
        <v>22</v>
      </c>
      <c r="P8962">
        <f t="shared" ref="P8962:P9025" si="700">O8962-J8962</f>
        <v>17.183333333333334</v>
      </c>
      <c r="Q8962">
        <f t="shared" si="699"/>
        <v>0.78106060606060612</v>
      </c>
    </row>
    <row r="8963" spans="1:17" x14ac:dyDescent="0.2">
      <c r="A8963" t="s">
        <v>9081</v>
      </c>
      <c r="B8963" t="s">
        <v>132</v>
      </c>
      <c r="C8963" t="s">
        <v>133</v>
      </c>
      <c r="D8963" t="s">
        <v>59</v>
      </c>
      <c r="E8963" s="2">
        <v>45617.741238425922</v>
      </c>
      <c r="F8963" s="2">
        <v>45617.870405092603</v>
      </c>
      <c r="G8963" t="str">
        <f t="shared" ref="G8963:G9026" si="701">TEXT(E8963,"mm")</f>
        <v>11</v>
      </c>
      <c r="H8963" t="str">
        <f t="shared" ref="H8963:H9026" si="702">TEXT(E8963,"dd")</f>
        <v>21</v>
      </c>
      <c r="I8963">
        <v>127</v>
      </c>
      <c r="J8963">
        <f t="shared" ref="J8963:J9026" si="703">I8963/60</f>
        <v>2.1166666666666667</v>
      </c>
      <c r="K8963" t="s">
        <v>103</v>
      </c>
      <c r="L8963" t="s">
        <v>165</v>
      </c>
      <c r="M8963" t="s">
        <v>34</v>
      </c>
      <c r="N8963" t="b">
        <v>0</v>
      </c>
      <c r="O8963">
        <f>_xlfn.XLOOKUP(B8963,Machine_Info!A:A,Machine_Info!E:E)</f>
        <v>14</v>
      </c>
      <c r="P8963">
        <f t="shared" si="700"/>
        <v>11.883333333333333</v>
      </c>
      <c r="Q8963">
        <f t="shared" ref="Q8963:Q9026" si="704">P8963/O8963</f>
        <v>0.84880952380952379</v>
      </c>
    </row>
    <row r="8964" spans="1:17" x14ac:dyDescent="0.2">
      <c r="A8964" t="s">
        <v>9082</v>
      </c>
      <c r="B8964" t="s">
        <v>202</v>
      </c>
      <c r="C8964" t="s">
        <v>203</v>
      </c>
      <c r="D8964" t="s">
        <v>32</v>
      </c>
      <c r="E8964" s="2">
        <v>45617.766180555547</v>
      </c>
      <c r="F8964" s="2">
        <v>45617.920347222222</v>
      </c>
      <c r="G8964" t="str">
        <f t="shared" si="701"/>
        <v>11</v>
      </c>
      <c r="H8964" t="str">
        <f t="shared" si="702"/>
        <v>21</v>
      </c>
      <c r="I8964">
        <v>522</v>
      </c>
      <c r="J8964">
        <f t="shared" si="703"/>
        <v>8.6999999999999993</v>
      </c>
      <c r="K8964" t="s">
        <v>42</v>
      </c>
      <c r="L8964" t="s">
        <v>165</v>
      </c>
      <c r="M8964" t="s">
        <v>34</v>
      </c>
      <c r="N8964" t="b">
        <v>0</v>
      </c>
      <c r="O8964">
        <f>_xlfn.XLOOKUP(B8964,Machine_Info!A:A,Machine_Info!E:E)</f>
        <v>22</v>
      </c>
      <c r="P8964">
        <f t="shared" si="700"/>
        <v>13.3</v>
      </c>
      <c r="Q8964">
        <f t="shared" si="704"/>
        <v>0.60454545454545461</v>
      </c>
    </row>
    <row r="8965" spans="1:17" x14ac:dyDescent="0.2">
      <c r="A8965" t="s">
        <v>9083</v>
      </c>
      <c r="B8965" t="s">
        <v>96</v>
      </c>
      <c r="C8965" t="s">
        <v>97</v>
      </c>
      <c r="D8965" t="s">
        <v>27</v>
      </c>
      <c r="E8965" s="2">
        <v>45617.781655092593</v>
      </c>
      <c r="F8965" s="2">
        <v>45617.958043981482</v>
      </c>
      <c r="G8965" t="str">
        <f t="shared" si="701"/>
        <v>11</v>
      </c>
      <c r="H8965" t="str">
        <f t="shared" si="702"/>
        <v>21</v>
      </c>
      <c r="I8965">
        <v>391</v>
      </c>
      <c r="J8965">
        <f t="shared" si="703"/>
        <v>6.5166666666666666</v>
      </c>
      <c r="K8965" t="s">
        <v>76</v>
      </c>
      <c r="L8965" t="s">
        <v>10160</v>
      </c>
      <c r="M8965" t="s">
        <v>44</v>
      </c>
      <c r="N8965" t="b">
        <v>0</v>
      </c>
      <c r="O8965">
        <f>_xlfn.XLOOKUP(B8965,Machine_Info!A:A,Machine_Info!E:E)</f>
        <v>20</v>
      </c>
      <c r="P8965">
        <f t="shared" si="700"/>
        <v>13.483333333333334</v>
      </c>
      <c r="Q8965">
        <f t="shared" si="704"/>
        <v>0.67416666666666669</v>
      </c>
    </row>
    <row r="8966" spans="1:17" x14ac:dyDescent="0.2">
      <c r="A8966" t="s">
        <v>9084</v>
      </c>
      <c r="B8966" t="s">
        <v>125</v>
      </c>
      <c r="C8966" t="s">
        <v>126</v>
      </c>
      <c r="D8966" t="s">
        <v>20</v>
      </c>
      <c r="E8966" s="2">
        <v>45617.816412037027</v>
      </c>
      <c r="F8966" s="2">
        <v>45618.014328703714</v>
      </c>
      <c r="G8966" t="str">
        <f t="shared" si="701"/>
        <v>11</v>
      </c>
      <c r="H8966" t="str">
        <f t="shared" si="702"/>
        <v>21</v>
      </c>
      <c r="I8966">
        <v>330</v>
      </c>
      <c r="J8966">
        <f t="shared" si="703"/>
        <v>5.5</v>
      </c>
      <c r="K8966" t="s">
        <v>103</v>
      </c>
      <c r="L8966" t="s">
        <v>10160</v>
      </c>
      <c r="M8966" t="s">
        <v>44</v>
      </c>
      <c r="N8966" t="b">
        <v>0</v>
      </c>
      <c r="O8966">
        <f>_xlfn.XLOOKUP(B8966,Machine_Info!A:A,Machine_Info!E:E)</f>
        <v>18</v>
      </c>
      <c r="P8966">
        <f t="shared" si="700"/>
        <v>12.5</v>
      </c>
      <c r="Q8966">
        <f t="shared" si="704"/>
        <v>0.69444444444444442</v>
      </c>
    </row>
    <row r="8967" spans="1:17" x14ac:dyDescent="0.2">
      <c r="A8967" t="s">
        <v>9085</v>
      </c>
      <c r="B8967" t="s">
        <v>163</v>
      </c>
      <c r="C8967" t="s">
        <v>164</v>
      </c>
      <c r="D8967" t="s">
        <v>32</v>
      </c>
      <c r="E8967" s="2">
        <v>45617.876979166656</v>
      </c>
      <c r="F8967" s="2">
        <v>45617.904062499998</v>
      </c>
      <c r="G8967" t="str">
        <f t="shared" si="701"/>
        <v>11</v>
      </c>
      <c r="H8967" t="str">
        <f t="shared" si="702"/>
        <v>21</v>
      </c>
      <c r="I8967">
        <v>120</v>
      </c>
      <c r="J8967">
        <f t="shared" si="703"/>
        <v>2</v>
      </c>
      <c r="K8967" t="s">
        <v>42</v>
      </c>
      <c r="L8967" t="s">
        <v>10160</v>
      </c>
      <c r="M8967" t="s">
        <v>44</v>
      </c>
      <c r="N8967" t="b">
        <v>0</v>
      </c>
      <c r="O8967">
        <f>_xlfn.XLOOKUP(B8967,Machine_Info!A:A,Machine_Info!E:E)</f>
        <v>20</v>
      </c>
      <c r="P8967">
        <f t="shared" si="700"/>
        <v>18</v>
      </c>
      <c r="Q8967">
        <f t="shared" si="704"/>
        <v>0.9</v>
      </c>
    </row>
    <row r="8968" spans="1:17" x14ac:dyDescent="0.2">
      <c r="A8968" t="s">
        <v>9086</v>
      </c>
      <c r="B8968" t="s">
        <v>99</v>
      </c>
      <c r="C8968" t="s">
        <v>100</v>
      </c>
      <c r="D8968" t="s">
        <v>32</v>
      </c>
      <c r="E8968" s="2">
        <v>45617.882662037038</v>
      </c>
      <c r="F8968" s="2">
        <v>45618.100023148138</v>
      </c>
      <c r="G8968" t="str">
        <f t="shared" si="701"/>
        <v>11</v>
      </c>
      <c r="H8968" t="str">
        <f t="shared" si="702"/>
        <v>21</v>
      </c>
      <c r="I8968">
        <v>42</v>
      </c>
      <c r="J8968">
        <f t="shared" si="703"/>
        <v>0.7</v>
      </c>
      <c r="K8968" t="s">
        <v>38</v>
      </c>
      <c r="L8968" t="s">
        <v>165</v>
      </c>
      <c r="M8968" t="s">
        <v>34</v>
      </c>
      <c r="N8968" t="b">
        <v>0</v>
      </c>
      <c r="O8968">
        <f>_xlfn.XLOOKUP(B8968,Machine_Info!A:A,Machine_Info!E:E)</f>
        <v>16</v>
      </c>
      <c r="P8968">
        <f t="shared" si="700"/>
        <v>15.3</v>
      </c>
      <c r="Q8968">
        <f t="shared" si="704"/>
        <v>0.95625000000000004</v>
      </c>
    </row>
    <row r="8969" spans="1:17" x14ac:dyDescent="0.2">
      <c r="A8969" t="s">
        <v>9087</v>
      </c>
      <c r="B8969" t="s">
        <v>36</v>
      </c>
      <c r="C8969" t="s">
        <v>37</v>
      </c>
      <c r="D8969" t="s">
        <v>20</v>
      </c>
      <c r="E8969" s="2">
        <v>45618.020057870373</v>
      </c>
      <c r="F8969" s="2">
        <v>45618.161724537043</v>
      </c>
      <c r="G8969" t="str">
        <f t="shared" si="701"/>
        <v>11</v>
      </c>
      <c r="H8969" t="str">
        <f t="shared" si="702"/>
        <v>22</v>
      </c>
      <c r="I8969">
        <v>997</v>
      </c>
      <c r="J8969">
        <f t="shared" si="703"/>
        <v>16.616666666666667</v>
      </c>
      <c r="K8969" t="s">
        <v>28</v>
      </c>
      <c r="L8969" t="s">
        <v>165</v>
      </c>
      <c r="M8969" t="s">
        <v>34</v>
      </c>
      <c r="N8969" t="b">
        <v>0</v>
      </c>
      <c r="O8969">
        <f>_xlfn.XLOOKUP(B8969,Machine_Info!A:A,Machine_Info!E:E)</f>
        <v>18</v>
      </c>
      <c r="P8969">
        <f t="shared" si="700"/>
        <v>1.3833333333333329</v>
      </c>
      <c r="Q8969">
        <f t="shared" si="704"/>
        <v>7.6851851851851824E-2</v>
      </c>
    </row>
    <row r="8970" spans="1:17" x14ac:dyDescent="0.2">
      <c r="A8970" t="s">
        <v>9088</v>
      </c>
      <c r="B8970" t="s">
        <v>49</v>
      </c>
      <c r="C8970" t="s">
        <v>50</v>
      </c>
      <c r="D8970" t="s">
        <v>20</v>
      </c>
      <c r="E8970" s="2">
        <v>45618.028310185182</v>
      </c>
      <c r="F8970" s="2">
        <v>45618.106087962973</v>
      </c>
      <c r="G8970" t="str">
        <f t="shared" si="701"/>
        <v>11</v>
      </c>
      <c r="H8970" t="str">
        <f t="shared" si="702"/>
        <v>22</v>
      </c>
      <c r="I8970">
        <v>972</v>
      </c>
      <c r="J8970">
        <f t="shared" si="703"/>
        <v>16.2</v>
      </c>
      <c r="K8970" t="s">
        <v>76</v>
      </c>
      <c r="L8970" t="s">
        <v>10160</v>
      </c>
      <c r="M8970" t="s">
        <v>44</v>
      </c>
      <c r="N8970" t="b">
        <v>0</v>
      </c>
      <c r="O8970">
        <f>_xlfn.XLOOKUP(B8970,Machine_Info!A:A,Machine_Info!E:E)</f>
        <v>22</v>
      </c>
      <c r="P8970">
        <f t="shared" si="700"/>
        <v>5.8000000000000007</v>
      </c>
      <c r="Q8970">
        <f t="shared" si="704"/>
        <v>0.26363636363636367</v>
      </c>
    </row>
    <row r="8971" spans="1:17" x14ac:dyDescent="0.2">
      <c r="A8971" t="s">
        <v>9089</v>
      </c>
      <c r="B8971" t="s">
        <v>25</v>
      </c>
      <c r="C8971" t="s">
        <v>26</v>
      </c>
      <c r="D8971" t="s">
        <v>27</v>
      </c>
      <c r="E8971" s="2">
        <v>45618.094305555547</v>
      </c>
      <c r="F8971" s="2">
        <v>45618.101944444446</v>
      </c>
      <c r="G8971" t="str">
        <f t="shared" si="701"/>
        <v>11</v>
      </c>
      <c r="H8971" t="str">
        <f t="shared" si="702"/>
        <v>22</v>
      </c>
      <c r="I8971">
        <v>1254</v>
      </c>
      <c r="J8971">
        <f t="shared" si="703"/>
        <v>20.9</v>
      </c>
      <c r="K8971" t="s">
        <v>42</v>
      </c>
      <c r="L8971" t="s">
        <v>10160</v>
      </c>
      <c r="M8971" t="s">
        <v>44</v>
      </c>
      <c r="N8971" t="b">
        <v>0</v>
      </c>
      <c r="O8971">
        <f>_xlfn.XLOOKUP(B8971,Machine_Info!A:A,Machine_Info!E:E)</f>
        <v>22</v>
      </c>
      <c r="P8971">
        <f t="shared" si="700"/>
        <v>1.1000000000000014</v>
      </c>
      <c r="Q8971">
        <f t="shared" si="704"/>
        <v>5.0000000000000065E-2</v>
      </c>
    </row>
    <row r="8972" spans="1:17" x14ac:dyDescent="0.2">
      <c r="A8972" t="s">
        <v>9090</v>
      </c>
      <c r="B8972" t="s">
        <v>78</v>
      </c>
      <c r="C8972" t="s">
        <v>79</v>
      </c>
      <c r="D8972" t="s">
        <v>32</v>
      </c>
      <c r="E8972" s="2">
        <v>45618.094976851848</v>
      </c>
      <c r="F8972" s="2">
        <v>45618.124143518522</v>
      </c>
      <c r="G8972" t="str">
        <f t="shared" si="701"/>
        <v>11</v>
      </c>
      <c r="H8972" t="str">
        <f t="shared" si="702"/>
        <v>22</v>
      </c>
      <c r="I8972">
        <v>643</v>
      </c>
      <c r="J8972">
        <f t="shared" si="703"/>
        <v>10.716666666666667</v>
      </c>
      <c r="K8972" t="s">
        <v>76</v>
      </c>
      <c r="L8972" t="s">
        <v>10160</v>
      </c>
      <c r="M8972" t="s">
        <v>44</v>
      </c>
      <c r="N8972" t="b">
        <v>0</v>
      </c>
      <c r="O8972">
        <f>_xlfn.XLOOKUP(B8972,Machine_Info!A:A,Machine_Info!E:E)</f>
        <v>22</v>
      </c>
      <c r="P8972">
        <f t="shared" si="700"/>
        <v>11.283333333333333</v>
      </c>
      <c r="Q8972">
        <f t="shared" si="704"/>
        <v>0.51287878787878782</v>
      </c>
    </row>
    <row r="8973" spans="1:17" x14ac:dyDescent="0.2">
      <c r="A8973" t="s">
        <v>9091</v>
      </c>
      <c r="B8973" t="s">
        <v>96</v>
      </c>
      <c r="C8973" t="s">
        <v>97</v>
      </c>
      <c r="D8973" t="s">
        <v>27</v>
      </c>
      <c r="E8973" s="2">
        <v>45618.116111111107</v>
      </c>
      <c r="F8973" s="2">
        <v>45618.145972222221</v>
      </c>
      <c r="G8973" t="str">
        <f t="shared" si="701"/>
        <v>11</v>
      </c>
      <c r="H8973" t="str">
        <f t="shared" si="702"/>
        <v>22</v>
      </c>
      <c r="I8973">
        <v>348</v>
      </c>
      <c r="J8973">
        <f t="shared" si="703"/>
        <v>5.8</v>
      </c>
      <c r="K8973" t="s">
        <v>103</v>
      </c>
      <c r="L8973" t="s">
        <v>10160</v>
      </c>
      <c r="M8973" t="s">
        <v>44</v>
      </c>
      <c r="N8973" t="b">
        <v>0</v>
      </c>
      <c r="O8973">
        <f>_xlfn.XLOOKUP(B8973,Machine_Info!A:A,Machine_Info!E:E)</f>
        <v>20</v>
      </c>
      <c r="P8973">
        <f t="shared" si="700"/>
        <v>14.2</v>
      </c>
      <c r="Q8973">
        <f t="shared" si="704"/>
        <v>0.71</v>
      </c>
    </row>
    <row r="8974" spans="1:17" x14ac:dyDescent="0.2">
      <c r="A8974" t="s">
        <v>9092</v>
      </c>
      <c r="B8974" t="s">
        <v>167</v>
      </c>
      <c r="C8974" t="s">
        <v>168</v>
      </c>
      <c r="D8974" t="s">
        <v>59</v>
      </c>
      <c r="E8974" s="2">
        <v>45618.159988425927</v>
      </c>
      <c r="F8974" s="2">
        <v>45618.189849537041</v>
      </c>
      <c r="G8974" t="str">
        <f t="shared" si="701"/>
        <v>11</v>
      </c>
      <c r="H8974" t="str">
        <f t="shared" si="702"/>
        <v>22</v>
      </c>
      <c r="I8974">
        <v>30</v>
      </c>
      <c r="J8974">
        <f t="shared" si="703"/>
        <v>0.5</v>
      </c>
      <c r="K8974" t="s">
        <v>38</v>
      </c>
      <c r="L8974" t="s">
        <v>10160</v>
      </c>
      <c r="M8974" t="s">
        <v>44</v>
      </c>
      <c r="N8974" t="b">
        <v>0</v>
      </c>
      <c r="O8974">
        <f>_xlfn.XLOOKUP(B8974,Machine_Info!A:A,Machine_Info!E:E)</f>
        <v>14</v>
      </c>
      <c r="P8974">
        <f t="shared" si="700"/>
        <v>13.5</v>
      </c>
      <c r="Q8974">
        <f t="shared" si="704"/>
        <v>0.9642857142857143</v>
      </c>
    </row>
    <row r="8975" spans="1:17" x14ac:dyDescent="0.2">
      <c r="A8975" t="s">
        <v>9093</v>
      </c>
      <c r="B8975" t="s">
        <v>78</v>
      </c>
      <c r="C8975" t="s">
        <v>79</v>
      </c>
      <c r="D8975" t="s">
        <v>32</v>
      </c>
      <c r="E8975" s="2">
        <v>45618.246053240742</v>
      </c>
      <c r="F8975" s="2">
        <v>45618.263414351852</v>
      </c>
      <c r="G8975" t="str">
        <f t="shared" si="701"/>
        <v>11</v>
      </c>
      <c r="H8975" t="str">
        <f t="shared" si="702"/>
        <v>22</v>
      </c>
      <c r="I8975">
        <v>642</v>
      </c>
      <c r="J8975">
        <f t="shared" si="703"/>
        <v>10.7</v>
      </c>
      <c r="K8975" t="s">
        <v>38</v>
      </c>
      <c r="L8975" t="s">
        <v>10160</v>
      </c>
      <c r="M8975" t="s">
        <v>44</v>
      </c>
      <c r="N8975" t="b">
        <v>0</v>
      </c>
      <c r="O8975">
        <f>_xlfn.XLOOKUP(B8975,Machine_Info!A:A,Machine_Info!E:E)</f>
        <v>22</v>
      </c>
      <c r="P8975">
        <f t="shared" si="700"/>
        <v>11.3</v>
      </c>
      <c r="Q8975">
        <f t="shared" si="704"/>
        <v>0.51363636363636367</v>
      </c>
    </row>
    <row r="8976" spans="1:17" x14ac:dyDescent="0.2">
      <c r="A8976" t="s">
        <v>9094</v>
      </c>
      <c r="B8976" t="s">
        <v>125</v>
      </c>
      <c r="C8976" t="s">
        <v>126</v>
      </c>
      <c r="D8976" t="s">
        <v>20</v>
      </c>
      <c r="E8976" s="2">
        <v>45618.257870370369</v>
      </c>
      <c r="F8976" s="2">
        <v>45618.280092592591</v>
      </c>
      <c r="G8976" t="str">
        <f t="shared" si="701"/>
        <v>11</v>
      </c>
      <c r="H8976" t="str">
        <f t="shared" si="702"/>
        <v>22</v>
      </c>
      <c r="I8976">
        <v>90</v>
      </c>
      <c r="J8976">
        <f t="shared" si="703"/>
        <v>1.5</v>
      </c>
      <c r="K8976" t="s">
        <v>28</v>
      </c>
      <c r="L8976" t="s">
        <v>10160</v>
      </c>
      <c r="M8976" t="s">
        <v>44</v>
      </c>
      <c r="N8976" t="b">
        <v>0</v>
      </c>
      <c r="O8976">
        <f>_xlfn.XLOOKUP(B8976,Machine_Info!A:A,Machine_Info!E:E)</f>
        <v>18</v>
      </c>
      <c r="P8976">
        <f t="shared" si="700"/>
        <v>16.5</v>
      </c>
      <c r="Q8976">
        <f t="shared" si="704"/>
        <v>0.91666666666666663</v>
      </c>
    </row>
    <row r="8977" spans="1:17" x14ac:dyDescent="0.2">
      <c r="A8977" t="s">
        <v>9095</v>
      </c>
      <c r="B8977" t="s">
        <v>57</v>
      </c>
      <c r="C8977" t="s">
        <v>58</v>
      </c>
      <c r="D8977" t="s">
        <v>59</v>
      </c>
      <c r="E8977" s="2">
        <v>45618.311238425929</v>
      </c>
      <c r="F8977" s="2">
        <v>45618.448738425926</v>
      </c>
      <c r="G8977" t="str">
        <f t="shared" si="701"/>
        <v>11</v>
      </c>
      <c r="H8977" t="str">
        <f t="shared" si="702"/>
        <v>22</v>
      </c>
      <c r="I8977">
        <v>14</v>
      </c>
      <c r="J8977">
        <f t="shared" si="703"/>
        <v>0.23333333333333334</v>
      </c>
      <c r="K8977" t="s">
        <v>21</v>
      </c>
      <c r="L8977" t="s">
        <v>61</v>
      </c>
      <c r="M8977" t="s">
        <v>23</v>
      </c>
      <c r="N8977" t="b">
        <v>1</v>
      </c>
      <c r="O8977">
        <f>_xlfn.XLOOKUP(B8977,Machine_Info!A:A,Machine_Info!E:E)</f>
        <v>18</v>
      </c>
      <c r="P8977">
        <f t="shared" si="700"/>
        <v>17.766666666666666</v>
      </c>
      <c r="Q8977">
        <f t="shared" si="704"/>
        <v>0.98703703703703694</v>
      </c>
    </row>
    <row r="8978" spans="1:17" x14ac:dyDescent="0.2">
      <c r="A8978" t="s">
        <v>9096</v>
      </c>
      <c r="B8978" t="s">
        <v>160</v>
      </c>
      <c r="C8978" t="s">
        <v>161</v>
      </c>
      <c r="D8978" t="s">
        <v>32</v>
      </c>
      <c r="E8978" s="2">
        <v>45618.371666666673</v>
      </c>
      <c r="F8978" s="2">
        <v>45618.421666666669</v>
      </c>
      <c r="G8978" t="str">
        <f t="shared" si="701"/>
        <v>11</v>
      </c>
      <c r="H8978" t="str">
        <f t="shared" si="702"/>
        <v>22</v>
      </c>
      <c r="I8978">
        <v>324</v>
      </c>
      <c r="J8978">
        <f t="shared" si="703"/>
        <v>5.4</v>
      </c>
      <c r="K8978" t="s">
        <v>28</v>
      </c>
      <c r="L8978" t="s">
        <v>10160</v>
      </c>
      <c r="M8978" t="s">
        <v>44</v>
      </c>
      <c r="N8978" t="b">
        <v>0</v>
      </c>
      <c r="O8978">
        <f>_xlfn.XLOOKUP(B8978,Machine_Info!A:A,Machine_Info!E:E)</f>
        <v>20</v>
      </c>
      <c r="P8978">
        <f t="shared" si="700"/>
        <v>14.6</v>
      </c>
      <c r="Q8978">
        <f t="shared" si="704"/>
        <v>0.73</v>
      </c>
    </row>
    <row r="8979" spans="1:17" x14ac:dyDescent="0.2">
      <c r="A8979" t="s">
        <v>9097</v>
      </c>
      <c r="B8979" t="s">
        <v>125</v>
      </c>
      <c r="C8979" t="s">
        <v>126</v>
      </c>
      <c r="D8979" t="s">
        <v>20</v>
      </c>
      <c r="E8979" s="2">
        <v>45618.392094907409</v>
      </c>
      <c r="F8979" s="2">
        <v>45618.531678240739</v>
      </c>
      <c r="G8979" t="str">
        <f t="shared" si="701"/>
        <v>11</v>
      </c>
      <c r="H8979" t="str">
        <f t="shared" si="702"/>
        <v>22</v>
      </c>
      <c r="I8979">
        <v>195</v>
      </c>
      <c r="J8979">
        <f t="shared" si="703"/>
        <v>3.25</v>
      </c>
      <c r="K8979" t="s">
        <v>110</v>
      </c>
      <c r="L8979" t="s">
        <v>10160</v>
      </c>
      <c r="M8979" t="s">
        <v>44</v>
      </c>
      <c r="N8979" t="b">
        <v>0</v>
      </c>
      <c r="O8979">
        <f>_xlfn.XLOOKUP(B8979,Machine_Info!A:A,Machine_Info!E:E)</f>
        <v>18</v>
      </c>
      <c r="P8979">
        <f t="shared" si="700"/>
        <v>14.75</v>
      </c>
      <c r="Q8979">
        <f t="shared" si="704"/>
        <v>0.81944444444444442</v>
      </c>
    </row>
    <row r="8980" spans="1:17" x14ac:dyDescent="0.2">
      <c r="A8980" t="s">
        <v>9098</v>
      </c>
      <c r="B8980" t="s">
        <v>40</v>
      </c>
      <c r="C8980" t="s">
        <v>41</v>
      </c>
      <c r="D8980" t="s">
        <v>20</v>
      </c>
      <c r="E8980" s="2">
        <v>45618.429293981477</v>
      </c>
      <c r="F8980" s="2">
        <v>45618.579988425918</v>
      </c>
      <c r="G8980" t="str">
        <f t="shared" si="701"/>
        <v>11</v>
      </c>
      <c r="H8980" t="str">
        <f t="shared" si="702"/>
        <v>22</v>
      </c>
      <c r="I8980">
        <v>1026</v>
      </c>
      <c r="J8980">
        <f t="shared" si="703"/>
        <v>17.100000000000001</v>
      </c>
      <c r="K8980" t="s">
        <v>38</v>
      </c>
      <c r="L8980" t="s">
        <v>165</v>
      </c>
      <c r="M8980" t="s">
        <v>34</v>
      </c>
      <c r="N8980" t="b">
        <v>0</v>
      </c>
      <c r="O8980">
        <f>_xlfn.XLOOKUP(B8980,Machine_Info!A:A,Machine_Info!E:E)</f>
        <v>18</v>
      </c>
      <c r="P8980">
        <f t="shared" si="700"/>
        <v>0.89999999999999858</v>
      </c>
      <c r="Q8980">
        <f t="shared" si="704"/>
        <v>4.999999999999992E-2</v>
      </c>
    </row>
    <row r="8981" spans="1:17" x14ac:dyDescent="0.2">
      <c r="A8981" t="s">
        <v>9099</v>
      </c>
      <c r="B8981" t="s">
        <v>167</v>
      </c>
      <c r="C8981" t="s">
        <v>168</v>
      </c>
      <c r="D8981" t="s">
        <v>59</v>
      </c>
      <c r="E8981" s="2">
        <v>45618.45752314815</v>
      </c>
      <c r="F8981" s="2">
        <v>45618.564467592587</v>
      </c>
      <c r="G8981" t="str">
        <f t="shared" si="701"/>
        <v>11</v>
      </c>
      <c r="H8981" t="str">
        <f t="shared" si="702"/>
        <v>22</v>
      </c>
      <c r="I8981">
        <v>251</v>
      </c>
      <c r="J8981">
        <f t="shared" si="703"/>
        <v>4.1833333333333336</v>
      </c>
      <c r="K8981" t="s">
        <v>54</v>
      </c>
      <c r="L8981" t="s">
        <v>10160</v>
      </c>
      <c r="M8981" t="s">
        <v>44</v>
      </c>
      <c r="N8981" t="b">
        <v>1</v>
      </c>
      <c r="O8981">
        <f>_xlfn.XLOOKUP(B8981,Machine_Info!A:A,Machine_Info!E:E)</f>
        <v>14</v>
      </c>
      <c r="P8981">
        <f t="shared" si="700"/>
        <v>9.8166666666666664</v>
      </c>
      <c r="Q8981">
        <f t="shared" si="704"/>
        <v>0.70119047619047614</v>
      </c>
    </row>
    <row r="8982" spans="1:17" x14ac:dyDescent="0.2">
      <c r="A8982" t="s">
        <v>9100</v>
      </c>
      <c r="B8982" t="s">
        <v>69</v>
      </c>
      <c r="C8982" t="s">
        <v>70</v>
      </c>
      <c r="D8982" t="s">
        <v>27</v>
      </c>
      <c r="E8982" s="2">
        <v>45618.462175925917</v>
      </c>
      <c r="F8982" s="2">
        <v>45618.695509259262</v>
      </c>
      <c r="G8982" t="str">
        <f t="shared" si="701"/>
        <v>11</v>
      </c>
      <c r="H8982" t="str">
        <f t="shared" si="702"/>
        <v>22</v>
      </c>
      <c r="I8982">
        <v>342</v>
      </c>
      <c r="J8982">
        <f t="shared" si="703"/>
        <v>5.7</v>
      </c>
      <c r="K8982" t="s">
        <v>38</v>
      </c>
      <c r="L8982" t="s">
        <v>165</v>
      </c>
      <c r="M8982" t="s">
        <v>34</v>
      </c>
      <c r="N8982" t="b">
        <v>0</v>
      </c>
      <c r="O8982">
        <f>_xlfn.XLOOKUP(B8982,Machine_Info!A:A,Machine_Info!E:E)</f>
        <v>16</v>
      </c>
      <c r="P8982">
        <f t="shared" si="700"/>
        <v>10.3</v>
      </c>
      <c r="Q8982">
        <f t="shared" si="704"/>
        <v>0.64375000000000004</v>
      </c>
    </row>
    <row r="8983" spans="1:17" x14ac:dyDescent="0.2">
      <c r="A8983" t="s">
        <v>9101</v>
      </c>
      <c r="B8983" t="s">
        <v>69</v>
      </c>
      <c r="C8983" t="s">
        <v>70</v>
      </c>
      <c r="D8983" t="s">
        <v>27</v>
      </c>
      <c r="E8983" s="2">
        <v>45618.47519675926</v>
      </c>
      <c r="F8983" s="2">
        <v>45618.612002314818</v>
      </c>
      <c r="G8983" t="str">
        <f t="shared" si="701"/>
        <v>11</v>
      </c>
      <c r="H8983" t="str">
        <f t="shared" si="702"/>
        <v>22</v>
      </c>
      <c r="I8983">
        <v>65</v>
      </c>
      <c r="J8983">
        <f t="shared" si="703"/>
        <v>1.0833333333333333</v>
      </c>
      <c r="K8983" t="s">
        <v>110</v>
      </c>
      <c r="L8983" t="s">
        <v>165</v>
      </c>
      <c r="M8983" t="s">
        <v>34</v>
      </c>
      <c r="N8983" t="b">
        <v>0</v>
      </c>
      <c r="O8983">
        <f>_xlfn.XLOOKUP(B8983,Machine_Info!A:A,Machine_Info!E:E)</f>
        <v>16</v>
      </c>
      <c r="P8983">
        <f t="shared" si="700"/>
        <v>14.916666666666666</v>
      </c>
      <c r="Q8983">
        <f t="shared" si="704"/>
        <v>0.93229166666666663</v>
      </c>
    </row>
    <row r="8984" spans="1:17" x14ac:dyDescent="0.2">
      <c r="A8984" t="s">
        <v>9102</v>
      </c>
      <c r="B8984" t="s">
        <v>135</v>
      </c>
      <c r="C8984" t="s">
        <v>136</v>
      </c>
      <c r="D8984" t="s">
        <v>32</v>
      </c>
      <c r="E8984" s="2">
        <v>45618.48337962963</v>
      </c>
      <c r="F8984" s="2">
        <v>45618.645185185182</v>
      </c>
      <c r="G8984" t="str">
        <f t="shared" si="701"/>
        <v>11</v>
      </c>
      <c r="H8984" t="str">
        <f t="shared" si="702"/>
        <v>22</v>
      </c>
      <c r="I8984">
        <v>238</v>
      </c>
      <c r="J8984">
        <f t="shared" si="703"/>
        <v>3.9666666666666668</v>
      </c>
      <c r="K8984" t="s">
        <v>71</v>
      </c>
      <c r="L8984" t="s">
        <v>61</v>
      </c>
      <c r="M8984" t="s">
        <v>23</v>
      </c>
      <c r="N8984" t="b">
        <v>1</v>
      </c>
      <c r="O8984">
        <f>_xlfn.XLOOKUP(B8984,Machine_Info!A:A,Machine_Info!E:E)</f>
        <v>20</v>
      </c>
      <c r="P8984">
        <f t="shared" si="700"/>
        <v>16.033333333333331</v>
      </c>
      <c r="Q8984">
        <f t="shared" si="704"/>
        <v>0.80166666666666653</v>
      </c>
    </row>
    <row r="8985" spans="1:17" x14ac:dyDescent="0.2">
      <c r="A8985" t="s">
        <v>9103</v>
      </c>
      <c r="B8985" t="s">
        <v>135</v>
      </c>
      <c r="C8985" t="s">
        <v>136</v>
      </c>
      <c r="D8985" t="s">
        <v>32</v>
      </c>
      <c r="E8985" s="2">
        <v>45618.5312962963</v>
      </c>
      <c r="F8985" s="2">
        <v>45618.550740740742</v>
      </c>
      <c r="G8985" t="str">
        <f t="shared" si="701"/>
        <v>11</v>
      </c>
      <c r="H8985" t="str">
        <f t="shared" si="702"/>
        <v>22</v>
      </c>
      <c r="I8985">
        <v>293</v>
      </c>
      <c r="J8985">
        <f t="shared" si="703"/>
        <v>4.8833333333333337</v>
      </c>
      <c r="K8985" t="s">
        <v>28</v>
      </c>
      <c r="L8985" t="s">
        <v>165</v>
      </c>
      <c r="M8985" t="s">
        <v>34</v>
      </c>
      <c r="N8985" t="b">
        <v>0</v>
      </c>
      <c r="O8985">
        <f>_xlfn.XLOOKUP(B8985,Machine_Info!A:A,Machine_Info!E:E)</f>
        <v>20</v>
      </c>
      <c r="P8985">
        <f t="shared" si="700"/>
        <v>15.116666666666667</v>
      </c>
      <c r="Q8985">
        <f t="shared" si="704"/>
        <v>0.75583333333333336</v>
      </c>
    </row>
    <row r="8986" spans="1:17" x14ac:dyDescent="0.2">
      <c r="A8986" t="s">
        <v>9104</v>
      </c>
      <c r="B8986" t="s">
        <v>63</v>
      </c>
      <c r="C8986" t="s">
        <v>64</v>
      </c>
      <c r="D8986" t="s">
        <v>32</v>
      </c>
      <c r="E8986" s="2">
        <v>45618.557986111111</v>
      </c>
      <c r="F8986" s="2">
        <v>45618.560763888891</v>
      </c>
      <c r="G8986" t="str">
        <f t="shared" si="701"/>
        <v>11</v>
      </c>
      <c r="H8986" t="str">
        <f t="shared" si="702"/>
        <v>22</v>
      </c>
      <c r="I8986">
        <v>60</v>
      </c>
      <c r="J8986">
        <f t="shared" si="703"/>
        <v>1</v>
      </c>
      <c r="K8986" t="s">
        <v>54</v>
      </c>
      <c r="L8986" t="s">
        <v>61</v>
      </c>
      <c r="M8986" t="s">
        <v>23</v>
      </c>
      <c r="N8986" t="b">
        <v>1</v>
      </c>
      <c r="O8986">
        <f>_xlfn.XLOOKUP(B8986,Machine_Info!A:A,Machine_Info!E:E)</f>
        <v>20</v>
      </c>
      <c r="P8986">
        <f t="shared" si="700"/>
        <v>19</v>
      </c>
      <c r="Q8986">
        <f t="shared" si="704"/>
        <v>0.95</v>
      </c>
    </row>
    <row r="8987" spans="1:17" x14ac:dyDescent="0.2">
      <c r="A8987" t="s">
        <v>9105</v>
      </c>
      <c r="B8987" t="s">
        <v>160</v>
      </c>
      <c r="C8987" t="s">
        <v>161</v>
      </c>
      <c r="D8987" t="s">
        <v>32</v>
      </c>
      <c r="E8987" s="2">
        <v>45618.565011574072</v>
      </c>
      <c r="F8987" s="2">
        <v>45618.685844907413</v>
      </c>
      <c r="G8987" t="str">
        <f t="shared" si="701"/>
        <v>11</v>
      </c>
      <c r="H8987" t="str">
        <f t="shared" si="702"/>
        <v>22</v>
      </c>
      <c r="I8987">
        <v>271</v>
      </c>
      <c r="J8987">
        <f t="shared" si="703"/>
        <v>4.5166666666666666</v>
      </c>
      <c r="K8987" t="s">
        <v>54</v>
      </c>
      <c r="L8987" t="s">
        <v>61</v>
      </c>
      <c r="M8987" t="s">
        <v>23</v>
      </c>
      <c r="N8987" t="b">
        <v>1</v>
      </c>
      <c r="O8987">
        <f>_xlfn.XLOOKUP(B8987,Machine_Info!A:A,Machine_Info!E:E)</f>
        <v>20</v>
      </c>
      <c r="P8987">
        <f t="shared" si="700"/>
        <v>15.483333333333334</v>
      </c>
      <c r="Q8987">
        <f t="shared" si="704"/>
        <v>0.77416666666666667</v>
      </c>
    </row>
    <row r="8988" spans="1:17" x14ac:dyDescent="0.2">
      <c r="A8988" t="s">
        <v>9106</v>
      </c>
      <c r="B8988" t="s">
        <v>142</v>
      </c>
      <c r="C8988" t="s">
        <v>143</v>
      </c>
      <c r="D8988" t="s">
        <v>27</v>
      </c>
      <c r="E8988" s="2">
        <v>45618.73065972222</v>
      </c>
      <c r="F8988" s="2">
        <v>45618.738298611112</v>
      </c>
      <c r="G8988" t="str">
        <f t="shared" si="701"/>
        <v>11</v>
      </c>
      <c r="H8988" t="str">
        <f t="shared" si="702"/>
        <v>22</v>
      </c>
      <c r="I8988">
        <v>128</v>
      </c>
      <c r="J8988">
        <f t="shared" si="703"/>
        <v>2.1333333333333333</v>
      </c>
      <c r="K8988" t="s">
        <v>110</v>
      </c>
      <c r="L8988" t="s">
        <v>165</v>
      </c>
      <c r="M8988" t="s">
        <v>34</v>
      </c>
      <c r="N8988" t="b">
        <v>0</v>
      </c>
      <c r="O8988">
        <f>_xlfn.XLOOKUP(B8988,Machine_Info!A:A,Machine_Info!E:E)</f>
        <v>22</v>
      </c>
      <c r="P8988">
        <f t="shared" si="700"/>
        <v>19.866666666666667</v>
      </c>
      <c r="Q8988">
        <f t="shared" si="704"/>
        <v>0.90303030303030307</v>
      </c>
    </row>
    <row r="8989" spans="1:17" x14ac:dyDescent="0.2">
      <c r="A8989" t="s">
        <v>9107</v>
      </c>
      <c r="B8989" t="s">
        <v>57</v>
      </c>
      <c r="C8989" t="s">
        <v>58</v>
      </c>
      <c r="D8989" t="s">
        <v>59</v>
      </c>
      <c r="E8989" s="2">
        <v>45618.733807870369</v>
      </c>
      <c r="F8989" s="2">
        <v>45618.926168981481</v>
      </c>
      <c r="G8989" t="str">
        <f t="shared" si="701"/>
        <v>11</v>
      </c>
      <c r="H8989" t="str">
        <f t="shared" si="702"/>
        <v>22</v>
      </c>
      <c r="I8989">
        <v>11</v>
      </c>
      <c r="J8989">
        <f t="shared" si="703"/>
        <v>0.18333333333333332</v>
      </c>
      <c r="K8989" t="s">
        <v>54</v>
      </c>
      <c r="L8989" t="s">
        <v>61</v>
      </c>
      <c r="M8989" t="s">
        <v>23</v>
      </c>
      <c r="N8989" t="b">
        <v>1</v>
      </c>
      <c r="O8989">
        <f>_xlfn.XLOOKUP(B8989,Machine_Info!A:A,Machine_Info!E:E)</f>
        <v>18</v>
      </c>
      <c r="P8989">
        <f t="shared" si="700"/>
        <v>17.816666666666666</v>
      </c>
      <c r="Q8989">
        <f t="shared" si="704"/>
        <v>0.98981481481481481</v>
      </c>
    </row>
    <row r="8990" spans="1:17" x14ac:dyDescent="0.2">
      <c r="A8990" t="s">
        <v>9108</v>
      </c>
      <c r="B8990" t="s">
        <v>25</v>
      </c>
      <c r="C8990" t="s">
        <v>26</v>
      </c>
      <c r="D8990" t="s">
        <v>27</v>
      </c>
      <c r="E8990" s="2">
        <v>45618.734872685192</v>
      </c>
      <c r="F8990" s="2">
        <v>45618.860567129632</v>
      </c>
      <c r="G8990" t="str">
        <f t="shared" si="701"/>
        <v>11</v>
      </c>
      <c r="H8990" t="str">
        <f t="shared" si="702"/>
        <v>22</v>
      </c>
      <c r="I8990">
        <v>854</v>
      </c>
      <c r="J8990">
        <f t="shared" si="703"/>
        <v>14.233333333333333</v>
      </c>
      <c r="K8990" t="s">
        <v>54</v>
      </c>
      <c r="L8990" t="s">
        <v>61</v>
      </c>
      <c r="M8990" t="s">
        <v>23</v>
      </c>
      <c r="N8990" t="b">
        <v>1</v>
      </c>
      <c r="O8990">
        <f>_xlfn.XLOOKUP(B8990,Machine_Info!A:A,Machine_Info!E:E)</f>
        <v>22</v>
      </c>
      <c r="P8990">
        <f t="shared" si="700"/>
        <v>7.7666666666666675</v>
      </c>
      <c r="Q8990">
        <f t="shared" si="704"/>
        <v>0.35303030303030308</v>
      </c>
    </row>
    <row r="8991" spans="1:17" x14ac:dyDescent="0.2">
      <c r="A8991" t="s">
        <v>9109</v>
      </c>
      <c r="B8991" t="s">
        <v>263</v>
      </c>
      <c r="C8991" t="s">
        <v>264</v>
      </c>
      <c r="D8991" t="s">
        <v>27</v>
      </c>
      <c r="E8991" s="2">
        <v>45618.752164351848</v>
      </c>
      <c r="F8991" s="2">
        <v>45618.783414351848</v>
      </c>
      <c r="G8991" t="str">
        <f t="shared" si="701"/>
        <v>11</v>
      </c>
      <c r="H8991" t="str">
        <f t="shared" si="702"/>
        <v>22</v>
      </c>
      <c r="I8991">
        <v>131</v>
      </c>
      <c r="J8991">
        <f t="shared" si="703"/>
        <v>2.1833333333333331</v>
      </c>
      <c r="K8991" t="s">
        <v>76</v>
      </c>
      <c r="L8991" t="s">
        <v>165</v>
      </c>
      <c r="M8991" t="s">
        <v>34</v>
      </c>
      <c r="N8991" t="b">
        <v>0</v>
      </c>
      <c r="O8991">
        <f>_xlfn.XLOOKUP(B8991,Machine_Info!A:A,Machine_Info!E:E)</f>
        <v>22</v>
      </c>
      <c r="P8991">
        <f t="shared" si="700"/>
        <v>19.816666666666666</v>
      </c>
      <c r="Q8991">
        <f t="shared" si="704"/>
        <v>0.90075757575757576</v>
      </c>
    </row>
    <row r="8992" spans="1:17" x14ac:dyDescent="0.2">
      <c r="A8992" t="s">
        <v>9110</v>
      </c>
      <c r="B8992" t="s">
        <v>40</v>
      </c>
      <c r="C8992" t="s">
        <v>41</v>
      </c>
      <c r="D8992" t="s">
        <v>20</v>
      </c>
      <c r="E8992" s="2">
        <v>45618.797708333332</v>
      </c>
      <c r="F8992" s="2">
        <v>45618.817847222221</v>
      </c>
      <c r="G8992" t="str">
        <f t="shared" si="701"/>
        <v>11</v>
      </c>
      <c r="H8992" t="str">
        <f t="shared" si="702"/>
        <v>22</v>
      </c>
      <c r="I8992">
        <v>904</v>
      </c>
      <c r="J8992">
        <f t="shared" si="703"/>
        <v>15.066666666666666</v>
      </c>
      <c r="K8992" t="s">
        <v>110</v>
      </c>
      <c r="L8992" t="s">
        <v>165</v>
      </c>
      <c r="M8992" t="s">
        <v>34</v>
      </c>
      <c r="N8992" t="b">
        <v>0</v>
      </c>
      <c r="O8992">
        <f>_xlfn.XLOOKUP(B8992,Machine_Info!A:A,Machine_Info!E:E)</f>
        <v>18</v>
      </c>
      <c r="P8992">
        <f t="shared" si="700"/>
        <v>2.9333333333333336</v>
      </c>
      <c r="Q8992">
        <f t="shared" si="704"/>
        <v>0.16296296296296298</v>
      </c>
    </row>
    <row r="8993" spans="1:17" x14ac:dyDescent="0.2">
      <c r="A8993" t="s">
        <v>9111</v>
      </c>
      <c r="B8993" t="s">
        <v>218</v>
      </c>
      <c r="C8993" t="s">
        <v>219</v>
      </c>
      <c r="D8993" t="s">
        <v>20</v>
      </c>
      <c r="E8993" s="2">
        <v>45618.898506944453</v>
      </c>
      <c r="F8993" s="2">
        <v>45618.900590277779</v>
      </c>
      <c r="G8993" t="str">
        <f t="shared" si="701"/>
        <v>11</v>
      </c>
      <c r="H8993" t="str">
        <f t="shared" si="702"/>
        <v>22</v>
      </c>
      <c r="I8993">
        <v>67</v>
      </c>
      <c r="J8993">
        <f t="shared" si="703"/>
        <v>1.1166666666666667</v>
      </c>
      <c r="K8993" t="s">
        <v>110</v>
      </c>
      <c r="L8993" t="s">
        <v>10160</v>
      </c>
      <c r="M8993" t="s">
        <v>44</v>
      </c>
      <c r="N8993" t="b">
        <v>0</v>
      </c>
      <c r="O8993">
        <f>_xlfn.XLOOKUP(B8993,Machine_Info!A:A,Machine_Info!E:E)</f>
        <v>14</v>
      </c>
      <c r="P8993">
        <f t="shared" si="700"/>
        <v>12.883333333333333</v>
      </c>
      <c r="Q8993">
        <f t="shared" si="704"/>
        <v>0.92023809523809519</v>
      </c>
    </row>
    <row r="8994" spans="1:17" x14ac:dyDescent="0.2">
      <c r="A8994" t="s">
        <v>9112</v>
      </c>
      <c r="B8994" t="s">
        <v>106</v>
      </c>
      <c r="C8994" t="s">
        <v>107</v>
      </c>
      <c r="D8994" t="s">
        <v>59</v>
      </c>
      <c r="E8994" s="2">
        <v>45618.933888888889</v>
      </c>
      <c r="F8994" s="2">
        <v>45619.088750000003</v>
      </c>
      <c r="G8994" t="str">
        <f t="shared" si="701"/>
        <v>11</v>
      </c>
      <c r="H8994" t="str">
        <f t="shared" si="702"/>
        <v>22</v>
      </c>
      <c r="I8994">
        <v>15</v>
      </c>
      <c r="J8994">
        <f t="shared" si="703"/>
        <v>0.25</v>
      </c>
      <c r="K8994" t="s">
        <v>46</v>
      </c>
      <c r="L8994" t="s">
        <v>10160</v>
      </c>
      <c r="M8994" t="s">
        <v>44</v>
      </c>
      <c r="N8994" t="b">
        <v>0</v>
      </c>
      <c r="O8994">
        <f>_xlfn.XLOOKUP(B8994,Machine_Info!A:A,Machine_Info!E:E)</f>
        <v>16</v>
      </c>
      <c r="P8994">
        <f t="shared" si="700"/>
        <v>15.75</v>
      </c>
      <c r="Q8994">
        <f t="shared" si="704"/>
        <v>0.984375</v>
      </c>
    </row>
    <row r="8995" spans="1:17" x14ac:dyDescent="0.2">
      <c r="A8995" t="s">
        <v>9113</v>
      </c>
      <c r="B8995" t="s">
        <v>52</v>
      </c>
      <c r="C8995" t="s">
        <v>53</v>
      </c>
      <c r="D8995" t="s">
        <v>27</v>
      </c>
      <c r="E8995" s="2">
        <v>45618.936631944453</v>
      </c>
      <c r="F8995" s="2">
        <v>45618.956076388888</v>
      </c>
      <c r="G8995" t="str">
        <f t="shared" si="701"/>
        <v>11</v>
      </c>
      <c r="H8995" t="str">
        <f t="shared" si="702"/>
        <v>22</v>
      </c>
      <c r="I8995">
        <v>30</v>
      </c>
      <c r="J8995">
        <f t="shared" si="703"/>
        <v>0.5</v>
      </c>
      <c r="K8995" t="s">
        <v>54</v>
      </c>
      <c r="L8995" t="s">
        <v>61</v>
      </c>
      <c r="M8995" t="s">
        <v>23</v>
      </c>
      <c r="N8995" t="b">
        <v>1</v>
      </c>
      <c r="O8995">
        <f>_xlfn.XLOOKUP(B8995,Machine_Info!A:A,Machine_Info!E:E)</f>
        <v>16</v>
      </c>
      <c r="P8995">
        <f t="shared" si="700"/>
        <v>15.5</v>
      </c>
      <c r="Q8995">
        <f t="shared" si="704"/>
        <v>0.96875</v>
      </c>
    </row>
    <row r="8996" spans="1:17" x14ac:dyDescent="0.2">
      <c r="A8996" t="s">
        <v>9114</v>
      </c>
      <c r="B8996" t="s">
        <v>18</v>
      </c>
      <c r="C8996" t="s">
        <v>19</v>
      </c>
      <c r="D8996" t="s">
        <v>20</v>
      </c>
      <c r="E8996" s="2">
        <v>45618.982592592591</v>
      </c>
      <c r="F8996" s="2">
        <v>45619.051342592589</v>
      </c>
      <c r="G8996" t="str">
        <f t="shared" si="701"/>
        <v>11</v>
      </c>
      <c r="H8996" t="str">
        <f t="shared" si="702"/>
        <v>22</v>
      </c>
      <c r="I8996">
        <v>20</v>
      </c>
      <c r="J8996">
        <f t="shared" si="703"/>
        <v>0.33333333333333331</v>
      </c>
      <c r="K8996" t="s">
        <v>28</v>
      </c>
      <c r="L8996" t="s">
        <v>10160</v>
      </c>
      <c r="M8996" t="s">
        <v>44</v>
      </c>
      <c r="N8996" t="b">
        <v>0</v>
      </c>
      <c r="O8996">
        <f>_xlfn.XLOOKUP(B8996,Machine_Info!A:A,Machine_Info!E:E)</f>
        <v>16</v>
      </c>
      <c r="P8996">
        <f t="shared" si="700"/>
        <v>15.666666666666666</v>
      </c>
      <c r="Q8996">
        <f t="shared" si="704"/>
        <v>0.97916666666666663</v>
      </c>
    </row>
    <row r="8997" spans="1:17" x14ac:dyDescent="0.2">
      <c r="A8997" t="s">
        <v>9115</v>
      </c>
      <c r="B8997" t="s">
        <v>99</v>
      </c>
      <c r="C8997" t="s">
        <v>100</v>
      </c>
      <c r="D8997" t="s">
        <v>32</v>
      </c>
      <c r="E8997" s="2">
        <v>45619.002442129633</v>
      </c>
      <c r="F8997" s="2">
        <v>45619.032997685194</v>
      </c>
      <c r="G8997" t="str">
        <f t="shared" si="701"/>
        <v>11</v>
      </c>
      <c r="H8997" t="str">
        <f t="shared" si="702"/>
        <v>23</v>
      </c>
      <c r="I8997">
        <v>193</v>
      </c>
      <c r="J8997">
        <f t="shared" si="703"/>
        <v>3.2166666666666668</v>
      </c>
      <c r="K8997" t="s">
        <v>60</v>
      </c>
      <c r="L8997" t="s">
        <v>165</v>
      </c>
      <c r="M8997" t="s">
        <v>34</v>
      </c>
      <c r="N8997" t="b">
        <v>0</v>
      </c>
      <c r="O8997">
        <f>_xlfn.XLOOKUP(B8997,Machine_Info!A:A,Machine_Info!E:E)</f>
        <v>16</v>
      </c>
      <c r="P8997">
        <f t="shared" si="700"/>
        <v>12.783333333333333</v>
      </c>
      <c r="Q8997">
        <f t="shared" si="704"/>
        <v>0.79895833333333333</v>
      </c>
    </row>
    <row r="8998" spans="1:17" x14ac:dyDescent="0.2">
      <c r="A8998" t="s">
        <v>9116</v>
      </c>
      <c r="B8998" t="s">
        <v>52</v>
      </c>
      <c r="C8998" t="s">
        <v>53</v>
      </c>
      <c r="D8998" t="s">
        <v>27</v>
      </c>
      <c r="E8998" s="2">
        <v>45619.054351851853</v>
      </c>
      <c r="F8998" s="2">
        <v>45619.073101851849</v>
      </c>
      <c r="G8998" t="str">
        <f t="shared" si="701"/>
        <v>11</v>
      </c>
      <c r="H8998" t="str">
        <f t="shared" si="702"/>
        <v>23</v>
      </c>
      <c r="I8998">
        <v>33</v>
      </c>
      <c r="J8998">
        <f t="shared" si="703"/>
        <v>0.55000000000000004</v>
      </c>
      <c r="K8998" t="s">
        <v>21</v>
      </c>
      <c r="L8998" t="s">
        <v>165</v>
      </c>
      <c r="M8998" t="s">
        <v>34</v>
      </c>
      <c r="N8998" t="b">
        <v>1</v>
      </c>
      <c r="O8998">
        <f>_xlfn.XLOOKUP(B8998,Machine_Info!A:A,Machine_Info!E:E)</f>
        <v>16</v>
      </c>
      <c r="P8998">
        <f t="shared" si="700"/>
        <v>15.45</v>
      </c>
      <c r="Q8998">
        <f t="shared" si="704"/>
        <v>0.96562499999999996</v>
      </c>
    </row>
    <row r="8999" spans="1:17" x14ac:dyDescent="0.2">
      <c r="A8999" t="s">
        <v>9117</v>
      </c>
      <c r="B8999" t="s">
        <v>81</v>
      </c>
      <c r="C8999" t="s">
        <v>82</v>
      </c>
      <c r="D8999" t="s">
        <v>20</v>
      </c>
      <c r="E8999" s="2">
        <v>45619.078831018523</v>
      </c>
      <c r="F8999" s="2">
        <v>45619.224664351852</v>
      </c>
      <c r="G8999" t="str">
        <f t="shared" si="701"/>
        <v>11</v>
      </c>
      <c r="H8999" t="str">
        <f t="shared" si="702"/>
        <v>23</v>
      </c>
      <c r="I8999">
        <v>330</v>
      </c>
      <c r="J8999">
        <f t="shared" si="703"/>
        <v>5.5</v>
      </c>
      <c r="K8999" t="s">
        <v>71</v>
      </c>
      <c r="L8999" t="s">
        <v>61</v>
      </c>
      <c r="M8999" t="s">
        <v>23</v>
      </c>
      <c r="N8999" t="b">
        <v>1</v>
      </c>
      <c r="O8999">
        <f>_xlfn.XLOOKUP(B8999,Machine_Info!A:A,Machine_Info!E:E)</f>
        <v>14</v>
      </c>
      <c r="P8999">
        <f t="shared" si="700"/>
        <v>8.5</v>
      </c>
      <c r="Q8999">
        <f t="shared" si="704"/>
        <v>0.6071428571428571</v>
      </c>
    </row>
    <row r="9000" spans="1:17" x14ac:dyDescent="0.2">
      <c r="A9000" t="s">
        <v>9118</v>
      </c>
      <c r="B9000" t="s">
        <v>36</v>
      </c>
      <c r="C9000" t="s">
        <v>37</v>
      </c>
      <c r="D9000" t="s">
        <v>20</v>
      </c>
      <c r="E9000" s="2">
        <v>45619.090439814812</v>
      </c>
      <c r="F9000" s="2">
        <v>45619.202245370368</v>
      </c>
      <c r="G9000" t="str">
        <f t="shared" si="701"/>
        <v>11</v>
      </c>
      <c r="H9000" t="str">
        <f t="shared" si="702"/>
        <v>23</v>
      </c>
      <c r="I9000">
        <v>991</v>
      </c>
      <c r="J9000">
        <f t="shared" si="703"/>
        <v>16.516666666666666</v>
      </c>
      <c r="K9000" t="s">
        <v>110</v>
      </c>
      <c r="L9000" t="s">
        <v>10160</v>
      </c>
      <c r="M9000" t="s">
        <v>44</v>
      </c>
      <c r="N9000" t="b">
        <v>0</v>
      </c>
      <c r="O9000">
        <f>_xlfn.XLOOKUP(B9000,Machine_Info!A:A,Machine_Info!E:E)</f>
        <v>18</v>
      </c>
      <c r="P9000">
        <f t="shared" si="700"/>
        <v>1.4833333333333343</v>
      </c>
      <c r="Q9000">
        <f t="shared" si="704"/>
        <v>8.2407407407407457E-2</v>
      </c>
    </row>
    <row r="9001" spans="1:17" x14ac:dyDescent="0.2">
      <c r="A9001" t="s">
        <v>9119</v>
      </c>
      <c r="B9001" t="s">
        <v>253</v>
      </c>
      <c r="C9001" t="s">
        <v>254</v>
      </c>
      <c r="D9001" t="s">
        <v>59</v>
      </c>
      <c r="E9001" s="2">
        <v>45619.174166666657</v>
      </c>
      <c r="F9001" s="2">
        <v>45619.225555555553</v>
      </c>
      <c r="G9001" t="str">
        <f t="shared" si="701"/>
        <v>11</v>
      </c>
      <c r="H9001" t="str">
        <f t="shared" si="702"/>
        <v>23</v>
      </c>
      <c r="I9001">
        <v>5</v>
      </c>
      <c r="J9001">
        <f t="shared" si="703"/>
        <v>8.3333333333333329E-2</v>
      </c>
      <c r="K9001" t="s">
        <v>54</v>
      </c>
      <c r="L9001" t="s">
        <v>61</v>
      </c>
      <c r="M9001" t="s">
        <v>23</v>
      </c>
      <c r="N9001" t="b">
        <v>1</v>
      </c>
      <c r="O9001">
        <f>_xlfn.XLOOKUP(B9001,Machine_Info!A:A,Machine_Info!E:E)</f>
        <v>22</v>
      </c>
      <c r="P9001">
        <f t="shared" si="700"/>
        <v>21.916666666666668</v>
      </c>
      <c r="Q9001">
        <f t="shared" si="704"/>
        <v>0.99621212121212122</v>
      </c>
    </row>
    <row r="9002" spans="1:17" x14ac:dyDescent="0.2">
      <c r="A9002" t="s">
        <v>9120</v>
      </c>
      <c r="B9002" t="s">
        <v>52</v>
      </c>
      <c r="C9002" t="s">
        <v>53</v>
      </c>
      <c r="D9002" t="s">
        <v>27</v>
      </c>
      <c r="E9002" s="2">
        <v>45619.252337962957</v>
      </c>
      <c r="F9002" s="2">
        <v>45619.464143518519</v>
      </c>
      <c r="G9002" t="str">
        <f t="shared" si="701"/>
        <v>11</v>
      </c>
      <c r="H9002" t="str">
        <f t="shared" si="702"/>
        <v>23</v>
      </c>
      <c r="I9002">
        <v>36</v>
      </c>
      <c r="J9002">
        <f t="shared" si="703"/>
        <v>0.6</v>
      </c>
      <c r="K9002" t="s">
        <v>54</v>
      </c>
      <c r="L9002" t="s">
        <v>61</v>
      </c>
      <c r="M9002" t="s">
        <v>23</v>
      </c>
      <c r="N9002" t="b">
        <v>1</v>
      </c>
      <c r="O9002">
        <f>_xlfn.XLOOKUP(B9002,Machine_Info!A:A,Machine_Info!E:E)</f>
        <v>16</v>
      </c>
      <c r="P9002">
        <f t="shared" si="700"/>
        <v>15.4</v>
      </c>
      <c r="Q9002">
        <f t="shared" si="704"/>
        <v>0.96250000000000002</v>
      </c>
    </row>
    <row r="9003" spans="1:17" x14ac:dyDescent="0.2">
      <c r="A9003" t="s">
        <v>9121</v>
      </c>
      <c r="B9003" t="s">
        <v>40</v>
      </c>
      <c r="C9003" t="s">
        <v>41</v>
      </c>
      <c r="D9003" t="s">
        <v>20</v>
      </c>
      <c r="E9003" s="2">
        <v>45619.268576388888</v>
      </c>
      <c r="F9003" s="2">
        <v>45619.299826388888</v>
      </c>
      <c r="G9003" t="str">
        <f t="shared" si="701"/>
        <v>11</v>
      </c>
      <c r="H9003" t="str">
        <f t="shared" si="702"/>
        <v>23</v>
      </c>
      <c r="I9003">
        <v>1026</v>
      </c>
      <c r="J9003">
        <f t="shared" si="703"/>
        <v>17.100000000000001</v>
      </c>
      <c r="K9003" t="s">
        <v>28</v>
      </c>
      <c r="L9003" t="s">
        <v>61</v>
      </c>
      <c r="M9003" t="s">
        <v>23</v>
      </c>
      <c r="N9003" t="b">
        <v>0</v>
      </c>
      <c r="O9003">
        <f>_xlfn.XLOOKUP(B9003,Machine_Info!A:A,Machine_Info!E:E)</f>
        <v>18</v>
      </c>
      <c r="P9003">
        <f t="shared" si="700"/>
        <v>0.89999999999999858</v>
      </c>
      <c r="Q9003">
        <f t="shared" si="704"/>
        <v>4.999999999999992E-2</v>
      </c>
    </row>
    <row r="9004" spans="1:17" x14ac:dyDescent="0.2">
      <c r="A9004" t="s">
        <v>9122</v>
      </c>
      <c r="B9004" t="s">
        <v>99</v>
      </c>
      <c r="C9004" t="s">
        <v>100</v>
      </c>
      <c r="D9004" t="s">
        <v>32</v>
      </c>
      <c r="E9004" s="2">
        <v>45619.285567129627</v>
      </c>
      <c r="F9004" s="2">
        <v>45619.382789351846</v>
      </c>
      <c r="G9004" t="str">
        <f t="shared" si="701"/>
        <v>11</v>
      </c>
      <c r="H9004" t="str">
        <f t="shared" si="702"/>
        <v>23</v>
      </c>
      <c r="I9004">
        <v>64</v>
      </c>
      <c r="J9004">
        <f t="shared" si="703"/>
        <v>1.0666666666666667</v>
      </c>
      <c r="K9004" t="s">
        <v>28</v>
      </c>
      <c r="L9004" t="s">
        <v>10160</v>
      </c>
      <c r="M9004" t="s">
        <v>44</v>
      </c>
      <c r="N9004" t="b">
        <v>0</v>
      </c>
      <c r="O9004">
        <f>_xlfn.XLOOKUP(B9004,Machine_Info!A:A,Machine_Info!E:E)</f>
        <v>16</v>
      </c>
      <c r="P9004">
        <f t="shared" si="700"/>
        <v>14.933333333333334</v>
      </c>
      <c r="Q9004">
        <f t="shared" si="704"/>
        <v>0.93333333333333335</v>
      </c>
    </row>
    <row r="9005" spans="1:17" x14ac:dyDescent="0.2">
      <c r="A9005" t="s">
        <v>9123</v>
      </c>
      <c r="B9005" t="s">
        <v>116</v>
      </c>
      <c r="C9005" t="s">
        <v>117</v>
      </c>
      <c r="D9005" t="s">
        <v>20</v>
      </c>
      <c r="E9005" s="2">
        <v>45619.291620370372</v>
      </c>
      <c r="F9005" s="2">
        <v>45619.790925925918</v>
      </c>
      <c r="G9005" t="str">
        <f t="shared" si="701"/>
        <v>11</v>
      </c>
      <c r="H9005" t="str">
        <f t="shared" si="702"/>
        <v>23</v>
      </c>
      <c r="I9005">
        <v>140</v>
      </c>
      <c r="J9005">
        <f t="shared" si="703"/>
        <v>2.3333333333333335</v>
      </c>
      <c r="K9005" t="s">
        <v>28</v>
      </c>
      <c r="L9005" t="s">
        <v>61</v>
      </c>
      <c r="M9005" t="s">
        <v>23</v>
      </c>
      <c r="N9005" t="b">
        <v>0</v>
      </c>
      <c r="O9005">
        <f>_xlfn.XLOOKUP(B9005,Machine_Info!A:A,Machine_Info!E:E)</f>
        <v>16</v>
      </c>
      <c r="P9005">
        <f t="shared" si="700"/>
        <v>13.666666666666666</v>
      </c>
      <c r="Q9005">
        <f t="shared" si="704"/>
        <v>0.85416666666666663</v>
      </c>
    </row>
    <row r="9006" spans="1:17" x14ac:dyDescent="0.2">
      <c r="A9006" t="s">
        <v>9124</v>
      </c>
      <c r="B9006" t="s">
        <v>116</v>
      </c>
      <c r="C9006" t="s">
        <v>117</v>
      </c>
      <c r="D9006" t="s">
        <v>20</v>
      </c>
      <c r="E9006" s="2">
        <v>45619.303923611107</v>
      </c>
      <c r="F9006" s="2">
        <v>45619.331701388888</v>
      </c>
      <c r="G9006" t="str">
        <f t="shared" si="701"/>
        <v>11</v>
      </c>
      <c r="H9006" t="str">
        <f t="shared" si="702"/>
        <v>23</v>
      </c>
      <c r="I9006">
        <v>78</v>
      </c>
      <c r="J9006">
        <f t="shared" si="703"/>
        <v>1.3</v>
      </c>
      <c r="K9006" t="s">
        <v>38</v>
      </c>
      <c r="L9006" t="s">
        <v>61</v>
      </c>
      <c r="M9006" t="s">
        <v>23</v>
      </c>
      <c r="N9006" t="b">
        <v>0</v>
      </c>
      <c r="O9006">
        <f>_xlfn.XLOOKUP(B9006,Machine_Info!A:A,Machine_Info!E:E)</f>
        <v>16</v>
      </c>
      <c r="P9006">
        <f t="shared" si="700"/>
        <v>14.7</v>
      </c>
      <c r="Q9006">
        <f t="shared" si="704"/>
        <v>0.91874999999999996</v>
      </c>
    </row>
    <row r="9007" spans="1:17" x14ac:dyDescent="0.2">
      <c r="A9007" t="s">
        <v>9125</v>
      </c>
      <c r="B9007" t="s">
        <v>163</v>
      </c>
      <c r="C9007" t="s">
        <v>164</v>
      </c>
      <c r="D9007" t="s">
        <v>32</v>
      </c>
      <c r="E9007" s="2">
        <v>45619.3437037037</v>
      </c>
      <c r="F9007" s="2">
        <v>45619.771481481483</v>
      </c>
      <c r="G9007" t="str">
        <f t="shared" si="701"/>
        <v>11</v>
      </c>
      <c r="H9007" t="str">
        <f t="shared" si="702"/>
        <v>23</v>
      </c>
      <c r="I9007">
        <v>196</v>
      </c>
      <c r="J9007">
        <f t="shared" si="703"/>
        <v>3.2666666666666666</v>
      </c>
      <c r="K9007" t="s">
        <v>54</v>
      </c>
      <c r="L9007" t="s">
        <v>61</v>
      </c>
      <c r="M9007" t="s">
        <v>23</v>
      </c>
      <c r="N9007" t="b">
        <v>1</v>
      </c>
      <c r="O9007">
        <f>_xlfn.XLOOKUP(B9007,Machine_Info!A:A,Machine_Info!E:E)</f>
        <v>20</v>
      </c>
      <c r="P9007">
        <f t="shared" si="700"/>
        <v>16.733333333333334</v>
      </c>
      <c r="Q9007">
        <f t="shared" si="704"/>
        <v>0.83666666666666667</v>
      </c>
    </row>
    <row r="9008" spans="1:17" x14ac:dyDescent="0.2">
      <c r="A9008" t="s">
        <v>9126</v>
      </c>
      <c r="B9008" t="s">
        <v>163</v>
      </c>
      <c r="C9008" t="s">
        <v>164</v>
      </c>
      <c r="D9008" t="s">
        <v>32</v>
      </c>
      <c r="E9008" s="2">
        <v>45619.381284722222</v>
      </c>
      <c r="F9008" s="2">
        <v>45619.461840277778</v>
      </c>
      <c r="G9008" t="str">
        <f t="shared" si="701"/>
        <v>11</v>
      </c>
      <c r="H9008" t="str">
        <f t="shared" si="702"/>
        <v>23</v>
      </c>
      <c r="I9008">
        <v>231</v>
      </c>
      <c r="J9008">
        <f t="shared" si="703"/>
        <v>3.85</v>
      </c>
      <c r="K9008" t="s">
        <v>38</v>
      </c>
      <c r="L9008" t="s">
        <v>61</v>
      </c>
      <c r="M9008" t="s">
        <v>23</v>
      </c>
      <c r="N9008" t="b">
        <v>0</v>
      </c>
      <c r="O9008">
        <f>_xlfn.XLOOKUP(B9008,Machine_Info!A:A,Machine_Info!E:E)</f>
        <v>20</v>
      </c>
      <c r="P9008">
        <f t="shared" si="700"/>
        <v>16.149999999999999</v>
      </c>
      <c r="Q9008">
        <f t="shared" si="704"/>
        <v>0.80749999999999988</v>
      </c>
    </row>
    <row r="9009" spans="1:17" x14ac:dyDescent="0.2">
      <c r="A9009" t="s">
        <v>9127</v>
      </c>
      <c r="B9009" t="s">
        <v>99</v>
      </c>
      <c r="C9009" t="s">
        <v>100</v>
      </c>
      <c r="D9009" t="s">
        <v>32</v>
      </c>
      <c r="E9009" s="2">
        <v>45619.400717592587</v>
      </c>
      <c r="F9009" s="2">
        <v>45619.450023148151</v>
      </c>
      <c r="G9009" t="str">
        <f t="shared" si="701"/>
        <v>11</v>
      </c>
      <c r="H9009" t="str">
        <f t="shared" si="702"/>
        <v>23</v>
      </c>
      <c r="I9009">
        <v>78</v>
      </c>
      <c r="J9009">
        <f t="shared" si="703"/>
        <v>1.3</v>
      </c>
      <c r="K9009" t="s">
        <v>21</v>
      </c>
      <c r="L9009" t="s">
        <v>61</v>
      </c>
      <c r="M9009" t="s">
        <v>23</v>
      </c>
      <c r="N9009" t="b">
        <v>1</v>
      </c>
      <c r="O9009">
        <f>_xlfn.XLOOKUP(B9009,Machine_Info!A:A,Machine_Info!E:E)</f>
        <v>16</v>
      </c>
      <c r="P9009">
        <f t="shared" si="700"/>
        <v>14.7</v>
      </c>
      <c r="Q9009">
        <f t="shared" si="704"/>
        <v>0.91874999999999996</v>
      </c>
    </row>
    <row r="9010" spans="1:17" x14ac:dyDescent="0.2">
      <c r="A9010" t="s">
        <v>9128</v>
      </c>
      <c r="B9010" t="s">
        <v>66</v>
      </c>
      <c r="C9010" t="s">
        <v>67</v>
      </c>
      <c r="D9010" t="s">
        <v>32</v>
      </c>
      <c r="E9010" s="2">
        <v>45619.415543981479</v>
      </c>
      <c r="F9010" s="2">
        <v>45619.423877314817</v>
      </c>
      <c r="G9010" t="str">
        <f t="shared" si="701"/>
        <v>11</v>
      </c>
      <c r="H9010" t="str">
        <f t="shared" si="702"/>
        <v>23</v>
      </c>
      <c r="I9010">
        <v>312</v>
      </c>
      <c r="J9010">
        <f t="shared" si="703"/>
        <v>5.2</v>
      </c>
      <c r="K9010" t="s">
        <v>71</v>
      </c>
      <c r="L9010" t="s">
        <v>61</v>
      </c>
      <c r="M9010" t="s">
        <v>23</v>
      </c>
      <c r="N9010" t="b">
        <v>1</v>
      </c>
      <c r="O9010">
        <f>_xlfn.XLOOKUP(B9010,Machine_Info!A:A,Machine_Info!E:E)</f>
        <v>14</v>
      </c>
      <c r="P9010">
        <f t="shared" si="700"/>
        <v>8.8000000000000007</v>
      </c>
      <c r="Q9010">
        <f t="shared" si="704"/>
        <v>0.62857142857142867</v>
      </c>
    </row>
    <row r="9011" spans="1:17" x14ac:dyDescent="0.2">
      <c r="A9011" t="s">
        <v>9129</v>
      </c>
      <c r="B9011" t="s">
        <v>139</v>
      </c>
      <c r="C9011" t="s">
        <v>140</v>
      </c>
      <c r="D9011" t="s">
        <v>59</v>
      </c>
      <c r="E9011" s="2">
        <v>45619.421261574083</v>
      </c>
      <c r="F9011" s="2">
        <v>45619.496261574073</v>
      </c>
      <c r="G9011" t="str">
        <f t="shared" si="701"/>
        <v>11</v>
      </c>
      <c r="H9011" t="str">
        <f t="shared" si="702"/>
        <v>23</v>
      </c>
      <c r="I9011">
        <v>72</v>
      </c>
      <c r="J9011">
        <f t="shared" si="703"/>
        <v>1.2</v>
      </c>
      <c r="K9011" t="s">
        <v>28</v>
      </c>
      <c r="L9011" t="s">
        <v>61</v>
      </c>
      <c r="M9011" t="s">
        <v>23</v>
      </c>
      <c r="N9011" t="b">
        <v>0</v>
      </c>
      <c r="O9011">
        <f>_xlfn.XLOOKUP(B9011,Machine_Info!A:A,Machine_Info!E:E)</f>
        <v>20</v>
      </c>
      <c r="P9011">
        <f t="shared" si="700"/>
        <v>18.8</v>
      </c>
      <c r="Q9011">
        <f t="shared" si="704"/>
        <v>0.94000000000000006</v>
      </c>
    </row>
    <row r="9012" spans="1:17" x14ac:dyDescent="0.2">
      <c r="A9012" t="s">
        <v>9130</v>
      </c>
      <c r="B9012" t="s">
        <v>69</v>
      </c>
      <c r="C9012" t="s">
        <v>70</v>
      </c>
      <c r="D9012" t="s">
        <v>27</v>
      </c>
      <c r="E9012" s="2">
        <v>45619.531273148154</v>
      </c>
      <c r="F9012" s="2">
        <v>45619.561828703707</v>
      </c>
      <c r="G9012" t="str">
        <f t="shared" si="701"/>
        <v>11</v>
      </c>
      <c r="H9012" t="str">
        <f t="shared" si="702"/>
        <v>23</v>
      </c>
      <c r="I9012">
        <v>60</v>
      </c>
      <c r="J9012">
        <f t="shared" si="703"/>
        <v>1</v>
      </c>
      <c r="K9012" t="s">
        <v>110</v>
      </c>
      <c r="L9012" t="s">
        <v>10160</v>
      </c>
      <c r="M9012" t="s">
        <v>44</v>
      </c>
      <c r="N9012" t="b">
        <v>0</v>
      </c>
      <c r="O9012">
        <f>_xlfn.XLOOKUP(B9012,Machine_Info!A:A,Machine_Info!E:E)</f>
        <v>16</v>
      </c>
      <c r="P9012">
        <f t="shared" si="700"/>
        <v>15</v>
      </c>
      <c r="Q9012">
        <f t="shared" si="704"/>
        <v>0.9375</v>
      </c>
    </row>
    <row r="9013" spans="1:17" x14ac:dyDescent="0.2">
      <c r="A9013" t="s">
        <v>9131</v>
      </c>
      <c r="B9013" t="s">
        <v>66</v>
      </c>
      <c r="C9013" t="s">
        <v>67</v>
      </c>
      <c r="D9013" t="s">
        <v>32</v>
      </c>
      <c r="E9013" s="2">
        <v>45619.583275462966</v>
      </c>
      <c r="F9013" s="2">
        <v>45619.591608796298</v>
      </c>
      <c r="G9013" t="str">
        <f t="shared" si="701"/>
        <v>11</v>
      </c>
      <c r="H9013" t="str">
        <f t="shared" si="702"/>
        <v>23</v>
      </c>
      <c r="I9013">
        <v>223</v>
      </c>
      <c r="J9013">
        <f t="shared" si="703"/>
        <v>3.7166666666666668</v>
      </c>
      <c r="K9013" t="s">
        <v>54</v>
      </c>
      <c r="L9013" t="s">
        <v>61</v>
      </c>
      <c r="M9013" t="s">
        <v>23</v>
      </c>
      <c r="N9013" t="b">
        <v>1</v>
      </c>
      <c r="O9013">
        <f>_xlfn.XLOOKUP(B9013,Machine_Info!A:A,Machine_Info!E:E)</f>
        <v>14</v>
      </c>
      <c r="P9013">
        <f t="shared" si="700"/>
        <v>10.283333333333333</v>
      </c>
      <c r="Q9013">
        <f t="shared" si="704"/>
        <v>0.73452380952380947</v>
      </c>
    </row>
    <row r="9014" spans="1:17" x14ac:dyDescent="0.2">
      <c r="A9014" t="s">
        <v>9132</v>
      </c>
      <c r="B9014" t="s">
        <v>25</v>
      </c>
      <c r="C9014" t="s">
        <v>26</v>
      </c>
      <c r="D9014" t="s">
        <v>27</v>
      </c>
      <c r="E9014" s="2">
        <v>45619.682615740741</v>
      </c>
      <c r="F9014" s="2">
        <v>45619.695115740738</v>
      </c>
      <c r="G9014" t="str">
        <f t="shared" si="701"/>
        <v>11</v>
      </c>
      <c r="H9014" t="str">
        <f t="shared" si="702"/>
        <v>23</v>
      </c>
      <c r="I9014">
        <v>1168</v>
      </c>
      <c r="J9014">
        <f t="shared" si="703"/>
        <v>19.466666666666665</v>
      </c>
      <c r="K9014" t="s">
        <v>38</v>
      </c>
      <c r="L9014" t="s">
        <v>61</v>
      </c>
      <c r="M9014" t="s">
        <v>23</v>
      </c>
      <c r="N9014" t="b">
        <v>0</v>
      </c>
      <c r="O9014">
        <f>_xlfn.XLOOKUP(B9014,Machine_Info!A:A,Machine_Info!E:E)</f>
        <v>22</v>
      </c>
      <c r="P9014">
        <f t="shared" si="700"/>
        <v>2.533333333333335</v>
      </c>
      <c r="Q9014">
        <f t="shared" si="704"/>
        <v>0.11515151515151523</v>
      </c>
    </row>
    <row r="9015" spans="1:17" x14ac:dyDescent="0.2">
      <c r="A9015" t="s">
        <v>9133</v>
      </c>
      <c r="B9015" t="s">
        <v>92</v>
      </c>
      <c r="C9015" t="s">
        <v>93</v>
      </c>
      <c r="D9015" t="s">
        <v>59</v>
      </c>
      <c r="E9015" s="2">
        <v>45619.693599537037</v>
      </c>
      <c r="F9015" s="2">
        <v>45619.701932870368</v>
      </c>
      <c r="G9015" t="str">
        <f t="shared" si="701"/>
        <v>11</v>
      </c>
      <c r="H9015" t="str">
        <f t="shared" si="702"/>
        <v>23</v>
      </c>
      <c r="I9015">
        <v>337</v>
      </c>
      <c r="J9015">
        <f t="shared" si="703"/>
        <v>5.6166666666666663</v>
      </c>
      <c r="K9015" t="s">
        <v>21</v>
      </c>
      <c r="L9015" t="s">
        <v>61</v>
      </c>
      <c r="M9015" t="s">
        <v>23</v>
      </c>
      <c r="N9015" t="b">
        <v>1</v>
      </c>
      <c r="O9015">
        <f>_xlfn.XLOOKUP(B9015,Machine_Info!A:A,Machine_Info!E:E)</f>
        <v>20</v>
      </c>
      <c r="P9015">
        <f t="shared" si="700"/>
        <v>14.383333333333333</v>
      </c>
      <c r="Q9015">
        <f t="shared" si="704"/>
        <v>0.71916666666666662</v>
      </c>
    </row>
    <row r="9016" spans="1:17" x14ac:dyDescent="0.2">
      <c r="A9016" t="s">
        <v>9134</v>
      </c>
      <c r="B9016" t="s">
        <v>36</v>
      </c>
      <c r="C9016" t="s">
        <v>37</v>
      </c>
      <c r="D9016" t="s">
        <v>20</v>
      </c>
      <c r="E9016" s="2">
        <v>45619.693692129629</v>
      </c>
      <c r="F9016" s="2">
        <v>45619.745081018518</v>
      </c>
      <c r="G9016" t="str">
        <f t="shared" si="701"/>
        <v>11</v>
      </c>
      <c r="H9016" t="str">
        <f t="shared" si="702"/>
        <v>23</v>
      </c>
      <c r="I9016">
        <v>839</v>
      </c>
      <c r="J9016">
        <f t="shared" si="703"/>
        <v>13.983333333333333</v>
      </c>
      <c r="K9016" t="s">
        <v>38</v>
      </c>
      <c r="L9016" t="s">
        <v>165</v>
      </c>
      <c r="M9016" t="s">
        <v>34</v>
      </c>
      <c r="N9016" t="b">
        <v>0</v>
      </c>
      <c r="O9016">
        <f>_xlfn.XLOOKUP(B9016,Machine_Info!A:A,Machine_Info!E:E)</f>
        <v>18</v>
      </c>
      <c r="P9016">
        <f t="shared" si="700"/>
        <v>4.0166666666666675</v>
      </c>
      <c r="Q9016">
        <f t="shared" si="704"/>
        <v>0.22314814814814821</v>
      </c>
    </row>
    <row r="9017" spans="1:17" x14ac:dyDescent="0.2">
      <c r="A9017" t="s">
        <v>9135</v>
      </c>
      <c r="B9017" t="s">
        <v>132</v>
      </c>
      <c r="C9017" t="s">
        <v>133</v>
      </c>
      <c r="D9017" t="s">
        <v>59</v>
      </c>
      <c r="E9017" s="2">
        <v>45619.698553240742</v>
      </c>
      <c r="F9017" s="2">
        <v>45619.819386574083</v>
      </c>
      <c r="G9017" t="str">
        <f t="shared" si="701"/>
        <v>11</v>
      </c>
      <c r="H9017" t="str">
        <f t="shared" si="702"/>
        <v>23</v>
      </c>
      <c r="I9017">
        <v>233</v>
      </c>
      <c r="J9017">
        <f t="shared" si="703"/>
        <v>3.8833333333333333</v>
      </c>
      <c r="K9017" t="s">
        <v>54</v>
      </c>
      <c r="L9017" t="s">
        <v>61</v>
      </c>
      <c r="M9017" t="s">
        <v>23</v>
      </c>
      <c r="N9017" t="b">
        <v>1</v>
      </c>
      <c r="O9017">
        <f>_xlfn.XLOOKUP(B9017,Machine_Info!A:A,Machine_Info!E:E)</f>
        <v>14</v>
      </c>
      <c r="P9017">
        <f t="shared" si="700"/>
        <v>10.116666666666667</v>
      </c>
      <c r="Q9017">
        <f t="shared" si="704"/>
        <v>0.72261904761904761</v>
      </c>
    </row>
    <row r="9018" spans="1:17" x14ac:dyDescent="0.2">
      <c r="A9018" t="s">
        <v>9136</v>
      </c>
      <c r="B9018" t="s">
        <v>57</v>
      </c>
      <c r="C9018" t="s">
        <v>58</v>
      </c>
      <c r="D9018" t="s">
        <v>59</v>
      </c>
      <c r="E9018" s="2">
        <v>45619.716979166667</v>
      </c>
      <c r="F9018" s="2">
        <v>45619.753784722219</v>
      </c>
      <c r="G9018" t="str">
        <f t="shared" si="701"/>
        <v>11</v>
      </c>
      <c r="H9018" t="str">
        <f t="shared" si="702"/>
        <v>23</v>
      </c>
      <c r="I9018">
        <v>11</v>
      </c>
      <c r="J9018">
        <f t="shared" si="703"/>
        <v>0.18333333333333332</v>
      </c>
      <c r="K9018" t="s">
        <v>21</v>
      </c>
      <c r="L9018" t="s">
        <v>165</v>
      </c>
      <c r="M9018" t="s">
        <v>34</v>
      </c>
      <c r="N9018" t="b">
        <v>1</v>
      </c>
      <c r="O9018">
        <f>_xlfn.XLOOKUP(B9018,Machine_Info!A:A,Machine_Info!E:E)</f>
        <v>18</v>
      </c>
      <c r="P9018">
        <f t="shared" si="700"/>
        <v>17.816666666666666</v>
      </c>
      <c r="Q9018">
        <f t="shared" si="704"/>
        <v>0.98981481481481481</v>
      </c>
    </row>
    <row r="9019" spans="1:17" x14ac:dyDescent="0.2">
      <c r="A9019" t="s">
        <v>9137</v>
      </c>
      <c r="B9019" t="s">
        <v>171</v>
      </c>
      <c r="C9019" t="s">
        <v>172</v>
      </c>
      <c r="D9019" t="s">
        <v>32</v>
      </c>
      <c r="E9019" s="2">
        <v>45619.718715277777</v>
      </c>
      <c r="F9019" s="2">
        <v>45619.743020833332</v>
      </c>
      <c r="G9019" t="str">
        <f t="shared" si="701"/>
        <v>11</v>
      </c>
      <c r="H9019" t="str">
        <f t="shared" si="702"/>
        <v>23</v>
      </c>
      <c r="I9019">
        <v>371</v>
      </c>
      <c r="J9019">
        <f t="shared" si="703"/>
        <v>6.1833333333333336</v>
      </c>
      <c r="K9019" t="s">
        <v>38</v>
      </c>
      <c r="L9019" t="s">
        <v>165</v>
      </c>
      <c r="M9019" t="s">
        <v>34</v>
      </c>
      <c r="N9019" t="b">
        <v>0</v>
      </c>
      <c r="O9019">
        <f>_xlfn.XLOOKUP(B9019,Machine_Info!A:A,Machine_Info!E:E)</f>
        <v>16</v>
      </c>
      <c r="P9019">
        <f t="shared" si="700"/>
        <v>9.8166666666666664</v>
      </c>
      <c r="Q9019">
        <f t="shared" si="704"/>
        <v>0.61354166666666665</v>
      </c>
    </row>
    <row r="9020" spans="1:17" x14ac:dyDescent="0.2">
      <c r="A9020" t="s">
        <v>9138</v>
      </c>
      <c r="B9020" t="s">
        <v>18</v>
      </c>
      <c r="C9020" t="s">
        <v>19</v>
      </c>
      <c r="D9020" t="s">
        <v>20</v>
      </c>
      <c r="E9020" s="2">
        <v>45619.755173611113</v>
      </c>
      <c r="F9020" s="2">
        <v>45619.776701388888</v>
      </c>
      <c r="G9020" t="str">
        <f t="shared" si="701"/>
        <v>11</v>
      </c>
      <c r="H9020" t="str">
        <f t="shared" si="702"/>
        <v>23</v>
      </c>
      <c r="I9020">
        <v>80</v>
      </c>
      <c r="J9020">
        <f t="shared" si="703"/>
        <v>1.3333333333333333</v>
      </c>
      <c r="K9020" t="s">
        <v>38</v>
      </c>
      <c r="L9020" t="s">
        <v>10160</v>
      </c>
      <c r="M9020" t="s">
        <v>44</v>
      </c>
      <c r="N9020" t="b">
        <v>0</v>
      </c>
      <c r="O9020">
        <f>_xlfn.XLOOKUP(B9020,Machine_Info!A:A,Machine_Info!E:E)</f>
        <v>16</v>
      </c>
      <c r="P9020">
        <f t="shared" si="700"/>
        <v>14.666666666666666</v>
      </c>
      <c r="Q9020">
        <f t="shared" si="704"/>
        <v>0.91666666666666663</v>
      </c>
    </row>
    <row r="9021" spans="1:17" x14ac:dyDescent="0.2">
      <c r="A9021" t="s">
        <v>9139</v>
      </c>
      <c r="B9021" t="s">
        <v>202</v>
      </c>
      <c r="C9021" t="s">
        <v>203</v>
      </c>
      <c r="D9021" t="s">
        <v>32</v>
      </c>
      <c r="E9021" s="2">
        <v>45619.821932870371</v>
      </c>
      <c r="F9021" s="2">
        <v>45619.939988425933</v>
      </c>
      <c r="G9021" t="str">
        <f t="shared" si="701"/>
        <v>11</v>
      </c>
      <c r="H9021" t="str">
        <f t="shared" si="702"/>
        <v>23</v>
      </c>
      <c r="I9021">
        <v>122</v>
      </c>
      <c r="J9021">
        <f t="shared" si="703"/>
        <v>2.0333333333333332</v>
      </c>
      <c r="K9021" t="s">
        <v>28</v>
      </c>
      <c r="L9021" t="s">
        <v>61</v>
      </c>
      <c r="M9021" t="s">
        <v>23</v>
      </c>
      <c r="N9021" t="b">
        <v>0</v>
      </c>
      <c r="O9021">
        <f>_xlfn.XLOOKUP(B9021,Machine_Info!A:A,Machine_Info!E:E)</f>
        <v>22</v>
      </c>
      <c r="P9021">
        <f t="shared" si="700"/>
        <v>19.966666666666669</v>
      </c>
      <c r="Q9021">
        <f t="shared" si="704"/>
        <v>0.9075757575757577</v>
      </c>
    </row>
    <row r="9022" spans="1:17" x14ac:dyDescent="0.2">
      <c r="A9022" t="s">
        <v>9140</v>
      </c>
      <c r="B9022" t="s">
        <v>99</v>
      </c>
      <c r="C9022" t="s">
        <v>100</v>
      </c>
      <c r="D9022" t="s">
        <v>32</v>
      </c>
      <c r="E9022" s="2">
        <v>45619.839537037027</v>
      </c>
      <c r="F9022" s="2">
        <v>45619.841620370367</v>
      </c>
      <c r="G9022" t="str">
        <f t="shared" si="701"/>
        <v>11</v>
      </c>
      <c r="H9022" t="str">
        <f t="shared" si="702"/>
        <v>23</v>
      </c>
      <c r="I9022">
        <v>313</v>
      </c>
      <c r="J9022">
        <f t="shared" si="703"/>
        <v>5.2166666666666668</v>
      </c>
      <c r="K9022" t="s">
        <v>103</v>
      </c>
      <c r="L9022" t="s">
        <v>61</v>
      </c>
      <c r="M9022" t="s">
        <v>23</v>
      </c>
      <c r="N9022" t="b">
        <v>0</v>
      </c>
      <c r="O9022">
        <f>_xlfn.XLOOKUP(B9022,Machine_Info!A:A,Machine_Info!E:E)</f>
        <v>16</v>
      </c>
      <c r="P9022">
        <f t="shared" si="700"/>
        <v>10.783333333333333</v>
      </c>
      <c r="Q9022">
        <f t="shared" si="704"/>
        <v>0.67395833333333333</v>
      </c>
    </row>
    <row r="9023" spans="1:17" x14ac:dyDescent="0.2">
      <c r="A9023" t="s">
        <v>9141</v>
      </c>
      <c r="B9023" t="s">
        <v>49</v>
      </c>
      <c r="C9023" t="s">
        <v>50</v>
      </c>
      <c r="D9023" t="s">
        <v>20</v>
      </c>
      <c r="E9023" s="2">
        <v>45619.886006944442</v>
      </c>
      <c r="F9023" s="2">
        <v>45619.896423611113</v>
      </c>
      <c r="G9023" t="str">
        <f t="shared" si="701"/>
        <v>11</v>
      </c>
      <c r="H9023" t="str">
        <f t="shared" si="702"/>
        <v>23</v>
      </c>
      <c r="I9023">
        <v>966</v>
      </c>
      <c r="J9023">
        <f t="shared" si="703"/>
        <v>16.100000000000001</v>
      </c>
      <c r="K9023" t="s">
        <v>38</v>
      </c>
      <c r="L9023" t="s">
        <v>61</v>
      </c>
      <c r="M9023" t="s">
        <v>23</v>
      </c>
      <c r="N9023" t="b">
        <v>0</v>
      </c>
      <c r="O9023">
        <f>_xlfn.XLOOKUP(B9023,Machine_Info!A:A,Machine_Info!E:E)</f>
        <v>22</v>
      </c>
      <c r="P9023">
        <f t="shared" si="700"/>
        <v>5.8999999999999986</v>
      </c>
      <c r="Q9023">
        <f t="shared" si="704"/>
        <v>0.26818181818181813</v>
      </c>
    </row>
    <row r="9024" spans="1:17" x14ac:dyDescent="0.2">
      <c r="A9024" t="s">
        <v>9142</v>
      </c>
      <c r="B9024" t="s">
        <v>152</v>
      </c>
      <c r="C9024" t="s">
        <v>153</v>
      </c>
      <c r="D9024" t="s">
        <v>27</v>
      </c>
      <c r="E9024" s="2">
        <v>45619.893877314818</v>
      </c>
      <c r="F9024" s="2">
        <v>45619.917488425926</v>
      </c>
      <c r="G9024" t="str">
        <f t="shared" si="701"/>
        <v>11</v>
      </c>
      <c r="H9024" t="str">
        <f t="shared" si="702"/>
        <v>23</v>
      </c>
      <c r="I9024">
        <v>237</v>
      </c>
      <c r="J9024">
        <f t="shared" si="703"/>
        <v>3.95</v>
      </c>
      <c r="K9024" t="s">
        <v>42</v>
      </c>
      <c r="L9024" t="s">
        <v>10160</v>
      </c>
      <c r="M9024" t="s">
        <v>44</v>
      </c>
      <c r="N9024" t="b">
        <v>0</v>
      </c>
      <c r="O9024">
        <f>_xlfn.XLOOKUP(B9024,Machine_Info!A:A,Machine_Info!E:E)</f>
        <v>18</v>
      </c>
      <c r="P9024">
        <f t="shared" si="700"/>
        <v>14.05</v>
      </c>
      <c r="Q9024">
        <f t="shared" si="704"/>
        <v>0.78055555555555556</v>
      </c>
    </row>
    <row r="9025" spans="1:17" x14ac:dyDescent="0.2">
      <c r="A9025" t="s">
        <v>9143</v>
      </c>
      <c r="B9025" t="s">
        <v>171</v>
      </c>
      <c r="C9025" t="s">
        <v>172</v>
      </c>
      <c r="D9025" t="s">
        <v>32</v>
      </c>
      <c r="E9025" s="2">
        <v>45619.916192129633</v>
      </c>
      <c r="F9025" s="2">
        <v>45620.321747685193</v>
      </c>
      <c r="G9025" t="str">
        <f t="shared" si="701"/>
        <v>11</v>
      </c>
      <c r="H9025" t="str">
        <f t="shared" si="702"/>
        <v>23</v>
      </c>
      <c r="I9025">
        <v>104</v>
      </c>
      <c r="J9025">
        <f t="shared" si="703"/>
        <v>1.7333333333333334</v>
      </c>
      <c r="K9025" t="s">
        <v>54</v>
      </c>
      <c r="L9025" t="s">
        <v>61</v>
      </c>
      <c r="M9025" t="s">
        <v>23</v>
      </c>
      <c r="N9025" t="b">
        <v>1</v>
      </c>
      <c r="O9025">
        <f>_xlfn.XLOOKUP(B9025,Machine_Info!A:A,Machine_Info!E:E)</f>
        <v>16</v>
      </c>
      <c r="P9025">
        <f t="shared" si="700"/>
        <v>14.266666666666666</v>
      </c>
      <c r="Q9025">
        <f t="shared" si="704"/>
        <v>0.89166666666666661</v>
      </c>
    </row>
    <row r="9026" spans="1:17" x14ac:dyDescent="0.2">
      <c r="A9026" t="s">
        <v>9144</v>
      </c>
      <c r="B9026" t="s">
        <v>18</v>
      </c>
      <c r="C9026" t="s">
        <v>19</v>
      </c>
      <c r="D9026" t="s">
        <v>20</v>
      </c>
      <c r="E9026" s="2">
        <v>45619.984965277778</v>
      </c>
      <c r="F9026" s="2">
        <v>45620.000243055547</v>
      </c>
      <c r="G9026" t="str">
        <f t="shared" si="701"/>
        <v>11</v>
      </c>
      <c r="H9026" t="str">
        <f t="shared" si="702"/>
        <v>23</v>
      </c>
      <c r="I9026">
        <v>300</v>
      </c>
      <c r="J9026">
        <f t="shared" si="703"/>
        <v>5</v>
      </c>
      <c r="K9026" t="s">
        <v>76</v>
      </c>
      <c r="L9026" t="s">
        <v>165</v>
      </c>
      <c r="M9026" t="s">
        <v>34</v>
      </c>
      <c r="N9026" t="b">
        <v>0</v>
      </c>
      <c r="O9026">
        <f>_xlfn.XLOOKUP(B9026,Machine_Info!A:A,Machine_Info!E:E)</f>
        <v>16</v>
      </c>
      <c r="P9026">
        <f t="shared" ref="P9026:P9089" si="705">O9026-J9026</f>
        <v>11</v>
      </c>
      <c r="Q9026">
        <f t="shared" si="704"/>
        <v>0.6875</v>
      </c>
    </row>
    <row r="9027" spans="1:17" x14ac:dyDescent="0.2">
      <c r="A9027" t="s">
        <v>9145</v>
      </c>
      <c r="B9027" t="s">
        <v>25</v>
      </c>
      <c r="C9027" t="s">
        <v>26</v>
      </c>
      <c r="D9027" t="s">
        <v>27</v>
      </c>
      <c r="E9027" s="2">
        <v>45620.003680555557</v>
      </c>
      <c r="F9027" s="2">
        <v>45620.00854166667</v>
      </c>
      <c r="G9027" t="str">
        <f t="shared" ref="G9027:G9090" si="706">TEXT(E9027,"mm")</f>
        <v>11</v>
      </c>
      <c r="H9027" t="str">
        <f t="shared" ref="H9027:H9090" si="707">TEXT(E9027,"dd")</f>
        <v>24</v>
      </c>
      <c r="I9027">
        <v>1145</v>
      </c>
      <c r="J9027">
        <f t="shared" ref="J9027:J9090" si="708">I9027/60</f>
        <v>19.083333333333332</v>
      </c>
      <c r="K9027" t="s">
        <v>28</v>
      </c>
      <c r="L9027" t="s">
        <v>165</v>
      </c>
      <c r="M9027" t="s">
        <v>34</v>
      </c>
      <c r="N9027" t="b">
        <v>0</v>
      </c>
      <c r="O9027">
        <f>_xlfn.XLOOKUP(B9027,Machine_Info!A:A,Machine_Info!E:E)</f>
        <v>22</v>
      </c>
      <c r="P9027">
        <f t="shared" si="705"/>
        <v>2.9166666666666679</v>
      </c>
      <c r="Q9027">
        <f t="shared" ref="Q9027:Q9090" si="709">P9027/O9027</f>
        <v>0.13257575757575762</v>
      </c>
    </row>
    <row r="9028" spans="1:17" x14ac:dyDescent="0.2">
      <c r="A9028" t="s">
        <v>9146</v>
      </c>
      <c r="B9028" t="s">
        <v>49</v>
      </c>
      <c r="C9028" t="s">
        <v>50</v>
      </c>
      <c r="D9028" t="s">
        <v>20</v>
      </c>
      <c r="E9028" s="2">
        <v>45620.038113425922</v>
      </c>
      <c r="F9028" s="2">
        <v>45620.093668981477</v>
      </c>
      <c r="G9028" t="str">
        <f t="shared" si="706"/>
        <v>11</v>
      </c>
      <c r="H9028" t="str">
        <f t="shared" si="707"/>
        <v>24</v>
      </c>
      <c r="I9028">
        <v>1094</v>
      </c>
      <c r="J9028">
        <f t="shared" si="708"/>
        <v>18.233333333333334</v>
      </c>
      <c r="K9028" t="s">
        <v>38</v>
      </c>
      <c r="L9028" t="s">
        <v>10160</v>
      </c>
      <c r="M9028" t="s">
        <v>44</v>
      </c>
      <c r="N9028" t="b">
        <v>0</v>
      </c>
      <c r="O9028">
        <f>_xlfn.XLOOKUP(B9028,Machine_Info!A:A,Machine_Info!E:E)</f>
        <v>22</v>
      </c>
      <c r="P9028">
        <f t="shared" si="705"/>
        <v>3.7666666666666657</v>
      </c>
      <c r="Q9028">
        <f t="shared" si="709"/>
        <v>0.17121212121212118</v>
      </c>
    </row>
    <row r="9029" spans="1:17" x14ac:dyDescent="0.2">
      <c r="A9029" t="s">
        <v>9147</v>
      </c>
      <c r="B9029" t="s">
        <v>25</v>
      </c>
      <c r="C9029" t="s">
        <v>26</v>
      </c>
      <c r="D9029" t="s">
        <v>27</v>
      </c>
      <c r="E9029" s="2">
        <v>45620.045289351852</v>
      </c>
      <c r="F9029" s="2">
        <v>45620.141122685192</v>
      </c>
      <c r="G9029" t="str">
        <f t="shared" si="706"/>
        <v>11</v>
      </c>
      <c r="H9029" t="str">
        <f t="shared" si="707"/>
        <v>24</v>
      </c>
      <c r="I9029">
        <v>754</v>
      </c>
      <c r="J9029">
        <f t="shared" si="708"/>
        <v>12.566666666666666</v>
      </c>
      <c r="K9029" t="s">
        <v>21</v>
      </c>
      <c r="L9029" t="s">
        <v>61</v>
      </c>
      <c r="M9029" t="s">
        <v>23</v>
      </c>
      <c r="N9029" t="b">
        <v>1</v>
      </c>
      <c r="O9029">
        <f>_xlfn.XLOOKUP(B9029,Machine_Info!A:A,Machine_Info!E:E)</f>
        <v>22</v>
      </c>
      <c r="P9029">
        <f t="shared" si="705"/>
        <v>9.4333333333333336</v>
      </c>
      <c r="Q9029">
        <f t="shared" si="709"/>
        <v>0.42878787878787877</v>
      </c>
    </row>
    <row r="9030" spans="1:17" x14ac:dyDescent="0.2">
      <c r="A9030" t="s">
        <v>9148</v>
      </c>
      <c r="B9030" t="s">
        <v>167</v>
      </c>
      <c r="C9030" t="s">
        <v>168</v>
      </c>
      <c r="D9030" t="s">
        <v>59</v>
      </c>
      <c r="E9030" s="2">
        <v>45620.089236111111</v>
      </c>
      <c r="F9030" s="2">
        <v>45620.202430555553</v>
      </c>
      <c r="G9030" t="str">
        <f t="shared" si="706"/>
        <v>11</v>
      </c>
      <c r="H9030" t="str">
        <f t="shared" si="707"/>
        <v>24</v>
      </c>
      <c r="I9030">
        <v>128</v>
      </c>
      <c r="J9030">
        <f t="shared" si="708"/>
        <v>2.1333333333333333</v>
      </c>
      <c r="K9030" t="s">
        <v>54</v>
      </c>
      <c r="L9030" t="s">
        <v>61</v>
      </c>
      <c r="M9030" t="s">
        <v>23</v>
      </c>
      <c r="N9030" t="b">
        <v>1</v>
      </c>
      <c r="O9030">
        <f>_xlfn.XLOOKUP(B9030,Machine_Info!A:A,Machine_Info!E:E)</f>
        <v>14</v>
      </c>
      <c r="P9030">
        <f t="shared" si="705"/>
        <v>11.866666666666667</v>
      </c>
      <c r="Q9030">
        <f t="shared" si="709"/>
        <v>0.84761904761904761</v>
      </c>
    </row>
    <row r="9031" spans="1:17" x14ac:dyDescent="0.2">
      <c r="A9031" t="s">
        <v>9149</v>
      </c>
      <c r="B9031" t="s">
        <v>174</v>
      </c>
      <c r="C9031" t="s">
        <v>175</v>
      </c>
      <c r="D9031" t="s">
        <v>59</v>
      </c>
      <c r="E9031" s="2">
        <v>45620.091296296298</v>
      </c>
      <c r="F9031" s="2">
        <v>45620.104490740741</v>
      </c>
      <c r="G9031" t="str">
        <f t="shared" si="706"/>
        <v>11</v>
      </c>
      <c r="H9031" t="str">
        <f t="shared" si="707"/>
        <v>24</v>
      </c>
      <c r="I9031">
        <v>280</v>
      </c>
      <c r="J9031">
        <f t="shared" si="708"/>
        <v>4.666666666666667</v>
      </c>
      <c r="K9031" t="s">
        <v>21</v>
      </c>
      <c r="L9031" t="s">
        <v>61</v>
      </c>
      <c r="M9031" t="s">
        <v>23</v>
      </c>
      <c r="N9031" t="b">
        <v>1</v>
      </c>
      <c r="O9031">
        <f>_xlfn.XLOOKUP(B9031,Machine_Info!A:A,Machine_Info!E:E)</f>
        <v>14</v>
      </c>
      <c r="P9031">
        <f t="shared" si="705"/>
        <v>9.3333333333333321</v>
      </c>
      <c r="Q9031">
        <f t="shared" si="709"/>
        <v>0.66666666666666663</v>
      </c>
    </row>
    <row r="9032" spans="1:17" x14ac:dyDescent="0.2">
      <c r="A9032" t="s">
        <v>9150</v>
      </c>
      <c r="B9032" t="s">
        <v>89</v>
      </c>
      <c r="C9032" t="s">
        <v>90</v>
      </c>
      <c r="D9032" t="s">
        <v>32</v>
      </c>
      <c r="E9032" s="2">
        <v>45620.1249537037</v>
      </c>
      <c r="F9032" s="2">
        <v>45620.14439814815</v>
      </c>
      <c r="G9032" t="str">
        <f t="shared" si="706"/>
        <v>11</v>
      </c>
      <c r="H9032" t="str">
        <f t="shared" si="707"/>
        <v>24</v>
      </c>
      <c r="I9032">
        <v>226</v>
      </c>
      <c r="J9032">
        <f t="shared" si="708"/>
        <v>3.7666666666666666</v>
      </c>
      <c r="K9032" t="s">
        <v>21</v>
      </c>
      <c r="L9032" t="s">
        <v>10160</v>
      </c>
      <c r="M9032" t="s">
        <v>44</v>
      </c>
      <c r="N9032" t="b">
        <v>1</v>
      </c>
      <c r="O9032">
        <f>_xlfn.XLOOKUP(B9032,Machine_Info!A:A,Machine_Info!E:E)</f>
        <v>14</v>
      </c>
      <c r="P9032">
        <f t="shared" si="705"/>
        <v>10.233333333333334</v>
      </c>
      <c r="Q9032">
        <f t="shared" si="709"/>
        <v>0.73095238095238102</v>
      </c>
    </row>
    <row r="9033" spans="1:17" x14ac:dyDescent="0.2">
      <c r="A9033" t="s">
        <v>9151</v>
      </c>
      <c r="B9033" t="s">
        <v>57</v>
      </c>
      <c r="C9033" t="s">
        <v>58</v>
      </c>
      <c r="D9033" t="s">
        <v>59</v>
      </c>
      <c r="E9033" s="2">
        <v>45620.145324074067</v>
      </c>
      <c r="F9033" s="2">
        <v>45620.175185185188</v>
      </c>
      <c r="G9033" t="str">
        <f t="shared" si="706"/>
        <v>11</v>
      </c>
      <c r="H9033" t="str">
        <f t="shared" si="707"/>
        <v>24</v>
      </c>
      <c r="I9033">
        <v>20</v>
      </c>
      <c r="J9033">
        <f t="shared" si="708"/>
        <v>0.33333333333333331</v>
      </c>
      <c r="K9033" t="s">
        <v>76</v>
      </c>
      <c r="L9033" t="s">
        <v>10160</v>
      </c>
      <c r="M9033" t="s">
        <v>44</v>
      </c>
      <c r="N9033" t="b">
        <v>0</v>
      </c>
      <c r="O9033">
        <f>_xlfn.XLOOKUP(B9033,Machine_Info!A:A,Machine_Info!E:E)</f>
        <v>18</v>
      </c>
      <c r="P9033">
        <f t="shared" si="705"/>
        <v>17.666666666666668</v>
      </c>
      <c r="Q9033">
        <f t="shared" si="709"/>
        <v>0.98148148148148151</v>
      </c>
    </row>
    <row r="9034" spans="1:17" x14ac:dyDescent="0.2">
      <c r="A9034" t="s">
        <v>9152</v>
      </c>
      <c r="B9034" t="s">
        <v>160</v>
      </c>
      <c r="C9034" t="s">
        <v>161</v>
      </c>
      <c r="D9034" t="s">
        <v>32</v>
      </c>
      <c r="E9034" s="2">
        <v>45620.169131944444</v>
      </c>
      <c r="F9034" s="2">
        <v>45620.231631944444</v>
      </c>
      <c r="G9034" t="str">
        <f t="shared" si="706"/>
        <v>11</v>
      </c>
      <c r="H9034" t="str">
        <f t="shared" si="707"/>
        <v>24</v>
      </c>
      <c r="I9034">
        <v>112</v>
      </c>
      <c r="J9034">
        <f t="shared" si="708"/>
        <v>1.8666666666666667</v>
      </c>
      <c r="K9034" t="s">
        <v>42</v>
      </c>
      <c r="L9034" t="s">
        <v>10160</v>
      </c>
      <c r="M9034" t="s">
        <v>44</v>
      </c>
      <c r="N9034" t="b">
        <v>0</v>
      </c>
      <c r="O9034">
        <f>_xlfn.XLOOKUP(B9034,Machine_Info!A:A,Machine_Info!E:E)</f>
        <v>20</v>
      </c>
      <c r="P9034">
        <f t="shared" si="705"/>
        <v>18.133333333333333</v>
      </c>
      <c r="Q9034">
        <f t="shared" si="709"/>
        <v>0.90666666666666662</v>
      </c>
    </row>
    <row r="9035" spans="1:17" x14ac:dyDescent="0.2">
      <c r="A9035" t="s">
        <v>9153</v>
      </c>
      <c r="B9035" t="s">
        <v>160</v>
      </c>
      <c r="C9035" t="s">
        <v>161</v>
      </c>
      <c r="D9035" t="s">
        <v>32</v>
      </c>
      <c r="E9035" s="2">
        <v>45620.170543981483</v>
      </c>
      <c r="F9035" s="2">
        <v>45620.205266203702</v>
      </c>
      <c r="G9035" t="str">
        <f t="shared" si="706"/>
        <v>11</v>
      </c>
      <c r="H9035" t="str">
        <f t="shared" si="707"/>
        <v>24</v>
      </c>
      <c r="I9035">
        <v>473</v>
      </c>
      <c r="J9035">
        <f t="shared" si="708"/>
        <v>7.8833333333333337</v>
      </c>
      <c r="K9035" t="s">
        <v>28</v>
      </c>
      <c r="L9035" t="s">
        <v>10160</v>
      </c>
      <c r="M9035" t="s">
        <v>44</v>
      </c>
      <c r="N9035" t="b">
        <v>0</v>
      </c>
      <c r="O9035">
        <f>_xlfn.XLOOKUP(B9035,Machine_Info!A:A,Machine_Info!E:E)</f>
        <v>20</v>
      </c>
      <c r="P9035">
        <f t="shared" si="705"/>
        <v>12.116666666666667</v>
      </c>
      <c r="Q9035">
        <f t="shared" si="709"/>
        <v>0.60583333333333333</v>
      </c>
    </row>
    <row r="9036" spans="1:17" x14ac:dyDescent="0.2">
      <c r="A9036" t="s">
        <v>9154</v>
      </c>
      <c r="B9036" t="s">
        <v>78</v>
      </c>
      <c r="C9036" t="s">
        <v>79</v>
      </c>
      <c r="D9036" t="s">
        <v>32</v>
      </c>
      <c r="E9036" s="2">
        <v>45620.206875000003</v>
      </c>
      <c r="F9036" s="2">
        <v>45620.256180555552</v>
      </c>
      <c r="G9036" t="str">
        <f t="shared" si="706"/>
        <v>11</v>
      </c>
      <c r="H9036" t="str">
        <f t="shared" si="707"/>
        <v>24</v>
      </c>
      <c r="I9036">
        <v>342</v>
      </c>
      <c r="J9036">
        <f t="shared" si="708"/>
        <v>5.7</v>
      </c>
      <c r="K9036" t="s">
        <v>54</v>
      </c>
      <c r="L9036" t="s">
        <v>61</v>
      </c>
      <c r="M9036" t="s">
        <v>23</v>
      </c>
      <c r="N9036" t="b">
        <v>1</v>
      </c>
      <c r="O9036">
        <f>_xlfn.XLOOKUP(B9036,Machine_Info!A:A,Machine_Info!E:E)</f>
        <v>22</v>
      </c>
      <c r="P9036">
        <f t="shared" si="705"/>
        <v>16.3</v>
      </c>
      <c r="Q9036">
        <f t="shared" si="709"/>
        <v>0.74090909090909096</v>
      </c>
    </row>
    <row r="9037" spans="1:17" x14ac:dyDescent="0.2">
      <c r="A9037" t="s">
        <v>9155</v>
      </c>
      <c r="B9037" t="s">
        <v>139</v>
      </c>
      <c r="C9037" t="s">
        <v>140</v>
      </c>
      <c r="D9037" t="s">
        <v>59</v>
      </c>
      <c r="E9037" s="2">
        <v>45620.291967592602</v>
      </c>
      <c r="F9037" s="2">
        <v>45620.310717592591</v>
      </c>
      <c r="G9037" t="str">
        <f t="shared" si="706"/>
        <v>11</v>
      </c>
      <c r="H9037" t="str">
        <f t="shared" si="707"/>
        <v>24</v>
      </c>
      <c r="I9037">
        <v>17</v>
      </c>
      <c r="J9037">
        <f t="shared" si="708"/>
        <v>0.28333333333333333</v>
      </c>
      <c r="K9037" t="s">
        <v>21</v>
      </c>
      <c r="L9037" t="s">
        <v>165</v>
      </c>
      <c r="M9037" t="s">
        <v>34</v>
      </c>
      <c r="N9037" t="b">
        <v>1</v>
      </c>
      <c r="O9037">
        <f>_xlfn.XLOOKUP(B9037,Machine_Info!A:A,Machine_Info!E:E)</f>
        <v>20</v>
      </c>
      <c r="P9037">
        <f t="shared" si="705"/>
        <v>19.716666666666665</v>
      </c>
      <c r="Q9037">
        <f t="shared" si="709"/>
        <v>0.98583333333333323</v>
      </c>
    </row>
    <row r="9038" spans="1:17" x14ac:dyDescent="0.2">
      <c r="A9038" t="s">
        <v>9156</v>
      </c>
      <c r="B9038" t="s">
        <v>135</v>
      </c>
      <c r="C9038" t="s">
        <v>136</v>
      </c>
      <c r="D9038" t="s">
        <v>32</v>
      </c>
      <c r="E9038" s="2">
        <v>45620.312094907407</v>
      </c>
      <c r="F9038" s="2">
        <v>45620.477372685193</v>
      </c>
      <c r="G9038" t="str">
        <f t="shared" si="706"/>
        <v>11</v>
      </c>
      <c r="H9038" t="str">
        <f t="shared" si="707"/>
        <v>24</v>
      </c>
      <c r="I9038">
        <v>65</v>
      </c>
      <c r="J9038">
        <f t="shared" si="708"/>
        <v>1.0833333333333333</v>
      </c>
      <c r="K9038" t="s">
        <v>103</v>
      </c>
      <c r="L9038" t="s">
        <v>165</v>
      </c>
      <c r="M9038" t="s">
        <v>34</v>
      </c>
      <c r="N9038" t="b">
        <v>0</v>
      </c>
      <c r="O9038">
        <f>_xlfn.XLOOKUP(B9038,Machine_Info!A:A,Machine_Info!E:E)</f>
        <v>20</v>
      </c>
      <c r="P9038">
        <f t="shared" si="705"/>
        <v>18.916666666666668</v>
      </c>
      <c r="Q9038">
        <f t="shared" si="709"/>
        <v>0.94583333333333341</v>
      </c>
    </row>
    <row r="9039" spans="1:17" x14ac:dyDescent="0.2">
      <c r="A9039" t="s">
        <v>9157</v>
      </c>
      <c r="B9039" t="s">
        <v>218</v>
      </c>
      <c r="C9039" t="s">
        <v>219</v>
      </c>
      <c r="D9039" t="s">
        <v>20</v>
      </c>
      <c r="E9039" s="2">
        <v>45620.327025462961</v>
      </c>
      <c r="F9039" s="2">
        <v>45620.415219907409</v>
      </c>
      <c r="G9039" t="str">
        <f t="shared" si="706"/>
        <v>11</v>
      </c>
      <c r="H9039" t="str">
        <f t="shared" si="707"/>
        <v>24</v>
      </c>
      <c r="I9039">
        <v>305</v>
      </c>
      <c r="J9039">
        <f t="shared" si="708"/>
        <v>5.083333333333333</v>
      </c>
      <c r="K9039" t="s">
        <v>71</v>
      </c>
      <c r="L9039" t="s">
        <v>61</v>
      </c>
      <c r="M9039" t="s">
        <v>23</v>
      </c>
      <c r="N9039" t="b">
        <v>1</v>
      </c>
      <c r="O9039">
        <f>_xlfn.XLOOKUP(B9039,Machine_Info!A:A,Machine_Info!E:E)</f>
        <v>14</v>
      </c>
      <c r="P9039">
        <f t="shared" si="705"/>
        <v>8.9166666666666679</v>
      </c>
      <c r="Q9039">
        <f t="shared" si="709"/>
        <v>0.63690476190476197</v>
      </c>
    </row>
    <row r="9040" spans="1:17" x14ac:dyDescent="0.2">
      <c r="A9040" t="s">
        <v>9158</v>
      </c>
      <c r="B9040" t="s">
        <v>81</v>
      </c>
      <c r="C9040" t="s">
        <v>82</v>
      </c>
      <c r="D9040" t="s">
        <v>20</v>
      </c>
      <c r="E9040" s="2">
        <v>45620.345011574071</v>
      </c>
      <c r="F9040" s="2">
        <v>45620.358900462961</v>
      </c>
      <c r="G9040" t="str">
        <f t="shared" si="706"/>
        <v>11</v>
      </c>
      <c r="H9040" t="str">
        <f t="shared" si="707"/>
        <v>24</v>
      </c>
      <c r="I9040">
        <v>129</v>
      </c>
      <c r="J9040">
        <f t="shared" si="708"/>
        <v>2.15</v>
      </c>
      <c r="K9040" t="s">
        <v>28</v>
      </c>
      <c r="L9040" t="s">
        <v>165</v>
      </c>
      <c r="M9040" t="s">
        <v>34</v>
      </c>
      <c r="N9040" t="b">
        <v>0</v>
      </c>
      <c r="O9040">
        <f>_xlfn.XLOOKUP(B9040,Machine_Info!A:A,Machine_Info!E:E)</f>
        <v>14</v>
      </c>
      <c r="P9040">
        <f t="shared" si="705"/>
        <v>11.85</v>
      </c>
      <c r="Q9040">
        <f t="shared" si="709"/>
        <v>0.84642857142857142</v>
      </c>
    </row>
    <row r="9041" spans="1:17" x14ac:dyDescent="0.2">
      <c r="A9041" t="s">
        <v>9159</v>
      </c>
      <c r="B9041" t="s">
        <v>139</v>
      </c>
      <c r="C9041" t="s">
        <v>140</v>
      </c>
      <c r="D9041" t="s">
        <v>59</v>
      </c>
      <c r="E9041" s="2">
        <v>45620.443298611113</v>
      </c>
      <c r="F9041" s="2">
        <v>45620.557881944442</v>
      </c>
      <c r="G9041" t="str">
        <f t="shared" si="706"/>
        <v>11</v>
      </c>
      <c r="H9041" t="str">
        <f t="shared" si="707"/>
        <v>24</v>
      </c>
      <c r="I9041">
        <v>226</v>
      </c>
      <c r="J9041">
        <f t="shared" si="708"/>
        <v>3.7666666666666666</v>
      </c>
      <c r="K9041" t="s">
        <v>71</v>
      </c>
      <c r="L9041" t="s">
        <v>61</v>
      </c>
      <c r="M9041" t="s">
        <v>23</v>
      </c>
      <c r="N9041" t="b">
        <v>1</v>
      </c>
      <c r="O9041">
        <f>_xlfn.XLOOKUP(B9041,Machine_Info!A:A,Machine_Info!E:E)</f>
        <v>20</v>
      </c>
      <c r="P9041">
        <f t="shared" si="705"/>
        <v>16.233333333333334</v>
      </c>
      <c r="Q9041">
        <f t="shared" si="709"/>
        <v>0.81166666666666676</v>
      </c>
    </row>
    <row r="9042" spans="1:17" x14ac:dyDescent="0.2">
      <c r="A9042" t="s">
        <v>9160</v>
      </c>
      <c r="B9042" t="s">
        <v>152</v>
      </c>
      <c r="C9042" t="s">
        <v>153</v>
      </c>
      <c r="D9042" t="s">
        <v>27</v>
      </c>
      <c r="E9042" s="2">
        <v>45620.465648148151</v>
      </c>
      <c r="F9042" s="2">
        <v>45620.476064814808</v>
      </c>
      <c r="G9042" t="str">
        <f t="shared" si="706"/>
        <v>11</v>
      </c>
      <c r="H9042" t="str">
        <f t="shared" si="707"/>
        <v>24</v>
      </c>
      <c r="I9042">
        <v>412</v>
      </c>
      <c r="J9042">
        <f t="shared" si="708"/>
        <v>6.8666666666666663</v>
      </c>
      <c r="K9042" t="s">
        <v>71</v>
      </c>
      <c r="L9042" t="s">
        <v>61</v>
      </c>
      <c r="M9042" t="s">
        <v>23</v>
      </c>
      <c r="N9042" t="b">
        <v>1</v>
      </c>
      <c r="O9042">
        <f>_xlfn.XLOOKUP(B9042,Machine_Info!A:A,Machine_Info!E:E)</f>
        <v>18</v>
      </c>
      <c r="P9042">
        <f t="shared" si="705"/>
        <v>11.133333333333333</v>
      </c>
      <c r="Q9042">
        <f t="shared" si="709"/>
        <v>0.61851851851851847</v>
      </c>
    </row>
    <row r="9043" spans="1:17" x14ac:dyDescent="0.2">
      <c r="A9043" t="s">
        <v>9161</v>
      </c>
      <c r="B9043" t="s">
        <v>218</v>
      </c>
      <c r="C9043" t="s">
        <v>219</v>
      </c>
      <c r="D9043" t="s">
        <v>20</v>
      </c>
      <c r="E9043" s="2">
        <v>45620.537361111114</v>
      </c>
      <c r="F9043" s="2">
        <v>45620.549166666657</v>
      </c>
      <c r="G9043" t="str">
        <f t="shared" si="706"/>
        <v>11</v>
      </c>
      <c r="H9043" t="str">
        <f t="shared" si="707"/>
        <v>24</v>
      </c>
      <c r="I9043">
        <v>151</v>
      </c>
      <c r="J9043">
        <f t="shared" si="708"/>
        <v>2.5166666666666666</v>
      </c>
      <c r="K9043" t="s">
        <v>42</v>
      </c>
      <c r="L9043" t="s">
        <v>61</v>
      </c>
      <c r="M9043" t="s">
        <v>23</v>
      </c>
      <c r="N9043" t="b">
        <v>0</v>
      </c>
      <c r="O9043">
        <f>_xlfn.XLOOKUP(B9043,Machine_Info!A:A,Machine_Info!E:E)</f>
        <v>14</v>
      </c>
      <c r="P9043">
        <f t="shared" si="705"/>
        <v>11.483333333333334</v>
      </c>
      <c r="Q9043">
        <f t="shared" si="709"/>
        <v>0.82023809523809532</v>
      </c>
    </row>
    <row r="9044" spans="1:17" x14ac:dyDescent="0.2">
      <c r="A9044" t="s">
        <v>9162</v>
      </c>
      <c r="B9044" t="s">
        <v>63</v>
      </c>
      <c r="C9044" t="s">
        <v>64</v>
      </c>
      <c r="D9044" t="s">
        <v>32</v>
      </c>
      <c r="E9044" s="2">
        <v>45620.577025462961</v>
      </c>
      <c r="F9044" s="2">
        <v>45620.57980324074</v>
      </c>
      <c r="G9044" t="str">
        <f t="shared" si="706"/>
        <v>11</v>
      </c>
      <c r="H9044" t="str">
        <f t="shared" si="707"/>
        <v>24</v>
      </c>
      <c r="I9044">
        <v>81</v>
      </c>
      <c r="J9044">
        <f t="shared" si="708"/>
        <v>1.35</v>
      </c>
      <c r="K9044" t="s">
        <v>54</v>
      </c>
      <c r="L9044" t="s">
        <v>61</v>
      </c>
      <c r="M9044" t="s">
        <v>23</v>
      </c>
      <c r="N9044" t="b">
        <v>1</v>
      </c>
      <c r="O9044">
        <f>_xlfn.XLOOKUP(B9044,Machine_Info!A:A,Machine_Info!E:E)</f>
        <v>20</v>
      </c>
      <c r="P9044">
        <f t="shared" si="705"/>
        <v>18.649999999999999</v>
      </c>
      <c r="Q9044">
        <f t="shared" si="709"/>
        <v>0.93249999999999988</v>
      </c>
    </row>
    <row r="9045" spans="1:17" x14ac:dyDescent="0.2">
      <c r="A9045" t="s">
        <v>9163</v>
      </c>
      <c r="B9045" t="s">
        <v>25</v>
      </c>
      <c r="C9045" t="s">
        <v>26</v>
      </c>
      <c r="D9045" t="s">
        <v>27</v>
      </c>
      <c r="E9045" s="2">
        <v>45620.617152777777</v>
      </c>
      <c r="F9045" s="2">
        <v>45620.740763888891</v>
      </c>
      <c r="G9045" t="str">
        <f t="shared" si="706"/>
        <v>11</v>
      </c>
      <c r="H9045" t="str">
        <f t="shared" si="707"/>
        <v>24</v>
      </c>
      <c r="I9045">
        <v>1196</v>
      </c>
      <c r="J9045">
        <f t="shared" si="708"/>
        <v>19.933333333333334</v>
      </c>
      <c r="K9045" t="s">
        <v>28</v>
      </c>
      <c r="L9045" t="s">
        <v>10160</v>
      </c>
      <c r="M9045" t="s">
        <v>44</v>
      </c>
      <c r="N9045" t="b">
        <v>0</v>
      </c>
      <c r="O9045">
        <f>_xlfn.XLOOKUP(B9045,Machine_Info!A:A,Machine_Info!E:E)</f>
        <v>22</v>
      </c>
      <c r="P9045">
        <f t="shared" si="705"/>
        <v>2.0666666666666664</v>
      </c>
      <c r="Q9045">
        <f t="shared" si="709"/>
        <v>9.3939393939393934E-2</v>
      </c>
    </row>
    <row r="9046" spans="1:17" x14ac:dyDescent="0.2">
      <c r="A9046" t="s">
        <v>9164</v>
      </c>
      <c r="B9046" t="s">
        <v>132</v>
      </c>
      <c r="C9046" t="s">
        <v>133</v>
      </c>
      <c r="D9046" t="s">
        <v>59</v>
      </c>
      <c r="E9046" s="2">
        <v>45620.820451388892</v>
      </c>
      <c r="F9046" s="2">
        <v>45621.016979166663</v>
      </c>
      <c r="G9046" t="str">
        <f t="shared" si="706"/>
        <v>11</v>
      </c>
      <c r="H9046" t="str">
        <f t="shared" si="707"/>
        <v>24</v>
      </c>
      <c r="I9046">
        <v>264</v>
      </c>
      <c r="J9046">
        <f t="shared" si="708"/>
        <v>4.4000000000000004</v>
      </c>
      <c r="K9046" t="s">
        <v>28</v>
      </c>
      <c r="L9046" t="s">
        <v>165</v>
      </c>
      <c r="M9046" t="s">
        <v>34</v>
      </c>
      <c r="N9046" t="b">
        <v>0</v>
      </c>
      <c r="O9046">
        <f>_xlfn.XLOOKUP(B9046,Machine_Info!A:A,Machine_Info!E:E)</f>
        <v>14</v>
      </c>
      <c r="P9046">
        <f t="shared" si="705"/>
        <v>9.6</v>
      </c>
      <c r="Q9046">
        <f t="shared" si="709"/>
        <v>0.68571428571428572</v>
      </c>
    </row>
    <row r="9047" spans="1:17" x14ac:dyDescent="0.2">
      <c r="A9047" t="s">
        <v>9165</v>
      </c>
      <c r="B9047" t="s">
        <v>171</v>
      </c>
      <c r="C9047" t="s">
        <v>172</v>
      </c>
      <c r="D9047" t="s">
        <v>32</v>
      </c>
      <c r="E9047" s="2">
        <v>45620.866875</v>
      </c>
      <c r="F9047" s="2">
        <v>45620.884930555563</v>
      </c>
      <c r="G9047" t="str">
        <f t="shared" si="706"/>
        <v>11</v>
      </c>
      <c r="H9047" t="str">
        <f t="shared" si="707"/>
        <v>24</v>
      </c>
      <c r="I9047">
        <v>238</v>
      </c>
      <c r="J9047">
        <f t="shared" si="708"/>
        <v>3.9666666666666668</v>
      </c>
      <c r="K9047" t="s">
        <v>42</v>
      </c>
      <c r="L9047" t="s">
        <v>165</v>
      </c>
      <c r="M9047" t="s">
        <v>34</v>
      </c>
      <c r="N9047" t="b">
        <v>0</v>
      </c>
      <c r="O9047">
        <f>_xlfn.XLOOKUP(B9047,Machine_Info!A:A,Machine_Info!E:E)</f>
        <v>16</v>
      </c>
      <c r="P9047">
        <f t="shared" si="705"/>
        <v>12.033333333333333</v>
      </c>
      <c r="Q9047">
        <f t="shared" si="709"/>
        <v>0.75208333333333333</v>
      </c>
    </row>
    <row r="9048" spans="1:17" x14ac:dyDescent="0.2">
      <c r="A9048" t="s">
        <v>9166</v>
      </c>
      <c r="B9048" t="s">
        <v>49</v>
      </c>
      <c r="C9048" t="s">
        <v>50</v>
      </c>
      <c r="D9048" t="s">
        <v>20</v>
      </c>
      <c r="E9048" s="2">
        <v>45620.868009259262</v>
      </c>
      <c r="F9048" s="2">
        <v>45620.874259259261</v>
      </c>
      <c r="G9048" t="str">
        <f t="shared" si="706"/>
        <v>11</v>
      </c>
      <c r="H9048" t="str">
        <f t="shared" si="707"/>
        <v>24</v>
      </c>
      <c r="I9048">
        <v>876</v>
      </c>
      <c r="J9048">
        <f t="shared" si="708"/>
        <v>14.6</v>
      </c>
      <c r="K9048" t="s">
        <v>150</v>
      </c>
      <c r="L9048" t="s">
        <v>61</v>
      </c>
      <c r="M9048" t="s">
        <v>23</v>
      </c>
      <c r="N9048" t="b">
        <v>0</v>
      </c>
      <c r="O9048">
        <f>_xlfn.XLOOKUP(B9048,Machine_Info!A:A,Machine_Info!E:E)</f>
        <v>22</v>
      </c>
      <c r="P9048">
        <f t="shared" si="705"/>
        <v>7.4</v>
      </c>
      <c r="Q9048">
        <f t="shared" si="709"/>
        <v>0.33636363636363636</v>
      </c>
    </row>
    <row r="9049" spans="1:17" x14ac:dyDescent="0.2">
      <c r="A9049" t="s">
        <v>9167</v>
      </c>
      <c r="B9049" t="s">
        <v>78</v>
      </c>
      <c r="C9049" t="s">
        <v>79</v>
      </c>
      <c r="D9049" t="s">
        <v>32</v>
      </c>
      <c r="E9049" s="2">
        <v>45620.922951388893</v>
      </c>
      <c r="F9049" s="2">
        <v>45620.953506944446</v>
      </c>
      <c r="G9049" t="str">
        <f t="shared" si="706"/>
        <v>11</v>
      </c>
      <c r="H9049" t="str">
        <f t="shared" si="707"/>
        <v>24</v>
      </c>
      <c r="I9049">
        <v>651</v>
      </c>
      <c r="J9049">
        <f t="shared" si="708"/>
        <v>10.85</v>
      </c>
      <c r="K9049" t="s">
        <v>110</v>
      </c>
      <c r="L9049" t="s">
        <v>165</v>
      </c>
      <c r="M9049" t="s">
        <v>34</v>
      </c>
      <c r="N9049" t="b">
        <v>0</v>
      </c>
      <c r="O9049">
        <f>_xlfn.XLOOKUP(B9049,Machine_Info!A:A,Machine_Info!E:E)</f>
        <v>22</v>
      </c>
      <c r="P9049">
        <f t="shared" si="705"/>
        <v>11.15</v>
      </c>
      <c r="Q9049">
        <f t="shared" si="709"/>
        <v>0.50681818181818183</v>
      </c>
    </row>
    <row r="9050" spans="1:17" x14ac:dyDescent="0.2">
      <c r="A9050" t="s">
        <v>9168</v>
      </c>
      <c r="B9050" t="s">
        <v>40</v>
      </c>
      <c r="C9050" t="s">
        <v>41</v>
      </c>
      <c r="D9050" t="s">
        <v>20</v>
      </c>
      <c r="E9050" s="2">
        <v>45621.025057870371</v>
      </c>
      <c r="F9050" s="2">
        <v>45621.034780092603</v>
      </c>
      <c r="G9050" t="str">
        <f t="shared" si="706"/>
        <v>11</v>
      </c>
      <c r="H9050" t="str">
        <f t="shared" si="707"/>
        <v>25</v>
      </c>
      <c r="I9050">
        <v>705</v>
      </c>
      <c r="J9050">
        <f t="shared" si="708"/>
        <v>11.75</v>
      </c>
      <c r="K9050" t="s">
        <v>54</v>
      </c>
      <c r="L9050" t="s">
        <v>10160</v>
      </c>
      <c r="M9050" t="s">
        <v>44</v>
      </c>
      <c r="N9050" t="b">
        <v>1</v>
      </c>
      <c r="O9050">
        <f>_xlfn.XLOOKUP(B9050,Machine_Info!A:A,Machine_Info!E:E)</f>
        <v>18</v>
      </c>
      <c r="P9050">
        <f t="shared" si="705"/>
        <v>6.25</v>
      </c>
      <c r="Q9050">
        <f t="shared" si="709"/>
        <v>0.34722222222222221</v>
      </c>
    </row>
    <row r="9051" spans="1:17" x14ac:dyDescent="0.2">
      <c r="A9051" t="s">
        <v>9169</v>
      </c>
      <c r="B9051" t="s">
        <v>99</v>
      </c>
      <c r="C9051" t="s">
        <v>100</v>
      </c>
      <c r="D9051" t="s">
        <v>32</v>
      </c>
      <c r="E9051" s="2">
        <v>45621.033564814818</v>
      </c>
      <c r="F9051" s="2">
        <v>45621.071759259263</v>
      </c>
      <c r="G9051" t="str">
        <f t="shared" si="706"/>
        <v>11</v>
      </c>
      <c r="H9051" t="str">
        <f t="shared" si="707"/>
        <v>25</v>
      </c>
      <c r="I9051">
        <v>163</v>
      </c>
      <c r="J9051">
        <f t="shared" si="708"/>
        <v>2.7166666666666668</v>
      </c>
      <c r="K9051" t="s">
        <v>46</v>
      </c>
      <c r="L9051" t="s">
        <v>165</v>
      </c>
      <c r="M9051" t="s">
        <v>34</v>
      </c>
      <c r="N9051" t="b">
        <v>0</v>
      </c>
      <c r="O9051">
        <f>_xlfn.XLOOKUP(B9051,Machine_Info!A:A,Machine_Info!E:E)</f>
        <v>16</v>
      </c>
      <c r="P9051">
        <f t="shared" si="705"/>
        <v>13.283333333333333</v>
      </c>
      <c r="Q9051">
        <f t="shared" si="709"/>
        <v>0.83020833333333333</v>
      </c>
    </row>
    <row r="9052" spans="1:17" x14ac:dyDescent="0.2">
      <c r="A9052" t="s">
        <v>9170</v>
      </c>
      <c r="B9052" t="s">
        <v>78</v>
      </c>
      <c r="C9052" t="s">
        <v>79</v>
      </c>
      <c r="D9052" t="s">
        <v>32</v>
      </c>
      <c r="E9052" s="2">
        <v>45621.033993055556</v>
      </c>
      <c r="F9052" s="2">
        <v>45621.118020833332</v>
      </c>
      <c r="G9052" t="str">
        <f t="shared" si="706"/>
        <v>11</v>
      </c>
      <c r="H9052" t="str">
        <f t="shared" si="707"/>
        <v>25</v>
      </c>
      <c r="I9052">
        <v>578</v>
      </c>
      <c r="J9052">
        <f t="shared" si="708"/>
        <v>9.6333333333333329</v>
      </c>
      <c r="K9052" t="s">
        <v>290</v>
      </c>
      <c r="L9052" t="s">
        <v>165</v>
      </c>
      <c r="M9052" t="s">
        <v>34</v>
      </c>
      <c r="N9052" t="b">
        <v>0</v>
      </c>
      <c r="O9052">
        <f>_xlfn.XLOOKUP(B9052,Machine_Info!A:A,Machine_Info!E:E)</f>
        <v>22</v>
      </c>
      <c r="P9052">
        <f t="shared" si="705"/>
        <v>12.366666666666667</v>
      </c>
      <c r="Q9052">
        <f t="shared" si="709"/>
        <v>0.56212121212121213</v>
      </c>
    </row>
    <row r="9053" spans="1:17" x14ac:dyDescent="0.2">
      <c r="A9053" t="s">
        <v>9171</v>
      </c>
      <c r="B9053" t="s">
        <v>69</v>
      </c>
      <c r="C9053" t="s">
        <v>70</v>
      </c>
      <c r="D9053" t="s">
        <v>27</v>
      </c>
      <c r="E9053" s="2">
        <v>45621.058194444442</v>
      </c>
      <c r="F9053" s="2">
        <v>45621.076249999998</v>
      </c>
      <c r="G9053" t="str">
        <f t="shared" si="706"/>
        <v>11</v>
      </c>
      <c r="H9053" t="str">
        <f t="shared" si="707"/>
        <v>25</v>
      </c>
      <c r="I9053">
        <v>70</v>
      </c>
      <c r="J9053">
        <f t="shared" si="708"/>
        <v>1.1666666666666667</v>
      </c>
      <c r="K9053" t="s">
        <v>42</v>
      </c>
      <c r="L9053" t="s">
        <v>165</v>
      </c>
      <c r="M9053" t="s">
        <v>34</v>
      </c>
      <c r="N9053" t="b">
        <v>0</v>
      </c>
      <c r="O9053">
        <f>_xlfn.XLOOKUP(B9053,Machine_Info!A:A,Machine_Info!E:E)</f>
        <v>16</v>
      </c>
      <c r="P9053">
        <f t="shared" si="705"/>
        <v>14.833333333333334</v>
      </c>
      <c r="Q9053">
        <f t="shared" si="709"/>
        <v>0.92708333333333337</v>
      </c>
    </row>
    <row r="9054" spans="1:17" x14ac:dyDescent="0.2">
      <c r="A9054" t="s">
        <v>9172</v>
      </c>
      <c r="B9054" t="s">
        <v>135</v>
      </c>
      <c r="C9054" t="s">
        <v>136</v>
      </c>
      <c r="D9054" t="s">
        <v>32</v>
      </c>
      <c r="E9054" s="2">
        <v>45621.067754629628</v>
      </c>
      <c r="F9054" s="2">
        <v>45621.139976851853</v>
      </c>
      <c r="G9054" t="str">
        <f t="shared" si="706"/>
        <v>11</v>
      </c>
      <c r="H9054" t="str">
        <f t="shared" si="707"/>
        <v>25</v>
      </c>
      <c r="I9054">
        <v>144</v>
      </c>
      <c r="J9054">
        <f t="shared" si="708"/>
        <v>2.4</v>
      </c>
      <c r="K9054" t="s">
        <v>60</v>
      </c>
      <c r="L9054" t="s">
        <v>165</v>
      </c>
      <c r="M9054" t="s">
        <v>34</v>
      </c>
      <c r="N9054" t="b">
        <v>0</v>
      </c>
      <c r="O9054">
        <f>_xlfn.XLOOKUP(B9054,Machine_Info!A:A,Machine_Info!E:E)</f>
        <v>20</v>
      </c>
      <c r="P9054">
        <f t="shared" si="705"/>
        <v>17.600000000000001</v>
      </c>
      <c r="Q9054">
        <f t="shared" si="709"/>
        <v>0.88000000000000012</v>
      </c>
    </row>
    <row r="9055" spans="1:17" x14ac:dyDescent="0.2">
      <c r="A9055" t="s">
        <v>9173</v>
      </c>
      <c r="B9055" t="s">
        <v>81</v>
      </c>
      <c r="C9055" t="s">
        <v>82</v>
      </c>
      <c r="D9055" t="s">
        <v>20</v>
      </c>
      <c r="E9055" s="2">
        <v>45621.087835648148</v>
      </c>
      <c r="F9055" s="2">
        <v>45621.105891203697</v>
      </c>
      <c r="G9055" t="str">
        <f t="shared" si="706"/>
        <v>11</v>
      </c>
      <c r="H9055" t="str">
        <f t="shared" si="707"/>
        <v>25</v>
      </c>
      <c r="I9055">
        <v>195</v>
      </c>
      <c r="J9055">
        <f t="shared" si="708"/>
        <v>3.25</v>
      </c>
      <c r="K9055" t="s">
        <v>110</v>
      </c>
      <c r="L9055" t="s">
        <v>61</v>
      </c>
      <c r="M9055" t="s">
        <v>23</v>
      </c>
      <c r="N9055" t="b">
        <v>0</v>
      </c>
      <c r="O9055">
        <f>_xlfn.XLOOKUP(B9055,Machine_Info!A:A,Machine_Info!E:E)</f>
        <v>14</v>
      </c>
      <c r="P9055">
        <f t="shared" si="705"/>
        <v>10.75</v>
      </c>
      <c r="Q9055">
        <f t="shared" si="709"/>
        <v>0.7678571428571429</v>
      </c>
    </row>
    <row r="9056" spans="1:17" x14ac:dyDescent="0.2">
      <c r="A9056" t="s">
        <v>9174</v>
      </c>
      <c r="B9056" t="s">
        <v>81</v>
      </c>
      <c r="C9056" t="s">
        <v>82</v>
      </c>
      <c r="D9056" t="s">
        <v>20</v>
      </c>
      <c r="E9056" s="2">
        <v>45621.091620370367</v>
      </c>
      <c r="F9056" s="2">
        <v>45621.104814814818</v>
      </c>
      <c r="G9056" t="str">
        <f t="shared" si="706"/>
        <v>11</v>
      </c>
      <c r="H9056" t="str">
        <f t="shared" si="707"/>
        <v>25</v>
      </c>
      <c r="I9056">
        <v>22</v>
      </c>
      <c r="J9056">
        <f t="shared" si="708"/>
        <v>0.36666666666666664</v>
      </c>
      <c r="K9056" t="s">
        <v>38</v>
      </c>
      <c r="L9056" t="s">
        <v>61</v>
      </c>
      <c r="M9056" t="s">
        <v>23</v>
      </c>
      <c r="N9056" t="b">
        <v>0</v>
      </c>
      <c r="O9056">
        <f>_xlfn.XLOOKUP(B9056,Machine_Info!A:A,Machine_Info!E:E)</f>
        <v>14</v>
      </c>
      <c r="P9056">
        <f t="shared" si="705"/>
        <v>13.633333333333333</v>
      </c>
      <c r="Q9056">
        <f t="shared" si="709"/>
        <v>0.97380952380952379</v>
      </c>
    </row>
    <row r="9057" spans="1:17" x14ac:dyDescent="0.2">
      <c r="A9057" t="s">
        <v>9175</v>
      </c>
      <c r="B9057" t="s">
        <v>116</v>
      </c>
      <c r="C9057" t="s">
        <v>117</v>
      </c>
      <c r="D9057" t="s">
        <v>20</v>
      </c>
      <c r="E9057" s="2">
        <v>45621.187673611108</v>
      </c>
      <c r="F9057" s="2">
        <v>45621.211284722223</v>
      </c>
      <c r="G9057" t="str">
        <f t="shared" si="706"/>
        <v>11</v>
      </c>
      <c r="H9057" t="str">
        <f t="shared" si="707"/>
        <v>25</v>
      </c>
      <c r="I9057">
        <v>56</v>
      </c>
      <c r="J9057">
        <f t="shared" si="708"/>
        <v>0.93333333333333335</v>
      </c>
      <c r="K9057" t="s">
        <v>42</v>
      </c>
      <c r="L9057" t="s">
        <v>10160</v>
      </c>
      <c r="M9057" t="s">
        <v>44</v>
      </c>
      <c r="N9057" t="b">
        <v>0</v>
      </c>
      <c r="O9057">
        <f>_xlfn.XLOOKUP(B9057,Machine_Info!A:A,Machine_Info!E:E)</f>
        <v>16</v>
      </c>
      <c r="P9057">
        <f t="shared" si="705"/>
        <v>15.066666666666666</v>
      </c>
      <c r="Q9057">
        <f t="shared" si="709"/>
        <v>0.94166666666666665</v>
      </c>
    </row>
    <row r="9058" spans="1:17" x14ac:dyDescent="0.2">
      <c r="A9058" t="s">
        <v>9176</v>
      </c>
      <c r="B9058" t="s">
        <v>78</v>
      </c>
      <c r="C9058" t="s">
        <v>79</v>
      </c>
      <c r="D9058" t="s">
        <v>32</v>
      </c>
      <c r="E9058" s="2">
        <v>45621.221678240741</v>
      </c>
      <c r="F9058" s="2">
        <v>45621.236956018518</v>
      </c>
      <c r="G9058" t="str">
        <f t="shared" si="706"/>
        <v>11</v>
      </c>
      <c r="H9058" t="str">
        <f t="shared" si="707"/>
        <v>25</v>
      </c>
      <c r="I9058">
        <v>583</v>
      </c>
      <c r="J9058">
        <f t="shared" si="708"/>
        <v>9.7166666666666668</v>
      </c>
      <c r="K9058" t="s">
        <v>60</v>
      </c>
      <c r="L9058" t="s">
        <v>165</v>
      </c>
      <c r="M9058" t="s">
        <v>34</v>
      </c>
      <c r="N9058" t="b">
        <v>0</v>
      </c>
      <c r="O9058">
        <f>_xlfn.XLOOKUP(B9058,Machine_Info!A:A,Machine_Info!E:E)</f>
        <v>22</v>
      </c>
      <c r="P9058">
        <f t="shared" si="705"/>
        <v>12.283333333333333</v>
      </c>
      <c r="Q9058">
        <f t="shared" si="709"/>
        <v>0.55833333333333335</v>
      </c>
    </row>
    <row r="9059" spans="1:17" x14ac:dyDescent="0.2">
      <c r="A9059" t="s">
        <v>9177</v>
      </c>
      <c r="B9059" t="s">
        <v>25</v>
      </c>
      <c r="C9059" t="s">
        <v>26</v>
      </c>
      <c r="D9059" t="s">
        <v>27</v>
      </c>
      <c r="E9059" s="2">
        <v>45621.254328703697</v>
      </c>
      <c r="F9059" s="2">
        <v>45621.466134259259</v>
      </c>
      <c r="G9059" t="str">
        <f t="shared" si="706"/>
        <v>11</v>
      </c>
      <c r="H9059" t="str">
        <f t="shared" si="707"/>
        <v>25</v>
      </c>
      <c r="I9059">
        <v>1254</v>
      </c>
      <c r="J9059">
        <f t="shared" si="708"/>
        <v>20.9</v>
      </c>
      <c r="K9059" t="s">
        <v>42</v>
      </c>
      <c r="L9059" t="s">
        <v>61</v>
      </c>
      <c r="M9059" t="s">
        <v>23</v>
      </c>
      <c r="N9059" t="b">
        <v>0</v>
      </c>
      <c r="O9059">
        <f>_xlfn.XLOOKUP(B9059,Machine_Info!A:A,Machine_Info!E:E)</f>
        <v>22</v>
      </c>
      <c r="P9059">
        <f t="shared" si="705"/>
        <v>1.1000000000000014</v>
      </c>
      <c r="Q9059">
        <f t="shared" si="709"/>
        <v>5.0000000000000065E-2</v>
      </c>
    </row>
    <row r="9060" spans="1:17" x14ac:dyDescent="0.2">
      <c r="A9060" t="s">
        <v>9178</v>
      </c>
      <c r="B9060" t="s">
        <v>78</v>
      </c>
      <c r="C9060" t="s">
        <v>79</v>
      </c>
      <c r="D9060" t="s">
        <v>32</v>
      </c>
      <c r="E9060" s="2">
        <v>45621.272650462961</v>
      </c>
      <c r="F9060" s="2">
        <v>45621.399733796286</v>
      </c>
      <c r="G9060" t="str">
        <f t="shared" si="706"/>
        <v>11</v>
      </c>
      <c r="H9060" t="str">
        <f t="shared" si="707"/>
        <v>25</v>
      </c>
      <c r="I9060">
        <v>499</v>
      </c>
      <c r="J9060">
        <f t="shared" si="708"/>
        <v>8.3166666666666664</v>
      </c>
      <c r="K9060" t="s">
        <v>42</v>
      </c>
      <c r="L9060" t="s">
        <v>10160</v>
      </c>
      <c r="M9060" t="s">
        <v>44</v>
      </c>
      <c r="N9060" t="b">
        <v>0</v>
      </c>
      <c r="O9060">
        <f>_xlfn.XLOOKUP(B9060,Machine_Info!A:A,Machine_Info!E:E)</f>
        <v>22</v>
      </c>
      <c r="P9060">
        <f t="shared" si="705"/>
        <v>13.683333333333334</v>
      </c>
      <c r="Q9060">
        <f t="shared" si="709"/>
        <v>0.62196969696969695</v>
      </c>
    </row>
    <row r="9061" spans="1:17" x14ac:dyDescent="0.2">
      <c r="A9061" t="s">
        <v>9179</v>
      </c>
      <c r="B9061" t="s">
        <v>171</v>
      </c>
      <c r="C9061" t="s">
        <v>172</v>
      </c>
      <c r="D9061" t="s">
        <v>32</v>
      </c>
      <c r="E9061" s="2">
        <v>45621.28019675926</v>
      </c>
      <c r="F9061" s="2">
        <v>45621.304502314822</v>
      </c>
      <c r="G9061" t="str">
        <f t="shared" si="706"/>
        <v>11</v>
      </c>
      <c r="H9061" t="str">
        <f t="shared" si="707"/>
        <v>25</v>
      </c>
      <c r="I9061">
        <v>19</v>
      </c>
      <c r="J9061">
        <f t="shared" si="708"/>
        <v>0.31666666666666665</v>
      </c>
      <c r="K9061" t="s">
        <v>103</v>
      </c>
      <c r="L9061" t="s">
        <v>10160</v>
      </c>
      <c r="M9061" t="s">
        <v>44</v>
      </c>
      <c r="N9061" t="b">
        <v>0</v>
      </c>
      <c r="O9061">
        <f>_xlfn.XLOOKUP(B9061,Machine_Info!A:A,Machine_Info!E:E)</f>
        <v>16</v>
      </c>
      <c r="P9061">
        <f t="shared" si="705"/>
        <v>15.683333333333334</v>
      </c>
      <c r="Q9061">
        <f t="shared" si="709"/>
        <v>0.98020833333333335</v>
      </c>
    </row>
    <row r="9062" spans="1:17" x14ac:dyDescent="0.2">
      <c r="A9062" t="s">
        <v>9180</v>
      </c>
      <c r="B9062" t="s">
        <v>66</v>
      </c>
      <c r="C9062" t="s">
        <v>67</v>
      </c>
      <c r="D9062" t="s">
        <v>32</v>
      </c>
      <c r="E9062" s="2">
        <v>45621.296689814822</v>
      </c>
      <c r="F9062" s="2">
        <v>45621.326550925929</v>
      </c>
      <c r="G9062" t="str">
        <f t="shared" si="706"/>
        <v>11</v>
      </c>
      <c r="H9062" t="str">
        <f t="shared" si="707"/>
        <v>25</v>
      </c>
      <c r="I9062">
        <v>202</v>
      </c>
      <c r="J9062">
        <f t="shared" si="708"/>
        <v>3.3666666666666667</v>
      </c>
      <c r="K9062" t="s">
        <v>54</v>
      </c>
      <c r="L9062" t="s">
        <v>61</v>
      </c>
      <c r="M9062" t="s">
        <v>23</v>
      </c>
      <c r="N9062" t="b">
        <v>1</v>
      </c>
      <c r="O9062">
        <f>_xlfn.XLOOKUP(B9062,Machine_Info!A:A,Machine_Info!E:E)</f>
        <v>14</v>
      </c>
      <c r="P9062">
        <f t="shared" si="705"/>
        <v>10.633333333333333</v>
      </c>
      <c r="Q9062">
        <f t="shared" si="709"/>
        <v>0.75952380952380949</v>
      </c>
    </row>
    <row r="9063" spans="1:17" x14ac:dyDescent="0.2">
      <c r="A9063" t="s">
        <v>9181</v>
      </c>
      <c r="B9063" t="s">
        <v>30</v>
      </c>
      <c r="C9063" t="s">
        <v>31</v>
      </c>
      <c r="D9063" t="s">
        <v>32</v>
      </c>
      <c r="E9063" s="2">
        <v>45621.329155092593</v>
      </c>
      <c r="F9063" s="2">
        <v>45621.478460648148</v>
      </c>
      <c r="G9063" t="str">
        <f t="shared" si="706"/>
        <v>11</v>
      </c>
      <c r="H9063" t="str">
        <f t="shared" si="707"/>
        <v>25</v>
      </c>
      <c r="I9063">
        <v>92</v>
      </c>
      <c r="J9063">
        <f t="shared" si="708"/>
        <v>1.5333333333333334</v>
      </c>
      <c r="K9063" t="s">
        <v>46</v>
      </c>
      <c r="L9063" t="s">
        <v>61</v>
      </c>
      <c r="M9063" t="s">
        <v>23</v>
      </c>
      <c r="N9063" t="b">
        <v>0</v>
      </c>
      <c r="O9063">
        <f>_xlfn.XLOOKUP(B9063,Machine_Info!A:A,Machine_Info!E:E)</f>
        <v>22</v>
      </c>
      <c r="P9063">
        <f t="shared" si="705"/>
        <v>20.466666666666665</v>
      </c>
      <c r="Q9063">
        <f t="shared" si="709"/>
        <v>0.93030303030303019</v>
      </c>
    </row>
    <row r="9064" spans="1:17" x14ac:dyDescent="0.2">
      <c r="A9064" t="s">
        <v>9182</v>
      </c>
      <c r="B9064" t="s">
        <v>142</v>
      </c>
      <c r="C9064" t="s">
        <v>143</v>
      </c>
      <c r="D9064" t="s">
        <v>27</v>
      </c>
      <c r="E9064" s="2">
        <v>45621.33666666667</v>
      </c>
      <c r="F9064" s="2">
        <v>45621.365833333337</v>
      </c>
      <c r="G9064" t="str">
        <f t="shared" si="706"/>
        <v>11</v>
      </c>
      <c r="H9064" t="str">
        <f t="shared" si="707"/>
        <v>25</v>
      </c>
      <c r="I9064">
        <v>27</v>
      </c>
      <c r="J9064">
        <f t="shared" si="708"/>
        <v>0.45</v>
      </c>
      <c r="K9064" t="s">
        <v>28</v>
      </c>
      <c r="L9064" t="s">
        <v>10160</v>
      </c>
      <c r="M9064" t="s">
        <v>44</v>
      </c>
      <c r="N9064" t="b">
        <v>0</v>
      </c>
      <c r="O9064">
        <f>_xlfn.XLOOKUP(B9064,Machine_Info!A:A,Machine_Info!E:E)</f>
        <v>22</v>
      </c>
      <c r="P9064">
        <f t="shared" si="705"/>
        <v>21.55</v>
      </c>
      <c r="Q9064">
        <f t="shared" si="709"/>
        <v>0.97954545454545461</v>
      </c>
    </row>
    <row r="9065" spans="1:17" x14ac:dyDescent="0.2">
      <c r="A9065" t="s">
        <v>9183</v>
      </c>
      <c r="B9065" t="s">
        <v>135</v>
      </c>
      <c r="C9065" t="s">
        <v>136</v>
      </c>
      <c r="D9065" t="s">
        <v>32</v>
      </c>
      <c r="E9065" s="2">
        <v>45621.410451388889</v>
      </c>
      <c r="F9065" s="2">
        <v>45621.551423611112</v>
      </c>
      <c r="G9065" t="str">
        <f t="shared" si="706"/>
        <v>11</v>
      </c>
      <c r="H9065" t="str">
        <f t="shared" si="707"/>
        <v>25</v>
      </c>
      <c r="I9065">
        <v>91</v>
      </c>
      <c r="J9065">
        <f t="shared" si="708"/>
        <v>1.5166666666666666</v>
      </c>
      <c r="K9065" t="s">
        <v>21</v>
      </c>
      <c r="L9065" t="s">
        <v>61</v>
      </c>
      <c r="M9065" t="s">
        <v>23</v>
      </c>
      <c r="N9065" t="b">
        <v>1</v>
      </c>
      <c r="O9065">
        <f>_xlfn.XLOOKUP(B9065,Machine_Info!A:A,Machine_Info!E:E)</f>
        <v>20</v>
      </c>
      <c r="P9065">
        <f t="shared" si="705"/>
        <v>18.483333333333334</v>
      </c>
      <c r="Q9065">
        <f t="shared" si="709"/>
        <v>0.92416666666666669</v>
      </c>
    </row>
    <row r="9066" spans="1:17" x14ac:dyDescent="0.2">
      <c r="A9066" t="s">
        <v>9184</v>
      </c>
      <c r="B9066" t="s">
        <v>253</v>
      </c>
      <c r="C9066" t="s">
        <v>254</v>
      </c>
      <c r="D9066" t="s">
        <v>59</v>
      </c>
      <c r="E9066" s="2">
        <v>45621.419606481482</v>
      </c>
      <c r="F9066" s="2">
        <v>45621.448078703703</v>
      </c>
      <c r="G9066" t="str">
        <f t="shared" si="706"/>
        <v>11</v>
      </c>
      <c r="H9066" t="str">
        <f t="shared" si="707"/>
        <v>25</v>
      </c>
      <c r="I9066">
        <v>11</v>
      </c>
      <c r="J9066">
        <f t="shared" si="708"/>
        <v>0.18333333333333332</v>
      </c>
      <c r="K9066" t="s">
        <v>42</v>
      </c>
      <c r="L9066" t="s">
        <v>10160</v>
      </c>
      <c r="M9066" t="s">
        <v>44</v>
      </c>
      <c r="N9066" t="b">
        <v>0</v>
      </c>
      <c r="O9066">
        <f>_xlfn.XLOOKUP(B9066,Machine_Info!A:A,Machine_Info!E:E)</f>
        <v>22</v>
      </c>
      <c r="P9066">
        <f t="shared" si="705"/>
        <v>21.816666666666666</v>
      </c>
      <c r="Q9066">
        <f t="shared" si="709"/>
        <v>0.9916666666666667</v>
      </c>
    </row>
    <row r="9067" spans="1:17" x14ac:dyDescent="0.2">
      <c r="A9067" t="s">
        <v>9185</v>
      </c>
      <c r="B9067" t="s">
        <v>49</v>
      </c>
      <c r="C9067" t="s">
        <v>50</v>
      </c>
      <c r="D9067" t="s">
        <v>20</v>
      </c>
      <c r="E9067" s="2">
        <v>45621.470810185187</v>
      </c>
      <c r="F9067" s="2">
        <v>45621.497893518521</v>
      </c>
      <c r="G9067" t="str">
        <f t="shared" si="706"/>
        <v>11</v>
      </c>
      <c r="H9067" t="str">
        <f t="shared" si="707"/>
        <v>25</v>
      </c>
      <c r="I9067">
        <v>842</v>
      </c>
      <c r="J9067">
        <f t="shared" si="708"/>
        <v>14.033333333333333</v>
      </c>
      <c r="K9067" t="s">
        <v>76</v>
      </c>
      <c r="L9067" t="s">
        <v>10160</v>
      </c>
      <c r="M9067" t="s">
        <v>44</v>
      </c>
      <c r="N9067" t="b">
        <v>0</v>
      </c>
      <c r="O9067">
        <f>_xlfn.XLOOKUP(B9067,Machine_Info!A:A,Machine_Info!E:E)</f>
        <v>22</v>
      </c>
      <c r="P9067">
        <f t="shared" si="705"/>
        <v>7.9666666666666668</v>
      </c>
      <c r="Q9067">
        <f t="shared" si="709"/>
        <v>0.36212121212121212</v>
      </c>
    </row>
    <row r="9068" spans="1:17" x14ac:dyDescent="0.2">
      <c r="A9068" t="s">
        <v>9186</v>
      </c>
      <c r="B9068" t="s">
        <v>84</v>
      </c>
      <c r="C9068" t="s">
        <v>85</v>
      </c>
      <c r="D9068" t="s">
        <v>27</v>
      </c>
      <c r="E9068" s="2">
        <v>45621.525983796288</v>
      </c>
      <c r="F9068" s="2">
        <v>45621.546122685177</v>
      </c>
      <c r="G9068" t="str">
        <f t="shared" si="706"/>
        <v>11</v>
      </c>
      <c r="H9068" t="str">
        <f t="shared" si="707"/>
        <v>25</v>
      </c>
      <c r="I9068">
        <v>358</v>
      </c>
      <c r="J9068">
        <f t="shared" si="708"/>
        <v>5.9666666666666668</v>
      </c>
      <c r="K9068" t="s">
        <v>110</v>
      </c>
      <c r="L9068" t="s">
        <v>61</v>
      </c>
      <c r="M9068" t="s">
        <v>23</v>
      </c>
      <c r="N9068" t="b">
        <v>0</v>
      </c>
      <c r="O9068">
        <f>_xlfn.XLOOKUP(B9068,Machine_Info!A:A,Machine_Info!E:E)</f>
        <v>22</v>
      </c>
      <c r="P9068">
        <f t="shared" si="705"/>
        <v>16.033333333333331</v>
      </c>
      <c r="Q9068">
        <f t="shared" si="709"/>
        <v>0.72878787878787865</v>
      </c>
    </row>
    <row r="9069" spans="1:17" x14ac:dyDescent="0.2">
      <c r="A9069" t="s">
        <v>9187</v>
      </c>
      <c r="B9069" t="s">
        <v>142</v>
      </c>
      <c r="C9069" t="s">
        <v>143</v>
      </c>
      <c r="D9069" t="s">
        <v>27</v>
      </c>
      <c r="E9069" s="2">
        <v>45621.559918981482</v>
      </c>
      <c r="F9069" s="2">
        <v>45621.96130787037</v>
      </c>
      <c r="G9069" t="str">
        <f t="shared" si="706"/>
        <v>11</v>
      </c>
      <c r="H9069" t="str">
        <f t="shared" si="707"/>
        <v>25</v>
      </c>
      <c r="I9069">
        <v>68</v>
      </c>
      <c r="J9069">
        <f t="shared" si="708"/>
        <v>1.1333333333333333</v>
      </c>
      <c r="K9069" t="s">
        <v>28</v>
      </c>
      <c r="L9069" t="s">
        <v>165</v>
      </c>
      <c r="M9069" t="s">
        <v>34</v>
      </c>
      <c r="N9069" t="b">
        <v>0</v>
      </c>
      <c r="O9069">
        <f>_xlfn.XLOOKUP(B9069,Machine_Info!A:A,Machine_Info!E:E)</f>
        <v>22</v>
      </c>
      <c r="P9069">
        <f t="shared" si="705"/>
        <v>20.866666666666667</v>
      </c>
      <c r="Q9069">
        <f t="shared" si="709"/>
        <v>0.94848484848484849</v>
      </c>
    </row>
    <row r="9070" spans="1:17" x14ac:dyDescent="0.2">
      <c r="A9070" t="s">
        <v>9188</v>
      </c>
      <c r="B9070" t="s">
        <v>139</v>
      </c>
      <c r="C9070" t="s">
        <v>140</v>
      </c>
      <c r="D9070" t="s">
        <v>59</v>
      </c>
      <c r="E9070" s="2">
        <v>45621.568414351852</v>
      </c>
      <c r="F9070" s="2">
        <v>45621.696886574071</v>
      </c>
      <c r="G9070" t="str">
        <f t="shared" si="706"/>
        <v>11</v>
      </c>
      <c r="H9070" t="str">
        <f t="shared" si="707"/>
        <v>25</v>
      </c>
      <c r="I9070">
        <v>454</v>
      </c>
      <c r="J9070">
        <f t="shared" si="708"/>
        <v>7.5666666666666664</v>
      </c>
      <c r="K9070" t="s">
        <v>21</v>
      </c>
      <c r="L9070" t="s">
        <v>165</v>
      </c>
      <c r="M9070" t="s">
        <v>34</v>
      </c>
      <c r="N9070" t="b">
        <v>1</v>
      </c>
      <c r="O9070">
        <f>_xlfn.XLOOKUP(B9070,Machine_Info!A:A,Machine_Info!E:E)</f>
        <v>20</v>
      </c>
      <c r="P9070">
        <f t="shared" si="705"/>
        <v>12.433333333333334</v>
      </c>
      <c r="Q9070">
        <f t="shared" si="709"/>
        <v>0.6216666666666667</v>
      </c>
    </row>
    <row r="9071" spans="1:17" x14ac:dyDescent="0.2">
      <c r="A9071" t="s">
        <v>9189</v>
      </c>
      <c r="B9071" t="s">
        <v>63</v>
      </c>
      <c r="C9071" t="s">
        <v>64</v>
      </c>
      <c r="D9071" t="s">
        <v>32</v>
      </c>
      <c r="E9071" s="2">
        <v>45621.572997685187</v>
      </c>
      <c r="F9071" s="2">
        <v>45621.638969907413</v>
      </c>
      <c r="G9071" t="str">
        <f t="shared" si="706"/>
        <v>11</v>
      </c>
      <c r="H9071" t="str">
        <f t="shared" si="707"/>
        <v>25</v>
      </c>
      <c r="I9071">
        <v>89</v>
      </c>
      <c r="J9071">
        <f t="shared" si="708"/>
        <v>1.4833333333333334</v>
      </c>
      <c r="K9071" t="s">
        <v>54</v>
      </c>
      <c r="L9071" t="s">
        <v>165</v>
      </c>
      <c r="M9071" t="s">
        <v>34</v>
      </c>
      <c r="N9071" t="b">
        <v>1</v>
      </c>
      <c r="O9071">
        <f>_xlfn.XLOOKUP(B9071,Machine_Info!A:A,Machine_Info!E:E)</f>
        <v>20</v>
      </c>
      <c r="P9071">
        <f t="shared" si="705"/>
        <v>18.516666666666666</v>
      </c>
      <c r="Q9071">
        <f t="shared" si="709"/>
        <v>0.92583333333333329</v>
      </c>
    </row>
    <row r="9072" spans="1:17" x14ac:dyDescent="0.2">
      <c r="A9072" t="s">
        <v>9190</v>
      </c>
      <c r="B9072" t="s">
        <v>160</v>
      </c>
      <c r="C9072" t="s">
        <v>161</v>
      </c>
      <c r="D9072" t="s">
        <v>32</v>
      </c>
      <c r="E9072" s="2">
        <v>45621.590069444443</v>
      </c>
      <c r="F9072" s="2">
        <v>45621.720625000002</v>
      </c>
      <c r="G9072" t="str">
        <f t="shared" si="706"/>
        <v>11</v>
      </c>
      <c r="H9072" t="str">
        <f t="shared" si="707"/>
        <v>25</v>
      </c>
      <c r="I9072">
        <v>196</v>
      </c>
      <c r="J9072">
        <f t="shared" si="708"/>
        <v>3.2666666666666666</v>
      </c>
      <c r="K9072" t="s">
        <v>290</v>
      </c>
      <c r="L9072" t="s">
        <v>165</v>
      </c>
      <c r="M9072" t="s">
        <v>34</v>
      </c>
      <c r="N9072" t="b">
        <v>0</v>
      </c>
      <c r="O9072">
        <f>_xlfn.XLOOKUP(B9072,Machine_Info!A:A,Machine_Info!E:E)</f>
        <v>20</v>
      </c>
      <c r="P9072">
        <f t="shared" si="705"/>
        <v>16.733333333333334</v>
      </c>
      <c r="Q9072">
        <f t="shared" si="709"/>
        <v>0.83666666666666667</v>
      </c>
    </row>
    <row r="9073" spans="1:17" x14ac:dyDescent="0.2">
      <c r="A9073" t="s">
        <v>9191</v>
      </c>
      <c r="B9073" t="s">
        <v>218</v>
      </c>
      <c r="C9073" t="s">
        <v>219</v>
      </c>
      <c r="D9073" t="s">
        <v>20</v>
      </c>
      <c r="E9073" s="2">
        <v>45621.590578703697</v>
      </c>
      <c r="F9073" s="2">
        <v>45621.591967592591</v>
      </c>
      <c r="G9073" t="str">
        <f t="shared" si="706"/>
        <v>11</v>
      </c>
      <c r="H9073" t="str">
        <f t="shared" si="707"/>
        <v>25</v>
      </c>
      <c r="I9073">
        <v>176</v>
      </c>
      <c r="J9073">
        <f t="shared" si="708"/>
        <v>2.9333333333333331</v>
      </c>
      <c r="K9073" t="s">
        <v>28</v>
      </c>
      <c r="L9073" t="s">
        <v>61</v>
      </c>
      <c r="M9073" t="s">
        <v>23</v>
      </c>
      <c r="N9073" t="b">
        <v>0</v>
      </c>
      <c r="O9073">
        <f>_xlfn.XLOOKUP(B9073,Machine_Info!A:A,Machine_Info!E:E)</f>
        <v>14</v>
      </c>
      <c r="P9073">
        <f t="shared" si="705"/>
        <v>11.066666666666666</v>
      </c>
      <c r="Q9073">
        <f t="shared" si="709"/>
        <v>0.79047619047619044</v>
      </c>
    </row>
    <row r="9074" spans="1:17" x14ac:dyDescent="0.2">
      <c r="A9074" t="s">
        <v>9192</v>
      </c>
      <c r="B9074" t="s">
        <v>57</v>
      </c>
      <c r="C9074" t="s">
        <v>58</v>
      </c>
      <c r="D9074" t="s">
        <v>59</v>
      </c>
      <c r="E9074" s="2">
        <v>45621.63689814815</v>
      </c>
      <c r="F9074" s="2">
        <v>45621.729953703703</v>
      </c>
      <c r="G9074" t="str">
        <f t="shared" si="706"/>
        <v>11</v>
      </c>
      <c r="H9074" t="str">
        <f t="shared" si="707"/>
        <v>25</v>
      </c>
      <c r="I9074">
        <v>14</v>
      </c>
      <c r="J9074">
        <f t="shared" si="708"/>
        <v>0.23333333333333334</v>
      </c>
      <c r="K9074" t="s">
        <v>54</v>
      </c>
      <c r="L9074" t="s">
        <v>61</v>
      </c>
      <c r="M9074" t="s">
        <v>23</v>
      </c>
      <c r="N9074" t="b">
        <v>1</v>
      </c>
      <c r="O9074">
        <f>_xlfn.XLOOKUP(B9074,Machine_Info!A:A,Machine_Info!E:E)</f>
        <v>18</v>
      </c>
      <c r="P9074">
        <f t="shared" si="705"/>
        <v>17.766666666666666</v>
      </c>
      <c r="Q9074">
        <f t="shared" si="709"/>
        <v>0.98703703703703694</v>
      </c>
    </row>
    <row r="9075" spans="1:17" x14ac:dyDescent="0.2">
      <c r="A9075" t="s">
        <v>9193</v>
      </c>
      <c r="B9075" t="s">
        <v>174</v>
      </c>
      <c r="C9075" t="s">
        <v>175</v>
      </c>
      <c r="D9075" t="s">
        <v>59</v>
      </c>
      <c r="E9075" s="2">
        <v>45621.64402777778</v>
      </c>
      <c r="F9075" s="2">
        <v>45621.671805555547</v>
      </c>
      <c r="G9075" t="str">
        <f t="shared" si="706"/>
        <v>11</v>
      </c>
      <c r="H9075" t="str">
        <f t="shared" si="707"/>
        <v>25</v>
      </c>
      <c r="I9075">
        <v>260</v>
      </c>
      <c r="J9075">
        <f t="shared" si="708"/>
        <v>4.333333333333333</v>
      </c>
      <c r="K9075" t="s">
        <v>60</v>
      </c>
      <c r="L9075" t="s">
        <v>165</v>
      </c>
      <c r="M9075" t="s">
        <v>34</v>
      </c>
      <c r="N9075" t="b">
        <v>0</v>
      </c>
      <c r="O9075">
        <f>_xlfn.XLOOKUP(B9075,Machine_Info!A:A,Machine_Info!E:E)</f>
        <v>14</v>
      </c>
      <c r="P9075">
        <f t="shared" si="705"/>
        <v>9.6666666666666679</v>
      </c>
      <c r="Q9075">
        <f t="shared" si="709"/>
        <v>0.69047619047619058</v>
      </c>
    </row>
    <row r="9076" spans="1:17" x14ac:dyDescent="0.2">
      <c r="A9076" t="s">
        <v>9194</v>
      </c>
      <c r="B9076" t="s">
        <v>92</v>
      </c>
      <c r="C9076" t="s">
        <v>93</v>
      </c>
      <c r="D9076" t="s">
        <v>59</v>
      </c>
      <c r="E9076" s="2">
        <v>45621.662905092591</v>
      </c>
      <c r="F9076" s="2">
        <v>45621.678877314807</v>
      </c>
      <c r="G9076" t="str">
        <f t="shared" si="706"/>
        <v>11</v>
      </c>
      <c r="H9076" t="str">
        <f t="shared" si="707"/>
        <v>25</v>
      </c>
      <c r="I9076">
        <v>282</v>
      </c>
      <c r="J9076">
        <f t="shared" si="708"/>
        <v>4.7</v>
      </c>
      <c r="K9076" t="s">
        <v>21</v>
      </c>
      <c r="L9076" t="s">
        <v>61</v>
      </c>
      <c r="M9076" t="s">
        <v>23</v>
      </c>
      <c r="N9076" t="b">
        <v>1</v>
      </c>
      <c r="O9076">
        <f>_xlfn.XLOOKUP(B9076,Machine_Info!A:A,Machine_Info!E:E)</f>
        <v>20</v>
      </c>
      <c r="P9076">
        <f t="shared" si="705"/>
        <v>15.3</v>
      </c>
      <c r="Q9076">
        <f t="shared" si="709"/>
        <v>0.76500000000000001</v>
      </c>
    </row>
    <row r="9077" spans="1:17" x14ac:dyDescent="0.2">
      <c r="A9077" t="s">
        <v>9195</v>
      </c>
      <c r="B9077" t="s">
        <v>160</v>
      </c>
      <c r="C9077" t="s">
        <v>161</v>
      </c>
      <c r="D9077" t="s">
        <v>32</v>
      </c>
      <c r="E9077" s="2">
        <v>45621.676400462973</v>
      </c>
      <c r="F9077" s="2">
        <v>45621.706956018519</v>
      </c>
      <c r="G9077" t="str">
        <f t="shared" si="706"/>
        <v>11</v>
      </c>
      <c r="H9077" t="str">
        <f t="shared" si="707"/>
        <v>25</v>
      </c>
      <c r="I9077">
        <v>346</v>
      </c>
      <c r="J9077">
        <f t="shared" si="708"/>
        <v>5.7666666666666666</v>
      </c>
      <c r="K9077" t="s">
        <v>103</v>
      </c>
      <c r="L9077" t="s">
        <v>165</v>
      </c>
      <c r="M9077" t="s">
        <v>34</v>
      </c>
      <c r="N9077" t="b">
        <v>0</v>
      </c>
      <c r="O9077">
        <f>_xlfn.XLOOKUP(B9077,Machine_Info!A:A,Machine_Info!E:E)</f>
        <v>20</v>
      </c>
      <c r="P9077">
        <f t="shared" si="705"/>
        <v>14.233333333333334</v>
      </c>
      <c r="Q9077">
        <f t="shared" si="709"/>
        <v>0.71166666666666667</v>
      </c>
    </row>
    <row r="9078" spans="1:17" x14ac:dyDescent="0.2">
      <c r="A9078" t="s">
        <v>9196</v>
      </c>
      <c r="B9078" t="s">
        <v>81</v>
      </c>
      <c r="C9078" t="s">
        <v>82</v>
      </c>
      <c r="D9078" t="s">
        <v>20</v>
      </c>
      <c r="E9078" s="2">
        <v>45621.787083333344</v>
      </c>
      <c r="F9078" s="2">
        <v>45621.790555555563</v>
      </c>
      <c r="G9078" t="str">
        <f t="shared" si="706"/>
        <v>11</v>
      </c>
      <c r="H9078" t="str">
        <f t="shared" si="707"/>
        <v>25</v>
      </c>
      <c r="I9078">
        <v>100</v>
      </c>
      <c r="J9078">
        <f t="shared" si="708"/>
        <v>1.6666666666666667</v>
      </c>
      <c r="K9078" t="s">
        <v>38</v>
      </c>
      <c r="L9078" t="s">
        <v>10160</v>
      </c>
      <c r="M9078" t="s">
        <v>44</v>
      </c>
      <c r="N9078" t="b">
        <v>0</v>
      </c>
      <c r="O9078">
        <f>_xlfn.XLOOKUP(B9078,Machine_Info!A:A,Machine_Info!E:E)</f>
        <v>14</v>
      </c>
      <c r="P9078">
        <f t="shared" si="705"/>
        <v>12.333333333333334</v>
      </c>
      <c r="Q9078">
        <f t="shared" si="709"/>
        <v>0.88095238095238104</v>
      </c>
    </row>
    <row r="9079" spans="1:17" x14ac:dyDescent="0.2">
      <c r="A9079" t="s">
        <v>9197</v>
      </c>
      <c r="B9079" t="s">
        <v>30</v>
      </c>
      <c r="C9079" t="s">
        <v>31</v>
      </c>
      <c r="D9079" t="s">
        <v>32</v>
      </c>
      <c r="E9079" s="2">
        <v>45621.793796296297</v>
      </c>
      <c r="F9079" s="2">
        <v>45621.893796296303</v>
      </c>
      <c r="G9079" t="str">
        <f t="shared" si="706"/>
        <v>11</v>
      </c>
      <c r="H9079" t="str">
        <f t="shared" si="707"/>
        <v>25</v>
      </c>
      <c r="I9079">
        <v>54</v>
      </c>
      <c r="J9079">
        <f t="shared" si="708"/>
        <v>0.9</v>
      </c>
      <c r="K9079" t="s">
        <v>54</v>
      </c>
      <c r="L9079" t="s">
        <v>61</v>
      </c>
      <c r="M9079" t="s">
        <v>23</v>
      </c>
      <c r="N9079" t="b">
        <v>1</v>
      </c>
      <c r="O9079">
        <f>_xlfn.XLOOKUP(B9079,Machine_Info!A:A,Machine_Info!E:E)</f>
        <v>22</v>
      </c>
      <c r="P9079">
        <f t="shared" si="705"/>
        <v>21.1</v>
      </c>
      <c r="Q9079">
        <f t="shared" si="709"/>
        <v>0.95909090909090911</v>
      </c>
    </row>
    <row r="9080" spans="1:17" x14ac:dyDescent="0.2">
      <c r="A9080" t="s">
        <v>9198</v>
      </c>
      <c r="B9080" t="s">
        <v>25</v>
      </c>
      <c r="C9080" t="s">
        <v>26</v>
      </c>
      <c r="D9080" t="s">
        <v>27</v>
      </c>
      <c r="E9080" s="2">
        <v>45621.830995370372</v>
      </c>
      <c r="F9080" s="2">
        <v>45621.894189814811</v>
      </c>
      <c r="G9080" t="str">
        <f t="shared" si="706"/>
        <v>11</v>
      </c>
      <c r="H9080" t="str">
        <f t="shared" si="707"/>
        <v>25</v>
      </c>
      <c r="I9080">
        <v>1140</v>
      </c>
      <c r="J9080">
        <f t="shared" si="708"/>
        <v>19</v>
      </c>
      <c r="K9080" t="s">
        <v>103</v>
      </c>
      <c r="L9080" t="s">
        <v>10160</v>
      </c>
      <c r="M9080" t="s">
        <v>44</v>
      </c>
      <c r="N9080" t="b">
        <v>0</v>
      </c>
      <c r="O9080">
        <f>_xlfn.XLOOKUP(B9080,Machine_Info!A:A,Machine_Info!E:E)</f>
        <v>22</v>
      </c>
      <c r="P9080">
        <f t="shared" si="705"/>
        <v>3</v>
      </c>
      <c r="Q9080">
        <f t="shared" si="709"/>
        <v>0.13636363636363635</v>
      </c>
    </row>
    <row r="9081" spans="1:17" x14ac:dyDescent="0.2">
      <c r="A9081" t="s">
        <v>9199</v>
      </c>
      <c r="B9081" t="s">
        <v>174</v>
      </c>
      <c r="C9081" t="s">
        <v>175</v>
      </c>
      <c r="D9081" t="s">
        <v>59</v>
      </c>
      <c r="E9081" s="2">
        <v>45621.834224537037</v>
      </c>
      <c r="F9081" s="2">
        <v>45621.996030092603</v>
      </c>
      <c r="G9081" t="str">
        <f t="shared" si="706"/>
        <v>11</v>
      </c>
      <c r="H9081" t="str">
        <f t="shared" si="707"/>
        <v>25</v>
      </c>
      <c r="I9081">
        <v>255</v>
      </c>
      <c r="J9081">
        <f t="shared" si="708"/>
        <v>4.25</v>
      </c>
      <c r="K9081" t="s">
        <v>71</v>
      </c>
      <c r="L9081" t="s">
        <v>61</v>
      </c>
      <c r="M9081" t="s">
        <v>23</v>
      </c>
      <c r="N9081" t="b">
        <v>1</v>
      </c>
      <c r="O9081">
        <f>_xlfn.XLOOKUP(B9081,Machine_Info!A:A,Machine_Info!E:E)</f>
        <v>14</v>
      </c>
      <c r="P9081">
        <f t="shared" si="705"/>
        <v>9.75</v>
      </c>
      <c r="Q9081">
        <f t="shared" si="709"/>
        <v>0.6964285714285714</v>
      </c>
    </row>
    <row r="9082" spans="1:17" x14ac:dyDescent="0.2">
      <c r="A9082" t="s">
        <v>9200</v>
      </c>
      <c r="B9082" t="s">
        <v>135</v>
      </c>
      <c r="C9082" t="s">
        <v>136</v>
      </c>
      <c r="D9082" t="s">
        <v>32</v>
      </c>
      <c r="E9082" s="2">
        <v>45621.838726851849</v>
      </c>
      <c r="F9082" s="2">
        <v>45622.316504629627</v>
      </c>
      <c r="G9082" t="str">
        <f t="shared" si="706"/>
        <v>11</v>
      </c>
      <c r="H9082" t="str">
        <f t="shared" si="707"/>
        <v>25</v>
      </c>
      <c r="I9082">
        <v>359</v>
      </c>
      <c r="J9082">
        <f t="shared" si="708"/>
        <v>5.9833333333333334</v>
      </c>
      <c r="K9082" t="s">
        <v>110</v>
      </c>
      <c r="L9082" t="s">
        <v>10160</v>
      </c>
      <c r="M9082" t="s">
        <v>44</v>
      </c>
      <c r="N9082" t="b">
        <v>0</v>
      </c>
      <c r="O9082">
        <f>_xlfn.XLOOKUP(B9082,Machine_Info!A:A,Machine_Info!E:E)</f>
        <v>20</v>
      </c>
      <c r="P9082">
        <f t="shared" si="705"/>
        <v>14.016666666666666</v>
      </c>
      <c r="Q9082">
        <f t="shared" si="709"/>
        <v>0.70083333333333331</v>
      </c>
    </row>
    <row r="9083" spans="1:17" x14ac:dyDescent="0.2">
      <c r="A9083" t="s">
        <v>9201</v>
      </c>
      <c r="B9083" t="s">
        <v>89</v>
      </c>
      <c r="C9083" t="s">
        <v>90</v>
      </c>
      <c r="D9083" t="s">
        <v>32</v>
      </c>
      <c r="E9083" s="2">
        <v>45621.849768518521</v>
      </c>
      <c r="F9083" s="2">
        <v>45622.040046296293</v>
      </c>
      <c r="G9083" t="str">
        <f t="shared" si="706"/>
        <v>11</v>
      </c>
      <c r="H9083" t="str">
        <f t="shared" si="707"/>
        <v>25</v>
      </c>
      <c r="I9083">
        <v>33</v>
      </c>
      <c r="J9083">
        <f t="shared" si="708"/>
        <v>0.55000000000000004</v>
      </c>
      <c r="K9083" t="s">
        <v>21</v>
      </c>
      <c r="L9083" t="s">
        <v>165</v>
      </c>
      <c r="M9083" t="s">
        <v>34</v>
      </c>
      <c r="N9083" t="b">
        <v>1</v>
      </c>
      <c r="O9083">
        <f>_xlfn.XLOOKUP(B9083,Machine_Info!A:A,Machine_Info!E:E)</f>
        <v>14</v>
      </c>
      <c r="P9083">
        <f t="shared" si="705"/>
        <v>13.45</v>
      </c>
      <c r="Q9083">
        <f t="shared" si="709"/>
        <v>0.96071428571428563</v>
      </c>
    </row>
    <row r="9084" spans="1:17" x14ac:dyDescent="0.2">
      <c r="A9084" t="s">
        <v>9202</v>
      </c>
      <c r="B9084" t="s">
        <v>18</v>
      </c>
      <c r="C9084" t="s">
        <v>19</v>
      </c>
      <c r="D9084" t="s">
        <v>20</v>
      </c>
      <c r="E9084" s="2">
        <v>45621.92627314815</v>
      </c>
      <c r="F9084" s="2">
        <v>45621.947106481479</v>
      </c>
      <c r="G9084" t="str">
        <f t="shared" si="706"/>
        <v>11</v>
      </c>
      <c r="H9084" t="str">
        <f t="shared" si="707"/>
        <v>25</v>
      </c>
      <c r="I9084">
        <v>223</v>
      </c>
      <c r="J9084">
        <f t="shared" si="708"/>
        <v>3.7166666666666668</v>
      </c>
      <c r="K9084" t="s">
        <v>28</v>
      </c>
      <c r="L9084" t="s">
        <v>10160</v>
      </c>
      <c r="M9084" t="s">
        <v>44</v>
      </c>
      <c r="N9084" t="b">
        <v>0</v>
      </c>
      <c r="O9084">
        <f>_xlfn.XLOOKUP(B9084,Machine_Info!A:A,Machine_Info!E:E)</f>
        <v>16</v>
      </c>
      <c r="P9084">
        <f t="shared" si="705"/>
        <v>12.283333333333333</v>
      </c>
      <c r="Q9084">
        <f t="shared" si="709"/>
        <v>0.76770833333333333</v>
      </c>
    </row>
    <row r="9085" spans="1:17" x14ac:dyDescent="0.2">
      <c r="A9085" t="s">
        <v>9203</v>
      </c>
      <c r="B9085" t="s">
        <v>81</v>
      </c>
      <c r="C9085" t="s">
        <v>82</v>
      </c>
      <c r="D9085" t="s">
        <v>20</v>
      </c>
      <c r="E9085" s="2">
        <v>45622.033067129632</v>
      </c>
      <c r="F9085" s="2">
        <v>45622.057372685187</v>
      </c>
      <c r="G9085" t="str">
        <f t="shared" si="706"/>
        <v>11</v>
      </c>
      <c r="H9085" t="str">
        <f t="shared" si="707"/>
        <v>26</v>
      </c>
      <c r="I9085">
        <v>29</v>
      </c>
      <c r="J9085">
        <f t="shared" si="708"/>
        <v>0.48333333333333334</v>
      </c>
      <c r="K9085" t="s">
        <v>21</v>
      </c>
      <c r="L9085" t="s">
        <v>61</v>
      </c>
      <c r="M9085" t="s">
        <v>23</v>
      </c>
      <c r="N9085" t="b">
        <v>1</v>
      </c>
      <c r="O9085">
        <f>_xlfn.XLOOKUP(B9085,Machine_Info!A:A,Machine_Info!E:E)</f>
        <v>14</v>
      </c>
      <c r="P9085">
        <f t="shared" si="705"/>
        <v>13.516666666666667</v>
      </c>
      <c r="Q9085">
        <f t="shared" si="709"/>
        <v>0.96547619047619049</v>
      </c>
    </row>
    <row r="9086" spans="1:17" x14ac:dyDescent="0.2">
      <c r="A9086" t="s">
        <v>9204</v>
      </c>
      <c r="B9086" t="s">
        <v>116</v>
      </c>
      <c r="C9086" t="s">
        <v>117</v>
      </c>
      <c r="D9086" t="s">
        <v>20</v>
      </c>
      <c r="E9086" s="2">
        <v>45622.064456018517</v>
      </c>
      <c r="F9086" s="2">
        <v>45622.086678240739</v>
      </c>
      <c r="G9086" t="str">
        <f t="shared" si="706"/>
        <v>11</v>
      </c>
      <c r="H9086" t="str">
        <f t="shared" si="707"/>
        <v>26</v>
      </c>
      <c r="I9086">
        <v>159</v>
      </c>
      <c r="J9086">
        <f t="shared" si="708"/>
        <v>2.65</v>
      </c>
      <c r="K9086" t="s">
        <v>28</v>
      </c>
      <c r="L9086" t="s">
        <v>61</v>
      </c>
      <c r="M9086" t="s">
        <v>23</v>
      </c>
      <c r="N9086" t="b">
        <v>0</v>
      </c>
      <c r="O9086">
        <f>_xlfn.XLOOKUP(B9086,Machine_Info!A:A,Machine_Info!E:E)</f>
        <v>16</v>
      </c>
      <c r="P9086">
        <f t="shared" si="705"/>
        <v>13.35</v>
      </c>
      <c r="Q9086">
        <f t="shared" si="709"/>
        <v>0.83437499999999998</v>
      </c>
    </row>
    <row r="9087" spans="1:17" x14ac:dyDescent="0.2">
      <c r="A9087" t="s">
        <v>9205</v>
      </c>
      <c r="B9087" t="s">
        <v>160</v>
      </c>
      <c r="C9087" t="s">
        <v>161</v>
      </c>
      <c r="D9087" t="s">
        <v>32</v>
      </c>
      <c r="E9087" s="2">
        <v>45622.080717592587</v>
      </c>
      <c r="F9087" s="2">
        <v>45622.101550925923</v>
      </c>
      <c r="G9087" t="str">
        <f t="shared" si="706"/>
        <v>11</v>
      </c>
      <c r="H9087" t="str">
        <f t="shared" si="707"/>
        <v>26</v>
      </c>
      <c r="I9087">
        <v>254</v>
      </c>
      <c r="J9087">
        <f t="shared" si="708"/>
        <v>4.2333333333333334</v>
      </c>
      <c r="K9087" t="s">
        <v>42</v>
      </c>
      <c r="L9087" t="s">
        <v>10160</v>
      </c>
      <c r="M9087" t="s">
        <v>44</v>
      </c>
      <c r="N9087" t="b">
        <v>0</v>
      </c>
      <c r="O9087">
        <f>_xlfn.XLOOKUP(B9087,Machine_Info!A:A,Machine_Info!E:E)</f>
        <v>20</v>
      </c>
      <c r="P9087">
        <f t="shared" si="705"/>
        <v>15.766666666666666</v>
      </c>
      <c r="Q9087">
        <f t="shared" si="709"/>
        <v>0.78833333333333333</v>
      </c>
    </row>
    <row r="9088" spans="1:17" x14ac:dyDescent="0.2">
      <c r="A9088" t="s">
        <v>9206</v>
      </c>
      <c r="B9088" t="s">
        <v>99</v>
      </c>
      <c r="C9088" t="s">
        <v>100</v>
      </c>
      <c r="D9088" t="s">
        <v>32</v>
      </c>
      <c r="E9088" s="2">
        <v>45622.097094907411</v>
      </c>
      <c r="F9088" s="2">
        <v>45622.1172337963</v>
      </c>
      <c r="G9088" t="str">
        <f t="shared" si="706"/>
        <v>11</v>
      </c>
      <c r="H9088" t="str">
        <f t="shared" si="707"/>
        <v>26</v>
      </c>
      <c r="I9088">
        <v>145</v>
      </c>
      <c r="J9088">
        <f t="shared" si="708"/>
        <v>2.4166666666666665</v>
      </c>
      <c r="K9088" t="s">
        <v>71</v>
      </c>
      <c r="L9088" t="s">
        <v>165</v>
      </c>
      <c r="M9088" t="s">
        <v>34</v>
      </c>
      <c r="N9088" t="b">
        <v>1</v>
      </c>
      <c r="O9088">
        <f>_xlfn.XLOOKUP(B9088,Machine_Info!A:A,Machine_Info!E:E)</f>
        <v>16</v>
      </c>
      <c r="P9088">
        <f t="shared" si="705"/>
        <v>13.583333333333334</v>
      </c>
      <c r="Q9088">
        <f t="shared" si="709"/>
        <v>0.84895833333333337</v>
      </c>
    </row>
    <row r="9089" spans="1:17" x14ac:dyDescent="0.2">
      <c r="A9089" t="s">
        <v>9207</v>
      </c>
      <c r="B9089" t="s">
        <v>218</v>
      </c>
      <c r="C9089" t="s">
        <v>219</v>
      </c>
      <c r="D9089" t="s">
        <v>20</v>
      </c>
      <c r="E9089" s="2">
        <v>45622.118379629632</v>
      </c>
      <c r="F9089" s="2">
        <v>45622.135740740741</v>
      </c>
      <c r="G9089" t="str">
        <f t="shared" si="706"/>
        <v>11</v>
      </c>
      <c r="H9089" t="str">
        <f t="shared" si="707"/>
        <v>26</v>
      </c>
      <c r="I9089">
        <v>285</v>
      </c>
      <c r="J9089">
        <f t="shared" si="708"/>
        <v>4.75</v>
      </c>
      <c r="K9089" t="s">
        <v>71</v>
      </c>
      <c r="L9089" t="s">
        <v>61</v>
      </c>
      <c r="M9089" t="s">
        <v>23</v>
      </c>
      <c r="N9089" t="b">
        <v>1</v>
      </c>
      <c r="O9089">
        <f>_xlfn.XLOOKUP(B9089,Machine_Info!A:A,Machine_Info!E:E)</f>
        <v>14</v>
      </c>
      <c r="P9089">
        <f t="shared" si="705"/>
        <v>9.25</v>
      </c>
      <c r="Q9089">
        <f t="shared" si="709"/>
        <v>0.6607142857142857</v>
      </c>
    </row>
    <row r="9090" spans="1:17" x14ac:dyDescent="0.2">
      <c r="A9090" t="s">
        <v>9208</v>
      </c>
      <c r="B9090" t="s">
        <v>116</v>
      </c>
      <c r="C9090" t="s">
        <v>117</v>
      </c>
      <c r="D9090" t="s">
        <v>20</v>
      </c>
      <c r="E9090" s="2">
        <v>45622.137141203697</v>
      </c>
      <c r="F9090" s="2">
        <v>45622.244780092587</v>
      </c>
      <c r="G9090" t="str">
        <f t="shared" si="706"/>
        <v>11</v>
      </c>
      <c r="H9090" t="str">
        <f t="shared" si="707"/>
        <v>26</v>
      </c>
      <c r="I9090">
        <v>128</v>
      </c>
      <c r="J9090">
        <f t="shared" si="708"/>
        <v>2.1333333333333333</v>
      </c>
      <c r="K9090" t="s">
        <v>28</v>
      </c>
      <c r="L9090" t="s">
        <v>10160</v>
      </c>
      <c r="M9090" t="s">
        <v>44</v>
      </c>
      <c r="N9090" t="b">
        <v>0</v>
      </c>
      <c r="O9090">
        <f>_xlfn.XLOOKUP(B9090,Machine_Info!A:A,Machine_Info!E:E)</f>
        <v>16</v>
      </c>
      <c r="P9090">
        <f t="shared" ref="P9090:P9153" si="710">O9090-J9090</f>
        <v>13.866666666666667</v>
      </c>
      <c r="Q9090">
        <f t="shared" si="709"/>
        <v>0.8666666666666667</v>
      </c>
    </row>
    <row r="9091" spans="1:17" x14ac:dyDescent="0.2">
      <c r="A9091" t="s">
        <v>9209</v>
      </c>
      <c r="B9091" t="s">
        <v>89</v>
      </c>
      <c r="C9091" t="s">
        <v>90</v>
      </c>
      <c r="D9091" t="s">
        <v>32</v>
      </c>
      <c r="E9091" s="2">
        <v>45622.18545138889</v>
      </c>
      <c r="F9091" s="2">
        <v>45622.284756944442</v>
      </c>
      <c r="G9091" t="str">
        <f t="shared" ref="G9091:G9154" si="711">TEXT(E9091,"mm")</f>
        <v>11</v>
      </c>
      <c r="H9091" t="str">
        <f t="shared" ref="H9091:H9154" si="712">TEXT(E9091,"dd")</f>
        <v>26</v>
      </c>
      <c r="I9091">
        <v>37</v>
      </c>
      <c r="J9091">
        <f t="shared" ref="J9091:J9154" si="713">I9091/60</f>
        <v>0.6166666666666667</v>
      </c>
      <c r="K9091" t="s">
        <v>46</v>
      </c>
      <c r="L9091" t="s">
        <v>165</v>
      </c>
      <c r="M9091" t="s">
        <v>34</v>
      </c>
      <c r="N9091" t="b">
        <v>0</v>
      </c>
      <c r="O9091">
        <f>_xlfn.XLOOKUP(B9091,Machine_Info!A:A,Machine_Info!E:E)</f>
        <v>14</v>
      </c>
      <c r="P9091">
        <f t="shared" si="710"/>
        <v>13.383333333333333</v>
      </c>
      <c r="Q9091">
        <f t="shared" ref="Q9091:Q9154" si="714">P9091/O9091</f>
        <v>0.95595238095238089</v>
      </c>
    </row>
    <row r="9092" spans="1:17" x14ac:dyDescent="0.2">
      <c r="A9092" t="s">
        <v>9210</v>
      </c>
      <c r="B9092" t="s">
        <v>160</v>
      </c>
      <c r="C9092" t="s">
        <v>161</v>
      </c>
      <c r="D9092" t="s">
        <v>32</v>
      </c>
      <c r="E9092" s="2">
        <v>45622.203090277777</v>
      </c>
      <c r="F9092" s="2">
        <v>45622.234340277777</v>
      </c>
      <c r="G9092" t="str">
        <f t="shared" si="711"/>
        <v>11</v>
      </c>
      <c r="H9092" t="str">
        <f t="shared" si="712"/>
        <v>26</v>
      </c>
      <c r="I9092">
        <v>460</v>
      </c>
      <c r="J9092">
        <f t="shared" si="713"/>
        <v>7.666666666666667</v>
      </c>
      <c r="K9092" t="s">
        <v>46</v>
      </c>
      <c r="L9092" t="s">
        <v>10160</v>
      </c>
      <c r="M9092" t="s">
        <v>44</v>
      </c>
      <c r="N9092" t="b">
        <v>0</v>
      </c>
      <c r="O9092">
        <f>_xlfn.XLOOKUP(B9092,Machine_Info!A:A,Machine_Info!E:E)</f>
        <v>20</v>
      </c>
      <c r="P9092">
        <f t="shared" si="710"/>
        <v>12.333333333333332</v>
      </c>
      <c r="Q9092">
        <f t="shared" si="714"/>
        <v>0.61666666666666659</v>
      </c>
    </row>
    <row r="9093" spans="1:17" x14ac:dyDescent="0.2">
      <c r="A9093" t="s">
        <v>9211</v>
      </c>
      <c r="B9093" t="s">
        <v>30</v>
      </c>
      <c r="C9093" t="s">
        <v>31</v>
      </c>
      <c r="D9093" t="s">
        <v>32</v>
      </c>
      <c r="E9093" s="2">
        <v>45622.214733796303</v>
      </c>
      <c r="F9093" s="2">
        <v>45622.221678240741</v>
      </c>
      <c r="G9093" t="str">
        <f t="shared" si="711"/>
        <v>11</v>
      </c>
      <c r="H9093" t="str">
        <f t="shared" si="712"/>
        <v>26</v>
      </c>
      <c r="I9093">
        <v>118</v>
      </c>
      <c r="J9093">
        <f t="shared" si="713"/>
        <v>1.9666666666666666</v>
      </c>
      <c r="K9093" t="s">
        <v>38</v>
      </c>
      <c r="L9093" t="s">
        <v>10160</v>
      </c>
      <c r="M9093" t="s">
        <v>44</v>
      </c>
      <c r="N9093" t="b">
        <v>0</v>
      </c>
      <c r="O9093">
        <f>_xlfn.XLOOKUP(B9093,Machine_Info!A:A,Machine_Info!E:E)</f>
        <v>22</v>
      </c>
      <c r="P9093">
        <f t="shared" si="710"/>
        <v>20.033333333333335</v>
      </c>
      <c r="Q9093">
        <f t="shared" si="714"/>
        <v>0.91060606060606064</v>
      </c>
    </row>
    <row r="9094" spans="1:17" x14ac:dyDescent="0.2">
      <c r="A9094" t="s">
        <v>9212</v>
      </c>
      <c r="B9094" t="s">
        <v>81</v>
      </c>
      <c r="C9094" t="s">
        <v>82</v>
      </c>
      <c r="D9094" t="s">
        <v>20</v>
      </c>
      <c r="E9094" s="2">
        <v>45622.243043981478</v>
      </c>
      <c r="F9094" s="2">
        <v>45622.261793981481</v>
      </c>
      <c r="G9094" t="str">
        <f t="shared" si="711"/>
        <v>11</v>
      </c>
      <c r="H9094" t="str">
        <f t="shared" si="712"/>
        <v>26</v>
      </c>
      <c r="I9094">
        <v>144</v>
      </c>
      <c r="J9094">
        <f t="shared" si="713"/>
        <v>2.4</v>
      </c>
      <c r="K9094" t="s">
        <v>38</v>
      </c>
      <c r="L9094" t="s">
        <v>10160</v>
      </c>
      <c r="M9094" t="s">
        <v>44</v>
      </c>
      <c r="N9094" t="b">
        <v>0</v>
      </c>
      <c r="O9094">
        <f>_xlfn.XLOOKUP(B9094,Machine_Info!A:A,Machine_Info!E:E)</f>
        <v>14</v>
      </c>
      <c r="P9094">
        <f t="shared" si="710"/>
        <v>11.6</v>
      </c>
      <c r="Q9094">
        <f t="shared" si="714"/>
        <v>0.82857142857142851</v>
      </c>
    </row>
    <row r="9095" spans="1:17" x14ac:dyDescent="0.2">
      <c r="A9095" t="s">
        <v>9213</v>
      </c>
      <c r="B9095" t="s">
        <v>132</v>
      </c>
      <c r="C9095" t="s">
        <v>133</v>
      </c>
      <c r="D9095" t="s">
        <v>59</v>
      </c>
      <c r="E9095" s="2">
        <v>45622.360324074078</v>
      </c>
      <c r="F9095" s="2">
        <v>45622.384629629632</v>
      </c>
      <c r="G9095" t="str">
        <f t="shared" si="711"/>
        <v>11</v>
      </c>
      <c r="H9095" t="str">
        <f t="shared" si="712"/>
        <v>26</v>
      </c>
      <c r="I9095">
        <v>257</v>
      </c>
      <c r="J9095">
        <f t="shared" si="713"/>
        <v>4.2833333333333332</v>
      </c>
      <c r="K9095" t="s">
        <v>28</v>
      </c>
      <c r="L9095" t="s">
        <v>61</v>
      </c>
      <c r="M9095" t="s">
        <v>23</v>
      </c>
      <c r="N9095" t="b">
        <v>0</v>
      </c>
      <c r="O9095">
        <f>_xlfn.XLOOKUP(B9095,Machine_Info!A:A,Machine_Info!E:E)</f>
        <v>14</v>
      </c>
      <c r="P9095">
        <f t="shared" si="710"/>
        <v>9.7166666666666668</v>
      </c>
      <c r="Q9095">
        <f t="shared" si="714"/>
        <v>0.69404761904761902</v>
      </c>
    </row>
    <row r="9096" spans="1:17" x14ac:dyDescent="0.2">
      <c r="A9096" t="s">
        <v>9214</v>
      </c>
      <c r="B9096" t="s">
        <v>125</v>
      </c>
      <c r="C9096" t="s">
        <v>126</v>
      </c>
      <c r="D9096" t="s">
        <v>20</v>
      </c>
      <c r="E9096" s="2">
        <v>45622.370810185188</v>
      </c>
      <c r="F9096" s="2">
        <v>45622.540949074071</v>
      </c>
      <c r="G9096" t="str">
        <f t="shared" si="711"/>
        <v>11</v>
      </c>
      <c r="H9096" t="str">
        <f t="shared" si="712"/>
        <v>26</v>
      </c>
      <c r="I9096">
        <v>176</v>
      </c>
      <c r="J9096">
        <f t="shared" si="713"/>
        <v>2.9333333333333331</v>
      </c>
      <c r="K9096" t="s">
        <v>71</v>
      </c>
      <c r="L9096" t="s">
        <v>165</v>
      </c>
      <c r="M9096" t="s">
        <v>34</v>
      </c>
      <c r="N9096" t="b">
        <v>1</v>
      </c>
      <c r="O9096">
        <f>_xlfn.XLOOKUP(B9096,Machine_Info!A:A,Machine_Info!E:E)</f>
        <v>18</v>
      </c>
      <c r="P9096">
        <f t="shared" si="710"/>
        <v>15.066666666666666</v>
      </c>
      <c r="Q9096">
        <f t="shared" si="714"/>
        <v>0.83703703703703702</v>
      </c>
    </row>
    <row r="9097" spans="1:17" x14ac:dyDescent="0.2">
      <c r="A9097" t="s">
        <v>9215</v>
      </c>
      <c r="B9097" t="s">
        <v>36</v>
      </c>
      <c r="C9097" t="s">
        <v>37</v>
      </c>
      <c r="D9097" t="s">
        <v>20</v>
      </c>
      <c r="E9097" s="2">
        <v>45622.396805555552</v>
      </c>
      <c r="F9097" s="2">
        <v>45622.423194444447</v>
      </c>
      <c r="G9097" t="str">
        <f t="shared" si="711"/>
        <v>11</v>
      </c>
      <c r="H9097" t="str">
        <f t="shared" si="712"/>
        <v>26</v>
      </c>
      <c r="I9097">
        <v>725</v>
      </c>
      <c r="J9097">
        <f t="shared" si="713"/>
        <v>12.083333333333334</v>
      </c>
      <c r="K9097" t="s">
        <v>71</v>
      </c>
      <c r="L9097" t="s">
        <v>165</v>
      </c>
      <c r="M9097" t="s">
        <v>34</v>
      </c>
      <c r="N9097" t="b">
        <v>1</v>
      </c>
      <c r="O9097">
        <f>_xlfn.XLOOKUP(B9097,Machine_Info!A:A,Machine_Info!E:E)</f>
        <v>18</v>
      </c>
      <c r="P9097">
        <f t="shared" si="710"/>
        <v>5.9166666666666661</v>
      </c>
      <c r="Q9097">
        <f t="shared" si="714"/>
        <v>0.32870370370370366</v>
      </c>
    </row>
    <row r="9098" spans="1:17" x14ac:dyDescent="0.2">
      <c r="A9098" t="s">
        <v>9216</v>
      </c>
      <c r="B9098" t="s">
        <v>92</v>
      </c>
      <c r="C9098" t="s">
        <v>93</v>
      </c>
      <c r="D9098" t="s">
        <v>59</v>
      </c>
      <c r="E9098" s="2">
        <v>45622.424699074072</v>
      </c>
      <c r="F9098" s="2">
        <v>45622.446226851847</v>
      </c>
      <c r="G9098" t="str">
        <f t="shared" si="711"/>
        <v>11</v>
      </c>
      <c r="H9098" t="str">
        <f t="shared" si="712"/>
        <v>26</v>
      </c>
      <c r="I9098">
        <v>130</v>
      </c>
      <c r="J9098">
        <f t="shared" si="713"/>
        <v>2.1666666666666665</v>
      </c>
      <c r="K9098" t="s">
        <v>38</v>
      </c>
      <c r="L9098" t="s">
        <v>10160</v>
      </c>
      <c r="M9098" t="s">
        <v>44</v>
      </c>
      <c r="N9098" t="b">
        <v>0</v>
      </c>
      <c r="O9098">
        <f>_xlfn.XLOOKUP(B9098,Machine_Info!A:A,Machine_Info!E:E)</f>
        <v>20</v>
      </c>
      <c r="P9098">
        <f t="shared" si="710"/>
        <v>17.833333333333332</v>
      </c>
      <c r="Q9098">
        <f t="shared" si="714"/>
        <v>0.89166666666666661</v>
      </c>
    </row>
    <row r="9099" spans="1:17" x14ac:dyDescent="0.2">
      <c r="A9099" t="s">
        <v>9217</v>
      </c>
      <c r="B9099" t="s">
        <v>152</v>
      </c>
      <c r="C9099" t="s">
        <v>153</v>
      </c>
      <c r="D9099" t="s">
        <v>27</v>
      </c>
      <c r="E9099" s="2">
        <v>45622.460949074077</v>
      </c>
      <c r="F9099" s="2">
        <v>45622.584560185183</v>
      </c>
      <c r="G9099" t="str">
        <f t="shared" si="711"/>
        <v>11</v>
      </c>
      <c r="H9099" t="str">
        <f t="shared" si="712"/>
        <v>26</v>
      </c>
      <c r="I9099">
        <v>87</v>
      </c>
      <c r="J9099">
        <f t="shared" si="713"/>
        <v>1.45</v>
      </c>
      <c r="K9099" t="s">
        <v>71</v>
      </c>
      <c r="L9099" t="s">
        <v>165</v>
      </c>
      <c r="M9099" t="s">
        <v>34</v>
      </c>
      <c r="N9099" t="b">
        <v>1</v>
      </c>
      <c r="O9099">
        <f>_xlfn.XLOOKUP(B9099,Machine_Info!A:A,Machine_Info!E:E)</f>
        <v>18</v>
      </c>
      <c r="P9099">
        <f t="shared" si="710"/>
        <v>16.55</v>
      </c>
      <c r="Q9099">
        <f t="shared" si="714"/>
        <v>0.91944444444444451</v>
      </c>
    </row>
    <row r="9100" spans="1:17" x14ac:dyDescent="0.2">
      <c r="A9100" t="s">
        <v>9218</v>
      </c>
      <c r="B9100" t="s">
        <v>125</v>
      </c>
      <c r="C9100" t="s">
        <v>126</v>
      </c>
      <c r="D9100" t="s">
        <v>20</v>
      </c>
      <c r="E9100" s="2">
        <v>45622.467129629629</v>
      </c>
      <c r="F9100" s="2">
        <v>45622.494212962964</v>
      </c>
      <c r="G9100" t="str">
        <f t="shared" si="711"/>
        <v>11</v>
      </c>
      <c r="H9100" t="str">
        <f t="shared" si="712"/>
        <v>26</v>
      </c>
      <c r="I9100">
        <v>102</v>
      </c>
      <c r="J9100">
        <f t="shared" si="713"/>
        <v>1.7</v>
      </c>
      <c r="K9100" t="s">
        <v>103</v>
      </c>
      <c r="L9100" t="s">
        <v>61</v>
      </c>
      <c r="M9100" t="s">
        <v>23</v>
      </c>
      <c r="N9100" t="b">
        <v>0</v>
      </c>
      <c r="O9100">
        <f>_xlfn.XLOOKUP(B9100,Machine_Info!A:A,Machine_Info!E:E)</f>
        <v>18</v>
      </c>
      <c r="P9100">
        <f t="shared" si="710"/>
        <v>16.3</v>
      </c>
      <c r="Q9100">
        <f t="shared" si="714"/>
        <v>0.90555555555555556</v>
      </c>
    </row>
    <row r="9101" spans="1:17" x14ac:dyDescent="0.2">
      <c r="A9101" t="s">
        <v>9219</v>
      </c>
      <c r="B9101" t="s">
        <v>106</v>
      </c>
      <c r="C9101" t="s">
        <v>107</v>
      </c>
      <c r="D9101" t="s">
        <v>59</v>
      </c>
      <c r="E9101" s="2">
        <v>45622.472048611111</v>
      </c>
      <c r="F9101" s="2">
        <v>45622.604687500003</v>
      </c>
      <c r="G9101" t="str">
        <f t="shared" si="711"/>
        <v>11</v>
      </c>
      <c r="H9101" t="str">
        <f t="shared" si="712"/>
        <v>26</v>
      </c>
      <c r="I9101">
        <v>16</v>
      </c>
      <c r="J9101">
        <f t="shared" si="713"/>
        <v>0.26666666666666666</v>
      </c>
      <c r="K9101" t="s">
        <v>42</v>
      </c>
      <c r="L9101" t="s">
        <v>165</v>
      </c>
      <c r="M9101" t="s">
        <v>34</v>
      </c>
      <c r="N9101" t="b">
        <v>0</v>
      </c>
      <c r="O9101">
        <f>_xlfn.XLOOKUP(B9101,Machine_Info!A:A,Machine_Info!E:E)</f>
        <v>16</v>
      </c>
      <c r="P9101">
        <f t="shared" si="710"/>
        <v>15.733333333333333</v>
      </c>
      <c r="Q9101">
        <f t="shared" si="714"/>
        <v>0.98333333333333328</v>
      </c>
    </row>
    <row r="9102" spans="1:17" x14ac:dyDescent="0.2">
      <c r="A9102" t="s">
        <v>9220</v>
      </c>
      <c r="B9102" t="s">
        <v>92</v>
      </c>
      <c r="C9102" t="s">
        <v>93</v>
      </c>
      <c r="D9102" t="s">
        <v>59</v>
      </c>
      <c r="E9102" s="2">
        <v>45622.488182870373</v>
      </c>
      <c r="F9102" s="2">
        <v>45622.581932870373</v>
      </c>
      <c r="G9102" t="str">
        <f t="shared" si="711"/>
        <v>11</v>
      </c>
      <c r="H9102" t="str">
        <f t="shared" si="712"/>
        <v>26</v>
      </c>
      <c r="I9102">
        <v>93</v>
      </c>
      <c r="J9102">
        <f t="shared" si="713"/>
        <v>1.55</v>
      </c>
      <c r="K9102" t="s">
        <v>150</v>
      </c>
      <c r="L9102" t="s">
        <v>10160</v>
      </c>
      <c r="M9102" t="s">
        <v>44</v>
      </c>
      <c r="N9102" t="b">
        <v>0</v>
      </c>
      <c r="O9102">
        <f>_xlfn.XLOOKUP(B9102,Machine_Info!A:A,Machine_Info!E:E)</f>
        <v>20</v>
      </c>
      <c r="P9102">
        <f t="shared" si="710"/>
        <v>18.45</v>
      </c>
      <c r="Q9102">
        <f t="shared" si="714"/>
        <v>0.92249999999999999</v>
      </c>
    </row>
    <row r="9103" spans="1:17" x14ac:dyDescent="0.2">
      <c r="A9103" t="s">
        <v>9221</v>
      </c>
      <c r="B9103" t="s">
        <v>142</v>
      </c>
      <c r="C9103" t="s">
        <v>143</v>
      </c>
      <c r="D9103" t="s">
        <v>27</v>
      </c>
      <c r="E9103" s="2">
        <v>45622.498831018522</v>
      </c>
      <c r="F9103" s="2">
        <v>45622.562719907408</v>
      </c>
      <c r="G9103" t="str">
        <f t="shared" si="711"/>
        <v>11</v>
      </c>
      <c r="H9103" t="str">
        <f t="shared" si="712"/>
        <v>26</v>
      </c>
      <c r="I9103">
        <v>492</v>
      </c>
      <c r="J9103">
        <f t="shared" si="713"/>
        <v>8.1999999999999993</v>
      </c>
      <c r="K9103" t="s">
        <v>28</v>
      </c>
      <c r="L9103" t="s">
        <v>10160</v>
      </c>
      <c r="M9103" t="s">
        <v>44</v>
      </c>
      <c r="N9103" t="b">
        <v>0</v>
      </c>
      <c r="O9103">
        <f>_xlfn.XLOOKUP(B9103,Machine_Info!A:A,Machine_Info!E:E)</f>
        <v>22</v>
      </c>
      <c r="P9103">
        <f t="shared" si="710"/>
        <v>13.8</v>
      </c>
      <c r="Q9103">
        <f t="shared" si="714"/>
        <v>0.62727272727272732</v>
      </c>
    </row>
    <row r="9104" spans="1:17" x14ac:dyDescent="0.2">
      <c r="A9104" t="s">
        <v>9222</v>
      </c>
      <c r="B9104" t="s">
        <v>36</v>
      </c>
      <c r="C9104" t="s">
        <v>37</v>
      </c>
      <c r="D9104" t="s">
        <v>20</v>
      </c>
      <c r="E9104" s="2">
        <v>45622.515601851846</v>
      </c>
      <c r="F9104" s="2">
        <v>45622.54546296296</v>
      </c>
      <c r="G9104" t="str">
        <f t="shared" si="711"/>
        <v>11</v>
      </c>
      <c r="H9104" t="str">
        <f t="shared" si="712"/>
        <v>26</v>
      </c>
      <c r="I9104">
        <v>1026</v>
      </c>
      <c r="J9104">
        <f t="shared" si="713"/>
        <v>17.100000000000001</v>
      </c>
      <c r="K9104" t="s">
        <v>150</v>
      </c>
      <c r="L9104" t="s">
        <v>10160</v>
      </c>
      <c r="M9104" t="s">
        <v>44</v>
      </c>
      <c r="N9104" t="b">
        <v>0</v>
      </c>
      <c r="O9104">
        <f>_xlfn.XLOOKUP(B9104,Machine_Info!A:A,Machine_Info!E:E)</f>
        <v>18</v>
      </c>
      <c r="P9104">
        <f t="shared" si="710"/>
        <v>0.89999999999999858</v>
      </c>
      <c r="Q9104">
        <f t="shared" si="714"/>
        <v>4.999999999999992E-2</v>
      </c>
    </row>
    <row r="9105" spans="1:17" x14ac:dyDescent="0.2">
      <c r="A9105" t="s">
        <v>9223</v>
      </c>
      <c r="B9105" t="s">
        <v>96</v>
      </c>
      <c r="C9105" t="s">
        <v>97</v>
      </c>
      <c r="D9105" t="s">
        <v>27</v>
      </c>
      <c r="E9105" s="2">
        <v>45622.522199074083</v>
      </c>
      <c r="F9105" s="2">
        <v>45622.536087962973</v>
      </c>
      <c r="G9105" t="str">
        <f t="shared" si="711"/>
        <v>11</v>
      </c>
      <c r="H9105" t="str">
        <f t="shared" si="712"/>
        <v>26</v>
      </c>
      <c r="I9105">
        <v>461</v>
      </c>
      <c r="J9105">
        <f t="shared" si="713"/>
        <v>7.6833333333333336</v>
      </c>
      <c r="K9105" t="s">
        <v>42</v>
      </c>
      <c r="L9105" t="s">
        <v>165</v>
      </c>
      <c r="M9105" t="s">
        <v>34</v>
      </c>
      <c r="N9105" t="b">
        <v>0</v>
      </c>
      <c r="O9105">
        <f>_xlfn.XLOOKUP(B9105,Machine_Info!A:A,Machine_Info!E:E)</f>
        <v>20</v>
      </c>
      <c r="P9105">
        <f t="shared" si="710"/>
        <v>12.316666666666666</v>
      </c>
      <c r="Q9105">
        <f t="shared" si="714"/>
        <v>0.61583333333333334</v>
      </c>
    </row>
    <row r="9106" spans="1:17" x14ac:dyDescent="0.2">
      <c r="A9106" t="s">
        <v>9224</v>
      </c>
      <c r="B9106" t="s">
        <v>36</v>
      </c>
      <c r="C9106" t="s">
        <v>37</v>
      </c>
      <c r="D9106" t="s">
        <v>20</v>
      </c>
      <c r="E9106" s="2">
        <v>45622.633298611108</v>
      </c>
      <c r="F9106" s="2">
        <v>45622.738854166673</v>
      </c>
      <c r="G9106" t="str">
        <f t="shared" si="711"/>
        <v>11</v>
      </c>
      <c r="H9106" t="str">
        <f t="shared" si="712"/>
        <v>26</v>
      </c>
      <c r="I9106">
        <v>826</v>
      </c>
      <c r="J9106">
        <f t="shared" si="713"/>
        <v>13.766666666666667</v>
      </c>
      <c r="K9106" t="s">
        <v>21</v>
      </c>
      <c r="L9106" t="s">
        <v>61</v>
      </c>
      <c r="M9106" t="s">
        <v>23</v>
      </c>
      <c r="N9106" t="b">
        <v>1</v>
      </c>
      <c r="O9106">
        <f>_xlfn.XLOOKUP(B9106,Machine_Info!A:A,Machine_Info!E:E)</f>
        <v>18</v>
      </c>
      <c r="P9106">
        <f t="shared" si="710"/>
        <v>4.2333333333333325</v>
      </c>
      <c r="Q9106">
        <f t="shared" si="714"/>
        <v>0.23518518518518514</v>
      </c>
    </row>
    <row r="9107" spans="1:17" x14ac:dyDescent="0.2">
      <c r="A9107" t="s">
        <v>9225</v>
      </c>
      <c r="B9107" t="s">
        <v>116</v>
      </c>
      <c r="C9107" t="s">
        <v>117</v>
      </c>
      <c r="D9107" t="s">
        <v>20</v>
      </c>
      <c r="E9107" s="2">
        <v>45622.671446759261</v>
      </c>
      <c r="F9107" s="2">
        <v>45622.731168981481</v>
      </c>
      <c r="G9107" t="str">
        <f t="shared" si="711"/>
        <v>11</v>
      </c>
      <c r="H9107" t="str">
        <f t="shared" si="712"/>
        <v>26</v>
      </c>
      <c r="I9107">
        <v>125</v>
      </c>
      <c r="J9107">
        <f t="shared" si="713"/>
        <v>2.0833333333333335</v>
      </c>
      <c r="K9107" t="s">
        <v>28</v>
      </c>
      <c r="L9107" t="s">
        <v>61</v>
      </c>
      <c r="M9107" t="s">
        <v>23</v>
      </c>
      <c r="N9107" t="b">
        <v>0</v>
      </c>
      <c r="O9107">
        <f>_xlfn.XLOOKUP(B9107,Machine_Info!A:A,Machine_Info!E:E)</f>
        <v>16</v>
      </c>
      <c r="P9107">
        <f t="shared" si="710"/>
        <v>13.916666666666666</v>
      </c>
      <c r="Q9107">
        <f t="shared" si="714"/>
        <v>0.86979166666666663</v>
      </c>
    </row>
    <row r="9108" spans="1:17" x14ac:dyDescent="0.2">
      <c r="A9108" t="s">
        <v>9226</v>
      </c>
      <c r="B9108" t="s">
        <v>30</v>
      </c>
      <c r="C9108" t="s">
        <v>31</v>
      </c>
      <c r="D9108" t="s">
        <v>32</v>
      </c>
      <c r="E9108" s="2">
        <v>45622.73777777778</v>
      </c>
      <c r="F9108" s="2">
        <v>45622.741944444453</v>
      </c>
      <c r="G9108" t="str">
        <f t="shared" si="711"/>
        <v>11</v>
      </c>
      <c r="H9108" t="str">
        <f t="shared" si="712"/>
        <v>26</v>
      </c>
      <c r="I9108">
        <v>55</v>
      </c>
      <c r="J9108">
        <f t="shared" si="713"/>
        <v>0.91666666666666663</v>
      </c>
      <c r="K9108" t="s">
        <v>71</v>
      </c>
      <c r="L9108" t="s">
        <v>61</v>
      </c>
      <c r="M9108" t="s">
        <v>23</v>
      </c>
      <c r="N9108" t="b">
        <v>1</v>
      </c>
      <c r="O9108">
        <f>_xlfn.XLOOKUP(B9108,Machine_Info!A:A,Machine_Info!E:E)</f>
        <v>22</v>
      </c>
      <c r="P9108">
        <f t="shared" si="710"/>
        <v>21.083333333333332</v>
      </c>
      <c r="Q9108">
        <f t="shared" si="714"/>
        <v>0.95833333333333326</v>
      </c>
    </row>
    <row r="9109" spans="1:17" x14ac:dyDescent="0.2">
      <c r="A9109" t="s">
        <v>9227</v>
      </c>
      <c r="B9109" t="s">
        <v>171</v>
      </c>
      <c r="C9109" t="s">
        <v>172</v>
      </c>
      <c r="D9109" t="s">
        <v>32</v>
      </c>
      <c r="E9109" s="2">
        <v>45622.767256944448</v>
      </c>
      <c r="F9109" s="2">
        <v>45622.844340277778</v>
      </c>
      <c r="G9109" t="str">
        <f t="shared" si="711"/>
        <v>11</v>
      </c>
      <c r="H9109" t="str">
        <f t="shared" si="712"/>
        <v>26</v>
      </c>
      <c r="I9109">
        <v>96</v>
      </c>
      <c r="J9109">
        <f t="shared" si="713"/>
        <v>1.6</v>
      </c>
      <c r="K9109" t="s">
        <v>103</v>
      </c>
      <c r="L9109" t="s">
        <v>61</v>
      </c>
      <c r="M9109" t="s">
        <v>23</v>
      </c>
      <c r="N9109" t="b">
        <v>0</v>
      </c>
      <c r="O9109">
        <f>_xlfn.XLOOKUP(B9109,Machine_Info!A:A,Machine_Info!E:E)</f>
        <v>16</v>
      </c>
      <c r="P9109">
        <f t="shared" si="710"/>
        <v>14.4</v>
      </c>
      <c r="Q9109">
        <f t="shared" si="714"/>
        <v>0.9</v>
      </c>
    </row>
    <row r="9110" spans="1:17" x14ac:dyDescent="0.2">
      <c r="A9110" t="s">
        <v>9228</v>
      </c>
      <c r="B9110" t="s">
        <v>84</v>
      </c>
      <c r="C9110" t="s">
        <v>85</v>
      </c>
      <c r="D9110" t="s">
        <v>27</v>
      </c>
      <c r="E9110" s="2">
        <v>45622.80840277778</v>
      </c>
      <c r="F9110" s="2">
        <v>45622.823680555557</v>
      </c>
      <c r="G9110" t="str">
        <f t="shared" si="711"/>
        <v>11</v>
      </c>
      <c r="H9110" t="str">
        <f t="shared" si="712"/>
        <v>26</v>
      </c>
      <c r="I9110">
        <v>328</v>
      </c>
      <c r="J9110">
        <f t="shared" si="713"/>
        <v>5.4666666666666668</v>
      </c>
      <c r="K9110" t="s">
        <v>28</v>
      </c>
      <c r="L9110" t="s">
        <v>10160</v>
      </c>
      <c r="M9110" t="s">
        <v>44</v>
      </c>
      <c r="N9110" t="b">
        <v>0</v>
      </c>
      <c r="O9110">
        <f>_xlfn.XLOOKUP(B9110,Machine_Info!A:A,Machine_Info!E:E)</f>
        <v>22</v>
      </c>
      <c r="P9110">
        <f t="shared" si="710"/>
        <v>16.533333333333331</v>
      </c>
      <c r="Q9110">
        <f t="shared" si="714"/>
        <v>0.75151515151515147</v>
      </c>
    </row>
    <row r="9111" spans="1:17" x14ac:dyDescent="0.2">
      <c r="A9111" t="s">
        <v>9229</v>
      </c>
      <c r="B9111" t="s">
        <v>132</v>
      </c>
      <c r="C9111" t="s">
        <v>133</v>
      </c>
      <c r="D9111" t="s">
        <v>59</v>
      </c>
      <c r="E9111" s="2">
        <v>45622.885138888887</v>
      </c>
      <c r="F9111" s="2">
        <v>45622.915694444448</v>
      </c>
      <c r="G9111" t="str">
        <f t="shared" si="711"/>
        <v>11</v>
      </c>
      <c r="H9111" t="str">
        <f t="shared" si="712"/>
        <v>26</v>
      </c>
      <c r="I9111">
        <v>187</v>
      </c>
      <c r="J9111">
        <f t="shared" si="713"/>
        <v>3.1166666666666667</v>
      </c>
      <c r="K9111" t="s">
        <v>28</v>
      </c>
      <c r="L9111" t="s">
        <v>165</v>
      </c>
      <c r="M9111" t="s">
        <v>34</v>
      </c>
      <c r="N9111" t="b">
        <v>0</v>
      </c>
      <c r="O9111">
        <f>_xlfn.XLOOKUP(B9111,Machine_Info!A:A,Machine_Info!E:E)</f>
        <v>14</v>
      </c>
      <c r="P9111">
        <f t="shared" si="710"/>
        <v>10.883333333333333</v>
      </c>
      <c r="Q9111">
        <f t="shared" si="714"/>
        <v>0.77738095238095239</v>
      </c>
    </row>
    <row r="9112" spans="1:17" x14ac:dyDescent="0.2">
      <c r="A9112" t="s">
        <v>9230</v>
      </c>
      <c r="B9112" t="s">
        <v>40</v>
      </c>
      <c r="C9112" t="s">
        <v>41</v>
      </c>
      <c r="D9112" t="s">
        <v>20</v>
      </c>
      <c r="E9112" s="2">
        <v>45622.892268518517</v>
      </c>
      <c r="F9112" s="2">
        <v>45622.930462962962</v>
      </c>
      <c r="G9112" t="str">
        <f t="shared" si="711"/>
        <v>11</v>
      </c>
      <c r="H9112" t="str">
        <f t="shared" si="712"/>
        <v>26</v>
      </c>
      <c r="I9112">
        <v>1026</v>
      </c>
      <c r="J9112">
        <f t="shared" si="713"/>
        <v>17.100000000000001</v>
      </c>
      <c r="K9112" t="s">
        <v>103</v>
      </c>
      <c r="L9112" t="s">
        <v>10160</v>
      </c>
      <c r="M9112" t="s">
        <v>44</v>
      </c>
      <c r="N9112" t="b">
        <v>0</v>
      </c>
      <c r="O9112">
        <f>_xlfn.XLOOKUP(B9112,Machine_Info!A:A,Machine_Info!E:E)</f>
        <v>18</v>
      </c>
      <c r="P9112">
        <f t="shared" si="710"/>
        <v>0.89999999999999858</v>
      </c>
      <c r="Q9112">
        <f t="shared" si="714"/>
        <v>4.999999999999992E-2</v>
      </c>
    </row>
    <row r="9113" spans="1:17" x14ac:dyDescent="0.2">
      <c r="A9113" t="s">
        <v>9231</v>
      </c>
      <c r="B9113" t="s">
        <v>36</v>
      </c>
      <c r="C9113" t="s">
        <v>37</v>
      </c>
      <c r="D9113" t="s">
        <v>20</v>
      </c>
      <c r="E9113" s="2">
        <v>45622.894837962973</v>
      </c>
      <c r="F9113" s="2">
        <v>45622.924699074072</v>
      </c>
      <c r="G9113" t="str">
        <f t="shared" si="711"/>
        <v>11</v>
      </c>
      <c r="H9113" t="str">
        <f t="shared" si="712"/>
        <v>26</v>
      </c>
      <c r="I9113">
        <v>974</v>
      </c>
      <c r="J9113">
        <f t="shared" si="713"/>
        <v>16.233333333333334</v>
      </c>
      <c r="K9113" t="s">
        <v>21</v>
      </c>
      <c r="L9113" t="s">
        <v>61</v>
      </c>
      <c r="M9113" t="s">
        <v>23</v>
      </c>
      <c r="N9113" t="b">
        <v>1</v>
      </c>
      <c r="O9113">
        <f>_xlfn.XLOOKUP(B9113,Machine_Info!A:A,Machine_Info!E:E)</f>
        <v>18</v>
      </c>
      <c r="P9113">
        <f t="shared" si="710"/>
        <v>1.7666666666666657</v>
      </c>
      <c r="Q9113">
        <f t="shared" si="714"/>
        <v>9.8148148148148096E-2</v>
      </c>
    </row>
    <row r="9114" spans="1:17" x14ac:dyDescent="0.2">
      <c r="A9114" t="s">
        <v>9232</v>
      </c>
      <c r="B9114" t="s">
        <v>99</v>
      </c>
      <c r="C9114" t="s">
        <v>100</v>
      </c>
      <c r="D9114" t="s">
        <v>32</v>
      </c>
      <c r="E9114" s="2">
        <v>45622.994687500002</v>
      </c>
      <c r="F9114" s="2">
        <v>45623.016215277778</v>
      </c>
      <c r="G9114" t="str">
        <f t="shared" si="711"/>
        <v>11</v>
      </c>
      <c r="H9114" t="str">
        <f t="shared" si="712"/>
        <v>26</v>
      </c>
      <c r="I9114">
        <v>169</v>
      </c>
      <c r="J9114">
        <f t="shared" si="713"/>
        <v>2.8166666666666669</v>
      </c>
      <c r="K9114" t="s">
        <v>28</v>
      </c>
      <c r="L9114" t="s">
        <v>61</v>
      </c>
      <c r="M9114" t="s">
        <v>23</v>
      </c>
      <c r="N9114" t="b">
        <v>0</v>
      </c>
      <c r="O9114">
        <f>_xlfn.XLOOKUP(B9114,Machine_Info!A:A,Machine_Info!E:E)</f>
        <v>16</v>
      </c>
      <c r="P9114">
        <f t="shared" si="710"/>
        <v>13.183333333333334</v>
      </c>
      <c r="Q9114">
        <f t="shared" si="714"/>
        <v>0.82395833333333335</v>
      </c>
    </row>
    <row r="9115" spans="1:17" x14ac:dyDescent="0.2">
      <c r="A9115" t="s">
        <v>9233</v>
      </c>
      <c r="B9115" t="s">
        <v>92</v>
      </c>
      <c r="C9115" t="s">
        <v>93</v>
      </c>
      <c r="D9115" t="s">
        <v>59</v>
      </c>
      <c r="E9115" s="2">
        <v>45623.00439814815</v>
      </c>
      <c r="F9115" s="2">
        <v>45623.150231481479</v>
      </c>
      <c r="G9115" t="str">
        <f t="shared" si="711"/>
        <v>11</v>
      </c>
      <c r="H9115" t="str">
        <f t="shared" si="712"/>
        <v>27</v>
      </c>
      <c r="I9115">
        <v>388</v>
      </c>
      <c r="J9115">
        <f t="shared" si="713"/>
        <v>6.4666666666666668</v>
      </c>
      <c r="K9115" t="s">
        <v>110</v>
      </c>
      <c r="L9115" t="s">
        <v>165</v>
      </c>
      <c r="M9115" t="s">
        <v>34</v>
      </c>
      <c r="N9115" t="b">
        <v>0</v>
      </c>
      <c r="O9115">
        <f>_xlfn.XLOOKUP(B9115,Machine_Info!A:A,Machine_Info!E:E)</f>
        <v>20</v>
      </c>
      <c r="P9115">
        <f t="shared" si="710"/>
        <v>13.533333333333333</v>
      </c>
      <c r="Q9115">
        <f t="shared" si="714"/>
        <v>0.67666666666666664</v>
      </c>
    </row>
    <row r="9116" spans="1:17" x14ac:dyDescent="0.2">
      <c r="A9116" t="s">
        <v>9234</v>
      </c>
      <c r="B9116" t="s">
        <v>160</v>
      </c>
      <c r="C9116" t="s">
        <v>161</v>
      </c>
      <c r="D9116" t="s">
        <v>32</v>
      </c>
      <c r="E9116" s="2">
        <v>45623.027581018519</v>
      </c>
      <c r="F9116" s="2">
        <v>45623.153275462973</v>
      </c>
      <c r="G9116" t="str">
        <f t="shared" si="711"/>
        <v>11</v>
      </c>
      <c r="H9116" t="str">
        <f t="shared" si="712"/>
        <v>27</v>
      </c>
      <c r="I9116">
        <v>426</v>
      </c>
      <c r="J9116">
        <f t="shared" si="713"/>
        <v>7.1</v>
      </c>
      <c r="K9116" t="s">
        <v>54</v>
      </c>
      <c r="L9116" t="s">
        <v>165</v>
      </c>
      <c r="M9116" t="s">
        <v>34</v>
      </c>
      <c r="N9116" t="b">
        <v>1</v>
      </c>
      <c r="O9116">
        <f>_xlfn.XLOOKUP(B9116,Machine_Info!A:A,Machine_Info!E:E)</f>
        <v>20</v>
      </c>
      <c r="P9116">
        <f t="shared" si="710"/>
        <v>12.9</v>
      </c>
      <c r="Q9116">
        <f t="shared" si="714"/>
        <v>0.64500000000000002</v>
      </c>
    </row>
    <row r="9117" spans="1:17" x14ac:dyDescent="0.2">
      <c r="A9117" t="s">
        <v>9235</v>
      </c>
      <c r="B9117" t="s">
        <v>263</v>
      </c>
      <c r="C9117" t="s">
        <v>264</v>
      </c>
      <c r="D9117" t="s">
        <v>27</v>
      </c>
      <c r="E9117" s="2">
        <v>45623.047303240739</v>
      </c>
      <c r="F9117" s="2">
        <v>45623.066747685189</v>
      </c>
      <c r="G9117" t="str">
        <f t="shared" si="711"/>
        <v>11</v>
      </c>
      <c r="H9117" t="str">
        <f t="shared" si="712"/>
        <v>27</v>
      </c>
      <c r="I9117">
        <v>202</v>
      </c>
      <c r="J9117">
        <f t="shared" si="713"/>
        <v>3.3666666666666667</v>
      </c>
      <c r="K9117" t="s">
        <v>110</v>
      </c>
      <c r="L9117" t="s">
        <v>10160</v>
      </c>
      <c r="M9117" t="s">
        <v>44</v>
      </c>
      <c r="N9117" t="b">
        <v>0</v>
      </c>
      <c r="O9117">
        <f>_xlfn.XLOOKUP(B9117,Machine_Info!A:A,Machine_Info!E:E)</f>
        <v>22</v>
      </c>
      <c r="P9117">
        <f t="shared" si="710"/>
        <v>18.633333333333333</v>
      </c>
      <c r="Q9117">
        <f t="shared" si="714"/>
        <v>0.84696969696969693</v>
      </c>
    </row>
    <row r="9118" spans="1:17" x14ac:dyDescent="0.2">
      <c r="A9118" t="s">
        <v>9236</v>
      </c>
      <c r="B9118" t="s">
        <v>139</v>
      </c>
      <c r="C9118" t="s">
        <v>140</v>
      </c>
      <c r="D9118" t="s">
        <v>59</v>
      </c>
      <c r="E9118" s="2">
        <v>45623.070891203701</v>
      </c>
      <c r="F9118" s="2">
        <v>45623.103530092587</v>
      </c>
      <c r="G9118" t="str">
        <f t="shared" si="711"/>
        <v>11</v>
      </c>
      <c r="H9118" t="str">
        <f t="shared" si="712"/>
        <v>27</v>
      </c>
      <c r="I9118">
        <v>173</v>
      </c>
      <c r="J9118">
        <f t="shared" si="713"/>
        <v>2.8833333333333333</v>
      </c>
      <c r="K9118" t="s">
        <v>71</v>
      </c>
      <c r="L9118" t="s">
        <v>61</v>
      </c>
      <c r="M9118" t="s">
        <v>23</v>
      </c>
      <c r="N9118" t="b">
        <v>1</v>
      </c>
      <c r="O9118">
        <f>_xlfn.XLOOKUP(B9118,Machine_Info!A:A,Machine_Info!E:E)</f>
        <v>20</v>
      </c>
      <c r="P9118">
        <f t="shared" si="710"/>
        <v>17.116666666666667</v>
      </c>
      <c r="Q9118">
        <f t="shared" si="714"/>
        <v>0.85583333333333333</v>
      </c>
    </row>
    <row r="9119" spans="1:17" x14ac:dyDescent="0.2">
      <c r="A9119" t="s">
        <v>9237</v>
      </c>
      <c r="B9119" t="s">
        <v>92</v>
      </c>
      <c r="C9119" t="s">
        <v>93</v>
      </c>
      <c r="D9119" t="s">
        <v>59</v>
      </c>
      <c r="E9119" s="2">
        <v>45623.090266203697</v>
      </c>
      <c r="F9119" s="2">
        <v>45623.127071759263</v>
      </c>
      <c r="G9119" t="str">
        <f t="shared" si="711"/>
        <v>11</v>
      </c>
      <c r="H9119" t="str">
        <f t="shared" si="712"/>
        <v>27</v>
      </c>
      <c r="I9119">
        <v>416</v>
      </c>
      <c r="J9119">
        <f t="shared" si="713"/>
        <v>6.9333333333333336</v>
      </c>
      <c r="K9119" t="s">
        <v>28</v>
      </c>
      <c r="L9119" t="s">
        <v>10160</v>
      </c>
      <c r="M9119" t="s">
        <v>44</v>
      </c>
      <c r="N9119" t="b">
        <v>0</v>
      </c>
      <c r="O9119">
        <f>_xlfn.XLOOKUP(B9119,Machine_Info!A:A,Machine_Info!E:E)</f>
        <v>20</v>
      </c>
      <c r="P9119">
        <f t="shared" si="710"/>
        <v>13.066666666666666</v>
      </c>
      <c r="Q9119">
        <f t="shared" si="714"/>
        <v>0.65333333333333332</v>
      </c>
    </row>
    <row r="9120" spans="1:17" x14ac:dyDescent="0.2">
      <c r="A9120" t="s">
        <v>9238</v>
      </c>
      <c r="B9120" t="s">
        <v>263</v>
      </c>
      <c r="C9120" t="s">
        <v>264</v>
      </c>
      <c r="D9120" t="s">
        <v>27</v>
      </c>
      <c r="E9120" s="2">
        <v>45623.096192129633</v>
      </c>
      <c r="F9120" s="2">
        <v>45623.112164351849</v>
      </c>
      <c r="G9120" t="str">
        <f t="shared" si="711"/>
        <v>11</v>
      </c>
      <c r="H9120" t="str">
        <f t="shared" si="712"/>
        <v>27</v>
      </c>
      <c r="I9120">
        <v>48</v>
      </c>
      <c r="J9120">
        <f t="shared" si="713"/>
        <v>0.8</v>
      </c>
      <c r="K9120" t="s">
        <v>110</v>
      </c>
      <c r="L9120" t="s">
        <v>61</v>
      </c>
      <c r="M9120" t="s">
        <v>23</v>
      </c>
      <c r="N9120" t="b">
        <v>0</v>
      </c>
      <c r="O9120">
        <f>_xlfn.XLOOKUP(B9120,Machine_Info!A:A,Machine_Info!E:E)</f>
        <v>22</v>
      </c>
      <c r="P9120">
        <f t="shared" si="710"/>
        <v>21.2</v>
      </c>
      <c r="Q9120">
        <f t="shared" si="714"/>
        <v>0.96363636363636362</v>
      </c>
    </row>
    <row r="9121" spans="1:17" x14ac:dyDescent="0.2">
      <c r="A9121" t="s">
        <v>9239</v>
      </c>
      <c r="B9121" t="s">
        <v>139</v>
      </c>
      <c r="C9121" t="s">
        <v>140</v>
      </c>
      <c r="D9121" t="s">
        <v>59</v>
      </c>
      <c r="E9121" s="2">
        <v>45623.101400462961</v>
      </c>
      <c r="F9121" s="2">
        <v>45623.215289351851</v>
      </c>
      <c r="G9121" t="str">
        <f t="shared" si="711"/>
        <v>11</v>
      </c>
      <c r="H9121" t="str">
        <f t="shared" si="712"/>
        <v>27</v>
      </c>
      <c r="I9121">
        <v>350</v>
      </c>
      <c r="J9121">
        <f t="shared" si="713"/>
        <v>5.833333333333333</v>
      </c>
      <c r="K9121" t="s">
        <v>38</v>
      </c>
      <c r="L9121" t="s">
        <v>61</v>
      </c>
      <c r="M9121" t="s">
        <v>23</v>
      </c>
      <c r="N9121" t="b">
        <v>0</v>
      </c>
      <c r="O9121">
        <f>_xlfn.XLOOKUP(B9121,Machine_Info!A:A,Machine_Info!E:E)</f>
        <v>20</v>
      </c>
      <c r="P9121">
        <f t="shared" si="710"/>
        <v>14.166666666666668</v>
      </c>
      <c r="Q9121">
        <f t="shared" si="714"/>
        <v>0.70833333333333337</v>
      </c>
    </row>
    <row r="9122" spans="1:17" x14ac:dyDescent="0.2">
      <c r="A9122" t="s">
        <v>9240</v>
      </c>
      <c r="B9122" t="s">
        <v>52</v>
      </c>
      <c r="C9122" t="s">
        <v>53</v>
      </c>
      <c r="D9122" t="s">
        <v>27</v>
      </c>
      <c r="E9122" s="2">
        <v>45623.13</v>
      </c>
      <c r="F9122" s="2">
        <v>45623.168888888889</v>
      </c>
      <c r="G9122" t="str">
        <f t="shared" si="711"/>
        <v>11</v>
      </c>
      <c r="H9122" t="str">
        <f t="shared" si="712"/>
        <v>27</v>
      </c>
      <c r="I9122">
        <v>32</v>
      </c>
      <c r="J9122">
        <f t="shared" si="713"/>
        <v>0.53333333333333333</v>
      </c>
      <c r="K9122" t="s">
        <v>21</v>
      </c>
      <c r="L9122" t="s">
        <v>10160</v>
      </c>
      <c r="M9122" t="s">
        <v>44</v>
      </c>
      <c r="N9122" t="b">
        <v>1</v>
      </c>
      <c r="O9122">
        <f>_xlfn.XLOOKUP(B9122,Machine_Info!A:A,Machine_Info!E:E)</f>
        <v>16</v>
      </c>
      <c r="P9122">
        <f t="shared" si="710"/>
        <v>15.466666666666667</v>
      </c>
      <c r="Q9122">
        <f t="shared" si="714"/>
        <v>0.96666666666666667</v>
      </c>
    </row>
    <row r="9123" spans="1:17" x14ac:dyDescent="0.2">
      <c r="A9123" t="s">
        <v>9241</v>
      </c>
      <c r="B9123" t="s">
        <v>139</v>
      </c>
      <c r="C9123" t="s">
        <v>140</v>
      </c>
      <c r="D9123" t="s">
        <v>59</v>
      </c>
      <c r="E9123" s="2">
        <v>45623.135324074072</v>
      </c>
      <c r="F9123" s="2">
        <v>45623.3512962963</v>
      </c>
      <c r="G9123" t="str">
        <f t="shared" si="711"/>
        <v>11</v>
      </c>
      <c r="H9123" t="str">
        <f t="shared" si="712"/>
        <v>27</v>
      </c>
      <c r="I9123">
        <v>378</v>
      </c>
      <c r="J9123">
        <f t="shared" si="713"/>
        <v>6.3</v>
      </c>
      <c r="K9123" t="s">
        <v>28</v>
      </c>
      <c r="L9123" t="s">
        <v>10160</v>
      </c>
      <c r="M9123" t="s">
        <v>44</v>
      </c>
      <c r="N9123" t="b">
        <v>0</v>
      </c>
      <c r="O9123">
        <f>_xlfn.XLOOKUP(B9123,Machine_Info!A:A,Machine_Info!E:E)</f>
        <v>20</v>
      </c>
      <c r="P9123">
        <f t="shared" si="710"/>
        <v>13.7</v>
      </c>
      <c r="Q9123">
        <f t="shared" si="714"/>
        <v>0.68499999999999994</v>
      </c>
    </row>
    <row r="9124" spans="1:17" x14ac:dyDescent="0.2">
      <c r="A9124" t="s">
        <v>9242</v>
      </c>
      <c r="B9124" t="s">
        <v>125</v>
      </c>
      <c r="C9124" t="s">
        <v>126</v>
      </c>
      <c r="D9124" t="s">
        <v>20</v>
      </c>
      <c r="E9124" s="2">
        <v>45623.139166666668</v>
      </c>
      <c r="F9124" s="2">
        <v>45623.169027777767</v>
      </c>
      <c r="G9124" t="str">
        <f t="shared" si="711"/>
        <v>11</v>
      </c>
      <c r="H9124" t="str">
        <f t="shared" si="712"/>
        <v>27</v>
      </c>
      <c r="I9124">
        <v>70</v>
      </c>
      <c r="J9124">
        <f t="shared" si="713"/>
        <v>1.1666666666666667</v>
      </c>
      <c r="K9124" t="s">
        <v>28</v>
      </c>
      <c r="L9124" t="s">
        <v>10160</v>
      </c>
      <c r="M9124" t="s">
        <v>44</v>
      </c>
      <c r="N9124" t="b">
        <v>0</v>
      </c>
      <c r="O9124">
        <f>_xlfn.XLOOKUP(B9124,Machine_Info!A:A,Machine_Info!E:E)</f>
        <v>18</v>
      </c>
      <c r="P9124">
        <f t="shared" si="710"/>
        <v>16.833333333333332</v>
      </c>
      <c r="Q9124">
        <f t="shared" si="714"/>
        <v>0.93518518518518512</v>
      </c>
    </row>
    <row r="9125" spans="1:17" x14ac:dyDescent="0.2">
      <c r="A9125" t="s">
        <v>9243</v>
      </c>
      <c r="B9125" t="s">
        <v>36</v>
      </c>
      <c r="C9125" t="s">
        <v>37</v>
      </c>
      <c r="D9125" t="s">
        <v>20</v>
      </c>
      <c r="E9125" s="2">
        <v>45623.165381944447</v>
      </c>
      <c r="F9125" s="2">
        <v>45623.304965277777</v>
      </c>
      <c r="G9125" t="str">
        <f t="shared" si="711"/>
        <v>11</v>
      </c>
      <c r="H9125" t="str">
        <f t="shared" si="712"/>
        <v>27</v>
      </c>
      <c r="I9125">
        <v>908</v>
      </c>
      <c r="J9125">
        <f t="shared" si="713"/>
        <v>15.133333333333333</v>
      </c>
      <c r="K9125" t="s">
        <v>110</v>
      </c>
      <c r="L9125" t="s">
        <v>10160</v>
      </c>
      <c r="M9125" t="s">
        <v>44</v>
      </c>
      <c r="N9125" t="b">
        <v>0</v>
      </c>
      <c r="O9125">
        <f>_xlfn.XLOOKUP(B9125,Machine_Info!A:A,Machine_Info!E:E)</f>
        <v>18</v>
      </c>
      <c r="P9125">
        <f t="shared" si="710"/>
        <v>2.8666666666666671</v>
      </c>
      <c r="Q9125">
        <f t="shared" si="714"/>
        <v>0.15925925925925929</v>
      </c>
    </row>
    <row r="9126" spans="1:17" x14ac:dyDescent="0.2">
      <c r="A9126" t="s">
        <v>9244</v>
      </c>
      <c r="B9126" t="s">
        <v>69</v>
      </c>
      <c r="C9126" t="s">
        <v>70</v>
      </c>
      <c r="D9126" t="s">
        <v>27</v>
      </c>
      <c r="E9126" s="2">
        <v>45623.179629629631</v>
      </c>
      <c r="F9126" s="2">
        <v>45623.368518518517</v>
      </c>
      <c r="G9126" t="str">
        <f t="shared" si="711"/>
        <v>11</v>
      </c>
      <c r="H9126" t="str">
        <f t="shared" si="712"/>
        <v>27</v>
      </c>
      <c r="I9126">
        <v>151</v>
      </c>
      <c r="J9126">
        <f t="shared" si="713"/>
        <v>2.5166666666666666</v>
      </c>
      <c r="K9126" t="s">
        <v>38</v>
      </c>
      <c r="L9126" t="s">
        <v>10160</v>
      </c>
      <c r="M9126" t="s">
        <v>44</v>
      </c>
      <c r="N9126" t="b">
        <v>0</v>
      </c>
      <c r="O9126">
        <f>_xlfn.XLOOKUP(B9126,Machine_Info!A:A,Machine_Info!E:E)</f>
        <v>16</v>
      </c>
      <c r="P9126">
        <f t="shared" si="710"/>
        <v>13.483333333333334</v>
      </c>
      <c r="Q9126">
        <f t="shared" si="714"/>
        <v>0.84270833333333339</v>
      </c>
    </row>
    <row r="9127" spans="1:17" x14ac:dyDescent="0.2">
      <c r="A9127" t="s">
        <v>9245</v>
      </c>
      <c r="B9127" t="s">
        <v>92</v>
      </c>
      <c r="C9127" t="s">
        <v>93</v>
      </c>
      <c r="D9127" t="s">
        <v>59</v>
      </c>
      <c r="E9127" s="2">
        <v>45623.246620370373</v>
      </c>
      <c r="F9127" s="2">
        <v>45623.255648148152</v>
      </c>
      <c r="G9127" t="str">
        <f t="shared" si="711"/>
        <v>11</v>
      </c>
      <c r="H9127" t="str">
        <f t="shared" si="712"/>
        <v>27</v>
      </c>
      <c r="I9127">
        <v>447</v>
      </c>
      <c r="J9127">
        <f t="shared" si="713"/>
        <v>7.45</v>
      </c>
      <c r="K9127" t="s">
        <v>38</v>
      </c>
      <c r="L9127" t="s">
        <v>10160</v>
      </c>
      <c r="M9127" t="s">
        <v>44</v>
      </c>
      <c r="N9127" t="b">
        <v>0</v>
      </c>
      <c r="O9127">
        <f>_xlfn.XLOOKUP(B9127,Machine_Info!A:A,Machine_Info!E:E)</f>
        <v>20</v>
      </c>
      <c r="P9127">
        <f t="shared" si="710"/>
        <v>12.55</v>
      </c>
      <c r="Q9127">
        <f t="shared" si="714"/>
        <v>0.62750000000000006</v>
      </c>
    </row>
    <row r="9128" spans="1:17" x14ac:dyDescent="0.2">
      <c r="A9128" t="s">
        <v>9246</v>
      </c>
      <c r="B9128" t="s">
        <v>52</v>
      </c>
      <c r="C9128" t="s">
        <v>53</v>
      </c>
      <c r="D9128" t="s">
        <v>27</v>
      </c>
      <c r="E9128" s="2">
        <v>45623.254791666674</v>
      </c>
      <c r="F9128" s="2">
        <v>45623.345069444447</v>
      </c>
      <c r="G9128" t="str">
        <f t="shared" si="711"/>
        <v>11</v>
      </c>
      <c r="H9128" t="str">
        <f t="shared" si="712"/>
        <v>27</v>
      </c>
      <c r="I9128">
        <v>38</v>
      </c>
      <c r="J9128">
        <f t="shared" si="713"/>
        <v>0.6333333333333333</v>
      </c>
      <c r="K9128" t="s">
        <v>54</v>
      </c>
      <c r="L9128" t="s">
        <v>61</v>
      </c>
      <c r="M9128" t="s">
        <v>23</v>
      </c>
      <c r="N9128" t="b">
        <v>1</v>
      </c>
      <c r="O9128">
        <f>_xlfn.XLOOKUP(B9128,Machine_Info!A:A,Machine_Info!E:E)</f>
        <v>16</v>
      </c>
      <c r="P9128">
        <f t="shared" si="710"/>
        <v>15.366666666666667</v>
      </c>
      <c r="Q9128">
        <f t="shared" si="714"/>
        <v>0.9604166666666667</v>
      </c>
    </row>
    <row r="9129" spans="1:17" x14ac:dyDescent="0.2">
      <c r="A9129" t="s">
        <v>9247</v>
      </c>
      <c r="B9129" t="s">
        <v>139</v>
      </c>
      <c r="C9129" t="s">
        <v>140</v>
      </c>
      <c r="D9129" t="s">
        <v>59</v>
      </c>
      <c r="E9129" s="2">
        <v>45623.267581018517</v>
      </c>
      <c r="F9129" s="2">
        <v>45623.402303240742</v>
      </c>
      <c r="G9129" t="str">
        <f t="shared" si="711"/>
        <v>11</v>
      </c>
      <c r="H9129" t="str">
        <f t="shared" si="712"/>
        <v>27</v>
      </c>
      <c r="I9129">
        <v>227</v>
      </c>
      <c r="J9129">
        <f t="shared" si="713"/>
        <v>3.7833333333333332</v>
      </c>
      <c r="K9129" t="s">
        <v>54</v>
      </c>
      <c r="L9129" t="s">
        <v>61</v>
      </c>
      <c r="M9129" t="s">
        <v>23</v>
      </c>
      <c r="N9129" t="b">
        <v>1</v>
      </c>
      <c r="O9129">
        <f>_xlfn.XLOOKUP(B9129,Machine_Info!A:A,Machine_Info!E:E)</f>
        <v>20</v>
      </c>
      <c r="P9129">
        <f t="shared" si="710"/>
        <v>16.216666666666669</v>
      </c>
      <c r="Q9129">
        <f t="shared" si="714"/>
        <v>0.81083333333333341</v>
      </c>
    </row>
    <row r="9130" spans="1:17" x14ac:dyDescent="0.2">
      <c r="A9130" t="s">
        <v>9248</v>
      </c>
      <c r="B9130" t="s">
        <v>253</v>
      </c>
      <c r="C9130" t="s">
        <v>254</v>
      </c>
      <c r="D9130" t="s">
        <v>59</v>
      </c>
      <c r="E9130" s="2">
        <v>45623.279560185183</v>
      </c>
      <c r="F9130" s="2">
        <v>45623.380949074082</v>
      </c>
      <c r="G9130" t="str">
        <f t="shared" si="711"/>
        <v>11</v>
      </c>
      <c r="H9130" t="str">
        <f t="shared" si="712"/>
        <v>27</v>
      </c>
      <c r="I9130">
        <v>8</v>
      </c>
      <c r="J9130">
        <f t="shared" si="713"/>
        <v>0.13333333333333333</v>
      </c>
      <c r="K9130" t="s">
        <v>28</v>
      </c>
      <c r="L9130" t="s">
        <v>10160</v>
      </c>
      <c r="M9130" t="s">
        <v>44</v>
      </c>
      <c r="N9130" t="b">
        <v>0</v>
      </c>
      <c r="O9130">
        <f>_xlfn.XLOOKUP(B9130,Machine_Info!A:A,Machine_Info!E:E)</f>
        <v>22</v>
      </c>
      <c r="P9130">
        <f t="shared" si="710"/>
        <v>21.866666666666667</v>
      </c>
      <c r="Q9130">
        <f t="shared" si="714"/>
        <v>0.99393939393939401</v>
      </c>
    </row>
    <row r="9131" spans="1:17" x14ac:dyDescent="0.2">
      <c r="A9131" t="s">
        <v>9249</v>
      </c>
      <c r="B9131" t="s">
        <v>139</v>
      </c>
      <c r="C9131" t="s">
        <v>140</v>
      </c>
      <c r="D9131" t="s">
        <v>59</v>
      </c>
      <c r="E9131" s="2">
        <v>45623.327581018522</v>
      </c>
      <c r="F9131" s="2">
        <v>45623.336608796293</v>
      </c>
      <c r="G9131" t="str">
        <f t="shared" si="711"/>
        <v>11</v>
      </c>
      <c r="H9131" t="str">
        <f t="shared" si="712"/>
        <v>27</v>
      </c>
      <c r="I9131">
        <v>177</v>
      </c>
      <c r="J9131">
        <f t="shared" si="713"/>
        <v>2.95</v>
      </c>
      <c r="K9131" t="s">
        <v>21</v>
      </c>
      <c r="L9131" t="s">
        <v>61</v>
      </c>
      <c r="M9131" t="s">
        <v>23</v>
      </c>
      <c r="N9131" t="b">
        <v>1</v>
      </c>
      <c r="O9131">
        <f>_xlfn.XLOOKUP(B9131,Machine_Info!A:A,Machine_Info!E:E)</f>
        <v>20</v>
      </c>
      <c r="P9131">
        <f t="shared" si="710"/>
        <v>17.05</v>
      </c>
      <c r="Q9131">
        <f t="shared" si="714"/>
        <v>0.85250000000000004</v>
      </c>
    </row>
    <row r="9132" spans="1:17" x14ac:dyDescent="0.2">
      <c r="A9132" t="s">
        <v>9250</v>
      </c>
      <c r="B9132" t="s">
        <v>202</v>
      </c>
      <c r="C9132" t="s">
        <v>203</v>
      </c>
      <c r="D9132" t="s">
        <v>32</v>
      </c>
      <c r="E9132" s="2">
        <v>45623.340787037043</v>
      </c>
      <c r="F9132" s="2">
        <v>45623.493564814817</v>
      </c>
      <c r="G9132" t="str">
        <f t="shared" si="711"/>
        <v>11</v>
      </c>
      <c r="H9132" t="str">
        <f t="shared" si="712"/>
        <v>27</v>
      </c>
      <c r="I9132">
        <v>393</v>
      </c>
      <c r="J9132">
        <f t="shared" si="713"/>
        <v>6.55</v>
      </c>
      <c r="K9132" t="s">
        <v>21</v>
      </c>
      <c r="L9132" t="s">
        <v>61</v>
      </c>
      <c r="M9132" t="s">
        <v>23</v>
      </c>
      <c r="N9132" t="b">
        <v>1</v>
      </c>
      <c r="O9132">
        <f>_xlfn.XLOOKUP(B9132,Machine_Info!A:A,Machine_Info!E:E)</f>
        <v>22</v>
      </c>
      <c r="P9132">
        <f t="shared" si="710"/>
        <v>15.45</v>
      </c>
      <c r="Q9132">
        <f t="shared" si="714"/>
        <v>0.70227272727272727</v>
      </c>
    </row>
    <row r="9133" spans="1:17" x14ac:dyDescent="0.2">
      <c r="A9133" t="s">
        <v>9251</v>
      </c>
      <c r="B9133" t="s">
        <v>116</v>
      </c>
      <c r="C9133" t="s">
        <v>117</v>
      </c>
      <c r="D9133" t="s">
        <v>20</v>
      </c>
      <c r="E9133" s="2">
        <v>45623.381192129629</v>
      </c>
      <c r="F9133" s="2">
        <v>45623.395775462966</v>
      </c>
      <c r="G9133" t="str">
        <f t="shared" si="711"/>
        <v>11</v>
      </c>
      <c r="H9133" t="str">
        <f t="shared" si="712"/>
        <v>27</v>
      </c>
      <c r="I9133">
        <v>330</v>
      </c>
      <c r="J9133">
        <f t="shared" si="713"/>
        <v>5.5</v>
      </c>
      <c r="K9133" t="s">
        <v>42</v>
      </c>
      <c r="L9133" t="s">
        <v>61</v>
      </c>
      <c r="M9133" t="s">
        <v>23</v>
      </c>
      <c r="N9133" t="b">
        <v>0</v>
      </c>
      <c r="O9133">
        <f>_xlfn.XLOOKUP(B9133,Machine_Info!A:A,Machine_Info!E:E)</f>
        <v>16</v>
      </c>
      <c r="P9133">
        <f t="shared" si="710"/>
        <v>10.5</v>
      </c>
      <c r="Q9133">
        <f t="shared" si="714"/>
        <v>0.65625</v>
      </c>
    </row>
    <row r="9134" spans="1:17" x14ac:dyDescent="0.2">
      <c r="A9134" t="s">
        <v>9252</v>
      </c>
      <c r="B9134" t="s">
        <v>139</v>
      </c>
      <c r="C9134" t="s">
        <v>140</v>
      </c>
      <c r="D9134" t="s">
        <v>59</v>
      </c>
      <c r="E9134" s="2">
        <v>45623.392731481479</v>
      </c>
      <c r="F9134" s="2">
        <v>45623.464259259257</v>
      </c>
      <c r="G9134" t="str">
        <f t="shared" si="711"/>
        <v>11</v>
      </c>
      <c r="H9134" t="str">
        <f t="shared" si="712"/>
        <v>27</v>
      </c>
      <c r="I9134">
        <v>41</v>
      </c>
      <c r="J9134">
        <f t="shared" si="713"/>
        <v>0.68333333333333335</v>
      </c>
      <c r="K9134" t="s">
        <v>110</v>
      </c>
      <c r="L9134" t="s">
        <v>61</v>
      </c>
      <c r="M9134" t="s">
        <v>23</v>
      </c>
      <c r="N9134" t="b">
        <v>0</v>
      </c>
      <c r="O9134">
        <f>_xlfn.XLOOKUP(B9134,Machine_Info!A:A,Machine_Info!E:E)</f>
        <v>20</v>
      </c>
      <c r="P9134">
        <f t="shared" si="710"/>
        <v>19.316666666666666</v>
      </c>
      <c r="Q9134">
        <f t="shared" si="714"/>
        <v>0.96583333333333332</v>
      </c>
    </row>
    <row r="9135" spans="1:17" x14ac:dyDescent="0.2">
      <c r="A9135" t="s">
        <v>9253</v>
      </c>
      <c r="B9135" t="s">
        <v>116</v>
      </c>
      <c r="C9135" t="s">
        <v>117</v>
      </c>
      <c r="D9135" t="s">
        <v>20</v>
      </c>
      <c r="E9135" s="2">
        <v>45623.411504629628</v>
      </c>
      <c r="F9135" s="2">
        <v>45623.5781712963</v>
      </c>
      <c r="G9135" t="str">
        <f t="shared" si="711"/>
        <v>11</v>
      </c>
      <c r="H9135" t="str">
        <f t="shared" si="712"/>
        <v>27</v>
      </c>
      <c r="I9135">
        <v>37</v>
      </c>
      <c r="J9135">
        <f t="shared" si="713"/>
        <v>0.6166666666666667</v>
      </c>
      <c r="K9135" t="s">
        <v>103</v>
      </c>
      <c r="L9135" t="s">
        <v>61</v>
      </c>
      <c r="M9135" t="s">
        <v>23</v>
      </c>
      <c r="N9135" t="b">
        <v>0</v>
      </c>
      <c r="O9135">
        <f>_xlfn.XLOOKUP(B9135,Machine_Info!A:A,Machine_Info!E:E)</f>
        <v>16</v>
      </c>
      <c r="P9135">
        <f t="shared" si="710"/>
        <v>15.383333333333333</v>
      </c>
      <c r="Q9135">
        <f t="shared" si="714"/>
        <v>0.9614583333333333</v>
      </c>
    </row>
    <row r="9136" spans="1:17" x14ac:dyDescent="0.2">
      <c r="A9136" t="s">
        <v>9254</v>
      </c>
      <c r="B9136" t="s">
        <v>174</v>
      </c>
      <c r="C9136" t="s">
        <v>175</v>
      </c>
      <c r="D9136" t="s">
        <v>59</v>
      </c>
      <c r="E9136" s="2">
        <v>45623.465092592603</v>
      </c>
      <c r="F9136" s="2">
        <v>45623.494259259263</v>
      </c>
      <c r="G9136" t="str">
        <f t="shared" si="711"/>
        <v>11</v>
      </c>
      <c r="H9136" t="str">
        <f t="shared" si="712"/>
        <v>27</v>
      </c>
      <c r="I9136">
        <v>83</v>
      </c>
      <c r="J9136">
        <f t="shared" si="713"/>
        <v>1.3833333333333333</v>
      </c>
      <c r="K9136" t="s">
        <v>42</v>
      </c>
      <c r="L9136" t="s">
        <v>10160</v>
      </c>
      <c r="M9136" t="s">
        <v>44</v>
      </c>
      <c r="N9136" t="b">
        <v>0</v>
      </c>
      <c r="O9136">
        <f>_xlfn.XLOOKUP(B9136,Machine_Info!A:A,Machine_Info!E:E)</f>
        <v>14</v>
      </c>
      <c r="P9136">
        <f t="shared" si="710"/>
        <v>12.616666666666667</v>
      </c>
      <c r="Q9136">
        <f t="shared" si="714"/>
        <v>0.90119047619047621</v>
      </c>
    </row>
    <row r="9137" spans="1:17" x14ac:dyDescent="0.2">
      <c r="A9137" t="s">
        <v>9255</v>
      </c>
      <c r="B9137" t="s">
        <v>171</v>
      </c>
      <c r="C9137" t="s">
        <v>172</v>
      </c>
      <c r="D9137" t="s">
        <v>32</v>
      </c>
      <c r="E9137" s="2">
        <v>45623.469340277778</v>
      </c>
      <c r="F9137" s="2">
        <v>45623.611701388887</v>
      </c>
      <c r="G9137" t="str">
        <f t="shared" si="711"/>
        <v>11</v>
      </c>
      <c r="H9137" t="str">
        <f t="shared" si="712"/>
        <v>27</v>
      </c>
      <c r="I9137">
        <v>62</v>
      </c>
      <c r="J9137">
        <f t="shared" si="713"/>
        <v>1.0333333333333334</v>
      </c>
      <c r="K9137" t="s">
        <v>46</v>
      </c>
      <c r="L9137" t="s">
        <v>10160</v>
      </c>
      <c r="M9137" t="s">
        <v>44</v>
      </c>
      <c r="N9137" t="b">
        <v>0</v>
      </c>
      <c r="O9137">
        <f>_xlfn.XLOOKUP(B9137,Machine_Info!A:A,Machine_Info!E:E)</f>
        <v>16</v>
      </c>
      <c r="P9137">
        <f t="shared" si="710"/>
        <v>14.966666666666667</v>
      </c>
      <c r="Q9137">
        <f t="shared" si="714"/>
        <v>0.93541666666666667</v>
      </c>
    </row>
    <row r="9138" spans="1:17" x14ac:dyDescent="0.2">
      <c r="A9138" t="s">
        <v>9256</v>
      </c>
      <c r="B9138" t="s">
        <v>18</v>
      </c>
      <c r="C9138" t="s">
        <v>19</v>
      </c>
      <c r="D9138" t="s">
        <v>20</v>
      </c>
      <c r="E9138" s="2">
        <v>45623.484537037039</v>
      </c>
      <c r="F9138" s="2">
        <v>45623.511620370373</v>
      </c>
      <c r="G9138" t="str">
        <f t="shared" si="711"/>
        <v>11</v>
      </c>
      <c r="H9138" t="str">
        <f t="shared" si="712"/>
        <v>27</v>
      </c>
      <c r="I9138">
        <v>124</v>
      </c>
      <c r="J9138">
        <f t="shared" si="713"/>
        <v>2.0666666666666669</v>
      </c>
      <c r="K9138" t="s">
        <v>38</v>
      </c>
      <c r="L9138" t="s">
        <v>10160</v>
      </c>
      <c r="M9138" t="s">
        <v>44</v>
      </c>
      <c r="N9138" t="b">
        <v>0</v>
      </c>
      <c r="O9138">
        <f>_xlfn.XLOOKUP(B9138,Machine_Info!A:A,Machine_Info!E:E)</f>
        <v>16</v>
      </c>
      <c r="P9138">
        <f t="shared" si="710"/>
        <v>13.933333333333334</v>
      </c>
      <c r="Q9138">
        <f t="shared" si="714"/>
        <v>0.87083333333333335</v>
      </c>
    </row>
    <row r="9139" spans="1:17" x14ac:dyDescent="0.2">
      <c r="A9139" t="s">
        <v>9257</v>
      </c>
      <c r="B9139" t="s">
        <v>163</v>
      </c>
      <c r="C9139" t="s">
        <v>164</v>
      </c>
      <c r="D9139" t="s">
        <v>32</v>
      </c>
      <c r="E9139" s="2">
        <v>45623.558553240742</v>
      </c>
      <c r="F9139" s="2">
        <v>45623.573136574072</v>
      </c>
      <c r="G9139" t="str">
        <f t="shared" si="711"/>
        <v>11</v>
      </c>
      <c r="H9139" t="str">
        <f t="shared" si="712"/>
        <v>27</v>
      </c>
      <c r="I9139">
        <v>183</v>
      </c>
      <c r="J9139">
        <f t="shared" si="713"/>
        <v>3.05</v>
      </c>
      <c r="K9139" t="s">
        <v>38</v>
      </c>
      <c r="L9139" t="s">
        <v>10160</v>
      </c>
      <c r="M9139" t="s">
        <v>44</v>
      </c>
      <c r="N9139" t="b">
        <v>0</v>
      </c>
      <c r="O9139">
        <f>_xlfn.XLOOKUP(B9139,Machine_Info!A:A,Machine_Info!E:E)</f>
        <v>20</v>
      </c>
      <c r="P9139">
        <f t="shared" si="710"/>
        <v>16.95</v>
      </c>
      <c r="Q9139">
        <f t="shared" si="714"/>
        <v>0.84749999999999992</v>
      </c>
    </row>
    <row r="9140" spans="1:17" x14ac:dyDescent="0.2">
      <c r="A9140" t="s">
        <v>9258</v>
      </c>
      <c r="B9140" t="s">
        <v>132</v>
      </c>
      <c r="C9140" t="s">
        <v>133</v>
      </c>
      <c r="D9140" t="s">
        <v>59</v>
      </c>
      <c r="E9140" s="2">
        <v>45623.638749999998</v>
      </c>
      <c r="F9140" s="2">
        <v>45623.67</v>
      </c>
      <c r="G9140" t="str">
        <f t="shared" si="711"/>
        <v>11</v>
      </c>
      <c r="H9140" t="str">
        <f t="shared" si="712"/>
        <v>27</v>
      </c>
      <c r="I9140">
        <v>312</v>
      </c>
      <c r="J9140">
        <f t="shared" si="713"/>
        <v>5.2</v>
      </c>
      <c r="K9140" t="s">
        <v>46</v>
      </c>
      <c r="L9140" t="s">
        <v>165</v>
      </c>
      <c r="M9140" t="s">
        <v>34</v>
      </c>
      <c r="N9140" t="b">
        <v>0</v>
      </c>
      <c r="O9140">
        <f>_xlfn.XLOOKUP(B9140,Machine_Info!A:A,Machine_Info!E:E)</f>
        <v>14</v>
      </c>
      <c r="P9140">
        <f t="shared" si="710"/>
        <v>8.8000000000000007</v>
      </c>
      <c r="Q9140">
        <f t="shared" si="714"/>
        <v>0.62857142857142867</v>
      </c>
    </row>
    <row r="9141" spans="1:17" x14ac:dyDescent="0.2">
      <c r="A9141" t="s">
        <v>9259</v>
      </c>
      <c r="B9141" t="s">
        <v>142</v>
      </c>
      <c r="C9141" t="s">
        <v>143</v>
      </c>
      <c r="D9141" t="s">
        <v>27</v>
      </c>
      <c r="E9141" s="2">
        <v>45623.649409722217</v>
      </c>
      <c r="F9141" s="2">
        <v>45623.662604166668</v>
      </c>
      <c r="G9141" t="str">
        <f t="shared" si="711"/>
        <v>11</v>
      </c>
      <c r="H9141" t="str">
        <f t="shared" si="712"/>
        <v>27</v>
      </c>
      <c r="I9141">
        <v>133</v>
      </c>
      <c r="J9141">
        <f t="shared" si="713"/>
        <v>2.2166666666666668</v>
      </c>
      <c r="K9141" t="s">
        <v>42</v>
      </c>
      <c r="L9141" t="s">
        <v>165</v>
      </c>
      <c r="M9141" t="s">
        <v>34</v>
      </c>
      <c r="N9141" t="b">
        <v>0</v>
      </c>
      <c r="O9141">
        <f>_xlfn.XLOOKUP(B9141,Machine_Info!A:A,Machine_Info!E:E)</f>
        <v>22</v>
      </c>
      <c r="P9141">
        <f t="shared" si="710"/>
        <v>19.783333333333331</v>
      </c>
      <c r="Q9141">
        <f t="shared" si="714"/>
        <v>0.89924242424242418</v>
      </c>
    </row>
    <row r="9142" spans="1:17" x14ac:dyDescent="0.2">
      <c r="A9142" t="s">
        <v>9260</v>
      </c>
      <c r="B9142" t="s">
        <v>116</v>
      </c>
      <c r="C9142" t="s">
        <v>117</v>
      </c>
      <c r="D9142" t="s">
        <v>20</v>
      </c>
      <c r="E9142" s="2">
        <v>45623.653900462959</v>
      </c>
      <c r="F9142" s="2">
        <v>45623.926817129628</v>
      </c>
      <c r="G9142" t="str">
        <f t="shared" si="711"/>
        <v>11</v>
      </c>
      <c r="H9142" t="str">
        <f t="shared" si="712"/>
        <v>27</v>
      </c>
      <c r="I9142">
        <v>116</v>
      </c>
      <c r="J9142">
        <f t="shared" si="713"/>
        <v>1.9333333333333333</v>
      </c>
      <c r="K9142" t="s">
        <v>42</v>
      </c>
      <c r="L9142" t="s">
        <v>61</v>
      </c>
      <c r="M9142" t="s">
        <v>23</v>
      </c>
      <c r="N9142" t="b">
        <v>0</v>
      </c>
      <c r="O9142">
        <f>_xlfn.XLOOKUP(B9142,Machine_Info!A:A,Machine_Info!E:E)</f>
        <v>16</v>
      </c>
      <c r="P9142">
        <f t="shared" si="710"/>
        <v>14.066666666666666</v>
      </c>
      <c r="Q9142">
        <f t="shared" si="714"/>
        <v>0.87916666666666665</v>
      </c>
    </row>
    <row r="9143" spans="1:17" x14ac:dyDescent="0.2">
      <c r="A9143" t="s">
        <v>9261</v>
      </c>
      <c r="B9143" t="s">
        <v>218</v>
      </c>
      <c r="C9143" t="s">
        <v>219</v>
      </c>
      <c r="D9143" t="s">
        <v>20</v>
      </c>
      <c r="E9143" s="2">
        <v>45623.661400462966</v>
      </c>
      <c r="F9143" s="2">
        <v>45623.732233796298</v>
      </c>
      <c r="G9143" t="str">
        <f t="shared" si="711"/>
        <v>11</v>
      </c>
      <c r="H9143" t="str">
        <f t="shared" si="712"/>
        <v>27</v>
      </c>
      <c r="I9143">
        <v>169</v>
      </c>
      <c r="J9143">
        <f t="shared" si="713"/>
        <v>2.8166666666666669</v>
      </c>
      <c r="K9143" t="s">
        <v>21</v>
      </c>
      <c r="L9143" t="s">
        <v>165</v>
      </c>
      <c r="M9143" t="s">
        <v>34</v>
      </c>
      <c r="N9143" t="b">
        <v>1</v>
      </c>
      <c r="O9143">
        <f>_xlfn.XLOOKUP(B9143,Machine_Info!A:A,Machine_Info!E:E)</f>
        <v>14</v>
      </c>
      <c r="P9143">
        <f t="shared" si="710"/>
        <v>11.183333333333334</v>
      </c>
      <c r="Q9143">
        <f t="shared" si="714"/>
        <v>0.79880952380952386</v>
      </c>
    </row>
    <row r="9144" spans="1:17" x14ac:dyDescent="0.2">
      <c r="A9144" t="s">
        <v>9262</v>
      </c>
      <c r="B9144" t="s">
        <v>152</v>
      </c>
      <c r="C9144" t="s">
        <v>153</v>
      </c>
      <c r="D9144" t="s">
        <v>27</v>
      </c>
      <c r="E9144" s="2">
        <v>45623.810798611114</v>
      </c>
      <c r="F9144" s="2">
        <v>45624.284409722219</v>
      </c>
      <c r="G9144" t="str">
        <f t="shared" si="711"/>
        <v>11</v>
      </c>
      <c r="H9144" t="str">
        <f t="shared" si="712"/>
        <v>27</v>
      </c>
      <c r="I9144">
        <v>308</v>
      </c>
      <c r="J9144">
        <f t="shared" si="713"/>
        <v>5.1333333333333337</v>
      </c>
      <c r="K9144" t="s">
        <v>28</v>
      </c>
      <c r="L9144" t="s">
        <v>61</v>
      </c>
      <c r="M9144" t="s">
        <v>23</v>
      </c>
      <c r="N9144" t="b">
        <v>0</v>
      </c>
      <c r="O9144">
        <f>_xlfn.XLOOKUP(B9144,Machine_Info!A:A,Machine_Info!E:E)</f>
        <v>18</v>
      </c>
      <c r="P9144">
        <f t="shared" si="710"/>
        <v>12.866666666666667</v>
      </c>
      <c r="Q9144">
        <f t="shared" si="714"/>
        <v>0.71481481481481479</v>
      </c>
    </row>
    <row r="9145" spans="1:17" x14ac:dyDescent="0.2">
      <c r="A9145" t="s">
        <v>9263</v>
      </c>
      <c r="B9145" t="s">
        <v>202</v>
      </c>
      <c r="C9145" t="s">
        <v>203</v>
      </c>
      <c r="D9145" t="s">
        <v>32</v>
      </c>
      <c r="E9145" s="2">
        <v>45623.829826388886</v>
      </c>
      <c r="F9145" s="2">
        <v>45624.000659722216</v>
      </c>
      <c r="G9145" t="str">
        <f t="shared" si="711"/>
        <v>11</v>
      </c>
      <c r="H9145" t="str">
        <f t="shared" si="712"/>
        <v>27</v>
      </c>
      <c r="I9145">
        <v>214</v>
      </c>
      <c r="J9145">
        <f t="shared" si="713"/>
        <v>3.5666666666666669</v>
      </c>
      <c r="K9145" t="s">
        <v>71</v>
      </c>
      <c r="L9145" t="s">
        <v>165</v>
      </c>
      <c r="M9145" t="s">
        <v>34</v>
      </c>
      <c r="N9145" t="b">
        <v>1</v>
      </c>
      <c r="O9145">
        <f>_xlfn.XLOOKUP(B9145,Machine_Info!A:A,Machine_Info!E:E)</f>
        <v>22</v>
      </c>
      <c r="P9145">
        <f t="shared" si="710"/>
        <v>18.433333333333334</v>
      </c>
      <c r="Q9145">
        <f t="shared" si="714"/>
        <v>0.83787878787878789</v>
      </c>
    </row>
    <row r="9146" spans="1:17" x14ac:dyDescent="0.2">
      <c r="A9146" t="s">
        <v>9264</v>
      </c>
      <c r="B9146" t="s">
        <v>163</v>
      </c>
      <c r="C9146" t="s">
        <v>164</v>
      </c>
      <c r="D9146" t="s">
        <v>32</v>
      </c>
      <c r="E9146" s="2">
        <v>45623.967488425929</v>
      </c>
      <c r="F9146" s="2">
        <v>45623.989016203697</v>
      </c>
      <c r="G9146" t="str">
        <f t="shared" si="711"/>
        <v>11</v>
      </c>
      <c r="H9146" t="str">
        <f t="shared" si="712"/>
        <v>27</v>
      </c>
      <c r="I9146">
        <v>224</v>
      </c>
      <c r="J9146">
        <f t="shared" si="713"/>
        <v>3.7333333333333334</v>
      </c>
      <c r="K9146" t="s">
        <v>38</v>
      </c>
      <c r="L9146" t="s">
        <v>165</v>
      </c>
      <c r="M9146" t="s">
        <v>34</v>
      </c>
      <c r="N9146" t="b">
        <v>0</v>
      </c>
      <c r="O9146">
        <f>_xlfn.XLOOKUP(B9146,Machine_Info!A:A,Machine_Info!E:E)</f>
        <v>20</v>
      </c>
      <c r="P9146">
        <f t="shared" si="710"/>
        <v>16.266666666666666</v>
      </c>
      <c r="Q9146">
        <f t="shared" si="714"/>
        <v>0.81333333333333324</v>
      </c>
    </row>
    <row r="9147" spans="1:17" x14ac:dyDescent="0.2">
      <c r="A9147" t="s">
        <v>9265</v>
      </c>
      <c r="B9147" t="s">
        <v>63</v>
      </c>
      <c r="C9147" t="s">
        <v>64</v>
      </c>
      <c r="D9147" t="s">
        <v>32</v>
      </c>
      <c r="E9147" s="2">
        <v>45624.145972222221</v>
      </c>
      <c r="F9147" s="2">
        <v>45624.300833333327</v>
      </c>
      <c r="G9147" t="str">
        <f t="shared" si="711"/>
        <v>11</v>
      </c>
      <c r="H9147" t="str">
        <f t="shared" si="712"/>
        <v>28</v>
      </c>
      <c r="I9147">
        <v>113</v>
      </c>
      <c r="J9147">
        <f t="shared" si="713"/>
        <v>1.8833333333333333</v>
      </c>
      <c r="K9147" t="s">
        <v>110</v>
      </c>
      <c r="L9147" t="s">
        <v>165</v>
      </c>
      <c r="M9147" t="s">
        <v>34</v>
      </c>
      <c r="N9147" t="b">
        <v>0</v>
      </c>
      <c r="O9147">
        <f>_xlfn.XLOOKUP(B9147,Machine_Info!A:A,Machine_Info!E:E)</f>
        <v>20</v>
      </c>
      <c r="P9147">
        <f t="shared" si="710"/>
        <v>18.116666666666667</v>
      </c>
      <c r="Q9147">
        <f t="shared" si="714"/>
        <v>0.90583333333333338</v>
      </c>
    </row>
    <row r="9148" spans="1:17" x14ac:dyDescent="0.2">
      <c r="A9148" t="s">
        <v>9266</v>
      </c>
      <c r="B9148" t="s">
        <v>36</v>
      </c>
      <c r="C9148" t="s">
        <v>37</v>
      </c>
      <c r="D9148" t="s">
        <v>20</v>
      </c>
      <c r="E9148" s="2">
        <v>45624.207719907397</v>
      </c>
      <c r="F9148" s="2">
        <v>45624.225081018521</v>
      </c>
      <c r="G9148" t="str">
        <f t="shared" si="711"/>
        <v>11</v>
      </c>
      <c r="H9148" t="str">
        <f t="shared" si="712"/>
        <v>28</v>
      </c>
      <c r="I9148">
        <v>859</v>
      </c>
      <c r="J9148">
        <f t="shared" si="713"/>
        <v>14.316666666666666</v>
      </c>
      <c r="K9148" t="s">
        <v>71</v>
      </c>
      <c r="L9148" t="s">
        <v>165</v>
      </c>
      <c r="M9148" t="s">
        <v>34</v>
      </c>
      <c r="N9148" t="b">
        <v>1</v>
      </c>
      <c r="O9148">
        <f>_xlfn.XLOOKUP(B9148,Machine_Info!A:A,Machine_Info!E:E)</f>
        <v>18</v>
      </c>
      <c r="P9148">
        <f t="shared" si="710"/>
        <v>3.6833333333333336</v>
      </c>
      <c r="Q9148">
        <f t="shared" si="714"/>
        <v>0.20462962962962963</v>
      </c>
    </row>
    <row r="9149" spans="1:17" x14ac:dyDescent="0.2">
      <c r="A9149" t="s">
        <v>9267</v>
      </c>
      <c r="B9149" t="s">
        <v>99</v>
      </c>
      <c r="C9149" t="s">
        <v>100</v>
      </c>
      <c r="D9149" t="s">
        <v>32</v>
      </c>
      <c r="E9149" s="2">
        <v>45624.289548611108</v>
      </c>
      <c r="F9149" s="2">
        <v>45624.486076388886</v>
      </c>
      <c r="G9149" t="str">
        <f t="shared" si="711"/>
        <v>11</v>
      </c>
      <c r="H9149" t="str">
        <f t="shared" si="712"/>
        <v>28</v>
      </c>
      <c r="I9149">
        <v>50</v>
      </c>
      <c r="J9149">
        <f t="shared" si="713"/>
        <v>0.83333333333333337</v>
      </c>
      <c r="K9149" t="s">
        <v>54</v>
      </c>
      <c r="L9149" t="s">
        <v>61</v>
      </c>
      <c r="M9149" t="s">
        <v>23</v>
      </c>
      <c r="N9149" t="b">
        <v>1</v>
      </c>
      <c r="O9149">
        <f>_xlfn.XLOOKUP(B9149,Machine_Info!A:A,Machine_Info!E:E)</f>
        <v>16</v>
      </c>
      <c r="P9149">
        <f t="shared" si="710"/>
        <v>15.166666666666666</v>
      </c>
      <c r="Q9149">
        <f t="shared" si="714"/>
        <v>0.94791666666666663</v>
      </c>
    </row>
    <row r="9150" spans="1:17" x14ac:dyDescent="0.2">
      <c r="A9150" t="s">
        <v>9268</v>
      </c>
      <c r="B9150" t="s">
        <v>57</v>
      </c>
      <c r="C9150" t="s">
        <v>58</v>
      </c>
      <c r="D9150" t="s">
        <v>59</v>
      </c>
      <c r="E9150" s="2">
        <v>45624.307569444441</v>
      </c>
      <c r="F9150" s="2">
        <v>45624.431180555563</v>
      </c>
      <c r="G9150" t="str">
        <f t="shared" si="711"/>
        <v>11</v>
      </c>
      <c r="H9150" t="str">
        <f t="shared" si="712"/>
        <v>28</v>
      </c>
      <c r="I9150">
        <v>20</v>
      </c>
      <c r="J9150">
        <f t="shared" si="713"/>
        <v>0.33333333333333331</v>
      </c>
      <c r="K9150" t="s">
        <v>28</v>
      </c>
      <c r="L9150" t="s">
        <v>61</v>
      </c>
      <c r="M9150" t="s">
        <v>23</v>
      </c>
      <c r="N9150" t="b">
        <v>0</v>
      </c>
      <c r="O9150">
        <f>_xlfn.XLOOKUP(B9150,Machine_Info!A:A,Machine_Info!E:E)</f>
        <v>18</v>
      </c>
      <c r="P9150">
        <f t="shared" si="710"/>
        <v>17.666666666666668</v>
      </c>
      <c r="Q9150">
        <f t="shared" si="714"/>
        <v>0.98148148148148151</v>
      </c>
    </row>
    <row r="9151" spans="1:17" x14ac:dyDescent="0.2">
      <c r="A9151" t="s">
        <v>9269</v>
      </c>
      <c r="B9151" t="s">
        <v>135</v>
      </c>
      <c r="C9151" t="s">
        <v>136</v>
      </c>
      <c r="D9151" t="s">
        <v>32</v>
      </c>
      <c r="E9151" s="2">
        <v>45624.361574074072</v>
      </c>
      <c r="F9151" s="2">
        <v>45624.433796296304</v>
      </c>
      <c r="G9151" t="str">
        <f t="shared" si="711"/>
        <v>11</v>
      </c>
      <c r="H9151" t="str">
        <f t="shared" si="712"/>
        <v>28</v>
      </c>
      <c r="I9151">
        <v>439</v>
      </c>
      <c r="J9151">
        <f t="shared" si="713"/>
        <v>7.3166666666666664</v>
      </c>
      <c r="K9151" t="s">
        <v>103</v>
      </c>
      <c r="L9151" t="s">
        <v>10160</v>
      </c>
      <c r="M9151" t="s">
        <v>44</v>
      </c>
      <c r="N9151" t="b">
        <v>0</v>
      </c>
      <c r="O9151">
        <f>_xlfn.XLOOKUP(B9151,Machine_Info!A:A,Machine_Info!E:E)</f>
        <v>20</v>
      </c>
      <c r="P9151">
        <f t="shared" si="710"/>
        <v>12.683333333333334</v>
      </c>
      <c r="Q9151">
        <f t="shared" si="714"/>
        <v>0.63416666666666666</v>
      </c>
    </row>
    <row r="9152" spans="1:17" x14ac:dyDescent="0.2">
      <c r="A9152" t="s">
        <v>9270</v>
      </c>
      <c r="B9152" t="s">
        <v>36</v>
      </c>
      <c r="C9152" t="s">
        <v>37</v>
      </c>
      <c r="D9152" t="s">
        <v>20</v>
      </c>
      <c r="E9152" s="2">
        <v>45624.371967592589</v>
      </c>
      <c r="F9152" s="2">
        <v>45624.617106481477</v>
      </c>
      <c r="G9152" t="str">
        <f t="shared" si="711"/>
        <v>11</v>
      </c>
      <c r="H9152" t="str">
        <f t="shared" si="712"/>
        <v>28</v>
      </c>
      <c r="I9152">
        <v>1026</v>
      </c>
      <c r="J9152">
        <f t="shared" si="713"/>
        <v>17.100000000000001</v>
      </c>
      <c r="K9152" t="s">
        <v>42</v>
      </c>
      <c r="L9152" t="s">
        <v>165</v>
      </c>
      <c r="M9152" t="s">
        <v>34</v>
      </c>
      <c r="N9152" t="b">
        <v>0</v>
      </c>
      <c r="O9152">
        <f>_xlfn.XLOOKUP(B9152,Machine_Info!A:A,Machine_Info!E:E)</f>
        <v>18</v>
      </c>
      <c r="P9152">
        <f t="shared" si="710"/>
        <v>0.89999999999999858</v>
      </c>
      <c r="Q9152">
        <f t="shared" si="714"/>
        <v>4.999999999999992E-2</v>
      </c>
    </row>
    <row r="9153" spans="1:17" x14ac:dyDescent="0.2">
      <c r="A9153" t="s">
        <v>9271</v>
      </c>
      <c r="B9153" t="s">
        <v>132</v>
      </c>
      <c r="C9153" t="s">
        <v>133</v>
      </c>
      <c r="D9153" t="s">
        <v>59</v>
      </c>
      <c r="E9153" s="2">
        <v>45624.416863425933</v>
      </c>
      <c r="F9153" s="2">
        <v>45624.439780092587</v>
      </c>
      <c r="G9153" t="str">
        <f t="shared" si="711"/>
        <v>11</v>
      </c>
      <c r="H9153" t="str">
        <f t="shared" si="712"/>
        <v>28</v>
      </c>
      <c r="I9153">
        <v>182</v>
      </c>
      <c r="J9153">
        <f t="shared" si="713"/>
        <v>3.0333333333333332</v>
      </c>
      <c r="K9153" t="s">
        <v>71</v>
      </c>
      <c r="L9153" t="s">
        <v>61</v>
      </c>
      <c r="M9153" t="s">
        <v>23</v>
      </c>
      <c r="N9153" t="b">
        <v>1</v>
      </c>
      <c r="O9153">
        <f>_xlfn.XLOOKUP(B9153,Machine_Info!A:A,Machine_Info!E:E)</f>
        <v>14</v>
      </c>
      <c r="P9153">
        <f t="shared" si="710"/>
        <v>10.966666666666667</v>
      </c>
      <c r="Q9153">
        <f t="shared" si="714"/>
        <v>0.78333333333333333</v>
      </c>
    </row>
    <row r="9154" spans="1:17" x14ac:dyDescent="0.2">
      <c r="A9154" t="s">
        <v>9272</v>
      </c>
      <c r="B9154" t="s">
        <v>202</v>
      </c>
      <c r="C9154" t="s">
        <v>203</v>
      </c>
      <c r="D9154" t="s">
        <v>32</v>
      </c>
      <c r="E9154" s="2">
        <v>45624.422708333332</v>
      </c>
      <c r="F9154" s="2">
        <v>45624.447708333333</v>
      </c>
      <c r="G9154" t="str">
        <f t="shared" si="711"/>
        <v>11</v>
      </c>
      <c r="H9154" t="str">
        <f t="shared" si="712"/>
        <v>28</v>
      </c>
      <c r="I9154">
        <v>313</v>
      </c>
      <c r="J9154">
        <f t="shared" si="713"/>
        <v>5.2166666666666668</v>
      </c>
      <c r="K9154" t="s">
        <v>150</v>
      </c>
      <c r="L9154" t="s">
        <v>10160</v>
      </c>
      <c r="M9154" t="s">
        <v>44</v>
      </c>
      <c r="N9154" t="b">
        <v>0</v>
      </c>
      <c r="O9154">
        <f>_xlfn.XLOOKUP(B9154,Machine_Info!A:A,Machine_Info!E:E)</f>
        <v>22</v>
      </c>
      <c r="P9154">
        <f t="shared" ref="P9154:P9217" si="715">O9154-J9154</f>
        <v>16.783333333333331</v>
      </c>
      <c r="Q9154">
        <f t="shared" si="714"/>
        <v>0.76287878787878782</v>
      </c>
    </row>
    <row r="9155" spans="1:17" x14ac:dyDescent="0.2">
      <c r="A9155" t="s">
        <v>9273</v>
      </c>
      <c r="B9155" t="s">
        <v>152</v>
      </c>
      <c r="C9155" t="s">
        <v>153</v>
      </c>
      <c r="D9155" t="s">
        <v>27</v>
      </c>
      <c r="E9155" s="2">
        <v>45624.458472222221</v>
      </c>
      <c r="F9155" s="2">
        <v>45624.487638888888</v>
      </c>
      <c r="G9155" t="str">
        <f t="shared" ref="G9155:G9218" si="716">TEXT(E9155,"mm")</f>
        <v>11</v>
      </c>
      <c r="H9155" t="str">
        <f t="shared" ref="H9155:H9218" si="717">TEXT(E9155,"dd")</f>
        <v>28</v>
      </c>
      <c r="I9155">
        <v>140</v>
      </c>
      <c r="J9155">
        <f t="shared" ref="J9155:J9218" si="718">I9155/60</f>
        <v>2.3333333333333335</v>
      </c>
      <c r="K9155" t="s">
        <v>103</v>
      </c>
      <c r="L9155" t="s">
        <v>165</v>
      </c>
      <c r="M9155" t="s">
        <v>34</v>
      </c>
      <c r="N9155" t="b">
        <v>0</v>
      </c>
      <c r="O9155">
        <f>_xlfn.XLOOKUP(B9155,Machine_Info!A:A,Machine_Info!E:E)</f>
        <v>18</v>
      </c>
      <c r="P9155">
        <f t="shared" si="715"/>
        <v>15.666666666666666</v>
      </c>
      <c r="Q9155">
        <f t="shared" ref="Q9155:Q9218" si="719">P9155/O9155</f>
        <v>0.87037037037037035</v>
      </c>
    </row>
    <row r="9156" spans="1:17" x14ac:dyDescent="0.2">
      <c r="A9156" t="s">
        <v>9274</v>
      </c>
      <c r="B9156" t="s">
        <v>78</v>
      </c>
      <c r="C9156" t="s">
        <v>79</v>
      </c>
      <c r="D9156" t="s">
        <v>32</v>
      </c>
      <c r="E9156" s="2">
        <v>45624.518263888887</v>
      </c>
      <c r="F9156" s="2">
        <v>45624.650208333333</v>
      </c>
      <c r="G9156" t="str">
        <f t="shared" si="716"/>
        <v>11</v>
      </c>
      <c r="H9156" t="str">
        <f t="shared" si="717"/>
        <v>28</v>
      </c>
      <c r="I9156">
        <v>529</v>
      </c>
      <c r="J9156">
        <f t="shared" si="718"/>
        <v>8.8166666666666664</v>
      </c>
      <c r="K9156" t="s">
        <v>38</v>
      </c>
      <c r="L9156" t="s">
        <v>61</v>
      </c>
      <c r="M9156" t="s">
        <v>23</v>
      </c>
      <c r="N9156" t="b">
        <v>0</v>
      </c>
      <c r="O9156">
        <f>_xlfn.XLOOKUP(B9156,Machine_Info!A:A,Machine_Info!E:E)</f>
        <v>22</v>
      </c>
      <c r="P9156">
        <f t="shared" si="715"/>
        <v>13.183333333333334</v>
      </c>
      <c r="Q9156">
        <f t="shared" si="719"/>
        <v>0.59924242424242424</v>
      </c>
    </row>
    <row r="9157" spans="1:17" x14ac:dyDescent="0.2">
      <c r="A9157" t="s">
        <v>9275</v>
      </c>
      <c r="B9157" t="s">
        <v>171</v>
      </c>
      <c r="C9157" t="s">
        <v>172</v>
      </c>
      <c r="D9157" t="s">
        <v>32</v>
      </c>
      <c r="E9157" s="2">
        <v>45624.621851851851</v>
      </c>
      <c r="F9157" s="2">
        <v>45624.636435185188</v>
      </c>
      <c r="G9157" t="str">
        <f t="shared" si="716"/>
        <v>11</v>
      </c>
      <c r="H9157" t="str">
        <f t="shared" si="717"/>
        <v>28</v>
      </c>
      <c r="I9157">
        <v>306</v>
      </c>
      <c r="J9157">
        <f t="shared" si="718"/>
        <v>5.0999999999999996</v>
      </c>
      <c r="K9157" t="s">
        <v>21</v>
      </c>
      <c r="L9157" t="s">
        <v>10160</v>
      </c>
      <c r="M9157" t="s">
        <v>44</v>
      </c>
      <c r="N9157" t="b">
        <v>1</v>
      </c>
      <c r="O9157">
        <f>_xlfn.XLOOKUP(B9157,Machine_Info!A:A,Machine_Info!E:E)</f>
        <v>16</v>
      </c>
      <c r="P9157">
        <f t="shared" si="715"/>
        <v>10.9</v>
      </c>
      <c r="Q9157">
        <f t="shared" si="719"/>
        <v>0.68125000000000002</v>
      </c>
    </row>
    <row r="9158" spans="1:17" x14ac:dyDescent="0.2">
      <c r="A9158" t="s">
        <v>9276</v>
      </c>
      <c r="B9158" t="s">
        <v>40</v>
      </c>
      <c r="C9158" t="s">
        <v>41</v>
      </c>
      <c r="D9158" t="s">
        <v>20</v>
      </c>
      <c r="E9158" s="2">
        <v>45624.653124999997</v>
      </c>
      <c r="F9158" s="2">
        <v>45624.706597222219</v>
      </c>
      <c r="G9158" t="str">
        <f t="shared" si="716"/>
        <v>11</v>
      </c>
      <c r="H9158" t="str">
        <f t="shared" si="717"/>
        <v>28</v>
      </c>
      <c r="I9158">
        <v>1026</v>
      </c>
      <c r="J9158">
        <f t="shared" si="718"/>
        <v>17.100000000000001</v>
      </c>
      <c r="K9158" t="s">
        <v>42</v>
      </c>
      <c r="L9158" t="s">
        <v>61</v>
      </c>
      <c r="M9158" t="s">
        <v>23</v>
      </c>
      <c r="N9158" t="b">
        <v>0</v>
      </c>
      <c r="O9158">
        <f>_xlfn.XLOOKUP(B9158,Machine_Info!A:A,Machine_Info!E:E)</f>
        <v>18</v>
      </c>
      <c r="P9158">
        <f t="shared" si="715"/>
        <v>0.89999999999999858</v>
      </c>
      <c r="Q9158">
        <f t="shared" si="719"/>
        <v>4.999999999999992E-2</v>
      </c>
    </row>
    <row r="9159" spans="1:17" x14ac:dyDescent="0.2">
      <c r="A9159" t="s">
        <v>9277</v>
      </c>
      <c r="B9159" t="s">
        <v>84</v>
      </c>
      <c r="C9159" t="s">
        <v>85</v>
      </c>
      <c r="D9159" t="s">
        <v>27</v>
      </c>
      <c r="E9159" s="2">
        <v>45624.677268518521</v>
      </c>
      <c r="F9159" s="2">
        <v>45624.689768518518</v>
      </c>
      <c r="G9159" t="str">
        <f t="shared" si="716"/>
        <v>11</v>
      </c>
      <c r="H9159" t="str">
        <f t="shared" si="717"/>
        <v>28</v>
      </c>
      <c r="I9159">
        <v>90</v>
      </c>
      <c r="J9159">
        <f t="shared" si="718"/>
        <v>1.5</v>
      </c>
      <c r="K9159" t="s">
        <v>110</v>
      </c>
      <c r="L9159" t="s">
        <v>61</v>
      </c>
      <c r="M9159" t="s">
        <v>23</v>
      </c>
      <c r="N9159" t="b">
        <v>0</v>
      </c>
      <c r="O9159">
        <f>_xlfn.XLOOKUP(B9159,Machine_Info!A:A,Machine_Info!E:E)</f>
        <v>22</v>
      </c>
      <c r="P9159">
        <f t="shared" si="715"/>
        <v>20.5</v>
      </c>
      <c r="Q9159">
        <f t="shared" si="719"/>
        <v>0.93181818181818177</v>
      </c>
    </row>
    <row r="9160" spans="1:17" x14ac:dyDescent="0.2">
      <c r="A9160" t="s">
        <v>9278</v>
      </c>
      <c r="B9160" t="s">
        <v>81</v>
      </c>
      <c r="C9160" t="s">
        <v>82</v>
      </c>
      <c r="D9160" t="s">
        <v>20</v>
      </c>
      <c r="E9160" s="2">
        <v>45624.677604166667</v>
      </c>
      <c r="F9160" s="2">
        <v>45624.918576388889</v>
      </c>
      <c r="G9160" t="str">
        <f t="shared" si="716"/>
        <v>11</v>
      </c>
      <c r="H9160" t="str">
        <f t="shared" si="717"/>
        <v>28</v>
      </c>
      <c r="I9160">
        <v>295</v>
      </c>
      <c r="J9160">
        <f t="shared" si="718"/>
        <v>4.916666666666667</v>
      </c>
      <c r="K9160" t="s">
        <v>38</v>
      </c>
      <c r="L9160" t="s">
        <v>10160</v>
      </c>
      <c r="M9160" t="s">
        <v>44</v>
      </c>
      <c r="N9160" t="b">
        <v>0</v>
      </c>
      <c r="O9160">
        <f>_xlfn.XLOOKUP(B9160,Machine_Info!A:A,Machine_Info!E:E)</f>
        <v>14</v>
      </c>
      <c r="P9160">
        <f t="shared" si="715"/>
        <v>9.0833333333333321</v>
      </c>
      <c r="Q9160">
        <f t="shared" si="719"/>
        <v>0.64880952380952372</v>
      </c>
    </row>
    <row r="9161" spans="1:17" x14ac:dyDescent="0.2">
      <c r="A9161" t="s">
        <v>9279</v>
      </c>
      <c r="B9161" t="s">
        <v>116</v>
      </c>
      <c r="C9161" t="s">
        <v>117</v>
      </c>
      <c r="D9161" t="s">
        <v>20</v>
      </c>
      <c r="E9161" s="2">
        <v>45624.739490740743</v>
      </c>
      <c r="F9161" s="2">
        <v>45624.885324074072</v>
      </c>
      <c r="G9161" t="str">
        <f t="shared" si="716"/>
        <v>11</v>
      </c>
      <c r="H9161" t="str">
        <f t="shared" si="717"/>
        <v>28</v>
      </c>
      <c r="I9161">
        <v>238</v>
      </c>
      <c r="J9161">
        <f t="shared" si="718"/>
        <v>3.9666666666666668</v>
      </c>
      <c r="K9161" t="s">
        <v>21</v>
      </c>
      <c r="L9161" t="s">
        <v>61</v>
      </c>
      <c r="M9161" t="s">
        <v>23</v>
      </c>
      <c r="N9161" t="b">
        <v>1</v>
      </c>
      <c r="O9161">
        <f>_xlfn.XLOOKUP(B9161,Machine_Info!A:A,Machine_Info!E:E)</f>
        <v>16</v>
      </c>
      <c r="P9161">
        <f t="shared" si="715"/>
        <v>12.033333333333333</v>
      </c>
      <c r="Q9161">
        <f t="shared" si="719"/>
        <v>0.75208333333333333</v>
      </c>
    </row>
    <row r="9162" spans="1:17" x14ac:dyDescent="0.2">
      <c r="A9162" t="s">
        <v>9280</v>
      </c>
      <c r="B9162" t="s">
        <v>253</v>
      </c>
      <c r="C9162" t="s">
        <v>254</v>
      </c>
      <c r="D9162" t="s">
        <v>59</v>
      </c>
      <c r="E9162" s="2">
        <v>45624.744212962964</v>
      </c>
      <c r="F9162" s="2">
        <v>45624.746296296304</v>
      </c>
      <c r="G9162" t="str">
        <f t="shared" si="716"/>
        <v>11</v>
      </c>
      <c r="H9162" t="str">
        <f t="shared" si="717"/>
        <v>28</v>
      </c>
      <c r="I9162">
        <v>5</v>
      </c>
      <c r="J9162">
        <f t="shared" si="718"/>
        <v>8.3333333333333329E-2</v>
      </c>
      <c r="K9162" t="s">
        <v>54</v>
      </c>
      <c r="L9162" t="s">
        <v>165</v>
      </c>
      <c r="M9162" t="s">
        <v>34</v>
      </c>
      <c r="N9162" t="b">
        <v>1</v>
      </c>
      <c r="O9162">
        <f>_xlfn.XLOOKUP(B9162,Machine_Info!A:A,Machine_Info!E:E)</f>
        <v>22</v>
      </c>
      <c r="P9162">
        <f t="shared" si="715"/>
        <v>21.916666666666668</v>
      </c>
      <c r="Q9162">
        <f t="shared" si="719"/>
        <v>0.99621212121212122</v>
      </c>
    </row>
    <row r="9163" spans="1:17" x14ac:dyDescent="0.2">
      <c r="A9163" t="s">
        <v>9281</v>
      </c>
      <c r="B9163" t="s">
        <v>253</v>
      </c>
      <c r="C9163" t="s">
        <v>254</v>
      </c>
      <c r="D9163" t="s">
        <v>59</v>
      </c>
      <c r="E9163" s="2">
        <v>45624.753900462973</v>
      </c>
      <c r="F9163" s="2">
        <v>45624.758761574078</v>
      </c>
      <c r="G9163" t="str">
        <f t="shared" si="716"/>
        <v>11</v>
      </c>
      <c r="H9163" t="str">
        <f t="shared" si="717"/>
        <v>28</v>
      </c>
      <c r="I9163">
        <v>9</v>
      </c>
      <c r="J9163">
        <f t="shared" si="718"/>
        <v>0.15</v>
      </c>
      <c r="K9163" t="s">
        <v>103</v>
      </c>
      <c r="L9163" t="s">
        <v>10160</v>
      </c>
      <c r="M9163" t="s">
        <v>44</v>
      </c>
      <c r="N9163" t="b">
        <v>0</v>
      </c>
      <c r="O9163">
        <f>_xlfn.XLOOKUP(B9163,Machine_Info!A:A,Machine_Info!E:E)</f>
        <v>22</v>
      </c>
      <c r="P9163">
        <f t="shared" si="715"/>
        <v>21.85</v>
      </c>
      <c r="Q9163">
        <f t="shared" si="719"/>
        <v>0.99318181818181828</v>
      </c>
    </row>
    <row r="9164" spans="1:17" x14ac:dyDescent="0.2">
      <c r="A9164" t="s">
        <v>9282</v>
      </c>
      <c r="B9164" t="s">
        <v>132</v>
      </c>
      <c r="C9164" t="s">
        <v>133</v>
      </c>
      <c r="D9164" t="s">
        <v>59</v>
      </c>
      <c r="E9164" s="2">
        <v>45624.847175925926</v>
      </c>
      <c r="F9164" s="2">
        <v>45625.147175925929</v>
      </c>
      <c r="G9164" t="str">
        <f t="shared" si="716"/>
        <v>11</v>
      </c>
      <c r="H9164" t="str">
        <f t="shared" si="717"/>
        <v>28</v>
      </c>
      <c r="I9164">
        <v>57</v>
      </c>
      <c r="J9164">
        <f t="shared" si="718"/>
        <v>0.95</v>
      </c>
      <c r="K9164" t="s">
        <v>28</v>
      </c>
      <c r="L9164" t="s">
        <v>61</v>
      </c>
      <c r="M9164" t="s">
        <v>23</v>
      </c>
      <c r="N9164" t="b">
        <v>0</v>
      </c>
      <c r="O9164">
        <f>_xlfn.XLOOKUP(B9164,Machine_Info!A:A,Machine_Info!E:E)</f>
        <v>14</v>
      </c>
      <c r="P9164">
        <f t="shared" si="715"/>
        <v>13.05</v>
      </c>
      <c r="Q9164">
        <f t="shared" si="719"/>
        <v>0.93214285714285716</v>
      </c>
    </row>
    <row r="9165" spans="1:17" x14ac:dyDescent="0.2">
      <c r="A9165" t="s">
        <v>9283</v>
      </c>
      <c r="B9165" t="s">
        <v>63</v>
      </c>
      <c r="C9165" t="s">
        <v>64</v>
      </c>
      <c r="D9165" t="s">
        <v>32</v>
      </c>
      <c r="E9165" s="2">
        <v>45624.889618055553</v>
      </c>
      <c r="F9165" s="2">
        <v>45624.965312499997</v>
      </c>
      <c r="G9165" t="str">
        <f t="shared" si="716"/>
        <v>11</v>
      </c>
      <c r="H9165" t="str">
        <f t="shared" si="717"/>
        <v>28</v>
      </c>
      <c r="I9165">
        <v>139</v>
      </c>
      <c r="J9165">
        <f t="shared" si="718"/>
        <v>2.3166666666666669</v>
      </c>
      <c r="K9165" t="s">
        <v>28</v>
      </c>
      <c r="L9165" t="s">
        <v>10160</v>
      </c>
      <c r="M9165" t="s">
        <v>44</v>
      </c>
      <c r="N9165" t="b">
        <v>0</v>
      </c>
      <c r="O9165">
        <f>_xlfn.XLOOKUP(B9165,Machine_Info!A:A,Machine_Info!E:E)</f>
        <v>20</v>
      </c>
      <c r="P9165">
        <f t="shared" si="715"/>
        <v>17.683333333333334</v>
      </c>
      <c r="Q9165">
        <f t="shared" si="719"/>
        <v>0.88416666666666666</v>
      </c>
    </row>
    <row r="9166" spans="1:17" x14ac:dyDescent="0.2">
      <c r="A9166" t="s">
        <v>9284</v>
      </c>
      <c r="B9166" t="s">
        <v>99</v>
      </c>
      <c r="C9166" t="s">
        <v>100</v>
      </c>
      <c r="D9166" t="s">
        <v>32</v>
      </c>
      <c r="E9166" s="2">
        <v>45624.978506944448</v>
      </c>
      <c r="F9166" s="2">
        <v>45624.997256944444</v>
      </c>
      <c r="G9166" t="str">
        <f t="shared" si="716"/>
        <v>11</v>
      </c>
      <c r="H9166" t="str">
        <f t="shared" si="717"/>
        <v>28</v>
      </c>
      <c r="I9166">
        <v>182</v>
      </c>
      <c r="J9166">
        <f t="shared" si="718"/>
        <v>3.0333333333333332</v>
      </c>
      <c r="K9166" t="s">
        <v>290</v>
      </c>
      <c r="L9166" t="s">
        <v>10160</v>
      </c>
      <c r="M9166" t="s">
        <v>44</v>
      </c>
      <c r="N9166" t="b">
        <v>0</v>
      </c>
      <c r="O9166">
        <f>_xlfn.XLOOKUP(B9166,Machine_Info!A:A,Machine_Info!E:E)</f>
        <v>16</v>
      </c>
      <c r="P9166">
        <f t="shared" si="715"/>
        <v>12.966666666666667</v>
      </c>
      <c r="Q9166">
        <f t="shared" si="719"/>
        <v>0.81041666666666667</v>
      </c>
    </row>
    <row r="9167" spans="1:17" x14ac:dyDescent="0.2">
      <c r="A9167" t="s">
        <v>9285</v>
      </c>
      <c r="B9167" t="s">
        <v>81</v>
      </c>
      <c r="C9167" t="s">
        <v>82</v>
      </c>
      <c r="D9167" t="s">
        <v>20</v>
      </c>
      <c r="E9167" s="2">
        <v>45625.097511574073</v>
      </c>
      <c r="F9167" s="2">
        <v>45625.262789351851</v>
      </c>
      <c r="G9167" t="str">
        <f t="shared" si="716"/>
        <v>11</v>
      </c>
      <c r="H9167" t="str">
        <f t="shared" si="717"/>
        <v>29</v>
      </c>
      <c r="I9167">
        <v>272</v>
      </c>
      <c r="J9167">
        <f t="shared" si="718"/>
        <v>4.5333333333333332</v>
      </c>
      <c r="K9167" t="s">
        <v>38</v>
      </c>
      <c r="L9167" t="s">
        <v>61</v>
      </c>
      <c r="M9167" t="s">
        <v>23</v>
      </c>
      <c r="N9167" t="b">
        <v>0</v>
      </c>
      <c r="O9167">
        <f>_xlfn.XLOOKUP(B9167,Machine_Info!A:A,Machine_Info!E:E)</f>
        <v>14</v>
      </c>
      <c r="P9167">
        <f t="shared" si="715"/>
        <v>9.4666666666666668</v>
      </c>
      <c r="Q9167">
        <f t="shared" si="719"/>
        <v>0.67619047619047623</v>
      </c>
    </row>
    <row r="9168" spans="1:17" x14ac:dyDescent="0.2">
      <c r="A9168" t="s">
        <v>9286</v>
      </c>
      <c r="B9168" t="s">
        <v>125</v>
      </c>
      <c r="C9168" t="s">
        <v>126</v>
      </c>
      <c r="D9168" t="s">
        <v>20</v>
      </c>
      <c r="E9168" s="2">
        <v>45625.230428240742</v>
      </c>
      <c r="F9168" s="2">
        <v>45625.781122685177</v>
      </c>
      <c r="G9168" t="str">
        <f t="shared" si="716"/>
        <v>11</v>
      </c>
      <c r="H9168" t="str">
        <f t="shared" si="717"/>
        <v>29</v>
      </c>
      <c r="I9168">
        <v>186</v>
      </c>
      <c r="J9168">
        <f t="shared" si="718"/>
        <v>3.1</v>
      </c>
      <c r="K9168" t="s">
        <v>103</v>
      </c>
      <c r="L9168" t="s">
        <v>61</v>
      </c>
      <c r="M9168" t="s">
        <v>23</v>
      </c>
      <c r="N9168" t="b">
        <v>0</v>
      </c>
      <c r="O9168">
        <f>_xlfn.XLOOKUP(B9168,Machine_Info!A:A,Machine_Info!E:E)</f>
        <v>18</v>
      </c>
      <c r="P9168">
        <f t="shared" si="715"/>
        <v>14.9</v>
      </c>
      <c r="Q9168">
        <f t="shared" si="719"/>
        <v>0.82777777777777783</v>
      </c>
    </row>
    <row r="9169" spans="1:17" x14ac:dyDescent="0.2">
      <c r="A9169" t="s">
        <v>9287</v>
      </c>
      <c r="B9169" t="s">
        <v>142</v>
      </c>
      <c r="C9169" t="s">
        <v>143</v>
      </c>
      <c r="D9169" t="s">
        <v>27</v>
      </c>
      <c r="E9169" s="2">
        <v>45625.281377314823</v>
      </c>
      <c r="F9169" s="2">
        <v>45625.285543981481</v>
      </c>
      <c r="G9169" t="str">
        <f t="shared" si="716"/>
        <v>11</v>
      </c>
      <c r="H9169" t="str">
        <f t="shared" si="717"/>
        <v>29</v>
      </c>
      <c r="I9169">
        <v>23</v>
      </c>
      <c r="J9169">
        <f t="shared" si="718"/>
        <v>0.38333333333333336</v>
      </c>
      <c r="K9169" t="s">
        <v>38</v>
      </c>
      <c r="L9169" t="s">
        <v>165</v>
      </c>
      <c r="M9169" t="s">
        <v>34</v>
      </c>
      <c r="N9169" t="b">
        <v>0</v>
      </c>
      <c r="O9169">
        <f>_xlfn.XLOOKUP(B9169,Machine_Info!A:A,Machine_Info!E:E)</f>
        <v>22</v>
      </c>
      <c r="P9169">
        <f t="shared" si="715"/>
        <v>21.616666666666667</v>
      </c>
      <c r="Q9169">
        <f t="shared" si="719"/>
        <v>0.98257575757575755</v>
      </c>
    </row>
    <row r="9170" spans="1:17" x14ac:dyDescent="0.2">
      <c r="A9170" t="s">
        <v>9288</v>
      </c>
      <c r="B9170" t="s">
        <v>18</v>
      </c>
      <c r="C9170" t="s">
        <v>19</v>
      </c>
      <c r="D9170" t="s">
        <v>20</v>
      </c>
      <c r="E9170" s="2">
        <v>45625.390428240738</v>
      </c>
      <c r="F9170" s="2">
        <v>45625.445983796293</v>
      </c>
      <c r="G9170" t="str">
        <f t="shared" si="716"/>
        <v>11</v>
      </c>
      <c r="H9170" t="str">
        <f t="shared" si="717"/>
        <v>29</v>
      </c>
      <c r="I9170">
        <v>31</v>
      </c>
      <c r="J9170">
        <f t="shared" si="718"/>
        <v>0.51666666666666672</v>
      </c>
      <c r="K9170" t="s">
        <v>46</v>
      </c>
      <c r="L9170" t="s">
        <v>61</v>
      </c>
      <c r="M9170" t="s">
        <v>23</v>
      </c>
      <c r="N9170" t="b">
        <v>0</v>
      </c>
      <c r="O9170">
        <f>_xlfn.XLOOKUP(B9170,Machine_Info!A:A,Machine_Info!E:E)</f>
        <v>16</v>
      </c>
      <c r="P9170">
        <f t="shared" si="715"/>
        <v>15.483333333333333</v>
      </c>
      <c r="Q9170">
        <f t="shared" si="719"/>
        <v>0.96770833333333328</v>
      </c>
    </row>
    <row r="9171" spans="1:17" x14ac:dyDescent="0.2">
      <c r="A9171" t="s">
        <v>9289</v>
      </c>
      <c r="B9171" t="s">
        <v>63</v>
      </c>
      <c r="C9171" t="s">
        <v>64</v>
      </c>
      <c r="D9171" t="s">
        <v>32</v>
      </c>
      <c r="E9171" s="2">
        <v>45625.399756944447</v>
      </c>
      <c r="F9171" s="2">
        <v>45625.417118055557</v>
      </c>
      <c r="G9171" t="str">
        <f t="shared" si="716"/>
        <v>11</v>
      </c>
      <c r="H9171" t="str">
        <f t="shared" si="717"/>
        <v>29</v>
      </c>
      <c r="I9171">
        <v>73</v>
      </c>
      <c r="J9171">
        <f t="shared" si="718"/>
        <v>1.2166666666666666</v>
      </c>
      <c r="K9171" t="s">
        <v>54</v>
      </c>
      <c r="L9171" t="s">
        <v>61</v>
      </c>
      <c r="M9171" t="s">
        <v>23</v>
      </c>
      <c r="N9171" t="b">
        <v>1</v>
      </c>
      <c r="O9171">
        <f>_xlfn.XLOOKUP(B9171,Machine_Info!A:A,Machine_Info!E:E)</f>
        <v>20</v>
      </c>
      <c r="P9171">
        <f t="shared" si="715"/>
        <v>18.783333333333335</v>
      </c>
      <c r="Q9171">
        <f t="shared" si="719"/>
        <v>0.93916666666666671</v>
      </c>
    </row>
    <row r="9172" spans="1:17" x14ac:dyDescent="0.2">
      <c r="A9172" t="s">
        <v>9290</v>
      </c>
      <c r="B9172" t="s">
        <v>36</v>
      </c>
      <c r="C9172" t="s">
        <v>37</v>
      </c>
      <c r="D9172" t="s">
        <v>20</v>
      </c>
      <c r="E9172" s="2">
        <v>45625.408761574072</v>
      </c>
      <c r="F9172" s="2">
        <v>45625.415011574078</v>
      </c>
      <c r="G9172" t="str">
        <f t="shared" si="716"/>
        <v>11</v>
      </c>
      <c r="H9172" t="str">
        <f t="shared" si="717"/>
        <v>29</v>
      </c>
      <c r="I9172">
        <v>1026</v>
      </c>
      <c r="J9172">
        <f t="shared" si="718"/>
        <v>17.100000000000001</v>
      </c>
      <c r="K9172" t="s">
        <v>42</v>
      </c>
      <c r="L9172" t="s">
        <v>61</v>
      </c>
      <c r="M9172" t="s">
        <v>23</v>
      </c>
      <c r="N9172" t="b">
        <v>0</v>
      </c>
      <c r="O9172">
        <f>_xlfn.XLOOKUP(B9172,Machine_Info!A:A,Machine_Info!E:E)</f>
        <v>18</v>
      </c>
      <c r="P9172">
        <f t="shared" si="715"/>
        <v>0.89999999999999858</v>
      </c>
      <c r="Q9172">
        <f t="shared" si="719"/>
        <v>4.999999999999992E-2</v>
      </c>
    </row>
    <row r="9173" spans="1:17" x14ac:dyDescent="0.2">
      <c r="A9173" t="s">
        <v>9291</v>
      </c>
      <c r="B9173" t="s">
        <v>174</v>
      </c>
      <c r="C9173" t="s">
        <v>175</v>
      </c>
      <c r="D9173" t="s">
        <v>59</v>
      </c>
      <c r="E9173" s="2">
        <v>45625.622766203713</v>
      </c>
      <c r="F9173" s="2">
        <v>45625.651238425933</v>
      </c>
      <c r="G9173" t="str">
        <f t="shared" si="716"/>
        <v>11</v>
      </c>
      <c r="H9173" t="str">
        <f t="shared" si="717"/>
        <v>29</v>
      </c>
      <c r="I9173">
        <v>321</v>
      </c>
      <c r="J9173">
        <f t="shared" si="718"/>
        <v>5.35</v>
      </c>
      <c r="K9173" t="s">
        <v>42</v>
      </c>
      <c r="L9173" t="s">
        <v>61</v>
      </c>
      <c r="M9173" t="s">
        <v>23</v>
      </c>
      <c r="N9173" t="b">
        <v>0</v>
      </c>
      <c r="O9173">
        <f>_xlfn.XLOOKUP(B9173,Machine_Info!A:A,Machine_Info!E:E)</f>
        <v>14</v>
      </c>
      <c r="P9173">
        <f t="shared" si="715"/>
        <v>8.65</v>
      </c>
      <c r="Q9173">
        <f t="shared" si="719"/>
        <v>0.61785714285714288</v>
      </c>
    </row>
    <row r="9174" spans="1:17" x14ac:dyDescent="0.2">
      <c r="A9174" t="s">
        <v>9292</v>
      </c>
      <c r="B9174" t="s">
        <v>160</v>
      </c>
      <c r="C9174" t="s">
        <v>161</v>
      </c>
      <c r="D9174" t="s">
        <v>32</v>
      </c>
      <c r="E9174" s="2">
        <v>45625.623124999998</v>
      </c>
      <c r="F9174" s="2">
        <v>45625.646736111114</v>
      </c>
      <c r="G9174" t="str">
        <f t="shared" si="716"/>
        <v>11</v>
      </c>
      <c r="H9174" t="str">
        <f t="shared" si="717"/>
        <v>29</v>
      </c>
      <c r="I9174">
        <v>399</v>
      </c>
      <c r="J9174">
        <f t="shared" si="718"/>
        <v>6.65</v>
      </c>
      <c r="K9174" t="s">
        <v>110</v>
      </c>
      <c r="L9174" t="s">
        <v>10160</v>
      </c>
      <c r="M9174" t="s">
        <v>44</v>
      </c>
      <c r="N9174" t="b">
        <v>0</v>
      </c>
      <c r="O9174">
        <f>_xlfn.XLOOKUP(B9174,Machine_Info!A:A,Machine_Info!E:E)</f>
        <v>20</v>
      </c>
      <c r="P9174">
        <f t="shared" si="715"/>
        <v>13.35</v>
      </c>
      <c r="Q9174">
        <f t="shared" si="719"/>
        <v>0.66749999999999998</v>
      </c>
    </row>
    <row r="9175" spans="1:17" x14ac:dyDescent="0.2">
      <c r="A9175" t="s">
        <v>9293</v>
      </c>
      <c r="B9175" t="s">
        <v>89</v>
      </c>
      <c r="C9175" t="s">
        <v>90</v>
      </c>
      <c r="D9175" t="s">
        <v>32</v>
      </c>
      <c r="E9175" s="2">
        <v>45625.670185185183</v>
      </c>
      <c r="F9175" s="2">
        <v>45625.787546296298</v>
      </c>
      <c r="G9175" t="str">
        <f t="shared" si="716"/>
        <v>11</v>
      </c>
      <c r="H9175" t="str">
        <f t="shared" si="717"/>
        <v>29</v>
      </c>
      <c r="I9175">
        <v>190</v>
      </c>
      <c r="J9175">
        <f t="shared" si="718"/>
        <v>3.1666666666666665</v>
      </c>
      <c r="K9175" t="s">
        <v>71</v>
      </c>
      <c r="L9175" t="s">
        <v>10160</v>
      </c>
      <c r="M9175" t="s">
        <v>44</v>
      </c>
      <c r="N9175" t="b">
        <v>1</v>
      </c>
      <c r="O9175">
        <f>_xlfn.XLOOKUP(B9175,Machine_Info!A:A,Machine_Info!E:E)</f>
        <v>14</v>
      </c>
      <c r="P9175">
        <f t="shared" si="715"/>
        <v>10.833333333333334</v>
      </c>
      <c r="Q9175">
        <f t="shared" si="719"/>
        <v>0.77380952380952384</v>
      </c>
    </row>
    <row r="9176" spans="1:17" x14ac:dyDescent="0.2">
      <c r="A9176" t="s">
        <v>9294</v>
      </c>
      <c r="B9176" t="s">
        <v>81</v>
      </c>
      <c r="C9176" t="s">
        <v>82</v>
      </c>
      <c r="D9176" t="s">
        <v>20</v>
      </c>
      <c r="E9176" s="2">
        <v>45625.67827546296</v>
      </c>
      <c r="F9176" s="2">
        <v>45625.724108796298</v>
      </c>
      <c r="G9176" t="str">
        <f t="shared" si="716"/>
        <v>11</v>
      </c>
      <c r="H9176" t="str">
        <f t="shared" si="717"/>
        <v>29</v>
      </c>
      <c r="I9176">
        <v>309</v>
      </c>
      <c r="J9176">
        <f t="shared" si="718"/>
        <v>5.15</v>
      </c>
      <c r="K9176" t="s">
        <v>38</v>
      </c>
      <c r="L9176" t="s">
        <v>165</v>
      </c>
      <c r="M9176" t="s">
        <v>34</v>
      </c>
      <c r="N9176" t="b">
        <v>0</v>
      </c>
      <c r="O9176">
        <f>_xlfn.XLOOKUP(B9176,Machine_Info!A:A,Machine_Info!E:E)</f>
        <v>14</v>
      </c>
      <c r="P9176">
        <f t="shared" si="715"/>
        <v>8.85</v>
      </c>
      <c r="Q9176">
        <f t="shared" si="719"/>
        <v>0.63214285714285712</v>
      </c>
    </row>
    <row r="9177" spans="1:17" x14ac:dyDescent="0.2">
      <c r="A9177" t="s">
        <v>9295</v>
      </c>
      <c r="B9177" t="s">
        <v>160</v>
      </c>
      <c r="C9177" t="s">
        <v>161</v>
      </c>
      <c r="D9177" t="s">
        <v>32</v>
      </c>
      <c r="E9177" s="2">
        <v>45625.69021990741</v>
      </c>
      <c r="F9177" s="2">
        <v>45625.799942129634</v>
      </c>
      <c r="G9177" t="str">
        <f t="shared" si="716"/>
        <v>11</v>
      </c>
      <c r="H9177" t="str">
        <f t="shared" si="717"/>
        <v>29</v>
      </c>
      <c r="I9177">
        <v>140</v>
      </c>
      <c r="J9177">
        <f t="shared" si="718"/>
        <v>2.3333333333333335</v>
      </c>
      <c r="K9177" t="s">
        <v>46</v>
      </c>
      <c r="L9177" t="s">
        <v>10160</v>
      </c>
      <c r="M9177" t="s">
        <v>44</v>
      </c>
      <c r="N9177" t="b">
        <v>0</v>
      </c>
      <c r="O9177">
        <f>_xlfn.XLOOKUP(B9177,Machine_Info!A:A,Machine_Info!E:E)</f>
        <v>20</v>
      </c>
      <c r="P9177">
        <f t="shared" si="715"/>
        <v>17.666666666666668</v>
      </c>
      <c r="Q9177">
        <f t="shared" si="719"/>
        <v>0.88333333333333341</v>
      </c>
    </row>
    <row r="9178" spans="1:17" x14ac:dyDescent="0.2">
      <c r="A9178" t="s">
        <v>9296</v>
      </c>
      <c r="B9178" t="s">
        <v>135</v>
      </c>
      <c r="C9178" t="s">
        <v>136</v>
      </c>
      <c r="D9178" t="s">
        <v>32</v>
      </c>
      <c r="E9178" s="2">
        <v>45625.736932870372</v>
      </c>
      <c r="F9178" s="2">
        <v>45625.820960648147</v>
      </c>
      <c r="G9178" t="str">
        <f t="shared" si="716"/>
        <v>11</v>
      </c>
      <c r="H9178" t="str">
        <f t="shared" si="717"/>
        <v>29</v>
      </c>
      <c r="I9178">
        <v>62</v>
      </c>
      <c r="J9178">
        <f t="shared" si="718"/>
        <v>1.0333333333333334</v>
      </c>
      <c r="K9178" t="s">
        <v>54</v>
      </c>
      <c r="L9178" t="s">
        <v>10160</v>
      </c>
      <c r="M9178" t="s">
        <v>44</v>
      </c>
      <c r="N9178" t="b">
        <v>1</v>
      </c>
      <c r="O9178">
        <f>_xlfn.XLOOKUP(B9178,Machine_Info!A:A,Machine_Info!E:E)</f>
        <v>20</v>
      </c>
      <c r="P9178">
        <f t="shared" si="715"/>
        <v>18.966666666666665</v>
      </c>
      <c r="Q9178">
        <f t="shared" si="719"/>
        <v>0.94833333333333325</v>
      </c>
    </row>
    <row r="9179" spans="1:17" x14ac:dyDescent="0.2">
      <c r="A9179" t="s">
        <v>9297</v>
      </c>
      <c r="B9179" t="s">
        <v>30</v>
      </c>
      <c r="C9179" t="s">
        <v>31</v>
      </c>
      <c r="D9179" t="s">
        <v>32</v>
      </c>
      <c r="E9179" s="2">
        <v>45625.802037037043</v>
      </c>
      <c r="F9179" s="2">
        <v>45625.83189814815</v>
      </c>
      <c r="G9179" t="str">
        <f t="shared" si="716"/>
        <v>11</v>
      </c>
      <c r="H9179" t="str">
        <f t="shared" si="717"/>
        <v>29</v>
      </c>
      <c r="I9179">
        <v>108</v>
      </c>
      <c r="J9179">
        <f t="shared" si="718"/>
        <v>1.8</v>
      </c>
      <c r="K9179" t="s">
        <v>42</v>
      </c>
      <c r="L9179" t="s">
        <v>10160</v>
      </c>
      <c r="M9179" t="s">
        <v>44</v>
      </c>
      <c r="N9179" t="b">
        <v>0</v>
      </c>
      <c r="O9179">
        <f>_xlfn.XLOOKUP(B9179,Machine_Info!A:A,Machine_Info!E:E)</f>
        <v>22</v>
      </c>
      <c r="P9179">
        <f t="shared" si="715"/>
        <v>20.2</v>
      </c>
      <c r="Q9179">
        <f t="shared" si="719"/>
        <v>0.9181818181818181</v>
      </c>
    </row>
    <row r="9180" spans="1:17" x14ac:dyDescent="0.2">
      <c r="A9180" t="s">
        <v>9298</v>
      </c>
      <c r="B9180" t="s">
        <v>218</v>
      </c>
      <c r="C9180" t="s">
        <v>219</v>
      </c>
      <c r="D9180" t="s">
        <v>20</v>
      </c>
      <c r="E9180" s="2">
        <v>45625.921030092592</v>
      </c>
      <c r="F9180" s="2">
        <v>45626.043946759259</v>
      </c>
      <c r="G9180" t="str">
        <f t="shared" si="716"/>
        <v>11</v>
      </c>
      <c r="H9180" t="str">
        <f t="shared" si="717"/>
        <v>29</v>
      </c>
      <c r="I9180">
        <v>87</v>
      </c>
      <c r="J9180">
        <f t="shared" si="718"/>
        <v>1.45</v>
      </c>
      <c r="K9180" t="s">
        <v>290</v>
      </c>
      <c r="L9180" t="s">
        <v>10160</v>
      </c>
      <c r="M9180" t="s">
        <v>44</v>
      </c>
      <c r="N9180" t="b">
        <v>0</v>
      </c>
      <c r="O9180">
        <f>_xlfn.XLOOKUP(B9180,Machine_Info!A:A,Machine_Info!E:E)</f>
        <v>14</v>
      </c>
      <c r="P9180">
        <f t="shared" si="715"/>
        <v>12.55</v>
      </c>
      <c r="Q9180">
        <f t="shared" si="719"/>
        <v>0.89642857142857146</v>
      </c>
    </row>
    <row r="9181" spans="1:17" x14ac:dyDescent="0.2">
      <c r="A9181" t="s">
        <v>9299</v>
      </c>
      <c r="B9181" t="s">
        <v>160</v>
      </c>
      <c r="C9181" t="s">
        <v>161</v>
      </c>
      <c r="D9181" t="s">
        <v>32</v>
      </c>
      <c r="E9181" s="2">
        <v>45625.948252314818</v>
      </c>
      <c r="F9181" s="2">
        <v>45625.97047453704</v>
      </c>
      <c r="G9181" t="str">
        <f t="shared" si="716"/>
        <v>11</v>
      </c>
      <c r="H9181" t="str">
        <f t="shared" si="717"/>
        <v>29</v>
      </c>
      <c r="I9181">
        <v>66</v>
      </c>
      <c r="J9181">
        <f t="shared" si="718"/>
        <v>1.1000000000000001</v>
      </c>
      <c r="K9181" t="s">
        <v>60</v>
      </c>
      <c r="L9181" t="s">
        <v>61</v>
      </c>
      <c r="M9181" t="s">
        <v>23</v>
      </c>
      <c r="N9181" t="b">
        <v>0</v>
      </c>
      <c r="O9181">
        <f>_xlfn.XLOOKUP(B9181,Machine_Info!A:A,Machine_Info!E:E)</f>
        <v>20</v>
      </c>
      <c r="P9181">
        <f t="shared" si="715"/>
        <v>18.899999999999999</v>
      </c>
      <c r="Q9181">
        <f t="shared" si="719"/>
        <v>0.94499999999999995</v>
      </c>
    </row>
    <row r="9182" spans="1:17" x14ac:dyDescent="0.2">
      <c r="A9182" t="s">
        <v>9300</v>
      </c>
      <c r="B9182" t="s">
        <v>36</v>
      </c>
      <c r="C9182" t="s">
        <v>37</v>
      </c>
      <c r="D9182" t="s">
        <v>20</v>
      </c>
      <c r="E9182" s="2">
        <v>45625.955057870371</v>
      </c>
      <c r="F9182" s="2">
        <v>45626.125891203701</v>
      </c>
      <c r="G9182" t="str">
        <f t="shared" si="716"/>
        <v>11</v>
      </c>
      <c r="H9182" t="str">
        <f t="shared" si="717"/>
        <v>29</v>
      </c>
      <c r="I9182">
        <v>953</v>
      </c>
      <c r="J9182">
        <f t="shared" si="718"/>
        <v>15.883333333333333</v>
      </c>
      <c r="K9182" t="s">
        <v>28</v>
      </c>
      <c r="L9182" t="s">
        <v>165</v>
      </c>
      <c r="M9182" t="s">
        <v>34</v>
      </c>
      <c r="N9182" t="b">
        <v>0</v>
      </c>
      <c r="O9182">
        <f>_xlfn.XLOOKUP(B9182,Machine_Info!A:A,Machine_Info!E:E)</f>
        <v>18</v>
      </c>
      <c r="P9182">
        <f t="shared" si="715"/>
        <v>2.1166666666666671</v>
      </c>
      <c r="Q9182">
        <f t="shared" si="719"/>
        <v>0.11759259259259262</v>
      </c>
    </row>
    <row r="9183" spans="1:17" x14ac:dyDescent="0.2">
      <c r="A9183" t="s">
        <v>9301</v>
      </c>
      <c r="B9183" t="s">
        <v>63</v>
      </c>
      <c r="C9183" t="s">
        <v>64</v>
      </c>
      <c r="D9183" t="s">
        <v>32</v>
      </c>
      <c r="E9183" s="2">
        <v>45626.026932870373</v>
      </c>
      <c r="F9183" s="2">
        <v>45626.158877314818</v>
      </c>
      <c r="G9183" t="str">
        <f t="shared" si="716"/>
        <v>11</v>
      </c>
      <c r="H9183" t="str">
        <f t="shared" si="717"/>
        <v>30</v>
      </c>
      <c r="I9183">
        <v>158</v>
      </c>
      <c r="J9183">
        <f t="shared" si="718"/>
        <v>2.6333333333333333</v>
      </c>
      <c r="K9183" t="s">
        <v>42</v>
      </c>
      <c r="L9183" t="s">
        <v>61</v>
      </c>
      <c r="M9183" t="s">
        <v>23</v>
      </c>
      <c r="N9183" t="b">
        <v>0</v>
      </c>
      <c r="O9183">
        <f>_xlfn.XLOOKUP(B9183,Machine_Info!A:A,Machine_Info!E:E)</f>
        <v>20</v>
      </c>
      <c r="P9183">
        <f t="shared" si="715"/>
        <v>17.366666666666667</v>
      </c>
      <c r="Q9183">
        <f t="shared" si="719"/>
        <v>0.8683333333333334</v>
      </c>
    </row>
    <row r="9184" spans="1:17" x14ac:dyDescent="0.2">
      <c r="A9184" t="s">
        <v>9302</v>
      </c>
      <c r="B9184" t="s">
        <v>160</v>
      </c>
      <c r="C9184" t="s">
        <v>161</v>
      </c>
      <c r="D9184" t="s">
        <v>32</v>
      </c>
      <c r="E9184" s="2">
        <v>45626.032488425917</v>
      </c>
      <c r="F9184" s="2">
        <v>45626.042905092603</v>
      </c>
      <c r="G9184" t="str">
        <f t="shared" si="716"/>
        <v>11</v>
      </c>
      <c r="H9184" t="str">
        <f t="shared" si="717"/>
        <v>30</v>
      </c>
      <c r="I9184">
        <v>36</v>
      </c>
      <c r="J9184">
        <f t="shared" si="718"/>
        <v>0.6</v>
      </c>
      <c r="K9184" t="s">
        <v>28</v>
      </c>
      <c r="L9184" t="s">
        <v>10160</v>
      </c>
      <c r="M9184" t="s">
        <v>44</v>
      </c>
      <c r="N9184" t="b">
        <v>0</v>
      </c>
      <c r="O9184">
        <f>_xlfn.XLOOKUP(B9184,Machine_Info!A:A,Machine_Info!E:E)</f>
        <v>20</v>
      </c>
      <c r="P9184">
        <f t="shared" si="715"/>
        <v>19.399999999999999</v>
      </c>
      <c r="Q9184">
        <f t="shared" si="719"/>
        <v>0.97</v>
      </c>
    </row>
    <row r="9185" spans="1:17" x14ac:dyDescent="0.2">
      <c r="A9185" t="s">
        <v>9303</v>
      </c>
      <c r="B9185" t="s">
        <v>125</v>
      </c>
      <c r="C9185" t="s">
        <v>126</v>
      </c>
      <c r="D9185" t="s">
        <v>20</v>
      </c>
      <c r="E9185" s="2">
        <v>45626.14644675926</v>
      </c>
      <c r="F9185" s="2">
        <v>45626.262418981481</v>
      </c>
      <c r="G9185" t="str">
        <f t="shared" si="716"/>
        <v>11</v>
      </c>
      <c r="H9185" t="str">
        <f t="shared" si="717"/>
        <v>30</v>
      </c>
      <c r="I9185">
        <v>407</v>
      </c>
      <c r="J9185">
        <f t="shared" si="718"/>
        <v>6.7833333333333332</v>
      </c>
      <c r="K9185" t="s">
        <v>103</v>
      </c>
      <c r="L9185" t="s">
        <v>61</v>
      </c>
      <c r="M9185" t="s">
        <v>23</v>
      </c>
      <c r="N9185" t="b">
        <v>0</v>
      </c>
      <c r="O9185">
        <f>_xlfn.XLOOKUP(B9185,Machine_Info!A:A,Machine_Info!E:E)</f>
        <v>18</v>
      </c>
      <c r="P9185">
        <f t="shared" si="715"/>
        <v>11.216666666666667</v>
      </c>
      <c r="Q9185">
        <f t="shared" si="719"/>
        <v>0.62314814814814812</v>
      </c>
    </row>
    <row r="9186" spans="1:17" x14ac:dyDescent="0.2">
      <c r="A9186" t="s">
        <v>9304</v>
      </c>
      <c r="B9186" t="s">
        <v>84</v>
      </c>
      <c r="C9186" t="s">
        <v>85</v>
      </c>
      <c r="D9186" t="s">
        <v>27</v>
      </c>
      <c r="E9186" s="2">
        <v>45626.165717592587</v>
      </c>
      <c r="F9186" s="2">
        <v>45626.330995370372</v>
      </c>
      <c r="G9186" t="str">
        <f t="shared" si="716"/>
        <v>11</v>
      </c>
      <c r="H9186" t="str">
        <f t="shared" si="717"/>
        <v>30</v>
      </c>
      <c r="I9186">
        <v>298</v>
      </c>
      <c r="J9186">
        <f t="shared" si="718"/>
        <v>4.9666666666666668</v>
      </c>
      <c r="K9186" t="s">
        <v>46</v>
      </c>
      <c r="L9186" t="s">
        <v>61</v>
      </c>
      <c r="M9186" t="s">
        <v>23</v>
      </c>
      <c r="N9186" t="b">
        <v>0</v>
      </c>
      <c r="O9186">
        <f>_xlfn.XLOOKUP(B9186,Machine_Info!A:A,Machine_Info!E:E)</f>
        <v>22</v>
      </c>
      <c r="P9186">
        <f t="shared" si="715"/>
        <v>17.033333333333331</v>
      </c>
      <c r="Q9186">
        <f t="shared" si="719"/>
        <v>0.77424242424242418</v>
      </c>
    </row>
    <row r="9187" spans="1:17" x14ac:dyDescent="0.2">
      <c r="A9187" t="s">
        <v>9305</v>
      </c>
      <c r="B9187" t="s">
        <v>218</v>
      </c>
      <c r="C9187" t="s">
        <v>219</v>
      </c>
      <c r="D9187" t="s">
        <v>20</v>
      </c>
      <c r="E9187" s="2">
        <v>45626.195636574077</v>
      </c>
      <c r="F9187" s="2">
        <v>45626.674108796287</v>
      </c>
      <c r="G9187" t="str">
        <f t="shared" si="716"/>
        <v>11</v>
      </c>
      <c r="H9187" t="str">
        <f t="shared" si="717"/>
        <v>30</v>
      </c>
      <c r="I9187">
        <v>309</v>
      </c>
      <c r="J9187">
        <f t="shared" si="718"/>
        <v>5.15</v>
      </c>
      <c r="K9187" t="s">
        <v>60</v>
      </c>
      <c r="L9187" t="s">
        <v>10160</v>
      </c>
      <c r="M9187" t="s">
        <v>44</v>
      </c>
      <c r="N9187" t="b">
        <v>0</v>
      </c>
      <c r="O9187">
        <f>_xlfn.XLOOKUP(B9187,Machine_Info!A:A,Machine_Info!E:E)</f>
        <v>14</v>
      </c>
      <c r="P9187">
        <f t="shared" si="715"/>
        <v>8.85</v>
      </c>
      <c r="Q9187">
        <f t="shared" si="719"/>
        <v>0.63214285714285712</v>
      </c>
    </row>
    <row r="9188" spans="1:17" x14ac:dyDescent="0.2">
      <c r="A9188" t="s">
        <v>9306</v>
      </c>
      <c r="B9188" t="s">
        <v>18</v>
      </c>
      <c r="C9188" t="s">
        <v>19</v>
      </c>
      <c r="D9188" t="s">
        <v>20</v>
      </c>
      <c r="E9188" s="2">
        <v>45626.234386574077</v>
      </c>
      <c r="F9188" s="2">
        <v>45626.828136574077</v>
      </c>
      <c r="G9188" t="str">
        <f t="shared" si="716"/>
        <v>11</v>
      </c>
      <c r="H9188" t="str">
        <f t="shared" si="717"/>
        <v>30</v>
      </c>
      <c r="I9188">
        <v>323</v>
      </c>
      <c r="J9188">
        <f t="shared" si="718"/>
        <v>5.3833333333333337</v>
      </c>
      <c r="K9188" t="s">
        <v>42</v>
      </c>
      <c r="L9188" t="s">
        <v>10160</v>
      </c>
      <c r="M9188" t="s">
        <v>44</v>
      </c>
      <c r="N9188" t="b">
        <v>0</v>
      </c>
      <c r="O9188">
        <f>_xlfn.XLOOKUP(B9188,Machine_Info!A:A,Machine_Info!E:E)</f>
        <v>16</v>
      </c>
      <c r="P9188">
        <f t="shared" si="715"/>
        <v>10.616666666666667</v>
      </c>
      <c r="Q9188">
        <f t="shared" si="719"/>
        <v>0.6635416666666667</v>
      </c>
    </row>
    <row r="9189" spans="1:17" x14ac:dyDescent="0.2">
      <c r="A9189" t="s">
        <v>9307</v>
      </c>
      <c r="B9189" t="s">
        <v>57</v>
      </c>
      <c r="C9189" t="s">
        <v>58</v>
      </c>
      <c r="D9189" t="s">
        <v>59</v>
      </c>
      <c r="E9189" s="2">
        <v>45626.251655092587</v>
      </c>
      <c r="F9189" s="2">
        <v>45626.327349537038</v>
      </c>
      <c r="G9189" t="str">
        <f t="shared" si="716"/>
        <v>11</v>
      </c>
      <c r="H9189" t="str">
        <f t="shared" si="717"/>
        <v>30</v>
      </c>
      <c r="I9189">
        <v>12</v>
      </c>
      <c r="J9189">
        <f t="shared" si="718"/>
        <v>0.2</v>
      </c>
      <c r="K9189" t="s">
        <v>54</v>
      </c>
      <c r="L9189" t="s">
        <v>165</v>
      </c>
      <c r="M9189" t="s">
        <v>34</v>
      </c>
      <c r="N9189" t="b">
        <v>1</v>
      </c>
      <c r="O9189">
        <f>_xlfn.XLOOKUP(B9189,Machine_Info!A:A,Machine_Info!E:E)</f>
        <v>18</v>
      </c>
      <c r="P9189">
        <f t="shared" si="715"/>
        <v>17.8</v>
      </c>
      <c r="Q9189">
        <f t="shared" si="719"/>
        <v>0.98888888888888893</v>
      </c>
    </row>
    <row r="9190" spans="1:17" x14ac:dyDescent="0.2">
      <c r="A9190" t="s">
        <v>9308</v>
      </c>
      <c r="B9190" t="s">
        <v>25</v>
      </c>
      <c r="C9190" t="s">
        <v>26</v>
      </c>
      <c r="D9190" t="s">
        <v>27</v>
      </c>
      <c r="E9190" s="2">
        <v>45626.297407407408</v>
      </c>
      <c r="F9190" s="2">
        <v>45626.480046296303</v>
      </c>
      <c r="G9190" t="str">
        <f t="shared" si="716"/>
        <v>11</v>
      </c>
      <c r="H9190" t="str">
        <f t="shared" si="717"/>
        <v>30</v>
      </c>
      <c r="I9190">
        <v>1254</v>
      </c>
      <c r="J9190">
        <f t="shared" si="718"/>
        <v>20.9</v>
      </c>
      <c r="K9190" t="s">
        <v>103</v>
      </c>
      <c r="L9190" t="s">
        <v>10160</v>
      </c>
      <c r="M9190" t="s">
        <v>44</v>
      </c>
      <c r="N9190" t="b">
        <v>0</v>
      </c>
      <c r="O9190">
        <f>_xlfn.XLOOKUP(B9190,Machine_Info!A:A,Machine_Info!E:E)</f>
        <v>22</v>
      </c>
      <c r="P9190">
        <f t="shared" si="715"/>
        <v>1.1000000000000014</v>
      </c>
      <c r="Q9190">
        <f t="shared" si="719"/>
        <v>5.0000000000000065E-2</v>
      </c>
    </row>
    <row r="9191" spans="1:17" x14ac:dyDescent="0.2">
      <c r="A9191" t="s">
        <v>9309</v>
      </c>
      <c r="B9191" t="s">
        <v>30</v>
      </c>
      <c r="C9191" t="s">
        <v>31</v>
      </c>
      <c r="D9191" t="s">
        <v>32</v>
      </c>
      <c r="E9191" s="2">
        <v>45626.299155092587</v>
      </c>
      <c r="F9191" s="2">
        <v>45626.308877314812</v>
      </c>
      <c r="G9191" t="str">
        <f t="shared" si="716"/>
        <v>11</v>
      </c>
      <c r="H9191" t="str">
        <f t="shared" si="717"/>
        <v>30</v>
      </c>
      <c r="I9191">
        <v>98</v>
      </c>
      <c r="J9191">
        <f t="shared" si="718"/>
        <v>1.6333333333333333</v>
      </c>
      <c r="K9191" t="s">
        <v>38</v>
      </c>
      <c r="L9191" t="s">
        <v>165</v>
      </c>
      <c r="M9191" t="s">
        <v>34</v>
      </c>
      <c r="N9191" t="b">
        <v>0</v>
      </c>
      <c r="O9191">
        <f>_xlfn.XLOOKUP(B9191,Machine_Info!A:A,Machine_Info!E:E)</f>
        <v>22</v>
      </c>
      <c r="P9191">
        <f t="shared" si="715"/>
        <v>20.366666666666667</v>
      </c>
      <c r="Q9191">
        <f t="shared" si="719"/>
        <v>0.92575757575757578</v>
      </c>
    </row>
    <row r="9192" spans="1:17" x14ac:dyDescent="0.2">
      <c r="A9192" t="s">
        <v>9310</v>
      </c>
      <c r="B9192" t="s">
        <v>40</v>
      </c>
      <c r="C9192" t="s">
        <v>41</v>
      </c>
      <c r="D9192" t="s">
        <v>20</v>
      </c>
      <c r="E9192" s="2">
        <v>45626.366238425922</v>
      </c>
      <c r="F9192" s="2">
        <v>45626.405127314807</v>
      </c>
      <c r="G9192" t="str">
        <f t="shared" si="716"/>
        <v>11</v>
      </c>
      <c r="H9192" t="str">
        <f t="shared" si="717"/>
        <v>30</v>
      </c>
      <c r="I9192">
        <v>862</v>
      </c>
      <c r="J9192">
        <f t="shared" si="718"/>
        <v>14.366666666666667</v>
      </c>
      <c r="K9192" t="s">
        <v>21</v>
      </c>
      <c r="L9192" t="s">
        <v>61</v>
      </c>
      <c r="M9192" t="s">
        <v>23</v>
      </c>
      <c r="N9192" t="b">
        <v>1</v>
      </c>
      <c r="O9192">
        <f>_xlfn.XLOOKUP(B9192,Machine_Info!A:A,Machine_Info!E:E)</f>
        <v>18</v>
      </c>
      <c r="P9192">
        <f t="shared" si="715"/>
        <v>3.6333333333333329</v>
      </c>
      <c r="Q9192">
        <f t="shared" si="719"/>
        <v>0.20185185185185184</v>
      </c>
    </row>
    <row r="9193" spans="1:17" x14ac:dyDescent="0.2">
      <c r="A9193" t="s">
        <v>9311</v>
      </c>
      <c r="B9193" t="s">
        <v>167</v>
      </c>
      <c r="C9193" t="s">
        <v>168</v>
      </c>
      <c r="D9193" t="s">
        <v>59</v>
      </c>
      <c r="E9193" s="2">
        <v>45626.375300925924</v>
      </c>
      <c r="F9193" s="2">
        <v>45626.477384259262</v>
      </c>
      <c r="G9193" t="str">
        <f t="shared" si="716"/>
        <v>11</v>
      </c>
      <c r="H9193" t="str">
        <f t="shared" si="717"/>
        <v>30</v>
      </c>
      <c r="I9193">
        <v>119</v>
      </c>
      <c r="J9193">
        <f t="shared" si="718"/>
        <v>1.9833333333333334</v>
      </c>
      <c r="K9193" t="s">
        <v>54</v>
      </c>
      <c r="L9193" t="s">
        <v>165</v>
      </c>
      <c r="M9193" t="s">
        <v>34</v>
      </c>
      <c r="N9193" t="b">
        <v>1</v>
      </c>
      <c r="O9193">
        <f>_xlfn.XLOOKUP(B9193,Machine_Info!A:A,Machine_Info!E:E)</f>
        <v>14</v>
      </c>
      <c r="P9193">
        <f t="shared" si="715"/>
        <v>12.016666666666666</v>
      </c>
      <c r="Q9193">
        <f t="shared" si="719"/>
        <v>0.85833333333333328</v>
      </c>
    </row>
    <row r="9194" spans="1:17" x14ac:dyDescent="0.2">
      <c r="A9194" t="s">
        <v>9312</v>
      </c>
      <c r="B9194" t="s">
        <v>81</v>
      </c>
      <c r="C9194" t="s">
        <v>82</v>
      </c>
      <c r="D9194" t="s">
        <v>20</v>
      </c>
      <c r="E9194" s="2">
        <v>45626.435300925928</v>
      </c>
      <c r="F9194" s="2">
        <v>45626.586689814823</v>
      </c>
      <c r="G9194" t="str">
        <f t="shared" si="716"/>
        <v>11</v>
      </c>
      <c r="H9194" t="str">
        <f t="shared" si="717"/>
        <v>30</v>
      </c>
      <c r="I9194">
        <v>65</v>
      </c>
      <c r="J9194">
        <f t="shared" si="718"/>
        <v>1.0833333333333333</v>
      </c>
      <c r="K9194" t="s">
        <v>42</v>
      </c>
      <c r="L9194" t="s">
        <v>165</v>
      </c>
      <c r="M9194" t="s">
        <v>34</v>
      </c>
      <c r="N9194" t="b">
        <v>0</v>
      </c>
      <c r="O9194">
        <f>_xlfn.XLOOKUP(B9194,Machine_Info!A:A,Machine_Info!E:E)</f>
        <v>14</v>
      </c>
      <c r="P9194">
        <f t="shared" si="715"/>
        <v>12.916666666666666</v>
      </c>
      <c r="Q9194">
        <f t="shared" si="719"/>
        <v>0.92261904761904756</v>
      </c>
    </row>
    <row r="9195" spans="1:17" x14ac:dyDescent="0.2">
      <c r="A9195" t="s">
        <v>9313</v>
      </c>
      <c r="B9195" t="s">
        <v>253</v>
      </c>
      <c r="C9195" t="s">
        <v>254</v>
      </c>
      <c r="D9195" t="s">
        <v>59</v>
      </c>
      <c r="E9195" s="2">
        <v>45626.546053240738</v>
      </c>
      <c r="F9195" s="2">
        <v>45626.689108796287</v>
      </c>
      <c r="G9195" t="str">
        <f t="shared" si="716"/>
        <v>11</v>
      </c>
      <c r="H9195" t="str">
        <f t="shared" si="717"/>
        <v>30</v>
      </c>
      <c r="I9195">
        <v>10</v>
      </c>
      <c r="J9195">
        <f t="shared" si="718"/>
        <v>0.16666666666666666</v>
      </c>
      <c r="K9195" t="s">
        <v>42</v>
      </c>
      <c r="L9195" t="s">
        <v>10160</v>
      </c>
      <c r="M9195" t="s">
        <v>44</v>
      </c>
      <c r="N9195" t="b">
        <v>0</v>
      </c>
      <c r="O9195">
        <f>_xlfn.XLOOKUP(B9195,Machine_Info!A:A,Machine_Info!E:E)</f>
        <v>22</v>
      </c>
      <c r="P9195">
        <f t="shared" si="715"/>
        <v>21.833333333333332</v>
      </c>
      <c r="Q9195">
        <f t="shared" si="719"/>
        <v>0.99242424242424232</v>
      </c>
    </row>
    <row r="9196" spans="1:17" x14ac:dyDescent="0.2">
      <c r="A9196" t="s">
        <v>9314</v>
      </c>
      <c r="B9196" t="s">
        <v>171</v>
      </c>
      <c r="C9196" t="s">
        <v>172</v>
      </c>
      <c r="D9196" t="s">
        <v>32</v>
      </c>
      <c r="E9196" s="2">
        <v>45626.558703703697</v>
      </c>
      <c r="F9196" s="2">
        <v>45626.581620370373</v>
      </c>
      <c r="G9196" t="str">
        <f t="shared" si="716"/>
        <v>11</v>
      </c>
      <c r="H9196" t="str">
        <f t="shared" si="717"/>
        <v>30</v>
      </c>
      <c r="I9196">
        <v>189</v>
      </c>
      <c r="J9196">
        <f t="shared" si="718"/>
        <v>3.15</v>
      </c>
      <c r="K9196" t="s">
        <v>110</v>
      </c>
      <c r="L9196" t="s">
        <v>165</v>
      </c>
      <c r="M9196" t="s">
        <v>34</v>
      </c>
      <c r="N9196" t="b">
        <v>0</v>
      </c>
      <c r="O9196">
        <f>_xlfn.XLOOKUP(B9196,Machine_Info!A:A,Machine_Info!E:E)</f>
        <v>16</v>
      </c>
      <c r="P9196">
        <f t="shared" si="715"/>
        <v>12.85</v>
      </c>
      <c r="Q9196">
        <f t="shared" si="719"/>
        <v>0.80312499999999998</v>
      </c>
    </row>
    <row r="9197" spans="1:17" x14ac:dyDescent="0.2">
      <c r="A9197" t="s">
        <v>9315</v>
      </c>
      <c r="B9197" t="s">
        <v>36</v>
      </c>
      <c r="C9197" t="s">
        <v>37</v>
      </c>
      <c r="D9197" t="s">
        <v>20</v>
      </c>
      <c r="E9197" s="2">
        <v>45626.603668981479</v>
      </c>
      <c r="F9197" s="2">
        <v>45626.734224537038</v>
      </c>
      <c r="G9197" t="str">
        <f t="shared" si="716"/>
        <v>11</v>
      </c>
      <c r="H9197" t="str">
        <f t="shared" si="717"/>
        <v>30</v>
      </c>
      <c r="I9197">
        <v>982</v>
      </c>
      <c r="J9197">
        <f t="shared" si="718"/>
        <v>16.366666666666667</v>
      </c>
      <c r="K9197" t="s">
        <v>28</v>
      </c>
      <c r="L9197" t="s">
        <v>165</v>
      </c>
      <c r="M9197" t="s">
        <v>34</v>
      </c>
      <c r="N9197" t="b">
        <v>0</v>
      </c>
      <c r="O9197">
        <f>_xlfn.XLOOKUP(B9197,Machine_Info!A:A,Machine_Info!E:E)</f>
        <v>18</v>
      </c>
      <c r="P9197">
        <f t="shared" si="715"/>
        <v>1.6333333333333329</v>
      </c>
      <c r="Q9197">
        <f t="shared" si="719"/>
        <v>9.0740740740740719E-2</v>
      </c>
    </row>
    <row r="9198" spans="1:17" x14ac:dyDescent="0.2">
      <c r="A9198" t="s">
        <v>9316</v>
      </c>
      <c r="B9198" t="s">
        <v>30</v>
      </c>
      <c r="C9198" t="s">
        <v>31</v>
      </c>
      <c r="D9198" t="s">
        <v>32</v>
      </c>
      <c r="E9198" s="2">
        <v>45626.660416666673</v>
      </c>
      <c r="F9198" s="2">
        <v>45626.688888888893</v>
      </c>
      <c r="G9198" t="str">
        <f t="shared" si="716"/>
        <v>11</v>
      </c>
      <c r="H9198" t="str">
        <f t="shared" si="717"/>
        <v>30</v>
      </c>
      <c r="I9198">
        <v>118</v>
      </c>
      <c r="J9198">
        <f t="shared" si="718"/>
        <v>1.9666666666666666</v>
      </c>
      <c r="K9198" t="s">
        <v>38</v>
      </c>
      <c r="L9198" t="s">
        <v>10160</v>
      </c>
      <c r="M9198" t="s">
        <v>44</v>
      </c>
      <c r="N9198" t="b">
        <v>0</v>
      </c>
      <c r="O9198">
        <f>_xlfn.XLOOKUP(B9198,Machine_Info!A:A,Machine_Info!E:E)</f>
        <v>22</v>
      </c>
      <c r="P9198">
        <f t="shared" si="715"/>
        <v>20.033333333333335</v>
      </c>
      <c r="Q9198">
        <f t="shared" si="719"/>
        <v>0.91060606060606064</v>
      </c>
    </row>
    <row r="9199" spans="1:17" x14ac:dyDescent="0.2">
      <c r="A9199" t="s">
        <v>9317</v>
      </c>
      <c r="B9199" t="s">
        <v>202</v>
      </c>
      <c r="C9199" t="s">
        <v>203</v>
      </c>
      <c r="D9199" t="s">
        <v>32</v>
      </c>
      <c r="E9199" s="2">
        <v>45626.667569444442</v>
      </c>
      <c r="F9199" s="2">
        <v>45626.794652777768</v>
      </c>
      <c r="G9199" t="str">
        <f t="shared" si="716"/>
        <v>11</v>
      </c>
      <c r="H9199" t="str">
        <f t="shared" si="717"/>
        <v>30</v>
      </c>
      <c r="I9199">
        <v>500</v>
      </c>
      <c r="J9199">
        <f t="shared" si="718"/>
        <v>8.3333333333333339</v>
      </c>
      <c r="K9199" t="s">
        <v>54</v>
      </c>
      <c r="L9199" t="s">
        <v>61</v>
      </c>
      <c r="M9199" t="s">
        <v>23</v>
      </c>
      <c r="N9199" t="b">
        <v>1</v>
      </c>
      <c r="O9199">
        <f>_xlfn.XLOOKUP(B9199,Machine_Info!A:A,Machine_Info!E:E)</f>
        <v>22</v>
      </c>
      <c r="P9199">
        <f t="shared" si="715"/>
        <v>13.666666666666666</v>
      </c>
      <c r="Q9199">
        <f t="shared" si="719"/>
        <v>0.62121212121212122</v>
      </c>
    </row>
    <row r="9200" spans="1:17" x14ac:dyDescent="0.2">
      <c r="A9200" t="s">
        <v>9318</v>
      </c>
      <c r="B9200" t="s">
        <v>106</v>
      </c>
      <c r="C9200" t="s">
        <v>107</v>
      </c>
      <c r="D9200" t="s">
        <v>59</v>
      </c>
      <c r="E9200" s="2">
        <v>45626.740451388891</v>
      </c>
      <c r="F9200" s="2">
        <v>45626.767534722218</v>
      </c>
      <c r="G9200" t="str">
        <f t="shared" si="716"/>
        <v>11</v>
      </c>
      <c r="H9200" t="str">
        <f t="shared" si="717"/>
        <v>30</v>
      </c>
      <c r="I9200">
        <v>7</v>
      </c>
      <c r="J9200">
        <f t="shared" si="718"/>
        <v>0.11666666666666667</v>
      </c>
      <c r="K9200" t="s">
        <v>71</v>
      </c>
      <c r="L9200" t="s">
        <v>10160</v>
      </c>
      <c r="M9200" t="s">
        <v>44</v>
      </c>
      <c r="N9200" t="b">
        <v>1</v>
      </c>
      <c r="O9200">
        <f>_xlfn.XLOOKUP(B9200,Machine_Info!A:A,Machine_Info!E:E)</f>
        <v>16</v>
      </c>
      <c r="P9200">
        <f t="shared" si="715"/>
        <v>15.883333333333333</v>
      </c>
      <c r="Q9200">
        <f t="shared" si="719"/>
        <v>0.9927083333333333</v>
      </c>
    </row>
    <row r="9201" spans="1:17" x14ac:dyDescent="0.2">
      <c r="A9201" t="s">
        <v>9319</v>
      </c>
      <c r="B9201" t="s">
        <v>139</v>
      </c>
      <c r="C9201" t="s">
        <v>140</v>
      </c>
      <c r="D9201" t="s">
        <v>59</v>
      </c>
      <c r="E9201" s="2">
        <v>45626.785925925928</v>
      </c>
      <c r="F9201" s="2">
        <v>45626.928981481477</v>
      </c>
      <c r="G9201" t="str">
        <f t="shared" si="716"/>
        <v>11</v>
      </c>
      <c r="H9201" t="str">
        <f t="shared" si="717"/>
        <v>30</v>
      </c>
      <c r="I9201">
        <v>394</v>
      </c>
      <c r="J9201">
        <f t="shared" si="718"/>
        <v>6.5666666666666664</v>
      </c>
      <c r="K9201" t="s">
        <v>42</v>
      </c>
      <c r="L9201" t="s">
        <v>10160</v>
      </c>
      <c r="M9201" t="s">
        <v>44</v>
      </c>
      <c r="N9201" t="b">
        <v>0</v>
      </c>
      <c r="O9201">
        <f>_xlfn.XLOOKUP(B9201,Machine_Info!A:A,Machine_Info!E:E)</f>
        <v>20</v>
      </c>
      <c r="P9201">
        <f t="shared" si="715"/>
        <v>13.433333333333334</v>
      </c>
      <c r="Q9201">
        <f t="shared" si="719"/>
        <v>0.67166666666666663</v>
      </c>
    </row>
    <row r="9202" spans="1:17" x14ac:dyDescent="0.2">
      <c r="A9202" t="s">
        <v>9320</v>
      </c>
      <c r="B9202" t="s">
        <v>99</v>
      </c>
      <c r="C9202" t="s">
        <v>100</v>
      </c>
      <c r="D9202" t="s">
        <v>32</v>
      </c>
      <c r="E9202" s="2">
        <v>45626.819525462961</v>
      </c>
      <c r="F9202" s="2">
        <v>45626.975775462961</v>
      </c>
      <c r="G9202" t="str">
        <f t="shared" si="716"/>
        <v>11</v>
      </c>
      <c r="H9202" t="str">
        <f t="shared" si="717"/>
        <v>30</v>
      </c>
      <c r="I9202">
        <v>253</v>
      </c>
      <c r="J9202">
        <f t="shared" si="718"/>
        <v>4.2166666666666668</v>
      </c>
      <c r="K9202" t="s">
        <v>28</v>
      </c>
      <c r="L9202" t="s">
        <v>10160</v>
      </c>
      <c r="M9202" t="s">
        <v>44</v>
      </c>
      <c r="N9202" t="b">
        <v>0</v>
      </c>
      <c r="O9202">
        <f>_xlfn.XLOOKUP(B9202,Machine_Info!A:A,Machine_Info!E:E)</f>
        <v>16</v>
      </c>
      <c r="P9202">
        <f t="shared" si="715"/>
        <v>11.783333333333333</v>
      </c>
      <c r="Q9202">
        <f t="shared" si="719"/>
        <v>0.73645833333333333</v>
      </c>
    </row>
    <row r="9203" spans="1:17" x14ac:dyDescent="0.2">
      <c r="A9203" t="s">
        <v>9321</v>
      </c>
      <c r="B9203" t="s">
        <v>69</v>
      </c>
      <c r="C9203" t="s">
        <v>70</v>
      </c>
      <c r="D9203" t="s">
        <v>27</v>
      </c>
      <c r="E9203" s="2">
        <v>45626.93340277778</v>
      </c>
      <c r="F9203" s="2">
        <v>45627.031319444453</v>
      </c>
      <c r="G9203" t="str">
        <f t="shared" si="716"/>
        <v>11</v>
      </c>
      <c r="H9203" t="str">
        <f t="shared" si="717"/>
        <v>30</v>
      </c>
      <c r="I9203">
        <v>54</v>
      </c>
      <c r="J9203">
        <f t="shared" si="718"/>
        <v>0.9</v>
      </c>
      <c r="K9203" t="s">
        <v>76</v>
      </c>
      <c r="L9203" t="s">
        <v>61</v>
      </c>
      <c r="M9203" t="s">
        <v>23</v>
      </c>
      <c r="N9203" t="b">
        <v>0</v>
      </c>
      <c r="O9203">
        <f>_xlfn.XLOOKUP(B9203,Machine_Info!A:A,Machine_Info!E:E)</f>
        <v>16</v>
      </c>
      <c r="P9203">
        <f t="shared" si="715"/>
        <v>15.1</v>
      </c>
      <c r="Q9203">
        <f t="shared" si="719"/>
        <v>0.94374999999999998</v>
      </c>
    </row>
    <row r="9204" spans="1:17" x14ac:dyDescent="0.2">
      <c r="A9204" t="s">
        <v>9322</v>
      </c>
      <c r="B9204" t="s">
        <v>116</v>
      </c>
      <c r="C9204" t="s">
        <v>117</v>
      </c>
      <c r="D9204" t="s">
        <v>20</v>
      </c>
      <c r="E9204" s="2">
        <v>45626.939386574071</v>
      </c>
      <c r="F9204" s="2">
        <v>45627.078969907408</v>
      </c>
      <c r="G9204" t="str">
        <f t="shared" si="716"/>
        <v>11</v>
      </c>
      <c r="H9204" t="str">
        <f t="shared" si="717"/>
        <v>30</v>
      </c>
      <c r="I9204">
        <v>52</v>
      </c>
      <c r="J9204">
        <f t="shared" si="718"/>
        <v>0.8666666666666667</v>
      </c>
      <c r="K9204" t="s">
        <v>38</v>
      </c>
      <c r="L9204" t="s">
        <v>165</v>
      </c>
      <c r="M9204" t="s">
        <v>34</v>
      </c>
      <c r="N9204" t="b">
        <v>0</v>
      </c>
      <c r="O9204">
        <f>_xlfn.XLOOKUP(B9204,Machine_Info!A:A,Machine_Info!E:E)</f>
        <v>16</v>
      </c>
      <c r="P9204">
        <f t="shared" si="715"/>
        <v>15.133333333333333</v>
      </c>
      <c r="Q9204">
        <f t="shared" si="719"/>
        <v>0.9458333333333333</v>
      </c>
    </row>
    <row r="9205" spans="1:17" x14ac:dyDescent="0.2">
      <c r="A9205" t="s">
        <v>9323</v>
      </c>
      <c r="B9205" t="s">
        <v>49</v>
      </c>
      <c r="C9205" t="s">
        <v>50</v>
      </c>
      <c r="D9205" t="s">
        <v>20</v>
      </c>
      <c r="E9205" s="2">
        <v>45626.987534722219</v>
      </c>
      <c r="F9205" s="2">
        <v>45627.016006944446</v>
      </c>
      <c r="G9205" t="str">
        <f t="shared" si="716"/>
        <v>11</v>
      </c>
      <c r="H9205" t="str">
        <f t="shared" si="717"/>
        <v>30</v>
      </c>
      <c r="I9205">
        <v>964</v>
      </c>
      <c r="J9205">
        <f t="shared" si="718"/>
        <v>16.066666666666666</v>
      </c>
      <c r="K9205" t="s">
        <v>46</v>
      </c>
      <c r="L9205" t="s">
        <v>10160</v>
      </c>
      <c r="M9205" t="s">
        <v>44</v>
      </c>
      <c r="N9205" t="b">
        <v>0</v>
      </c>
      <c r="O9205">
        <f>_xlfn.XLOOKUP(B9205,Machine_Info!A:A,Machine_Info!E:E)</f>
        <v>22</v>
      </c>
      <c r="P9205">
        <f t="shared" si="715"/>
        <v>5.9333333333333336</v>
      </c>
      <c r="Q9205">
        <f t="shared" si="719"/>
        <v>0.26969696969696971</v>
      </c>
    </row>
    <row r="9206" spans="1:17" x14ac:dyDescent="0.2">
      <c r="A9206" t="s">
        <v>9324</v>
      </c>
      <c r="B9206" t="s">
        <v>167</v>
      </c>
      <c r="C9206" t="s">
        <v>168</v>
      </c>
      <c r="D9206" t="s">
        <v>59</v>
      </c>
      <c r="E9206" s="2">
        <v>45627.011250000003</v>
      </c>
      <c r="F9206" s="2">
        <v>45627.125138888892</v>
      </c>
      <c r="G9206" t="str">
        <f t="shared" si="716"/>
        <v>12</v>
      </c>
      <c r="H9206" t="str">
        <f t="shared" si="717"/>
        <v>01</v>
      </c>
      <c r="I9206">
        <v>148</v>
      </c>
      <c r="J9206">
        <f t="shared" si="718"/>
        <v>2.4666666666666668</v>
      </c>
      <c r="K9206" t="s">
        <v>28</v>
      </c>
      <c r="L9206" t="s">
        <v>10160</v>
      </c>
      <c r="M9206" t="s">
        <v>44</v>
      </c>
      <c r="N9206" t="b">
        <v>0</v>
      </c>
      <c r="O9206">
        <f>_xlfn.XLOOKUP(B9206,Machine_Info!A:A,Machine_Info!E:E)</f>
        <v>14</v>
      </c>
      <c r="P9206">
        <f t="shared" si="715"/>
        <v>11.533333333333333</v>
      </c>
      <c r="Q9206">
        <f t="shared" si="719"/>
        <v>0.82380952380952377</v>
      </c>
    </row>
    <row r="9207" spans="1:17" x14ac:dyDescent="0.2">
      <c r="A9207" t="s">
        <v>9325</v>
      </c>
      <c r="B9207" t="s">
        <v>40</v>
      </c>
      <c r="C9207" t="s">
        <v>41</v>
      </c>
      <c r="D9207" t="s">
        <v>20</v>
      </c>
      <c r="E9207" s="2">
        <v>45627.02008101852</v>
      </c>
      <c r="F9207" s="2">
        <v>45627.031886574077</v>
      </c>
      <c r="G9207" t="str">
        <f t="shared" si="716"/>
        <v>12</v>
      </c>
      <c r="H9207" t="str">
        <f t="shared" si="717"/>
        <v>01</v>
      </c>
      <c r="I9207">
        <v>908</v>
      </c>
      <c r="J9207">
        <f t="shared" si="718"/>
        <v>15.133333333333333</v>
      </c>
      <c r="K9207" t="s">
        <v>103</v>
      </c>
      <c r="L9207" t="s">
        <v>165</v>
      </c>
      <c r="M9207" t="s">
        <v>34</v>
      </c>
      <c r="N9207" t="b">
        <v>0</v>
      </c>
      <c r="O9207">
        <f>_xlfn.XLOOKUP(B9207,Machine_Info!A:A,Machine_Info!E:E)</f>
        <v>18</v>
      </c>
      <c r="P9207">
        <f t="shared" si="715"/>
        <v>2.8666666666666671</v>
      </c>
      <c r="Q9207">
        <f t="shared" si="719"/>
        <v>0.15925925925925929</v>
      </c>
    </row>
    <row r="9208" spans="1:17" x14ac:dyDescent="0.2">
      <c r="A9208" t="s">
        <v>9326</v>
      </c>
      <c r="B9208" t="s">
        <v>52</v>
      </c>
      <c r="C9208" t="s">
        <v>53</v>
      </c>
      <c r="D9208" t="s">
        <v>27</v>
      </c>
      <c r="E9208" s="2">
        <v>45627.034884259258</v>
      </c>
      <c r="F9208" s="2">
        <v>45627.150856481479</v>
      </c>
      <c r="G9208" t="str">
        <f t="shared" si="716"/>
        <v>12</v>
      </c>
      <c r="H9208" t="str">
        <f t="shared" si="717"/>
        <v>01</v>
      </c>
      <c r="I9208">
        <v>67</v>
      </c>
      <c r="J9208">
        <f t="shared" si="718"/>
        <v>1.1166666666666667</v>
      </c>
      <c r="K9208" t="s">
        <v>110</v>
      </c>
      <c r="L9208" t="s">
        <v>61</v>
      </c>
      <c r="M9208" t="s">
        <v>23</v>
      </c>
      <c r="N9208" t="b">
        <v>0</v>
      </c>
      <c r="O9208">
        <f>_xlfn.XLOOKUP(B9208,Machine_Info!A:A,Machine_Info!E:E)</f>
        <v>16</v>
      </c>
      <c r="P9208">
        <f t="shared" si="715"/>
        <v>14.883333333333333</v>
      </c>
      <c r="Q9208">
        <f t="shared" si="719"/>
        <v>0.9302083333333333</v>
      </c>
    </row>
    <row r="9209" spans="1:17" x14ac:dyDescent="0.2">
      <c r="A9209" t="s">
        <v>9327</v>
      </c>
      <c r="B9209" t="s">
        <v>125</v>
      </c>
      <c r="C9209" t="s">
        <v>126</v>
      </c>
      <c r="D9209" t="s">
        <v>20</v>
      </c>
      <c r="E9209" s="2">
        <v>45627.158252314817</v>
      </c>
      <c r="F9209" s="2">
        <v>45627.1721412037</v>
      </c>
      <c r="G9209" t="str">
        <f t="shared" si="716"/>
        <v>12</v>
      </c>
      <c r="H9209" t="str">
        <f t="shared" si="717"/>
        <v>01</v>
      </c>
      <c r="I9209">
        <v>33</v>
      </c>
      <c r="J9209">
        <f t="shared" si="718"/>
        <v>0.55000000000000004</v>
      </c>
      <c r="K9209" t="s">
        <v>103</v>
      </c>
      <c r="L9209" t="s">
        <v>10160</v>
      </c>
      <c r="M9209" t="s">
        <v>44</v>
      </c>
      <c r="N9209" t="b">
        <v>0</v>
      </c>
      <c r="O9209">
        <f>_xlfn.XLOOKUP(B9209,Machine_Info!A:A,Machine_Info!E:E)</f>
        <v>18</v>
      </c>
      <c r="P9209">
        <f t="shared" si="715"/>
        <v>17.45</v>
      </c>
      <c r="Q9209">
        <f t="shared" si="719"/>
        <v>0.96944444444444444</v>
      </c>
    </row>
    <row r="9210" spans="1:17" x14ac:dyDescent="0.2">
      <c r="A9210" t="s">
        <v>9328</v>
      </c>
      <c r="B9210" t="s">
        <v>96</v>
      </c>
      <c r="C9210" t="s">
        <v>97</v>
      </c>
      <c r="D9210" t="s">
        <v>27</v>
      </c>
      <c r="E9210" s="2">
        <v>45627.172719907408</v>
      </c>
      <c r="F9210" s="2">
        <v>45627.198414351849</v>
      </c>
      <c r="G9210" t="str">
        <f t="shared" si="716"/>
        <v>12</v>
      </c>
      <c r="H9210" t="str">
        <f t="shared" si="717"/>
        <v>01</v>
      </c>
      <c r="I9210">
        <v>412</v>
      </c>
      <c r="J9210">
        <f t="shared" si="718"/>
        <v>6.8666666666666663</v>
      </c>
      <c r="K9210" t="s">
        <v>42</v>
      </c>
      <c r="L9210" t="s">
        <v>10160</v>
      </c>
      <c r="M9210" t="s">
        <v>44</v>
      </c>
      <c r="N9210" t="b">
        <v>0</v>
      </c>
      <c r="O9210">
        <f>_xlfn.XLOOKUP(B9210,Machine_Info!A:A,Machine_Info!E:E)</f>
        <v>20</v>
      </c>
      <c r="P9210">
        <f t="shared" si="715"/>
        <v>13.133333333333333</v>
      </c>
      <c r="Q9210">
        <f t="shared" si="719"/>
        <v>0.65666666666666662</v>
      </c>
    </row>
    <row r="9211" spans="1:17" x14ac:dyDescent="0.2">
      <c r="A9211" t="s">
        <v>9329</v>
      </c>
      <c r="B9211" t="s">
        <v>78</v>
      </c>
      <c r="C9211" t="s">
        <v>79</v>
      </c>
      <c r="D9211" t="s">
        <v>32</v>
      </c>
      <c r="E9211" s="2">
        <v>45627.187696759262</v>
      </c>
      <c r="F9211" s="2">
        <v>45627.20853009259</v>
      </c>
      <c r="G9211" t="str">
        <f t="shared" si="716"/>
        <v>12</v>
      </c>
      <c r="H9211" t="str">
        <f t="shared" si="717"/>
        <v>01</v>
      </c>
      <c r="I9211">
        <v>290</v>
      </c>
      <c r="J9211">
        <f t="shared" si="718"/>
        <v>4.833333333333333</v>
      </c>
      <c r="K9211" t="s">
        <v>54</v>
      </c>
      <c r="L9211" t="s">
        <v>165</v>
      </c>
      <c r="M9211" t="s">
        <v>34</v>
      </c>
      <c r="N9211" t="b">
        <v>1</v>
      </c>
      <c r="O9211">
        <f>_xlfn.XLOOKUP(B9211,Machine_Info!A:A,Machine_Info!E:E)</f>
        <v>22</v>
      </c>
      <c r="P9211">
        <f t="shared" si="715"/>
        <v>17.166666666666668</v>
      </c>
      <c r="Q9211">
        <f t="shared" si="719"/>
        <v>0.78030303030303039</v>
      </c>
    </row>
    <row r="9212" spans="1:17" x14ac:dyDescent="0.2">
      <c r="A9212" t="s">
        <v>9330</v>
      </c>
      <c r="B9212" t="s">
        <v>40</v>
      </c>
      <c r="C9212" t="s">
        <v>41</v>
      </c>
      <c r="D9212" t="s">
        <v>20</v>
      </c>
      <c r="E9212" s="2">
        <v>45627.288935185177</v>
      </c>
      <c r="F9212" s="2">
        <v>45627.294490740736</v>
      </c>
      <c r="G9212" t="str">
        <f t="shared" si="716"/>
        <v>12</v>
      </c>
      <c r="H9212" t="str">
        <f t="shared" si="717"/>
        <v>01</v>
      </c>
      <c r="I9212">
        <v>865</v>
      </c>
      <c r="J9212">
        <f t="shared" si="718"/>
        <v>14.416666666666666</v>
      </c>
      <c r="K9212" t="s">
        <v>150</v>
      </c>
      <c r="L9212" t="s">
        <v>165</v>
      </c>
      <c r="M9212" t="s">
        <v>34</v>
      </c>
      <c r="N9212" t="b">
        <v>0</v>
      </c>
      <c r="O9212">
        <f>_xlfn.XLOOKUP(B9212,Machine_Info!A:A,Machine_Info!E:E)</f>
        <v>18</v>
      </c>
      <c r="P9212">
        <f t="shared" si="715"/>
        <v>3.5833333333333339</v>
      </c>
      <c r="Q9212">
        <f t="shared" si="719"/>
        <v>0.1990740740740741</v>
      </c>
    </row>
    <row r="9213" spans="1:17" x14ac:dyDescent="0.2">
      <c r="A9213" t="s">
        <v>9331</v>
      </c>
      <c r="B9213" t="s">
        <v>69</v>
      </c>
      <c r="C9213" t="s">
        <v>70</v>
      </c>
      <c r="D9213" t="s">
        <v>27</v>
      </c>
      <c r="E9213" s="2">
        <v>45627.291932870372</v>
      </c>
      <c r="F9213" s="2">
        <v>45627.308599537027</v>
      </c>
      <c r="G9213" t="str">
        <f t="shared" si="716"/>
        <v>12</v>
      </c>
      <c r="H9213" t="str">
        <f t="shared" si="717"/>
        <v>01</v>
      </c>
      <c r="I9213">
        <v>219</v>
      </c>
      <c r="J9213">
        <f t="shared" si="718"/>
        <v>3.65</v>
      </c>
      <c r="K9213" t="s">
        <v>38</v>
      </c>
      <c r="L9213" t="s">
        <v>165</v>
      </c>
      <c r="M9213" t="s">
        <v>34</v>
      </c>
      <c r="N9213" t="b">
        <v>0</v>
      </c>
      <c r="O9213">
        <f>_xlfn.XLOOKUP(B9213,Machine_Info!A:A,Machine_Info!E:E)</f>
        <v>16</v>
      </c>
      <c r="P9213">
        <f t="shared" si="715"/>
        <v>12.35</v>
      </c>
      <c r="Q9213">
        <f t="shared" si="719"/>
        <v>0.77187499999999998</v>
      </c>
    </row>
    <row r="9214" spans="1:17" x14ac:dyDescent="0.2">
      <c r="A9214" t="s">
        <v>9332</v>
      </c>
      <c r="B9214" t="s">
        <v>125</v>
      </c>
      <c r="C9214" t="s">
        <v>126</v>
      </c>
      <c r="D9214" t="s">
        <v>20</v>
      </c>
      <c r="E9214" s="2">
        <v>45627.294340277767</v>
      </c>
      <c r="F9214" s="2">
        <v>45627.690868055557</v>
      </c>
      <c r="G9214" t="str">
        <f t="shared" si="716"/>
        <v>12</v>
      </c>
      <c r="H9214" t="str">
        <f t="shared" si="717"/>
        <v>01</v>
      </c>
      <c r="I9214">
        <v>216</v>
      </c>
      <c r="J9214">
        <f t="shared" si="718"/>
        <v>3.6</v>
      </c>
      <c r="K9214" t="s">
        <v>42</v>
      </c>
      <c r="L9214" t="s">
        <v>165</v>
      </c>
      <c r="M9214" t="s">
        <v>34</v>
      </c>
      <c r="N9214" t="b">
        <v>0</v>
      </c>
      <c r="O9214">
        <f>_xlfn.XLOOKUP(B9214,Machine_Info!A:A,Machine_Info!E:E)</f>
        <v>18</v>
      </c>
      <c r="P9214">
        <f t="shared" si="715"/>
        <v>14.4</v>
      </c>
      <c r="Q9214">
        <f t="shared" si="719"/>
        <v>0.8</v>
      </c>
    </row>
    <row r="9215" spans="1:17" x14ac:dyDescent="0.2">
      <c r="A9215" t="s">
        <v>9333</v>
      </c>
      <c r="B9215" t="s">
        <v>25</v>
      </c>
      <c r="C9215" t="s">
        <v>26</v>
      </c>
      <c r="D9215" t="s">
        <v>27</v>
      </c>
      <c r="E9215" s="2">
        <v>45627.324432870373</v>
      </c>
      <c r="F9215" s="2">
        <v>45627.356377314813</v>
      </c>
      <c r="G9215" t="str">
        <f t="shared" si="716"/>
        <v>12</v>
      </c>
      <c r="H9215" t="str">
        <f t="shared" si="717"/>
        <v>01</v>
      </c>
      <c r="I9215">
        <v>1037</v>
      </c>
      <c r="J9215">
        <f t="shared" si="718"/>
        <v>17.283333333333335</v>
      </c>
      <c r="K9215" t="s">
        <v>110</v>
      </c>
      <c r="L9215" t="s">
        <v>61</v>
      </c>
      <c r="M9215" t="s">
        <v>23</v>
      </c>
      <c r="N9215" t="b">
        <v>0</v>
      </c>
      <c r="O9215">
        <f>_xlfn.XLOOKUP(B9215,Machine_Info!A:A,Machine_Info!E:E)</f>
        <v>22</v>
      </c>
      <c r="P9215">
        <f t="shared" si="715"/>
        <v>4.716666666666665</v>
      </c>
      <c r="Q9215">
        <f t="shared" si="719"/>
        <v>0.21439393939393933</v>
      </c>
    </row>
    <row r="9216" spans="1:17" x14ac:dyDescent="0.2">
      <c r="A9216" t="s">
        <v>9334</v>
      </c>
      <c r="B9216" t="s">
        <v>174</v>
      </c>
      <c r="C9216" t="s">
        <v>175</v>
      </c>
      <c r="D9216" t="s">
        <v>59</v>
      </c>
      <c r="E9216" s="2">
        <v>45627.333506944437</v>
      </c>
      <c r="F9216" s="2">
        <v>45627.357118055559</v>
      </c>
      <c r="G9216" t="str">
        <f t="shared" si="716"/>
        <v>12</v>
      </c>
      <c r="H9216" t="str">
        <f t="shared" si="717"/>
        <v>01</v>
      </c>
      <c r="I9216">
        <v>61</v>
      </c>
      <c r="J9216">
        <f t="shared" si="718"/>
        <v>1.0166666666666666</v>
      </c>
      <c r="K9216" t="s">
        <v>110</v>
      </c>
      <c r="L9216" t="s">
        <v>10160</v>
      </c>
      <c r="M9216" t="s">
        <v>44</v>
      </c>
      <c r="N9216" t="b">
        <v>0</v>
      </c>
      <c r="O9216">
        <f>_xlfn.XLOOKUP(B9216,Machine_Info!A:A,Machine_Info!E:E)</f>
        <v>14</v>
      </c>
      <c r="P9216">
        <f t="shared" si="715"/>
        <v>12.983333333333334</v>
      </c>
      <c r="Q9216">
        <f t="shared" si="719"/>
        <v>0.92738095238095242</v>
      </c>
    </row>
    <row r="9217" spans="1:17" x14ac:dyDescent="0.2">
      <c r="A9217" t="s">
        <v>9335</v>
      </c>
      <c r="B9217" t="s">
        <v>49</v>
      </c>
      <c r="C9217" t="s">
        <v>50</v>
      </c>
      <c r="D9217" t="s">
        <v>20</v>
      </c>
      <c r="E9217" s="2">
        <v>45627.390081018522</v>
      </c>
      <c r="F9217" s="2">
        <v>45627.741469907407</v>
      </c>
      <c r="G9217" t="str">
        <f t="shared" si="716"/>
        <v>12</v>
      </c>
      <c r="H9217" t="str">
        <f t="shared" si="717"/>
        <v>01</v>
      </c>
      <c r="I9217">
        <v>954</v>
      </c>
      <c r="J9217">
        <f t="shared" si="718"/>
        <v>15.9</v>
      </c>
      <c r="K9217" t="s">
        <v>28</v>
      </c>
      <c r="L9217" t="s">
        <v>61</v>
      </c>
      <c r="M9217" t="s">
        <v>23</v>
      </c>
      <c r="N9217" t="b">
        <v>0</v>
      </c>
      <c r="O9217">
        <f>_xlfn.XLOOKUP(B9217,Machine_Info!A:A,Machine_Info!E:E)</f>
        <v>22</v>
      </c>
      <c r="P9217">
        <f t="shared" si="715"/>
        <v>6.1</v>
      </c>
      <c r="Q9217">
        <f t="shared" si="719"/>
        <v>0.27727272727272728</v>
      </c>
    </row>
    <row r="9218" spans="1:17" x14ac:dyDescent="0.2">
      <c r="A9218" t="s">
        <v>9336</v>
      </c>
      <c r="B9218" t="s">
        <v>96</v>
      </c>
      <c r="C9218" t="s">
        <v>97</v>
      </c>
      <c r="D9218" t="s">
        <v>27</v>
      </c>
      <c r="E9218" s="2">
        <v>45627.419305555559</v>
      </c>
      <c r="F9218" s="2">
        <v>45627.496388888889</v>
      </c>
      <c r="G9218" t="str">
        <f t="shared" si="716"/>
        <v>12</v>
      </c>
      <c r="H9218" t="str">
        <f t="shared" si="717"/>
        <v>01</v>
      </c>
      <c r="I9218">
        <v>455</v>
      </c>
      <c r="J9218">
        <f t="shared" si="718"/>
        <v>7.583333333333333</v>
      </c>
      <c r="K9218" t="s">
        <v>60</v>
      </c>
      <c r="L9218" t="s">
        <v>165</v>
      </c>
      <c r="M9218" t="s">
        <v>34</v>
      </c>
      <c r="N9218" t="b">
        <v>0</v>
      </c>
      <c r="O9218">
        <f>_xlfn.XLOOKUP(B9218,Machine_Info!A:A,Machine_Info!E:E)</f>
        <v>20</v>
      </c>
      <c r="P9218">
        <f t="shared" ref="P9218:P9281" si="720">O9218-J9218</f>
        <v>12.416666666666668</v>
      </c>
      <c r="Q9218">
        <f t="shared" si="719"/>
        <v>0.62083333333333335</v>
      </c>
    </row>
    <row r="9219" spans="1:17" x14ac:dyDescent="0.2">
      <c r="A9219" t="s">
        <v>9337</v>
      </c>
      <c r="B9219" t="s">
        <v>36</v>
      </c>
      <c r="C9219" t="s">
        <v>37</v>
      </c>
      <c r="D9219" t="s">
        <v>20</v>
      </c>
      <c r="E9219" s="2">
        <v>45627.430983796286</v>
      </c>
      <c r="F9219" s="2">
        <v>45627.523344907408</v>
      </c>
      <c r="G9219" t="str">
        <f t="shared" ref="G9219:G9282" si="721">TEXT(E9219,"mm")</f>
        <v>12</v>
      </c>
      <c r="H9219" t="str">
        <f t="shared" ref="H9219:H9282" si="722">TEXT(E9219,"dd")</f>
        <v>01</v>
      </c>
      <c r="I9219">
        <v>864</v>
      </c>
      <c r="J9219">
        <f t="shared" ref="J9219:J9282" si="723">I9219/60</f>
        <v>14.4</v>
      </c>
      <c r="K9219" t="s">
        <v>28</v>
      </c>
      <c r="L9219" t="s">
        <v>10160</v>
      </c>
      <c r="M9219" t="s">
        <v>44</v>
      </c>
      <c r="N9219" t="b">
        <v>0</v>
      </c>
      <c r="O9219">
        <f>_xlfn.XLOOKUP(B9219,Machine_Info!A:A,Machine_Info!E:E)</f>
        <v>18</v>
      </c>
      <c r="P9219">
        <f t="shared" si="720"/>
        <v>3.5999999999999996</v>
      </c>
      <c r="Q9219">
        <f t="shared" ref="Q9219:Q9282" si="724">P9219/O9219</f>
        <v>0.19999999999999998</v>
      </c>
    </row>
    <row r="9220" spans="1:17" x14ac:dyDescent="0.2">
      <c r="A9220" t="s">
        <v>9338</v>
      </c>
      <c r="B9220" t="s">
        <v>152</v>
      </c>
      <c r="C9220" t="s">
        <v>153</v>
      </c>
      <c r="D9220" t="s">
        <v>27</v>
      </c>
      <c r="E9220" s="2">
        <v>45627.438842592594</v>
      </c>
      <c r="F9220" s="2">
        <v>45627.441620370373</v>
      </c>
      <c r="G9220" t="str">
        <f t="shared" si="721"/>
        <v>12</v>
      </c>
      <c r="H9220" t="str">
        <f t="shared" si="722"/>
        <v>01</v>
      </c>
      <c r="I9220">
        <v>168</v>
      </c>
      <c r="J9220">
        <f t="shared" si="723"/>
        <v>2.8</v>
      </c>
      <c r="K9220" t="s">
        <v>71</v>
      </c>
      <c r="L9220" t="s">
        <v>61</v>
      </c>
      <c r="M9220" t="s">
        <v>23</v>
      </c>
      <c r="N9220" t="b">
        <v>1</v>
      </c>
      <c r="O9220">
        <f>_xlfn.XLOOKUP(B9220,Machine_Info!A:A,Machine_Info!E:E)</f>
        <v>18</v>
      </c>
      <c r="P9220">
        <f t="shared" si="720"/>
        <v>15.2</v>
      </c>
      <c r="Q9220">
        <f t="shared" si="724"/>
        <v>0.84444444444444444</v>
      </c>
    </row>
    <row r="9221" spans="1:17" x14ac:dyDescent="0.2">
      <c r="A9221" t="s">
        <v>9339</v>
      </c>
      <c r="B9221" t="s">
        <v>66</v>
      </c>
      <c r="C9221" t="s">
        <v>67</v>
      </c>
      <c r="D9221" t="s">
        <v>32</v>
      </c>
      <c r="E9221" s="2">
        <v>45627.446087962962</v>
      </c>
      <c r="F9221" s="2">
        <v>45627.453726851847</v>
      </c>
      <c r="G9221" t="str">
        <f t="shared" si="721"/>
        <v>12</v>
      </c>
      <c r="H9221" t="str">
        <f t="shared" si="722"/>
        <v>01</v>
      </c>
      <c r="I9221">
        <v>133</v>
      </c>
      <c r="J9221">
        <f t="shared" si="723"/>
        <v>2.2166666666666668</v>
      </c>
      <c r="K9221" t="s">
        <v>103</v>
      </c>
      <c r="L9221" t="s">
        <v>165</v>
      </c>
      <c r="M9221" t="s">
        <v>34</v>
      </c>
      <c r="N9221" t="b">
        <v>0</v>
      </c>
      <c r="O9221">
        <f>_xlfn.XLOOKUP(B9221,Machine_Info!A:A,Machine_Info!E:E)</f>
        <v>14</v>
      </c>
      <c r="P9221">
        <f t="shared" si="720"/>
        <v>11.783333333333333</v>
      </c>
      <c r="Q9221">
        <f t="shared" si="724"/>
        <v>0.84166666666666667</v>
      </c>
    </row>
    <row r="9222" spans="1:17" x14ac:dyDescent="0.2">
      <c r="A9222" t="s">
        <v>9340</v>
      </c>
      <c r="B9222" t="s">
        <v>253</v>
      </c>
      <c r="C9222" t="s">
        <v>254</v>
      </c>
      <c r="D9222" t="s">
        <v>59</v>
      </c>
      <c r="E9222" s="2">
        <v>45627.544212962966</v>
      </c>
      <c r="F9222" s="2">
        <v>45627.555324074077</v>
      </c>
      <c r="G9222" t="str">
        <f t="shared" si="721"/>
        <v>12</v>
      </c>
      <c r="H9222" t="str">
        <f t="shared" si="722"/>
        <v>01</v>
      </c>
      <c r="I9222">
        <v>5</v>
      </c>
      <c r="J9222">
        <f t="shared" si="723"/>
        <v>8.3333333333333329E-2</v>
      </c>
      <c r="K9222" t="s">
        <v>21</v>
      </c>
      <c r="L9222" t="s">
        <v>61</v>
      </c>
      <c r="M9222" t="s">
        <v>23</v>
      </c>
      <c r="N9222" t="b">
        <v>1</v>
      </c>
      <c r="O9222">
        <f>_xlfn.XLOOKUP(B9222,Machine_Info!A:A,Machine_Info!E:E)</f>
        <v>22</v>
      </c>
      <c r="P9222">
        <f t="shared" si="720"/>
        <v>21.916666666666668</v>
      </c>
      <c r="Q9222">
        <f t="shared" si="724"/>
        <v>0.99621212121212122</v>
      </c>
    </row>
    <row r="9223" spans="1:17" x14ac:dyDescent="0.2">
      <c r="A9223" t="s">
        <v>9341</v>
      </c>
      <c r="B9223" t="s">
        <v>116</v>
      </c>
      <c r="C9223" t="s">
        <v>117</v>
      </c>
      <c r="D9223" t="s">
        <v>20</v>
      </c>
      <c r="E9223" s="2">
        <v>45627.550891203697</v>
      </c>
      <c r="F9223" s="2">
        <v>45627.567557870367</v>
      </c>
      <c r="G9223" t="str">
        <f t="shared" si="721"/>
        <v>12</v>
      </c>
      <c r="H9223" t="str">
        <f t="shared" si="722"/>
        <v>01</v>
      </c>
      <c r="I9223">
        <v>114</v>
      </c>
      <c r="J9223">
        <f t="shared" si="723"/>
        <v>1.9</v>
      </c>
      <c r="K9223" t="s">
        <v>76</v>
      </c>
      <c r="L9223" t="s">
        <v>61</v>
      </c>
      <c r="M9223" t="s">
        <v>23</v>
      </c>
      <c r="N9223" t="b">
        <v>0</v>
      </c>
      <c r="O9223">
        <f>_xlfn.XLOOKUP(B9223,Machine_Info!A:A,Machine_Info!E:E)</f>
        <v>16</v>
      </c>
      <c r="P9223">
        <f t="shared" si="720"/>
        <v>14.1</v>
      </c>
      <c r="Q9223">
        <f t="shared" si="724"/>
        <v>0.88124999999999998</v>
      </c>
    </row>
    <row r="9224" spans="1:17" x14ac:dyDescent="0.2">
      <c r="A9224" t="s">
        <v>9342</v>
      </c>
      <c r="B9224" t="s">
        <v>30</v>
      </c>
      <c r="C9224" t="s">
        <v>31</v>
      </c>
      <c r="D9224" t="s">
        <v>32</v>
      </c>
      <c r="E9224" s="2">
        <v>45627.655046296299</v>
      </c>
      <c r="F9224" s="2">
        <v>45627.686296296299</v>
      </c>
      <c r="G9224" t="str">
        <f t="shared" si="721"/>
        <v>12</v>
      </c>
      <c r="H9224" t="str">
        <f t="shared" si="722"/>
        <v>01</v>
      </c>
      <c r="I9224">
        <v>52</v>
      </c>
      <c r="J9224">
        <f t="shared" si="723"/>
        <v>0.8666666666666667</v>
      </c>
      <c r="K9224" t="s">
        <v>21</v>
      </c>
      <c r="L9224" t="s">
        <v>61</v>
      </c>
      <c r="M9224" t="s">
        <v>23</v>
      </c>
      <c r="N9224" t="b">
        <v>1</v>
      </c>
      <c r="O9224">
        <f>_xlfn.XLOOKUP(B9224,Machine_Info!A:A,Machine_Info!E:E)</f>
        <v>22</v>
      </c>
      <c r="P9224">
        <f t="shared" si="720"/>
        <v>21.133333333333333</v>
      </c>
      <c r="Q9224">
        <f t="shared" si="724"/>
        <v>0.96060606060606057</v>
      </c>
    </row>
    <row r="9225" spans="1:17" x14ac:dyDescent="0.2">
      <c r="A9225" t="s">
        <v>9343</v>
      </c>
      <c r="B9225" t="s">
        <v>25</v>
      </c>
      <c r="C9225" t="s">
        <v>26</v>
      </c>
      <c r="D9225" t="s">
        <v>27</v>
      </c>
      <c r="E9225" s="2">
        <v>45627.69568287037</v>
      </c>
      <c r="F9225" s="2">
        <v>45627.697766203702</v>
      </c>
      <c r="G9225" t="str">
        <f t="shared" si="721"/>
        <v>12</v>
      </c>
      <c r="H9225" t="str">
        <f t="shared" si="722"/>
        <v>01</v>
      </c>
      <c r="I9225">
        <v>1254</v>
      </c>
      <c r="J9225">
        <f t="shared" si="723"/>
        <v>20.9</v>
      </c>
      <c r="K9225" t="s">
        <v>42</v>
      </c>
      <c r="L9225" t="s">
        <v>10160</v>
      </c>
      <c r="M9225" t="s">
        <v>44</v>
      </c>
      <c r="N9225" t="b">
        <v>0</v>
      </c>
      <c r="O9225">
        <f>_xlfn.XLOOKUP(B9225,Machine_Info!A:A,Machine_Info!E:E)</f>
        <v>22</v>
      </c>
      <c r="P9225">
        <f t="shared" si="720"/>
        <v>1.1000000000000014</v>
      </c>
      <c r="Q9225">
        <f t="shared" si="724"/>
        <v>5.0000000000000065E-2</v>
      </c>
    </row>
    <row r="9226" spans="1:17" x14ac:dyDescent="0.2">
      <c r="A9226" t="s">
        <v>9344</v>
      </c>
      <c r="B9226" t="s">
        <v>218</v>
      </c>
      <c r="C9226" t="s">
        <v>219</v>
      </c>
      <c r="D9226" t="s">
        <v>20</v>
      </c>
      <c r="E9226" s="2">
        <v>45627.725381944438</v>
      </c>
      <c r="F9226" s="2">
        <v>45627.792048611111</v>
      </c>
      <c r="G9226" t="str">
        <f t="shared" si="721"/>
        <v>12</v>
      </c>
      <c r="H9226" t="str">
        <f t="shared" si="722"/>
        <v>01</v>
      </c>
      <c r="I9226">
        <v>301</v>
      </c>
      <c r="J9226">
        <f t="shared" si="723"/>
        <v>5.0166666666666666</v>
      </c>
      <c r="K9226" t="s">
        <v>42</v>
      </c>
      <c r="L9226" t="s">
        <v>10160</v>
      </c>
      <c r="M9226" t="s">
        <v>44</v>
      </c>
      <c r="N9226" t="b">
        <v>0</v>
      </c>
      <c r="O9226">
        <f>_xlfn.XLOOKUP(B9226,Machine_Info!A:A,Machine_Info!E:E)</f>
        <v>14</v>
      </c>
      <c r="P9226">
        <f t="shared" si="720"/>
        <v>8.9833333333333343</v>
      </c>
      <c r="Q9226">
        <f t="shared" si="724"/>
        <v>0.64166666666666672</v>
      </c>
    </row>
    <row r="9227" spans="1:17" x14ac:dyDescent="0.2">
      <c r="A9227" t="s">
        <v>9345</v>
      </c>
      <c r="B9227" t="s">
        <v>139</v>
      </c>
      <c r="C9227" t="s">
        <v>140</v>
      </c>
      <c r="D9227" t="s">
        <v>59</v>
      </c>
      <c r="E9227" s="2">
        <v>45627.761469907397</v>
      </c>
      <c r="F9227" s="2">
        <v>45627.782997685194</v>
      </c>
      <c r="G9227" t="str">
        <f t="shared" si="721"/>
        <v>12</v>
      </c>
      <c r="H9227" t="str">
        <f t="shared" si="722"/>
        <v>01</v>
      </c>
      <c r="I9227">
        <v>105</v>
      </c>
      <c r="J9227">
        <f t="shared" si="723"/>
        <v>1.75</v>
      </c>
      <c r="K9227" t="s">
        <v>103</v>
      </c>
      <c r="L9227" t="s">
        <v>10160</v>
      </c>
      <c r="M9227" t="s">
        <v>44</v>
      </c>
      <c r="N9227" t="b">
        <v>0</v>
      </c>
      <c r="O9227">
        <f>_xlfn.XLOOKUP(B9227,Machine_Info!A:A,Machine_Info!E:E)</f>
        <v>20</v>
      </c>
      <c r="P9227">
        <f t="shared" si="720"/>
        <v>18.25</v>
      </c>
      <c r="Q9227">
        <f t="shared" si="724"/>
        <v>0.91249999999999998</v>
      </c>
    </row>
    <row r="9228" spans="1:17" x14ac:dyDescent="0.2">
      <c r="A9228" t="s">
        <v>9346</v>
      </c>
      <c r="B9228" t="s">
        <v>57</v>
      </c>
      <c r="C9228" t="s">
        <v>58</v>
      </c>
      <c r="D9228" t="s">
        <v>59</v>
      </c>
      <c r="E9228" s="2">
        <v>45627.859699074077</v>
      </c>
      <c r="F9228" s="2">
        <v>45627.984699074077</v>
      </c>
      <c r="G9228" t="str">
        <f t="shared" si="721"/>
        <v>12</v>
      </c>
      <c r="H9228" t="str">
        <f t="shared" si="722"/>
        <v>01</v>
      </c>
      <c r="I9228">
        <v>22</v>
      </c>
      <c r="J9228">
        <f t="shared" si="723"/>
        <v>0.36666666666666664</v>
      </c>
      <c r="K9228" t="s">
        <v>28</v>
      </c>
      <c r="L9228" t="s">
        <v>10160</v>
      </c>
      <c r="M9228" t="s">
        <v>44</v>
      </c>
      <c r="N9228" t="b">
        <v>0</v>
      </c>
      <c r="O9228">
        <f>_xlfn.XLOOKUP(B9228,Machine_Info!A:A,Machine_Info!E:E)</f>
        <v>18</v>
      </c>
      <c r="P9228">
        <f t="shared" si="720"/>
        <v>17.633333333333333</v>
      </c>
      <c r="Q9228">
        <f t="shared" si="724"/>
        <v>0.97962962962962963</v>
      </c>
    </row>
    <row r="9229" spans="1:17" x14ac:dyDescent="0.2">
      <c r="A9229" t="s">
        <v>9347</v>
      </c>
      <c r="B9229" t="s">
        <v>106</v>
      </c>
      <c r="C9229" t="s">
        <v>107</v>
      </c>
      <c r="D9229" t="s">
        <v>59</v>
      </c>
      <c r="E9229" s="2">
        <v>45627.880057870367</v>
      </c>
      <c r="F9229" s="2">
        <v>45628.008530092593</v>
      </c>
      <c r="G9229" t="str">
        <f t="shared" si="721"/>
        <v>12</v>
      </c>
      <c r="H9229" t="str">
        <f t="shared" si="722"/>
        <v>01</v>
      </c>
      <c r="I9229">
        <v>9</v>
      </c>
      <c r="J9229">
        <f t="shared" si="723"/>
        <v>0.15</v>
      </c>
      <c r="K9229" t="s">
        <v>71</v>
      </c>
      <c r="L9229" t="s">
        <v>165</v>
      </c>
      <c r="M9229" t="s">
        <v>34</v>
      </c>
      <c r="N9229" t="b">
        <v>1</v>
      </c>
      <c r="O9229">
        <f>_xlfn.XLOOKUP(B9229,Machine_Info!A:A,Machine_Info!E:E)</f>
        <v>16</v>
      </c>
      <c r="P9229">
        <f t="shared" si="720"/>
        <v>15.85</v>
      </c>
      <c r="Q9229">
        <f t="shared" si="724"/>
        <v>0.99062499999999998</v>
      </c>
    </row>
    <row r="9230" spans="1:17" x14ac:dyDescent="0.2">
      <c r="A9230" t="s">
        <v>9348</v>
      </c>
      <c r="B9230" t="s">
        <v>142</v>
      </c>
      <c r="C9230" t="s">
        <v>143</v>
      </c>
      <c r="D9230" t="s">
        <v>27</v>
      </c>
      <c r="E9230" s="2">
        <v>45627.890960648147</v>
      </c>
      <c r="F9230" s="2">
        <v>45628.490266203713</v>
      </c>
      <c r="G9230" t="str">
        <f t="shared" si="721"/>
        <v>12</v>
      </c>
      <c r="H9230" t="str">
        <f t="shared" si="722"/>
        <v>01</v>
      </c>
      <c r="I9230">
        <v>204</v>
      </c>
      <c r="J9230">
        <f t="shared" si="723"/>
        <v>3.4</v>
      </c>
      <c r="K9230" t="s">
        <v>54</v>
      </c>
      <c r="L9230" t="s">
        <v>61</v>
      </c>
      <c r="M9230" t="s">
        <v>23</v>
      </c>
      <c r="N9230" t="b">
        <v>1</v>
      </c>
      <c r="O9230">
        <f>_xlfn.XLOOKUP(B9230,Machine_Info!A:A,Machine_Info!E:E)</f>
        <v>22</v>
      </c>
      <c r="P9230">
        <f t="shared" si="720"/>
        <v>18.600000000000001</v>
      </c>
      <c r="Q9230">
        <f t="shared" si="724"/>
        <v>0.84545454545454557</v>
      </c>
    </row>
    <row r="9231" spans="1:17" x14ac:dyDescent="0.2">
      <c r="A9231" t="s">
        <v>9349</v>
      </c>
      <c r="B9231" t="s">
        <v>139</v>
      </c>
      <c r="C9231" t="s">
        <v>140</v>
      </c>
      <c r="D9231" t="s">
        <v>59</v>
      </c>
      <c r="E9231" s="2">
        <v>45627.917743055557</v>
      </c>
      <c r="F9231" s="2">
        <v>45627.9371875</v>
      </c>
      <c r="G9231" t="str">
        <f t="shared" si="721"/>
        <v>12</v>
      </c>
      <c r="H9231" t="str">
        <f t="shared" si="722"/>
        <v>01</v>
      </c>
      <c r="I9231">
        <v>377</v>
      </c>
      <c r="J9231">
        <f t="shared" si="723"/>
        <v>6.2833333333333332</v>
      </c>
      <c r="K9231" t="s">
        <v>38</v>
      </c>
      <c r="L9231" t="s">
        <v>61</v>
      </c>
      <c r="M9231" t="s">
        <v>23</v>
      </c>
      <c r="N9231" t="b">
        <v>0</v>
      </c>
      <c r="O9231">
        <f>_xlfn.XLOOKUP(B9231,Machine_Info!A:A,Machine_Info!E:E)</f>
        <v>20</v>
      </c>
      <c r="P9231">
        <f t="shared" si="720"/>
        <v>13.716666666666667</v>
      </c>
      <c r="Q9231">
        <f t="shared" si="724"/>
        <v>0.68583333333333329</v>
      </c>
    </row>
    <row r="9232" spans="1:17" x14ac:dyDescent="0.2">
      <c r="A9232" t="s">
        <v>9350</v>
      </c>
      <c r="B9232" t="s">
        <v>57</v>
      </c>
      <c r="C9232" t="s">
        <v>58</v>
      </c>
      <c r="D9232" t="s">
        <v>59</v>
      </c>
      <c r="E9232" s="2">
        <v>45627.935925925929</v>
      </c>
      <c r="F9232" s="2">
        <v>45627.958148148151</v>
      </c>
      <c r="G9232" t="str">
        <f t="shared" si="721"/>
        <v>12</v>
      </c>
      <c r="H9232" t="str">
        <f t="shared" si="722"/>
        <v>01</v>
      </c>
      <c r="I9232">
        <v>14</v>
      </c>
      <c r="J9232">
        <f t="shared" si="723"/>
        <v>0.23333333333333334</v>
      </c>
      <c r="K9232" t="s">
        <v>71</v>
      </c>
      <c r="L9232" t="s">
        <v>165</v>
      </c>
      <c r="M9232" t="s">
        <v>34</v>
      </c>
      <c r="N9232" t="b">
        <v>1</v>
      </c>
      <c r="O9232">
        <f>_xlfn.XLOOKUP(B9232,Machine_Info!A:A,Machine_Info!E:E)</f>
        <v>18</v>
      </c>
      <c r="P9232">
        <f t="shared" si="720"/>
        <v>17.766666666666666</v>
      </c>
      <c r="Q9232">
        <f t="shared" si="724"/>
        <v>0.98703703703703694</v>
      </c>
    </row>
    <row r="9233" spans="1:17" x14ac:dyDescent="0.2">
      <c r="A9233" t="s">
        <v>9351</v>
      </c>
      <c r="B9233" t="s">
        <v>40</v>
      </c>
      <c r="C9233" t="s">
        <v>41</v>
      </c>
      <c r="D9233" t="s">
        <v>20</v>
      </c>
      <c r="E9233" s="2">
        <v>45627.978356481479</v>
      </c>
      <c r="F9233" s="2">
        <v>45628.467939814807</v>
      </c>
      <c r="G9233" t="str">
        <f t="shared" si="721"/>
        <v>12</v>
      </c>
      <c r="H9233" t="str">
        <f t="shared" si="722"/>
        <v>01</v>
      </c>
      <c r="I9233">
        <v>1026</v>
      </c>
      <c r="J9233">
        <f t="shared" si="723"/>
        <v>17.100000000000001</v>
      </c>
      <c r="K9233" t="s">
        <v>28</v>
      </c>
      <c r="L9233" t="s">
        <v>10160</v>
      </c>
      <c r="M9233" t="s">
        <v>44</v>
      </c>
      <c r="N9233" t="b">
        <v>0</v>
      </c>
      <c r="O9233">
        <f>_xlfn.XLOOKUP(B9233,Machine_Info!A:A,Machine_Info!E:E)</f>
        <v>18</v>
      </c>
      <c r="P9233">
        <f t="shared" si="720"/>
        <v>0.89999999999999858</v>
      </c>
      <c r="Q9233">
        <f t="shared" si="724"/>
        <v>4.999999999999992E-2</v>
      </c>
    </row>
    <row r="9234" spans="1:17" x14ac:dyDescent="0.2">
      <c r="A9234" t="s">
        <v>9352</v>
      </c>
      <c r="B9234" t="s">
        <v>116</v>
      </c>
      <c r="C9234" t="s">
        <v>117</v>
      </c>
      <c r="D9234" t="s">
        <v>20</v>
      </c>
      <c r="E9234" s="2">
        <v>45628.024953703702</v>
      </c>
      <c r="F9234" s="2">
        <v>45628.070092592592</v>
      </c>
      <c r="G9234" t="str">
        <f t="shared" si="721"/>
        <v>12</v>
      </c>
      <c r="H9234" t="str">
        <f t="shared" si="722"/>
        <v>02</v>
      </c>
      <c r="I9234">
        <v>51</v>
      </c>
      <c r="J9234">
        <f t="shared" si="723"/>
        <v>0.85</v>
      </c>
      <c r="K9234" t="s">
        <v>42</v>
      </c>
      <c r="L9234" t="s">
        <v>10160</v>
      </c>
      <c r="M9234" t="s">
        <v>44</v>
      </c>
      <c r="N9234" t="b">
        <v>0</v>
      </c>
      <c r="O9234">
        <f>_xlfn.XLOOKUP(B9234,Machine_Info!A:A,Machine_Info!E:E)</f>
        <v>16</v>
      </c>
      <c r="P9234">
        <f t="shared" si="720"/>
        <v>15.15</v>
      </c>
      <c r="Q9234">
        <f t="shared" si="724"/>
        <v>0.94687500000000002</v>
      </c>
    </row>
    <row r="9235" spans="1:17" x14ac:dyDescent="0.2">
      <c r="A9235" t="s">
        <v>9353</v>
      </c>
      <c r="B9235" t="s">
        <v>160</v>
      </c>
      <c r="C9235" t="s">
        <v>161</v>
      </c>
      <c r="D9235" t="s">
        <v>32</v>
      </c>
      <c r="E9235" s="2">
        <v>45628.025405092587</v>
      </c>
      <c r="F9235" s="2">
        <v>45628.049710648149</v>
      </c>
      <c r="G9235" t="str">
        <f t="shared" si="721"/>
        <v>12</v>
      </c>
      <c r="H9235" t="str">
        <f t="shared" si="722"/>
        <v>02</v>
      </c>
      <c r="I9235">
        <v>118</v>
      </c>
      <c r="J9235">
        <f t="shared" si="723"/>
        <v>1.9666666666666666</v>
      </c>
      <c r="K9235" t="s">
        <v>54</v>
      </c>
      <c r="L9235" t="s">
        <v>165</v>
      </c>
      <c r="M9235" t="s">
        <v>34</v>
      </c>
      <c r="N9235" t="b">
        <v>1</v>
      </c>
      <c r="O9235">
        <f>_xlfn.XLOOKUP(B9235,Machine_Info!A:A,Machine_Info!E:E)</f>
        <v>20</v>
      </c>
      <c r="P9235">
        <f t="shared" si="720"/>
        <v>18.033333333333335</v>
      </c>
      <c r="Q9235">
        <f t="shared" si="724"/>
        <v>0.90166666666666673</v>
      </c>
    </row>
    <row r="9236" spans="1:17" x14ac:dyDescent="0.2">
      <c r="A9236" t="s">
        <v>9354</v>
      </c>
      <c r="B9236" t="s">
        <v>163</v>
      </c>
      <c r="C9236" t="s">
        <v>164</v>
      </c>
      <c r="D9236" t="s">
        <v>32</v>
      </c>
      <c r="E9236" s="2">
        <v>45628.032835648148</v>
      </c>
      <c r="F9236" s="2">
        <v>45628.109918981478</v>
      </c>
      <c r="G9236" t="str">
        <f t="shared" si="721"/>
        <v>12</v>
      </c>
      <c r="H9236" t="str">
        <f t="shared" si="722"/>
        <v>02</v>
      </c>
      <c r="I9236">
        <v>148</v>
      </c>
      <c r="J9236">
        <f t="shared" si="723"/>
        <v>2.4666666666666668</v>
      </c>
      <c r="K9236" t="s">
        <v>21</v>
      </c>
      <c r="L9236" t="s">
        <v>61</v>
      </c>
      <c r="M9236" t="s">
        <v>23</v>
      </c>
      <c r="N9236" t="b">
        <v>1</v>
      </c>
      <c r="O9236">
        <f>_xlfn.XLOOKUP(B9236,Machine_Info!A:A,Machine_Info!E:E)</f>
        <v>20</v>
      </c>
      <c r="P9236">
        <f t="shared" si="720"/>
        <v>17.533333333333331</v>
      </c>
      <c r="Q9236">
        <f t="shared" si="724"/>
        <v>0.87666666666666659</v>
      </c>
    </row>
    <row r="9237" spans="1:17" x14ac:dyDescent="0.2">
      <c r="A9237" t="s">
        <v>9355</v>
      </c>
      <c r="B9237" t="s">
        <v>52</v>
      </c>
      <c r="C9237" t="s">
        <v>53</v>
      </c>
      <c r="D9237" t="s">
        <v>27</v>
      </c>
      <c r="E9237" s="2">
        <v>45628.065081018518</v>
      </c>
      <c r="F9237" s="2">
        <v>45628.087997685187</v>
      </c>
      <c r="G9237" t="str">
        <f t="shared" si="721"/>
        <v>12</v>
      </c>
      <c r="H9237" t="str">
        <f t="shared" si="722"/>
        <v>02</v>
      </c>
      <c r="I9237">
        <v>34</v>
      </c>
      <c r="J9237">
        <f t="shared" si="723"/>
        <v>0.56666666666666665</v>
      </c>
      <c r="K9237" t="s">
        <v>54</v>
      </c>
      <c r="L9237" t="s">
        <v>61</v>
      </c>
      <c r="M9237" t="s">
        <v>23</v>
      </c>
      <c r="N9237" t="b">
        <v>1</v>
      </c>
      <c r="O9237">
        <f>_xlfn.XLOOKUP(B9237,Machine_Info!A:A,Machine_Info!E:E)</f>
        <v>16</v>
      </c>
      <c r="P9237">
        <f t="shared" si="720"/>
        <v>15.433333333333334</v>
      </c>
      <c r="Q9237">
        <f t="shared" si="724"/>
        <v>0.96458333333333335</v>
      </c>
    </row>
    <row r="9238" spans="1:17" x14ac:dyDescent="0.2">
      <c r="A9238" t="s">
        <v>9356</v>
      </c>
      <c r="B9238" t="s">
        <v>84</v>
      </c>
      <c r="C9238" t="s">
        <v>85</v>
      </c>
      <c r="D9238" t="s">
        <v>27</v>
      </c>
      <c r="E9238" s="2">
        <v>45628.085023148153</v>
      </c>
      <c r="F9238" s="2">
        <v>45628.100300925929</v>
      </c>
      <c r="G9238" t="str">
        <f t="shared" si="721"/>
        <v>12</v>
      </c>
      <c r="H9238" t="str">
        <f t="shared" si="722"/>
        <v>02</v>
      </c>
      <c r="I9238">
        <v>126</v>
      </c>
      <c r="J9238">
        <f t="shared" si="723"/>
        <v>2.1</v>
      </c>
      <c r="K9238" t="s">
        <v>28</v>
      </c>
      <c r="L9238" t="s">
        <v>165</v>
      </c>
      <c r="M9238" t="s">
        <v>34</v>
      </c>
      <c r="N9238" t="b">
        <v>0</v>
      </c>
      <c r="O9238">
        <f>_xlfn.XLOOKUP(B9238,Machine_Info!A:A,Machine_Info!E:E)</f>
        <v>22</v>
      </c>
      <c r="P9238">
        <f t="shared" si="720"/>
        <v>19.899999999999999</v>
      </c>
      <c r="Q9238">
        <f t="shared" si="724"/>
        <v>0.90454545454545443</v>
      </c>
    </row>
    <row r="9239" spans="1:17" x14ac:dyDescent="0.2">
      <c r="A9239" t="s">
        <v>9357</v>
      </c>
      <c r="B9239" t="s">
        <v>78</v>
      </c>
      <c r="C9239" t="s">
        <v>79</v>
      </c>
      <c r="D9239" t="s">
        <v>32</v>
      </c>
      <c r="E9239" s="2">
        <v>45628.095856481479</v>
      </c>
      <c r="F9239" s="2">
        <v>45628.421550925923</v>
      </c>
      <c r="G9239" t="str">
        <f t="shared" si="721"/>
        <v>12</v>
      </c>
      <c r="H9239" t="str">
        <f t="shared" si="722"/>
        <v>02</v>
      </c>
      <c r="I9239">
        <v>665</v>
      </c>
      <c r="J9239">
        <f t="shared" si="723"/>
        <v>11.083333333333334</v>
      </c>
      <c r="K9239" t="s">
        <v>38</v>
      </c>
      <c r="L9239" t="s">
        <v>10160</v>
      </c>
      <c r="M9239" t="s">
        <v>44</v>
      </c>
      <c r="N9239" t="b">
        <v>0</v>
      </c>
      <c r="O9239">
        <f>_xlfn.XLOOKUP(B9239,Machine_Info!A:A,Machine_Info!E:E)</f>
        <v>22</v>
      </c>
      <c r="P9239">
        <f t="shared" si="720"/>
        <v>10.916666666666666</v>
      </c>
      <c r="Q9239">
        <f t="shared" si="724"/>
        <v>0.49621212121212116</v>
      </c>
    </row>
    <row r="9240" spans="1:17" x14ac:dyDescent="0.2">
      <c r="A9240" t="s">
        <v>9358</v>
      </c>
      <c r="B9240" t="s">
        <v>253</v>
      </c>
      <c r="C9240" t="s">
        <v>254</v>
      </c>
      <c r="D9240" t="s">
        <v>59</v>
      </c>
      <c r="E9240" s="2">
        <v>45628.104201388887</v>
      </c>
      <c r="F9240" s="2">
        <v>45628.289618055547</v>
      </c>
      <c r="G9240" t="str">
        <f t="shared" si="721"/>
        <v>12</v>
      </c>
      <c r="H9240" t="str">
        <f t="shared" si="722"/>
        <v>02</v>
      </c>
      <c r="I9240">
        <v>9</v>
      </c>
      <c r="J9240">
        <f t="shared" si="723"/>
        <v>0.15</v>
      </c>
      <c r="K9240" t="s">
        <v>42</v>
      </c>
      <c r="L9240" t="s">
        <v>10160</v>
      </c>
      <c r="M9240" t="s">
        <v>44</v>
      </c>
      <c r="N9240" t="b">
        <v>0</v>
      </c>
      <c r="O9240">
        <f>_xlfn.XLOOKUP(B9240,Machine_Info!A:A,Machine_Info!E:E)</f>
        <v>22</v>
      </c>
      <c r="P9240">
        <f t="shared" si="720"/>
        <v>21.85</v>
      </c>
      <c r="Q9240">
        <f t="shared" si="724"/>
        <v>0.99318181818181828</v>
      </c>
    </row>
    <row r="9241" spans="1:17" x14ac:dyDescent="0.2">
      <c r="A9241" t="s">
        <v>9359</v>
      </c>
      <c r="B9241" t="s">
        <v>57</v>
      </c>
      <c r="C9241" t="s">
        <v>58</v>
      </c>
      <c r="D9241" t="s">
        <v>59</v>
      </c>
      <c r="E9241" s="2">
        <v>45628.122708333343</v>
      </c>
      <c r="F9241" s="2">
        <v>45628.128263888888</v>
      </c>
      <c r="G9241" t="str">
        <f t="shared" si="721"/>
        <v>12</v>
      </c>
      <c r="H9241" t="str">
        <f t="shared" si="722"/>
        <v>02</v>
      </c>
      <c r="I9241">
        <v>28</v>
      </c>
      <c r="J9241">
        <f t="shared" si="723"/>
        <v>0.46666666666666667</v>
      </c>
      <c r="K9241" t="s">
        <v>42</v>
      </c>
      <c r="L9241" t="s">
        <v>165</v>
      </c>
      <c r="M9241" t="s">
        <v>34</v>
      </c>
      <c r="N9241" t="b">
        <v>0</v>
      </c>
      <c r="O9241">
        <f>_xlfn.XLOOKUP(B9241,Machine_Info!A:A,Machine_Info!E:E)</f>
        <v>18</v>
      </c>
      <c r="P9241">
        <f t="shared" si="720"/>
        <v>17.533333333333335</v>
      </c>
      <c r="Q9241">
        <f t="shared" si="724"/>
        <v>0.9740740740740742</v>
      </c>
    </row>
    <row r="9242" spans="1:17" x14ac:dyDescent="0.2">
      <c r="A9242" t="s">
        <v>9360</v>
      </c>
      <c r="B9242" t="s">
        <v>18</v>
      </c>
      <c r="C9242" t="s">
        <v>19</v>
      </c>
      <c r="D9242" t="s">
        <v>20</v>
      </c>
      <c r="E9242" s="2">
        <v>45628.192303240743</v>
      </c>
      <c r="F9242" s="2">
        <v>45628.292997685188</v>
      </c>
      <c r="G9242" t="str">
        <f t="shared" si="721"/>
        <v>12</v>
      </c>
      <c r="H9242" t="str">
        <f t="shared" si="722"/>
        <v>02</v>
      </c>
      <c r="I9242">
        <v>145</v>
      </c>
      <c r="J9242">
        <f t="shared" si="723"/>
        <v>2.4166666666666665</v>
      </c>
      <c r="K9242" t="s">
        <v>42</v>
      </c>
      <c r="L9242" t="s">
        <v>10160</v>
      </c>
      <c r="M9242" t="s">
        <v>44</v>
      </c>
      <c r="N9242" t="b">
        <v>0</v>
      </c>
      <c r="O9242">
        <f>_xlfn.XLOOKUP(B9242,Machine_Info!A:A,Machine_Info!E:E)</f>
        <v>16</v>
      </c>
      <c r="P9242">
        <f t="shared" si="720"/>
        <v>13.583333333333334</v>
      </c>
      <c r="Q9242">
        <f t="shared" si="724"/>
        <v>0.84895833333333337</v>
      </c>
    </row>
    <row r="9243" spans="1:17" x14ac:dyDescent="0.2">
      <c r="A9243" t="s">
        <v>9361</v>
      </c>
      <c r="B9243" t="s">
        <v>30</v>
      </c>
      <c r="C9243" t="s">
        <v>31</v>
      </c>
      <c r="D9243" t="s">
        <v>32</v>
      </c>
      <c r="E9243" s="2">
        <v>45628.23704861111</v>
      </c>
      <c r="F9243" s="2">
        <v>45628.259965277779</v>
      </c>
      <c r="G9243" t="str">
        <f t="shared" si="721"/>
        <v>12</v>
      </c>
      <c r="H9243" t="str">
        <f t="shared" si="722"/>
        <v>02</v>
      </c>
      <c r="I9243">
        <v>121</v>
      </c>
      <c r="J9243">
        <f t="shared" si="723"/>
        <v>2.0166666666666666</v>
      </c>
      <c r="K9243" t="s">
        <v>76</v>
      </c>
      <c r="L9243" t="s">
        <v>61</v>
      </c>
      <c r="M9243" t="s">
        <v>23</v>
      </c>
      <c r="N9243" t="b">
        <v>0</v>
      </c>
      <c r="O9243">
        <f>_xlfn.XLOOKUP(B9243,Machine_Info!A:A,Machine_Info!E:E)</f>
        <v>22</v>
      </c>
      <c r="P9243">
        <f t="shared" si="720"/>
        <v>19.983333333333334</v>
      </c>
      <c r="Q9243">
        <f t="shared" si="724"/>
        <v>0.90833333333333333</v>
      </c>
    </row>
    <row r="9244" spans="1:17" x14ac:dyDescent="0.2">
      <c r="A9244" t="s">
        <v>9362</v>
      </c>
      <c r="B9244" t="s">
        <v>218</v>
      </c>
      <c r="C9244" t="s">
        <v>219</v>
      </c>
      <c r="D9244" t="s">
        <v>20</v>
      </c>
      <c r="E9244" s="2">
        <v>45628.247581018521</v>
      </c>
      <c r="F9244" s="2">
        <v>45628.356608796297</v>
      </c>
      <c r="G9244" t="str">
        <f t="shared" si="721"/>
        <v>12</v>
      </c>
      <c r="H9244" t="str">
        <f t="shared" si="722"/>
        <v>02</v>
      </c>
      <c r="I9244">
        <v>113</v>
      </c>
      <c r="J9244">
        <f t="shared" si="723"/>
        <v>1.8833333333333333</v>
      </c>
      <c r="K9244" t="s">
        <v>42</v>
      </c>
      <c r="L9244" t="s">
        <v>61</v>
      </c>
      <c r="M9244" t="s">
        <v>23</v>
      </c>
      <c r="N9244" t="b">
        <v>0</v>
      </c>
      <c r="O9244">
        <f>_xlfn.XLOOKUP(B9244,Machine_Info!A:A,Machine_Info!E:E)</f>
        <v>14</v>
      </c>
      <c r="P9244">
        <f t="shared" si="720"/>
        <v>12.116666666666667</v>
      </c>
      <c r="Q9244">
        <f t="shared" si="724"/>
        <v>0.86547619047619051</v>
      </c>
    </row>
    <row r="9245" spans="1:17" x14ac:dyDescent="0.2">
      <c r="A9245" t="s">
        <v>9363</v>
      </c>
      <c r="B9245" t="s">
        <v>163</v>
      </c>
      <c r="C9245" t="s">
        <v>164</v>
      </c>
      <c r="D9245" t="s">
        <v>32</v>
      </c>
      <c r="E9245" s="2">
        <v>45628.257939814823</v>
      </c>
      <c r="F9245" s="2">
        <v>45628.34752314815</v>
      </c>
      <c r="G9245" t="str">
        <f t="shared" si="721"/>
        <v>12</v>
      </c>
      <c r="H9245" t="str">
        <f t="shared" si="722"/>
        <v>02</v>
      </c>
      <c r="I9245">
        <v>165</v>
      </c>
      <c r="J9245">
        <f t="shared" si="723"/>
        <v>2.75</v>
      </c>
      <c r="K9245" t="s">
        <v>42</v>
      </c>
      <c r="L9245" t="s">
        <v>61</v>
      </c>
      <c r="M9245" t="s">
        <v>23</v>
      </c>
      <c r="N9245" t="b">
        <v>0</v>
      </c>
      <c r="O9245">
        <f>_xlfn.XLOOKUP(B9245,Machine_Info!A:A,Machine_Info!E:E)</f>
        <v>20</v>
      </c>
      <c r="P9245">
        <f t="shared" si="720"/>
        <v>17.25</v>
      </c>
      <c r="Q9245">
        <f t="shared" si="724"/>
        <v>0.86250000000000004</v>
      </c>
    </row>
    <row r="9246" spans="1:17" x14ac:dyDescent="0.2">
      <c r="A9246" t="s">
        <v>9364</v>
      </c>
      <c r="B9246" t="s">
        <v>218</v>
      </c>
      <c r="C9246" t="s">
        <v>219</v>
      </c>
      <c r="D9246" t="s">
        <v>20</v>
      </c>
      <c r="E9246" s="2">
        <v>45628.303668981483</v>
      </c>
      <c r="F9246" s="2">
        <v>45628.676585648151</v>
      </c>
      <c r="G9246" t="str">
        <f t="shared" si="721"/>
        <v>12</v>
      </c>
      <c r="H9246" t="str">
        <f t="shared" si="722"/>
        <v>02</v>
      </c>
      <c r="I9246">
        <v>225</v>
      </c>
      <c r="J9246">
        <f t="shared" si="723"/>
        <v>3.75</v>
      </c>
      <c r="K9246" t="s">
        <v>54</v>
      </c>
      <c r="L9246" t="s">
        <v>61</v>
      </c>
      <c r="M9246" t="s">
        <v>23</v>
      </c>
      <c r="N9246" t="b">
        <v>1</v>
      </c>
      <c r="O9246">
        <f>_xlfn.XLOOKUP(B9246,Machine_Info!A:A,Machine_Info!E:E)</f>
        <v>14</v>
      </c>
      <c r="P9246">
        <f t="shared" si="720"/>
        <v>10.25</v>
      </c>
      <c r="Q9246">
        <f t="shared" si="724"/>
        <v>0.7321428571428571</v>
      </c>
    </row>
    <row r="9247" spans="1:17" x14ac:dyDescent="0.2">
      <c r="A9247" t="s">
        <v>9365</v>
      </c>
      <c r="B9247" t="s">
        <v>160</v>
      </c>
      <c r="C9247" t="s">
        <v>161</v>
      </c>
      <c r="D9247" t="s">
        <v>32</v>
      </c>
      <c r="E9247" s="2">
        <v>45628.307071759264</v>
      </c>
      <c r="F9247" s="2">
        <v>45628.336238425924</v>
      </c>
      <c r="G9247" t="str">
        <f t="shared" si="721"/>
        <v>12</v>
      </c>
      <c r="H9247" t="str">
        <f t="shared" si="722"/>
        <v>02</v>
      </c>
      <c r="I9247">
        <v>192</v>
      </c>
      <c r="J9247">
        <f t="shared" si="723"/>
        <v>3.2</v>
      </c>
      <c r="K9247" t="s">
        <v>60</v>
      </c>
      <c r="L9247" t="s">
        <v>10160</v>
      </c>
      <c r="M9247" t="s">
        <v>44</v>
      </c>
      <c r="N9247" t="b">
        <v>0</v>
      </c>
      <c r="O9247">
        <f>_xlfn.XLOOKUP(B9247,Machine_Info!A:A,Machine_Info!E:E)</f>
        <v>20</v>
      </c>
      <c r="P9247">
        <f t="shared" si="720"/>
        <v>16.8</v>
      </c>
      <c r="Q9247">
        <f t="shared" si="724"/>
        <v>0.84000000000000008</v>
      </c>
    </row>
    <row r="9248" spans="1:17" x14ac:dyDescent="0.2">
      <c r="A9248" t="s">
        <v>9366</v>
      </c>
      <c r="B9248" t="s">
        <v>125</v>
      </c>
      <c r="C9248" t="s">
        <v>126</v>
      </c>
      <c r="D9248" t="s">
        <v>20</v>
      </c>
      <c r="E9248" s="2">
        <v>45628.326828703714</v>
      </c>
      <c r="F9248" s="2">
        <v>45628.335856481477</v>
      </c>
      <c r="G9248" t="str">
        <f t="shared" si="721"/>
        <v>12</v>
      </c>
      <c r="H9248" t="str">
        <f t="shared" si="722"/>
        <v>02</v>
      </c>
      <c r="I9248">
        <v>253</v>
      </c>
      <c r="J9248">
        <f t="shared" si="723"/>
        <v>4.2166666666666668</v>
      </c>
      <c r="K9248" t="s">
        <v>28</v>
      </c>
      <c r="L9248" t="s">
        <v>165</v>
      </c>
      <c r="M9248" t="s">
        <v>34</v>
      </c>
      <c r="N9248" t="b">
        <v>0</v>
      </c>
      <c r="O9248">
        <f>_xlfn.XLOOKUP(B9248,Machine_Info!A:A,Machine_Info!E:E)</f>
        <v>18</v>
      </c>
      <c r="P9248">
        <f t="shared" si="720"/>
        <v>13.783333333333333</v>
      </c>
      <c r="Q9248">
        <f t="shared" si="724"/>
        <v>0.76574074074074072</v>
      </c>
    </row>
    <row r="9249" spans="1:17" x14ac:dyDescent="0.2">
      <c r="A9249" t="s">
        <v>9367</v>
      </c>
      <c r="B9249" t="s">
        <v>57</v>
      </c>
      <c r="C9249" t="s">
        <v>58</v>
      </c>
      <c r="D9249" t="s">
        <v>59</v>
      </c>
      <c r="E9249" s="2">
        <v>45628.367893518523</v>
      </c>
      <c r="F9249" s="2">
        <v>45628.451921296299</v>
      </c>
      <c r="G9249" t="str">
        <f t="shared" si="721"/>
        <v>12</v>
      </c>
      <c r="H9249" t="str">
        <f t="shared" si="722"/>
        <v>02</v>
      </c>
      <c r="I9249">
        <v>11</v>
      </c>
      <c r="J9249">
        <f t="shared" si="723"/>
        <v>0.18333333333333332</v>
      </c>
      <c r="K9249" t="s">
        <v>21</v>
      </c>
      <c r="L9249" t="s">
        <v>61</v>
      </c>
      <c r="M9249" t="s">
        <v>23</v>
      </c>
      <c r="N9249" t="b">
        <v>1</v>
      </c>
      <c r="O9249">
        <f>_xlfn.XLOOKUP(B9249,Machine_Info!A:A,Machine_Info!E:E)</f>
        <v>18</v>
      </c>
      <c r="P9249">
        <f t="shared" si="720"/>
        <v>17.816666666666666</v>
      </c>
      <c r="Q9249">
        <f t="shared" si="724"/>
        <v>0.98981481481481481</v>
      </c>
    </row>
    <row r="9250" spans="1:17" x14ac:dyDescent="0.2">
      <c r="A9250" t="s">
        <v>9368</v>
      </c>
      <c r="B9250" t="s">
        <v>63</v>
      </c>
      <c r="C9250" t="s">
        <v>64</v>
      </c>
      <c r="D9250" t="s">
        <v>32</v>
      </c>
      <c r="E9250" s="2">
        <v>45628.375324074077</v>
      </c>
      <c r="F9250" s="2">
        <v>45628.426712962973</v>
      </c>
      <c r="G9250" t="str">
        <f t="shared" si="721"/>
        <v>12</v>
      </c>
      <c r="H9250" t="str">
        <f t="shared" si="722"/>
        <v>02</v>
      </c>
      <c r="I9250">
        <v>153</v>
      </c>
      <c r="J9250">
        <f t="shared" si="723"/>
        <v>2.5499999999999998</v>
      </c>
      <c r="K9250" t="s">
        <v>38</v>
      </c>
      <c r="L9250" t="s">
        <v>165</v>
      </c>
      <c r="M9250" t="s">
        <v>34</v>
      </c>
      <c r="N9250" t="b">
        <v>0</v>
      </c>
      <c r="O9250">
        <f>_xlfn.XLOOKUP(B9250,Machine_Info!A:A,Machine_Info!E:E)</f>
        <v>20</v>
      </c>
      <c r="P9250">
        <f t="shared" si="720"/>
        <v>17.45</v>
      </c>
      <c r="Q9250">
        <f t="shared" si="724"/>
        <v>0.87249999999999994</v>
      </c>
    </row>
    <row r="9251" spans="1:17" x14ac:dyDescent="0.2">
      <c r="A9251" t="s">
        <v>9369</v>
      </c>
      <c r="B9251" t="s">
        <v>81</v>
      </c>
      <c r="C9251" t="s">
        <v>82</v>
      </c>
      <c r="D9251" t="s">
        <v>20</v>
      </c>
      <c r="E9251" s="2">
        <v>45628.437650462962</v>
      </c>
      <c r="F9251" s="2">
        <v>45628.455706018518</v>
      </c>
      <c r="G9251" t="str">
        <f t="shared" si="721"/>
        <v>12</v>
      </c>
      <c r="H9251" t="str">
        <f t="shared" si="722"/>
        <v>02</v>
      </c>
      <c r="I9251">
        <v>52</v>
      </c>
      <c r="J9251">
        <f t="shared" si="723"/>
        <v>0.8666666666666667</v>
      </c>
      <c r="K9251" t="s">
        <v>110</v>
      </c>
      <c r="L9251" t="s">
        <v>61</v>
      </c>
      <c r="M9251" t="s">
        <v>23</v>
      </c>
      <c r="N9251" t="b">
        <v>0</v>
      </c>
      <c r="O9251">
        <f>_xlfn.XLOOKUP(B9251,Machine_Info!A:A,Machine_Info!E:E)</f>
        <v>14</v>
      </c>
      <c r="P9251">
        <f t="shared" si="720"/>
        <v>13.133333333333333</v>
      </c>
      <c r="Q9251">
        <f t="shared" si="724"/>
        <v>0.93809523809523809</v>
      </c>
    </row>
    <row r="9252" spans="1:17" x14ac:dyDescent="0.2">
      <c r="A9252" t="s">
        <v>9370</v>
      </c>
      <c r="B9252" t="s">
        <v>135</v>
      </c>
      <c r="C9252" t="s">
        <v>136</v>
      </c>
      <c r="D9252" t="s">
        <v>32</v>
      </c>
      <c r="E9252" s="2">
        <v>45628.497662037043</v>
      </c>
      <c r="F9252" s="2">
        <v>45628.499745370369</v>
      </c>
      <c r="G9252" t="str">
        <f t="shared" si="721"/>
        <v>12</v>
      </c>
      <c r="H9252" t="str">
        <f t="shared" si="722"/>
        <v>02</v>
      </c>
      <c r="I9252">
        <v>62</v>
      </c>
      <c r="J9252">
        <f t="shared" si="723"/>
        <v>1.0333333333333334</v>
      </c>
      <c r="K9252" t="s">
        <v>71</v>
      </c>
      <c r="L9252" t="s">
        <v>165</v>
      </c>
      <c r="M9252" t="s">
        <v>34</v>
      </c>
      <c r="N9252" t="b">
        <v>1</v>
      </c>
      <c r="O9252">
        <f>_xlfn.XLOOKUP(B9252,Machine_Info!A:A,Machine_Info!E:E)</f>
        <v>20</v>
      </c>
      <c r="P9252">
        <f t="shared" si="720"/>
        <v>18.966666666666665</v>
      </c>
      <c r="Q9252">
        <f t="shared" si="724"/>
        <v>0.94833333333333325</v>
      </c>
    </row>
    <row r="9253" spans="1:17" x14ac:dyDescent="0.2">
      <c r="A9253" t="s">
        <v>9371</v>
      </c>
      <c r="B9253" t="s">
        <v>69</v>
      </c>
      <c r="C9253" t="s">
        <v>70</v>
      </c>
      <c r="D9253" t="s">
        <v>27</v>
      </c>
      <c r="E9253" s="2">
        <v>45628.524270833332</v>
      </c>
      <c r="F9253" s="2">
        <v>45628.554131944453</v>
      </c>
      <c r="G9253" t="str">
        <f t="shared" si="721"/>
        <v>12</v>
      </c>
      <c r="H9253" t="str">
        <f t="shared" si="722"/>
        <v>02</v>
      </c>
      <c r="I9253">
        <v>326</v>
      </c>
      <c r="J9253">
        <f t="shared" si="723"/>
        <v>5.4333333333333336</v>
      </c>
      <c r="K9253" t="s">
        <v>71</v>
      </c>
      <c r="L9253" t="s">
        <v>165</v>
      </c>
      <c r="M9253" t="s">
        <v>34</v>
      </c>
      <c r="N9253" t="b">
        <v>1</v>
      </c>
      <c r="O9253">
        <f>_xlfn.XLOOKUP(B9253,Machine_Info!A:A,Machine_Info!E:E)</f>
        <v>16</v>
      </c>
      <c r="P9253">
        <f t="shared" si="720"/>
        <v>10.566666666666666</v>
      </c>
      <c r="Q9253">
        <f t="shared" si="724"/>
        <v>0.66041666666666665</v>
      </c>
    </row>
    <row r="9254" spans="1:17" x14ac:dyDescent="0.2">
      <c r="A9254" t="s">
        <v>9372</v>
      </c>
      <c r="B9254" t="s">
        <v>174</v>
      </c>
      <c r="C9254" t="s">
        <v>175</v>
      </c>
      <c r="D9254" t="s">
        <v>59</v>
      </c>
      <c r="E9254" s="2">
        <v>45628.55232638889</v>
      </c>
      <c r="F9254" s="2">
        <v>45628.578715277778</v>
      </c>
      <c r="G9254" t="str">
        <f t="shared" si="721"/>
        <v>12</v>
      </c>
      <c r="H9254" t="str">
        <f t="shared" si="722"/>
        <v>02</v>
      </c>
      <c r="I9254">
        <v>315</v>
      </c>
      <c r="J9254">
        <f t="shared" si="723"/>
        <v>5.25</v>
      </c>
      <c r="K9254" t="s">
        <v>103</v>
      </c>
      <c r="L9254" t="s">
        <v>10160</v>
      </c>
      <c r="M9254" t="s">
        <v>44</v>
      </c>
      <c r="N9254" t="b">
        <v>0</v>
      </c>
      <c r="O9254">
        <f>_xlfn.XLOOKUP(B9254,Machine_Info!A:A,Machine_Info!E:E)</f>
        <v>14</v>
      </c>
      <c r="P9254">
        <f t="shared" si="720"/>
        <v>8.75</v>
      </c>
      <c r="Q9254">
        <f t="shared" si="724"/>
        <v>0.625</v>
      </c>
    </row>
    <row r="9255" spans="1:17" x14ac:dyDescent="0.2">
      <c r="A9255" t="s">
        <v>9373</v>
      </c>
      <c r="B9255" t="s">
        <v>218</v>
      </c>
      <c r="C9255" t="s">
        <v>219</v>
      </c>
      <c r="D9255" t="s">
        <v>20</v>
      </c>
      <c r="E9255" s="2">
        <v>45628.58421296296</v>
      </c>
      <c r="F9255" s="2">
        <v>45628.589768518519</v>
      </c>
      <c r="G9255" t="str">
        <f t="shared" si="721"/>
        <v>12</v>
      </c>
      <c r="H9255" t="str">
        <f t="shared" si="722"/>
        <v>02</v>
      </c>
      <c r="I9255">
        <v>104</v>
      </c>
      <c r="J9255">
        <f t="shared" si="723"/>
        <v>1.7333333333333334</v>
      </c>
      <c r="K9255" t="s">
        <v>290</v>
      </c>
      <c r="L9255" t="s">
        <v>165</v>
      </c>
      <c r="M9255" t="s">
        <v>34</v>
      </c>
      <c r="N9255" t="b">
        <v>0</v>
      </c>
      <c r="O9255">
        <f>_xlfn.XLOOKUP(B9255,Machine_Info!A:A,Machine_Info!E:E)</f>
        <v>14</v>
      </c>
      <c r="P9255">
        <f t="shared" si="720"/>
        <v>12.266666666666666</v>
      </c>
      <c r="Q9255">
        <f t="shared" si="724"/>
        <v>0.87619047619047608</v>
      </c>
    </row>
    <row r="9256" spans="1:17" x14ac:dyDescent="0.2">
      <c r="A9256" t="s">
        <v>9374</v>
      </c>
      <c r="B9256" t="s">
        <v>36</v>
      </c>
      <c r="C9256" t="s">
        <v>37</v>
      </c>
      <c r="D9256" t="s">
        <v>20</v>
      </c>
      <c r="E9256" s="2">
        <v>45628.683807870373</v>
      </c>
      <c r="F9256" s="2">
        <v>45628.703946759262</v>
      </c>
      <c r="G9256" t="str">
        <f t="shared" si="721"/>
        <v>12</v>
      </c>
      <c r="H9256" t="str">
        <f t="shared" si="722"/>
        <v>02</v>
      </c>
      <c r="I9256">
        <v>919</v>
      </c>
      <c r="J9256">
        <f t="shared" si="723"/>
        <v>15.316666666666666</v>
      </c>
      <c r="K9256" t="s">
        <v>103</v>
      </c>
      <c r="L9256" t="s">
        <v>61</v>
      </c>
      <c r="M9256" t="s">
        <v>23</v>
      </c>
      <c r="N9256" t="b">
        <v>0</v>
      </c>
      <c r="O9256">
        <f>_xlfn.XLOOKUP(B9256,Machine_Info!A:A,Machine_Info!E:E)</f>
        <v>18</v>
      </c>
      <c r="P9256">
        <f t="shared" si="720"/>
        <v>2.6833333333333336</v>
      </c>
      <c r="Q9256">
        <f t="shared" si="724"/>
        <v>0.14907407407407408</v>
      </c>
    </row>
    <row r="9257" spans="1:17" x14ac:dyDescent="0.2">
      <c r="A9257" t="s">
        <v>9375</v>
      </c>
      <c r="B9257" t="s">
        <v>66</v>
      </c>
      <c r="C9257" t="s">
        <v>67</v>
      </c>
      <c r="D9257" t="s">
        <v>32</v>
      </c>
      <c r="E9257" s="2">
        <v>45628.685798611114</v>
      </c>
      <c r="F9257" s="2">
        <v>45628.707326388889</v>
      </c>
      <c r="G9257" t="str">
        <f t="shared" si="721"/>
        <v>12</v>
      </c>
      <c r="H9257" t="str">
        <f t="shared" si="722"/>
        <v>02</v>
      </c>
      <c r="I9257">
        <v>21</v>
      </c>
      <c r="J9257">
        <f t="shared" si="723"/>
        <v>0.35</v>
      </c>
      <c r="K9257" t="s">
        <v>42</v>
      </c>
      <c r="L9257" t="s">
        <v>10160</v>
      </c>
      <c r="M9257" t="s">
        <v>44</v>
      </c>
      <c r="N9257" t="b">
        <v>0</v>
      </c>
      <c r="O9257">
        <f>_xlfn.XLOOKUP(B9257,Machine_Info!A:A,Machine_Info!E:E)</f>
        <v>14</v>
      </c>
      <c r="P9257">
        <f t="shared" si="720"/>
        <v>13.65</v>
      </c>
      <c r="Q9257">
        <f t="shared" si="724"/>
        <v>0.97499999999999998</v>
      </c>
    </row>
    <row r="9258" spans="1:17" x14ac:dyDescent="0.2">
      <c r="A9258" t="s">
        <v>9376</v>
      </c>
      <c r="B9258" t="s">
        <v>89</v>
      </c>
      <c r="C9258" t="s">
        <v>90</v>
      </c>
      <c r="D9258" t="s">
        <v>32</v>
      </c>
      <c r="E9258" s="2">
        <v>45628.693020833343</v>
      </c>
      <c r="F9258" s="2">
        <v>45628.733993055554</v>
      </c>
      <c r="G9258" t="str">
        <f t="shared" si="721"/>
        <v>12</v>
      </c>
      <c r="H9258" t="str">
        <f t="shared" si="722"/>
        <v>02</v>
      </c>
      <c r="I9258">
        <v>289</v>
      </c>
      <c r="J9258">
        <f t="shared" si="723"/>
        <v>4.8166666666666664</v>
      </c>
      <c r="K9258" t="s">
        <v>150</v>
      </c>
      <c r="L9258" t="s">
        <v>10160</v>
      </c>
      <c r="M9258" t="s">
        <v>44</v>
      </c>
      <c r="N9258" t="b">
        <v>0</v>
      </c>
      <c r="O9258">
        <f>_xlfn.XLOOKUP(B9258,Machine_Info!A:A,Machine_Info!E:E)</f>
        <v>14</v>
      </c>
      <c r="P9258">
        <f t="shared" si="720"/>
        <v>9.1833333333333336</v>
      </c>
      <c r="Q9258">
        <f t="shared" si="724"/>
        <v>0.65595238095238095</v>
      </c>
    </row>
    <row r="9259" spans="1:17" x14ac:dyDescent="0.2">
      <c r="A9259" t="s">
        <v>9377</v>
      </c>
      <c r="B9259" t="s">
        <v>135</v>
      </c>
      <c r="C9259" t="s">
        <v>136</v>
      </c>
      <c r="D9259" t="s">
        <v>32</v>
      </c>
      <c r="E9259" s="2">
        <v>45628.71366898148</v>
      </c>
      <c r="F9259" s="2">
        <v>45629.29005787037</v>
      </c>
      <c r="G9259" t="str">
        <f t="shared" si="721"/>
        <v>12</v>
      </c>
      <c r="H9259" t="str">
        <f t="shared" si="722"/>
        <v>02</v>
      </c>
      <c r="I9259">
        <v>123</v>
      </c>
      <c r="J9259">
        <f t="shared" si="723"/>
        <v>2.0499999999999998</v>
      </c>
      <c r="K9259" t="s">
        <v>21</v>
      </c>
      <c r="L9259" t="s">
        <v>61</v>
      </c>
      <c r="M9259" t="s">
        <v>23</v>
      </c>
      <c r="N9259" t="b">
        <v>1</v>
      </c>
      <c r="O9259">
        <f>_xlfn.XLOOKUP(B9259,Machine_Info!A:A,Machine_Info!E:E)</f>
        <v>20</v>
      </c>
      <c r="P9259">
        <f t="shared" si="720"/>
        <v>17.95</v>
      </c>
      <c r="Q9259">
        <f t="shared" si="724"/>
        <v>0.89749999999999996</v>
      </c>
    </row>
    <row r="9260" spans="1:17" x14ac:dyDescent="0.2">
      <c r="A9260" t="s">
        <v>9378</v>
      </c>
      <c r="B9260" t="s">
        <v>132</v>
      </c>
      <c r="C9260" t="s">
        <v>133</v>
      </c>
      <c r="D9260" t="s">
        <v>59</v>
      </c>
      <c r="E9260" s="2">
        <v>45628.760868055557</v>
      </c>
      <c r="F9260" s="2">
        <v>45628.767118055563</v>
      </c>
      <c r="G9260" t="str">
        <f t="shared" si="721"/>
        <v>12</v>
      </c>
      <c r="H9260" t="str">
        <f t="shared" si="722"/>
        <v>02</v>
      </c>
      <c r="I9260">
        <v>53</v>
      </c>
      <c r="J9260">
        <f t="shared" si="723"/>
        <v>0.8833333333333333</v>
      </c>
      <c r="K9260" t="s">
        <v>71</v>
      </c>
      <c r="L9260" t="s">
        <v>61</v>
      </c>
      <c r="M9260" t="s">
        <v>23</v>
      </c>
      <c r="N9260" t="b">
        <v>1</v>
      </c>
      <c r="O9260">
        <f>_xlfn.XLOOKUP(B9260,Machine_Info!A:A,Machine_Info!E:E)</f>
        <v>14</v>
      </c>
      <c r="P9260">
        <f t="shared" si="720"/>
        <v>13.116666666666667</v>
      </c>
      <c r="Q9260">
        <f t="shared" si="724"/>
        <v>0.93690476190476191</v>
      </c>
    </row>
    <row r="9261" spans="1:17" x14ac:dyDescent="0.2">
      <c r="A9261" t="s">
        <v>9379</v>
      </c>
      <c r="B9261" t="s">
        <v>30</v>
      </c>
      <c r="C9261" t="s">
        <v>31</v>
      </c>
      <c r="D9261" t="s">
        <v>32</v>
      </c>
      <c r="E9261" s="2">
        <v>45628.802870370368</v>
      </c>
      <c r="F9261" s="2">
        <v>45628.816064814811</v>
      </c>
      <c r="G9261" t="str">
        <f t="shared" si="721"/>
        <v>12</v>
      </c>
      <c r="H9261" t="str">
        <f t="shared" si="722"/>
        <v>02</v>
      </c>
      <c r="I9261">
        <v>48</v>
      </c>
      <c r="J9261">
        <f t="shared" si="723"/>
        <v>0.8</v>
      </c>
      <c r="K9261" t="s">
        <v>21</v>
      </c>
      <c r="L9261" t="s">
        <v>61</v>
      </c>
      <c r="M9261" t="s">
        <v>23</v>
      </c>
      <c r="N9261" t="b">
        <v>1</v>
      </c>
      <c r="O9261">
        <f>_xlfn.XLOOKUP(B9261,Machine_Info!A:A,Machine_Info!E:E)</f>
        <v>22</v>
      </c>
      <c r="P9261">
        <f t="shared" si="720"/>
        <v>21.2</v>
      </c>
      <c r="Q9261">
        <f t="shared" si="724"/>
        <v>0.96363636363636362</v>
      </c>
    </row>
    <row r="9262" spans="1:17" x14ac:dyDescent="0.2">
      <c r="A9262" t="s">
        <v>9380</v>
      </c>
      <c r="B9262" t="s">
        <v>25</v>
      </c>
      <c r="C9262" t="s">
        <v>26</v>
      </c>
      <c r="D9262" t="s">
        <v>27</v>
      </c>
      <c r="E9262" s="2">
        <v>45628.84814814815</v>
      </c>
      <c r="F9262" s="2">
        <v>45628.878703703696</v>
      </c>
      <c r="G9262" t="str">
        <f t="shared" si="721"/>
        <v>12</v>
      </c>
      <c r="H9262" t="str">
        <f t="shared" si="722"/>
        <v>02</v>
      </c>
      <c r="I9262">
        <v>1254</v>
      </c>
      <c r="J9262">
        <f t="shared" si="723"/>
        <v>20.9</v>
      </c>
      <c r="K9262" t="s">
        <v>28</v>
      </c>
      <c r="L9262" t="s">
        <v>10160</v>
      </c>
      <c r="M9262" t="s">
        <v>44</v>
      </c>
      <c r="N9262" t="b">
        <v>0</v>
      </c>
      <c r="O9262">
        <f>_xlfn.XLOOKUP(B9262,Machine_Info!A:A,Machine_Info!E:E)</f>
        <v>22</v>
      </c>
      <c r="P9262">
        <f t="shared" si="720"/>
        <v>1.1000000000000014</v>
      </c>
      <c r="Q9262">
        <f t="shared" si="724"/>
        <v>5.0000000000000065E-2</v>
      </c>
    </row>
    <row r="9263" spans="1:17" x14ac:dyDescent="0.2">
      <c r="A9263" t="s">
        <v>9381</v>
      </c>
      <c r="B9263" t="s">
        <v>135</v>
      </c>
      <c r="C9263" t="s">
        <v>136</v>
      </c>
      <c r="D9263" t="s">
        <v>32</v>
      </c>
      <c r="E9263" s="2">
        <v>45628.894490740742</v>
      </c>
      <c r="F9263" s="2">
        <v>45628.909768518519</v>
      </c>
      <c r="G9263" t="str">
        <f t="shared" si="721"/>
        <v>12</v>
      </c>
      <c r="H9263" t="str">
        <f t="shared" si="722"/>
        <v>02</v>
      </c>
      <c r="I9263">
        <v>88</v>
      </c>
      <c r="J9263">
        <f t="shared" si="723"/>
        <v>1.4666666666666666</v>
      </c>
      <c r="K9263" t="s">
        <v>150</v>
      </c>
      <c r="L9263" t="s">
        <v>61</v>
      </c>
      <c r="M9263" t="s">
        <v>23</v>
      </c>
      <c r="N9263" t="b">
        <v>0</v>
      </c>
      <c r="O9263">
        <f>_xlfn.XLOOKUP(B9263,Machine_Info!A:A,Machine_Info!E:E)</f>
        <v>20</v>
      </c>
      <c r="P9263">
        <f t="shared" si="720"/>
        <v>18.533333333333335</v>
      </c>
      <c r="Q9263">
        <f t="shared" si="724"/>
        <v>0.92666666666666675</v>
      </c>
    </row>
    <row r="9264" spans="1:17" x14ac:dyDescent="0.2">
      <c r="A9264" t="s">
        <v>9382</v>
      </c>
      <c r="B9264" t="s">
        <v>253</v>
      </c>
      <c r="C9264" t="s">
        <v>254</v>
      </c>
      <c r="D9264" t="s">
        <v>59</v>
      </c>
      <c r="E9264" s="2">
        <v>45628.89607638889</v>
      </c>
      <c r="F9264" s="2">
        <v>45628.915520833332</v>
      </c>
      <c r="G9264" t="str">
        <f t="shared" si="721"/>
        <v>12</v>
      </c>
      <c r="H9264" t="str">
        <f t="shared" si="722"/>
        <v>02</v>
      </c>
      <c r="I9264">
        <v>10</v>
      </c>
      <c r="J9264">
        <f t="shared" si="723"/>
        <v>0.16666666666666666</v>
      </c>
      <c r="K9264" t="s">
        <v>38</v>
      </c>
      <c r="L9264" t="s">
        <v>61</v>
      </c>
      <c r="M9264" t="s">
        <v>23</v>
      </c>
      <c r="N9264" t="b">
        <v>0</v>
      </c>
      <c r="O9264">
        <f>_xlfn.XLOOKUP(B9264,Machine_Info!A:A,Machine_Info!E:E)</f>
        <v>22</v>
      </c>
      <c r="P9264">
        <f t="shared" si="720"/>
        <v>21.833333333333332</v>
      </c>
      <c r="Q9264">
        <f t="shared" si="724"/>
        <v>0.99242424242424232</v>
      </c>
    </row>
    <row r="9265" spans="1:17" x14ac:dyDescent="0.2">
      <c r="A9265" t="s">
        <v>9383</v>
      </c>
      <c r="B9265" t="s">
        <v>84</v>
      </c>
      <c r="C9265" t="s">
        <v>85</v>
      </c>
      <c r="D9265" t="s">
        <v>27</v>
      </c>
      <c r="E9265" s="2">
        <v>45628.91202546296</v>
      </c>
      <c r="F9265" s="2">
        <v>45629.00577546296</v>
      </c>
      <c r="G9265" t="str">
        <f t="shared" si="721"/>
        <v>12</v>
      </c>
      <c r="H9265" t="str">
        <f t="shared" si="722"/>
        <v>02</v>
      </c>
      <c r="I9265">
        <v>375</v>
      </c>
      <c r="J9265">
        <f t="shared" si="723"/>
        <v>6.25</v>
      </c>
      <c r="K9265" t="s">
        <v>110</v>
      </c>
      <c r="L9265" t="s">
        <v>10160</v>
      </c>
      <c r="M9265" t="s">
        <v>44</v>
      </c>
      <c r="N9265" t="b">
        <v>0</v>
      </c>
      <c r="O9265">
        <f>_xlfn.XLOOKUP(B9265,Machine_Info!A:A,Machine_Info!E:E)</f>
        <v>22</v>
      </c>
      <c r="P9265">
        <f t="shared" si="720"/>
        <v>15.75</v>
      </c>
      <c r="Q9265">
        <f t="shared" si="724"/>
        <v>0.71590909090909094</v>
      </c>
    </row>
    <row r="9266" spans="1:17" x14ac:dyDescent="0.2">
      <c r="A9266" t="s">
        <v>9384</v>
      </c>
      <c r="B9266" t="s">
        <v>132</v>
      </c>
      <c r="C9266" t="s">
        <v>133</v>
      </c>
      <c r="D9266" t="s">
        <v>59</v>
      </c>
      <c r="E9266" s="2">
        <v>45629.056446759263</v>
      </c>
      <c r="F9266" s="2">
        <v>45629.21130787037</v>
      </c>
      <c r="G9266" t="str">
        <f t="shared" si="721"/>
        <v>12</v>
      </c>
      <c r="H9266" t="str">
        <f t="shared" si="722"/>
        <v>03</v>
      </c>
      <c r="I9266">
        <v>81</v>
      </c>
      <c r="J9266">
        <f t="shared" si="723"/>
        <v>1.35</v>
      </c>
      <c r="K9266" t="s">
        <v>38</v>
      </c>
      <c r="L9266" t="s">
        <v>165</v>
      </c>
      <c r="M9266" t="s">
        <v>34</v>
      </c>
      <c r="N9266" t="b">
        <v>0</v>
      </c>
      <c r="O9266">
        <f>_xlfn.XLOOKUP(B9266,Machine_Info!A:A,Machine_Info!E:E)</f>
        <v>14</v>
      </c>
      <c r="P9266">
        <f t="shared" si="720"/>
        <v>12.65</v>
      </c>
      <c r="Q9266">
        <f t="shared" si="724"/>
        <v>0.90357142857142858</v>
      </c>
    </row>
    <row r="9267" spans="1:17" x14ac:dyDescent="0.2">
      <c r="A9267" t="s">
        <v>9385</v>
      </c>
      <c r="B9267" t="s">
        <v>69</v>
      </c>
      <c r="C9267" t="s">
        <v>70</v>
      </c>
      <c r="D9267" t="s">
        <v>27</v>
      </c>
      <c r="E9267" s="2">
        <v>45629.078831018523</v>
      </c>
      <c r="F9267" s="2">
        <v>45629.080914351849</v>
      </c>
      <c r="G9267" t="str">
        <f t="shared" si="721"/>
        <v>12</v>
      </c>
      <c r="H9267" t="str">
        <f t="shared" si="722"/>
        <v>03</v>
      </c>
      <c r="I9267">
        <v>63</v>
      </c>
      <c r="J9267">
        <f t="shared" si="723"/>
        <v>1.05</v>
      </c>
      <c r="K9267" t="s">
        <v>71</v>
      </c>
      <c r="L9267" t="s">
        <v>61</v>
      </c>
      <c r="M9267" t="s">
        <v>23</v>
      </c>
      <c r="N9267" t="b">
        <v>1</v>
      </c>
      <c r="O9267">
        <f>_xlfn.XLOOKUP(B9267,Machine_Info!A:A,Machine_Info!E:E)</f>
        <v>16</v>
      </c>
      <c r="P9267">
        <f t="shared" si="720"/>
        <v>14.95</v>
      </c>
      <c r="Q9267">
        <f t="shared" si="724"/>
        <v>0.93437499999999996</v>
      </c>
    </row>
    <row r="9268" spans="1:17" x14ac:dyDescent="0.2">
      <c r="A9268" t="s">
        <v>9386</v>
      </c>
      <c r="B9268" t="s">
        <v>160</v>
      </c>
      <c r="C9268" t="s">
        <v>161</v>
      </c>
      <c r="D9268" t="s">
        <v>32</v>
      </c>
      <c r="E9268" s="2">
        <v>45629.107210648152</v>
      </c>
      <c r="F9268" s="2">
        <v>45629.116932870369</v>
      </c>
      <c r="G9268" t="str">
        <f t="shared" si="721"/>
        <v>12</v>
      </c>
      <c r="H9268" t="str">
        <f t="shared" si="722"/>
        <v>03</v>
      </c>
      <c r="I9268">
        <v>192</v>
      </c>
      <c r="J9268">
        <f t="shared" si="723"/>
        <v>3.2</v>
      </c>
      <c r="K9268" t="s">
        <v>28</v>
      </c>
      <c r="L9268" t="s">
        <v>10160</v>
      </c>
      <c r="M9268" t="s">
        <v>44</v>
      </c>
      <c r="N9268" t="b">
        <v>0</v>
      </c>
      <c r="O9268">
        <f>_xlfn.XLOOKUP(B9268,Machine_Info!A:A,Machine_Info!E:E)</f>
        <v>20</v>
      </c>
      <c r="P9268">
        <f t="shared" si="720"/>
        <v>16.8</v>
      </c>
      <c r="Q9268">
        <f t="shared" si="724"/>
        <v>0.84000000000000008</v>
      </c>
    </row>
    <row r="9269" spans="1:17" x14ac:dyDescent="0.2">
      <c r="A9269" t="s">
        <v>9387</v>
      </c>
      <c r="B9269" t="s">
        <v>49</v>
      </c>
      <c r="C9269" t="s">
        <v>50</v>
      </c>
      <c r="D9269" t="s">
        <v>20</v>
      </c>
      <c r="E9269" s="2">
        <v>45629.107777777783</v>
      </c>
      <c r="F9269" s="2">
        <v>45629.159861111111</v>
      </c>
      <c r="G9269" t="str">
        <f t="shared" si="721"/>
        <v>12</v>
      </c>
      <c r="H9269" t="str">
        <f t="shared" si="722"/>
        <v>03</v>
      </c>
      <c r="I9269">
        <v>831</v>
      </c>
      <c r="J9269">
        <f t="shared" si="723"/>
        <v>13.85</v>
      </c>
      <c r="K9269" t="s">
        <v>28</v>
      </c>
      <c r="L9269" t="s">
        <v>10160</v>
      </c>
      <c r="M9269" t="s">
        <v>44</v>
      </c>
      <c r="N9269" t="b">
        <v>0</v>
      </c>
      <c r="O9269">
        <f>_xlfn.XLOOKUP(B9269,Machine_Info!A:A,Machine_Info!E:E)</f>
        <v>22</v>
      </c>
      <c r="P9269">
        <f t="shared" si="720"/>
        <v>8.15</v>
      </c>
      <c r="Q9269">
        <f t="shared" si="724"/>
        <v>0.37045454545454548</v>
      </c>
    </row>
    <row r="9270" spans="1:17" x14ac:dyDescent="0.2">
      <c r="A9270" t="s">
        <v>9388</v>
      </c>
      <c r="B9270" t="s">
        <v>218</v>
      </c>
      <c r="C9270" t="s">
        <v>219</v>
      </c>
      <c r="D9270" t="s">
        <v>20</v>
      </c>
      <c r="E9270" s="2">
        <v>45629.115115740737</v>
      </c>
      <c r="F9270" s="2">
        <v>45629.127615740741</v>
      </c>
      <c r="G9270" t="str">
        <f t="shared" si="721"/>
        <v>12</v>
      </c>
      <c r="H9270" t="str">
        <f t="shared" si="722"/>
        <v>03</v>
      </c>
      <c r="I9270">
        <v>312</v>
      </c>
      <c r="J9270">
        <f t="shared" si="723"/>
        <v>5.2</v>
      </c>
      <c r="K9270" t="s">
        <v>54</v>
      </c>
      <c r="L9270" t="s">
        <v>10160</v>
      </c>
      <c r="M9270" t="s">
        <v>44</v>
      </c>
      <c r="N9270" t="b">
        <v>1</v>
      </c>
      <c r="O9270">
        <f>_xlfn.XLOOKUP(B9270,Machine_Info!A:A,Machine_Info!E:E)</f>
        <v>14</v>
      </c>
      <c r="P9270">
        <f t="shared" si="720"/>
        <v>8.8000000000000007</v>
      </c>
      <c r="Q9270">
        <f t="shared" si="724"/>
        <v>0.62857142857142867</v>
      </c>
    </row>
    <row r="9271" spans="1:17" x14ac:dyDescent="0.2">
      <c r="A9271" t="s">
        <v>9389</v>
      </c>
      <c r="B9271" t="s">
        <v>92</v>
      </c>
      <c r="C9271" t="s">
        <v>93</v>
      </c>
      <c r="D9271" t="s">
        <v>59</v>
      </c>
      <c r="E9271" s="2">
        <v>45629.163958333331</v>
      </c>
      <c r="F9271" s="2">
        <v>45629.279930555553</v>
      </c>
      <c r="G9271" t="str">
        <f t="shared" si="721"/>
        <v>12</v>
      </c>
      <c r="H9271" t="str">
        <f t="shared" si="722"/>
        <v>03</v>
      </c>
      <c r="I9271">
        <v>127</v>
      </c>
      <c r="J9271">
        <f t="shared" si="723"/>
        <v>2.1166666666666667</v>
      </c>
      <c r="K9271" t="s">
        <v>46</v>
      </c>
      <c r="L9271" t="s">
        <v>10160</v>
      </c>
      <c r="M9271" t="s">
        <v>44</v>
      </c>
      <c r="N9271" t="b">
        <v>0</v>
      </c>
      <c r="O9271">
        <f>_xlfn.XLOOKUP(B9271,Machine_Info!A:A,Machine_Info!E:E)</f>
        <v>20</v>
      </c>
      <c r="P9271">
        <f t="shared" si="720"/>
        <v>17.883333333333333</v>
      </c>
      <c r="Q9271">
        <f t="shared" si="724"/>
        <v>0.89416666666666667</v>
      </c>
    </row>
    <row r="9272" spans="1:17" x14ac:dyDescent="0.2">
      <c r="A9272" t="s">
        <v>9390</v>
      </c>
      <c r="B9272" t="s">
        <v>152</v>
      </c>
      <c r="C9272" t="s">
        <v>153</v>
      </c>
      <c r="D9272" t="s">
        <v>27</v>
      </c>
      <c r="E9272" s="2">
        <v>45629.20894675926</v>
      </c>
      <c r="F9272" s="2">
        <v>45629.233252314807</v>
      </c>
      <c r="G9272" t="str">
        <f t="shared" si="721"/>
        <v>12</v>
      </c>
      <c r="H9272" t="str">
        <f t="shared" si="722"/>
        <v>03</v>
      </c>
      <c r="I9272">
        <v>406</v>
      </c>
      <c r="J9272">
        <f t="shared" si="723"/>
        <v>6.7666666666666666</v>
      </c>
      <c r="K9272" t="s">
        <v>28</v>
      </c>
      <c r="L9272" t="s">
        <v>165</v>
      </c>
      <c r="M9272" t="s">
        <v>34</v>
      </c>
      <c r="N9272" t="b">
        <v>0</v>
      </c>
      <c r="O9272">
        <f>_xlfn.XLOOKUP(B9272,Machine_Info!A:A,Machine_Info!E:E)</f>
        <v>18</v>
      </c>
      <c r="P9272">
        <f t="shared" si="720"/>
        <v>11.233333333333334</v>
      </c>
      <c r="Q9272">
        <f t="shared" si="724"/>
        <v>0.62407407407407411</v>
      </c>
    </row>
    <row r="9273" spans="1:17" x14ac:dyDescent="0.2">
      <c r="A9273" t="s">
        <v>9391</v>
      </c>
      <c r="B9273" t="s">
        <v>135</v>
      </c>
      <c r="C9273" t="s">
        <v>136</v>
      </c>
      <c r="D9273" t="s">
        <v>32</v>
      </c>
      <c r="E9273" s="2">
        <v>45629.235277777778</v>
      </c>
      <c r="F9273" s="2">
        <v>45629.262361111112</v>
      </c>
      <c r="G9273" t="str">
        <f t="shared" si="721"/>
        <v>12</v>
      </c>
      <c r="H9273" t="str">
        <f t="shared" si="722"/>
        <v>03</v>
      </c>
      <c r="I9273">
        <v>21</v>
      </c>
      <c r="J9273">
        <f t="shared" si="723"/>
        <v>0.35</v>
      </c>
      <c r="K9273" t="s">
        <v>110</v>
      </c>
      <c r="L9273" t="s">
        <v>10160</v>
      </c>
      <c r="M9273" t="s">
        <v>44</v>
      </c>
      <c r="N9273" t="b">
        <v>0</v>
      </c>
      <c r="O9273">
        <f>_xlfn.XLOOKUP(B9273,Machine_Info!A:A,Machine_Info!E:E)</f>
        <v>20</v>
      </c>
      <c r="P9273">
        <f t="shared" si="720"/>
        <v>19.649999999999999</v>
      </c>
      <c r="Q9273">
        <f t="shared" si="724"/>
        <v>0.98249999999999993</v>
      </c>
    </row>
    <row r="9274" spans="1:17" x14ac:dyDescent="0.2">
      <c r="A9274" t="s">
        <v>9392</v>
      </c>
      <c r="B9274" t="s">
        <v>81</v>
      </c>
      <c r="C9274" t="s">
        <v>82</v>
      </c>
      <c r="D9274" t="s">
        <v>20</v>
      </c>
      <c r="E9274" s="2">
        <v>45629.253055555557</v>
      </c>
      <c r="F9274" s="2">
        <v>45629.255833333344</v>
      </c>
      <c r="G9274" t="str">
        <f t="shared" si="721"/>
        <v>12</v>
      </c>
      <c r="H9274" t="str">
        <f t="shared" si="722"/>
        <v>03</v>
      </c>
      <c r="I9274">
        <v>293</v>
      </c>
      <c r="J9274">
        <f t="shared" si="723"/>
        <v>4.8833333333333337</v>
      </c>
      <c r="K9274" t="s">
        <v>76</v>
      </c>
      <c r="L9274" t="s">
        <v>165</v>
      </c>
      <c r="M9274" t="s">
        <v>34</v>
      </c>
      <c r="N9274" t="b">
        <v>0</v>
      </c>
      <c r="O9274">
        <f>_xlfn.XLOOKUP(B9274,Machine_Info!A:A,Machine_Info!E:E)</f>
        <v>14</v>
      </c>
      <c r="P9274">
        <f t="shared" si="720"/>
        <v>9.1166666666666671</v>
      </c>
      <c r="Q9274">
        <f t="shared" si="724"/>
        <v>0.65119047619047621</v>
      </c>
    </row>
    <row r="9275" spans="1:17" x14ac:dyDescent="0.2">
      <c r="A9275" t="s">
        <v>9393</v>
      </c>
      <c r="B9275" t="s">
        <v>25</v>
      </c>
      <c r="C9275" t="s">
        <v>26</v>
      </c>
      <c r="D9275" t="s">
        <v>27</v>
      </c>
      <c r="E9275" s="2">
        <v>45629.253472222219</v>
      </c>
      <c r="F9275" s="2">
        <v>45629.262499999997</v>
      </c>
      <c r="G9275" t="str">
        <f t="shared" si="721"/>
        <v>12</v>
      </c>
      <c r="H9275" t="str">
        <f t="shared" si="722"/>
        <v>03</v>
      </c>
      <c r="I9275">
        <v>1054</v>
      </c>
      <c r="J9275">
        <f t="shared" si="723"/>
        <v>17.566666666666666</v>
      </c>
      <c r="K9275" t="s">
        <v>76</v>
      </c>
      <c r="L9275" t="s">
        <v>10160</v>
      </c>
      <c r="M9275" t="s">
        <v>44</v>
      </c>
      <c r="N9275" t="b">
        <v>0</v>
      </c>
      <c r="O9275">
        <f>_xlfn.XLOOKUP(B9275,Machine_Info!A:A,Machine_Info!E:E)</f>
        <v>22</v>
      </c>
      <c r="P9275">
        <f t="shared" si="720"/>
        <v>4.4333333333333336</v>
      </c>
      <c r="Q9275">
        <f t="shared" si="724"/>
        <v>0.20151515151515154</v>
      </c>
    </row>
    <row r="9276" spans="1:17" x14ac:dyDescent="0.2">
      <c r="A9276" t="s">
        <v>9394</v>
      </c>
      <c r="B9276" t="s">
        <v>106</v>
      </c>
      <c r="C9276" t="s">
        <v>107</v>
      </c>
      <c r="D9276" t="s">
        <v>59</v>
      </c>
      <c r="E9276" s="2">
        <v>45629.278634259259</v>
      </c>
      <c r="F9276" s="2">
        <v>45629.321689814817</v>
      </c>
      <c r="G9276" t="str">
        <f t="shared" si="721"/>
        <v>12</v>
      </c>
      <c r="H9276" t="str">
        <f t="shared" si="722"/>
        <v>03</v>
      </c>
      <c r="I9276">
        <v>12</v>
      </c>
      <c r="J9276">
        <f t="shared" si="723"/>
        <v>0.2</v>
      </c>
      <c r="K9276" t="s">
        <v>46</v>
      </c>
      <c r="L9276" t="s">
        <v>165</v>
      </c>
      <c r="M9276" t="s">
        <v>34</v>
      </c>
      <c r="N9276" t="b">
        <v>0</v>
      </c>
      <c r="O9276">
        <f>_xlfn.XLOOKUP(B9276,Machine_Info!A:A,Machine_Info!E:E)</f>
        <v>16</v>
      </c>
      <c r="P9276">
        <f t="shared" si="720"/>
        <v>15.8</v>
      </c>
      <c r="Q9276">
        <f t="shared" si="724"/>
        <v>0.98750000000000004</v>
      </c>
    </row>
    <row r="9277" spans="1:17" x14ac:dyDescent="0.2">
      <c r="A9277" t="s">
        <v>9395</v>
      </c>
      <c r="B9277" t="s">
        <v>40</v>
      </c>
      <c r="C9277" t="s">
        <v>41</v>
      </c>
      <c r="D9277" t="s">
        <v>20</v>
      </c>
      <c r="E9277" s="2">
        <v>45629.284571759257</v>
      </c>
      <c r="F9277" s="2">
        <v>45629.355405092603</v>
      </c>
      <c r="G9277" t="str">
        <f t="shared" si="721"/>
        <v>12</v>
      </c>
      <c r="H9277" t="str">
        <f t="shared" si="722"/>
        <v>03</v>
      </c>
      <c r="I9277">
        <v>826</v>
      </c>
      <c r="J9277">
        <f t="shared" si="723"/>
        <v>13.766666666666667</v>
      </c>
      <c r="K9277" t="s">
        <v>38</v>
      </c>
      <c r="L9277" t="s">
        <v>165</v>
      </c>
      <c r="M9277" t="s">
        <v>34</v>
      </c>
      <c r="N9277" t="b">
        <v>0</v>
      </c>
      <c r="O9277">
        <f>_xlfn.XLOOKUP(B9277,Machine_Info!A:A,Machine_Info!E:E)</f>
        <v>18</v>
      </c>
      <c r="P9277">
        <f t="shared" si="720"/>
        <v>4.2333333333333325</v>
      </c>
      <c r="Q9277">
        <f t="shared" si="724"/>
        <v>0.23518518518518514</v>
      </c>
    </row>
    <row r="9278" spans="1:17" x14ac:dyDescent="0.2">
      <c r="A9278" t="s">
        <v>9396</v>
      </c>
      <c r="B9278" t="s">
        <v>63</v>
      </c>
      <c r="C9278" t="s">
        <v>64</v>
      </c>
      <c r="D9278" t="s">
        <v>32</v>
      </c>
      <c r="E9278" s="2">
        <v>45629.324155092603</v>
      </c>
      <c r="F9278" s="2">
        <v>45629.343599537038</v>
      </c>
      <c r="G9278" t="str">
        <f t="shared" si="721"/>
        <v>12</v>
      </c>
      <c r="H9278" t="str">
        <f t="shared" si="722"/>
        <v>03</v>
      </c>
      <c r="I9278">
        <v>126</v>
      </c>
      <c r="J9278">
        <f t="shared" si="723"/>
        <v>2.1</v>
      </c>
      <c r="K9278" t="s">
        <v>110</v>
      </c>
      <c r="L9278" t="s">
        <v>165</v>
      </c>
      <c r="M9278" t="s">
        <v>34</v>
      </c>
      <c r="N9278" t="b">
        <v>0</v>
      </c>
      <c r="O9278">
        <f>_xlfn.XLOOKUP(B9278,Machine_Info!A:A,Machine_Info!E:E)</f>
        <v>20</v>
      </c>
      <c r="P9278">
        <f t="shared" si="720"/>
        <v>17.899999999999999</v>
      </c>
      <c r="Q9278">
        <f t="shared" si="724"/>
        <v>0.89499999999999991</v>
      </c>
    </row>
    <row r="9279" spans="1:17" x14ac:dyDescent="0.2">
      <c r="A9279" t="s">
        <v>9397</v>
      </c>
      <c r="B9279" t="s">
        <v>99</v>
      </c>
      <c r="C9279" t="s">
        <v>100</v>
      </c>
      <c r="D9279" t="s">
        <v>32</v>
      </c>
      <c r="E9279" s="2">
        <v>45629.337442129632</v>
      </c>
      <c r="F9279" s="2">
        <v>45629.415219907409</v>
      </c>
      <c r="G9279" t="str">
        <f t="shared" si="721"/>
        <v>12</v>
      </c>
      <c r="H9279" t="str">
        <f t="shared" si="722"/>
        <v>03</v>
      </c>
      <c r="I9279">
        <v>175</v>
      </c>
      <c r="J9279">
        <f t="shared" si="723"/>
        <v>2.9166666666666665</v>
      </c>
      <c r="K9279" t="s">
        <v>21</v>
      </c>
      <c r="L9279" t="s">
        <v>61</v>
      </c>
      <c r="M9279" t="s">
        <v>23</v>
      </c>
      <c r="N9279" t="b">
        <v>1</v>
      </c>
      <c r="O9279">
        <f>_xlfn.XLOOKUP(B9279,Machine_Info!A:A,Machine_Info!E:E)</f>
        <v>16</v>
      </c>
      <c r="P9279">
        <f t="shared" si="720"/>
        <v>13.083333333333334</v>
      </c>
      <c r="Q9279">
        <f t="shared" si="724"/>
        <v>0.81770833333333337</v>
      </c>
    </row>
    <row r="9280" spans="1:17" x14ac:dyDescent="0.2">
      <c r="A9280" t="s">
        <v>9398</v>
      </c>
      <c r="B9280" t="s">
        <v>40</v>
      </c>
      <c r="C9280" t="s">
        <v>41</v>
      </c>
      <c r="D9280" t="s">
        <v>20</v>
      </c>
      <c r="E9280" s="2">
        <v>45629.362557870372</v>
      </c>
      <c r="F9280" s="2">
        <v>45629.381307870368</v>
      </c>
      <c r="G9280" t="str">
        <f t="shared" si="721"/>
        <v>12</v>
      </c>
      <c r="H9280" t="str">
        <f t="shared" si="722"/>
        <v>03</v>
      </c>
      <c r="I9280">
        <v>1026</v>
      </c>
      <c r="J9280">
        <f t="shared" si="723"/>
        <v>17.100000000000001</v>
      </c>
      <c r="K9280" t="s">
        <v>42</v>
      </c>
      <c r="L9280" t="s">
        <v>61</v>
      </c>
      <c r="M9280" t="s">
        <v>23</v>
      </c>
      <c r="N9280" t="b">
        <v>0</v>
      </c>
      <c r="O9280">
        <f>_xlfn.XLOOKUP(B9280,Machine_Info!A:A,Machine_Info!E:E)</f>
        <v>18</v>
      </c>
      <c r="P9280">
        <f t="shared" si="720"/>
        <v>0.89999999999999858</v>
      </c>
      <c r="Q9280">
        <f t="shared" si="724"/>
        <v>4.999999999999992E-2</v>
      </c>
    </row>
    <row r="9281" spans="1:17" x14ac:dyDescent="0.2">
      <c r="A9281" t="s">
        <v>9399</v>
      </c>
      <c r="B9281" t="s">
        <v>69</v>
      </c>
      <c r="C9281" t="s">
        <v>70</v>
      </c>
      <c r="D9281" t="s">
        <v>27</v>
      </c>
      <c r="E9281" s="2">
        <v>45629.372650462959</v>
      </c>
      <c r="F9281" s="2">
        <v>45629.536539351851</v>
      </c>
      <c r="G9281" t="str">
        <f t="shared" si="721"/>
        <v>12</v>
      </c>
      <c r="H9281" t="str">
        <f t="shared" si="722"/>
        <v>03</v>
      </c>
      <c r="I9281">
        <v>47</v>
      </c>
      <c r="J9281">
        <f t="shared" si="723"/>
        <v>0.78333333333333333</v>
      </c>
      <c r="K9281" t="s">
        <v>28</v>
      </c>
      <c r="L9281" t="s">
        <v>165</v>
      </c>
      <c r="M9281" t="s">
        <v>34</v>
      </c>
      <c r="N9281" t="b">
        <v>0</v>
      </c>
      <c r="O9281">
        <f>_xlfn.XLOOKUP(B9281,Machine_Info!A:A,Machine_Info!E:E)</f>
        <v>16</v>
      </c>
      <c r="P9281">
        <f t="shared" si="720"/>
        <v>15.216666666666667</v>
      </c>
      <c r="Q9281">
        <f t="shared" si="724"/>
        <v>0.95104166666666667</v>
      </c>
    </row>
    <row r="9282" spans="1:17" x14ac:dyDescent="0.2">
      <c r="A9282" t="s">
        <v>9400</v>
      </c>
      <c r="B9282" t="s">
        <v>167</v>
      </c>
      <c r="C9282" t="s">
        <v>168</v>
      </c>
      <c r="D9282" t="s">
        <v>59</v>
      </c>
      <c r="E9282" s="2">
        <v>45629.43167824074</v>
      </c>
      <c r="F9282" s="2">
        <v>45629.438622685193</v>
      </c>
      <c r="G9282" t="str">
        <f t="shared" si="721"/>
        <v>12</v>
      </c>
      <c r="H9282" t="str">
        <f t="shared" si="722"/>
        <v>03</v>
      </c>
      <c r="I9282">
        <v>215</v>
      </c>
      <c r="J9282">
        <f t="shared" si="723"/>
        <v>3.5833333333333335</v>
      </c>
      <c r="K9282" t="s">
        <v>46</v>
      </c>
      <c r="L9282" t="s">
        <v>10160</v>
      </c>
      <c r="M9282" t="s">
        <v>44</v>
      </c>
      <c r="N9282" t="b">
        <v>0</v>
      </c>
      <c r="O9282">
        <f>_xlfn.XLOOKUP(B9282,Machine_Info!A:A,Machine_Info!E:E)</f>
        <v>14</v>
      </c>
      <c r="P9282">
        <f t="shared" ref="P9282:P9345" si="725">O9282-J9282</f>
        <v>10.416666666666666</v>
      </c>
      <c r="Q9282">
        <f t="shared" si="724"/>
        <v>0.74404761904761896</v>
      </c>
    </row>
    <row r="9283" spans="1:17" x14ac:dyDescent="0.2">
      <c r="A9283" t="s">
        <v>9401</v>
      </c>
      <c r="B9283" t="s">
        <v>253</v>
      </c>
      <c r="C9283" t="s">
        <v>254</v>
      </c>
      <c r="D9283" t="s">
        <v>59</v>
      </c>
      <c r="E9283" s="2">
        <v>45629.555347222216</v>
      </c>
      <c r="F9283" s="2">
        <v>45629.624791666669</v>
      </c>
      <c r="G9283" t="str">
        <f t="shared" ref="G9283:G9346" si="726">TEXT(E9283,"mm")</f>
        <v>12</v>
      </c>
      <c r="H9283" t="str">
        <f t="shared" ref="H9283:H9346" si="727">TEXT(E9283,"dd")</f>
        <v>03</v>
      </c>
      <c r="I9283">
        <v>5</v>
      </c>
      <c r="J9283">
        <f t="shared" ref="J9283:J9346" si="728">I9283/60</f>
        <v>8.3333333333333329E-2</v>
      </c>
      <c r="K9283" t="s">
        <v>21</v>
      </c>
      <c r="L9283" t="s">
        <v>61</v>
      </c>
      <c r="M9283" t="s">
        <v>23</v>
      </c>
      <c r="N9283" t="b">
        <v>1</v>
      </c>
      <c r="O9283">
        <f>_xlfn.XLOOKUP(B9283,Machine_Info!A:A,Machine_Info!E:E)</f>
        <v>22</v>
      </c>
      <c r="P9283">
        <f t="shared" si="725"/>
        <v>21.916666666666668</v>
      </c>
      <c r="Q9283">
        <f t="shared" ref="Q9283:Q9346" si="729">P9283/O9283</f>
        <v>0.99621212121212122</v>
      </c>
    </row>
    <row r="9284" spans="1:17" x14ac:dyDescent="0.2">
      <c r="A9284" t="s">
        <v>9402</v>
      </c>
      <c r="B9284" t="s">
        <v>52</v>
      </c>
      <c r="C9284" t="s">
        <v>53</v>
      </c>
      <c r="D9284" t="s">
        <v>27</v>
      </c>
      <c r="E9284" s="2">
        <v>45629.557754629634</v>
      </c>
      <c r="F9284" s="2">
        <v>45629.563310185193</v>
      </c>
      <c r="G9284" t="str">
        <f t="shared" si="726"/>
        <v>12</v>
      </c>
      <c r="H9284" t="str">
        <f t="shared" si="727"/>
        <v>03</v>
      </c>
      <c r="I9284">
        <v>29</v>
      </c>
      <c r="J9284">
        <f t="shared" si="728"/>
        <v>0.48333333333333334</v>
      </c>
      <c r="K9284" t="s">
        <v>71</v>
      </c>
      <c r="L9284" t="s">
        <v>61</v>
      </c>
      <c r="M9284" t="s">
        <v>23</v>
      </c>
      <c r="N9284" t="b">
        <v>1</v>
      </c>
      <c r="O9284">
        <f>_xlfn.XLOOKUP(B9284,Machine_Info!A:A,Machine_Info!E:E)</f>
        <v>16</v>
      </c>
      <c r="P9284">
        <f t="shared" si="725"/>
        <v>15.516666666666667</v>
      </c>
      <c r="Q9284">
        <f t="shared" si="729"/>
        <v>0.96979166666666672</v>
      </c>
    </row>
    <row r="9285" spans="1:17" x14ac:dyDescent="0.2">
      <c r="A9285" t="s">
        <v>9403</v>
      </c>
      <c r="B9285" t="s">
        <v>81</v>
      </c>
      <c r="C9285" t="s">
        <v>82</v>
      </c>
      <c r="D9285" t="s">
        <v>20</v>
      </c>
      <c r="E9285" s="2">
        <v>45629.563587962963</v>
      </c>
      <c r="F9285" s="2">
        <v>45629.867060185177</v>
      </c>
      <c r="G9285" t="str">
        <f t="shared" si="726"/>
        <v>12</v>
      </c>
      <c r="H9285" t="str">
        <f t="shared" si="727"/>
        <v>03</v>
      </c>
      <c r="I9285">
        <v>174</v>
      </c>
      <c r="J9285">
        <f t="shared" si="728"/>
        <v>2.9</v>
      </c>
      <c r="K9285" t="s">
        <v>42</v>
      </c>
      <c r="L9285" t="s">
        <v>165</v>
      </c>
      <c r="M9285" t="s">
        <v>34</v>
      </c>
      <c r="N9285" t="b">
        <v>0</v>
      </c>
      <c r="O9285">
        <f>_xlfn.XLOOKUP(B9285,Machine_Info!A:A,Machine_Info!E:E)</f>
        <v>14</v>
      </c>
      <c r="P9285">
        <f t="shared" si="725"/>
        <v>11.1</v>
      </c>
      <c r="Q9285">
        <f t="shared" si="729"/>
        <v>0.79285714285714282</v>
      </c>
    </row>
    <row r="9286" spans="1:17" x14ac:dyDescent="0.2">
      <c r="A9286" t="s">
        <v>9404</v>
      </c>
      <c r="B9286" t="s">
        <v>25</v>
      </c>
      <c r="C9286" t="s">
        <v>26</v>
      </c>
      <c r="D9286" t="s">
        <v>27</v>
      </c>
      <c r="E9286" s="2">
        <v>45629.588171296287</v>
      </c>
      <c r="F9286" s="2">
        <v>45629.597199074073</v>
      </c>
      <c r="G9286" t="str">
        <f t="shared" si="726"/>
        <v>12</v>
      </c>
      <c r="H9286" t="str">
        <f t="shared" si="727"/>
        <v>03</v>
      </c>
      <c r="I9286">
        <v>1254</v>
      </c>
      <c r="J9286">
        <f t="shared" si="728"/>
        <v>20.9</v>
      </c>
      <c r="K9286" t="s">
        <v>38</v>
      </c>
      <c r="L9286" t="s">
        <v>165</v>
      </c>
      <c r="M9286" t="s">
        <v>34</v>
      </c>
      <c r="N9286" t="b">
        <v>0</v>
      </c>
      <c r="O9286">
        <f>_xlfn.XLOOKUP(B9286,Machine_Info!A:A,Machine_Info!E:E)</f>
        <v>22</v>
      </c>
      <c r="P9286">
        <f t="shared" si="725"/>
        <v>1.1000000000000014</v>
      </c>
      <c r="Q9286">
        <f t="shared" si="729"/>
        <v>5.0000000000000065E-2</v>
      </c>
    </row>
    <row r="9287" spans="1:17" x14ac:dyDescent="0.2">
      <c r="A9287" t="s">
        <v>9405</v>
      </c>
      <c r="B9287" t="s">
        <v>125</v>
      </c>
      <c r="C9287" t="s">
        <v>126</v>
      </c>
      <c r="D9287" t="s">
        <v>20</v>
      </c>
      <c r="E9287" s="2">
        <v>45629.59039351852</v>
      </c>
      <c r="F9287" s="2">
        <v>45629.659837962958</v>
      </c>
      <c r="G9287" t="str">
        <f t="shared" si="726"/>
        <v>12</v>
      </c>
      <c r="H9287" t="str">
        <f t="shared" si="727"/>
        <v>03</v>
      </c>
      <c r="I9287">
        <v>283</v>
      </c>
      <c r="J9287">
        <f t="shared" si="728"/>
        <v>4.7166666666666668</v>
      </c>
      <c r="K9287" t="s">
        <v>28</v>
      </c>
      <c r="L9287" t="s">
        <v>165</v>
      </c>
      <c r="M9287" t="s">
        <v>34</v>
      </c>
      <c r="N9287" t="b">
        <v>0</v>
      </c>
      <c r="O9287">
        <f>_xlfn.XLOOKUP(B9287,Machine_Info!A:A,Machine_Info!E:E)</f>
        <v>18</v>
      </c>
      <c r="P9287">
        <f t="shared" si="725"/>
        <v>13.283333333333333</v>
      </c>
      <c r="Q9287">
        <f t="shared" si="729"/>
        <v>0.73796296296296293</v>
      </c>
    </row>
    <row r="9288" spans="1:17" x14ac:dyDescent="0.2">
      <c r="A9288" t="s">
        <v>9406</v>
      </c>
      <c r="B9288" t="s">
        <v>92</v>
      </c>
      <c r="C9288" t="s">
        <v>93</v>
      </c>
      <c r="D9288" t="s">
        <v>59</v>
      </c>
      <c r="E9288" s="2">
        <v>45629.61141203704</v>
      </c>
      <c r="F9288" s="2">
        <v>45629.638495370367</v>
      </c>
      <c r="G9288" t="str">
        <f t="shared" si="726"/>
        <v>12</v>
      </c>
      <c r="H9288" t="str">
        <f t="shared" si="727"/>
        <v>03</v>
      </c>
      <c r="I9288">
        <v>127</v>
      </c>
      <c r="J9288">
        <f t="shared" si="728"/>
        <v>2.1166666666666667</v>
      </c>
      <c r="K9288" t="s">
        <v>54</v>
      </c>
      <c r="L9288" t="s">
        <v>10160</v>
      </c>
      <c r="M9288" t="s">
        <v>44</v>
      </c>
      <c r="N9288" t="b">
        <v>1</v>
      </c>
      <c r="O9288">
        <f>_xlfn.XLOOKUP(B9288,Machine_Info!A:A,Machine_Info!E:E)</f>
        <v>20</v>
      </c>
      <c r="P9288">
        <f t="shared" si="725"/>
        <v>17.883333333333333</v>
      </c>
      <c r="Q9288">
        <f t="shared" si="729"/>
        <v>0.89416666666666667</v>
      </c>
    </row>
    <row r="9289" spans="1:17" x14ac:dyDescent="0.2">
      <c r="A9289" t="s">
        <v>9407</v>
      </c>
      <c r="B9289" t="s">
        <v>40</v>
      </c>
      <c r="C9289" t="s">
        <v>41</v>
      </c>
      <c r="D9289" t="s">
        <v>20</v>
      </c>
      <c r="E9289" s="2">
        <v>45629.611631944441</v>
      </c>
      <c r="F9289" s="2">
        <v>45629.659548611111</v>
      </c>
      <c r="G9289" t="str">
        <f t="shared" si="726"/>
        <v>12</v>
      </c>
      <c r="H9289" t="str">
        <f t="shared" si="727"/>
        <v>03</v>
      </c>
      <c r="I9289">
        <v>1014</v>
      </c>
      <c r="J9289">
        <f t="shared" si="728"/>
        <v>16.899999999999999</v>
      </c>
      <c r="K9289" t="s">
        <v>28</v>
      </c>
      <c r="L9289" t="s">
        <v>10160</v>
      </c>
      <c r="M9289" t="s">
        <v>44</v>
      </c>
      <c r="N9289" t="b">
        <v>0</v>
      </c>
      <c r="O9289">
        <f>_xlfn.XLOOKUP(B9289,Machine_Info!A:A,Machine_Info!E:E)</f>
        <v>18</v>
      </c>
      <c r="P9289">
        <f t="shared" si="725"/>
        <v>1.1000000000000014</v>
      </c>
      <c r="Q9289">
        <f t="shared" si="729"/>
        <v>6.1111111111111192E-2</v>
      </c>
    </row>
    <row r="9290" spans="1:17" x14ac:dyDescent="0.2">
      <c r="A9290" t="s">
        <v>9408</v>
      </c>
      <c r="B9290" t="s">
        <v>49</v>
      </c>
      <c r="C9290" t="s">
        <v>50</v>
      </c>
      <c r="D9290" t="s">
        <v>20</v>
      </c>
      <c r="E9290" s="2">
        <v>45629.7425</v>
      </c>
      <c r="F9290" s="2">
        <v>45629.814027777778</v>
      </c>
      <c r="G9290" t="str">
        <f t="shared" si="726"/>
        <v>12</v>
      </c>
      <c r="H9290" t="str">
        <f t="shared" si="727"/>
        <v>03</v>
      </c>
      <c r="I9290">
        <v>940</v>
      </c>
      <c r="J9290">
        <f t="shared" si="728"/>
        <v>15.666666666666666</v>
      </c>
      <c r="K9290" t="s">
        <v>38</v>
      </c>
      <c r="L9290" t="s">
        <v>165</v>
      </c>
      <c r="M9290" t="s">
        <v>34</v>
      </c>
      <c r="N9290" t="b">
        <v>0</v>
      </c>
      <c r="O9290">
        <f>_xlfn.XLOOKUP(B9290,Machine_Info!A:A,Machine_Info!E:E)</f>
        <v>22</v>
      </c>
      <c r="P9290">
        <f t="shared" si="725"/>
        <v>6.3333333333333339</v>
      </c>
      <c r="Q9290">
        <f t="shared" si="729"/>
        <v>0.2878787878787879</v>
      </c>
    </row>
    <row r="9291" spans="1:17" x14ac:dyDescent="0.2">
      <c r="A9291" t="s">
        <v>9409</v>
      </c>
      <c r="B9291" t="s">
        <v>84</v>
      </c>
      <c r="C9291" t="s">
        <v>85</v>
      </c>
      <c r="D9291" t="s">
        <v>27</v>
      </c>
      <c r="E9291" s="2">
        <v>45629.751655092587</v>
      </c>
      <c r="F9291" s="2">
        <v>45629.826655092591</v>
      </c>
      <c r="G9291" t="str">
        <f t="shared" si="726"/>
        <v>12</v>
      </c>
      <c r="H9291" t="str">
        <f t="shared" si="727"/>
        <v>03</v>
      </c>
      <c r="I9291">
        <v>76</v>
      </c>
      <c r="J9291">
        <f t="shared" si="728"/>
        <v>1.2666666666666666</v>
      </c>
      <c r="K9291" t="s">
        <v>290</v>
      </c>
      <c r="L9291" t="s">
        <v>165</v>
      </c>
      <c r="M9291" t="s">
        <v>34</v>
      </c>
      <c r="N9291" t="b">
        <v>0</v>
      </c>
      <c r="O9291">
        <f>_xlfn.XLOOKUP(B9291,Machine_Info!A:A,Machine_Info!E:E)</f>
        <v>22</v>
      </c>
      <c r="P9291">
        <f t="shared" si="725"/>
        <v>20.733333333333334</v>
      </c>
      <c r="Q9291">
        <f t="shared" si="729"/>
        <v>0.9424242424242425</v>
      </c>
    </row>
    <row r="9292" spans="1:17" x14ac:dyDescent="0.2">
      <c r="A9292" t="s">
        <v>9410</v>
      </c>
      <c r="B9292" t="s">
        <v>81</v>
      </c>
      <c r="C9292" t="s">
        <v>82</v>
      </c>
      <c r="D9292" t="s">
        <v>20</v>
      </c>
      <c r="E9292" s="2">
        <v>45629.786898148152</v>
      </c>
      <c r="F9292" s="2">
        <v>45629.795231481483</v>
      </c>
      <c r="G9292" t="str">
        <f t="shared" si="726"/>
        <v>12</v>
      </c>
      <c r="H9292" t="str">
        <f t="shared" si="727"/>
        <v>03</v>
      </c>
      <c r="I9292">
        <v>302</v>
      </c>
      <c r="J9292">
        <f t="shared" si="728"/>
        <v>5.0333333333333332</v>
      </c>
      <c r="K9292" t="s">
        <v>46</v>
      </c>
      <c r="L9292" t="s">
        <v>10160</v>
      </c>
      <c r="M9292" t="s">
        <v>44</v>
      </c>
      <c r="N9292" t="b">
        <v>0</v>
      </c>
      <c r="O9292">
        <f>_xlfn.XLOOKUP(B9292,Machine_Info!A:A,Machine_Info!E:E)</f>
        <v>14</v>
      </c>
      <c r="P9292">
        <f t="shared" si="725"/>
        <v>8.9666666666666668</v>
      </c>
      <c r="Q9292">
        <f t="shared" si="729"/>
        <v>0.64047619047619053</v>
      </c>
    </row>
    <row r="9293" spans="1:17" x14ac:dyDescent="0.2">
      <c r="A9293" t="s">
        <v>9411</v>
      </c>
      <c r="B9293" t="s">
        <v>89</v>
      </c>
      <c r="C9293" t="s">
        <v>90</v>
      </c>
      <c r="D9293" t="s">
        <v>32</v>
      </c>
      <c r="E9293" s="2">
        <v>45629.791226851848</v>
      </c>
      <c r="F9293" s="2">
        <v>45629.81622685185</v>
      </c>
      <c r="G9293" t="str">
        <f t="shared" si="726"/>
        <v>12</v>
      </c>
      <c r="H9293" t="str">
        <f t="shared" si="727"/>
        <v>03</v>
      </c>
      <c r="I9293">
        <v>26</v>
      </c>
      <c r="J9293">
        <f t="shared" si="728"/>
        <v>0.43333333333333335</v>
      </c>
      <c r="K9293" t="s">
        <v>38</v>
      </c>
      <c r="L9293" t="s">
        <v>61</v>
      </c>
      <c r="M9293" t="s">
        <v>23</v>
      </c>
      <c r="N9293" t="b">
        <v>0</v>
      </c>
      <c r="O9293">
        <f>_xlfn.XLOOKUP(B9293,Machine_Info!A:A,Machine_Info!E:E)</f>
        <v>14</v>
      </c>
      <c r="P9293">
        <f t="shared" si="725"/>
        <v>13.566666666666666</v>
      </c>
      <c r="Q9293">
        <f t="shared" si="729"/>
        <v>0.96904761904761905</v>
      </c>
    </row>
    <row r="9294" spans="1:17" x14ac:dyDescent="0.2">
      <c r="A9294" t="s">
        <v>9412</v>
      </c>
      <c r="B9294" t="s">
        <v>49</v>
      </c>
      <c r="C9294" t="s">
        <v>50</v>
      </c>
      <c r="D9294" t="s">
        <v>20</v>
      </c>
      <c r="E9294" s="2">
        <v>45629.833472222221</v>
      </c>
      <c r="F9294" s="2">
        <v>45629.918194444443</v>
      </c>
      <c r="G9294" t="str">
        <f t="shared" si="726"/>
        <v>12</v>
      </c>
      <c r="H9294" t="str">
        <f t="shared" si="727"/>
        <v>03</v>
      </c>
      <c r="I9294">
        <v>1070</v>
      </c>
      <c r="J9294">
        <f t="shared" si="728"/>
        <v>17.833333333333332</v>
      </c>
      <c r="K9294" t="s">
        <v>28</v>
      </c>
      <c r="L9294" t="s">
        <v>10160</v>
      </c>
      <c r="M9294" t="s">
        <v>44</v>
      </c>
      <c r="N9294" t="b">
        <v>0</v>
      </c>
      <c r="O9294">
        <f>_xlfn.XLOOKUP(B9294,Machine_Info!A:A,Machine_Info!E:E)</f>
        <v>22</v>
      </c>
      <c r="P9294">
        <f t="shared" si="725"/>
        <v>4.1666666666666679</v>
      </c>
      <c r="Q9294">
        <f t="shared" si="729"/>
        <v>0.18939393939393945</v>
      </c>
    </row>
    <row r="9295" spans="1:17" x14ac:dyDescent="0.2">
      <c r="A9295" t="s">
        <v>9413</v>
      </c>
      <c r="B9295" t="s">
        <v>66</v>
      </c>
      <c r="C9295" t="s">
        <v>67</v>
      </c>
      <c r="D9295" t="s">
        <v>32</v>
      </c>
      <c r="E9295" s="2">
        <v>45629.877372685187</v>
      </c>
      <c r="F9295" s="2">
        <v>45630.11278935185</v>
      </c>
      <c r="G9295" t="str">
        <f t="shared" si="726"/>
        <v>12</v>
      </c>
      <c r="H9295" t="str">
        <f t="shared" si="727"/>
        <v>03</v>
      </c>
      <c r="I9295">
        <v>166</v>
      </c>
      <c r="J9295">
        <f t="shared" si="728"/>
        <v>2.7666666666666666</v>
      </c>
      <c r="K9295" t="s">
        <v>28</v>
      </c>
      <c r="L9295" t="s">
        <v>61</v>
      </c>
      <c r="M9295" t="s">
        <v>23</v>
      </c>
      <c r="N9295" t="b">
        <v>0</v>
      </c>
      <c r="O9295">
        <f>_xlfn.XLOOKUP(B9295,Machine_Info!A:A,Machine_Info!E:E)</f>
        <v>14</v>
      </c>
      <c r="P9295">
        <f t="shared" si="725"/>
        <v>11.233333333333334</v>
      </c>
      <c r="Q9295">
        <f t="shared" si="729"/>
        <v>0.80238095238095242</v>
      </c>
    </row>
    <row r="9296" spans="1:17" x14ac:dyDescent="0.2">
      <c r="A9296" t="s">
        <v>9414</v>
      </c>
      <c r="B9296" t="s">
        <v>135</v>
      </c>
      <c r="C9296" t="s">
        <v>136</v>
      </c>
      <c r="D9296" t="s">
        <v>32</v>
      </c>
      <c r="E9296" s="2">
        <v>45629.885821759257</v>
      </c>
      <c r="F9296" s="2">
        <v>45630.004571759258</v>
      </c>
      <c r="G9296" t="str">
        <f t="shared" si="726"/>
        <v>12</v>
      </c>
      <c r="H9296" t="str">
        <f t="shared" si="727"/>
        <v>03</v>
      </c>
      <c r="I9296">
        <v>254</v>
      </c>
      <c r="J9296">
        <f t="shared" si="728"/>
        <v>4.2333333333333334</v>
      </c>
      <c r="K9296" t="s">
        <v>46</v>
      </c>
      <c r="L9296" t="s">
        <v>61</v>
      </c>
      <c r="M9296" t="s">
        <v>23</v>
      </c>
      <c r="N9296" t="b">
        <v>0</v>
      </c>
      <c r="O9296">
        <f>_xlfn.XLOOKUP(B9296,Machine_Info!A:A,Machine_Info!E:E)</f>
        <v>20</v>
      </c>
      <c r="P9296">
        <f t="shared" si="725"/>
        <v>15.766666666666666</v>
      </c>
      <c r="Q9296">
        <f t="shared" si="729"/>
        <v>0.78833333333333333</v>
      </c>
    </row>
    <row r="9297" spans="1:17" x14ac:dyDescent="0.2">
      <c r="A9297" t="s">
        <v>9415</v>
      </c>
      <c r="B9297" t="s">
        <v>160</v>
      </c>
      <c r="C9297" t="s">
        <v>161</v>
      </c>
      <c r="D9297" t="s">
        <v>32</v>
      </c>
      <c r="E9297" s="2">
        <v>45629.929768518523</v>
      </c>
      <c r="F9297" s="2">
        <v>45630.090879629628</v>
      </c>
      <c r="G9297" t="str">
        <f t="shared" si="726"/>
        <v>12</v>
      </c>
      <c r="H9297" t="str">
        <f t="shared" si="727"/>
        <v>03</v>
      </c>
      <c r="I9297">
        <v>199</v>
      </c>
      <c r="J9297">
        <f t="shared" si="728"/>
        <v>3.3166666666666669</v>
      </c>
      <c r="K9297" t="s">
        <v>54</v>
      </c>
      <c r="L9297" t="s">
        <v>61</v>
      </c>
      <c r="M9297" t="s">
        <v>23</v>
      </c>
      <c r="N9297" t="b">
        <v>1</v>
      </c>
      <c r="O9297">
        <f>_xlfn.XLOOKUP(B9297,Machine_Info!A:A,Machine_Info!E:E)</f>
        <v>20</v>
      </c>
      <c r="P9297">
        <f t="shared" si="725"/>
        <v>16.683333333333334</v>
      </c>
      <c r="Q9297">
        <f t="shared" si="729"/>
        <v>0.83416666666666672</v>
      </c>
    </row>
    <row r="9298" spans="1:17" x14ac:dyDescent="0.2">
      <c r="A9298" t="s">
        <v>9416</v>
      </c>
      <c r="B9298" t="s">
        <v>142</v>
      </c>
      <c r="C9298" t="s">
        <v>143</v>
      </c>
      <c r="D9298" t="s">
        <v>27</v>
      </c>
      <c r="E9298" s="2">
        <v>45629.931504629632</v>
      </c>
      <c r="F9298" s="2">
        <v>45629.971087962957</v>
      </c>
      <c r="G9298" t="str">
        <f t="shared" si="726"/>
        <v>12</v>
      </c>
      <c r="H9298" t="str">
        <f t="shared" si="727"/>
        <v>03</v>
      </c>
      <c r="I9298">
        <v>152</v>
      </c>
      <c r="J9298">
        <f t="shared" si="728"/>
        <v>2.5333333333333332</v>
      </c>
      <c r="K9298" t="s">
        <v>28</v>
      </c>
      <c r="L9298" t="s">
        <v>61</v>
      </c>
      <c r="M9298" t="s">
        <v>23</v>
      </c>
      <c r="N9298" t="b">
        <v>0</v>
      </c>
      <c r="O9298">
        <f>_xlfn.XLOOKUP(B9298,Machine_Info!A:A,Machine_Info!E:E)</f>
        <v>22</v>
      </c>
      <c r="P9298">
        <f t="shared" si="725"/>
        <v>19.466666666666669</v>
      </c>
      <c r="Q9298">
        <f t="shared" si="729"/>
        <v>0.88484848484848488</v>
      </c>
    </row>
    <row r="9299" spans="1:17" x14ac:dyDescent="0.2">
      <c r="A9299" t="s">
        <v>9417</v>
      </c>
      <c r="B9299" t="s">
        <v>49</v>
      </c>
      <c r="C9299" t="s">
        <v>50</v>
      </c>
      <c r="D9299" t="s">
        <v>20</v>
      </c>
      <c r="E9299" s="2">
        <v>45629.951805555553</v>
      </c>
      <c r="F9299" s="2">
        <v>45630.090694444443</v>
      </c>
      <c r="G9299" t="str">
        <f t="shared" si="726"/>
        <v>12</v>
      </c>
      <c r="H9299" t="str">
        <f t="shared" si="727"/>
        <v>03</v>
      </c>
      <c r="I9299">
        <v>1107</v>
      </c>
      <c r="J9299">
        <f t="shared" si="728"/>
        <v>18.45</v>
      </c>
      <c r="K9299" t="s">
        <v>42</v>
      </c>
      <c r="L9299" t="s">
        <v>10160</v>
      </c>
      <c r="M9299" t="s">
        <v>44</v>
      </c>
      <c r="N9299" t="b">
        <v>0</v>
      </c>
      <c r="O9299">
        <f>_xlfn.XLOOKUP(B9299,Machine_Info!A:A,Machine_Info!E:E)</f>
        <v>22</v>
      </c>
      <c r="P9299">
        <f t="shared" si="725"/>
        <v>3.5500000000000007</v>
      </c>
      <c r="Q9299">
        <f t="shared" si="729"/>
        <v>0.1613636363636364</v>
      </c>
    </row>
    <row r="9300" spans="1:17" x14ac:dyDescent="0.2">
      <c r="A9300" t="s">
        <v>9418</v>
      </c>
      <c r="B9300" t="s">
        <v>40</v>
      </c>
      <c r="C9300" t="s">
        <v>41</v>
      </c>
      <c r="D9300" t="s">
        <v>20</v>
      </c>
      <c r="E9300" s="2">
        <v>45630.022557870368</v>
      </c>
      <c r="F9300" s="2">
        <v>45630.053807870368</v>
      </c>
      <c r="G9300" t="str">
        <f t="shared" si="726"/>
        <v>12</v>
      </c>
      <c r="H9300" t="str">
        <f t="shared" si="727"/>
        <v>04</v>
      </c>
      <c r="I9300">
        <v>1026</v>
      </c>
      <c r="J9300">
        <f t="shared" si="728"/>
        <v>17.100000000000001</v>
      </c>
      <c r="K9300" t="s">
        <v>28</v>
      </c>
      <c r="L9300" t="s">
        <v>61</v>
      </c>
      <c r="M9300" t="s">
        <v>23</v>
      </c>
      <c r="N9300" t="b">
        <v>0</v>
      </c>
      <c r="O9300">
        <f>_xlfn.XLOOKUP(B9300,Machine_Info!A:A,Machine_Info!E:E)</f>
        <v>18</v>
      </c>
      <c r="P9300">
        <f t="shared" si="725"/>
        <v>0.89999999999999858</v>
      </c>
      <c r="Q9300">
        <f t="shared" si="729"/>
        <v>4.999999999999992E-2</v>
      </c>
    </row>
    <row r="9301" spans="1:17" x14ac:dyDescent="0.2">
      <c r="A9301" t="s">
        <v>9419</v>
      </c>
      <c r="B9301" t="s">
        <v>25</v>
      </c>
      <c r="C9301" t="s">
        <v>26</v>
      </c>
      <c r="D9301" t="s">
        <v>27</v>
      </c>
      <c r="E9301" s="2">
        <v>45630.05133101852</v>
      </c>
      <c r="F9301" s="2">
        <v>45630.073553240742</v>
      </c>
      <c r="G9301" t="str">
        <f t="shared" si="726"/>
        <v>12</v>
      </c>
      <c r="H9301" t="str">
        <f t="shared" si="727"/>
        <v>04</v>
      </c>
      <c r="I9301">
        <v>1254</v>
      </c>
      <c r="J9301">
        <f t="shared" si="728"/>
        <v>20.9</v>
      </c>
      <c r="K9301" t="s">
        <v>38</v>
      </c>
      <c r="L9301" t="s">
        <v>10160</v>
      </c>
      <c r="M9301" t="s">
        <v>44</v>
      </c>
      <c r="N9301" t="b">
        <v>0</v>
      </c>
      <c r="O9301">
        <f>_xlfn.XLOOKUP(B9301,Machine_Info!A:A,Machine_Info!E:E)</f>
        <v>22</v>
      </c>
      <c r="P9301">
        <f t="shared" si="725"/>
        <v>1.1000000000000014</v>
      </c>
      <c r="Q9301">
        <f t="shared" si="729"/>
        <v>5.0000000000000065E-2</v>
      </c>
    </row>
    <row r="9302" spans="1:17" x14ac:dyDescent="0.2">
      <c r="A9302" t="s">
        <v>9420</v>
      </c>
      <c r="B9302" t="s">
        <v>36</v>
      </c>
      <c r="C9302" t="s">
        <v>37</v>
      </c>
      <c r="D9302" t="s">
        <v>20</v>
      </c>
      <c r="E9302" s="2">
        <v>45630.062858796293</v>
      </c>
      <c r="F9302" s="2">
        <v>45630.071192129632</v>
      </c>
      <c r="G9302" t="str">
        <f t="shared" si="726"/>
        <v>12</v>
      </c>
      <c r="H9302" t="str">
        <f t="shared" si="727"/>
        <v>04</v>
      </c>
      <c r="I9302">
        <v>930</v>
      </c>
      <c r="J9302">
        <f t="shared" si="728"/>
        <v>15.5</v>
      </c>
      <c r="K9302" t="s">
        <v>21</v>
      </c>
      <c r="L9302" t="s">
        <v>165</v>
      </c>
      <c r="M9302" t="s">
        <v>34</v>
      </c>
      <c r="N9302" t="b">
        <v>1</v>
      </c>
      <c r="O9302">
        <f>_xlfn.XLOOKUP(B9302,Machine_Info!A:A,Machine_Info!E:E)</f>
        <v>18</v>
      </c>
      <c r="P9302">
        <f t="shared" si="725"/>
        <v>2.5</v>
      </c>
      <c r="Q9302">
        <f t="shared" si="729"/>
        <v>0.1388888888888889</v>
      </c>
    </row>
    <row r="9303" spans="1:17" x14ac:dyDescent="0.2">
      <c r="A9303" t="s">
        <v>9421</v>
      </c>
      <c r="B9303" t="s">
        <v>142</v>
      </c>
      <c r="C9303" t="s">
        <v>143</v>
      </c>
      <c r="D9303" t="s">
        <v>27</v>
      </c>
      <c r="E9303" s="2">
        <v>45630.116284722222</v>
      </c>
      <c r="F9303" s="2">
        <v>45630.126701388886</v>
      </c>
      <c r="G9303" t="str">
        <f t="shared" si="726"/>
        <v>12</v>
      </c>
      <c r="H9303" t="str">
        <f t="shared" si="727"/>
        <v>04</v>
      </c>
      <c r="I9303">
        <v>72</v>
      </c>
      <c r="J9303">
        <f t="shared" si="728"/>
        <v>1.2</v>
      </c>
      <c r="K9303" t="s">
        <v>42</v>
      </c>
      <c r="L9303" t="s">
        <v>61</v>
      </c>
      <c r="M9303" t="s">
        <v>23</v>
      </c>
      <c r="N9303" t="b">
        <v>0</v>
      </c>
      <c r="O9303">
        <f>_xlfn.XLOOKUP(B9303,Machine_Info!A:A,Machine_Info!E:E)</f>
        <v>22</v>
      </c>
      <c r="P9303">
        <f t="shared" si="725"/>
        <v>20.8</v>
      </c>
      <c r="Q9303">
        <f t="shared" si="729"/>
        <v>0.94545454545454544</v>
      </c>
    </row>
    <row r="9304" spans="1:17" x14ac:dyDescent="0.2">
      <c r="A9304" t="s">
        <v>9422</v>
      </c>
      <c r="B9304" t="s">
        <v>171</v>
      </c>
      <c r="C9304" t="s">
        <v>172</v>
      </c>
      <c r="D9304" t="s">
        <v>32</v>
      </c>
      <c r="E9304" s="2">
        <v>45630.126076388893</v>
      </c>
      <c r="F9304" s="2">
        <v>45630.143437500003</v>
      </c>
      <c r="G9304" t="str">
        <f t="shared" si="726"/>
        <v>12</v>
      </c>
      <c r="H9304" t="str">
        <f t="shared" si="727"/>
        <v>04</v>
      </c>
      <c r="I9304">
        <v>273</v>
      </c>
      <c r="J9304">
        <f t="shared" si="728"/>
        <v>4.55</v>
      </c>
      <c r="K9304" t="s">
        <v>103</v>
      </c>
      <c r="L9304" t="s">
        <v>165</v>
      </c>
      <c r="M9304" t="s">
        <v>34</v>
      </c>
      <c r="N9304" t="b">
        <v>0</v>
      </c>
      <c r="O9304">
        <f>_xlfn.XLOOKUP(B9304,Machine_Info!A:A,Machine_Info!E:E)</f>
        <v>16</v>
      </c>
      <c r="P9304">
        <f t="shared" si="725"/>
        <v>11.45</v>
      </c>
      <c r="Q9304">
        <f t="shared" si="729"/>
        <v>0.71562499999999996</v>
      </c>
    </row>
    <row r="9305" spans="1:17" x14ac:dyDescent="0.2">
      <c r="A9305" t="s">
        <v>9423</v>
      </c>
      <c r="B9305" t="s">
        <v>142</v>
      </c>
      <c r="C9305" t="s">
        <v>143</v>
      </c>
      <c r="D9305" t="s">
        <v>27</v>
      </c>
      <c r="E9305" s="2">
        <v>45630.155335648153</v>
      </c>
      <c r="F9305" s="2">
        <v>45630.165752314817</v>
      </c>
      <c r="G9305" t="str">
        <f t="shared" si="726"/>
        <v>12</v>
      </c>
      <c r="H9305" t="str">
        <f t="shared" si="727"/>
        <v>04</v>
      </c>
      <c r="I9305">
        <v>445</v>
      </c>
      <c r="J9305">
        <f t="shared" si="728"/>
        <v>7.416666666666667</v>
      </c>
      <c r="K9305" t="s">
        <v>38</v>
      </c>
      <c r="L9305" t="s">
        <v>165</v>
      </c>
      <c r="M9305" t="s">
        <v>34</v>
      </c>
      <c r="N9305" t="b">
        <v>0</v>
      </c>
      <c r="O9305">
        <f>_xlfn.XLOOKUP(B9305,Machine_Info!A:A,Machine_Info!E:E)</f>
        <v>22</v>
      </c>
      <c r="P9305">
        <f t="shared" si="725"/>
        <v>14.583333333333332</v>
      </c>
      <c r="Q9305">
        <f t="shared" si="729"/>
        <v>0.66287878787878785</v>
      </c>
    </row>
    <row r="9306" spans="1:17" x14ac:dyDescent="0.2">
      <c r="A9306" t="s">
        <v>9424</v>
      </c>
      <c r="B9306" t="s">
        <v>69</v>
      </c>
      <c r="C9306" t="s">
        <v>70</v>
      </c>
      <c r="D9306" t="s">
        <v>27</v>
      </c>
      <c r="E9306" s="2">
        <v>45630.450902777768</v>
      </c>
      <c r="F9306" s="2">
        <v>45630.612708333327</v>
      </c>
      <c r="G9306" t="str">
        <f t="shared" si="726"/>
        <v>12</v>
      </c>
      <c r="H9306" t="str">
        <f t="shared" si="727"/>
        <v>04</v>
      </c>
      <c r="I9306">
        <v>179</v>
      </c>
      <c r="J9306">
        <f t="shared" si="728"/>
        <v>2.9833333333333334</v>
      </c>
      <c r="K9306" t="s">
        <v>46</v>
      </c>
      <c r="L9306" t="s">
        <v>10160</v>
      </c>
      <c r="M9306" t="s">
        <v>44</v>
      </c>
      <c r="N9306" t="b">
        <v>0</v>
      </c>
      <c r="O9306">
        <f>_xlfn.XLOOKUP(B9306,Machine_Info!A:A,Machine_Info!E:E)</f>
        <v>16</v>
      </c>
      <c r="P9306">
        <f t="shared" si="725"/>
        <v>13.016666666666666</v>
      </c>
      <c r="Q9306">
        <f t="shared" si="729"/>
        <v>0.81354166666666661</v>
      </c>
    </row>
    <row r="9307" spans="1:17" x14ac:dyDescent="0.2">
      <c r="A9307" t="s">
        <v>9425</v>
      </c>
      <c r="B9307" t="s">
        <v>171</v>
      </c>
      <c r="C9307" t="s">
        <v>172</v>
      </c>
      <c r="D9307" t="s">
        <v>32</v>
      </c>
      <c r="E9307" s="2">
        <v>45630.470601851863</v>
      </c>
      <c r="F9307" s="2">
        <v>45630.508101851847</v>
      </c>
      <c r="G9307" t="str">
        <f t="shared" si="726"/>
        <v>12</v>
      </c>
      <c r="H9307" t="str">
        <f t="shared" si="727"/>
        <v>04</v>
      </c>
      <c r="I9307">
        <v>126</v>
      </c>
      <c r="J9307">
        <f t="shared" si="728"/>
        <v>2.1</v>
      </c>
      <c r="K9307" t="s">
        <v>103</v>
      </c>
      <c r="L9307" t="s">
        <v>165</v>
      </c>
      <c r="M9307" t="s">
        <v>34</v>
      </c>
      <c r="N9307" t="b">
        <v>0</v>
      </c>
      <c r="O9307">
        <f>_xlfn.XLOOKUP(B9307,Machine_Info!A:A,Machine_Info!E:E)</f>
        <v>16</v>
      </c>
      <c r="P9307">
        <f t="shared" si="725"/>
        <v>13.9</v>
      </c>
      <c r="Q9307">
        <f t="shared" si="729"/>
        <v>0.86875000000000002</v>
      </c>
    </row>
    <row r="9308" spans="1:17" x14ac:dyDescent="0.2">
      <c r="A9308" t="s">
        <v>9426</v>
      </c>
      <c r="B9308" t="s">
        <v>89</v>
      </c>
      <c r="C9308" t="s">
        <v>90</v>
      </c>
      <c r="D9308" t="s">
        <v>32</v>
      </c>
      <c r="E9308" s="2">
        <v>45630.476400462961</v>
      </c>
      <c r="F9308" s="2">
        <v>45630.629872685182</v>
      </c>
      <c r="G9308" t="str">
        <f t="shared" si="726"/>
        <v>12</v>
      </c>
      <c r="H9308" t="str">
        <f t="shared" si="727"/>
        <v>04</v>
      </c>
      <c r="I9308">
        <v>274</v>
      </c>
      <c r="J9308">
        <f t="shared" si="728"/>
        <v>4.5666666666666664</v>
      </c>
      <c r="K9308" t="s">
        <v>28</v>
      </c>
      <c r="L9308" t="s">
        <v>10160</v>
      </c>
      <c r="M9308" t="s">
        <v>44</v>
      </c>
      <c r="N9308" t="b">
        <v>0</v>
      </c>
      <c r="O9308">
        <f>_xlfn.XLOOKUP(B9308,Machine_Info!A:A,Machine_Info!E:E)</f>
        <v>14</v>
      </c>
      <c r="P9308">
        <f t="shared" si="725"/>
        <v>9.4333333333333336</v>
      </c>
      <c r="Q9308">
        <f t="shared" si="729"/>
        <v>0.67380952380952386</v>
      </c>
    </row>
    <row r="9309" spans="1:17" x14ac:dyDescent="0.2">
      <c r="A9309" t="s">
        <v>9427</v>
      </c>
      <c r="B9309" t="s">
        <v>163</v>
      </c>
      <c r="C9309" t="s">
        <v>164</v>
      </c>
      <c r="D9309" t="s">
        <v>32</v>
      </c>
      <c r="E9309" s="2">
        <v>45630.524710648147</v>
      </c>
      <c r="F9309" s="2">
        <v>45630.684432870366</v>
      </c>
      <c r="G9309" t="str">
        <f t="shared" si="726"/>
        <v>12</v>
      </c>
      <c r="H9309" t="str">
        <f t="shared" si="727"/>
        <v>04</v>
      </c>
      <c r="I9309">
        <v>31</v>
      </c>
      <c r="J9309">
        <f t="shared" si="728"/>
        <v>0.51666666666666672</v>
      </c>
      <c r="K9309" t="s">
        <v>54</v>
      </c>
      <c r="L9309" t="s">
        <v>61</v>
      </c>
      <c r="M9309" t="s">
        <v>23</v>
      </c>
      <c r="N9309" t="b">
        <v>1</v>
      </c>
      <c r="O9309">
        <f>_xlfn.XLOOKUP(B9309,Machine_Info!A:A,Machine_Info!E:E)</f>
        <v>20</v>
      </c>
      <c r="P9309">
        <f t="shared" si="725"/>
        <v>19.483333333333334</v>
      </c>
      <c r="Q9309">
        <f t="shared" si="729"/>
        <v>0.97416666666666674</v>
      </c>
    </row>
    <row r="9310" spans="1:17" x14ac:dyDescent="0.2">
      <c r="A9310" t="s">
        <v>9428</v>
      </c>
      <c r="B9310" t="s">
        <v>132</v>
      </c>
      <c r="C9310" t="s">
        <v>133</v>
      </c>
      <c r="D9310" t="s">
        <v>59</v>
      </c>
      <c r="E9310" s="2">
        <v>45630.550891203697</v>
      </c>
      <c r="F9310" s="2">
        <v>45630.552974537037</v>
      </c>
      <c r="G9310" t="str">
        <f t="shared" si="726"/>
        <v>12</v>
      </c>
      <c r="H9310" t="str">
        <f t="shared" si="727"/>
        <v>04</v>
      </c>
      <c r="I9310">
        <v>328</v>
      </c>
      <c r="J9310">
        <f t="shared" si="728"/>
        <v>5.4666666666666668</v>
      </c>
      <c r="K9310" t="s">
        <v>38</v>
      </c>
      <c r="L9310" t="s">
        <v>10160</v>
      </c>
      <c r="M9310" t="s">
        <v>44</v>
      </c>
      <c r="N9310" t="b">
        <v>0</v>
      </c>
      <c r="O9310">
        <f>_xlfn.XLOOKUP(B9310,Machine_Info!A:A,Machine_Info!E:E)</f>
        <v>14</v>
      </c>
      <c r="P9310">
        <f t="shared" si="725"/>
        <v>8.5333333333333332</v>
      </c>
      <c r="Q9310">
        <f t="shared" si="729"/>
        <v>0.60952380952380947</v>
      </c>
    </row>
    <row r="9311" spans="1:17" x14ac:dyDescent="0.2">
      <c r="A9311" t="s">
        <v>9429</v>
      </c>
      <c r="B9311" t="s">
        <v>202</v>
      </c>
      <c r="C9311" t="s">
        <v>203</v>
      </c>
      <c r="D9311" t="s">
        <v>32</v>
      </c>
      <c r="E9311" s="2">
        <v>45630.575439814813</v>
      </c>
      <c r="F9311" s="2">
        <v>45630.714328703703</v>
      </c>
      <c r="G9311" t="str">
        <f t="shared" si="726"/>
        <v>12</v>
      </c>
      <c r="H9311" t="str">
        <f t="shared" si="727"/>
        <v>04</v>
      </c>
      <c r="I9311">
        <v>333</v>
      </c>
      <c r="J9311">
        <f t="shared" si="728"/>
        <v>5.55</v>
      </c>
      <c r="K9311" t="s">
        <v>71</v>
      </c>
      <c r="L9311" t="s">
        <v>165</v>
      </c>
      <c r="M9311" t="s">
        <v>34</v>
      </c>
      <c r="N9311" t="b">
        <v>1</v>
      </c>
      <c r="O9311">
        <f>_xlfn.XLOOKUP(B9311,Machine_Info!A:A,Machine_Info!E:E)</f>
        <v>22</v>
      </c>
      <c r="P9311">
        <f t="shared" si="725"/>
        <v>16.45</v>
      </c>
      <c r="Q9311">
        <f t="shared" si="729"/>
        <v>0.74772727272727268</v>
      </c>
    </row>
    <row r="9312" spans="1:17" x14ac:dyDescent="0.2">
      <c r="A9312" t="s">
        <v>9430</v>
      </c>
      <c r="B9312" t="s">
        <v>57</v>
      </c>
      <c r="C9312" t="s">
        <v>58</v>
      </c>
      <c r="D9312" t="s">
        <v>59</v>
      </c>
      <c r="E9312" s="2">
        <v>45630.605370370373</v>
      </c>
      <c r="F9312" s="2">
        <v>45630.631064814806</v>
      </c>
      <c r="G9312" t="str">
        <f t="shared" si="726"/>
        <v>12</v>
      </c>
      <c r="H9312" t="str">
        <f t="shared" si="727"/>
        <v>04</v>
      </c>
      <c r="I9312">
        <v>22</v>
      </c>
      <c r="J9312">
        <f t="shared" si="728"/>
        <v>0.36666666666666664</v>
      </c>
      <c r="K9312" t="s">
        <v>28</v>
      </c>
      <c r="L9312" t="s">
        <v>165</v>
      </c>
      <c r="M9312" t="s">
        <v>34</v>
      </c>
      <c r="N9312" t="b">
        <v>0</v>
      </c>
      <c r="O9312">
        <f>_xlfn.XLOOKUP(B9312,Machine_Info!A:A,Machine_Info!E:E)</f>
        <v>18</v>
      </c>
      <c r="P9312">
        <f t="shared" si="725"/>
        <v>17.633333333333333</v>
      </c>
      <c r="Q9312">
        <f t="shared" si="729"/>
        <v>0.97962962962962963</v>
      </c>
    </row>
    <row r="9313" spans="1:17" x14ac:dyDescent="0.2">
      <c r="A9313" t="s">
        <v>9431</v>
      </c>
      <c r="B9313" t="s">
        <v>57</v>
      </c>
      <c r="C9313" t="s">
        <v>58</v>
      </c>
      <c r="D9313" t="s">
        <v>59</v>
      </c>
      <c r="E9313" s="2">
        <v>45630.691134259258</v>
      </c>
      <c r="F9313" s="2">
        <v>45630.711967592593</v>
      </c>
      <c r="G9313" t="str">
        <f t="shared" si="726"/>
        <v>12</v>
      </c>
      <c r="H9313" t="str">
        <f t="shared" si="727"/>
        <v>04</v>
      </c>
      <c r="I9313">
        <v>23</v>
      </c>
      <c r="J9313">
        <f t="shared" si="728"/>
        <v>0.38333333333333336</v>
      </c>
      <c r="K9313" t="s">
        <v>38</v>
      </c>
      <c r="L9313" t="s">
        <v>10160</v>
      </c>
      <c r="M9313" t="s">
        <v>44</v>
      </c>
      <c r="N9313" t="b">
        <v>0</v>
      </c>
      <c r="O9313">
        <f>_xlfn.XLOOKUP(B9313,Machine_Info!A:A,Machine_Info!E:E)</f>
        <v>18</v>
      </c>
      <c r="P9313">
        <f t="shared" si="725"/>
        <v>17.616666666666667</v>
      </c>
      <c r="Q9313">
        <f t="shared" si="729"/>
        <v>0.97870370370370374</v>
      </c>
    </row>
    <row r="9314" spans="1:17" x14ac:dyDescent="0.2">
      <c r="A9314" t="s">
        <v>9432</v>
      </c>
      <c r="B9314" t="s">
        <v>171</v>
      </c>
      <c r="C9314" t="s">
        <v>172</v>
      </c>
      <c r="D9314" t="s">
        <v>32</v>
      </c>
      <c r="E9314" s="2">
        <v>45630.73233796296</v>
      </c>
      <c r="F9314" s="2">
        <v>45630.742754629631</v>
      </c>
      <c r="G9314" t="str">
        <f t="shared" si="726"/>
        <v>12</v>
      </c>
      <c r="H9314" t="str">
        <f t="shared" si="727"/>
        <v>04</v>
      </c>
      <c r="I9314">
        <v>34</v>
      </c>
      <c r="J9314">
        <f t="shared" si="728"/>
        <v>0.56666666666666665</v>
      </c>
      <c r="K9314" t="s">
        <v>46</v>
      </c>
      <c r="L9314" t="s">
        <v>10160</v>
      </c>
      <c r="M9314" t="s">
        <v>44</v>
      </c>
      <c r="N9314" t="b">
        <v>0</v>
      </c>
      <c r="O9314">
        <f>_xlfn.XLOOKUP(B9314,Machine_Info!A:A,Machine_Info!E:E)</f>
        <v>16</v>
      </c>
      <c r="P9314">
        <f t="shared" si="725"/>
        <v>15.433333333333334</v>
      </c>
      <c r="Q9314">
        <f t="shared" si="729"/>
        <v>0.96458333333333335</v>
      </c>
    </row>
    <row r="9315" spans="1:17" x14ac:dyDescent="0.2">
      <c r="A9315" t="s">
        <v>9433</v>
      </c>
      <c r="B9315" t="s">
        <v>52</v>
      </c>
      <c r="C9315" t="s">
        <v>53</v>
      </c>
      <c r="D9315" t="s">
        <v>27</v>
      </c>
      <c r="E9315" s="2">
        <v>45630.750428240739</v>
      </c>
      <c r="F9315" s="2">
        <v>45630.890706018523</v>
      </c>
      <c r="G9315" t="str">
        <f t="shared" si="726"/>
        <v>12</v>
      </c>
      <c r="H9315" t="str">
        <f t="shared" si="727"/>
        <v>04</v>
      </c>
      <c r="I9315">
        <v>35</v>
      </c>
      <c r="J9315">
        <f t="shared" si="728"/>
        <v>0.58333333333333337</v>
      </c>
      <c r="K9315" t="s">
        <v>54</v>
      </c>
      <c r="L9315" t="s">
        <v>61</v>
      </c>
      <c r="M9315" t="s">
        <v>23</v>
      </c>
      <c r="N9315" t="b">
        <v>1</v>
      </c>
      <c r="O9315">
        <f>_xlfn.XLOOKUP(B9315,Machine_Info!A:A,Machine_Info!E:E)</f>
        <v>16</v>
      </c>
      <c r="P9315">
        <f t="shared" si="725"/>
        <v>15.416666666666666</v>
      </c>
      <c r="Q9315">
        <f t="shared" si="729"/>
        <v>0.96354166666666663</v>
      </c>
    </row>
    <row r="9316" spans="1:17" x14ac:dyDescent="0.2">
      <c r="A9316" t="s">
        <v>9434</v>
      </c>
      <c r="B9316" t="s">
        <v>139</v>
      </c>
      <c r="C9316" t="s">
        <v>140</v>
      </c>
      <c r="D9316" t="s">
        <v>59</v>
      </c>
      <c r="E9316" s="2">
        <v>45630.775381944448</v>
      </c>
      <c r="F9316" s="2">
        <v>45630.77815972222</v>
      </c>
      <c r="G9316" t="str">
        <f t="shared" si="726"/>
        <v>12</v>
      </c>
      <c r="H9316" t="str">
        <f t="shared" si="727"/>
        <v>04</v>
      </c>
      <c r="I9316">
        <v>311</v>
      </c>
      <c r="J9316">
        <f t="shared" si="728"/>
        <v>5.1833333333333336</v>
      </c>
      <c r="K9316" t="s">
        <v>42</v>
      </c>
      <c r="L9316" t="s">
        <v>165</v>
      </c>
      <c r="M9316" t="s">
        <v>34</v>
      </c>
      <c r="N9316" t="b">
        <v>0</v>
      </c>
      <c r="O9316">
        <f>_xlfn.XLOOKUP(B9316,Machine_Info!A:A,Machine_Info!E:E)</f>
        <v>20</v>
      </c>
      <c r="P9316">
        <f t="shared" si="725"/>
        <v>14.816666666666666</v>
      </c>
      <c r="Q9316">
        <f t="shared" si="729"/>
        <v>0.74083333333333334</v>
      </c>
    </row>
    <row r="9317" spans="1:17" x14ac:dyDescent="0.2">
      <c r="A9317" t="s">
        <v>9435</v>
      </c>
      <c r="B9317" t="s">
        <v>139</v>
      </c>
      <c r="C9317" t="s">
        <v>140</v>
      </c>
      <c r="D9317" t="s">
        <v>59</v>
      </c>
      <c r="E9317" s="2">
        <v>45630.828576388893</v>
      </c>
      <c r="F9317" s="2">
        <v>45630.834131944437</v>
      </c>
      <c r="G9317" t="str">
        <f t="shared" si="726"/>
        <v>12</v>
      </c>
      <c r="H9317" t="str">
        <f t="shared" si="727"/>
        <v>04</v>
      </c>
      <c r="I9317">
        <v>221</v>
      </c>
      <c r="J9317">
        <f t="shared" si="728"/>
        <v>3.6833333333333331</v>
      </c>
      <c r="K9317" t="s">
        <v>42</v>
      </c>
      <c r="L9317" t="s">
        <v>10160</v>
      </c>
      <c r="M9317" t="s">
        <v>44</v>
      </c>
      <c r="N9317" t="b">
        <v>0</v>
      </c>
      <c r="O9317">
        <f>_xlfn.XLOOKUP(B9317,Machine_Info!A:A,Machine_Info!E:E)</f>
        <v>20</v>
      </c>
      <c r="P9317">
        <f t="shared" si="725"/>
        <v>16.316666666666666</v>
      </c>
      <c r="Q9317">
        <f t="shared" si="729"/>
        <v>0.8158333333333333</v>
      </c>
    </row>
    <row r="9318" spans="1:17" x14ac:dyDescent="0.2">
      <c r="A9318" t="s">
        <v>9436</v>
      </c>
      <c r="B9318" t="s">
        <v>263</v>
      </c>
      <c r="C9318" t="s">
        <v>264</v>
      </c>
      <c r="D9318" t="s">
        <v>27</v>
      </c>
      <c r="E9318" s="2">
        <v>45630.853368055563</v>
      </c>
      <c r="F9318" s="2">
        <v>45630.991562499999</v>
      </c>
      <c r="G9318" t="str">
        <f t="shared" si="726"/>
        <v>12</v>
      </c>
      <c r="H9318" t="str">
        <f t="shared" si="727"/>
        <v>04</v>
      </c>
      <c r="I9318">
        <v>383</v>
      </c>
      <c r="J9318">
        <f t="shared" si="728"/>
        <v>6.3833333333333337</v>
      </c>
      <c r="K9318" t="s">
        <v>110</v>
      </c>
      <c r="L9318" t="s">
        <v>61</v>
      </c>
      <c r="M9318" t="s">
        <v>23</v>
      </c>
      <c r="N9318" t="b">
        <v>0</v>
      </c>
      <c r="O9318">
        <f>_xlfn.XLOOKUP(B9318,Machine_Info!A:A,Machine_Info!E:E)</f>
        <v>22</v>
      </c>
      <c r="P9318">
        <f t="shared" si="725"/>
        <v>15.616666666666667</v>
      </c>
      <c r="Q9318">
        <f t="shared" si="729"/>
        <v>0.70984848484848484</v>
      </c>
    </row>
    <row r="9319" spans="1:17" x14ac:dyDescent="0.2">
      <c r="A9319" t="s">
        <v>9437</v>
      </c>
      <c r="B9319" t="s">
        <v>152</v>
      </c>
      <c r="C9319" t="s">
        <v>153</v>
      </c>
      <c r="D9319" t="s">
        <v>27</v>
      </c>
      <c r="E9319" s="2">
        <v>45630.862696759257</v>
      </c>
      <c r="F9319" s="2">
        <v>45630.873113425929</v>
      </c>
      <c r="G9319" t="str">
        <f t="shared" si="726"/>
        <v>12</v>
      </c>
      <c r="H9319" t="str">
        <f t="shared" si="727"/>
        <v>04</v>
      </c>
      <c r="I9319">
        <v>425</v>
      </c>
      <c r="J9319">
        <f t="shared" si="728"/>
        <v>7.083333333333333</v>
      </c>
      <c r="K9319" t="s">
        <v>76</v>
      </c>
      <c r="L9319" t="s">
        <v>10160</v>
      </c>
      <c r="M9319" t="s">
        <v>44</v>
      </c>
      <c r="N9319" t="b">
        <v>0</v>
      </c>
      <c r="O9319">
        <f>_xlfn.XLOOKUP(B9319,Machine_Info!A:A,Machine_Info!E:E)</f>
        <v>18</v>
      </c>
      <c r="P9319">
        <f t="shared" si="725"/>
        <v>10.916666666666668</v>
      </c>
      <c r="Q9319">
        <f t="shared" si="729"/>
        <v>0.60648148148148151</v>
      </c>
    </row>
    <row r="9320" spans="1:17" x14ac:dyDescent="0.2">
      <c r="A9320" t="s">
        <v>9438</v>
      </c>
      <c r="B9320" t="s">
        <v>125</v>
      </c>
      <c r="C9320" t="s">
        <v>126</v>
      </c>
      <c r="D9320" t="s">
        <v>20</v>
      </c>
      <c r="E9320" s="2">
        <v>45631.009247685193</v>
      </c>
      <c r="F9320" s="2">
        <v>45631.105775462973</v>
      </c>
      <c r="G9320" t="str">
        <f t="shared" si="726"/>
        <v>12</v>
      </c>
      <c r="H9320" t="str">
        <f t="shared" si="727"/>
        <v>05</v>
      </c>
      <c r="I9320">
        <v>255</v>
      </c>
      <c r="J9320">
        <f t="shared" si="728"/>
        <v>4.25</v>
      </c>
      <c r="K9320" t="s">
        <v>28</v>
      </c>
      <c r="L9320" t="s">
        <v>165</v>
      </c>
      <c r="M9320" t="s">
        <v>34</v>
      </c>
      <c r="N9320" t="b">
        <v>0</v>
      </c>
      <c r="O9320">
        <f>_xlfn.XLOOKUP(B9320,Machine_Info!A:A,Machine_Info!E:E)</f>
        <v>18</v>
      </c>
      <c r="P9320">
        <f t="shared" si="725"/>
        <v>13.75</v>
      </c>
      <c r="Q9320">
        <f t="shared" si="729"/>
        <v>0.76388888888888884</v>
      </c>
    </row>
    <row r="9321" spans="1:17" x14ac:dyDescent="0.2">
      <c r="A9321" t="s">
        <v>9439</v>
      </c>
      <c r="B9321" t="s">
        <v>160</v>
      </c>
      <c r="C9321" t="s">
        <v>161</v>
      </c>
      <c r="D9321" t="s">
        <v>32</v>
      </c>
      <c r="E9321" s="2">
        <v>45631.028113425928</v>
      </c>
      <c r="F9321" s="2">
        <v>45631.04478009259</v>
      </c>
      <c r="G9321" t="str">
        <f t="shared" si="726"/>
        <v>12</v>
      </c>
      <c r="H9321" t="str">
        <f t="shared" si="727"/>
        <v>05</v>
      </c>
      <c r="I9321">
        <v>439</v>
      </c>
      <c r="J9321">
        <f t="shared" si="728"/>
        <v>7.3166666666666664</v>
      </c>
      <c r="K9321" t="s">
        <v>76</v>
      </c>
      <c r="L9321" t="s">
        <v>10160</v>
      </c>
      <c r="M9321" t="s">
        <v>44</v>
      </c>
      <c r="N9321" t="b">
        <v>0</v>
      </c>
      <c r="O9321">
        <f>_xlfn.XLOOKUP(B9321,Machine_Info!A:A,Machine_Info!E:E)</f>
        <v>20</v>
      </c>
      <c r="P9321">
        <f t="shared" si="725"/>
        <v>12.683333333333334</v>
      </c>
      <c r="Q9321">
        <f t="shared" si="729"/>
        <v>0.63416666666666666</v>
      </c>
    </row>
    <row r="9322" spans="1:17" x14ac:dyDescent="0.2">
      <c r="A9322" t="s">
        <v>9440</v>
      </c>
      <c r="B9322" t="s">
        <v>89</v>
      </c>
      <c r="C9322" t="s">
        <v>90</v>
      </c>
      <c r="D9322" t="s">
        <v>32</v>
      </c>
      <c r="E9322" s="2">
        <v>45631.041828703703</v>
      </c>
      <c r="F9322" s="2">
        <v>45631.044606481482</v>
      </c>
      <c r="G9322" t="str">
        <f t="shared" si="726"/>
        <v>12</v>
      </c>
      <c r="H9322" t="str">
        <f t="shared" si="727"/>
        <v>05</v>
      </c>
      <c r="I9322">
        <v>119</v>
      </c>
      <c r="J9322">
        <f t="shared" si="728"/>
        <v>1.9833333333333334</v>
      </c>
      <c r="K9322" t="s">
        <v>38</v>
      </c>
      <c r="L9322" t="s">
        <v>165</v>
      </c>
      <c r="M9322" t="s">
        <v>34</v>
      </c>
      <c r="N9322" t="b">
        <v>0</v>
      </c>
      <c r="O9322">
        <f>_xlfn.XLOOKUP(B9322,Machine_Info!A:A,Machine_Info!E:E)</f>
        <v>14</v>
      </c>
      <c r="P9322">
        <f t="shared" si="725"/>
        <v>12.016666666666666</v>
      </c>
      <c r="Q9322">
        <f t="shared" si="729"/>
        <v>0.85833333333333328</v>
      </c>
    </row>
    <row r="9323" spans="1:17" x14ac:dyDescent="0.2">
      <c r="A9323" t="s">
        <v>9441</v>
      </c>
      <c r="B9323" t="s">
        <v>106</v>
      </c>
      <c r="C9323" t="s">
        <v>107</v>
      </c>
      <c r="D9323" t="s">
        <v>59</v>
      </c>
      <c r="E9323" s="2">
        <v>45631.147453703707</v>
      </c>
      <c r="F9323" s="2">
        <v>45631.166203703702</v>
      </c>
      <c r="G9323" t="str">
        <f t="shared" si="726"/>
        <v>12</v>
      </c>
      <c r="H9323" t="str">
        <f t="shared" si="727"/>
        <v>05</v>
      </c>
      <c r="I9323">
        <v>13</v>
      </c>
      <c r="J9323">
        <f t="shared" si="728"/>
        <v>0.21666666666666667</v>
      </c>
      <c r="K9323" t="s">
        <v>42</v>
      </c>
      <c r="L9323" t="s">
        <v>165</v>
      </c>
      <c r="M9323" t="s">
        <v>34</v>
      </c>
      <c r="N9323" t="b">
        <v>0</v>
      </c>
      <c r="O9323">
        <f>_xlfn.XLOOKUP(B9323,Machine_Info!A:A,Machine_Info!E:E)</f>
        <v>16</v>
      </c>
      <c r="P9323">
        <f t="shared" si="725"/>
        <v>15.783333333333333</v>
      </c>
      <c r="Q9323">
        <f t="shared" si="729"/>
        <v>0.98645833333333333</v>
      </c>
    </row>
    <row r="9324" spans="1:17" x14ac:dyDescent="0.2">
      <c r="A9324" t="s">
        <v>9442</v>
      </c>
      <c r="B9324" t="s">
        <v>57</v>
      </c>
      <c r="C9324" t="s">
        <v>58</v>
      </c>
      <c r="D9324" t="s">
        <v>59</v>
      </c>
      <c r="E9324" s="2">
        <v>45631.151493055557</v>
      </c>
      <c r="F9324" s="2">
        <v>45631.268159722233</v>
      </c>
      <c r="G9324" t="str">
        <f t="shared" si="726"/>
        <v>12</v>
      </c>
      <c r="H9324" t="str">
        <f t="shared" si="727"/>
        <v>05</v>
      </c>
      <c r="I9324">
        <v>26</v>
      </c>
      <c r="J9324">
        <f t="shared" si="728"/>
        <v>0.43333333333333335</v>
      </c>
      <c r="K9324" t="s">
        <v>42</v>
      </c>
      <c r="L9324" t="s">
        <v>10160</v>
      </c>
      <c r="M9324" t="s">
        <v>44</v>
      </c>
      <c r="N9324" t="b">
        <v>0</v>
      </c>
      <c r="O9324">
        <f>_xlfn.XLOOKUP(B9324,Machine_Info!A:A,Machine_Info!E:E)</f>
        <v>18</v>
      </c>
      <c r="P9324">
        <f t="shared" si="725"/>
        <v>17.566666666666666</v>
      </c>
      <c r="Q9324">
        <f t="shared" si="729"/>
        <v>0.97592592592592586</v>
      </c>
    </row>
    <row r="9325" spans="1:17" x14ac:dyDescent="0.2">
      <c r="A9325" t="s">
        <v>9443</v>
      </c>
      <c r="B9325" t="s">
        <v>96</v>
      </c>
      <c r="C9325" t="s">
        <v>97</v>
      </c>
      <c r="D9325" t="s">
        <v>27</v>
      </c>
      <c r="E9325" s="2">
        <v>45631.204942129632</v>
      </c>
      <c r="F9325" s="2">
        <v>45631.398692129631</v>
      </c>
      <c r="G9325" t="str">
        <f t="shared" si="726"/>
        <v>12</v>
      </c>
      <c r="H9325" t="str">
        <f t="shared" si="727"/>
        <v>05</v>
      </c>
      <c r="I9325">
        <v>422</v>
      </c>
      <c r="J9325">
        <f t="shared" si="728"/>
        <v>7.0333333333333332</v>
      </c>
      <c r="K9325" t="s">
        <v>38</v>
      </c>
      <c r="L9325" t="s">
        <v>61</v>
      </c>
      <c r="M9325" t="s">
        <v>23</v>
      </c>
      <c r="N9325" t="b">
        <v>0</v>
      </c>
      <c r="O9325">
        <f>_xlfn.XLOOKUP(B9325,Machine_Info!A:A,Machine_Info!E:E)</f>
        <v>20</v>
      </c>
      <c r="P9325">
        <f t="shared" si="725"/>
        <v>12.966666666666667</v>
      </c>
      <c r="Q9325">
        <f t="shared" si="729"/>
        <v>0.64833333333333332</v>
      </c>
    </row>
    <row r="9326" spans="1:17" x14ac:dyDescent="0.2">
      <c r="A9326" t="s">
        <v>9444</v>
      </c>
      <c r="B9326" t="s">
        <v>160</v>
      </c>
      <c r="C9326" t="s">
        <v>161</v>
      </c>
      <c r="D9326" t="s">
        <v>32</v>
      </c>
      <c r="E9326" s="2">
        <v>45631.238530092603</v>
      </c>
      <c r="F9326" s="2">
        <v>45631.240613425929</v>
      </c>
      <c r="G9326" t="str">
        <f t="shared" si="726"/>
        <v>12</v>
      </c>
      <c r="H9326" t="str">
        <f t="shared" si="727"/>
        <v>05</v>
      </c>
      <c r="I9326">
        <v>30</v>
      </c>
      <c r="J9326">
        <f t="shared" si="728"/>
        <v>0.5</v>
      </c>
      <c r="K9326" t="s">
        <v>110</v>
      </c>
      <c r="L9326" t="s">
        <v>165</v>
      </c>
      <c r="M9326" t="s">
        <v>34</v>
      </c>
      <c r="N9326" t="b">
        <v>0</v>
      </c>
      <c r="O9326">
        <f>_xlfn.XLOOKUP(B9326,Machine_Info!A:A,Machine_Info!E:E)</f>
        <v>20</v>
      </c>
      <c r="P9326">
        <f t="shared" si="725"/>
        <v>19.5</v>
      </c>
      <c r="Q9326">
        <f t="shared" si="729"/>
        <v>0.97499999999999998</v>
      </c>
    </row>
    <row r="9327" spans="1:17" x14ac:dyDescent="0.2">
      <c r="A9327" t="s">
        <v>9445</v>
      </c>
      <c r="B9327" t="s">
        <v>40</v>
      </c>
      <c r="C9327" t="s">
        <v>41</v>
      </c>
      <c r="D9327" t="s">
        <v>20</v>
      </c>
      <c r="E9327" s="2">
        <v>45631.295266203713</v>
      </c>
      <c r="F9327" s="2">
        <v>45631.357071759259</v>
      </c>
      <c r="G9327" t="str">
        <f t="shared" si="726"/>
        <v>12</v>
      </c>
      <c r="H9327" t="str">
        <f t="shared" si="727"/>
        <v>05</v>
      </c>
      <c r="I9327">
        <v>1026</v>
      </c>
      <c r="J9327">
        <f t="shared" si="728"/>
        <v>17.100000000000001</v>
      </c>
      <c r="K9327" t="s">
        <v>103</v>
      </c>
      <c r="L9327" t="s">
        <v>61</v>
      </c>
      <c r="M9327" t="s">
        <v>23</v>
      </c>
      <c r="N9327" t="b">
        <v>0</v>
      </c>
      <c r="O9327">
        <f>_xlfn.XLOOKUP(B9327,Machine_Info!A:A,Machine_Info!E:E)</f>
        <v>18</v>
      </c>
      <c r="P9327">
        <f t="shared" si="725"/>
        <v>0.89999999999999858</v>
      </c>
      <c r="Q9327">
        <f t="shared" si="729"/>
        <v>4.999999999999992E-2</v>
      </c>
    </row>
    <row r="9328" spans="1:17" x14ac:dyDescent="0.2">
      <c r="A9328" t="s">
        <v>9446</v>
      </c>
      <c r="B9328" t="s">
        <v>96</v>
      </c>
      <c r="C9328" t="s">
        <v>97</v>
      </c>
      <c r="D9328" t="s">
        <v>27</v>
      </c>
      <c r="E9328" s="2">
        <v>45631.370219907411</v>
      </c>
      <c r="F9328" s="2">
        <v>45631.446608796286</v>
      </c>
      <c r="G9328" t="str">
        <f t="shared" si="726"/>
        <v>12</v>
      </c>
      <c r="H9328" t="str">
        <f t="shared" si="727"/>
        <v>05</v>
      </c>
      <c r="I9328">
        <v>321</v>
      </c>
      <c r="J9328">
        <f t="shared" si="728"/>
        <v>5.35</v>
      </c>
      <c r="K9328" t="s">
        <v>28</v>
      </c>
      <c r="L9328" t="s">
        <v>10160</v>
      </c>
      <c r="M9328" t="s">
        <v>44</v>
      </c>
      <c r="N9328" t="b">
        <v>0</v>
      </c>
      <c r="O9328">
        <f>_xlfn.XLOOKUP(B9328,Machine_Info!A:A,Machine_Info!E:E)</f>
        <v>20</v>
      </c>
      <c r="P9328">
        <f t="shared" si="725"/>
        <v>14.65</v>
      </c>
      <c r="Q9328">
        <f t="shared" si="729"/>
        <v>0.73250000000000004</v>
      </c>
    </row>
    <row r="9329" spans="1:17" x14ac:dyDescent="0.2">
      <c r="A9329" t="s">
        <v>9447</v>
      </c>
      <c r="B9329" t="s">
        <v>125</v>
      </c>
      <c r="C9329" t="s">
        <v>126</v>
      </c>
      <c r="D9329" t="s">
        <v>20</v>
      </c>
      <c r="E9329" s="2">
        <v>45631.430162037039</v>
      </c>
      <c r="F9329" s="2">
        <v>45631.443356481483</v>
      </c>
      <c r="G9329" t="str">
        <f t="shared" si="726"/>
        <v>12</v>
      </c>
      <c r="H9329" t="str">
        <f t="shared" si="727"/>
        <v>05</v>
      </c>
      <c r="I9329">
        <v>150</v>
      </c>
      <c r="J9329">
        <f t="shared" si="728"/>
        <v>2.5</v>
      </c>
      <c r="K9329" t="s">
        <v>60</v>
      </c>
      <c r="L9329" t="s">
        <v>61</v>
      </c>
      <c r="M9329" t="s">
        <v>23</v>
      </c>
      <c r="N9329" t="b">
        <v>0</v>
      </c>
      <c r="O9329">
        <f>_xlfn.XLOOKUP(B9329,Machine_Info!A:A,Machine_Info!E:E)</f>
        <v>18</v>
      </c>
      <c r="P9329">
        <f t="shared" si="725"/>
        <v>15.5</v>
      </c>
      <c r="Q9329">
        <f t="shared" si="729"/>
        <v>0.86111111111111116</v>
      </c>
    </row>
    <row r="9330" spans="1:17" x14ac:dyDescent="0.2">
      <c r="A9330" t="s">
        <v>9448</v>
      </c>
      <c r="B9330" t="s">
        <v>163</v>
      </c>
      <c r="C9330" t="s">
        <v>164</v>
      </c>
      <c r="D9330" t="s">
        <v>32</v>
      </c>
      <c r="E9330" s="2">
        <v>45631.431342592587</v>
      </c>
      <c r="F9330" s="2">
        <v>45631.537592592591</v>
      </c>
      <c r="G9330" t="str">
        <f t="shared" si="726"/>
        <v>12</v>
      </c>
      <c r="H9330" t="str">
        <f t="shared" si="727"/>
        <v>05</v>
      </c>
      <c r="I9330">
        <v>467</v>
      </c>
      <c r="J9330">
        <f t="shared" si="728"/>
        <v>7.7833333333333332</v>
      </c>
      <c r="K9330" t="s">
        <v>103</v>
      </c>
      <c r="L9330" t="s">
        <v>165</v>
      </c>
      <c r="M9330" t="s">
        <v>34</v>
      </c>
      <c r="N9330" t="b">
        <v>0</v>
      </c>
      <c r="O9330">
        <f>_xlfn.XLOOKUP(B9330,Machine_Info!A:A,Machine_Info!E:E)</f>
        <v>20</v>
      </c>
      <c r="P9330">
        <f t="shared" si="725"/>
        <v>12.216666666666667</v>
      </c>
      <c r="Q9330">
        <f t="shared" si="729"/>
        <v>0.61083333333333334</v>
      </c>
    </row>
    <row r="9331" spans="1:17" x14ac:dyDescent="0.2">
      <c r="A9331" t="s">
        <v>9449</v>
      </c>
      <c r="B9331" t="s">
        <v>116</v>
      </c>
      <c r="C9331" t="s">
        <v>117</v>
      </c>
      <c r="D9331" t="s">
        <v>20</v>
      </c>
      <c r="E9331" s="2">
        <v>45631.510717592602</v>
      </c>
      <c r="F9331" s="2">
        <v>45631.729467592602</v>
      </c>
      <c r="G9331" t="str">
        <f t="shared" si="726"/>
        <v>12</v>
      </c>
      <c r="H9331" t="str">
        <f t="shared" si="727"/>
        <v>05</v>
      </c>
      <c r="I9331">
        <v>41</v>
      </c>
      <c r="J9331">
        <f t="shared" si="728"/>
        <v>0.68333333333333335</v>
      </c>
      <c r="K9331" t="s">
        <v>110</v>
      </c>
      <c r="L9331" t="s">
        <v>10160</v>
      </c>
      <c r="M9331" t="s">
        <v>44</v>
      </c>
      <c r="N9331" t="b">
        <v>0</v>
      </c>
      <c r="O9331">
        <f>_xlfn.XLOOKUP(B9331,Machine_Info!A:A,Machine_Info!E:E)</f>
        <v>16</v>
      </c>
      <c r="P9331">
        <f t="shared" si="725"/>
        <v>15.316666666666666</v>
      </c>
      <c r="Q9331">
        <f t="shared" si="729"/>
        <v>0.95729166666666665</v>
      </c>
    </row>
    <row r="9332" spans="1:17" x14ac:dyDescent="0.2">
      <c r="A9332" t="s">
        <v>9450</v>
      </c>
      <c r="B9332" t="s">
        <v>52</v>
      </c>
      <c r="C9332" t="s">
        <v>53</v>
      </c>
      <c r="D9332" t="s">
        <v>27</v>
      </c>
      <c r="E9332" s="2">
        <v>45631.51158564815</v>
      </c>
      <c r="F9332" s="2">
        <v>45631.528946759259</v>
      </c>
      <c r="G9332" t="str">
        <f t="shared" si="726"/>
        <v>12</v>
      </c>
      <c r="H9332" t="str">
        <f t="shared" si="727"/>
        <v>05</v>
      </c>
      <c r="I9332">
        <v>69</v>
      </c>
      <c r="J9332">
        <f t="shared" si="728"/>
        <v>1.1499999999999999</v>
      </c>
      <c r="K9332" t="s">
        <v>38</v>
      </c>
      <c r="L9332" t="s">
        <v>10160</v>
      </c>
      <c r="M9332" t="s">
        <v>44</v>
      </c>
      <c r="N9332" t="b">
        <v>0</v>
      </c>
      <c r="O9332">
        <f>_xlfn.XLOOKUP(B9332,Machine_Info!A:A,Machine_Info!E:E)</f>
        <v>16</v>
      </c>
      <c r="P9332">
        <f t="shared" si="725"/>
        <v>14.85</v>
      </c>
      <c r="Q9332">
        <f t="shared" si="729"/>
        <v>0.92812499999999998</v>
      </c>
    </row>
    <row r="9333" spans="1:17" x14ac:dyDescent="0.2">
      <c r="A9333" t="s">
        <v>9451</v>
      </c>
      <c r="B9333" t="s">
        <v>69</v>
      </c>
      <c r="C9333" t="s">
        <v>70</v>
      </c>
      <c r="D9333" t="s">
        <v>27</v>
      </c>
      <c r="E9333" s="2">
        <v>45631.652789351851</v>
      </c>
      <c r="F9333" s="2">
        <v>45631.769456018519</v>
      </c>
      <c r="G9333" t="str">
        <f t="shared" si="726"/>
        <v>12</v>
      </c>
      <c r="H9333" t="str">
        <f t="shared" si="727"/>
        <v>05</v>
      </c>
      <c r="I9333">
        <v>181</v>
      </c>
      <c r="J9333">
        <f t="shared" si="728"/>
        <v>3.0166666666666666</v>
      </c>
      <c r="K9333" t="s">
        <v>71</v>
      </c>
      <c r="L9333" t="s">
        <v>165</v>
      </c>
      <c r="M9333" t="s">
        <v>34</v>
      </c>
      <c r="N9333" t="b">
        <v>1</v>
      </c>
      <c r="O9333">
        <f>_xlfn.XLOOKUP(B9333,Machine_Info!A:A,Machine_Info!E:E)</f>
        <v>16</v>
      </c>
      <c r="P9333">
        <f t="shared" si="725"/>
        <v>12.983333333333334</v>
      </c>
      <c r="Q9333">
        <f t="shared" si="729"/>
        <v>0.81145833333333339</v>
      </c>
    </row>
    <row r="9334" spans="1:17" x14ac:dyDescent="0.2">
      <c r="A9334" t="s">
        <v>9452</v>
      </c>
      <c r="B9334" t="s">
        <v>52</v>
      </c>
      <c r="C9334" t="s">
        <v>53</v>
      </c>
      <c r="D9334" t="s">
        <v>27</v>
      </c>
      <c r="E9334" s="2">
        <v>45631.668229166673</v>
      </c>
      <c r="F9334" s="2">
        <v>45631.682812500003</v>
      </c>
      <c r="G9334" t="str">
        <f t="shared" si="726"/>
        <v>12</v>
      </c>
      <c r="H9334" t="str">
        <f t="shared" si="727"/>
        <v>05</v>
      </c>
      <c r="I9334">
        <v>62</v>
      </c>
      <c r="J9334">
        <f t="shared" si="728"/>
        <v>1.0333333333333334</v>
      </c>
      <c r="K9334" t="s">
        <v>42</v>
      </c>
      <c r="L9334" t="s">
        <v>61</v>
      </c>
      <c r="M9334" t="s">
        <v>23</v>
      </c>
      <c r="N9334" t="b">
        <v>0</v>
      </c>
      <c r="O9334">
        <f>_xlfn.XLOOKUP(B9334,Machine_Info!A:A,Machine_Info!E:E)</f>
        <v>16</v>
      </c>
      <c r="P9334">
        <f t="shared" si="725"/>
        <v>14.966666666666667</v>
      </c>
      <c r="Q9334">
        <f t="shared" si="729"/>
        <v>0.93541666666666667</v>
      </c>
    </row>
    <row r="9335" spans="1:17" x14ac:dyDescent="0.2">
      <c r="A9335" t="s">
        <v>9453</v>
      </c>
      <c r="B9335" t="s">
        <v>142</v>
      </c>
      <c r="C9335" t="s">
        <v>143</v>
      </c>
      <c r="D9335" t="s">
        <v>27</v>
      </c>
      <c r="E9335" s="2">
        <v>45631.781087962961</v>
      </c>
      <c r="F9335" s="2">
        <v>45632.149143518523</v>
      </c>
      <c r="G9335" t="str">
        <f t="shared" si="726"/>
        <v>12</v>
      </c>
      <c r="H9335" t="str">
        <f t="shared" si="727"/>
        <v>05</v>
      </c>
      <c r="I9335">
        <v>23</v>
      </c>
      <c r="J9335">
        <f t="shared" si="728"/>
        <v>0.38333333333333336</v>
      </c>
      <c r="K9335" t="s">
        <v>54</v>
      </c>
      <c r="L9335" t="s">
        <v>61</v>
      </c>
      <c r="M9335" t="s">
        <v>23</v>
      </c>
      <c r="N9335" t="b">
        <v>1</v>
      </c>
      <c r="O9335">
        <f>_xlfn.XLOOKUP(B9335,Machine_Info!A:A,Machine_Info!E:E)</f>
        <v>22</v>
      </c>
      <c r="P9335">
        <f t="shared" si="725"/>
        <v>21.616666666666667</v>
      </c>
      <c r="Q9335">
        <f t="shared" si="729"/>
        <v>0.98257575757575755</v>
      </c>
    </row>
    <row r="9336" spans="1:17" x14ac:dyDescent="0.2">
      <c r="A9336" t="s">
        <v>9454</v>
      </c>
      <c r="B9336" t="s">
        <v>132</v>
      </c>
      <c r="C9336" t="s">
        <v>133</v>
      </c>
      <c r="D9336" t="s">
        <v>59</v>
      </c>
      <c r="E9336" s="2">
        <v>45631.891157407408</v>
      </c>
      <c r="F9336" s="2">
        <v>45631.998101851852</v>
      </c>
      <c r="G9336" t="str">
        <f t="shared" si="726"/>
        <v>12</v>
      </c>
      <c r="H9336" t="str">
        <f t="shared" si="727"/>
        <v>05</v>
      </c>
      <c r="I9336">
        <v>123</v>
      </c>
      <c r="J9336">
        <f t="shared" si="728"/>
        <v>2.0499999999999998</v>
      </c>
      <c r="K9336" t="s">
        <v>54</v>
      </c>
      <c r="L9336" t="s">
        <v>165</v>
      </c>
      <c r="M9336" t="s">
        <v>34</v>
      </c>
      <c r="N9336" t="b">
        <v>1</v>
      </c>
      <c r="O9336">
        <f>_xlfn.XLOOKUP(B9336,Machine_Info!A:A,Machine_Info!E:E)</f>
        <v>14</v>
      </c>
      <c r="P9336">
        <f t="shared" si="725"/>
        <v>11.95</v>
      </c>
      <c r="Q9336">
        <f t="shared" si="729"/>
        <v>0.85357142857142854</v>
      </c>
    </row>
    <row r="9337" spans="1:17" x14ac:dyDescent="0.2">
      <c r="A9337" t="s">
        <v>9455</v>
      </c>
      <c r="B9337" t="s">
        <v>84</v>
      </c>
      <c r="C9337" t="s">
        <v>85</v>
      </c>
      <c r="D9337" t="s">
        <v>27</v>
      </c>
      <c r="E9337" s="2">
        <v>45631.89298611111</v>
      </c>
      <c r="F9337" s="2">
        <v>45631.940208333333</v>
      </c>
      <c r="G9337" t="str">
        <f t="shared" si="726"/>
        <v>12</v>
      </c>
      <c r="H9337" t="str">
        <f t="shared" si="727"/>
        <v>05</v>
      </c>
      <c r="I9337">
        <v>30</v>
      </c>
      <c r="J9337">
        <f t="shared" si="728"/>
        <v>0.5</v>
      </c>
      <c r="K9337" t="s">
        <v>46</v>
      </c>
      <c r="L9337" t="s">
        <v>10160</v>
      </c>
      <c r="M9337" t="s">
        <v>44</v>
      </c>
      <c r="N9337" t="b">
        <v>0</v>
      </c>
      <c r="O9337">
        <f>_xlfn.XLOOKUP(B9337,Machine_Info!A:A,Machine_Info!E:E)</f>
        <v>22</v>
      </c>
      <c r="P9337">
        <f t="shared" si="725"/>
        <v>21.5</v>
      </c>
      <c r="Q9337">
        <f t="shared" si="729"/>
        <v>0.97727272727272729</v>
      </c>
    </row>
    <row r="9338" spans="1:17" x14ac:dyDescent="0.2">
      <c r="A9338" t="s">
        <v>9456</v>
      </c>
      <c r="B9338" t="s">
        <v>81</v>
      </c>
      <c r="C9338" t="s">
        <v>82</v>
      </c>
      <c r="D9338" t="s">
        <v>20</v>
      </c>
      <c r="E9338" s="2">
        <v>45631.895451388889</v>
      </c>
      <c r="F9338" s="2">
        <v>45631.924618055556</v>
      </c>
      <c r="G9338" t="str">
        <f t="shared" si="726"/>
        <v>12</v>
      </c>
      <c r="H9338" t="str">
        <f t="shared" si="727"/>
        <v>05</v>
      </c>
      <c r="I9338">
        <v>77</v>
      </c>
      <c r="J9338">
        <f t="shared" si="728"/>
        <v>1.2833333333333334</v>
      </c>
      <c r="K9338" t="s">
        <v>103</v>
      </c>
      <c r="L9338" t="s">
        <v>165</v>
      </c>
      <c r="M9338" t="s">
        <v>34</v>
      </c>
      <c r="N9338" t="b">
        <v>0</v>
      </c>
      <c r="O9338">
        <f>_xlfn.XLOOKUP(B9338,Machine_Info!A:A,Machine_Info!E:E)</f>
        <v>14</v>
      </c>
      <c r="P9338">
        <f t="shared" si="725"/>
        <v>12.716666666666667</v>
      </c>
      <c r="Q9338">
        <f t="shared" si="729"/>
        <v>0.90833333333333333</v>
      </c>
    </row>
    <row r="9339" spans="1:17" x14ac:dyDescent="0.2">
      <c r="A9339" t="s">
        <v>9457</v>
      </c>
      <c r="B9339" t="s">
        <v>106</v>
      </c>
      <c r="C9339" t="s">
        <v>107</v>
      </c>
      <c r="D9339" t="s">
        <v>59</v>
      </c>
      <c r="E9339" s="2">
        <v>45631.899664351848</v>
      </c>
      <c r="F9339" s="2">
        <v>45631.905219907407</v>
      </c>
      <c r="G9339" t="str">
        <f t="shared" si="726"/>
        <v>12</v>
      </c>
      <c r="H9339" t="str">
        <f t="shared" si="727"/>
        <v>05</v>
      </c>
      <c r="I9339">
        <v>13</v>
      </c>
      <c r="J9339">
        <f t="shared" si="728"/>
        <v>0.21666666666666667</v>
      </c>
      <c r="K9339" t="s">
        <v>28</v>
      </c>
      <c r="L9339" t="s">
        <v>165</v>
      </c>
      <c r="M9339" t="s">
        <v>34</v>
      </c>
      <c r="N9339" t="b">
        <v>0</v>
      </c>
      <c r="O9339">
        <f>_xlfn.XLOOKUP(B9339,Machine_Info!A:A,Machine_Info!E:E)</f>
        <v>16</v>
      </c>
      <c r="P9339">
        <f t="shared" si="725"/>
        <v>15.783333333333333</v>
      </c>
      <c r="Q9339">
        <f t="shared" si="729"/>
        <v>0.98645833333333333</v>
      </c>
    </row>
    <row r="9340" spans="1:17" x14ac:dyDescent="0.2">
      <c r="A9340" t="s">
        <v>9458</v>
      </c>
      <c r="B9340" t="s">
        <v>142</v>
      </c>
      <c r="C9340" t="s">
        <v>143</v>
      </c>
      <c r="D9340" t="s">
        <v>27</v>
      </c>
      <c r="E9340" s="2">
        <v>45631.904409722221</v>
      </c>
      <c r="F9340" s="2">
        <v>45631.94121527778</v>
      </c>
      <c r="G9340" t="str">
        <f t="shared" si="726"/>
        <v>12</v>
      </c>
      <c r="H9340" t="str">
        <f t="shared" si="727"/>
        <v>05</v>
      </c>
      <c r="I9340">
        <v>207</v>
      </c>
      <c r="J9340">
        <f t="shared" si="728"/>
        <v>3.45</v>
      </c>
      <c r="K9340" t="s">
        <v>38</v>
      </c>
      <c r="L9340" t="s">
        <v>10160</v>
      </c>
      <c r="M9340" t="s">
        <v>44</v>
      </c>
      <c r="N9340" t="b">
        <v>0</v>
      </c>
      <c r="O9340">
        <f>_xlfn.XLOOKUP(B9340,Machine_Info!A:A,Machine_Info!E:E)</f>
        <v>22</v>
      </c>
      <c r="P9340">
        <f t="shared" si="725"/>
        <v>18.55</v>
      </c>
      <c r="Q9340">
        <f t="shared" si="729"/>
        <v>0.84318181818181825</v>
      </c>
    </row>
    <row r="9341" spans="1:17" x14ac:dyDescent="0.2">
      <c r="A9341" t="s">
        <v>9459</v>
      </c>
      <c r="B9341" t="s">
        <v>30</v>
      </c>
      <c r="C9341" t="s">
        <v>31</v>
      </c>
      <c r="D9341" t="s">
        <v>32</v>
      </c>
      <c r="E9341" s="2">
        <v>45631.942465277767</v>
      </c>
      <c r="F9341" s="2">
        <v>45631.954270833332</v>
      </c>
      <c r="G9341" t="str">
        <f t="shared" si="726"/>
        <v>12</v>
      </c>
      <c r="H9341" t="str">
        <f t="shared" si="727"/>
        <v>05</v>
      </c>
      <c r="I9341">
        <v>100</v>
      </c>
      <c r="J9341">
        <f t="shared" si="728"/>
        <v>1.6666666666666667</v>
      </c>
      <c r="K9341" t="s">
        <v>28</v>
      </c>
      <c r="L9341" t="s">
        <v>165</v>
      </c>
      <c r="M9341" t="s">
        <v>34</v>
      </c>
      <c r="N9341" t="b">
        <v>0</v>
      </c>
      <c r="O9341">
        <f>_xlfn.XLOOKUP(B9341,Machine_Info!A:A,Machine_Info!E:E)</f>
        <v>22</v>
      </c>
      <c r="P9341">
        <f t="shared" si="725"/>
        <v>20.333333333333332</v>
      </c>
      <c r="Q9341">
        <f t="shared" si="729"/>
        <v>0.9242424242424242</v>
      </c>
    </row>
    <row r="9342" spans="1:17" x14ac:dyDescent="0.2">
      <c r="A9342" t="s">
        <v>9460</v>
      </c>
      <c r="B9342" t="s">
        <v>152</v>
      </c>
      <c r="C9342" t="s">
        <v>153</v>
      </c>
      <c r="D9342" t="s">
        <v>27</v>
      </c>
      <c r="E9342" s="2">
        <v>45631.987060185187</v>
      </c>
      <c r="F9342" s="2">
        <v>45631.98914351852</v>
      </c>
      <c r="G9342" t="str">
        <f t="shared" si="726"/>
        <v>12</v>
      </c>
      <c r="H9342" t="str">
        <f t="shared" si="727"/>
        <v>05</v>
      </c>
      <c r="I9342">
        <v>203</v>
      </c>
      <c r="J9342">
        <f t="shared" si="728"/>
        <v>3.3833333333333333</v>
      </c>
      <c r="K9342" t="s">
        <v>38</v>
      </c>
      <c r="L9342" t="s">
        <v>165</v>
      </c>
      <c r="M9342" t="s">
        <v>34</v>
      </c>
      <c r="N9342" t="b">
        <v>0</v>
      </c>
      <c r="O9342">
        <f>_xlfn.XLOOKUP(B9342,Machine_Info!A:A,Machine_Info!E:E)</f>
        <v>18</v>
      </c>
      <c r="P9342">
        <f t="shared" si="725"/>
        <v>14.616666666666667</v>
      </c>
      <c r="Q9342">
        <f t="shared" si="729"/>
        <v>0.81203703703703711</v>
      </c>
    </row>
    <row r="9343" spans="1:17" x14ac:dyDescent="0.2">
      <c r="A9343" t="s">
        <v>9461</v>
      </c>
      <c r="B9343" t="s">
        <v>89</v>
      </c>
      <c r="C9343" t="s">
        <v>90</v>
      </c>
      <c r="D9343" t="s">
        <v>32</v>
      </c>
      <c r="E9343" s="2">
        <v>45632.043969907398</v>
      </c>
      <c r="F9343" s="2">
        <v>45632.104386574072</v>
      </c>
      <c r="G9343" t="str">
        <f t="shared" si="726"/>
        <v>12</v>
      </c>
      <c r="H9343" t="str">
        <f t="shared" si="727"/>
        <v>06</v>
      </c>
      <c r="I9343">
        <v>133</v>
      </c>
      <c r="J9343">
        <f t="shared" si="728"/>
        <v>2.2166666666666668</v>
      </c>
      <c r="K9343" t="s">
        <v>38</v>
      </c>
      <c r="L9343" t="s">
        <v>10160</v>
      </c>
      <c r="M9343" t="s">
        <v>44</v>
      </c>
      <c r="N9343" t="b">
        <v>0</v>
      </c>
      <c r="O9343">
        <f>_xlfn.XLOOKUP(B9343,Machine_Info!A:A,Machine_Info!E:E)</f>
        <v>14</v>
      </c>
      <c r="P9343">
        <f t="shared" si="725"/>
        <v>11.783333333333333</v>
      </c>
      <c r="Q9343">
        <f t="shared" si="729"/>
        <v>0.84166666666666667</v>
      </c>
    </row>
    <row r="9344" spans="1:17" x14ac:dyDescent="0.2">
      <c r="A9344" t="s">
        <v>9462</v>
      </c>
      <c r="B9344" t="s">
        <v>30</v>
      </c>
      <c r="C9344" t="s">
        <v>31</v>
      </c>
      <c r="D9344" t="s">
        <v>32</v>
      </c>
      <c r="E9344" s="2">
        <v>45632.095659722218</v>
      </c>
      <c r="F9344" s="2">
        <v>45632.101909722223</v>
      </c>
      <c r="G9344" t="str">
        <f t="shared" si="726"/>
        <v>12</v>
      </c>
      <c r="H9344" t="str">
        <f t="shared" si="727"/>
        <v>06</v>
      </c>
      <c r="I9344">
        <v>90</v>
      </c>
      <c r="J9344">
        <f t="shared" si="728"/>
        <v>1.5</v>
      </c>
      <c r="K9344" t="s">
        <v>28</v>
      </c>
      <c r="L9344" t="s">
        <v>10160</v>
      </c>
      <c r="M9344" t="s">
        <v>44</v>
      </c>
      <c r="N9344" t="b">
        <v>0</v>
      </c>
      <c r="O9344">
        <f>_xlfn.XLOOKUP(B9344,Machine_Info!A:A,Machine_Info!E:E)</f>
        <v>22</v>
      </c>
      <c r="P9344">
        <f t="shared" si="725"/>
        <v>20.5</v>
      </c>
      <c r="Q9344">
        <f t="shared" si="729"/>
        <v>0.93181818181818177</v>
      </c>
    </row>
    <row r="9345" spans="1:17" x14ac:dyDescent="0.2">
      <c r="A9345" t="s">
        <v>9463</v>
      </c>
      <c r="B9345" t="s">
        <v>142</v>
      </c>
      <c r="C9345" t="s">
        <v>143</v>
      </c>
      <c r="D9345" t="s">
        <v>27</v>
      </c>
      <c r="E9345" s="2">
        <v>45632.105173611111</v>
      </c>
      <c r="F9345" s="2">
        <v>45632.198923611111</v>
      </c>
      <c r="G9345" t="str">
        <f t="shared" si="726"/>
        <v>12</v>
      </c>
      <c r="H9345" t="str">
        <f t="shared" si="727"/>
        <v>06</v>
      </c>
      <c r="I9345">
        <v>215</v>
      </c>
      <c r="J9345">
        <f t="shared" si="728"/>
        <v>3.5833333333333335</v>
      </c>
      <c r="K9345" t="s">
        <v>21</v>
      </c>
      <c r="L9345" t="s">
        <v>165</v>
      </c>
      <c r="M9345" t="s">
        <v>34</v>
      </c>
      <c r="N9345" t="b">
        <v>1</v>
      </c>
      <c r="O9345">
        <f>_xlfn.XLOOKUP(B9345,Machine_Info!A:A,Machine_Info!E:E)</f>
        <v>22</v>
      </c>
      <c r="P9345">
        <f t="shared" si="725"/>
        <v>18.416666666666668</v>
      </c>
      <c r="Q9345">
        <f t="shared" si="729"/>
        <v>0.83712121212121215</v>
      </c>
    </row>
    <row r="9346" spans="1:17" x14ac:dyDescent="0.2">
      <c r="A9346" t="s">
        <v>9464</v>
      </c>
      <c r="B9346" t="s">
        <v>89</v>
      </c>
      <c r="C9346" t="s">
        <v>90</v>
      </c>
      <c r="D9346" t="s">
        <v>32</v>
      </c>
      <c r="E9346" s="2">
        <v>45632.122881944437</v>
      </c>
      <c r="F9346" s="2">
        <v>45632.147187499999</v>
      </c>
      <c r="G9346" t="str">
        <f t="shared" si="726"/>
        <v>12</v>
      </c>
      <c r="H9346" t="str">
        <f t="shared" si="727"/>
        <v>06</v>
      </c>
      <c r="I9346">
        <v>237</v>
      </c>
      <c r="J9346">
        <f t="shared" si="728"/>
        <v>3.95</v>
      </c>
      <c r="K9346" t="s">
        <v>46</v>
      </c>
      <c r="L9346" t="s">
        <v>10160</v>
      </c>
      <c r="M9346" t="s">
        <v>44</v>
      </c>
      <c r="N9346" t="b">
        <v>0</v>
      </c>
      <c r="O9346">
        <f>_xlfn.XLOOKUP(B9346,Machine_Info!A:A,Machine_Info!E:E)</f>
        <v>14</v>
      </c>
      <c r="P9346">
        <f t="shared" ref="P9346:P9409" si="730">O9346-J9346</f>
        <v>10.050000000000001</v>
      </c>
      <c r="Q9346">
        <f t="shared" si="729"/>
        <v>0.71785714285714286</v>
      </c>
    </row>
    <row r="9347" spans="1:17" x14ac:dyDescent="0.2">
      <c r="A9347" t="s">
        <v>9465</v>
      </c>
      <c r="B9347" t="s">
        <v>132</v>
      </c>
      <c r="C9347" t="s">
        <v>133</v>
      </c>
      <c r="D9347" t="s">
        <v>59</v>
      </c>
      <c r="E9347" s="2">
        <v>45632.233969907407</v>
      </c>
      <c r="F9347" s="2">
        <v>45632.248553240737</v>
      </c>
      <c r="G9347" t="str">
        <f t="shared" ref="G9347:G9410" si="731">TEXT(E9347,"mm")</f>
        <v>12</v>
      </c>
      <c r="H9347" t="str">
        <f t="shared" ref="H9347:H9410" si="732">TEXT(E9347,"dd")</f>
        <v>06</v>
      </c>
      <c r="I9347">
        <v>293</v>
      </c>
      <c r="J9347">
        <f t="shared" ref="J9347:J9410" si="733">I9347/60</f>
        <v>4.8833333333333337</v>
      </c>
      <c r="K9347" t="s">
        <v>54</v>
      </c>
      <c r="L9347" t="s">
        <v>165</v>
      </c>
      <c r="M9347" t="s">
        <v>34</v>
      </c>
      <c r="N9347" t="b">
        <v>1</v>
      </c>
      <c r="O9347">
        <f>_xlfn.XLOOKUP(B9347,Machine_Info!A:A,Machine_Info!E:E)</f>
        <v>14</v>
      </c>
      <c r="P9347">
        <f t="shared" si="730"/>
        <v>9.1166666666666671</v>
      </c>
      <c r="Q9347">
        <f t="shared" ref="Q9347:Q9410" si="734">P9347/O9347</f>
        <v>0.65119047619047621</v>
      </c>
    </row>
    <row r="9348" spans="1:17" x14ac:dyDescent="0.2">
      <c r="A9348" t="s">
        <v>9466</v>
      </c>
      <c r="B9348" t="s">
        <v>81</v>
      </c>
      <c r="C9348" t="s">
        <v>82</v>
      </c>
      <c r="D9348" t="s">
        <v>20</v>
      </c>
      <c r="E9348" s="2">
        <v>45632.284189814818</v>
      </c>
      <c r="F9348" s="2">
        <v>45632.356412037043</v>
      </c>
      <c r="G9348" t="str">
        <f t="shared" si="731"/>
        <v>12</v>
      </c>
      <c r="H9348" t="str">
        <f t="shared" si="732"/>
        <v>06</v>
      </c>
      <c r="I9348">
        <v>220</v>
      </c>
      <c r="J9348">
        <f t="shared" si="733"/>
        <v>3.6666666666666665</v>
      </c>
      <c r="K9348" t="s">
        <v>54</v>
      </c>
      <c r="L9348" t="s">
        <v>165</v>
      </c>
      <c r="M9348" t="s">
        <v>34</v>
      </c>
      <c r="N9348" t="b">
        <v>1</v>
      </c>
      <c r="O9348">
        <f>_xlfn.XLOOKUP(B9348,Machine_Info!A:A,Machine_Info!E:E)</f>
        <v>14</v>
      </c>
      <c r="P9348">
        <f t="shared" si="730"/>
        <v>10.333333333333334</v>
      </c>
      <c r="Q9348">
        <f t="shared" si="734"/>
        <v>0.73809523809523814</v>
      </c>
    </row>
    <row r="9349" spans="1:17" x14ac:dyDescent="0.2">
      <c r="A9349" t="s">
        <v>9467</v>
      </c>
      <c r="B9349" t="s">
        <v>163</v>
      </c>
      <c r="C9349" t="s">
        <v>164</v>
      </c>
      <c r="D9349" t="s">
        <v>32</v>
      </c>
      <c r="E9349" s="2">
        <v>45632.284386574072</v>
      </c>
      <c r="F9349" s="2">
        <v>45632.38994212963</v>
      </c>
      <c r="G9349" t="str">
        <f t="shared" si="731"/>
        <v>12</v>
      </c>
      <c r="H9349" t="str">
        <f t="shared" si="732"/>
        <v>06</v>
      </c>
      <c r="I9349">
        <v>336</v>
      </c>
      <c r="J9349">
        <f t="shared" si="733"/>
        <v>5.6</v>
      </c>
      <c r="K9349" t="s">
        <v>28</v>
      </c>
      <c r="L9349" t="s">
        <v>165</v>
      </c>
      <c r="M9349" t="s">
        <v>34</v>
      </c>
      <c r="N9349" t="b">
        <v>0</v>
      </c>
      <c r="O9349">
        <f>_xlfn.XLOOKUP(B9349,Machine_Info!A:A,Machine_Info!E:E)</f>
        <v>20</v>
      </c>
      <c r="P9349">
        <f t="shared" si="730"/>
        <v>14.4</v>
      </c>
      <c r="Q9349">
        <f t="shared" si="734"/>
        <v>0.72</v>
      </c>
    </row>
    <row r="9350" spans="1:17" x14ac:dyDescent="0.2">
      <c r="A9350" t="s">
        <v>9468</v>
      </c>
      <c r="B9350" t="s">
        <v>106</v>
      </c>
      <c r="C9350" t="s">
        <v>107</v>
      </c>
      <c r="D9350" t="s">
        <v>59</v>
      </c>
      <c r="E9350" s="2">
        <v>45632.303773148153</v>
      </c>
      <c r="F9350" s="2">
        <v>45632.45585648148</v>
      </c>
      <c r="G9350" t="str">
        <f t="shared" si="731"/>
        <v>12</v>
      </c>
      <c r="H9350" t="str">
        <f t="shared" si="732"/>
        <v>06</v>
      </c>
      <c r="I9350">
        <v>12</v>
      </c>
      <c r="J9350">
        <f t="shared" si="733"/>
        <v>0.2</v>
      </c>
      <c r="K9350" t="s">
        <v>28</v>
      </c>
      <c r="L9350" t="s">
        <v>10160</v>
      </c>
      <c r="M9350" t="s">
        <v>44</v>
      </c>
      <c r="N9350" t="b">
        <v>0</v>
      </c>
      <c r="O9350">
        <f>_xlfn.XLOOKUP(B9350,Machine_Info!A:A,Machine_Info!E:E)</f>
        <v>16</v>
      </c>
      <c r="P9350">
        <f t="shared" si="730"/>
        <v>15.8</v>
      </c>
      <c r="Q9350">
        <f t="shared" si="734"/>
        <v>0.98750000000000004</v>
      </c>
    </row>
    <row r="9351" spans="1:17" x14ac:dyDescent="0.2">
      <c r="A9351" t="s">
        <v>9469</v>
      </c>
      <c r="B9351" t="s">
        <v>92</v>
      </c>
      <c r="C9351" t="s">
        <v>93</v>
      </c>
      <c r="D9351" t="s">
        <v>59</v>
      </c>
      <c r="E9351" s="2">
        <v>45632.310740740737</v>
      </c>
      <c r="F9351" s="2">
        <v>45632.341296296298</v>
      </c>
      <c r="G9351" t="str">
        <f t="shared" si="731"/>
        <v>12</v>
      </c>
      <c r="H9351" t="str">
        <f t="shared" si="732"/>
        <v>06</v>
      </c>
      <c r="I9351">
        <v>364</v>
      </c>
      <c r="J9351">
        <f t="shared" si="733"/>
        <v>6.0666666666666664</v>
      </c>
      <c r="K9351" t="s">
        <v>60</v>
      </c>
      <c r="L9351" t="s">
        <v>61</v>
      </c>
      <c r="M9351" t="s">
        <v>23</v>
      </c>
      <c r="N9351" t="b">
        <v>0</v>
      </c>
      <c r="O9351">
        <f>_xlfn.XLOOKUP(B9351,Machine_Info!A:A,Machine_Info!E:E)</f>
        <v>20</v>
      </c>
      <c r="P9351">
        <f t="shared" si="730"/>
        <v>13.933333333333334</v>
      </c>
      <c r="Q9351">
        <f t="shared" si="734"/>
        <v>0.69666666666666666</v>
      </c>
    </row>
    <row r="9352" spans="1:17" x14ac:dyDescent="0.2">
      <c r="A9352" t="s">
        <v>9470</v>
      </c>
      <c r="B9352" t="s">
        <v>116</v>
      </c>
      <c r="C9352" t="s">
        <v>117</v>
      </c>
      <c r="D9352" t="s">
        <v>20</v>
      </c>
      <c r="E9352" s="2">
        <v>45632.320393518523</v>
      </c>
      <c r="F9352" s="2">
        <v>45632.339837962973</v>
      </c>
      <c r="G9352" t="str">
        <f t="shared" si="731"/>
        <v>12</v>
      </c>
      <c r="H9352" t="str">
        <f t="shared" si="732"/>
        <v>06</v>
      </c>
      <c r="I9352">
        <v>172</v>
      </c>
      <c r="J9352">
        <f t="shared" si="733"/>
        <v>2.8666666666666667</v>
      </c>
      <c r="K9352" t="s">
        <v>28</v>
      </c>
      <c r="L9352" t="s">
        <v>165</v>
      </c>
      <c r="M9352" t="s">
        <v>34</v>
      </c>
      <c r="N9352" t="b">
        <v>0</v>
      </c>
      <c r="O9352">
        <f>_xlfn.XLOOKUP(B9352,Machine_Info!A:A,Machine_Info!E:E)</f>
        <v>16</v>
      </c>
      <c r="P9352">
        <f t="shared" si="730"/>
        <v>13.133333333333333</v>
      </c>
      <c r="Q9352">
        <f t="shared" si="734"/>
        <v>0.8208333333333333</v>
      </c>
    </row>
    <row r="9353" spans="1:17" x14ac:dyDescent="0.2">
      <c r="A9353" t="s">
        <v>9471</v>
      </c>
      <c r="B9353" t="s">
        <v>163</v>
      </c>
      <c r="C9353" t="s">
        <v>164</v>
      </c>
      <c r="D9353" t="s">
        <v>32</v>
      </c>
      <c r="E9353" s="2">
        <v>45632.348437499997</v>
      </c>
      <c r="F9353" s="2">
        <v>45632.485937500001</v>
      </c>
      <c r="G9353" t="str">
        <f t="shared" si="731"/>
        <v>12</v>
      </c>
      <c r="H9353" t="str">
        <f t="shared" si="732"/>
        <v>06</v>
      </c>
      <c r="I9353">
        <v>232</v>
      </c>
      <c r="J9353">
        <f t="shared" si="733"/>
        <v>3.8666666666666667</v>
      </c>
      <c r="K9353" t="s">
        <v>54</v>
      </c>
      <c r="L9353" t="s">
        <v>61</v>
      </c>
      <c r="M9353" t="s">
        <v>23</v>
      </c>
      <c r="N9353" t="b">
        <v>1</v>
      </c>
      <c r="O9353">
        <f>_xlfn.XLOOKUP(B9353,Machine_Info!A:A,Machine_Info!E:E)</f>
        <v>20</v>
      </c>
      <c r="P9353">
        <f t="shared" si="730"/>
        <v>16.133333333333333</v>
      </c>
      <c r="Q9353">
        <f t="shared" si="734"/>
        <v>0.80666666666666664</v>
      </c>
    </row>
    <row r="9354" spans="1:17" x14ac:dyDescent="0.2">
      <c r="A9354" t="s">
        <v>9472</v>
      </c>
      <c r="B9354" t="s">
        <v>135</v>
      </c>
      <c r="C9354" t="s">
        <v>136</v>
      </c>
      <c r="D9354" t="s">
        <v>32</v>
      </c>
      <c r="E9354" s="2">
        <v>45632.418495370373</v>
      </c>
      <c r="F9354" s="2">
        <v>45632.583078703698</v>
      </c>
      <c r="G9354" t="str">
        <f t="shared" si="731"/>
        <v>12</v>
      </c>
      <c r="H9354" t="str">
        <f t="shared" si="732"/>
        <v>06</v>
      </c>
      <c r="I9354">
        <v>389</v>
      </c>
      <c r="J9354">
        <f t="shared" si="733"/>
        <v>6.4833333333333334</v>
      </c>
      <c r="K9354" t="s">
        <v>38</v>
      </c>
      <c r="L9354" t="s">
        <v>10160</v>
      </c>
      <c r="M9354" t="s">
        <v>44</v>
      </c>
      <c r="N9354" t="b">
        <v>0</v>
      </c>
      <c r="O9354">
        <f>_xlfn.XLOOKUP(B9354,Machine_Info!A:A,Machine_Info!E:E)</f>
        <v>20</v>
      </c>
      <c r="P9354">
        <f t="shared" si="730"/>
        <v>13.516666666666666</v>
      </c>
      <c r="Q9354">
        <f t="shared" si="734"/>
        <v>0.67583333333333329</v>
      </c>
    </row>
    <row r="9355" spans="1:17" x14ac:dyDescent="0.2">
      <c r="A9355" t="s">
        <v>9473</v>
      </c>
      <c r="B9355" t="s">
        <v>253</v>
      </c>
      <c r="C9355" t="s">
        <v>254</v>
      </c>
      <c r="D9355" t="s">
        <v>59</v>
      </c>
      <c r="E9355" s="2">
        <v>45632.437488425923</v>
      </c>
      <c r="F9355" s="2">
        <v>45632.513182870367</v>
      </c>
      <c r="G9355" t="str">
        <f t="shared" si="731"/>
        <v>12</v>
      </c>
      <c r="H9355" t="str">
        <f t="shared" si="732"/>
        <v>06</v>
      </c>
      <c r="I9355">
        <v>12</v>
      </c>
      <c r="J9355">
        <f t="shared" si="733"/>
        <v>0.2</v>
      </c>
      <c r="K9355" t="s">
        <v>28</v>
      </c>
      <c r="L9355" t="s">
        <v>165</v>
      </c>
      <c r="M9355" t="s">
        <v>34</v>
      </c>
      <c r="N9355" t="b">
        <v>0</v>
      </c>
      <c r="O9355">
        <f>_xlfn.XLOOKUP(B9355,Machine_Info!A:A,Machine_Info!E:E)</f>
        <v>22</v>
      </c>
      <c r="P9355">
        <f t="shared" si="730"/>
        <v>21.8</v>
      </c>
      <c r="Q9355">
        <f t="shared" si="734"/>
        <v>0.99090909090909096</v>
      </c>
    </row>
    <row r="9356" spans="1:17" x14ac:dyDescent="0.2">
      <c r="A9356" t="s">
        <v>9474</v>
      </c>
      <c r="B9356" t="s">
        <v>218</v>
      </c>
      <c r="C9356" t="s">
        <v>219</v>
      </c>
      <c r="D9356" t="s">
        <v>20</v>
      </c>
      <c r="E9356" s="2">
        <v>45632.440509259257</v>
      </c>
      <c r="F9356" s="2">
        <v>45632.462037037039</v>
      </c>
      <c r="G9356" t="str">
        <f t="shared" si="731"/>
        <v>12</v>
      </c>
      <c r="H9356" t="str">
        <f t="shared" si="732"/>
        <v>06</v>
      </c>
      <c r="I9356">
        <v>255</v>
      </c>
      <c r="J9356">
        <f t="shared" si="733"/>
        <v>4.25</v>
      </c>
      <c r="K9356" t="s">
        <v>42</v>
      </c>
      <c r="L9356" t="s">
        <v>10160</v>
      </c>
      <c r="M9356" t="s">
        <v>44</v>
      </c>
      <c r="N9356" t="b">
        <v>0</v>
      </c>
      <c r="O9356">
        <f>_xlfn.XLOOKUP(B9356,Machine_Info!A:A,Machine_Info!E:E)</f>
        <v>14</v>
      </c>
      <c r="P9356">
        <f t="shared" si="730"/>
        <v>9.75</v>
      </c>
      <c r="Q9356">
        <f t="shared" si="734"/>
        <v>0.6964285714285714</v>
      </c>
    </row>
    <row r="9357" spans="1:17" x14ac:dyDescent="0.2">
      <c r="A9357" t="s">
        <v>9475</v>
      </c>
      <c r="B9357" t="s">
        <v>36</v>
      </c>
      <c r="C9357" t="s">
        <v>37</v>
      </c>
      <c r="D9357" t="s">
        <v>20</v>
      </c>
      <c r="E9357" s="2">
        <v>45632.450752314813</v>
      </c>
      <c r="F9357" s="2">
        <v>45632.759085648147</v>
      </c>
      <c r="G9357" t="str">
        <f t="shared" si="731"/>
        <v>12</v>
      </c>
      <c r="H9357" t="str">
        <f t="shared" si="732"/>
        <v>06</v>
      </c>
      <c r="I9357">
        <v>876</v>
      </c>
      <c r="J9357">
        <f t="shared" si="733"/>
        <v>14.6</v>
      </c>
      <c r="K9357" t="s">
        <v>54</v>
      </c>
      <c r="L9357" t="s">
        <v>61</v>
      </c>
      <c r="M9357" t="s">
        <v>23</v>
      </c>
      <c r="N9357" t="b">
        <v>1</v>
      </c>
      <c r="O9357">
        <f>_xlfn.XLOOKUP(B9357,Machine_Info!A:A,Machine_Info!E:E)</f>
        <v>18</v>
      </c>
      <c r="P9357">
        <f t="shared" si="730"/>
        <v>3.4000000000000004</v>
      </c>
      <c r="Q9357">
        <f t="shared" si="734"/>
        <v>0.18888888888888891</v>
      </c>
    </row>
    <row r="9358" spans="1:17" x14ac:dyDescent="0.2">
      <c r="A9358" t="s">
        <v>9476</v>
      </c>
      <c r="B9358" t="s">
        <v>263</v>
      </c>
      <c r="C9358" t="s">
        <v>264</v>
      </c>
      <c r="D9358" t="s">
        <v>27</v>
      </c>
      <c r="E9358" s="2">
        <v>45632.524918981479</v>
      </c>
      <c r="F9358" s="2">
        <v>45632.554780092592</v>
      </c>
      <c r="G9358" t="str">
        <f t="shared" si="731"/>
        <v>12</v>
      </c>
      <c r="H9358" t="str">
        <f t="shared" si="732"/>
        <v>06</v>
      </c>
      <c r="I9358">
        <v>433</v>
      </c>
      <c r="J9358">
        <f t="shared" si="733"/>
        <v>7.2166666666666668</v>
      </c>
      <c r="K9358" t="s">
        <v>54</v>
      </c>
      <c r="L9358" t="s">
        <v>61</v>
      </c>
      <c r="M9358" t="s">
        <v>23</v>
      </c>
      <c r="N9358" t="b">
        <v>1</v>
      </c>
      <c r="O9358">
        <f>_xlfn.XLOOKUP(B9358,Machine_Info!A:A,Machine_Info!E:E)</f>
        <v>22</v>
      </c>
      <c r="P9358">
        <f t="shared" si="730"/>
        <v>14.783333333333333</v>
      </c>
      <c r="Q9358">
        <f t="shared" si="734"/>
        <v>0.67196969696969699</v>
      </c>
    </row>
    <row r="9359" spans="1:17" x14ac:dyDescent="0.2">
      <c r="A9359" t="s">
        <v>9477</v>
      </c>
      <c r="B9359" t="s">
        <v>160</v>
      </c>
      <c r="C9359" t="s">
        <v>161</v>
      </c>
      <c r="D9359" t="s">
        <v>32</v>
      </c>
      <c r="E9359" s="2">
        <v>45632.55636574074</v>
      </c>
      <c r="F9359" s="2">
        <v>45632.570254629631</v>
      </c>
      <c r="G9359" t="str">
        <f t="shared" si="731"/>
        <v>12</v>
      </c>
      <c r="H9359" t="str">
        <f t="shared" si="732"/>
        <v>06</v>
      </c>
      <c r="I9359">
        <v>234</v>
      </c>
      <c r="J9359">
        <f t="shared" si="733"/>
        <v>3.9</v>
      </c>
      <c r="K9359" t="s">
        <v>42</v>
      </c>
      <c r="L9359" t="s">
        <v>61</v>
      </c>
      <c r="M9359" t="s">
        <v>23</v>
      </c>
      <c r="N9359" t="b">
        <v>0</v>
      </c>
      <c r="O9359">
        <f>_xlfn.XLOOKUP(B9359,Machine_Info!A:A,Machine_Info!E:E)</f>
        <v>20</v>
      </c>
      <c r="P9359">
        <f t="shared" si="730"/>
        <v>16.100000000000001</v>
      </c>
      <c r="Q9359">
        <f t="shared" si="734"/>
        <v>0.80500000000000005</v>
      </c>
    </row>
    <row r="9360" spans="1:17" x14ac:dyDescent="0.2">
      <c r="A9360" t="s">
        <v>9478</v>
      </c>
      <c r="B9360" t="s">
        <v>66</v>
      </c>
      <c r="C9360" t="s">
        <v>67</v>
      </c>
      <c r="D9360" t="s">
        <v>32</v>
      </c>
      <c r="E9360" s="2">
        <v>45632.572314814817</v>
      </c>
      <c r="F9360" s="2">
        <v>45632.591064814813</v>
      </c>
      <c r="G9360" t="str">
        <f t="shared" si="731"/>
        <v>12</v>
      </c>
      <c r="H9360" t="str">
        <f t="shared" si="732"/>
        <v>06</v>
      </c>
      <c r="I9360">
        <v>183</v>
      </c>
      <c r="J9360">
        <f t="shared" si="733"/>
        <v>3.05</v>
      </c>
      <c r="K9360" t="s">
        <v>42</v>
      </c>
      <c r="L9360" t="s">
        <v>165</v>
      </c>
      <c r="M9360" t="s">
        <v>34</v>
      </c>
      <c r="N9360" t="b">
        <v>0</v>
      </c>
      <c r="O9360">
        <f>_xlfn.XLOOKUP(B9360,Machine_Info!A:A,Machine_Info!E:E)</f>
        <v>14</v>
      </c>
      <c r="P9360">
        <f t="shared" si="730"/>
        <v>10.95</v>
      </c>
      <c r="Q9360">
        <f t="shared" si="734"/>
        <v>0.78214285714285714</v>
      </c>
    </row>
    <row r="9361" spans="1:17" x14ac:dyDescent="0.2">
      <c r="A9361" t="s">
        <v>9479</v>
      </c>
      <c r="B9361" t="s">
        <v>202</v>
      </c>
      <c r="C9361" t="s">
        <v>203</v>
      </c>
      <c r="D9361" t="s">
        <v>32</v>
      </c>
      <c r="E9361" s="2">
        <v>45632.583715277768</v>
      </c>
      <c r="F9361" s="2">
        <v>45632.594826388893</v>
      </c>
      <c r="G9361" t="str">
        <f t="shared" si="731"/>
        <v>12</v>
      </c>
      <c r="H9361" t="str">
        <f t="shared" si="732"/>
        <v>06</v>
      </c>
      <c r="I9361">
        <v>288</v>
      </c>
      <c r="J9361">
        <f t="shared" si="733"/>
        <v>4.8</v>
      </c>
      <c r="K9361" t="s">
        <v>71</v>
      </c>
      <c r="L9361" t="s">
        <v>61</v>
      </c>
      <c r="M9361" t="s">
        <v>23</v>
      </c>
      <c r="N9361" t="b">
        <v>1</v>
      </c>
      <c r="O9361">
        <f>_xlfn.XLOOKUP(B9361,Machine_Info!A:A,Machine_Info!E:E)</f>
        <v>22</v>
      </c>
      <c r="P9361">
        <f t="shared" si="730"/>
        <v>17.2</v>
      </c>
      <c r="Q9361">
        <f t="shared" si="734"/>
        <v>0.78181818181818175</v>
      </c>
    </row>
    <row r="9362" spans="1:17" x14ac:dyDescent="0.2">
      <c r="A9362" t="s">
        <v>9480</v>
      </c>
      <c r="B9362" t="s">
        <v>89</v>
      </c>
      <c r="C9362" t="s">
        <v>90</v>
      </c>
      <c r="D9362" t="s">
        <v>32</v>
      </c>
      <c r="E9362" s="2">
        <v>45632.651805555557</v>
      </c>
      <c r="F9362" s="2">
        <v>45632.731666666667</v>
      </c>
      <c r="G9362" t="str">
        <f t="shared" si="731"/>
        <v>12</v>
      </c>
      <c r="H9362" t="str">
        <f t="shared" si="732"/>
        <v>06</v>
      </c>
      <c r="I9362">
        <v>255</v>
      </c>
      <c r="J9362">
        <f t="shared" si="733"/>
        <v>4.25</v>
      </c>
      <c r="K9362" t="s">
        <v>290</v>
      </c>
      <c r="L9362" t="s">
        <v>10160</v>
      </c>
      <c r="M9362" t="s">
        <v>44</v>
      </c>
      <c r="N9362" t="b">
        <v>0</v>
      </c>
      <c r="O9362">
        <f>_xlfn.XLOOKUP(B9362,Machine_Info!A:A,Machine_Info!E:E)</f>
        <v>14</v>
      </c>
      <c r="P9362">
        <f t="shared" si="730"/>
        <v>9.75</v>
      </c>
      <c r="Q9362">
        <f t="shared" si="734"/>
        <v>0.6964285714285714</v>
      </c>
    </row>
    <row r="9363" spans="1:17" x14ac:dyDescent="0.2">
      <c r="A9363" t="s">
        <v>9481</v>
      </c>
      <c r="B9363" t="s">
        <v>40</v>
      </c>
      <c r="C9363" t="s">
        <v>41</v>
      </c>
      <c r="D9363" t="s">
        <v>20</v>
      </c>
      <c r="E9363" s="2">
        <v>45632.748796296299</v>
      </c>
      <c r="F9363" s="2">
        <v>45632.902962962973</v>
      </c>
      <c r="G9363" t="str">
        <f t="shared" si="731"/>
        <v>12</v>
      </c>
      <c r="H9363" t="str">
        <f t="shared" si="732"/>
        <v>06</v>
      </c>
      <c r="I9363">
        <v>1026</v>
      </c>
      <c r="J9363">
        <f t="shared" si="733"/>
        <v>17.100000000000001</v>
      </c>
      <c r="K9363" t="s">
        <v>38</v>
      </c>
      <c r="L9363" t="s">
        <v>61</v>
      </c>
      <c r="M9363" t="s">
        <v>23</v>
      </c>
      <c r="N9363" t="b">
        <v>0</v>
      </c>
      <c r="O9363">
        <f>_xlfn.XLOOKUP(B9363,Machine_Info!A:A,Machine_Info!E:E)</f>
        <v>18</v>
      </c>
      <c r="P9363">
        <f t="shared" si="730"/>
        <v>0.89999999999999858</v>
      </c>
      <c r="Q9363">
        <f t="shared" si="734"/>
        <v>4.999999999999992E-2</v>
      </c>
    </row>
    <row r="9364" spans="1:17" x14ac:dyDescent="0.2">
      <c r="A9364" t="s">
        <v>9482</v>
      </c>
      <c r="B9364" t="s">
        <v>163</v>
      </c>
      <c r="C9364" t="s">
        <v>164</v>
      </c>
      <c r="D9364" t="s">
        <v>32</v>
      </c>
      <c r="E9364" s="2">
        <v>45632.768263888887</v>
      </c>
      <c r="F9364" s="2">
        <v>45632.88354166667</v>
      </c>
      <c r="G9364" t="str">
        <f t="shared" si="731"/>
        <v>12</v>
      </c>
      <c r="H9364" t="str">
        <f t="shared" si="732"/>
        <v>06</v>
      </c>
      <c r="I9364">
        <v>307</v>
      </c>
      <c r="J9364">
        <f t="shared" si="733"/>
        <v>5.1166666666666663</v>
      </c>
      <c r="K9364" t="s">
        <v>71</v>
      </c>
      <c r="L9364" t="s">
        <v>61</v>
      </c>
      <c r="M9364" t="s">
        <v>23</v>
      </c>
      <c r="N9364" t="b">
        <v>1</v>
      </c>
      <c r="O9364">
        <f>_xlfn.XLOOKUP(B9364,Machine_Info!A:A,Machine_Info!E:E)</f>
        <v>20</v>
      </c>
      <c r="P9364">
        <f t="shared" si="730"/>
        <v>14.883333333333333</v>
      </c>
      <c r="Q9364">
        <f t="shared" si="734"/>
        <v>0.74416666666666664</v>
      </c>
    </row>
    <row r="9365" spans="1:17" x14ac:dyDescent="0.2">
      <c r="A9365" t="s">
        <v>9483</v>
      </c>
      <c r="B9365" t="s">
        <v>152</v>
      </c>
      <c r="C9365" t="s">
        <v>153</v>
      </c>
      <c r="D9365" t="s">
        <v>27</v>
      </c>
      <c r="E9365" s="2">
        <v>45632.79142361111</v>
      </c>
      <c r="F9365" s="2">
        <v>45632.946979166663</v>
      </c>
      <c r="G9365" t="str">
        <f t="shared" si="731"/>
        <v>12</v>
      </c>
      <c r="H9365" t="str">
        <f t="shared" si="732"/>
        <v>06</v>
      </c>
      <c r="I9365">
        <v>161</v>
      </c>
      <c r="J9365">
        <f t="shared" si="733"/>
        <v>2.6833333333333331</v>
      </c>
      <c r="K9365" t="s">
        <v>21</v>
      </c>
      <c r="L9365" t="s">
        <v>165</v>
      </c>
      <c r="M9365" t="s">
        <v>34</v>
      </c>
      <c r="N9365" t="b">
        <v>1</v>
      </c>
      <c r="O9365">
        <f>_xlfn.XLOOKUP(B9365,Machine_Info!A:A,Machine_Info!E:E)</f>
        <v>18</v>
      </c>
      <c r="P9365">
        <f t="shared" si="730"/>
        <v>15.316666666666666</v>
      </c>
      <c r="Q9365">
        <f t="shared" si="734"/>
        <v>0.85092592592592586</v>
      </c>
    </row>
    <row r="9366" spans="1:17" x14ac:dyDescent="0.2">
      <c r="A9366" t="s">
        <v>9484</v>
      </c>
      <c r="B9366" t="s">
        <v>202</v>
      </c>
      <c r="C9366" t="s">
        <v>203</v>
      </c>
      <c r="D9366" t="s">
        <v>32</v>
      </c>
      <c r="E9366" s="2">
        <v>45632.793414351851</v>
      </c>
      <c r="F9366" s="2">
        <v>45633.275358796287</v>
      </c>
      <c r="G9366" t="str">
        <f t="shared" si="731"/>
        <v>12</v>
      </c>
      <c r="H9366" t="str">
        <f t="shared" si="732"/>
        <v>06</v>
      </c>
      <c r="I9366">
        <v>166</v>
      </c>
      <c r="J9366">
        <f t="shared" si="733"/>
        <v>2.7666666666666666</v>
      </c>
      <c r="K9366" t="s">
        <v>38</v>
      </c>
      <c r="L9366" t="s">
        <v>10160</v>
      </c>
      <c r="M9366" t="s">
        <v>44</v>
      </c>
      <c r="N9366" t="b">
        <v>0</v>
      </c>
      <c r="O9366">
        <f>_xlfn.XLOOKUP(B9366,Machine_Info!A:A,Machine_Info!E:E)</f>
        <v>22</v>
      </c>
      <c r="P9366">
        <f t="shared" si="730"/>
        <v>19.233333333333334</v>
      </c>
      <c r="Q9366">
        <f t="shared" si="734"/>
        <v>0.87424242424242427</v>
      </c>
    </row>
    <row r="9367" spans="1:17" x14ac:dyDescent="0.2">
      <c r="A9367" t="s">
        <v>9485</v>
      </c>
      <c r="B9367" t="s">
        <v>253</v>
      </c>
      <c r="C9367" t="s">
        <v>254</v>
      </c>
      <c r="D9367" t="s">
        <v>59</v>
      </c>
      <c r="E9367" s="2">
        <v>45632.876817129632</v>
      </c>
      <c r="F9367" s="2">
        <v>45632.903900462959</v>
      </c>
      <c r="G9367" t="str">
        <f t="shared" si="731"/>
        <v>12</v>
      </c>
      <c r="H9367" t="str">
        <f t="shared" si="732"/>
        <v>06</v>
      </c>
      <c r="I9367">
        <v>5</v>
      </c>
      <c r="J9367">
        <f t="shared" si="733"/>
        <v>8.3333333333333329E-2</v>
      </c>
      <c r="K9367" t="s">
        <v>71</v>
      </c>
      <c r="L9367" t="s">
        <v>165</v>
      </c>
      <c r="M9367" t="s">
        <v>34</v>
      </c>
      <c r="N9367" t="b">
        <v>1</v>
      </c>
      <c r="O9367">
        <f>_xlfn.XLOOKUP(B9367,Machine_Info!A:A,Machine_Info!E:E)</f>
        <v>22</v>
      </c>
      <c r="P9367">
        <f t="shared" si="730"/>
        <v>21.916666666666668</v>
      </c>
      <c r="Q9367">
        <f t="shared" si="734"/>
        <v>0.99621212121212122</v>
      </c>
    </row>
    <row r="9368" spans="1:17" x14ac:dyDescent="0.2">
      <c r="A9368" t="s">
        <v>9486</v>
      </c>
      <c r="B9368" t="s">
        <v>84</v>
      </c>
      <c r="C9368" t="s">
        <v>85</v>
      </c>
      <c r="D9368" t="s">
        <v>27</v>
      </c>
      <c r="E9368" s="2">
        <v>45632.926759259259</v>
      </c>
      <c r="F9368" s="2">
        <v>45632.983703703707</v>
      </c>
      <c r="G9368" t="str">
        <f t="shared" si="731"/>
        <v>12</v>
      </c>
      <c r="H9368" t="str">
        <f t="shared" si="732"/>
        <v>06</v>
      </c>
      <c r="I9368">
        <v>476</v>
      </c>
      <c r="J9368">
        <f t="shared" si="733"/>
        <v>7.9333333333333336</v>
      </c>
      <c r="K9368" t="s">
        <v>76</v>
      </c>
      <c r="L9368" t="s">
        <v>10160</v>
      </c>
      <c r="M9368" t="s">
        <v>44</v>
      </c>
      <c r="N9368" t="b">
        <v>0</v>
      </c>
      <c r="O9368">
        <f>_xlfn.XLOOKUP(B9368,Machine_Info!A:A,Machine_Info!E:E)</f>
        <v>22</v>
      </c>
      <c r="P9368">
        <f t="shared" si="730"/>
        <v>14.066666666666666</v>
      </c>
      <c r="Q9368">
        <f t="shared" si="734"/>
        <v>0.6393939393939394</v>
      </c>
    </row>
    <row r="9369" spans="1:17" x14ac:dyDescent="0.2">
      <c r="A9369" t="s">
        <v>9487</v>
      </c>
      <c r="B9369" t="s">
        <v>116</v>
      </c>
      <c r="C9369" t="s">
        <v>117</v>
      </c>
      <c r="D9369" t="s">
        <v>20</v>
      </c>
      <c r="E9369" s="2">
        <v>45632.960543981477</v>
      </c>
      <c r="F9369" s="2">
        <v>45632.981377314813</v>
      </c>
      <c r="G9369" t="str">
        <f t="shared" si="731"/>
        <v>12</v>
      </c>
      <c r="H9369" t="str">
        <f t="shared" si="732"/>
        <v>06</v>
      </c>
      <c r="I9369">
        <v>306</v>
      </c>
      <c r="J9369">
        <f t="shared" si="733"/>
        <v>5.0999999999999996</v>
      </c>
      <c r="K9369" t="s">
        <v>76</v>
      </c>
      <c r="L9369" t="s">
        <v>165</v>
      </c>
      <c r="M9369" t="s">
        <v>34</v>
      </c>
      <c r="N9369" t="b">
        <v>0</v>
      </c>
      <c r="O9369">
        <f>_xlfn.XLOOKUP(B9369,Machine_Info!A:A,Machine_Info!E:E)</f>
        <v>16</v>
      </c>
      <c r="P9369">
        <f t="shared" si="730"/>
        <v>10.9</v>
      </c>
      <c r="Q9369">
        <f t="shared" si="734"/>
        <v>0.68125000000000002</v>
      </c>
    </row>
    <row r="9370" spans="1:17" x14ac:dyDescent="0.2">
      <c r="A9370" t="s">
        <v>9488</v>
      </c>
      <c r="B9370" t="s">
        <v>132</v>
      </c>
      <c r="C9370" t="s">
        <v>133</v>
      </c>
      <c r="D9370" t="s">
        <v>59</v>
      </c>
      <c r="E9370" s="2">
        <v>45632.963750000003</v>
      </c>
      <c r="F9370" s="2">
        <v>45633.070694444446</v>
      </c>
      <c r="G9370" t="str">
        <f t="shared" si="731"/>
        <v>12</v>
      </c>
      <c r="H9370" t="str">
        <f t="shared" si="732"/>
        <v>06</v>
      </c>
      <c r="I9370">
        <v>298</v>
      </c>
      <c r="J9370">
        <f t="shared" si="733"/>
        <v>4.9666666666666668</v>
      </c>
      <c r="K9370" t="s">
        <v>71</v>
      </c>
      <c r="L9370" t="s">
        <v>61</v>
      </c>
      <c r="M9370" t="s">
        <v>23</v>
      </c>
      <c r="N9370" t="b">
        <v>1</v>
      </c>
      <c r="O9370">
        <f>_xlfn.XLOOKUP(B9370,Machine_Info!A:A,Machine_Info!E:E)</f>
        <v>14</v>
      </c>
      <c r="P9370">
        <f t="shared" si="730"/>
        <v>9.0333333333333332</v>
      </c>
      <c r="Q9370">
        <f t="shared" si="734"/>
        <v>0.64523809523809528</v>
      </c>
    </row>
    <row r="9371" spans="1:17" x14ac:dyDescent="0.2">
      <c r="A9371" t="s">
        <v>9489</v>
      </c>
      <c r="B9371" t="s">
        <v>116</v>
      </c>
      <c r="C9371" t="s">
        <v>117</v>
      </c>
      <c r="D9371" t="s">
        <v>20</v>
      </c>
      <c r="E9371" s="2">
        <v>45632.971597222233</v>
      </c>
      <c r="F9371" s="2">
        <v>45633.053541666668</v>
      </c>
      <c r="G9371" t="str">
        <f t="shared" si="731"/>
        <v>12</v>
      </c>
      <c r="H9371" t="str">
        <f t="shared" si="732"/>
        <v>06</v>
      </c>
      <c r="I9371">
        <v>77</v>
      </c>
      <c r="J9371">
        <f t="shared" si="733"/>
        <v>1.2833333333333334</v>
      </c>
      <c r="K9371" t="s">
        <v>54</v>
      </c>
      <c r="L9371" t="s">
        <v>61</v>
      </c>
      <c r="M9371" t="s">
        <v>23</v>
      </c>
      <c r="N9371" t="b">
        <v>1</v>
      </c>
      <c r="O9371">
        <f>_xlfn.XLOOKUP(B9371,Machine_Info!A:A,Machine_Info!E:E)</f>
        <v>16</v>
      </c>
      <c r="P9371">
        <f t="shared" si="730"/>
        <v>14.716666666666667</v>
      </c>
      <c r="Q9371">
        <f t="shared" si="734"/>
        <v>0.91979166666666667</v>
      </c>
    </row>
    <row r="9372" spans="1:17" x14ac:dyDescent="0.2">
      <c r="A9372" t="s">
        <v>9490</v>
      </c>
      <c r="B9372" t="s">
        <v>160</v>
      </c>
      <c r="C9372" t="s">
        <v>161</v>
      </c>
      <c r="D9372" t="s">
        <v>32</v>
      </c>
      <c r="E9372" s="2">
        <v>45633.041944444441</v>
      </c>
      <c r="F9372" s="2">
        <v>45633.129444444443</v>
      </c>
      <c r="G9372" t="str">
        <f t="shared" si="731"/>
        <v>12</v>
      </c>
      <c r="H9372" t="str">
        <f t="shared" si="732"/>
        <v>07</v>
      </c>
      <c r="I9372">
        <v>222</v>
      </c>
      <c r="J9372">
        <f t="shared" si="733"/>
        <v>3.7</v>
      </c>
      <c r="K9372" t="s">
        <v>38</v>
      </c>
      <c r="L9372" t="s">
        <v>10160</v>
      </c>
      <c r="M9372" t="s">
        <v>44</v>
      </c>
      <c r="N9372" t="b">
        <v>0</v>
      </c>
      <c r="O9372">
        <f>_xlfn.XLOOKUP(B9372,Machine_Info!A:A,Machine_Info!E:E)</f>
        <v>20</v>
      </c>
      <c r="P9372">
        <f t="shared" si="730"/>
        <v>16.3</v>
      </c>
      <c r="Q9372">
        <f t="shared" si="734"/>
        <v>0.81500000000000006</v>
      </c>
    </row>
    <row r="9373" spans="1:17" x14ac:dyDescent="0.2">
      <c r="A9373" t="s">
        <v>9491</v>
      </c>
      <c r="B9373" t="s">
        <v>81</v>
      </c>
      <c r="C9373" t="s">
        <v>82</v>
      </c>
      <c r="D9373" t="s">
        <v>20</v>
      </c>
      <c r="E9373" s="2">
        <v>45633.045949074083</v>
      </c>
      <c r="F9373" s="2">
        <v>45633.089004629634</v>
      </c>
      <c r="G9373" t="str">
        <f t="shared" si="731"/>
        <v>12</v>
      </c>
      <c r="H9373" t="str">
        <f t="shared" si="732"/>
        <v>07</v>
      </c>
      <c r="I9373">
        <v>305</v>
      </c>
      <c r="J9373">
        <f t="shared" si="733"/>
        <v>5.083333333333333</v>
      </c>
      <c r="K9373" t="s">
        <v>21</v>
      </c>
      <c r="L9373" t="s">
        <v>165</v>
      </c>
      <c r="M9373" t="s">
        <v>34</v>
      </c>
      <c r="N9373" t="b">
        <v>1</v>
      </c>
      <c r="O9373">
        <f>_xlfn.XLOOKUP(B9373,Machine_Info!A:A,Machine_Info!E:E)</f>
        <v>14</v>
      </c>
      <c r="P9373">
        <f t="shared" si="730"/>
        <v>8.9166666666666679</v>
      </c>
      <c r="Q9373">
        <f t="shared" si="734"/>
        <v>0.63690476190476197</v>
      </c>
    </row>
    <row r="9374" spans="1:17" x14ac:dyDescent="0.2">
      <c r="A9374" t="s">
        <v>9492</v>
      </c>
      <c r="B9374" t="s">
        <v>142</v>
      </c>
      <c r="C9374" t="s">
        <v>143</v>
      </c>
      <c r="D9374" t="s">
        <v>27</v>
      </c>
      <c r="E9374" s="2">
        <v>45633.079953703702</v>
      </c>
      <c r="F9374" s="2">
        <v>45633.094537037039</v>
      </c>
      <c r="G9374" t="str">
        <f t="shared" si="731"/>
        <v>12</v>
      </c>
      <c r="H9374" t="str">
        <f t="shared" si="732"/>
        <v>07</v>
      </c>
      <c r="I9374">
        <v>490</v>
      </c>
      <c r="J9374">
        <f t="shared" si="733"/>
        <v>8.1666666666666661</v>
      </c>
      <c r="K9374" t="s">
        <v>28</v>
      </c>
      <c r="L9374" t="s">
        <v>165</v>
      </c>
      <c r="M9374" t="s">
        <v>34</v>
      </c>
      <c r="N9374" t="b">
        <v>0</v>
      </c>
      <c r="O9374">
        <f>_xlfn.XLOOKUP(B9374,Machine_Info!A:A,Machine_Info!E:E)</f>
        <v>22</v>
      </c>
      <c r="P9374">
        <f t="shared" si="730"/>
        <v>13.833333333333334</v>
      </c>
      <c r="Q9374">
        <f t="shared" si="734"/>
        <v>0.62878787878787878</v>
      </c>
    </row>
    <row r="9375" spans="1:17" x14ac:dyDescent="0.2">
      <c r="A9375" t="s">
        <v>9493</v>
      </c>
      <c r="B9375" t="s">
        <v>52</v>
      </c>
      <c r="C9375" t="s">
        <v>53</v>
      </c>
      <c r="D9375" t="s">
        <v>27</v>
      </c>
      <c r="E9375" s="2">
        <v>45633.224062499998</v>
      </c>
      <c r="F9375" s="2">
        <v>45633.246979166674</v>
      </c>
      <c r="G9375" t="str">
        <f t="shared" si="731"/>
        <v>12</v>
      </c>
      <c r="H9375" t="str">
        <f t="shared" si="732"/>
        <v>07</v>
      </c>
      <c r="I9375">
        <v>65</v>
      </c>
      <c r="J9375">
        <f t="shared" si="733"/>
        <v>1.0833333333333333</v>
      </c>
      <c r="K9375" t="s">
        <v>42</v>
      </c>
      <c r="L9375" t="s">
        <v>165</v>
      </c>
      <c r="M9375" t="s">
        <v>34</v>
      </c>
      <c r="N9375" t="b">
        <v>0</v>
      </c>
      <c r="O9375">
        <f>_xlfn.XLOOKUP(B9375,Machine_Info!A:A,Machine_Info!E:E)</f>
        <v>16</v>
      </c>
      <c r="P9375">
        <f t="shared" si="730"/>
        <v>14.916666666666666</v>
      </c>
      <c r="Q9375">
        <f t="shared" si="734"/>
        <v>0.93229166666666663</v>
      </c>
    </row>
    <row r="9376" spans="1:17" x14ac:dyDescent="0.2">
      <c r="A9376" t="s">
        <v>9494</v>
      </c>
      <c r="B9376" t="s">
        <v>78</v>
      </c>
      <c r="C9376" t="s">
        <v>79</v>
      </c>
      <c r="D9376" t="s">
        <v>32</v>
      </c>
      <c r="E9376" s="2">
        <v>45633.229861111111</v>
      </c>
      <c r="F9376" s="2">
        <v>45633.377083333333</v>
      </c>
      <c r="G9376" t="str">
        <f t="shared" si="731"/>
        <v>12</v>
      </c>
      <c r="H9376" t="str">
        <f t="shared" si="732"/>
        <v>07</v>
      </c>
      <c r="I9376">
        <v>514</v>
      </c>
      <c r="J9376">
        <f t="shared" si="733"/>
        <v>8.5666666666666664</v>
      </c>
      <c r="K9376" t="s">
        <v>38</v>
      </c>
      <c r="L9376" t="s">
        <v>61</v>
      </c>
      <c r="M9376" t="s">
        <v>23</v>
      </c>
      <c r="N9376" t="b">
        <v>0</v>
      </c>
      <c r="O9376">
        <f>_xlfn.XLOOKUP(B9376,Machine_Info!A:A,Machine_Info!E:E)</f>
        <v>22</v>
      </c>
      <c r="P9376">
        <f t="shared" si="730"/>
        <v>13.433333333333334</v>
      </c>
      <c r="Q9376">
        <f t="shared" si="734"/>
        <v>0.6106060606060606</v>
      </c>
    </row>
    <row r="9377" spans="1:17" x14ac:dyDescent="0.2">
      <c r="A9377" t="s">
        <v>9495</v>
      </c>
      <c r="B9377" t="s">
        <v>66</v>
      </c>
      <c r="C9377" t="s">
        <v>67</v>
      </c>
      <c r="D9377" t="s">
        <v>32</v>
      </c>
      <c r="E9377" s="2">
        <v>45633.285578703697</v>
      </c>
      <c r="F9377" s="2">
        <v>45633.300162037027</v>
      </c>
      <c r="G9377" t="str">
        <f t="shared" si="731"/>
        <v>12</v>
      </c>
      <c r="H9377" t="str">
        <f t="shared" si="732"/>
        <v>07</v>
      </c>
      <c r="I9377">
        <v>214</v>
      </c>
      <c r="J9377">
        <f t="shared" si="733"/>
        <v>3.5666666666666669</v>
      </c>
      <c r="K9377" t="s">
        <v>28</v>
      </c>
      <c r="L9377" t="s">
        <v>165</v>
      </c>
      <c r="M9377" t="s">
        <v>34</v>
      </c>
      <c r="N9377" t="b">
        <v>0</v>
      </c>
      <c r="O9377">
        <f>_xlfn.XLOOKUP(B9377,Machine_Info!A:A,Machine_Info!E:E)</f>
        <v>14</v>
      </c>
      <c r="P9377">
        <f t="shared" si="730"/>
        <v>10.433333333333334</v>
      </c>
      <c r="Q9377">
        <f t="shared" si="734"/>
        <v>0.74523809523809526</v>
      </c>
    </row>
    <row r="9378" spans="1:17" x14ac:dyDescent="0.2">
      <c r="A9378" t="s">
        <v>9496</v>
      </c>
      <c r="B9378" t="s">
        <v>167</v>
      </c>
      <c r="C9378" t="s">
        <v>168</v>
      </c>
      <c r="D9378" t="s">
        <v>59</v>
      </c>
      <c r="E9378" s="2">
        <v>45633.339780092603</v>
      </c>
      <c r="F9378" s="2">
        <v>45633.343946759262</v>
      </c>
      <c r="G9378" t="str">
        <f t="shared" si="731"/>
        <v>12</v>
      </c>
      <c r="H9378" t="str">
        <f t="shared" si="732"/>
        <v>07</v>
      </c>
      <c r="I9378">
        <v>169</v>
      </c>
      <c r="J9378">
        <f t="shared" si="733"/>
        <v>2.8166666666666669</v>
      </c>
      <c r="K9378" t="s">
        <v>71</v>
      </c>
      <c r="L9378" t="s">
        <v>61</v>
      </c>
      <c r="M9378" t="s">
        <v>23</v>
      </c>
      <c r="N9378" t="b">
        <v>1</v>
      </c>
      <c r="O9378">
        <f>_xlfn.XLOOKUP(B9378,Machine_Info!A:A,Machine_Info!E:E)</f>
        <v>14</v>
      </c>
      <c r="P9378">
        <f t="shared" si="730"/>
        <v>11.183333333333334</v>
      </c>
      <c r="Q9378">
        <f t="shared" si="734"/>
        <v>0.79880952380952386</v>
      </c>
    </row>
    <row r="9379" spans="1:17" x14ac:dyDescent="0.2">
      <c r="A9379" t="s">
        <v>9497</v>
      </c>
      <c r="B9379" t="s">
        <v>52</v>
      </c>
      <c r="C9379" t="s">
        <v>53</v>
      </c>
      <c r="D9379" t="s">
        <v>27</v>
      </c>
      <c r="E9379" s="2">
        <v>45633.372210648151</v>
      </c>
      <c r="F9379" s="2">
        <v>45633.473599537043</v>
      </c>
      <c r="G9379" t="str">
        <f t="shared" si="731"/>
        <v>12</v>
      </c>
      <c r="H9379" t="str">
        <f t="shared" si="732"/>
        <v>07</v>
      </c>
      <c r="I9379">
        <v>69</v>
      </c>
      <c r="J9379">
        <f t="shared" si="733"/>
        <v>1.1499999999999999</v>
      </c>
      <c r="K9379" t="s">
        <v>28</v>
      </c>
      <c r="L9379" t="s">
        <v>10160</v>
      </c>
      <c r="M9379" t="s">
        <v>44</v>
      </c>
      <c r="N9379" t="b">
        <v>0</v>
      </c>
      <c r="O9379">
        <f>_xlfn.XLOOKUP(B9379,Machine_Info!A:A,Machine_Info!E:E)</f>
        <v>16</v>
      </c>
      <c r="P9379">
        <f t="shared" si="730"/>
        <v>14.85</v>
      </c>
      <c r="Q9379">
        <f t="shared" si="734"/>
        <v>0.92812499999999998</v>
      </c>
    </row>
    <row r="9380" spans="1:17" x14ac:dyDescent="0.2">
      <c r="A9380" t="s">
        <v>9498</v>
      </c>
      <c r="B9380" t="s">
        <v>160</v>
      </c>
      <c r="C9380" t="s">
        <v>161</v>
      </c>
      <c r="D9380" t="s">
        <v>32</v>
      </c>
      <c r="E9380" s="2">
        <v>45633.424641203703</v>
      </c>
      <c r="F9380" s="2">
        <v>45633.862141203703</v>
      </c>
      <c r="G9380" t="str">
        <f t="shared" si="731"/>
        <v>12</v>
      </c>
      <c r="H9380" t="str">
        <f t="shared" si="732"/>
        <v>07</v>
      </c>
      <c r="I9380">
        <v>324</v>
      </c>
      <c r="J9380">
        <f t="shared" si="733"/>
        <v>5.4</v>
      </c>
      <c r="K9380" t="s">
        <v>42</v>
      </c>
      <c r="L9380" t="s">
        <v>165</v>
      </c>
      <c r="M9380" t="s">
        <v>34</v>
      </c>
      <c r="N9380" t="b">
        <v>0</v>
      </c>
      <c r="O9380">
        <f>_xlfn.XLOOKUP(B9380,Machine_Info!A:A,Machine_Info!E:E)</f>
        <v>20</v>
      </c>
      <c r="P9380">
        <f t="shared" si="730"/>
        <v>14.6</v>
      </c>
      <c r="Q9380">
        <f t="shared" si="734"/>
        <v>0.73</v>
      </c>
    </row>
    <row r="9381" spans="1:17" x14ac:dyDescent="0.2">
      <c r="A9381" t="s">
        <v>9499</v>
      </c>
      <c r="B9381" t="s">
        <v>78</v>
      </c>
      <c r="C9381" t="s">
        <v>79</v>
      </c>
      <c r="D9381" t="s">
        <v>32</v>
      </c>
      <c r="E9381" s="2">
        <v>45633.482418981483</v>
      </c>
      <c r="F9381" s="2">
        <v>45633.684502314813</v>
      </c>
      <c r="G9381" t="str">
        <f t="shared" si="731"/>
        <v>12</v>
      </c>
      <c r="H9381" t="str">
        <f t="shared" si="732"/>
        <v>07</v>
      </c>
      <c r="I9381">
        <v>515</v>
      </c>
      <c r="J9381">
        <f t="shared" si="733"/>
        <v>8.5833333333333339</v>
      </c>
      <c r="K9381" t="s">
        <v>76</v>
      </c>
      <c r="L9381" t="s">
        <v>61</v>
      </c>
      <c r="M9381" t="s">
        <v>23</v>
      </c>
      <c r="N9381" t="b">
        <v>0</v>
      </c>
      <c r="O9381">
        <f>_xlfn.XLOOKUP(B9381,Machine_Info!A:A,Machine_Info!E:E)</f>
        <v>22</v>
      </c>
      <c r="P9381">
        <f t="shared" si="730"/>
        <v>13.416666666666666</v>
      </c>
      <c r="Q9381">
        <f t="shared" si="734"/>
        <v>0.60984848484848486</v>
      </c>
    </row>
    <row r="9382" spans="1:17" x14ac:dyDescent="0.2">
      <c r="A9382" t="s">
        <v>9500</v>
      </c>
      <c r="B9382" t="s">
        <v>139</v>
      </c>
      <c r="C9382" t="s">
        <v>140</v>
      </c>
      <c r="D9382" t="s">
        <v>59</v>
      </c>
      <c r="E9382" s="2">
        <v>45633.491331018522</v>
      </c>
      <c r="F9382" s="2">
        <v>45633.541331018518</v>
      </c>
      <c r="G9382" t="str">
        <f t="shared" si="731"/>
        <v>12</v>
      </c>
      <c r="H9382" t="str">
        <f t="shared" si="732"/>
        <v>07</v>
      </c>
      <c r="I9382">
        <v>125</v>
      </c>
      <c r="J9382">
        <f t="shared" si="733"/>
        <v>2.0833333333333335</v>
      </c>
      <c r="K9382" t="s">
        <v>76</v>
      </c>
      <c r="L9382" t="s">
        <v>10160</v>
      </c>
      <c r="M9382" t="s">
        <v>44</v>
      </c>
      <c r="N9382" t="b">
        <v>0</v>
      </c>
      <c r="O9382">
        <f>_xlfn.XLOOKUP(B9382,Machine_Info!A:A,Machine_Info!E:E)</f>
        <v>20</v>
      </c>
      <c r="P9382">
        <f t="shared" si="730"/>
        <v>17.916666666666668</v>
      </c>
      <c r="Q9382">
        <f t="shared" si="734"/>
        <v>0.89583333333333337</v>
      </c>
    </row>
    <row r="9383" spans="1:17" x14ac:dyDescent="0.2">
      <c r="A9383" t="s">
        <v>9501</v>
      </c>
      <c r="B9383" t="s">
        <v>163</v>
      </c>
      <c r="C9383" t="s">
        <v>164</v>
      </c>
      <c r="D9383" t="s">
        <v>32</v>
      </c>
      <c r="E9383" s="2">
        <v>45633.494085648148</v>
      </c>
      <c r="F9383" s="2">
        <v>45633.62672453704</v>
      </c>
      <c r="G9383" t="str">
        <f t="shared" si="731"/>
        <v>12</v>
      </c>
      <c r="H9383" t="str">
        <f t="shared" si="732"/>
        <v>07</v>
      </c>
      <c r="I9383">
        <v>54</v>
      </c>
      <c r="J9383">
        <f t="shared" si="733"/>
        <v>0.9</v>
      </c>
      <c r="K9383" t="s">
        <v>103</v>
      </c>
      <c r="L9383" t="s">
        <v>165</v>
      </c>
      <c r="M9383" t="s">
        <v>34</v>
      </c>
      <c r="N9383" t="b">
        <v>0</v>
      </c>
      <c r="O9383">
        <f>_xlfn.XLOOKUP(B9383,Machine_Info!A:A,Machine_Info!E:E)</f>
        <v>20</v>
      </c>
      <c r="P9383">
        <f t="shared" si="730"/>
        <v>19.100000000000001</v>
      </c>
      <c r="Q9383">
        <f t="shared" si="734"/>
        <v>0.95500000000000007</v>
      </c>
    </row>
    <row r="9384" spans="1:17" x14ac:dyDescent="0.2">
      <c r="A9384" t="s">
        <v>9502</v>
      </c>
      <c r="B9384" t="s">
        <v>253</v>
      </c>
      <c r="C9384" t="s">
        <v>254</v>
      </c>
      <c r="D9384" t="s">
        <v>59</v>
      </c>
      <c r="E9384" s="2">
        <v>45633.61241898148</v>
      </c>
      <c r="F9384" s="2">
        <v>45633.770752314813</v>
      </c>
      <c r="G9384" t="str">
        <f t="shared" si="731"/>
        <v>12</v>
      </c>
      <c r="H9384" t="str">
        <f t="shared" si="732"/>
        <v>07</v>
      </c>
      <c r="I9384">
        <v>5</v>
      </c>
      <c r="J9384">
        <f t="shared" si="733"/>
        <v>8.3333333333333329E-2</v>
      </c>
      <c r="K9384" t="s">
        <v>71</v>
      </c>
      <c r="L9384" t="s">
        <v>165</v>
      </c>
      <c r="M9384" t="s">
        <v>34</v>
      </c>
      <c r="N9384" t="b">
        <v>1</v>
      </c>
      <c r="O9384">
        <f>_xlfn.XLOOKUP(B9384,Machine_Info!A:A,Machine_Info!E:E)</f>
        <v>22</v>
      </c>
      <c r="P9384">
        <f t="shared" si="730"/>
        <v>21.916666666666668</v>
      </c>
      <c r="Q9384">
        <f t="shared" si="734"/>
        <v>0.99621212121212122</v>
      </c>
    </row>
    <row r="9385" spans="1:17" x14ac:dyDescent="0.2">
      <c r="A9385" t="s">
        <v>9503</v>
      </c>
      <c r="B9385" t="s">
        <v>36</v>
      </c>
      <c r="C9385" t="s">
        <v>37</v>
      </c>
      <c r="D9385" t="s">
        <v>20</v>
      </c>
      <c r="E9385" s="2">
        <v>45633.666134259263</v>
      </c>
      <c r="F9385" s="2">
        <v>45633.677245370367</v>
      </c>
      <c r="G9385" t="str">
        <f t="shared" si="731"/>
        <v>12</v>
      </c>
      <c r="H9385" t="str">
        <f t="shared" si="732"/>
        <v>07</v>
      </c>
      <c r="I9385">
        <v>1015</v>
      </c>
      <c r="J9385">
        <f t="shared" si="733"/>
        <v>16.916666666666668</v>
      </c>
      <c r="K9385" t="s">
        <v>76</v>
      </c>
      <c r="L9385" t="s">
        <v>10160</v>
      </c>
      <c r="M9385" t="s">
        <v>44</v>
      </c>
      <c r="N9385" t="b">
        <v>0</v>
      </c>
      <c r="O9385">
        <f>_xlfn.XLOOKUP(B9385,Machine_Info!A:A,Machine_Info!E:E)</f>
        <v>18</v>
      </c>
      <c r="P9385">
        <f t="shared" si="730"/>
        <v>1.0833333333333321</v>
      </c>
      <c r="Q9385">
        <f t="shared" si="734"/>
        <v>6.0185185185185119E-2</v>
      </c>
    </row>
    <row r="9386" spans="1:17" x14ac:dyDescent="0.2">
      <c r="A9386" t="s">
        <v>9504</v>
      </c>
      <c r="B9386" t="s">
        <v>163</v>
      </c>
      <c r="C9386" t="s">
        <v>164</v>
      </c>
      <c r="D9386" t="s">
        <v>32</v>
      </c>
      <c r="E9386" s="2">
        <v>45633.779502314806</v>
      </c>
      <c r="F9386" s="2">
        <v>45633.790613425917</v>
      </c>
      <c r="G9386" t="str">
        <f t="shared" si="731"/>
        <v>12</v>
      </c>
      <c r="H9386" t="str">
        <f t="shared" si="732"/>
        <v>07</v>
      </c>
      <c r="I9386">
        <v>125</v>
      </c>
      <c r="J9386">
        <f t="shared" si="733"/>
        <v>2.0833333333333335</v>
      </c>
      <c r="K9386" t="s">
        <v>28</v>
      </c>
      <c r="L9386" t="s">
        <v>10160</v>
      </c>
      <c r="M9386" t="s">
        <v>44</v>
      </c>
      <c r="N9386" t="b">
        <v>0</v>
      </c>
      <c r="O9386">
        <f>_xlfn.XLOOKUP(B9386,Machine_Info!A:A,Machine_Info!E:E)</f>
        <v>20</v>
      </c>
      <c r="P9386">
        <f t="shared" si="730"/>
        <v>17.916666666666668</v>
      </c>
      <c r="Q9386">
        <f t="shared" si="734"/>
        <v>0.89583333333333337</v>
      </c>
    </row>
    <row r="9387" spans="1:17" x14ac:dyDescent="0.2">
      <c r="A9387" t="s">
        <v>9505</v>
      </c>
      <c r="B9387" t="s">
        <v>135</v>
      </c>
      <c r="C9387" t="s">
        <v>136</v>
      </c>
      <c r="D9387" t="s">
        <v>32</v>
      </c>
      <c r="E9387" s="2">
        <v>45633.87226851852</v>
      </c>
      <c r="F9387" s="2">
        <v>45633.99796296296</v>
      </c>
      <c r="G9387" t="str">
        <f t="shared" si="731"/>
        <v>12</v>
      </c>
      <c r="H9387" t="str">
        <f t="shared" si="732"/>
        <v>07</v>
      </c>
      <c r="I9387">
        <v>461</v>
      </c>
      <c r="J9387">
        <f t="shared" si="733"/>
        <v>7.6833333333333336</v>
      </c>
      <c r="K9387" t="s">
        <v>76</v>
      </c>
      <c r="L9387" t="s">
        <v>165</v>
      </c>
      <c r="M9387" t="s">
        <v>34</v>
      </c>
      <c r="N9387" t="b">
        <v>0</v>
      </c>
      <c r="O9387">
        <f>_xlfn.XLOOKUP(B9387,Machine_Info!A:A,Machine_Info!E:E)</f>
        <v>20</v>
      </c>
      <c r="P9387">
        <f t="shared" si="730"/>
        <v>12.316666666666666</v>
      </c>
      <c r="Q9387">
        <f t="shared" si="734"/>
        <v>0.61583333333333334</v>
      </c>
    </row>
    <row r="9388" spans="1:17" x14ac:dyDescent="0.2">
      <c r="A9388" t="s">
        <v>9506</v>
      </c>
      <c r="B9388" t="s">
        <v>89</v>
      </c>
      <c r="C9388" t="s">
        <v>90</v>
      </c>
      <c r="D9388" t="s">
        <v>32</v>
      </c>
      <c r="E9388" s="2">
        <v>45633.874201388891</v>
      </c>
      <c r="F9388" s="2">
        <v>45633.886006944442</v>
      </c>
      <c r="G9388" t="str">
        <f t="shared" si="731"/>
        <v>12</v>
      </c>
      <c r="H9388" t="str">
        <f t="shared" si="732"/>
        <v>07</v>
      </c>
      <c r="I9388">
        <v>209</v>
      </c>
      <c r="J9388">
        <f t="shared" si="733"/>
        <v>3.4833333333333334</v>
      </c>
      <c r="K9388" t="s">
        <v>42</v>
      </c>
      <c r="L9388" t="s">
        <v>61</v>
      </c>
      <c r="M9388" t="s">
        <v>23</v>
      </c>
      <c r="N9388" t="b">
        <v>0</v>
      </c>
      <c r="O9388">
        <f>_xlfn.XLOOKUP(B9388,Machine_Info!A:A,Machine_Info!E:E)</f>
        <v>14</v>
      </c>
      <c r="P9388">
        <f t="shared" si="730"/>
        <v>10.516666666666666</v>
      </c>
      <c r="Q9388">
        <f t="shared" si="734"/>
        <v>0.75119047619047608</v>
      </c>
    </row>
    <row r="9389" spans="1:17" x14ac:dyDescent="0.2">
      <c r="A9389" t="s">
        <v>9507</v>
      </c>
      <c r="B9389" t="s">
        <v>142</v>
      </c>
      <c r="C9389" t="s">
        <v>143</v>
      </c>
      <c r="D9389" t="s">
        <v>27</v>
      </c>
      <c r="E9389" s="2">
        <v>45633.894363425927</v>
      </c>
      <c r="F9389" s="2">
        <v>45633.931863425933</v>
      </c>
      <c r="G9389" t="str">
        <f t="shared" si="731"/>
        <v>12</v>
      </c>
      <c r="H9389" t="str">
        <f t="shared" si="732"/>
        <v>07</v>
      </c>
      <c r="I9389">
        <v>456</v>
      </c>
      <c r="J9389">
        <f t="shared" si="733"/>
        <v>7.6</v>
      </c>
      <c r="K9389" t="s">
        <v>54</v>
      </c>
      <c r="L9389" t="s">
        <v>61</v>
      </c>
      <c r="M9389" t="s">
        <v>23</v>
      </c>
      <c r="N9389" t="b">
        <v>1</v>
      </c>
      <c r="O9389">
        <f>_xlfn.XLOOKUP(B9389,Machine_Info!A:A,Machine_Info!E:E)</f>
        <v>22</v>
      </c>
      <c r="P9389">
        <f t="shared" si="730"/>
        <v>14.4</v>
      </c>
      <c r="Q9389">
        <f t="shared" si="734"/>
        <v>0.65454545454545454</v>
      </c>
    </row>
    <row r="9390" spans="1:17" x14ac:dyDescent="0.2">
      <c r="A9390" t="s">
        <v>9508</v>
      </c>
      <c r="B9390" t="s">
        <v>167</v>
      </c>
      <c r="C9390" t="s">
        <v>168</v>
      </c>
      <c r="D9390" t="s">
        <v>59</v>
      </c>
      <c r="E9390" s="2">
        <v>45633.897650462961</v>
      </c>
      <c r="F9390" s="2">
        <v>45634.08792824074</v>
      </c>
      <c r="G9390" t="str">
        <f t="shared" si="731"/>
        <v>12</v>
      </c>
      <c r="H9390" t="str">
        <f t="shared" si="732"/>
        <v>07</v>
      </c>
      <c r="I9390">
        <v>292</v>
      </c>
      <c r="J9390">
        <f t="shared" si="733"/>
        <v>4.8666666666666663</v>
      </c>
      <c r="K9390" t="s">
        <v>290</v>
      </c>
      <c r="L9390" t="s">
        <v>10160</v>
      </c>
      <c r="M9390" t="s">
        <v>44</v>
      </c>
      <c r="N9390" t="b">
        <v>0</v>
      </c>
      <c r="O9390">
        <f>_xlfn.XLOOKUP(B9390,Machine_Info!A:A,Machine_Info!E:E)</f>
        <v>14</v>
      </c>
      <c r="P9390">
        <f t="shared" si="730"/>
        <v>9.1333333333333329</v>
      </c>
      <c r="Q9390">
        <f t="shared" si="734"/>
        <v>0.65238095238095239</v>
      </c>
    </row>
    <row r="9391" spans="1:17" x14ac:dyDescent="0.2">
      <c r="A9391" t="s">
        <v>9509</v>
      </c>
      <c r="B9391" t="s">
        <v>132</v>
      </c>
      <c r="C9391" t="s">
        <v>133</v>
      </c>
      <c r="D9391" t="s">
        <v>59</v>
      </c>
      <c r="E9391" s="2">
        <v>45633.951099537036</v>
      </c>
      <c r="F9391" s="2">
        <v>45633.955960648149</v>
      </c>
      <c r="G9391" t="str">
        <f t="shared" si="731"/>
        <v>12</v>
      </c>
      <c r="H9391" t="str">
        <f t="shared" si="732"/>
        <v>07</v>
      </c>
      <c r="I9391">
        <v>235</v>
      </c>
      <c r="J9391">
        <f t="shared" si="733"/>
        <v>3.9166666666666665</v>
      </c>
      <c r="K9391" t="s">
        <v>28</v>
      </c>
      <c r="L9391" t="s">
        <v>165</v>
      </c>
      <c r="M9391" t="s">
        <v>34</v>
      </c>
      <c r="N9391" t="b">
        <v>0</v>
      </c>
      <c r="O9391">
        <f>_xlfn.XLOOKUP(B9391,Machine_Info!A:A,Machine_Info!E:E)</f>
        <v>14</v>
      </c>
      <c r="P9391">
        <f t="shared" si="730"/>
        <v>10.083333333333334</v>
      </c>
      <c r="Q9391">
        <f t="shared" si="734"/>
        <v>0.72023809523809523</v>
      </c>
    </row>
    <row r="9392" spans="1:17" x14ac:dyDescent="0.2">
      <c r="A9392" t="s">
        <v>9510</v>
      </c>
      <c r="B9392" t="s">
        <v>142</v>
      </c>
      <c r="C9392" t="s">
        <v>143</v>
      </c>
      <c r="D9392" t="s">
        <v>27</v>
      </c>
      <c r="E9392" s="2">
        <v>45633.964189814818</v>
      </c>
      <c r="F9392" s="2">
        <v>45633.977384259262</v>
      </c>
      <c r="G9392" t="str">
        <f t="shared" si="731"/>
        <v>12</v>
      </c>
      <c r="H9392" t="str">
        <f t="shared" si="732"/>
        <v>07</v>
      </c>
      <c r="I9392">
        <v>430</v>
      </c>
      <c r="J9392">
        <f t="shared" si="733"/>
        <v>7.166666666666667</v>
      </c>
      <c r="K9392" t="s">
        <v>54</v>
      </c>
      <c r="L9392" t="s">
        <v>165</v>
      </c>
      <c r="M9392" t="s">
        <v>34</v>
      </c>
      <c r="N9392" t="b">
        <v>1</v>
      </c>
      <c r="O9392">
        <f>_xlfn.XLOOKUP(B9392,Machine_Info!A:A,Machine_Info!E:E)</f>
        <v>22</v>
      </c>
      <c r="P9392">
        <f t="shared" si="730"/>
        <v>14.833333333333332</v>
      </c>
      <c r="Q9392">
        <f t="shared" si="734"/>
        <v>0.6742424242424242</v>
      </c>
    </row>
    <row r="9393" spans="1:17" x14ac:dyDescent="0.2">
      <c r="A9393" t="s">
        <v>9511</v>
      </c>
      <c r="B9393" t="s">
        <v>99</v>
      </c>
      <c r="C9393" t="s">
        <v>100</v>
      </c>
      <c r="D9393" t="s">
        <v>32</v>
      </c>
      <c r="E9393" s="2">
        <v>45633.965543981481</v>
      </c>
      <c r="F9393" s="2">
        <v>45634.014849537038</v>
      </c>
      <c r="G9393" t="str">
        <f t="shared" si="731"/>
        <v>12</v>
      </c>
      <c r="H9393" t="str">
        <f t="shared" si="732"/>
        <v>07</v>
      </c>
      <c r="I9393">
        <v>268</v>
      </c>
      <c r="J9393">
        <f t="shared" si="733"/>
        <v>4.4666666666666668</v>
      </c>
      <c r="K9393" t="s">
        <v>54</v>
      </c>
      <c r="L9393" t="s">
        <v>61</v>
      </c>
      <c r="M9393" t="s">
        <v>23</v>
      </c>
      <c r="N9393" t="b">
        <v>1</v>
      </c>
      <c r="O9393">
        <f>_xlfn.XLOOKUP(B9393,Machine_Info!A:A,Machine_Info!E:E)</f>
        <v>16</v>
      </c>
      <c r="P9393">
        <f t="shared" si="730"/>
        <v>11.533333333333333</v>
      </c>
      <c r="Q9393">
        <f t="shared" si="734"/>
        <v>0.72083333333333333</v>
      </c>
    </row>
    <row r="9394" spans="1:17" x14ac:dyDescent="0.2">
      <c r="A9394" t="s">
        <v>9512</v>
      </c>
      <c r="B9394" t="s">
        <v>152</v>
      </c>
      <c r="C9394" t="s">
        <v>153</v>
      </c>
      <c r="D9394" t="s">
        <v>27</v>
      </c>
      <c r="E9394" s="2">
        <v>45633.973414351851</v>
      </c>
      <c r="F9394" s="2">
        <v>45634.003969907397</v>
      </c>
      <c r="G9394" t="str">
        <f t="shared" si="731"/>
        <v>12</v>
      </c>
      <c r="H9394" t="str">
        <f t="shared" si="732"/>
        <v>07</v>
      </c>
      <c r="I9394">
        <v>333</v>
      </c>
      <c r="J9394">
        <f t="shared" si="733"/>
        <v>5.55</v>
      </c>
      <c r="K9394" t="s">
        <v>103</v>
      </c>
      <c r="L9394" t="s">
        <v>165</v>
      </c>
      <c r="M9394" t="s">
        <v>34</v>
      </c>
      <c r="N9394" t="b">
        <v>0</v>
      </c>
      <c r="O9394">
        <f>_xlfn.XLOOKUP(B9394,Machine_Info!A:A,Machine_Info!E:E)</f>
        <v>18</v>
      </c>
      <c r="P9394">
        <f t="shared" si="730"/>
        <v>12.45</v>
      </c>
      <c r="Q9394">
        <f t="shared" si="734"/>
        <v>0.69166666666666665</v>
      </c>
    </row>
    <row r="9395" spans="1:17" x14ac:dyDescent="0.2">
      <c r="A9395" t="s">
        <v>9513</v>
      </c>
      <c r="B9395" t="s">
        <v>25</v>
      </c>
      <c r="C9395" t="s">
        <v>26</v>
      </c>
      <c r="D9395" t="s">
        <v>27</v>
      </c>
      <c r="E9395" s="2">
        <v>45633.977187500001</v>
      </c>
      <c r="F9395" s="2">
        <v>45634.035520833328</v>
      </c>
      <c r="G9395" t="str">
        <f t="shared" si="731"/>
        <v>12</v>
      </c>
      <c r="H9395" t="str">
        <f t="shared" si="732"/>
        <v>07</v>
      </c>
      <c r="I9395">
        <v>1121</v>
      </c>
      <c r="J9395">
        <f t="shared" si="733"/>
        <v>18.683333333333334</v>
      </c>
      <c r="K9395" t="s">
        <v>28</v>
      </c>
      <c r="L9395" t="s">
        <v>10160</v>
      </c>
      <c r="M9395" t="s">
        <v>44</v>
      </c>
      <c r="N9395" t="b">
        <v>0</v>
      </c>
      <c r="O9395">
        <f>_xlfn.XLOOKUP(B9395,Machine_Info!A:A,Machine_Info!E:E)</f>
        <v>22</v>
      </c>
      <c r="P9395">
        <f t="shared" si="730"/>
        <v>3.3166666666666664</v>
      </c>
      <c r="Q9395">
        <f t="shared" si="734"/>
        <v>0.15075757575757576</v>
      </c>
    </row>
    <row r="9396" spans="1:17" x14ac:dyDescent="0.2">
      <c r="A9396" t="s">
        <v>9514</v>
      </c>
      <c r="B9396" t="s">
        <v>125</v>
      </c>
      <c r="C9396" t="s">
        <v>126</v>
      </c>
      <c r="D9396" t="s">
        <v>20</v>
      </c>
      <c r="E9396" s="2">
        <v>45633.978784722232</v>
      </c>
      <c r="F9396" s="2">
        <v>45633.987118055556</v>
      </c>
      <c r="G9396" t="str">
        <f t="shared" si="731"/>
        <v>12</v>
      </c>
      <c r="H9396" t="str">
        <f t="shared" si="732"/>
        <v>07</v>
      </c>
      <c r="I9396">
        <v>386</v>
      </c>
      <c r="J9396">
        <f t="shared" si="733"/>
        <v>6.4333333333333336</v>
      </c>
      <c r="K9396" t="s">
        <v>28</v>
      </c>
      <c r="L9396" t="s">
        <v>165</v>
      </c>
      <c r="M9396" t="s">
        <v>34</v>
      </c>
      <c r="N9396" t="b">
        <v>0</v>
      </c>
      <c r="O9396">
        <f>_xlfn.XLOOKUP(B9396,Machine_Info!A:A,Machine_Info!E:E)</f>
        <v>18</v>
      </c>
      <c r="P9396">
        <f t="shared" si="730"/>
        <v>11.566666666666666</v>
      </c>
      <c r="Q9396">
        <f t="shared" si="734"/>
        <v>0.6425925925925926</v>
      </c>
    </row>
    <row r="9397" spans="1:17" x14ac:dyDescent="0.2">
      <c r="A9397" t="s">
        <v>9515</v>
      </c>
      <c r="B9397" t="s">
        <v>89</v>
      </c>
      <c r="C9397" t="s">
        <v>90</v>
      </c>
      <c r="D9397" t="s">
        <v>32</v>
      </c>
      <c r="E9397" s="2">
        <v>45633.999444444453</v>
      </c>
      <c r="F9397" s="2">
        <v>45634.271666666667</v>
      </c>
      <c r="G9397" t="str">
        <f t="shared" si="731"/>
        <v>12</v>
      </c>
      <c r="H9397" t="str">
        <f t="shared" si="732"/>
        <v>07</v>
      </c>
      <c r="I9397">
        <v>197</v>
      </c>
      <c r="J9397">
        <f t="shared" si="733"/>
        <v>3.2833333333333332</v>
      </c>
      <c r="K9397" t="s">
        <v>54</v>
      </c>
      <c r="L9397" t="s">
        <v>61</v>
      </c>
      <c r="M9397" t="s">
        <v>23</v>
      </c>
      <c r="N9397" t="b">
        <v>1</v>
      </c>
      <c r="O9397">
        <f>_xlfn.XLOOKUP(B9397,Machine_Info!A:A,Machine_Info!E:E)</f>
        <v>14</v>
      </c>
      <c r="P9397">
        <f t="shared" si="730"/>
        <v>10.716666666666667</v>
      </c>
      <c r="Q9397">
        <f t="shared" si="734"/>
        <v>0.76547619047619053</v>
      </c>
    </row>
    <row r="9398" spans="1:17" x14ac:dyDescent="0.2">
      <c r="A9398" t="s">
        <v>9516</v>
      </c>
      <c r="B9398" t="s">
        <v>49</v>
      </c>
      <c r="C9398" t="s">
        <v>50</v>
      </c>
      <c r="D9398" t="s">
        <v>20</v>
      </c>
      <c r="E9398" s="2">
        <v>45634.046932870369</v>
      </c>
      <c r="F9398" s="2">
        <v>45634.389988425923</v>
      </c>
      <c r="G9398" t="str">
        <f t="shared" si="731"/>
        <v>12</v>
      </c>
      <c r="H9398" t="str">
        <f t="shared" si="732"/>
        <v>08</v>
      </c>
      <c r="I9398">
        <v>865</v>
      </c>
      <c r="J9398">
        <f t="shared" si="733"/>
        <v>14.416666666666666</v>
      </c>
      <c r="K9398" t="s">
        <v>76</v>
      </c>
      <c r="L9398" t="s">
        <v>10160</v>
      </c>
      <c r="M9398" t="s">
        <v>44</v>
      </c>
      <c r="N9398" t="b">
        <v>0</v>
      </c>
      <c r="O9398">
        <f>_xlfn.XLOOKUP(B9398,Machine_Info!A:A,Machine_Info!E:E)</f>
        <v>22</v>
      </c>
      <c r="P9398">
        <f t="shared" si="730"/>
        <v>7.5833333333333339</v>
      </c>
      <c r="Q9398">
        <f t="shared" si="734"/>
        <v>0.34469696969696972</v>
      </c>
    </row>
    <row r="9399" spans="1:17" x14ac:dyDescent="0.2">
      <c r="A9399" t="s">
        <v>9517</v>
      </c>
      <c r="B9399" t="s">
        <v>89</v>
      </c>
      <c r="C9399" t="s">
        <v>90</v>
      </c>
      <c r="D9399" t="s">
        <v>32</v>
      </c>
      <c r="E9399" s="2">
        <v>45634.061319444438</v>
      </c>
      <c r="F9399" s="2">
        <v>45634.105763888889</v>
      </c>
      <c r="G9399" t="str">
        <f t="shared" si="731"/>
        <v>12</v>
      </c>
      <c r="H9399" t="str">
        <f t="shared" si="732"/>
        <v>08</v>
      </c>
      <c r="I9399">
        <v>67</v>
      </c>
      <c r="J9399">
        <f t="shared" si="733"/>
        <v>1.1166666666666667</v>
      </c>
      <c r="K9399" t="s">
        <v>21</v>
      </c>
      <c r="L9399" t="s">
        <v>61</v>
      </c>
      <c r="M9399" t="s">
        <v>23</v>
      </c>
      <c r="N9399" t="b">
        <v>1</v>
      </c>
      <c r="O9399">
        <f>_xlfn.XLOOKUP(B9399,Machine_Info!A:A,Machine_Info!E:E)</f>
        <v>14</v>
      </c>
      <c r="P9399">
        <f t="shared" si="730"/>
        <v>12.883333333333333</v>
      </c>
      <c r="Q9399">
        <f t="shared" si="734"/>
        <v>0.92023809523809519</v>
      </c>
    </row>
    <row r="9400" spans="1:17" x14ac:dyDescent="0.2">
      <c r="A9400" t="s">
        <v>9518</v>
      </c>
      <c r="B9400" t="s">
        <v>202</v>
      </c>
      <c r="C9400" t="s">
        <v>203</v>
      </c>
      <c r="D9400" t="s">
        <v>32</v>
      </c>
      <c r="E9400" s="2">
        <v>45634.096122685187</v>
      </c>
      <c r="F9400" s="2">
        <v>45634.119039351863</v>
      </c>
      <c r="G9400" t="str">
        <f t="shared" si="731"/>
        <v>12</v>
      </c>
      <c r="H9400" t="str">
        <f t="shared" si="732"/>
        <v>08</v>
      </c>
      <c r="I9400">
        <v>267</v>
      </c>
      <c r="J9400">
        <f t="shared" si="733"/>
        <v>4.45</v>
      </c>
      <c r="K9400" t="s">
        <v>42</v>
      </c>
      <c r="L9400" t="s">
        <v>165</v>
      </c>
      <c r="M9400" t="s">
        <v>34</v>
      </c>
      <c r="N9400" t="b">
        <v>0</v>
      </c>
      <c r="O9400">
        <f>_xlfn.XLOOKUP(B9400,Machine_Info!A:A,Machine_Info!E:E)</f>
        <v>22</v>
      </c>
      <c r="P9400">
        <f t="shared" si="730"/>
        <v>17.55</v>
      </c>
      <c r="Q9400">
        <f t="shared" si="734"/>
        <v>0.79772727272727273</v>
      </c>
    </row>
    <row r="9401" spans="1:17" x14ac:dyDescent="0.2">
      <c r="A9401" t="s">
        <v>9519</v>
      </c>
      <c r="B9401" t="s">
        <v>92</v>
      </c>
      <c r="C9401" t="s">
        <v>93</v>
      </c>
      <c r="D9401" t="s">
        <v>59</v>
      </c>
      <c r="E9401" s="2">
        <v>45634.099432870367</v>
      </c>
      <c r="F9401" s="2">
        <v>45634.215405092589</v>
      </c>
      <c r="G9401" t="str">
        <f t="shared" si="731"/>
        <v>12</v>
      </c>
      <c r="H9401" t="str">
        <f t="shared" si="732"/>
        <v>08</v>
      </c>
      <c r="I9401">
        <v>275</v>
      </c>
      <c r="J9401">
        <f t="shared" si="733"/>
        <v>4.583333333333333</v>
      </c>
      <c r="K9401" t="s">
        <v>110</v>
      </c>
      <c r="L9401" t="s">
        <v>165</v>
      </c>
      <c r="M9401" t="s">
        <v>34</v>
      </c>
      <c r="N9401" t="b">
        <v>0</v>
      </c>
      <c r="O9401">
        <f>_xlfn.XLOOKUP(B9401,Machine_Info!A:A,Machine_Info!E:E)</f>
        <v>20</v>
      </c>
      <c r="P9401">
        <f t="shared" si="730"/>
        <v>15.416666666666668</v>
      </c>
      <c r="Q9401">
        <f t="shared" si="734"/>
        <v>0.77083333333333337</v>
      </c>
    </row>
    <row r="9402" spans="1:17" x14ac:dyDescent="0.2">
      <c r="A9402" t="s">
        <v>9520</v>
      </c>
      <c r="B9402" t="s">
        <v>218</v>
      </c>
      <c r="C9402" t="s">
        <v>219</v>
      </c>
      <c r="D9402" t="s">
        <v>20</v>
      </c>
      <c r="E9402" s="2">
        <v>45634.150208333333</v>
      </c>
      <c r="F9402" s="2">
        <v>45634.166180555563</v>
      </c>
      <c r="G9402" t="str">
        <f t="shared" si="731"/>
        <v>12</v>
      </c>
      <c r="H9402" t="str">
        <f t="shared" si="732"/>
        <v>08</v>
      </c>
      <c r="I9402">
        <v>32</v>
      </c>
      <c r="J9402">
        <f t="shared" si="733"/>
        <v>0.53333333333333333</v>
      </c>
      <c r="K9402" t="s">
        <v>103</v>
      </c>
      <c r="L9402" t="s">
        <v>165</v>
      </c>
      <c r="M9402" t="s">
        <v>34</v>
      </c>
      <c r="N9402" t="b">
        <v>0</v>
      </c>
      <c r="O9402">
        <f>_xlfn.XLOOKUP(B9402,Machine_Info!A:A,Machine_Info!E:E)</f>
        <v>14</v>
      </c>
      <c r="P9402">
        <f t="shared" si="730"/>
        <v>13.466666666666667</v>
      </c>
      <c r="Q9402">
        <f t="shared" si="734"/>
        <v>0.96190476190476193</v>
      </c>
    </row>
    <row r="9403" spans="1:17" x14ac:dyDescent="0.2">
      <c r="A9403" t="s">
        <v>9521</v>
      </c>
      <c r="B9403" t="s">
        <v>253</v>
      </c>
      <c r="C9403" t="s">
        <v>254</v>
      </c>
      <c r="D9403" t="s">
        <v>59</v>
      </c>
      <c r="E9403" s="2">
        <v>45634.247037037043</v>
      </c>
      <c r="F9403" s="2">
        <v>45634.47550925926</v>
      </c>
      <c r="G9403" t="str">
        <f t="shared" si="731"/>
        <v>12</v>
      </c>
      <c r="H9403" t="str">
        <f t="shared" si="732"/>
        <v>08</v>
      </c>
      <c r="I9403">
        <v>6</v>
      </c>
      <c r="J9403">
        <f t="shared" si="733"/>
        <v>0.1</v>
      </c>
      <c r="K9403" t="s">
        <v>71</v>
      </c>
      <c r="L9403" t="s">
        <v>10160</v>
      </c>
      <c r="M9403" t="s">
        <v>44</v>
      </c>
      <c r="N9403" t="b">
        <v>1</v>
      </c>
      <c r="O9403">
        <f>_xlfn.XLOOKUP(B9403,Machine_Info!A:A,Machine_Info!E:E)</f>
        <v>22</v>
      </c>
      <c r="P9403">
        <f t="shared" si="730"/>
        <v>21.9</v>
      </c>
      <c r="Q9403">
        <f t="shared" si="734"/>
        <v>0.99545454545454537</v>
      </c>
    </row>
    <row r="9404" spans="1:17" x14ac:dyDescent="0.2">
      <c r="A9404" t="s">
        <v>9522</v>
      </c>
      <c r="B9404" t="s">
        <v>152</v>
      </c>
      <c r="C9404" t="s">
        <v>153</v>
      </c>
      <c r="D9404" t="s">
        <v>27</v>
      </c>
      <c r="E9404" s="2">
        <v>45634.353900462957</v>
      </c>
      <c r="F9404" s="2">
        <v>45634.362233796302</v>
      </c>
      <c r="G9404" t="str">
        <f t="shared" si="731"/>
        <v>12</v>
      </c>
      <c r="H9404" t="str">
        <f t="shared" si="732"/>
        <v>08</v>
      </c>
      <c r="I9404">
        <v>307</v>
      </c>
      <c r="J9404">
        <f t="shared" si="733"/>
        <v>5.1166666666666663</v>
      </c>
      <c r="K9404" t="s">
        <v>38</v>
      </c>
      <c r="L9404" t="s">
        <v>10160</v>
      </c>
      <c r="M9404" t="s">
        <v>44</v>
      </c>
      <c r="N9404" t="b">
        <v>0</v>
      </c>
      <c r="O9404">
        <f>_xlfn.XLOOKUP(B9404,Machine_Info!A:A,Machine_Info!E:E)</f>
        <v>18</v>
      </c>
      <c r="P9404">
        <f t="shared" si="730"/>
        <v>12.883333333333333</v>
      </c>
      <c r="Q9404">
        <f t="shared" si="734"/>
        <v>0.71574074074074068</v>
      </c>
    </row>
    <row r="9405" spans="1:17" x14ac:dyDescent="0.2">
      <c r="A9405" t="s">
        <v>9523</v>
      </c>
      <c r="B9405" t="s">
        <v>63</v>
      </c>
      <c r="C9405" t="s">
        <v>64</v>
      </c>
      <c r="D9405" t="s">
        <v>32</v>
      </c>
      <c r="E9405" s="2">
        <v>45634.466747685183</v>
      </c>
      <c r="F9405" s="2">
        <v>45634.610497685193</v>
      </c>
      <c r="G9405" t="str">
        <f t="shared" si="731"/>
        <v>12</v>
      </c>
      <c r="H9405" t="str">
        <f t="shared" si="732"/>
        <v>08</v>
      </c>
      <c r="I9405">
        <v>64</v>
      </c>
      <c r="J9405">
        <f t="shared" si="733"/>
        <v>1.0666666666666667</v>
      </c>
      <c r="K9405" t="s">
        <v>71</v>
      </c>
      <c r="L9405" t="s">
        <v>61</v>
      </c>
      <c r="M9405" t="s">
        <v>23</v>
      </c>
      <c r="N9405" t="b">
        <v>1</v>
      </c>
      <c r="O9405">
        <f>_xlfn.XLOOKUP(B9405,Machine_Info!A:A,Machine_Info!E:E)</f>
        <v>20</v>
      </c>
      <c r="P9405">
        <f t="shared" si="730"/>
        <v>18.933333333333334</v>
      </c>
      <c r="Q9405">
        <f t="shared" si="734"/>
        <v>0.94666666666666666</v>
      </c>
    </row>
    <row r="9406" spans="1:17" x14ac:dyDescent="0.2">
      <c r="A9406" t="s">
        <v>9524</v>
      </c>
      <c r="B9406" t="s">
        <v>96</v>
      </c>
      <c r="C9406" t="s">
        <v>97</v>
      </c>
      <c r="D9406" t="s">
        <v>27</v>
      </c>
      <c r="E9406" s="2">
        <v>45634.490405092591</v>
      </c>
      <c r="F9406" s="2">
        <v>45634.764710648153</v>
      </c>
      <c r="G9406" t="str">
        <f t="shared" si="731"/>
        <v>12</v>
      </c>
      <c r="H9406" t="str">
        <f t="shared" si="732"/>
        <v>08</v>
      </c>
      <c r="I9406">
        <v>312</v>
      </c>
      <c r="J9406">
        <f t="shared" si="733"/>
        <v>5.2</v>
      </c>
      <c r="K9406" t="s">
        <v>110</v>
      </c>
      <c r="L9406" t="s">
        <v>10160</v>
      </c>
      <c r="M9406" t="s">
        <v>44</v>
      </c>
      <c r="N9406" t="b">
        <v>0</v>
      </c>
      <c r="O9406">
        <f>_xlfn.XLOOKUP(B9406,Machine_Info!A:A,Machine_Info!E:E)</f>
        <v>20</v>
      </c>
      <c r="P9406">
        <f t="shared" si="730"/>
        <v>14.8</v>
      </c>
      <c r="Q9406">
        <f t="shared" si="734"/>
        <v>0.74</v>
      </c>
    </row>
    <row r="9407" spans="1:17" x14ac:dyDescent="0.2">
      <c r="A9407" t="s">
        <v>9525</v>
      </c>
      <c r="B9407" t="s">
        <v>66</v>
      </c>
      <c r="C9407" t="s">
        <v>67</v>
      </c>
      <c r="D9407" t="s">
        <v>32</v>
      </c>
      <c r="E9407" s="2">
        <v>45634.582303240742</v>
      </c>
      <c r="F9407" s="2">
        <v>45635.207303240742</v>
      </c>
      <c r="G9407" t="str">
        <f t="shared" si="731"/>
        <v>12</v>
      </c>
      <c r="H9407" t="str">
        <f t="shared" si="732"/>
        <v>08</v>
      </c>
      <c r="I9407">
        <v>225</v>
      </c>
      <c r="J9407">
        <f t="shared" si="733"/>
        <v>3.75</v>
      </c>
      <c r="K9407" t="s">
        <v>28</v>
      </c>
      <c r="L9407" t="s">
        <v>165</v>
      </c>
      <c r="M9407" t="s">
        <v>34</v>
      </c>
      <c r="N9407" t="b">
        <v>0</v>
      </c>
      <c r="O9407">
        <f>_xlfn.XLOOKUP(B9407,Machine_Info!A:A,Machine_Info!E:E)</f>
        <v>14</v>
      </c>
      <c r="P9407">
        <f t="shared" si="730"/>
        <v>10.25</v>
      </c>
      <c r="Q9407">
        <f t="shared" si="734"/>
        <v>0.7321428571428571</v>
      </c>
    </row>
    <row r="9408" spans="1:17" x14ac:dyDescent="0.2">
      <c r="A9408" t="s">
        <v>9526</v>
      </c>
      <c r="B9408" t="s">
        <v>18</v>
      </c>
      <c r="C9408" t="s">
        <v>19</v>
      </c>
      <c r="D9408" t="s">
        <v>20</v>
      </c>
      <c r="E9408" s="2">
        <v>45634.664074074077</v>
      </c>
      <c r="F9408" s="2">
        <v>45634.777962962973</v>
      </c>
      <c r="G9408" t="str">
        <f t="shared" si="731"/>
        <v>12</v>
      </c>
      <c r="H9408" t="str">
        <f t="shared" si="732"/>
        <v>08</v>
      </c>
      <c r="I9408">
        <v>57</v>
      </c>
      <c r="J9408">
        <f t="shared" si="733"/>
        <v>0.95</v>
      </c>
      <c r="K9408" t="s">
        <v>54</v>
      </c>
      <c r="L9408" t="s">
        <v>61</v>
      </c>
      <c r="M9408" t="s">
        <v>23</v>
      </c>
      <c r="N9408" t="b">
        <v>1</v>
      </c>
      <c r="O9408">
        <f>_xlfn.XLOOKUP(B9408,Machine_Info!A:A,Machine_Info!E:E)</f>
        <v>16</v>
      </c>
      <c r="P9408">
        <f t="shared" si="730"/>
        <v>15.05</v>
      </c>
      <c r="Q9408">
        <f t="shared" si="734"/>
        <v>0.94062500000000004</v>
      </c>
    </row>
    <row r="9409" spans="1:17" x14ac:dyDescent="0.2">
      <c r="A9409" t="s">
        <v>9527</v>
      </c>
      <c r="B9409" t="s">
        <v>89</v>
      </c>
      <c r="C9409" t="s">
        <v>90</v>
      </c>
      <c r="D9409" t="s">
        <v>32</v>
      </c>
      <c r="E9409" s="2">
        <v>45634.68141203704</v>
      </c>
      <c r="F9409" s="2">
        <v>45634.702245370368</v>
      </c>
      <c r="G9409" t="str">
        <f t="shared" si="731"/>
        <v>12</v>
      </c>
      <c r="H9409" t="str">
        <f t="shared" si="732"/>
        <v>08</v>
      </c>
      <c r="I9409">
        <v>278</v>
      </c>
      <c r="J9409">
        <f t="shared" si="733"/>
        <v>4.6333333333333337</v>
      </c>
      <c r="K9409" t="s">
        <v>76</v>
      </c>
      <c r="L9409" t="s">
        <v>165</v>
      </c>
      <c r="M9409" t="s">
        <v>34</v>
      </c>
      <c r="N9409" t="b">
        <v>0</v>
      </c>
      <c r="O9409">
        <f>_xlfn.XLOOKUP(B9409,Machine_Info!A:A,Machine_Info!E:E)</f>
        <v>14</v>
      </c>
      <c r="P9409">
        <f t="shared" si="730"/>
        <v>9.3666666666666671</v>
      </c>
      <c r="Q9409">
        <f t="shared" si="734"/>
        <v>0.66904761904761911</v>
      </c>
    </row>
    <row r="9410" spans="1:17" x14ac:dyDescent="0.2">
      <c r="A9410" t="s">
        <v>9528</v>
      </c>
      <c r="B9410" t="s">
        <v>125</v>
      </c>
      <c r="C9410" t="s">
        <v>126</v>
      </c>
      <c r="D9410" t="s">
        <v>20</v>
      </c>
      <c r="E9410" s="2">
        <v>45634.78800925926</v>
      </c>
      <c r="F9410" s="2">
        <v>45634.880370370367</v>
      </c>
      <c r="G9410" t="str">
        <f t="shared" si="731"/>
        <v>12</v>
      </c>
      <c r="H9410" t="str">
        <f t="shared" si="732"/>
        <v>08</v>
      </c>
      <c r="I9410">
        <v>269</v>
      </c>
      <c r="J9410">
        <f t="shared" si="733"/>
        <v>4.4833333333333334</v>
      </c>
      <c r="K9410" t="s">
        <v>54</v>
      </c>
      <c r="L9410" t="s">
        <v>61</v>
      </c>
      <c r="M9410" t="s">
        <v>23</v>
      </c>
      <c r="N9410" t="b">
        <v>1</v>
      </c>
      <c r="O9410">
        <f>_xlfn.XLOOKUP(B9410,Machine_Info!A:A,Machine_Info!E:E)</f>
        <v>18</v>
      </c>
      <c r="P9410">
        <f t="shared" ref="P9410:P9473" si="735">O9410-J9410</f>
        <v>13.516666666666666</v>
      </c>
      <c r="Q9410">
        <f t="shared" si="734"/>
        <v>0.75092592592592589</v>
      </c>
    </row>
    <row r="9411" spans="1:17" x14ac:dyDescent="0.2">
      <c r="A9411" t="s">
        <v>9529</v>
      </c>
      <c r="B9411" t="s">
        <v>263</v>
      </c>
      <c r="C9411" t="s">
        <v>264</v>
      </c>
      <c r="D9411" t="s">
        <v>27</v>
      </c>
      <c r="E9411" s="2">
        <v>45634.935787037037</v>
      </c>
      <c r="F9411" s="2">
        <v>45634.964953703697</v>
      </c>
      <c r="G9411" t="str">
        <f t="shared" ref="G9411:G9474" si="736">TEXT(E9411,"mm")</f>
        <v>12</v>
      </c>
      <c r="H9411" t="str">
        <f t="shared" ref="H9411:H9474" si="737">TEXT(E9411,"dd")</f>
        <v>08</v>
      </c>
      <c r="I9411">
        <v>293</v>
      </c>
      <c r="J9411">
        <f t="shared" ref="J9411:J9474" si="738">I9411/60</f>
        <v>4.8833333333333337</v>
      </c>
      <c r="K9411" t="s">
        <v>76</v>
      </c>
      <c r="L9411" t="s">
        <v>10160</v>
      </c>
      <c r="M9411" t="s">
        <v>44</v>
      </c>
      <c r="N9411" t="b">
        <v>0</v>
      </c>
      <c r="O9411">
        <f>_xlfn.XLOOKUP(B9411,Machine_Info!A:A,Machine_Info!E:E)</f>
        <v>22</v>
      </c>
      <c r="P9411">
        <f t="shared" si="735"/>
        <v>17.116666666666667</v>
      </c>
      <c r="Q9411">
        <f t="shared" ref="Q9411:Q9474" si="739">P9411/O9411</f>
        <v>0.77803030303030307</v>
      </c>
    </row>
    <row r="9412" spans="1:17" x14ac:dyDescent="0.2">
      <c r="A9412" t="s">
        <v>9530</v>
      </c>
      <c r="B9412" t="s">
        <v>152</v>
      </c>
      <c r="C9412" t="s">
        <v>153</v>
      </c>
      <c r="D9412" t="s">
        <v>27</v>
      </c>
      <c r="E9412" s="2">
        <v>45634.973587962973</v>
      </c>
      <c r="F9412" s="2">
        <v>45634.993726851862</v>
      </c>
      <c r="G9412" t="str">
        <f t="shared" si="736"/>
        <v>12</v>
      </c>
      <c r="H9412" t="str">
        <f t="shared" si="737"/>
        <v>08</v>
      </c>
      <c r="I9412">
        <v>122</v>
      </c>
      <c r="J9412">
        <f t="shared" si="738"/>
        <v>2.0333333333333332</v>
      </c>
      <c r="K9412" t="s">
        <v>46</v>
      </c>
      <c r="L9412" t="s">
        <v>165</v>
      </c>
      <c r="M9412" t="s">
        <v>34</v>
      </c>
      <c r="N9412" t="b">
        <v>0</v>
      </c>
      <c r="O9412">
        <f>_xlfn.XLOOKUP(B9412,Machine_Info!A:A,Machine_Info!E:E)</f>
        <v>18</v>
      </c>
      <c r="P9412">
        <f t="shared" si="735"/>
        <v>15.966666666666667</v>
      </c>
      <c r="Q9412">
        <f t="shared" si="739"/>
        <v>0.88703703703703707</v>
      </c>
    </row>
    <row r="9413" spans="1:17" x14ac:dyDescent="0.2">
      <c r="A9413" t="s">
        <v>9531</v>
      </c>
      <c r="B9413" t="s">
        <v>263</v>
      </c>
      <c r="C9413" t="s">
        <v>264</v>
      </c>
      <c r="D9413" t="s">
        <v>27</v>
      </c>
      <c r="E9413" s="2">
        <v>45635.018310185187</v>
      </c>
      <c r="F9413" s="2">
        <v>45635.250949074078</v>
      </c>
      <c r="G9413" t="str">
        <f t="shared" si="736"/>
        <v>12</v>
      </c>
      <c r="H9413" t="str">
        <f t="shared" si="737"/>
        <v>09</v>
      </c>
      <c r="I9413">
        <v>28</v>
      </c>
      <c r="J9413">
        <f t="shared" si="738"/>
        <v>0.46666666666666667</v>
      </c>
      <c r="K9413" t="s">
        <v>42</v>
      </c>
      <c r="L9413" t="s">
        <v>10160</v>
      </c>
      <c r="M9413" t="s">
        <v>44</v>
      </c>
      <c r="N9413" t="b">
        <v>0</v>
      </c>
      <c r="O9413">
        <f>_xlfn.XLOOKUP(B9413,Machine_Info!A:A,Machine_Info!E:E)</f>
        <v>22</v>
      </c>
      <c r="P9413">
        <f t="shared" si="735"/>
        <v>21.533333333333335</v>
      </c>
      <c r="Q9413">
        <f t="shared" si="739"/>
        <v>0.97878787878787887</v>
      </c>
    </row>
    <row r="9414" spans="1:17" x14ac:dyDescent="0.2">
      <c r="A9414" t="s">
        <v>9532</v>
      </c>
      <c r="B9414" t="s">
        <v>49</v>
      </c>
      <c r="C9414" t="s">
        <v>50</v>
      </c>
      <c r="D9414" t="s">
        <v>20</v>
      </c>
      <c r="E9414" s="2">
        <v>45635.031226851846</v>
      </c>
      <c r="F9414" s="2">
        <v>45635.069421296299</v>
      </c>
      <c r="G9414" t="str">
        <f t="shared" si="736"/>
        <v>12</v>
      </c>
      <c r="H9414" t="str">
        <f t="shared" si="737"/>
        <v>09</v>
      </c>
      <c r="I9414">
        <v>941</v>
      </c>
      <c r="J9414">
        <f t="shared" si="738"/>
        <v>15.683333333333334</v>
      </c>
      <c r="K9414" t="s">
        <v>290</v>
      </c>
      <c r="L9414" t="s">
        <v>10160</v>
      </c>
      <c r="M9414" t="s">
        <v>44</v>
      </c>
      <c r="N9414" t="b">
        <v>0</v>
      </c>
      <c r="O9414">
        <f>_xlfn.XLOOKUP(B9414,Machine_Info!A:A,Machine_Info!E:E)</f>
        <v>22</v>
      </c>
      <c r="P9414">
        <f t="shared" si="735"/>
        <v>6.3166666666666664</v>
      </c>
      <c r="Q9414">
        <f t="shared" si="739"/>
        <v>0.28712121212121211</v>
      </c>
    </row>
    <row r="9415" spans="1:17" x14ac:dyDescent="0.2">
      <c r="A9415" t="s">
        <v>9533</v>
      </c>
      <c r="B9415" t="s">
        <v>84</v>
      </c>
      <c r="C9415" t="s">
        <v>85</v>
      </c>
      <c r="D9415" t="s">
        <v>27</v>
      </c>
      <c r="E9415" s="2">
        <v>45635.039953703701</v>
      </c>
      <c r="F9415" s="2">
        <v>45635.160092592603</v>
      </c>
      <c r="G9415" t="str">
        <f t="shared" si="736"/>
        <v>12</v>
      </c>
      <c r="H9415" t="str">
        <f t="shared" si="737"/>
        <v>09</v>
      </c>
      <c r="I9415">
        <v>431</v>
      </c>
      <c r="J9415">
        <f t="shared" si="738"/>
        <v>7.1833333333333336</v>
      </c>
      <c r="K9415" t="s">
        <v>71</v>
      </c>
      <c r="L9415" t="s">
        <v>10160</v>
      </c>
      <c r="M9415" t="s">
        <v>44</v>
      </c>
      <c r="N9415" t="b">
        <v>1</v>
      </c>
      <c r="O9415">
        <f>_xlfn.XLOOKUP(B9415,Machine_Info!A:A,Machine_Info!E:E)</f>
        <v>22</v>
      </c>
      <c r="P9415">
        <f t="shared" si="735"/>
        <v>14.816666666666666</v>
      </c>
      <c r="Q9415">
        <f t="shared" si="739"/>
        <v>0.67348484848484846</v>
      </c>
    </row>
    <row r="9416" spans="1:17" x14ac:dyDescent="0.2">
      <c r="A9416" t="s">
        <v>9534</v>
      </c>
      <c r="B9416" t="s">
        <v>49</v>
      </c>
      <c r="C9416" t="s">
        <v>50</v>
      </c>
      <c r="D9416" t="s">
        <v>20</v>
      </c>
      <c r="E9416" s="2">
        <v>45635.192152777781</v>
      </c>
      <c r="F9416" s="2">
        <v>45635.477569444447</v>
      </c>
      <c r="G9416" t="str">
        <f t="shared" si="736"/>
        <v>12</v>
      </c>
      <c r="H9416" t="str">
        <f t="shared" si="737"/>
        <v>09</v>
      </c>
      <c r="I9416">
        <v>485</v>
      </c>
      <c r="J9416">
        <f t="shared" si="738"/>
        <v>8.0833333333333339</v>
      </c>
      <c r="K9416" t="s">
        <v>54</v>
      </c>
      <c r="L9416" t="s">
        <v>165</v>
      </c>
      <c r="M9416" t="s">
        <v>34</v>
      </c>
      <c r="N9416" t="b">
        <v>1</v>
      </c>
      <c r="O9416">
        <f>_xlfn.XLOOKUP(B9416,Machine_Info!A:A,Machine_Info!E:E)</f>
        <v>22</v>
      </c>
      <c r="P9416">
        <f t="shared" si="735"/>
        <v>13.916666666666666</v>
      </c>
      <c r="Q9416">
        <f t="shared" si="739"/>
        <v>0.63257575757575757</v>
      </c>
    </row>
    <row r="9417" spans="1:17" x14ac:dyDescent="0.2">
      <c r="A9417" t="s">
        <v>9535</v>
      </c>
      <c r="B9417" t="s">
        <v>81</v>
      </c>
      <c r="C9417" t="s">
        <v>82</v>
      </c>
      <c r="D9417" t="s">
        <v>20</v>
      </c>
      <c r="E9417" s="2">
        <v>45635.259513888886</v>
      </c>
      <c r="F9417" s="2">
        <v>45635.374791666669</v>
      </c>
      <c r="G9417" t="str">
        <f t="shared" si="736"/>
        <v>12</v>
      </c>
      <c r="H9417" t="str">
        <f t="shared" si="737"/>
        <v>09</v>
      </c>
      <c r="I9417">
        <v>229</v>
      </c>
      <c r="J9417">
        <f t="shared" si="738"/>
        <v>3.8166666666666669</v>
      </c>
      <c r="K9417" t="s">
        <v>46</v>
      </c>
      <c r="L9417" t="s">
        <v>61</v>
      </c>
      <c r="M9417" t="s">
        <v>23</v>
      </c>
      <c r="N9417" t="b">
        <v>0</v>
      </c>
      <c r="O9417">
        <f>_xlfn.XLOOKUP(B9417,Machine_Info!A:A,Machine_Info!E:E)</f>
        <v>14</v>
      </c>
      <c r="P9417">
        <f t="shared" si="735"/>
        <v>10.183333333333334</v>
      </c>
      <c r="Q9417">
        <f t="shared" si="739"/>
        <v>0.72738095238095235</v>
      </c>
    </row>
    <row r="9418" spans="1:17" x14ac:dyDescent="0.2">
      <c r="A9418" t="s">
        <v>9536</v>
      </c>
      <c r="B9418" t="s">
        <v>49</v>
      </c>
      <c r="C9418" t="s">
        <v>50</v>
      </c>
      <c r="D9418" t="s">
        <v>20</v>
      </c>
      <c r="E9418" s="2">
        <v>45635.336643518523</v>
      </c>
      <c r="F9418" s="2">
        <v>45635.478310185194</v>
      </c>
      <c r="G9418" t="str">
        <f t="shared" si="736"/>
        <v>12</v>
      </c>
      <c r="H9418" t="str">
        <f t="shared" si="737"/>
        <v>09</v>
      </c>
      <c r="I9418">
        <v>1051</v>
      </c>
      <c r="J9418">
        <f t="shared" si="738"/>
        <v>17.516666666666666</v>
      </c>
      <c r="K9418" t="s">
        <v>46</v>
      </c>
      <c r="L9418" t="s">
        <v>10160</v>
      </c>
      <c r="M9418" t="s">
        <v>44</v>
      </c>
      <c r="N9418" t="b">
        <v>0</v>
      </c>
      <c r="O9418">
        <f>_xlfn.XLOOKUP(B9418,Machine_Info!A:A,Machine_Info!E:E)</f>
        <v>22</v>
      </c>
      <c r="P9418">
        <f t="shared" si="735"/>
        <v>4.4833333333333343</v>
      </c>
      <c r="Q9418">
        <f t="shared" si="739"/>
        <v>0.20378787878787882</v>
      </c>
    </row>
    <row r="9419" spans="1:17" x14ac:dyDescent="0.2">
      <c r="A9419" t="s">
        <v>9537</v>
      </c>
      <c r="B9419" t="s">
        <v>92</v>
      </c>
      <c r="C9419" t="s">
        <v>93</v>
      </c>
      <c r="D9419" t="s">
        <v>59</v>
      </c>
      <c r="E9419" s="2">
        <v>45635.435868055552</v>
      </c>
      <c r="F9419" s="2">
        <v>45635.619201388887</v>
      </c>
      <c r="G9419" t="str">
        <f t="shared" si="736"/>
        <v>12</v>
      </c>
      <c r="H9419" t="str">
        <f t="shared" si="737"/>
        <v>09</v>
      </c>
      <c r="I9419">
        <v>53</v>
      </c>
      <c r="J9419">
        <f t="shared" si="738"/>
        <v>0.8833333333333333</v>
      </c>
      <c r="K9419" t="s">
        <v>42</v>
      </c>
      <c r="L9419" t="s">
        <v>165</v>
      </c>
      <c r="M9419" t="s">
        <v>34</v>
      </c>
      <c r="N9419" t="b">
        <v>0</v>
      </c>
      <c r="O9419">
        <f>_xlfn.XLOOKUP(B9419,Machine_Info!A:A,Machine_Info!E:E)</f>
        <v>20</v>
      </c>
      <c r="P9419">
        <f t="shared" si="735"/>
        <v>19.116666666666667</v>
      </c>
      <c r="Q9419">
        <f t="shared" si="739"/>
        <v>0.95583333333333331</v>
      </c>
    </row>
    <row r="9420" spans="1:17" x14ac:dyDescent="0.2">
      <c r="A9420" t="s">
        <v>9538</v>
      </c>
      <c r="B9420" t="s">
        <v>49</v>
      </c>
      <c r="C9420" t="s">
        <v>50</v>
      </c>
      <c r="D9420" t="s">
        <v>20</v>
      </c>
      <c r="E9420" s="2">
        <v>45635.451805555553</v>
      </c>
      <c r="F9420" s="2">
        <v>45635.474722222221</v>
      </c>
      <c r="G9420" t="str">
        <f t="shared" si="736"/>
        <v>12</v>
      </c>
      <c r="H9420" t="str">
        <f t="shared" si="737"/>
        <v>09</v>
      </c>
      <c r="I9420">
        <v>774</v>
      </c>
      <c r="J9420">
        <f t="shared" si="738"/>
        <v>12.9</v>
      </c>
      <c r="K9420" t="s">
        <v>28</v>
      </c>
      <c r="L9420" t="s">
        <v>165</v>
      </c>
      <c r="M9420" t="s">
        <v>34</v>
      </c>
      <c r="N9420" t="b">
        <v>0</v>
      </c>
      <c r="O9420">
        <f>_xlfn.XLOOKUP(B9420,Machine_Info!A:A,Machine_Info!E:E)</f>
        <v>22</v>
      </c>
      <c r="P9420">
        <f t="shared" si="735"/>
        <v>9.1</v>
      </c>
      <c r="Q9420">
        <f t="shared" si="739"/>
        <v>0.41363636363636364</v>
      </c>
    </row>
    <row r="9421" spans="1:17" x14ac:dyDescent="0.2">
      <c r="A9421" t="s">
        <v>9539</v>
      </c>
      <c r="B9421" t="s">
        <v>253</v>
      </c>
      <c r="C9421" t="s">
        <v>254</v>
      </c>
      <c r="D9421" t="s">
        <v>59</v>
      </c>
      <c r="E9421" s="2">
        <v>45635.465914351851</v>
      </c>
      <c r="F9421" s="2">
        <v>45635.588136574072</v>
      </c>
      <c r="G9421" t="str">
        <f t="shared" si="736"/>
        <v>12</v>
      </c>
      <c r="H9421" t="str">
        <f t="shared" si="737"/>
        <v>09</v>
      </c>
      <c r="I9421">
        <v>8</v>
      </c>
      <c r="J9421">
        <f t="shared" si="738"/>
        <v>0.13333333333333333</v>
      </c>
      <c r="K9421" t="s">
        <v>38</v>
      </c>
      <c r="L9421" t="s">
        <v>10160</v>
      </c>
      <c r="M9421" t="s">
        <v>44</v>
      </c>
      <c r="N9421" t="b">
        <v>0</v>
      </c>
      <c r="O9421">
        <f>_xlfn.XLOOKUP(B9421,Machine_Info!A:A,Machine_Info!E:E)</f>
        <v>22</v>
      </c>
      <c r="P9421">
        <f t="shared" si="735"/>
        <v>21.866666666666667</v>
      </c>
      <c r="Q9421">
        <f t="shared" si="739"/>
        <v>0.99393939393939401</v>
      </c>
    </row>
    <row r="9422" spans="1:17" x14ac:dyDescent="0.2">
      <c r="A9422" t="s">
        <v>9540</v>
      </c>
      <c r="B9422" t="s">
        <v>81</v>
      </c>
      <c r="C9422" t="s">
        <v>82</v>
      </c>
      <c r="D9422" t="s">
        <v>20</v>
      </c>
      <c r="E9422" s="2">
        <v>45635.573738425926</v>
      </c>
      <c r="F9422" s="2">
        <v>45635.667488425926</v>
      </c>
      <c r="G9422" t="str">
        <f t="shared" si="736"/>
        <v>12</v>
      </c>
      <c r="H9422" t="str">
        <f t="shared" si="737"/>
        <v>09</v>
      </c>
      <c r="I9422">
        <v>166</v>
      </c>
      <c r="J9422">
        <f t="shared" si="738"/>
        <v>2.7666666666666666</v>
      </c>
      <c r="K9422" t="s">
        <v>46</v>
      </c>
      <c r="L9422" t="s">
        <v>10160</v>
      </c>
      <c r="M9422" t="s">
        <v>44</v>
      </c>
      <c r="N9422" t="b">
        <v>0</v>
      </c>
      <c r="O9422">
        <f>_xlfn.XLOOKUP(B9422,Machine_Info!A:A,Machine_Info!E:E)</f>
        <v>14</v>
      </c>
      <c r="P9422">
        <f t="shared" si="735"/>
        <v>11.233333333333334</v>
      </c>
      <c r="Q9422">
        <f t="shared" si="739"/>
        <v>0.80238095238095242</v>
      </c>
    </row>
    <row r="9423" spans="1:17" x14ac:dyDescent="0.2">
      <c r="A9423" t="s">
        <v>9541</v>
      </c>
      <c r="B9423" t="s">
        <v>160</v>
      </c>
      <c r="C9423" t="s">
        <v>161</v>
      </c>
      <c r="D9423" t="s">
        <v>32</v>
      </c>
      <c r="E9423" s="2">
        <v>45635.596608796302</v>
      </c>
      <c r="F9423" s="2">
        <v>45635.645219907397</v>
      </c>
      <c r="G9423" t="str">
        <f t="shared" si="736"/>
        <v>12</v>
      </c>
      <c r="H9423" t="str">
        <f t="shared" si="737"/>
        <v>09</v>
      </c>
      <c r="I9423">
        <v>458</v>
      </c>
      <c r="J9423">
        <f t="shared" si="738"/>
        <v>7.6333333333333337</v>
      </c>
      <c r="K9423" t="s">
        <v>28</v>
      </c>
      <c r="L9423" t="s">
        <v>165</v>
      </c>
      <c r="M9423" t="s">
        <v>34</v>
      </c>
      <c r="N9423" t="b">
        <v>0</v>
      </c>
      <c r="O9423">
        <f>_xlfn.XLOOKUP(B9423,Machine_Info!A:A,Machine_Info!E:E)</f>
        <v>20</v>
      </c>
      <c r="P9423">
        <f t="shared" si="735"/>
        <v>12.366666666666667</v>
      </c>
      <c r="Q9423">
        <f t="shared" si="739"/>
        <v>0.6183333333333334</v>
      </c>
    </row>
    <row r="9424" spans="1:17" x14ac:dyDescent="0.2">
      <c r="A9424" t="s">
        <v>9542</v>
      </c>
      <c r="B9424" t="s">
        <v>125</v>
      </c>
      <c r="C9424" t="s">
        <v>126</v>
      </c>
      <c r="D9424" t="s">
        <v>20</v>
      </c>
      <c r="E9424" s="2">
        <v>45635.602372685193</v>
      </c>
      <c r="F9424" s="2">
        <v>45635.617650462962</v>
      </c>
      <c r="G9424" t="str">
        <f t="shared" si="736"/>
        <v>12</v>
      </c>
      <c r="H9424" t="str">
        <f t="shared" si="737"/>
        <v>09</v>
      </c>
      <c r="I9424">
        <v>414</v>
      </c>
      <c r="J9424">
        <f t="shared" si="738"/>
        <v>6.9</v>
      </c>
      <c r="K9424" t="s">
        <v>28</v>
      </c>
      <c r="L9424" t="s">
        <v>61</v>
      </c>
      <c r="M9424" t="s">
        <v>23</v>
      </c>
      <c r="N9424" t="b">
        <v>0</v>
      </c>
      <c r="O9424">
        <f>_xlfn.XLOOKUP(B9424,Machine_Info!A:A,Machine_Info!E:E)</f>
        <v>18</v>
      </c>
      <c r="P9424">
        <f t="shared" si="735"/>
        <v>11.1</v>
      </c>
      <c r="Q9424">
        <f t="shared" si="739"/>
        <v>0.6166666666666667</v>
      </c>
    </row>
    <row r="9425" spans="1:17" x14ac:dyDescent="0.2">
      <c r="A9425" t="s">
        <v>9543</v>
      </c>
      <c r="B9425" t="s">
        <v>218</v>
      </c>
      <c r="C9425" t="s">
        <v>219</v>
      </c>
      <c r="D9425" t="s">
        <v>20</v>
      </c>
      <c r="E9425" s="2">
        <v>45635.667083333326</v>
      </c>
      <c r="F9425" s="2">
        <v>45635.689305555563</v>
      </c>
      <c r="G9425" t="str">
        <f t="shared" si="736"/>
        <v>12</v>
      </c>
      <c r="H9425" t="str">
        <f t="shared" si="737"/>
        <v>09</v>
      </c>
      <c r="I9425">
        <v>315</v>
      </c>
      <c r="J9425">
        <f t="shared" si="738"/>
        <v>5.25</v>
      </c>
      <c r="K9425" t="s">
        <v>28</v>
      </c>
      <c r="L9425" t="s">
        <v>10160</v>
      </c>
      <c r="M9425" t="s">
        <v>44</v>
      </c>
      <c r="N9425" t="b">
        <v>0</v>
      </c>
      <c r="O9425">
        <f>_xlfn.XLOOKUP(B9425,Machine_Info!A:A,Machine_Info!E:E)</f>
        <v>14</v>
      </c>
      <c r="P9425">
        <f t="shared" si="735"/>
        <v>8.75</v>
      </c>
      <c r="Q9425">
        <f t="shared" si="739"/>
        <v>0.625</v>
      </c>
    </row>
    <row r="9426" spans="1:17" x14ac:dyDescent="0.2">
      <c r="A9426" t="s">
        <v>9544</v>
      </c>
      <c r="B9426" t="s">
        <v>57</v>
      </c>
      <c r="C9426" t="s">
        <v>58</v>
      </c>
      <c r="D9426" t="s">
        <v>59</v>
      </c>
      <c r="E9426" s="2">
        <v>45635.697187500002</v>
      </c>
      <c r="F9426" s="2">
        <v>45635.701354166667</v>
      </c>
      <c r="G9426" t="str">
        <f t="shared" si="736"/>
        <v>12</v>
      </c>
      <c r="H9426" t="str">
        <f t="shared" si="737"/>
        <v>09</v>
      </c>
      <c r="I9426">
        <v>20</v>
      </c>
      <c r="J9426">
        <f t="shared" si="738"/>
        <v>0.33333333333333331</v>
      </c>
      <c r="K9426" t="s">
        <v>38</v>
      </c>
      <c r="L9426" t="s">
        <v>165</v>
      </c>
      <c r="M9426" t="s">
        <v>34</v>
      </c>
      <c r="N9426" t="b">
        <v>0</v>
      </c>
      <c r="O9426">
        <f>_xlfn.XLOOKUP(B9426,Machine_Info!A:A,Machine_Info!E:E)</f>
        <v>18</v>
      </c>
      <c r="P9426">
        <f t="shared" si="735"/>
        <v>17.666666666666668</v>
      </c>
      <c r="Q9426">
        <f t="shared" si="739"/>
        <v>0.98148148148148151</v>
      </c>
    </row>
    <row r="9427" spans="1:17" x14ac:dyDescent="0.2">
      <c r="A9427" t="s">
        <v>9545</v>
      </c>
      <c r="B9427" t="s">
        <v>84</v>
      </c>
      <c r="C9427" t="s">
        <v>85</v>
      </c>
      <c r="D9427" t="s">
        <v>27</v>
      </c>
      <c r="E9427" s="2">
        <v>45635.712013888893</v>
      </c>
      <c r="F9427" s="2">
        <v>45635.771041666667</v>
      </c>
      <c r="G9427" t="str">
        <f t="shared" si="736"/>
        <v>12</v>
      </c>
      <c r="H9427" t="str">
        <f t="shared" si="737"/>
        <v>09</v>
      </c>
      <c r="I9427">
        <v>163</v>
      </c>
      <c r="J9427">
        <f t="shared" si="738"/>
        <v>2.7166666666666668</v>
      </c>
      <c r="K9427" t="s">
        <v>54</v>
      </c>
      <c r="L9427" t="s">
        <v>165</v>
      </c>
      <c r="M9427" t="s">
        <v>34</v>
      </c>
      <c r="N9427" t="b">
        <v>1</v>
      </c>
      <c r="O9427">
        <f>_xlfn.XLOOKUP(B9427,Machine_Info!A:A,Machine_Info!E:E)</f>
        <v>22</v>
      </c>
      <c r="P9427">
        <f t="shared" si="735"/>
        <v>19.283333333333331</v>
      </c>
      <c r="Q9427">
        <f t="shared" si="739"/>
        <v>0.87651515151515147</v>
      </c>
    </row>
    <row r="9428" spans="1:17" x14ac:dyDescent="0.2">
      <c r="A9428" t="s">
        <v>9546</v>
      </c>
      <c r="B9428" t="s">
        <v>30</v>
      </c>
      <c r="C9428" t="s">
        <v>31</v>
      </c>
      <c r="D9428" t="s">
        <v>32</v>
      </c>
      <c r="E9428" s="2">
        <v>45635.793206018519</v>
      </c>
      <c r="F9428" s="2">
        <v>45635.864733796298</v>
      </c>
      <c r="G9428" t="str">
        <f t="shared" si="736"/>
        <v>12</v>
      </c>
      <c r="H9428" t="str">
        <f t="shared" si="737"/>
        <v>09</v>
      </c>
      <c r="I9428">
        <v>84</v>
      </c>
      <c r="J9428">
        <f t="shared" si="738"/>
        <v>1.4</v>
      </c>
      <c r="K9428" t="s">
        <v>110</v>
      </c>
      <c r="L9428" t="s">
        <v>165</v>
      </c>
      <c r="M9428" t="s">
        <v>34</v>
      </c>
      <c r="N9428" t="b">
        <v>0</v>
      </c>
      <c r="O9428">
        <f>_xlfn.XLOOKUP(B9428,Machine_Info!A:A,Machine_Info!E:E)</f>
        <v>22</v>
      </c>
      <c r="P9428">
        <f t="shared" si="735"/>
        <v>20.6</v>
      </c>
      <c r="Q9428">
        <f t="shared" si="739"/>
        <v>0.9363636363636364</v>
      </c>
    </row>
    <row r="9429" spans="1:17" x14ac:dyDescent="0.2">
      <c r="A9429" t="s">
        <v>9547</v>
      </c>
      <c r="B9429" t="s">
        <v>92</v>
      </c>
      <c r="C9429" t="s">
        <v>93</v>
      </c>
      <c r="D9429" t="s">
        <v>59</v>
      </c>
      <c r="E9429" s="2">
        <v>45635.794293981482</v>
      </c>
      <c r="F9429" s="2">
        <v>45635.812349537038</v>
      </c>
      <c r="G9429" t="str">
        <f t="shared" si="736"/>
        <v>12</v>
      </c>
      <c r="H9429" t="str">
        <f t="shared" si="737"/>
        <v>09</v>
      </c>
      <c r="I9429">
        <v>400</v>
      </c>
      <c r="J9429">
        <f t="shared" si="738"/>
        <v>6.666666666666667</v>
      </c>
      <c r="K9429" t="s">
        <v>21</v>
      </c>
      <c r="L9429" t="s">
        <v>61</v>
      </c>
      <c r="M9429" t="s">
        <v>23</v>
      </c>
      <c r="N9429" t="b">
        <v>1</v>
      </c>
      <c r="O9429">
        <f>_xlfn.XLOOKUP(B9429,Machine_Info!A:A,Machine_Info!E:E)</f>
        <v>20</v>
      </c>
      <c r="P9429">
        <f t="shared" si="735"/>
        <v>13.333333333333332</v>
      </c>
      <c r="Q9429">
        <f t="shared" si="739"/>
        <v>0.66666666666666663</v>
      </c>
    </row>
    <row r="9430" spans="1:17" x14ac:dyDescent="0.2">
      <c r="A9430" t="s">
        <v>9548</v>
      </c>
      <c r="B9430" t="s">
        <v>125</v>
      </c>
      <c r="C9430" t="s">
        <v>126</v>
      </c>
      <c r="D9430" t="s">
        <v>20</v>
      </c>
      <c r="E9430" s="2">
        <v>45635.813356481478</v>
      </c>
      <c r="F9430" s="2">
        <v>45635.827245370368</v>
      </c>
      <c r="G9430" t="str">
        <f t="shared" si="736"/>
        <v>12</v>
      </c>
      <c r="H9430" t="str">
        <f t="shared" si="737"/>
        <v>09</v>
      </c>
      <c r="I9430">
        <v>422</v>
      </c>
      <c r="J9430">
        <f t="shared" si="738"/>
        <v>7.0333333333333332</v>
      </c>
      <c r="K9430" t="s">
        <v>76</v>
      </c>
      <c r="L9430" t="s">
        <v>165</v>
      </c>
      <c r="M9430" t="s">
        <v>34</v>
      </c>
      <c r="N9430" t="b">
        <v>0</v>
      </c>
      <c r="O9430">
        <f>_xlfn.XLOOKUP(B9430,Machine_Info!A:A,Machine_Info!E:E)</f>
        <v>18</v>
      </c>
      <c r="P9430">
        <f t="shared" si="735"/>
        <v>10.966666666666667</v>
      </c>
      <c r="Q9430">
        <f t="shared" si="739"/>
        <v>0.60925925925925928</v>
      </c>
    </row>
    <row r="9431" spans="1:17" x14ac:dyDescent="0.2">
      <c r="A9431" t="s">
        <v>9549</v>
      </c>
      <c r="B9431" t="s">
        <v>30</v>
      </c>
      <c r="C9431" t="s">
        <v>31</v>
      </c>
      <c r="D9431" t="s">
        <v>32</v>
      </c>
      <c r="E9431" s="2">
        <v>45635.871712962973</v>
      </c>
      <c r="F9431" s="2">
        <v>45635.984212962961</v>
      </c>
      <c r="G9431" t="str">
        <f t="shared" si="736"/>
        <v>12</v>
      </c>
      <c r="H9431" t="str">
        <f t="shared" si="737"/>
        <v>09</v>
      </c>
      <c r="I9431">
        <v>116</v>
      </c>
      <c r="J9431">
        <f t="shared" si="738"/>
        <v>1.9333333333333333</v>
      </c>
      <c r="K9431" t="s">
        <v>38</v>
      </c>
      <c r="L9431" t="s">
        <v>165</v>
      </c>
      <c r="M9431" t="s">
        <v>34</v>
      </c>
      <c r="N9431" t="b">
        <v>0</v>
      </c>
      <c r="O9431">
        <f>_xlfn.XLOOKUP(B9431,Machine_Info!A:A,Machine_Info!E:E)</f>
        <v>22</v>
      </c>
      <c r="P9431">
        <f t="shared" si="735"/>
        <v>20.066666666666666</v>
      </c>
      <c r="Q9431">
        <f t="shared" si="739"/>
        <v>0.91212121212121211</v>
      </c>
    </row>
    <row r="9432" spans="1:17" x14ac:dyDescent="0.2">
      <c r="A9432" t="s">
        <v>9550</v>
      </c>
      <c r="B9432" t="s">
        <v>81</v>
      </c>
      <c r="C9432" t="s">
        <v>82</v>
      </c>
      <c r="D9432" t="s">
        <v>20</v>
      </c>
      <c r="E9432" s="2">
        <v>45635.880439814813</v>
      </c>
      <c r="F9432" s="2">
        <v>45635.904745370368</v>
      </c>
      <c r="G9432" t="str">
        <f t="shared" si="736"/>
        <v>12</v>
      </c>
      <c r="H9432" t="str">
        <f t="shared" si="737"/>
        <v>09</v>
      </c>
      <c r="I9432">
        <v>237</v>
      </c>
      <c r="J9432">
        <f t="shared" si="738"/>
        <v>3.95</v>
      </c>
      <c r="K9432" t="s">
        <v>21</v>
      </c>
      <c r="L9432" t="s">
        <v>165</v>
      </c>
      <c r="M9432" t="s">
        <v>34</v>
      </c>
      <c r="N9432" t="b">
        <v>1</v>
      </c>
      <c r="O9432">
        <f>_xlfn.XLOOKUP(B9432,Machine_Info!A:A,Machine_Info!E:E)</f>
        <v>14</v>
      </c>
      <c r="P9432">
        <f t="shared" si="735"/>
        <v>10.050000000000001</v>
      </c>
      <c r="Q9432">
        <f t="shared" si="739"/>
        <v>0.71785714285714286</v>
      </c>
    </row>
    <row r="9433" spans="1:17" x14ac:dyDescent="0.2">
      <c r="A9433" t="s">
        <v>9551</v>
      </c>
      <c r="B9433" t="s">
        <v>171</v>
      </c>
      <c r="C9433" t="s">
        <v>172</v>
      </c>
      <c r="D9433" t="s">
        <v>32</v>
      </c>
      <c r="E9433" s="2">
        <v>45635.893773148149</v>
      </c>
      <c r="F9433" s="2">
        <v>45635.930578703701</v>
      </c>
      <c r="G9433" t="str">
        <f t="shared" si="736"/>
        <v>12</v>
      </c>
      <c r="H9433" t="str">
        <f t="shared" si="737"/>
        <v>09</v>
      </c>
      <c r="I9433">
        <v>370</v>
      </c>
      <c r="J9433">
        <f t="shared" si="738"/>
        <v>6.166666666666667</v>
      </c>
      <c r="K9433" t="s">
        <v>42</v>
      </c>
      <c r="L9433" t="s">
        <v>10160</v>
      </c>
      <c r="M9433" t="s">
        <v>44</v>
      </c>
      <c r="N9433" t="b">
        <v>0</v>
      </c>
      <c r="O9433">
        <f>_xlfn.XLOOKUP(B9433,Machine_Info!A:A,Machine_Info!E:E)</f>
        <v>16</v>
      </c>
      <c r="P9433">
        <f t="shared" si="735"/>
        <v>9.8333333333333321</v>
      </c>
      <c r="Q9433">
        <f t="shared" si="739"/>
        <v>0.61458333333333326</v>
      </c>
    </row>
    <row r="9434" spans="1:17" x14ac:dyDescent="0.2">
      <c r="A9434" t="s">
        <v>9552</v>
      </c>
      <c r="B9434" t="s">
        <v>202</v>
      </c>
      <c r="C9434" t="s">
        <v>203</v>
      </c>
      <c r="D9434" t="s">
        <v>32</v>
      </c>
      <c r="E9434" s="2">
        <v>45635.941180555557</v>
      </c>
      <c r="F9434" s="2">
        <v>45635.968263888892</v>
      </c>
      <c r="G9434" t="str">
        <f t="shared" si="736"/>
        <v>12</v>
      </c>
      <c r="H9434" t="str">
        <f t="shared" si="737"/>
        <v>09</v>
      </c>
      <c r="I9434">
        <v>257</v>
      </c>
      <c r="J9434">
        <f t="shared" si="738"/>
        <v>4.2833333333333332</v>
      </c>
      <c r="K9434" t="s">
        <v>38</v>
      </c>
      <c r="L9434" t="s">
        <v>165</v>
      </c>
      <c r="M9434" t="s">
        <v>34</v>
      </c>
      <c r="N9434" t="b">
        <v>0</v>
      </c>
      <c r="O9434">
        <f>_xlfn.XLOOKUP(B9434,Machine_Info!A:A,Machine_Info!E:E)</f>
        <v>22</v>
      </c>
      <c r="P9434">
        <f t="shared" si="735"/>
        <v>17.716666666666669</v>
      </c>
      <c r="Q9434">
        <f t="shared" si="739"/>
        <v>0.80530303030303041</v>
      </c>
    </row>
    <row r="9435" spans="1:17" x14ac:dyDescent="0.2">
      <c r="A9435" t="s">
        <v>9553</v>
      </c>
      <c r="B9435" t="s">
        <v>96</v>
      </c>
      <c r="C9435" t="s">
        <v>97</v>
      </c>
      <c r="D9435" t="s">
        <v>27</v>
      </c>
      <c r="E9435" s="2">
        <v>45635.941400462973</v>
      </c>
      <c r="F9435" s="2">
        <v>45635.950428240743</v>
      </c>
      <c r="G9435" t="str">
        <f t="shared" si="736"/>
        <v>12</v>
      </c>
      <c r="H9435" t="str">
        <f t="shared" si="737"/>
        <v>09</v>
      </c>
      <c r="I9435">
        <v>184</v>
      </c>
      <c r="J9435">
        <f t="shared" si="738"/>
        <v>3.0666666666666669</v>
      </c>
      <c r="K9435" t="s">
        <v>54</v>
      </c>
      <c r="L9435" t="s">
        <v>61</v>
      </c>
      <c r="M9435" t="s">
        <v>23</v>
      </c>
      <c r="N9435" t="b">
        <v>1</v>
      </c>
      <c r="O9435">
        <f>_xlfn.XLOOKUP(B9435,Machine_Info!A:A,Machine_Info!E:E)</f>
        <v>20</v>
      </c>
      <c r="P9435">
        <f t="shared" si="735"/>
        <v>16.933333333333334</v>
      </c>
      <c r="Q9435">
        <f t="shared" si="739"/>
        <v>0.84666666666666668</v>
      </c>
    </row>
    <row r="9436" spans="1:17" x14ac:dyDescent="0.2">
      <c r="A9436" t="s">
        <v>9554</v>
      </c>
      <c r="B9436" t="s">
        <v>92</v>
      </c>
      <c r="C9436" t="s">
        <v>93</v>
      </c>
      <c r="D9436" t="s">
        <v>59</v>
      </c>
      <c r="E9436" s="2">
        <v>45635.992268518523</v>
      </c>
      <c r="F9436" s="2">
        <v>45636.065879629627</v>
      </c>
      <c r="G9436" t="str">
        <f t="shared" si="736"/>
        <v>12</v>
      </c>
      <c r="H9436" t="str">
        <f t="shared" si="737"/>
        <v>09</v>
      </c>
      <c r="I9436">
        <v>91</v>
      </c>
      <c r="J9436">
        <f t="shared" si="738"/>
        <v>1.5166666666666666</v>
      </c>
      <c r="K9436" t="s">
        <v>110</v>
      </c>
      <c r="L9436" t="s">
        <v>10160</v>
      </c>
      <c r="M9436" t="s">
        <v>44</v>
      </c>
      <c r="N9436" t="b">
        <v>0</v>
      </c>
      <c r="O9436">
        <f>_xlfn.XLOOKUP(B9436,Machine_Info!A:A,Machine_Info!E:E)</f>
        <v>20</v>
      </c>
      <c r="P9436">
        <f t="shared" si="735"/>
        <v>18.483333333333334</v>
      </c>
      <c r="Q9436">
        <f t="shared" si="739"/>
        <v>0.92416666666666669</v>
      </c>
    </row>
    <row r="9437" spans="1:17" x14ac:dyDescent="0.2">
      <c r="A9437" t="s">
        <v>9555</v>
      </c>
      <c r="B9437" t="s">
        <v>92</v>
      </c>
      <c r="C9437" t="s">
        <v>93</v>
      </c>
      <c r="D9437" t="s">
        <v>59</v>
      </c>
      <c r="E9437" s="2">
        <v>45635.995046296302</v>
      </c>
      <c r="F9437" s="2">
        <v>45636.026296296302</v>
      </c>
      <c r="G9437" t="str">
        <f t="shared" si="736"/>
        <v>12</v>
      </c>
      <c r="H9437" t="str">
        <f t="shared" si="737"/>
        <v>09</v>
      </c>
      <c r="I9437">
        <v>232</v>
      </c>
      <c r="J9437">
        <f t="shared" si="738"/>
        <v>3.8666666666666667</v>
      </c>
      <c r="K9437" t="s">
        <v>42</v>
      </c>
      <c r="L9437" t="s">
        <v>10160</v>
      </c>
      <c r="M9437" t="s">
        <v>44</v>
      </c>
      <c r="N9437" t="b">
        <v>0</v>
      </c>
      <c r="O9437">
        <f>_xlfn.XLOOKUP(B9437,Machine_Info!A:A,Machine_Info!E:E)</f>
        <v>20</v>
      </c>
      <c r="P9437">
        <f t="shared" si="735"/>
        <v>16.133333333333333</v>
      </c>
      <c r="Q9437">
        <f t="shared" si="739"/>
        <v>0.80666666666666664</v>
      </c>
    </row>
    <row r="9438" spans="1:17" x14ac:dyDescent="0.2">
      <c r="A9438" t="s">
        <v>9556</v>
      </c>
      <c r="B9438" t="s">
        <v>132</v>
      </c>
      <c r="C9438" t="s">
        <v>133</v>
      </c>
      <c r="D9438" t="s">
        <v>59</v>
      </c>
      <c r="E9438" s="2">
        <v>45635.995648148149</v>
      </c>
      <c r="F9438" s="2">
        <v>45636.532453703701</v>
      </c>
      <c r="G9438" t="str">
        <f t="shared" si="736"/>
        <v>12</v>
      </c>
      <c r="H9438" t="str">
        <f t="shared" si="737"/>
        <v>09</v>
      </c>
      <c r="I9438">
        <v>36</v>
      </c>
      <c r="J9438">
        <f t="shared" si="738"/>
        <v>0.6</v>
      </c>
      <c r="K9438" t="s">
        <v>21</v>
      </c>
      <c r="L9438" t="s">
        <v>165</v>
      </c>
      <c r="M9438" t="s">
        <v>34</v>
      </c>
      <c r="N9438" t="b">
        <v>1</v>
      </c>
      <c r="O9438">
        <f>_xlfn.XLOOKUP(B9438,Machine_Info!A:A,Machine_Info!E:E)</f>
        <v>14</v>
      </c>
      <c r="P9438">
        <f t="shared" si="735"/>
        <v>13.4</v>
      </c>
      <c r="Q9438">
        <f t="shared" si="739"/>
        <v>0.95714285714285718</v>
      </c>
    </row>
    <row r="9439" spans="1:17" x14ac:dyDescent="0.2">
      <c r="A9439" t="s">
        <v>9557</v>
      </c>
      <c r="B9439" t="s">
        <v>135</v>
      </c>
      <c r="C9439" t="s">
        <v>136</v>
      </c>
      <c r="D9439" t="s">
        <v>32</v>
      </c>
      <c r="E9439" s="2">
        <v>45636.082187499997</v>
      </c>
      <c r="F9439" s="2">
        <v>45636.091909722221</v>
      </c>
      <c r="G9439" t="str">
        <f t="shared" si="736"/>
        <v>12</v>
      </c>
      <c r="H9439" t="str">
        <f t="shared" si="737"/>
        <v>10</v>
      </c>
      <c r="I9439">
        <v>226</v>
      </c>
      <c r="J9439">
        <f t="shared" si="738"/>
        <v>3.7666666666666666</v>
      </c>
      <c r="K9439" t="s">
        <v>42</v>
      </c>
      <c r="L9439" t="s">
        <v>165</v>
      </c>
      <c r="M9439" t="s">
        <v>34</v>
      </c>
      <c r="N9439" t="b">
        <v>0</v>
      </c>
      <c r="O9439">
        <f>_xlfn.XLOOKUP(B9439,Machine_Info!A:A,Machine_Info!E:E)</f>
        <v>20</v>
      </c>
      <c r="P9439">
        <f t="shared" si="735"/>
        <v>16.233333333333334</v>
      </c>
      <c r="Q9439">
        <f t="shared" si="739"/>
        <v>0.81166666666666676</v>
      </c>
    </row>
    <row r="9440" spans="1:17" x14ac:dyDescent="0.2">
      <c r="A9440" t="s">
        <v>9558</v>
      </c>
      <c r="B9440" t="s">
        <v>96</v>
      </c>
      <c r="C9440" t="s">
        <v>97</v>
      </c>
      <c r="D9440" t="s">
        <v>27</v>
      </c>
      <c r="E9440" s="2">
        <v>45636.118101851847</v>
      </c>
      <c r="F9440" s="2">
        <v>45636.226435185177</v>
      </c>
      <c r="G9440" t="str">
        <f t="shared" si="736"/>
        <v>12</v>
      </c>
      <c r="H9440" t="str">
        <f t="shared" si="737"/>
        <v>10</v>
      </c>
      <c r="I9440">
        <v>194</v>
      </c>
      <c r="J9440">
        <f t="shared" si="738"/>
        <v>3.2333333333333334</v>
      </c>
      <c r="K9440" t="s">
        <v>21</v>
      </c>
      <c r="L9440" t="s">
        <v>61</v>
      </c>
      <c r="M9440" t="s">
        <v>23</v>
      </c>
      <c r="N9440" t="b">
        <v>1</v>
      </c>
      <c r="O9440">
        <f>_xlfn.XLOOKUP(B9440,Machine_Info!A:A,Machine_Info!E:E)</f>
        <v>20</v>
      </c>
      <c r="P9440">
        <f t="shared" si="735"/>
        <v>16.766666666666666</v>
      </c>
      <c r="Q9440">
        <f t="shared" si="739"/>
        <v>0.83833333333333326</v>
      </c>
    </row>
    <row r="9441" spans="1:17" x14ac:dyDescent="0.2">
      <c r="A9441" t="s">
        <v>9559</v>
      </c>
      <c r="B9441" t="s">
        <v>160</v>
      </c>
      <c r="C9441" t="s">
        <v>161</v>
      </c>
      <c r="D9441" t="s">
        <v>32</v>
      </c>
      <c r="E9441" s="2">
        <v>45636.130416666667</v>
      </c>
      <c r="F9441" s="2">
        <v>45636.245000000003</v>
      </c>
      <c r="G9441" t="str">
        <f t="shared" si="736"/>
        <v>12</v>
      </c>
      <c r="H9441" t="str">
        <f t="shared" si="737"/>
        <v>10</v>
      </c>
      <c r="I9441">
        <v>17</v>
      </c>
      <c r="J9441">
        <f t="shared" si="738"/>
        <v>0.28333333333333333</v>
      </c>
      <c r="K9441" t="s">
        <v>110</v>
      </c>
      <c r="L9441" t="s">
        <v>165</v>
      </c>
      <c r="M9441" t="s">
        <v>34</v>
      </c>
      <c r="N9441" t="b">
        <v>0</v>
      </c>
      <c r="O9441">
        <f>_xlfn.XLOOKUP(B9441,Machine_Info!A:A,Machine_Info!E:E)</f>
        <v>20</v>
      </c>
      <c r="P9441">
        <f t="shared" si="735"/>
        <v>19.716666666666665</v>
      </c>
      <c r="Q9441">
        <f t="shared" si="739"/>
        <v>0.98583333333333323</v>
      </c>
    </row>
    <row r="9442" spans="1:17" x14ac:dyDescent="0.2">
      <c r="A9442" t="s">
        <v>9560</v>
      </c>
      <c r="B9442" t="s">
        <v>96</v>
      </c>
      <c r="C9442" t="s">
        <v>97</v>
      </c>
      <c r="D9442" t="s">
        <v>27</v>
      </c>
      <c r="E9442" s="2">
        <v>45636.136597222219</v>
      </c>
      <c r="F9442" s="2">
        <v>45636.162291666667</v>
      </c>
      <c r="G9442" t="str">
        <f t="shared" si="736"/>
        <v>12</v>
      </c>
      <c r="H9442" t="str">
        <f t="shared" si="737"/>
        <v>10</v>
      </c>
      <c r="I9442">
        <v>417</v>
      </c>
      <c r="J9442">
        <f t="shared" si="738"/>
        <v>6.95</v>
      </c>
      <c r="K9442" t="s">
        <v>28</v>
      </c>
      <c r="L9442" t="s">
        <v>10160</v>
      </c>
      <c r="M9442" t="s">
        <v>44</v>
      </c>
      <c r="N9442" t="b">
        <v>0</v>
      </c>
      <c r="O9442">
        <f>_xlfn.XLOOKUP(B9442,Machine_Info!A:A,Machine_Info!E:E)</f>
        <v>20</v>
      </c>
      <c r="P9442">
        <f t="shared" si="735"/>
        <v>13.05</v>
      </c>
      <c r="Q9442">
        <f t="shared" si="739"/>
        <v>0.65250000000000008</v>
      </c>
    </row>
    <row r="9443" spans="1:17" x14ac:dyDescent="0.2">
      <c r="A9443" t="s">
        <v>9561</v>
      </c>
      <c r="B9443" t="s">
        <v>92</v>
      </c>
      <c r="C9443" t="s">
        <v>93</v>
      </c>
      <c r="D9443" t="s">
        <v>59</v>
      </c>
      <c r="E9443" s="2">
        <v>45636.175532407397</v>
      </c>
      <c r="F9443" s="2">
        <v>45636.179699074077</v>
      </c>
      <c r="G9443" t="str">
        <f t="shared" si="736"/>
        <v>12</v>
      </c>
      <c r="H9443" t="str">
        <f t="shared" si="737"/>
        <v>10</v>
      </c>
      <c r="I9443">
        <v>127</v>
      </c>
      <c r="J9443">
        <f t="shared" si="738"/>
        <v>2.1166666666666667</v>
      </c>
      <c r="K9443" t="s">
        <v>42</v>
      </c>
      <c r="L9443" t="s">
        <v>10160</v>
      </c>
      <c r="M9443" t="s">
        <v>44</v>
      </c>
      <c r="N9443" t="b">
        <v>0</v>
      </c>
      <c r="O9443">
        <f>_xlfn.XLOOKUP(B9443,Machine_Info!A:A,Machine_Info!E:E)</f>
        <v>20</v>
      </c>
      <c r="P9443">
        <f t="shared" si="735"/>
        <v>17.883333333333333</v>
      </c>
      <c r="Q9443">
        <f t="shared" si="739"/>
        <v>0.89416666666666667</v>
      </c>
    </row>
    <row r="9444" spans="1:17" x14ac:dyDescent="0.2">
      <c r="A9444" t="s">
        <v>9562</v>
      </c>
      <c r="B9444" t="s">
        <v>116</v>
      </c>
      <c r="C9444" t="s">
        <v>117</v>
      </c>
      <c r="D9444" t="s">
        <v>20</v>
      </c>
      <c r="E9444" s="2">
        <v>45636.217187499999</v>
      </c>
      <c r="F9444" s="2">
        <v>45636.22552083333</v>
      </c>
      <c r="G9444" t="str">
        <f t="shared" si="736"/>
        <v>12</v>
      </c>
      <c r="H9444" t="str">
        <f t="shared" si="737"/>
        <v>10</v>
      </c>
      <c r="I9444">
        <v>187</v>
      </c>
      <c r="J9444">
        <f t="shared" si="738"/>
        <v>3.1166666666666667</v>
      </c>
      <c r="K9444" t="s">
        <v>60</v>
      </c>
      <c r="L9444" t="s">
        <v>10160</v>
      </c>
      <c r="M9444" t="s">
        <v>44</v>
      </c>
      <c r="N9444" t="b">
        <v>0</v>
      </c>
      <c r="O9444">
        <f>_xlfn.XLOOKUP(B9444,Machine_Info!A:A,Machine_Info!E:E)</f>
        <v>16</v>
      </c>
      <c r="P9444">
        <f t="shared" si="735"/>
        <v>12.883333333333333</v>
      </c>
      <c r="Q9444">
        <f t="shared" si="739"/>
        <v>0.8052083333333333</v>
      </c>
    </row>
    <row r="9445" spans="1:17" x14ac:dyDescent="0.2">
      <c r="A9445" t="s">
        <v>9563</v>
      </c>
      <c r="B9445" t="s">
        <v>106</v>
      </c>
      <c r="C9445" t="s">
        <v>107</v>
      </c>
      <c r="D9445" t="s">
        <v>59</v>
      </c>
      <c r="E9445" s="2">
        <v>45636.244421296287</v>
      </c>
      <c r="F9445" s="2">
        <v>45636.308310185188</v>
      </c>
      <c r="G9445" t="str">
        <f t="shared" si="736"/>
        <v>12</v>
      </c>
      <c r="H9445" t="str">
        <f t="shared" si="737"/>
        <v>10</v>
      </c>
      <c r="I9445">
        <v>12</v>
      </c>
      <c r="J9445">
        <f t="shared" si="738"/>
        <v>0.2</v>
      </c>
      <c r="K9445" t="s">
        <v>110</v>
      </c>
      <c r="L9445" t="s">
        <v>10160</v>
      </c>
      <c r="M9445" t="s">
        <v>44</v>
      </c>
      <c r="N9445" t="b">
        <v>0</v>
      </c>
      <c r="O9445">
        <f>_xlfn.XLOOKUP(B9445,Machine_Info!A:A,Machine_Info!E:E)</f>
        <v>16</v>
      </c>
      <c r="P9445">
        <f t="shared" si="735"/>
        <v>15.8</v>
      </c>
      <c r="Q9445">
        <f t="shared" si="739"/>
        <v>0.98750000000000004</v>
      </c>
    </row>
    <row r="9446" spans="1:17" x14ac:dyDescent="0.2">
      <c r="A9446" t="s">
        <v>9564</v>
      </c>
      <c r="B9446" t="s">
        <v>253</v>
      </c>
      <c r="C9446" t="s">
        <v>254</v>
      </c>
      <c r="D9446" t="s">
        <v>59</v>
      </c>
      <c r="E9446" s="2">
        <v>45636.308738425927</v>
      </c>
      <c r="F9446" s="2">
        <v>45636.412210648137</v>
      </c>
      <c r="G9446" t="str">
        <f t="shared" si="736"/>
        <v>12</v>
      </c>
      <c r="H9446" t="str">
        <f t="shared" si="737"/>
        <v>10</v>
      </c>
      <c r="I9446">
        <v>9</v>
      </c>
      <c r="J9446">
        <f t="shared" si="738"/>
        <v>0.15</v>
      </c>
      <c r="K9446" t="s">
        <v>110</v>
      </c>
      <c r="L9446" t="s">
        <v>165</v>
      </c>
      <c r="M9446" t="s">
        <v>34</v>
      </c>
      <c r="N9446" t="b">
        <v>0</v>
      </c>
      <c r="O9446">
        <f>_xlfn.XLOOKUP(B9446,Machine_Info!A:A,Machine_Info!E:E)</f>
        <v>22</v>
      </c>
      <c r="P9446">
        <f t="shared" si="735"/>
        <v>21.85</v>
      </c>
      <c r="Q9446">
        <f t="shared" si="739"/>
        <v>0.99318181818181828</v>
      </c>
    </row>
    <row r="9447" spans="1:17" x14ac:dyDescent="0.2">
      <c r="A9447" t="s">
        <v>9565</v>
      </c>
      <c r="B9447" t="s">
        <v>106</v>
      </c>
      <c r="C9447" t="s">
        <v>107</v>
      </c>
      <c r="D9447" t="s">
        <v>59</v>
      </c>
      <c r="E9447" s="2">
        <v>45636.316828703697</v>
      </c>
      <c r="F9447" s="2">
        <v>45636.408495370371</v>
      </c>
      <c r="G9447" t="str">
        <f t="shared" si="736"/>
        <v>12</v>
      </c>
      <c r="H9447" t="str">
        <f t="shared" si="737"/>
        <v>10</v>
      </c>
      <c r="I9447">
        <v>14</v>
      </c>
      <c r="J9447">
        <f t="shared" si="738"/>
        <v>0.23333333333333334</v>
      </c>
      <c r="K9447" t="s">
        <v>28</v>
      </c>
      <c r="L9447" t="s">
        <v>61</v>
      </c>
      <c r="M9447" t="s">
        <v>23</v>
      </c>
      <c r="N9447" t="b">
        <v>0</v>
      </c>
      <c r="O9447">
        <f>_xlfn.XLOOKUP(B9447,Machine_Info!A:A,Machine_Info!E:E)</f>
        <v>16</v>
      </c>
      <c r="P9447">
        <f t="shared" si="735"/>
        <v>15.766666666666667</v>
      </c>
      <c r="Q9447">
        <f t="shared" si="739"/>
        <v>0.98541666666666672</v>
      </c>
    </row>
    <row r="9448" spans="1:17" x14ac:dyDescent="0.2">
      <c r="A9448" t="s">
        <v>9566</v>
      </c>
      <c r="B9448" t="s">
        <v>152</v>
      </c>
      <c r="C9448" t="s">
        <v>153</v>
      </c>
      <c r="D9448" t="s">
        <v>27</v>
      </c>
      <c r="E9448" s="2">
        <v>45636.333761574067</v>
      </c>
      <c r="F9448" s="2">
        <v>45636.340011574073</v>
      </c>
      <c r="G9448" t="str">
        <f t="shared" si="736"/>
        <v>12</v>
      </c>
      <c r="H9448" t="str">
        <f t="shared" si="737"/>
        <v>10</v>
      </c>
      <c r="I9448">
        <v>19</v>
      </c>
      <c r="J9448">
        <f t="shared" si="738"/>
        <v>0.31666666666666665</v>
      </c>
      <c r="K9448" t="s">
        <v>110</v>
      </c>
      <c r="L9448" t="s">
        <v>10160</v>
      </c>
      <c r="M9448" t="s">
        <v>44</v>
      </c>
      <c r="N9448" t="b">
        <v>0</v>
      </c>
      <c r="O9448">
        <f>_xlfn.XLOOKUP(B9448,Machine_Info!A:A,Machine_Info!E:E)</f>
        <v>18</v>
      </c>
      <c r="P9448">
        <f t="shared" si="735"/>
        <v>17.683333333333334</v>
      </c>
      <c r="Q9448">
        <f t="shared" si="739"/>
        <v>0.9824074074074074</v>
      </c>
    </row>
    <row r="9449" spans="1:17" x14ac:dyDescent="0.2">
      <c r="A9449" t="s">
        <v>9567</v>
      </c>
      <c r="B9449" t="s">
        <v>174</v>
      </c>
      <c r="C9449" t="s">
        <v>175</v>
      </c>
      <c r="D9449" t="s">
        <v>59</v>
      </c>
      <c r="E9449" s="2">
        <v>45636.348391203697</v>
      </c>
      <c r="F9449" s="2">
        <v>45636.350474537037</v>
      </c>
      <c r="G9449" t="str">
        <f t="shared" si="736"/>
        <v>12</v>
      </c>
      <c r="H9449" t="str">
        <f t="shared" si="737"/>
        <v>10</v>
      </c>
      <c r="I9449">
        <v>93</v>
      </c>
      <c r="J9449">
        <f t="shared" si="738"/>
        <v>1.55</v>
      </c>
      <c r="K9449" t="s">
        <v>54</v>
      </c>
      <c r="L9449" t="s">
        <v>61</v>
      </c>
      <c r="M9449" t="s">
        <v>23</v>
      </c>
      <c r="N9449" t="b">
        <v>1</v>
      </c>
      <c r="O9449">
        <f>_xlfn.XLOOKUP(B9449,Machine_Info!A:A,Machine_Info!E:E)</f>
        <v>14</v>
      </c>
      <c r="P9449">
        <f t="shared" si="735"/>
        <v>12.45</v>
      </c>
      <c r="Q9449">
        <f t="shared" si="739"/>
        <v>0.88928571428571423</v>
      </c>
    </row>
    <row r="9450" spans="1:17" x14ac:dyDescent="0.2">
      <c r="A9450" t="s">
        <v>9568</v>
      </c>
      <c r="B9450" t="s">
        <v>139</v>
      </c>
      <c r="C9450" t="s">
        <v>140</v>
      </c>
      <c r="D9450" t="s">
        <v>59</v>
      </c>
      <c r="E9450" s="2">
        <v>45636.353518518517</v>
      </c>
      <c r="F9450" s="2">
        <v>45636.384768518517</v>
      </c>
      <c r="G9450" t="str">
        <f t="shared" si="736"/>
        <v>12</v>
      </c>
      <c r="H9450" t="str">
        <f t="shared" si="737"/>
        <v>10</v>
      </c>
      <c r="I9450">
        <v>86</v>
      </c>
      <c r="J9450">
        <f t="shared" si="738"/>
        <v>1.4333333333333333</v>
      </c>
      <c r="K9450" t="s">
        <v>21</v>
      </c>
      <c r="L9450" t="s">
        <v>61</v>
      </c>
      <c r="M9450" t="s">
        <v>23</v>
      </c>
      <c r="N9450" t="b">
        <v>1</v>
      </c>
      <c r="O9450">
        <f>_xlfn.XLOOKUP(B9450,Machine_Info!A:A,Machine_Info!E:E)</f>
        <v>20</v>
      </c>
      <c r="P9450">
        <f t="shared" si="735"/>
        <v>18.566666666666666</v>
      </c>
      <c r="Q9450">
        <f t="shared" si="739"/>
        <v>0.92833333333333334</v>
      </c>
    </row>
    <row r="9451" spans="1:17" x14ac:dyDescent="0.2">
      <c r="A9451" t="s">
        <v>9569</v>
      </c>
      <c r="B9451" t="s">
        <v>52</v>
      </c>
      <c r="C9451" t="s">
        <v>53</v>
      </c>
      <c r="D9451" t="s">
        <v>27</v>
      </c>
      <c r="E9451" s="2">
        <v>45636.356122685182</v>
      </c>
      <c r="F9451" s="2">
        <v>45636.459594907406</v>
      </c>
      <c r="G9451" t="str">
        <f t="shared" si="736"/>
        <v>12</v>
      </c>
      <c r="H9451" t="str">
        <f t="shared" si="737"/>
        <v>10</v>
      </c>
      <c r="I9451">
        <v>30</v>
      </c>
      <c r="J9451">
        <f t="shared" si="738"/>
        <v>0.5</v>
      </c>
      <c r="K9451" t="s">
        <v>71</v>
      </c>
      <c r="L9451" t="s">
        <v>61</v>
      </c>
      <c r="M9451" t="s">
        <v>23</v>
      </c>
      <c r="N9451" t="b">
        <v>1</v>
      </c>
      <c r="O9451">
        <f>_xlfn.XLOOKUP(B9451,Machine_Info!A:A,Machine_Info!E:E)</f>
        <v>16</v>
      </c>
      <c r="P9451">
        <f t="shared" si="735"/>
        <v>15.5</v>
      </c>
      <c r="Q9451">
        <f t="shared" si="739"/>
        <v>0.96875</v>
      </c>
    </row>
    <row r="9452" spans="1:17" x14ac:dyDescent="0.2">
      <c r="A9452" t="s">
        <v>9570</v>
      </c>
      <c r="B9452" t="s">
        <v>152</v>
      </c>
      <c r="C9452" t="s">
        <v>153</v>
      </c>
      <c r="D9452" t="s">
        <v>27</v>
      </c>
      <c r="E9452" s="2">
        <v>45636.376516203702</v>
      </c>
      <c r="F9452" s="2">
        <v>45636.490405092591</v>
      </c>
      <c r="G9452" t="str">
        <f t="shared" si="736"/>
        <v>12</v>
      </c>
      <c r="H9452" t="str">
        <f t="shared" si="737"/>
        <v>10</v>
      </c>
      <c r="I9452">
        <v>364</v>
      </c>
      <c r="J9452">
        <f t="shared" si="738"/>
        <v>6.0666666666666664</v>
      </c>
      <c r="K9452" t="s">
        <v>150</v>
      </c>
      <c r="L9452" t="s">
        <v>165</v>
      </c>
      <c r="M9452" t="s">
        <v>34</v>
      </c>
      <c r="N9452" t="b">
        <v>0</v>
      </c>
      <c r="O9452">
        <f>_xlfn.XLOOKUP(B9452,Machine_Info!A:A,Machine_Info!E:E)</f>
        <v>18</v>
      </c>
      <c r="P9452">
        <f t="shared" si="735"/>
        <v>11.933333333333334</v>
      </c>
      <c r="Q9452">
        <f t="shared" si="739"/>
        <v>0.66296296296296298</v>
      </c>
    </row>
    <row r="9453" spans="1:17" x14ac:dyDescent="0.2">
      <c r="A9453" t="s">
        <v>9571</v>
      </c>
      <c r="B9453" t="s">
        <v>163</v>
      </c>
      <c r="C9453" t="s">
        <v>164</v>
      </c>
      <c r="D9453" t="s">
        <v>32</v>
      </c>
      <c r="E9453" s="2">
        <v>45636.388275462959</v>
      </c>
      <c r="F9453" s="2">
        <v>45636.563275462962</v>
      </c>
      <c r="G9453" t="str">
        <f t="shared" si="736"/>
        <v>12</v>
      </c>
      <c r="H9453" t="str">
        <f t="shared" si="737"/>
        <v>10</v>
      </c>
      <c r="I9453">
        <v>395</v>
      </c>
      <c r="J9453">
        <f t="shared" si="738"/>
        <v>6.583333333333333</v>
      </c>
      <c r="K9453" t="s">
        <v>54</v>
      </c>
      <c r="L9453" t="s">
        <v>61</v>
      </c>
      <c r="M9453" t="s">
        <v>23</v>
      </c>
      <c r="N9453" t="b">
        <v>1</v>
      </c>
      <c r="O9453">
        <f>_xlfn.XLOOKUP(B9453,Machine_Info!A:A,Machine_Info!E:E)</f>
        <v>20</v>
      </c>
      <c r="P9453">
        <f t="shared" si="735"/>
        <v>13.416666666666668</v>
      </c>
      <c r="Q9453">
        <f t="shared" si="739"/>
        <v>0.67083333333333339</v>
      </c>
    </row>
    <row r="9454" spans="1:17" x14ac:dyDescent="0.2">
      <c r="A9454" t="s">
        <v>9572</v>
      </c>
      <c r="B9454" t="s">
        <v>106</v>
      </c>
      <c r="C9454" t="s">
        <v>107</v>
      </c>
      <c r="D9454" t="s">
        <v>59</v>
      </c>
      <c r="E9454" s="2">
        <v>45636.393368055556</v>
      </c>
      <c r="F9454" s="2">
        <v>45636.418368055558</v>
      </c>
      <c r="G9454" t="str">
        <f t="shared" si="736"/>
        <v>12</v>
      </c>
      <c r="H9454" t="str">
        <f t="shared" si="737"/>
        <v>10</v>
      </c>
      <c r="I9454">
        <v>12</v>
      </c>
      <c r="J9454">
        <f t="shared" si="738"/>
        <v>0.2</v>
      </c>
      <c r="K9454" t="s">
        <v>42</v>
      </c>
      <c r="L9454" t="s">
        <v>10160</v>
      </c>
      <c r="M9454" t="s">
        <v>44</v>
      </c>
      <c r="N9454" t="b">
        <v>0</v>
      </c>
      <c r="O9454">
        <f>_xlfn.XLOOKUP(B9454,Machine_Info!A:A,Machine_Info!E:E)</f>
        <v>16</v>
      </c>
      <c r="P9454">
        <f t="shared" si="735"/>
        <v>15.8</v>
      </c>
      <c r="Q9454">
        <f t="shared" si="739"/>
        <v>0.98750000000000004</v>
      </c>
    </row>
    <row r="9455" spans="1:17" x14ac:dyDescent="0.2">
      <c r="A9455" t="s">
        <v>9573</v>
      </c>
      <c r="B9455" t="s">
        <v>84</v>
      </c>
      <c r="C9455" t="s">
        <v>85</v>
      </c>
      <c r="D9455" t="s">
        <v>27</v>
      </c>
      <c r="E9455" s="2">
        <v>45636.435844907413</v>
      </c>
      <c r="F9455" s="2">
        <v>45636.522650462961</v>
      </c>
      <c r="G9455" t="str">
        <f t="shared" si="736"/>
        <v>12</v>
      </c>
      <c r="H9455" t="str">
        <f t="shared" si="737"/>
        <v>10</v>
      </c>
      <c r="I9455">
        <v>60</v>
      </c>
      <c r="J9455">
        <f t="shared" si="738"/>
        <v>1</v>
      </c>
      <c r="K9455" t="s">
        <v>42</v>
      </c>
      <c r="L9455" t="s">
        <v>165</v>
      </c>
      <c r="M9455" t="s">
        <v>34</v>
      </c>
      <c r="N9455" t="b">
        <v>0</v>
      </c>
      <c r="O9455">
        <f>_xlfn.XLOOKUP(B9455,Machine_Info!A:A,Machine_Info!E:E)</f>
        <v>22</v>
      </c>
      <c r="P9455">
        <f t="shared" si="735"/>
        <v>21</v>
      </c>
      <c r="Q9455">
        <f t="shared" si="739"/>
        <v>0.95454545454545459</v>
      </c>
    </row>
    <row r="9456" spans="1:17" x14ac:dyDescent="0.2">
      <c r="A9456" t="s">
        <v>9574</v>
      </c>
      <c r="B9456" t="s">
        <v>96</v>
      </c>
      <c r="C9456" t="s">
        <v>97</v>
      </c>
      <c r="D9456" t="s">
        <v>27</v>
      </c>
      <c r="E9456" s="2">
        <v>45636.444988425923</v>
      </c>
      <c r="F9456" s="2">
        <v>45636.447071759263</v>
      </c>
      <c r="G9456" t="str">
        <f t="shared" si="736"/>
        <v>12</v>
      </c>
      <c r="H9456" t="str">
        <f t="shared" si="737"/>
        <v>10</v>
      </c>
      <c r="I9456">
        <v>378</v>
      </c>
      <c r="J9456">
        <f t="shared" si="738"/>
        <v>6.3</v>
      </c>
      <c r="K9456" t="s">
        <v>103</v>
      </c>
      <c r="L9456" t="s">
        <v>61</v>
      </c>
      <c r="M9456" t="s">
        <v>23</v>
      </c>
      <c r="N9456" t="b">
        <v>0</v>
      </c>
      <c r="O9456">
        <f>_xlfn.XLOOKUP(B9456,Machine_Info!A:A,Machine_Info!E:E)</f>
        <v>20</v>
      </c>
      <c r="P9456">
        <f t="shared" si="735"/>
        <v>13.7</v>
      </c>
      <c r="Q9456">
        <f t="shared" si="739"/>
        <v>0.68499999999999994</v>
      </c>
    </row>
    <row r="9457" spans="1:17" x14ac:dyDescent="0.2">
      <c r="A9457" t="s">
        <v>9575</v>
      </c>
      <c r="B9457" t="s">
        <v>218</v>
      </c>
      <c r="C9457" t="s">
        <v>219</v>
      </c>
      <c r="D9457" t="s">
        <v>20</v>
      </c>
      <c r="E9457" s="2">
        <v>45636.578530092593</v>
      </c>
      <c r="F9457" s="2">
        <v>45636.602835648147</v>
      </c>
      <c r="G9457" t="str">
        <f t="shared" si="736"/>
        <v>12</v>
      </c>
      <c r="H9457" t="str">
        <f t="shared" si="737"/>
        <v>10</v>
      </c>
      <c r="I9457">
        <v>193</v>
      </c>
      <c r="J9457">
        <f t="shared" si="738"/>
        <v>3.2166666666666668</v>
      </c>
      <c r="K9457" t="s">
        <v>38</v>
      </c>
      <c r="L9457" t="s">
        <v>165</v>
      </c>
      <c r="M9457" t="s">
        <v>34</v>
      </c>
      <c r="N9457" t="b">
        <v>0</v>
      </c>
      <c r="O9457">
        <f>_xlfn.XLOOKUP(B9457,Machine_Info!A:A,Machine_Info!E:E)</f>
        <v>14</v>
      </c>
      <c r="P9457">
        <f t="shared" si="735"/>
        <v>10.783333333333333</v>
      </c>
      <c r="Q9457">
        <f t="shared" si="739"/>
        <v>0.77023809523809528</v>
      </c>
    </row>
    <row r="9458" spans="1:17" x14ac:dyDescent="0.2">
      <c r="A9458" t="s">
        <v>9576</v>
      </c>
      <c r="B9458" t="s">
        <v>18</v>
      </c>
      <c r="C9458" t="s">
        <v>19</v>
      </c>
      <c r="D9458" t="s">
        <v>20</v>
      </c>
      <c r="E9458" s="2">
        <v>45636.645289351851</v>
      </c>
      <c r="F9458" s="2">
        <v>45636.839733796303</v>
      </c>
      <c r="G9458" t="str">
        <f t="shared" si="736"/>
        <v>12</v>
      </c>
      <c r="H9458" t="str">
        <f t="shared" si="737"/>
        <v>10</v>
      </c>
      <c r="I9458">
        <v>227</v>
      </c>
      <c r="J9458">
        <f t="shared" si="738"/>
        <v>3.7833333333333332</v>
      </c>
      <c r="K9458" t="s">
        <v>21</v>
      </c>
      <c r="L9458" t="s">
        <v>61</v>
      </c>
      <c r="M9458" t="s">
        <v>23</v>
      </c>
      <c r="N9458" t="b">
        <v>1</v>
      </c>
      <c r="O9458">
        <f>_xlfn.XLOOKUP(B9458,Machine_Info!A:A,Machine_Info!E:E)</f>
        <v>16</v>
      </c>
      <c r="P9458">
        <f t="shared" si="735"/>
        <v>12.216666666666667</v>
      </c>
      <c r="Q9458">
        <f t="shared" si="739"/>
        <v>0.76354166666666667</v>
      </c>
    </row>
    <row r="9459" spans="1:17" x14ac:dyDescent="0.2">
      <c r="A9459" t="s">
        <v>9577</v>
      </c>
      <c r="B9459" t="s">
        <v>96</v>
      </c>
      <c r="C9459" t="s">
        <v>97</v>
      </c>
      <c r="D9459" t="s">
        <v>27</v>
      </c>
      <c r="E9459" s="2">
        <v>45636.64707175926</v>
      </c>
      <c r="F9459" s="2">
        <v>45636.746377314812</v>
      </c>
      <c r="G9459" t="str">
        <f t="shared" si="736"/>
        <v>12</v>
      </c>
      <c r="H9459" t="str">
        <f t="shared" si="737"/>
        <v>10</v>
      </c>
      <c r="I9459">
        <v>227</v>
      </c>
      <c r="J9459">
        <f t="shared" si="738"/>
        <v>3.7833333333333332</v>
      </c>
      <c r="K9459" t="s">
        <v>21</v>
      </c>
      <c r="L9459" t="s">
        <v>10160</v>
      </c>
      <c r="M9459" t="s">
        <v>44</v>
      </c>
      <c r="N9459" t="b">
        <v>1</v>
      </c>
      <c r="O9459">
        <f>_xlfn.XLOOKUP(B9459,Machine_Info!A:A,Machine_Info!E:E)</f>
        <v>20</v>
      </c>
      <c r="P9459">
        <f t="shared" si="735"/>
        <v>16.216666666666669</v>
      </c>
      <c r="Q9459">
        <f t="shared" si="739"/>
        <v>0.81083333333333341</v>
      </c>
    </row>
    <row r="9460" spans="1:17" x14ac:dyDescent="0.2">
      <c r="A9460" t="s">
        <v>9578</v>
      </c>
      <c r="B9460" t="s">
        <v>78</v>
      </c>
      <c r="C9460" t="s">
        <v>79</v>
      </c>
      <c r="D9460" t="s">
        <v>32</v>
      </c>
      <c r="E9460" s="2">
        <v>45636.699548611112</v>
      </c>
      <c r="F9460" s="2">
        <v>45636.730104166672</v>
      </c>
      <c r="G9460" t="str">
        <f t="shared" si="736"/>
        <v>12</v>
      </c>
      <c r="H9460" t="str">
        <f t="shared" si="737"/>
        <v>10</v>
      </c>
      <c r="I9460">
        <v>536</v>
      </c>
      <c r="J9460">
        <f t="shared" si="738"/>
        <v>8.9333333333333336</v>
      </c>
      <c r="K9460" t="s">
        <v>28</v>
      </c>
      <c r="L9460" t="s">
        <v>10160</v>
      </c>
      <c r="M9460" t="s">
        <v>44</v>
      </c>
      <c r="N9460" t="b">
        <v>0</v>
      </c>
      <c r="O9460">
        <f>_xlfn.XLOOKUP(B9460,Machine_Info!A:A,Machine_Info!E:E)</f>
        <v>22</v>
      </c>
      <c r="P9460">
        <f t="shared" si="735"/>
        <v>13.066666666666666</v>
      </c>
      <c r="Q9460">
        <f t="shared" si="739"/>
        <v>0.59393939393939388</v>
      </c>
    </row>
    <row r="9461" spans="1:17" x14ac:dyDescent="0.2">
      <c r="A9461" t="s">
        <v>9579</v>
      </c>
      <c r="B9461" t="s">
        <v>57</v>
      </c>
      <c r="C9461" t="s">
        <v>58</v>
      </c>
      <c r="D9461" t="s">
        <v>59</v>
      </c>
      <c r="E9461" s="2">
        <v>45636.710682870369</v>
      </c>
      <c r="F9461" s="2">
        <v>45636.830127314817</v>
      </c>
      <c r="G9461" t="str">
        <f t="shared" si="736"/>
        <v>12</v>
      </c>
      <c r="H9461" t="str">
        <f t="shared" si="737"/>
        <v>10</v>
      </c>
      <c r="I9461">
        <v>15</v>
      </c>
      <c r="J9461">
        <f t="shared" si="738"/>
        <v>0.25</v>
      </c>
      <c r="K9461" t="s">
        <v>54</v>
      </c>
      <c r="L9461" t="s">
        <v>61</v>
      </c>
      <c r="M9461" t="s">
        <v>23</v>
      </c>
      <c r="N9461" t="b">
        <v>1</v>
      </c>
      <c r="O9461">
        <f>_xlfn.XLOOKUP(B9461,Machine_Info!A:A,Machine_Info!E:E)</f>
        <v>18</v>
      </c>
      <c r="P9461">
        <f t="shared" si="735"/>
        <v>17.75</v>
      </c>
      <c r="Q9461">
        <f t="shared" si="739"/>
        <v>0.98611111111111116</v>
      </c>
    </row>
    <row r="9462" spans="1:17" x14ac:dyDescent="0.2">
      <c r="A9462" t="s">
        <v>9580</v>
      </c>
      <c r="B9462" t="s">
        <v>202</v>
      </c>
      <c r="C9462" t="s">
        <v>203</v>
      </c>
      <c r="D9462" t="s">
        <v>32</v>
      </c>
      <c r="E9462" s="2">
        <v>45636.715104166673</v>
      </c>
      <c r="F9462" s="2">
        <v>45636.731076388889</v>
      </c>
      <c r="G9462" t="str">
        <f t="shared" si="736"/>
        <v>12</v>
      </c>
      <c r="H9462" t="str">
        <f t="shared" si="737"/>
        <v>10</v>
      </c>
      <c r="I9462">
        <v>78</v>
      </c>
      <c r="J9462">
        <f t="shared" si="738"/>
        <v>1.3</v>
      </c>
      <c r="K9462" t="s">
        <v>42</v>
      </c>
      <c r="L9462" t="s">
        <v>10160</v>
      </c>
      <c r="M9462" t="s">
        <v>44</v>
      </c>
      <c r="N9462" t="b">
        <v>0</v>
      </c>
      <c r="O9462">
        <f>_xlfn.XLOOKUP(B9462,Machine_Info!A:A,Machine_Info!E:E)</f>
        <v>22</v>
      </c>
      <c r="P9462">
        <f t="shared" si="735"/>
        <v>20.7</v>
      </c>
      <c r="Q9462">
        <f t="shared" si="739"/>
        <v>0.94090909090909092</v>
      </c>
    </row>
    <row r="9463" spans="1:17" x14ac:dyDescent="0.2">
      <c r="A9463" t="s">
        <v>9581</v>
      </c>
      <c r="B9463" t="s">
        <v>142</v>
      </c>
      <c r="C9463" t="s">
        <v>143</v>
      </c>
      <c r="D9463" t="s">
        <v>27</v>
      </c>
      <c r="E9463" s="2">
        <v>45636.731747685182</v>
      </c>
      <c r="F9463" s="2">
        <v>45636.828969907408</v>
      </c>
      <c r="G9463" t="str">
        <f t="shared" si="736"/>
        <v>12</v>
      </c>
      <c r="H9463" t="str">
        <f t="shared" si="737"/>
        <v>10</v>
      </c>
      <c r="I9463">
        <v>374</v>
      </c>
      <c r="J9463">
        <f t="shared" si="738"/>
        <v>6.2333333333333334</v>
      </c>
      <c r="K9463" t="s">
        <v>42</v>
      </c>
      <c r="L9463" t="s">
        <v>10160</v>
      </c>
      <c r="M9463" t="s">
        <v>44</v>
      </c>
      <c r="N9463" t="b">
        <v>0</v>
      </c>
      <c r="O9463">
        <f>_xlfn.XLOOKUP(B9463,Machine_Info!A:A,Machine_Info!E:E)</f>
        <v>22</v>
      </c>
      <c r="P9463">
        <f t="shared" si="735"/>
        <v>15.766666666666666</v>
      </c>
      <c r="Q9463">
        <f t="shared" si="739"/>
        <v>0.71666666666666667</v>
      </c>
    </row>
    <row r="9464" spans="1:17" x14ac:dyDescent="0.2">
      <c r="A9464" t="s">
        <v>9582</v>
      </c>
      <c r="B9464" t="s">
        <v>36</v>
      </c>
      <c r="C9464" t="s">
        <v>37</v>
      </c>
      <c r="D9464" t="s">
        <v>20</v>
      </c>
      <c r="E9464" s="2">
        <v>45636.765497685177</v>
      </c>
      <c r="F9464" s="2">
        <v>45636.872442129628</v>
      </c>
      <c r="G9464" t="str">
        <f t="shared" si="736"/>
        <v>12</v>
      </c>
      <c r="H9464" t="str">
        <f t="shared" si="737"/>
        <v>10</v>
      </c>
      <c r="I9464">
        <v>989</v>
      </c>
      <c r="J9464">
        <f t="shared" si="738"/>
        <v>16.483333333333334</v>
      </c>
      <c r="K9464" t="s">
        <v>150</v>
      </c>
      <c r="L9464" t="s">
        <v>10160</v>
      </c>
      <c r="M9464" t="s">
        <v>44</v>
      </c>
      <c r="N9464" t="b">
        <v>0</v>
      </c>
      <c r="O9464">
        <f>_xlfn.XLOOKUP(B9464,Machine_Info!A:A,Machine_Info!E:E)</f>
        <v>18</v>
      </c>
      <c r="P9464">
        <f t="shared" si="735"/>
        <v>1.5166666666666657</v>
      </c>
      <c r="Q9464">
        <f t="shared" si="739"/>
        <v>8.42592592592592E-2</v>
      </c>
    </row>
    <row r="9465" spans="1:17" x14ac:dyDescent="0.2">
      <c r="A9465" t="s">
        <v>9583</v>
      </c>
      <c r="B9465" t="s">
        <v>96</v>
      </c>
      <c r="C9465" t="s">
        <v>97</v>
      </c>
      <c r="D9465" t="s">
        <v>27</v>
      </c>
      <c r="E9465" s="2">
        <v>45636.834976851853</v>
      </c>
      <c r="F9465" s="2">
        <v>45636.971782407411</v>
      </c>
      <c r="G9465" t="str">
        <f t="shared" si="736"/>
        <v>12</v>
      </c>
      <c r="H9465" t="str">
        <f t="shared" si="737"/>
        <v>10</v>
      </c>
      <c r="I9465">
        <v>205</v>
      </c>
      <c r="J9465">
        <f t="shared" si="738"/>
        <v>3.4166666666666665</v>
      </c>
      <c r="K9465" t="s">
        <v>71</v>
      </c>
      <c r="L9465" t="s">
        <v>61</v>
      </c>
      <c r="M9465" t="s">
        <v>23</v>
      </c>
      <c r="N9465" t="b">
        <v>1</v>
      </c>
      <c r="O9465">
        <f>_xlfn.XLOOKUP(B9465,Machine_Info!A:A,Machine_Info!E:E)</f>
        <v>20</v>
      </c>
      <c r="P9465">
        <f t="shared" si="735"/>
        <v>16.583333333333332</v>
      </c>
      <c r="Q9465">
        <f t="shared" si="739"/>
        <v>0.82916666666666661</v>
      </c>
    </row>
    <row r="9466" spans="1:17" x14ac:dyDescent="0.2">
      <c r="A9466" t="s">
        <v>9584</v>
      </c>
      <c r="B9466" t="s">
        <v>66</v>
      </c>
      <c r="C9466" t="s">
        <v>67</v>
      </c>
      <c r="D9466" t="s">
        <v>32</v>
      </c>
      <c r="E9466" s="2">
        <v>45636.864398148151</v>
      </c>
      <c r="F9466" s="2">
        <v>45637.011620370373</v>
      </c>
      <c r="G9466" t="str">
        <f t="shared" si="736"/>
        <v>12</v>
      </c>
      <c r="H9466" t="str">
        <f t="shared" si="737"/>
        <v>10</v>
      </c>
      <c r="I9466">
        <v>35</v>
      </c>
      <c r="J9466">
        <f t="shared" si="738"/>
        <v>0.58333333333333337</v>
      </c>
      <c r="K9466" t="s">
        <v>110</v>
      </c>
      <c r="L9466" t="s">
        <v>10160</v>
      </c>
      <c r="M9466" t="s">
        <v>44</v>
      </c>
      <c r="N9466" t="b">
        <v>0</v>
      </c>
      <c r="O9466">
        <f>_xlfn.XLOOKUP(B9466,Machine_Info!A:A,Machine_Info!E:E)</f>
        <v>14</v>
      </c>
      <c r="P9466">
        <f t="shared" si="735"/>
        <v>13.416666666666666</v>
      </c>
      <c r="Q9466">
        <f t="shared" si="739"/>
        <v>0.95833333333333326</v>
      </c>
    </row>
    <row r="9467" spans="1:17" x14ac:dyDescent="0.2">
      <c r="A9467" t="s">
        <v>9585</v>
      </c>
      <c r="B9467" t="s">
        <v>218</v>
      </c>
      <c r="C9467" t="s">
        <v>219</v>
      </c>
      <c r="D9467" t="s">
        <v>20</v>
      </c>
      <c r="E9467" s="2">
        <v>45636.868969907409</v>
      </c>
      <c r="F9467" s="2">
        <v>45636.889803240738</v>
      </c>
      <c r="G9467" t="str">
        <f t="shared" si="736"/>
        <v>12</v>
      </c>
      <c r="H9467" t="str">
        <f t="shared" si="737"/>
        <v>10</v>
      </c>
      <c r="I9467">
        <v>150</v>
      </c>
      <c r="J9467">
        <f t="shared" si="738"/>
        <v>2.5</v>
      </c>
      <c r="K9467" t="s">
        <v>54</v>
      </c>
      <c r="L9467" t="s">
        <v>61</v>
      </c>
      <c r="M9467" t="s">
        <v>23</v>
      </c>
      <c r="N9467" t="b">
        <v>1</v>
      </c>
      <c r="O9467">
        <f>_xlfn.XLOOKUP(B9467,Machine_Info!A:A,Machine_Info!E:E)</f>
        <v>14</v>
      </c>
      <c r="P9467">
        <f t="shared" si="735"/>
        <v>11.5</v>
      </c>
      <c r="Q9467">
        <f t="shared" si="739"/>
        <v>0.8214285714285714</v>
      </c>
    </row>
    <row r="9468" spans="1:17" x14ac:dyDescent="0.2">
      <c r="A9468" t="s">
        <v>9586</v>
      </c>
      <c r="B9468" t="s">
        <v>66</v>
      </c>
      <c r="C9468" t="s">
        <v>67</v>
      </c>
      <c r="D9468" t="s">
        <v>32</v>
      </c>
      <c r="E9468" s="2">
        <v>45636.885393518518</v>
      </c>
      <c r="F9468" s="2">
        <v>45636.896504629629</v>
      </c>
      <c r="G9468" t="str">
        <f t="shared" si="736"/>
        <v>12</v>
      </c>
      <c r="H9468" t="str">
        <f t="shared" si="737"/>
        <v>10</v>
      </c>
      <c r="I9468">
        <v>128</v>
      </c>
      <c r="J9468">
        <f t="shared" si="738"/>
        <v>2.1333333333333333</v>
      </c>
      <c r="K9468" t="s">
        <v>28</v>
      </c>
      <c r="L9468" t="s">
        <v>61</v>
      </c>
      <c r="M9468" t="s">
        <v>23</v>
      </c>
      <c r="N9468" t="b">
        <v>0</v>
      </c>
      <c r="O9468">
        <f>_xlfn.XLOOKUP(B9468,Machine_Info!A:A,Machine_Info!E:E)</f>
        <v>14</v>
      </c>
      <c r="P9468">
        <f t="shared" si="735"/>
        <v>11.866666666666667</v>
      </c>
      <c r="Q9468">
        <f t="shared" si="739"/>
        <v>0.84761904761904761</v>
      </c>
    </row>
    <row r="9469" spans="1:17" x14ac:dyDescent="0.2">
      <c r="A9469" t="s">
        <v>9587</v>
      </c>
      <c r="B9469" t="s">
        <v>174</v>
      </c>
      <c r="C9469" t="s">
        <v>175</v>
      </c>
      <c r="D9469" t="s">
        <v>59</v>
      </c>
      <c r="E9469" s="2">
        <v>45636.895254629628</v>
      </c>
      <c r="F9469" s="2">
        <v>45636.918865740743</v>
      </c>
      <c r="G9469" t="str">
        <f t="shared" si="736"/>
        <v>12</v>
      </c>
      <c r="H9469" t="str">
        <f t="shared" si="737"/>
        <v>10</v>
      </c>
      <c r="I9469">
        <v>42</v>
      </c>
      <c r="J9469">
        <f t="shared" si="738"/>
        <v>0.7</v>
      </c>
      <c r="K9469" t="s">
        <v>71</v>
      </c>
      <c r="L9469" t="s">
        <v>61</v>
      </c>
      <c r="M9469" t="s">
        <v>23</v>
      </c>
      <c r="N9469" t="b">
        <v>1</v>
      </c>
      <c r="O9469">
        <f>_xlfn.XLOOKUP(B9469,Machine_Info!A:A,Machine_Info!E:E)</f>
        <v>14</v>
      </c>
      <c r="P9469">
        <f t="shared" si="735"/>
        <v>13.3</v>
      </c>
      <c r="Q9469">
        <f t="shared" si="739"/>
        <v>0.95000000000000007</v>
      </c>
    </row>
    <row r="9470" spans="1:17" x14ac:dyDescent="0.2">
      <c r="A9470" t="s">
        <v>9588</v>
      </c>
      <c r="B9470" t="s">
        <v>92</v>
      </c>
      <c r="C9470" t="s">
        <v>93</v>
      </c>
      <c r="D9470" t="s">
        <v>59</v>
      </c>
      <c r="E9470" s="2">
        <v>45636.930925925917</v>
      </c>
      <c r="F9470" s="2">
        <v>45636.955231481479</v>
      </c>
      <c r="G9470" t="str">
        <f t="shared" si="736"/>
        <v>12</v>
      </c>
      <c r="H9470" t="str">
        <f t="shared" si="737"/>
        <v>10</v>
      </c>
      <c r="I9470">
        <v>198</v>
      </c>
      <c r="J9470">
        <f t="shared" si="738"/>
        <v>3.3</v>
      </c>
      <c r="K9470" t="s">
        <v>21</v>
      </c>
      <c r="L9470" t="s">
        <v>165</v>
      </c>
      <c r="M9470" t="s">
        <v>34</v>
      </c>
      <c r="N9470" t="b">
        <v>1</v>
      </c>
      <c r="O9470">
        <f>_xlfn.XLOOKUP(B9470,Machine_Info!A:A,Machine_Info!E:E)</f>
        <v>20</v>
      </c>
      <c r="P9470">
        <f t="shared" si="735"/>
        <v>16.7</v>
      </c>
      <c r="Q9470">
        <f t="shared" si="739"/>
        <v>0.83499999999999996</v>
      </c>
    </row>
    <row r="9471" spans="1:17" x14ac:dyDescent="0.2">
      <c r="A9471" t="s">
        <v>9589</v>
      </c>
      <c r="B9471" t="s">
        <v>125</v>
      </c>
      <c r="C9471" t="s">
        <v>126</v>
      </c>
      <c r="D9471" t="s">
        <v>20</v>
      </c>
      <c r="E9471" s="2">
        <v>45636.96707175926</v>
      </c>
      <c r="F9471" s="2">
        <v>45636.996932870366</v>
      </c>
      <c r="G9471" t="str">
        <f t="shared" si="736"/>
        <v>12</v>
      </c>
      <c r="H9471" t="str">
        <f t="shared" si="737"/>
        <v>10</v>
      </c>
      <c r="I9471">
        <v>139</v>
      </c>
      <c r="J9471">
        <f t="shared" si="738"/>
        <v>2.3166666666666669</v>
      </c>
      <c r="K9471" t="s">
        <v>103</v>
      </c>
      <c r="L9471" t="s">
        <v>10160</v>
      </c>
      <c r="M9471" t="s">
        <v>44</v>
      </c>
      <c r="N9471" t="b">
        <v>0</v>
      </c>
      <c r="O9471">
        <f>_xlfn.XLOOKUP(B9471,Machine_Info!A:A,Machine_Info!E:E)</f>
        <v>18</v>
      </c>
      <c r="P9471">
        <f t="shared" si="735"/>
        <v>15.683333333333334</v>
      </c>
      <c r="Q9471">
        <f t="shared" si="739"/>
        <v>0.87129629629629635</v>
      </c>
    </row>
    <row r="9472" spans="1:17" x14ac:dyDescent="0.2">
      <c r="A9472" t="s">
        <v>9590</v>
      </c>
      <c r="B9472" t="s">
        <v>81</v>
      </c>
      <c r="C9472" t="s">
        <v>82</v>
      </c>
      <c r="D9472" t="s">
        <v>20</v>
      </c>
      <c r="E9472" s="2">
        <v>45637.012395833342</v>
      </c>
      <c r="F9472" s="2">
        <v>45637.093645833331</v>
      </c>
      <c r="G9472" t="str">
        <f t="shared" si="736"/>
        <v>12</v>
      </c>
      <c r="H9472" t="str">
        <f t="shared" si="737"/>
        <v>11</v>
      </c>
      <c r="I9472">
        <v>201</v>
      </c>
      <c r="J9472">
        <f t="shared" si="738"/>
        <v>3.35</v>
      </c>
      <c r="K9472" t="s">
        <v>28</v>
      </c>
      <c r="L9472" t="s">
        <v>165</v>
      </c>
      <c r="M9472" t="s">
        <v>34</v>
      </c>
      <c r="N9472" t="b">
        <v>0</v>
      </c>
      <c r="O9472">
        <f>_xlfn.XLOOKUP(B9472,Machine_Info!A:A,Machine_Info!E:E)</f>
        <v>14</v>
      </c>
      <c r="P9472">
        <f t="shared" si="735"/>
        <v>10.65</v>
      </c>
      <c r="Q9472">
        <f t="shared" si="739"/>
        <v>0.76071428571428579</v>
      </c>
    </row>
    <row r="9473" spans="1:17" x14ac:dyDescent="0.2">
      <c r="A9473" t="s">
        <v>9591</v>
      </c>
      <c r="B9473" t="s">
        <v>78</v>
      </c>
      <c r="C9473" t="s">
        <v>79</v>
      </c>
      <c r="D9473" t="s">
        <v>32</v>
      </c>
      <c r="E9473" s="2">
        <v>45637.040254629632</v>
      </c>
      <c r="F9473" s="2">
        <v>45637.070810185192</v>
      </c>
      <c r="G9473" t="str">
        <f t="shared" si="736"/>
        <v>12</v>
      </c>
      <c r="H9473" t="str">
        <f t="shared" si="737"/>
        <v>11</v>
      </c>
      <c r="I9473">
        <v>534</v>
      </c>
      <c r="J9473">
        <f t="shared" si="738"/>
        <v>8.9</v>
      </c>
      <c r="K9473" t="s">
        <v>28</v>
      </c>
      <c r="L9473" t="s">
        <v>61</v>
      </c>
      <c r="M9473" t="s">
        <v>23</v>
      </c>
      <c r="N9473" t="b">
        <v>0</v>
      </c>
      <c r="O9473">
        <f>_xlfn.XLOOKUP(B9473,Machine_Info!A:A,Machine_Info!E:E)</f>
        <v>22</v>
      </c>
      <c r="P9473">
        <f t="shared" si="735"/>
        <v>13.1</v>
      </c>
      <c r="Q9473">
        <f t="shared" si="739"/>
        <v>0.59545454545454546</v>
      </c>
    </row>
    <row r="9474" spans="1:17" x14ac:dyDescent="0.2">
      <c r="A9474" t="s">
        <v>9592</v>
      </c>
      <c r="B9474" t="s">
        <v>171</v>
      </c>
      <c r="C9474" t="s">
        <v>172</v>
      </c>
      <c r="D9474" t="s">
        <v>32</v>
      </c>
      <c r="E9474" s="2">
        <v>45637.063449074078</v>
      </c>
      <c r="F9474" s="2">
        <v>45637.078032407408</v>
      </c>
      <c r="G9474" t="str">
        <f t="shared" si="736"/>
        <v>12</v>
      </c>
      <c r="H9474" t="str">
        <f t="shared" si="737"/>
        <v>11</v>
      </c>
      <c r="I9474">
        <v>342</v>
      </c>
      <c r="J9474">
        <f t="shared" si="738"/>
        <v>5.7</v>
      </c>
      <c r="K9474" t="s">
        <v>71</v>
      </c>
      <c r="L9474" t="s">
        <v>61</v>
      </c>
      <c r="M9474" t="s">
        <v>23</v>
      </c>
      <c r="N9474" t="b">
        <v>1</v>
      </c>
      <c r="O9474">
        <f>_xlfn.XLOOKUP(B9474,Machine_Info!A:A,Machine_Info!E:E)</f>
        <v>16</v>
      </c>
      <c r="P9474">
        <f t="shared" ref="P9474:P9537" si="740">O9474-J9474</f>
        <v>10.3</v>
      </c>
      <c r="Q9474">
        <f t="shared" si="739"/>
        <v>0.64375000000000004</v>
      </c>
    </row>
    <row r="9475" spans="1:17" x14ac:dyDescent="0.2">
      <c r="A9475" t="s">
        <v>9593</v>
      </c>
      <c r="B9475" t="s">
        <v>25</v>
      </c>
      <c r="C9475" t="s">
        <v>26</v>
      </c>
      <c r="D9475" t="s">
        <v>27</v>
      </c>
      <c r="E9475" s="2">
        <v>45637.073217592602</v>
      </c>
      <c r="F9475" s="2">
        <v>45637.231550925928</v>
      </c>
      <c r="G9475" t="str">
        <f t="shared" ref="G9475:G9538" si="741">TEXT(E9475,"mm")</f>
        <v>12</v>
      </c>
      <c r="H9475" t="str">
        <f t="shared" ref="H9475:H9538" si="742">TEXT(E9475,"dd")</f>
        <v>11</v>
      </c>
      <c r="I9475">
        <v>909</v>
      </c>
      <c r="J9475">
        <f t="shared" ref="J9475:J9538" si="743">I9475/60</f>
        <v>15.15</v>
      </c>
      <c r="K9475" t="s">
        <v>71</v>
      </c>
      <c r="L9475" t="s">
        <v>61</v>
      </c>
      <c r="M9475" t="s">
        <v>23</v>
      </c>
      <c r="N9475" t="b">
        <v>1</v>
      </c>
      <c r="O9475">
        <f>_xlfn.XLOOKUP(B9475,Machine_Info!A:A,Machine_Info!E:E)</f>
        <v>22</v>
      </c>
      <c r="P9475">
        <f t="shared" si="740"/>
        <v>6.85</v>
      </c>
      <c r="Q9475">
        <f t="shared" ref="Q9475:Q9538" si="744">P9475/O9475</f>
        <v>0.31136363636363634</v>
      </c>
    </row>
    <row r="9476" spans="1:17" x14ac:dyDescent="0.2">
      <c r="A9476" t="s">
        <v>9594</v>
      </c>
      <c r="B9476" t="s">
        <v>89</v>
      </c>
      <c r="C9476" t="s">
        <v>90</v>
      </c>
      <c r="D9476" t="s">
        <v>32</v>
      </c>
      <c r="E9476" s="2">
        <v>45637.095104166663</v>
      </c>
      <c r="F9476" s="2">
        <v>45637.098576388889</v>
      </c>
      <c r="G9476" t="str">
        <f t="shared" si="741"/>
        <v>12</v>
      </c>
      <c r="H9476" t="str">
        <f t="shared" si="742"/>
        <v>11</v>
      </c>
      <c r="I9476">
        <v>175</v>
      </c>
      <c r="J9476">
        <f t="shared" si="743"/>
        <v>2.9166666666666665</v>
      </c>
      <c r="K9476" t="s">
        <v>110</v>
      </c>
      <c r="L9476" t="s">
        <v>10160</v>
      </c>
      <c r="M9476" t="s">
        <v>44</v>
      </c>
      <c r="N9476" t="b">
        <v>0</v>
      </c>
      <c r="O9476">
        <f>_xlfn.XLOOKUP(B9476,Machine_Info!A:A,Machine_Info!E:E)</f>
        <v>14</v>
      </c>
      <c r="P9476">
        <f t="shared" si="740"/>
        <v>11.083333333333334</v>
      </c>
      <c r="Q9476">
        <f t="shared" si="744"/>
        <v>0.79166666666666674</v>
      </c>
    </row>
    <row r="9477" spans="1:17" x14ac:dyDescent="0.2">
      <c r="A9477" t="s">
        <v>9595</v>
      </c>
      <c r="B9477" t="s">
        <v>116</v>
      </c>
      <c r="C9477" t="s">
        <v>117</v>
      </c>
      <c r="D9477" t="s">
        <v>20</v>
      </c>
      <c r="E9477" s="2">
        <v>45637.109895833331</v>
      </c>
      <c r="F9477" s="2">
        <v>45637.145312499997</v>
      </c>
      <c r="G9477" t="str">
        <f t="shared" si="741"/>
        <v>12</v>
      </c>
      <c r="H9477" t="str">
        <f t="shared" si="742"/>
        <v>11</v>
      </c>
      <c r="I9477">
        <v>368</v>
      </c>
      <c r="J9477">
        <f t="shared" si="743"/>
        <v>6.1333333333333337</v>
      </c>
      <c r="K9477" t="s">
        <v>103</v>
      </c>
      <c r="L9477" t="s">
        <v>61</v>
      </c>
      <c r="M9477" t="s">
        <v>23</v>
      </c>
      <c r="N9477" t="b">
        <v>0</v>
      </c>
      <c r="O9477">
        <f>_xlfn.XLOOKUP(B9477,Machine_Info!A:A,Machine_Info!E:E)</f>
        <v>16</v>
      </c>
      <c r="P9477">
        <f t="shared" si="740"/>
        <v>9.8666666666666671</v>
      </c>
      <c r="Q9477">
        <f t="shared" si="744"/>
        <v>0.6166666666666667</v>
      </c>
    </row>
    <row r="9478" spans="1:17" x14ac:dyDescent="0.2">
      <c r="A9478" t="s">
        <v>9596</v>
      </c>
      <c r="B9478" t="s">
        <v>171</v>
      </c>
      <c r="C9478" t="s">
        <v>172</v>
      </c>
      <c r="D9478" t="s">
        <v>32</v>
      </c>
      <c r="E9478" s="2">
        <v>45637.161354166667</v>
      </c>
      <c r="F9478" s="2">
        <v>45637.450243055559</v>
      </c>
      <c r="G9478" t="str">
        <f t="shared" si="741"/>
        <v>12</v>
      </c>
      <c r="H9478" t="str">
        <f t="shared" si="742"/>
        <v>11</v>
      </c>
      <c r="I9478">
        <v>140</v>
      </c>
      <c r="J9478">
        <f t="shared" si="743"/>
        <v>2.3333333333333335</v>
      </c>
      <c r="K9478" t="s">
        <v>54</v>
      </c>
      <c r="L9478" t="s">
        <v>61</v>
      </c>
      <c r="M9478" t="s">
        <v>23</v>
      </c>
      <c r="N9478" t="b">
        <v>1</v>
      </c>
      <c r="O9478">
        <f>_xlfn.XLOOKUP(B9478,Machine_Info!A:A,Machine_Info!E:E)</f>
        <v>16</v>
      </c>
      <c r="P9478">
        <f t="shared" si="740"/>
        <v>13.666666666666666</v>
      </c>
      <c r="Q9478">
        <f t="shared" si="744"/>
        <v>0.85416666666666663</v>
      </c>
    </row>
    <row r="9479" spans="1:17" x14ac:dyDescent="0.2">
      <c r="A9479" t="s">
        <v>9597</v>
      </c>
      <c r="B9479" t="s">
        <v>25</v>
      </c>
      <c r="C9479" t="s">
        <v>26</v>
      </c>
      <c r="D9479" t="s">
        <v>27</v>
      </c>
      <c r="E9479" s="2">
        <v>45637.171076388891</v>
      </c>
      <c r="F9479" s="2">
        <v>45637.195381944453</v>
      </c>
      <c r="G9479" t="str">
        <f t="shared" si="741"/>
        <v>12</v>
      </c>
      <c r="H9479" t="str">
        <f t="shared" si="742"/>
        <v>11</v>
      </c>
      <c r="I9479">
        <v>1254</v>
      </c>
      <c r="J9479">
        <f t="shared" si="743"/>
        <v>20.9</v>
      </c>
      <c r="K9479" t="s">
        <v>103</v>
      </c>
      <c r="L9479" t="s">
        <v>10160</v>
      </c>
      <c r="M9479" t="s">
        <v>44</v>
      </c>
      <c r="N9479" t="b">
        <v>0</v>
      </c>
      <c r="O9479">
        <f>_xlfn.XLOOKUP(B9479,Machine_Info!A:A,Machine_Info!E:E)</f>
        <v>22</v>
      </c>
      <c r="P9479">
        <f t="shared" si="740"/>
        <v>1.1000000000000014</v>
      </c>
      <c r="Q9479">
        <f t="shared" si="744"/>
        <v>5.0000000000000065E-2</v>
      </c>
    </row>
    <row r="9480" spans="1:17" x14ac:dyDescent="0.2">
      <c r="A9480" t="s">
        <v>9598</v>
      </c>
      <c r="B9480" t="s">
        <v>69</v>
      </c>
      <c r="C9480" t="s">
        <v>70</v>
      </c>
      <c r="D9480" t="s">
        <v>27</v>
      </c>
      <c r="E9480" s="2">
        <v>45637.218946759262</v>
      </c>
      <c r="F9480" s="2">
        <v>45637.223807870367</v>
      </c>
      <c r="G9480" t="str">
        <f t="shared" si="741"/>
        <v>12</v>
      </c>
      <c r="H9480" t="str">
        <f t="shared" si="742"/>
        <v>11</v>
      </c>
      <c r="I9480">
        <v>257</v>
      </c>
      <c r="J9480">
        <f t="shared" si="743"/>
        <v>4.2833333333333332</v>
      </c>
      <c r="K9480" t="s">
        <v>38</v>
      </c>
      <c r="L9480" t="s">
        <v>165</v>
      </c>
      <c r="M9480" t="s">
        <v>34</v>
      </c>
      <c r="N9480" t="b">
        <v>0</v>
      </c>
      <c r="O9480">
        <f>_xlfn.XLOOKUP(B9480,Machine_Info!A:A,Machine_Info!E:E)</f>
        <v>16</v>
      </c>
      <c r="P9480">
        <f t="shared" si="740"/>
        <v>11.716666666666667</v>
      </c>
      <c r="Q9480">
        <f t="shared" si="744"/>
        <v>0.73229166666666667</v>
      </c>
    </row>
    <row r="9481" spans="1:17" x14ac:dyDescent="0.2">
      <c r="A9481" t="s">
        <v>9599</v>
      </c>
      <c r="B9481" t="s">
        <v>171</v>
      </c>
      <c r="C9481" t="s">
        <v>172</v>
      </c>
      <c r="D9481" t="s">
        <v>32</v>
      </c>
      <c r="E9481" s="2">
        <v>45637.247986111113</v>
      </c>
      <c r="F9481" s="2">
        <v>45637.261874999997</v>
      </c>
      <c r="G9481" t="str">
        <f t="shared" si="741"/>
        <v>12</v>
      </c>
      <c r="H9481" t="str">
        <f t="shared" si="742"/>
        <v>11</v>
      </c>
      <c r="I9481">
        <v>274</v>
      </c>
      <c r="J9481">
        <f t="shared" si="743"/>
        <v>4.5666666666666664</v>
      </c>
      <c r="K9481" t="s">
        <v>42</v>
      </c>
      <c r="L9481" t="s">
        <v>10160</v>
      </c>
      <c r="M9481" t="s">
        <v>44</v>
      </c>
      <c r="N9481" t="b">
        <v>0</v>
      </c>
      <c r="O9481">
        <f>_xlfn.XLOOKUP(B9481,Machine_Info!A:A,Machine_Info!E:E)</f>
        <v>16</v>
      </c>
      <c r="P9481">
        <f t="shared" si="740"/>
        <v>11.433333333333334</v>
      </c>
      <c r="Q9481">
        <f t="shared" si="744"/>
        <v>0.71458333333333335</v>
      </c>
    </row>
    <row r="9482" spans="1:17" x14ac:dyDescent="0.2">
      <c r="A9482" t="s">
        <v>9600</v>
      </c>
      <c r="B9482" t="s">
        <v>202</v>
      </c>
      <c r="C9482" t="s">
        <v>203</v>
      </c>
      <c r="D9482" t="s">
        <v>32</v>
      </c>
      <c r="E9482" s="2">
        <v>45637.271909722222</v>
      </c>
      <c r="F9482" s="2">
        <v>45637.452465277784</v>
      </c>
      <c r="G9482" t="str">
        <f t="shared" si="741"/>
        <v>12</v>
      </c>
      <c r="H9482" t="str">
        <f t="shared" si="742"/>
        <v>11</v>
      </c>
      <c r="I9482">
        <v>81</v>
      </c>
      <c r="J9482">
        <f t="shared" si="743"/>
        <v>1.35</v>
      </c>
      <c r="K9482" t="s">
        <v>42</v>
      </c>
      <c r="L9482" t="s">
        <v>61</v>
      </c>
      <c r="M9482" t="s">
        <v>23</v>
      </c>
      <c r="N9482" t="b">
        <v>0</v>
      </c>
      <c r="O9482">
        <f>_xlfn.XLOOKUP(B9482,Machine_Info!A:A,Machine_Info!E:E)</f>
        <v>22</v>
      </c>
      <c r="P9482">
        <f t="shared" si="740"/>
        <v>20.65</v>
      </c>
      <c r="Q9482">
        <f t="shared" si="744"/>
        <v>0.9386363636363636</v>
      </c>
    </row>
    <row r="9483" spans="1:17" x14ac:dyDescent="0.2">
      <c r="A9483" t="s">
        <v>9601</v>
      </c>
      <c r="B9483" t="s">
        <v>63</v>
      </c>
      <c r="C9483" t="s">
        <v>64</v>
      </c>
      <c r="D9483" t="s">
        <v>32</v>
      </c>
      <c r="E9483" s="2">
        <v>45637.286944444437</v>
      </c>
      <c r="F9483" s="2">
        <v>45637.484861111108</v>
      </c>
      <c r="G9483" t="str">
        <f t="shared" si="741"/>
        <v>12</v>
      </c>
      <c r="H9483" t="str">
        <f t="shared" si="742"/>
        <v>11</v>
      </c>
      <c r="I9483">
        <v>89</v>
      </c>
      <c r="J9483">
        <f t="shared" si="743"/>
        <v>1.4833333333333334</v>
      </c>
      <c r="K9483" t="s">
        <v>21</v>
      </c>
      <c r="L9483" t="s">
        <v>61</v>
      </c>
      <c r="M9483" t="s">
        <v>23</v>
      </c>
      <c r="N9483" t="b">
        <v>1</v>
      </c>
      <c r="O9483">
        <f>_xlfn.XLOOKUP(B9483,Machine_Info!A:A,Machine_Info!E:E)</f>
        <v>20</v>
      </c>
      <c r="P9483">
        <f t="shared" si="740"/>
        <v>18.516666666666666</v>
      </c>
      <c r="Q9483">
        <f t="shared" si="744"/>
        <v>0.92583333333333329</v>
      </c>
    </row>
    <row r="9484" spans="1:17" x14ac:dyDescent="0.2">
      <c r="A9484" t="s">
        <v>9602</v>
      </c>
      <c r="B9484" t="s">
        <v>160</v>
      </c>
      <c r="C9484" t="s">
        <v>161</v>
      </c>
      <c r="D9484" t="s">
        <v>32</v>
      </c>
      <c r="E9484" s="2">
        <v>45637.303796296299</v>
      </c>
      <c r="F9484" s="2">
        <v>45637.341296296298</v>
      </c>
      <c r="G9484" t="str">
        <f t="shared" si="741"/>
        <v>12</v>
      </c>
      <c r="H9484" t="str">
        <f t="shared" si="742"/>
        <v>11</v>
      </c>
      <c r="I9484">
        <v>186</v>
      </c>
      <c r="J9484">
        <f t="shared" si="743"/>
        <v>3.1</v>
      </c>
      <c r="K9484" t="s">
        <v>21</v>
      </c>
      <c r="L9484" t="s">
        <v>61</v>
      </c>
      <c r="M9484" t="s">
        <v>23</v>
      </c>
      <c r="N9484" t="b">
        <v>1</v>
      </c>
      <c r="O9484">
        <f>_xlfn.XLOOKUP(B9484,Machine_Info!A:A,Machine_Info!E:E)</f>
        <v>20</v>
      </c>
      <c r="P9484">
        <f t="shared" si="740"/>
        <v>16.899999999999999</v>
      </c>
      <c r="Q9484">
        <f t="shared" si="744"/>
        <v>0.84499999999999997</v>
      </c>
    </row>
    <row r="9485" spans="1:17" x14ac:dyDescent="0.2">
      <c r="A9485" t="s">
        <v>9603</v>
      </c>
      <c r="B9485" t="s">
        <v>96</v>
      </c>
      <c r="C9485" t="s">
        <v>97</v>
      </c>
      <c r="D9485" t="s">
        <v>27</v>
      </c>
      <c r="E9485" s="2">
        <v>45637.311562499999</v>
      </c>
      <c r="F9485" s="2">
        <v>45637.424756944441</v>
      </c>
      <c r="G9485" t="str">
        <f t="shared" si="741"/>
        <v>12</v>
      </c>
      <c r="H9485" t="str">
        <f t="shared" si="742"/>
        <v>11</v>
      </c>
      <c r="I9485">
        <v>248</v>
      </c>
      <c r="J9485">
        <f t="shared" si="743"/>
        <v>4.1333333333333337</v>
      </c>
      <c r="K9485" t="s">
        <v>54</v>
      </c>
      <c r="L9485" t="s">
        <v>61</v>
      </c>
      <c r="M9485" t="s">
        <v>23</v>
      </c>
      <c r="N9485" t="b">
        <v>1</v>
      </c>
      <c r="O9485">
        <f>_xlfn.XLOOKUP(B9485,Machine_Info!A:A,Machine_Info!E:E)</f>
        <v>20</v>
      </c>
      <c r="P9485">
        <f t="shared" si="740"/>
        <v>15.866666666666667</v>
      </c>
      <c r="Q9485">
        <f t="shared" si="744"/>
        <v>0.79333333333333333</v>
      </c>
    </row>
    <row r="9486" spans="1:17" x14ac:dyDescent="0.2">
      <c r="A9486" t="s">
        <v>9604</v>
      </c>
      <c r="B9486" t="s">
        <v>52</v>
      </c>
      <c r="C9486" t="s">
        <v>53</v>
      </c>
      <c r="D9486" t="s">
        <v>27</v>
      </c>
      <c r="E9486" s="2">
        <v>45637.353379629632</v>
      </c>
      <c r="F9486" s="2">
        <v>45637.429768518523</v>
      </c>
      <c r="G9486" t="str">
        <f t="shared" si="741"/>
        <v>12</v>
      </c>
      <c r="H9486" t="str">
        <f t="shared" si="742"/>
        <v>11</v>
      </c>
      <c r="I9486">
        <v>55</v>
      </c>
      <c r="J9486">
        <f t="shared" si="743"/>
        <v>0.91666666666666663</v>
      </c>
      <c r="K9486" t="s">
        <v>28</v>
      </c>
      <c r="L9486" t="s">
        <v>10160</v>
      </c>
      <c r="M9486" t="s">
        <v>44</v>
      </c>
      <c r="N9486" t="b">
        <v>0</v>
      </c>
      <c r="O9486">
        <f>_xlfn.XLOOKUP(B9486,Machine_Info!A:A,Machine_Info!E:E)</f>
        <v>16</v>
      </c>
      <c r="P9486">
        <f t="shared" si="740"/>
        <v>15.083333333333334</v>
      </c>
      <c r="Q9486">
        <f t="shared" si="744"/>
        <v>0.94270833333333337</v>
      </c>
    </row>
    <row r="9487" spans="1:17" x14ac:dyDescent="0.2">
      <c r="A9487" t="s">
        <v>9605</v>
      </c>
      <c r="B9487" t="s">
        <v>135</v>
      </c>
      <c r="C9487" t="s">
        <v>136</v>
      </c>
      <c r="D9487" t="s">
        <v>32</v>
      </c>
      <c r="E9487" s="2">
        <v>45637.383194444446</v>
      </c>
      <c r="F9487" s="2">
        <v>45637.394999999997</v>
      </c>
      <c r="G9487" t="str">
        <f t="shared" si="741"/>
        <v>12</v>
      </c>
      <c r="H9487" t="str">
        <f t="shared" si="742"/>
        <v>11</v>
      </c>
      <c r="I9487">
        <v>317</v>
      </c>
      <c r="J9487">
        <f t="shared" si="743"/>
        <v>5.2833333333333332</v>
      </c>
      <c r="K9487" t="s">
        <v>21</v>
      </c>
      <c r="L9487" t="s">
        <v>61</v>
      </c>
      <c r="M9487" t="s">
        <v>23</v>
      </c>
      <c r="N9487" t="b">
        <v>1</v>
      </c>
      <c r="O9487">
        <f>_xlfn.XLOOKUP(B9487,Machine_Info!A:A,Machine_Info!E:E)</f>
        <v>20</v>
      </c>
      <c r="P9487">
        <f t="shared" si="740"/>
        <v>14.716666666666667</v>
      </c>
      <c r="Q9487">
        <f t="shared" si="744"/>
        <v>0.73583333333333334</v>
      </c>
    </row>
    <row r="9488" spans="1:17" x14ac:dyDescent="0.2">
      <c r="A9488" t="s">
        <v>9606</v>
      </c>
      <c r="B9488" t="s">
        <v>89</v>
      </c>
      <c r="C9488" t="s">
        <v>90</v>
      </c>
      <c r="D9488" t="s">
        <v>32</v>
      </c>
      <c r="E9488" s="2">
        <v>45637.437430555547</v>
      </c>
      <c r="F9488" s="2">
        <v>45637.588819444441</v>
      </c>
      <c r="G9488" t="str">
        <f t="shared" si="741"/>
        <v>12</v>
      </c>
      <c r="H9488" t="str">
        <f t="shared" si="742"/>
        <v>11</v>
      </c>
      <c r="I9488">
        <v>118</v>
      </c>
      <c r="J9488">
        <f t="shared" si="743"/>
        <v>1.9666666666666666</v>
      </c>
      <c r="K9488" t="s">
        <v>21</v>
      </c>
      <c r="L9488" t="s">
        <v>61</v>
      </c>
      <c r="M9488" t="s">
        <v>23</v>
      </c>
      <c r="N9488" t="b">
        <v>1</v>
      </c>
      <c r="O9488">
        <f>_xlfn.XLOOKUP(B9488,Machine_Info!A:A,Machine_Info!E:E)</f>
        <v>14</v>
      </c>
      <c r="P9488">
        <f t="shared" si="740"/>
        <v>12.033333333333333</v>
      </c>
      <c r="Q9488">
        <f t="shared" si="744"/>
        <v>0.85952380952380947</v>
      </c>
    </row>
    <row r="9489" spans="1:17" x14ac:dyDescent="0.2">
      <c r="A9489" t="s">
        <v>9607</v>
      </c>
      <c r="B9489" t="s">
        <v>25</v>
      </c>
      <c r="C9489" t="s">
        <v>26</v>
      </c>
      <c r="D9489" t="s">
        <v>27</v>
      </c>
      <c r="E9489" s="2">
        <v>45637.492071759261</v>
      </c>
      <c r="F9489" s="2">
        <v>45637.612210648149</v>
      </c>
      <c r="G9489" t="str">
        <f t="shared" si="741"/>
        <v>12</v>
      </c>
      <c r="H9489" t="str">
        <f t="shared" si="742"/>
        <v>11</v>
      </c>
      <c r="I9489">
        <v>1254</v>
      </c>
      <c r="J9489">
        <f t="shared" si="743"/>
        <v>20.9</v>
      </c>
      <c r="K9489" t="s">
        <v>60</v>
      </c>
      <c r="L9489" t="s">
        <v>10160</v>
      </c>
      <c r="M9489" t="s">
        <v>44</v>
      </c>
      <c r="N9489" t="b">
        <v>0</v>
      </c>
      <c r="O9489">
        <f>_xlfn.XLOOKUP(B9489,Machine_Info!A:A,Machine_Info!E:E)</f>
        <v>22</v>
      </c>
      <c r="P9489">
        <f t="shared" si="740"/>
        <v>1.1000000000000014</v>
      </c>
      <c r="Q9489">
        <f t="shared" si="744"/>
        <v>5.0000000000000065E-2</v>
      </c>
    </row>
    <row r="9490" spans="1:17" x14ac:dyDescent="0.2">
      <c r="A9490" t="s">
        <v>9608</v>
      </c>
      <c r="B9490" t="s">
        <v>163</v>
      </c>
      <c r="C9490" t="s">
        <v>164</v>
      </c>
      <c r="D9490" t="s">
        <v>32</v>
      </c>
      <c r="E9490" s="2">
        <v>45637.501030092593</v>
      </c>
      <c r="F9490" s="2">
        <v>45637.526724537027</v>
      </c>
      <c r="G9490" t="str">
        <f t="shared" si="741"/>
        <v>12</v>
      </c>
      <c r="H9490" t="str">
        <f t="shared" si="742"/>
        <v>11</v>
      </c>
      <c r="I9490">
        <v>165</v>
      </c>
      <c r="J9490">
        <f t="shared" si="743"/>
        <v>2.75</v>
      </c>
      <c r="K9490" t="s">
        <v>290</v>
      </c>
      <c r="L9490" t="s">
        <v>10160</v>
      </c>
      <c r="M9490" t="s">
        <v>44</v>
      </c>
      <c r="N9490" t="b">
        <v>0</v>
      </c>
      <c r="O9490">
        <f>_xlfn.XLOOKUP(B9490,Machine_Info!A:A,Machine_Info!E:E)</f>
        <v>20</v>
      </c>
      <c r="P9490">
        <f t="shared" si="740"/>
        <v>17.25</v>
      </c>
      <c r="Q9490">
        <f t="shared" si="744"/>
        <v>0.86250000000000004</v>
      </c>
    </row>
    <row r="9491" spans="1:17" x14ac:dyDescent="0.2">
      <c r="A9491" t="s">
        <v>9609</v>
      </c>
      <c r="B9491" t="s">
        <v>89</v>
      </c>
      <c r="C9491" t="s">
        <v>90</v>
      </c>
      <c r="D9491" t="s">
        <v>32</v>
      </c>
      <c r="E9491" s="2">
        <v>45637.568506944437</v>
      </c>
      <c r="F9491" s="2">
        <v>45637.577534722222</v>
      </c>
      <c r="G9491" t="str">
        <f t="shared" si="741"/>
        <v>12</v>
      </c>
      <c r="H9491" t="str">
        <f t="shared" si="742"/>
        <v>11</v>
      </c>
      <c r="I9491">
        <v>283</v>
      </c>
      <c r="J9491">
        <f t="shared" si="743"/>
        <v>4.7166666666666668</v>
      </c>
      <c r="K9491" t="s">
        <v>54</v>
      </c>
      <c r="L9491" t="s">
        <v>165</v>
      </c>
      <c r="M9491" t="s">
        <v>34</v>
      </c>
      <c r="N9491" t="b">
        <v>1</v>
      </c>
      <c r="O9491">
        <f>_xlfn.XLOOKUP(B9491,Machine_Info!A:A,Machine_Info!E:E)</f>
        <v>14</v>
      </c>
      <c r="P9491">
        <f t="shared" si="740"/>
        <v>9.2833333333333332</v>
      </c>
      <c r="Q9491">
        <f t="shared" si="744"/>
        <v>0.66309523809523807</v>
      </c>
    </row>
    <row r="9492" spans="1:17" x14ac:dyDescent="0.2">
      <c r="A9492" t="s">
        <v>9610</v>
      </c>
      <c r="B9492" t="s">
        <v>92</v>
      </c>
      <c r="C9492" t="s">
        <v>93</v>
      </c>
      <c r="D9492" t="s">
        <v>59</v>
      </c>
      <c r="E9492" s="2">
        <v>45637.574050925927</v>
      </c>
      <c r="F9492" s="2">
        <v>45637.583773148152</v>
      </c>
      <c r="G9492" t="str">
        <f t="shared" si="741"/>
        <v>12</v>
      </c>
      <c r="H9492" t="str">
        <f t="shared" si="742"/>
        <v>11</v>
      </c>
      <c r="I9492">
        <v>442</v>
      </c>
      <c r="J9492">
        <f t="shared" si="743"/>
        <v>7.3666666666666663</v>
      </c>
      <c r="K9492" t="s">
        <v>21</v>
      </c>
      <c r="L9492" t="s">
        <v>61</v>
      </c>
      <c r="M9492" t="s">
        <v>23</v>
      </c>
      <c r="N9492" t="b">
        <v>1</v>
      </c>
      <c r="O9492">
        <f>_xlfn.XLOOKUP(B9492,Machine_Info!A:A,Machine_Info!E:E)</f>
        <v>20</v>
      </c>
      <c r="P9492">
        <f t="shared" si="740"/>
        <v>12.633333333333333</v>
      </c>
      <c r="Q9492">
        <f t="shared" si="744"/>
        <v>0.6316666666666666</v>
      </c>
    </row>
    <row r="9493" spans="1:17" x14ac:dyDescent="0.2">
      <c r="A9493" t="s">
        <v>9611</v>
      </c>
      <c r="B9493" t="s">
        <v>116</v>
      </c>
      <c r="C9493" t="s">
        <v>117</v>
      </c>
      <c r="D9493" t="s">
        <v>20</v>
      </c>
      <c r="E9493" s="2">
        <v>45637.590138888889</v>
      </c>
      <c r="F9493" s="2">
        <v>45637.61513888889</v>
      </c>
      <c r="G9493" t="str">
        <f t="shared" si="741"/>
        <v>12</v>
      </c>
      <c r="H9493" t="str">
        <f t="shared" si="742"/>
        <v>11</v>
      </c>
      <c r="I9493">
        <v>115</v>
      </c>
      <c r="J9493">
        <f t="shared" si="743"/>
        <v>1.9166666666666667</v>
      </c>
      <c r="K9493" t="s">
        <v>110</v>
      </c>
      <c r="L9493" t="s">
        <v>10160</v>
      </c>
      <c r="M9493" t="s">
        <v>44</v>
      </c>
      <c r="N9493" t="b">
        <v>0</v>
      </c>
      <c r="O9493">
        <f>_xlfn.XLOOKUP(B9493,Machine_Info!A:A,Machine_Info!E:E)</f>
        <v>16</v>
      </c>
      <c r="P9493">
        <f t="shared" si="740"/>
        <v>14.083333333333334</v>
      </c>
      <c r="Q9493">
        <f t="shared" si="744"/>
        <v>0.88020833333333337</v>
      </c>
    </row>
    <row r="9494" spans="1:17" x14ac:dyDescent="0.2">
      <c r="A9494" t="s">
        <v>9612</v>
      </c>
      <c r="B9494" t="s">
        <v>139</v>
      </c>
      <c r="C9494" t="s">
        <v>140</v>
      </c>
      <c r="D9494" t="s">
        <v>59</v>
      </c>
      <c r="E9494" s="2">
        <v>45637.684560185182</v>
      </c>
      <c r="F9494" s="2">
        <v>45637.826226851852</v>
      </c>
      <c r="G9494" t="str">
        <f t="shared" si="741"/>
        <v>12</v>
      </c>
      <c r="H9494" t="str">
        <f t="shared" si="742"/>
        <v>11</v>
      </c>
      <c r="I9494">
        <v>163</v>
      </c>
      <c r="J9494">
        <f t="shared" si="743"/>
        <v>2.7166666666666668</v>
      </c>
      <c r="K9494" t="s">
        <v>38</v>
      </c>
      <c r="L9494" t="s">
        <v>165</v>
      </c>
      <c r="M9494" t="s">
        <v>34</v>
      </c>
      <c r="N9494" t="b">
        <v>0</v>
      </c>
      <c r="O9494">
        <f>_xlfn.XLOOKUP(B9494,Machine_Info!A:A,Machine_Info!E:E)</f>
        <v>20</v>
      </c>
      <c r="P9494">
        <f t="shared" si="740"/>
        <v>17.283333333333331</v>
      </c>
      <c r="Q9494">
        <f t="shared" si="744"/>
        <v>0.86416666666666653</v>
      </c>
    </row>
    <row r="9495" spans="1:17" x14ac:dyDescent="0.2">
      <c r="A9495" t="s">
        <v>9613</v>
      </c>
      <c r="B9495" t="s">
        <v>57</v>
      </c>
      <c r="C9495" t="s">
        <v>58</v>
      </c>
      <c r="D9495" t="s">
        <v>59</v>
      </c>
      <c r="E9495" s="2">
        <v>45637.760312500002</v>
      </c>
      <c r="F9495" s="2">
        <v>45637.836006944453</v>
      </c>
      <c r="G9495" t="str">
        <f t="shared" si="741"/>
        <v>12</v>
      </c>
      <c r="H9495" t="str">
        <f t="shared" si="742"/>
        <v>11</v>
      </c>
      <c r="I9495">
        <v>24</v>
      </c>
      <c r="J9495">
        <f t="shared" si="743"/>
        <v>0.4</v>
      </c>
      <c r="K9495" t="s">
        <v>28</v>
      </c>
      <c r="L9495" t="s">
        <v>10160</v>
      </c>
      <c r="M9495" t="s">
        <v>44</v>
      </c>
      <c r="N9495" t="b">
        <v>0</v>
      </c>
      <c r="O9495">
        <f>_xlfn.XLOOKUP(B9495,Machine_Info!A:A,Machine_Info!E:E)</f>
        <v>18</v>
      </c>
      <c r="P9495">
        <f t="shared" si="740"/>
        <v>17.600000000000001</v>
      </c>
      <c r="Q9495">
        <f t="shared" si="744"/>
        <v>0.97777777777777786</v>
      </c>
    </row>
    <row r="9496" spans="1:17" x14ac:dyDescent="0.2">
      <c r="A9496" t="s">
        <v>9614</v>
      </c>
      <c r="B9496" t="s">
        <v>18</v>
      </c>
      <c r="C9496" t="s">
        <v>19</v>
      </c>
      <c r="D9496" t="s">
        <v>20</v>
      </c>
      <c r="E9496" s="2">
        <v>45637.777951388889</v>
      </c>
      <c r="F9496" s="2">
        <v>45638.200173611112</v>
      </c>
      <c r="G9496" t="str">
        <f t="shared" si="741"/>
        <v>12</v>
      </c>
      <c r="H9496" t="str">
        <f t="shared" si="742"/>
        <v>11</v>
      </c>
      <c r="I9496">
        <v>105</v>
      </c>
      <c r="J9496">
        <f t="shared" si="743"/>
        <v>1.75</v>
      </c>
      <c r="K9496" t="s">
        <v>46</v>
      </c>
      <c r="L9496" t="s">
        <v>10160</v>
      </c>
      <c r="M9496" t="s">
        <v>44</v>
      </c>
      <c r="N9496" t="b">
        <v>0</v>
      </c>
      <c r="O9496">
        <f>_xlfn.XLOOKUP(B9496,Machine_Info!A:A,Machine_Info!E:E)</f>
        <v>16</v>
      </c>
      <c r="P9496">
        <f t="shared" si="740"/>
        <v>14.25</v>
      </c>
      <c r="Q9496">
        <f t="shared" si="744"/>
        <v>0.890625</v>
      </c>
    </row>
    <row r="9497" spans="1:17" x14ac:dyDescent="0.2">
      <c r="A9497" t="s">
        <v>9615</v>
      </c>
      <c r="B9497" t="s">
        <v>25</v>
      </c>
      <c r="C9497" t="s">
        <v>26</v>
      </c>
      <c r="D9497" t="s">
        <v>27</v>
      </c>
      <c r="E9497" s="2">
        <v>45637.814687500002</v>
      </c>
      <c r="F9497" s="2">
        <v>45637.964687500003</v>
      </c>
      <c r="G9497" t="str">
        <f t="shared" si="741"/>
        <v>12</v>
      </c>
      <c r="H9497" t="str">
        <f t="shared" si="742"/>
        <v>11</v>
      </c>
      <c r="I9497">
        <v>962</v>
      </c>
      <c r="J9497">
        <f t="shared" si="743"/>
        <v>16.033333333333335</v>
      </c>
      <c r="K9497" t="s">
        <v>71</v>
      </c>
      <c r="L9497" t="s">
        <v>165</v>
      </c>
      <c r="M9497" t="s">
        <v>34</v>
      </c>
      <c r="N9497" t="b">
        <v>1</v>
      </c>
      <c r="O9497">
        <f>_xlfn.XLOOKUP(B9497,Machine_Info!A:A,Machine_Info!E:E)</f>
        <v>22</v>
      </c>
      <c r="P9497">
        <f t="shared" si="740"/>
        <v>5.966666666666665</v>
      </c>
      <c r="Q9497">
        <f t="shared" si="744"/>
        <v>0.27121212121212113</v>
      </c>
    </row>
    <row r="9498" spans="1:17" x14ac:dyDescent="0.2">
      <c r="A9498" t="s">
        <v>9616</v>
      </c>
      <c r="B9498" t="s">
        <v>125</v>
      </c>
      <c r="C9498" t="s">
        <v>126</v>
      </c>
      <c r="D9498" t="s">
        <v>20</v>
      </c>
      <c r="E9498" s="2">
        <v>45637.819131944438</v>
      </c>
      <c r="F9498" s="2">
        <v>45637.837881944448</v>
      </c>
      <c r="G9498" t="str">
        <f t="shared" si="741"/>
        <v>12</v>
      </c>
      <c r="H9498" t="str">
        <f t="shared" si="742"/>
        <v>11</v>
      </c>
      <c r="I9498">
        <v>280</v>
      </c>
      <c r="J9498">
        <f t="shared" si="743"/>
        <v>4.666666666666667</v>
      </c>
      <c r="K9498" t="s">
        <v>76</v>
      </c>
      <c r="L9498" t="s">
        <v>165</v>
      </c>
      <c r="M9498" t="s">
        <v>34</v>
      </c>
      <c r="N9498" t="b">
        <v>0</v>
      </c>
      <c r="O9498">
        <f>_xlfn.XLOOKUP(B9498,Machine_Info!A:A,Machine_Info!E:E)</f>
        <v>18</v>
      </c>
      <c r="P9498">
        <f t="shared" si="740"/>
        <v>13.333333333333332</v>
      </c>
      <c r="Q9498">
        <f t="shared" si="744"/>
        <v>0.7407407407407407</v>
      </c>
    </row>
    <row r="9499" spans="1:17" x14ac:dyDescent="0.2">
      <c r="A9499" t="s">
        <v>9617</v>
      </c>
      <c r="B9499" t="s">
        <v>99</v>
      </c>
      <c r="C9499" t="s">
        <v>100</v>
      </c>
      <c r="D9499" t="s">
        <v>32</v>
      </c>
      <c r="E9499" s="2">
        <v>45637.850104166668</v>
      </c>
      <c r="F9499" s="2">
        <v>45637.925798611112</v>
      </c>
      <c r="G9499" t="str">
        <f t="shared" si="741"/>
        <v>12</v>
      </c>
      <c r="H9499" t="str">
        <f t="shared" si="742"/>
        <v>11</v>
      </c>
      <c r="I9499">
        <v>136</v>
      </c>
      <c r="J9499">
        <f t="shared" si="743"/>
        <v>2.2666666666666666</v>
      </c>
      <c r="K9499" t="s">
        <v>76</v>
      </c>
      <c r="L9499" t="s">
        <v>10160</v>
      </c>
      <c r="M9499" t="s">
        <v>44</v>
      </c>
      <c r="N9499" t="b">
        <v>0</v>
      </c>
      <c r="O9499">
        <f>_xlfn.XLOOKUP(B9499,Machine_Info!A:A,Machine_Info!E:E)</f>
        <v>16</v>
      </c>
      <c r="P9499">
        <f t="shared" si="740"/>
        <v>13.733333333333334</v>
      </c>
      <c r="Q9499">
        <f t="shared" si="744"/>
        <v>0.85833333333333339</v>
      </c>
    </row>
    <row r="9500" spans="1:17" x14ac:dyDescent="0.2">
      <c r="A9500" t="s">
        <v>9618</v>
      </c>
      <c r="B9500" t="s">
        <v>69</v>
      </c>
      <c r="C9500" t="s">
        <v>70</v>
      </c>
      <c r="D9500" t="s">
        <v>27</v>
      </c>
      <c r="E9500" s="2">
        <v>45637.857754629629</v>
      </c>
      <c r="F9500" s="2">
        <v>45637.888310185182</v>
      </c>
      <c r="G9500" t="str">
        <f t="shared" si="741"/>
        <v>12</v>
      </c>
      <c r="H9500" t="str">
        <f t="shared" si="742"/>
        <v>11</v>
      </c>
      <c r="I9500">
        <v>46</v>
      </c>
      <c r="J9500">
        <f t="shared" si="743"/>
        <v>0.76666666666666672</v>
      </c>
      <c r="K9500" t="s">
        <v>71</v>
      </c>
      <c r="L9500" t="s">
        <v>165</v>
      </c>
      <c r="M9500" t="s">
        <v>34</v>
      </c>
      <c r="N9500" t="b">
        <v>1</v>
      </c>
      <c r="O9500">
        <f>_xlfn.XLOOKUP(B9500,Machine_Info!A:A,Machine_Info!E:E)</f>
        <v>16</v>
      </c>
      <c r="P9500">
        <f t="shared" si="740"/>
        <v>15.233333333333333</v>
      </c>
      <c r="Q9500">
        <f t="shared" si="744"/>
        <v>0.95208333333333328</v>
      </c>
    </row>
    <row r="9501" spans="1:17" x14ac:dyDescent="0.2">
      <c r="A9501" t="s">
        <v>9619</v>
      </c>
      <c r="B9501" t="s">
        <v>78</v>
      </c>
      <c r="C9501" t="s">
        <v>79</v>
      </c>
      <c r="D9501" t="s">
        <v>32</v>
      </c>
      <c r="E9501" s="2">
        <v>45637.913865740738</v>
      </c>
      <c r="F9501" s="2">
        <v>45637.949282407397</v>
      </c>
      <c r="G9501" t="str">
        <f t="shared" si="741"/>
        <v>12</v>
      </c>
      <c r="H9501" t="str">
        <f t="shared" si="742"/>
        <v>11</v>
      </c>
      <c r="I9501">
        <v>272</v>
      </c>
      <c r="J9501">
        <f t="shared" si="743"/>
        <v>4.5333333333333332</v>
      </c>
      <c r="K9501" t="s">
        <v>21</v>
      </c>
      <c r="L9501" t="s">
        <v>165</v>
      </c>
      <c r="M9501" t="s">
        <v>34</v>
      </c>
      <c r="N9501" t="b">
        <v>1</v>
      </c>
      <c r="O9501">
        <f>_xlfn.XLOOKUP(B9501,Machine_Info!A:A,Machine_Info!E:E)</f>
        <v>22</v>
      </c>
      <c r="P9501">
        <f t="shared" si="740"/>
        <v>17.466666666666669</v>
      </c>
      <c r="Q9501">
        <f t="shared" si="744"/>
        <v>0.79393939393939406</v>
      </c>
    </row>
    <row r="9502" spans="1:17" x14ac:dyDescent="0.2">
      <c r="A9502" t="s">
        <v>9620</v>
      </c>
      <c r="B9502" t="s">
        <v>202</v>
      </c>
      <c r="C9502" t="s">
        <v>203</v>
      </c>
      <c r="D9502" t="s">
        <v>32</v>
      </c>
      <c r="E9502" s="2">
        <v>45637.965208333328</v>
      </c>
      <c r="F9502" s="2">
        <v>45637.988819444443</v>
      </c>
      <c r="G9502" t="str">
        <f t="shared" si="741"/>
        <v>12</v>
      </c>
      <c r="H9502" t="str">
        <f t="shared" si="742"/>
        <v>11</v>
      </c>
      <c r="I9502">
        <v>473</v>
      </c>
      <c r="J9502">
        <f t="shared" si="743"/>
        <v>7.8833333333333337</v>
      </c>
      <c r="K9502" t="s">
        <v>103</v>
      </c>
      <c r="L9502" t="s">
        <v>10160</v>
      </c>
      <c r="M9502" t="s">
        <v>44</v>
      </c>
      <c r="N9502" t="b">
        <v>0</v>
      </c>
      <c r="O9502">
        <f>_xlfn.XLOOKUP(B9502,Machine_Info!A:A,Machine_Info!E:E)</f>
        <v>22</v>
      </c>
      <c r="P9502">
        <f t="shared" si="740"/>
        <v>14.116666666666667</v>
      </c>
      <c r="Q9502">
        <f t="shared" si="744"/>
        <v>0.64166666666666672</v>
      </c>
    </row>
    <row r="9503" spans="1:17" x14ac:dyDescent="0.2">
      <c r="A9503" t="s">
        <v>9621</v>
      </c>
      <c r="B9503" t="s">
        <v>116</v>
      </c>
      <c r="C9503" t="s">
        <v>117</v>
      </c>
      <c r="D9503" t="s">
        <v>20</v>
      </c>
      <c r="E9503" s="2">
        <v>45637.983726851853</v>
      </c>
      <c r="F9503" s="2">
        <v>45637.997615740736</v>
      </c>
      <c r="G9503" t="str">
        <f t="shared" si="741"/>
        <v>12</v>
      </c>
      <c r="H9503" t="str">
        <f t="shared" si="742"/>
        <v>11</v>
      </c>
      <c r="I9503">
        <v>116</v>
      </c>
      <c r="J9503">
        <f t="shared" si="743"/>
        <v>1.9333333333333333</v>
      </c>
      <c r="K9503" t="s">
        <v>290</v>
      </c>
      <c r="L9503" t="s">
        <v>10160</v>
      </c>
      <c r="M9503" t="s">
        <v>44</v>
      </c>
      <c r="N9503" t="b">
        <v>0</v>
      </c>
      <c r="O9503">
        <f>_xlfn.XLOOKUP(B9503,Machine_Info!A:A,Machine_Info!E:E)</f>
        <v>16</v>
      </c>
      <c r="P9503">
        <f t="shared" si="740"/>
        <v>14.066666666666666</v>
      </c>
      <c r="Q9503">
        <f t="shared" si="744"/>
        <v>0.87916666666666665</v>
      </c>
    </row>
    <row r="9504" spans="1:17" x14ac:dyDescent="0.2">
      <c r="A9504" t="s">
        <v>9622</v>
      </c>
      <c r="B9504" t="s">
        <v>106</v>
      </c>
      <c r="C9504" t="s">
        <v>107</v>
      </c>
      <c r="D9504" t="s">
        <v>59</v>
      </c>
      <c r="E9504" s="2">
        <v>45638.00099537037</v>
      </c>
      <c r="F9504" s="2">
        <v>45638.105856481481</v>
      </c>
      <c r="G9504" t="str">
        <f t="shared" si="741"/>
        <v>12</v>
      </c>
      <c r="H9504" t="str">
        <f t="shared" si="742"/>
        <v>12</v>
      </c>
      <c r="I9504">
        <v>8</v>
      </c>
      <c r="J9504">
        <f t="shared" si="743"/>
        <v>0.13333333333333333</v>
      </c>
      <c r="K9504" t="s">
        <v>21</v>
      </c>
      <c r="L9504" t="s">
        <v>10160</v>
      </c>
      <c r="M9504" t="s">
        <v>44</v>
      </c>
      <c r="N9504" t="b">
        <v>1</v>
      </c>
      <c r="O9504">
        <f>_xlfn.XLOOKUP(B9504,Machine_Info!A:A,Machine_Info!E:E)</f>
        <v>16</v>
      </c>
      <c r="P9504">
        <f t="shared" si="740"/>
        <v>15.866666666666667</v>
      </c>
      <c r="Q9504">
        <f t="shared" si="744"/>
        <v>0.9916666666666667</v>
      </c>
    </row>
    <row r="9505" spans="1:17" x14ac:dyDescent="0.2">
      <c r="A9505" t="s">
        <v>9623</v>
      </c>
      <c r="B9505" t="s">
        <v>92</v>
      </c>
      <c r="C9505" t="s">
        <v>93</v>
      </c>
      <c r="D9505" t="s">
        <v>59</v>
      </c>
      <c r="E9505" s="2">
        <v>45638.05709490741</v>
      </c>
      <c r="F9505" s="2">
        <v>45638.059178240743</v>
      </c>
      <c r="G9505" t="str">
        <f t="shared" si="741"/>
        <v>12</v>
      </c>
      <c r="H9505" t="str">
        <f t="shared" si="742"/>
        <v>12</v>
      </c>
      <c r="I9505">
        <v>290</v>
      </c>
      <c r="J9505">
        <f t="shared" si="743"/>
        <v>4.833333333333333</v>
      </c>
      <c r="K9505" t="s">
        <v>71</v>
      </c>
      <c r="L9505" t="s">
        <v>10160</v>
      </c>
      <c r="M9505" t="s">
        <v>44</v>
      </c>
      <c r="N9505" t="b">
        <v>1</v>
      </c>
      <c r="O9505">
        <f>_xlfn.XLOOKUP(B9505,Machine_Info!A:A,Machine_Info!E:E)</f>
        <v>20</v>
      </c>
      <c r="P9505">
        <f t="shared" si="740"/>
        <v>15.166666666666668</v>
      </c>
      <c r="Q9505">
        <f t="shared" si="744"/>
        <v>0.75833333333333341</v>
      </c>
    </row>
    <row r="9506" spans="1:17" x14ac:dyDescent="0.2">
      <c r="A9506" t="s">
        <v>9624</v>
      </c>
      <c r="B9506" t="s">
        <v>96</v>
      </c>
      <c r="C9506" t="s">
        <v>97</v>
      </c>
      <c r="D9506" t="s">
        <v>27</v>
      </c>
      <c r="E9506" s="2">
        <v>45638.213321759264</v>
      </c>
      <c r="F9506" s="2">
        <v>45638.307766203703</v>
      </c>
      <c r="G9506" t="str">
        <f t="shared" si="741"/>
        <v>12</v>
      </c>
      <c r="H9506" t="str">
        <f t="shared" si="742"/>
        <v>12</v>
      </c>
      <c r="I9506">
        <v>247</v>
      </c>
      <c r="J9506">
        <f t="shared" si="743"/>
        <v>4.1166666666666663</v>
      </c>
      <c r="K9506" t="s">
        <v>71</v>
      </c>
      <c r="L9506" t="s">
        <v>61</v>
      </c>
      <c r="M9506" t="s">
        <v>23</v>
      </c>
      <c r="N9506" t="b">
        <v>1</v>
      </c>
      <c r="O9506">
        <f>_xlfn.XLOOKUP(B9506,Machine_Info!A:A,Machine_Info!E:E)</f>
        <v>20</v>
      </c>
      <c r="P9506">
        <f t="shared" si="740"/>
        <v>15.883333333333333</v>
      </c>
      <c r="Q9506">
        <f t="shared" si="744"/>
        <v>0.79416666666666669</v>
      </c>
    </row>
    <row r="9507" spans="1:17" x14ac:dyDescent="0.2">
      <c r="A9507" t="s">
        <v>9625</v>
      </c>
      <c r="B9507" t="s">
        <v>135</v>
      </c>
      <c r="C9507" t="s">
        <v>136</v>
      </c>
      <c r="D9507" t="s">
        <v>32</v>
      </c>
      <c r="E9507" s="2">
        <v>45638.301701388889</v>
      </c>
      <c r="F9507" s="2">
        <v>45638.3128125</v>
      </c>
      <c r="G9507" t="str">
        <f t="shared" si="741"/>
        <v>12</v>
      </c>
      <c r="H9507" t="str">
        <f t="shared" si="742"/>
        <v>12</v>
      </c>
      <c r="I9507">
        <v>406</v>
      </c>
      <c r="J9507">
        <f t="shared" si="743"/>
        <v>6.7666666666666666</v>
      </c>
      <c r="K9507" t="s">
        <v>103</v>
      </c>
      <c r="L9507" t="s">
        <v>165</v>
      </c>
      <c r="M9507" t="s">
        <v>34</v>
      </c>
      <c r="N9507" t="b">
        <v>0</v>
      </c>
      <c r="O9507">
        <f>_xlfn.XLOOKUP(B9507,Machine_Info!A:A,Machine_Info!E:E)</f>
        <v>20</v>
      </c>
      <c r="P9507">
        <f t="shared" si="740"/>
        <v>13.233333333333334</v>
      </c>
      <c r="Q9507">
        <f t="shared" si="744"/>
        <v>0.66166666666666674</v>
      </c>
    </row>
    <row r="9508" spans="1:17" x14ac:dyDescent="0.2">
      <c r="A9508" t="s">
        <v>9626</v>
      </c>
      <c r="B9508" t="s">
        <v>49</v>
      </c>
      <c r="C9508" t="s">
        <v>50</v>
      </c>
      <c r="D9508" t="s">
        <v>20</v>
      </c>
      <c r="E9508" s="2">
        <v>45638.381226851852</v>
      </c>
      <c r="F9508" s="2">
        <v>45638.522199074083</v>
      </c>
      <c r="G9508" t="str">
        <f t="shared" si="741"/>
        <v>12</v>
      </c>
      <c r="H9508" t="str">
        <f t="shared" si="742"/>
        <v>12</v>
      </c>
      <c r="I9508">
        <v>983</v>
      </c>
      <c r="J9508">
        <f t="shared" si="743"/>
        <v>16.383333333333333</v>
      </c>
      <c r="K9508" t="s">
        <v>110</v>
      </c>
      <c r="L9508" t="s">
        <v>165</v>
      </c>
      <c r="M9508" t="s">
        <v>34</v>
      </c>
      <c r="N9508" t="b">
        <v>0</v>
      </c>
      <c r="O9508">
        <f>_xlfn.XLOOKUP(B9508,Machine_Info!A:A,Machine_Info!E:E)</f>
        <v>22</v>
      </c>
      <c r="P9508">
        <f t="shared" si="740"/>
        <v>5.6166666666666671</v>
      </c>
      <c r="Q9508">
        <f t="shared" si="744"/>
        <v>0.25530303030303031</v>
      </c>
    </row>
    <row r="9509" spans="1:17" x14ac:dyDescent="0.2">
      <c r="A9509" t="s">
        <v>9627</v>
      </c>
      <c r="B9509" t="s">
        <v>135</v>
      </c>
      <c r="C9509" t="s">
        <v>136</v>
      </c>
      <c r="D9509" t="s">
        <v>32</v>
      </c>
      <c r="E9509" s="2">
        <v>45638.399143518523</v>
      </c>
      <c r="F9509" s="2">
        <v>45638.451921296299</v>
      </c>
      <c r="G9509" t="str">
        <f t="shared" si="741"/>
        <v>12</v>
      </c>
      <c r="H9509" t="str">
        <f t="shared" si="742"/>
        <v>12</v>
      </c>
      <c r="I9509">
        <v>475</v>
      </c>
      <c r="J9509">
        <f t="shared" si="743"/>
        <v>7.916666666666667</v>
      </c>
      <c r="K9509" t="s">
        <v>38</v>
      </c>
      <c r="L9509" t="s">
        <v>165</v>
      </c>
      <c r="M9509" t="s">
        <v>34</v>
      </c>
      <c r="N9509" t="b">
        <v>0</v>
      </c>
      <c r="O9509">
        <f>_xlfn.XLOOKUP(B9509,Machine_Info!A:A,Machine_Info!E:E)</f>
        <v>20</v>
      </c>
      <c r="P9509">
        <f t="shared" si="740"/>
        <v>12.083333333333332</v>
      </c>
      <c r="Q9509">
        <f t="shared" si="744"/>
        <v>0.60416666666666663</v>
      </c>
    </row>
    <row r="9510" spans="1:17" x14ac:dyDescent="0.2">
      <c r="A9510" t="s">
        <v>9628</v>
      </c>
      <c r="B9510" t="s">
        <v>84</v>
      </c>
      <c r="C9510" t="s">
        <v>85</v>
      </c>
      <c r="D9510" t="s">
        <v>27</v>
      </c>
      <c r="E9510" s="2">
        <v>45638.406122685177</v>
      </c>
      <c r="F9510" s="2">
        <v>45638.414456018523</v>
      </c>
      <c r="G9510" t="str">
        <f t="shared" si="741"/>
        <v>12</v>
      </c>
      <c r="H9510" t="str">
        <f t="shared" si="742"/>
        <v>12</v>
      </c>
      <c r="I9510">
        <v>407</v>
      </c>
      <c r="J9510">
        <f t="shared" si="743"/>
        <v>6.7833333333333332</v>
      </c>
      <c r="K9510" t="s">
        <v>42</v>
      </c>
      <c r="L9510" t="s">
        <v>61</v>
      </c>
      <c r="M9510" t="s">
        <v>23</v>
      </c>
      <c r="N9510" t="b">
        <v>0</v>
      </c>
      <c r="O9510">
        <f>_xlfn.XLOOKUP(B9510,Machine_Info!A:A,Machine_Info!E:E)</f>
        <v>22</v>
      </c>
      <c r="P9510">
        <f t="shared" si="740"/>
        <v>15.216666666666667</v>
      </c>
      <c r="Q9510">
        <f t="shared" si="744"/>
        <v>0.69166666666666665</v>
      </c>
    </row>
    <row r="9511" spans="1:17" x14ac:dyDescent="0.2">
      <c r="A9511" t="s">
        <v>9629</v>
      </c>
      <c r="B9511" t="s">
        <v>202</v>
      </c>
      <c r="C9511" t="s">
        <v>203</v>
      </c>
      <c r="D9511" t="s">
        <v>32</v>
      </c>
      <c r="E9511" s="2">
        <v>45638.449872685182</v>
      </c>
      <c r="F9511" s="2">
        <v>45638.45890046296</v>
      </c>
      <c r="G9511" t="str">
        <f t="shared" si="741"/>
        <v>12</v>
      </c>
      <c r="H9511" t="str">
        <f t="shared" si="742"/>
        <v>12</v>
      </c>
      <c r="I9511">
        <v>257</v>
      </c>
      <c r="J9511">
        <f t="shared" si="743"/>
        <v>4.2833333333333332</v>
      </c>
      <c r="K9511" t="s">
        <v>38</v>
      </c>
      <c r="L9511" t="s">
        <v>165</v>
      </c>
      <c r="M9511" t="s">
        <v>34</v>
      </c>
      <c r="N9511" t="b">
        <v>0</v>
      </c>
      <c r="O9511">
        <f>_xlfn.XLOOKUP(B9511,Machine_Info!A:A,Machine_Info!E:E)</f>
        <v>22</v>
      </c>
      <c r="P9511">
        <f t="shared" si="740"/>
        <v>17.716666666666669</v>
      </c>
      <c r="Q9511">
        <f t="shared" si="744"/>
        <v>0.80530303030303041</v>
      </c>
    </row>
    <row r="9512" spans="1:17" x14ac:dyDescent="0.2">
      <c r="A9512" t="s">
        <v>9630</v>
      </c>
      <c r="B9512" t="s">
        <v>92</v>
      </c>
      <c r="C9512" t="s">
        <v>93</v>
      </c>
      <c r="D9512" t="s">
        <v>59</v>
      </c>
      <c r="E9512" s="2">
        <v>45638.451643518521</v>
      </c>
      <c r="F9512" s="2">
        <v>45638.459976851853</v>
      </c>
      <c r="G9512" t="str">
        <f t="shared" si="741"/>
        <v>12</v>
      </c>
      <c r="H9512" t="str">
        <f t="shared" si="742"/>
        <v>12</v>
      </c>
      <c r="I9512">
        <v>66</v>
      </c>
      <c r="J9512">
        <f t="shared" si="743"/>
        <v>1.1000000000000001</v>
      </c>
      <c r="K9512" t="s">
        <v>110</v>
      </c>
      <c r="L9512" t="s">
        <v>10160</v>
      </c>
      <c r="M9512" t="s">
        <v>44</v>
      </c>
      <c r="N9512" t="b">
        <v>0</v>
      </c>
      <c r="O9512">
        <f>_xlfn.XLOOKUP(B9512,Machine_Info!A:A,Machine_Info!E:E)</f>
        <v>20</v>
      </c>
      <c r="P9512">
        <f t="shared" si="740"/>
        <v>18.899999999999999</v>
      </c>
      <c r="Q9512">
        <f t="shared" si="744"/>
        <v>0.94499999999999995</v>
      </c>
    </row>
    <row r="9513" spans="1:17" x14ac:dyDescent="0.2">
      <c r="A9513" t="s">
        <v>9631</v>
      </c>
      <c r="B9513" t="s">
        <v>36</v>
      </c>
      <c r="C9513" t="s">
        <v>37</v>
      </c>
      <c r="D9513" t="s">
        <v>20</v>
      </c>
      <c r="E9513" s="2">
        <v>45638.467280092591</v>
      </c>
      <c r="F9513" s="2">
        <v>45638.486724537041</v>
      </c>
      <c r="G9513" t="str">
        <f t="shared" si="741"/>
        <v>12</v>
      </c>
      <c r="H9513" t="str">
        <f t="shared" si="742"/>
        <v>12</v>
      </c>
      <c r="I9513">
        <v>979</v>
      </c>
      <c r="J9513">
        <f t="shared" si="743"/>
        <v>16.316666666666666</v>
      </c>
      <c r="K9513" t="s">
        <v>71</v>
      </c>
      <c r="L9513" t="s">
        <v>61</v>
      </c>
      <c r="M9513" t="s">
        <v>23</v>
      </c>
      <c r="N9513" t="b">
        <v>1</v>
      </c>
      <c r="O9513">
        <f>_xlfn.XLOOKUP(B9513,Machine_Info!A:A,Machine_Info!E:E)</f>
        <v>18</v>
      </c>
      <c r="P9513">
        <f t="shared" si="740"/>
        <v>1.6833333333333336</v>
      </c>
      <c r="Q9513">
        <f t="shared" si="744"/>
        <v>9.3518518518518529E-2</v>
      </c>
    </row>
    <row r="9514" spans="1:17" x14ac:dyDescent="0.2">
      <c r="A9514" t="s">
        <v>9632</v>
      </c>
      <c r="B9514" t="s">
        <v>40</v>
      </c>
      <c r="C9514" t="s">
        <v>41</v>
      </c>
      <c r="D9514" t="s">
        <v>20</v>
      </c>
      <c r="E9514" s="2">
        <v>45638.584027777782</v>
      </c>
      <c r="F9514" s="2">
        <v>45638.709722222222</v>
      </c>
      <c r="G9514" t="str">
        <f t="shared" si="741"/>
        <v>12</v>
      </c>
      <c r="H9514" t="str">
        <f t="shared" si="742"/>
        <v>12</v>
      </c>
      <c r="I9514">
        <v>934</v>
      </c>
      <c r="J9514">
        <f t="shared" si="743"/>
        <v>15.566666666666666</v>
      </c>
      <c r="K9514" t="s">
        <v>28</v>
      </c>
      <c r="L9514" t="s">
        <v>61</v>
      </c>
      <c r="M9514" t="s">
        <v>23</v>
      </c>
      <c r="N9514" t="b">
        <v>0</v>
      </c>
      <c r="O9514">
        <f>_xlfn.XLOOKUP(B9514,Machine_Info!A:A,Machine_Info!E:E)</f>
        <v>18</v>
      </c>
      <c r="P9514">
        <f t="shared" si="740"/>
        <v>2.4333333333333336</v>
      </c>
      <c r="Q9514">
        <f t="shared" si="744"/>
        <v>0.13518518518518519</v>
      </c>
    </row>
    <row r="9515" spans="1:17" x14ac:dyDescent="0.2">
      <c r="A9515" t="s">
        <v>9633</v>
      </c>
      <c r="B9515" t="s">
        <v>99</v>
      </c>
      <c r="C9515" t="s">
        <v>100</v>
      </c>
      <c r="D9515" t="s">
        <v>32</v>
      </c>
      <c r="E9515" s="2">
        <v>45638.62709490741</v>
      </c>
      <c r="F9515" s="2">
        <v>45638.653483796297</v>
      </c>
      <c r="G9515" t="str">
        <f t="shared" si="741"/>
        <v>12</v>
      </c>
      <c r="H9515" t="str">
        <f t="shared" si="742"/>
        <v>12</v>
      </c>
      <c r="I9515">
        <v>375</v>
      </c>
      <c r="J9515">
        <f t="shared" si="743"/>
        <v>6.25</v>
      </c>
      <c r="K9515" t="s">
        <v>21</v>
      </c>
      <c r="L9515" t="s">
        <v>61</v>
      </c>
      <c r="M9515" t="s">
        <v>23</v>
      </c>
      <c r="N9515" t="b">
        <v>1</v>
      </c>
      <c r="O9515">
        <f>_xlfn.XLOOKUP(B9515,Machine_Info!A:A,Machine_Info!E:E)</f>
        <v>16</v>
      </c>
      <c r="P9515">
        <f t="shared" si="740"/>
        <v>9.75</v>
      </c>
      <c r="Q9515">
        <f t="shared" si="744"/>
        <v>0.609375</v>
      </c>
    </row>
    <row r="9516" spans="1:17" x14ac:dyDescent="0.2">
      <c r="A9516" t="s">
        <v>9634</v>
      </c>
      <c r="B9516" t="s">
        <v>160</v>
      </c>
      <c r="C9516" t="s">
        <v>161</v>
      </c>
      <c r="D9516" t="s">
        <v>32</v>
      </c>
      <c r="E9516" s="2">
        <v>45638.673391203702</v>
      </c>
      <c r="F9516" s="2">
        <v>45638.794918981483</v>
      </c>
      <c r="G9516" t="str">
        <f t="shared" si="741"/>
        <v>12</v>
      </c>
      <c r="H9516" t="str">
        <f t="shared" si="742"/>
        <v>12</v>
      </c>
      <c r="I9516">
        <v>219</v>
      </c>
      <c r="J9516">
        <f t="shared" si="743"/>
        <v>3.65</v>
      </c>
      <c r="K9516" t="s">
        <v>71</v>
      </c>
      <c r="L9516" t="s">
        <v>61</v>
      </c>
      <c r="M9516" t="s">
        <v>23</v>
      </c>
      <c r="N9516" t="b">
        <v>1</v>
      </c>
      <c r="O9516">
        <f>_xlfn.XLOOKUP(B9516,Machine_Info!A:A,Machine_Info!E:E)</f>
        <v>20</v>
      </c>
      <c r="P9516">
        <f t="shared" si="740"/>
        <v>16.350000000000001</v>
      </c>
      <c r="Q9516">
        <f t="shared" si="744"/>
        <v>0.81750000000000012</v>
      </c>
    </row>
    <row r="9517" spans="1:17" x14ac:dyDescent="0.2">
      <c r="A9517" t="s">
        <v>9635</v>
      </c>
      <c r="B9517" t="s">
        <v>78</v>
      </c>
      <c r="C9517" t="s">
        <v>79</v>
      </c>
      <c r="D9517" t="s">
        <v>32</v>
      </c>
      <c r="E9517" s="2">
        <v>45638.765393518523</v>
      </c>
      <c r="F9517" s="2">
        <v>45638.811226851853</v>
      </c>
      <c r="G9517" t="str">
        <f t="shared" si="741"/>
        <v>12</v>
      </c>
      <c r="H9517" t="str">
        <f t="shared" si="742"/>
        <v>12</v>
      </c>
      <c r="I9517">
        <v>684</v>
      </c>
      <c r="J9517">
        <f t="shared" si="743"/>
        <v>11.4</v>
      </c>
      <c r="K9517" t="s">
        <v>42</v>
      </c>
      <c r="L9517" t="s">
        <v>10160</v>
      </c>
      <c r="M9517" t="s">
        <v>44</v>
      </c>
      <c r="N9517" t="b">
        <v>0</v>
      </c>
      <c r="O9517">
        <f>_xlfn.XLOOKUP(B9517,Machine_Info!A:A,Machine_Info!E:E)</f>
        <v>22</v>
      </c>
      <c r="P9517">
        <f t="shared" si="740"/>
        <v>10.6</v>
      </c>
      <c r="Q9517">
        <f t="shared" si="744"/>
        <v>0.48181818181818181</v>
      </c>
    </row>
    <row r="9518" spans="1:17" x14ac:dyDescent="0.2">
      <c r="A9518" t="s">
        <v>9636</v>
      </c>
      <c r="B9518" t="s">
        <v>99</v>
      </c>
      <c r="C9518" t="s">
        <v>100</v>
      </c>
      <c r="D9518" t="s">
        <v>32</v>
      </c>
      <c r="E9518" s="2">
        <v>45638.776712962957</v>
      </c>
      <c r="F9518" s="2">
        <v>45638.819074074083</v>
      </c>
      <c r="G9518" t="str">
        <f t="shared" si="741"/>
        <v>12</v>
      </c>
      <c r="H9518" t="str">
        <f t="shared" si="742"/>
        <v>12</v>
      </c>
      <c r="I9518">
        <v>355</v>
      </c>
      <c r="J9518">
        <f t="shared" si="743"/>
        <v>5.916666666666667</v>
      </c>
      <c r="K9518" t="s">
        <v>110</v>
      </c>
      <c r="L9518" t="s">
        <v>10160</v>
      </c>
      <c r="M9518" t="s">
        <v>44</v>
      </c>
      <c r="N9518" t="b">
        <v>0</v>
      </c>
      <c r="O9518">
        <f>_xlfn.XLOOKUP(B9518,Machine_Info!A:A,Machine_Info!E:E)</f>
        <v>16</v>
      </c>
      <c r="P9518">
        <f t="shared" si="740"/>
        <v>10.083333333333332</v>
      </c>
      <c r="Q9518">
        <f t="shared" si="744"/>
        <v>0.63020833333333326</v>
      </c>
    </row>
    <row r="9519" spans="1:17" x14ac:dyDescent="0.2">
      <c r="A9519" t="s">
        <v>9637</v>
      </c>
      <c r="B9519" t="s">
        <v>174</v>
      </c>
      <c r="C9519" t="s">
        <v>175</v>
      </c>
      <c r="D9519" t="s">
        <v>59</v>
      </c>
      <c r="E9519" s="2">
        <v>45638.777199074073</v>
      </c>
      <c r="F9519" s="2">
        <v>45638.873726851853</v>
      </c>
      <c r="G9519" t="str">
        <f t="shared" si="741"/>
        <v>12</v>
      </c>
      <c r="H9519" t="str">
        <f t="shared" si="742"/>
        <v>12</v>
      </c>
      <c r="I9519">
        <v>302</v>
      </c>
      <c r="J9519">
        <f t="shared" si="743"/>
        <v>5.0333333333333332</v>
      </c>
      <c r="K9519" t="s">
        <v>42</v>
      </c>
      <c r="L9519" t="s">
        <v>165</v>
      </c>
      <c r="M9519" t="s">
        <v>34</v>
      </c>
      <c r="N9519" t="b">
        <v>0</v>
      </c>
      <c r="O9519">
        <f>_xlfn.XLOOKUP(B9519,Machine_Info!A:A,Machine_Info!E:E)</f>
        <v>14</v>
      </c>
      <c r="P9519">
        <f t="shared" si="740"/>
        <v>8.9666666666666668</v>
      </c>
      <c r="Q9519">
        <f t="shared" si="744"/>
        <v>0.64047619047619053</v>
      </c>
    </row>
    <row r="9520" spans="1:17" x14ac:dyDescent="0.2">
      <c r="A9520" t="s">
        <v>9638</v>
      </c>
      <c r="B9520" t="s">
        <v>30</v>
      </c>
      <c r="C9520" t="s">
        <v>31</v>
      </c>
      <c r="D9520" t="s">
        <v>32</v>
      </c>
      <c r="E9520" s="2">
        <v>45638.79892361111</v>
      </c>
      <c r="F9520" s="2">
        <v>45638.817673611113</v>
      </c>
      <c r="G9520" t="str">
        <f t="shared" si="741"/>
        <v>12</v>
      </c>
      <c r="H9520" t="str">
        <f t="shared" si="742"/>
        <v>12</v>
      </c>
      <c r="I9520">
        <v>110</v>
      </c>
      <c r="J9520">
        <f t="shared" si="743"/>
        <v>1.8333333333333333</v>
      </c>
      <c r="K9520" t="s">
        <v>42</v>
      </c>
      <c r="L9520" t="s">
        <v>10160</v>
      </c>
      <c r="M9520" t="s">
        <v>44</v>
      </c>
      <c r="N9520" t="b">
        <v>0</v>
      </c>
      <c r="O9520">
        <f>_xlfn.XLOOKUP(B9520,Machine_Info!A:A,Machine_Info!E:E)</f>
        <v>22</v>
      </c>
      <c r="P9520">
        <f t="shared" si="740"/>
        <v>20.166666666666668</v>
      </c>
      <c r="Q9520">
        <f t="shared" si="744"/>
        <v>0.91666666666666674</v>
      </c>
    </row>
    <row r="9521" spans="1:17" x14ac:dyDescent="0.2">
      <c r="A9521" t="s">
        <v>9639</v>
      </c>
      <c r="B9521" t="s">
        <v>167</v>
      </c>
      <c r="C9521" t="s">
        <v>168</v>
      </c>
      <c r="D9521" t="s">
        <v>59</v>
      </c>
      <c r="E9521" s="2">
        <v>45638.799039351848</v>
      </c>
      <c r="F9521" s="2">
        <v>45638.803206018521</v>
      </c>
      <c r="G9521" t="str">
        <f t="shared" si="741"/>
        <v>12</v>
      </c>
      <c r="H9521" t="str">
        <f t="shared" si="742"/>
        <v>12</v>
      </c>
      <c r="I9521">
        <v>204</v>
      </c>
      <c r="J9521">
        <f t="shared" si="743"/>
        <v>3.4</v>
      </c>
      <c r="K9521" t="s">
        <v>60</v>
      </c>
      <c r="L9521" t="s">
        <v>165</v>
      </c>
      <c r="M9521" t="s">
        <v>34</v>
      </c>
      <c r="N9521" t="b">
        <v>0</v>
      </c>
      <c r="O9521">
        <f>_xlfn.XLOOKUP(B9521,Machine_Info!A:A,Machine_Info!E:E)</f>
        <v>14</v>
      </c>
      <c r="P9521">
        <f t="shared" si="740"/>
        <v>10.6</v>
      </c>
      <c r="Q9521">
        <f t="shared" si="744"/>
        <v>0.75714285714285712</v>
      </c>
    </row>
    <row r="9522" spans="1:17" x14ac:dyDescent="0.2">
      <c r="A9522" t="s">
        <v>9640</v>
      </c>
      <c r="B9522" t="s">
        <v>132</v>
      </c>
      <c r="C9522" t="s">
        <v>133</v>
      </c>
      <c r="D9522" t="s">
        <v>59</v>
      </c>
      <c r="E9522" s="2">
        <v>45638.80673611111</v>
      </c>
      <c r="F9522" s="2">
        <v>45638.825486111113</v>
      </c>
      <c r="G9522" t="str">
        <f t="shared" si="741"/>
        <v>12</v>
      </c>
      <c r="H9522" t="str">
        <f t="shared" si="742"/>
        <v>12</v>
      </c>
      <c r="I9522">
        <v>247</v>
      </c>
      <c r="J9522">
        <f t="shared" si="743"/>
        <v>4.1166666666666663</v>
      </c>
      <c r="K9522" t="s">
        <v>42</v>
      </c>
      <c r="L9522" t="s">
        <v>10160</v>
      </c>
      <c r="M9522" t="s">
        <v>44</v>
      </c>
      <c r="N9522" t="b">
        <v>0</v>
      </c>
      <c r="O9522">
        <f>_xlfn.XLOOKUP(B9522,Machine_Info!A:A,Machine_Info!E:E)</f>
        <v>14</v>
      </c>
      <c r="P9522">
        <f t="shared" si="740"/>
        <v>9.8833333333333329</v>
      </c>
      <c r="Q9522">
        <f t="shared" si="744"/>
        <v>0.70595238095238089</v>
      </c>
    </row>
    <row r="9523" spans="1:17" x14ac:dyDescent="0.2">
      <c r="A9523" t="s">
        <v>9641</v>
      </c>
      <c r="B9523" t="s">
        <v>81</v>
      </c>
      <c r="C9523" t="s">
        <v>82</v>
      </c>
      <c r="D9523" t="s">
        <v>20</v>
      </c>
      <c r="E9523" s="2">
        <v>45638.824189814812</v>
      </c>
      <c r="F9523" s="2">
        <v>45638.98877314815</v>
      </c>
      <c r="G9523" t="str">
        <f t="shared" si="741"/>
        <v>12</v>
      </c>
      <c r="H9523" t="str">
        <f t="shared" si="742"/>
        <v>12</v>
      </c>
      <c r="I9523">
        <v>322</v>
      </c>
      <c r="J9523">
        <f t="shared" si="743"/>
        <v>5.3666666666666663</v>
      </c>
      <c r="K9523" t="s">
        <v>28</v>
      </c>
      <c r="L9523" t="s">
        <v>165</v>
      </c>
      <c r="M9523" t="s">
        <v>34</v>
      </c>
      <c r="N9523" t="b">
        <v>0</v>
      </c>
      <c r="O9523">
        <f>_xlfn.XLOOKUP(B9523,Machine_Info!A:A,Machine_Info!E:E)</f>
        <v>14</v>
      </c>
      <c r="P9523">
        <f t="shared" si="740"/>
        <v>8.6333333333333329</v>
      </c>
      <c r="Q9523">
        <f t="shared" si="744"/>
        <v>0.61666666666666659</v>
      </c>
    </row>
    <row r="9524" spans="1:17" x14ac:dyDescent="0.2">
      <c r="A9524" t="s">
        <v>9642</v>
      </c>
      <c r="B9524" t="s">
        <v>99</v>
      </c>
      <c r="C9524" t="s">
        <v>100</v>
      </c>
      <c r="D9524" t="s">
        <v>32</v>
      </c>
      <c r="E9524" s="2">
        <v>45638.82675925926</v>
      </c>
      <c r="F9524" s="2">
        <v>45638.836481481478</v>
      </c>
      <c r="G9524" t="str">
        <f t="shared" si="741"/>
        <v>12</v>
      </c>
      <c r="H9524" t="str">
        <f t="shared" si="742"/>
        <v>12</v>
      </c>
      <c r="I9524">
        <v>148</v>
      </c>
      <c r="J9524">
        <f t="shared" si="743"/>
        <v>2.4666666666666668</v>
      </c>
      <c r="K9524" t="s">
        <v>42</v>
      </c>
      <c r="L9524" t="s">
        <v>61</v>
      </c>
      <c r="M9524" t="s">
        <v>23</v>
      </c>
      <c r="N9524" t="b">
        <v>0</v>
      </c>
      <c r="O9524">
        <f>_xlfn.XLOOKUP(B9524,Machine_Info!A:A,Machine_Info!E:E)</f>
        <v>16</v>
      </c>
      <c r="P9524">
        <f t="shared" si="740"/>
        <v>13.533333333333333</v>
      </c>
      <c r="Q9524">
        <f t="shared" si="744"/>
        <v>0.84583333333333333</v>
      </c>
    </row>
    <row r="9525" spans="1:17" x14ac:dyDescent="0.2">
      <c r="A9525" t="s">
        <v>9643</v>
      </c>
      <c r="B9525" t="s">
        <v>89</v>
      </c>
      <c r="C9525" t="s">
        <v>90</v>
      </c>
      <c r="D9525" t="s">
        <v>32</v>
      </c>
      <c r="E9525" s="2">
        <v>45638.829780092587</v>
      </c>
      <c r="F9525" s="2">
        <v>45638.856863425928</v>
      </c>
      <c r="G9525" t="str">
        <f t="shared" si="741"/>
        <v>12</v>
      </c>
      <c r="H9525" t="str">
        <f t="shared" si="742"/>
        <v>12</v>
      </c>
      <c r="I9525">
        <v>214</v>
      </c>
      <c r="J9525">
        <f t="shared" si="743"/>
        <v>3.5666666666666669</v>
      </c>
      <c r="K9525" t="s">
        <v>54</v>
      </c>
      <c r="L9525" t="s">
        <v>61</v>
      </c>
      <c r="M9525" t="s">
        <v>23</v>
      </c>
      <c r="N9525" t="b">
        <v>1</v>
      </c>
      <c r="O9525">
        <f>_xlfn.XLOOKUP(B9525,Machine_Info!A:A,Machine_Info!E:E)</f>
        <v>14</v>
      </c>
      <c r="P9525">
        <f t="shared" si="740"/>
        <v>10.433333333333334</v>
      </c>
      <c r="Q9525">
        <f t="shared" si="744"/>
        <v>0.74523809523809526</v>
      </c>
    </row>
    <row r="9526" spans="1:17" x14ac:dyDescent="0.2">
      <c r="A9526" t="s">
        <v>9644</v>
      </c>
      <c r="B9526" t="s">
        <v>152</v>
      </c>
      <c r="C9526" t="s">
        <v>153</v>
      </c>
      <c r="D9526" t="s">
        <v>27</v>
      </c>
      <c r="E9526" s="2">
        <v>45638.872800925928</v>
      </c>
      <c r="F9526" s="2">
        <v>45638.910300925927</v>
      </c>
      <c r="G9526" t="str">
        <f t="shared" si="741"/>
        <v>12</v>
      </c>
      <c r="H9526" t="str">
        <f t="shared" si="742"/>
        <v>12</v>
      </c>
      <c r="I9526">
        <v>93</v>
      </c>
      <c r="J9526">
        <f t="shared" si="743"/>
        <v>1.55</v>
      </c>
      <c r="K9526" t="s">
        <v>38</v>
      </c>
      <c r="L9526" t="s">
        <v>165</v>
      </c>
      <c r="M9526" t="s">
        <v>34</v>
      </c>
      <c r="N9526" t="b">
        <v>0</v>
      </c>
      <c r="O9526">
        <f>_xlfn.XLOOKUP(B9526,Machine_Info!A:A,Machine_Info!E:E)</f>
        <v>18</v>
      </c>
      <c r="P9526">
        <f t="shared" si="740"/>
        <v>16.45</v>
      </c>
      <c r="Q9526">
        <f t="shared" si="744"/>
        <v>0.91388888888888886</v>
      </c>
    </row>
    <row r="9527" spans="1:17" x14ac:dyDescent="0.2">
      <c r="A9527" t="s">
        <v>9645</v>
      </c>
      <c r="B9527" t="s">
        <v>135</v>
      </c>
      <c r="C9527" t="s">
        <v>136</v>
      </c>
      <c r="D9527" t="s">
        <v>32</v>
      </c>
      <c r="E9527" s="2">
        <v>45639.028668981482</v>
      </c>
      <c r="F9527" s="2">
        <v>45639.125196759262</v>
      </c>
      <c r="G9527" t="str">
        <f t="shared" si="741"/>
        <v>12</v>
      </c>
      <c r="H9527" t="str">
        <f t="shared" si="742"/>
        <v>13</v>
      </c>
      <c r="I9527">
        <v>276</v>
      </c>
      <c r="J9527">
        <f t="shared" si="743"/>
        <v>4.5999999999999996</v>
      </c>
      <c r="K9527" t="s">
        <v>46</v>
      </c>
      <c r="L9527" t="s">
        <v>10160</v>
      </c>
      <c r="M9527" t="s">
        <v>44</v>
      </c>
      <c r="N9527" t="b">
        <v>0</v>
      </c>
      <c r="O9527">
        <f>_xlfn.XLOOKUP(B9527,Machine_Info!A:A,Machine_Info!E:E)</f>
        <v>20</v>
      </c>
      <c r="P9527">
        <f t="shared" si="740"/>
        <v>15.4</v>
      </c>
      <c r="Q9527">
        <f t="shared" si="744"/>
        <v>0.77</v>
      </c>
    </row>
    <row r="9528" spans="1:17" x14ac:dyDescent="0.2">
      <c r="A9528" t="s">
        <v>9646</v>
      </c>
      <c r="B9528" t="s">
        <v>89</v>
      </c>
      <c r="C9528" t="s">
        <v>90</v>
      </c>
      <c r="D9528" t="s">
        <v>32</v>
      </c>
      <c r="E9528" s="2">
        <v>45639.089872685188</v>
      </c>
      <c r="F9528" s="2">
        <v>45639.106539351851</v>
      </c>
      <c r="G9528" t="str">
        <f t="shared" si="741"/>
        <v>12</v>
      </c>
      <c r="H9528" t="str">
        <f t="shared" si="742"/>
        <v>13</v>
      </c>
      <c r="I9528">
        <v>32</v>
      </c>
      <c r="J9528">
        <f t="shared" si="743"/>
        <v>0.53333333333333333</v>
      </c>
      <c r="K9528" t="s">
        <v>21</v>
      </c>
      <c r="L9528" t="s">
        <v>165</v>
      </c>
      <c r="M9528" t="s">
        <v>34</v>
      </c>
      <c r="N9528" t="b">
        <v>1</v>
      </c>
      <c r="O9528">
        <f>_xlfn.XLOOKUP(B9528,Machine_Info!A:A,Machine_Info!E:E)</f>
        <v>14</v>
      </c>
      <c r="P9528">
        <f t="shared" si="740"/>
        <v>13.466666666666667</v>
      </c>
      <c r="Q9528">
        <f t="shared" si="744"/>
        <v>0.96190476190476193</v>
      </c>
    </row>
    <row r="9529" spans="1:17" x14ac:dyDescent="0.2">
      <c r="A9529" t="s">
        <v>9647</v>
      </c>
      <c r="B9529" t="s">
        <v>253</v>
      </c>
      <c r="C9529" t="s">
        <v>254</v>
      </c>
      <c r="D9529" t="s">
        <v>59</v>
      </c>
      <c r="E9529" s="2">
        <v>45639.188379629632</v>
      </c>
      <c r="F9529" s="2">
        <v>45639.290462962963</v>
      </c>
      <c r="G9529" t="str">
        <f t="shared" si="741"/>
        <v>12</v>
      </c>
      <c r="H9529" t="str">
        <f t="shared" si="742"/>
        <v>13</v>
      </c>
      <c r="I9529">
        <v>9</v>
      </c>
      <c r="J9529">
        <f t="shared" si="743"/>
        <v>0.15</v>
      </c>
      <c r="K9529" t="s">
        <v>76</v>
      </c>
      <c r="L9529" t="s">
        <v>61</v>
      </c>
      <c r="M9529" t="s">
        <v>23</v>
      </c>
      <c r="N9529" t="b">
        <v>0</v>
      </c>
      <c r="O9529">
        <f>_xlfn.XLOOKUP(B9529,Machine_Info!A:A,Machine_Info!E:E)</f>
        <v>22</v>
      </c>
      <c r="P9529">
        <f t="shared" si="740"/>
        <v>21.85</v>
      </c>
      <c r="Q9529">
        <f t="shared" si="744"/>
        <v>0.99318181818181828</v>
      </c>
    </row>
    <row r="9530" spans="1:17" x14ac:dyDescent="0.2">
      <c r="A9530" t="s">
        <v>9648</v>
      </c>
      <c r="B9530" t="s">
        <v>106</v>
      </c>
      <c r="C9530" t="s">
        <v>107</v>
      </c>
      <c r="D9530" t="s">
        <v>59</v>
      </c>
      <c r="E9530" s="2">
        <v>45639.210162037038</v>
      </c>
      <c r="F9530" s="2">
        <v>45639.335856481477</v>
      </c>
      <c r="G9530" t="str">
        <f t="shared" si="741"/>
        <v>12</v>
      </c>
      <c r="H9530" t="str">
        <f t="shared" si="742"/>
        <v>13</v>
      </c>
      <c r="I9530">
        <v>9</v>
      </c>
      <c r="J9530">
        <f t="shared" si="743"/>
        <v>0.15</v>
      </c>
      <c r="K9530" t="s">
        <v>21</v>
      </c>
      <c r="L9530" t="s">
        <v>61</v>
      </c>
      <c r="M9530" t="s">
        <v>23</v>
      </c>
      <c r="N9530" t="b">
        <v>1</v>
      </c>
      <c r="O9530">
        <f>_xlfn.XLOOKUP(B9530,Machine_Info!A:A,Machine_Info!E:E)</f>
        <v>16</v>
      </c>
      <c r="P9530">
        <f t="shared" si="740"/>
        <v>15.85</v>
      </c>
      <c r="Q9530">
        <f t="shared" si="744"/>
        <v>0.99062499999999998</v>
      </c>
    </row>
    <row r="9531" spans="1:17" x14ac:dyDescent="0.2">
      <c r="A9531" t="s">
        <v>9649</v>
      </c>
      <c r="B9531" t="s">
        <v>40</v>
      </c>
      <c r="C9531" t="s">
        <v>41</v>
      </c>
      <c r="D9531" t="s">
        <v>20</v>
      </c>
      <c r="E9531" s="2">
        <v>45639.365254629629</v>
      </c>
      <c r="F9531" s="2">
        <v>45639.380532407413</v>
      </c>
      <c r="G9531" t="str">
        <f t="shared" si="741"/>
        <v>12</v>
      </c>
      <c r="H9531" t="str">
        <f t="shared" si="742"/>
        <v>13</v>
      </c>
      <c r="I9531">
        <v>857</v>
      </c>
      <c r="J9531">
        <f t="shared" si="743"/>
        <v>14.283333333333333</v>
      </c>
      <c r="K9531" t="s">
        <v>28</v>
      </c>
      <c r="L9531" t="s">
        <v>165</v>
      </c>
      <c r="M9531" t="s">
        <v>34</v>
      </c>
      <c r="N9531" t="b">
        <v>0</v>
      </c>
      <c r="O9531">
        <f>_xlfn.XLOOKUP(B9531,Machine_Info!A:A,Machine_Info!E:E)</f>
        <v>18</v>
      </c>
      <c r="P9531">
        <f t="shared" si="740"/>
        <v>3.7166666666666668</v>
      </c>
      <c r="Q9531">
        <f t="shared" si="744"/>
        <v>0.20648148148148149</v>
      </c>
    </row>
    <row r="9532" spans="1:17" x14ac:dyDescent="0.2">
      <c r="A9532" t="s">
        <v>9650</v>
      </c>
      <c r="B9532" t="s">
        <v>49</v>
      </c>
      <c r="C9532" t="s">
        <v>50</v>
      </c>
      <c r="D9532" t="s">
        <v>20</v>
      </c>
      <c r="E9532" s="2">
        <v>45639.387685185182</v>
      </c>
      <c r="F9532" s="2">
        <v>45639.418935185182</v>
      </c>
      <c r="G9532" t="str">
        <f t="shared" si="741"/>
        <v>12</v>
      </c>
      <c r="H9532" t="str">
        <f t="shared" si="742"/>
        <v>13</v>
      </c>
      <c r="I9532">
        <v>596</v>
      </c>
      <c r="J9532">
        <f t="shared" si="743"/>
        <v>9.9333333333333336</v>
      </c>
      <c r="K9532" t="s">
        <v>71</v>
      </c>
      <c r="L9532" t="s">
        <v>61</v>
      </c>
      <c r="M9532" t="s">
        <v>23</v>
      </c>
      <c r="N9532" t="b">
        <v>1</v>
      </c>
      <c r="O9532">
        <f>_xlfn.XLOOKUP(B9532,Machine_Info!A:A,Machine_Info!E:E)</f>
        <v>22</v>
      </c>
      <c r="P9532">
        <f t="shared" si="740"/>
        <v>12.066666666666666</v>
      </c>
      <c r="Q9532">
        <f t="shared" si="744"/>
        <v>0.54848484848484846</v>
      </c>
    </row>
    <row r="9533" spans="1:17" x14ac:dyDescent="0.2">
      <c r="A9533" t="s">
        <v>9651</v>
      </c>
      <c r="B9533" t="s">
        <v>78</v>
      </c>
      <c r="C9533" t="s">
        <v>79</v>
      </c>
      <c r="D9533" t="s">
        <v>32</v>
      </c>
      <c r="E9533" s="2">
        <v>45639.398738425924</v>
      </c>
      <c r="F9533" s="2">
        <v>45639.519571759258</v>
      </c>
      <c r="G9533" t="str">
        <f t="shared" si="741"/>
        <v>12</v>
      </c>
      <c r="H9533" t="str">
        <f t="shared" si="742"/>
        <v>13</v>
      </c>
      <c r="I9533">
        <v>644</v>
      </c>
      <c r="J9533">
        <f t="shared" si="743"/>
        <v>10.733333333333333</v>
      </c>
      <c r="K9533" t="s">
        <v>42</v>
      </c>
      <c r="L9533" t="s">
        <v>61</v>
      </c>
      <c r="M9533" t="s">
        <v>23</v>
      </c>
      <c r="N9533" t="b">
        <v>0</v>
      </c>
      <c r="O9533">
        <f>_xlfn.XLOOKUP(B9533,Machine_Info!A:A,Machine_Info!E:E)</f>
        <v>22</v>
      </c>
      <c r="P9533">
        <f t="shared" si="740"/>
        <v>11.266666666666667</v>
      </c>
      <c r="Q9533">
        <f t="shared" si="744"/>
        <v>0.5121212121212122</v>
      </c>
    </row>
    <row r="9534" spans="1:17" x14ac:dyDescent="0.2">
      <c r="A9534" t="s">
        <v>9652</v>
      </c>
      <c r="B9534" t="s">
        <v>152</v>
      </c>
      <c r="C9534" t="s">
        <v>153</v>
      </c>
      <c r="D9534" t="s">
        <v>27</v>
      </c>
      <c r="E9534" s="2">
        <v>45639.41064814815</v>
      </c>
      <c r="F9534" s="2">
        <v>45639.422453703701</v>
      </c>
      <c r="G9534" t="str">
        <f t="shared" si="741"/>
        <v>12</v>
      </c>
      <c r="H9534" t="str">
        <f t="shared" si="742"/>
        <v>13</v>
      </c>
      <c r="I9534">
        <v>277</v>
      </c>
      <c r="J9534">
        <f t="shared" si="743"/>
        <v>4.6166666666666663</v>
      </c>
      <c r="K9534" t="s">
        <v>28</v>
      </c>
      <c r="L9534" t="s">
        <v>61</v>
      </c>
      <c r="M9534" t="s">
        <v>23</v>
      </c>
      <c r="N9534" t="b">
        <v>0</v>
      </c>
      <c r="O9534">
        <f>_xlfn.XLOOKUP(B9534,Machine_Info!A:A,Machine_Info!E:E)</f>
        <v>18</v>
      </c>
      <c r="P9534">
        <f t="shared" si="740"/>
        <v>13.383333333333333</v>
      </c>
      <c r="Q9534">
        <f t="shared" si="744"/>
        <v>0.74351851851851847</v>
      </c>
    </row>
    <row r="9535" spans="1:17" x14ac:dyDescent="0.2">
      <c r="A9535" t="s">
        <v>9653</v>
      </c>
      <c r="B9535" t="s">
        <v>167</v>
      </c>
      <c r="C9535" t="s">
        <v>168</v>
      </c>
      <c r="D9535" t="s">
        <v>59</v>
      </c>
      <c r="E9535" s="2">
        <v>45639.438067129631</v>
      </c>
      <c r="F9535" s="2">
        <v>45639.514456018522</v>
      </c>
      <c r="G9535" t="str">
        <f t="shared" si="741"/>
        <v>12</v>
      </c>
      <c r="H9535" t="str">
        <f t="shared" si="742"/>
        <v>13</v>
      </c>
      <c r="I9535">
        <v>182</v>
      </c>
      <c r="J9535">
        <f t="shared" si="743"/>
        <v>3.0333333333333332</v>
      </c>
      <c r="K9535" t="s">
        <v>54</v>
      </c>
      <c r="L9535" t="s">
        <v>165</v>
      </c>
      <c r="M9535" t="s">
        <v>34</v>
      </c>
      <c r="N9535" t="b">
        <v>1</v>
      </c>
      <c r="O9535">
        <f>_xlfn.XLOOKUP(B9535,Machine_Info!A:A,Machine_Info!E:E)</f>
        <v>14</v>
      </c>
      <c r="P9535">
        <f t="shared" si="740"/>
        <v>10.966666666666667</v>
      </c>
      <c r="Q9535">
        <f t="shared" si="744"/>
        <v>0.78333333333333333</v>
      </c>
    </row>
    <row r="9536" spans="1:17" x14ac:dyDescent="0.2">
      <c r="A9536" t="s">
        <v>9654</v>
      </c>
      <c r="B9536" t="s">
        <v>218</v>
      </c>
      <c r="C9536" t="s">
        <v>219</v>
      </c>
      <c r="D9536" t="s">
        <v>20</v>
      </c>
      <c r="E9536" s="2">
        <v>45639.454814814817</v>
      </c>
      <c r="F9536" s="2">
        <v>45639.474259259259</v>
      </c>
      <c r="G9536" t="str">
        <f t="shared" si="741"/>
        <v>12</v>
      </c>
      <c r="H9536" t="str">
        <f t="shared" si="742"/>
        <v>13</v>
      </c>
      <c r="I9536">
        <v>277</v>
      </c>
      <c r="J9536">
        <f t="shared" si="743"/>
        <v>4.6166666666666663</v>
      </c>
      <c r="K9536" t="s">
        <v>21</v>
      </c>
      <c r="L9536" t="s">
        <v>165</v>
      </c>
      <c r="M9536" t="s">
        <v>34</v>
      </c>
      <c r="N9536" t="b">
        <v>1</v>
      </c>
      <c r="O9536">
        <f>_xlfn.XLOOKUP(B9536,Machine_Info!A:A,Machine_Info!E:E)</f>
        <v>14</v>
      </c>
      <c r="P9536">
        <f t="shared" si="740"/>
        <v>9.3833333333333329</v>
      </c>
      <c r="Q9536">
        <f t="shared" si="744"/>
        <v>0.67023809523809519</v>
      </c>
    </row>
    <row r="9537" spans="1:17" x14ac:dyDescent="0.2">
      <c r="A9537" t="s">
        <v>9655</v>
      </c>
      <c r="B9537" t="s">
        <v>30</v>
      </c>
      <c r="C9537" t="s">
        <v>31</v>
      </c>
      <c r="D9537" t="s">
        <v>32</v>
      </c>
      <c r="E9537" s="2">
        <v>45639.534166666657</v>
      </c>
      <c r="F9537" s="2">
        <v>45640.080694444441</v>
      </c>
      <c r="G9537" t="str">
        <f t="shared" si="741"/>
        <v>12</v>
      </c>
      <c r="H9537" t="str">
        <f t="shared" si="742"/>
        <v>13</v>
      </c>
      <c r="I9537">
        <v>93</v>
      </c>
      <c r="J9537">
        <f t="shared" si="743"/>
        <v>1.55</v>
      </c>
      <c r="K9537" t="s">
        <v>42</v>
      </c>
      <c r="L9537" t="s">
        <v>61</v>
      </c>
      <c r="M9537" t="s">
        <v>23</v>
      </c>
      <c r="N9537" t="b">
        <v>0</v>
      </c>
      <c r="O9537">
        <f>_xlfn.XLOOKUP(B9537,Machine_Info!A:A,Machine_Info!E:E)</f>
        <v>22</v>
      </c>
      <c r="P9537">
        <f t="shared" si="740"/>
        <v>20.45</v>
      </c>
      <c r="Q9537">
        <f t="shared" si="744"/>
        <v>0.92954545454545456</v>
      </c>
    </row>
    <row r="9538" spans="1:17" x14ac:dyDescent="0.2">
      <c r="A9538" t="s">
        <v>9656</v>
      </c>
      <c r="B9538" t="s">
        <v>132</v>
      </c>
      <c r="C9538" t="s">
        <v>133</v>
      </c>
      <c r="D9538" t="s">
        <v>59</v>
      </c>
      <c r="E9538" s="2">
        <v>45639.562511574077</v>
      </c>
      <c r="F9538" s="2">
        <v>45639.590289351851</v>
      </c>
      <c r="G9538" t="str">
        <f t="shared" si="741"/>
        <v>12</v>
      </c>
      <c r="H9538" t="str">
        <f t="shared" si="742"/>
        <v>13</v>
      </c>
      <c r="I9538">
        <v>228</v>
      </c>
      <c r="J9538">
        <f t="shared" si="743"/>
        <v>3.8</v>
      </c>
      <c r="K9538" t="s">
        <v>76</v>
      </c>
      <c r="L9538" t="s">
        <v>10160</v>
      </c>
      <c r="M9538" t="s">
        <v>44</v>
      </c>
      <c r="N9538" t="b">
        <v>0</v>
      </c>
      <c r="O9538">
        <f>_xlfn.XLOOKUP(B9538,Machine_Info!A:A,Machine_Info!E:E)</f>
        <v>14</v>
      </c>
      <c r="P9538">
        <f t="shared" ref="P9538:P9601" si="745">O9538-J9538</f>
        <v>10.199999999999999</v>
      </c>
      <c r="Q9538">
        <f t="shared" si="744"/>
        <v>0.72857142857142854</v>
      </c>
    </row>
    <row r="9539" spans="1:17" x14ac:dyDescent="0.2">
      <c r="A9539" t="s">
        <v>9657</v>
      </c>
      <c r="B9539" t="s">
        <v>218</v>
      </c>
      <c r="C9539" t="s">
        <v>219</v>
      </c>
      <c r="D9539" t="s">
        <v>20</v>
      </c>
      <c r="E9539" s="2">
        <v>45639.562604166669</v>
      </c>
      <c r="F9539" s="2">
        <v>45639.584131944437</v>
      </c>
      <c r="G9539" t="str">
        <f t="shared" ref="G9539:G9602" si="746">TEXT(E9539,"mm")</f>
        <v>12</v>
      </c>
      <c r="H9539" t="str">
        <f t="shared" ref="H9539:H9602" si="747">TEXT(E9539,"dd")</f>
        <v>13</v>
      </c>
      <c r="I9539">
        <v>42</v>
      </c>
      <c r="J9539">
        <f t="shared" ref="J9539:J9602" si="748">I9539/60</f>
        <v>0.7</v>
      </c>
      <c r="K9539" t="s">
        <v>38</v>
      </c>
      <c r="L9539" t="s">
        <v>10160</v>
      </c>
      <c r="M9539" t="s">
        <v>44</v>
      </c>
      <c r="N9539" t="b">
        <v>0</v>
      </c>
      <c r="O9539">
        <f>_xlfn.XLOOKUP(B9539,Machine_Info!A:A,Machine_Info!E:E)</f>
        <v>14</v>
      </c>
      <c r="P9539">
        <f t="shared" si="745"/>
        <v>13.3</v>
      </c>
      <c r="Q9539">
        <f t="shared" ref="Q9539:Q9602" si="749">P9539/O9539</f>
        <v>0.95000000000000007</v>
      </c>
    </row>
    <row r="9540" spans="1:17" x14ac:dyDescent="0.2">
      <c r="A9540" t="s">
        <v>9658</v>
      </c>
      <c r="B9540" t="s">
        <v>63</v>
      </c>
      <c r="C9540" t="s">
        <v>64</v>
      </c>
      <c r="D9540" t="s">
        <v>32</v>
      </c>
      <c r="E9540" s="2">
        <v>45639.578067129631</v>
      </c>
      <c r="F9540" s="2">
        <v>45639.651678240742</v>
      </c>
      <c r="G9540" t="str">
        <f t="shared" si="746"/>
        <v>12</v>
      </c>
      <c r="H9540" t="str">
        <f t="shared" si="747"/>
        <v>13</v>
      </c>
      <c r="I9540">
        <v>80</v>
      </c>
      <c r="J9540">
        <f t="shared" si="748"/>
        <v>1.3333333333333333</v>
      </c>
      <c r="K9540" t="s">
        <v>71</v>
      </c>
      <c r="L9540" t="s">
        <v>165</v>
      </c>
      <c r="M9540" t="s">
        <v>34</v>
      </c>
      <c r="N9540" t="b">
        <v>1</v>
      </c>
      <c r="O9540">
        <f>_xlfn.XLOOKUP(B9540,Machine_Info!A:A,Machine_Info!E:E)</f>
        <v>20</v>
      </c>
      <c r="P9540">
        <f t="shared" si="745"/>
        <v>18.666666666666668</v>
      </c>
      <c r="Q9540">
        <f t="shared" si="749"/>
        <v>0.93333333333333335</v>
      </c>
    </row>
    <row r="9541" spans="1:17" x14ac:dyDescent="0.2">
      <c r="A9541" t="s">
        <v>9659</v>
      </c>
      <c r="B9541" t="s">
        <v>218</v>
      </c>
      <c r="C9541" t="s">
        <v>219</v>
      </c>
      <c r="D9541" t="s">
        <v>20</v>
      </c>
      <c r="E9541" s="2">
        <v>45639.590775462973</v>
      </c>
      <c r="F9541" s="2">
        <v>45639.608136574083</v>
      </c>
      <c r="G9541" t="str">
        <f t="shared" si="746"/>
        <v>12</v>
      </c>
      <c r="H9541" t="str">
        <f t="shared" si="747"/>
        <v>13</v>
      </c>
      <c r="I9541">
        <v>252</v>
      </c>
      <c r="J9541">
        <f t="shared" si="748"/>
        <v>4.2</v>
      </c>
      <c r="K9541" t="s">
        <v>42</v>
      </c>
      <c r="L9541" t="s">
        <v>61</v>
      </c>
      <c r="M9541" t="s">
        <v>23</v>
      </c>
      <c r="N9541" t="b">
        <v>0</v>
      </c>
      <c r="O9541">
        <f>_xlfn.XLOOKUP(B9541,Machine_Info!A:A,Machine_Info!E:E)</f>
        <v>14</v>
      </c>
      <c r="P9541">
        <f t="shared" si="745"/>
        <v>9.8000000000000007</v>
      </c>
      <c r="Q9541">
        <f t="shared" si="749"/>
        <v>0.70000000000000007</v>
      </c>
    </row>
    <row r="9542" spans="1:17" x14ac:dyDescent="0.2">
      <c r="A9542" t="s">
        <v>9660</v>
      </c>
      <c r="B9542" t="s">
        <v>30</v>
      </c>
      <c r="C9542" t="s">
        <v>31</v>
      </c>
      <c r="D9542" t="s">
        <v>32</v>
      </c>
      <c r="E9542" s="2">
        <v>45639.64340277778</v>
      </c>
      <c r="F9542" s="2">
        <v>45639.79409722222</v>
      </c>
      <c r="G9542" t="str">
        <f t="shared" si="746"/>
        <v>12</v>
      </c>
      <c r="H9542" t="str">
        <f t="shared" si="747"/>
        <v>13</v>
      </c>
      <c r="I9542">
        <v>99</v>
      </c>
      <c r="J9542">
        <f t="shared" si="748"/>
        <v>1.65</v>
      </c>
      <c r="K9542" t="s">
        <v>28</v>
      </c>
      <c r="L9542" t="s">
        <v>10160</v>
      </c>
      <c r="M9542" t="s">
        <v>44</v>
      </c>
      <c r="N9542" t="b">
        <v>0</v>
      </c>
      <c r="O9542">
        <f>_xlfn.XLOOKUP(B9542,Machine_Info!A:A,Machine_Info!E:E)</f>
        <v>22</v>
      </c>
      <c r="P9542">
        <f t="shared" si="745"/>
        <v>20.350000000000001</v>
      </c>
      <c r="Q9542">
        <f t="shared" si="749"/>
        <v>0.92500000000000004</v>
      </c>
    </row>
    <row r="9543" spans="1:17" x14ac:dyDescent="0.2">
      <c r="A9543" t="s">
        <v>9661</v>
      </c>
      <c r="B9543" t="s">
        <v>116</v>
      </c>
      <c r="C9543" t="s">
        <v>117</v>
      </c>
      <c r="D9543" t="s">
        <v>20</v>
      </c>
      <c r="E9543" s="2">
        <v>45639.672546296293</v>
      </c>
      <c r="F9543" s="2">
        <v>45639.688518518517</v>
      </c>
      <c r="G9543" t="str">
        <f t="shared" si="746"/>
        <v>12</v>
      </c>
      <c r="H9543" t="str">
        <f t="shared" si="747"/>
        <v>13</v>
      </c>
      <c r="I9543">
        <v>91</v>
      </c>
      <c r="J9543">
        <f t="shared" si="748"/>
        <v>1.5166666666666666</v>
      </c>
      <c r="K9543" t="s">
        <v>54</v>
      </c>
      <c r="L9543" t="s">
        <v>61</v>
      </c>
      <c r="M9543" t="s">
        <v>23</v>
      </c>
      <c r="N9543" t="b">
        <v>1</v>
      </c>
      <c r="O9543">
        <f>_xlfn.XLOOKUP(B9543,Machine_Info!A:A,Machine_Info!E:E)</f>
        <v>16</v>
      </c>
      <c r="P9543">
        <f t="shared" si="745"/>
        <v>14.483333333333334</v>
      </c>
      <c r="Q9543">
        <f t="shared" si="749"/>
        <v>0.90520833333333339</v>
      </c>
    </row>
    <row r="9544" spans="1:17" x14ac:dyDescent="0.2">
      <c r="A9544" t="s">
        <v>9662</v>
      </c>
      <c r="B9544" t="s">
        <v>106</v>
      </c>
      <c r="C9544" t="s">
        <v>107</v>
      </c>
      <c r="D9544" t="s">
        <v>59</v>
      </c>
      <c r="E9544" s="2">
        <v>45639.680208333331</v>
      </c>
      <c r="F9544" s="2">
        <v>45639.787152777782</v>
      </c>
      <c r="G9544" t="str">
        <f t="shared" si="746"/>
        <v>12</v>
      </c>
      <c r="H9544" t="str">
        <f t="shared" si="747"/>
        <v>13</v>
      </c>
      <c r="I9544">
        <v>14</v>
      </c>
      <c r="J9544">
        <f t="shared" si="748"/>
        <v>0.23333333333333334</v>
      </c>
      <c r="K9544" t="s">
        <v>28</v>
      </c>
      <c r="L9544" t="s">
        <v>61</v>
      </c>
      <c r="M9544" t="s">
        <v>23</v>
      </c>
      <c r="N9544" t="b">
        <v>0</v>
      </c>
      <c r="O9544">
        <f>_xlfn.XLOOKUP(B9544,Machine_Info!A:A,Machine_Info!E:E)</f>
        <v>16</v>
      </c>
      <c r="P9544">
        <f t="shared" si="745"/>
        <v>15.766666666666667</v>
      </c>
      <c r="Q9544">
        <f t="shared" si="749"/>
        <v>0.98541666666666672</v>
      </c>
    </row>
    <row r="9545" spans="1:17" x14ac:dyDescent="0.2">
      <c r="A9545" t="s">
        <v>9663</v>
      </c>
      <c r="B9545" t="s">
        <v>63</v>
      </c>
      <c r="C9545" t="s">
        <v>64</v>
      </c>
      <c r="D9545" t="s">
        <v>32</v>
      </c>
      <c r="E9545" s="2">
        <v>45639.725624999999</v>
      </c>
      <c r="F9545" s="2">
        <v>45639.750625000001</v>
      </c>
      <c r="G9545" t="str">
        <f t="shared" si="746"/>
        <v>12</v>
      </c>
      <c r="H9545" t="str">
        <f t="shared" si="747"/>
        <v>13</v>
      </c>
      <c r="I9545">
        <v>130</v>
      </c>
      <c r="J9545">
        <f t="shared" si="748"/>
        <v>2.1666666666666665</v>
      </c>
      <c r="K9545" t="s">
        <v>42</v>
      </c>
      <c r="L9545" t="s">
        <v>10160</v>
      </c>
      <c r="M9545" t="s">
        <v>44</v>
      </c>
      <c r="N9545" t="b">
        <v>0</v>
      </c>
      <c r="O9545">
        <f>_xlfn.XLOOKUP(B9545,Machine_Info!A:A,Machine_Info!E:E)</f>
        <v>20</v>
      </c>
      <c r="P9545">
        <f t="shared" si="745"/>
        <v>17.833333333333332</v>
      </c>
      <c r="Q9545">
        <f t="shared" si="749"/>
        <v>0.89166666666666661</v>
      </c>
    </row>
    <row r="9546" spans="1:17" x14ac:dyDescent="0.2">
      <c r="A9546" t="s">
        <v>9664</v>
      </c>
      <c r="B9546" t="s">
        <v>139</v>
      </c>
      <c r="C9546" t="s">
        <v>140</v>
      </c>
      <c r="D9546" t="s">
        <v>59</v>
      </c>
      <c r="E9546" s="2">
        <v>45639.727118055547</v>
      </c>
      <c r="F9546" s="2">
        <v>45639.809062499997</v>
      </c>
      <c r="G9546" t="str">
        <f t="shared" si="746"/>
        <v>12</v>
      </c>
      <c r="H9546" t="str">
        <f t="shared" si="747"/>
        <v>13</v>
      </c>
      <c r="I9546">
        <v>182</v>
      </c>
      <c r="J9546">
        <f t="shared" si="748"/>
        <v>3.0333333333333332</v>
      </c>
      <c r="K9546" t="s">
        <v>71</v>
      </c>
      <c r="L9546" t="s">
        <v>165</v>
      </c>
      <c r="M9546" t="s">
        <v>34</v>
      </c>
      <c r="N9546" t="b">
        <v>1</v>
      </c>
      <c r="O9546">
        <f>_xlfn.XLOOKUP(B9546,Machine_Info!A:A,Machine_Info!E:E)</f>
        <v>20</v>
      </c>
      <c r="P9546">
        <f t="shared" si="745"/>
        <v>16.966666666666669</v>
      </c>
      <c r="Q9546">
        <f t="shared" si="749"/>
        <v>0.84833333333333338</v>
      </c>
    </row>
    <row r="9547" spans="1:17" x14ac:dyDescent="0.2">
      <c r="A9547" t="s">
        <v>9665</v>
      </c>
      <c r="B9547" t="s">
        <v>69</v>
      </c>
      <c r="C9547" t="s">
        <v>70</v>
      </c>
      <c r="D9547" t="s">
        <v>27</v>
      </c>
      <c r="E9547" s="2">
        <v>45639.751261574071</v>
      </c>
      <c r="F9547" s="2">
        <v>45639.781122685177</v>
      </c>
      <c r="G9547" t="str">
        <f t="shared" si="746"/>
        <v>12</v>
      </c>
      <c r="H9547" t="str">
        <f t="shared" si="747"/>
        <v>13</v>
      </c>
      <c r="I9547">
        <v>328</v>
      </c>
      <c r="J9547">
        <f t="shared" si="748"/>
        <v>5.4666666666666668</v>
      </c>
      <c r="K9547" t="s">
        <v>42</v>
      </c>
      <c r="L9547" t="s">
        <v>10160</v>
      </c>
      <c r="M9547" t="s">
        <v>44</v>
      </c>
      <c r="N9547" t="b">
        <v>0</v>
      </c>
      <c r="O9547">
        <f>_xlfn.XLOOKUP(B9547,Machine_Info!A:A,Machine_Info!E:E)</f>
        <v>16</v>
      </c>
      <c r="P9547">
        <f t="shared" si="745"/>
        <v>10.533333333333333</v>
      </c>
      <c r="Q9547">
        <f t="shared" si="749"/>
        <v>0.65833333333333333</v>
      </c>
    </row>
    <row r="9548" spans="1:17" x14ac:dyDescent="0.2">
      <c r="A9548" t="s">
        <v>9666</v>
      </c>
      <c r="B9548" t="s">
        <v>218</v>
      </c>
      <c r="C9548" t="s">
        <v>219</v>
      </c>
      <c r="D9548" t="s">
        <v>20</v>
      </c>
      <c r="E9548" s="2">
        <v>45639.756469907406</v>
      </c>
      <c r="F9548" s="2">
        <v>45640.312719907408</v>
      </c>
      <c r="G9548" t="str">
        <f t="shared" si="746"/>
        <v>12</v>
      </c>
      <c r="H9548" t="str">
        <f t="shared" si="747"/>
        <v>13</v>
      </c>
      <c r="I9548">
        <v>21</v>
      </c>
      <c r="J9548">
        <f t="shared" si="748"/>
        <v>0.35</v>
      </c>
      <c r="K9548" t="s">
        <v>42</v>
      </c>
      <c r="L9548" t="s">
        <v>165</v>
      </c>
      <c r="M9548" t="s">
        <v>34</v>
      </c>
      <c r="N9548" t="b">
        <v>0</v>
      </c>
      <c r="O9548">
        <f>_xlfn.XLOOKUP(B9548,Machine_Info!A:A,Machine_Info!E:E)</f>
        <v>14</v>
      </c>
      <c r="P9548">
        <f t="shared" si="745"/>
        <v>13.65</v>
      </c>
      <c r="Q9548">
        <f t="shared" si="749"/>
        <v>0.97499999999999998</v>
      </c>
    </row>
    <row r="9549" spans="1:17" x14ac:dyDescent="0.2">
      <c r="A9549" t="s">
        <v>9667</v>
      </c>
      <c r="B9549" t="s">
        <v>253</v>
      </c>
      <c r="C9549" t="s">
        <v>254</v>
      </c>
      <c r="D9549" t="s">
        <v>59</v>
      </c>
      <c r="E9549" s="2">
        <v>45639.826284722221</v>
      </c>
      <c r="F9549" s="2">
        <v>45639.851979166669</v>
      </c>
      <c r="G9549" t="str">
        <f t="shared" si="746"/>
        <v>12</v>
      </c>
      <c r="H9549" t="str">
        <f t="shared" si="747"/>
        <v>13</v>
      </c>
      <c r="I9549">
        <v>10</v>
      </c>
      <c r="J9549">
        <f t="shared" si="748"/>
        <v>0.16666666666666666</v>
      </c>
      <c r="K9549" t="s">
        <v>38</v>
      </c>
      <c r="L9549" t="s">
        <v>10160</v>
      </c>
      <c r="M9549" t="s">
        <v>44</v>
      </c>
      <c r="N9549" t="b">
        <v>0</v>
      </c>
      <c r="O9549">
        <f>_xlfn.XLOOKUP(B9549,Machine_Info!A:A,Machine_Info!E:E)</f>
        <v>22</v>
      </c>
      <c r="P9549">
        <f t="shared" si="745"/>
        <v>21.833333333333332</v>
      </c>
      <c r="Q9549">
        <f t="shared" si="749"/>
        <v>0.99242424242424232</v>
      </c>
    </row>
    <row r="9550" spans="1:17" x14ac:dyDescent="0.2">
      <c r="A9550" t="s">
        <v>9668</v>
      </c>
      <c r="B9550" t="s">
        <v>92</v>
      </c>
      <c r="C9550" t="s">
        <v>93</v>
      </c>
      <c r="D9550" t="s">
        <v>59</v>
      </c>
      <c r="E9550" s="2">
        <v>45639.874756944453</v>
      </c>
      <c r="F9550" s="2">
        <v>45639.992118055547</v>
      </c>
      <c r="G9550" t="str">
        <f t="shared" si="746"/>
        <v>12</v>
      </c>
      <c r="H9550" t="str">
        <f t="shared" si="747"/>
        <v>13</v>
      </c>
      <c r="I9550">
        <v>329</v>
      </c>
      <c r="J9550">
        <f t="shared" si="748"/>
        <v>5.4833333333333334</v>
      </c>
      <c r="K9550" t="s">
        <v>42</v>
      </c>
      <c r="L9550" t="s">
        <v>165</v>
      </c>
      <c r="M9550" t="s">
        <v>34</v>
      </c>
      <c r="N9550" t="b">
        <v>0</v>
      </c>
      <c r="O9550">
        <f>_xlfn.XLOOKUP(B9550,Machine_Info!A:A,Machine_Info!E:E)</f>
        <v>20</v>
      </c>
      <c r="P9550">
        <f t="shared" si="745"/>
        <v>14.516666666666666</v>
      </c>
      <c r="Q9550">
        <f t="shared" si="749"/>
        <v>0.72583333333333333</v>
      </c>
    </row>
    <row r="9551" spans="1:17" x14ac:dyDescent="0.2">
      <c r="A9551" t="s">
        <v>9669</v>
      </c>
      <c r="B9551" t="s">
        <v>142</v>
      </c>
      <c r="C9551" t="s">
        <v>143</v>
      </c>
      <c r="D9551" t="s">
        <v>27</v>
      </c>
      <c r="E9551" s="2">
        <v>45639.906145833331</v>
      </c>
      <c r="F9551" s="2">
        <v>45640.115173611113</v>
      </c>
      <c r="G9551" t="str">
        <f t="shared" si="746"/>
        <v>12</v>
      </c>
      <c r="H9551" t="str">
        <f t="shared" si="747"/>
        <v>13</v>
      </c>
      <c r="I9551">
        <v>241</v>
      </c>
      <c r="J9551">
        <f t="shared" si="748"/>
        <v>4.0166666666666666</v>
      </c>
      <c r="K9551" t="s">
        <v>28</v>
      </c>
      <c r="L9551" t="s">
        <v>10160</v>
      </c>
      <c r="M9551" t="s">
        <v>44</v>
      </c>
      <c r="N9551" t="b">
        <v>0</v>
      </c>
      <c r="O9551">
        <f>_xlfn.XLOOKUP(B9551,Machine_Info!A:A,Machine_Info!E:E)</f>
        <v>22</v>
      </c>
      <c r="P9551">
        <f t="shared" si="745"/>
        <v>17.983333333333334</v>
      </c>
      <c r="Q9551">
        <f t="shared" si="749"/>
        <v>0.8174242424242425</v>
      </c>
    </row>
    <row r="9552" spans="1:17" x14ac:dyDescent="0.2">
      <c r="A9552" t="s">
        <v>9670</v>
      </c>
      <c r="B9552" t="s">
        <v>135</v>
      </c>
      <c r="C9552" t="s">
        <v>136</v>
      </c>
      <c r="D9552" t="s">
        <v>32</v>
      </c>
      <c r="E9552" s="2">
        <v>45639.92291666667</v>
      </c>
      <c r="F9552" s="2">
        <v>45640.03402777778</v>
      </c>
      <c r="G9552" t="str">
        <f t="shared" si="746"/>
        <v>12</v>
      </c>
      <c r="H9552" t="str">
        <f t="shared" si="747"/>
        <v>13</v>
      </c>
      <c r="I9552">
        <v>364</v>
      </c>
      <c r="J9552">
        <f t="shared" si="748"/>
        <v>6.0666666666666664</v>
      </c>
      <c r="K9552" t="s">
        <v>21</v>
      </c>
      <c r="L9552" t="s">
        <v>61</v>
      </c>
      <c r="M9552" t="s">
        <v>23</v>
      </c>
      <c r="N9552" t="b">
        <v>1</v>
      </c>
      <c r="O9552">
        <f>_xlfn.XLOOKUP(B9552,Machine_Info!A:A,Machine_Info!E:E)</f>
        <v>20</v>
      </c>
      <c r="P9552">
        <f t="shared" si="745"/>
        <v>13.933333333333334</v>
      </c>
      <c r="Q9552">
        <f t="shared" si="749"/>
        <v>0.69666666666666666</v>
      </c>
    </row>
    <row r="9553" spans="1:17" x14ac:dyDescent="0.2">
      <c r="A9553" t="s">
        <v>9671</v>
      </c>
      <c r="B9553" t="s">
        <v>132</v>
      </c>
      <c r="C9553" t="s">
        <v>133</v>
      </c>
      <c r="D9553" t="s">
        <v>59</v>
      </c>
      <c r="E9553" s="2">
        <v>45639.987303240741</v>
      </c>
      <c r="F9553" s="2">
        <v>45639.992164351846</v>
      </c>
      <c r="G9553" t="str">
        <f t="shared" si="746"/>
        <v>12</v>
      </c>
      <c r="H9553" t="str">
        <f t="shared" si="747"/>
        <v>13</v>
      </c>
      <c r="I9553">
        <v>164</v>
      </c>
      <c r="J9553">
        <f t="shared" si="748"/>
        <v>2.7333333333333334</v>
      </c>
      <c r="K9553" t="s">
        <v>28</v>
      </c>
      <c r="L9553" t="s">
        <v>61</v>
      </c>
      <c r="M9553" t="s">
        <v>23</v>
      </c>
      <c r="N9553" t="b">
        <v>0</v>
      </c>
      <c r="O9553">
        <f>_xlfn.XLOOKUP(B9553,Machine_Info!A:A,Machine_Info!E:E)</f>
        <v>14</v>
      </c>
      <c r="P9553">
        <f t="shared" si="745"/>
        <v>11.266666666666666</v>
      </c>
      <c r="Q9553">
        <f t="shared" si="749"/>
        <v>0.80476190476190468</v>
      </c>
    </row>
    <row r="9554" spans="1:17" x14ac:dyDescent="0.2">
      <c r="A9554" t="s">
        <v>9672</v>
      </c>
      <c r="B9554" t="s">
        <v>135</v>
      </c>
      <c r="C9554" t="s">
        <v>136</v>
      </c>
      <c r="D9554" t="s">
        <v>32</v>
      </c>
      <c r="E9554" s="2">
        <v>45640.032534722217</v>
      </c>
      <c r="F9554" s="2">
        <v>45640.052673611113</v>
      </c>
      <c r="G9554" t="str">
        <f t="shared" si="746"/>
        <v>12</v>
      </c>
      <c r="H9554" t="str">
        <f t="shared" si="747"/>
        <v>14</v>
      </c>
      <c r="I9554">
        <v>220</v>
      </c>
      <c r="J9554">
        <f t="shared" si="748"/>
        <v>3.6666666666666665</v>
      </c>
      <c r="K9554" t="s">
        <v>54</v>
      </c>
      <c r="L9554" t="s">
        <v>61</v>
      </c>
      <c r="M9554" t="s">
        <v>23</v>
      </c>
      <c r="N9554" t="b">
        <v>1</v>
      </c>
      <c r="O9554">
        <f>_xlfn.XLOOKUP(B9554,Machine_Info!A:A,Machine_Info!E:E)</f>
        <v>20</v>
      </c>
      <c r="P9554">
        <f t="shared" si="745"/>
        <v>16.333333333333332</v>
      </c>
      <c r="Q9554">
        <f t="shared" si="749"/>
        <v>0.81666666666666665</v>
      </c>
    </row>
    <row r="9555" spans="1:17" x14ac:dyDescent="0.2">
      <c r="A9555" t="s">
        <v>9673</v>
      </c>
      <c r="B9555" t="s">
        <v>96</v>
      </c>
      <c r="C9555" t="s">
        <v>97</v>
      </c>
      <c r="D9555" t="s">
        <v>27</v>
      </c>
      <c r="E9555" s="2">
        <v>45640.03670138889</v>
      </c>
      <c r="F9555" s="2">
        <v>45640.055451388893</v>
      </c>
      <c r="G9555" t="str">
        <f t="shared" si="746"/>
        <v>12</v>
      </c>
      <c r="H9555" t="str">
        <f t="shared" si="747"/>
        <v>14</v>
      </c>
      <c r="I9555">
        <v>168</v>
      </c>
      <c r="J9555">
        <f t="shared" si="748"/>
        <v>2.8</v>
      </c>
      <c r="K9555" t="s">
        <v>54</v>
      </c>
      <c r="L9555" t="s">
        <v>10160</v>
      </c>
      <c r="M9555" t="s">
        <v>44</v>
      </c>
      <c r="N9555" t="b">
        <v>1</v>
      </c>
      <c r="O9555">
        <f>_xlfn.XLOOKUP(B9555,Machine_Info!A:A,Machine_Info!E:E)</f>
        <v>20</v>
      </c>
      <c r="P9555">
        <f t="shared" si="745"/>
        <v>17.2</v>
      </c>
      <c r="Q9555">
        <f t="shared" si="749"/>
        <v>0.86</v>
      </c>
    </row>
    <row r="9556" spans="1:17" x14ac:dyDescent="0.2">
      <c r="A9556" t="s">
        <v>9674</v>
      </c>
      <c r="B9556" t="s">
        <v>171</v>
      </c>
      <c r="C9556" t="s">
        <v>172</v>
      </c>
      <c r="D9556" t="s">
        <v>32</v>
      </c>
      <c r="E9556" s="2">
        <v>45640.052118055559</v>
      </c>
      <c r="F9556" s="2">
        <v>45640.118090277778</v>
      </c>
      <c r="G9556" t="str">
        <f t="shared" si="746"/>
        <v>12</v>
      </c>
      <c r="H9556" t="str">
        <f t="shared" si="747"/>
        <v>14</v>
      </c>
      <c r="I9556">
        <v>229</v>
      </c>
      <c r="J9556">
        <f t="shared" si="748"/>
        <v>3.8166666666666669</v>
      </c>
      <c r="K9556" t="s">
        <v>28</v>
      </c>
      <c r="L9556" t="s">
        <v>165</v>
      </c>
      <c r="M9556" t="s">
        <v>34</v>
      </c>
      <c r="N9556" t="b">
        <v>0</v>
      </c>
      <c r="O9556">
        <f>_xlfn.XLOOKUP(B9556,Machine_Info!A:A,Machine_Info!E:E)</f>
        <v>16</v>
      </c>
      <c r="P9556">
        <f t="shared" si="745"/>
        <v>12.183333333333334</v>
      </c>
      <c r="Q9556">
        <f t="shared" si="749"/>
        <v>0.76145833333333335</v>
      </c>
    </row>
    <row r="9557" spans="1:17" x14ac:dyDescent="0.2">
      <c r="A9557" t="s">
        <v>9675</v>
      </c>
      <c r="B9557" t="s">
        <v>63</v>
      </c>
      <c r="C9557" t="s">
        <v>64</v>
      </c>
      <c r="D9557" t="s">
        <v>32</v>
      </c>
      <c r="E9557" s="2">
        <v>45640.084710648152</v>
      </c>
      <c r="F9557" s="2">
        <v>45640.290266203701</v>
      </c>
      <c r="G9557" t="str">
        <f t="shared" si="746"/>
        <v>12</v>
      </c>
      <c r="H9557" t="str">
        <f t="shared" si="747"/>
        <v>14</v>
      </c>
      <c r="I9557">
        <v>86</v>
      </c>
      <c r="J9557">
        <f t="shared" si="748"/>
        <v>1.4333333333333333</v>
      </c>
      <c r="K9557" t="s">
        <v>71</v>
      </c>
      <c r="L9557" t="s">
        <v>165</v>
      </c>
      <c r="M9557" t="s">
        <v>34</v>
      </c>
      <c r="N9557" t="b">
        <v>1</v>
      </c>
      <c r="O9557">
        <f>_xlfn.XLOOKUP(B9557,Machine_Info!A:A,Machine_Info!E:E)</f>
        <v>20</v>
      </c>
      <c r="P9557">
        <f t="shared" si="745"/>
        <v>18.566666666666666</v>
      </c>
      <c r="Q9557">
        <f t="shared" si="749"/>
        <v>0.92833333333333334</v>
      </c>
    </row>
    <row r="9558" spans="1:17" x14ac:dyDescent="0.2">
      <c r="A9558" t="s">
        <v>9676</v>
      </c>
      <c r="B9558" t="s">
        <v>49</v>
      </c>
      <c r="C9558" t="s">
        <v>50</v>
      </c>
      <c r="D9558" t="s">
        <v>20</v>
      </c>
      <c r="E9558" s="2">
        <v>45640.129548611112</v>
      </c>
      <c r="F9558" s="2">
        <v>45640.235798611109</v>
      </c>
      <c r="G9558" t="str">
        <f t="shared" si="746"/>
        <v>12</v>
      </c>
      <c r="H9558" t="str">
        <f t="shared" si="747"/>
        <v>14</v>
      </c>
      <c r="I9558">
        <v>547</v>
      </c>
      <c r="J9558">
        <f t="shared" si="748"/>
        <v>9.1166666666666671</v>
      </c>
      <c r="K9558" t="s">
        <v>21</v>
      </c>
      <c r="L9558" t="s">
        <v>61</v>
      </c>
      <c r="M9558" t="s">
        <v>23</v>
      </c>
      <c r="N9558" t="b">
        <v>1</v>
      </c>
      <c r="O9558">
        <f>_xlfn.XLOOKUP(B9558,Machine_Info!A:A,Machine_Info!E:E)</f>
        <v>22</v>
      </c>
      <c r="P9558">
        <f t="shared" si="745"/>
        <v>12.883333333333333</v>
      </c>
      <c r="Q9558">
        <f t="shared" si="749"/>
        <v>0.58560606060606057</v>
      </c>
    </row>
    <row r="9559" spans="1:17" x14ac:dyDescent="0.2">
      <c r="A9559" t="s">
        <v>9677</v>
      </c>
      <c r="B9559" t="s">
        <v>125</v>
      </c>
      <c r="C9559" t="s">
        <v>126</v>
      </c>
      <c r="D9559" t="s">
        <v>20</v>
      </c>
      <c r="E9559" s="2">
        <v>45640.29550925926</v>
      </c>
      <c r="F9559" s="2">
        <v>45640.439259259263</v>
      </c>
      <c r="G9559" t="str">
        <f t="shared" si="746"/>
        <v>12</v>
      </c>
      <c r="H9559" t="str">
        <f t="shared" si="747"/>
        <v>14</v>
      </c>
      <c r="I9559">
        <v>217</v>
      </c>
      <c r="J9559">
        <f t="shared" si="748"/>
        <v>3.6166666666666667</v>
      </c>
      <c r="K9559" t="s">
        <v>21</v>
      </c>
      <c r="L9559" t="s">
        <v>10160</v>
      </c>
      <c r="M9559" t="s">
        <v>44</v>
      </c>
      <c r="N9559" t="b">
        <v>1</v>
      </c>
      <c r="O9559">
        <f>_xlfn.XLOOKUP(B9559,Machine_Info!A:A,Machine_Info!E:E)</f>
        <v>18</v>
      </c>
      <c r="P9559">
        <f t="shared" si="745"/>
        <v>14.383333333333333</v>
      </c>
      <c r="Q9559">
        <f t="shared" si="749"/>
        <v>0.79907407407407405</v>
      </c>
    </row>
    <row r="9560" spans="1:17" x14ac:dyDescent="0.2">
      <c r="A9560" t="s">
        <v>9678</v>
      </c>
      <c r="B9560" t="s">
        <v>66</v>
      </c>
      <c r="C9560" t="s">
        <v>67</v>
      </c>
      <c r="D9560" t="s">
        <v>32</v>
      </c>
      <c r="E9560" s="2">
        <v>45640.399236111109</v>
      </c>
      <c r="F9560" s="2">
        <v>45640.408958333333</v>
      </c>
      <c r="G9560" t="str">
        <f t="shared" si="746"/>
        <v>12</v>
      </c>
      <c r="H9560" t="str">
        <f t="shared" si="747"/>
        <v>14</v>
      </c>
      <c r="I9560">
        <v>20</v>
      </c>
      <c r="J9560">
        <f t="shared" si="748"/>
        <v>0.33333333333333331</v>
      </c>
      <c r="K9560" t="s">
        <v>38</v>
      </c>
      <c r="L9560" t="s">
        <v>61</v>
      </c>
      <c r="M9560" t="s">
        <v>23</v>
      </c>
      <c r="N9560" t="b">
        <v>0</v>
      </c>
      <c r="O9560">
        <f>_xlfn.XLOOKUP(B9560,Machine_Info!A:A,Machine_Info!E:E)</f>
        <v>14</v>
      </c>
      <c r="P9560">
        <f t="shared" si="745"/>
        <v>13.666666666666666</v>
      </c>
      <c r="Q9560">
        <f t="shared" si="749"/>
        <v>0.97619047619047616</v>
      </c>
    </row>
    <row r="9561" spans="1:17" x14ac:dyDescent="0.2">
      <c r="A9561" t="s">
        <v>9679</v>
      </c>
      <c r="B9561" t="s">
        <v>57</v>
      </c>
      <c r="C9561" t="s">
        <v>58</v>
      </c>
      <c r="D9561" t="s">
        <v>59</v>
      </c>
      <c r="E9561" s="2">
        <v>45640.414537037039</v>
      </c>
      <c r="F9561" s="2">
        <v>45640.44023148148</v>
      </c>
      <c r="G9561" t="str">
        <f t="shared" si="746"/>
        <v>12</v>
      </c>
      <c r="H9561" t="str">
        <f t="shared" si="747"/>
        <v>14</v>
      </c>
      <c r="I9561">
        <v>14</v>
      </c>
      <c r="J9561">
        <f t="shared" si="748"/>
        <v>0.23333333333333334</v>
      </c>
      <c r="K9561" t="s">
        <v>21</v>
      </c>
      <c r="L9561" t="s">
        <v>61</v>
      </c>
      <c r="M9561" t="s">
        <v>23</v>
      </c>
      <c r="N9561" t="b">
        <v>1</v>
      </c>
      <c r="O9561">
        <f>_xlfn.XLOOKUP(B9561,Machine_Info!A:A,Machine_Info!E:E)</f>
        <v>18</v>
      </c>
      <c r="P9561">
        <f t="shared" si="745"/>
        <v>17.766666666666666</v>
      </c>
      <c r="Q9561">
        <f t="shared" si="749"/>
        <v>0.98703703703703694</v>
      </c>
    </row>
    <row r="9562" spans="1:17" x14ac:dyDescent="0.2">
      <c r="A9562" t="s">
        <v>9680</v>
      </c>
      <c r="B9562" t="s">
        <v>52</v>
      </c>
      <c r="C9562" t="s">
        <v>53</v>
      </c>
      <c r="D9562" t="s">
        <v>27</v>
      </c>
      <c r="E9562" s="2">
        <v>45640.4924537037</v>
      </c>
      <c r="F9562" s="2">
        <v>45640.520925925928</v>
      </c>
      <c r="G9562" t="str">
        <f t="shared" si="746"/>
        <v>12</v>
      </c>
      <c r="H9562" t="str">
        <f t="shared" si="747"/>
        <v>14</v>
      </c>
      <c r="I9562">
        <v>63</v>
      </c>
      <c r="J9562">
        <f t="shared" si="748"/>
        <v>1.05</v>
      </c>
      <c r="K9562" t="s">
        <v>42</v>
      </c>
      <c r="L9562" t="s">
        <v>10160</v>
      </c>
      <c r="M9562" t="s">
        <v>44</v>
      </c>
      <c r="N9562" t="b">
        <v>0</v>
      </c>
      <c r="O9562">
        <f>_xlfn.XLOOKUP(B9562,Machine_Info!A:A,Machine_Info!E:E)</f>
        <v>16</v>
      </c>
      <c r="P9562">
        <f t="shared" si="745"/>
        <v>14.95</v>
      </c>
      <c r="Q9562">
        <f t="shared" si="749"/>
        <v>0.93437499999999996</v>
      </c>
    </row>
    <row r="9563" spans="1:17" x14ac:dyDescent="0.2">
      <c r="A9563" t="s">
        <v>9681</v>
      </c>
      <c r="B9563" t="s">
        <v>202</v>
      </c>
      <c r="C9563" t="s">
        <v>203</v>
      </c>
      <c r="D9563" t="s">
        <v>32</v>
      </c>
      <c r="E9563" s="2">
        <v>45640.492488425924</v>
      </c>
      <c r="F9563" s="2">
        <v>45640.511932870373</v>
      </c>
      <c r="G9563" t="str">
        <f t="shared" si="746"/>
        <v>12</v>
      </c>
      <c r="H9563" t="str">
        <f t="shared" si="747"/>
        <v>14</v>
      </c>
      <c r="I9563">
        <v>98</v>
      </c>
      <c r="J9563">
        <f t="shared" si="748"/>
        <v>1.6333333333333333</v>
      </c>
      <c r="K9563" t="s">
        <v>71</v>
      </c>
      <c r="L9563" t="s">
        <v>10160</v>
      </c>
      <c r="M9563" t="s">
        <v>44</v>
      </c>
      <c r="N9563" t="b">
        <v>1</v>
      </c>
      <c r="O9563">
        <f>_xlfn.XLOOKUP(B9563,Machine_Info!A:A,Machine_Info!E:E)</f>
        <v>22</v>
      </c>
      <c r="P9563">
        <f t="shared" si="745"/>
        <v>20.366666666666667</v>
      </c>
      <c r="Q9563">
        <f t="shared" si="749"/>
        <v>0.92575757575757578</v>
      </c>
    </row>
    <row r="9564" spans="1:17" x14ac:dyDescent="0.2">
      <c r="A9564" t="s">
        <v>9682</v>
      </c>
      <c r="B9564" t="s">
        <v>36</v>
      </c>
      <c r="C9564" t="s">
        <v>37</v>
      </c>
      <c r="D9564" t="s">
        <v>20</v>
      </c>
      <c r="E9564" s="2">
        <v>45640.509085648147</v>
      </c>
      <c r="F9564" s="2">
        <v>45640.666724537034</v>
      </c>
      <c r="G9564" t="str">
        <f t="shared" si="746"/>
        <v>12</v>
      </c>
      <c r="H9564" t="str">
        <f t="shared" si="747"/>
        <v>14</v>
      </c>
      <c r="I9564">
        <v>1026</v>
      </c>
      <c r="J9564">
        <f t="shared" si="748"/>
        <v>17.100000000000001</v>
      </c>
      <c r="K9564" t="s">
        <v>46</v>
      </c>
      <c r="L9564" t="s">
        <v>61</v>
      </c>
      <c r="M9564" t="s">
        <v>23</v>
      </c>
      <c r="N9564" t="b">
        <v>0</v>
      </c>
      <c r="O9564">
        <f>_xlfn.XLOOKUP(B9564,Machine_Info!A:A,Machine_Info!E:E)</f>
        <v>18</v>
      </c>
      <c r="P9564">
        <f t="shared" si="745"/>
        <v>0.89999999999999858</v>
      </c>
      <c r="Q9564">
        <f t="shared" si="749"/>
        <v>4.999999999999992E-2</v>
      </c>
    </row>
    <row r="9565" spans="1:17" x14ac:dyDescent="0.2">
      <c r="A9565" t="s">
        <v>9683</v>
      </c>
      <c r="B9565" t="s">
        <v>163</v>
      </c>
      <c r="C9565" t="s">
        <v>164</v>
      </c>
      <c r="D9565" t="s">
        <v>32</v>
      </c>
      <c r="E9565" s="2">
        <v>45640.530439814807</v>
      </c>
      <c r="F9565" s="2">
        <v>45640.66238425926</v>
      </c>
      <c r="G9565" t="str">
        <f t="shared" si="746"/>
        <v>12</v>
      </c>
      <c r="H9565" t="str">
        <f t="shared" si="747"/>
        <v>14</v>
      </c>
      <c r="I9565">
        <v>407</v>
      </c>
      <c r="J9565">
        <f t="shared" si="748"/>
        <v>6.7833333333333332</v>
      </c>
      <c r="K9565" t="s">
        <v>103</v>
      </c>
      <c r="L9565" t="s">
        <v>10160</v>
      </c>
      <c r="M9565" t="s">
        <v>44</v>
      </c>
      <c r="N9565" t="b">
        <v>0</v>
      </c>
      <c r="O9565">
        <f>_xlfn.XLOOKUP(B9565,Machine_Info!A:A,Machine_Info!E:E)</f>
        <v>20</v>
      </c>
      <c r="P9565">
        <f t="shared" si="745"/>
        <v>13.216666666666667</v>
      </c>
      <c r="Q9565">
        <f t="shared" si="749"/>
        <v>0.66083333333333338</v>
      </c>
    </row>
    <row r="9566" spans="1:17" x14ac:dyDescent="0.2">
      <c r="A9566" t="s">
        <v>9684</v>
      </c>
      <c r="B9566" t="s">
        <v>40</v>
      </c>
      <c r="C9566" t="s">
        <v>41</v>
      </c>
      <c r="D9566" t="s">
        <v>20</v>
      </c>
      <c r="E9566" s="2">
        <v>45640.594351851847</v>
      </c>
      <c r="F9566" s="2">
        <v>45640.647129629629</v>
      </c>
      <c r="G9566" t="str">
        <f t="shared" si="746"/>
        <v>12</v>
      </c>
      <c r="H9566" t="str">
        <f t="shared" si="747"/>
        <v>14</v>
      </c>
      <c r="I9566">
        <v>845</v>
      </c>
      <c r="J9566">
        <f t="shared" si="748"/>
        <v>14.083333333333334</v>
      </c>
      <c r="K9566" t="s">
        <v>42</v>
      </c>
      <c r="L9566" t="s">
        <v>10160</v>
      </c>
      <c r="M9566" t="s">
        <v>44</v>
      </c>
      <c r="N9566" t="b">
        <v>0</v>
      </c>
      <c r="O9566">
        <f>_xlfn.XLOOKUP(B9566,Machine_Info!A:A,Machine_Info!E:E)</f>
        <v>18</v>
      </c>
      <c r="P9566">
        <f t="shared" si="745"/>
        <v>3.9166666666666661</v>
      </c>
      <c r="Q9566">
        <f t="shared" si="749"/>
        <v>0.21759259259259256</v>
      </c>
    </row>
    <row r="9567" spans="1:17" x14ac:dyDescent="0.2">
      <c r="A9567" t="s">
        <v>9685</v>
      </c>
      <c r="B9567" t="s">
        <v>69</v>
      </c>
      <c r="C9567" t="s">
        <v>70</v>
      </c>
      <c r="D9567" t="s">
        <v>27</v>
      </c>
      <c r="E9567" s="2">
        <v>45640.74355324074</v>
      </c>
      <c r="F9567" s="2">
        <v>45640.75744212963</v>
      </c>
      <c r="G9567" t="str">
        <f t="shared" si="746"/>
        <v>12</v>
      </c>
      <c r="H9567" t="str">
        <f t="shared" si="747"/>
        <v>14</v>
      </c>
      <c r="I9567">
        <v>95</v>
      </c>
      <c r="J9567">
        <f t="shared" si="748"/>
        <v>1.5833333333333333</v>
      </c>
      <c r="K9567" t="s">
        <v>21</v>
      </c>
      <c r="L9567" t="s">
        <v>165</v>
      </c>
      <c r="M9567" t="s">
        <v>34</v>
      </c>
      <c r="N9567" t="b">
        <v>1</v>
      </c>
      <c r="O9567">
        <f>_xlfn.XLOOKUP(B9567,Machine_Info!A:A,Machine_Info!E:E)</f>
        <v>16</v>
      </c>
      <c r="P9567">
        <f t="shared" si="745"/>
        <v>14.416666666666666</v>
      </c>
      <c r="Q9567">
        <f t="shared" si="749"/>
        <v>0.90104166666666663</v>
      </c>
    </row>
    <row r="9568" spans="1:17" x14ac:dyDescent="0.2">
      <c r="A9568" t="s">
        <v>9686</v>
      </c>
      <c r="B9568" t="s">
        <v>81</v>
      </c>
      <c r="C9568" t="s">
        <v>82</v>
      </c>
      <c r="D9568" t="s">
        <v>20</v>
      </c>
      <c r="E9568" s="2">
        <v>45640.806111111109</v>
      </c>
      <c r="F9568" s="2">
        <v>45640.977638888893</v>
      </c>
      <c r="G9568" t="str">
        <f t="shared" si="746"/>
        <v>12</v>
      </c>
      <c r="H9568" t="str">
        <f t="shared" si="747"/>
        <v>14</v>
      </c>
      <c r="I9568">
        <v>24</v>
      </c>
      <c r="J9568">
        <f t="shared" si="748"/>
        <v>0.4</v>
      </c>
      <c r="K9568" t="s">
        <v>28</v>
      </c>
      <c r="L9568" t="s">
        <v>165</v>
      </c>
      <c r="M9568" t="s">
        <v>34</v>
      </c>
      <c r="N9568" t="b">
        <v>0</v>
      </c>
      <c r="O9568">
        <f>_xlfn.XLOOKUP(B9568,Machine_Info!A:A,Machine_Info!E:E)</f>
        <v>14</v>
      </c>
      <c r="P9568">
        <f t="shared" si="745"/>
        <v>13.6</v>
      </c>
      <c r="Q9568">
        <f t="shared" si="749"/>
        <v>0.97142857142857142</v>
      </c>
    </row>
    <row r="9569" spans="1:17" x14ac:dyDescent="0.2">
      <c r="A9569" t="s">
        <v>9687</v>
      </c>
      <c r="B9569" t="s">
        <v>89</v>
      </c>
      <c r="C9569" t="s">
        <v>90</v>
      </c>
      <c r="D9569" t="s">
        <v>32</v>
      </c>
      <c r="E9569" s="2">
        <v>45640.819803240738</v>
      </c>
      <c r="F9569" s="2">
        <v>45640.821886574071</v>
      </c>
      <c r="G9569" t="str">
        <f t="shared" si="746"/>
        <v>12</v>
      </c>
      <c r="H9569" t="str">
        <f t="shared" si="747"/>
        <v>14</v>
      </c>
      <c r="I9569">
        <v>60</v>
      </c>
      <c r="J9569">
        <f t="shared" si="748"/>
        <v>1</v>
      </c>
      <c r="K9569" t="s">
        <v>46</v>
      </c>
      <c r="L9569" t="s">
        <v>165</v>
      </c>
      <c r="M9569" t="s">
        <v>34</v>
      </c>
      <c r="N9569" t="b">
        <v>0</v>
      </c>
      <c r="O9569">
        <f>_xlfn.XLOOKUP(B9569,Machine_Info!A:A,Machine_Info!E:E)</f>
        <v>14</v>
      </c>
      <c r="P9569">
        <f t="shared" si="745"/>
        <v>13</v>
      </c>
      <c r="Q9569">
        <f t="shared" si="749"/>
        <v>0.9285714285714286</v>
      </c>
    </row>
    <row r="9570" spans="1:17" x14ac:dyDescent="0.2">
      <c r="A9570" t="s">
        <v>9688</v>
      </c>
      <c r="B9570" t="s">
        <v>84</v>
      </c>
      <c r="C9570" t="s">
        <v>85</v>
      </c>
      <c r="D9570" t="s">
        <v>27</v>
      </c>
      <c r="E9570" s="2">
        <v>45640.863368055558</v>
      </c>
      <c r="F9570" s="2">
        <v>45641.048784722218</v>
      </c>
      <c r="G9570" t="str">
        <f t="shared" si="746"/>
        <v>12</v>
      </c>
      <c r="H9570" t="str">
        <f t="shared" si="747"/>
        <v>14</v>
      </c>
      <c r="I9570">
        <v>69</v>
      </c>
      <c r="J9570">
        <f t="shared" si="748"/>
        <v>1.1499999999999999</v>
      </c>
      <c r="K9570" t="s">
        <v>28</v>
      </c>
      <c r="L9570" t="s">
        <v>10160</v>
      </c>
      <c r="M9570" t="s">
        <v>44</v>
      </c>
      <c r="N9570" t="b">
        <v>0</v>
      </c>
      <c r="O9570">
        <f>_xlfn.XLOOKUP(B9570,Machine_Info!A:A,Machine_Info!E:E)</f>
        <v>22</v>
      </c>
      <c r="P9570">
        <f t="shared" si="745"/>
        <v>20.85</v>
      </c>
      <c r="Q9570">
        <f t="shared" si="749"/>
        <v>0.94772727272727275</v>
      </c>
    </row>
    <row r="9571" spans="1:17" x14ac:dyDescent="0.2">
      <c r="A9571" t="s">
        <v>9689</v>
      </c>
      <c r="B9571" t="s">
        <v>52</v>
      </c>
      <c r="C9571" t="s">
        <v>53</v>
      </c>
      <c r="D9571" t="s">
        <v>27</v>
      </c>
      <c r="E9571" s="2">
        <v>45640.883668981478</v>
      </c>
      <c r="F9571" s="2">
        <v>45640.953113425923</v>
      </c>
      <c r="G9571" t="str">
        <f t="shared" si="746"/>
        <v>12</v>
      </c>
      <c r="H9571" t="str">
        <f t="shared" si="747"/>
        <v>14</v>
      </c>
      <c r="I9571">
        <v>71</v>
      </c>
      <c r="J9571">
        <f t="shared" si="748"/>
        <v>1.1833333333333333</v>
      </c>
      <c r="K9571" t="s">
        <v>28</v>
      </c>
      <c r="L9571" t="s">
        <v>61</v>
      </c>
      <c r="M9571" t="s">
        <v>23</v>
      </c>
      <c r="N9571" t="b">
        <v>0</v>
      </c>
      <c r="O9571">
        <f>_xlfn.XLOOKUP(B9571,Machine_Info!A:A,Machine_Info!E:E)</f>
        <v>16</v>
      </c>
      <c r="P9571">
        <f t="shared" si="745"/>
        <v>14.816666666666666</v>
      </c>
      <c r="Q9571">
        <f t="shared" si="749"/>
        <v>0.92604166666666665</v>
      </c>
    </row>
    <row r="9572" spans="1:17" x14ac:dyDescent="0.2">
      <c r="A9572" t="s">
        <v>9690</v>
      </c>
      <c r="B9572" t="s">
        <v>84</v>
      </c>
      <c r="C9572" t="s">
        <v>85</v>
      </c>
      <c r="D9572" t="s">
        <v>27</v>
      </c>
      <c r="E9572" s="2">
        <v>45640.93041666667</v>
      </c>
      <c r="F9572" s="2">
        <v>45640.940833333327</v>
      </c>
      <c r="G9572" t="str">
        <f t="shared" si="746"/>
        <v>12</v>
      </c>
      <c r="H9572" t="str">
        <f t="shared" si="747"/>
        <v>14</v>
      </c>
      <c r="I9572">
        <v>337</v>
      </c>
      <c r="J9572">
        <f t="shared" si="748"/>
        <v>5.6166666666666663</v>
      </c>
      <c r="K9572" t="s">
        <v>103</v>
      </c>
      <c r="L9572" t="s">
        <v>61</v>
      </c>
      <c r="M9572" t="s">
        <v>23</v>
      </c>
      <c r="N9572" t="b">
        <v>0</v>
      </c>
      <c r="O9572">
        <f>_xlfn.XLOOKUP(B9572,Machine_Info!A:A,Machine_Info!E:E)</f>
        <v>22</v>
      </c>
      <c r="P9572">
        <f t="shared" si="745"/>
        <v>16.383333333333333</v>
      </c>
      <c r="Q9572">
        <f t="shared" si="749"/>
        <v>0.74469696969696964</v>
      </c>
    </row>
    <row r="9573" spans="1:17" x14ac:dyDescent="0.2">
      <c r="A9573" t="s">
        <v>9691</v>
      </c>
      <c r="B9573" t="s">
        <v>163</v>
      </c>
      <c r="C9573" t="s">
        <v>164</v>
      </c>
      <c r="D9573" t="s">
        <v>32</v>
      </c>
      <c r="E9573" s="2">
        <v>45640.966504629629</v>
      </c>
      <c r="F9573" s="2">
        <v>45641.086643518523</v>
      </c>
      <c r="G9573" t="str">
        <f t="shared" si="746"/>
        <v>12</v>
      </c>
      <c r="H9573" t="str">
        <f t="shared" si="747"/>
        <v>14</v>
      </c>
      <c r="I9573">
        <v>282</v>
      </c>
      <c r="J9573">
        <f t="shared" si="748"/>
        <v>4.7</v>
      </c>
      <c r="K9573" t="s">
        <v>28</v>
      </c>
      <c r="L9573" t="s">
        <v>61</v>
      </c>
      <c r="M9573" t="s">
        <v>23</v>
      </c>
      <c r="N9573" t="b">
        <v>0</v>
      </c>
      <c r="O9573">
        <f>_xlfn.XLOOKUP(B9573,Machine_Info!A:A,Machine_Info!E:E)</f>
        <v>20</v>
      </c>
      <c r="P9573">
        <f t="shared" si="745"/>
        <v>15.3</v>
      </c>
      <c r="Q9573">
        <f t="shared" si="749"/>
        <v>0.76500000000000001</v>
      </c>
    </row>
    <row r="9574" spans="1:17" x14ac:dyDescent="0.2">
      <c r="A9574" t="s">
        <v>9692</v>
      </c>
      <c r="B9574" t="s">
        <v>167</v>
      </c>
      <c r="C9574" t="s">
        <v>168</v>
      </c>
      <c r="D9574" t="s">
        <v>59</v>
      </c>
      <c r="E9574" s="2">
        <v>45641.069143518522</v>
      </c>
      <c r="F9574" s="2">
        <v>45641.189282407409</v>
      </c>
      <c r="G9574" t="str">
        <f t="shared" si="746"/>
        <v>12</v>
      </c>
      <c r="H9574" t="str">
        <f t="shared" si="747"/>
        <v>15</v>
      </c>
      <c r="I9574">
        <v>180</v>
      </c>
      <c r="J9574">
        <f t="shared" si="748"/>
        <v>3</v>
      </c>
      <c r="K9574" t="s">
        <v>103</v>
      </c>
      <c r="L9574" t="s">
        <v>165</v>
      </c>
      <c r="M9574" t="s">
        <v>34</v>
      </c>
      <c r="N9574" t="b">
        <v>0</v>
      </c>
      <c r="O9574">
        <f>_xlfn.XLOOKUP(B9574,Machine_Info!A:A,Machine_Info!E:E)</f>
        <v>14</v>
      </c>
      <c r="P9574">
        <f t="shared" si="745"/>
        <v>11</v>
      </c>
      <c r="Q9574">
        <f t="shared" si="749"/>
        <v>0.7857142857142857</v>
      </c>
    </row>
    <row r="9575" spans="1:17" x14ac:dyDescent="0.2">
      <c r="A9575" t="s">
        <v>9693</v>
      </c>
      <c r="B9575" t="s">
        <v>30</v>
      </c>
      <c r="C9575" t="s">
        <v>31</v>
      </c>
      <c r="D9575" t="s">
        <v>32</v>
      </c>
      <c r="E9575" s="2">
        <v>45641.076770833337</v>
      </c>
      <c r="F9575" s="2">
        <v>45641.080243055563</v>
      </c>
      <c r="G9575" t="str">
        <f t="shared" si="746"/>
        <v>12</v>
      </c>
      <c r="H9575" t="str">
        <f t="shared" si="747"/>
        <v>15</v>
      </c>
      <c r="I9575">
        <v>65</v>
      </c>
      <c r="J9575">
        <f t="shared" si="748"/>
        <v>1.0833333333333333</v>
      </c>
      <c r="K9575" t="s">
        <v>21</v>
      </c>
      <c r="L9575" t="s">
        <v>10160</v>
      </c>
      <c r="M9575" t="s">
        <v>44</v>
      </c>
      <c r="N9575" t="b">
        <v>1</v>
      </c>
      <c r="O9575">
        <f>_xlfn.XLOOKUP(B9575,Machine_Info!A:A,Machine_Info!E:E)</f>
        <v>22</v>
      </c>
      <c r="P9575">
        <f t="shared" si="745"/>
        <v>20.916666666666668</v>
      </c>
      <c r="Q9575">
        <f t="shared" si="749"/>
        <v>0.9507575757575758</v>
      </c>
    </row>
    <row r="9576" spans="1:17" x14ac:dyDescent="0.2">
      <c r="A9576" t="s">
        <v>9694</v>
      </c>
      <c r="B9576" t="s">
        <v>218</v>
      </c>
      <c r="C9576" t="s">
        <v>219</v>
      </c>
      <c r="D9576" t="s">
        <v>20</v>
      </c>
      <c r="E9576" s="2">
        <v>45641.083692129629</v>
      </c>
      <c r="F9576" s="2">
        <v>45641.088553240741</v>
      </c>
      <c r="G9576" t="str">
        <f t="shared" si="746"/>
        <v>12</v>
      </c>
      <c r="H9576" t="str">
        <f t="shared" si="747"/>
        <v>15</v>
      </c>
      <c r="I9576">
        <v>142</v>
      </c>
      <c r="J9576">
        <f t="shared" si="748"/>
        <v>2.3666666666666667</v>
      </c>
      <c r="K9576" t="s">
        <v>28</v>
      </c>
      <c r="L9576" t="s">
        <v>10160</v>
      </c>
      <c r="M9576" t="s">
        <v>44</v>
      </c>
      <c r="N9576" t="b">
        <v>0</v>
      </c>
      <c r="O9576">
        <f>_xlfn.XLOOKUP(B9576,Machine_Info!A:A,Machine_Info!E:E)</f>
        <v>14</v>
      </c>
      <c r="P9576">
        <f t="shared" si="745"/>
        <v>11.633333333333333</v>
      </c>
      <c r="Q9576">
        <f t="shared" si="749"/>
        <v>0.83095238095238089</v>
      </c>
    </row>
    <row r="9577" spans="1:17" x14ac:dyDescent="0.2">
      <c r="A9577" t="s">
        <v>9695</v>
      </c>
      <c r="B9577" t="s">
        <v>66</v>
      </c>
      <c r="C9577" t="s">
        <v>67</v>
      </c>
      <c r="D9577" t="s">
        <v>32</v>
      </c>
      <c r="E9577" s="2">
        <v>45641.110543981478</v>
      </c>
      <c r="F9577" s="2">
        <v>45641.252905092602</v>
      </c>
      <c r="G9577" t="str">
        <f t="shared" si="746"/>
        <v>12</v>
      </c>
      <c r="H9577" t="str">
        <f t="shared" si="747"/>
        <v>15</v>
      </c>
      <c r="I9577">
        <v>108</v>
      </c>
      <c r="J9577">
        <f t="shared" si="748"/>
        <v>1.8</v>
      </c>
      <c r="K9577" t="s">
        <v>42</v>
      </c>
      <c r="L9577" t="s">
        <v>165</v>
      </c>
      <c r="M9577" t="s">
        <v>34</v>
      </c>
      <c r="N9577" t="b">
        <v>0</v>
      </c>
      <c r="O9577">
        <f>_xlfn.XLOOKUP(B9577,Machine_Info!A:A,Machine_Info!E:E)</f>
        <v>14</v>
      </c>
      <c r="P9577">
        <f t="shared" si="745"/>
        <v>12.2</v>
      </c>
      <c r="Q9577">
        <f t="shared" si="749"/>
        <v>0.87142857142857133</v>
      </c>
    </row>
    <row r="9578" spans="1:17" x14ac:dyDescent="0.2">
      <c r="A9578" t="s">
        <v>9696</v>
      </c>
      <c r="B9578" t="s">
        <v>142</v>
      </c>
      <c r="C9578" t="s">
        <v>143</v>
      </c>
      <c r="D9578" t="s">
        <v>27</v>
      </c>
      <c r="E9578" s="2">
        <v>45641.166724537034</v>
      </c>
      <c r="F9578" s="2">
        <v>45641.400057870371</v>
      </c>
      <c r="G9578" t="str">
        <f t="shared" si="746"/>
        <v>12</v>
      </c>
      <c r="H9578" t="str">
        <f t="shared" si="747"/>
        <v>15</v>
      </c>
      <c r="I9578">
        <v>169</v>
      </c>
      <c r="J9578">
        <f t="shared" si="748"/>
        <v>2.8166666666666669</v>
      </c>
      <c r="K9578" t="s">
        <v>150</v>
      </c>
      <c r="L9578" t="s">
        <v>165</v>
      </c>
      <c r="M9578" t="s">
        <v>34</v>
      </c>
      <c r="N9578" t="b">
        <v>0</v>
      </c>
      <c r="O9578">
        <f>_xlfn.XLOOKUP(B9578,Machine_Info!A:A,Machine_Info!E:E)</f>
        <v>22</v>
      </c>
      <c r="P9578">
        <f t="shared" si="745"/>
        <v>19.183333333333334</v>
      </c>
      <c r="Q9578">
        <f t="shared" si="749"/>
        <v>0.87196969696969695</v>
      </c>
    </row>
    <row r="9579" spans="1:17" x14ac:dyDescent="0.2">
      <c r="A9579" t="s">
        <v>9697</v>
      </c>
      <c r="B9579" t="s">
        <v>99</v>
      </c>
      <c r="C9579" t="s">
        <v>100</v>
      </c>
      <c r="D9579" t="s">
        <v>32</v>
      </c>
      <c r="E9579" s="2">
        <v>45641.181041666663</v>
      </c>
      <c r="F9579" s="2">
        <v>45641.191458333327</v>
      </c>
      <c r="G9579" t="str">
        <f t="shared" si="746"/>
        <v>12</v>
      </c>
      <c r="H9579" t="str">
        <f t="shared" si="747"/>
        <v>15</v>
      </c>
      <c r="I9579">
        <v>137</v>
      </c>
      <c r="J9579">
        <f t="shared" si="748"/>
        <v>2.2833333333333332</v>
      </c>
      <c r="K9579" t="s">
        <v>71</v>
      </c>
      <c r="L9579" t="s">
        <v>165</v>
      </c>
      <c r="M9579" t="s">
        <v>34</v>
      </c>
      <c r="N9579" t="b">
        <v>1</v>
      </c>
      <c r="O9579">
        <f>_xlfn.XLOOKUP(B9579,Machine_Info!A:A,Machine_Info!E:E)</f>
        <v>16</v>
      </c>
      <c r="P9579">
        <f t="shared" si="745"/>
        <v>13.716666666666667</v>
      </c>
      <c r="Q9579">
        <f t="shared" si="749"/>
        <v>0.85729166666666667</v>
      </c>
    </row>
    <row r="9580" spans="1:17" x14ac:dyDescent="0.2">
      <c r="A9580" t="s">
        <v>9698</v>
      </c>
      <c r="B9580" t="s">
        <v>52</v>
      </c>
      <c r="C9580" t="s">
        <v>53</v>
      </c>
      <c r="D9580" t="s">
        <v>27</v>
      </c>
      <c r="E9580" s="2">
        <v>45641.207615740743</v>
      </c>
      <c r="F9580" s="2">
        <v>45641.388171296298</v>
      </c>
      <c r="G9580" t="str">
        <f t="shared" si="746"/>
        <v>12</v>
      </c>
      <c r="H9580" t="str">
        <f t="shared" si="747"/>
        <v>15</v>
      </c>
      <c r="I9580">
        <v>30</v>
      </c>
      <c r="J9580">
        <f t="shared" si="748"/>
        <v>0.5</v>
      </c>
      <c r="K9580" t="s">
        <v>54</v>
      </c>
      <c r="L9580" t="s">
        <v>61</v>
      </c>
      <c r="M9580" t="s">
        <v>23</v>
      </c>
      <c r="N9580" t="b">
        <v>1</v>
      </c>
      <c r="O9580">
        <f>_xlfn.XLOOKUP(B9580,Machine_Info!A:A,Machine_Info!E:E)</f>
        <v>16</v>
      </c>
      <c r="P9580">
        <f t="shared" si="745"/>
        <v>15.5</v>
      </c>
      <c r="Q9580">
        <f t="shared" si="749"/>
        <v>0.96875</v>
      </c>
    </row>
    <row r="9581" spans="1:17" x14ac:dyDescent="0.2">
      <c r="A9581" t="s">
        <v>9699</v>
      </c>
      <c r="B9581" t="s">
        <v>18</v>
      </c>
      <c r="C9581" t="s">
        <v>19</v>
      </c>
      <c r="D9581" t="s">
        <v>20</v>
      </c>
      <c r="E9581" s="2">
        <v>45641.257916666669</v>
      </c>
      <c r="F9581" s="2">
        <v>45641.271805555552</v>
      </c>
      <c r="G9581" t="str">
        <f t="shared" si="746"/>
        <v>12</v>
      </c>
      <c r="H9581" t="str">
        <f t="shared" si="747"/>
        <v>15</v>
      </c>
      <c r="I9581">
        <v>56</v>
      </c>
      <c r="J9581">
        <f t="shared" si="748"/>
        <v>0.93333333333333335</v>
      </c>
      <c r="K9581" t="s">
        <v>103</v>
      </c>
      <c r="L9581" t="s">
        <v>165</v>
      </c>
      <c r="M9581" t="s">
        <v>34</v>
      </c>
      <c r="N9581" t="b">
        <v>0</v>
      </c>
      <c r="O9581">
        <f>_xlfn.XLOOKUP(B9581,Machine_Info!A:A,Machine_Info!E:E)</f>
        <v>16</v>
      </c>
      <c r="P9581">
        <f t="shared" si="745"/>
        <v>15.066666666666666</v>
      </c>
      <c r="Q9581">
        <f t="shared" si="749"/>
        <v>0.94166666666666665</v>
      </c>
    </row>
    <row r="9582" spans="1:17" x14ac:dyDescent="0.2">
      <c r="A9582" t="s">
        <v>9700</v>
      </c>
      <c r="B9582" t="s">
        <v>89</v>
      </c>
      <c r="C9582" t="s">
        <v>90</v>
      </c>
      <c r="D9582" t="s">
        <v>32</v>
      </c>
      <c r="E9582" s="2">
        <v>45641.259421296287</v>
      </c>
      <c r="F9582" s="2">
        <v>45641.435115740736</v>
      </c>
      <c r="G9582" t="str">
        <f t="shared" si="746"/>
        <v>12</v>
      </c>
      <c r="H9582" t="str">
        <f t="shared" si="747"/>
        <v>15</v>
      </c>
      <c r="I9582">
        <v>301</v>
      </c>
      <c r="J9582">
        <f t="shared" si="748"/>
        <v>5.0166666666666666</v>
      </c>
      <c r="K9582" t="s">
        <v>28</v>
      </c>
      <c r="L9582" t="s">
        <v>10160</v>
      </c>
      <c r="M9582" t="s">
        <v>44</v>
      </c>
      <c r="N9582" t="b">
        <v>0</v>
      </c>
      <c r="O9582">
        <f>_xlfn.XLOOKUP(B9582,Machine_Info!A:A,Machine_Info!E:E)</f>
        <v>14</v>
      </c>
      <c r="P9582">
        <f t="shared" si="745"/>
        <v>8.9833333333333343</v>
      </c>
      <c r="Q9582">
        <f t="shared" si="749"/>
        <v>0.64166666666666672</v>
      </c>
    </row>
    <row r="9583" spans="1:17" x14ac:dyDescent="0.2">
      <c r="A9583" t="s">
        <v>9701</v>
      </c>
      <c r="B9583" t="s">
        <v>18</v>
      </c>
      <c r="C9583" t="s">
        <v>19</v>
      </c>
      <c r="D9583" t="s">
        <v>20</v>
      </c>
      <c r="E9583" s="2">
        <v>45641.309236111112</v>
      </c>
      <c r="F9583" s="2">
        <v>45641.328680555547</v>
      </c>
      <c r="G9583" t="str">
        <f t="shared" si="746"/>
        <v>12</v>
      </c>
      <c r="H9583" t="str">
        <f t="shared" si="747"/>
        <v>15</v>
      </c>
      <c r="I9583">
        <v>279</v>
      </c>
      <c r="J9583">
        <f t="shared" si="748"/>
        <v>4.6500000000000004</v>
      </c>
      <c r="K9583" t="s">
        <v>38</v>
      </c>
      <c r="L9583" t="s">
        <v>165</v>
      </c>
      <c r="M9583" t="s">
        <v>34</v>
      </c>
      <c r="N9583" t="b">
        <v>0</v>
      </c>
      <c r="O9583">
        <f>_xlfn.XLOOKUP(B9583,Machine_Info!A:A,Machine_Info!E:E)</f>
        <v>16</v>
      </c>
      <c r="P9583">
        <f t="shared" si="745"/>
        <v>11.35</v>
      </c>
      <c r="Q9583">
        <f t="shared" si="749"/>
        <v>0.70937499999999998</v>
      </c>
    </row>
    <row r="9584" spans="1:17" x14ac:dyDescent="0.2">
      <c r="A9584" t="s">
        <v>9702</v>
      </c>
      <c r="B9584" t="s">
        <v>63</v>
      </c>
      <c r="C9584" t="s">
        <v>64</v>
      </c>
      <c r="D9584" t="s">
        <v>32</v>
      </c>
      <c r="E9584" s="2">
        <v>45641.325300925928</v>
      </c>
      <c r="F9584" s="2">
        <v>45641.37877314815</v>
      </c>
      <c r="G9584" t="str">
        <f t="shared" si="746"/>
        <v>12</v>
      </c>
      <c r="H9584" t="str">
        <f t="shared" si="747"/>
        <v>15</v>
      </c>
      <c r="I9584">
        <v>162</v>
      </c>
      <c r="J9584">
        <f t="shared" si="748"/>
        <v>2.7</v>
      </c>
      <c r="K9584" t="s">
        <v>28</v>
      </c>
      <c r="L9584" t="s">
        <v>61</v>
      </c>
      <c r="M9584" t="s">
        <v>23</v>
      </c>
      <c r="N9584" t="b">
        <v>0</v>
      </c>
      <c r="O9584">
        <f>_xlfn.XLOOKUP(B9584,Machine_Info!A:A,Machine_Info!E:E)</f>
        <v>20</v>
      </c>
      <c r="P9584">
        <f t="shared" si="745"/>
        <v>17.3</v>
      </c>
      <c r="Q9584">
        <f t="shared" si="749"/>
        <v>0.86499999999999999</v>
      </c>
    </row>
    <row r="9585" spans="1:17" x14ac:dyDescent="0.2">
      <c r="A9585" t="s">
        <v>9703</v>
      </c>
      <c r="B9585" t="s">
        <v>160</v>
      </c>
      <c r="C9585" t="s">
        <v>161</v>
      </c>
      <c r="D9585" t="s">
        <v>32</v>
      </c>
      <c r="E9585" s="2">
        <v>45641.354699074072</v>
      </c>
      <c r="F9585" s="2">
        <v>45641.363726851851</v>
      </c>
      <c r="G9585" t="str">
        <f t="shared" si="746"/>
        <v>12</v>
      </c>
      <c r="H9585" t="str">
        <f t="shared" si="747"/>
        <v>15</v>
      </c>
      <c r="I9585">
        <v>325</v>
      </c>
      <c r="J9585">
        <f t="shared" si="748"/>
        <v>5.416666666666667</v>
      </c>
      <c r="K9585" t="s">
        <v>28</v>
      </c>
      <c r="L9585" t="s">
        <v>10160</v>
      </c>
      <c r="M9585" t="s">
        <v>44</v>
      </c>
      <c r="N9585" t="b">
        <v>0</v>
      </c>
      <c r="O9585">
        <f>_xlfn.XLOOKUP(B9585,Machine_Info!A:A,Machine_Info!E:E)</f>
        <v>20</v>
      </c>
      <c r="P9585">
        <f t="shared" si="745"/>
        <v>14.583333333333332</v>
      </c>
      <c r="Q9585">
        <f t="shared" si="749"/>
        <v>0.72916666666666663</v>
      </c>
    </row>
    <row r="9586" spans="1:17" x14ac:dyDescent="0.2">
      <c r="A9586" t="s">
        <v>9704</v>
      </c>
      <c r="B9586" t="s">
        <v>139</v>
      </c>
      <c r="C9586" t="s">
        <v>140</v>
      </c>
      <c r="D9586" t="s">
        <v>59</v>
      </c>
      <c r="E9586" s="2">
        <v>45641.41333333333</v>
      </c>
      <c r="F9586" s="2">
        <v>45641.568194444437</v>
      </c>
      <c r="G9586" t="str">
        <f t="shared" si="746"/>
        <v>12</v>
      </c>
      <c r="H9586" t="str">
        <f t="shared" si="747"/>
        <v>15</v>
      </c>
      <c r="I9586">
        <v>246</v>
      </c>
      <c r="J9586">
        <f t="shared" si="748"/>
        <v>4.0999999999999996</v>
      </c>
      <c r="K9586" t="s">
        <v>38</v>
      </c>
      <c r="L9586" t="s">
        <v>10160</v>
      </c>
      <c r="M9586" t="s">
        <v>44</v>
      </c>
      <c r="N9586" t="b">
        <v>0</v>
      </c>
      <c r="O9586">
        <f>_xlfn.XLOOKUP(B9586,Machine_Info!A:A,Machine_Info!E:E)</f>
        <v>20</v>
      </c>
      <c r="P9586">
        <f t="shared" si="745"/>
        <v>15.9</v>
      </c>
      <c r="Q9586">
        <f t="shared" si="749"/>
        <v>0.79500000000000004</v>
      </c>
    </row>
    <row r="9587" spans="1:17" x14ac:dyDescent="0.2">
      <c r="A9587" t="s">
        <v>9705</v>
      </c>
      <c r="B9587" t="s">
        <v>142</v>
      </c>
      <c r="C9587" t="s">
        <v>143</v>
      </c>
      <c r="D9587" t="s">
        <v>27</v>
      </c>
      <c r="E9587" s="2">
        <v>45641.517997685187</v>
      </c>
      <c r="F9587" s="2">
        <v>45641.616608796299</v>
      </c>
      <c r="G9587" t="str">
        <f t="shared" si="746"/>
        <v>12</v>
      </c>
      <c r="H9587" t="str">
        <f t="shared" si="747"/>
        <v>15</v>
      </c>
      <c r="I9587">
        <v>52</v>
      </c>
      <c r="J9587">
        <f t="shared" si="748"/>
        <v>0.8666666666666667</v>
      </c>
      <c r="K9587" t="s">
        <v>103</v>
      </c>
      <c r="L9587" t="s">
        <v>165</v>
      </c>
      <c r="M9587" t="s">
        <v>34</v>
      </c>
      <c r="N9587" t="b">
        <v>0</v>
      </c>
      <c r="O9587">
        <f>_xlfn.XLOOKUP(B9587,Machine_Info!A:A,Machine_Info!E:E)</f>
        <v>22</v>
      </c>
      <c r="P9587">
        <f t="shared" si="745"/>
        <v>21.133333333333333</v>
      </c>
      <c r="Q9587">
        <f t="shared" si="749"/>
        <v>0.96060606060606057</v>
      </c>
    </row>
    <row r="9588" spans="1:17" x14ac:dyDescent="0.2">
      <c r="A9588" t="s">
        <v>9706</v>
      </c>
      <c r="B9588" t="s">
        <v>106</v>
      </c>
      <c r="C9588" t="s">
        <v>107</v>
      </c>
      <c r="D9588" t="s">
        <v>59</v>
      </c>
      <c r="E9588" s="2">
        <v>45641.523043981477</v>
      </c>
      <c r="F9588" s="2">
        <v>45641.782071759262</v>
      </c>
      <c r="G9588" t="str">
        <f t="shared" si="746"/>
        <v>12</v>
      </c>
      <c r="H9588" t="str">
        <f t="shared" si="747"/>
        <v>15</v>
      </c>
      <c r="I9588">
        <v>17</v>
      </c>
      <c r="J9588">
        <f t="shared" si="748"/>
        <v>0.28333333333333333</v>
      </c>
      <c r="K9588" t="s">
        <v>76</v>
      </c>
      <c r="L9588" t="s">
        <v>61</v>
      </c>
      <c r="M9588" t="s">
        <v>23</v>
      </c>
      <c r="N9588" t="b">
        <v>0</v>
      </c>
      <c r="O9588">
        <f>_xlfn.XLOOKUP(B9588,Machine_Info!A:A,Machine_Info!E:E)</f>
        <v>16</v>
      </c>
      <c r="P9588">
        <f t="shared" si="745"/>
        <v>15.716666666666667</v>
      </c>
      <c r="Q9588">
        <f t="shared" si="749"/>
        <v>0.98229166666666667</v>
      </c>
    </row>
    <row r="9589" spans="1:17" x14ac:dyDescent="0.2">
      <c r="A9589" t="s">
        <v>9707</v>
      </c>
      <c r="B9589" t="s">
        <v>78</v>
      </c>
      <c r="C9589" t="s">
        <v>79</v>
      </c>
      <c r="D9589" t="s">
        <v>32</v>
      </c>
      <c r="E9589" s="2">
        <v>45641.687476851846</v>
      </c>
      <c r="F9589" s="2">
        <v>45641.690254629633</v>
      </c>
      <c r="G9589" t="str">
        <f t="shared" si="746"/>
        <v>12</v>
      </c>
      <c r="H9589" t="str">
        <f t="shared" si="747"/>
        <v>15</v>
      </c>
      <c r="I9589">
        <v>642</v>
      </c>
      <c r="J9589">
        <f t="shared" si="748"/>
        <v>10.7</v>
      </c>
      <c r="K9589" t="s">
        <v>103</v>
      </c>
      <c r="L9589" t="s">
        <v>61</v>
      </c>
      <c r="M9589" t="s">
        <v>23</v>
      </c>
      <c r="N9589" t="b">
        <v>0</v>
      </c>
      <c r="O9589">
        <f>_xlfn.XLOOKUP(B9589,Machine_Info!A:A,Machine_Info!E:E)</f>
        <v>22</v>
      </c>
      <c r="P9589">
        <f t="shared" si="745"/>
        <v>11.3</v>
      </c>
      <c r="Q9589">
        <f t="shared" si="749"/>
        <v>0.51363636363636367</v>
      </c>
    </row>
    <row r="9590" spans="1:17" x14ac:dyDescent="0.2">
      <c r="A9590" t="s">
        <v>9708</v>
      </c>
      <c r="B9590" t="s">
        <v>81</v>
      </c>
      <c r="C9590" t="s">
        <v>82</v>
      </c>
      <c r="D9590" t="s">
        <v>20</v>
      </c>
      <c r="E9590" s="2">
        <v>45641.710277777784</v>
      </c>
      <c r="F9590" s="2">
        <v>45641.729722222219</v>
      </c>
      <c r="G9590" t="str">
        <f t="shared" si="746"/>
        <v>12</v>
      </c>
      <c r="H9590" t="str">
        <f t="shared" si="747"/>
        <v>15</v>
      </c>
      <c r="I9590">
        <v>268</v>
      </c>
      <c r="J9590">
        <f t="shared" si="748"/>
        <v>4.4666666666666668</v>
      </c>
      <c r="K9590" t="s">
        <v>28</v>
      </c>
      <c r="L9590" t="s">
        <v>165</v>
      </c>
      <c r="M9590" t="s">
        <v>34</v>
      </c>
      <c r="N9590" t="b">
        <v>0</v>
      </c>
      <c r="O9590">
        <f>_xlfn.XLOOKUP(B9590,Machine_Info!A:A,Machine_Info!E:E)</f>
        <v>14</v>
      </c>
      <c r="P9590">
        <f t="shared" si="745"/>
        <v>9.5333333333333332</v>
      </c>
      <c r="Q9590">
        <f t="shared" si="749"/>
        <v>0.68095238095238098</v>
      </c>
    </row>
    <row r="9591" spans="1:17" x14ac:dyDescent="0.2">
      <c r="A9591" t="s">
        <v>9709</v>
      </c>
      <c r="B9591" t="s">
        <v>78</v>
      </c>
      <c r="C9591" t="s">
        <v>79</v>
      </c>
      <c r="D9591" t="s">
        <v>32</v>
      </c>
      <c r="E9591" s="2">
        <v>45641.735937500001</v>
      </c>
      <c r="F9591" s="2">
        <v>45641.760243055563</v>
      </c>
      <c r="G9591" t="str">
        <f t="shared" si="746"/>
        <v>12</v>
      </c>
      <c r="H9591" t="str">
        <f t="shared" si="747"/>
        <v>15</v>
      </c>
      <c r="I9591">
        <v>681</v>
      </c>
      <c r="J9591">
        <f t="shared" si="748"/>
        <v>11.35</v>
      </c>
      <c r="K9591" t="s">
        <v>42</v>
      </c>
      <c r="L9591" t="s">
        <v>61</v>
      </c>
      <c r="M9591" t="s">
        <v>23</v>
      </c>
      <c r="N9591" t="b">
        <v>0</v>
      </c>
      <c r="O9591">
        <f>_xlfn.XLOOKUP(B9591,Machine_Info!A:A,Machine_Info!E:E)</f>
        <v>22</v>
      </c>
      <c r="P9591">
        <f t="shared" si="745"/>
        <v>10.65</v>
      </c>
      <c r="Q9591">
        <f t="shared" si="749"/>
        <v>0.48409090909090913</v>
      </c>
    </row>
    <row r="9592" spans="1:17" x14ac:dyDescent="0.2">
      <c r="A9592" t="s">
        <v>9710</v>
      </c>
      <c r="B9592" t="s">
        <v>84</v>
      </c>
      <c r="C9592" t="s">
        <v>85</v>
      </c>
      <c r="D9592" t="s">
        <v>27</v>
      </c>
      <c r="E9592" s="2">
        <v>45641.767129629632</v>
      </c>
      <c r="F9592" s="2">
        <v>45642.203935185193</v>
      </c>
      <c r="G9592" t="str">
        <f t="shared" si="746"/>
        <v>12</v>
      </c>
      <c r="H9592" t="str">
        <f t="shared" si="747"/>
        <v>15</v>
      </c>
      <c r="I9592">
        <v>368</v>
      </c>
      <c r="J9592">
        <f t="shared" si="748"/>
        <v>6.1333333333333337</v>
      </c>
      <c r="K9592" t="s">
        <v>21</v>
      </c>
      <c r="L9592" t="s">
        <v>165</v>
      </c>
      <c r="M9592" t="s">
        <v>34</v>
      </c>
      <c r="N9592" t="b">
        <v>1</v>
      </c>
      <c r="O9592">
        <f>_xlfn.XLOOKUP(B9592,Machine_Info!A:A,Machine_Info!E:E)</f>
        <v>22</v>
      </c>
      <c r="P9592">
        <f t="shared" si="745"/>
        <v>15.866666666666667</v>
      </c>
      <c r="Q9592">
        <f t="shared" si="749"/>
        <v>0.72121212121212119</v>
      </c>
    </row>
    <row r="9593" spans="1:17" x14ac:dyDescent="0.2">
      <c r="A9593" t="s">
        <v>9711</v>
      </c>
      <c r="B9593" t="s">
        <v>25</v>
      </c>
      <c r="C9593" t="s">
        <v>26</v>
      </c>
      <c r="D9593" t="s">
        <v>27</v>
      </c>
      <c r="E9593" s="2">
        <v>45641.773159722223</v>
      </c>
      <c r="F9593" s="2">
        <v>45641.79954861111</v>
      </c>
      <c r="G9593" t="str">
        <f t="shared" si="746"/>
        <v>12</v>
      </c>
      <c r="H9593" t="str">
        <f t="shared" si="747"/>
        <v>15</v>
      </c>
      <c r="I9593">
        <v>900</v>
      </c>
      <c r="J9593">
        <f t="shared" si="748"/>
        <v>15</v>
      </c>
      <c r="K9593" t="s">
        <v>71</v>
      </c>
      <c r="L9593" t="s">
        <v>165</v>
      </c>
      <c r="M9593" t="s">
        <v>34</v>
      </c>
      <c r="N9593" t="b">
        <v>1</v>
      </c>
      <c r="O9593">
        <f>_xlfn.XLOOKUP(B9593,Machine_Info!A:A,Machine_Info!E:E)</f>
        <v>22</v>
      </c>
      <c r="P9593">
        <f t="shared" si="745"/>
        <v>7</v>
      </c>
      <c r="Q9593">
        <f t="shared" si="749"/>
        <v>0.31818181818181818</v>
      </c>
    </row>
    <row r="9594" spans="1:17" x14ac:dyDescent="0.2">
      <c r="A9594" t="s">
        <v>9712</v>
      </c>
      <c r="B9594" t="s">
        <v>106</v>
      </c>
      <c r="C9594" t="s">
        <v>107</v>
      </c>
      <c r="D9594" t="s">
        <v>59</v>
      </c>
      <c r="E9594" s="2">
        <v>45641.809594907398</v>
      </c>
      <c r="F9594" s="2">
        <v>45642.279733796298</v>
      </c>
      <c r="G9594" t="str">
        <f t="shared" si="746"/>
        <v>12</v>
      </c>
      <c r="H9594" t="str">
        <f t="shared" si="747"/>
        <v>15</v>
      </c>
      <c r="I9594">
        <v>7</v>
      </c>
      <c r="J9594">
        <f t="shared" si="748"/>
        <v>0.11666666666666667</v>
      </c>
      <c r="K9594" t="s">
        <v>54</v>
      </c>
      <c r="L9594" t="s">
        <v>61</v>
      </c>
      <c r="M9594" t="s">
        <v>23</v>
      </c>
      <c r="N9594" t="b">
        <v>1</v>
      </c>
      <c r="O9594">
        <f>_xlfn.XLOOKUP(B9594,Machine_Info!A:A,Machine_Info!E:E)</f>
        <v>16</v>
      </c>
      <c r="P9594">
        <f t="shared" si="745"/>
        <v>15.883333333333333</v>
      </c>
      <c r="Q9594">
        <f t="shared" si="749"/>
        <v>0.9927083333333333</v>
      </c>
    </row>
    <row r="9595" spans="1:17" x14ac:dyDescent="0.2">
      <c r="A9595" t="s">
        <v>9713</v>
      </c>
      <c r="B9595" t="s">
        <v>30</v>
      </c>
      <c r="C9595" t="s">
        <v>31</v>
      </c>
      <c r="D9595" t="s">
        <v>32</v>
      </c>
      <c r="E9595" s="2">
        <v>45641.856307870366</v>
      </c>
      <c r="F9595" s="2">
        <v>45642.04519675926</v>
      </c>
      <c r="G9595" t="str">
        <f t="shared" si="746"/>
        <v>12</v>
      </c>
      <c r="H9595" t="str">
        <f t="shared" si="747"/>
        <v>15</v>
      </c>
      <c r="I9595">
        <v>93</v>
      </c>
      <c r="J9595">
        <f t="shared" si="748"/>
        <v>1.55</v>
      </c>
      <c r="K9595" t="s">
        <v>28</v>
      </c>
      <c r="L9595" t="s">
        <v>61</v>
      </c>
      <c r="M9595" t="s">
        <v>23</v>
      </c>
      <c r="N9595" t="b">
        <v>0</v>
      </c>
      <c r="O9595">
        <f>_xlfn.XLOOKUP(B9595,Machine_Info!A:A,Machine_Info!E:E)</f>
        <v>22</v>
      </c>
      <c r="P9595">
        <f t="shared" si="745"/>
        <v>20.45</v>
      </c>
      <c r="Q9595">
        <f t="shared" si="749"/>
        <v>0.92954545454545456</v>
      </c>
    </row>
    <row r="9596" spans="1:17" x14ac:dyDescent="0.2">
      <c r="A9596" t="s">
        <v>9714</v>
      </c>
      <c r="B9596" t="s">
        <v>106</v>
      </c>
      <c r="C9596" t="s">
        <v>107</v>
      </c>
      <c r="D9596" t="s">
        <v>59</v>
      </c>
      <c r="E9596" s="2">
        <v>45641.872314814813</v>
      </c>
      <c r="F9596" s="2">
        <v>45641.9924537037</v>
      </c>
      <c r="G9596" t="str">
        <f t="shared" si="746"/>
        <v>12</v>
      </c>
      <c r="H9596" t="str">
        <f t="shared" si="747"/>
        <v>15</v>
      </c>
      <c r="I9596">
        <v>7</v>
      </c>
      <c r="J9596">
        <f t="shared" si="748"/>
        <v>0.11666666666666667</v>
      </c>
      <c r="K9596" t="s">
        <v>71</v>
      </c>
      <c r="L9596" t="s">
        <v>61</v>
      </c>
      <c r="M9596" t="s">
        <v>23</v>
      </c>
      <c r="N9596" t="b">
        <v>1</v>
      </c>
      <c r="O9596">
        <f>_xlfn.XLOOKUP(B9596,Machine_Info!A:A,Machine_Info!E:E)</f>
        <v>16</v>
      </c>
      <c r="P9596">
        <f t="shared" si="745"/>
        <v>15.883333333333333</v>
      </c>
      <c r="Q9596">
        <f t="shared" si="749"/>
        <v>0.9927083333333333</v>
      </c>
    </row>
    <row r="9597" spans="1:17" x14ac:dyDescent="0.2">
      <c r="A9597" t="s">
        <v>9715</v>
      </c>
      <c r="B9597" t="s">
        <v>96</v>
      </c>
      <c r="C9597" t="s">
        <v>97</v>
      </c>
      <c r="D9597" t="s">
        <v>27</v>
      </c>
      <c r="E9597" s="2">
        <v>45641.912569444437</v>
      </c>
      <c r="F9597" s="2">
        <v>45642.056319444448</v>
      </c>
      <c r="G9597" t="str">
        <f t="shared" si="746"/>
        <v>12</v>
      </c>
      <c r="H9597" t="str">
        <f t="shared" si="747"/>
        <v>15</v>
      </c>
      <c r="I9597">
        <v>248</v>
      </c>
      <c r="J9597">
        <f t="shared" si="748"/>
        <v>4.1333333333333337</v>
      </c>
      <c r="K9597" t="s">
        <v>54</v>
      </c>
      <c r="L9597" t="s">
        <v>165</v>
      </c>
      <c r="M9597" t="s">
        <v>34</v>
      </c>
      <c r="N9597" t="b">
        <v>1</v>
      </c>
      <c r="O9597">
        <f>_xlfn.XLOOKUP(B9597,Machine_Info!A:A,Machine_Info!E:E)</f>
        <v>20</v>
      </c>
      <c r="P9597">
        <f t="shared" si="745"/>
        <v>15.866666666666667</v>
      </c>
      <c r="Q9597">
        <f t="shared" si="749"/>
        <v>0.79333333333333333</v>
      </c>
    </row>
    <row r="9598" spans="1:17" x14ac:dyDescent="0.2">
      <c r="A9598" t="s">
        <v>9716</v>
      </c>
      <c r="B9598" t="s">
        <v>78</v>
      </c>
      <c r="C9598" t="s">
        <v>79</v>
      </c>
      <c r="D9598" t="s">
        <v>32</v>
      </c>
      <c r="E9598" s="2">
        <v>45641.919861111113</v>
      </c>
      <c r="F9598" s="2">
        <v>45642.085138888891</v>
      </c>
      <c r="G9598" t="str">
        <f t="shared" si="746"/>
        <v>12</v>
      </c>
      <c r="H9598" t="str">
        <f t="shared" si="747"/>
        <v>15</v>
      </c>
      <c r="I9598">
        <v>367</v>
      </c>
      <c r="J9598">
        <f t="shared" si="748"/>
        <v>6.1166666666666663</v>
      </c>
      <c r="K9598" t="s">
        <v>71</v>
      </c>
      <c r="L9598" t="s">
        <v>61</v>
      </c>
      <c r="M9598" t="s">
        <v>23</v>
      </c>
      <c r="N9598" t="b">
        <v>1</v>
      </c>
      <c r="O9598">
        <f>_xlfn.XLOOKUP(B9598,Machine_Info!A:A,Machine_Info!E:E)</f>
        <v>22</v>
      </c>
      <c r="P9598">
        <f t="shared" si="745"/>
        <v>15.883333333333333</v>
      </c>
      <c r="Q9598">
        <f t="shared" si="749"/>
        <v>0.72196969696969693</v>
      </c>
    </row>
    <row r="9599" spans="1:17" x14ac:dyDescent="0.2">
      <c r="A9599" t="s">
        <v>9717</v>
      </c>
      <c r="B9599" t="s">
        <v>167</v>
      </c>
      <c r="C9599" t="s">
        <v>168</v>
      </c>
      <c r="D9599" t="s">
        <v>59</v>
      </c>
      <c r="E9599" s="2">
        <v>45641.920497685183</v>
      </c>
      <c r="F9599" s="2">
        <v>45641.946192129632</v>
      </c>
      <c r="G9599" t="str">
        <f t="shared" si="746"/>
        <v>12</v>
      </c>
      <c r="H9599" t="str">
        <f t="shared" si="747"/>
        <v>15</v>
      </c>
      <c r="I9599">
        <v>331</v>
      </c>
      <c r="J9599">
        <f t="shared" si="748"/>
        <v>5.5166666666666666</v>
      </c>
      <c r="K9599" t="s">
        <v>110</v>
      </c>
      <c r="L9599" t="s">
        <v>165</v>
      </c>
      <c r="M9599" t="s">
        <v>34</v>
      </c>
      <c r="N9599" t="b">
        <v>0</v>
      </c>
      <c r="O9599">
        <f>_xlfn.XLOOKUP(B9599,Machine_Info!A:A,Machine_Info!E:E)</f>
        <v>14</v>
      </c>
      <c r="P9599">
        <f t="shared" si="745"/>
        <v>8.4833333333333343</v>
      </c>
      <c r="Q9599">
        <f t="shared" si="749"/>
        <v>0.60595238095238102</v>
      </c>
    </row>
    <row r="9600" spans="1:17" x14ac:dyDescent="0.2">
      <c r="A9600" t="s">
        <v>9718</v>
      </c>
      <c r="B9600" t="s">
        <v>218</v>
      </c>
      <c r="C9600" t="s">
        <v>219</v>
      </c>
      <c r="D9600" t="s">
        <v>20</v>
      </c>
      <c r="E9600" s="2">
        <v>45641.940752314818</v>
      </c>
      <c r="F9600" s="2">
        <v>45641.951863425929</v>
      </c>
      <c r="G9600" t="str">
        <f t="shared" si="746"/>
        <v>12</v>
      </c>
      <c r="H9600" t="str">
        <f t="shared" si="747"/>
        <v>15</v>
      </c>
      <c r="I9600">
        <v>313</v>
      </c>
      <c r="J9600">
        <f t="shared" si="748"/>
        <v>5.2166666666666668</v>
      </c>
      <c r="K9600" t="s">
        <v>38</v>
      </c>
      <c r="L9600" t="s">
        <v>165</v>
      </c>
      <c r="M9600" t="s">
        <v>34</v>
      </c>
      <c r="N9600" t="b">
        <v>0</v>
      </c>
      <c r="O9600">
        <f>_xlfn.XLOOKUP(B9600,Machine_Info!A:A,Machine_Info!E:E)</f>
        <v>14</v>
      </c>
      <c r="P9600">
        <f t="shared" si="745"/>
        <v>8.7833333333333332</v>
      </c>
      <c r="Q9600">
        <f t="shared" si="749"/>
        <v>0.62738095238095237</v>
      </c>
    </row>
    <row r="9601" spans="1:17" x14ac:dyDescent="0.2">
      <c r="A9601" t="s">
        <v>9719</v>
      </c>
      <c r="B9601" t="s">
        <v>174</v>
      </c>
      <c r="C9601" t="s">
        <v>175</v>
      </c>
      <c r="D9601" t="s">
        <v>59</v>
      </c>
      <c r="E9601" s="2">
        <v>45641.952013888891</v>
      </c>
      <c r="F9601" s="2">
        <v>45642.105486111112</v>
      </c>
      <c r="G9601" t="str">
        <f t="shared" si="746"/>
        <v>12</v>
      </c>
      <c r="H9601" t="str">
        <f t="shared" si="747"/>
        <v>15</v>
      </c>
      <c r="I9601">
        <v>46</v>
      </c>
      <c r="J9601">
        <f t="shared" si="748"/>
        <v>0.76666666666666672</v>
      </c>
      <c r="K9601" t="s">
        <v>38</v>
      </c>
      <c r="L9601" t="s">
        <v>61</v>
      </c>
      <c r="M9601" t="s">
        <v>23</v>
      </c>
      <c r="N9601" t="b">
        <v>0</v>
      </c>
      <c r="O9601">
        <f>_xlfn.XLOOKUP(B9601,Machine_Info!A:A,Machine_Info!E:E)</f>
        <v>14</v>
      </c>
      <c r="P9601">
        <f t="shared" si="745"/>
        <v>13.233333333333333</v>
      </c>
      <c r="Q9601">
        <f t="shared" si="749"/>
        <v>0.94523809523809521</v>
      </c>
    </row>
    <row r="9602" spans="1:17" x14ac:dyDescent="0.2">
      <c r="A9602" t="s">
        <v>9720</v>
      </c>
      <c r="B9602" t="s">
        <v>57</v>
      </c>
      <c r="C9602" t="s">
        <v>58</v>
      </c>
      <c r="D9602" t="s">
        <v>59</v>
      </c>
      <c r="E9602" s="2">
        <v>45641.9612037037</v>
      </c>
      <c r="F9602" s="2">
        <v>45642.183425925927</v>
      </c>
      <c r="G9602" t="str">
        <f t="shared" si="746"/>
        <v>12</v>
      </c>
      <c r="H9602" t="str">
        <f t="shared" si="747"/>
        <v>15</v>
      </c>
      <c r="I9602">
        <v>20</v>
      </c>
      <c r="J9602">
        <f t="shared" si="748"/>
        <v>0.33333333333333331</v>
      </c>
      <c r="K9602" t="s">
        <v>110</v>
      </c>
      <c r="L9602" t="s">
        <v>10160</v>
      </c>
      <c r="M9602" t="s">
        <v>44</v>
      </c>
      <c r="N9602" t="b">
        <v>0</v>
      </c>
      <c r="O9602">
        <f>_xlfn.XLOOKUP(B9602,Machine_Info!A:A,Machine_Info!E:E)</f>
        <v>18</v>
      </c>
      <c r="P9602">
        <f t="shared" ref="P9602:P9665" si="750">O9602-J9602</f>
        <v>17.666666666666668</v>
      </c>
      <c r="Q9602">
        <f t="shared" si="749"/>
        <v>0.98148148148148151</v>
      </c>
    </row>
    <row r="9603" spans="1:17" x14ac:dyDescent="0.2">
      <c r="A9603" t="s">
        <v>9721</v>
      </c>
      <c r="B9603" t="s">
        <v>116</v>
      </c>
      <c r="C9603" t="s">
        <v>117</v>
      </c>
      <c r="D9603" t="s">
        <v>20</v>
      </c>
      <c r="E9603" s="2">
        <v>45642.043437499997</v>
      </c>
      <c r="F9603" s="2">
        <v>45642.07607638889</v>
      </c>
      <c r="G9603" t="str">
        <f t="shared" ref="G9603:G9666" si="751">TEXT(E9603,"mm")</f>
        <v>12</v>
      </c>
      <c r="H9603" t="str">
        <f t="shared" ref="H9603:H9666" si="752">TEXT(E9603,"dd")</f>
        <v>16</v>
      </c>
      <c r="I9603">
        <v>44</v>
      </c>
      <c r="J9603">
        <f t="shared" ref="J9603:J9666" si="753">I9603/60</f>
        <v>0.73333333333333328</v>
      </c>
      <c r="K9603" t="s">
        <v>42</v>
      </c>
      <c r="L9603" t="s">
        <v>10160</v>
      </c>
      <c r="M9603" t="s">
        <v>44</v>
      </c>
      <c r="N9603" t="b">
        <v>0</v>
      </c>
      <c r="O9603">
        <f>_xlfn.XLOOKUP(B9603,Machine_Info!A:A,Machine_Info!E:E)</f>
        <v>16</v>
      </c>
      <c r="P9603">
        <f t="shared" si="750"/>
        <v>15.266666666666667</v>
      </c>
      <c r="Q9603">
        <f t="shared" ref="Q9603:Q9666" si="754">P9603/O9603</f>
        <v>0.95416666666666672</v>
      </c>
    </row>
    <row r="9604" spans="1:17" x14ac:dyDescent="0.2">
      <c r="A9604" t="s">
        <v>9722</v>
      </c>
      <c r="B9604" t="s">
        <v>163</v>
      </c>
      <c r="C9604" t="s">
        <v>164</v>
      </c>
      <c r="D9604" t="s">
        <v>32</v>
      </c>
      <c r="E9604" s="2">
        <v>45642.07371527778</v>
      </c>
      <c r="F9604" s="2">
        <v>45642.195243055547</v>
      </c>
      <c r="G9604" t="str">
        <f t="shared" si="751"/>
        <v>12</v>
      </c>
      <c r="H9604" t="str">
        <f t="shared" si="752"/>
        <v>16</v>
      </c>
      <c r="I9604">
        <v>62</v>
      </c>
      <c r="J9604">
        <f t="shared" si="753"/>
        <v>1.0333333333333334</v>
      </c>
      <c r="K9604" t="s">
        <v>71</v>
      </c>
      <c r="L9604" t="s">
        <v>165</v>
      </c>
      <c r="M9604" t="s">
        <v>34</v>
      </c>
      <c r="N9604" t="b">
        <v>1</v>
      </c>
      <c r="O9604">
        <f>_xlfn.XLOOKUP(B9604,Machine_Info!A:A,Machine_Info!E:E)</f>
        <v>20</v>
      </c>
      <c r="P9604">
        <f t="shared" si="750"/>
        <v>18.966666666666665</v>
      </c>
      <c r="Q9604">
        <f t="shared" si="754"/>
        <v>0.94833333333333325</v>
      </c>
    </row>
    <row r="9605" spans="1:17" x14ac:dyDescent="0.2">
      <c r="A9605" t="s">
        <v>9723</v>
      </c>
      <c r="B9605" t="s">
        <v>84</v>
      </c>
      <c r="C9605" t="s">
        <v>85</v>
      </c>
      <c r="D9605" t="s">
        <v>27</v>
      </c>
      <c r="E9605" s="2">
        <v>45642.093275462961</v>
      </c>
      <c r="F9605" s="2">
        <v>45642.119664351849</v>
      </c>
      <c r="G9605" t="str">
        <f t="shared" si="751"/>
        <v>12</v>
      </c>
      <c r="H9605" t="str">
        <f t="shared" si="752"/>
        <v>16</v>
      </c>
      <c r="I9605">
        <v>70</v>
      </c>
      <c r="J9605">
        <f t="shared" si="753"/>
        <v>1.1666666666666667</v>
      </c>
      <c r="K9605" t="s">
        <v>103</v>
      </c>
      <c r="L9605" t="s">
        <v>61</v>
      </c>
      <c r="M9605" t="s">
        <v>23</v>
      </c>
      <c r="N9605" t="b">
        <v>0</v>
      </c>
      <c r="O9605">
        <f>_xlfn.XLOOKUP(B9605,Machine_Info!A:A,Machine_Info!E:E)</f>
        <v>22</v>
      </c>
      <c r="P9605">
        <f t="shared" si="750"/>
        <v>20.833333333333332</v>
      </c>
      <c r="Q9605">
        <f t="shared" si="754"/>
        <v>0.94696969696969691</v>
      </c>
    </row>
    <row r="9606" spans="1:17" x14ac:dyDescent="0.2">
      <c r="A9606" t="s">
        <v>9724</v>
      </c>
      <c r="B9606" t="s">
        <v>78</v>
      </c>
      <c r="C9606" t="s">
        <v>79</v>
      </c>
      <c r="D9606" t="s">
        <v>32</v>
      </c>
      <c r="E9606" s="2">
        <v>45642.110949074071</v>
      </c>
      <c r="F9606" s="2">
        <v>45642.141504629632</v>
      </c>
      <c r="G9606" t="str">
        <f t="shared" si="751"/>
        <v>12</v>
      </c>
      <c r="H9606" t="str">
        <f t="shared" si="752"/>
        <v>16</v>
      </c>
      <c r="I9606">
        <v>688</v>
      </c>
      <c r="J9606">
        <f t="shared" si="753"/>
        <v>11.466666666666667</v>
      </c>
      <c r="K9606" t="s">
        <v>42</v>
      </c>
      <c r="L9606" t="s">
        <v>10160</v>
      </c>
      <c r="M9606" t="s">
        <v>44</v>
      </c>
      <c r="N9606" t="b">
        <v>0</v>
      </c>
      <c r="O9606">
        <f>_xlfn.XLOOKUP(B9606,Machine_Info!A:A,Machine_Info!E:E)</f>
        <v>22</v>
      </c>
      <c r="P9606">
        <f t="shared" si="750"/>
        <v>10.533333333333333</v>
      </c>
      <c r="Q9606">
        <f t="shared" si="754"/>
        <v>0.47878787878787876</v>
      </c>
    </row>
    <row r="9607" spans="1:17" x14ac:dyDescent="0.2">
      <c r="A9607" t="s">
        <v>9725</v>
      </c>
      <c r="B9607" t="s">
        <v>18</v>
      </c>
      <c r="C9607" t="s">
        <v>19</v>
      </c>
      <c r="D9607" t="s">
        <v>20</v>
      </c>
      <c r="E9607" s="2">
        <v>45642.128009259257</v>
      </c>
      <c r="F9607" s="2">
        <v>45642.200231481482</v>
      </c>
      <c r="G9607" t="str">
        <f t="shared" si="751"/>
        <v>12</v>
      </c>
      <c r="H9607" t="str">
        <f t="shared" si="752"/>
        <v>16</v>
      </c>
      <c r="I9607">
        <v>143</v>
      </c>
      <c r="J9607">
        <f t="shared" si="753"/>
        <v>2.3833333333333333</v>
      </c>
      <c r="K9607" t="s">
        <v>46</v>
      </c>
      <c r="L9607" t="s">
        <v>10160</v>
      </c>
      <c r="M9607" t="s">
        <v>44</v>
      </c>
      <c r="N9607" t="b">
        <v>0</v>
      </c>
      <c r="O9607">
        <f>_xlfn.XLOOKUP(B9607,Machine_Info!A:A,Machine_Info!E:E)</f>
        <v>16</v>
      </c>
      <c r="P9607">
        <f t="shared" si="750"/>
        <v>13.616666666666667</v>
      </c>
      <c r="Q9607">
        <f t="shared" si="754"/>
        <v>0.8510416666666667</v>
      </c>
    </row>
    <row r="9608" spans="1:17" x14ac:dyDescent="0.2">
      <c r="A9608" t="s">
        <v>9726</v>
      </c>
      <c r="B9608" t="s">
        <v>36</v>
      </c>
      <c r="C9608" t="s">
        <v>37</v>
      </c>
      <c r="D9608" t="s">
        <v>20</v>
      </c>
      <c r="E9608" s="2">
        <v>45642.197743055563</v>
      </c>
      <c r="F9608" s="2">
        <v>45642.228298611109</v>
      </c>
      <c r="G9608" t="str">
        <f t="shared" si="751"/>
        <v>12</v>
      </c>
      <c r="H9608" t="str">
        <f t="shared" si="752"/>
        <v>16</v>
      </c>
      <c r="I9608">
        <v>1026</v>
      </c>
      <c r="J9608">
        <f t="shared" si="753"/>
        <v>17.100000000000001</v>
      </c>
      <c r="K9608" t="s">
        <v>38</v>
      </c>
      <c r="L9608" t="s">
        <v>10160</v>
      </c>
      <c r="M9608" t="s">
        <v>44</v>
      </c>
      <c r="N9608" t="b">
        <v>0</v>
      </c>
      <c r="O9608">
        <f>_xlfn.XLOOKUP(B9608,Machine_Info!A:A,Machine_Info!E:E)</f>
        <v>18</v>
      </c>
      <c r="P9608">
        <f t="shared" si="750"/>
        <v>0.89999999999999858</v>
      </c>
      <c r="Q9608">
        <f t="shared" si="754"/>
        <v>4.999999999999992E-2</v>
      </c>
    </row>
    <row r="9609" spans="1:17" x14ac:dyDescent="0.2">
      <c r="A9609" t="s">
        <v>9727</v>
      </c>
      <c r="B9609" t="s">
        <v>116</v>
      </c>
      <c r="C9609" t="s">
        <v>117</v>
      </c>
      <c r="D9609" t="s">
        <v>20</v>
      </c>
      <c r="E9609" s="2">
        <v>45642.214999999997</v>
      </c>
      <c r="F9609" s="2">
        <v>45642.246249999997</v>
      </c>
      <c r="G9609" t="str">
        <f t="shared" si="751"/>
        <v>12</v>
      </c>
      <c r="H9609" t="str">
        <f t="shared" si="752"/>
        <v>16</v>
      </c>
      <c r="I9609">
        <v>279</v>
      </c>
      <c r="J9609">
        <f t="shared" si="753"/>
        <v>4.6500000000000004</v>
      </c>
      <c r="K9609" t="s">
        <v>42</v>
      </c>
      <c r="L9609" t="s">
        <v>165</v>
      </c>
      <c r="M9609" t="s">
        <v>34</v>
      </c>
      <c r="N9609" t="b">
        <v>0</v>
      </c>
      <c r="O9609">
        <f>_xlfn.XLOOKUP(B9609,Machine_Info!A:A,Machine_Info!E:E)</f>
        <v>16</v>
      </c>
      <c r="P9609">
        <f t="shared" si="750"/>
        <v>11.35</v>
      </c>
      <c r="Q9609">
        <f t="shared" si="754"/>
        <v>0.70937499999999998</v>
      </c>
    </row>
    <row r="9610" spans="1:17" x14ac:dyDescent="0.2">
      <c r="A9610" t="s">
        <v>9728</v>
      </c>
      <c r="B9610" t="s">
        <v>263</v>
      </c>
      <c r="C9610" t="s">
        <v>264</v>
      </c>
      <c r="D9610" t="s">
        <v>27</v>
      </c>
      <c r="E9610" s="2">
        <v>45642.226134259261</v>
      </c>
      <c r="F9610" s="2">
        <v>45642.379606481481</v>
      </c>
      <c r="G9610" t="str">
        <f t="shared" si="751"/>
        <v>12</v>
      </c>
      <c r="H9610" t="str">
        <f t="shared" si="752"/>
        <v>16</v>
      </c>
      <c r="I9610">
        <v>481</v>
      </c>
      <c r="J9610">
        <f t="shared" si="753"/>
        <v>8.0166666666666675</v>
      </c>
      <c r="K9610" t="s">
        <v>38</v>
      </c>
      <c r="L9610" t="s">
        <v>10160</v>
      </c>
      <c r="M9610" t="s">
        <v>44</v>
      </c>
      <c r="N9610" t="b">
        <v>0</v>
      </c>
      <c r="O9610">
        <f>_xlfn.XLOOKUP(B9610,Machine_Info!A:A,Machine_Info!E:E)</f>
        <v>22</v>
      </c>
      <c r="P9610">
        <f t="shared" si="750"/>
        <v>13.983333333333333</v>
      </c>
      <c r="Q9610">
        <f t="shared" si="754"/>
        <v>0.63560606060606062</v>
      </c>
    </row>
    <row r="9611" spans="1:17" x14ac:dyDescent="0.2">
      <c r="A9611" t="s">
        <v>9729</v>
      </c>
      <c r="B9611" t="s">
        <v>106</v>
      </c>
      <c r="C9611" t="s">
        <v>107</v>
      </c>
      <c r="D9611" t="s">
        <v>59</v>
      </c>
      <c r="E9611" s="2">
        <v>45642.242442129631</v>
      </c>
      <c r="F9611" s="2">
        <v>45642.354247685187</v>
      </c>
      <c r="G9611" t="str">
        <f t="shared" si="751"/>
        <v>12</v>
      </c>
      <c r="H9611" t="str">
        <f t="shared" si="752"/>
        <v>16</v>
      </c>
      <c r="I9611">
        <v>12</v>
      </c>
      <c r="J9611">
        <f t="shared" si="753"/>
        <v>0.2</v>
      </c>
      <c r="K9611" t="s">
        <v>110</v>
      </c>
      <c r="L9611" t="s">
        <v>10160</v>
      </c>
      <c r="M9611" t="s">
        <v>44</v>
      </c>
      <c r="N9611" t="b">
        <v>0</v>
      </c>
      <c r="O9611">
        <f>_xlfn.XLOOKUP(B9611,Machine_Info!A:A,Machine_Info!E:E)</f>
        <v>16</v>
      </c>
      <c r="P9611">
        <f t="shared" si="750"/>
        <v>15.8</v>
      </c>
      <c r="Q9611">
        <f t="shared" si="754"/>
        <v>0.98750000000000004</v>
      </c>
    </row>
    <row r="9612" spans="1:17" x14ac:dyDescent="0.2">
      <c r="A9612" t="s">
        <v>9730</v>
      </c>
      <c r="B9612" t="s">
        <v>125</v>
      </c>
      <c r="C9612" t="s">
        <v>126</v>
      </c>
      <c r="D9612" t="s">
        <v>20</v>
      </c>
      <c r="E9612" s="2">
        <v>45642.3284375</v>
      </c>
      <c r="F9612" s="2">
        <v>45642.398576388892</v>
      </c>
      <c r="G9612" t="str">
        <f t="shared" si="751"/>
        <v>12</v>
      </c>
      <c r="H9612" t="str">
        <f t="shared" si="752"/>
        <v>16</v>
      </c>
      <c r="I9612">
        <v>41</v>
      </c>
      <c r="J9612">
        <f t="shared" si="753"/>
        <v>0.68333333333333335</v>
      </c>
      <c r="K9612" t="s">
        <v>76</v>
      </c>
      <c r="L9612" t="s">
        <v>165</v>
      </c>
      <c r="M9612" t="s">
        <v>34</v>
      </c>
      <c r="N9612" t="b">
        <v>0</v>
      </c>
      <c r="O9612">
        <f>_xlfn.XLOOKUP(B9612,Machine_Info!A:A,Machine_Info!E:E)</f>
        <v>18</v>
      </c>
      <c r="P9612">
        <f t="shared" si="750"/>
        <v>17.316666666666666</v>
      </c>
      <c r="Q9612">
        <f t="shared" si="754"/>
        <v>0.96203703703703702</v>
      </c>
    </row>
    <row r="9613" spans="1:17" x14ac:dyDescent="0.2">
      <c r="A9613" t="s">
        <v>9731</v>
      </c>
      <c r="B9613" t="s">
        <v>174</v>
      </c>
      <c r="C9613" t="s">
        <v>175</v>
      </c>
      <c r="D9613" t="s">
        <v>59</v>
      </c>
      <c r="E9613" s="2">
        <v>45642.369143518517</v>
      </c>
      <c r="F9613" s="2">
        <v>45642.398310185177</v>
      </c>
      <c r="G9613" t="str">
        <f t="shared" si="751"/>
        <v>12</v>
      </c>
      <c r="H9613" t="str">
        <f t="shared" si="752"/>
        <v>16</v>
      </c>
      <c r="I9613">
        <v>245</v>
      </c>
      <c r="J9613">
        <f t="shared" si="753"/>
        <v>4.083333333333333</v>
      </c>
      <c r="K9613" t="s">
        <v>71</v>
      </c>
      <c r="L9613" t="s">
        <v>61</v>
      </c>
      <c r="M9613" t="s">
        <v>23</v>
      </c>
      <c r="N9613" t="b">
        <v>1</v>
      </c>
      <c r="O9613">
        <f>_xlfn.XLOOKUP(B9613,Machine_Info!A:A,Machine_Info!E:E)</f>
        <v>14</v>
      </c>
      <c r="P9613">
        <f t="shared" si="750"/>
        <v>9.9166666666666679</v>
      </c>
      <c r="Q9613">
        <f t="shared" si="754"/>
        <v>0.70833333333333337</v>
      </c>
    </row>
    <row r="9614" spans="1:17" x14ac:dyDescent="0.2">
      <c r="A9614" t="s">
        <v>9732</v>
      </c>
      <c r="B9614" t="s">
        <v>139</v>
      </c>
      <c r="C9614" t="s">
        <v>140</v>
      </c>
      <c r="D9614" t="s">
        <v>59</v>
      </c>
      <c r="E9614" s="2">
        <v>45642.424814814818</v>
      </c>
      <c r="F9614" s="2">
        <v>45642.448425925933</v>
      </c>
      <c r="G9614" t="str">
        <f t="shared" si="751"/>
        <v>12</v>
      </c>
      <c r="H9614" t="str">
        <f t="shared" si="752"/>
        <v>16</v>
      </c>
      <c r="I9614">
        <v>75</v>
      </c>
      <c r="J9614">
        <f t="shared" si="753"/>
        <v>1.25</v>
      </c>
      <c r="K9614" t="s">
        <v>21</v>
      </c>
      <c r="L9614" t="s">
        <v>61</v>
      </c>
      <c r="M9614" t="s">
        <v>23</v>
      </c>
      <c r="N9614" t="b">
        <v>1</v>
      </c>
      <c r="O9614">
        <f>_xlfn.XLOOKUP(B9614,Machine_Info!A:A,Machine_Info!E:E)</f>
        <v>20</v>
      </c>
      <c r="P9614">
        <f t="shared" si="750"/>
        <v>18.75</v>
      </c>
      <c r="Q9614">
        <f t="shared" si="754"/>
        <v>0.9375</v>
      </c>
    </row>
    <row r="9615" spans="1:17" x14ac:dyDescent="0.2">
      <c r="A9615" t="s">
        <v>9733</v>
      </c>
      <c r="B9615" t="s">
        <v>52</v>
      </c>
      <c r="C9615" t="s">
        <v>53</v>
      </c>
      <c r="D9615" t="s">
        <v>27</v>
      </c>
      <c r="E9615" s="2">
        <v>45642.500023148154</v>
      </c>
      <c r="F9615" s="2">
        <v>45642.665300925917</v>
      </c>
      <c r="G9615" t="str">
        <f t="shared" si="751"/>
        <v>12</v>
      </c>
      <c r="H9615" t="str">
        <f t="shared" si="752"/>
        <v>16</v>
      </c>
      <c r="I9615">
        <v>66</v>
      </c>
      <c r="J9615">
        <f t="shared" si="753"/>
        <v>1.1000000000000001</v>
      </c>
      <c r="K9615" t="s">
        <v>42</v>
      </c>
      <c r="L9615" t="s">
        <v>61</v>
      </c>
      <c r="M9615" t="s">
        <v>23</v>
      </c>
      <c r="N9615" t="b">
        <v>0</v>
      </c>
      <c r="O9615">
        <f>_xlfn.XLOOKUP(B9615,Machine_Info!A:A,Machine_Info!E:E)</f>
        <v>16</v>
      </c>
      <c r="P9615">
        <f t="shared" si="750"/>
        <v>14.9</v>
      </c>
      <c r="Q9615">
        <f t="shared" si="754"/>
        <v>0.93125000000000002</v>
      </c>
    </row>
    <row r="9616" spans="1:17" x14ac:dyDescent="0.2">
      <c r="A9616" t="s">
        <v>9734</v>
      </c>
      <c r="B9616" t="s">
        <v>99</v>
      </c>
      <c r="C9616" t="s">
        <v>100</v>
      </c>
      <c r="D9616" t="s">
        <v>32</v>
      </c>
      <c r="E9616" s="2">
        <v>45642.524247685193</v>
      </c>
      <c r="F9616" s="2">
        <v>45642.961747685193</v>
      </c>
      <c r="G9616" t="str">
        <f t="shared" si="751"/>
        <v>12</v>
      </c>
      <c r="H9616" t="str">
        <f t="shared" si="752"/>
        <v>16</v>
      </c>
      <c r="I9616">
        <v>116</v>
      </c>
      <c r="J9616">
        <f t="shared" si="753"/>
        <v>1.9333333333333333</v>
      </c>
      <c r="K9616" t="s">
        <v>21</v>
      </c>
      <c r="L9616" t="s">
        <v>61</v>
      </c>
      <c r="M9616" t="s">
        <v>23</v>
      </c>
      <c r="N9616" t="b">
        <v>1</v>
      </c>
      <c r="O9616">
        <f>_xlfn.XLOOKUP(B9616,Machine_Info!A:A,Machine_Info!E:E)</f>
        <v>16</v>
      </c>
      <c r="P9616">
        <f t="shared" si="750"/>
        <v>14.066666666666666</v>
      </c>
      <c r="Q9616">
        <f t="shared" si="754"/>
        <v>0.87916666666666665</v>
      </c>
    </row>
    <row r="9617" spans="1:17" x14ac:dyDescent="0.2">
      <c r="A9617" t="s">
        <v>9735</v>
      </c>
      <c r="B9617" t="s">
        <v>89</v>
      </c>
      <c r="C9617" t="s">
        <v>90</v>
      </c>
      <c r="D9617" t="s">
        <v>32</v>
      </c>
      <c r="E9617" s="2">
        <v>45642.534259259257</v>
      </c>
      <c r="F9617" s="2">
        <v>45642.560648148137</v>
      </c>
      <c r="G9617" t="str">
        <f t="shared" si="751"/>
        <v>12</v>
      </c>
      <c r="H9617" t="str">
        <f t="shared" si="752"/>
        <v>16</v>
      </c>
      <c r="I9617">
        <v>43</v>
      </c>
      <c r="J9617">
        <f t="shared" si="753"/>
        <v>0.71666666666666667</v>
      </c>
      <c r="K9617" t="s">
        <v>46</v>
      </c>
      <c r="L9617" t="s">
        <v>165</v>
      </c>
      <c r="M9617" t="s">
        <v>34</v>
      </c>
      <c r="N9617" t="b">
        <v>0</v>
      </c>
      <c r="O9617">
        <f>_xlfn.XLOOKUP(B9617,Machine_Info!A:A,Machine_Info!E:E)</f>
        <v>14</v>
      </c>
      <c r="P9617">
        <f t="shared" si="750"/>
        <v>13.283333333333333</v>
      </c>
      <c r="Q9617">
        <f t="shared" si="754"/>
        <v>0.94880952380952377</v>
      </c>
    </row>
    <row r="9618" spans="1:17" x14ac:dyDescent="0.2">
      <c r="A9618" t="s">
        <v>9736</v>
      </c>
      <c r="B9618" t="s">
        <v>106</v>
      </c>
      <c r="C9618" t="s">
        <v>107</v>
      </c>
      <c r="D9618" t="s">
        <v>59</v>
      </c>
      <c r="E9618" s="2">
        <v>45642.542256944442</v>
      </c>
      <c r="F9618" s="2">
        <v>45642.563090277778</v>
      </c>
      <c r="G9618" t="str">
        <f t="shared" si="751"/>
        <v>12</v>
      </c>
      <c r="H9618" t="str">
        <f t="shared" si="752"/>
        <v>16</v>
      </c>
      <c r="I9618">
        <v>14</v>
      </c>
      <c r="J9618">
        <f t="shared" si="753"/>
        <v>0.23333333333333334</v>
      </c>
      <c r="K9618" t="s">
        <v>28</v>
      </c>
      <c r="L9618" t="s">
        <v>10160</v>
      </c>
      <c r="M9618" t="s">
        <v>44</v>
      </c>
      <c r="N9618" t="b">
        <v>0</v>
      </c>
      <c r="O9618">
        <f>_xlfn.XLOOKUP(B9618,Machine_Info!A:A,Machine_Info!E:E)</f>
        <v>16</v>
      </c>
      <c r="P9618">
        <f t="shared" si="750"/>
        <v>15.766666666666667</v>
      </c>
      <c r="Q9618">
        <f t="shared" si="754"/>
        <v>0.98541666666666672</v>
      </c>
    </row>
    <row r="9619" spans="1:17" x14ac:dyDescent="0.2">
      <c r="A9619" t="s">
        <v>9737</v>
      </c>
      <c r="B9619" t="s">
        <v>18</v>
      </c>
      <c r="C9619" t="s">
        <v>19</v>
      </c>
      <c r="D9619" t="s">
        <v>20</v>
      </c>
      <c r="E9619" s="2">
        <v>45642.561249999999</v>
      </c>
      <c r="F9619" s="2">
        <v>45642.570277777777</v>
      </c>
      <c r="G9619" t="str">
        <f t="shared" si="751"/>
        <v>12</v>
      </c>
      <c r="H9619" t="str">
        <f t="shared" si="752"/>
        <v>16</v>
      </c>
      <c r="I9619">
        <v>74</v>
      </c>
      <c r="J9619">
        <f t="shared" si="753"/>
        <v>1.2333333333333334</v>
      </c>
      <c r="K9619" t="s">
        <v>150</v>
      </c>
      <c r="L9619" t="s">
        <v>61</v>
      </c>
      <c r="M9619" t="s">
        <v>23</v>
      </c>
      <c r="N9619" t="b">
        <v>0</v>
      </c>
      <c r="O9619">
        <f>_xlfn.XLOOKUP(B9619,Machine_Info!A:A,Machine_Info!E:E)</f>
        <v>16</v>
      </c>
      <c r="P9619">
        <f t="shared" si="750"/>
        <v>14.766666666666666</v>
      </c>
      <c r="Q9619">
        <f t="shared" si="754"/>
        <v>0.92291666666666661</v>
      </c>
    </row>
    <row r="9620" spans="1:17" x14ac:dyDescent="0.2">
      <c r="A9620" t="s">
        <v>9738</v>
      </c>
      <c r="B9620" t="s">
        <v>36</v>
      </c>
      <c r="C9620" t="s">
        <v>37</v>
      </c>
      <c r="D9620" t="s">
        <v>20</v>
      </c>
      <c r="E9620" s="2">
        <v>45642.580254629633</v>
      </c>
      <c r="F9620" s="2">
        <v>45642.590671296297</v>
      </c>
      <c r="G9620" t="str">
        <f t="shared" si="751"/>
        <v>12</v>
      </c>
      <c r="H9620" t="str">
        <f t="shared" si="752"/>
        <v>16</v>
      </c>
      <c r="I9620">
        <v>826</v>
      </c>
      <c r="J9620">
        <f t="shared" si="753"/>
        <v>13.766666666666667</v>
      </c>
      <c r="K9620" t="s">
        <v>76</v>
      </c>
      <c r="L9620" t="s">
        <v>61</v>
      </c>
      <c r="M9620" t="s">
        <v>23</v>
      </c>
      <c r="N9620" t="b">
        <v>0</v>
      </c>
      <c r="O9620">
        <f>_xlfn.XLOOKUP(B9620,Machine_Info!A:A,Machine_Info!E:E)</f>
        <v>18</v>
      </c>
      <c r="P9620">
        <f t="shared" si="750"/>
        <v>4.2333333333333325</v>
      </c>
      <c r="Q9620">
        <f t="shared" si="754"/>
        <v>0.23518518518518514</v>
      </c>
    </row>
    <row r="9621" spans="1:17" x14ac:dyDescent="0.2">
      <c r="A9621" t="s">
        <v>9739</v>
      </c>
      <c r="B9621" t="s">
        <v>152</v>
      </c>
      <c r="C9621" t="s">
        <v>153</v>
      </c>
      <c r="D9621" t="s">
        <v>27</v>
      </c>
      <c r="E9621" s="2">
        <v>45642.5859837963</v>
      </c>
      <c r="F9621" s="2">
        <v>45642.731122685182</v>
      </c>
      <c r="G9621" t="str">
        <f t="shared" si="751"/>
        <v>12</v>
      </c>
      <c r="H9621" t="str">
        <f t="shared" si="752"/>
        <v>16</v>
      </c>
      <c r="I9621">
        <v>20</v>
      </c>
      <c r="J9621">
        <f t="shared" si="753"/>
        <v>0.33333333333333331</v>
      </c>
      <c r="K9621" t="s">
        <v>103</v>
      </c>
      <c r="L9621" t="s">
        <v>10160</v>
      </c>
      <c r="M9621" t="s">
        <v>44</v>
      </c>
      <c r="N9621" t="b">
        <v>0</v>
      </c>
      <c r="O9621">
        <f>_xlfn.XLOOKUP(B9621,Machine_Info!A:A,Machine_Info!E:E)</f>
        <v>18</v>
      </c>
      <c r="P9621">
        <f t="shared" si="750"/>
        <v>17.666666666666668</v>
      </c>
      <c r="Q9621">
        <f t="shared" si="754"/>
        <v>0.98148148148148151</v>
      </c>
    </row>
    <row r="9622" spans="1:17" x14ac:dyDescent="0.2">
      <c r="A9622" t="s">
        <v>9740</v>
      </c>
      <c r="B9622" t="s">
        <v>139</v>
      </c>
      <c r="C9622" t="s">
        <v>140</v>
      </c>
      <c r="D9622" t="s">
        <v>59</v>
      </c>
      <c r="E9622" s="2">
        <v>45642.609965277778</v>
      </c>
      <c r="F9622" s="2">
        <v>45642.730798611112</v>
      </c>
      <c r="G9622" t="str">
        <f t="shared" si="751"/>
        <v>12</v>
      </c>
      <c r="H9622" t="str">
        <f t="shared" si="752"/>
        <v>16</v>
      </c>
      <c r="I9622">
        <v>317</v>
      </c>
      <c r="J9622">
        <f t="shared" si="753"/>
        <v>5.2833333333333332</v>
      </c>
      <c r="K9622" t="s">
        <v>54</v>
      </c>
      <c r="L9622" t="s">
        <v>10160</v>
      </c>
      <c r="M9622" t="s">
        <v>44</v>
      </c>
      <c r="N9622" t="b">
        <v>1</v>
      </c>
      <c r="O9622">
        <f>_xlfn.XLOOKUP(B9622,Machine_Info!A:A,Machine_Info!E:E)</f>
        <v>20</v>
      </c>
      <c r="P9622">
        <f t="shared" si="750"/>
        <v>14.716666666666667</v>
      </c>
      <c r="Q9622">
        <f t="shared" si="754"/>
        <v>0.73583333333333334</v>
      </c>
    </row>
    <row r="9623" spans="1:17" x14ac:dyDescent="0.2">
      <c r="A9623" t="s">
        <v>9741</v>
      </c>
      <c r="B9623" t="s">
        <v>106</v>
      </c>
      <c r="C9623" t="s">
        <v>107</v>
      </c>
      <c r="D9623" t="s">
        <v>59</v>
      </c>
      <c r="E9623" s="2">
        <v>45642.612129629633</v>
      </c>
      <c r="F9623" s="2">
        <v>45642.622546296298</v>
      </c>
      <c r="G9623" t="str">
        <f t="shared" si="751"/>
        <v>12</v>
      </c>
      <c r="H9623" t="str">
        <f t="shared" si="752"/>
        <v>16</v>
      </c>
      <c r="I9623">
        <v>13</v>
      </c>
      <c r="J9623">
        <f t="shared" si="753"/>
        <v>0.21666666666666667</v>
      </c>
      <c r="K9623" t="s">
        <v>103</v>
      </c>
      <c r="L9623" t="s">
        <v>10160</v>
      </c>
      <c r="M9623" t="s">
        <v>44</v>
      </c>
      <c r="N9623" t="b">
        <v>0</v>
      </c>
      <c r="O9623">
        <f>_xlfn.XLOOKUP(B9623,Machine_Info!A:A,Machine_Info!E:E)</f>
        <v>16</v>
      </c>
      <c r="P9623">
        <f t="shared" si="750"/>
        <v>15.783333333333333</v>
      </c>
      <c r="Q9623">
        <f t="shared" si="754"/>
        <v>0.98645833333333333</v>
      </c>
    </row>
    <row r="9624" spans="1:17" x14ac:dyDescent="0.2">
      <c r="A9624" t="s">
        <v>9742</v>
      </c>
      <c r="B9624" t="s">
        <v>25</v>
      </c>
      <c r="C9624" t="s">
        <v>26</v>
      </c>
      <c r="D9624" t="s">
        <v>27</v>
      </c>
      <c r="E9624" s="2">
        <v>45642.642523148148</v>
      </c>
      <c r="F9624" s="2">
        <v>45642.652245370373</v>
      </c>
      <c r="G9624" t="str">
        <f t="shared" si="751"/>
        <v>12</v>
      </c>
      <c r="H9624" t="str">
        <f t="shared" si="752"/>
        <v>16</v>
      </c>
      <c r="I9624">
        <v>1209</v>
      </c>
      <c r="J9624">
        <f t="shared" si="753"/>
        <v>20.149999999999999</v>
      </c>
      <c r="K9624" t="s">
        <v>38</v>
      </c>
      <c r="L9624" t="s">
        <v>10160</v>
      </c>
      <c r="M9624" t="s">
        <v>44</v>
      </c>
      <c r="N9624" t="b">
        <v>0</v>
      </c>
      <c r="O9624">
        <f>_xlfn.XLOOKUP(B9624,Machine_Info!A:A,Machine_Info!E:E)</f>
        <v>22</v>
      </c>
      <c r="P9624">
        <f t="shared" si="750"/>
        <v>1.8500000000000014</v>
      </c>
      <c r="Q9624">
        <f t="shared" si="754"/>
        <v>8.4090909090909161E-2</v>
      </c>
    </row>
    <row r="9625" spans="1:17" x14ac:dyDescent="0.2">
      <c r="A9625" t="s">
        <v>9743</v>
      </c>
      <c r="B9625" t="s">
        <v>106</v>
      </c>
      <c r="C9625" t="s">
        <v>107</v>
      </c>
      <c r="D9625" t="s">
        <v>59</v>
      </c>
      <c r="E9625" s="2">
        <v>45642.650960648149</v>
      </c>
      <c r="F9625" s="2">
        <v>45642.763460648152</v>
      </c>
      <c r="G9625" t="str">
        <f t="shared" si="751"/>
        <v>12</v>
      </c>
      <c r="H9625" t="str">
        <f t="shared" si="752"/>
        <v>16</v>
      </c>
      <c r="I9625">
        <v>17</v>
      </c>
      <c r="J9625">
        <f t="shared" si="753"/>
        <v>0.28333333333333333</v>
      </c>
      <c r="K9625" t="s">
        <v>103</v>
      </c>
      <c r="L9625" t="s">
        <v>61</v>
      </c>
      <c r="M9625" t="s">
        <v>23</v>
      </c>
      <c r="N9625" t="b">
        <v>0</v>
      </c>
      <c r="O9625">
        <f>_xlfn.XLOOKUP(B9625,Machine_Info!A:A,Machine_Info!E:E)</f>
        <v>16</v>
      </c>
      <c r="P9625">
        <f t="shared" si="750"/>
        <v>15.716666666666667</v>
      </c>
      <c r="Q9625">
        <f t="shared" si="754"/>
        <v>0.98229166666666667</v>
      </c>
    </row>
    <row r="9626" spans="1:17" x14ac:dyDescent="0.2">
      <c r="A9626" t="s">
        <v>9744</v>
      </c>
      <c r="B9626" t="s">
        <v>142</v>
      </c>
      <c r="C9626" t="s">
        <v>143</v>
      </c>
      <c r="D9626" t="s">
        <v>27</v>
      </c>
      <c r="E9626" s="2">
        <v>45642.655960648153</v>
      </c>
      <c r="F9626" s="2">
        <v>45642.677488425928</v>
      </c>
      <c r="G9626" t="str">
        <f t="shared" si="751"/>
        <v>12</v>
      </c>
      <c r="H9626" t="str">
        <f t="shared" si="752"/>
        <v>16</v>
      </c>
      <c r="I9626">
        <v>257</v>
      </c>
      <c r="J9626">
        <f t="shared" si="753"/>
        <v>4.2833333333333332</v>
      </c>
      <c r="K9626" t="s">
        <v>42</v>
      </c>
      <c r="L9626" t="s">
        <v>165</v>
      </c>
      <c r="M9626" t="s">
        <v>34</v>
      </c>
      <c r="N9626" t="b">
        <v>0</v>
      </c>
      <c r="O9626">
        <f>_xlfn.XLOOKUP(B9626,Machine_Info!A:A,Machine_Info!E:E)</f>
        <v>22</v>
      </c>
      <c r="P9626">
        <f t="shared" si="750"/>
        <v>17.716666666666669</v>
      </c>
      <c r="Q9626">
        <f t="shared" si="754"/>
        <v>0.80530303030303041</v>
      </c>
    </row>
    <row r="9627" spans="1:17" x14ac:dyDescent="0.2">
      <c r="A9627" t="s">
        <v>9745</v>
      </c>
      <c r="B9627" t="s">
        <v>18</v>
      </c>
      <c r="C9627" t="s">
        <v>19</v>
      </c>
      <c r="D9627" t="s">
        <v>20</v>
      </c>
      <c r="E9627" s="2">
        <v>45642.657881944448</v>
      </c>
      <c r="F9627" s="2">
        <v>45642.869687500002</v>
      </c>
      <c r="G9627" t="str">
        <f t="shared" si="751"/>
        <v>12</v>
      </c>
      <c r="H9627" t="str">
        <f t="shared" si="752"/>
        <v>16</v>
      </c>
      <c r="I9627">
        <v>350</v>
      </c>
      <c r="J9627">
        <f t="shared" si="753"/>
        <v>5.833333333333333</v>
      </c>
      <c r="K9627" t="s">
        <v>54</v>
      </c>
      <c r="L9627" t="s">
        <v>165</v>
      </c>
      <c r="M9627" t="s">
        <v>34</v>
      </c>
      <c r="N9627" t="b">
        <v>1</v>
      </c>
      <c r="O9627">
        <f>_xlfn.XLOOKUP(B9627,Machine_Info!A:A,Machine_Info!E:E)</f>
        <v>16</v>
      </c>
      <c r="P9627">
        <f t="shared" si="750"/>
        <v>10.166666666666668</v>
      </c>
      <c r="Q9627">
        <f t="shared" si="754"/>
        <v>0.63541666666666674</v>
      </c>
    </row>
    <row r="9628" spans="1:17" x14ac:dyDescent="0.2">
      <c r="A9628" t="s">
        <v>9746</v>
      </c>
      <c r="B9628" t="s">
        <v>167</v>
      </c>
      <c r="C9628" t="s">
        <v>168</v>
      </c>
      <c r="D9628" t="s">
        <v>59</v>
      </c>
      <c r="E9628" s="2">
        <v>45642.699594907397</v>
      </c>
      <c r="F9628" s="2">
        <v>45642.712094907409</v>
      </c>
      <c r="G9628" t="str">
        <f t="shared" si="751"/>
        <v>12</v>
      </c>
      <c r="H9628" t="str">
        <f t="shared" si="752"/>
        <v>16</v>
      </c>
      <c r="I9628">
        <v>274</v>
      </c>
      <c r="J9628">
        <f t="shared" si="753"/>
        <v>4.5666666666666664</v>
      </c>
      <c r="K9628" t="s">
        <v>28</v>
      </c>
      <c r="L9628" t="s">
        <v>165</v>
      </c>
      <c r="M9628" t="s">
        <v>34</v>
      </c>
      <c r="N9628" t="b">
        <v>0</v>
      </c>
      <c r="O9628">
        <f>_xlfn.XLOOKUP(B9628,Machine_Info!A:A,Machine_Info!E:E)</f>
        <v>14</v>
      </c>
      <c r="P9628">
        <f t="shared" si="750"/>
        <v>9.4333333333333336</v>
      </c>
      <c r="Q9628">
        <f t="shared" si="754"/>
        <v>0.67380952380952386</v>
      </c>
    </row>
    <row r="9629" spans="1:17" x14ac:dyDescent="0.2">
      <c r="A9629" t="s">
        <v>9747</v>
      </c>
      <c r="B9629" t="s">
        <v>163</v>
      </c>
      <c r="C9629" t="s">
        <v>164</v>
      </c>
      <c r="D9629" t="s">
        <v>32</v>
      </c>
      <c r="E9629" s="2">
        <v>45642.748379629629</v>
      </c>
      <c r="F9629" s="2">
        <v>45642.778935185182</v>
      </c>
      <c r="G9629" t="str">
        <f t="shared" si="751"/>
        <v>12</v>
      </c>
      <c r="H9629" t="str">
        <f t="shared" si="752"/>
        <v>16</v>
      </c>
      <c r="I9629">
        <v>451</v>
      </c>
      <c r="J9629">
        <f t="shared" si="753"/>
        <v>7.5166666666666666</v>
      </c>
      <c r="K9629" t="s">
        <v>76</v>
      </c>
      <c r="L9629" t="s">
        <v>61</v>
      </c>
      <c r="M9629" t="s">
        <v>23</v>
      </c>
      <c r="N9629" t="b">
        <v>0</v>
      </c>
      <c r="O9629">
        <f>_xlfn.XLOOKUP(B9629,Machine_Info!A:A,Machine_Info!E:E)</f>
        <v>20</v>
      </c>
      <c r="P9629">
        <f t="shared" si="750"/>
        <v>12.483333333333334</v>
      </c>
      <c r="Q9629">
        <f t="shared" si="754"/>
        <v>0.62416666666666676</v>
      </c>
    </row>
    <row r="9630" spans="1:17" x14ac:dyDescent="0.2">
      <c r="A9630" t="s">
        <v>9748</v>
      </c>
      <c r="B9630" t="s">
        <v>263</v>
      </c>
      <c r="C9630" t="s">
        <v>264</v>
      </c>
      <c r="D9630" t="s">
        <v>27</v>
      </c>
      <c r="E9630" s="2">
        <v>45642.903622685182</v>
      </c>
      <c r="F9630" s="2">
        <v>45642.917511574073</v>
      </c>
      <c r="G9630" t="str">
        <f t="shared" si="751"/>
        <v>12</v>
      </c>
      <c r="H9630" t="str">
        <f t="shared" si="752"/>
        <v>16</v>
      </c>
      <c r="I9630">
        <v>222</v>
      </c>
      <c r="J9630">
        <f t="shared" si="753"/>
        <v>3.7</v>
      </c>
      <c r="K9630" t="s">
        <v>54</v>
      </c>
      <c r="L9630" t="s">
        <v>165</v>
      </c>
      <c r="M9630" t="s">
        <v>34</v>
      </c>
      <c r="N9630" t="b">
        <v>1</v>
      </c>
      <c r="O9630">
        <f>_xlfn.XLOOKUP(B9630,Machine_Info!A:A,Machine_Info!E:E)</f>
        <v>22</v>
      </c>
      <c r="P9630">
        <f t="shared" si="750"/>
        <v>18.3</v>
      </c>
      <c r="Q9630">
        <f t="shared" si="754"/>
        <v>0.8318181818181819</v>
      </c>
    </row>
    <row r="9631" spans="1:17" x14ac:dyDescent="0.2">
      <c r="A9631" t="s">
        <v>9749</v>
      </c>
      <c r="B9631" t="s">
        <v>132</v>
      </c>
      <c r="C9631" t="s">
        <v>133</v>
      </c>
      <c r="D9631" t="s">
        <v>59</v>
      </c>
      <c r="E9631" s="2">
        <v>45642.915196759262</v>
      </c>
      <c r="F9631" s="2">
        <v>45643.013113425928</v>
      </c>
      <c r="G9631" t="str">
        <f t="shared" si="751"/>
        <v>12</v>
      </c>
      <c r="H9631" t="str">
        <f t="shared" si="752"/>
        <v>16</v>
      </c>
      <c r="I9631">
        <v>247</v>
      </c>
      <c r="J9631">
        <f t="shared" si="753"/>
        <v>4.1166666666666663</v>
      </c>
      <c r="K9631" t="s">
        <v>21</v>
      </c>
      <c r="L9631" t="s">
        <v>165</v>
      </c>
      <c r="M9631" t="s">
        <v>34</v>
      </c>
      <c r="N9631" t="b">
        <v>1</v>
      </c>
      <c r="O9631">
        <f>_xlfn.XLOOKUP(B9631,Machine_Info!A:A,Machine_Info!E:E)</f>
        <v>14</v>
      </c>
      <c r="P9631">
        <f t="shared" si="750"/>
        <v>9.8833333333333329</v>
      </c>
      <c r="Q9631">
        <f t="shared" si="754"/>
        <v>0.70595238095238089</v>
      </c>
    </row>
    <row r="9632" spans="1:17" x14ac:dyDescent="0.2">
      <c r="A9632" t="s">
        <v>9750</v>
      </c>
      <c r="B9632" t="s">
        <v>66</v>
      </c>
      <c r="C9632" t="s">
        <v>67</v>
      </c>
      <c r="D9632" t="s">
        <v>32</v>
      </c>
      <c r="E9632" s="2">
        <v>45642.933993055558</v>
      </c>
      <c r="F9632" s="2">
        <v>45643.082604166673</v>
      </c>
      <c r="G9632" t="str">
        <f t="shared" si="751"/>
        <v>12</v>
      </c>
      <c r="H9632" t="str">
        <f t="shared" si="752"/>
        <v>16</v>
      </c>
      <c r="I9632">
        <v>284</v>
      </c>
      <c r="J9632">
        <f t="shared" si="753"/>
        <v>4.7333333333333334</v>
      </c>
      <c r="K9632" t="s">
        <v>38</v>
      </c>
      <c r="L9632" t="s">
        <v>10160</v>
      </c>
      <c r="M9632" t="s">
        <v>44</v>
      </c>
      <c r="N9632" t="b">
        <v>0</v>
      </c>
      <c r="O9632">
        <f>_xlfn.XLOOKUP(B9632,Machine_Info!A:A,Machine_Info!E:E)</f>
        <v>14</v>
      </c>
      <c r="P9632">
        <f t="shared" si="750"/>
        <v>9.2666666666666657</v>
      </c>
      <c r="Q9632">
        <f t="shared" si="754"/>
        <v>0.66190476190476188</v>
      </c>
    </row>
    <row r="9633" spans="1:17" x14ac:dyDescent="0.2">
      <c r="A9633" t="s">
        <v>9751</v>
      </c>
      <c r="B9633" t="s">
        <v>167</v>
      </c>
      <c r="C9633" t="s">
        <v>168</v>
      </c>
      <c r="D9633" t="s">
        <v>59</v>
      </c>
      <c r="E9633" s="2">
        <v>45642.944074074083</v>
      </c>
      <c r="F9633" s="2">
        <v>45643.239212962973</v>
      </c>
      <c r="G9633" t="str">
        <f t="shared" si="751"/>
        <v>12</v>
      </c>
      <c r="H9633" t="str">
        <f t="shared" si="752"/>
        <v>16</v>
      </c>
      <c r="I9633">
        <v>115</v>
      </c>
      <c r="J9633">
        <f t="shared" si="753"/>
        <v>1.9166666666666667</v>
      </c>
      <c r="K9633" t="s">
        <v>54</v>
      </c>
      <c r="L9633" t="s">
        <v>61</v>
      </c>
      <c r="M9633" t="s">
        <v>23</v>
      </c>
      <c r="N9633" t="b">
        <v>1</v>
      </c>
      <c r="O9633">
        <f>_xlfn.XLOOKUP(B9633,Machine_Info!A:A,Machine_Info!E:E)</f>
        <v>14</v>
      </c>
      <c r="P9633">
        <f t="shared" si="750"/>
        <v>12.083333333333334</v>
      </c>
      <c r="Q9633">
        <f t="shared" si="754"/>
        <v>0.86309523809523814</v>
      </c>
    </row>
    <row r="9634" spans="1:17" x14ac:dyDescent="0.2">
      <c r="A9634" t="s">
        <v>9752</v>
      </c>
      <c r="B9634" t="s">
        <v>167</v>
      </c>
      <c r="C9634" t="s">
        <v>168</v>
      </c>
      <c r="D9634" t="s">
        <v>59</v>
      </c>
      <c r="E9634" s="2">
        <v>45642.970775462964</v>
      </c>
      <c r="F9634" s="2">
        <v>45642.980497685188</v>
      </c>
      <c r="G9634" t="str">
        <f t="shared" si="751"/>
        <v>12</v>
      </c>
      <c r="H9634" t="str">
        <f t="shared" si="752"/>
        <v>16</v>
      </c>
      <c r="I9634">
        <v>217</v>
      </c>
      <c r="J9634">
        <f t="shared" si="753"/>
        <v>3.6166666666666667</v>
      </c>
      <c r="K9634" t="s">
        <v>42</v>
      </c>
      <c r="L9634" t="s">
        <v>165</v>
      </c>
      <c r="M9634" t="s">
        <v>34</v>
      </c>
      <c r="N9634" t="b">
        <v>0</v>
      </c>
      <c r="O9634">
        <f>_xlfn.XLOOKUP(B9634,Machine_Info!A:A,Machine_Info!E:E)</f>
        <v>14</v>
      </c>
      <c r="P9634">
        <f t="shared" si="750"/>
        <v>10.383333333333333</v>
      </c>
      <c r="Q9634">
        <f t="shared" si="754"/>
        <v>0.74166666666666659</v>
      </c>
    </row>
    <row r="9635" spans="1:17" x14ac:dyDescent="0.2">
      <c r="A9635" t="s">
        <v>9753</v>
      </c>
      <c r="B9635" t="s">
        <v>25</v>
      </c>
      <c r="C9635" t="s">
        <v>26</v>
      </c>
      <c r="D9635" t="s">
        <v>27</v>
      </c>
      <c r="E9635" s="2">
        <v>45642.976840277777</v>
      </c>
      <c r="F9635" s="2">
        <v>45642.999062499999</v>
      </c>
      <c r="G9635" t="str">
        <f t="shared" si="751"/>
        <v>12</v>
      </c>
      <c r="H9635" t="str">
        <f t="shared" si="752"/>
        <v>16</v>
      </c>
      <c r="I9635">
        <v>1254</v>
      </c>
      <c r="J9635">
        <f t="shared" si="753"/>
        <v>20.9</v>
      </c>
      <c r="K9635" t="s">
        <v>150</v>
      </c>
      <c r="L9635" t="s">
        <v>165</v>
      </c>
      <c r="M9635" t="s">
        <v>34</v>
      </c>
      <c r="N9635" t="b">
        <v>0</v>
      </c>
      <c r="O9635">
        <f>_xlfn.XLOOKUP(B9635,Machine_Info!A:A,Machine_Info!E:E)</f>
        <v>22</v>
      </c>
      <c r="P9635">
        <f t="shared" si="750"/>
        <v>1.1000000000000014</v>
      </c>
      <c r="Q9635">
        <f t="shared" si="754"/>
        <v>5.0000000000000065E-2</v>
      </c>
    </row>
    <row r="9636" spans="1:17" x14ac:dyDescent="0.2">
      <c r="A9636" t="s">
        <v>9754</v>
      </c>
      <c r="B9636" t="s">
        <v>52</v>
      </c>
      <c r="C9636" t="s">
        <v>53</v>
      </c>
      <c r="D9636" t="s">
        <v>27</v>
      </c>
      <c r="E9636" s="2">
        <v>45643.033750000002</v>
      </c>
      <c r="F9636" s="2">
        <v>45643.048333333332</v>
      </c>
      <c r="G9636" t="str">
        <f t="shared" si="751"/>
        <v>12</v>
      </c>
      <c r="H9636" t="str">
        <f t="shared" si="752"/>
        <v>17</v>
      </c>
      <c r="I9636">
        <v>55</v>
      </c>
      <c r="J9636">
        <f t="shared" si="753"/>
        <v>0.91666666666666663</v>
      </c>
      <c r="K9636" t="s">
        <v>46</v>
      </c>
      <c r="L9636" t="s">
        <v>10160</v>
      </c>
      <c r="M9636" t="s">
        <v>44</v>
      </c>
      <c r="N9636" t="b">
        <v>0</v>
      </c>
      <c r="O9636">
        <f>_xlfn.XLOOKUP(B9636,Machine_Info!A:A,Machine_Info!E:E)</f>
        <v>16</v>
      </c>
      <c r="P9636">
        <f t="shared" si="750"/>
        <v>15.083333333333334</v>
      </c>
      <c r="Q9636">
        <f t="shared" si="754"/>
        <v>0.94270833333333337</v>
      </c>
    </row>
    <row r="9637" spans="1:17" x14ac:dyDescent="0.2">
      <c r="A9637" t="s">
        <v>9755</v>
      </c>
      <c r="B9637" t="s">
        <v>63</v>
      </c>
      <c r="C9637" t="s">
        <v>64</v>
      </c>
      <c r="D9637" t="s">
        <v>32</v>
      </c>
      <c r="E9637" s="2">
        <v>45643.127175925933</v>
      </c>
      <c r="F9637" s="2">
        <v>45643.154953703714</v>
      </c>
      <c r="G9637" t="str">
        <f t="shared" si="751"/>
        <v>12</v>
      </c>
      <c r="H9637" t="str">
        <f t="shared" si="752"/>
        <v>17</v>
      </c>
      <c r="I9637">
        <v>112</v>
      </c>
      <c r="J9637">
        <f t="shared" si="753"/>
        <v>1.8666666666666667</v>
      </c>
      <c r="K9637" t="s">
        <v>28</v>
      </c>
      <c r="L9637" t="s">
        <v>10160</v>
      </c>
      <c r="M9637" t="s">
        <v>44</v>
      </c>
      <c r="N9637" t="b">
        <v>0</v>
      </c>
      <c r="O9637">
        <f>_xlfn.XLOOKUP(B9637,Machine_Info!A:A,Machine_Info!E:E)</f>
        <v>20</v>
      </c>
      <c r="P9637">
        <f t="shared" si="750"/>
        <v>18.133333333333333</v>
      </c>
      <c r="Q9637">
        <f t="shared" si="754"/>
        <v>0.90666666666666662</v>
      </c>
    </row>
    <row r="9638" spans="1:17" x14ac:dyDescent="0.2">
      <c r="A9638" t="s">
        <v>9756</v>
      </c>
      <c r="B9638" t="s">
        <v>171</v>
      </c>
      <c r="C9638" t="s">
        <v>172</v>
      </c>
      <c r="D9638" t="s">
        <v>32</v>
      </c>
      <c r="E9638" s="2">
        <v>45643.170381944437</v>
      </c>
      <c r="F9638" s="2">
        <v>45643.501631944448</v>
      </c>
      <c r="G9638" t="str">
        <f t="shared" si="751"/>
        <v>12</v>
      </c>
      <c r="H9638" t="str">
        <f t="shared" si="752"/>
        <v>17</v>
      </c>
      <c r="I9638">
        <v>181</v>
      </c>
      <c r="J9638">
        <f t="shared" si="753"/>
        <v>3.0166666666666666</v>
      </c>
      <c r="K9638" t="s">
        <v>54</v>
      </c>
      <c r="L9638" t="s">
        <v>61</v>
      </c>
      <c r="M9638" t="s">
        <v>23</v>
      </c>
      <c r="N9638" t="b">
        <v>1</v>
      </c>
      <c r="O9638">
        <f>_xlfn.XLOOKUP(B9638,Machine_Info!A:A,Machine_Info!E:E)</f>
        <v>16</v>
      </c>
      <c r="P9638">
        <f t="shared" si="750"/>
        <v>12.983333333333334</v>
      </c>
      <c r="Q9638">
        <f t="shared" si="754"/>
        <v>0.81145833333333339</v>
      </c>
    </row>
    <row r="9639" spans="1:17" x14ac:dyDescent="0.2">
      <c r="A9639" t="s">
        <v>9757</v>
      </c>
      <c r="B9639" t="s">
        <v>160</v>
      </c>
      <c r="C9639" t="s">
        <v>161</v>
      </c>
      <c r="D9639" t="s">
        <v>32</v>
      </c>
      <c r="E9639" s="2">
        <v>45643.207013888888</v>
      </c>
      <c r="F9639" s="2">
        <v>45643.354930555557</v>
      </c>
      <c r="G9639" t="str">
        <f t="shared" si="751"/>
        <v>12</v>
      </c>
      <c r="H9639" t="str">
        <f t="shared" si="752"/>
        <v>17</v>
      </c>
      <c r="I9639">
        <v>179</v>
      </c>
      <c r="J9639">
        <f t="shared" si="753"/>
        <v>2.9833333333333334</v>
      </c>
      <c r="K9639" t="s">
        <v>71</v>
      </c>
      <c r="L9639" t="s">
        <v>165</v>
      </c>
      <c r="M9639" t="s">
        <v>34</v>
      </c>
      <c r="N9639" t="b">
        <v>1</v>
      </c>
      <c r="O9639">
        <f>_xlfn.XLOOKUP(B9639,Machine_Info!A:A,Machine_Info!E:E)</f>
        <v>20</v>
      </c>
      <c r="P9639">
        <f t="shared" si="750"/>
        <v>17.016666666666666</v>
      </c>
      <c r="Q9639">
        <f t="shared" si="754"/>
        <v>0.85083333333333333</v>
      </c>
    </row>
    <row r="9640" spans="1:17" x14ac:dyDescent="0.2">
      <c r="A9640" t="s">
        <v>9758</v>
      </c>
      <c r="B9640" t="s">
        <v>132</v>
      </c>
      <c r="C9640" t="s">
        <v>133</v>
      </c>
      <c r="D9640" t="s">
        <v>59</v>
      </c>
      <c r="E9640" s="2">
        <v>45643.236921296288</v>
      </c>
      <c r="F9640" s="2">
        <v>45643.425115740742</v>
      </c>
      <c r="G9640" t="str">
        <f t="shared" si="751"/>
        <v>12</v>
      </c>
      <c r="H9640" t="str">
        <f t="shared" si="752"/>
        <v>17</v>
      </c>
      <c r="I9640">
        <v>179</v>
      </c>
      <c r="J9640">
        <f t="shared" si="753"/>
        <v>2.9833333333333334</v>
      </c>
      <c r="K9640" t="s">
        <v>21</v>
      </c>
      <c r="L9640" t="s">
        <v>61</v>
      </c>
      <c r="M9640" t="s">
        <v>23</v>
      </c>
      <c r="N9640" t="b">
        <v>1</v>
      </c>
      <c r="O9640">
        <f>_xlfn.XLOOKUP(B9640,Machine_Info!A:A,Machine_Info!E:E)</f>
        <v>14</v>
      </c>
      <c r="P9640">
        <f t="shared" si="750"/>
        <v>11.016666666666666</v>
      </c>
      <c r="Q9640">
        <f t="shared" si="754"/>
        <v>0.78690476190476188</v>
      </c>
    </row>
    <row r="9641" spans="1:17" x14ac:dyDescent="0.2">
      <c r="A9641" t="s">
        <v>9759</v>
      </c>
      <c r="B9641" t="s">
        <v>78</v>
      </c>
      <c r="C9641" t="s">
        <v>79</v>
      </c>
      <c r="D9641" t="s">
        <v>32</v>
      </c>
      <c r="E9641" s="2">
        <v>45643.245092592602</v>
      </c>
      <c r="F9641" s="2">
        <v>45643.270092592589</v>
      </c>
      <c r="G9641" t="str">
        <f t="shared" si="751"/>
        <v>12</v>
      </c>
      <c r="H9641" t="str">
        <f t="shared" si="752"/>
        <v>17</v>
      </c>
      <c r="I9641">
        <v>513</v>
      </c>
      <c r="J9641">
        <f t="shared" si="753"/>
        <v>8.5500000000000007</v>
      </c>
      <c r="K9641" t="s">
        <v>103</v>
      </c>
      <c r="L9641" t="s">
        <v>10160</v>
      </c>
      <c r="M9641" t="s">
        <v>44</v>
      </c>
      <c r="N9641" t="b">
        <v>0</v>
      </c>
      <c r="O9641">
        <f>_xlfn.XLOOKUP(B9641,Machine_Info!A:A,Machine_Info!E:E)</f>
        <v>22</v>
      </c>
      <c r="P9641">
        <f t="shared" si="750"/>
        <v>13.45</v>
      </c>
      <c r="Q9641">
        <f t="shared" si="754"/>
        <v>0.61136363636363633</v>
      </c>
    </row>
    <row r="9642" spans="1:17" x14ac:dyDescent="0.2">
      <c r="A9642" t="s">
        <v>9760</v>
      </c>
      <c r="B9642" t="s">
        <v>30</v>
      </c>
      <c r="C9642" t="s">
        <v>31</v>
      </c>
      <c r="D9642" t="s">
        <v>32</v>
      </c>
      <c r="E9642" s="2">
        <v>45643.370810185188</v>
      </c>
      <c r="F9642" s="2">
        <v>45643.574282407397</v>
      </c>
      <c r="G9642" t="str">
        <f t="shared" si="751"/>
        <v>12</v>
      </c>
      <c r="H9642" t="str">
        <f t="shared" si="752"/>
        <v>17</v>
      </c>
      <c r="I9642">
        <v>46</v>
      </c>
      <c r="J9642">
        <f t="shared" si="753"/>
        <v>0.76666666666666672</v>
      </c>
      <c r="K9642" t="s">
        <v>21</v>
      </c>
      <c r="L9642" t="s">
        <v>61</v>
      </c>
      <c r="M9642" t="s">
        <v>23</v>
      </c>
      <c r="N9642" t="b">
        <v>1</v>
      </c>
      <c r="O9642">
        <f>_xlfn.XLOOKUP(B9642,Machine_Info!A:A,Machine_Info!E:E)</f>
        <v>22</v>
      </c>
      <c r="P9642">
        <f t="shared" si="750"/>
        <v>21.233333333333334</v>
      </c>
      <c r="Q9642">
        <f t="shared" si="754"/>
        <v>0.9651515151515152</v>
      </c>
    </row>
    <row r="9643" spans="1:17" x14ac:dyDescent="0.2">
      <c r="A9643" t="s">
        <v>9761</v>
      </c>
      <c r="B9643" t="s">
        <v>160</v>
      </c>
      <c r="C9643" t="s">
        <v>161</v>
      </c>
      <c r="D9643" t="s">
        <v>32</v>
      </c>
      <c r="E9643" s="2">
        <v>45643.464965277781</v>
      </c>
      <c r="F9643" s="2">
        <v>45644.04482638889</v>
      </c>
      <c r="G9643" t="str">
        <f t="shared" si="751"/>
        <v>12</v>
      </c>
      <c r="H9643" t="str">
        <f t="shared" si="752"/>
        <v>17</v>
      </c>
      <c r="I9643">
        <v>100</v>
      </c>
      <c r="J9643">
        <f t="shared" si="753"/>
        <v>1.6666666666666667</v>
      </c>
      <c r="K9643" t="s">
        <v>46</v>
      </c>
      <c r="L9643" t="s">
        <v>61</v>
      </c>
      <c r="M9643" t="s">
        <v>23</v>
      </c>
      <c r="N9643" t="b">
        <v>0</v>
      </c>
      <c r="O9643">
        <f>_xlfn.XLOOKUP(B9643,Machine_Info!A:A,Machine_Info!E:E)</f>
        <v>20</v>
      </c>
      <c r="P9643">
        <f t="shared" si="750"/>
        <v>18.333333333333332</v>
      </c>
      <c r="Q9643">
        <f t="shared" si="754"/>
        <v>0.91666666666666663</v>
      </c>
    </row>
    <row r="9644" spans="1:17" x14ac:dyDescent="0.2">
      <c r="A9644" t="s">
        <v>9762</v>
      </c>
      <c r="B9644" t="s">
        <v>89</v>
      </c>
      <c r="C9644" t="s">
        <v>90</v>
      </c>
      <c r="D9644" t="s">
        <v>32</v>
      </c>
      <c r="E9644" s="2">
        <v>45643.477361111109</v>
      </c>
      <c r="F9644" s="2">
        <v>45643.491944444453</v>
      </c>
      <c r="G9644" t="str">
        <f t="shared" si="751"/>
        <v>12</v>
      </c>
      <c r="H9644" t="str">
        <f t="shared" si="752"/>
        <v>17</v>
      </c>
      <c r="I9644">
        <v>85</v>
      </c>
      <c r="J9644">
        <f t="shared" si="753"/>
        <v>1.4166666666666667</v>
      </c>
      <c r="K9644" t="s">
        <v>28</v>
      </c>
      <c r="L9644" t="s">
        <v>165</v>
      </c>
      <c r="M9644" t="s">
        <v>34</v>
      </c>
      <c r="N9644" t="b">
        <v>0</v>
      </c>
      <c r="O9644">
        <f>_xlfn.XLOOKUP(B9644,Machine_Info!A:A,Machine_Info!E:E)</f>
        <v>14</v>
      </c>
      <c r="P9644">
        <f t="shared" si="750"/>
        <v>12.583333333333334</v>
      </c>
      <c r="Q9644">
        <f t="shared" si="754"/>
        <v>0.89880952380952384</v>
      </c>
    </row>
    <row r="9645" spans="1:17" x14ac:dyDescent="0.2">
      <c r="A9645" t="s">
        <v>9763</v>
      </c>
      <c r="B9645" t="s">
        <v>125</v>
      </c>
      <c r="C9645" t="s">
        <v>126</v>
      </c>
      <c r="D9645" t="s">
        <v>20</v>
      </c>
      <c r="E9645" s="2">
        <v>45643.537766203714</v>
      </c>
      <c r="F9645" s="2">
        <v>45643.573877314811</v>
      </c>
      <c r="G9645" t="str">
        <f t="shared" si="751"/>
        <v>12</v>
      </c>
      <c r="H9645" t="str">
        <f t="shared" si="752"/>
        <v>17</v>
      </c>
      <c r="I9645">
        <v>79</v>
      </c>
      <c r="J9645">
        <f t="shared" si="753"/>
        <v>1.3166666666666667</v>
      </c>
      <c r="K9645" t="s">
        <v>42</v>
      </c>
      <c r="L9645" t="s">
        <v>10160</v>
      </c>
      <c r="M9645" t="s">
        <v>44</v>
      </c>
      <c r="N9645" t="b">
        <v>0</v>
      </c>
      <c r="O9645">
        <f>_xlfn.XLOOKUP(B9645,Machine_Info!A:A,Machine_Info!E:E)</f>
        <v>18</v>
      </c>
      <c r="P9645">
        <f t="shared" si="750"/>
        <v>16.683333333333334</v>
      </c>
      <c r="Q9645">
        <f t="shared" si="754"/>
        <v>0.92685185185185182</v>
      </c>
    </row>
    <row r="9646" spans="1:17" x14ac:dyDescent="0.2">
      <c r="A9646" t="s">
        <v>9764</v>
      </c>
      <c r="B9646" t="s">
        <v>99</v>
      </c>
      <c r="C9646" t="s">
        <v>100</v>
      </c>
      <c r="D9646" t="s">
        <v>32</v>
      </c>
      <c r="E9646" s="2">
        <v>45643.559756944444</v>
      </c>
      <c r="F9646" s="2">
        <v>45643.687534722223</v>
      </c>
      <c r="G9646" t="str">
        <f t="shared" si="751"/>
        <v>12</v>
      </c>
      <c r="H9646" t="str">
        <f t="shared" si="752"/>
        <v>17</v>
      </c>
      <c r="I9646">
        <v>141</v>
      </c>
      <c r="J9646">
        <f t="shared" si="753"/>
        <v>2.35</v>
      </c>
      <c r="K9646" t="s">
        <v>76</v>
      </c>
      <c r="L9646" t="s">
        <v>10160</v>
      </c>
      <c r="M9646" t="s">
        <v>44</v>
      </c>
      <c r="N9646" t="b">
        <v>0</v>
      </c>
      <c r="O9646">
        <f>_xlfn.XLOOKUP(B9646,Machine_Info!A:A,Machine_Info!E:E)</f>
        <v>16</v>
      </c>
      <c r="P9646">
        <f t="shared" si="750"/>
        <v>13.65</v>
      </c>
      <c r="Q9646">
        <f t="shared" si="754"/>
        <v>0.85312500000000002</v>
      </c>
    </row>
    <row r="9647" spans="1:17" x14ac:dyDescent="0.2">
      <c r="A9647" t="s">
        <v>9765</v>
      </c>
      <c r="B9647" t="s">
        <v>263</v>
      </c>
      <c r="C9647" t="s">
        <v>264</v>
      </c>
      <c r="D9647" t="s">
        <v>27</v>
      </c>
      <c r="E9647" s="2">
        <v>45643.608055555553</v>
      </c>
      <c r="F9647" s="2">
        <v>45643.878194444442</v>
      </c>
      <c r="G9647" t="str">
        <f t="shared" si="751"/>
        <v>12</v>
      </c>
      <c r="H9647" t="str">
        <f t="shared" si="752"/>
        <v>17</v>
      </c>
      <c r="I9647">
        <v>375</v>
      </c>
      <c r="J9647">
        <f t="shared" si="753"/>
        <v>6.25</v>
      </c>
      <c r="K9647" t="s">
        <v>54</v>
      </c>
      <c r="L9647" t="s">
        <v>165</v>
      </c>
      <c r="M9647" t="s">
        <v>34</v>
      </c>
      <c r="N9647" t="b">
        <v>1</v>
      </c>
      <c r="O9647">
        <f>_xlfn.XLOOKUP(B9647,Machine_Info!A:A,Machine_Info!E:E)</f>
        <v>22</v>
      </c>
      <c r="P9647">
        <f t="shared" si="750"/>
        <v>15.75</v>
      </c>
      <c r="Q9647">
        <f t="shared" si="754"/>
        <v>0.71590909090909094</v>
      </c>
    </row>
    <row r="9648" spans="1:17" x14ac:dyDescent="0.2">
      <c r="A9648" t="s">
        <v>9766</v>
      </c>
      <c r="B9648" t="s">
        <v>132</v>
      </c>
      <c r="C9648" t="s">
        <v>133</v>
      </c>
      <c r="D9648" t="s">
        <v>59</v>
      </c>
      <c r="E9648" s="2">
        <v>45643.693252314813</v>
      </c>
      <c r="F9648" s="2">
        <v>45643.726585648154</v>
      </c>
      <c r="G9648" t="str">
        <f t="shared" si="751"/>
        <v>12</v>
      </c>
      <c r="H9648" t="str">
        <f t="shared" si="752"/>
        <v>17</v>
      </c>
      <c r="I9648">
        <v>220</v>
      </c>
      <c r="J9648">
        <f t="shared" si="753"/>
        <v>3.6666666666666665</v>
      </c>
      <c r="K9648" t="s">
        <v>54</v>
      </c>
      <c r="L9648" t="s">
        <v>165</v>
      </c>
      <c r="M9648" t="s">
        <v>34</v>
      </c>
      <c r="N9648" t="b">
        <v>1</v>
      </c>
      <c r="O9648">
        <f>_xlfn.XLOOKUP(B9648,Machine_Info!A:A,Machine_Info!E:E)</f>
        <v>14</v>
      </c>
      <c r="P9648">
        <f t="shared" si="750"/>
        <v>10.333333333333334</v>
      </c>
      <c r="Q9648">
        <f t="shared" si="754"/>
        <v>0.73809523809523814</v>
      </c>
    </row>
    <row r="9649" spans="1:17" x14ac:dyDescent="0.2">
      <c r="A9649" t="s">
        <v>9767</v>
      </c>
      <c r="B9649" t="s">
        <v>142</v>
      </c>
      <c r="C9649" t="s">
        <v>143</v>
      </c>
      <c r="D9649" t="s">
        <v>27</v>
      </c>
      <c r="E9649" s="2">
        <v>45643.697546296287</v>
      </c>
      <c r="F9649" s="2">
        <v>45643.703101851846</v>
      </c>
      <c r="G9649" t="str">
        <f t="shared" si="751"/>
        <v>12</v>
      </c>
      <c r="H9649" t="str">
        <f t="shared" si="752"/>
        <v>17</v>
      </c>
      <c r="I9649">
        <v>208</v>
      </c>
      <c r="J9649">
        <f t="shared" si="753"/>
        <v>3.4666666666666668</v>
      </c>
      <c r="K9649" t="s">
        <v>42</v>
      </c>
      <c r="L9649" t="s">
        <v>61</v>
      </c>
      <c r="M9649" t="s">
        <v>23</v>
      </c>
      <c r="N9649" t="b">
        <v>0</v>
      </c>
      <c r="O9649">
        <f>_xlfn.XLOOKUP(B9649,Machine_Info!A:A,Machine_Info!E:E)</f>
        <v>22</v>
      </c>
      <c r="P9649">
        <f t="shared" si="750"/>
        <v>18.533333333333331</v>
      </c>
      <c r="Q9649">
        <f t="shared" si="754"/>
        <v>0.8424242424242423</v>
      </c>
    </row>
    <row r="9650" spans="1:17" x14ac:dyDescent="0.2">
      <c r="A9650" t="s">
        <v>9768</v>
      </c>
      <c r="B9650" t="s">
        <v>174</v>
      </c>
      <c r="C9650" t="s">
        <v>175</v>
      </c>
      <c r="D9650" t="s">
        <v>59</v>
      </c>
      <c r="E9650" s="2">
        <v>45643.817650462966</v>
      </c>
      <c r="F9650" s="2">
        <v>45643.996122685188</v>
      </c>
      <c r="G9650" t="str">
        <f t="shared" si="751"/>
        <v>12</v>
      </c>
      <c r="H9650" t="str">
        <f t="shared" si="752"/>
        <v>17</v>
      </c>
      <c r="I9650">
        <v>177</v>
      </c>
      <c r="J9650">
        <f t="shared" si="753"/>
        <v>2.95</v>
      </c>
      <c r="K9650" t="s">
        <v>103</v>
      </c>
      <c r="L9650" t="s">
        <v>165</v>
      </c>
      <c r="M9650" t="s">
        <v>34</v>
      </c>
      <c r="N9650" t="b">
        <v>0</v>
      </c>
      <c r="O9650">
        <f>_xlfn.XLOOKUP(B9650,Machine_Info!A:A,Machine_Info!E:E)</f>
        <v>14</v>
      </c>
      <c r="P9650">
        <f t="shared" si="750"/>
        <v>11.05</v>
      </c>
      <c r="Q9650">
        <f t="shared" si="754"/>
        <v>0.78928571428571437</v>
      </c>
    </row>
    <row r="9651" spans="1:17" x14ac:dyDescent="0.2">
      <c r="A9651" t="s">
        <v>9769</v>
      </c>
      <c r="B9651" t="s">
        <v>25</v>
      </c>
      <c r="C9651" t="s">
        <v>26</v>
      </c>
      <c r="D9651" t="s">
        <v>27</v>
      </c>
      <c r="E9651" s="2">
        <v>45643.824004629627</v>
      </c>
      <c r="F9651" s="2">
        <v>45643.839282407411</v>
      </c>
      <c r="G9651" t="str">
        <f t="shared" si="751"/>
        <v>12</v>
      </c>
      <c r="H9651" t="str">
        <f t="shared" si="752"/>
        <v>17</v>
      </c>
      <c r="I9651">
        <v>735</v>
      </c>
      <c r="J9651">
        <f t="shared" si="753"/>
        <v>12.25</v>
      </c>
      <c r="K9651" t="s">
        <v>54</v>
      </c>
      <c r="L9651" t="s">
        <v>165</v>
      </c>
      <c r="M9651" t="s">
        <v>34</v>
      </c>
      <c r="N9651" t="b">
        <v>1</v>
      </c>
      <c r="O9651">
        <f>_xlfn.XLOOKUP(B9651,Machine_Info!A:A,Machine_Info!E:E)</f>
        <v>22</v>
      </c>
      <c r="P9651">
        <f t="shared" si="750"/>
        <v>9.75</v>
      </c>
      <c r="Q9651">
        <f t="shared" si="754"/>
        <v>0.44318181818181818</v>
      </c>
    </row>
    <row r="9652" spans="1:17" x14ac:dyDescent="0.2">
      <c r="A9652" t="s">
        <v>9770</v>
      </c>
      <c r="B9652" t="s">
        <v>78</v>
      </c>
      <c r="C9652" t="s">
        <v>79</v>
      </c>
      <c r="D9652" t="s">
        <v>32</v>
      </c>
      <c r="E9652" s="2">
        <v>45643.854120370372</v>
      </c>
      <c r="F9652" s="2">
        <v>45644.371481481481</v>
      </c>
      <c r="G9652" t="str">
        <f t="shared" si="751"/>
        <v>12</v>
      </c>
      <c r="H9652" t="str">
        <f t="shared" si="752"/>
        <v>17</v>
      </c>
      <c r="I9652">
        <v>713</v>
      </c>
      <c r="J9652">
        <f t="shared" si="753"/>
        <v>11.883333333333333</v>
      </c>
      <c r="K9652" t="s">
        <v>46</v>
      </c>
      <c r="L9652" t="s">
        <v>61</v>
      </c>
      <c r="M9652" t="s">
        <v>23</v>
      </c>
      <c r="N9652" t="b">
        <v>0</v>
      </c>
      <c r="O9652">
        <f>_xlfn.XLOOKUP(B9652,Machine_Info!A:A,Machine_Info!E:E)</f>
        <v>22</v>
      </c>
      <c r="P9652">
        <f t="shared" si="750"/>
        <v>10.116666666666667</v>
      </c>
      <c r="Q9652">
        <f t="shared" si="754"/>
        <v>0.4598484848484849</v>
      </c>
    </row>
    <row r="9653" spans="1:17" x14ac:dyDescent="0.2">
      <c r="A9653" t="s">
        <v>9771</v>
      </c>
      <c r="B9653" t="s">
        <v>160</v>
      </c>
      <c r="C9653" t="s">
        <v>161</v>
      </c>
      <c r="D9653" t="s">
        <v>32</v>
      </c>
      <c r="E9653" s="2">
        <v>45643.857777777783</v>
      </c>
      <c r="F9653" s="2">
        <v>45643.864722222221</v>
      </c>
      <c r="G9653" t="str">
        <f t="shared" si="751"/>
        <v>12</v>
      </c>
      <c r="H9653" t="str">
        <f t="shared" si="752"/>
        <v>17</v>
      </c>
      <c r="I9653">
        <v>154</v>
      </c>
      <c r="J9653">
        <f t="shared" si="753"/>
        <v>2.5666666666666669</v>
      </c>
      <c r="K9653" t="s">
        <v>42</v>
      </c>
      <c r="L9653" t="s">
        <v>61</v>
      </c>
      <c r="M9653" t="s">
        <v>23</v>
      </c>
      <c r="N9653" t="b">
        <v>0</v>
      </c>
      <c r="O9653">
        <f>_xlfn.XLOOKUP(B9653,Machine_Info!A:A,Machine_Info!E:E)</f>
        <v>20</v>
      </c>
      <c r="P9653">
        <f t="shared" si="750"/>
        <v>17.433333333333334</v>
      </c>
      <c r="Q9653">
        <f t="shared" si="754"/>
        <v>0.8716666666666667</v>
      </c>
    </row>
    <row r="9654" spans="1:17" x14ac:dyDescent="0.2">
      <c r="A9654" t="s">
        <v>9772</v>
      </c>
      <c r="B9654" t="s">
        <v>263</v>
      </c>
      <c r="C9654" t="s">
        <v>264</v>
      </c>
      <c r="D9654" t="s">
        <v>27</v>
      </c>
      <c r="E9654" s="2">
        <v>45643.880185185182</v>
      </c>
      <c r="F9654" s="2">
        <v>45644.071157407408</v>
      </c>
      <c r="G9654" t="str">
        <f t="shared" si="751"/>
        <v>12</v>
      </c>
      <c r="H9654" t="str">
        <f t="shared" si="752"/>
        <v>17</v>
      </c>
      <c r="I9654">
        <v>319</v>
      </c>
      <c r="J9654">
        <f t="shared" si="753"/>
        <v>5.3166666666666664</v>
      </c>
      <c r="K9654" t="s">
        <v>54</v>
      </c>
      <c r="L9654" t="s">
        <v>165</v>
      </c>
      <c r="M9654" t="s">
        <v>34</v>
      </c>
      <c r="N9654" t="b">
        <v>1</v>
      </c>
      <c r="O9654">
        <f>_xlfn.XLOOKUP(B9654,Machine_Info!A:A,Machine_Info!E:E)</f>
        <v>22</v>
      </c>
      <c r="P9654">
        <f t="shared" si="750"/>
        <v>16.683333333333334</v>
      </c>
      <c r="Q9654">
        <f t="shared" si="754"/>
        <v>0.7583333333333333</v>
      </c>
    </row>
    <row r="9655" spans="1:17" x14ac:dyDescent="0.2">
      <c r="A9655" t="s">
        <v>9773</v>
      </c>
      <c r="B9655" t="s">
        <v>66</v>
      </c>
      <c r="C9655" t="s">
        <v>67</v>
      </c>
      <c r="D9655" t="s">
        <v>32</v>
      </c>
      <c r="E9655" s="2">
        <v>45643.892210648148</v>
      </c>
      <c r="F9655" s="2">
        <v>45644.025543981479</v>
      </c>
      <c r="G9655" t="str">
        <f t="shared" si="751"/>
        <v>12</v>
      </c>
      <c r="H9655" t="str">
        <f t="shared" si="752"/>
        <v>17</v>
      </c>
      <c r="I9655">
        <v>58</v>
      </c>
      <c r="J9655">
        <f t="shared" si="753"/>
        <v>0.96666666666666667</v>
      </c>
      <c r="K9655" t="s">
        <v>54</v>
      </c>
      <c r="L9655" t="s">
        <v>61</v>
      </c>
      <c r="M9655" t="s">
        <v>23</v>
      </c>
      <c r="N9655" t="b">
        <v>1</v>
      </c>
      <c r="O9655">
        <f>_xlfn.XLOOKUP(B9655,Machine_Info!A:A,Machine_Info!E:E)</f>
        <v>14</v>
      </c>
      <c r="P9655">
        <f t="shared" si="750"/>
        <v>13.033333333333333</v>
      </c>
      <c r="Q9655">
        <f t="shared" si="754"/>
        <v>0.93095238095238098</v>
      </c>
    </row>
    <row r="9656" spans="1:17" x14ac:dyDescent="0.2">
      <c r="A9656" t="s">
        <v>9774</v>
      </c>
      <c r="B9656" t="s">
        <v>78</v>
      </c>
      <c r="C9656" t="s">
        <v>79</v>
      </c>
      <c r="D9656" t="s">
        <v>32</v>
      </c>
      <c r="E9656" s="2">
        <v>45643.90184027778</v>
      </c>
      <c r="F9656" s="2">
        <v>45643.929618055547</v>
      </c>
      <c r="G9656" t="str">
        <f t="shared" si="751"/>
        <v>12</v>
      </c>
      <c r="H9656" t="str">
        <f t="shared" si="752"/>
        <v>17</v>
      </c>
      <c r="I9656">
        <v>521</v>
      </c>
      <c r="J9656">
        <f t="shared" si="753"/>
        <v>8.6833333333333336</v>
      </c>
      <c r="K9656" t="s">
        <v>28</v>
      </c>
      <c r="L9656" t="s">
        <v>10160</v>
      </c>
      <c r="M9656" t="s">
        <v>44</v>
      </c>
      <c r="N9656" t="b">
        <v>0</v>
      </c>
      <c r="O9656">
        <f>_xlfn.XLOOKUP(B9656,Machine_Info!A:A,Machine_Info!E:E)</f>
        <v>22</v>
      </c>
      <c r="P9656">
        <f t="shared" si="750"/>
        <v>13.316666666666666</v>
      </c>
      <c r="Q9656">
        <f t="shared" si="754"/>
        <v>0.60530303030303034</v>
      </c>
    </row>
    <row r="9657" spans="1:17" x14ac:dyDescent="0.2">
      <c r="A9657" t="s">
        <v>9775</v>
      </c>
      <c r="B9657" t="s">
        <v>40</v>
      </c>
      <c r="C9657" t="s">
        <v>41</v>
      </c>
      <c r="D9657" t="s">
        <v>20</v>
      </c>
      <c r="E9657" s="2">
        <v>45643.919166666667</v>
      </c>
      <c r="F9657" s="2">
        <v>45643.934444444443</v>
      </c>
      <c r="G9657" t="str">
        <f t="shared" si="751"/>
        <v>12</v>
      </c>
      <c r="H9657" t="str">
        <f t="shared" si="752"/>
        <v>17</v>
      </c>
      <c r="I9657">
        <v>834</v>
      </c>
      <c r="J9657">
        <f t="shared" si="753"/>
        <v>13.9</v>
      </c>
      <c r="K9657" t="s">
        <v>21</v>
      </c>
      <c r="L9657" t="s">
        <v>61</v>
      </c>
      <c r="M9657" t="s">
        <v>23</v>
      </c>
      <c r="N9657" t="b">
        <v>1</v>
      </c>
      <c r="O9657">
        <f>_xlfn.XLOOKUP(B9657,Machine_Info!A:A,Machine_Info!E:E)</f>
        <v>18</v>
      </c>
      <c r="P9657">
        <f t="shared" si="750"/>
        <v>4.0999999999999996</v>
      </c>
      <c r="Q9657">
        <f t="shared" si="754"/>
        <v>0.22777777777777775</v>
      </c>
    </row>
    <row r="9658" spans="1:17" x14ac:dyDescent="0.2">
      <c r="A9658" t="s">
        <v>9776</v>
      </c>
      <c r="B9658" t="s">
        <v>218</v>
      </c>
      <c r="C9658" t="s">
        <v>219</v>
      </c>
      <c r="D9658" t="s">
        <v>20</v>
      </c>
      <c r="E9658" s="2">
        <v>45643.9455787037</v>
      </c>
      <c r="F9658" s="2">
        <v>45644.032384259262</v>
      </c>
      <c r="G9658" t="str">
        <f t="shared" si="751"/>
        <v>12</v>
      </c>
      <c r="H9658" t="str">
        <f t="shared" si="752"/>
        <v>17</v>
      </c>
      <c r="I9658">
        <v>295</v>
      </c>
      <c r="J9658">
        <f t="shared" si="753"/>
        <v>4.916666666666667</v>
      </c>
      <c r="K9658" t="s">
        <v>38</v>
      </c>
      <c r="L9658" t="s">
        <v>165</v>
      </c>
      <c r="M9658" t="s">
        <v>34</v>
      </c>
      <c r="N9658" t="b">
        <v>0</v>
      </c>
      <c r="O9658">
        <f>_xlfn.XLOOKUP(B9658,Machine_Info!A:A,Machine_Info!E:E)</f>
        <v>14</v>
      </c>
      <c r="P9658">
        <f t="shared" si="750"/>
        <v>9.0833333333333321</v>
      </c>
      <c r="Q9658">
        <f t="shared" si="754"/>
        <v>0.64880952380952372</v>
      </c>
    </row>
    <row r="9659" spans="1:17" x14ac:dyDescent="0.2">
      <c r="A9659" t="s">
        <v>9777</v>
      </c>
      <c r="B9659" t="s">
        <v>78</v>
      </c>
      <c r="C9659" t="s">
        <v>79</v>
      </c>
      <c r="D9659" t="s">
        <v>32</v>
      </c>
      <c r="E9659" s="2">
        <v>45643.950972222221</v>
      </c>
      <c r="F9659" s="2">
        <v>45644.08152777778</v>
      </c>
      <c r="G9659" t="str">
        <f t="shared" si="751"/>
        <v>12</v>
      </c>
      <c r="H9659" t="str">
        <f t="shared" si="752"/>
        <v>17</v>
      </c>
      <c r="I9659">
        <v>652</v>
      </c>
      <c r="J9659">
        <f t="shared" si="753"/>
        <v>10.866666666666667</v>
      </c>
      <c r="K9659" t="s">
        <v>28</v>
      </c>
      <c r="L9659" t="s">
        <v>10160</v>
      </c>
      <c r="M9659" t="s">
        <v>44</v>
      </c>
      <c r="N9659" t="b">
        <v>0</v>
      </c>
      <c r="O9659">
        <f>_xlfn.XLOOKUP(B9659,Machine_Info!A:A,Machine_Info!E:E)</f>
        <v>22</v>
      </c>
      <c r="P9659">
        <f t="shared" si="750"/>
        <v>11.133333333333333</v>
      </c>
      <c r="Q9659">
        <f t="shared" si="754"/>
        <v>0.50606060606060599</v>
      </c>
    </row>
    <row r="9660" spans="1:17" x14ac:dyDescent="0.2">
      <c r="A9660" t="s">
        <v>9778</v>
      </c>
      <c r="B9660" t="s">
        <v>253</v>
      </c>
      <c r="C9660" t="s">
        <v>254</v>
      </c>
      <c r="D9660" t="s">
        <v>59</v>
      </c>
      <c r="E9660" s="2">
        <v>45644.049317129633</v>
      </c>
      <c r="F9660" s="2">
        <v>45644.115983796299</v>
      </c>
      <c r="G9660" t="str">
        <f t="shared" si="751"/>
        <v>12</v>
      </c>
      <c r="H9660" t="str">
        <f t="shared" si="752"/>
        <v>18</v>
      </c>
      <c r="I9660">
        <v>10</v>
      </c>
      <c r="J9660">
        <f t="shared" si="753"/>
        <v>0.16666666666666666</v>
      </c>
      <c r="K9660" t="s">
        <v>38</v>
      </c>
      <c r="L9660" t="s">
        <v>61</v>
      </c>
      <c r="M9660" t="s">
        <v>23</v>
      </c>
      <c r="N9660" t="b">
        <v>0</v>
      </c>
      <c r="O9660">
        <f>_xlfn.XLOOKUP(B9660,Machine_Info!A:A,Machine_Info!E:E)</f>
        <v>22</v>
      </c>
      <c r="P9660">
        <f t="shared" si="750"/>
        <v>21.833333333333332</v>
      </c>
      <c r="Q9660">
        <f t="shared" si="754"/>
        <v>0.99242424242424232</v>
      </c>
    </row>
    <row r="9661" spans="1:17" x14ac:dyDescent="0.2">
      <c r="A9661" t="s">
        <v>9779</v>
      </c>
      <c r="B9661" t="s">
        <v>139</v>
      </c>
      <c r="C9661" t="s">
        <v>140</v>
      </c>
      <c r="D9661" t="s">
        <v>59</v>
      </c>
      <c r="E9661" s="2">
        <v>45644.053854166668</v>
      </c>
      <c r="F9661" s="2">
        <v>45644.180243055547</v>
      </c>
      <c r="G9661" t="str">
        <f t="shared" si="751"/>
        <v>12</v>
      </c>
      <c r="H9661" t="str">
        <f t="shared" si="752"/>
        <v>18</v>
      </c>
      <c r="I9661">
        <v>442</v>
      </c>
      <c r="J9661">
        <f t="shared" si="753"/>
        <v>7.3666666666666663</v>
      </c>
      <c r="K9661" t="s">
        <v>76</v>
      </c>
      <c r="L9661" t="s">
        <v>10160</v>
      </c>
      <c r="M9661" t="s">
        <v>44</v>
      </c>
      <c r="N9661" t="b">
        <v>0</v>
      </c>
      <c r="O9661">
        <f>_xlfn.XLOOKUP(B9661,Machine_Info!A:A,Machine_Info!E:E)</f>
        <v>20</v>
      </c>
      <c r="P9661">
        <f t="shared" si="750"/>
        <v>12.633333333333333</v>
      </c>
      <c r="Q9661">
        <f t="shared" si="754"/>
        <v>0.6316666666666666</v>
      </c>
    </row>
    <row r="9662" spans="1:17" x14ac:dyDescent="0.2">
      <c r="A9662" t="s">
        <v>9780</v>
      </c>
      <c r="B9662" t="s">
        <v>263</v>
      </c>
      <c r="C9662" t="s">
        <v>264</v>
      </c>
      <c r="D9662" t="s">
        <v>27</v>
      </c>
      <c r="E9662" s="2">
        <v>45644.082395833328</v>
      </c>
      <c r="F9662" s="2">
        <v>45644.085173611107</v>
      </c>
      <c r="G9662" t="str">
        <f t="shared" si="751"/>
        <v>12</v>
      </c>
      <c r="H9662" t="str">
        <f t="shared" si="752"/>
        <v>18</v>
      </c>
      <c r="I9662">
        <v>204</v>
      </c>
      <c r="J9662">
        <f t="shared" si="753"/>
        <v>3.4</v>
      </c>
      <c r="K9662" t="s">
        <v>150</v>
      </c>
      <c r="L9662" t="s">
        <v>165</v>
      </c>
      <c r="M9662" t="s">
        <v>34</v>
      </c>
      <c r="N9662" t="b">
        <v>0</v>
      </c>
      <c r="O9662">
        <f>_xlfn.XLOOKUP(B9662,Machine_Info!A:A,Machine_Info!E:E)</f>
        <v>22</v>
      </c>
      <c r="P9662">
        <f t="shared" si="750"/>
        <v>18.600000000000001</v>
      </c>
      <c r="Q9662">
        <f t="shared" si="754"/>
        <v>0.84545454545454557</v>
      </c>
    </row>
    <row r="9663" spans="1:17" x14ac:dyDescent="0.2">
      <c r="A9663" t="s">
        <v>9781</v>
      </c>
      <c r="B9663" t="s">
        <v>132</v>
      </c>
      <c r="C9663" t="s">
        <v>133</v>
      </c>
      <c r="D9663" t="s">
        <v>59</v>
      </c>
      <c r="E9663" s="2">
        <v>45644.138414351852</v>
      </c>
      <c r="F9663" s="2">
        <v>45644.243969907409</v>
      </c>
      <c r="G9663" t="str">
        <f t="shared" si="751"/>
        <v>12</v>
      </c>
      <c r="H9663" t="str">
        <f t="shared" si="752"/>
        <v>18</v>
      </c>
      <c r="I9663">
        <v>75</v>
      </c>
      <c r="J9663">
        <f t="shared" si="753"/>
        <v>1.25</v>
      </c>
      <c r="K9663" t="s">
        <v>42</v>
      </c>
      <c r="L9663" t="s">
        <v>165</v>
      </c>
      <c r="M9663" t="s">
        <v>34</v>
      </c>
      <c r="N9663" t="b">
        <v>0</v>
      </c>
      <c r="O9663">
        <f>_xlfn.XLOOKUP(B9663,Machine_Info!A:A,Machine_Info!E:E)</f>
        <v>14</v>
      </c>
      <c r="P9663">
        <f t="shared" si="750"/>
        <v>12.75</v>
      </c>
      <c r="Q9663">
        <f t="shared" si="754"/>
        <v>0.9107142857142857</v>
      </c>
    </row>
    <row r="9664" spans="1:17" x14ac:dyDescent="0.2">
      <c r="A9664" t="s">
        <v>9782</v>
      </c>
      <c r="B9664" t="s">
        <v>92</v>
      </c>
      <c r="C9664" t="s">
        <v>93</v>
      </c>
      <c r="D9664" t="s">
        <v>59</v>
      </c>
      <c r="E9664" s="2">
        <v>45644.160925925928</v>
      </c>
      <c r="F9664" s="2">
        <v>45644.192175925928</v>
      </c>
      <c r="G9664" t="str">
        <f t="shared" si="751"/>
        <v>12</v>
      </c>
      <c r="H9664" t="str">
        <f t="shared" si="752"/>
        <v>18</v>
      </c>
      <c r="I9664">
        <v>72</v>
      </c>
      <c r="J9664">
        <f t="shared" si="753"/>
        <v>1.2</v>
      </c>
      <c r="K9664" t="s">
        <v>38</v>
      </c>
      <c r="L9664" t="s">
        <v>165</v>
      </c>
      <c r="M9664" t="s">
        <v>34</v>
      </c>
      <c r="N9664" t="b">
        <v>0</v>
      </c>
      <c r="O9664">
        <f>_xlfn.XLOOKUP(B9664,Machine_Info!A:A,Machine_Info!E:E)</f>
        <v>20</v>
      </c>
      <c r="P9664">
        <f t="shared" si="750"/>
        <v>18.8</v>
      </c>
      <c r="Q9664">
        <f t="shared" si="754"/>
        <v>0.94000000000000006</v>
      </c>
    </row>
    <row r="9665" spans="1:17" x14ac:dyDescent="0.2">
      <c r="A9665" t="s">
        <v>9783</v>
      </c>
      <c r="B9665" t="s">
        <v>167</v>
      </c>
      <c r="C9665" t="s">
        <v>168</v>
      </c>
      <c r="D9665" t="s">
        <v>59</v>
      </c>
      <c r="E9665" s="2">
        <v>45644.202326388891</v>
      </c>
      <c r="F9665" s="2">
        <v>45644.211354166669</v>
      </c>
      <c r="G9665" t="str">
        <f t="shared" si="751"/>
        <v>12</v>
      </c>
      <c r="H9665" t="str">
        <f t="shared" si="752"/>
        <v>18</v>
      </c>
      <c r="I9665">
        <v>53</v>
      </c>
      <c r="J9665">
        <f t="shared" si="753"/>
        <v>0.8833333333333333</v>
      </c>
      <c r="K9665" t="s">
        <v>46</v>
      </c>
      <c r="L9665" t="s">
        <v>10160</v>
      </c>
      <c r="M9665" t="s">
        <v>44</v>
      </c>
      <c r="N9665" t="b">
        <v>0</v>
      </c>
      <c r="O9665">
        <f>_xlfn.XLOOKUP(B9665,Machine_Info!A:A,Machine_Info!E:E)</f>
        <v>14</v>
      </c>
      <c r="P9665">
        <f t="shared" si="750"/>
        <v>13.116666666666667</v>
      </c>
      <c r="Q9665">
        <f t="shared" si="754"/>
        <v>0.93690476190476191</v>
      </c>
    </row>
    <row r="9666" spans="1:17" x14ac:dyDescent="0.2">
      <c r="A9666" t="s">
        <v>9784</v>
      </c>
      <c r="B9666" t="s">
        <v>160</v>
      </c>
      <c r="C9666" t="s">
        <v>161</v>
      </c>
      <c r="D9666" t="s">
        <v>32</v>
      </c>
      <c r="E9666" s="2">
        <v>45644.242847222216</v>
      </c>
      <c r="F9666" s="2">
        <v>45644.344930555562</v>
      </c>
      <c r="G9666" t="str">
        <f t="shared" si="751"/>
        <v>12</v>
      </c>
      <c r="H9666" t="str">
        <f t="shared" si="752"/>
        <v>18</v>
      </c>
      <c r="I9666">
        <v>294</v>
      </c>
      <c r="J9666">
        <f t="shared" si="753"/>
        <v>4.9000000000000004</v>
      </c>
      <c r="K9666" t="s">
        <v>38</v>
      </c>
      <c r="L9666" t="s">
        <v>61</v>
      </c>
      <c r="M9666" t="s">
        <v>23</v>
      </c>
      <c r="N9666" t="b">
        <v>0</v>
      </c>
      <c r="O9666">
        <f>_xlfn.XLOOKUP(B9666,Machine_Info!A:A,Machine_Info!E:E)</f>
        <v>20</v>
      </c>
      <c r="P9666">
        <f t="shared" ref="P9666:P9729" si="755">O9666-J9666</f>
        <v>15.1</v>
      </c>
      <c r="Q9666">
        <f t="shared" si="754"/>
        <v>0.755</v>
      </c>
    </row>
    <row r="9667" spans="1:17" x14ac:dyDescent="0.2">
      <c r="A9667" t="s">
        <v>9785</v>
      </c>
      <c r="B9667" t="s">
        <v>99</v>
      </c>
      <c r="C9667" t="s">
        <v>100</v>
      </c>
      <c r="D9667" t="s">
        <v>32</v>
      </c>
      <c r="E9667" s="2">
        <v>45644.257361111107</v>
      </c>
      <c r="F9667" s="2">
        <v>45644.279583333337</v>
      </c>
      <c r="G9667" t="str">
        <f t="shared" ref="G9667:G9730" si="756">TEXT(E9667,"mm")</f>
        <v>12</v>
      </c>
      <c r="H9667" t="str">
        <f t="shared" ref="H9667:H9730" si="757">TEXT(E9667,"dd")</f>
        <v>18</v>
      </c>
      <c r="I9667">
        <v>157</v>
      </c>
      <c r="J9667">
        <f t="shared" ref="J9667:J9730" si="758">I9667/60</f>
        <v>2.6166666666666667</v>
      </c>
      <c r="K9667" t="s">
        <v>21</v>
      </c>
      <c r="L9667" t="s">
        <v>61</v>
      </c>
      <c r="M9667" t="s">
        <v>23</v>
      </c>
      <c r="N9667" t="b">
        <v>1</v>
      </c>
      <c r="O9667">
        <f>_xlfn.XLOOKUP(B9667,Machine_Info!A:A,Machine_Info!E:E)</f>
        <v>16</v>
      </c>
      <c r="P9667">
        <f t="shared" si="755"/>
        <v>13.383333333333333</v>
      </c>
      <c r="Q9667">
        <f t="shared" ref="Q9667:Q9730" si="759">P9667/O9667</f>
        <v>0.8364583333333333</v>
      </c>
    </row>
    <row r="9668" spans="1:17" x14ac:dyDescent="0.2">
      <c r="A9668" t="s">
        <v>9786</v>
      </c>
      <c r="B9668" t="s">
        <v>49</v>
      </c>
      <c r="C9668" t="s">
        <v>50</v>
      </c>
      <c r="D9668" t="s">
        <v>20</v>
      </c>
      <c r="E9668" s="2">
        <v>45644.374675925923</v>
      </c>
      <c r="F9668" s="2">
        <v>45644.498981481483</v>
      </c>
      <c r="G9668" t="str">
        <f t="shared" si="756"/>
        <v>12</v>
      </c>
      <c r="H9668" t="str">
        <f t="shared" si="757"/>
        <v>18</v>
      </c>
      <c r="I9668">
        <v>1032</v>
      </c>
      <c r="J9668">
        <f t="shared" si="758"/>
        <v>17.2</v>
      </c>
      <c r="K9668" t="s">
        <v>46</v>
      </c>
      <c r="L9668" t="s">
        <v>10160</v>
      </c>
      <c r="M9668" t="s">
        <v>44</v>
      </c>
      <c r="N9668" t="b">
        <v>0</v>
      </c>
      <c r="O9668">
        <f>_xlfn.XLOOKUP(B9668,Machine_Info!A:A,Machine_Info!E:E)</f>
        <v>22</v>
      </c>
      <c r="P9668">
        <f t="shared" si="755"/>
        <v>4.8000000000000007</v>
      </c>
      <c r="Q9668">
        <f t="shared" si="759"/>
        <v>0.21818181818181823</v>
      </c>
    </row>
    <row r="9669" spans="1:17" x14ac:dyDescent="0.2">
      <c r="A9669" t="s">
        <v>9787</v>
      </c>
      <c r="B9669" t="s">
        <v>253</v>
      </c>
      <c r="C9669" t="s">
        <v>254</v>
      </c>
      <c r="D9669" t="s">
        <v>59</v>
      </c>
      <c r="E9669" s="2">
        <v>45644.38689814815</v>
      </c>
      <c r="F9669" s="2">
        <v>45644.394537037027</v>
      </c>
      <c r="G9669" t="str">
        <f t="shared" si="756"/>
        <v>12</v>
      </c>
      <c r="H9669" t="str">
        <f t="shared" si="757"/>
        <v>18</v>
      </c>
      <c r="I9669">
        <v>9</v>
      </c>
      <c r="J9669">
        <f t="shared" si="758"/>
        <v>0.15</v>
      </c>
      <c r="K9669" t="s">
        <v>28</v>
      </c>
      <c r="L9669" t="s">
        <v>61</v>
      </c>
      <c r="M9669" t="s">
        <v>23</v>
      </c>
      <c r="N9669" t="b">
        <v>0</v>
      </c>
      <c r="O9669">
        <f>_xlfn.XLOOKUP(B9669,Machine_Info!A:A,Machine_Info!E:E)</f>
        <v>22</v>
      </c>
      <c r="P9669">
        <f t="shared" si="755"/>
        <v>21.85</v>
      </c>
      <c r="Q9669">
        <f t="shared" si="759"/>
        <v>0.99318181818181828</v>
      </c>
    </row>
    <row r="9670" spans="1:17" x14ac:dyDescent="0.2">
      <c r="A9670" t="s">
        <v>9788</v>
      </c>
      <c r="B9670" t="s">
        <v>139</v>
      </c>
      <c r="C9670" t="s">
        <v>140</v>
      </c>
      <c r="D9670" t="s">
        <v>59</v>
      </c>
      <c r="E9670" s="2">
        <v>45644.44127314815</v>
      </c>
      <c r="F9670" s="2">
        <v>45644.585717592592</v>
      </c>
      <c r="G9670" t="str">
        <f t="shared" si="756"/>
        <v>12</v>
      </c>
      <c r="H9670" t="str">
        <f t="shared" si="757"/>
        <v>18</v>
      </c>
      <c r="I9670">
        <v>467</v>
      </c>
      <c r="J9670">
        <f t="shared" si="758"/>
        <v>7.7833333333333332</v>
      </c>
      <c r="K9670" t="s">
        <v>54</v>
      </c>
      <c r="L9670" t="s">
        <v>61</v>
      </c>
      <c r="M9670" t="s">
        <v>23</v>
      </c>
      <c r="N9670" t="b">
        <v>1</v>
      </c>
      <c r="O9670">
        <f>_xlfn.XLOOKUP(B9670,Machine_Info!A:A,Machine_Info!E:E)</f>
        <v>20</v>
      </c>
      <c r="P9670">
        <f t="shared" si="755"/>
        <v>12.216666666666667</v>
      </c>
      <c r="Q9670">
        <f t="shared" si="759"/>
        <v>0.61083333333333334</v>
      </c>
    </row>
    <row r="9671" spans="1:17" x14ac:dyDescent="0.2">
      <c r="A9671" t="s">
        <v>9789</v>
      </c>
      <c r="B9671" t="s">
        <v>139</v>
      </c>
      <c r="C9671" t="s">
        <v>140</v>
      </c>
      <c r="D9671" t="s">
        <v>59</v>
      </c>
      <c r="E9671" s="2">
        <v>45644.465266203697</v>
      </c>
      <c r="F9671" s="2">
        <v>45644.475682870368</v>
      </c>
      <c r="G9671" t="str">
        <f t="shared" si="756"/>
        <v>12</v>
      </c>
      <c r="H9671" t="str">
        <f t="shared" si="757"/>
        <v>18</v>
      </c>
      <c r="I9671">
        <v>346</v>
      </c>
      <c r="J9671">
        <f t="shared" si="758"/>
        <v>5.7666666666666666</v>
      </c>
      <c r="K9671" t="s">
        <v>28</v>
      </c>
      <c r="L9671" t="s">
        <v>165</v>
      </c>
      <c r="M9671" t="s">
        <v>34</v>
      </c>
      <c r="N9671" t="b">
        <v>0</v>
      </c>
      <c r="O9671">
        <f>_xlfn.XLOOKUP(B9671,Machine_Info!A:A,Machine_Info!E:E)</f>
        <v>20</v>
      </c>
      <c r="P9671">
        <f t="shared" si="755"/>
        <v>14.233333333333334</v>
      </c>
      <c r="Q9671">
        <f t="shared" si="759"/>
        <v>0.71166666666666667</v>
      </c>
    </row>
    <row r="9672" spans="1:17" x14ac:dyDescent="0.2">
      <c r="A9672" t="s">
        <v>9790</v>
      </c>
      <c r="B9672" t="s">
        <v>89</v>
      </c>
      <c r="C9672" t="s">
        <v>90</v>
      </c>
      <c r="D9672" t="s">
        <v>32</v>
      </c>
      <c r="E9672" s="2">
        <v>45644.51971064815</v>
      </c>
      <c r="F9672" s="2">
        <v>45644.796099537038</v>
      </c>
      <c r="G9672" t="str">
        <f t="shared" si="756"/>
        <v>12</v>
      </c>
      <c r="H9672" t="str">
        <f t="shared" si="757"/>
        <v>18</v>
      </c>
      <c r="I9672">
        <v>240</v>
      </c>
      <c r="J9672">
        <f t="shared" si="758"/>
        <v>4</v>
      </c>
      <c r="K9672" t="s">
        <v>71</v>
      </c>
      <c r="L9672" t="s">
        <v>61</v>
      </c>
      <c r="M9672" t="s">
        <v>23</v>
      </c>
      <c r="N9672" t="b">
        <v>1</v>
      </c>
      <c r="O9672">
        <f>_xlfn.XLOOKUP(B9672,Machine_Info!A:A,Machine_Info!E:E)</f>
        <v>14</v>
      </c>
      <c r="P9672">
        <f t="shared" si="755"/>
        <v>10</v>
      </c>
      <c r="Q9672">
        <f t="shared" si="759"/>
        <v>0.7142857142857143</v>
      </c>
    </row>
    <row r="9673" spans="1:17" x14ac:dyDescent="0.2">
      <c r="A9673" t="s">
        <v>9791</v>
      </c>
      <c r="B9673" t="s">
        <v>171</v>
      </c>
      <c r="C9673" t="s">
        <v>172</v>
      </c>
      <c r="D9673" t="s">
        <v>32</v>
      </c>
      <c r="E9673" s="2">
        <v>45644.522256944438</v>
      </c>
      <c r="F9673" s="2">
        <v>45644.533368055563</v>
      </c>
      <c r="G9673" t="str">
        <f t="shared" si="756"/>
        <v>12</v>
      </c>
      <c r="H9673" t="str">
        <f t="shared" si="757"/>
        <v>18</v>
      </c>
      <c r="I9673">
        <v>347</v>
      </c>
      <c r="J9673">
        <f t="shared" si="758"/>
        <v>5.7833333333333332</v>
      </c>
      <c r="K9673" t="s">
        <v>21</v>
      </c>
      <c r="L9673" t="s">
        <v>10160</v>
      </c>
      <c r="M9673" t="s">
        <v>44</v>
      </c>
      <c r="N9673" t="b">
        <v>1</v>
      </c>
      <c r="O9673">
        <f>_xlfn.XLOOKUP(B9673,Machine_Info!A:A,Machine_Info!E:E)</f>
        <v>16</v>
      </c>
      <c r="P9673">
        <f t="shared" si="755"/>
        <v>10.216666666666667</v>
      </c>
      <c r="Q9673">
        <f t="shared" si="759"/>
        <v>0.63854166666666667</v>
      </c>
    </row>
    <row r="9674" spans="1:17" x14ac:dyDescent="0.2">
      <c r="A9674" t="s">
        <v>9792</v>
      </c>
      <c r="B9674" t="s">
        <v>202</v>
      </c>
      <c r="C9674" t="s">
        <v>203</v>
      </c>
      <c r="D9674" t="s">
        <v>32</v>
      </c>
      <c r="E9674" s="2">
        <v>45644.534699074073</v>
      </c>
      <c r="F9674" s="2">
        <v>45644.670115740737</v>
      </c>
      <c r="G9674" t="str">
        <f t="shared" si="756"/>
        <v>12</v>
      </c>
      <c r="H9674" t="str">
        <f t="shared" si="757"/>
        <v>18</v>
      </c>
      <c r="I9674">
        <v>21</v>
      </c>
      <c r="J9674">
        <f t="shared" si="758"/>
        <v>0.35</v>
      </c>
      <c r="K9674" t="s">
        <v>28</v>
      </c>
      <c r="L9674" t="s">
        <v>165</v>
      </c>
      <c r="M9674" t="s">
        <v>34</v>
      </c>
      <c r="N9674" t="b">
        <v>0</v>
      </c>
      <c r="O9674">
        <f>_xlfn.XLOOKUP(B9674,Machine_Info!A:A,Machine_Info!E:E)</f>
        <v>22</v>
      </c>
      <c r="P9674">
        <f t="shared" si="755"/>
        <v>21.65</v>
      </c>
      <c r="Q9674">
        <f t="shared" si="759"/>
        <v>0.98409090909090902</v>
      </c>
    </row>
    <row r="9675" spans="1:17" x14ac:dyDescent="0.2">
      <c r="A9675" t="s">
        <v>9793</v>
      </c>
      <c r="B9675" t="s">
        <v>96</v>
      </c>
      <c r="C9675" t="s">
        <v>97</v>
      </c>
      <c r="D9675" t="s">
        <v>27</v>
      </c>
      <c r="E9675" s="2">
        <v>45644.542430555557</v>
      </c>
      <c r="F9675" s="2">
        <v>45644.591041666667</v>
      </c>
      <c r="G9675" t="str">
        <f t="shared" si="756"/>
        <v>12</v>
      </c>
      <c r="H9675" t="str">
        <f t="shared" si="757"/>
        <v>18</v>
      </c>
      <c r="I9675">
        <v>183</v>
      </c>
      <c r="J9675">
        <f t="shared" si="758"/>
        <v>3.05</v>
      </c>
      <c r="K9675" t="s">
        <v>71</v>
      </c>
      <c r="L9675" t="s">
        <v>10160</v>
      </c>
      <c r="M9675" t="s">
        <v>44</v>
      </c>
      <c r="N9675" t="b">
        <v>1</v>
      </c>
      <c r="O9675">
        <f>_xlfn.XLOOKUP(B9675,Machine_Info!A:A,Machine_Info!E:E)</f>
        <v>20</v>
      </c>
      <c r="P9675">
        <f t="shared" si="755"/>
        <v>16.95</v>
      </c>
      <c r="Q9675">
        <f t="shared" si="759"/>
        <v>0.84749999999999992</v>
      </c>
    </row>
    <row r="9676" spans="1:17" x14ac:dyDescent="0.2">
      <c r="A9676" t="s">
        <v>9794</v>
      </c>
      <c r="B9676" t="s">
        <v>78</v>
      </c>
      <c r="C9676" t="s">
        <v>79</v>
      </c>
      <c r="D9676" t="s">
        <v>32</v>
      </c>
      <c r="E9676" s="2">
        <v>45644.561643518522</v>
      </c>
      <c r="F9676" s="2">
        <v>45644.581087962957</v>
      </c>
      <c r="G9676" t="str">
        <f t="shared" si="756"/>
        <v>12</v>
      </c>
      <c r="H9676" t="str">
        <f t="shared" si="757"/>
        <v>18</v>
      </c>
      <c r="I9676">
        <v>292</v>
      </c>
      <c r="J9676">
        <f t="shared" si="758"/>
        <v>4.8666666666666663</v>
      </c>
      <c r="K9676" t="s">
        <v>71</v>
      </c>
      <c r="L9676" t="s">
        <v>61</v>
      </c>
      <c r="M9676" t="s">
        <v>23</v>
      </c>
      <c r="N9676" t="b">
        <v>1</v>
      </c>
      <c r="O9676">
        <f>_xlfn.XLOOKUP(B9676,Machine_Info!A:A,Machine_Info!E:E)</f>
        <v>22</v>
      </c>
      <c r="P9676">
        <f t="shared" si="755"/>
        <v>17.133333333333333</v>
      </c>
      <c r="Q9676">
        <f t="shared" si="759"/>
        <v>0.77878787878787881</v>
      </c>
    </row>
    <row r="9677" spans="1:17" x14ac:dyDescent="0.2">
      <c r="A9677" t="s">
        <v>9795</v>
      </c>
      <c r="B9677" t="s">
        <v>81</v>
      </c>
      <c r="C9677" t="s">
        <v>82</v>
      </c>
      <c r="D9677" t="s">
        <v>20</v>
      </c>
      <c r="E9677" s="2">
        <v>45644.633761574078</v>
      </c>
      <c r="F9677" s="2">
        <v>45644.71292824074</v>
      </c>
      <c r="G9677" t="str">
        <f t="shared" si="756"/>
        <v>12</v>
      </c>
      <c r="H9677" t="str">
        <f t="shared" si="757"/>
        <v>18</v>
      </c>
      <c r="I9677">
        <v>247</v>
      </c>
      <c r="J9677">
        <f t="shared" si="758"/>
        <v>4.1166666666666663</v>
      </c>
      <c r="K9677" t="s">
        <v>54</v>
      </c>
      <c r="L9677" t="s">
        <v>61</v>
      </c>
      <c r="M9677" t="s">
        <v>23</v>
      </c>
      <c r="N9677" t="b">
        <v>1</v>
      </c>
      <c r="O9677">
        <f>_xlfn.XLOOKUP(B9677,Machine_Info!A:A,Machine_Info!E:E)</f>
        <v>14</v>
      </c>
      <c r="P9677">
        <f t="shared" si="755"/>
        <v>9.8833333333333329</v>
      </c>
      <c r="Q9677">
        <f t="shared" si="759"/>
        <v>0.70595238095238089</v>
      </c>
    </row>
    <row r="9678" spans="1:17" x14ac:dyDescent="0.2">
      <c r="A9678" t="s">
        <v>9796</v>
      </c>
      <c r="B9678" t="s">
        <v>36</v>
      </c>
      <c r="C9678" t="s">
        <v>37</v>
      </c>
      <c r="D9678" t="s">
        <v>20</v>
      </c>
      <c r="E9678" s="2">
        <v>45644.654108796298</v>
      </c>
      <c r="F9678" s="2">
        <v>45644.706192129634</v>
      </c>
      <c r="G9678" t="str">
        <f t="shared" si="756"/>
        <v>12</v>
      </c>
      <c r="H9678" t="str">
        <f t="shared" si="757"/>
        <v>18</v>
      </c>
      <c r="I9678">
        <v>886</v>
      </c>
      <c r="J9678">
        <f t="shared" si="758"/>
        <v>14.766666666666667</v>
      </c>
      <c r="K9678" t="s">
        <v>150</v>
      </c>
      <c r="L9678" t="s">
        <v>165</v>
      </c>
      <c r="M9678" t="s">
        <v>34</v>
      </c>
      <c r="N9678" t="b">
        <v>0</v>
      </c>
      <c r="O9678">
        <f>_xlfn.XLOOKUP(B9678,Machine_Info!A:A,Machine_Info!E:E)</f>
        <v>18</v>
      </c>
      <c r="P9678">
        <f t="shared" si="755"/>
        <v>3.2333333333333325</v>
      </c>
      <c r="Q9678">
        <f t="shared" si="759"/>
        <v>0.17962962962962958</v>
      </c>
    </row>
    <row r="9679" spans="1:17" x14ac:dyDescent="0.2">
      <c r="A9679" t="s">
        <v>9797</v>
      </c>
      <c r="B9679" t="s">
        <v>84</v>
      </c>
      <c r="C9679" t="s">
        <v>85</v>
      </c>
      <c r="D9679" t="s">
        <v>27</v>
      </c>
      <c r="E9679" s="2">
        <v>45644.667708333327</v>
      </c>
      <c r="F9679" s="2">
        <v>45644.746874999997</v>
      </c>
      <c r="G9679" t="str">
        <f t="shared" si="756"/>
        <v>12</v>
      </c>
      <c r="H9679" t="str">
        <f t="shared" si="757"/>
        <v>18</v>
      </c>
      <c r="I9679">
        <v>138</v>
      </c>
      <c r="J9679">
        <f t="shared" si="758"/>
        <v>2.2999999999999998</v>
      </c>
      <c r="K9679" t="s">
        <v>21</v>
      </c>
      <c r="L9679" t="s">
        <v>165</v>
      </c>
      <c r="M9679" t="s">
        <v>34</v>
      </c>
      <c r="N9679" t="b">
        <v>1</v>
      </c>
      <c r="O9679">
        <f>_xlfn.XLOOKUP(B9679,Machine_Info!A:A,Machine_Info!E:E)</f>
        <v>22</v>
      </c>
      <c r="P9679">
        <f t="shared" si="755"/>
        <v>19.7</v>
      </c>
      <c r="Q9679">
        <f t="shared" si="759"/>
        <v>0.89545454545454539</v>
      </c>
    </row>
    <row r="9680" spans="1:17" x14ac:dyDescent="0.2">
      <c r="A9680" t="s">
        <v>9798</v>
      </c>
      <c r="B9680" t="s">
        <v>81</v>
      </c>
      <c r="C9680" t="s">
        <v>82</v>
      </c>
      <c r="D9680" t="s">
        <v>20</v>
      </c>
      <c r="E9680" s="2">
        <v>45644.692430555559</v>
      </c>
      <c r="F9680" s="2">
        <v>45644.706319444442</v>
      </c>
      <c r="G9680" t="str">
        <f t="shared" si="756"/>
        <v>12</v>
      </c>
      <c r="H9680" t="str">
        <f t="shared" si="757"/>
        <v>18</v>
      </c>
      <c r="I9680">
        <v>319</v>
      </c>
      <c r="J9680">
        <f t="shared" si="758"/>
        <v>5.3166666666666664</v>
      </c>
      <c r="K9680" t="s">
        <v>21</v>
      </c>
      <c r="L9680" t="s">
        <v>165</v>
      </c>
      <c r="M9680" t="s">
        <v>34</v>
      </c>
      <c r="N9680" t="b">
        <v>1</v>
      </c>
      <c r="O9680">
        <f>_xlfn.XLOOKUP(B9680,Machine_Info!A:A,Machine_Info!E:E)</f>
        <v>14</v>
      </c>
      <c r="P9680">
        <f t="shared" si="755"/>
        <v>8.6833333333333336</v>
      </c>
      <c r="Q9680">
        <f t="shared" si="759"/>
        <v>0.62023809523809526</v>
      </c>
    </row>
    <row r="9681" spans="1:17" x14ac:dyDescent="0.2">
      <c r="A9681" t="s">
        <v>9799</v>
      </c>
      <c r="B9681" t="s">
        <v>89</v>
      </c>
      <c r="C9681" t="s">
        <v>90</v>
      </c>
      <c r="D9681" t="s">
        <v>32</v>
      </c>
      <c r="E9681" s="2">
        <v>45644.70921296296</v>
      </c>
      <c r="F9681" s="2">
        <v>45644.715462962973</v>
      </c>
      <c r="G9681" t="str">
        <f t="shared" si="756"/>
        <v>12</v>
      </c>
      <c r="H9681" t="str">
        <f t="shared" si="757"/>
        <v>18</v>
      </c>
      <c r="I9681">
        <v>253</v>
      </c>
      <c r="J9681">
        <f t="shared" si="758"/>
        <v>4.2166666666666668</v>
      </c>
      <c r="K9681" t="s">
        <v>28</v>
      </c>
      <c r="L9681" t="s">
        <v>165</v>
      </c>
      <c r="M9681" t="s">
        <v>34</v>
      </c>
      <c r="N9681" t="b">
        <v>0</v>
      </c>
      <c r="O9681">
        <f>_xlfn.XLOOKUP(B9681,Machine_Info!A:A,Machine_Info!E:E)</f>
        <v>14</v>
      </c>
      <c r="P9681">
        <f t="shared" si="755"/>
        <v>9.7833333333333332</v>
      </c>
      <c r="Q9681">
        <f t="shared" si="759"/>
        <v>0.69880952380952377</v>
      </c>
    </row>
    <row r="9682" spans="1:17" x14ac:dyDescent="0.2">
      <c r="A9682" t="s">
        <v>9800</v>
      </c>
      <c r="B9682" t="s">
        <v>160</v>
      </c>
      <c r="C9682" t="s">
        <v>161</v>
      </c>
      <c r="D9682" t="s">
        <v>32</v>
      </c>
      <c r="E9682" s="2">
        <v>45644.714895833327</v>
      </c>
      <c r="F9682" s="2">
        <v>45644.779479166667</v>
      </c>
      <c r="G9682" t="str">
        <f t="shared" si="756"/>
        <v>12</v>
      </c>
      <c r="H9682" t="str">
        <f t="shared" si="757"/>
        <v>18</v>
      </c>
      <c r="I9682">
        <v>209</v>
      </c>
      <c r="J9682">
        <f t="shared" si="758"/>
        <v>3.4833333333333334</v>
      </c>
      <c r="K9682" t="s">
        <v>28</v>
      </c>
      <c r="L9682" t="s">
        <v>165</v>
      </c>
      <c r="M9682" t="s">
        <v>34</v>
      </c>
      <c r="N9682" t="b">
        <v>0</v>
      </c>
      <c r="O9682">
        <f>_xlfn.XLOOKUP(B9682,Machine_Info!A:A,Machine_Info!E:E)</f>
        <v>20</v>
      </c>
      <c r="P9682">
        <f t="shared" si="755"/>
        <v>16.516666666666666</v>
      </c>
      <c r="Q9682">
        <f t="shared" si="759"/>
        <v>0.82583333333333331</v>
      </c>
    </row>
    <row r="9683" spans="1:17" x14ac:dyDescent="0.2">
      <c r="A9683" t="s">
        <v>9801</v>
      </c>
      <c r="B9683" t="s">
        <v>81</v>
      </c>
      <c r="C9683" t="s">
        <v>82</v>
      </c>
      <c r="D9683" t="s">
        <v>20</v>
      </c>
      <c r="E9683" s="2">
        <v>45644.749074074083</v>
      </c>
      <c r="F9683" s="2">
        <v>45645.256712962961</v>
      </c>
      <c r="G9683" t="str">
        <f t="shared" si="756"/>
        <v>12</v>
      </c>
      <c r="H9683" t="str">
        <f t="shared" si="757"/>
        <v>18</v>
      </c>
      <c r="I9683">
        <v>94</v>
      </c>
      <c r="J9683">
        <f t="shared" si="758"/>
        <v>1.5666666666666667</v>
      </c>
      <c r="K9683" t="s">
        <v>28</v>
      </c>
      <c r="L9683" t="s">
        <v>10160</v>
      </c>
      <c r="M9683" t="s">
        <v>44</v>
      </c>
      <c r="N9683" t="b">
        <v>0</v>
      </c>
      <c r="O9683">
        <f>_xlfn.XLOOKUP(B9683,Machine_Info!A:A,Machine_Info!E:E)</f>
        <v>14</v>
      </c>
      <c r="P9683">
        <f t="shared" si="755"/>
        <v>12.433333333333334</v>
      </c>
      <c r="Q9683">
        <f t="shared" si="759"/>
        <v>0.88809523809523816</v>
      </c>
    </row>
    <row r="9684" spans="1:17" x14ac:dyDescent="0.2">
      <c r="A9684" t="s">
        <v>9802</v>
      </c>
      <c r="B9684" t="s">
        <v>63</v>
      </c>
      <c r="C9684" t="s">
        <v>64</v>
      </c>
      <c r="D9684" t="s">
        <v>32</v>
      </c>
      <c r="E9684" s="2">
        <v>45644.879502314812</v>
      </c>
      <c r="F9684" s="2">
        <v>45644.910752314812</v>
      </c>
      <c r="G9684" t="str">
        <f t="shared" si="756"/>
        <v>12</v>
      </c>
      <c r="H9684" t="str">
        <f t="shared" si="757"/>
        <v>18</v>
      </c>
      <c r="I9684">
        <v>144</v>
      </c>
      <c r="J9684">
        <f t="shared" si="758"/>
        <v>2.4</v>
      </c>
      <c r="K9684" t="s">
        <v>42</v>
      </c>
      <c r="L9684" t="s">
        <v>10160</v>
      </c>
      <c r="M9684" t="s">
        <v>44</v>
      </c>
      <c r="N9684" t="b">
        <v>0</v>
      </c>
      <c r="O9684">
        <f>_xlfn.XLOOKUP(B9684,Machine_Info!A:A,Machine_Info!E:E)</f>
        <v>20</v>
      </c>
      <c r="P9684">
        <f t="shared" si="755"/>
        <v>17.600000000000001</v>
      </c>
      <c r="Q9684">
        <f t="shared" si="759"/>
        <v>0.88000000000000012</v>
      </c>
    </row>
    <row r="9685" spans="1:17" x14ac:dyDescent="0.2">
      <c r="A9685" t="s">
        <v>9803</v>
      </c>
      <c r="B9685" t="s">
        <v>253</v>
      </c>
      <c r="C9685" t="s">
        <v>254</v>
      </c>
      <c r="D9685" t="s">
        <v>59</v>
      </c>
      <c r="E9685" s="2">
        <v>45644.892916666657</v>
      </c>
      <c r="F9685" s="2">
        <v>45644.897777777784</v>
      </c>
      <c r="G9685" t="str">
        <f t="shared" si="756"/>
        <v>12</v>
      </c>
      <c r="H9685" t="str">
        <f t="shared" si="757"/>
        <v>18</v>
      </c>
      <c r="I9685">
        <v>11</v>
      </c>
      <c r="J9685">
        <f t="shared" si="758"/>
        <v>0.18333333333333332</v>
      </c>
      <c r="K9685" t="s">
        <v>28</v>
      </c>
      <c r="L9685" t="s">
        <v>10160</v>
      </c>
      <c r="M9685" t="s">
        <v>44</v>
      </c>
      <c r="N9685" t="b">
        <v>0</v>
      </c>
      <c r="O9685">
        <f>_xlfn.XLOOKUP(B9685,Machine_Info!A:A,Machine_Info!E:E)</f>
        <v>22</v>
      </c>
      <c r="P9685">
        <f t="shared" si="755"/>
        <v>21.816666666666666</v>
      </c>
      <c r="Q9685">
        <f t="shared" si="759"/>
        <v>0.9916666666666667</v>
      </c>
    </row>
    <row r="9686" spans="1:17" x14ac:dyDescent="0.2">
      <c r="A9686" t="s">
        <v>9804</v>
      </c>
      <c r="B9686" t="s">
        <v>81</v>
      </c>
      <c r="C9686" t="s">
        <v>82</v>
      </c>
      <c r="D9686" t="s">
        <v>20</v>
      </c>
      <c r="E9686" s="2">
        <v>45644.896874999999</v>
      </c>
      <c r="F9686" s="2">
        <v>45644.918402777781</v>
      </c>
      <c r="G9686" t="str">
        <f t="shared" si="756"/>
        <v>12</v>
      </c>
      <c r="H9686" t="str">
        <f t="shared" si="757"/>
        <v>18</v>
      </c>
      <c r="I9686">
        <v>21</v>
      </c>
      <c r="J9686">
        <f t="shared" si="758"/>
        <v>0.35</v>
      </c>
      <c r="K9686" t="s">
        <v>42</v>
      </c>
      <c r="L9686" t="s">
        <v>165</v>
      </c>
      <c r="M9686" t="s">
        <v>34</v>
      </c>
      <c r="N9686" t="b">
        <v>0</v>
      </c>
      <c r="O9686">
        <f>_xlfn.XLOOKUP(B9686,Machine_Info!A:A,Machine_Info!E:E)</f>
        <v>14</v>
      </c>
      <c r="P9686">
        <f t="shared" si="755"/>
        <v>13.65</v>
      </c>
      <c r="Q9686">
        <f t="shared" si="759"/>
        <v>0.97499999999999998</v>
      </c>
    </row>
    <row r="9687" spans="1:17" x14ac:dyDescent="0.2">
      <c r="A9687" t="s">
        <v>9805</v>
      </c>
      <c r="B9687" t="s">
        <v>253</v>
      </c>
      <c r="C9687" t="s">
        <v>254</v>
      </c>
      <c r="D9687" t="s">
        <v>59</v>
      </c>
      <c r="E9687" s="2">
        <v>45644.905694444453</v>
      </c>
      <c r="F9687" s="2">
        <v>45645.070972222216</v>
      </c>
      <c r="G9687" t="str">
        <f t="shared" si="756"/>
        <v>12</v>
      </c>
      <c r="H9687" t="str">
        <f t="shared" si="757"/>
        <v>18</v>
      </c>
      <c r="I9687">
        <v>5</v>
      </c>
      <c r="J9687">
        <f t="shared" si="758"/>
        <v>8.3333333333333329E-2</v>
      </c>
      <c r="K9687" t="s">
        <v>54</v>
      </c>
      <c r="L9687" t="s">
        <v>61</v>
      </c>
      <c r="M9687" t="s">
        <v>23</v>
      </c>
      <c r="N9687" t="b">
        <v>1</v>
      </c>
      <c r="O9687">
        <f>_xlfn.XLOOKUP(B9687,Machine_Info!A:A,Machine_Info!E:E)</f>
        <v>22</v>
      </c>
      <c r="P9687">
        <f t="shared" si="755"/>
        <v>21.916666666666668</v>
      </c>
      <c r="Q9687">
        <f t="shared" si="759"/>
        <v>0.99621212121212122</v>
      </c>
    </row>
    <row r="9688" spans="1:17" x14ac:dyDescent="0.2">
      <c r="A9688" t="s">
        <v>9806</v>
      </c>
      <c r="B9688" t="s">
        <v>36</v>
      </c>
      <c r="C9688" t="s">
        <v>37</v>
      </c>
      <c r="D9688" t="s">
        <v>20</v>
      </c>
      <c r="E9688" s="2">
        <v>45645.007384259261</v>
      </c>
      <c r="F9688" s="2">
        <v>45645.012939814813</v>
      </c>
      <c r="G9688" t="str">
        <f t="shared" si="756"/>
        <v>12</v>
      </c>
      <c r="H9688" t="str">
        <f t="shared" si="757"/>
        <v>19</v>
      </c>
      <c r="I9688">
        <v>861</v>
      </c>
      <c r="J9688">
        <f t="shared" si="758"/>
        <v>14.35</v>
      </c>
      <c r="K9688" t="s">
        <v>150</v>
      </c>
      <c r="L9688" t="s">
        <v>165</v>
      </c>
      <c r="M9688" t="s">
        <v>34</v>
      </c>
      <c r="N9688" t="b">
        <v>0</v>
      </c>
      <c r="O9688">
        <f>_xlfn.XLOOKUP(B9688,Machine_Info!A:A,Machine_Info!E:E)</f>
        <v>18</v>
      </c>
      <c r="P9688">
        <f t="shared" si="755"/>
        <v>3.6500000000000004</v>
      </c>
      <c r="Q9688">
        <f t="shared" si="759"/>
        <v>0.20277777777777781</v>
      </c>
    </row>
    <row r="9689" spans="1:17" x14ac:dyDescent="0.2">
      <c r="A9689" t="s">
        <v>9807</v>
      </c>
      <c r="B9689" t="s">
        <v>49</v>
      </c>
      <c r="C9689" t="s">
        <v>50</v>
      </c>
      <c r="D9689" t="s">
        <v>20</v>
      </c>
      <c r="E9689" s="2">
        <v>45645.030266203707</v>
      </c>
      <c r="F9689" s="2">
        <v>45645.240682870368</v>
      </c>
      <c r="G9689" t="str">
        <f t="shared" si="756"/>
        <v>12</v>
      </c>
      <c r="H9689" t="str">
        <f t="shared" si="757"/>
        <v>19</v>
      </c>
      <c r="I9689">
        <v>947</v>
      </c>
      <c r="J9689">
        <f t="shared" si="758"/>
        <v>15.783333333333333</v>
      </c>
      <c r="K9689" t="s">
        <v>60</v>
      </c>
      <c r="L9689" t="s">
        <v>165</v>
      </c>
      <c r="M9689" t="s">
        <v>34</v>
      </c>
      <c r="N9689" t="b">
        <v>0</v>
      </c>
      <c r="O9689">
        <f>_xlfn.XLOOKUP(B9689,Machine_Info!A:A,Machine_Info!E:E)</f>
        <v>22</v>
      </c>
      <c r="P9689">
        <f t="shared" si="755"/>
        <v>6.2166666666666668</v>
      </c>
      <c r="Q9689">
        <f t="shared" si="759"/>
        <v>0.28257575757575759</v>
      </c>
    </row>
    <row r="9690" spans="1:17" x14ac:dyDescent="0.2">
      <c r="A9690" t="s">
        <v>9808</v>
      </c>
      <c r="B9690" t="s">
        <v>116</v>
      </c>
      <c r="C9690" t="s">
        <v>117</v>
      </c>
      <c r="D9690" t="s">
        <v>20</v>
      </c>
      <c r="E9690" s="2">
        <v>45645.058692129627</v>
      </c>
      <c r="F9690" s="2">
        <v>45645.085081018522</v>
      </c>
      <c r="G9690" t="str">
        <f t="shared" si="756"/>
        <v>12</v>
      </c>
      <c r="H9690" t="str">
        <f t="shared" si="757"/>
        <v>19</v>
      </c>
      <c r="I9690">
        <v>198</v>
      </c>
      <c r="J9690">
        <f t="shared" si="758"/>
        <v>3.3</v>
      </c>
      <c r="K9690" t="s">
        <v>103</v>
      </c>
      <c r="L9690" t="s">
        <v>10160</v>
      </c>
      <c r="M9690" t="s">
        <v>44</v>
      </c>
      <c r="N9690" t="b">
        <v>0</v>
      </c>
      <c r="O9690">
        <f>_xlfn.XLOOKUP(B9690,Machine_Info!A:A,Machine_Info!E:E)</f>
        <v>16</v>
      </c>
      <c r="P9690">
        <f t="shared" si="755"/>
        <v>12.7</v>
      </c>
      <c r="Q9690">
        <f t="shared" si="759"/>
        <v>0.79374999999999996</v>
      </c>
    </row>
    <row r="9691" spans="1:17" x14ac:dyDescent="0.2">
      <c r="A9691" t="s">
        <v>9809</v>
      </c>
      <c r="B9691" t="s">
        <v>36</v>
      </c>
      <c r="C9691" t="s">
        <v>37</v>
      </c>
      <c r="D9691" t="s">
        <v>20</v>
      </c>
      <c r="E9691" s="2">
        <v>45645.073229166657</v>
      </c>
      <c r="F9691" s="2">
        <v>45645.091979166667</v>
      </c>
      <c r="G9691" t="str">
        <f t="shared" si="756"/>
        <v>12</v>
      </c>
      <c r="H9691" t="str">
        <f t="shared" si="757"/>
        <v>19</v>
      </c>
      <c r="I9691">
        <v>733</v>
      </c>
      <c r="J9691">
        <f t="shared" si="758"/>
        <v>12.216666666666667</v>
      </c>
      <c r="K9691" t="s">
        <v>71</v>
      </c>
      <c r="L9691" t="s">
        <v>61</v>
      </c>
      <c r="M9691" t="s">
        <v>23</v>
      </c>
      <c r="N9691" t="b">
        <v>1</v>
      </c>
      <c r="O9691">
        <f>_xlfn.XLOOKUP(B9691,Machine_Info!A:A,Machine_Info!E:E)</f>
        <v>18</v>
      </c>
      <c r="P9691">
        <f t="shared" si="755"/>
        <v>5.7833333333333332</v>
      </c>
      <c r="Q9691">
        <f t="shared" si="759"/>
        <v>0.3212962962962963</v>
      </c>
    </row>
    <row r="9692" spans="1:17" x14ac:dyDescent="0.2">
      <c r="A9692" t="s">
        <v>9810</v>
      </c>
      <c r="B9692" t="s">
        <v>106</v>
      </c>
      <c r="C9692" t="s">
        <v>107</v>
      </c>
      <c r="D9692" t="s">
        <v>59</v>
      </c>
      <c r="E9692" s="2">
        <v>45645.180243055547</v>
      </c>
      <c r="F9692" s="2">
        <v>45645.210104166668</v>
      </c>
      <c r="G9692" t="str">
        <f t="shared" si="756"/>
        <v>12</v>
      </c>
      <c r="H9692" t="str">
        <f t="shared" si="757"/>
        <v>19</v>
      </c>
      <c r="I9692">
        <v>16</v>
      </c>
      <c r="J9692">
        <f t="shared" si="758"/>
        <v>0.26666666666666666</v>
      </c>
      <c r="K9692" t="s">
        <v>42</v>
      </c>
      <c r="L9692" t="s">
        <v>10160</v>
      </c>
      <c r="M9692" t="s">
        <v>44</v>
      </c>
      <c r="N9692" t="b">
        <v>0</v>
      </c>
      <c r="O9692">
        <f>_xlfn.XLOOKUP(B9692,Machine_Info!A:A,Machine_Info!E:E)</f>
        <v>16</v>
      </c>
      <c r="P9692">
        <f t="shared" si="755"/>
        <v>15.733333333333333</v>
      </c>
      <c r="Q9692">
        <f t="shared" si="759"/>
        <v>0.98333333333333328</v>
      </c>
    </row>
    <row r="9693" spans="1:17" x14ac:dyDescent="0.2">
      <c r="A9693" t="s">
        <v>9811</v>
      </c>
      <c r="B9693" t="s">
        <v>142</v>
      </c>
      <c r="C9693" t="s">
        <v>143</v>
      </c>
      <c r="D9693" t="s">
        <v>27</v>
      </c>
      <c r="E9693" s="2">
        <v>45645.207951388889</v>
      </c>
      <c r="F9693" s="2">
        <v>45645.419756944437</v>
      </c>
      <c r="G9693" t="str">
        <f t="shared" si="756"/>
        <v>12</v>
      </c>
      <c r="H9693" t="str">
        <f t="shared" si="757"/>
        <v>19</v>
      </c>
      <c r="I9693">
        <v>136</v>
      </c>
      <c r="J9693">
        <f t="shared" si="758"/>
        <v>2.2666666666666666</v>
      </c>
      <c r="K9693" t="s">
        <v>54</v>
      </c>
      <c r="L9693" t="s">
        <v>61</v>
      </c>
      <c r="M9693" t="s">
        <v>23</v>
      </c>
      <c r="N9693" t="b">
        <v>1</v>
      </c>
      <c r="O9693">
        <f>_xlfn.XLOOKUP(B9693,Machine_Info!A:A,Machine_Info!E:E)</f>
        <v>22</v>
      </c>
      <c r="P9693">
        <f t="shared" si="755"/>
        <v>19.733333333333334</v>
      </c>
      <c r="Q9693">
        <f t="shared" si="759"/>
        <v>0.89696969696969697</v>
      </c>
    </row>
    <row r="9694" spans="1:17" x14ac:dyDescent="0.2">
      <c r="A9694" t="s">
        <v>9812</v>
      </c>
      <c r="B9694" t="s">
        <v>116</v>
      </c>
      <c r="C9694" t="s">
        <v>117</v>
      </c>
      <c r="D9694" t="s">
        <v>20</v>
      </c>
      <c r="E9694" s="2">
        <v>45645.265590277777</v>
      </c>
      <c r="F9694" s="2">
        <v>45645.286423611113</v>
      </c>
      <c r="G9694" t="str">
        <f t="shared" si="756"/>
        <v>12</v>
      </c>
      <c r="H9694" t="str">
        <f t="shared" si="757"/>
        <v>19</v>
      </c>
      <c r="I9694">
        <v>345</v>
      </c>
      <c r="J9694">
        <f t="shared" si="758"/>
        <v>5.75</v>
      </c>
      <c r="K9694" t="s">
        <v>28</v>
      </c>
      <c r="L9694" t="s">
        <v>165</v>
      </c>
      <c r="M9694" t="s">
        <v>34</v>
      </c>
      <c r="N9694" t="b">
        <v>0</v>
      </c>
      <c r="O9694">
        <f>_xlfn.XLOOKUP(B9694,Machine_Info!A:A,Machine_Info!E:E)</f>
        <v>16</v>
      </c>
      <c r="P9694">
        <f t="shared" si="755"/>
        <v>10.25</v>
      </c>
      <c r="Q9694">
        <f t="shared" si="759"/>
        <v>0.640625</v>
      </c>
    </row>
    <row r="9695" spans="1:17" x14ac:dyDescent="0.2">
      <c r="A9695" t="s">
        <v>9813</v>
      </c>
      <c r="B9695" t="s">
        <v>152</v>
      </c>
      <c r="C9695" t="s">
        <v>153</v>
      </c>
      <c r="D9695" t="s">
        <v>27</v>
      </c>
      <c r="E9695" s="2">
        <v>45645.271956018521</v>
      </c>
      <c r="F9695" s="2">
        <v>45645.276817129627</v>
      </c>
      <c r="G9695" t="str">
        <f t="shared" si="756"/>
        <v>12</v>
      </c>
      <c r="H9695" t="str">
        <f t="shared" si="757"/>
        <v>19</v>
      </c>
      <c r="I9695">
        <v>185</v>
      </c>
      <c r="J9695">
        <f t="shared" si="758"/>
        <v>3.0833333333333335</v>
      </c>
      <c r="K9695" t="s">
        <v>103</v>
      </c>
      <c r="L9695" t="s">
        <v>165</v>
      </c>
      <c r="M9695" t="s">
        <v>34</v>
      </c>
      <c r="N9695" t="b">
        <v>0</v>
      </c>
      <c r="O9695">
        <f>_xlfn.XLOOKUP(B9695,Machine_Info!A:A,Machine_Info!E:E)</f>
        <v>18</v>
      </c>
      <c r="P9695">
        <f t="shared" si="755"/>
        <v>14.916666666666666</v>
      </c>
      <c r="Q9695">
        <f t="shared" si="759"/>
        <v>0.82870370370370372</v>
      </c>
    </row>
    <row r="9696" spans="1:17" x14ac:dyDescent="0.2">
      <c r="A9696" t="s">
        <v>9814</v>
      </c>
      <c r="B9696" t="s">
        <v>167</v>
      </c>
      <c r="C9696" t="s">
        <v>168</v>
      </c>
      <c r="D9696" t="s">
        <v>59</v>
      </c>
      <c r="E9696" s="2">
        <v>45645.429456018523</v>
      </c>
      <c r="F9696" s="2">
        <v>45645.45584490741</v>
      </c>
      <c r="G9696" t="str">
        <f t="shared" si="756"/>
        <v>12</v>
      </c>
      <c r="H9696" t="str">
        <f t="shared" si="757"/>
        <v>19</v>
      </c>
      <c r="I9696">
        <v>28</v>
      </c>
      <c r="J9696">
        <f t="shared" si="758"/>
        <v>0.46666666666666667</v>
      </c>
      <c r="K9696" t="s">
        <v>42</v>
      </c>
      <c r="L9696" t="s">
        <v>165</v>
      </c>
      <c r="M9696" t="s">
        <v>34</v>
      </c>
      <c r="N9696" t="b">
        <v>0</v>
      </c>
      <c r="O9696">
        <f>_xlfn.XLOOKUP(B9696,Machine_Info!A:A,Machine_Info!E:E)</f>
        <v>14</v>
      </c>
      <c r="P9696">
        <f t="shared" si="755"/>
        <v>13.533333333333333</v>
      </c>
      <c r="Q9696">
        <f t="shared" si="759"/>
        <v>0.96666666666666667</v>
      </c>
    </row>
    <row r="9697" spans="1:17" x14ac:dyDescent="0.2">
      <c r="A9697" t="s">
        <v>9815</v>
      </c>
      <c r="B9697" t="s">
        <v>174</v>
      </c>
      <c r="C9697" t="s">
        <v>175</v>
      </c>
      <c r="D9697" t="s">
        <v>59</v>
      </c>
      <c r="E9697" s="2">
        <v>45645.431458333333</v>
      </c>
      <c r="F9697" s="2">
        <v>45645.823125000003</v>
      </c>
      <c r="G9697" t="str">
        <f t="shared" si="756"/>
        <v>12</v>
      </c>
      <c r="H9697" t="str">
        <f t="shared" si="757"/>
        <v>19</v>
      </c>
      <c r="I9697">
        <v>241</v>
      </c>
      <c r="J9697">
        <f t="shared" si="758"/>
        <v>4.0166666666666666</v>
      </c>
      <c r="K9697" t="s">
        <v>54</v>
      </c>
      <c r="L9697" t="s">
        <v>61</v>
      </c>
      <c r="M9697" t="s">
        <v>23</v>
      </c>
      <c r="N9697" t="b">
        <v>1</v>
      </c>
      <c r="O9697">
        <f>_xlfn.XLOOKUP(B9697,Machine_Info!A:A,Machine_Info!E:E)</f>
        <v>14</v>
      </c>
      <c r="P9697">
        <f t="shared" si="755"/>
        <v>9.9833333333333343</v>
      </c>
      <c r="Q9697">
        <f t="shared" si="759"/>
        <v>0.71309523809523812</v>
      </c>
    </row>
    <row r="9698" spans="1:17" x14ac:dyDescent="0.2">
      <c r="A9698" t="s">
        <v>9816</v>
      </c>
      <c r="B9698" t="s">
        <v>18</v>
      </c>
      <c r="C9698" t="s">
        <v>19</v>
      </c>
      <c r="D9698" t="s">
        <v>20</v>
      </c>
      <c r="E9698" s="2">
        <v>45645.431805555563</v>
      </c>
      <c r="F9698" s="2">
        <v>45645.438055555547</v>
      </c>
      <c r="G9698" t="str">
        <f t="shared" si="756"/>
        <v>12</v>
      </c>
      <c r="H9698" t="str">
        <f t="shared" si="757"/>
        <v>19</v>
      </c>
      <c r="I9698">
        <v>261</v>
      </c>
      <c r="J9698">
        <f t="shared" si="758"/>
        <v>4.3499999999999996</v>
      </c>
      <c r="K9698" t="s">
        <v>28</v>
      </c>
      <c r="L9698" t="s">
        <v>165</v>
      </c>
      <c r="M9698" t="s">
        <v>34</v>
      </c>
      <c r="N9698" t="b">
        <v>0</v>
      </c>
      <c r="O9698">
        <f>_xlfn.XLOOKUP(B9698,Machine_Info!A:A,Machine_Info!E:E)</f>
        <v>16</v>
      </c>
      <c r="P9698">
        <f t="shared" si="755"/>
        <v>11.65</v>
      </c>
      <c r="Q9698">
        <f t="shared" si="759"/>
        <v>0.72812500000000002</v>
      </c>
    </row>
    <row r="9699" spans="1:17" x14ac:dyDescent="0.2">
      <c r="A9699" t="s">
        <v>9817</v>
      </c>
      <c r="B9699" t="s">
        <v>63</v>
      </c>
      <c r="C9699" t="s">
        <v>64</v>
      </c>
      <c r="D9699" t="s">
        <v>32</v>
      </c>
      <c r="E9699" s="2">
        <v>45645.469768518517</v>
      </c>
      <c r="F9699" s="2">
        <v>45645.497546296298</v>
      </c>
      <c r="G9699" t="str">
        <f t="shared" si="756"/>
        <v>12</v>
      </c>
      <c r="H9699" t="str">
        <f t="shared" si="757"/>
        <v>19</v>
      </c>
      <c r="I9699">
        <v>165</v>
      </c>
      <c r="J9699">
        <f t="shared" si="758"/>
        <v>2.75</v>
      </c>
      <c r="K9699" t="s">
        <v>42</v>
      </c>
      <c r="L9699" t="s">
        <v>10160</v>
      </c>
      <c r="M9699" t="s">
        <v>44</v>
      </c>
      <c r="N9699" t="b">
        <v>0</v>
      </c>
      <c r="O9699">
        <f>_xlfn.XLOOKUP(B9699,Machine_Info!A:A,Machine_Info!E:E)</f>
        <v>20</v>
      </c>
      <c r="P9699">
        <f t="shared" si="755"/>
        <v>17.25</v>
      </c>
      <c r="Q9699">
        <f t="shared" si="759"/>
        <v>0.86250000000000004</v>
      </c>
    </row>
    <row r="9700" spans="1:17" x14ac:dyDescent="0.2">
      <c r="A9700" t="s">
        <v>9818</v>
      </c>
      <c r="B9700" t="s">
        <v>81</v>
      </c>
      <c r="C9700" t="s">
        <v>82</v>
      </c>
      <c r="D9700" t="s">
        <v>20</v>
      </c>
      <c r="E9700" s="2">
        <v>45645.524525462963</v>
      </c>
      <c r="F9700" s="2">
        <v>45645.639803240738</v>
      </c>
      <c r="G9700" t="str">
        <f t="shared" si="756"/>
        <v>12</v>
      </c>
      <c r="H9700" t="str">
        <f t="shared" si="757"/>
        <v>19</v>
      </c>
      <c r="I9700">
        <v>313</v>
      </c>
      <c r="J9700">
        <f t="shared" si="758"/>
        <v>5.2166666666666668</v>
      </c>
      <c r="K9700" t="s">
        <v>103</v>
      </c>
      <c r="L9700" t="s">
        <v>165</v>
      </c>
      <c r="M9700" t="s">
        <v>34</v>
      </c>
      <c r="N9700" t="b">
        <v>0</v>
      </c>
      <c r="O9700">
        <f>_xlfn.XLOOKUP(B9700,Machine_Info!A:A,Machine_Info!E:E)</f>
        <v>14</v>
      </c>
      <c r="P9700">
        <f t="shared" si="755"/>
        <v>8.7833333333333332</v>
      </c>
      <c r="Q9700">
        <f t="shared" si="759"/>
        <v>0.62738095238095237</v>
      </c>
    </row>
    <row r="9701" spans="1:17" x14ac:dyDescent="0.2">
      <c r="A9701" t="s">
        <v>9819</v>
      </c>
      <c r="B9701" t="s">
        <v>81</v>
      </c>
      <c r="C9701" t="s">
        <v>82</v>
      </c>
      <c r="D9701" t="s">
        <v>20</v>
      </c>
      <c r="E9701" s="2">
        <v>45645.525590277779</v>
      </c>
      <c r="F9701" s="2">
        <v>45645.529062499998</v>
      </c>
      <c r="G9701" t="str">
        <f t="shared" si="756"/>
        <v>12</v>
      </c>
      <c r="H9701" t="str">
        <f t="shared" si="757"/>
        <v>19</v>
      </c>
      <c r="I9701">
        <v>165</v>
      </c>
      <c r="J9701">
        <f t="shared" si="758"/>
        <v>2.75</v>
      </c>
      <c r="K9701" t="s">
        <v>103</v>
      </c>
      <c r="L9701" t="s">
        <v>61</v>
      </c>
      <c r="M9701" t="s">
        <v>23</v>
      </c>
      <c r="N9701" t="b">
        <v>0</v>
      </c>
      <c r="O9701">
        <f>_xlfn.XLOOKUP(B9701,Machine_Info!A:A,Machine_Info!E:E)</f>
        <v>14</v>
      </c>
      <c r="P9701">
        <f t="shared" si="755"/>
        <v>11.25</v>
      </c>
      <c r="Q9701">
        <f t="shared" si="759"/>
        <v>0.8035714285714286</v>
      </c>
    </row>
    <row r="9702" spans="1:17" x14ac:dyDescent="0.2">
      <c r="A9702" t="s">
        <v>9820</v>
      </c>
      <c r="B9702" t="s">
        <v>18</v>
      </c>
      <c r="C9702" t="s">
        <v>19</v>
      </c>
      <c r="D9702" t="s">
        <v>20</v>
      </c>
      <c r="E9702" s="2">
        <v>45645.528668981482</v>
      </c>
      <c r="F9702" s="2">
        <v>45645.55505787037</v>
      </c>
      <c r="G9702" t="str">
        <f t="shared" si="756"/>
        <v>12</v>
      </c>
      <c r="H9702" t="str">
        <f t="shared" si="757"/>
        <v>19</v>
      </c>
      <c r="I9702">
        <v>233</v>
      </c>
      <c r="J9702">
        <f t="shared" si="758"/>
        <v>3.8833333333333333</v>
      </c>
      <c r="K9702" t="s">
        <v>110</v>
      </c>
      <c r="L9702" t="s">
        <v>61</v>
      </c>
      <c r="M9702" t="s">
        <v>23</v>
      </c>
      <c r="N9702" t="b">
        <v>0</v>
      </c>
      <c r="O9702">
        <f>_xlfn.XLOOKUP(B9702,Machine_Info!A:A,Machine_Info!E:E)</f>
        <v>16</v>
      </c>
      <c r="P9702">
        <f t="shared" si="755"/>
        <v>12.116666666666667</v>
      </c>
      <c r="Q9702">
        <f t="shared" si="759"/>
        <v>0.7572916666666667</v>
      </c>
    </row>
    <row r="9703" spans="1:17" x14ac:dyDescent="0.2">
      <c r="A9703" t="s">
        <v>9821</v>
      </c>
      <c r="B9703" t="s">
        <v>160</v>
      </c>
      <c r="C9703" t="s">
        <v>161</v>
      </c>
      <c r="D9703" t="s">
        <v>32</v>
      </c>
      <c r="E9703" s="2">
        <v>45645.578958333332</v>
      </c>
      <c r="F9703" s="2">
        <v>45645.593541666669</v>
      </c>
      <c r="G9703" t="str">
        <f t="shared" si="756"/>
        <v>12</v>
      </c>
      <c r="H9703" t="str">
        <f t="shared" si="757"/>
        <v>19</v>
      </c>
      <c r="I9703">
        <v>325</v>
      </c>
      <c r="J9703">
        <f t="shared" si="758"/>
        <v>5.416666666666667</v>
      </c>
      <c r="K9703" t="s">
        <v>21</v>
      </c>
      <c r="L9703" t="s">
        <v>61</v>
      </c>
      <c r="M9703" t="s">
        <v>23</v>
      </c>
      <c r="N9703" t="b">
        <v>1</v>
      </c>
      <c r="O9703">
        <f>_xlfn.XLOOKUP(B9703,Machine_Info!A:A,Machine_Info!E:E)</f>
        <v>20</v>
      </c>
      <c r="P9703">
        <f t="shared" si="755"/>
        <v>14.583333333333332</v>
      </c>
      <c r="Q9703">
        <f t="shared" si="759"/>
        <v>0.72916666666666663</v>
      </c>
    </row>
    <row r="9704" spans="1:17" x14ac:dyDescent="0.2">
      <c r="A9704" t="s">
        <v>9822</v>
      </c>
      <c r="B9704" t="s">
        <v>160</v>
      </c>
      <c r="C9704" t="s">
        <v>161</v>
      </c>
      <c r="D9704" t="s">
        <v>32</v>
      </c>
      <c r="E9704" s="2">
        <v>45645.627002314817</v>
      </c>
      <c r="F9704" s="2">
        <v>45645.644363425927</v>
      </c>
      <c r="G9704" t="str">
        <f t="shared" si="756"/>
        <v>12</v>
      </c>
      <c r="H9704" t="str">
        <f t="shared" si="757"/>
        <v>19</v>
      </c>
      <c r="I9704">
        <v>354</v>
      </c>
      <c r="J9704">
        <f t="shared" si="758"/>
        <v>5.9</v>
      </c>
      <c r="K9704" t="s">
        <v>38</v>
      </c>
      <c r="L9704" t="s">
        <v>61</v>
      </c>
      <c r="M9704" t="s">
        <v>23</v>
      </c>
      <c r="N9704" t="b">
        <v>0</v>
      </c>
      <c r="O9704">
        <f>_xlfn.XLOOKUP(B9704,Machine_Info!A:A,Machine_Info!E:E)</f>
        <v>20</v>
      </c>
      <c r="P9704">
        <f t="shared" si="755"/>
        <v>14.1</v>
      </c>
      <c r="Q9704">
        <f t="shared" si="759"/>
        <v>0.70499999999999996</v>
      </c>
    </row>
    <row r="9705" spans="1:17" x14ac:dyDescent="0.2">
      <c r="A9705" t="s">
        <v>9823</v>
      </c>
      <c r="B9705" t="s">
        <v>52</v>
      </c>
      <c r="C9705" t="s">
        <v>53</v>
      </c>
      <c r="D9705" t="s">
        <v>27</v>
      </c>
      <c r="E9705" s="2">
        <v>45645.636689814812</v>
      </c>
      <c r="F9705" s="2">
        <v>45645.664467592593</v>
      </c>
      <c r="G9705" t="str">
        <f t="shared" si="756"/>
        <v>12</v>
      </c>
      <c r="H9705" t="str">
        <f t="shared" si="757"/>
        <v>19</v>
      </c>
      <c r="I9705">
        <v>51</v>
      </c>
      <c r="J9705">
        <f t="shared" si="758"/>
        <v>0.85</v>
      </c>
      <c r="K9705" t="s">
        <v>46</v>
      </c>
      <c r="L9705" t="s">
        <v>165</v>
      </c>
      <c r="M9705" t="s">
        <v>34</v>
      </c>
      <c r="N9705" t="b">
        <v>0</v>
      </c>
      <c r="O9705">
        <f>_xlfn.XLOOKUP(B9705,Machine_Info!A:A,Machine_Info!E:E)</f>
        <v>16</v>
      </c>
      <c r="P9705">
        <f t="shared" si="755"/>
        <v>15.15</v>
      </c>
      <c r="Q9705">
        <f t="shared" si="759"/>
        <v>0.94687500000000002</v>
      </c>
    </row>
    <row r="9706" spans="1:17" x14ac:dyDescent="0.2">
      <c r="A9706" t="s">
        <v>9824</v>
      </c>
      <c r="B9706" t="s">
        <v>163</v>
      </c>
      <c r="C9706" t="s">
        <v>164</v>
      </c>
      <c r="D9706" t="s">
        <v>32</v>
      </c>
      <c r="E9706" s="2">
        <v>45645.670682870368</v>
      </c>
      <c r="F9706" s="2">
        <v>45645.677627314813</v>
      </c>
      <c r="G9706" t="str">
        <f t="shared" si="756"/>
        <v>12</v>
      </c>
      <c r="H9706" t="str">
        <f t="shared" si="757"/>
        <v>19</v>
      </c>
      <c r="I9706">
        <v>307</v>
      </c>
      <c r="J9706">
        <f t="shared" si="758"/>
        <v>5.1166666666666663</v>
      </c>
      <c r="K9706" t="s">
        <v>42</v>
      </c>
      <c r="L9706" t="s">
        <v>10160</v>
      </c>
      <c r="M9706" t="s">
        <v>44</v>
      </c>
      <c r="N9706" t="b">
        <v>0</v>
      </c>
      <c r="O9706">
        <f>_xlfn.XLOOKUP(B9706,Machine_Info!A:A,Machine_Info!E:E)</f>
        <v>20</v>
      </c>
      <c r="P9706">
        <f t="shared" si="755"/>
        <v>14.883333333333333</v>
      </c>
      <c r="Q9706">
        <f t="shared" si="759"/>
        <v>0.74416666666666664</v>
      </c>
    </row>
    <row r="9707" spans="1:17" x14ac:dyDescent="0.2">
      <c r="A9707" t="s">
        <v>9825</v>
      </c>
      <c r="B9707" t="s">
        <v>25</v>
      </c>
      <c r="C9707" t="s">
        <v>26</v>
      </c>
      <c r="D9707" t="s">
        <v>27</v>
      </c>
      <c r="E9707" s="2">
        <v>45645.675462962958</v>
      </c>
      <c r="F9707" s="2">
        <v>45645.872685185182</v>
      </c>
      <c r="G9707" t="str">
        <f t="shared" si="756"/>
        <v>12</v>
      </c>
      <c r="H9707" t="str">
        <f t="shared" si="757"/>
        <v>19</v>
      </c>
      <c r="I9707">
        <v>1082</v>
      </c>
      <c r="J9707">
        <f t="shared" si="758"/>
        <v>18.033333333333335</v>
      </c>
      <c r="K9707" t="s">
        <v>42</v>
      </c>
      <c r="L9707" t="s">
        <v>10160</v>
      </c>
      <c r="M9707" t="s">
        <v>44</v>
      </c>
      <c r="N9707" t="b">
        <v>0</v>
      </c>
      <c r="O9707">
        <f>_xlfn.XLOOKUP(B9707,Machine_Info!A:A,Machine_Info!E:E)</f>
        <v>22</v>
      </c>
      <c r="P9707">
        <f t="shared" si="755"/>
        <v>3.966666666666665</v>
      </c>
      <c r="Q9707">
        <f t="shared" si="759"/>
        <v>0.18030303030303022</v>
      </c>
    </row>
    <row r="9708" spans="1:17" x14ac:dyDescent="0.2">
      <c r="A9708" t="s">
        <v>9826</v>
      </c>
      <c r="B9708" t="s">
        <v>18</v>
      </c>
      <c r="C9708" t="s">
        <v>19</v>
      </c>
      <c r="D9708" t="s">
        <v>20</v>
      </c>
      <c r="E9708" s="2">
        <v>45645.745532407411</v>
      </c>
      <c r="F9708" s="2">
        <v>45645.803171296298</v>
      </c>
      <c r="G9708" t="str">
        <f t="shared" si="756"/>
        <v>12</v>
      </c>
      <c r="H9708" t="str">
        <f t="shared" si="757"/>
        <v>19</v>
      </c>
      <c r="I9708">
        <v>201</v>
      </c>
      <c r="J9708">
        <f t="shared" si="758"/>
        <v>3.35</v>
      </c>
      <c r="K9708" t="s">
        <v>76</v>
      </c>
      <c r="L9708" t="s">
        <v>165</v>
      </c>
      <c r="M9708" t="s">
        <v>34</v>
      </c>
      <c r="N9708" t="b">
        <v>0</v>
      </c>
      <c r="O9708">
        <f>_xlfn.XLOOKUP(B9708,Machine_Info!A:A,Machine_Info!E:E)</f>
        <v>16</v>
      </c>
      <c r="P9708">
        <f t="shared" si="755"/>
        <v>12.65</v>
      </c>
      <c r="Q9708">
        <f t="shared" si="759"/>
        <v>0.79062500000000002</v>
      </c>
    </row>
    <row r="9709" spans="1:17" x14ac:dyDescent="0.2">
      <c r="A9709" t="s">
        <v>9827</v>
      </c>
      <c r="B9709" t="s">
        <v>253</v>
      </c>
      <c r="C9709" t="s">
        <v>254</v>
      </c>
      <c r="D9709" t="s">
        <v>59</v>
      </c>
      <c r="E9709" s="2">
        <v>45645.745868055557</v>
      </c>
      <c r="F9709" s="2">
        <v>45645.763923611114</v>
      </c>
      <c r="G9709" t="str">
        <f t="shared" si="756"/>
        <v>12</v>
      </c>
      <c r="H9709" t="str">
        <f t="shared" si="757"/>
        <v>19</v>
      </c>
      <c r="I9709">
        <v>5</v>
      </c>
      <c r="J9709">
        <f t="shared" si="758"/>
        <v>8.3333333333333329E-2</v>
      </c>
      <c r="K9709" t="s">
        <v>54</v>
      </c>
      <c r="L9709" t="s">
        <v>10160</v>
      </c>
      <c r="M9709" t="s">
        <v>44</v>
      </c>
      <c r="N9709" t="b">
        <v>1</v>
      </c>
      <c r="O9709">
        <f>_xlfn.XLOOKUP(B9709,Machine_Info!A:A,Machine_Info!E:E)</f>
        <v>22</v>
      </c>
      <c r="P9709">
        <f t="shared" si="755"/>
        <v>21.916666666666668</v>
      </c>
      <c r="Q9709">
        <f t="shared" si="759"/>
        <v>0.99621212121212122</v>
      </c>
    </row>
    <row r="9710" spans="1:17" x14ac:dyDescent="0.2">
      <c r="A9710" t="s">
        <v>9828</v>
      </c>
      <c r="B9710" t="s">
        <v>152</v>
      </c>
      <c r="C9710" t="s">
        <v>153</v>
      </c>
      <c r="D9710" t="s">
        <v>27</v>
      </c>
      <c r="E9710" s="2">
        <v>45645.78638888889</v>
      </c>
      <c r="F9710" s="2">
        <v>45645.805833333332</v>
      </c>
      <c r="G9710" t="str">
        <f t="shared" si="756"/>
        <v>12</v>
      </c>
      <c r="H9710" t="str">
        <f t="shared" si="757"/>
        <v>19</v>
      </c>
      <c r="I9710">
        <v>123</v>
      </c>
      <c r="J9710">
        <f t="shared" si="758"/>
        <v>2.0499999999999998</v>
      </c>
      <c r="K9710" t="s">
        <v>28</v>
      </c>
      <c r="L9710" t="s">
        <v>61</v>
      </c>
      <c r="M9710" t="s">
        <v>23</v>
      </c>
      <c r="N9710" t="b">
        <v>0</v>
      </c>
      <c r="O9710">
        <f>_xlfn.XLOOKUP(B9710,Machine_Info!A:A,Machine_Info!E:E)</f>
        <v>18</v>
      </c>
      <c r="P9710">
        <f t="shared" si="755"/>
        <v>15.95</v>
      </c>
      <c r="Q9710">
        <f t="shared" si="759"/>
        <v>0.88611111111111107</v>
      </c>
    </row>
    <row r="9711" spans="1:17" x14ac:dyDescent="0.2">
      <c r="A9711" t="s">
        <v>9829</v>
      </c>
      <c r="B9711" t="s">
        <v>171</v>
      </c>
      <c r="C9711" t="s">
        <v>172</v>
      </c>
      <c r="D9711" t="s">
        <v>32</v>
      </c>
      <c r="E9711" s="2">
        <v>45645.79792824074</v>
      </c>
      <c r="F9711" s="2">
        <v>45645.963900462957</v>
      </c>
      <c r="G9711" t="str">
        <f t="shared" si="756"/>
        <v>12</v>
      </c>
      <c r="H9711" t="str">
        <f t="shared" si="757"/>
        <v>19</v>
      </c>
      <c r="I9711">
        <v>147</v>
      </c>
      <c r="J9711">
        <f t="shared" si="758"/>
        <v>2.4500000000000002</v>
      </c>
      <c r="K9711" t="s">
        <v>42</v>
      </c>
      <c r="L9711" t="s">
        <v>165</v>
      </c>
      <c r="M9711" t="s">
        <v>34</v>
      </c>
      <c r="N9711" t="b">
        <v>0</v>
      </c>
      <c r="O9711">
        <f>_xlfn.XLOOKUP(B9711,Machine_Info!A:A,Machine_Info!E:E)</f>
        <v>16</v>
      </c>
      <c r="P9711">
        <f t="shared" si="755"/>
        <v>13.55</v>
      </c>
      <c r="Q9711">
        <f t="shared" si="759"/>
        <v>0.84687500000000004</v>
      </c>
    </row>
    <row r="9712" spans="1:17" x14ac:dyDescent="0.2">
      <c r="A9712" t="s">
        <v>9830</v>
      </c>
      <c r="B9712" t="s">
        <v>116</v>
      </c>
      <c r="C9712" t="s">
        <v>117</v>
      </c>
      <c r="D9712" t="s">
        <v>20</v>
      </c>
      <c r="E9712" s="2">
        <v>45645.821574074071</v>
      </c>
      <c r="F9712" s="2">
        <v>45646.015324074076</v>
      </c>
      <c r="G9712" t="str">
        <f t="shared" si="756"/>
        <v>12</v>
      </c>
      <c r="H9712" t="str">
        <f t="shared" si="757"/>
        <v>19</v>
      </c>
      <c r="I9712">
        <v>72</v>
      </c>
      <c r="J9712">
        <f t="shared" si="758"/>
        <v>1.2</v>
      </c>
      <c r="K9712" t="s">
        <v>42</v>
      </c>
      <c r="L9712" t="s">
        <v>10160</v>
      </c>
      <c r="M9712" t="s">
        <v>44</v>
      </c>
      <c r="N9712" t="b">
        <v>0</v>
      </c>
      <c r="O9712">
        <f>_xlfn.XLOOKUP(B9712,Machine_Info!A:A,Machine_Info!E:E)</f>
        <v>16</v>
      </c>
      <c r="P9712">
        <f t="shared" si="755"/>
        <v>14.8</v>
      </c>
      <c r="Q9712">
        <f t="shared" si="759"/>
        <v>0.92500000000000004</v>
      </c>
    </row>
    <row r="9713" spans="1:17" x14ac:dyDescent="0.2">
      <c r="A9713" t="s">
        <v>9831</v>
      </c>
      <c r="B9713" t="s">
        <v>167</v>
      </c>
      <c r="C9713" t="s">
        <v>168</v>
      </c>
      <c r="D9713" t="s">
        <v>59</v>
      </c>
      <c r="E9713" s="2">
        <v>45645.884317129632</v>
      </c>
      <c r="F9713" s="2">
        <v>45646.019733796304</v>
      </c>
      <c r="G9713" t="str">
        <f t="shared" si="756"/>
        <v>12</v>
      </c>
      <c r="H9713" t="str">
        <f t="shared" si="757"/>
        <v>19</v>
      </c>
      <c r="I9713">
        <v>275</v>
      </c>
      <c r="J9713">
        <f t="shared" si="758"/>
        <v>4.583333333333333</v>
      </c>
      <c r="K9713" t="s">
        <v>76</v>
      </c>
      <c r="L9713" t="s">
        <v>10160</v>
      </c>
      <c r="M9713" t="s">
        <v>44</v>
      </c>
      <c r="N9713" t="b">
        <v>0</v>
      </c>
      <c r="O9713">
        <f>_xlfn.XLOOKUP(B9713,Machine_Info!A:A,Machine_Info!E:E)</f>
        <v>14</v>
      </c>
      <c r="P9713">
        <f t="shared" si="755"/>
        <v>9.4166666666666679</v>
      </c>
      <c r="Q9713">
        <f t="shared" si="759"/>
        <v>0.67261904761904767</v>
      </c>
    </row>
    <row r="9714" spans="1:17" x14ac:dyDescent="0.2">
      <c r="A9714" t="s">
        <v>9832</v>
      </c>
      <c r="B9714" t="s">
        <v>160</v>
      </c>
      <c r="C9714" t="s">
        <v>161</v>
      </c>
      <c r="D9714" t="s">
        <v>32</v>
      </c>
      <c r="E9714" s="2">
        <v>45645.893067129633</v>
      </c>
      <c r="F9714" s="2">
        <v>45645.92015046296</v>
      </c>
      <c r="G9714" t="str">
        <f t="shared" si="756"/>
        <v>12</v>
      </c>
      <c r="H9714" t="str">
        <f t="shared" si="757"/>
        <v>19</v>
      </c>
      <c r="I9714">
        <v>298</v>
      </c>
      <c r="J9714">
        <f t="shared" si="758"/>
        <v>4.9666666666666668</v>
      </c>
      <c r="K9714" t="s">
        <v>42</v>
      </c>
      <c r="L9714" t="s">
        <v>61</v>
      </c>
      <c r="M9714" t="s">
        <v>23</v>
      </c>
      <c r="N9714" t="b">
        <v>0</v>
      </c>
      <c r="O9714">
        <f>_xlfn.XLOOKUP(B9714,Machine_Info!A:A,Machine_Info!E:E)</f>
        <v>20</v>
      </c>
      <c r="P9714">
        <f t="shared" si="755"/>
        <v>15.033333333333333</v>
      </c>
      <c r="Q9714">
        <f t="shared" si="759"/>
        <v>0.75166666666666671</v>
      </c>
    </row>
    <row r="9715" spans="1:17" x14ac:dyDescent="0.2">
      <c r="A9715" t="s">
        <v>9833</v>
      </c>
      <c r="B9715" t="s">
        <v>125</v>
      </c>
      <c r="C9715" t="s">
        <v>126</v>
      </c>
      <c r="D9715" t="s">
        <v>20</v>
      </c>
      <c r="E9715" s="2">
        <v>45645.935833333337</v>
      </c>
      <c r="F9715" s="2">
        <v>45645.952499999999</v>
      </c>
      <c r="G9715" t="str">
        <f t="shared" si="756"/>
        <v>12</v>
      </c>
      <c r="H9715" t="str">
        <f t="shared" si="757"/>
        <v>19</v>
      </c>
      <c r="I9715">
        <v>171</v>
      </c>
      <c r="J9715">
        <f t="shared" si="758"/>
        <v>2.85</v>
      </c>
      <c r="K9715" t="s">
        <v>54</v>
      </c>
      <c r="L9715" t="s">
        <v>61</v>
      </c>
      <c r="M9715" t="s">
        <v>23</v>
      </c>
      <c r="N9715" t="b">
        <v>1</v>
      </c>
      <c r="O9715">
        <f>_xlfn.XLOOKUP(B9715,Machine_Info!A:A,Machine_Info!E:E)</f>
        <v>18</v>
      </c>
      <c r="P9715">
        <f t="shared" si="755"/>
        <v>15.15</v>
      </c>
      <c r="Q9715">
        <f t="shared" si="759"/>
        <v>0.84166666666666667</v>
      </c>
    </row>
    <row r="9716" spans="1:17" x14ac:dyDescent="0.2">
      <c r="A9716" t="s">
        <v>9834</v>
      </c>
      <c r="B9716" t="s">
        <v>142</v>
      </c>
      <c r="C9716" t="s">
        <v>143</v>
      </c>
      <c r="D9716" t="s">
        <v>27</v>
      </c>
      <c r="E9716" s="2">
        <v>45645.938576388893</v>
      </c>
      <c r="F9716" s="2">
        <v>45646.030243055553</v>
      </c>
      <c r="G9716" t="str">
        <f t="shared" si="756"/>
        <v>12</v>
      </c>
      <c r="H9716" t="str">
        <f t="shared" si="757"/>
        <v>19</v>
      </c>
      <c r="I9716">
        <v>352</v>
      </c>
      <c r="J9716">
        <f t="shared" si="758"/>
        <v>5.8666666666666663</v>
      </c>
      <c r="K9716" t="s">
        <v>103</v>
      </c>
      <c r="L9716" t="s">
        <v>165</v>
      </c>
      <c r="M9716" t="s">
        <v>34</v>
      </c>
      <c r="N9716" t="b">
        <v>0</v>
      </c>
      <c r="O9716">
        <f>_xlfn.XLOOKUP(B9716,Machine_Info!A:A,Machine_Info!E:E)</f>
        <v>22</v>
      </c>
      <c r="P9716">
        <f t="shared" si="755"/>
        <v>16.133333333333333</v>
      </c>
      <c r="Q9716">
        <f t="shared" si="759"/>
        <v>0.73333333333333328</v>
      </c>
    </row>
    <row r="9717" spans="1:17" x14ac:dyDescent="0.2">
      <c r="A9717" t="s">
        <v>9835</v>
      </c>
      <c r="B9717" t="s">
        <v>253</v>
      </c>
      <c r="C9717" t="s">
        <v>254</v>
      </c>
      <c r="D9717" t="s">
        <v>59</v>
      </c>
      <c r="E9717" s="2">
        <v>45646.057592592602</v>
      </c>
      <c r="F9717" s="2">
        <v>45646.304120370369</v>
      </c>
      <c r="G9717" t="str">
        <f t="shared" si="756"/>
        <v>12</v>
      </c>
      <c r="H9717" t="str">
        <f t="shared" si="757"/>
        <v>20</v>
      </c>
      <c r="I9717">
        <v>5</v>
      </c>
      <c r="J9717">
        <f t="shared" si="758"/>
        <v>8.3333333333333329E-2</v>
      </c>
      <c r="K9717" t="s">
        <v>21</v>
      </c>
      <c r="L9717" t="s">
        <v>165</v>
      </c>
      <c r="M9717" t="s">
        <v>34</v>
      </c>
      <c r="N9717" t="b">
        <v>1</v>
      </c>
      <c r="O9717">
        <f>_xlfn.XLOOKUP(B9717,Machine_Info!A:A,Machine_Info!E:E)</f>
        <v>22</v>
      </c>
      <c r="P9717">
        <f t="shared" si="755"/>
        <v>21.916666666666668</v>
      </c>
      <c r="Q9717">
        <f t="shared" si="759"/>
        <v>0.99621212121212122</v>
      </c>
    </row>
    <row r="9718" spans="1:17" x14ac:dyDescent="0.2">
      <c r="A9718" t="s">
        <v>9836</v>
      </c>
      <c r="B9718" t="s">
        <v>142</v>
      </c>
      <c r="C9718" t="s">
        <v>143</v>
      </c>
      <c r="D9718" t="s">
        <v>27</v>
      </c>
      <c r="E9718" s="2">
        <v>45646.075648148151</v>
      </c>
      <c r="F9718" s="2">
        <v>45646.47148148148</v>
      </c>
      <c r="G9718" t="str">
        <f t="shared" si="756"/>
        <v>12</v>
      </c>
      <c r="H9718" t="str">
        <f t="shared" si="757"/>
        <v>20</v>
      </c>
      <c r="I9718">
        <v>151</v>
      </c>
      <c r="J9718">
        <f t="shared" si="758"/>
        <v>2.5166666666666666</v>
      </c>
      <c r="K9718" t="s">
        <v>103</v>
      </c>
      <c r="L9718" t="s">
        <v>10160</v>
      </c>
      <c r="M9718" t="s">
        <v>44</v>
      </c>
      <c r="N9718" t="b">
        <v>0</v>
      </c>
      <c r="O9718">
        <f>_xlfn.XLOOKUP(B9718,Machine_Info!A:A,Machine_Info!E:E)</f>
        <v>22</v>
      </c>
      <c r="P9718">
        <f t="shared" si="755"/>
        <v>19.483333333333334</v>
      </c>
      <c r="Q9718">
        <f t="shared" si="759"/>
        <v>0.88560606060606062</v>
      </c>
    </row>
    <row r="9719" spans="1:17" x14ac:dyDescent="0.2">
      <c r="A9719" t="s">
        <v>9837</v>
      </c>
      <c r="B9719" t="s">
        <v>81</v>
      </c>
      <c r="C9719" t="s">
        <v>82</v>
      </c>
      <c r="D9719" t="s">
        <v>20</v>
      </c>
      <c r="E9719" s="2">
        <v>45646.105462962973</v>
      </c>
      <c r="F9719" s="2">
        <v>45646.112407407411</v>
      </c>
      <c r="G9719" t="str">
        <f t="shared" si="756"/>
        <v>12</v>
      </c>
      <c r="H9719" t="str">
        <f t="shared" si="757"/>
        <v>20</v>
      </c>
      <c r="I9719">
        <v>175</v>
      </c>
      <c r="J9719">
        <f t="shared" si="758"/>
        <v>2.9166666666666665</v>
      </c>
      <c r="K9719" t="s">
        <v>76</v>
      </c>
      <c r="L9719" t="s">
        <v>61</v>
      </c>
      <c r="M9719" t="s">
        <v>23</v>
      </c>
      <c r="N9719" t="b">
        <v>0</v>
      </c>
      <c r="O9719">
        <f>_xlfn.XLOOKUP(B9719,Machine_Info!A:A,Machine_Info!E:E)</f>
        <v>14</v>
      </c>
      <c r="P9719">
        <f t="shared" si="755"/>
        <v>11.083333333333334</v>
      </c>
      <c r="Q9719">
        <f t="shared" si="759"/>
        <v>0.79166666666666674</v>
      </c>
    </row>
    <row r="9720" spans="1:17" x14ac:dyDescent="0.2">
      <c r="A9720" t="s">
        <v>9838</v>
      </c>
      <c r="B9720" t="s">
        <v>66</v>
      </c>
      <c r="C9720" t="s">
        <v>67</v>
      </c>
      <c r="D9720" t="s">
        <v>32</v>
      </c>
      <c r="E9720" s="2">
        <v>45646.169594907413</v>
      </c>
      <c r="F9720" s="2">
        <v>45646.359178240738</v>
      </c>
      <c r="G9720" t="str">
        <f t="shared" si="756"/>
        <v>12</v>
      </c>
      <c r="H9720" t="str">
        <f t="shared" si="757"/>
        <v>20</v>
      </c>
      <c r="I9720">
        <v>140</v>
      </c>
      <c r="J9720">
        <f t="shared" si="758"/>
        <v>2.3333333333333335</v>
      </c>
      <c r="K9720" t="s">
        <v>42</v>
      </c>
      <c r="L9720" t="s">
        <v>165</v>
      </c>
      <c r="M9720" t="s">
        <v>34</v>
      </c>
      <c r="N9720" t="b">
        <v>0</v>
      </c>
      <c r="O9720">
        <f>_xlfn.XLOOKUP(B9720,Machine_Info!A:A,Machine_Info!E:E)</f>
        <v>14</v>
      </c>
      <c r="P9720">
        <f t="shared" si="755"/>
        <v>11.666666666666666</v>
      </c>
      <c r="Q9720">
        <f t="shared" si="759"/>
        <v>0.83333333333333326</v>
      </c>
    </row>
    <row r="9721" spans="1:17" x14ac:dyDescent="0.2">
      <c r="A9721" t="s">
        <v>9839</v>
      </c>
      <c r="B9721" t="s">
        <v>84</v>
      </c>
      <c r="C9721" t="s">
        <v>85</v>
      </c>
      <c r="D9721" t="s">
        <v>27</v>
      </c>
      <c r="E9721" s="2">
        <v>45646.232731481483</v>
      </c>
      <c r="F9721" s="2">
        <v>45646.343842592592</v>
      </c>
      <c r="G9721" t="str">
        <f t="shared" si="756"/>
        <v>12</v>
      </c>
      <c r="H9721" t="str">
        <f t="shared" si="757"/>
        <v>20</v>
      </c>
      <c r="I9721">
        <v>304</v>
      </c>
      <c r="J9721">
        <f t="shared" si="758"/>
        <v>5.0666666666666664</v>
      </c>
      <c r="K9721" t="s">
        <v>46</v>
      </c>
      <c r="L9721" t="s">
        <v>10160</v>
      </c>
      <c r="M9721" t="s">
        <v>44</v>
      </c>
      <c r="N9721" t="b">
        <v>0</v>
      </c>
      <c r="O9721">
        <f>_xlfn.XLOOKUP(B9721,Machine_Info!A:A,Machine_Info!E:E)</f>
        <v>22</v>
      </c>
      <c r="P9721">
        <f t="shared" si="755"/>
        <v>16.933333333333334</v>
      </c>
      <c r="Q9721">
        <f t="shared" si="759"/>
        <v>0.76969696969696966</v>
      </c>
    </row>
    <row r="9722" spans="1:17" x14ac:dyDescent="0.2">
      <c r="A9722" t="s">
        <v>9840</v>
      </c>
      <c r="B9722" t="s">
        <v>49</v>
      </c>
      <c r="C9722" t="s">
        <v>50</v>
      </c>
      <c r="D9722" t="s">
        <v>20</v>
      </c>
      <c r="E9722" s="2">
        <v>45646.384768518517</v>
      </c>
      <c r="F9722" s="2">
        <v>45646.505601851852</v>
      </c>
      <c r="G9722" t="str">
        <f t="shared" si="756"/>
        <v>12</v>
      </c>
      <c r="H9722" t="str">
        <f t="shared" si="757"/>
        <v>20</v>
      </c>
      <c r="I9722">
        <v>761</v>
      </c>
      <c r="J9722">
        <f t="shared" si="758"/>
        <v>12.683333333333334</v>
      </c>
      <c r="K9722" t="s">
        <v>42</v>
      </c>
      <c r="L9722" t="s">
        <v>61</v>
      </c>
      <c r="M9722" t="s">
        <v>23</v>
      </c>
      <c r="N9722" t="b">
        <v>0</v>
      </c>
      <c r="O9722">
        <f>_xlfn.XLOOKUP(B9722,Machine_Info!A:A,Machine_Info!E:E)</f>
        <v>22</v>
      </c>
      <c r="P9722">
        <f t="shared" si="755"/>
        <v>9.3166666666666664</v>
      </c>
      <c r="Q9722">
        <f t="shared" si="759"/>
        <v>0.42348484848484846</v>
      </c>
    </row>
    <row r="9723" spans="1:17" x14ac:dyDescent="0.2">
      <c r="A9723" t="s">
        <v>9841</v>
      </c>
      <c r="B9723" t="s">
        <v>84</v>
      </c>
      <c r="C9723" t="s">
        <v>85</v>
      </c>
      <c r="D9723" t="s">
        <v>27</v>
      </c>
      <c r="E9723" s="2">
        <v>45646.443541666667</v>
      </c>
      <c r="F9723" s="2">
        <v>45646.446319444447</v>
      </c>
      <c r="G9723" t="str">
        <f t="shared" si="756"/>
        <v>12</v>
      </c>
      <c r="H9723" t="str">
        <f t="shared" si="757"/>
        <v>20</v>
      </c>
      <c r="I9723">
        <v>299</v>
      </c>
      <c r="J9723">
        <f t="shared" si="758"/>
        <v>4.9833333333333334</v>
      </c>
      <c r="K9723" t="s">
        <v>71</v>
      </c>
      <c r="L9723" t="s">
        <v>165</v>
      </c>
      <c r="M9723" t="s">
        <v>34</v>
      </c>
      <c r="N9723" t="b">
        <v>1</v>
      </c>
      <c r="O9723">
        <f>_xlfn.XLOOKUP(B9723,Machine_Info!A:A,Machine_Info!E:E)</f>
        <v>22</v>
      </c>
      <c r="P9723">
        <f t="shared" si="755"/>
        <v>17.016666666666666</v>
      </c>
      <c r="Q9723">
        <f t="shared" si="759"/>
        <v>0.77348484848484844</v>
      </c>
    </row>
    <row r="9724" spans="1:17" x14ac:dyDescent="0.2">
      <c r="A9724" t="s">
        <v>9842</v>
      </c>
      <c r="B9724" t="s">
        <v>253</v>
      </c>
      <c r="C9724" t="s">
        <v>254</v>
      </c>
      <c r="D9724" t="s">
        <v>59</v>
      </c>
      <c r="E9724" s="2">
        <v>45646.446168981478</v>
      </c>
      <c r="F9724" s="2">
        <v>45646.952418981477</v>
      </c>
      <c r="G9724" t="str">
        <f t="shared" si="756"/>
        <v>12</v>
      </c>
      <c r="H9724" t="str">
        <f t="shared" si="757"/>
        <v>20</v>
      </c>
      <c r="I9724">
        <v>5</v>
      </c>
      <c r="J9724">
        <f t="shared" si="758"/>
        <v>8.3333333333333329E-2</v>
      </c>
      <c r="K9724" t="s">
        <v>21</v>
      </c>
      <c r="L9724" t="s">
        <v>61</v>
      </c>
      <c r="M9724" t="s">
        <v>23</v>
      </c>
      <c r="N9724" t="b">
        <v>1</v>
      </c>
      <c r="O9724">
        <f>_xlfn.XLOOKUP(B9724,Machine_Info!A:A,Machine_Info!E:E)</f>
        <v>22</v>
      </c>
      <c r="P9724">
        <f t="shared" si="755"/>
        <v>21.916666666666668</v>
      </c>
      <c r="Q9724">
        <f t="shared" si="759"/>
        <v>0.99621212121212122</v>
      </c>
    </row>
    <row r="9725" spans="1:17" x14ac:dyDescent="0.2">
      <c r="A9725" t="s">
        <v>9843</v>
      </c>
      <c r="B9725" t="s">
        <v>174</v>
      </c>
      <c r="C9725" t="s">
        <v>175</v>
      </c>
      <c r="D9725" t="s">
        <v>59</v>
      </c>
      <c r="E9725" s="2">
        <v>45646.479155092587</v>
      </c>
      <c r="F9725" s="2">
        <v>45646.647905092592</v>
      </c>
      <c r="G9725" t="str">
        <f t="shared" si="756"/>
        <v>12</v>
      </c>
      <c r="H9725" t="str">
        <f t="shared" si="757"/>
        <v>20</v>
      </c>
      <c r="I9725">
        <v>106</v>
      </c>
      <c r="J9725">
        <f t="shared" si="758"/>
        <v>1.7666666666666666</v>
      </c>
      <c r="K9725" t="s">
        <v>42</v>
      </c>
      <c r="L9725" t="s">
        <v>61</v>
      </c>
      <c r="M9725" t="s">
        <v>23</v>
      </c>
      <c r="N9725" t="b">
        <v>0</v>
      </c>
      <c r="O9725">
        <f>_xlfn.XLOOKUP(B9725,Machine_Info!A:A,Machine_Info!E:E)</f>
        <v>14</v>
      </c>
      <c r="P9725">
        <f t="shared" si="755"/>
        <v>12.233333333333334</v>
      </c>
      <c r="Q9725">
        <f t="shared" si="759"/>
        <v>0.87380952380952392</v>
      </c>
    </row>
    <row r="9726" spans="1:17" x14ac:dyDescent="0.2">
      <c r="A9726" t="s">
        <v>9844</v>
      </c>
      <c r="B9726" t="s">
        <v>40</v>
      </c>
      <c r="C9726" t="s">
        <v>41</v>
      </c>
      <c r="D9726" t="s">
        <v>20</v>
      </c>
      <c r="E9726" s="2">
        <v>45646.568229166667</v>
      </c>
      <c r="F9726" s="2">
        <v>45646.587673611109</v>
      </c>
      <c r="G9726" t="str">
        <f t="shared" si="756"/>
        <v>12</v>
      </c>
      <c r="H9726" t="str">
        <f t="shared" si="757"/>
        <v>20</v>
      </c>
      <c r="I9726">
        <v>928</v>
      </c>
      <c r="J9726">
        <f t="shared" si="758"/>
        <v>15.466666666666667</v>
      </c>
      <c r="K9726" t="s">
        <v>28</v>
      </c>
      <c r="L9726" t="s">
        <v>165</v>
      </c>
      <c r="M9726" t="s">
        <v>34</v>
      </c>
      <c r="N9726" t="b">
        <v>0</v>
      </c>
      <c r="O9726">
        <f>_xlfn.XLOOKUP(B9726,Machine_Info!A:A,Machine_Info!E:E)</f>
        <v>18</v>
      </c>
      <c r="P9726">
        <f t="shared" si="755"/>
        <v>2.5333333333333332</v>
      </c>
      <c r="Q9726">
        <f t="shared" si="759"/>
        <v>0.14074074074074072</v>
      </c>
    </row>
    <row r="9727" spans="1:17" x14ac:dyDescent="0.2">
      <c r="A9727" t="s">
        <v>9845</v>
      </c>
      <c r="B9727" t="s">
        <v>52</v>
      </c>
      <c r="C9727" t="s">
        <v>53</v>
      </c>
      <c r="D9727" t="s">
        <v>27</v>
      </c>
      <c r="E9727" s="2">
        <v>45646.573958333327</v>
      </c>
      <c r="F9727" s="2">
        <v>45646.616319444453</v>
      </c>
      <c r="G9727" t="str">
        <f t="shared" si="756"/>
        <v>12</v>
      </c>
      <c r="H9727" t="str">
        <f t="shared" si="757"/>
        <v>20</v>
      </c>
      <c r="I9727">
        <v>57</v>
      </c>
      <c r="J9727">
        <f t="shared" si="758"/>
        <v>0.95</v>
      </c>
      <c r="K9727" t="s">
        <v>28</v>
      </c>
      <c r="L9727" t="s">
        <v>10160</v>
      </c>
      <c r="M9727" t="s">
        <v>44</v>
      </c>
      <c r="N9727" t="b">
        <v>0</v>
      </c>
      <c r="O9727">
        <f>_xlfn.XLOOKUP(B9727,Machine_Info!A:A,Machine_Info!E:E)</f>
        <v>16</v>
      </c>
      <c r="P9727">
        <f t="shared" si="755"/>
        <v>15.05</v>
      </c>
      <c r="Q9727">
        <f t="shared" si="759"/>
        <v>0.94062500000000004</v>
      </c>
    </row>
    <row r="9728" spans="1:17" x14ac:dyDescent="0.2">
      <c r="A9728" t="s">
        <v>9846</v>
      </c>
      <c r="B9728" t="s">
        <v>52</v>
      </c>
      <c r="C9728" t="s">
        <v>53</v>
      </c>
      <c r="D9728" t="s">
        <v>27</v>
      </c>
      <c r="E9728" s="2">
        <v>45646.59584490741</v>
      </c>
      <c r="F9728" s="2">
        <v>45646.82640046296</v>
      </c>
      <c r="G9728" t="str">
        <f t="shared" si="756"/>
        <v>12</v>
      </c>
      <c r="H9728" t="str">
        <f t="shared" si="757"/>
        <v>20</v>
      </c>
      <c r="I9728">
        <v>57</v>
      </c>
      <c r="J9728">
        <f t="shared" si="758"/>
        <v>0.95</v>
      </c>
      <c r="K9728" t="s">
        <v>38</v>
      </c>
      <c r="L9728" t="s">
        <v>61</v>
      </c>
      <c r="M9728" t="s">
        <v>23</v>
      </c>
      <c r="N9728" t="b">
        <v>0</v>
      </c>
      <c r="O9728">
        <f>_xlfn.XLOOKUP(B9728,Machine_Info!A:A,Machine_Info!E:E)</f>
        <v>16</v>
      </c>
      <c r="P9728">
        <f t="shared" si="755"/>
        <v>15.05</v>
      </c>
      <c r="Q9728">
        <f t="shared" si="759"/>
        <v>0.94062500000000004</v>
      </c>
    </row>
    <row r="9729" spans="1:17" x14ac:dyDescent="0.2">
      <c r="A9729" t="s">
        <v>9847</v>
      </c>
      <c r="B9729" t="s">
        <v>52</v>
      </c>
      <c r="C9729" t="s">
        <v>53</v>
      </c>
      <c r="D9729" t="s">
        <v>27</v>
      </c>
      <c r="E9729" s="2">
        <v>45646.630162037043</v>
      </c>
      <c r="F9729" s="2">
        <v>45646.664189814823</v>
      </c>
      <c r="G9729" t="str">
        <f t="shared" si="756"/>
        <v>12</v>
      </c>
      <c r="H9729" t="str">
        <f t="shared" si="757"/>
        <v>20</v>
      </c>
      <c r="I9729">
        <v>26</v>
      </c>
      <c r="J9729">
        <f t="shared" si="758"/>
        <v>0.43333333333333335</v>
      </c>
      <c r="K9729" t="s">
        <v>21</v>
      </c>
      <c r="L9729" t="s">
        <v>61</v>
      </c>
      <c r="M9729" t="s">
        <v>23</v>
      </c>
      <c r="N9729" t="b">
        <v>1</v>
      </c>
      <c r="O9729">
        <f>_xlfn.XLOOKUP(B9729,Machine_Info!A:A,Machine_Info!E:E)</f>
        <v>16</v>
      </c>
      <c r="P9729">
        <f t="shared" si="755"/>
        <v>15.566666666666666</v>
      </c>
      <c r="Q9729">
        <f t="shared" si="759"/>
        <v>0.97291666666666665</v>
      </c>
    </row>
    <row r="9730" spans="1:17" x14ac:dyDescent="0.2">
      <c r="A9730" t="s">
        <v>9848</v>
      </c>
      <c r="B9730" t="s">
        <v>135</v>
      </c>
      <c r="C9730" t="s">
        <v>136</v>
      </c>
      <c r="D9730" t="s">
        <v>32</v>
      </c>
      <c r="E9730" s="2">
        <v>45646.677199074067</v>
      </c>
      <c r="F9730" s="2">
        <v>45646.685532407413</v>
      </c>
      <c r="G9730" t="str">
        <f t="shared" si="756"/>
        <v>12</v>
      </c>
      <c r="H9730" t="str">
        <f t="shared" si="757"/>
        <v>20</v>
      </c>
      <c r="I9730">
        <v>351</v>
      </c>
      <c r="J9730">
        <f t="shared" si="758"/>
        <v>5.85</v>
      </c>
      <c r="K9730" t="s">
        <v>110</v>
      </c>
      <c r="L9730" t="s">
        <v>165</v>
      </c>
      <c r="M9730" t="s">
        <v>34</v>
      </c>
      <c r="N9730" t="b">
        <v>0</v>
      </c>
      <c r="O9730">
        <f>_xlfn.XLOOKUP(B9730,Machine_Info!A:A,Machine_Info!E:E)</f>
        <v>20</v>
      </c>
      <c r="P9730">
        <f t="shared" ref="P9730:P9793" si="760">O9730-J9730</f>
        <v>14.15</v>
      </c>
      <c r="Q9730">
        <f t="shared" si="759"/>
        <v>0.70750000000000002</v>
      </c>
    </row>
    <row r="9731" spans="1:17" x14ac:dyDescent="0.2">
      <c r="A9731" t="s">
        <v>9849</v>
      </c>
      <c r="B9731" t="s">
        <v>139</v>
      </c>
      <c r="C9731" t="s">
        <v>140</v>
      </c>
      <c r="D9731" t="s">
        <v>59</v>
      </c>
      <c r="E9731" s="2">
        <v>45646.733506944453</v>
      </c>
      <c r="F9731" s="2">
        <v>45646.771006944437</v>
      </c>
      <c r="G9731" t="str">
        <f t="shared" ref="G9731:G9794" si="761">TEXT(E9731,"mm")</f>
        <v>12</v>
      </c>
      <c r="H9731" t="str">
        <f t="shared" ref="H9731:H9794" si="762">TEXT(E9731,"dd")</f>
        <v>20</v>
      </c>
      <c r="I9731">
        <v>362</v>
      </c>
      <c r="J9731">
        <f t="shared" ref="J9731:J9794" si="763">I9731/60</f>
        <v>6.0333333333333332</v>
      </c>
      <c r="K9731" t="s">
        <v>28</v>
      </c>
      <c r="L9731" t="s">
        <v>61</v>
      </c>
      <c r="M9731" t="s">
        <v>23</v>
      </c>
      <c r="N9731" t="b">
        <v>0</v>
      </c>
      <c r="O9731">
        <f>_xlfn.XLOOKUP(B9731,Machine_Info!A:A,Machine_Info!E:E)</f>
        <v>20</v>
      </c>
      <c r="P9731">
        <f t="shared" si="760"/>
        <v>13.966666666666667</v>
      </c>
      <c r="Q9731">
        <f t="shared" ref="Q9731:Q9794" si="764">P9731/O9731</f>
        <v>0.69833333333333336</v>
      </c>
    </row>
    <row r="9732" spans="1:17" x14ac:dyDescent="0.2">
      <c r="A9732" t="s">
        <v>9850</v>
      </c>
      <c r="B9732" t="s">
        <v>36</v>
      </c>
      <c r="C9732" t="s">
        <v>37</v>
      </c>
      <c r="D9732" t="s">
        <v>20</v>
      </c>
      <c r="E9732" s="2">
        <v>45646.76871527778</v>
      </c>
      <c r="F9732" s="2">
        <v>45646.772187499999</v>
      </c>
      <c r="G9732" t="str">
        <f t="shared" si="761"/>
        <v>12</v>
      </c>
      <c r="H9732" t="str">
        <f t="shared" si="762"/>
        <v>20</v>
      </c>
      <c r="I9732">
        <v>866</v>
      </c>
      <c r="J9732">
        <f t="shared" si="763"/>
        <v>14.433333333333334</v>
      </c>
      <c r="K9732" t="s">
        <v>71</v>
      </c>
      <c r="L9732" t="s">
        <v>61</v>
      </c>
      <c r="M9732" t="s">
        <v>23</v>
      </c>
      <c r="N9732" t="b">
        <v>1</v>
      </c>
      <c r="O9732">
        <f>_xlfn.XLOOKUP(B9732,Machine_Info!A:A,Machine_Info!E:E)</f>
        <v>18</v>
      </c>
      <c r="P9732">
        <f t="shared" si="760"/>
        <v>3.5666666666666664</v>
      </c>
      <c r="Q9732">
        <f t="shared" si="764"/>
        <v>0.19814814814814813</v>
      </c>
    </row>
    <row r="9733" spans="1:17" x14ac:dyDescent="0.2">
      <c r="A9733" t="s">
        <v>9851</v>
      </c>
      <c r="B9733" t="s">
        <v>81</v>
      </c>
      <c r="C9733" t="s">
        <v>82</v>
      </c>
      <c r="D9733" t="s">
        <v>20</v>
      </c>
      <c r="E9733" s="2">
        <v>45646.857037037043</v>
      </c>
      <c r="F9733" s="2">
        <v>45646.859814814823</v>
      </c>
      <c r="G9733" t="str">
        <f t="shared" si="761"/>
        <v>12</v>
      </c>
      <c r="H9733" t="str">
        <f t="shared" si="762"/>
        <v>20</v>
      </c>
      <c r="I9733">
        <v>211</v>
      </c>
      <c r="J9733">
        <f t="shared" si="763"/>
        <v>3.5166666666666666</v>
      </c>
      <c r="K9733" t="s">
        <v>42</v>
      </c>
      <c r="L9733" t="s">
        <v>61</v>
      </c>
      <c r="M9733" t="s">
        <v>23</v>
      </c>
      <c r="N9733" t="b">
        <v>0</v>
      </c>
      <c r="O9733">
        <f>_xlfn.XLOOKUP(B9733,Machine_Info!A:A,Machine_Info!E:E)</f>
        <v>14</v>
      </c>
      <c r="P9733">
        <f t="shared" si="760"/>
        <v>10.483333333333334</v>
      </c>
      <c r="Q9733">
        <f t="shared" si="764"/>
        <v>0.74880952380952392</v>
      </c>
    </row>
    <row r="9734" spans="1:17" x14ac:dyDescent="0.2">
      <c r="A9734" t="s">
        <v>9852</v>
      </c>
      <c r="B9734" t="s">
        <v>89</v>
      </c>
      <c r="C9734" t="s">
        <v>90</v>
      </c>
      <c r="D9734" t="s">
        <v>32</v>
      </c>
      <c r="E9734" s="2">
        <v>45646.885578703703</v>
      </c>
      <c r="F9734" s="2">
        <v>45646.889745370368</v>
      </c>
      <c r="G9734" t="str">
        <f t="shared" si="761"/>
        <v>12</v>
      </c>
      <c r="H9734" t="str">
        <f t="shared" si="762"/>
        <v>20</v>
      </c>
      <c r="I9734">
        <v>175</v>
      </c>
      <c r="J9734">
        <f t="shared" si="763"/>
        <v>2.9166666666666665</v>
      </c>
      <c r="K9734" t="s">
        <v>21</v>
      </c>
      <c r="L9734" t="s">
        <v>61</v>
      </c>
      <c r="M9734" t="s">
        <v>23</v>
      </c>
      <c r="N9734" t="b">
        <v>1</v>
      </c>
      <c r="O9734">
        <f>_xlfn.XLOOKUP(B9734,Machine_Info!A:A,Machine_Info!E:E)</f>
        <v>14</v>
      </c>
      <c r="P9734">
        <f t="shared" si="760"/>
        <v>11.083333333333334</v>
      </c>
      <c r="Q9734">
        <f t="shared" si="764"/>
        <v>0.79166666666666674</v>
      </c>
    </row>
    <row r="9735" spans="1:17" x14ac:dyDescent="0.2">
      <c r="A9735" t="s">
        <v>9853</v>
      </c>
      <c r="B9735" t="s">
        <v>84</v>
      </c>
      <c r="C9735" t="s">
        <v>85</v>
      </c>
      <c r="D9735" t="s">
        <v>27</v>
      </c>
      <c r="E9735" s="2">
        <v>45646.892847222232</v>
      </c>
      <c r="F9735" s="2">
        <v>45646.919236111113</v>
      </c>
      <c r="G9735" t="str">
        <f t="shared" si="761"/>
        <v>12</v>
      </c>
      <c r="H9735" t="str">
        <f t="shared" si="762"/>
        <v>20</v>
      </c>
      <c r="I9735">
        <v>156</v>
      </c>
      <c r="J9735">
        <f t="shared" si="763"/>
        <v>2.6</v>
      </c>
      <c r="K9735" t="s">
        <v>71</v>
      </c>
      <c r="L9735" t="s">
        <v>10160</v>
      </c>
      <c r="M9735" t="s">
        <v>44</v>
      </c>
      <c r="N9735" t="b">
        <v>1</v>
      </c>
      <c r="O9735">
        <f>_xlfn.XLOOKUP(B9735,Machine_Info!A:A,Machine_Info!E:E)</f>
        <v>22</v>
      </c>
      <c r="P9735">
        <f t="shared" si="760"/>
        <v>19.399999999999999</v>
      </c>
      <c r="Q9735">
        <f t="shared" si="764"/>
        <v>0.88181818181818172</v>
      </c>
    </row>
    <row r="9736" spans="1:17" x14ac:dyDescent="0.2">
      <c r="A9736" t="s">
        <v>9854</v>
      </c>
      <c r="B9736" t="s">
        <v>78</v>
      </c>
      <c r="C9736" t="s">
        <v>79</v>
      </c>
      <c r="D9736" t="s">
        <v>32</v>
      </c>
      <c r="E9736" s="2">
        <v>45647.054444444453</v>
      </c>
      <c r="F9736" s="2">
        <v>45647.075972222221</v>
      </c>
      <c r="G9736" t="str">
        <f t="shared" si="761"/>
        <v>12</v>
      </c>
      <c r="H9736" t="str">
        <f t="shared" si="762"/>
        <v>21</v>
      </c>
      <c r="I9736">
        <v>574</v>
      </c>
      <c r="J9736">
        <f t="shared" si="763"/>
        <v>9.5666666666666664</v>
      </c>
      <c r="K9736" t="s">
        <v>42</v>
      </c>
      <c r="L9736" t="s">
        <v>165</v>
      </c>
      <c r="M9736" t="s">
        <v>34</v>
      </c>
      <c r="N9736" t="b">
        <v>0</v>
      </c>
      <c r="O9736">
        <f>_xlfn.XLOOKUP(B9736,Machine_Info!A:A,Machine_Info!E:E)</f>
        <v>22</v>
      </c>
      <c r="P9736">
        <f t="shared" si="760"/>
        <v>12.433333333333334</v>
      </c>
      <c r="Q9736">
        <f t="shared" si="764"/>
        <v>0.56515151515151518</v>
      </c>
    </row>
    <row r="9737" spans="1:17" x14ac:dyDescent="0.2">
      <c r="A9737" t="s">
        <v>9855</v>
      </c>
      <c r="B9737" t="s">
        <v>132</v>
      </c>
      <c r="C9737" t="s">
        <v>133</v>
      </c>
      <c r="D9737" t="s">
        <v>59</v>
      </c>
      <c r="E9737" s="2">
        <v>45647.079953703702</v>
      </c>
      <c r="F9737" s="2">
        <v>45647.143842592603</v>
      </c>
      <c r="G9737" t="str">
        <f t="shared" si="761"/>
        <v>12</v>
      </c>
      <c r="H9737" t="str">
        <f t="shared" si="762"/>
        <v>21</v>
      </c>
      <c r="I9737">
        <v>195</v>
      </c>
      <c r="J9737">
        <f t="shared" si="763"/>
        <v>3.25</v>
      </c>
      <c r="K9737" t="s">
        <v>21</v>
      </c>
      <c r="L9737" t="s">
        <v>10160</v>
      </c>
      <c r="M9737" t="s">
        <v>44</v>
      </c>
      <c r="N9737" t="b">
        <v>1</v>
      </c>
      <c r="O9737">
        <f>_xlfn.XLOOKUP(B9737,Machine_Info!A:A,Machine_Info!E:E)</f>
        <v>14</v>
      </c>
      <c r="P9737">
        <f t="shared" si="760"/>
        <v>10.75</v>
      </c>
      <c r="Q9737">
        <f t="shared" si="764"/>
        <v>0.7678571428571429</v>
      </c>
    </row>
    <row r="9738" spans="1:17" x14ac:dyDescent="0.2">
      <c r="A9738" t="s">
        <v>9856</v>
      </c>
      <c r="B9738" t="s">
        <v>81</v>
      </c>
      <c r="C9738" t="s">
        <v>82</v>
      </c>
      <c r="D9738" t="s">
        <v>20</v>
      </c>
      <c r="E9738" s="2">
        <v>45647.081585648149</v>
      </c>
      <c r="F9738" s="2">
        <v>45647.287835648152</v>
      </c>
      <c r="G9738" t="str">
        <f t="shared" si="761"/>
        <v>12</v>
      </c>
      <c r="H9738" t="str">
        <f t="shared" si="762"/>
        <v>21</v>
      </c>
      <c r="I9738">
        <v>153</v>
      </c>
      <c r="J9738">
        <f t="shared" si="763"/>
        <v>2.5499999999999998</v>
      </c>
      <c r="K9738" t="s">
        <v>71</v>
      </c>
      <c r="L9738" t="s">
        <v>61</v>
      </c>
      <c r="M9738" t="s">
        <v>23</v>
      </c>
      <c r="N9738" t="b">
        <v>1</v>
      </c>
      <c r="O9738">
        <f>_xlfn.XLOOKUP(B9738,Machine_Info!A:A,Machine_Info!E:E)</f>
        <v>14</v>
      </c>
      <c r="P9738">
        <f t="shared" si="760"/>
        <v>11.45</v>
      </c>
      <c r="Q9738">
        <f t="shared" si="764"/>
        <v>0.81785714285714284</v>
      </c>
    </row>
    <row r="9739" spans="1:17" x14ac:dyDescent="0.2">
      <c r="A9739" t="s">
        <v>9857</v>
      </c>
      <c r="B9739" t="s">
        <v>89</v>
      </c>
      <c r="C9739" t="s">
        <v>90</v>
      </c>
      <c r="D9739" t="s">
        <v>32</v>
      </c>
      <c r="E9739" s="2">
        <v>45647.143622685187</v>
      </c>
      <c r="F9739" s="2">
        <v>45647.164456018523</v>
      </c>
      <c r="G9739" t="str">
        <f t="shared" si="761"/>
        <v>12</v>
      </c>
      <c r="H9739" t="str">
        <f t="shared" si="762"/>
        <v>21</v>
      </c>
      <c r="I9739">
        <v>237</v>
      </c>
      <c r="J9739">
        <f t="shared" si="763"/>
        <v>3.95</v>
      </c>
      <c r="K9739" t="s">
        <v>54</v>
      </c>
      <c r="L9739" t="s">
        <v>165</v>
      </c>
      <c r="M9739" t="s">
        <v>34</v>
      </c>
      <c r="N9739" t="b">
        <v>1</v>
      </c>
      <c r="O9739">
        <f>_xlfn.XLOOKUP(B9739,Machine_Info!A:A,Machine_Info!E:E)</f>
        <v>14</v>
      </c>
      <c r="P9739">
        <f t="shared" si="760"/>
        <v>10.050000000000001</v>
      </c>
      <c r="Q9739">
        <f t="shared" si="764"/>
        <v>0.71785714285714286</v>
      </c>
    </row>
    <row r="9740" spans="1:17" x14ac:dyDescent="0.2">
      <c r="A9740" t="s">
        <v>9858</v>
      </c>
      <c r="B9740" t="s">
        <v>135</v>
      </c>
      <c r="C9740" t="s">
        <v>136</v>
      </c>
      <c r="D9740" t="s">
        <v>32</v>
      </c>
      <c r="E9740" s="2">
        <v>45647.171018518522</v>
      </c>
      <c r="F9740" s="2">
        <v>45647.180046296293</v>
      </c>
      <c r="G9740" t="str">
        <f t="shared" si="761"/>
        <v>12</v>
      </c>
      <c r="H9740" t="str">
        <f t="shared" si="762"/>
        <v>21</v>
      </c>
      <c r="I9740">
        <v>217</v>
      </c>
      <c r="J9740">
        <f t="shared" si="763"/>
        <v>3.6166666666666667</v>
      </c>
      <c r="K9740" t="s">
        <v>21</v>
      </c>
      <c r="L9740" t="s">
        <v>61</v>
      </c>
      <c r="M9740" t="s">
        <v>23</v>
      </c>
      <c r="N9740" t="b">
        <v>1</v>
      </c>
      <c r="O9740">
        <f>_xlfn.XLOOKUP(B9740,Machine_Info!A:A,Machine_Info!E:E)</f>
        <v>20</v>
      </c>
      <c r="P9740">
        <f t="shared" si="760"/>
        <v>16.383333333333333</v>
      </c>
      <c r="Q9740">
        <f t="shared" si="764"/>
        <v>0.8191666666666666</v>
      </c>
    </row>
    <row r="9741" spans="1:17" x14ac:dyDescent="0.2">
      <c r="A9741" t="s">
        <v>9859</v>
      </c>
      <c r="B9741" t="s">
        <v>142</v>
      </c>
      <c r="C9741" t="s">
        <v>143</v>
      </c>
      <c r="D9741" t="s">
        <v>27</v>
      </c>
      <c r="E9741" s="2">
        <v>45647.237662037027</v>
      </c>
      <c r="F9741" s="2">
        <v>45647.242523148147</v>
      </c>
      <c r="G9741" t="str">
        <f t="shared" si="761"/>
        <v>12</v>
      </c>
      <c r="H9741" t="str">
        <f t="shared" si="762"/>
        <v>21</v>
      </c>
      <c r="I9741">
        <v>344</v>
      </c>
      <c r="J9741">
        <f t="shared" si="763"/>
        <v>5.7333333333333334</v>
      </c>
      <c r="K9741" t="s">
        <v>28</v>
      </c>
      <c r="L9741" t="s">
        <v>61</v>
      </c>
      <c r="M9741" t="s">
        <v>23</v>
      </c>
      <c r="N9741" t="b">
        <v>0</v>
      </c>
      <c r="O9741">
        <f>_xlfn.XLOOKUP(B9741,Machine_Info!A:A,Machine_Info!E:E)</f>
        <v>22</v>
      </c>
      <c r="P9741">
        <f t="shared" si="760"/>
        <v>16.266666666666666</v>
      </c>
      <c r="Q9741">
        <f t="shared" si="764"/>
        <v>0.73939393939393938</v>
      </c>
    </row>
    <row r="9742" spans="1:17" x14ac:dyDescent="0.2">
      <c r="A9742" t="s">
        <v>9860</v>
      </c>
      <c r="B9742" t="s">
        <v>139</v>
      </c>
      <c r="C9742" t="s">
        <v>140</v>
      </c>
      <c r="D9742" t="s">
        <v>59</v>
      </c>
      <c r="E9742" s="2">
        <v>45647.284363425933</v>
      </c>
      <c r="F9742" s="2">
        <v>45647.369780092587</v>
      </c>
      <c r="G9742" t="str">
        <f t="shared" si="761"/>
        <v>12</v>
      </c>
      <c r="H9742" t="str">
        <f t="shared" si="762"/>
        <v>21</v>
      </c>
      <c r="I9742">
        <v>359</v>
      </c>
      <c r="J9742">
        <f t="shared" si="763"/>
        <v>5.9833333333333334</v>
      </c>
      <c r="K9742" t="s">
        <v>54</v>
      </c>
      <c r="L9742" t="s">
        <v>165</v>
      </c>
      <c r="M9742" t="s">
        <v>34</v>
      </c>
      <c r="N9742" t="b">
        <v>1</v>
      </c>
      <c r="O9742">
        <f>_xlfn.XLOOKUP(B9742,Machine_Info!A:A,Machine_Info!E:E)</f>
        <v>20</v>
      </c>
      <c r="P9742">
        <f t="shared" si="760"/>
        <v>14.016666666666666</v>
      </c>
      <c r="Q9742">
        <f t="shared" si="764"/>
        <v>0.70083333333333331</v>
      </c>
    </row>
    <row r="9743" spans="1:17" x14ac:dyDescent="0.2">
      <c r="A9743" t="s">
        <v>9861</v>
      </c>
      <c r="B9743" t="s">
        <v>25</v>
      </c>
      <c r="C9743" t="s">
        <v>26</v>
      </c>
      <c r="D9743" t="s">
        <v>27</v>
      </c>
      <c r="E9743" s="2">
        <v>45647.394803240742</v>
      </c>
      <c r="F9743" s="2">
        <v>45647.415636574071</v>
      </c>
      <c r="G9743" t="str">
        <f t="shared" si="761"/>
        <v>12</v>
      </c>
      <c r="H9743" t="str">
        <f t="shared" si="762"/>
        <v>21</v>
      </c>
      <c r="I9743">
        <v>1254</v>
      </c>
      <c r="J9743">
        <f t="shared" si="763"/>
        <v>20.9</v>
      </c>
      <c r="K9743" t="s">
        <v>103</v>
      </c>
      <c r="L9743" t="s">
        <v>61</v>
      </c>
      <c r="M9743" t="s">
        <v>23</v>
      </c>
      <c r="N9743" t="b">
        <v>0</v>
      </c>
      <c r="O9743">
        <f>_xlfn.XLOOKUP(B9743,Machine_Info!A:A,Machine_Info!E:E)</f>
        <v>22</v>
      </c>
      <c r="P9743">
        <f t="shared" si="760"/>
        <v>1.1000000000000014</v>
      </c>
      <c r="Q9743">
        <f t="shared" si="764"/>
        <v>5.0000000000000065E-2</v>
      </c>
    </row>
    <row r="9744" spans="1:17" x14ac:dyDescent="0.2">
      <c r="A9744" t="s">
        <v>9862</v>
      </c>
      <c r="B9744" t="s">
        <v>218</v>
      </c>
      <c r="C9744" t="s">
        <v>219</v>
      </c>
      <c r="D9744" t="s">
        <v>20</v>
      </c>
      <c r="E9744" s="2">
        <v>45647.494189814817</v>
      </c>
      <c r="F9744" s="2">
        <v>45647.517800925933</v>
      </c>
      <c r="G9744" t="str">
        <f t="shared" si="761"/>
        <v>12</v>
      </c>
      <c r="H9744" t="str">
        <f t="shared" si="762"/>
        <v>21</v>
      </c>
      <c r="I9744">
        <v>44</v>
      </c>
      <c r="J9744">
        <f t="shared" si="763"/>
        <v>0.73333333333333328</v>
      </c>
      <c r="K9744" t="s">
        <v>103</v>
      </c>
      <c r="L9744" t="s">
        <v>10160</v>
      </c>
      <c r="M9744" t="s">
        <v>44</v>
      </c>
      <c r="N9744" t="b">
        <v>0</v>
      </c>
      <c r="O9744">
        <f>_xlfn.XLOOKUP(B9744,Machine_Info!A:A,Machine_Info!E:E)</f>
        <v>14</v>
      </c>
      <c r="P9744">
        <f t="shared" si="760"/>
        <v>13.266666666666667</v>
      </c>
      <c r="Q9744">
        <f t="shared" si="764"/>
        <v>0.94761904761904769</v>
      </c>
    </row>
    <row r="9745" spans="1:17" x14ac:dyDescent="0.2">
      <c r="A9745" t="s">
        <v>9863</v>
      </c>
      <c r="B9745" t="s">
        <v>263</v>
      </c>
      <c r="C9745" t="s">
        <v>264</v>
      </c>
      <c r="D9745" t="s">
        <v>27</v>
      </c>
      <c r="E9745" s="2">
        <v>45647.49732638889</v>
      </c>
      <c r="F9745" s="2">
        <v>45647.839687500003</v>
      </c>
      <c r="G9745" t="str">
        <f t="shared" si="761"/>
        <v>12</v>
      </c>
      <c r="H9745" t="str">
        <f t="shared" si="762"/>
        <v>21</v>
      </c>
      <c r="I9745">
        <v>495</v>
      </c>
      <c r="J9745">
        <f t="shared" si="763"/>
        <v>8.25</v>
      </c>
      <c r="K9745" t="s">
        <v>71</v>
      </c>
      <c r="L9745" t="s">
        <v>165</v>
      </c>
      <c r="M9745" t="s">
        <v>34</v>
      </c>
      <c r="N9745" t="b">
        <v>1</v>
      </c>
      <c r="O9745">
        <f>_xlfn.XLOOKUP(B9745,Machine_Info!A:A,Machine_Info!E:E)</f>
        <v>22</v>
      </c>
      <c r="P9745">
        <f t="shared" si="760"/>
        <v>13.75</v>
      </c>
      <c r="Q9745">
        <f t="shared" si="764"/>
        <v>0.625</v>
      </c>
    </row>
    <row r="9746" spans="1:17" x14ac:dyDescent="0.2">
      <c r="A9746" t="s">
        <v>9864</v>
      </c>
      <c r="B9746" t="s">
        <v>152</v>
      </c>
      <c r="C9746" t="s">
        <v>153</v>
      </c>
      <c r="D9746" t="s">
        <v>27</v>
      </c>
      <c r="E9746" s="2">
        <v>45647.556250000001</v>
      </c>
      <c r="F9746" s="2">
        <v>45647.651388888888</v>
      </c>
      <c r="G9746" t="str">
        <f t="shared" si="761"/>
        <v>12</v>
      </c>
      <c r="H9746" t="str">
        <f t="shared" si="762"/>
        <v>21</v>
      </c>
      <c r="I9746">
        <v>104</v>
      </c>
      <c r="J9746">
        <f t="shared" si="763"/>
        <v>1.7333333333333334</v>
      </c>
      <c r="K9746" t="s">
        <v>28</v>
      </c>
      <c r="L9746" t="s">
        <v>165</v>
      </c>
      <c r="M9746" t="s">
        <v>34</v>
      </c>
      <c r="N9746" t="b">
        <v>0</v>
      </c>
      <c r="O9746">
        <f>_xlfn.XLOOKUP(B9746,Machine_Info!A:A,Machine_Info!E:E)</f>
        <v>18</v>
      </c>
      <c r="P9746">
        <f t="shared" si="760"/>
        <v>16.266666666666666</v>
      </c>
      <c r="Q9746">
        <f t="shared" si="764"/>
        <v>0.90370370370370368</v>
      </c>
    </row>
    <row r="9747" spans="1:17" x14ac:dyDescent="0.2">
      <c r="A9747" t="s">
        <v>9865</v>
      </c>
      <c r="B9747" t="s">
        <v>18</v>
      </c>
      <c r="C9747" t="s">
        <v>19</v>
      </c>
      <c r="D9747" t="s">
        <v>20</v>
      </c>
      <c r="E9747" s="2">
        <v>45647.564421296287</v>
      </c>
      <c r="F9747" s="2">
        <v>45647.58525462963</v>
      </c>
      <c r="G9747" t="str">
        <f t="shared" si="761"/>
        <v>12</v>
      </c>
      <c r="H9747" t="str">
        <f t="shared" si="762"/>
        <v>21</v>
      </c>
      <c r="I9747">
        <v>382</v>
      </c>
      <c r="J9747">
        <f t="shared" si="763"/>
        <v>6.3666666666666663</v>
      </c>
      <c r="K9747" t="s">
        <v>46</v>
      </c>
      <c r="L9747" t="s">
        <v>61</v>
      </c>
      <c r="M9747" t="s">
        <v>23</v>
      </c>
      <c r="N9747" t="b">
        <v>0</v>
      </c>
      <c r="O9747">
        <f>_xlfn.XLOOKUP(B9747,Machine_Info!A:A,Machine_Info!E:E)</f>
        <v>16</v>
      </c>
      <c r="P9747">
        <f t="shared" si="760"/>
        <v>9.6333333333333329</v>
      </c>
      <c r="Q9747">
        <f t="shared" si="764"/>
        <v>0.6020833333333333</v>
      </c>
    </row>
    <row r="9748" spans="1:17" x14ac:dyDescent="0.2">
      <c r="A9748" t="s">
        <v>9866</v>
      </c>
      <c r="B9748" t="s">
        <v>78</v>
      </c>
      <c r="C9748" t="s">
        <v>79</v>
      </c>
      <c r="D9748" t="s">
        <v>32</v>
      </c>
      <c r="E9748" s="2">
        <v>45647.566701388889</v>
      </c>
      <c r="F9748" s="2">
        <v>45647.768784722219</v>
      </c>
      <c r="G9748" t="str">
        <f t="shared" si="761"/>
        <v>12</v>
      </c>
      <c r="H9748" t="str">
        <f t="shared" si="762"/>
        <v>21</v>
      </c>
      <c r="I9748">
        <v>555</v>
      </c>
      <c r="J9748">
        <f t="shared" si="763"/>
        <v>9.25</v>
      </c>
      <c r="K9748" t="s">
        <v>28</v>
      </c>
      <c r="L9748" t="s">
        <v>165</v>
      </c>
      <c r="M9748" t="s">
        <v>34</v>
      </c>
      <c r="N9748" t="b">
        <v>0</v>
      </c>
      <c r="O9748">
        <f>_xlfn.XLOOKUP(B9748,Machine_Info!A:A,Machine_Info!E:E)</f>
        <v>22</v>
      </c>
      <c r="P9748">
        <f t="shared" si="760"/>
        <v>12.75</v>
      </c>
      <c r="Q9748">
        <f t="shared" si="764"/>
        <v>0.57954545454545459</v>
      </c>
    </row>
    <row r="9749" spans="1:17" x14ac:dyDescent="0.2">
      <c r="A9749" t="s">
        <v>9867</v>
      </c>
      <c r="B9749" t="s">
        <v>142</v>
      </c>
      <c r="C9749" t="s">
        <v>143</v>
      </c>
      <c r="D9749" t="s">
        <v>27</v>
      </c>
      <c r="E9749" s="2">
        <v>45647.575289351851</v>
      </c>
      <c r="F9749" s="2">
        <v>45647.669733796298</v>
      </c>
      <c r="G9749" t="str">
        <f t="shared" si="761"/>
        <v>12</v>
      </c>
      <c r="H9749" t="str">
        <f t="shared" si="762"/>
        <v>21</v>
      </c>
      <c r="I9749">
        <v>18</v>
      </c>
      <c r="J9749">
        <f t="shared" si="763"/>
        <v>0.3</v>
      </c>
      <c r="K9749" t="s">
        <v>28</v>
      </c>
      <c r="L9749" t="s">
        <v>10160</v>
      </c>
      <c r="M9749" t="s">
        <v>44</v>
      </c>
      <c r="N9749" t="b">
        <v>0</v>
      </c>
      <c r="O9749">
        <f>_xlfn.XLOOKUP(B9749,Machine_Info!A:A,Machine_Info!E:E)</f>
        <v>22</v>
      </c>
      <c r="P9749">
        <f t="shared" si="760"/>
        <v>21.7</v>
      </c>
      <c r="Q9749">
        <f t="shared" si="764"/>
        <v>0.98636363636363633</v>
      </c>
    </row>
    <row r="9750" spans="1:17" x14ac:dyDescent="0.2">
      <c r="A9750" t="s">
        <v>9868</v>
      </c>
      <c r="B9750" t="s">
        <v>125</v>
      </c>
      <c r="C9750" t="s">
        <v>126</v>
      </c>
      <c r="D9750" t="s">
        <v>20</v>
      </c>
      <c r="E9750" s="2">
        <v>45647.623564814807</v>
      </c>
      <c r="F9750" s="2">
        <v>45647.626342592594</v>
      </c>
      <c r="G9750" t="str">
        <f t="shared" si="761"/>
        <v>12</v>
      </c>
      <c r="H9750" t="str">
        <f t="shared" si="762"/>
        <v>21</v>
      </c>
      <c r="I9750">
        <v>71</v>
      </c>
      <c r="J9750">
        <f t="shared" si="763"/>
        <v>1.1833333333333333</v>
      </c>
      <c r="K9750" t="s">
        <v>38</v>
      </c>
      <c r="L9750" t="s">
        <v>165</v>
      </c>
      <c r="M9750" t="s">
        <v>34</v>
      </c>
      <c r="N9750" t="b">
        <v>0</v>
      </c>
      <c r="O9750">
        <f>_xlfn.XLOOKUP(B9750,Machine_Info!A:A,Machine_Info!E:E)</f>
        <v>18</v>
      </c>
      <c r="P9750">
        <f t="shared" si="760"/>
        <v>16.816666666666666</v>
      </c>
      <c r="Q9750">
        <f t="shared" si="764"/>
        <v>0.93425925925925923</v>
      </c>
    </row>
    <row r="9751" spans="1:17" x14ac:dyDescent="0.2">
      <c r="A9751" t="s">
        <v>9869</v>
      </c>
      <c r="B9751" t="s">
        <v>18</v>
      </c>
      <c r="C9751" t="s">
        <v>19</v>
      </c>
      <c r="D9751" t="s">
        <v>20</v>
      </c>
      <c r="E9751" s="2">
        <v>45647.648854166669</v>
      </c>
      <c r="F9751" s="2">
        <v>45647.67454861111</v>
      </c>
      <c r="G9751" t="str">
        <f t="shared" si="761"/>
        <v>12</v>
      </c>
      <c r="H9751" t="str">
        <f t="shared" si="762"/>
        <v>21</v>
      </c>
      <c r="I9751">
        <v>365</v>
      </c>
      <c r="J9751">
        <f t="shared" si="763"/>
        <v>6.083333333333333</v>
      </c>
      <c r="K9751" t="s">
        <v>21</v>
      </c>
      <c r="L9751" t="s">
        <v>61</v>
      </c>
      <c r="M9751" t="s">
        <v>23</v>
      </c>
      <c r="N9751" t="b">
        <v>1</v>
      </c>
      <c r="O9751">
        <f>_xlfn.XLOOKUP(B9751,Machine_Info!A:A,Machine_Info!E:E)</f>
        <v>16</v>
      </c>
      <c r="P9751">
        <f t="shared" si="760"/>
        <v>9.9166666666666679</v>
      </c>
      <c r="Q9751">
        <f t="shared" si="764"/>
        <v>0.61979166666666674</v>
      </c>
    </row>
    <row r="9752" spans="1:17" x14ac:dyDescent="0.2">
      <c r="A9752" t="s">
        <v>9870</v>
      </c>
      <c r="B9752" t="s">
        <v>263</v>
      </c>
      <c r="C9752" t="s">
        <v>264</v>
      </c>
      <c r="D9752" t="s">
        <v>27</v>
      </c>
      <c r="E9752" s="2">
        <v>45647.776354166657</v>
      </c>
      <c r="F9752" s="2">
        <v>45647.779131944437</v>
      </c>
      <c r="G9752" t="str">
        <f t="shared" si="761"/>
        <v>12</v>
      </c>
      <c r="H9752" t="str">
        <f t="shared" si="762"/>
        <v>21</v>
      </c>
      <c r="I9752">
        <v>68</v>
      </c>
      <c r="J9752">
        <f t="shared" si="763"/>
        <v>1.1333333333333333</v>
      </c>
      <c r="K9752" t="s">
        <v>28</v>
      </c>
      <c r="L9752" t="s">
        <v>61</v>
      </c>
      <c r="M9752" t="s">
        <v>23</v>
      </c>
      <c r="N9752" t="b">
        <v>0</v>
      </c>
      <c r="O9752">
        <f>_xlfn.XLOOKUP(B9752,Machine_Info!A:A,Machine_Info!E:E)</f>
        <v>22</v>
      </c>
      <c r="P9752">
        <f t="shared" si="760"/>
        <v>20.866666666666667</v>
      </c>
      <c r="Q9752">
        <f t="shared" si="764"/>
        <v>0.94848484848484849</v>
      </c>
    </row>
    <row r="9753" spans="1:17" x14ac:dyDescent="0.2">
      <c r="A9753" t="s">
        <v>9871</v>
      </c>
      <c r="B9753" t="s">
        <v>116</v>
      </c>
      <c r="C9753" t="s">
        <v>117</v>
      </c>
      <c r="D9753" t="s">
        <v>20</v>
      </c>
      <c r="E9753" s="2">
        <v>45647.797511574077</v>
      </c>
      <c r="F9753" s="2">
        <v>45647.828761574077</v>
      </c>
      <c r="G9753" t="str">
        <f t="shared" si="761"/>
        <v>12</v>
      </c>
      <c r="H9753" t="str">
        <f t="shared" si="762"/>
        <v>21</v>
      </c>
      <c r="I9753">
        <v>181</v>
      </c>
      <c r="J9753">
        <f t="shared" si="763"/>
        <v>3.0166666666666666</v>
      </c>
      <c r="K9753" t="s">
        <v>38</v>
      </c>
      <c r="L9753" t="s">
        <v>61</v>
      </c>
      <c r="M9753" t="s">
        <v>23</v>
      </c>
      <c r="N9753" t="b">
        <v>0</v>
      </c>
      <c r="O9753">
        <f>_xlfn.XLOOKUP(B9753,Machine_Info!A:A,Machine_Info!E:E)</f>
        <v>16</v>
      </c>
      <c r="P9753">
        <f t="shared" si="760"/>
        <v>12.983333333333334</v>
      </c>
      <c r="Q9753">
        <f t="shared" si="764"/>
        <v>0.81145833333333339</v>
      </c>
    </row>
    <row r="9754" spans="1:17" x14ac:dyDescent="0.2">
      <c r="A9754" t="s">
        <v>9872</v>
      </c>
      <c r="B9754" t="s">
        <v>253</v>
      </c>
      <c r="C9754" t="s">
        <v>254</v>
      </c>
      <c r="D9754" t="s">
        <v>59</v>
      </c>
      <c r="E9754" s="2">
        <v>45647.879930555559</v>
      </c>
      <c r="F9754" s="2">
        <v>45647.959097222221</v>
      </c>
      <c r="G9754" t="str">
        <f t="shared" si="761"/>
        <v>12</v>
      </c>
      <c r="H9754" t="str">
        <f t="shared" si="762"/>
        <v>21</v>
      </c>
      <c r="I9754">
        <v>10</v>
      </c>
      <c r="J9754">
        <f t="shared" si="763"/>
        <v>0.16666666666666666</v>
      </c>
      <c r="K9754" t="s">
        <v>110</v>
      </c>
      <c r="L9754" t="s">
        <v>10160</v>
      </c>
      <c r="M9754" t="s">
        <v>44</v>
      </c>
      <c r="N9754" t="b">
        <v>0</v>
      </c>
      <c r="O9754">
        <f>_xlfn.XLOOKUP(B9754,Machine_Info!A:A,Machine_Info!E:E)</f>
        <v>22</v>
      </c>
      <c r="P9754">
        <f t="shared" si="760"/>
        <v>21.833333333333332</v>
      </c>
      <c r="Q9754">
        <f t="shared" si="764"/>
        <v>0.99242424242424232</v>
      </c>
    </row>
    <row r="9755" spans="1:17" x14ac:dyDescent="0.2">
      <c r="A9755" t="s">
        <v>9873</v>
      </c>
      <c r="B9755" t="s">
        <v>25</v>
      </c>
      <c r="C9755" t="s">
        <v>26</v>
      </c>
      <c r="D9755" t="s">
        <v>27</v>
      </c>
      <c r="E9755" s="2">
        <v>45648.007384259261</v>
      </c>
      <c r="F9755" s="2">
        <v>45648.015023148153</v>
      </c>
      <c r="G9755" t="str">
        <f t="shared" si="761"/>
        <v>12</v>
      </c>
      <c r="H9755" t="str">
        <f t="shared" si="762"/>
        <v>22</v>
      </c>
      <c r="I9755">
        <v>1254</v>
      </c>
      <c r="J9755">
        <f t="shared" si="763"/>
        <v>20.9</v>
      </c>
      <c r="K9755" t="s">
        <v>38</v>
      </c>
      <c r="L9755" t="s">
        <v>61</v>
      </c>
      <c r="M9755" t="s">
        <v>23</v>
      </c>
      <c r="N9755" t="b">
        <v>0</v>
      </c>
      <c r="O9755">
        <f>_xlfn.XLOOKUP(B9755,Machine_Info!A:A,Machine_Info!E:E)</f>
        <v>22</v>
      </c>
      <c r="P9755">
        <f t="shared" si="760"/>
        <v>1.1000000000000014</v>
      </c>
      <c r="Q9755">
        <f t="shared" si="764"/>
        <v>5.0000000000000065E-2</v>
      </c>
    </row>
    <row r="9756" spans="1:17" x14ac:dyDescent="0.2">
      <c r="A9756" t="s">
        <v>9874</v>
      </c>
      <c r="B9756" t="s">
        <v>63</v>
      </c>
      <c r="C9756" t="s">
        <v>64</v>
      </c>
      <c r="D9756" t="s">
        <v>32</v>
      </c>
      <c r="E9756" s="2">
        <v>45648.044004629628</v>
      </c>
      <c r="F9756" s="2">
        <v>45648.065532407411</v>
      </c>
      <c r="G9756" t="str">
        <f t="shared" si="761"/>
        <v>12</v>
      </c>
      <c r="H9756" t="str">
        <f t="shared" si="762"/>
        <v>22</v>
      </c>
      <c r="I9756">
        <v>70</v>
      </c>
      <c r="J9756">
        <f t="shared" si="763"/>
        <v>1.1666666666666667</v>
      </c>
      <c r="K9756" t="s">
        <v>21</v>
      </c>
      <c r="L9756" t="s">
        <v>165</v>
      </c>
      <c r="M9756" t="s">
        <v>34</v>
      </c>
      <c r="N9756" t="b">
        <v>1</v>
      </c>
      <c r="O9756">
        <f>_xlfn.XLOOKUP(B9756,Machine_Info!A:A,Machine_Info!E:E)</f>
        <v>20</v>
      </c>
      <c r="P9756">
        <f t="shared" si="760"/>
        <v>18.833333333333332</v>
      </c>
      <c r="Q9756">
        <f t="shared" si="764"/>
        <v>0.94166666666666665</v>
      </c>
    </row>
    <row r="9757" spans="1:17" x14ac:dyDescent="0.2">
      <c r="A9757" t="s">
        <v>9875</v>
      </c>
      <c r="B9757" t="s">
        <v>132</v>
      </c>
      <c r="C9757" t="s">
        <v>133</v>
      </c>
      <c r="D9757" t="s">
        <v>59</v>
      </c>
      <c r="E9757" s="2">
        <v>45648.077511574083</v>
      </c>
      <c r="F9757" s="2">
        <v>45648.088622685187</v>
      </c>
      <c r="G9757" t="str">
        <f t="shared" si="761"/>
        <v>12</v>
      </c>
      <c r="H9757" t="str">
        <f t="shared" si="762"/>
        <v>22</v>
      </c>
      <c r="I9757">
        <v>156</v>
      </c>
      <c r="J9757">
        <f t="shared" si="763"/>
        <v>2.6</v>
      </c>
      <c r="K9757" t="s">
        <v>46</v>
      </c>
      <c r="L9757" t="s">
        <v>10160</v>
      </c>
      <c r="M9757" t="s">
        <v>44</v>
      </c>
      <c r="N9757" t="b">
        <v>0</v>
      </c>
      <c r="O9757">
        <f>_xlfn.XLOOKUP(B9757,Machine_Info!A:A,Machine_Info!E:E)</f>
        <v>14</v>
      </c>
      <c r="P9757">
        <f t="shared" si="760"/>
        <v>11.4</v>
      </c>
      <c r="Q9757">
        <f t="shared" si="764"/>
        <v>0.81428571428571428</v>
      </c>
    </row>
    <row r="9758" spans="1:17" x14ac:dyDescent="0.2">
      <c r="A9758" t="s">
        <v>9876</v>
      </c>
      <c r="B9758" t="s">
        <v>18</v>
      </c>
      <c r="C9758" t="s">
        <v>19</v>
      </c>
      <c r="D9758" t="s">
        <v>20</v>
      </c>
      <c r="E9758" s="2">
        <v>45648.140324074076</v>
      </c>
      <c r="F9758" s="2">
        <v>45648.156990740739</v>
      </c>
      <c r="G9758" t="str">
        <f t="shared" si="761"/>
        <v>12</v>
      </c>
      <c r="H9758" t="str">
        <f t="shared" si="762"/>
        <v>22</v>
      </c>
      <c r="I9758">
        <v>226</v>
      </c>
      <c r="J9758">
        <f t="shared" si="763"/>
        <v>3.7666666666666666</v>
      </c>
      <c r="K9758" t="s">
        <v>42</v>
      </c>
      <c r="L9758" t="s">
        <v>10160</v>
      </c>
      <c r="M9758" t="s">
        <v>44</v>
      </c>
      <c r="N9758" t="b">
        <v>0</v>
      </c>
      <c r="O9758">
        <f>_xlfn.XLOOKUP(B9758,Machine_Info!A:A,Machine_Info!E:E)</f>
        <v>16</v>
      </c>
      <c r="P9758">
        <f t="shared" si="760"/>
        <v>12.233333333333334</v>
      </c>
      <c r="Q9758">
        <f t="shared" si="764"/>
        <v>0.76458333333333339</v>
      </c>
    </row>
    <row r="9759" spans="1:17" x14ac:dyDescent="0.2">
      <c r="A9759" t="s">
        <v>9877</v>
      </c>
      <c r="B9759" t="s">
        <v>253</v>
      </c>
      <c r="C9759" t="s">
        <v>254</v>
      </c>
      <c r="D9759" t="s">
        <v>59</v>
      </c>
      <c r="E9759" s="2">
        <v>45648.144062500003</v>
      </c>
      <c r="F9759" s="2">
        <v>45648.148229166669</v>
      </c>
      <c r="G9759" t="str">
        <f t="shared" si="761"/>
        <v>12</v>
      </c>
      <c r="H9759" t="str">
        <f t="shared" si="762"/>
        <v>22</v>
      </c>
      <c r="I9759">
        <v>5</v>
      </c>
      <c r="J9759">
        <f t="shared" si="763"/>
        <v>8.3333333333333329E-2</v>
      </c>
      <c r="K9759" t="s">
        <v>54</v>
      </c>
      <c r="L9759" t="s">
        <v>165</v>
      </c>
      <c r="M9759" t="s">
        <v>34</v>
      </c>
      <c r="N9759" t="b">
        <v>1</v>
      </c>
      <c r="O9759">
        <f>_xlfn.XLOOKUP(B9759,Machine_Info!A:A,Machine_Info!E:E)</f>
        <v>22</v>
      </c>
      <c r="P9759">
        <f t="shared" si="760"/>
        <v>21.916666666666668</v>
      </c>
      <c r="Q9759">
        <f t="shared" si="764"/>
        <v>0.99621212121212122</v>
      </c>
    </row>
    <row r="9760" spans="1:17" x14ac:dyDescent="0.2">
      <c r="A9760" t="s">
        <v>9878</v>
      </c>
      <c r="B9760" t="s">
        <v>99</v>
      </c>
      <c r="C9760" t="s">
        <v>100</v>
      </c>
      <c r="D9760" t="s">
        <v>32</v>
      </c>
      <c r="E9760" s="2">
        <v>45648.18546296296</v>
      </c>
      <c r="F9760" s="2">
        <v>45648.1875462963</v>
      </c>
      <c r="G9760" t="str">
        <f t="shared" si="761"/>
        <v>12</v>
      </c>
      <c r="H9760" t="str">
        <f t="shared" si="762"/>
        <v>22</v>
      </c>
      <c r="I9760">
        <v>268</v>
      </c>
      <c r="J9760">
        <f t="shared" si="763"/>
        <v>4.4666666666666668</v>
      </c>
      <c r="K9760" t="s">
        <v>42</v>
      </c>
      <c r="L9760" t="s">
        <v>10160</v>
      </c>
      <c r="M9760" t="s">
        <v>44</v>
      </c>
      <c r="N9760" t="b">
        <v>0</v>
      </c>
      <c r="O9760">
        <f>_xlfn.XLOOKUP(B9760,Machine_Info!A:A,Machine_Info!E:E)</f>
        <v>16</v>
      </c>
      <c r="P9760">
        <f t="shared" si="760"/>
        <v>11.533333333333333</v>
      </c>
      <c r="Q9760">
        <f t="shared" si="764"/>
        <v>0.72083333333333333</v>
      </c>
    </row>
    <row r="9761" spans="1:17" x14ac:dyDescent="0.2">
      <c r="A9761" t="s">
        <v>9879</v>
      </c>
      <c r="B9761" t="s">
        <v>57</v>
      </c>
      <c r="C9761" t="s">
        <v>58</v>
      </c>
      <c r="D9761" t="s">
        <v>59</v>
      </c>
      <c r="E9761" s="2">
        <v>45648.19021990741</v>
      </c>
      <c r="F9761" s="2">
        <v>45648.265914351847</v>
      </c>
      <c r="G9761" t="str">
        <f t="shared" si="761"/>
        <v>12</v>
      </c>
      <c r="H9761" t="str">
        <f t="shared" si="762"/>
        <v>22</v>
      </c>
      <c r="I9761">
        <v>27</v>
      </c>
      <c r="J9761">
        <f t="shared" si="763"/>
        <v>0.45</v>
      </c>
      <c r="K9761" t="s">
        <v>60</v>
      </c>
      <c r="L9761" t="s">
        <v>10160</v>
      </c>
      <c r="M9761" t="s">
        <v>44</v>
      </c>
      <c r="N9761" t="b">
        <v>0</v>
      </c>
      <c r="O9761">
        <f>_xlfn.XLOOKUP(B9761,Machine_Info!A:A,Machine_Info!E:E)</f>
        <v>18</v>
      </c>
      <c r="P9761">
        <f t="shared" si="760"/>
        <v>17.55</v>
      </c>
      <c r="Q9761">
        <f t="shared" si="764"/>
        <v>0.97500000000000009</v>
      </c>
    </row>
    <row r="9762" spans="1:17" x14ac:dyDescent="0.2">
      <c r="A9762" t="s">
        <v>9880</v>
      </c>
      <c r="B9762" t="s">
        <v>57</v>
      </c>
      <c r="C9762" t="s">
        <v>58</v>
      </c>
      <c r="D9762" t="s">
        <v>59</v>
      </c>
      <c r="E9762" s="2">
        <v>45648.351550925923</v>
      </c>
      <c r="F9762" s="2">
        <v>45648.80363425926</v>
      </c>
      <c r="G9762" t="str">
        <f t="shared" si="761"/>
        <v>12</v>
      </c>
      <c r="H9762" t="str">
        <f t="shared" si="762"/>
        <v>22</v>
      </c>
      <c r="I9762">
        <v>23</v>
      </c>
      <c r="J9762">
        <f t="shared" si="763"/>
        <v>0.38333333333333336</v>
      </c>
      <c r="K9762" t="s">
        <v>28</v>
      </c>
      <c r="L9762" t="s">
        <v>10160</v>
      </c>
      <c r="M9762" t="s">
        <v>44</v>
      </c>
      <c r="N9762" t="b">
        <v>0</v>
      </c>
      <c r="O9762">
        <f>_xlfn.XLOOKUP(B9762,Machine_Info!A:A,Machine_Info!E:E)</f>
        <v>18</v>
      </c>
      <c r="P9762">
        <f t="shared" si="760"/>
        <v>17.616666666666667</v>
      </c>
      <c r="Q9762">
        <f t="shared" si="764"/>
        <v>0.97870370370370374</v>
      </c>
    </row>
    <row r="9763" spans="1:17" x14ac:dyDescent="0.2">
      <c r="A9763" t="s">
        <v>9881</v>
      </c>
      <c r="B9763" t="s">
        <v>142</v>
      </c>
      <c r="C9763" t="s">
        <v>143</v>
      </c>
      <c r="D9763" t="s">
        <v>27</v>
      </c>
      <c r="E9763" s="2">
        <v>45648.39675925926</v>
      </c>
      <c r="F9763" s="2">
        <v>45648.400925925933</v>
      </c>
      <c r="G9763" t="str">
        <f t="shared" si="761"/>
        <v>12</v>
      </c>
      <c r="H9763" t="str">
        <f t="shared" si="762"/>
        <v>22</v>
      </c>
      <c r="I9763">
        <v>58</v>
      </c>
      <c r="J9763">
        <f t="shared" si="763"/>
        <v>0.96666666666666667</v>
      </c>
      <c r="K9763" t="s">
        <v>71</v>
      </c>
      <c r="L9763" t="s">
        <v>165</v>
      </c>
      <c r="M9763" t="s">
        <v>34</v>
      </c>
      <c r="N9763" t="b">
        <v>1</v>
      </c>
      <c r="O9763">
        <f>_xlfn.XLOOKUP(B9763,Machine_Info!A:A,Machine_Info!E:E)</f>
        <v>22</v>
      </c>
      <c r="P9763">
        <f t="shared" si="760"/>
        <v>21.033333333333335</v>
      </c>
      <c r="Q9763">
        <f t="shared" si="764"/>
        <v>0.95606060606060617</v>
      </c>
    </row>
    <row r="9764" spans="1:17" x14ac:dyDescent="0.2">
      <c r="A9764" t="s">
        <v>9882</v>
      </c>
      <c r="B9764" t="s">
        <v>36</v>
      </c>
      <c r="C9764" t="s">
        <v>37</v>
      </c>
      <c r="D9764" t="s">
        <v>20</v>
      </c>
      <c r="E9764" s="2">
        <v>45648.405752314808</v>
      </c>
      <c r="F9764" s="2">
        <v>45648.48978009259</v>
      </c>
      <c r="G9764" t="str">
        <f t="shared" si="761"/>
        <v>12</v>
      </c>
      <c r="H9764" t="str">
        <f t="shared" si="762"/>
        <v>22</v>
      </c>
      <c r="I9764">
        <v>1026</v>
      </c>
      <c r="J9764">
        <f t="shared" si="763"/>
        <v>17.100000000000001</v>
      </c>
      <c r="K9764" t="s">
        <v>42</v>
      </c>
      <c r="L9764" t="s">
        <v>165</v>
      </c>
      <c r="M9764" t="s">
        <v>34</v>
      </c>
      <c r="N9764" t="b">
        <v>0</v>
      </c>
      <c r="O9764">
        <f>_xlfn.XLOOKUP(B9764,Machine_Info!A:A,Machine_Info!E:E)</f>
        <v>18</v>
      </c>
      <c r="P9764">
        <f t="shared" si="760"/>
        <v>0.89999999999999858</v>
      </c>
      <c r="Q9764">
        <f t="shared" si="764"/>
        <v>4.999999999999992E-2</v>
      </c>
    </row>
    <row r="9765" spans="1:17" x14ac:dyDescent="0.2">
      <c r="A9765" t="s">
        <v>9883</v>
      </c>
      <c r="B9765" t="s">
        <v>99</v>
      </c>
      <c r="C9765" t="s">
        <v>100</v>
      </c>
      <c r="D9765" t="s">
        <v>32</v>
      </c>
      <c r="E9765" s="2">
        <v>45648.424814814818</v>
      </c>
      <c r="F9765" s="2">
        <v>45648.49287037037</v>
      </c>
      <c r="G9765" t="str">
        <f t="shared" si="761"/>
        <v>12</v>
      </c>
      <c r="H9765" t="str">
        <f t="shared" si="762"/>
        <v>22</v>
      </c>
      <c r="I9765">
        <v>311</v>
      </c>
      <c r="J9765">
        <f t="shared" si="763"/>
        <v>5.1833333333333336</v>
      </c>
      <c r="K9765" t="s">
        <v>28</v>
      </c>
      <c r="L9765" t="s">
        <v>165</v>
      </c>
      <c r="M9765" t="s">
        <v>34</v>
      </c>
      <c r="N9765" t="b">
        <v>0</v>
      </c>
      <c r="O9765">
        <f>_xlfn.XLOOKUP(B9765,Machine_Info!A:A,Machine_Info!E:E)</f>
        <v>16</v>
      </c>
      <c r="P9765">
        <f t="shared" si="760"/>
        <v>10.816666666666666</v>
      </c>
      <c r="Q9765">
        <f t="shared" si="764"/>
        <v>0.67604166666666665</v>
      </c>
    </row>
    <row r="9766" spans="1:17" x14ac:dyDescent="0.2">
      <c r="A9766" t="s">
        <v>9884</v>
      </c>
      <c r="B9766" t="s">
        <v>66</v>
      </c>
      <c r="C9766" t="s">
        <v>67</v>
      </c>
      <c r="D9766" t="s">
        <v>32</v>
      </c>
      <c r="E9766" s="2">
        <v>45648.430891203701</v>
      </c>
      <c r="F9766" s="2">
        <v>45648.45380787037</v>
      </c>
      <c r="G9766" t="str">
        <f t="shared" si="761"/>
        <v>12</v>
      </c>
      <c r="H9766" t="str">
        <f t="shared" si="762"/>
        <v>22</v>
      </c>
      <c r="I9766">
        <v>258</v>
      </c>
      <c r="J9766">
        <f t="shared" si="763"/>
        <v>4.3</v>
      </c>
      <c r="K9766" t="s">
        <v>103</v>
      </c>
      <c r="L9766" t="s">
        <v>61</v>
      </c>
      <c r="M9766" t="s">
        <v>23</v>
      </c>
      <c r="N9766" t="b">
        <v>0</v>
      </c>
      <c r="O9766">
        <f>_xlfn.XLOOKUP(B9766,Machine_Info!A:A,Machine_Info!E:E)</f>
        <v>14</v>
      </c>
      <c r="P9766">
        <f t="shared" si="760"/>
        <v>9.6999999999999993</v>
      </c>
      <c r="Q9766">
        <f t="shared" si="764"/>
        <v>0.69285714285714284</v>
      </c>
    </row>
    <row r="9767" spans="1:17" x14ac:dyDescent="0.2">
      <c r="A9767" t="s">
        <v>9885</v>
      </c>
      <c r="B9767" t="s">
        <v>160</v>
      </c>
      <c r="C9767" t="s">
        <v>161</v>
      </c>
      <c r="D9767" t="s">
        <v>32</v>
      </c>
      <c r="E9767" s="2">
        <v>45648.461574074077</v>
      </c>
      <c r="F9767" s="2">
        <v>45648.640046296299</v>
      </c>
      <c r="G9767" t="str">
        <f t="shared" si="761"/>
        <v>12</v>
      </c>
      <c r="H9767" t="str">
        <f t="shared" si="762"/>
        <v>22</v>
      </c>
      <c r="I9767">
        <v>469</v>
      </c>
      <c r="J9767">
        <f t="shared" si="763"/>
        <v>7.8166666666666664</v>
      </c>
      <c r="K9767" t="s">
        <v>38</v>
      </c>
      <c r="L9767" t="s">
        <v>165</v>
      </c>
      <c r="M9767" t="s">
        <v>34</v>
      </c>
      <c r="N9767" t="b">
        <v>0</v>
      </c>
      <c r="O9767">
        <f>_xlfn.XLOOKUP(B9767,Machine_Info!A:A,Machine_Info!E:E)</f>
        <v>20</v>
      </c>
      <c r="P9767">
        <f t="shared" si="760"/>
        <v>12.183333333333334</v>
      </c>
      <c r="Q9767">
        <f t="shared" si="764"/>
        <v>0.60916666666666663</v>
      </c>
    </row>
    <row r="9768" spans="1:17" x14ac:dyDescent="0.2">
      <c r="A9768" t="s">
        <v>9886</v>
      </c>
      <c r="B9768" t="s">
        <v>167</v>
      </c>
      <c r="C9768" t="s">
        <v>168</v>
      </c>
      <c r="D9768" t="s">
        <v>59</v>
      </c>
      <c r="E9768" s="2">
        <v>45648.47246527778</v>
      </c>
      <c r="F9768" s="2">
        <v>45648.553020833337</v>
      </c>
      <c r="G9768" t="str">
        <f t="shared" si="761"/>
        <v>12</v>
      </c>
      <c r="H9768" t="str">
        <f t="shared" si="762"/>
        <v>22</v>
      </c>
      <c r="I9768">
        <v>72</v>
      </c>
      <c r="J9768">
        <f t="shared" si="763"/>
        <v>1.2</v>
      </c>
      <c r="K9768" t="s">
        <v>46</v>
      </c>
      <c r="L9768" t="s">
        <v>165</v>
      </c>
      <c r="M9768" t="s">
        <v>34</v>
      </c>
      <c r="N9768" t="b">
        <v>0</v>
      </c>
      <c r="O9768">
        <f>_xlfn.XLOOKUP(B9768,Machine_Info!A:A,Machine_Info!E:E)</f>
        <v>14</v>
      </c>
      <c r="P9768">
        <f t="shared" si="760"/>
        <v>12.8</v>
      </c>
      <c r="Q9768">
        <f t="shared" si="764"/>
        <v>0.91428571428571437</v>
      </c>
    </row>
    <row r="9769" spans="1:17" x14ac:dyDescent="0.2">
      <c r="A9769" t="s">
        <v>9887</v>
      </c>
      <c r="B9769" t="s">
        <v>66</v>
      </c>
      <c r="C9769" t="s">
        <v>67</v>
      </c>
      <c r="D9769" t="s">
        <v>32</v>
      </c>
      <c r="E9769" s="2">
        <v>45648.493796296287</v>
      </c>
      <c r="F9769" s="2">
        <v>45648.520185185182</v>
      </c>
      <c r="G9769" t="str">
        <f t="shared" si="761"/>
        <v>12</v>
      </c>
      <c r="H9769" t="str">
        <f t="shared" si="762"/>
        <v>22</v>
      </c>
      <c r="I9769">
        <v>216</v>
      </c>
      <c r="J9769">
        <f t="shared" si="763"/>
        <v>3.6</v>
      </c>
      <c r="K9769" t="s">
        <v>71</v>
      </c>
      <c r="L9769" t="s">
        <v>61</v>
      </c>
      <c r="M9769" t="s">
        <v>23</v>
      </c>
      <c r="N9769" t="b">
        <v>1</v>
      </c>
      <c r="O9769">
        <f>_xlfn.XLOOKUP(B9769,Machine_Info!A:A,Machine_Info!E:E)</f>
        <v>14</v>
      </c>
      <c r="P9769">
        <f t="shared" si="760"/>
        <v>10.4</v>
      </c>
      <c r="Q9769">
        <f t="shared" si="764"/>
        <v>0.74285714285714288</v>
      </c>
    </row>
    <row r="9770" spans="1:17" x14ac:dyDescent="0.2">
      <c r="A9770" t="s">
        <v>9888</v>
      </c>
      <c r="B9770" t="s">
        <v>99</v>
      </c>
      <c r="C9770" t="s">
        <v>100</v>
      </c>
      <c r="D9770" t="s">
        <v>32</v>
      </c>
      <c r="E9770" s="2">
        <v>45648.558217592603</v>
      </c>
      <c r="F9770" s="2">
        <v>45648.571412037039</v>
      </c>
      <c r="G9770" t="str">
        <f t="shared" si="761"/>
        <v>12</v>
      </c>
      <c r="H9770" t="str">
        <f t="shared" si="762"/>
        <v>22</v>
      </c>
      <c r="I9770">
        <v>203</v>
      </c>
      <c r="J9770">
        <f t="shared" si="763"/>
        <v>3.3833333333333333</v>
      </c>
      <c r="K9770" t="s">
        <v>28</v>
      </c>
      <c r="L9770" t="s">
        <v>10160</v>
      </c>
      <c r="M9770" t="s">
        <v>44</v>
      </c>
      <c r="N9770" t="b">
        <v>0</v>
      </c>
      <c r="O9770">
        <f>_xlfn.XLOOKUP(B9770,Machine_Info!A:A,Machine_Info!E:E)</f>
        <v>16</v>
      </c>
      <c r="P9770">
        <f t="shared" si="760"/>
        <v>12.616666666666667</v>
      </c>
      <c r="Q9770">
        <f t="shared" si="764"/>
        <v>0.7885416666666667</v>
      </c>
    </row>
    <row r="9771" spans="1:17" x14ac:dyDescent="0.2">
      <c r="A9771" t="s">
        <v>9889</v>
      </c>
      <c r="B9771" t="s">
        <v>142</v>
      </c>
      <c r="C9771" t="s">
        <v>143</v>
      </c>
      <c r="D9771" t="s">
        <v>27</v>
      </c>
      <c r="E9771" s="2">
        <v>45648.588530092587</v>
      </c>
      <c r="F9771" s="2">
        <v>45648.619085648148</v>
      </c>
      <c r="G9771" t="str">
        <f t="shared" si="761"/>
        <v>12</v>
      </c>
      <c r="H9771" t="str">
        <f t="shared" si="762"/>
        <v>22</v>
      </c>
      <c r="I9771">
        <v>358</v>
      </c>
      <c r="J9771">
        <f t="shared" si="763"/>
        <v>5.9666666666666668</v>
      </c>
      <c r="K9771" t="s">
        <v>28</v>
      </c>
      <c r="L9771" t="s">
        <v>10160</v>
      </c>
      <c r="M9771" t="s">
        <v>44</v>
      </c>
      <c r="N9771" t="b">
        <v>0</v>
      </c>
      <c r="O9771">
        <f>_xlfn.XLOOKUP(B9771,Machine_Info!A:A,Machine_Info!E:E)</f>
        <v>22</v>
      </c>
      <c r="P9771">
        <f t="shared" si="760"/>
        <v>16.033333333333331</v>
      </c>
      <c r="Q9771">
        <f t="shared" si="764"/>
        <v>0.72878787878787865</v>
      </c>
    </row>
    <row r="9772" spans="1:17" x14ac:dyDescent="0.2">
      <c r="A9772" t="s">
        <v>9890</v>
      </c>
      <c r="B9772" t="s">
        <v>89</v>
      </c>
      <c r="C9772" t="s">
        <v>90</v>
      </c>
      <c r="D9772" t="s">
        <v>32</v>
      </c>
      <c r="E9772" s="2">
        <v>45648.589965277781</v>
      </c>
      <c r="F9772" s="2">
        <v>45648.636493055557</v>
      </c>
      <c r="G9772" t="str">
        <f t="shared" si="761"/>
        <v>12</v>
      </c>
      <c r="H9772" t="str">
        <f t="shared" si="762"/>
        <v>22</v>
      </c>
      <c r="I9772">
        <v>136</v>
      </c>
      <c r="J9772">
        <f t="shared" si="763"/>
        <v>2.2666666666666666</v>
      </c>
      <c r="K9772" t="s">
        <v>76</v>
      </c>
      <c r="L9772" t="s">
        <v>10160</v>
      </c>
      <c r="M9772" t="s">
        <v>44</v>
      </c>
      <c r="N9772" t="b">
        <v>0</v>
      </c>
      <c r="O9772">
        <f>_xlfn.XLOOKUP(B9772,Machine_Info!A:A,Machine_Info!E:E)</f>
        <v>14</v>
      </c>
      <c r="P9772">
        <f t="shared" si="760"/>
        <v>11.733333333333334</v>
      </c>
      <c r="Q9772">
        <f t="shared" si="764"/>
        <v>0.83809523809523812</v>
      </c>
    </row>
    <row r="9773" spans="1:17" x14ac:dyDescent="0.2">
      <c r="A9773" t="s">
        <v>9891</v>
      </c>
      <c r="B9773" t="s">
        <v>96</v>
      </c>
      <c r="C9773" t="s">
        <v>97</v>
      </c>
      <c r="D9773" t="s">
        <v>27</v>
      </c>
      <c r="E9773" s="2">
        <v>45648.656701388893</v>
      </c>
      <c r="F9773" s="2">
        <v>45648.678229166668</v>
      </c>
      <c r="G9773" t="str">
        <f t="shared" si="761"/>
        <v>12</v>
      </c>
      <c r="H9773" t="str">
        <f t="shared" si="762"/>
        <v>22</v>
      </c>
      <c r="I9773">
        <v>362</v>
      </c>
      <c r="J9773">
        <f t="shared" si="763"/>
        <v>6.0333333333333332</v>
      </c>
      <c r="K9773" t="s">
        <v>38</v>
      </c>
      <c r="L9773" t="s">
        <v>61</v>
      </c>
      <c r="M9773" t="s">
        <v>23</v>
      </c>
      <c r="N9773" t="b">
        <v>0</v>
      </c>
      <c r="O9773">
        <f>_xlfn.XLOOKUP(B9773,Machine_Info!A:A,Machine_Info!E:E)</f>
        <v>20</v>
      </c>
      <c r="P9773">
        <f t="shared" si="760"/>
        <v>13.966666666666667</v>
      </c>
      <c r="Q9773">
        <f t="shared" si="764"/>
        <v>0.69833333333333336</v>
      </c>
    </row>
    <row r="9774" spans="1:17" x14ac:dyDescent="0.2">
      <c r="A9774" t="s">
        <v>9892</v>
      </c>
      <c r="B9774" t="s">
        <v>125</v>
      </c>
      <c r="C9774" t="s">
        <v>126</v>
      </c>
      <c r="D9774" t="s">
        <v>20</v>
      </c>
      <c r="E9774" s="2">
        <v>45648.657673611109</v>
      </c>
      <c r="F9774" s="2">
        <v>45648.697256944448</v>
      </c>
      <c r="G9774" t="str">
        <f t="shared" si="761"/>
        <v>12</v>
      </c>
      <c r="H9774" t="str">
        <f t="shared" si="762"/>
        <v>22</v>
      </c>
      <c r="I9774">
        <v>318</v>
      </c>
      <c r="J9774">
        <f t="shared" si="763"/>
        <v>5.3</v>
      </c>
      <c r="K9774" t="s">
        <v>76</v>
      </c>
      <c r="L9774" t="s">
        <v>165</v>
      </c>
      <c r="M9774" t="s">
        <v>34</v>
      </c>
      <c r="N9774" t="b">
        <v>0</v>
      </c>
      <c r="O9774">
        <f>_xlfn.XLOOKUP(B9774,Machine_Info!A:A,Machine_Info!E:E)</f>
        <v>18</v>
      </c>
      <c r="P9774">
        <f t="shared" si="760"/>
        <v>12.7</v>
      </c>
      <c r="Q9774">
        <f t="shared" si="764"/>
        <v>0.70555555555555549</v>
      </c>
    </row>
    <row r="9775" spans="1:17" x14ac:dyDescent="0.2">
      <c r="A9775" t="s">
        <v>9893</v>
      </c>
      <c r="B9775" t="s">
        <v>52</v>
      </c>
      <c r="C9775" t="s">
        <v>53</v>
      </c>
      <c r="D9775" t="s">
        <v>27</v>
      </c>
      <c r="E9775" s="2">
        <v>45648.735289351847</v>
      </c>
      <c r="F9775" s="2">
        <v>45648.754733796297</v>
      </c>
      <c r="G9775" t="str">
        <f t="shared" si="761"/>
        <v>12</v>
      </c>
      <c r="H9775" t="str">
        <f t="shared" si="762"/>
        <v>22</v>
      </c>
      <c r="I9775">
        <v>57</v>
      </c>
      <c r="J9775">
        <f t="shared" si="763"/>
        <v>0.95</v>
      </c>
      <c r="K9775" t="s">
        <v>42</v>
      </c>
      <c r="L9775" t="s">
        <v>165</v>
      </c>
      <c r="M9775" t="s">
        <v>34</v>
      </c>
      <c r="N9775" t="b">
        <v>0</v>
      </c>
      <c r="O9775">
        <f>_xlfn.XLOOKUP(B9775,Machine_Info!A:A,Machine_Info!E:E)</f>
        <v>16</v>
      </c>
      <c r="P9775">
        <f t="shared" si="760"/>
        <v>15.05</v>
      </c>
      <c r="Q9775">
        <f t="shared" si="764"/>
        <v>0.94062500000000004</v>
      </c>
    </row>
    <row r="9776" spans="1:17" x14ac:dyDescent="0.2">
      <c r="A9776" t="s">
        <v>9894</v>
      </c>
      <c r="B9776" t="s">
        <v>218</v>
      </c>
      <c r="C9776" t="s">
        <v>219</v>
      </c>
      <c r="D9776" t="s">
        <v>20</v>
      </c>
      <c r="E9776" s="2">
        <v>45648.782812500001</v>
      </c>
      <c r="F9776" s="2">
        <v>45648.7890625</v>
      </c>
      <c r="G9776" t="str">
        <f t="shared" si="761"/>
        <v>12</v>
      </c>
      <c r="H9776" t="str">
        <f t="shared" si="762"/>
        <v>22</v>
      </c>
      <c r="I9776">
        <v>306</v>
      </c>
      <c r="J9776">
        <f t="shared" si="763"/>
        <v>5.0999999999999996</v>
      </c>
      <c r="K9776" t="s">
        <v>46</v>
      </c>
      <c r="L9776" t="s">
        <v>165</v>
      </c>
      <c r="M9776" t="s">
        <v>34</v>
      </c>
      <c r="N9776" t="b">
        <v>0</v>
      </c>
      <c r="O9776">
        <f>_xlfn.XLOOKUP(B9776,Machine_Info!A:A,Machine_Info!E:E)</f>
        <v>14</v>
      </c>
      <c r="P9776">
        <f t="shared" si="760"/>
        <v>8.9</v>
      </c>
      <c r="Q9776">
        <f t="shared" si="764"/>
        <v>0.63571428571428579</v>
      </c>
    </row>
    <row r="9777" spans="1:17" x14ac:dyDescent="0.2">
      <c r="A9777" t="s">
        <v>9895</v>
      </c>
      <c r="B9777" t="s">
        <v>84</v>
      </c>
      <c r="C9777" t="s">
        <v>85</v>
      </c>
      <c r="D9777" t="s">
        <v>27</v>
      </c>
      <c r="E9777" s="2">
        <v>45648.840439814812</v>
      </c>
      <c r="F9777" s="2">
        <v>45648.860578703701</v>
      </c>
      <c r="G9777" t="str">
        <f t="shared" si="761"/>
        <v>12</v>
      </c>
      <c r="H9777" t="str">
        <f t="shared" si="762"/>
        <v>22</v>
      </c>
      <c r="I9777">
        <v>304</v>
      </c>
      <c r="J9777">
        <f t="shared" si="763"/>
        <v>5.0666666666666664</v>
      </c>
      <c r="K9777" t="s">
        <v>110</v>
      </c>
      <c r="L9777" t="s">
        <v>61</v>
      </c>
      <c r="M9777" t="s">
        <v>23</v>
      </c>
      <c r="N9777" t="b">
        <v>0</v>
      </c>
      <c r="O9777">
        <f>_xlfn.XLOOKUP(B9777,Machine_Info!A:A,Machine_Info!E:E)</f>
        <v>22</v>
      </c>
      <c r="P9777">
        <f t="shared" si="760"/>
        <v>16.933333333333334</v>
      </c>
      <c r="Q9777">
        <f t="shared" si="764"/>
        <v>0.76969696969696966</v>
      </c>
    </row>
    <row r="9778" spans="1:17" x14ac:dyDescent="0.2">
      <c r="A9778" t="s">
        <v>9896</v>
      </c>
      <c r="B9778" t="s">
        <v>202</v>
      </c>
      <c r="C9778" t="s">
        <v>203</v>
      </c>
      <c r="D9778" t="s">
        <v>32</v>
      </c>
      <c r="E9778" s="2">
        <v>45648.855590277781</v>
      </c>
      <c r="F9778" s="2">
        <v>45648.992395833331</v>
      </c>
      <c r="G9778" t="str">
        <f t="shared" si="761"/>
        <v>12</v>
      </c>
      <c r="H9778" t="str">
        <f t="shared" si="762"/>
        <v>22</v>
      </c>
      <c r="I9778">
        <v>34</v>
      </c>
      <c r="J9778">
        <f t="shared" si="763"/>
        <v>0.56666666666666665</v>
      </c>
      <c r="K9778" t="s">
        <v>42</v>
      </c>
      <c r="L9778" t="s">
        <v>10160</v>
      </c>
      <c r="M9778" t="s">
        <v>44</v>
      </c>
      <c r="N9778" t="b">
        <v>0</v>
      </c>
      <c r="O9778">
        <f>_xlfn.XLOOKUP(B9778,Machine_Info!A:A,Machine_Info!E:E)</f>
        <v>22</v>
      </c>
      <c r="P9778">
        <f t="shared" si="760"/>
        <v>21.433333333333334</v>
      </c>
      <c r="Q9778">
        <f t="shared" si="764"/>
        <v>0.97424242424242424</v>
      </c>
    </row>
    <row r="9779" spans="1:17" x14ac:dyDescent="0.2">
      <c r="A9779" t="s">
        <v>9897</v>
      </c>
      <c r="B9779" t="s">
        <v>92</v>
      </c>
      <c r="C9779" t="s">
        <v>93</v>
      </c>
      <c r="D9779" t="s">
        <v>59</v>
      </c>
      <c r="E9779" s="2">
        <v>45648.891967592594</v>
      </c>
      <c r="F9779" s="2">
        <v>45649.000300925924</v>
      </c>
      <c r="G9779" t="str">
        <f t="shared" si="761"/>
        <v>12</v>
      </c>
      <c r="H9779" t="str">
        <f t="shared" si="762"/>
        <v>22</v>
      </c>
      <c r="I9779">
        <v>150</v>
      </c>
      <c r="J9779">
        <f t="shared" si="763"/>
        <v>2.5</v>
      </c>
      <c r="K9779" t="s">
        <v>28</v>
      </c>
      <c r="L9779" t="s">
        <v>10160</v>
      </c>
      <c r="M9779" t="s">
        <v>44</v>
      </c>
      <c r="N9779" t="b">
        <v>0</v>
      </c>
      <c r="O9779">
        <f>_xlfn.XLOOKUP(B9779,Machine_Info!A:A,Machine_Info!E:E)</f>
        <v>20</v>
      </c>
      <c r="P9779">
        <f t="shared" si="760"/>
        <v>17.5</v>
      </c>
      <c r="Q9779">
        <f t="shared" si="764"/>
        <v>0.875</v>
      </c>
    </row>
    <row r="9780" spans="1:17" x14ac:dyDescent="0.2">
      <c r="A9780" t="s">
        <v>9898</v>
      </c>
      <c r="B9780" t="s">
        <v>125</v>
      </c>
      <c r="C9780" t="s">
        <v>126</v>
      </c>
      <c r="D9780" t="s">
        <v>20</v>
      </c>
      <c r="E9780" s="2">
        <v>45648.911076388889</v>
      </c>
      <c r="F9780" s="2">
        <v>45648.921493055554</v>
      </c>
      <c r="G9780" t="str">
        <f t="shared" si="761"/>
        <v>12</v>
      </c>
      <c r="H9780" t="str">
        <f t="shared" si="762"/>
        <v>22</v>
      </c>
      <c r="I9780">
        <v>285</v>
      </c>
      <c r="J9780">
        <f t="shared" si="763"/>
        <v>4.75</v>
      </c>
      <c r="K9780" t="s">
        <v>42</v>
      </c>
      <c r="L9780" t="s">
        <v>61</v>
      </c>
      <c r="M9780" t="s">
        <v>23</v>
      </c>
      <c r="N9780" t="b">
        <v>0</v>
      </c>
      <c r="O9780">
        <f>_xlfn.XLOOKUP(B9780,Machine_Info!A:A,Machine_Info!E:E)</f>
        <v>18</v>
      </c>
      <c r="P9780">
        <f t="shared" si="760"/>
        <v>13.25</v>
      </c>
      <c r="Q9780">
        <f t="shared" si="764"/>
        <v>0.73611111111111116</v>
      </c>
    </row>
    <row r="9781" spans="1:17" x14ac:dyDescent="0.2">
      <c r="A9781" t="s">
        <v>9899</v>
      </c>
      <c r="B9781" t="s">
        <v>81</v>
      </c>
      <c r="C9781" t="s">
        <v>82</v>
      </c>
      <c r="D9781" t="s">
        <v>20</v>
      </c>
      <c r="E9781" s="2">
        <v>45649.030162037037</v>
      </c>
      <c r="F9781" s="2">
        <v>45649.098217592589</v>
      </c>
      <c r="G9781" t="str">
        <f t="shared" si="761"/>
        <v>12</v>
      </c>
      <c r="H9781" t="str">
        <f t="shared" si="762"/>
        <v>23</v>
      </c>
      <c r="I9781">
        <v>110</v>
      </c>
      <c r="J9781">
        <f t="shared" si="763"/>
        <v>1.8333333333333333</v>
      </c>
      <c r="K9781" t="s">
        <v>54</v>
      </c>
      <c r="L9781" t="s">
        <v>61</v>
      </c>
      <c r="M9781" t="s">
        <v>23</v>
      </c>
      <c r="N9781" t="b">
        <v>1</v>
      </c>
      <c r="O9781">
        <f>_xlfn.XLOOKUP(B9781,Machine_Info!A:A,Machine_Info!E:E)</f>
        <v>14</v>
      </c>
      <c r="P9781">
        <f t="shared" si="760"/>
        <v>12.166666666666666</v>
      </c>
      <c r="Q9781">
        <f t="shared" si="764"/>
        <v>0.86904761904761896</v>
      </c>
    </row>
    <row r="9782" spans="1:17" x14ac:dyDescent="0.2">
      <c r="A9782" t="s">
        <v>9900</v>
      </c>
      <c r="B9782" t="s">
        <v>69</v>
      </c>
      <c r="C9782" t="s">
        <v>70</v>
      </c>
      <c r="D9782" t="s">
        <v>27</v>
      </c>
      <c r="E9782" s="2">
        <v>45649.105405092603</v>
      </c>
      <c r="F9782" s="2">
        <v>45649.248460648138</v>
      </c>
      <c r="G9782" t="str">
        <f t="shared" si="761"/>
        <v>12</v>
      </c>
      <c r="H9782" t="str">
        <f t="shared" si="762"/>
        <v>23</v>
      </c>
      <c r="I9782">
        <v>250</v>
      </c>
      <c r="J9782">
        <f t="shared" si="763"/>
        <v>4.166666666666667</v>
      </c>
      <c r="K9782" t="s">
        <v>38</v>
      </c>
      <c r="L9782" t="s">
        <v>165</v>
      </c>
      <c r="M9782" t="s">
        <v>34</v>
      </c>
      <c r="N9782" t="b">
        <v>0</v>
      </c>
      <c r="O9782">
        <f>_xlfn.XLOOKUP(B9782,Machine_Info!A:A,Machine_Info!E:E)</f>
        <v>16</v>
      </c>
      <c r="P9782">
        <f t="shared" si="760"/>
        <v>11.833333333333332</v>
      </c>
      <c r="Q9782">
        <f t="shared" si="764"/>
        <v>0.73958333333333326</v>
      </c>
    </row>
    <row r="9783" spans="1:17" x14ac:dyDescent="0.2">
      <c r="A9783" t="s">
        <v>9901</v>
      </c>
      <c r="B9783" t="s">
        <v>167</v>
      </c>
      <c r="C9783" t="s">
        <v>168</v>
      </c>
      <c r="D9783" t="s">
        <v>59</v>
      </c>
      <c r="E9783" s="2">
        <v>45649.120567129627</v>
      </c>
      <c r="F9783" s="2">
        <v>45649.143483796302</v>
      </c>
      <c r="G9783" t="str">
        <f t="shared" si="761"/>
        <v>12</v>
      </c>
      <c r="H9783" t="str">
        <f t="shared" si="762"/>
        <v>23</v>
      </c>
      <c r="I9783">
        <v>195</v>
      </c>
      <c r="J9783">
        <f t="shared" si="763"/>
        <v>3.25</v>
      </c>
      <c r="K9783" t="s">
        <v>28</v>
      </c>
      <c r="L9783" t="s">
        <v>61</v>
      </c>
      <c r="M9783" t="s">
        <v>23</v>
      </c>
      <c r="N9783" t="b">
        <v>0</v>
      </c>
      <c r="O9783">
        <f>_xlfn.XLOOKUP(B9783,Machine_Info!A:A,Machine_Info!E:E)</f>
        <v>14</v>
      </c>
      <c r="P9783">
        <f t="shared" si="760"/>
        <v>10.75</v>
      </c>
      <c r="Q9783">
        <f t="shared" si="764"/>
        <v>0.7678571428571429</v>
      </c>
    </row>
    <row r="9784" spans="1:17" x14ac:dyDescent="0.2">
      <c r="A9784" t="s">
        <v>9902</v>
      </c>
      <c r="B9784" t="s">
        <v>253</v>
      </c>
      <c r="C9784" t="s">
        <v>254</v>
      </c>
      <c r="D9784" t="s">
        <v>59</v>
      </c>
      <c r="E9784" s="2">
        <v>45649.134201388893</v>
      </c>
      <c r="F9784" s="2">
        <v>45649.239756944437</v>
      </c>
      <c r="G9784" t="str">
        <f t="shared" si="761"/>
        <v>12</v>
      </c>
      <c r="H9784" t="str">
        <f t="shared" si="762"/>
        <v>23</v>
      </c>
      <c r="I9784">
        <v>8</v>
      </c>
      <c r="J9784">
        <f t="shared" si="763"/>
        <v>0.13333333333333333</v>
      </c>
      <c r="K9784" t="s">
        <v>28</v>
      </c>
      <c r="L9784" t="s">
        <v>165</v>
      </c>
      <c r="M9784" t="s">
        <v>34</v>
      </c>
      <c r="N9784" t="b">
        <v>0</v>
      </c>
      <c r="O9784">
        <f>_xlfn.XLOOKUP(B9784,Machine_Info!A:A,Machine_Info!E:E)</f>
        <v>22</v>
      </c>
      <c r="P9784">
        <f t="shared" si="760"/>
        <v>21.866666666666667</v>
      </c>
      <c r="Q9784">
        <f t="shared" si="764"/>
        <v>0.99393939393939401</v>
      </c>
    </row>
    <row r="9785" spans="1:17" x14ac:dyDescent="0.2">
      <c r="A9785" t="s">
        <v>9903</v>
      </c>
      <c r="B9785" t="s">
        <v>135</v>
      </c>
      <c r="C9785" t="s">
        <v>136</v>
      </c>
      <c r="D9785" t="s">
        <v>32</v>
      </c>
      <c r="E9785" s="2">
        <v>45649.138958333337</v>
      </c>
      <c r="F9785" s="2">
        <v>45649.154236111113</v>
      </c>
      <c r="G9785" t="str">
        <f t="shared" si="761"/>
        <v>12</v>
      </c>
      <c r="H9785" t="str">
        <f t="shared" si="762"/>
        <v>23</v>
      </c>
      <c r="I9785">
        <v>354</v>
      </c>
      <c r="J9785">
        <f t="shared" si="763"/>
        <v>5.9</v>
      </c>
      <c r="K9785" t="s">
        <v>28</v>
      </c>
      <c r="L9785" t="s">
        <v>61</v>
      </c>
      <c r="M9785" t="s">
        <v>23</v>
      </c>
      <c r="N9785" t="b">
        <v>0</v>
      </c>
      <c r="O9785">
        <f>_xlfn.XLOOKUP(B9785,Machine_Info!A:A,Machine_Info!E:E)</f>
        <v>20</v>
      </c>
      <c r="P9785">
        <f t="shared" si="760"/>
        <v>14.1</v>
      </c>
      <c r="Q9785">
        <f t="shared" si="764"/>
        <v>0.70499999999999996</v>
      </c>
    </row>
    <row r="9786" spans="1:17" x14ac:dyDescent="0.2">
      <c r="A9786" t="s">
        <v>9904</v>
      </c>
      <c r="B9786" t="s">
        <v>135</v>
      </c>
      <c r="C9786" t="s">
        <v>136</v>
      </c>
      <c r="D9786" t="s">
        <v>32</v>
      </c>
      <c r="E9786" s="2">
        <v>45649.162893518522</v>
      </c>
      <c r="F9786" s="2">
        <v>45649.167060185187</v>
      </c>
      <c r="G9786" t="str">
        <f t="shared" si="761"/>
        <v>12</v>
      </c>
      <c r="H9786" t="str">
        <f t="shared" si="762"/>
        <v>23</v>
      </c>
      <c r="I9786">
        <v>471</v>
      </c>
      <c r="J9786">
        <f t="shared" si="763"/>
        <v>7.85</v>
      </c>
      <c r="K9786" t="s">
        <v>54</v>
      </c>
      <c r="L9786" t="s">
        <v>61</v>
      </c>
      <c r="M9786" t="s">
        <v>23</v>
      </c>
      <c r="N9786" t="b">
        <v>1</v>
      </c>
      <c r="O9786">
        <f>_xlfn.XLOOKUP(B9786,Machine_Info!A:A,Machine_Info!E:E)</f>
        <v>20</v>
      </c>
      <c r="P9786">
        <f t="shared" si="760"/>
        <v>12.15</v>
      </c>
      <c r="Q9786">
        <f t="shared" si="764"/>
        <v>0.60750000000000004</v>
      </c>
    </row>
    <row r="9787" spans="1:17" x14ac:dyDescent="0.2">
      <c r="A9787" t="s">
        <v>9905</v>
      </c>
      <c r="B9787" t="s">
        <v>99</v>
      </c>
      <c r="C9787" t="s">
        <v>100</v>
      </c>
      <c r="D9787" t="s">
        <v>32</v>
      </c>
      <c r="E9787" s="2">
        <v>45649.234502314823</v>
      </c>
      <c r="F9787" s="2">
        <v>45649.245613425926</v>
      </c>
      <c r="G9787" t="str">
        <f t="shared" si="761"/>
        <v>12</v>
      </c>
      <c r="H9787" t="str">
        <f t="shared" si="762"/>
        <v>23</v>
      </c>
      <c r="I9787">
        <v>289</v>
      </c>
      <c r="J9787">
        <f t="shared" si="763"/>
        <v>4.8166666666666664</v>
      </c>
      <c r="K9787" t="s">
        <v>28</v>
      </c>
      <c r="L9787" t="s">
        <v>10160</v>
      </c>
      <c r="M9787" t="s">
        <v>44</v>
      </c>
      <c r="N9787" t="b">
        <v>0</v>
      </c>
      <c r="O9787">
        <f>_xlfn.XLOOKUP(B9787,Machine_Info!A:A,Machine_Info!E:E)</f>
        <v>16</v>
      </c>
      <c r="P9787">
        <f t="shared" si="760"/>
        <v>11.183333333333334</v>
      </c>
      <c r="Q9787">
        <f t="shared" si="764"/>
        <v>0.69895833333333335</v>
      </c>
    </row>
    <row r="9788" spans="1:17" x14ac:dyDescent="0.2">
      <c r="A9788" t="s">
        <v>9906</v>
      </c>
      <c r="B9788" t="s">
        <v>116</v>
      </c>
      <c r="C9788" t="s">
        <v>117</v>
      </c>
      <c r="D9788" t="s">
        <v>20</v>
      </c>
      <c r="E9788" s="2">
        <v>45649.257939814823</v>
      </c>
      <c r="F9788" s="2">
        <v>45649.28224537037</v>
      </c>
      <c r="G9788" t="str">
        <f t="shared" si="761"/>
        <v>12</v>
      </c>
      <c r="H9788" t="str">
        <f t="shared" si="762"/>
        <v>23</v>
      </c>
      <c r="I9788">
        <v>152</v>
      </c>
      <c r="J9788">
        <f t="shared" si="763"/>
        <v>2.5333333333333332</v>
      </c>
      <c r="K9788" t="s">
        <v>71</v>
      </c>
      <c r="L9788" t="s">
        <v>10160</v>
      </c>
      <c r="M9788" t="s">
        <v>44</v>
      </c>
      <c r="N9788" t="b">
        <v>1</v>
      </c>
      <c r="O9788">
        <f>_xlfn.XLOOKUP(B9788,Machine_Info!A:A,Machine_Info!E:E)</f>
        <v>16</v>
      </c>
      <c r="P9788">
        <f t="shared" si="760"/>
        <v>13.466666666666667</v>
      </c>
      <c r="Q9788">
        <f t="shared" si="764"/>
        <v>0.84166666666666667</v>
      </c>
    </row>
    <row r="9789" spans="1:17" x14ac:dyDescent="0.2">
      <c r="A9789" t="s">
        <v>9907</v>
      </c>
      <c r="B9789" t="s">
        <v>81</v>
      </c>
      <c r="C9789" t="s">
        <v>82</v>
      </c>
      <c r="D9789" t="s">
        <v>20</v>
      </c>
      <c r="E9789" s="2">
        <v>45649.307511574072</v>
      </c>
      <c r="F9789" s="2">
        <v>45649.565150462957</v>
      </c>
      <c r="G9789" t="str">
        <f t="shared" si="761"/>
        <v>12</v>
      </c>
      <c r="H9789" t="str">
        <f t="shared" si="762"/>
        <v>23</v>
      </c>
      <c r="I9789">
        <v>121</v>
      </c>
      <c r="J9789">
        <f t="shared" si="763"/>
        <v>2.0166666666666666</v>
      </c>
      <c r="K9789" t="s">
        <v>38</v>
      </c>
      <c r="L9789" t="s">
        <v>165</v>
      </c>
      <c r="M9789" t="s">
        <v>34</v>
      </c>
      <c r="N9789" t="b">
        <v>0</v>
      </c>
      <c r="O9789">
        <f>_xlfn.XLOOKUP(B9789,Machine_Info!A:A,Machine_Info!E:E)</f>
        <v>14</v>
      </c>
      <c r="P9789">
        <f t="shared" si="760"/>
        <v>11.983333333333334</v>
      </c>
      <c r="Q9789">
        <f t="shared" si="764"/>
        <v>0.85595238095238102</v>
      </c>
    </row>
    <row r="9790" spans="1:17" x14ac:dyDescent="0.2">
      <c r="A9790" t="s">
        <v>9908</v>
      </c>
      <c r="B9790" t="s">
        <v>142</v>
      </c>
      <c r="C9790" t="s">
        <v>143</v>
      </c>
      <c r="D9790" t="s">
        <v>27</v>
      </c>
      <c r="E9790" s="2">
        <v>45649.328657407408</v>
      </c>
      <c r="F9790" s="2">
        <v>45649.334907407407</v>
      </c>
      <c r="G9790" t="str">
        <f t="shared" si="761"/>
        <v>12</v>
      </c>
      <c r="H9790" t="str">
        <f t="shared" si="762"/>
        <v>23</v>
      </c>
      <c r="I9790">
        <v>439</v>
      </c>
      <c r="J9790">
        <f t="shared" si="763"/>
        <v>7.3166666666666664</v>
      </c>
      <c r="K9790" t="s">
        <v>28</v>
      </c>
      <c r="L9790" t="s">
        <v>10160</v>
      </c>
      <c r="M9790" t="s">
        <v>44</v>
      </c>
      <c r="N9790" t="b">
        <v>0</v>
      </c>
      <c r="O9790">
        <f>_xlfn.XLOOKUP(B9790,Machine_Info!A:A,Machine_Info!E:E)</f>
        <v>22</v>
      </c>
      <c r="P9790">
        <f t="shared" si="760"/>
        <v>14.683333333333334</v>
      </c>
      <c r="Q9790">
        <f t="shared" si="764"/>
        <v>0.66742424242424248</v>
      </c>
    </row>
    <row r="9791" spans="1:17" x14ac:dyDescent="0.2">
      <c r="A9791" t="s">
        <v>9909</v>
      </c>
      <c r="B9791" t="s">
        <v>139</v>
      </c>
      <c r="C9791" t="s">
        <v>140</v>
      </c>
      <c r="D9791" t="s">
        <v>59</v>
      </c>
      <c r="E9791" s="2">
        <v>45649.356736111113</v>
      </c>
      <c r="F9791" s="2">
        <v>45649.424791666657</v>
      </c>
      <c r="G9791" t="str">
        <f t="shared" si="761"/>
        <v>12</v>
      </c>
      <c r="H9791" t="str">
        <f t="shared" si="762"/>
        <v>23</v>
      </c>
      <c r="I9791">
        <v>112</v>
      </c>
      <c r="J9791">
        <f t="shared" si="763"/>
        <v>1.8666666666666667</v>
      </c>
      <c r="K9791" t="s">
        <v>42</v>
      </c>
      <c r="L9791" t="s">
        <v>165</v>
      </c>
      <c r="M9791" t="s">
        <v>34</v>
      </c>
      <c r="N9791" t="b">
        <v>0</v>
      </c>
      <c r="O9791">
        <f>_xlfn.XLOOKUP(B9791,Machine_Info!A:A,Machine_Info!E:E)</f>
        <v>20</v>
      </c>
      <c r="P9791">
        <f t="shared" si="760"/>
        <v>18.133333333333333</v>
      </c>
      <c r="Q9791">
        <f t="shared" si="764"/>
        <v>0.90666666666666662</v>
      </c>
    </row>
    <row r="9792" spans="1:17" x14ac:dyDescent="0.2">
      <c r="A9792" t="s">
        <v>9910</v>
      </c>
      <c r="B9792" t="s">
        <v>63</v>
      </c>
      <c r="C9792" t="s">
        <v>64</v>
      </c>
      <c r="D9792" t="s">
        <v>32</v>
      </c>
      <c r="E9792" s="2">
        <v>45649.376215277778</v>
      </c>
      <c r="F9792" s="2">
        <v>45649.394270833327</v>
      </c>
      <c r="G9792" t="str">
        <f t="shared" si="761"/>
        <v>12</v>
      </c>
      <c r="H9792" t="str">
        <f t="shared" si="762"/>
        <v>23</v>
      </c>
      <c r="I9792">
        <v>141</v>
      </c>
      <c r="J9792">
        <f t="shared" si="763"/>
        <v>2.35</v>
      </c>
      <c r="K9792" t="s">
        <v>38</v>
      </c>
      <c r="L9792" t="s">
        <v>61</v>
      </c>
      <c r="M9792" t="s">
        <v>23</v>
      </c>
      <c r="N9792" t="b">
        <v>0</v>
      </c>
      <c r="O9792">
        <f>_xlfn.XLOOKUP(B9792,Machine_Info!A:A,Machine_Info!E:E)</f>
        <v>20</v>
      </c>
      <c r="P9792">
        <f t="shared" si="760"/>
        <v>17.649999999999999</v>
      </c>
      <c r="Q9792">
        <f t="shared" si="764"/>
        <v>0.88249999999999995</v>
      </c>
    </row>
    <row r="9793" spans="1:17" x14ac:dyDescent="0.2">
      <c r="A9793" t="s">
        <v>9911</v>
      </c>
      <c r="B9793" t="s">
        <v>66</v>
      </c>
      <c r="C9793" t="s">
        <v>67</v>
      </c>
      <c r="D9793" t="s">
        <v>32</v>
      </c>
      <c r="E9793" s="2">
        <v>45649.433136574073</v>
      </c>
      <c r="F9793" s="2">
        <v>45649.585219907407</v>
      </c>
      <c r="G9793" t="str">
        <f t="shared" si="761"/>
        <v>12</v>
      </c>
      <c r="H9793" t="str">
        <f t="shared" si="762"/>
        <v>23</v>
      </c>
      <c r="I9793">
        <v>92</v>
      </c>
      <c r="J9793">
        <f t="shared" si="763"/>
        <v>1.5333333333333334</v>
      </c>
      <c r="K9793" t="s">
        <v>42</v>
      </c>
      <c r="L9793" t="s">
        <v>10160</v>
      </c>
      <c r="M9793" t="s">
        <v>44</v>
      </c>
      <c r="N9793" t="b">
        <v>0</v>
      </c>
      <c r="O9793">
        <f>_xlfn.XLOOKUP(B9793,Machine_Info!A:A,Machine_Info!E:E)</f>
        <v>14</v>
      </c>
      <c r="P9793">
        <f t="shared" si="760"/>
        <v>12.466666666666667</v>
      </c>
      <c r="Q9793">
        <f t="shared" si="764"/>
        <v>0.89047619047619053</v>
      </c>
    </row>
    <row r="9794" spans="1:17" x14ac:dyDescent="0.2">
      <c r="A9794" t="s">
        <v>9912</v>
      </c>
      <c r="B9794" t="s">
        <v>218</v>
      </c>
      <c r="C9794" t="s">
        <v>219</v>
      </c>
      <c r="D9794" t="s">
        <v>20</v>
      </c>
      <c r="E9794" s="2">
        <v>45649.501967592587</v>
      </c>
      <c r="F9794" s="2">
        <v>45649.526273148149</v>
      </c>
      <c r="G9794" t="str">
        <f t="shared" si="761"/>
        <v>12</v>
      </c>
      <c r="H9794" t="str">
        <f t="shared" si="762"/>
        <v>23</v>
      </c>
      <c r="I9794">
        <v>51</v>
      </c>
      <c r="J9794">
        <f t="shared" si="763"/>
        <v>0.85</v>
      </c>
      <c r="K9794" t="s">
        <v>38</v>
      </c>
      <c r="L9794" t="s">
        <v>61</v>
      </c>
      <c r="M9794" t="s">
        <v>23</v>
      </c>
      <c r="N9794" t="b">
        <v>0</v>
      </c>
      <c r="O9794">
        <f>_xlfn.XLOOKUP(B9794,Machine_Info!A:A,Machine_Info!E:E)</f>
        <v>14</v>
      </c>
      <c r="P9794">
        <f t="shared" ref="P9794:P9857" si="765">O9794-J9794</f>
        <v>13.15</v>
      </c>
      <c r="Q9794">
        <f t="shared" si="764"/>
        <v>0.93928571428571428</v>
      </c>
    </row>
    <row r="9795" spans="1:17" x14ac:dyDescent="0.2">
      <c r="A9795" t="s">
        <v>9913</v>
      </c>
      <c r="B9795" t="s">
        <v>40</v>
      </c>
      <c r="C9795" t="s">
        <v>41</v>
      </c>
      <c r="D9795" t="s">
        <v>20</v>
      </c>
      <c r="E9795" s="2">
        <v>45649.560104166667</v>
      </c>
      <c r="F9795" s="2">
        <v>45649.59065972222</v>
      </c>
      <c r="G9795" t="str">
        <f t="shared" ref="G9795:G9858" si="766">TEXT(E9795,"mm")</f>
        <v>12</v>
      </c>
      <c r="H9795" t="str">
        <f t="shared" ref="H9795:H9858" si="767">TEXT(E9795,"dd")</f>
        <v>23</v>
      </c>
      <c r="I9795">
        <v>913</v>
      </c>
      <c r="J9795">
        <f t="shared" ref="J9795:J9858" si="768">I9795/60</f>
        <v>15.216666666666667</v>
      </c>
      <c r="K9795" t="s">
        <v>103</v>
      </c>
      <c r="L9795" t="s">
        <v>61</v>
      </c>
      <c r="M9795" t="s">
        <v>23</v>
      </c>
      <c r="N9795" t="b">
        <v>0</v>
      </c>
      <c r="O9795">
        <f>_xlfn.XLOOKUP(B9795,Machine_Info!A:A,Machine_Info!E:E)</f>
        <v>18</v>
      </c>
      <c r="P9795">
        <f t="shared" si="765"/>
        <v>2.7833333333333332</v>
      </c>
      <c r="Q9795">
        <f t="shared" ref="Q9795:Q9858" si="769">P9795/O9795</f>
        <v>0.15462962962962962</v>
      </c>
    </row>
    <row r="9796" spans="1:17" x14ac:dyDescent="0.2">
      <c r="A9796" t="s">
        <v>9914</v>
      </c>
      <c r="B9796" t="s">
        <v>171</v>
      </c>
      <c r="C9796" t="s">
        <v>172</v>
      </c>
      <c r="D9796" t="s">
        <v>32</v>
      </c>
      <c r="E9796" s="2">
        <v>45649.595497685194</v>
      </c>
      <c r="F9796" s="2">
        <v>45649.791331018518</v>
      </c>
      <c r="G9796" t="str">
        <f t="shared" si="766"/>
        <v>12</v>
      </c>
      <c r="H9796" t="str">
        <f t="shared" si="767"/>
        <v>23</v>
      </c>
      <c r="I9796">
        <v>213</v>
      </c>
      <c r="J9796">
        <f t="shared" si="768"/>
        <v>3.55</v>
      </c>
      <c r="K9796" t="s">
        <v>110</v>
      </c>
      <c r="L9796" t="s">
        <v>10160</v>
      </c>
      <c r="M9796" t="s">
        <v>44</v>
      </c>
      <c r="N9796" t="b">
        <v>0</v>
      </c>
      <c r="O9796">
        <f>_xlfn.XLOOKUP(B9796,Machine_Info!A:A,Machine_Info!E:E)</f>
        <v>16</v>
      </c>
      <c r="P9796">
        <f t="shared" si="765"/>
        <v>12.45</v>
      </c>
      <c r="Q9796">
        <f t="shared" si="769"/>
        <v>0.77812499999999996</v>
      </c>
    </row>
    <row r="9797" spans="1:17" x14ac:dyDescent="0.2">
      <c r="A9797" t="s">
        <v>9915</v>
      </c>
      <c r="B9797" t="s">
        <v>52</v>
      </c>
      <c r="C9797" t="s">
        <v>53</v>
      </c>
      <c r="D9797" t="s">
        <v>27</v>
      </c>
      <c r="E9797" s="2">
        <v>45649.631493055553</v>
      </c>
      <c r="F9797" s="2">
        <v>45649.653715277767</v>
      </c>
      <c r="G9797" t="str">
        <f t="shared" si="766"/>
        <v>12</v>
      </c>
      <c r="H9797" t="str">
        <f t="shared" si="767"/>
        <v>23</v>
      </c>
      <c r="I9797">
        <v>28</v>
      </c>
      <c r="J9797">
        <f t="shared" si="768"/>
        <v>0.46666666666666667</v>
      </c>
      <c r="K9797" t="s">
        <v>54</v>
      </c>
      <c r="L9797" t="s">
        <v>10160</v>
      </c>
      <c r="M9797" t="s">
        <v>44</v>
      </c>
      <c r="N9797" t="b">
        <v>1</v>
      </c>
      <c r="O9797">
        <f>_xlfn.XLOOKUP(B9797,Machine_Info!A:A,Machine_Info!E:E)</f>
        <v>16</v>
      </c>
      <c r="P9797">
        <f t="shared" si="765"/>
        <v>15.533333333333333</v>
      </c>
      <c r="Q9797">
        <f t="shared" si="769"/>
        <v>0.97083333333333333</v>
      </c>
    </row>
    <row r="9798" spans="1:17" x14ac:dyDescent="0.2">
      <c r="A9798" t="s">
        <v>9916</v>
      </c>
      <c r="B9798" t="s">
        <v>57</v>
      </c>
      <c r="C9798" t="s">
        <v>58</v>
      </c>
      <c r="D9798" t="s">
        <v>59</v>
      </c>
      <c r="E9798" s="2">
        <v>45649.672372685192</v>
      </c>
      <c r="F9798" s="2">
        <v>45650.153622685182</v>
      </c>
      <c r="G9798" t="str">
        <f t="shared" si="766"/>
        <v>12</v>
      </c>
      <c r="H9798" t="str">
        <f t="shared" si="767"/>
        <v>23</v>
      </c>
      <c r="I9798">
        <v>24</v>
      </c>
      <c r="J9798">
        <f t="shared" si="768"/>
        <v>0.4</v>
      </c>
      <c r="K9798" t="s">
        <v>103</v>
      </c>
      <c r="L9798" t="s">
        <v>10160</v>
      </c>
      <c r="M9798" t="s">
        <v>44</v>
      </c>
      <c r="N9798" t="b">
        <v>0</v>
      </c>
      <c r="O9798">
        <f>_xlfn.XLOOKUP(B9798,Machine_Info!A:A,Machine_Info!E:E)</f>
        <v>18</v>
      </c>
      <c r="P9798">
        <f t="shared" si="765"/>
        <v>17.600000000000001</v>
      </c>
      <c r="Q9798">
        <f t="shared" si="769"/>
        <v>0.97777777777777786</v>
      </c>
    </row>
    <row r="9799" spans="1:17" x14ac:dyDescent="0.2">
      <c r="A9799" t="s">
        <v>9917</v>
      </c>
      <c r="B9799" t="s">
        <v>116</v>
      </c>
      <c r="C9799" t="s">
        <v>117</v>
      </c>
      <c r="D9799" t="s">
        <v>20</v>
      </c>
      <c r="E9799" s="2">
        <v>45649.688414351847</v>
      </c>
      <c r="F9799" s="2">
        <v>45650.184247685182</v>
      </c>
      <c r="G9799" t="str">
        <f t="shared" si="766"/>
        <v>12</v>
      </c>
      <c r="H9799" t="str">
        <f t="shared" si="767"/>
        <v>23</v>
      </c>
      <c r="I9799">
        <v>292</v>
      </c>
      <c r="J9799">
        <f t="shared" si="768"/>
        <v>4.8666666666666663</v>
      </c>
      <c r="K9799" t="s">
        <v>28</v>
      </c>
      <c r="L9799" t="s">
        <v>10160</v>
      </c>
      <c r="M9799" t="s">
        <v>44</v>
      </c>
      <c r="N9799" t="b">
        <v>0</v>
      </c>
      <c r="O9799">
        <f>_xlfn.XLOOKUP(B9799,Machine_Info!A:A,Machine_Info!E:E)</f>
        <v>16</v>
      </c>
      <c r="P9799">
        <f t="shared" si="765"/>
        <v>11.133333333333333</v>
      </c>
      <c r="Q9799">
        <f t="shared" si="769"/>
        <v>0.6958333333333333</v>
      </c>
    </row>
    <row r="9800" spans="1:17" x14ac:dyDescent="0.2">
      <c r="A9800" t="s">
        <v>9918</v>
      </c>
      <c r="B9800" t="s">
        <v>66</v>
      </c>
      <c r="C9800" t="s">
        <v>67</v>
      </c>
      <c r="D9800" t="s">
        <v>32</v>
      </c>
      <c r="E9800" s="2">
        <v>45649.778726851851</v>
      </c>
      <c r="F9800" s="2">
        <v>45649.800254629627</v>
      </c>
      <c r="G9800" t="str">
        <f t="shared" si="766"/>
        <v>12</v>
      </c>
      <c r="H9800" t="str">
        <f t="shared" si="767"/>
        <v>23</v>
      </c>
      <c r="I9800">
        <v>23</v>
      </c>
      <c r="J9800">
        <f t="shared" si="768"/>
        <v>0.38333333333333336</v>
      </c>
      <c r="K9800" t="s">
        <v>103</v>
      </c>
      <c r="L9800" t="s">
        <v>165</v>
      </c>
      <c r="M9800" t="s">
        <v>34</v>
      </c>
      <c r="N9800" t="b">
        <v>0</v>
      </c>
      <c r="O9800">
        <f>_xlfn.XLOOKUP(B9800,Machine_Info!A:A,Machine_Info!E:E)</f>
        <v>14</v>
      </c>
      <c r="P9800">
        <f t="shared" si="765"/>
        <v>13.616666666666667</v>
      </c>
      <c r="Q9800">
        <f t="shared" si="769"/>
        <v>0.97261904761904761</v>
      </c>
    </row>
    <row r="9801" spans="1:17" x14ac:dyDescent="0.2">
      <c r="A9801" t="s">
        <v>9919</v>
      </c>
      <c r="B9801" t="s">
        <v>96</v>
      </c>
      <c r="C9801" t="s">
        <v>97</v>
      </c>
      <c r="D9801" t="s">
        <v>27</v>
      </c>
      <c r="E9801" s="2">
        <v>45649.836481481478</v>
      </c>
      <c r="F9801" s="2">
        <v>45649.844814814824</v>
      </c>
      <c r="G9801" t="str">
        <f t="shared" si="766"/>
        <v>12</v>
      </c>
      <c r="H9801" t="str">
        <f t="shared" si="767"/>
        <v>23</v>
      </c>
      <c r="I9801">
        <v>438</v>
      </c>
      <c r="J9801">
        <f t="shared" si="768"/>
        <v>7.3</v>
      </c>
      <c r="K9801" t="s">
        <v>290</v>
      </c>
      <c r="L9801" t="s">
        <v>61</v>
      </c>
      <c r="M9801" t="s">
        <v>23</v>
      </c>
      <c r="N9801" t="b">
        <v>0</v>
      </c>
      <c r="O9801">
        <f>_xlfn.XLOOKUP(B9801,Machine_Info!A:A,Machine_Info!E:E)</f>
        <v>20</v>
      </c>
      <c r="P9801">
        <f t="shared" si="765"/>
        <v>12.7</v>
      </c>
      <c r="Q9801">
        <f t="shared" si="769"/>
        <v>0.63500000000000001</v>
      </c>
    </row>
    <row r="9802" spans="1:17" x14ac:dyDescent="0.2">
      <c r="A9802" t="s">
        <v>9920</v>
      </c>
      <c r="B9802" t="s">
        <v>81</v>
      </c>
      <c r="C9802" t="s">
        <v>82</v>
      </c>
      <c r="D9802" t="s">
        <v>20</v>
      </c>
      <c r="E9802" s="2">
        <v>45649.907002314823</v>
      </c>
      <c r="F9802" s="2">
        <v>45649.962557870371</v>
      </c>
      <c r="G9802" t="str">
        <f t="shared" si="766"/>
        <v>12</v>
      </c>
      <c r="H9802" t="str">
        <f t="shared" si="767"/>
        <v>23</v>
      </c>
      <c r="I9802">
        <v>208</v>
      </c>
      <c r="J9802">
        <f t="shared" si="768"/>
        <v>3.4666666666666668</v>
      </c>
      <c r="K9802" t="s">
        <v>28</v>
      </c>
      <c r="L9802" t="s">
        <v>10160</v>
      </c>
      <c r="M9802" t="s">
        <v>44</v>
      </c>
      <c r="N9802" t="b">
        <v>0</v>
      </c>
      <c r="O9802">
        <f>_xlfn.XLOOKUP(B9802,Machine_Info!A:A,Machine_Info!E:E)</f>
        <v>14</v>
      </c>
      <c r="P9802">
        <f t="shared" si="765"/>
        <v>10.533333333333333</v>
      </c>
      <c r="Q9802">
        <f t="shared" si="769"/>
        <v>0.75238095238095237</v>
      </c>
    </row>
    <row r="9803" spans="1:17" x14ac:dyDescent="0.2">
      <c r="A9803" t="s">
        <v>9921</v>
      </c>
      <c r="B9803" t="s">
        <v>69</v>
      </c>
      <c r="C9803" t="s">
        <v>70</v>
      </c>
      <c r="D9803" t="s">
        <v>27</v>
      </c>
      <c r="E9803" s="2">
        <v>45649.945601851847</v>
      </c>
      <c r="F9803" s="2">
        <v>45649.968518518523</v>
      </c>
      <c r="G9803" t="str">
        <f t="shared" si="766"/>
        <v>12</v>
      </c>
      <c r="H9803" t="str">
        <f t="shared" si="767"/>
        <v>23</v>
      </c>
      <c r="I9803">
        <v>324</v>
      </c>
      <c r="J9803">
        <f t="shared" si="768"/>
        <v>5.4</v>
      </c>
      <c r="K9803" t="s">
        <v>42</v>
      </c>
      <c r="L9803" t="s">
        <v>165</v>
      </c>
      <c r="M9803" t="s">
        <v>34</v>
      </c>
      <c r="N9803" t="b">
        <v>0</v>
      </c>
      <c r="O9803">
        <f>_xlfn.XLOOKUP(B9803,Machine_Info!A:A,Machine_Info!E:E)</f>
        <v>16</v>
      </c>
      <c r="P9803">
        <f t="shared" si="765"/>
        <v>10.6</v>
      </c>
      <c r="Q9803">
        <f t="shared" si="769"/>
        <v>0.66249999999999998</v>
      </c>
    </row>
    <row r="9804" spans="1:17" x14ac:dyDescent="0.2">
      <c r="A9804" t="s">
        <v>9922</v>
      </c>
      <c r="B9804" t="s">
        <v>25</v>
      </c>
      <c r="C9804" t="s">
        <v>26</v>
      </c>
      <c r="D9804" t="s">
        <v>27</v>
      </c>
      <c r="E9804" s="2">
        <v>45649.97078703704</v>
      </c>
      <c r="F9804" s="2">
        <v>45650.017314814817</v>
      </c>
      <c r="G9804" t="str">
        <f t="shared" si="766"/>
        <v>12</v>
      </c>
      <c r="H9804" t="str">
        <f t="shared" si="767"/>
        <v>23</v>
      </c>
      <c r="I9804">
        <v>1010</v>
      </c>
      <c r="J9804">
        <f t="shared" si="768"/>
        <v>16.833333333333332</v>
      </c>
      <c r="K9804" t="s">
        <v>38</v>
      </c>
      <c r="L9804" t="s">
        <v>61</v>
      </c>
      <c r="M9804" t="s">
        <v>23</v>
      </c>
      <c r="N9804" t="b">
        <v>0</v>
      </c>
      <c r="O9804">
        <f>_xlfn.XLOOKUP(B9804,Machine_Info!A:A,Machine_Info!E:E)</f>
        <v>22</v>
      </c>
      <c r="P9804">
        <f t="shared" si="765"/>
        <v>5.1666666666666679</v>
      </c>
      <c r="Q9804">
        <f t="shared" si="769"/>
        <v>0.23484848484848489</v>
      </c>
    </row>
    <row r="9805" spans="1:17" x14ac:dyDescent="0.2">
      <c r="A9805" t="s">
        <v>9923</v>
      </c>
      <c r="B9805" t="s">
        <v>89</v>
      </c>
      <c r="C9805" t="s">
        <v>90</v>
      </c>
      <c r="D9805" t="s">
        <v>32</v>
      </c>
      <c r="E9805" s="2">
        <v>45649.976481481477</v>
      </c>
      <c r="F9805" s="2">
        <v>45650.101481481477</v>
      </c>
      <c r="G9805" t="str">
        <f t="shared" si="766"/>
        <v>12</v>
      </c>
      <c r="H9805" t="str">
        <f t="shared" si="767"/>
        <v>23</v>
      </c>
      <c r="I9805">
        <v>117</v>
      </c>
      <c r="J9805">
        <f t="shared" si="768"/>
        <v>1.95</v>
      </c>
      <c r="K9805" t="s">
        <v>54</v>
      </c>
      <c r="L9805" t="s">
        <v>61</v>
      </c>
      <c r="M9805" t="s">
        <v>23</v>
      </c>
      <c r="N9805" t="b">
        <v>1</v>
      </c>
      <c r="O9805">
        <f>_xlfn.XLOOKUP(B9805,Machine_Info!A:A,Machine_Info!E:E)</f>
        <v>14</v>
      </c>
      <c r="P9805">
        <f t="shared" si="765"/>
        <v>12.05</v>
      </c>
      <c r="Q9805">
        <f t="shared" si="769"/>
        <v>0.86071428571428577</v>
      </c>
    </row>
    <row r="9806" spans="1:17" x14ac:dyDescent="0.2">
      <c r="A9806" t="s">
        <v>9924</v>
      </c>
      <c r="B9806" t="s">
        <v>78</v>
      </c>
      <c r="C9806" t="s">
        <v>79</v>
      </c>
      <c r="D9806" t="s">
        <v>32</v>
      </c>
      <c r="E9806" s="2">
        <v>45650.024074074077</v>
      </c>
      <c r="F9806" s="2">
        <v>45650.106712962966</v>
      </c>
      <c r="G9806" t="str">
        <f t="shared" si="766"/>
        <v>12</v>
      </c>
      <c r="H9806" t="str">
        <f t="shared" si="767"/>
        <v>24</v>
      </c>
      <c r="I9806">
        <v>715</v>
      </c>
      <c r="J9806">
        <f t="shared" si="768"/>
        <v>11.916666666666666</v>
      </c>
      <c r="K9806" t="s">
        <v>103</v>
      </c>
      <c r="L9806" t="s">
        <v>61</v>
      </c>
      <c r="M9806" t="s">
        <v>23</v>
      </c>
      <c r="N9806" t="b">
        <v>0</v>
      </c>
      <c r="O9806">
        <f>_xlfn.XLOOKUP(B9806,Machine_Info!A:A,Machine_Info!E:E)</f>
        <v>22</v>
      </c>
      <c r="P9806">
        <f t="shared" si="765"/>
        <v>10.083333333333334</v>
      </c>
      <c r="Q9806">
        <f t="shared" si="769"/>
        <v>0.45833333333333337</v>
      </c>
    </row>
    <row r="9807" spans="1:17" x14ac:dyDescent="0.2">
      <c r="A9807" t="s">
        <v>9925</v>
      </c>
      <c r="B9807" t="s">
        <v>40</v>
      </c>
      <c r="C9807" t="s">
        <v>41</v>
      </c>
      <c r="D9807" t="s">
        <v>20</v>
      </c>
      <c r="E9807" s="2">
        <v>45650.0859837963</v>
      </c>
      <c r="F9807" s="2">
        <v>45650.116539351853</v>
      </c>
      <c r="G9807" t="str">
        <f t="shared" si="766"/>
        <v>12</v>
      </c>
      <c r="H9807" t="str">
        <f t="shared" si="767"/>
        <v>24</v>
      </c>
      <c r="I9807">
        <v>1026</v>
      </c>
      <c r="J9807">
        <f t="shared" si="768"/>
        <v>17.100000000000001</v>
      </c>
      <c r="K9807" t="s">
        <v>42</v>
      </c>
      <c r="L9807" t="s">
        <v>10160</v>
      </c>
      <c r="M9807" t="s">
        <v>44</v>
      </c>
      <c r="N9807" t="b">
        <v>0</v>
      </c>
      <c r="O9807">
        <f>_xlfn.XLOOKUP(B9807,Machine_Info!A:A,Machine_Info!E:E)</f>
        <v>18</v>
      </c>
      <c r="P9807">
        <f t="shared" si="765"/>
        <v>0.89999999999999858</v>
      </c>
      <c r="Q9807">
        <f t="shared" si="769"/>
        <v>4.999999999999992E-2</v>
      </c>
    </row>
    <row r="9808" spans="1:17" x14ac:dyDescent="0.2">
      <c r="A9808" t="s">
        <v>9926</v>
      </c>
      <c r="B9808" t="s">
        <v>174</v>
      </c>
      <c r="C9808" t="s">
        <v>175</v>
      </c>
      <c r="D9808" t="s">
        <v>59</v>
      </c>
      <c r="E9808" s="2">
        <v>45650.146064814813</v>
      </c>
      <c r="F9808" s="2">
        <v>45650.221064814818</v>
      </c>
      <c r="G9808" t="str">
        <f t="shared" si="766"/>
        <v>12</v>
      </c>
      <c r="H9808" t="str">
        <f t="shared" si="767"/>
        <v>24</v>
      </c>
      <c r="I9808">
        <v>23</v>
      </c>
      <c r="J9808">
        <f t="shared" si="768"/>
        <v>0.38333333333333336</v>
      </c>
      <c r="K9808" t="s">
        <v>71</v>
      </c>
      <c r="L9808" t="s">
        <v>61</v>
      </c>
      <c r="M9808" t="s">
        <v>23</v>
      </c>
      <c r="N9808" t="b">
        <v>1</v>
      </c>
      <c r="O9808">
        <f>_xlfn.XLOOKUP(B9808,Machine_Info!A:A,Machine_Info!E:E)</f>
        <v>14</v>
      </c>
      <c r="P9808">
        <f t="shared" si="765"/>
        <v>13.616666666666667</v>
      </c>
      <c r="Q9808">
        <f t="shared" si="769"/>
        <v>0.97261904761904761</v>
      </c>
    </row>
    <row r="9809" spans="1:17" x14ac:dyDescent="0.2">
      <c r="A9809" t="s">
        <v>9927</v>
      </c>
      <c r="B9809" t="s">
        <v>253</v>
      </c>
      <c r="C9809" t="s">
        <v>254</v>
      </c>
      <c r="D9809" t="s">
        <v>59</v>
      </c>
      <c r="E9809" s="2">
        <v>45650.185983796298</v>
      </c>
      <c r="F9809" s="2">
        <v>45650.192233796297</v>
      </c>
      <c r="G9809" t="str">
        <f t="shared" si="766"/>
        <v>12</v>
      </c>
      <c r="H9809" t="str">
        <f t="shared" si="767"/>
        <v>24</v>
      </c>
      <c r="I9809">
        <v>11</v>
      </c>
      <c r="J9809">
        <f t="shared" si="768"/>
        <v>0.18333333333333332</v>
      </c>
      <c r="K9809" t="s">
        <v>28</v>
      </c>
      <c r="L9809" t="s">
        <v>165</v>
      </c>
      <c r="M9809" t="s">
        <v>34</v>
      </c>
      <c r="N9809" t="b">
        <v>0</v>
      </c>
      <c r="O9809">
        <f>_xlfn.XLOOKUP(B9809,Machine_Info!A:A,Machine_Info!E:E)</f>
        <v>22</v>
      </c>
      <c r="P9809">
        <f t="shared" si="765"/>
        <v>21.816666666666666</v>
      </c>
      <c r="Q9809">
        <f t="shared" si="769"/>
        <v>0.9916666666666667</v>
      </c>
    </row>
    <row r="9810" spans="1:17" x14ac:dyDescent="0.2">
      <c r="A9810" t="s">
        <v>9928</v>
      </c>
      <c r="B9810" t="s">
        <v>49</v>
      </c>
      <c r="C9810" t="s">
        <v>50</v>
      </c>
      <c r="D9810" t="s">
        <v>20</v>
      </c>
      <c r="E9810" s="2">
        <v>45650.240439814806</v>
      </c>
      <c r="F9810" s="2">
        <v>45650.300162037027</v>
      </c>
      <c r="G9810" t="str">
        <f t="shared" si="766"/>
        <v>12</v>
      </c>
      <c r="H9810" t="str">
        <f t="shared" si="767"/>
        <v>24</v>
      </c>
      <c r="I9810">
        <v>800</v>
      </c>
      <c r="J9810">
        <f t="shared" si="768"/>
        <v>13.333333333333334</v>
      </c>
      <c r="K9810" t="s">
        <v>60</v>
      </c>
      <c r="L9810" t="s">
        <v>165</v>
      </c>
      <c r="M9810" t="s">
        <v>34</v>
      </c>
      <c r="N9810" t="b">
        <v>0</v>
      </c>
      <c r="O9810">
        <f>_xlfn.XLOOKUP(B9810,Machine_Info!A:A,Machine_Info!E:E)</f>
        <v>22</v>
      </c>
      <c r="P9810">
        <f t="shared" si="765"/>
        <v>8.6666666666666661</v>
      </c>
      <c r="Q9810">
        <f t="shared" si="769"/>
        <v>0.39393939393939392</v>
      </c>
    </row>
    <row r="9811" spans="1:17" x14ac:dyDescent="0.2">
      <c r="A9811" t="s">
        <v>9929</v>
      </c>
      <c r="B9811" t="s">
        <v>25</v>
      </c>
      <c r="C9811" t="s">
        <v>26</v>
      </c>
      <c r="D9811" t="s">
        <v>27</v>
      </c>
      <c r="E9811" s="2">
        <v>45650.281192129631</v>
      </c>
      <c r="F9811" s="2">
        <v>45650.30133101852</v>
      </c>
      <c r="G9811" t="str">
        <f t="shared" si="766"/>
        <v>12</v>
      </c>
      <c r="H9811" t="str">
        <f t="shared" si="767"/>
        <v>24</v>
      </c>
      <c r="I9811">
        <v>1254</v>
      </c>
      <c r="J9811">
        <f t="shared" si="768"/>
        <v>20.9</v>
      </c>
      <c r="K9811" t="s">
        <v>42</v>
      </c>
      <c r="L9811" t="s">
        <v>10160</v>
      </c>
      <c r="M9811" t="s">
        <v>44</v>
      </c>
      <c r="N9811" t="b">
        <v>0</v>
      </c>
      <c r="O9811">
        <f>_xlfn.XLOOKUP(B9811,Machine_Info!A:A,Machine_Info!E:E)</f>
        <v>22</v>
      </c>
      <c r="P9811">
        <f t="shared" si="765"/>
        <v>1.1000000000000014</v>
      </c>
      <c r="Q9811">
        <f t="shared" si="769"/>
        <v>5.0000000000000065E-2</v>
      </c>
    </row>
    <row r="9812" spans="1:17" x14ac:dyDescent="0.2">
      <c r="A9812" t="s">
        <v>9930</v>
      </c>
      <c r="B9812" t="s">
        <v>163</v>
      </c>
      <c r="C9812" t="s">
        <v>164</v>
      </c>
      <c r="D9812" t="s">
        <v>32</v>
      </c>
      <c r="E9812" s="2">
        <v>45650.309988425928</v>
      </c>
      <c r="F9812" s="2">
        <v>45650.551655092589</v>
      </c>
      <c r="G9812" t="str">
        <f t="shared" si="766"/>
        <v>12</v>
      </c>
      <c r="H9812" t="str">
        <f t="shared" si="767"/>
        <v>24</v>
      </c>
      <c r="I9812">
        <v>125</v>
      </c>
      <c r="J9812">
        <f t="shared" si="768"/>
        <v>2.0833333333333335</v>
      </c>
      <c r="K9812" t="s">
        <v>54</v>
      </c>
      <c r="L9812" t="s">
        <v>165</v>
      </c>
      <c r="M9812" t="s">
        <v>34</v>
      </c>
      <c r="N9812" t="b">
        <v>1</v>
      </c>
      <c r="O9812">
        <f>_xlfn.XLOOKUP(B9812,Machine_Info!A:A,Machine_Info!E:E)</f>
        <v>20</v>
      </c>
      <c r="P9812">
        <f t="shared" si="765"/>
        <v>17.916666666666668</v>
      </c>
      <c r="Q9812">
        <f t="shared" si="769"/>
        <v>0.89583333333333337</v>
      </c>
    </row>
    <row r="9813" spans="1:17" x14ac:dyDescent="0.2">
      <c r="A9813" t="s">
        <v>9931</v>
      </c>
      <c r="B9813" t="s">
        <v>106</v>
      </c>
      <c r="C9813" t="s">
        <v>107</v>
      </c>
      <c r="D9813" t="s">
        <v>59</v>
      </c>
      <c r="E9813" s="2">
        <v>45650.336689814823</v>
      </c>
      <c r="F9813" s="2">
        <v>45650.360300925917</v>
      </c>
      <c r="G9813" t="str">
        <f t="shared" si="766"/>
        <v>12</v>
      </c>
      <c r="H9813" t="str">
        <f t="shared" si="767"/>
        <v>24</v>
      </c>
      <c r="I9813">
        <v>16</v>
      </c>
      <c r="J9813">
        <f t="shared" si="768"/>
        <v>0.26666666666666666</v>
      </c>
      <c r="K9813" t="s">
        <v>28</v>
      </c>
      <c r="L9813" t="s">
        <v>61</v>
      </c>
      <c r="M9813" t="s">
        <v>23</v>
      </c>
      <c r="N9813" t="b">
        <v>0</v>
      </c>
      <c r="O9813">
        <f>_xlfn.XLOOKUP(B9813,Machine_Info!A:A,Machine_Info!E:E)</f>
        <v>16</v>
      </c>
      <c r="P9813">
        <f t="shared" si="765"/>
        <v>15.733333333333333</v>
      </c>
      <c r="Q9813">
        <f t="shared" si="769"/>
        <v>0.98333333333333328</v>
      </c>
    </row>
    <row r="9814" spans="1:17" x14ac:dyDescent="0.2">
      <c r="A9814" t="s">
        <v>9932</v>
      </c>
      <c r="B9814" t="s">
        <v>40</v>
      </c>
      <c r="C9814" t="s">
        <v>41</v>
      </c>
      <c r="D9814" t="s">
        <v>20</v>
      </c>
      <c r="E9814" s="2">
        <v>45650.338784722233</v>
      </c>
      <c r="F9814" s="2">
        <v>45650.368645833332</v>
      </c>
      <c r="G9814" t="str">
        <f t="shared" si="766"/>
        <v>12</v>
      </c>
      <c r="H9814" t="str">
        <f t="shared" si="767"/>
        <v>24</v>
      </c>
      <c r="I9814">
        <v>666</v>
      </c>
      <c r="J9814">
        <f t="shared" si="768"/>
        <v>11.1</v>
      </c>
      <c r="K9814" t="s">
        <v>54</v>
      </c>
      <c r="L9814" t="s">
        <v>61</v>
      </c>
      <c r="M9814" t="s">
        <v>23</v>
      </c>
      <c r="N9814" t="b">
        <v>1</v>
      </c>
      <c r="O9814">
        <f>_xlfn.XLOOKUP(B9814,Machine_Info!A:A,Machine_Info!E:E)</f>
        <v>18</v>
      </c>
      <c r="P9814">
        <f t="shared" si="765"/>
        <v>6.9</v>
      </c>
      <c r="Q9814">
        <f t="shared" si="769"/>
        <v>0.38333333333333336</v>
      </c>
    </row>
    <row r="9815" spans="1:17" x14ac:dyDescent="0.2">
      <c r="A9815" t="s">
        <v>9933</v>
      </c>
      <c r="B9815" t="s">
        <v>30</v>
      </c>
      <c r="C9815" t="s">
        <v>31</v>
      </c>
      <c r="D9815" t="s">
        <v>32</v>
      </c>
      <c r="E9815" s="2">
        <v>45650.407488425917</v>
      </c>
      <c r="F9815" s="2">
        <v>45650.417905092603</v>
      </c>
      <c r="G9815" t="str">
        <f t="shared" si="766"/>
        <v>12</v>
      </c>
      <c r="H9815" t="str">
        <f t="shared" si="767"/>
        <v>24</v>
      </c>
      <c r="I9815">
        <v>114</v>
      </c>
      <c r="J9815">
        <f t="shared" si="768"/>
        <v>1.9</v>
      </c>
      <c r="K9815" t="s">
        <v>103</v>
      </c>
      <c r="L9815" t="s">
        <v>10160</v>
      </c>
      <c r="M9815" t="s">
        <v>44</v>
      </c>
      <c r="N9815" t="b">
        <v>0</v>
      </c>
      <c r="O9815">
        <f>_xlfn.XLOOKUP(B9815,Machine_Info!A:A,Machine_Info!E:E)</f>
        <v>22</v>
      </c>
      <c r="P9815">
        <f t="shared" si="765"/>
        <v>20.100000000000001</v>
      </c>
      <c r="Q9815">
        <f t="shared" si="769"/>
        <v>0.91363636363636369</v>
      </c>
    </row>
    <row r="9816" spans="1:17" x14ac:dyDescent="0.2">
      <c r="A9816" t="s">
        <v>9934</v>
      </c>
      <c r="B9816" t="s">
        <v>89</v>
      </c>
      <c r="C9816" t="s">
        <v>90</v>
      </c>
      <c r="D9816" t="s">
        <v>32</v>
      </c>
      <c r="E9816" s="2">
        <v>45650.482569444437</v>
      </c>
      <c r="F9816" s="2">
        <v>45650.945069444453</v>
      </c>
      <c r="G9816" t="str">
        <f t="shared" si="766"/>
        <v>12</v>
      </c>
      <c r="H9816" t="str">
        <f t="shared" si="767"/>
        <v>24</v>
      </c>
      <c r="I9816">
        <v>27</v>
      </c>
      <c r="J9816">
        <f t="shared" si="768"/>
        <v>0.45</v>
      </c>
      <c r="K9816" t="s">
        <v>38</v>
      </c>
      <c r="L9816" t="s">
        <v>165</v>
      </c>
      <c r="M9816" t="s">
        <v>34</v>
      </c>
      <c r="N9816" t="b">
        <v>0</v>
      </c>
      <c r="O9816">
        <f>_xlfn.XLOOKUP(B9816,Machine_Info!A:A,Machine_Info!E:E)</f>
        <v>14</v>
      </c>
      <c r="P9816">
        <f t="shared" si="765"/>
        <v>13.55</v>
      </c>
      <c r="Q9816">
        <f t="shared" si="769"/>
        <v>0.96785714285714286</v>
      </c>
    </row>
    <row r="9817" spans="1:17" x14ac:dyDescent="0.2">
      <c r="A9817" t="s">
        <v>9935</v>
      </c>
      <c r="B9817" t="s">
        <v>49</v>
      </c>
      <c r="C9817" t="s">
        <v>50</v>
      </c>
      <c r="D9817" t="s">
        <v>20</v>
      </c>
      <c r="E9817" s="2">
        <v>45650.5231712963</v>
      </c>
      <c r="F9817" s="2">
        <v>45650.584282407413</v>
      </c>
      <c r="G9817" t="str">
        <f t="shared" si="766"/>
        <v>12</v>
      </c>
      <c r="H9817" t="str">
        <f t="shared" si="767"/>
        <v>24</v>
      </c>
      <c r="I9817">
        <v>1086</v>
      </c>
      <c r="J9817">
        <f t="shared" si="768"/>
        <v>18.100000000000001</v>
      </c>
      <c r="K9817" t="s">
        <v>42</v>
      </c>
      <c r="L9817" t="s">
        <v>165</v>
      </c>
      <c r="M9817" t="s">
        <v>34</v>
      </c>
      <c r="N9817" t="b">
        <v>0</v>
      </c>
      <c r="O9817">
        <f>_xlfn.XLOOKUP(B9817,Machine_Info!A:A,Machine_Info!E:E)</f>
        <v>22</v>
      </c>
      <c r="P9817">
        <f t="shared" si="765"/>
        <v>3.8999999999999986</v>
      </c>
      <c r="Q9817">
        <f t="shared" si="769"/>
        <v>0.17727272727272722</v>
      </c>
    </row>
    <row r="9818" spans="1:17" x14ac:dyDescent="0.2">
      <c r="A9818" t="s">
        <v>9936</v>
      </c>
      <c r="B9818" t="s">
        <v>163</v>
      </c>
      <c r="C9818" t="s">
        <v>164</v>
      </c>
      <c r="D9818" t="s">
        <v>32</v>
      </c>
      <c r="E9818" s="2">
        <v>45650.523842592593</v>
      </c>
      <c r="F9818" s="2">
        <v>45650.534259259257</v>
      </c>
      <c r="G9818" t="str">
        <f t="shared" si="766"/>
        <v>12</v>
      </c>
      <c r="H9818" t="str">
        <f t="shared" si="767"/>
        <v>24</v>
      </c>
      <c r="I9818">
        <v>253</v>
      </c>
      <c r="J9818">
        <f t="shared" si="768"/>
        <v>4.2166666666666668</v>
      </c>
      <c r="K9818" t="s">
        <v>71</v>
      </c>
      <c r="L9818" t="s">
        <v>61</v>
      </c>
      <c r="M9818" t="s">
        <v>23</v>
      </c>
      <c r="N9818" t="b">
        <v>1</v>
      </c>
      <c r="O9818">
        <f>_xlfn.XLOOKUP(B9818,Machine_Info!A:A,Machine_Info!E:E)</f>
        <v>20</v>
      </c>
      <c r="P9818">
        <f t="shared" si="765"/>
        <v>15.783333333333333</v>
      </c>
      <c r="Q9818">
        <f t="shared" si="769"/>
        <v>0.78916666666666668</v>
      </c>
    </row>
    <row r="9819" spans="1:17" x14ac:dyDescent="0.2">
      <c r="A9819" t="s">
        <v>9937</v>
      </c>
      <c r="B9819" t="s">
        <v>139</v>
      </c>
      <c r="C9819" t="s">
        <v>140</v>
      </c>
      <c r="D9819" t="s">
        <v>59</v>
      </c>
      <c r="E9819" s="2">
        <v>45650.557974537027</v>
      </c>
      <c r="F9819" s="2">
        <v>45650.576724537037</v>
      </c>
      <c r="G9819" t="str">
        <f t="shared" si="766"/>
        <v>12</v>
      </c>
      <c r="H9819" t="str">
        <f t="shared" si="767"/>
        <v>24</v>
      </c>
      <c r="I9819">
        <v>195</v>
      </c>
      <c r="J9819">
        <f t="shared" si="768"/>
        <v>3.25</v>
      </c>
      <c r="K9819" t="s">
        <v>46</v>
      </c>
      <c r="L9819" t="s">
        <v>61</v>
      </c>
      <c r="M9819" t="s">
        <v>23</v>
      </c>
      <c r="N9819" t="b">
        <v>0</v>
      </c>
      <c r="O9819">
        <f>_xlfn.XLOOKUP(B9819,Machine_Info!A:A,Machine_Info!E:E)</f>
        <v>20</v>
      </c>
      <c r="P9819">
        <f t="shared" si="765"/>
        <v>16.75</v>
      </c>
      <c r="Q9819">
        <f t="shared" si="769"/>
        <v>0.83750000000000002</v>
      </c>
    </row>
    <row r="9820" spans="1:17" x14ac:dyDescent="0.2">
      <c r="A9820" t="s">
        <v>9938</v>
      </c>
      <c r="B9820" t="s">
        <v>99</v>
      </c>
      <c r="C9820" t="s">
        <v>100</v>
      </c>
      <c r="D9820" t="s">
        <v>32</v>
      </c>
      <c r="E9820" s="2">
        <v>45650.586296296293</v>
      </c>
      <c r="F9820" s="2">
        <v>45650.60365740741</v>
      </c>
      <c r="G9820" t="str">
        <f t="shared" si="766"/>
        <v>12</v>
      </c>
      <c r="H9820" t="str">
        <f t="shared" si="767"/>
        <v>24</v>
      </c>
      <c r="I9820">
        <v>311</v>
      </c>
      <c r="J9820">
        <f t="shared" si="768"/>
        <v>5.1833333333333336</v>
      </c>
      <c r="K9820" t="s">
        <v>54</v>
      </c>
      <c r="L9820" t="s">
        <v>61</v>
      </c>
      <c r="M9820" t="s">
        <v>23</v>
      </c>
      <c r="N9820" t="b">
        <v>1</v>
      </c>
      <c r="O9820">
        <f>_xlfn.XLOOKUP(B9820,Machine_Info!A:A,Machine_Info!E:E)</f>
        <v>16</v>
      </c>
      <c r="P9820">
        <f t="shared" si="765"/>
        <v>10.816666666666666</v>
      </c>
      <c r="Q9820">
        <f t="shared" si="769"/>
        <v>0.67604166666666665</v>
      </c>
    </row>
    <row r="9821" spans="1:17" x14ac:dyDescent="0.2">
      <c r="A9821" t="s">
        <v>9939</v>
      </c>
      <c r="B9821" t="s">
        <v>142</v>
      </c>
      <c r="C9821" t="s">
        <v>143</v>
      </c>
      <c r="D9821" t="s">
        <v>27</v>
      </c>
      <c r="E9821" s="2">
        <v>45650.591111111113</v>
      </c>
      <c r="F9821" s="2">
        <v>45650.596666666657</v>
      </c>
      <c r="G9821" t="str">
        <f t="shared" si="766"/>
        <v>12</v>
      </c>
      <c r="H9821" t="str">
        <f t="shared" si="767"/>
        <v>24</v>
      </c>
      <c r="I9821">
        <v>490</v>
      </c>
      <c r="J9821">
        <f t="shared" si="768"/>
        <v>8.1666666666666661</v>
      </c>
      <c r="K9821" t="s">
        <v>103</v>
      </c>
      <c r="L9821" t="s">
        <v>61</v>
      </c>
      <c r="M9821" t="s">
        <v>23</v>
      </c>
      <c r="N9821" t="b">
        <v>0</v>
      </c>
      <c r="O9821">
        <f>_xlfn.XLOOKUP(B9821,Machine_Info!A:A,Machine_Info!E:E)</f>
        <v>22</v>
      </c>
      <c r="P9821">
        <f t="shared" si="765"/>
        <v>13.833333333333334</v>
      </c>
      <c r="Q9821">
        <f t="shared" si="769"/>
        <v>0.62878787878787878</v>
      </c>
    </row>
    <row r="9822" spans="1:17" x14ac:dyDescent="0.2">
      <c r="A9822" t="s">
        <v>9940</v>
      </c>
      <c r="B9822" t="s">
        <v>202</v>
      </c>
      <c r="C9822" t="s">
        <v>203</v>
      </c>
      <c r="D9822" t="s">
        <v>32</v>
      </c>
      <c r="E9822" s="2">
        <v>45650.621064814812</v>
      </c>
      <c r="F9822" s="2">
        <v>45650.624537037038</v>
      </c>
      <c r="G9822" t="str">
        <f t="shared" si="766"/>
        <v>12</v>
      </c>
      <c r="H9822" t="str">
        <f t="shared" si="767"/>
        <v>24</v>
      </c>
      <c r="I9822">
        <v>424</v>
      </c>
      <c r="J9822">
        <f t="shared" si="768"/>
        <v>7.0666666666666664</v>
      </c>
      <c r="K9822" t="s">
        <v>38</v>
      </c>
      <c r="L9822" t="s">
        <v>165</v>
      </c>
      <c r="M9822" t="s">
        <v>34</v>
      </c>
      <c r="N9822" t="b">
        <v>0</v>
      </c>
      <c r="O9822">
        <f>_xlfn.XLOOKUP(B9822,Machine_Info!A:A,Machine_Info!E:E)</f>
        <v>22</v>
      </c>
      <c r="P9822">
        <f t="shared" si="765"/>
        <v>14.933333333333334</v>
      </c>
      <c r="Q9822">
        <f t="shared" si="769"/>
        <v>0.67878787878787883</v>
      </c>
    </row>
    <row r="9823" spans="1:17" x14ac:dyDescent="0.2">
      <c r="A9823" t="s">
        <v>9941</v>
      </c>
      <c r="B9823" t="s">
        <v>78</v>
      </c>
      <c r="C9823" t="s">
        <v>79</v>
      </c>
      <c r="D9823" t="s">
        <v>32</v>
      </c>
      <c r="E9823" s="2">
        <v>45650.660277777781</v>
      </c>
      <c r="F9823" s="2">
        <v>45650.799166666657</v>
      </c>
      <c r="G9823" t="str">
        <f t="shared" si="766"/>
        <v>12</v>
      </c>
      <c r="H9823" t="str">
        <f t="shared" si="767"/>
        <v>24</v>
      </c>
      <c r="I9823">
        <v>647</v>
      </c>
      <c r="J9823">
        <f t="shared" si="768"/>
        <v>10.783333333333333</v>
      </c>
      <c r="K9823" t="s">
        <v>110</v>
      </c>
      <c r="L9823" t="s">
        <v>10160</v>
      </c>
      <c r="M9823" t="s">
        <v>44</v>
      </c>
      <c r="N9823" t="b">
        <v>0</v>
      </c>
      <c r="O9823">
        <f>_xlfn.XLOOKUP(B9823,Machine_Info!A:A,Machine_Info!E:E)</f>
        <v>22</v>
      </c>
      <c r="P9823">
        <f t="shared" si="765"/>
        <v>11.216666666666667</v>
      </c>
      <c r="Q9823">
        <f t="shared" si="769"/>
        <v>0.50984848484848488</v>
      </c>
    </row>
    <row r="9824" spans="1:17" x14ac:dyDescent="0.2">
      <c r="A9824" t="s">
        <v>9942</v>
      </c>
      <c r="B9824" t="s">
        <v>99</v>
      </c>
      <c r="C9824" t="s">
        <v>100</v>
      </c>
      <c r="D9824" t="s">
        <v>32</v>
      </c>
      <c r="E9824" s="2">
        <v>45650.706076388888</v>
      </c>
      <c r="F9824" s="2">
        <v>45650.743576388893</v>
      </c>
      <c r="G9824" t="str">
        <f t="shared" si="766"/>
        <v>12</v>
      </c>
      <c r="H9824" t="str">
        <f t="shared" si="767"/>
        <v>24</v>
      </c>
      <c r="I9824">
        <v>254</v>
      </c>
      <c r="J9824">
        <f t="shared" si="768"/>
        <v>4.2333333333333334</v>
      </c>
      <c r="K9824" t="s">
        <v>28</v>
      </c>
      <c r="L9824" t="s">
        <v>10160</v>
      </c>
      <c r="M9824" t="s">
        <v>44</v>
      </c>
      <c r="N9824" t="b">
        <v>0</v>
      </c>
      <c r="O9824">
        <f>_xlfn.XLOOKUP(B9824,Machine_Info!A:A,Machine_Info!E:E)</f>
        <v>16</v>
      </c>
      <c r="P9824">
        <f t="shared" si="765"/>
        <v>11.766666666666666</v>
      </c>
      <c r="Q9824">
        <f t="shared" si="769"/>
        <v>0.73541666666666661</v>
      </c>
    </row>
    <row r="9825" spans="1:17" x14ac:dyDescent="0.2">
      <c r="A9825" t="s">
        <v>9943</v>
      </c>
      <c r="B9825" t="s">
        <v>49</v>
      </c>
      <c r="C9825" t="s">
        <v>50</v>
      </c>
      <c r="D9825" t="s">
        <v>20</v>
      </c>
      <c r="E9825" s="2">
        <v>45650.710636574076</v>
      </c>
      <c r="F9825" s="2">
        <v>45650.728692129633</v>
      </c>
      <c r="G9825" t="str">
        <f t="shared" si="766"/>
        <v>12</v>
      </c>
      <c r="H9825" t="str">
        <f t="shared" si="767"/>
        <v>24</v>
      </c>
      <c r="I9825">
        <v>1014</v>
      </c>
      <c r="J9825">
        <f t="shared" si="768"/>
        <v>16.899999999999999</v>
      </c>
      <c r="K9825" t="s">
        <v>103</v>
      </c>
      <c r="L9825" t="s">
        <v>10160</v>
      </c>
      <c r="M9825" t="s">
        <v>44</v>
      </c>
      <c r="N9825" t="b">
        <v>0</v>
      </c>
      <c r="O9825">
        <f>_xlfn.XLOOKUP(B9825,Machine_Info!A:A,Machine_Info!E:E)</f>
        <v>22</v>
      </c>
      <c r="P9825">
        <f t="shared" si="765"/>
        <v>5.1000000000000014</v>
      </c>
      <c r="Q9825">
        <f t="shared" si="769"/>
        <v>0.2318181818181819</v>
      </c>
    </row>
    <row r="9826" spans="1:17" x14ac:dyDescent="0.2">
      <c r="A9826" t="s">
        <v>9944</v>
      </c>
      <c r="B9826" t="s">
        <v>40</v>
      </c>
      <c r="C9826" t="s">
        <v>41</v>
      </c>
      <c r="D9826" t="s">
        <v>20</v>
      </c>
      <c r="E9826" s="2">
        <v>45650.723101851851</v>
      </c>
      <c r="F9826" s="2">
        <v>45650.85365740741</v>
      </c>
      <c r="G9826" t="str">
        <f t="shared" si="766"/>
        <v>12</v>
      </c>
      <c r="H9826" t="str">
        <f t="shared" si="767"/>
        <v>24</v>
      </c>
      <c r="I9826">
        <v>749</v>
      </c>
      <c r="J9826">
        <f t="shared" si="768"/>
        <v>12.483333333333333</v>
      </c>
      <c r="K9826" t="s">
        <v>71</v>
      </c>
      <c r="L9826" t="s">
        <v>61</v>
      </c>
      <c r="M9826" t="s">
        <v>23</v>
      </c>
      <c r="N9826" t="b">
        <v>1</v>
      </c>
      <c r="O9826">
        <f>_xlfn.XLOOKUP(B9826,Machine_Info!A:A,Machine_Info!E:E)</f>
        <v>18</v>
      </c>
      <c r="P9826">
        <f t="shared" si="765"/>
        <v>5.5166666666666675</v>
      </c>
      <c r="Q9826">
        <f t="shared" si="769"/>
        <v>0.30648148148148152</v>
      </c>
    </row>
    <row r="9827" spans="1:17" x14ac:dyDescent="0.2">
      <c r="A9827" t="s">
        <v>9945</v>
      </c>
      <c r="B9827" t="s">
        <v>63</v>
      </c>
      <c r="C9827" t="s">
        <v>64</v>
      </c>
      <c r="D9827" t="s">
        <v>32</v>
      </c>
      <c r="E9827" s="2">
        <v>45650.725856481477</v>
      </c>
      <c r="F9827" s="2">
        <v>45650.743217592593</v>
      </c>
      <c r="G9827" t="str">
        <f t="shared" si="766"/>
        <v>12</v>
      </c>
      <c r="H9827" t="str">
        <f t="shared" si="767"/>
        <v>24</v>
      </c>
      <c r="I9827">
        <v>160</v>
      </c>
      <c r="J9827">
        <f t="shared" si="768"/>
        <v>2.6666666666666665</v>
      </c>
      <c r="K9827" t="s">
        <v>28</v>
      </c>
      <c r="L9827" t="s">
        <v>165</v>
      </c>
      <c r="M9827" t="s">
        <v>34</v>
      </c>
      <c r="N9827" t="b">
        <v>0</v>
      </c>
      <c r="O9827">
        <f>_xlfn.XLOOKUP(B9827,Machine_Info!A:A,Machine_Info!E:E)</f>
        <v>20</v>
      </c>
      <c r="P9827">
        <f t="shared" si="765"/>
        <v>17.333333333333332</v>
      </c>
      <c r="Q9827">
        <f t="shared" si="769"/>
        <v>0.86666666666666659</v>
      </c>
    </row>
    <row r="9828" spans="1:17" x14ac:dyDescent="0.2">
      <c r="A9828" t="s">
        <v>9946</v>
      </c>
      <c r="B9828" t="s">
        <v>263</v>
      </c>
      <c r="C9828" t="s">
        <v>264</v>
      </c>
      <c r="D9828" t="s">
        <v>27</v>
      </c>
      <c r="E9828" s="2">
        <v>45650.751435185193</v>
      </c>
      <c r="F9828" s="2">
        <v>45650.772268518522</v>
      </c>
      <c r="G9828" t="str">
        <f t="shared" si="766"/>
        <v>12</v>
      </c>
      <c r="H9828" t="str">
        <f t="shared" si="767"/>
        <v>24</v>
      </c>
      <c r="I9828">
        <v>372</v>
      </c>
      <c r="J9828">
        <f t="shared" si="768"/>
        <v>6.2</v>
      </c>
      <c r="K9828" t="s">
        <v>103</v>
      </c>
      <c r="L9828" t="s">
        <v>61</v>
      </c>
      <c r="M9828" t="s">
        <v>23</v>
      </c>
      <c r="N9828" t="b">
        <v>0</v>
      </c>
      <c r="O9828">
        <f>_xlfn.XLOOKUP(B9828,Machine_Info!A:A,Machine_Info!E:E)</f>
        <v>22</v>
      </c>
      <c r="P9828">
        <f t="shared" si="765"/>
        <v>15.8</v>
      </c>
      <c r="Q9828">
        <f t="shared" si="769"/>
        <v>0.71818181818181825</v>
      </c>
    </row>
    <row r="9829" spans="1:17" x14ac:dyDescent="0.2">
      <c r="A9829" t="s">
        <v>9947</v>
      </c>
      <c r="B9829" t="s">
        <v>84</v>
      </c>
      <c r="C9829" t="s">
        <v>85</v>
      </c>
      <c r="D9829" t="s">
        <v>27</v>
      </c>
      <c r="E9829" s="2">
        <v>45650.752280092587</v>
      </c>
      <c r="F9829" s="2">
        <v>45650.906446759262</v>
      </c>
      <c r="G9829" t="str">
        <f t="shared" si="766"/>
        <v>12</v>
      </c>
      <c r="H9829" t="str">
        <f t="shared" si="767"/>
        <v>24</v>
      </c>
      <c r="I9829">
        <v>419</v>
      </c>
      <c r="J9829">
        <f t="shared" si="768"/>
        <v>6.9833333333333334</v>
      </c>
      <c r="K9829" t="s">
        <v>110</v>
      </c>
      <c r="L9829" t="s">
        <v>10160</v>
      </c>
      <c r="M9829" t="s">
        <v>44</v>
      </c>
      <c r="N9829" t="b">
        <v>0</v>
      </c>
      <c r="O9829">
        <f>_xlfn.XLOOKUP(B9829,Machine_Info!A:A,Machine_Info!E:E)</f>
        <v>22</v>
      </c>
      <c r="P9829">
        <f t="shared" si="765"/>
        <v>15.016666666666666</v>
      </c>
      <c r="Q9829">
        <f t="shared" si="769"/>
        <v>0.6825757575757575</v>
      </c>
    </row>
    <row r="9830" spans="1:17" x14ac:dyDescent="0.2">
      <c r="A9830" t="s">
        <v>9948</v>
      </c>
      <c r="B9830" t="s">
        <v>92</v>
      </c>
      <c r="C9830" t="s">
        <v>93</v>
      </c>
      <c r="D9830" t="s">
        <v>59</v>
      </c>
      <c r="E9830" s="2">
        <v>45650.770856481482</v>
      </c>
      <c r="F9830" s="2">
        <v>45650.772939814808</v>
      </c>
      <c r="G9830" t="str">
        <f t="shared" si="766"/>
        <v>12</v>
      </c>
      <c r="H9830" t="str">
        <f t="shared" si="767"/>
        <v>24</v>
      </c>
      <c r="I9830">
        <v>193</v>
      </c>
      <c r="J9830">
        <f t="shared" si="768"/>
        <v>3.2166666666666668</v>
      </c>
      <c r="K9830" t="s">
        <v>21</v>
      </c>
      <c r="L9830" t="s">
        <v>61</v>
      </c>
      <c r="M9830" t="s">
        <v>23</v>
      </c>
      <c r="N9830" t="b">
        <v>1</v>
      </c>
      <c r="O9830">
        <f>_xlfn.XLOOKUP(B9830,Machine_Info!A:A,Machine_Info!E:E)</f>
        <v>20</v>
      </c>
      <c r="P9830">
        <f t="shared" si="765"/>
        <v>16.783333333333331</v>
      </c>
      <c r="Q9830">
        <f t="shared" si="769"/>
        <v>0.83916666666666662</v>
      </c>
    </row>
    <row r="9831" spans="1:17" x14ac:dyDescent="0.2">
      <c r="A9831" t="s">
        <v>9949</v>
      </c>
      <c r="B9831" t="s">
        <v>167</v>
      </c>
      <c r="C9831" t="s">
        <v>168</v>
      </c>
      <c r="D9831" t="s">
        <v>59</v>
      </c>
      <c r="E9831" s="2">
        <v>45650.777754629627</v>
      </c>
      <c r="F9831" s="2">
        <v>45650.814560185187</v>
      </c>
      <c r="G9831" t="str">
        <f t="shared" si="766"/>
        <v>12</v>
      </c>
      <c r="H9831" t="str">
        <f t="shared" si="767"/>
        <v>24</v>
      </c>
      <c r="I9831">
        <v>73</v>
      </c>
      <c r="J9831">
        <f t="shared" si="768"/>
        <v>1.2166666666666666</v>
      </c>
      <c r="K9831" t="s">
        <v>42</v>
      </c>
      <c r="L9831" t="s">
        <v>165</v>
      </c>
      <c r="M9831" t="s">
        <v>34</v>
      </c>
      <c r="N9831" t="b">
        <v>0</v>
      </c>
      <c r="O9831">
        <f>_xlfn.XLOOKUP(B9831,Machine_Info!A:A,Machine_Info!E:E)</f>
        <v>14</v>
      </c>
      <c r="P9831">
        <f t="shared" si="765"/>
        <v>12.783333333333333</v>
      </c>
      <c r="Q9831">
        <f t="shared" si="769"/>
        <v>0.91309523809523807</v>
      </c>
    </row>
    <row r="9832" spans="1:17" x14ac:dyDescent="0.2">
      <c r="A9832" t="s">
        <v>9950</v>
      </c>
      <c r="B9832" t="s">
        <v>81</v>
      </c>
      <c r="C9832" t="s">
        <v>82</v>
      </c>
      <c r="D9832" t="s">
        <v>20</v>
      </c>
      <c r="E9832" s="2">
        <v>45650.829548611109</v>
      </c>
      <c r="F9832" s="2">
        <v>45650.901076388887</v>
      </c>
      <c r="G9832" t="str">
        <f t="shared" si="766"/>
        <v>12</v>
      </c>
      <c r="H9832" t="str">
        <f t="shared" si="767"/>
        <v>24</v>
      </c>
      <c r="I9832">
        <v>157</v>
      </c>
      <c r="J9832">
        <f t="shared" si="768"/>
        <v>2.6166666666666667</v>
      </c>
      <c r="K9832" t="s">
        <v>42</v>
      </c>
      <c r="L9832" t="s">
        <v>165</v>
      </c>
      <c r="M9832" t="s">
        <v>34</v>
      </c>
      <c r="N9832" t="b">
        <v>0</v>
      </c>
      <c r="O9832">
        <f>_xlfn.XLOOKUP(B9832,Machine_Info!A:A,Machine_Info!E:E)</f>
        <v>14</v>
      </c>
      <c r="P9832">
        <f t="shared" si="765"/>
        <v>11.383333333333333</v>
      </c>
      <c r="Q9832">
        <f t="shared" si="769"/>
        <v>0.81309523809523809</v>
      </c>
    </row>
    <row r="9833" spans="1:17" x14ac:dyDescent="0.2">
      <c r="A9833" t="s">
        <v>9951</v>
      </c>
      <c r="B9833" t="s">
        <v>152</v>
      </c>
      <c r="C9833" t="s">
        <v>153</v>
      </c>
      <c r="D9833" t="s">
        <v>27</v>
      </c>
      <c r="E9833" s="2">
        <v>45650.903263888889</v>
      </c>
      <c r="F9833" s="2">
        <v>45650.905347222222</v>
      </c>
      <c r="G9833" t="str">
        <f t="shared" si="766"/>
        <v>12</v>
      </c>
      <c r="H9833" t="str">
        <f t="shared" si="767"/>
        <v>24</v>
      </c>
      <c r="I9833">
        <v>178</v>
      </c>
      <c r="J9833">
        <f t="shared" si="768"/>
        <v>2.9666666666666668</v>
      </c>
      <c r="K9833" t="s">
        <v>103</v>
      </c>
      <c r="L9833" t="s">
        <v>165</v>
      </c>
      <c r="M9833" t="s">
        <v>34</v>
      </c>
      <c r="N9833" t="b">
        <v>0</v>
      </c>
      <c r="O9833">
        <f>_xlfn.XLOOKUP(B9833,Machine_Info!A:A,Machine_Info!E:E)</f>
        <v>18</v>
      </c>
      <c r="P9833">
        <f t="shared" si="765"/>
        <v>15.033333333333333</v>
      </c>
      <c r="Q9833">
        <f t="shared" si="769"/>
        <v>0.83518518518518514</v>
      </c>
    </row>
    <row r="9834" spans="1:17" x14ac:dyDescent="0.2">
      <c r="A9834" t="s">
        <v>9952</v>
      </c>
      <c r="B9834" t="s">
        <v>160</v>
      </c>
      <c r="C9834" t="s">
        <v>161</v>
      </c>
      <c r="D9834" t="s">
        <v>32</v>
      </c>
      <c r="E9834" s="2">
        <v>45650.937754629631</v>
      </c>
      <c r="F9834" s="2">
        <v>45650.944004629629</v>
      </c>
      <c r="G9834" t="str">
        <f t="shared" si="766"/>
        <v>12</v>
      </c>
      <c r="H9834" t="str">
        <f t="shared" si="767"/>
        <v>24</v>
      </c>
      <c r="I9834">
        <v>319</v>
      </c>
      <c r="J9834">
        <f t="shared" si="768"/>
        <v>5.3166666666666664</v>
      </c>
      <c r="K9834" t="s">
        <v>28</v>
      </c>
      <c r="L9834" t="s">
        <v>10160</v>
      </c>
      <c r="M9834" t="s">
        <v>44</v>
      </c>
      <c r="N9834" t="b">
        <v>0</v>
      </c>
      <c r="O9834">
        <f>_xlfn.XLOOKUP(B9834,Machine_Info!A:A,Machine_Info!E:E)</f>
        <v>20</v>
      </c>
      <c r="P9834">
        <f t="shared" si="765"/>
        <v>14.683333333333334</v>
      </c>
      <c r="Q9834">
        <f t="shared" si="769"/>
        <v>0.73416666666666663</v>
      </c>
    </row>
    <row r="9835" spans="1:17" x14ac:dyDescent="0.2">
      <c r="A9835" t="s">
        <v>9953</v>
      </c>
      <c r="B9835" t="s">
        <v>152</v>
      </c>
      <c r="C9835" t="s">
        <v>153</v>
      </c>
      <c r="D9835" t="s">
        <v>27</v>
      </c>
      <c r="E9835" s="2">
        <v>45650.977812500001</v>
      </c>
      <c r="F9835" s="2">
        <v>45650.991006944438</v>
      </c>
      <c r="G9835" t="str">
        <f t="shared" si="766"/>
        <v>12</v>
      </c>
      <c r="H9835" t="str">
        <f t="shared" si="767"/>
        <v>24</v>
      </c>
      <c r="I9835">
        <v>25</v>
      </c>
      <c r="J9835">
        <f t="shared" si="768"/>
        <v>0.41666666666666669</v>
      </c>
      <c r="K9835" t="s">
        <v>28</v>
      </c>
      <c r="L9835" t="s">
        <v>165</v>
      </c>
      <c r="M9835" t="s">
        <v>34</v>
      </c>
      <c r="N9835" t="b">
        <v>0</v>
      </c>
      <c r="O9835">
        <f>_xlfn.XLOOKUP(B9835,Machine_Info!A:A,Machine_Info!E:E)</f>
        <v>18</v>
      </c>
      <c r="P9835">
        <f t="shared" si="765"/>
        <v>17.583333333333332</v>
      </c>
      <c r="Q9835">
        <f t="shared" si="769"/>
        <v>0.97685185185185175</v>
      </c>
    </row>
    <row r="9836" spans="1:17" x14ac:dyDescent="0.2">
      <c r="A9836" t="s">
        <v>9954</v>
      </c>
      <c r="B9836" t="s">
        <v>106</v>
      </c>
      <c r="C9836" t="s">
        <v>107</v>
      </c>
      <c r="D9836" t="s">
        <v>59</v>
      </c>
      <c r="E9836" s="2">
        <v>45650.995983796303</v>
      </c>
      <c r="F9836" s="2">
        <v>45651.092511574083</v>
      </c>
      <c r="G9836" t="str">
        <f t="shared" si="766"/>
        <v>12</v>
      </c>
      <c r="H9836" t="str">
        <f t="shared" si="767"/>
        <v>24</v>
      </c>
      <c r="I9836">
        <v>8</v>
      </c>
      <c r="J9836">
        <f t="shared" si="768"/>
        <v>0.13333333333333333</v>
      </c>
      <c r="K9836" t="s">
        <v>21</v>
      </c>
      <c r="L9836" t="s">
        <v>61</v>
      </c>
      <c r="M9836" t="s">
        <v>23</v>
      </c>
      <c r="N9836" t="b">
        <v>1</v>
      </c>
      <c r="O9836">
        <f>_xlfn.XLOOKUP(B9836,Machine_Info!A:A,Machine_Info!E:E)</f>
        <v>16</v>
      </c>
      <c r="P9836">
        <f t="shared" si="765"/>
        <v>15.866666666666667</v>
      </c>
      <c r="Q9836">
        <f t="shared" si="769"/>
        <v>0.9916666666666667</v>
      </c>
    </row>
    <row r="9837" spans="1:17" x14ac:dyDescent="0.2">
      <c r="A9837" t="s">
        <v>9955</v>
      </c>
      <c r="B9837" t="s">
        <v>152</v>
      </c>
      <c r="C9837" t="s">
        <v>153</v>
      </c>
      <c r="D9837" t="s">
        <v>27</v>
      </c>
      <c r="E9837" s="2">
        <v>45651.005219907413</v>
      </c>
      <c r="F9837" s="2">
        <v>45651.070497685178</v>
      </c>
      <c r="G9837" t="str">
        <f t="shared" si="766"/>
        <v>12</v>
      </c>
      <c r="H9837" t="str">
        <f t="shared" si="767"/>
        <v>25</v>
      </c>
      <c r="I9837">
        <v>200</v>
      </c>
      <c r="J9837">
        <f t="shared" si="768"/>
        <v>3.3333333333333335</v>
      </c>
      <c r="K9837" t="s">
        <v>21</v>
      </c>
      <c r="L9837" t="s">
        <v>165</v>
      </c>
      <c r="M9837" t="s">
        <v>34</v>
      </c>
      <c r="N9837" t="b">
        <v>1</v>
      </c>
      <c r="O9837">
        <f>_xlfn.XLOOKUP(B9837,Machine_Info!A:A,Machine_Info!E:E)</f>
        <v>18</v>
      </c>
      <c r="P9837">
        <f t="shared" si="765"/>
        <v>14.666666666666666</v>
      </c>
      <c r="Q9837">
        <f t="shared" si="769"/>
        <v>0.81481481481481477</v>
      </c>
    </row>
    <row r="9838" spans="1:17" x14ac:dyDescent="0.2">
      <c r="A9838" t="s">
        <v>9956</v>
      </c>
      <c r="B9838" t="s">
        <v>81</v>
      </c>
      <c r="C9838" t="s">
        <v>82</v>
      </c>
      <c r="D9838" t="s">
        <v>20</v>
      </c>
      <c r="E9838" s="2">
        <v>45651.017210648148</v>
      </c>
      <c r="F9838" s="2">
        <v>45651.131099537037</v>
      </c>
      <c r="G9838" t="str">
        <f t="shared" si="766"/>
        <v>12</v>
      </c>
      <c r="H9838" t="str">
        <f t="shared" si="767"/>
        <v>25</v>
      </c>
      <c r="I9838">
        <v>202</v>
      </c>
      <c r="J9838">
        <f t="shared" si="768"/>
        <v>3.3666666666666667</v>
      </c>
      <c r="K9838" t="s">
        <v>42</v>
      </c>
      <c r="L9838" t="s">
        <v>165</v>
      </c>
      <c r="M9838" t="s">
        <v>34</v>
      </c>
      <c r="N9838" t="b">
        <v>0</v>
      </c>
      <c r="O9838">
        <f>_xlfn.XLOOKUP(B9838,Machine_Info!A:A,Machine_Info!E:E)</f>
        <v>14</v>
      </c>
      <c r="P9838">
        <f t="shared" si="765"/>
        <v>10.633333333333333</v>
      </c>
      <c r="Q9838">
        <f t="shared" si="769"/>
        <v>0.75952380952380949</v>
      </c>
    </row>
    <row r="9839" spans="1:17" x14ac:dyDescent="0.2">
      <c r="A9839" t="s">
        <v>9957</v>
      </c>
      <c r="B9839" t="s">
        <v>106</v>
      </c>
      <c r="C9839" t="s">
        <v>107</v>
      </c>
      <c r="D9839" t="s">
        <v>59</v>
      </c>
      <c r="E9839" s="2">
        <v>45651.068379629629</v>
      </c>
      <c r="F9839" s="2">
        <v>45651.167685185188</v>
      </c>
      <c r="G9839" t="str">
        <f t="shared" si="766"/>
        <v>12</v>
      </c>
      <c r="H9839" t="str">
        <f t="shared" si="767"/>
        <v>25</v>
      </c>
      <c r="I9839">
        <v>16</v>
      </c>
      <c r="J9839">
        <f t="shared" si="768"/>
        <v>0.26666666666666666</v>
      </c>
      <c r="K9839" t="s">
        <v>60</v>
      </c>
      <c r="L9839" t="s">
        <v>165</v>
      </c>
      <c r="M9839" t="s">
        <v>34</v>
      </c>
      <c r="N9839" t="b">
        <v>0</v>
      </c>
      <c r="O9839">
        <f>_xlfn.XLOOKUP(B9839,Machine_Info!A:A,Machine_Info!E:E)</f>
        <v>16</v>
      </c>
      <c r="P9839">
        <f t="shared" si="765"/>
        <v>15.733333333333333</v>
      </c>
      <c r="Q9839">
        <f t="shared" si="769"/>
        <v>0.98333333333333328</v>
      </c>
    </row>
    <row r="9840" spans="1:17" x14ac:dyDescent="0.2">
      <c r="A9840" t="s">
        <v>9958</v>
      </c>
      <c r="B9840" t="s">
        <v>132</v>
      </c>
      <c r="C9840" t="s">
        <v>133</v>
      </c>
      <c r="D9840" t="s">
        <v>59</v>
      </c>
      <c r="E9840" s="2">
        <v>45651.075752314813</v>
      </c>
      <c r="F9840" s="2">
        <v>45651.374363425923</v>
      </c>
      <c r="G9840" t="str">
        <f t="shared" si="766"/>
        <v>12</v>
      </c>
      <c r="H9840" t="str">
        <f t="shared" si="767"/>
        <v>25</v>
      </c>
      <c r="I9840">
        <v>286</v>
      </c>
      <c r="J9840">
        <f t="shared" si="768"/>
        <v>4.7666666666666666</v>
      </c>
      <c r="K9840" t="s">
        <v>54</v>
      </c>
      <c r="L9840" t="s">
        <v>165</v>
      </c>
      <c r="M9840" t="s">
        <v>34</v>
      </c>
      <c r="N9840" t="b">
        <v>1</v>
      </c>
      <c r="O9840">
        <f>_xlfn.XLOOKUP(B9840,Machine_Info!A:A,Machine_Info!E:E)</f>
        <v>14</v>
      </c>
      <c r="P9840">
        <f t="shared" si="765"/>
        <v>9.2333333333333343</v>
      </c>
      <c r="Q9840">
        <f t="shared" si="769"/>
        <v>0.65952380952380962</v>
      </c>
    </row>
    <row r="9841" spans="1:17" x14ac:dyDescent="0.2">
      <c r="A9841" t="s">
        <v>9959</v>
      </c>
      <c r="B9841" t="s">
        <v>135</v>
      </c>
      <c r="C9841" t="s">
        <v>136</v>
      </c>
      <c r="D9841" t="s">
        <v>32</v>
      </c>
      <c r="E9841" s="2">
        <v>45651.16375</v>
      </c>
      <c r="F9841" s="2">
        <v>45651.258888888893</v>
      </c>
      <c r="G9841" t="str">
        <f t="shared" si="766"/>
        <v>12</v>
      </c>
      <c r="H9841" t="str">
        <f t="shared" si="767"/>
        <v>25</v>
      </c>
      <c r="I9841">
        <v>267</v>
      </c>
      <c r="J9841">
        <f t="shared" si="768"/>
        <v>4.45</v>
      </c>
      <c r="K9841" t="s">
        <v>42</v>
      </c>
      <c r="L9841" t="s">
        <v>10160</v>
      </c>
      <c r="M9841" t="s">
        <v>44</v>
      </c>
      <c r="N9841" t="b">
        <v>0</v>
      </c>
      <c r="O9841">
        <f>_xlfn.XLOOKUP(B9841,Machine_Info!A:A,Machine_Info!E:E)</f>
        <v>20</v>
      </c>
      <c r="P9841">
        <f t="shared" si="765"/>
        <v>15.55</v>
      </c>
      <c r="Q9841">
        <f t="shared" si="769"/>
        <v>0.77750000000000008</v>
      </c>
    </row>
    <row r="9842" spans="1:17" x14ac:dyDescent="0.2">
      <c r="A9842" t="s">
        <v>9960</v>
      </c>
      <c r="B9842" t="s">
        <v>69</v>
      </c>
      <c r="C9842" t="s">
        <v>70</v>
      </c>
      <c r="D9842" t="s">
        <v>27</v>
      </c>
      <c r="E9842" s="2">
        <v>45651.189074074071</v>
      </c>
      <c r="F9842" s="2">
        <v>45651.298796296287</v>
      </c>
      <c r="G9842" t="str">
        <f t="shared" si="766"/>
        <v>12</v>
      </c>
      <c r="H9842" t="str">
        <f t="shared" si="767"/>
        <v>25</v>
      </c>
      <c r="I9842">
        <v>214</v>
      </c>
      <c r="J9842">
        <f t="shared" si="768"/>
        <v>3.5666666666666669</v>
      </c>
      <c r="K9842" t="s">
        <v>46</v>
      </c>
      <c r="L9842" t="s">
        <v>61</v>
      </c>
      <c r="M9842" t="s">
        <v>23</v>
      </c>
      <c r="N9842" t="b">
        <v>0</v>
      </c>
      <c r="O9842">
        <f>_xlfn.XLOOKUP(B9842,Machine_Info!A:A,Machine_Info!E:E)</f>
        <v>16</v>
      </c>
      <c r="P9842">
        <f t="shared" si="765"/>
        <v>12.433333333333334</v>
      </c>
      <c r="Q9842">
        <f t="shared" si="769"/>
        <v>0.77708333333333335</v>
      </c>
    </row>
    <row r="9843" spans="1:17" x14ac:dyDescent="0.2">
      <c r="A9843" t="s">
        <v>9961</v>
      </c>
      <c r="B9843" t="s">
        <v>36</v>
      </c>
      <c r="C9843" t="s">
        <v>37</v>
      </c>
      <c r="D9843" t="s">
        <v>20</v>
      </c>
      <c r="E9843" s="2">
        <v>45651.242673611108</v>
      </c>
      <c r="F9843" s="2">
        <v>45651.262118055558</v>
      </c>
      <c r="G9843" t="str">
        <f t="shared" si="766"/>
        <v>12</v>
      </c>
      <c r="H9843" t="str">
        <f t="shared" si="767"/>
        <v>25</v>
      </c>
      <c r="I9843">
        <v>1026</v>
      </c>
      <c r="J9843">
        <f t="shared" si="768"/>
        <v>17.100000000000001</v>
      </c>
      <c r="K9843" t="s">
        <v>28</v>
      </c>
      <c r="L9843" t="s">
        <v>10160</v>
      </c>
      <c r="M9843" t="s">
        <v>44</v>
      </c>
      <c r="N9843" t="b">
        <v>0</v>
      </c>
      <c r="O9843">
        <f>_xlfn.XLOOKUP(B9843,Machine_Info!A:A,Machine_Info!E:E)</f>
        <v>18</v>
      </c>
      <c r="P9843">
        <f t="shared" si="765"/>
        <v>0.89999999999999858</v>
      </c>
      <c r="Q9843">
        <f t="shared" si="769"/>
        <v>4.999999999999992E-2</v>
      </c>
    </row>
    <row r="9844" spans="1:17" x14ac:dyDescent="0.2">
      <c r="A9844" t="s">
        <v>9962</v>
      </c>
      <c r="B9844" t="s">
        <v>132</v>
      </c>
      <c r="C9844" t="s">
        <v>133</v>
      </c>
      <c r="D9844" t="s">
        <v>59</v>
      </c>
      <c r="E9844" s="2">
        <v>45651.28533564815</v>
      </c>
      <c r="F9844" s="2">
        <v>45651.298530092587</v>
      </c>
      <c r="G9844" t="str">
        <f t="shared" si="766"/>
        <v>12</v>
      </c>
      <c r="H9844" t="str">
        <f t="shared" si="767"/>
        <v>25</v>
      </c>
      <c r="I9844">
        <v>334</v>
      </c>
      <c r="J9844">
        <f t="shared" si="768"/>
        <v>5.5666666666666664</v>
      </c>
      <c r="K9844" t="s">
        <v>54</v>
      </c>
      <c r="L9844" t="s">
        <v>61</v>
      </c>
      <c r="M9844" t="s">
        <v>23</v>
      </c>
      <c r="N9844" t="b">
        <v>1</v>
      </c>
      <c r="O9844">
        <f>_xlfn.XLOOKUP(B9844,Machine_Info!A:A,Machine_Info!E:E)</f>
        <v>14</v>
      </c>
      <c r="P9844">
        <f t="shared" si="765"/>
        <v>8.4333333333333336</v>
      </c>
      <c r="Q9844">
        <f t="shared" si="769"/>
        <v>0.60238095238095235</v>
      </c>
    </row>
    <row r="9845" spans="1:17" x14ac:dyDescent="0.2">
      <c r="A9845" t="s">
        <v>9963</v>
      </c>
      <c r="B9845" t="s">
        <v>152</v>
      </c>
      <c r="C9845" t="s">
        <v>153</v>
      </c>
      <c r="D9845" t="s">
        <v>27</v>
      </c>
      <c r="E9845" s="2">
        <v>45651.345543981479</v>
      </c>
      <c r="F9845" s="2">
        <v>45651.510127314818</v>
      </c>
      <c r="G9845" t="str">
        <f t="shared" si="766"/>
        <v>12</v>
      </c>
      <c r="H9845" t="str">
        <f t="shared" si="767"/>
        <v>25</v>
      </c>
      <c r="I9845">
        <v>139</v>
      </c>
      <c r="J9845">
        <f t="shared" si="768"/>
        <v>2.3166666666666669</v>
      </c>
      <c r="K9845" t="s">
        <v>38</v>
      </c>
      <c r="L9845" t="s">
        <v>165</v>
      </c>
      <c r="M9845" t="s">
        <v>34</v>
      </c>
      <c r="N9845" t="b">
        <v>0</v>
      </c>
      <c r="O9845">
        <f>_xlfn.XLOOKUP(B9845,Machine_Info!A:A,Machine_Info!E:E)</f>
        <v>18</v>
      </c>
      <c r="P9845">
        <f t="shared" si="765"/>
        <v>15.683333333333334</v>
      </c>
      <c r="Q9845">
        <f t="shared" si="769"/>
        <v>0.87129629629629635</v>
      </c>
    </row>
    <row r="9846" spans="1:17" x14ac:dyDescent="0.2">
      <c r="A9846" t="s">
        <v>9964</v>
      </c>
      <c r="B9846" t="s">
        <v>89</v>
      </c>
      <c r="C9846" t="s">
        <v>90</v>
      </c>
      <c r="D9846" t="s">
        <v>32</v>
      </c>
      <c r="E9846" s="2">
        <v>45651.396736111114</v>
      </c>
      <c r="F9846" s="2">
        <v>45651.543263888889</v>
      </c>
      <c r="G9846" t="str">
        <f t="shared" si="766"/>
        <v>12</v>
      </c>
      <c r="H9846" t="str">
        <f t="shared" si="767"/>
        <v>25</v>
      </c>
      <c r="I9846">
        <v>135</v>
      </c>
      <c r="J9846">
        <f t="shared" si="768"/>
        <v>2.25</v>
      </c>
      <c r="K9846" t="s">
        <v>28</v>
      </c>
      <c r="L9846" t="s">
        <v>165</v>
      </c>
      <c r="M9846" t="s">
        <v>34</v>
      </c>
      <c r="N9846" t="b">
        <v>0</v>
      </c>
      <c r="O9846">
        <f>_xlfn.XLOOKUP(B9846,Machine_Info!A:A,Machine_Info!E:E)</f>
        <v>14</v>
      </c>
      <c r="P9846">
        <f t="shared" si="765"/>
        <v>11.75</v>
      </c>
      <c r="Q9846">
        <f t="shared" si="769"/>
        <v>0.8392857142857143</v>
      </c>
    </row>
    <row r="9847" spans="1:17" x14ac:dyDescent="0.2">
      <c r="A9847" t="s">
        <v>9965</v>
      </c>
      <c r="B9847" t="s">
        <v>174</v>
      </c>
      <c r="C9847" t="s">
        <v>175</v>
      </c>
      <c r="D9847" t="s">
        <v>59</v>
      </c>
      <c r="E9847" s="2">
        <v>45651.42423611111</v>
      </c>
      <c r="F9847" s="2">
        <v>45651.509652777779</v>
      </c>
      <c r="G9847" t="str">
        <f t="shared" si="766"/>
        <v>12</v>
      </c>
      <c r="H9847" t="str">
        <f t="shared" si="767"/>
        <v>25</v>
      </c>
      <c r="I9847">
        <v>123</v>
      </c>
      <c r="J9847">
        <f t="shared" si="768"/>
        <v>2.0499999999999998</v>
      </c>
      <c r="K9847" t="s">
        <v>28</v>
      </c>
      <c r="L9847" t="s">
        <v>165</v>
      </c>
      <c r="M9847" t="s">
        <v>34</v>
      </c>
      <c r="N9847" t="b">
        <v>0</v>
      </c>
      <c r="O9847">
        <f>_xlfn.XLOOKUP(B9847,Machine_Info!A:A,Machine_Info!E:E)</f>
        <v>14</v>
      </c>
      <c r="P9847">
        <f t="shared" si="765"/>
        <v>11.95</v>
      </c>
      <c r="Q9847">
        <f t="shared" si="769"/>
        <v>0.85357142857142854</v>
      </c>
    </row>
    <row r="9848" spans="1:17" x14ac:dyDescent="0.2">
      <c r="A9848" t="s">
        <v>9966</v>
      </c>
      <c r="B9848" t="s">
        <v>57</v>
      </c>
      <c r="C9848" t="s">
        <v>58</v>
      </c>
      <c r="D9848" t="s">
        <v>59</v>
      </c>
      <c r="E9848" s="2">
        <v>45651.42460648148</v>
      </c>
      <c r="F9848" s="2">
        <v>45651.441967592589</v>
      </c>
      <c r="G9848" t="str">
        <f t="shared" si="766"/>
        <v>12</v>
      </c>
      <c r="H9848" t="str">
        <f t="shared" si="767"/>
        <v>25</v>
      </c>
      <c r="I9848">
        <v>25</v>
      </c>
      <c r="J9848">
        <f t="shared" si="768"/>
        <v>0.41666666666666669</v>
      </c>
      <c r="K9848" t="s">
        <v>28</v>
      </c>
      <c r="L9848" t="s">
        <v>61</v>
      </c>
      <c r="M9848" t="s">
        <v>23</v>
      </c>
      <c r="N9848" t="b">
        <v>0</v>
      </c>
      <c r="O9848">
        <f>_xlfn.XLOOKUP(B9848,Machine_Info!A:A,Machine_Info!E:E)</f>
        <v>18</v>
      </c>
      <c r="P9848">
        <f t="shared" si="765"/>
        <v>17.583333333333332</v>
      </c>
      <c r="Q9848">
        <f t="shared" si="769"/>
        <v>0.97685185185185175</v>
      </c>
    </row>
    <row r="9849" spans="1:17" x14ac:dyDescent="0.2">
      <c r="A9849" t="s">
        <v>9967</v>
      </c>
      <c r="B9849" t="s">
        <v>139</v>
      </c>
      <c r="C9849" t="s">
        <v>140</v>
      </c>
      <c r="D9849" t="s">
        <v>59</v>
      </c>
      <c r="E9849" s="2">
        <v>45651.434108796297</v>
      </c>
      <c r="F9849" s="2">
        <v>45651.513275462959</v>
      </c>
      <c r="G9849" t="str">
        <f t="shared" si="766"/>
        <v>12</v>
      </c>
      <c r="H9849" t="str">
        <f t="shared" si="767"/>
        <v>25</v>
      </c>
      <c r="I9849">
        <v>42</v>
      </c>
      <c r="J9849">
        <f t="shared" si="768"/>
        <v>0.7</v>
      </c>
      <c r="K9849" t="s">
        <v>42</v>
      </c>
      <c r="L9849" t="s">
        <v>165</v>
      </c>
      <c r="M9849" t="s">
        <v>34</v>
      </c>
      <c r="N9849" t="b">
        <v>0</v>
      </c>
      <c r="O9849">
        <f>_xlfn.XLOOKUP(B9849,Machine_Info!A:A,Machine_Info!E:E)</f>
        <v>20</v>
      </c>
      <c r="P9849">
        <f t="shared" si="765"/>
        <v>19.3</v>
      </c>
      <c r="Q9849">
        <f t="shared" si="769"/>
        <v>0.96500000000000008</v>
      </c>
    </row>
    <row r="9850" spans="1:17" x14ac:dyDescent="0.2">
      <c r="A9850" t="s">
        <v>9968</v>
      </c>
      <c r="B9850" t="s">
        <v>36</v>
      </c>
      <c r="C9850" t="s">
        <v>37</v>
      </c>
      <c r="D9850" t="s">
        <v>20</v>
      </c>
      <c r="E9850" s="2">
        <v>45651.515462962961</v>
      </c>
      <c r="F9850" s="2">
        <v>45651.646018518521</v>
      </c>
      <c r="G9850" t="str">
        <f t="shared" si="766"/>
        <v>12</v>
      </c>
      <c r="H9850" t="str">
        <f t="shared" si="767"/>
        <v>25</v>
      </c>
      <c r="I9850">
        <v>1025</v>
      </c>
      <c r="J9850">
        <f t="shared" si="768"/>
        <v>17.083333333333332</v>
      </c>
      <c r="K9850" t="s">
        <v>42</v>
      </c>
      <c r="L9850" t="s">
        <v>165</v>
      </c>
      <c r="M9850" t="s">
        <v>34</v>
      </c>
      <c r="N9850" t="b">
        <v>0</v>
      </c>
      <c r="O9850">
        <f>_xlfn.XLOOKUP(B9850,Machine_Info!A:A,Machine_Info!E:E)</f>
        <v>18</v>
      </c>
      <c r="P9850">
        <f t="shared" si="765"/>
        <v>0.91666666666666785</v>
      </c>
      <c r="Q9850">
        <f t="shared" si="769"/>
        <v>5.0925925925925992E-2</v>
      </c>
    </row>
    <row r="9851" spans="1:17" x14ac:dyDescent="0.2">
      <c r="A9851" t="s">
        <v>9969</v>
      </c>
      <c r="B9851" t="s">
        <v>36</v>
      </c>
      <c r="C9851" t="s">
        <v>37</v>
      </c>
      <c r="D9851" t="s">
        <v>20</v>
      </c>
      <c r="E9851" s="2">
        <v>45651.558657407397</v>
      </c>
      <c r="F9851" s="2">
        <v>45651.804490740738</v>
      </c>
      <c r="G9851" t="str">
        <f t="shared" si="766"/>
        <v>12</v>
      </c>
      <c r="H9851" t="str">
        <f t="shared" si="767"/>
        <v>25</v>
      </c>
      <c r="I9851">
        <v>1026</v>
      </c>
      <c r="J9851">
        <f t="shared" si="768"/>
        <v>17.100000000000001</v>
      </c>
      <c r="K9851" t="s">
        <v>42</v>
      </c>
      <c r="L9851" t="s">
        <v>165</v>
      </c>
      <c r="M9851" t="s">
        <v>34</v>
      </c>
      <c r="N9851" t="b">
        <v>0</v>
      </c>
      <c r="O9851">
        <f>_xlfn.XLOOKUP(B9851,Machine_Info!A:A,Machine_Info!E:E)</f>
        <v>18</v>
      </c>
      <c r="P9851">
        <f t="shared" si="765"/>
        <v>0.89999999999999858</v>
      </c>
      <c r="Q9851">
        <f t="shared" si="769"/>
        <v>4.999999999999992E-2</v>
      </c>
    </row>
    <row r="9852" spans="1:17" x14ac:dyDescent="0.2">
      <c r="A9852" t="s">
        <v>9970</v>
      </c>
      <c r="B9852" t="s">
        <v>57</v>
      </c>
      <c r="C9852" t="s">
        <v>58</v>
      </c>
      <c r="D9852" t="s">
        <v>59</v>
      </c>
      <c r="E9852" s="2">
        <v>45651.614525462966</v>
      </c>
      <c r="F9852" s="2">
        <v>45651.799942129634</v>
      </c>
      <c r="G9852" t="str">
        <f t="shared" si="766"/>
        <v>12</v>
      </c>
      <c r="H9852" t="str">
        <f t="shared" si="767"/>
        <v>25</v>
      </c>
      <c r="I9852">
        <v>20</v>
      </c>
      <c r="J9852">
        <f t="shared" si="768"/>
        <v>0.33333333333333331</v>
      </c>
      <c r="K9852" t="s">
        <v>110</v>
      </c>
      <c r="L9852" t="s">
        <v>165</v>
      </c>
      <c r="M9852" t="s">
        <v>34</v>
      </c>
      <c r="N9852" t="b">
        <v>0</v>
      </c>
      <c r="O9852">
        <f>_xlfn.XLOOKUP(B9852,Machine_Info!A:A,Machine_Info!E:E)</f>
        <v>18</v>
      </c>
      <c r="P9852">
        <f t="shared" si="765"/>
        <v>17.666666666666668</v>
      </c>
      <c r="Q9852">
        <f t="shared" si="769"/>
        <v>0.98148148148148151</v>
      </c>
    </row>
    <row r="9853" spans="1:17" x14ac:dyDescent="0.2">
      <c r="A9853" t="s">
        <v>9971</v>
      </c>
      <c r="B9853" t="s">
        <v>174</v>
      </c>
      <c r="C9853" t="s">
        <v>175</v>
      </c>
      <c r="D9853" t="s">
        <v>59</v>
      </c>
      <c r="E9853" s="2">
        <v>45651.661238425928</v>
      </c>
      <c r="F9853" s="2">
        <v>45651.833460648151</v>
      </c>
      <c r="G9853" t="str">
        <f t="shared" si="766"/>
        <v>12</v>
      </c>
      <c r="H9853" t="str">
        <f t="shared" si="767"/>
        <v>25</v>
      </c>
      <c r="I9853">
        <v>129</v>
      </c>
      <c r="J9853">
        <f t="shared" si="768"/>
        <v>2.15</v>
      </c>
      <c r="K9853" t="s">
        <v>28</v>
      </c>
      <c r="L9853" t="s">
        <v>61</v>
      </c>
      <c r="M9853" t="s">
        <v>23</v>
      </c>
      <c r="N9853" t="b">
        <v>0</v>
      </c>
      <c r="O9853">
        <f>_xlfn.XLOOKUP(B9853,Machine_Info!A:A,Machine_Info!E:E)</f>
        <v>14</v>
      </c>
      <c r="P9853">
        <f t="shared" si="765"/>
        <v>11.85</v>
      </c>
      <c r="Q9853">
        <f t="shared" si="769"/>
        <v>0.84642857142857142</v>
      </c>
    </row>
    <row r="9854" spans="1:17" x14ac:dyDescent="0.2">
      <c r="A9854" t="s">
        <v>9972</v>
      </c>
      <c r="B9854" t="s">
        <v>63</v>
      </c>
      <c r="C9854" t="s">
        <v>64</v>
      </c>
      <c r="D9854" t="s">
        <v>32</v>
      </c>
      <c r="E9854" s="2">
        <v>45651.744363425933</v>
      </c>
      <c r="F9854" s="2">
        <v>45651.758252314823</v>
      </c>
      <c r="G9854" t="str">
        <f t="shared" si="766"/>
        <v>12</v>
      </c>
      <c r="H9854" t="str">
        <f t="shared" si="767"/>
        <v>25</v>
      </c>
      <c r="I9854">
        <v>75</v>
      </c>
      <c r="J9854">
        <f t="shared" si="768"/>
        <v>1.25</v>
      </c>
      <c r="K9854" t="s">
        <v>21</v>
      </c>
      <c r="L9854" t="s">
        <v>61</v>
      </c>
      <c r="M9854" t="s">
        <v>23</v>
      </c>
      <c r="N9854" t="b">
        <v>1</v>
      </c>
      <c r="O9854">
        <f>_xlfn.XLOOKUP(B9854,Machine_Info!A:A,Machine_Info!E:E)</f>
        <v>20</v>
      </c>
      <c r="P9854">
        <f t="shared" si="765"/>
        <v>18.75</v>
      </c>
      <c r="Q9854">
        <f t="shared" si="769"/>
        <v>0.9375</v>
      </c>
    </row>
    <row r="9855" spans="1:17" x14ac:dyDescent="0.2">
      <c r="A9855" t="s">
        <v>9973</v>
      </c>
      <c r="B9855" t="s">
        <v>57</v>
      </c>
      <c r="C9855" t="s">
        <v>58</v>
      </c>
      <c r="D9855" t="s">
        <v>59</v>
      </c>
      <c r="E9855" s="2">
        <v>45651.813437500001</v>
      </c>
      <c r="F9855" s="2">
        <v>45651.938437500001</v>
      </c>
      <c r="G9855" t="str">
        <f t="shared" si="766"/>
        <v>12</v>
      </c>
      <c r="H9855" t="str">
        <f t="shared" si="767"/>
        <v>25</v>
      </c>
      <c r="I9855">
        <v>20</v>
      </c>
      <c r="J9855">
        <f t="shared" si="768"/>
        <v>0.33333333333333331</v>
      </c>
      <c r="K9855" t="s">
        <v>42</v>
      </c>
      <c r="L9855" t="s">
        <v>10160</v>
      </c>
      <c r="M9855" t="s">
        <v>44</v>
      </c>
      <c r="N9855" t="b">
        <v>0</v>
      </c>
      <c r="O9855">
        <f>_xlfn.XLOOKUP(B9855,Machine_Info!A:A,Machine_Info!E:E)</f>
        <v>18</v>
      </c>
      <c r="P9855">
        <f t="shared" si="765"/>
        <v>17.666666666666668</v>
      </c>
      <c r="Q9855">
        <f t="shared" si="769"/>
        <v>0.98148148148148151</v>
      </c>
    </row>
    <row r="9856" spans="1:17" x14ac:dyDescent="0.2">
      <c r="A9856" t="s">
        <v>9974</v>
      </c>
      <c r="B9856" t="s">
        <v>96</v>
      </c>
      <c r="C9856" t="s">
        <v>97</v>
      </c>
      <c r="D9856" t="s">
        <v>27</v>
      </c>
      <c r="E9856" s="2">
        <v>45651.838969907411</v>
      </c>
      <c r="F9856" s="2">
        <v>45651.858414351853</v>
      </c>
      <c r="G9856" t="str">
        <f t="shared" si="766"/>
        <v>12</v>
      </c>
      <c r="H9856" t="str">
        <f t="shared" si="767"/>
        <v>25</v>
      </c>
      <c r="I9856">
        <v>338</v>
      </c>
      <c r="J9856">
        <f t="shared" si="768"/>
        <v>5.6333333333333337</v>
      </c>
      <c r="K9856" t="s">
        <v>110</v>
      </c>
      <c r="L9856" t="s">
        <v>165</v>
      </c>
      <c r="M9856" t="s">
        <v>34</v>
      </c>
      <c r="N9856" t="b">
        <v>0</v>
      </c>
      <c r="O9856">
        <f>_xlfn.XLOOKUP(B9856,Machine_Info!A:A,Machine_Info!E:E)</f>
        <v>20</v>
      </c>
      <c r="P9856">
        <f t="shared" si="765"/>
        <v>14.366666666666667</v>
      </c>
      <c r="Q9856">
        <f t="shared" si="769"/>
        <v>0.71833333333333338</v>
      </c>
    </row>
    <row r="9857" spans="1:17" x14ac:dyDescent="0.2">
      <c r="A9857" t="s">
        <v>9975</v>
      </c>
      <c r="B9857" t="s">
        <v>57</v>
      </c>
      <c r="C9857" t="s">
        <v>58</v>
      </c>
      <c r="D9857" t="s">
        <v>59</v>
      </c>
      <c r="E9857" s="2">
        <v>45651.878842592603</v>
      </c>
      <c r="F9857" s="2">
        <v>45651.926759259259</v>
      </c>
      <c r="G9857" t="str">
        <f t="shared" si="766"/>
        <v>12</v>
      </c>
      <c r="H9857" t="str">
        <f t="shared" si="767"/>
        <v>25</v>
      </c>
      <c r="I9857">
        <v>14</v>
      </c>
      <c r="J9857">
        <f t="shared" si="768"/>
        <v>0.23333333333333334</v>
      </c>
      <c r="K9857" t="s">
        <v>71</v>
      </c>
      <c r="L9857" t="s">
        <v>61</v>
      </c>
      <c r="M9857" t="s">
        <v>23</v>
      </c>
      <c r="N9857" t="b">
        <v>1</v>
      </c>
      <c r="O9857">
        <f>_xlfn.XLOOKUP(B9857,Machine_Info!A:A,Machine_Info!E:E)</f>
        <v>18</v>
      </c>
      <c r="P9857">
        <f t="shared" si="765"/>
        <v>17.766666666666666</v>
      </c>
      <c r="Q9857">
        <f t="shared" si="769"/>
        <v>0.98703703703703694</v>
      </c>
    </row>
    <row r="9858" spans="1:17" x14ac:dyDescent="0.2">
      <c r="A9858" t="s">
        <v>9976</v>
      </c>
      <c r="B9858" t="s">
        <v>253</v>
      </c>
      <c r="C9858" t="s">
        <v>254</v>
      </c>
      <c r="D9858" t="s">
        <v>59</v>
      </c>
      <c r="E9858" s="2">
        <v>45651.928761574083</v>
      </c>
      <c r="F9858" s="2">
        <v>45651.94195601852</v>
      </c>
      <c r="G9858" t="str">
        <f t="shared" si="766"/>
        <v>12</v>
      </c>
      <c r="H9858" t="str">
        <f t="shared" si="767"/>
        <v>25</v>
      </c>
      <c r="I9858">
        <v>5</v>
      </c>
      <c r="J9858">
        <f t="shared" si="768"/>
        <v>8.3333333333333329E-2</v>
      </c>
      <c r="K9858" t="s">
        <v>21</v>
      </c>
      <c r="L9858" t="s">
        <v>165</v>
      </c>
      <c r="M9858" t="s">
        <v>34</v>
      </c>
      <c r="N9858" t="b">
        <v>1</v>
      </c>
      <c r="O9858">
        <f>_xlfn.XLOOKUP(B9858,Machine_Info!A:A,Machine_Info!E:E)</f>
        <v>22</v>
      </c>
      <c r="P9858">
        <f t="shared" ref="P9858:P9921" si="770">O9858-J9858</f>
        <v>21.916666666666668</v>
      </c>
      <c r="Q9858">
        <f t="shared" si="769"/>
        <v>0.99621212121212122</v>
      </c>
    </row>
    <row r="9859" spans="1:17" x14ac:dyDescent="0.2">
      <c r="A9859" t="s">
        <v>9977</v>
      </c>
      <c r="B9859" t="s">
        <v>25</v>
      </c>
      <c r="C9859" t="s">
        <v>26</v>
      </c>
      <c r="D9859" t="s">
        <v>27</v>
      </c>
      <c r="E9859" s="2">
        <v>45651.99113425926</v>
      </c>
      <c r="F9859" s="2">
        <v>45651.994606481479</v>
      </c>
      <c r="G9859" t="str">
        <f t="shared" ref="G9859:G9922" si="771">TEXT(E9859,"mm")</f>
        <v>12</v>
      </c>
      <c r="H9859" t="str">
        <f t="shared" ref="H9859:H9922" si="772">TEXT(E9859,"dd")</f>
        <v>25</v>
      </c>
      <c r="I9859">
        <v>1144</v>
      </c>
      <c r="J9859">
        <f t="shared" ref="J9859:J9922" si="773">I9859/60</f>
        <v>19.066666666666666</v>
      </c>
      <c r="K9859" t="s">
        <v>76</v>
      </c>
      <c r="L9859" t="s">
        <v>165</v>
      </c>
      <c r="M9859" t="s">
        <v>34</v>
      </c>
      <c r="N9859" t="b">
        <v>0</v>
      </c>
      <c r="O9859">
        <f>_xlfn.XLOOKUP(B9859,Machine_Info!A:A,Machine_Info!E:E)</f>
        <v>22</v>
      </c>
      <c r="P9859">
        <f t="shared" si="770"/>
        <v>2.9333333333333336</v>
      </c>
      <c r="Q9859">
        <f t="shared" ref="Q9859:Q9922" si="774">P9859/O9859</f>
        <v>0.13333333333333333</v>
      </c>
    </row>
    <row r="9860" spans="1:17" x14ac:dyDescent="0.2">
      <c r="A9860" t="s">
        <v>9978</v>
      </c>
      <c r="B9860" t="s">
        <v>125</v>
      </c>
      <c r="C9860" t="s">
        <v>126</v>
      </c>
      <c r="D9860" t="s">
        <v>20</v>
      </c>
      <c r="E9860" s="2">
        <v>45652.002418981479</v>
      </c>
      <c r="F9860" s="2">
        <v>45652.035752314812</v>
      </c>
      <c r="G9860" t="str">
        <f t="shared" si="771"/>
        <v>12</v>
      </c>
      <c r="H9860" t="str">
        <f t="shared" si="772"/>
        <v>26</v>
      </c>
      <c r="I9860">
        <v>17</v>
      </c>
      <c r="J9860">
        <f t="shared" si="773"/>
        <v>0.28333333333333333</v>
      </c>
      <c r="K9860" t="s">
        <v>38</v>
      </c>
      <c r="L9860" t="s">
        <v>10160</v>
      </c>
      <c r="M9860" t="s">
        <v>44</v>
      </c>
      <c r="N9860" t="b">
        <v>0</v>
      </c>
      <c r="O9860">
        <f>_xlfn.XLOOKUP(B9860,Machine_Info!A:A,Machine_Info!E:E)</f>
        <v>18</v>
      </c>
      <c r="P9860">
        <f t="shared" si="770"/>
        <v>17.716666666666665</v>
      </c>
      <c r="Q9860">
        <f t="shared" si="774"/>
        <v>0.98425925925925917</v>
      </c>
    </row>
    <row r="9861" spans="1:17" x14ac:dyDescent="0.2">
      <c r="A9861" t="s">
        <v>9979</v>
      </c>
      <c r="B9861" t="s">
        <v>263</v>
      </c>
      <c r="C9861" t="s">
        <v>264</v>
      </c>
      <c r="D9861" t="s">
        <v>27</v>
      </c>
      <c r="E9861" s="2">
        <v>45652.043969907398</v>
      </c>
      <c r="F9861" s="2">
        <v>45652.06827546296</v>
      </c>
      <c r="G9861" t="str">
        <f t="shared" si="771"/>
        <v>12</v>
      </c>
      <c r="H9861" t="str">
        <f t="shared" si="772"/>
        <v>26</v>
      </c>
      <c r="I9861">
        <v>380</v>
      </c>
      <c r="J9861">
        <f t="shared" si="773"/>
        <v>6.333333333333333</v>
      </c>
      <c r="K9861" t="s">
        <v>28</v>
      </c>
      <c r="L9861" t="s">
        <v>10160</v>
      </c>
      <c r="M9861" t="s">
        <v>44</v>
      </c>
      <c r="N9861" t="b">
        <v>0</v>
      </c>
      <c r="O9861">
        <f>_xlfn.XLOOKUP(B9861,Machine_Info!A:A,Machine_Info!E:E)</f>
        <v>22</v>
      </c>
      <c r="P9861">
        <f t="shared" si="770"/>
        <v>15.666666666666668</v>
      </c>
      <c r="Q9861">
        <f t="shared" si="774"/>
        <v>0.71212121212121215</v>
      </c>
    </row>
    <row r="9862" spans="1:17" x14ac:dyDescent="0.2">
      <c r="A9862" t="s">
        <v>9980</v>
      </c>
      <c r="B9862" t="s">
        <v>18</v>
      </c>
      <c r="C9862" t="s">
        <v>19</v>
      </c>
      <c r="D9862" t="s">
        <v>20</v>
      </c>
      <c r="E9862" s="2">
        <v>45652.072256944448</v>
      </c>
      <c r="F9862" s="2">
        <v>45652.204895833333</v>
      </c>
      <c r="G9862" t="str">
        <f t="shared" si="771"/>
        <v>12</v>
      </c>
      <c r="H9862" t="str">
        <f t="shared" si="772"/>
        <v>26</v>
      </c>
      <c r="I9862">
        <v>243</v>
      </c>
      <c r="J9862">
        <f t="shared" si="773"/>
        <v>4.05</v>
      </c>
      <c r="K9862" t="s">
        <v>71</v>
      </c>
      <c r="L9862" t="s">
        <v>165</v>
      </c>
      <c r="M9862" t="s">
        <v>34</v>
      </c>
      <c r="N9862" t="b">
        <v>1</v>
      </c>
      <c r="O9862">
        <f>_xlfn.XLOOKUP(B9862,Machine_Info!A:A,Machine_Info!E:E)</f>
        <v>16</v>
      </c>
      <c r="P9862">
        <f t="shared" si="770"/>
        <v>11.95</v>
      </c>
      <c r="Q9862">
        <f t="shared" si="774"/>
        <v>0.74687499999999996</v>
      </c>
    </row>
    <row r="9863" spans="1:17" x14ac:dyDescent="0.2">
      <c r="A9863" t="s">
        <v>9981</v>
      </c>
      <c r="B9863" t="s">
        <v>171</v>
      </c>
      <c r="C9863" t="s">
        <v>172</v>
      </c>
      <c r="D9863" t="s">
        <v>32</v>
      </c>
      <c r="E9863" s="2">
        <v>45652.120393518519</v>
      </c>
      <c r="F9863" s="2">
        <v>45652.130115740743</v>
      </c>
      <c r="G9863" t="str">
        <f t="shared" si="771"/>
        <v>12</v>
      </c>
      <c r="H9863" t="str">
        <f t="shared" si="772"/>
        <v>26</v>
      </c>
      <c r="I9863">
        <v>139</v>
      </c>
      <c r="J9863">
        <f t="shared" si="773"/>
        <v>2.3166666666666669</v>
      </c>
      <c r="K9863" t="s">
        <v>46</v>
      </c>
      <c r="L9863" t="s">
        <v>10160</v>
      </c>
      <c r="M9863" t="s">
        <v>44</v>
      </c>
      <c r="N9863" t="b">
        <v>0</v>
      </c>
      <c r="O9863">
        <f>_xlfn.XLOOKUP(B9863,Machine_Info!A:A,Machine_Info!E:E)</f>
        <v>16</v>
      </c>
      <c r="P9863">
        <f t="shared" si="770"/>
        <v>13.683333333333334</v>
      </c>
      <c r="Q9863">
        <f t="shared" si="774"/>
        <v>0.85520833333333335</v>
      </c>
    </row>
    <row r="9864" spans="1:17" x14ac:dyDescent="0.2">
      <c r="A9864" t="s">
        <v>9982</v>
      </c>
      <c r="B9864" t="s">
        <v>174</v>
      </c>
      <c r="C9864" t="s">
        <v>175</v>
      </c>
      <c r="D9864" t="s">
        <v>59</v>
      </c>
      <c r="E9864" s="2">
        <v>45652.238344907397</v>
      </c>
      <c r="F9864" s="2">
        <v>45652.330706018518</v>
      </c>
      <c r="G9864" t="str">
        <f t="shared" si="771"/>
        <v>12</v>
      </c>
      <c r="H9864" t="str">
        <f t="shared" si="772"/>
        <v>26</v>
      </c>
      <c r="I9864">
        <v>41</v>
      </c>
      <c r="J9864">
        <f t="shared" si="773"/>
        <v>0.68333333333333335</v>
      </c>
      <c r="K9864" t="s">
        <v>103</v>
      </c>
      <c r="L9864" t="s">
        <v>10160</v>
      </c>
      <c r="M9864" t="s">
        <v>44</v>
      </c>
      <c r="N9864" t="b">
        <v>0</v>
      </c>
      <c r="O9864">
        <f>_xlfn.XLOOKUP(B9864,Machine_Info!A:A,Machine_Info!E:E)</f>
        <v>14</v>
      </c>
      <c r="P9864">
        <f t="shared" si="770"/>
        <v>13.316666666666666</v>
      </c>
      <c r="Q9864">
        <f t="shared" si="774"/>
        <v>0.95119047619047614</v>
      </c>
    </row>
    <row r="9865" spans="1:17" x14ac:dyDescent="0.2">
      <c r="A9865" t="s">
        <v>9983</v>
      </c>
      <c r="B9865" t="s">
        <v>135</v>
      </c>
      <c r="C9865" t="s">
        <v>136</v>
      </c>
      <c r="D9865" t="s">
        <v>32</v>
      </c>
      <c r="E9865" s="2">
        <v>45652.251793981479</v>
      </c>
      <c r="F9865" s="2">
        <v>45652.272627314807</v>
      </c>
      <c r="G9865" t="str">
        <f t="shared" si="771"/>
        <v>12</v>
      </c>
      <c r="H9865" t="str">
        <f t="shared" si="772"/>
        <v>26</v>
      </c>
      <c r="I9865">
        <v>157</v>
      </c>
      <c r="J9865">
        <f t="shared" si="773"/>
        <v>2.6166666666666667</v>
      </c>
      <c r="K9865" t="s">
        <v>110</v>
      </c>
      <c r="L9865" t="s">
        <v>165</v>
      </c>
      <c r="M9865" t="s">
        <v>34</v>
      </c>
      <c r="N9865" t="b">
        <v>0</v>
      </c>
      <c r="O9865">
        <f>_xlfn.XLOOKUP(B9865,Machine_Info!A:A,Machine_Info!E:E)</f>
        <v>20</v>
      </c>
      <c r="P9865">
        <f t="shared" si="770"/>
        <v>17.383333333333333</v>
      </c>
      <c r="Q9865">
        <f t="shared" si="774"/>
        <v>0.86916666666666664</v>
      </c>
    </row>
    <row r="9866" spans="1:17" x14ac:dyDescent="0.2">
      <c r="A9866" t="s">
        <v>9984</v>
      </c>
      <c r="B9866" t="s">
        <v>202</v>
      </c>
      <c r="C9866" t="s">
        <v>203</v>
      </c>
      <c r="D9866" t="s">
        <v>32</v>
      </c>
      <c r="E9866" s="2">
        <v>45652.270370370366</v>
      </c>
      <c r="F9866" s="2">
        <v>45652.353009259263</v>
      </c>
      <c r="G9866" t="str">
        <f t="shared" si="771"/>
        <v>12</v>
      </c>
      <c r="H9866" t="str">
        <f t="shared" si="772"/>
        <v>26</v>
      </c>
      <c r="I9866">
        <v>442</v>
      </c>
      <c r="J9866">
        <f t="shared" si="773"/>
        <v>7.3666666666666663</v>
      </c>
      <c r="K9866" t="s">
        <v>42</v>
      </c>
      <c r="L9866" t="s">
        <v>165</v>
      </c>
      <c r="M9866" t="s">
        <v>34</v>
      </c>
      <c r="N9866" t="b">
        <v>0</v>
      </c>
      <c r="O9866">
        <f>_xlfn.XLOOKUP(B9866,Machine_Info!A:A,Machine_Info!E:E)</f>
        <v>22</v>
      </c>
      <c r="P9866">
        <f t="shared" si="770"/>
        <v>14.633333333333333</v>
      </c>
      <c r="Q9866">
        <f t="shared" si="774"/>
        <v>0.66515151515151516</v>
      </c>
    </row>
    <row r="9867" spans="1:17" x14ac:dyDescent="0.2">
      <c r="A9867" t="s">
        <v>9985</v>
      </c>
      <c r="B9867" t="s">
        <v>96</v>
      </c>
      <c r="C9867" t="s">
        <v>97</v>
      </c>
      <c r="D9867" t="s">
        <v>27</v>
      </c>
      <c r="E9867" s="2">
        <v>45652.286562499998</v>
      </c>
      <c r="F9867" s="2">
        <v>45652.310173611113</v>
      </c>
      <c r="G9867" t="str">
        <f t="shared" si="771"/>
        <v>12</v>
      </c>
      <c r="H9867" t="str">
        <f t="shared" si="772"/>
        <v>26</v>
      </c>
      <c r="I9867">
        <v>194</v>
      </c>
      <c r="J9867">
        <f t="shared" si="773"/>
        <v>3.2333333333333334</v>
      </c>
      <c r="K9867" t="s">
        <v>21</v>
      </c>
      <c r="L9867" t="s">
        <v>10160</v>
      </c>
      <c r="M9867" t="s">
        <v>44</v>
      </c>
      <c r="N9867" t="b">
        <v>1</v>
      </c>
      <c r="O9867">
        <f>_xlfn.XLOOKUP(B9867,Machine_Info!A:A,Machine_Info!E:E)</f>
        <v>20</v>
      </c>
      <c r="P9867">
        <f t="shared" si="770"/>
        <v>16.766666666666666</v>
      </c>
      <c r="Q9867">
        <f t="shared" si="774"/>
        <v>0.83833333333333326</v>
      </c>
    </row>
    <row r="9868" spans="1:17" x14ac:dyDescent="0.2">
      <c r="A9868" t="s">
        <v>9986</v>
      </c>
      <c r="B9868" t="s">
        <v>152</v>
      </c>
      <c r="C9868" t="s">
        <v>153</v>
      </c>
      <c r="D9868" t="s">
        <v>27</v>
      </c>
      <c r="E9868" s="2">
        <v>45652.29928240741</v>
      </c>
      <c r="F9868" s="2">
        <v>45652.33053240741</v>
      </c>
      <c r="G9868" t="str">
        <f t="shared" si="771"/>
        <v>12</v>
      </c>
      <c r="H9868" t="str">
        <f t="shared" si="772"/>
        <v>26</v>
      </c>
      <c r="I9868">
        <v>29</v>
      </c>
      <c r="J9868">
        <f t="shared" si="773"/>
        <v>0.48333333333333334</v>
      </c>
      <c r="K9868" t="s">
        <v>71</v>
      </c>
      <c r="L9868" t="s">
        <v>165</v>
      </c>
      <c r="M9868" t="s">
        <v>34</v>
      </c>
      <c r="N9868" t="b">
        <v>1</v>
      </c>
      <c r="O9868">
        <f>_xlfn.XLOOKUP(B9868,Machine_Info!A:A,Machine_Info!E:E)</f>
        <v>18</v>
      </c>
      <c r="P9868">
        <f t="shared" si="770"/>
        <v>17.516666666666666</v>
      </c>
      <c r="Q9868">
        <f t="shared" si="774"/>
        <v>0.9731481481481481</v>
      </c>
    </row>
    <row r="9869" spans="1:17" x14ac:dyDescent="0.2">
      <c r="A9869" t="s">
        <v>9987</v>
      </c>
      <c r="B9869" t="s">
        <v>171</v>
      </c>
      <c r="C9869" t="s">
        <v>172</v>
      </c>
      <c r="D9869" t="s">
        <v>32</v>
      </c>
      <c r="E9869" s="2">
        <v>45652.31013888889</v>
      </c>
      <c r="F9869" s="2">
        <v>45652.553194444437</v>
      </c>
      <c r="G9869" t="str">
        <f t="shared" si="771"/>
        <v>12</v>
      </c>
      <c r="H9869" t="str">
        <f t="shared" si="772"/>
        <v>26</v>
      </c>
      <c r="I9869">
        <v>151</v>
      </c>
      <c r="J9869">
        <f t="shared" si="773"/>
        <v>2.5166666666666666</v>
      </c>
      <c r="K9869" t="s">
        <v>76</v>
      </c>
      <c r="L9869" t="s">
        <v>10160</v>
      </c>
      <c r="M9869" t="s">
        <v>44</v>
      </c>
      <c r="N9869" t="b">
        <v>0</v>
      </c>
      <c r="O9869">
        <f>_xlfn.XLOOKUP(B9869,Machine_Info!A:A,Machine_Info!E:E)</f>
        <v>16</v>
      </c>
      <c r="P9869">
        <f t="shared" si="770"/>
        <v>13.483333333333334</v>
      </c>
      <c r="Q9869">
        <f t="shared" si="774"/>
        <v>0.84270833333333339</v>
      </c>
    </row>
    <row r="9870" spans="1:17" x14ac:dyDescent="0.2">
      <c r="A9870" t="s">
        <v>9988</v>
      </c>
      <c r="B9870" t="s">
        <v>253</v>
      </c>
      <c r="C9870" t="s">
        <v>254</v>
      </c>
      <c r="D9870" t="s">
        <v>59</v>
      </c>
      <c r="E9870" s="2">
        <v>45652.322129629632</v>
      </c>
      <c r="F9870" s="2">
        <v>45652.482546296298</v>
      </c>
      <c r="G9870" t="str">
        <f t="shared" si="771"/>
        <v>12</v>
      </c>
      <c r="H9870" t="str">
        <f t="shared" si="772"/>
        <v>26</v>
      </c>
      <c r="I9870">
        <v>8</v>
      </c>
      <c r="J9870">
        <f t="shared" si="773"/>
        <v>0.13333333333333333</v>
      </c>
      <c r="K9870" t="s">
        <v>42</v>
      </c>
      <c r="L9870" t="s">
        <v>61</v>
      </c>
      <c r="M9870" t="s">
        <v>23</v>
      </c>
      <c r="N9870" t="b">
        <v>0</v>
      </c>
      <c r="O9870">
        <f>_xlfn.XLOOKUP(B9870,Machine_Info!A:A,Machine_Info!E:E)</f>
        <v>22</v>
      </c>
      <c r="P9870">
        <f t="shared" si="770"/>
        <v>21.866666666666667</v>
      </c>
      <c r="Q9870">
        <f t="shared" si="774"/>
        <v>0.99393939393939401</v>
      </c>
    </row>
    <row r="9871" spans="1:17" x14ac:dyDescent="0.2">
      <c r="A9871" t="s">
        <v>9989</v>
      </c>
      <c r="B9871" t="s">
        <v>163</v>
      </c>
      <c r="C9871" t="s">
        <v>164</v>
      </c>
      <c r="D9871" t="s">
        <v>32</v>
      </c>
      <c r="E9871" s="2">
        <v>45652.324606481481</v>
      </c>
      <c r="F9871" s="2">
        <v>45652.537800925929</v>
      </c>
      <c r="G9871" t="str">
        <f t="shared" si="771"/>
        <v>12</v>
      </c>
      <c r="H9871" t="str">
        <f t="shared" si="772"/>
        <v>26</v>
      </c>
      <c r="I9871">
        <v>348</v>
      </c>
      <c r="J9871">
        <f t="shared" si="773"/>
        <v>5.8</v>
      </c>
      <c r="K9871" t="s">
        <v>76</v>
      </c>
      <c r="L9871" t="s">
        <v>165</v>
      </c>
      <c r="M9871" t="s">
        <v>34</v>
      </c>
      <c r="N9871" t="b">
        <v>0</v>
      </c>
      <c r="O9871">
        <f>_xlfn.XLOOKUP(B9871,Machine_Info!A:A,Machine_Info!E:E)</f>
        <v>20</v>
      </c>
      <c r="P9871">
        <f t="shared" si="770"/>
        <v>14.2</v>
      </c>
      <c r="Q9871">
        <f t="shared" si="774"/>
        <v>0.71</v>
      </c>
    </row>
    <row r="9872" spans="1:17" x14ac:dyDescent="0.2">
      <c r="A9872" t="s">
        <v>9990</v>
      </c>
      <c r="B9872" t="s">
        <v>135</v>
      </c>
      <c r="C9872" t="s">
        <v>136</v>
      </c>
      <c r="D9872" t="s">
        <v>32</v>
      </c>
      <c r="E9872" s="2">
        <v>45652.364571759259</v>
      </c>
      <c r="F9872" s="2">
        <v>45652.388877314806</v>
      </c>
      <c r="G9872" t="str">
        <f t="shared" si="771"/>
        <v>12</v>
      </c>
      <c r="H9872" t="str">
        <f t="shared" si="772"/>
        <v>26</v>
      </c>
      <c r="I9872">
        <v>299</v>
      </c>
      <c r="J9872">
        <f t="shared" si="773"/>
        <v>4.9833333333333334</v>
      </c>
      <c r="K9872" t="s">
        <v>71</v>
      </c>
      <c r="L9872" t="s">
        <v>165</v>
      </c>
      <c r="M9872" t="s">
        <v>34</v>
      </c>
      <c r="N9872" t="b">
        <v>1</v>
      </c>
      <c r="O9872">
        <f>_xlfn.XLOOKUP(B9872,Machine_Info!A:A,Machine_Info!E:E)</f>
        <v>20</v>
      </c>
      <c r="P9872">
        <f t="shared" si="770"/>
        <v>15.016666666666666</v>
      </c>
      <c r="Q9872">
        <f t="shared" si="774"/>
        <v>0.75083333333333324</v>
      </c>
    </row>
    <row r="9873" spans="1:17" x14ac:dyDescent="0.2">
      <c r="A9873" t="s">
        <v>9991</v>
      </c>
      <c r="B9873" t="s">
        <v>92</v>
      </c>
      <c r="C9873" t="s">
        <v>93</v>
      </c>
      <c r="D9873" t="s">
        <v>59</v>
      </c>
      <c r="E9873" s="2">
        <v>45652.379166666673</v>
      </c>
      <c r="F9873" s="2">
        <v>45652.402083333327</v>
      </c>
      <c r="G9873" t="str">
        <f t="shared" si="771"/>
        <v>12</v>
      </c>
      <c r="H9873" t="str">
        <f t="shared" si="772"/>
        <v>26</v>
      </c>
      <c r="I9873">
        <v>103</v>
      </c>
      <c r="J9873">
        <f t="shared" si="773"/>
        <v>1.7166666666666666</v>
      </c>
      <c r="K9873" t="s">
        <v>54</v>
      </c>
      <c r="L9873" t="s">
        <v>165</v>
      </c>
      <c r="M9873" t="s">
        <v>34</v>
      </c>
      <c r="N9873" t="b">
        <v>1</v>
      </c>
      <c r="O9873">
        <f>_xlfn.XLOOKUP(B9873,Machine_Info!A:A,Machine_Info!E:E)</f>
        <v>20</v>
      </c>
      <c r="P9873">
        <f t="shared" si="770"/>
        <v>18.283333333333335</v>
      </c>
      <c r="Q9873">
        <f t="shared" si="774"/>
        <v>0.91416666666666679</v>
      </c>
    </row>
    <row r="9874" spans="1:17" x14ac:dyDescent="0.2">
      <c r="A9874" t="s">
        <v>9992</v>
      </c>
      <c r="B9874" t="s">
        <v>25</v>
      </c>
      <c r="C9874" t="s">
        <v>26</v>
      </c>
      <c r="D9874" t="s">
        <v>27</v>
      </c>
      <c r="E9874" s="2">
        <v>45652.386157407411</v>
      </c>
      <c r="F9874" s="2">
        <v>45652.536851851852</v>
      </c>
      <c r="G9874" t="str">
        <f t="shared" si="771"/>
        <v>12</v>
      </c>
      <c r="H9874" t="str">
        <f t="shared" si="772"/>
        <v>26</v>
      </c>
      <c r="I9874">
        <v>1200</v>
      </c>
      <c r="J9874">
        <f t="shared" si="773"/>
        <v>20</v>
      </c>
      <c r="K9874" t="s">
        <v>28</v>
      </c>
      <c r="L9874" t="s">
        <v>10160</v>
      </c>
      <c r="M9874" t="s">
        <v>44</v>
      </c>
      <c r="N9874" t="b">
        <v>0</v>
      </c>
      <c r="O9874">
        <f>_xlfn.XLOOKUP(B9874,Machine_Info!A:A,Machine_Info!E:E)</f>
        <v>22</v>
      </c>
      <c r="P9874">
        <f t="shared" si="770"/>
        <v>2</v>
      </c>
      <c r="Q9874">
        <f t="shared" si="774"/>
        <v>9.0909090909090912E-2</v>
      </c>
    </row>
    <row r="9875" spans="1:17" x14ac:dyDescent="0.2">
      <c r="A9875" t="s">
        <v>9993</v>
      </c>
      <c r="B9875" t="s">
        <v>66</v>
      </c>
      <c r="C9875" t="s">
        <v>67</v>
      </c>
      <c r="D9875" t="s">
        <v>32</v>
      </c>
      <c r="E9875" s="2">
        <v>45652.412326388891</v>
      </c>
      <c r="F9875" s="2">
        <v>45652.437326388892</v>
      </c>
      <c r="G9875" t="str">
        <f t="shared" si="771"/>
        <v>12</v>
      </c>
      <c r="H9875" t="str">
        <f t="shared" si="772"/>
        <v>26</v>
      </c>
      <c r="I9875">
        <v>194</v>
      </c>
      <c r="J9875">
        <f t="shared" si="773"/>
        <v>3.2333333333333334</v>
      </c>
      <c r="K9875" t="s">
        <v>28</v>
      </c>
      <c r="L9875" t="s">
        <v>61</v>
      </c>
      <c r="M9875" t="s">
        <v>23</v>
      </c>
      <c r="N9875" t="b">
        <v>0</v>
      </c>
      <c r="O9875">
        <f>_xlfn.XLOOKUP(B9875,Machine_Info!A:A,Machine_Info!E:E)</f>
        <v>14</v>
      </c>
      <c r="P9875">
        <f t="shared" si="770"/>
        <v>10.766666666666666</v>
      </c>
      <c r="Q9875">
        <f t="shared" si="774"/>
        <v>0.76904761904761898</v>
      </c>
    </row>
    <row r="9876" spans="1:17" x14ac:dyDescent="0.2">
      <c r="A9876" t="s">
        <v>9994</v>
      </c>
      <c r="B9876" t="s">
        <v>81</v>
      </c>
      <c r="C9876" t="s">
        <v>82</v>
      </c>
      <c r="D9876" t="s">
        <v>20</v>
      </c>
      <c r="E9876" s="2">
        <v>45652.443356481483</v>
      </c>
      <c r="F9876" s="2">
        <v>45652.473912037043</v>
      </c>
      <c r="G9876" t="str">
        <f t="shared" si="771"/>
        <v>12</v>
      </c>
      <c r="H9876" t="str">
        <f t="shared" si="772"/>
        <v>26</v>
      </c>
      <c r="I9876">
        <v>249</v>
      </c>
      <c r="J9876">
        <f t="shared" si="773"/>
        <v>4.1500000000000004</v>
      </c>
      <c r="K9876" t="s">
        <v>28</v>
      </c>
      <c r="L9876" t="s">
        <v>10160</v>
      </c>
      <c r="M9876" t="s">
        <v>44</v>
      </c>
      <c r="N9876" t="b">
        <v>0</v>
      </c>
      <c r="O9876">
        <f>_xlfn.XLOOKUP(B9876,Machine_Info!A:A,Machine_Info!E:E)</f>
        <v>14</v>
      </c>
      <c r="P9876">
        <f t="shared" si="770"/>
        <v>9.85</v>
      </c>
      <c r="Q9876">
        <f t="shared" si="774"/>
        <v>0.70357142857142851</v>
      </c>
    </row>
    <row r="9877" spans="1:17" x14ac:dyDescent="0.2">
      <c r="A9877" t="s">
        <v>9995</v>
      </c>
      <c r="B9877" t="s">
        <v>81</v>
      </c>
      <c r="C9877" t="s">
        <v>82</v>
      </c>
      <c r="D9877" t="s">
        <v>20</v>
      </c>
      <c r="E9877" s="2">
        <v>45652.560046296298</v>
      </c>
      <c r="F9877" s="2">
        <v>45652.562824074077</v>
      </c>
      <c r="G9877" t="str">
        <f t="shared" si="771"/>
        <v>12</v>
      </c>
      <c r="H9877" t="str">
        <f t="shared" si="772"/>
        <v>26</v>
      </c>
      <c r="I9877">
        <v>98</v>
      </c>
      <c r="J9877">
        <f t="shared" si="773"/>
        <v>1.6333333333333333</v>
      </c>
      <c r="K9877" t="s">
        <v>46</v>
      </c>
      <c r="L9877" t="s">
        <v>165</v>
      </c>
      <c r="M9877" t="s">
        <v>34</v>
      </c>
      <c r="N9877" t="b">
        <v>0</v>
      </c>
      <c r="O9877">
        <f>_xlfn.XLOOKUP(B9877,Machine_Info!A:A,Machine_Info!E:E)</f>
        <v>14</v>
      </c>
      <c r="P9877">
        <f t="shared" si="770"/>
        <v>12.366666666666667</v>
      </c>
      <c r="Q9877">
        <f t="shared" si="774"/>
        <v>0.88333333333333341</v>
      </c>
    </row>
    <row r="9878" spans="1:17" x14ac:dyDescent="0.2">
      <c r="A9878" t="s">
        <v>9996</v>
      </c>
      <c r="B9878" t="s">
        <v>92</v>
      </c>
      <c r="C9878" t="s">
        <v>93</v>
      </c>
      <c r="D9878" t="s">
        <v>59</v>
      </c>
      <c r="E9878" s="2">
        <v>45652.591793981483</v>
      </c>
      <c r="F9878" s="2">
        <v>45652.643877314818</v>
      </c>
      <c r="G9878" t="str">
        <f t="shared" si="771"/>
        <v>12</v>
      </c>
      <c r="H9878" t="str">
        <f t="shared" si="772"/>
        <v>26</v>
      </c>
      <c r="I9878">
        <v>425</v>
      </c>
      <c r="J9878">
        <f t="shared" si="773"/>
        <v>7.083333333333333</v>
      </c>
      <c r="K9878" t="s">
        <v>103</v>
      </c>
      <c r="L9878" t="s">
        <v>165</v>
      </c>
      <c r="M9878" t="s">
        <v>34</v>
      </c>
      <c r="N9878" t="b">
        <v>0</v>
      </c>
      <c r="O9878">
        <f>_xlfn.XLOOKUP(B9878,Machine_Info!A:A,Machine_Info!E:E)</f>
        <v>20</v>
      </c>
      <c r="P9878">
        <f t="shared" si="770"/>
        <v>12.916666666666668</v>
      </c>
      <c r="Q9878">
        <f t="shared" si="774"/>
        <v>0.64583333333333337</v>
      </c>
    </row>
    <row r="9879" spans="1:17" x14ac:dyDescent="0.2">
      <c r="A9879" t="s">
        <v>9997</v>
      </c>
      <c r="B9879" t="s">
        <v>132</v>
      </c>
      <c r="C9879" t="s">
        <v>133</v>
      </c>
      <c r="D9879" t="s">
        <v>59</v>
      </c>
      <c r="E9879" s="2">
        <v>45652.660821759258</v>
      </c>
      <c r="F9879" s="2">
        <v>45652.664988425917</v>
      </c>
      <c r="G9879" t="str">
        <f t="shared" si="771"/>
        <v>12</v>
      </c>
      <c r="H9879" t="str">
        <f t="shared" si="772"/>
        <v>26</v>
      </c>
      <c r="I9879">
        <v>204</v>
      </c>
      <c r="J9879">
        <f t="shared" si="773"/>
        <v>3.4</v>
      </c>
      <c r="K9879" t="s">
        <v>71</v>
      </c>
      <c r="L9879" t="s">
        <v>165</v>
      </c>
      <c r="M9879" t="s">
        <v>34</v>
      </c>
      <c r="N9879" t="b">
        <v>1</v>
      </c>
      <c r="O9879">
        <f>_xlfn.XLOOKUP(B9879,Machine_Info!A:A,Machine_Info!E:E)</f>
        <v>14</v>
      </c>
      <c r="P9879">
        <f t="shared" si="770"/>
        <v>10.6</v>
      </c>
      <c r="Q9879">
        <f t="shared" si="774"/>
        <v>0.75714285714285712</v>
      </c>
    </row>
    <row r="9880" spans="1:17" x14ac:dyDescent="0.2">
      <c r="A9880" t="s">
        <v>9998</v>
      </c>
      <c r="B9880" t="s">
        <v>167</v>
      </c>
      <c r="C9880" t="s">
        <v>168</v>
      </c>
      <c r="D9880" t="s">
        <v>59</v>
      </c>
      <c r="E9880" s="2">
        <v>45652.707060185188</v>
      </c>
      <c r="F9880" s="2">
        <v>45652.731365740743</v>
      </c>
      <c r="G9880" t="str">
        <f t="shared" si="771"/>
        <v>12</v>
      </c>
      <c r="H9880" t="str">
        <f t="shared" si="772"/>
        <v>26</v>
      </c>
      <c r="I9880">
        <v>64</v>
      </c>
      <c r="J9880">
        <f t="shared" si="773"/>
        <v>1.0666666666666667</v>
      </c>
      <c r="K9880" t="s">
        <v>28</v>
      </c>
      <c r="L9880" t="s">
        <v>165</v>
      </c>
      <c r="M9880" t="s">
        <v>34</v>
      </c>
      <c r="N9880" t="b">
        <v>0</v>
      </c>
      <c r="O9880">
        <f>_xlfn.XLOOKUP(B9880,Machine_Info!A:A,Machine_Info!E:E)</f>
        <v>14</v>
      </c>
      <c r="P9880">
        <f t="shared" si="770"/>
        <v>12.933333333333334</v>
      </c>
      <c r="Q9880">
        <f t="shared" si="774"/>
        <v>0.92380952380952386</v>
      </c>
    </row>
    <row r="9881" spans="1:17" x14ac:dyDescent="0.2">
      <c r="A9881" t="s">
        <v>9999</v>
      </c>
      <c r="B9881" t="s">
        <v>125</v>
      </c>
      <c r="C9881" t="s">
        <v>126</v>
      </c>
      <c r="D9881" t="s">
        <v>20</v>
      </c>
      <c r="E9881" s="2">
        <v>45652.710763888892</v>
      </c>
      <c r="F9881" s="2">
        <v>45652.729513888888</v>
      </c>
      <c r="G9881" t="str">
        <f t="shared" si="771"/>
        <v>12</v>
      </c>
      <c r="H9881" t="str">
        <f t="shared" si="772"/>
        <v>26</v>
      </c>
      <c r="I9881">
        <v>350</v>
      </c>
      <c r="J9881">
        <f t="shared" si="773"/>
        <v>5.833333333333333</v>
      </c>
      <c r="K9881" t="s">
        <v>38</v>
      </c>
      <c r="L9881" t="s">
        <v>10160</v>
      </c>
      <c r="M9881" t="s">
        <v>44</v>
      </c>
      <c r="N9881" t="b">
        <v>0</v>
      </c>
      <c r="O9881">
        <f>_xlfn.XLOOKUP(B9881,Machine_Info!A:A,Machine_Info!E:E)</f>
        <v>18</v>
      </c>
      <c r="P9881">
        <f t="shared" si="770"/>
        <v>12.166666666666668</v>
      </c>
      <c r="Q9881">
        <f t="shared" si="774"/>
        <v>0.67592592592592604</v>
      </c>
    </row>
    <row r="9882" spans="1:17" x14ac:dyDescent="0.2">
      <c r="A9882" t="s">
        <v>10000</v>
      </c>
      <c r="B9882" t="s">
        <v>63</v>
      </c>
      <c r="C9882" t="s">
        <v>64</v>
      </c>
      <c r="D9882" t="s">
        <v>32</v>
      </c>
      <c r="E9882" s="2">
        <v>45652.735648148147</v>
      </c>
      <c r="F9882" s="2">
        <v>45652.968287037038</v>
      </c>
      <c r="G9882" t="str">
        <f t="shared" si="771"/>
        <v>12</v>
      </c>
      <c r="H9882" t="str">
        <f t="shared" si="772"/>
        <v>26</v>
      </c>
      <c r="I9882">
        <v>160</v>
      </c>
      <c r="J9882">
        <f t="shared" si="773"/>
        <v>2.6666666666666665</v>
      </c>
      <c r="K9882" t="s">
        <v>76</v>
      </c>
      <c r="L9882" t="s">
        <v>61</v>
      </c>
      <c r="M9882" t="s">
        <v>23</v>
      </c>
      <c r="N9882" t="b">
        <v>0</v>
      </c>
      <c r="O9882">
        <f>_xlfn.XLOOKUP(B9882,Machine_Info!A:A,Machine_Info!E:E)</f>
        <v>20</v>
      </c>
      <c r="P9882">
        <f t="shared" si="770"/>
        <v>17.333333333333332</v>
      </c>
      <c r="Q9882">
        <f t="shared" si="774"/>
        <v>0.86666666666666659</v>
      </c>
    </row>
    <row r="9883" spans="1:17" x14ac:dyDescent="0.2">
      <c r="A9883" t="s">
        <v>10001</v>
      </c>
      <c r="B9883" t="s">
        <v>25</v>
      </c>
      <c r="C9883" t="s">
        <v>26</v>
      </c>
      <c r="D9883" t="s">
        <v>27</v>
      </c>
      <c r="E9883" s="2">
        <v>45652.774618055562</v>
      </c>
      <c r="F9883" s="2">
        <v>45652.950312499997</v>
      </c>
      <c r="G9883" t="str">
        <f t="shared" si="771"/>
        <v>12</v>
      </c>
      <c r="H9883" t="str">
        <f t="shared" si="772"/>
        <v>26</v>
      </c>
      <c r="I9883">
        <v>1254</v>
      </c>
      <c r="J9883">
        <f t="shared" si="773"/>
        <v>20.9</v>
      </c>
      <c r="K9883" t="s">
        <v>103</v>
      </c>
      <c r="L9883" t="s">
        <v>165</v>
      </c>
      <c r="M9883" t="s">
        <v>34</v>
      </c>
      <c r="N9883" t="b">
        <v>0</v>
      </c>
      <c r="O9883">
        <f>_xlfn.XLOOKUP(B9883,Machine_Info!A:A,Machine_Info!E:E)</f>
        <v>22</v>
      </c>
      <c r="P9883">
        <f t="shared" si="770"/>
        <v>1.1000000000000014</v>
      </c>
      <c r="Q9883">
        <f t="shared" si="774"/>
        <v>5.0000000000000065E-2</v>
      </c>
    </row>
    <row r="9884" spans="1:17" x14ac:dyDescent="0.2">
      <c r="A9884" t="s">
        <v>10002</v>
      </c>
      <c r="B9884" t="s">
        <v>202</v>
      </c>
      <c r="C9884" t="s">
        <v>203</v>
      </c>
      <c r="D9884" t="s">
        <v>32</v>
      </c>
      <c r="E9884" s="2">
        <v>45652.778923611113</v>
      </c>
      <c r="F9884" s="2">
        <v>45652.785173611112</v>
      </c>
      <c r="G9884" t="str">
        <f t="shared" si="771"/>
        <v>12</v>
      </c>
      <c r="H9884" t="str">
        <f t="shared" si="772"/>
        <v>26</v>
      </c>
      <c r="I9884">
        <v>269</v>
      </c>
      <c r="J9884">
        <f t="shared" si="773"/>
        <v>4.4833333333333334</v>
      </c>
      <c r="K9884" t="s">
        <v>38</v>
      </c>
      <c r="L9884" t="s">
        <v>10160</v>
      </c>
      <c r="M9884" t="s">
        <v>44</v>
      </c>
      <c r="N9884" t="b">
        <v>0</v>
      </c>
      <c r="O9884">
        <f>_xlfn.XLOOKUP(B9884,Machine_Info!A:A,Machine_Info!E:E)</f>
        <v>22</v>
      </c>
      <c r="P9884">
        <f t="shared" si="770"/>
        <v>17.516666666666666</v>
      </c>
      <c r="Q9884">
        <f t="shared" si="774"/>
        <v>0.79621212121212115</v>
      </c>
    </row>
    <row r="9885" spans="1:17" x14ac:dyDescent="0.2">
      <c r="A9885" t="s">
        <v>10003</v>
      </c>
      <c r="B9885" t="s">
        <v>92</v>
      </c>
      <c r="C9885" t="s">
        <v>93</v>
      </c>
      <c r="D9885" t="s">
        <v>59</v>
      </c>
      <c r="E9885" s="2">
        <v>45652.84820601852</v>
      </c>
      <c r="F9885" s="2">
        <v>45652.855844907397</v>
      </c>
      <c r="G9885" t="str">
        <f t="shared" si="771"/>
        <v>12</v>
      </c>
      <c r="H9885" t="str">
        <f t="shared" si="772"/>
        <v>26</v>
      </c>
      <c r="I9885">
        <v>88</v>
      </c>
      <c r="J9885">
        <f t="shared" si="773"/>
        <v>1.4666666666666666</v>
      </c>
      <c r="K9885" t="s">
        <v>76</v>
      </c>
      <c r="L9885" t="s">
        <v>10160</v>
      </c>
      <c r="M9885" t="s">
        <v>44</v>
      </c>
      <c r="N9885" t="b">
        <v>0</v>
      </c>
      <c r="O9885">
        <f>_xlfn.XLOOKUP(B9885,Machine_Info!A:A,Machine_Info!E:E)</f>
        <v>20</v>
      </c>
      <c r="P9885">
        <f t="shared" si="770"/>
        <v>18.533333333333335</v>
      </c>
      <c r="Q9885">
        <f t="shared" si="774"/>
        <v>0.92666666666666675</v>
      </c>
    </row>
    <row r="9886" spans="1:17" x14ac:dyDescent="0.2">
      <c r="A9886" t="s">
        <v>10004</v>
      </c>
      <c r="B9886" t="s">
        <v>84</v>
      </c>
      <c r="C9886" t="s">
        <v>85</v>
      </c>
      <c r="D9886" t="s">
        <v>27</v>
      </c>
      <c r="E9886" s="2">
        <v>45652.879942129628</v>
      </c>
      <c r="F9886" s="2">
        <v>45652.926469907397</v>
      </c>
      <c r="G9886" t="str">
        <f t="shared" si="771"/>
        <v>12</v>
      </c>
      <c r="H9886" t="str">
        <f t="shared" si="772"/>
        <v>26</v>
      </c>
      <c r="I9886">
        <v>311</v>
      </c>
      <c r="J9886">
        <f t="shared" si="773"/>
        <v>5.1833333333333336</v>
      </c>
      <c r="K9886" t="s">
        <v>42</v>
      </c>
      <c r="L9886" t="s">
        <v>61</v>
      </c>
      <c r="M9886" t="s">
        <v>23</v>
      </c>
      <c r="N9886" t="b">
        <v>0</v>
      </c>
      <c r="O9886">
        <f>_xlfn.XLOOKUP(B9886,Machine_Info!A:A,Machine_Info!E:E)</f>
        <v>22</v>
      </c>
      <c r="P9886">
        <f t="shared" si="770"/>
        <v>16.816666666666666</v>
      </c>
      <c r="Q9886">
        <f t="shared" si="774"/>
        <v>0.7643939393939394</v>
      </c>
    </row>
    <row r="9887" spans="1:17" x14ac:dyDescent="0.2">
      <c r="A9887" t="s">
        <v>10005</v>
      </c>
      <c r="B9887" t="s">
        <v>49</v>
      </c>
      <c r="C9887" t="s">
        <v>50</v>
      </c>
      <c r="D9887" t="s">
        <v>20</v>
      </c>
      <c r="E9887" s="2">
        <v>45652.904085648152</v>
      </c>
      <c r="F9887" s="2">
        <v>45652.964502314811</v>
      </c>
      <c r="G9887" t="str">
        <f t="shared" si="771"/>
        <v>12</v>
      </c>
      <c r="H9887" t="str">
        <f t="shared" si="772"/>
        <v>26</v>
      </c>
      <c r="I9887">
        <v>905</v>
      </c>
      <c r="J9887">
        <f t="shared" si="773"/>
        <v>15.083333333333334</v>
      </c>
      <c r="K9887" t="s">
        <v>110</v>
      </c>
      <c r="L9887" t="s">
        <v>10160</v>
      </c>
      <c r="M9887" t="s">
        <v>44</v>
      </c>
      <c r="N9887" t="b">
        <v>0</v>
      </c>
      <c r="O9887">
        <f>_xlfn.XLOOKUP(B9887,Machine_Info!A:A,Machine_Info!E:E)</f>
        <v>22</v>
      </c>
      <c r="P9887">
        <f t="shared" si="770"/>
        <v>6.9166666666666661</v>
      </c>
      <c r="Q9887">
        <f t="shared" si="774"/>
        <v>0.31439393939393939</v>
      </c>
    </row>
    <row r="9888" spans="1:17" x14ac:dyDescent="0.2">
      <c r="A9888" t="s">
        <v>10006</v>
      </c>
      <c r="B9888" t="s">
        <v>49</v>
      </c>
      <c r="C9888" t="s">
        <v>50</v>
      </c>
      <c r="D9888" t="s">
        <v>20</v>
      </c>
      <c r="E9888" s="2">
        <v>45652.929710648154</v>
      </c>
      <c r="F9888" s="2">
        <v>45652.931793981479</v>
      </c>
      <c r="G9888" t="str">
        <f t="shared" si="771"/>
        <v>12</v>
      </c>
      <c r="H9888" t="str">
        <f t="shared" si="772"/>
        <v>26</v>
      </c>
      <c r="I9888">
        <v>973</v>
      </c>
      <c r="J9888">
        <f t="shared" si="773"/>
        <v>16.216666666666665</v>
      </c>
      <c r="K9888" t="s">
        <v>150</v>
      </c>
      <c r="L9888" t="s">
        <v>10160</v>
      </c>
      <c r="M9888" t="s">
        <v>44</v>
      </c>
      <c r="N9888" t="b">
        <v>0</v>
      </c>
      <c r="O9888">
        <f>_xlfn.XLOOKUP(B9888,Machine_Info!A:A,Machine_Info!E:E)</f>
        <v>22</v>
      </c>
      <c r="P9888">
        <f t="shared" si="770"/>
        <v>5.783333333333335</v>
      </c>
      <c r="Q9888">
        <f t="shared" si="774"/>
        <v>0.26287878787878793</v>
      </c>
    </row>
    <row r="9889" spans="1:17" x14ac:dyDescent="0.2">
      <c r="A9889" t="s">
        <v>10007</v>
      </c>
      <c r="B9889" t="s">
        <v>57</v>
      </c>
      <c r="C9889" t="s">
        <v>58</v>
      </c>
      <c r="D9889" t="s">
        <v>59</v>
      </c>
      <c r="E9889" s="2">
        <v>45652.972210648149</v>
      </c>
      <c r="F9889" s="2">
        <v>45653.122210648151</v>
      </c>
      <c r="G9889" t="str">
        <f t="shared" si="771"/>
        <v>12</v>
      </c>
      <c r="H9889" t="str">
        <f t="shared" si="772"/>
        <v>26</v>
      </c>
      <c r="I9889">
        <v>24</v>
      </c>
      <c r="J9889">
        <f t="shared" si="773"/>
        <v>0.4</v>
      </c>
      <c r="K9889" t="s">
        <v>103</v>
      </c>
      <c r="L9889" t="s">
        <v>10160</v>
      </c>
      <c r="M9889" t="s">
        <v>44</v>
      </c>
      <c r="N9889" t="b">
        <v>0</v>
      </c>
      <c r="O9889">
        <f>_xlfn.XLOOKUP(B9889,Machine_Info!A:A,Machine_Info!E:E)</f>
        <v>18</v>
      </c>
      <c r="P9889">
        <f t="shared" si="770"/>
        <v>17.600000000000001</v>
      </c>
      <c r="Q9889">
        <f t="shared" si="774"/>
        <v>0.97777777777777786</v>
      </c>
    </row>
    <row r="9890" spans="1:17" x14ac:dyDescent="0.2">
      <c r="A9890" t="s">
        <v>10008</v>
      </c>
      <c r="B9890" t="s">
        <v>52</v>
      </c>
      <c r="C9890" t="s">
        <v>53</v>
      </c>
      <c r="D9890" t="s">
        <v>27</v>
      </c>
      <c r="E9890" s="2">
        <v>45652.97483796296</v>
      </c>
      <c r="F9890" s="2">
        <v>45653.123449074083</v>
      </c>
      <c r="G9890" t="str">
        <f t="shared" si="771"/>
        <v>12</v>
      </c>
      <c r="H9890" t="str">
        <f t="shared" si="772"/>
        <v>26</v>
      </c>
      <c r="I9890">
        <v>28</v>
      </c>
      <c r="J9890">
        <f t="shared" si="773"/>
        <v>0.46666666666666667</v>
      </c>
      <c r="K9890" t="s">
        <v>71</v>
      </c>
      <c r="L9890" t="s">
        <v>61</v>
      </c>
      <c r="M9890" t="s">
        <v>23</v>
      </c>
      <c r="N9890" t="b">
        <v>1</v>
      </c>
      <c r="O9890">
        <f>_xlfn.XLOOKUP(B9890,Machine_Info!A:A,Machine_Info!E:E)</f>
        <v>16</v>
      </c>
      <c r="P9890">
        <f t="shared" si="770"/>
        <v>15.533333333333333</v>
      </c>
      <c r="Q9890">
        <f t="shared" si="774"/>
        <v>0.97083333333333333</v>
      </c>
    </row>
    <row r="9891" spans="1:17" x14ac:dyDescent="0.2">
      <c r="A9891" t="s">
        <v>10009</v>
      </c>
      <c r="B9891" t="s">
        <v>92</v>
      </c>
      <c r="C9891" t="s">
        <v>93</v>
      </c>
      <c r="D9891" t="s">
        <v>59</v>
      </c>
      <c r="E9891" s="2">
        <v>45653.0309375</v>
      </c>
      <c r="F9891" s="2">
        <v>45653.083020833343</v>
      </c>
      <c r="G9891" t="str">
        <f t="shared" si="771"/>
        <v>12</v>
      </c>
      <c r="H9891" t="str">
        <f t="shared" si="772"/>
        <v>27</v>
      </c>
      <c r="I9891">
        <v>429</v>
      </c>
      <c r="J9891">
        <f t="shared" si="773"/>
        <v>7.15</v>
      </c>
      <c r="K9891" t="s">
        <v>103</v>
      </c>
      <c r="L9891" t="s">
        <v>61</v>
      </c>
      <c r="M9891" t="s">
        <v>23</v>
      </c>
      <c r="N9891" t="b">
        <v>0</v>
      </c>
      <c r="O9891">
        <f>_xlfn.XLOOKUP(B9891,Machine_Info!A:A,Machine_Info!E:E)</f>
        <v>20</v>
      </c>
      <c r="P9891">
        <f t="shared" si="770"/>
        <v>12.85</v>
      </c>
      <c r="Q9891">
        <f t="shared" si="774"/>
        <v>0.64249999999999996</v>
      </c>
    </row>
    <row r="9892" spans="1:17" x14ac:dyDescent="0.2">
      <c r="A9892" t="s">
        <v>10010</v>
      </c>
      <c r="B9892" t="s">
        <v>263</v>
      </c>
      <c r="C9892" t="s">
        <v>264</v>
      </c>
      <c r="D9892" t="s">
        <v>27</v>
      </c>
      <c r="E9892" s="2">
        <v>45653.038530092592</v>
      </c>
      <c r="F9892" s="2">
        <v>45653.574641203697</v>
      </c>
      <c r="G9892" t="str">
        <f t="shared" si="771"/>
        <v>12</v>
      </c>
      <c r="H9892" t="str">
        <f t="shared" si="772"/>
        <v>27</v>
      </c>
      <c r="I9892">
        <v>143</v>
      </c>
      <c r="J9892">
        <f t="shared" si="773"/>
        <v>2.3833333333333333</v>
      </c>
      <c r="K9892" t="s">
        <v>60</v>
      </c>
      <c r="L9892" t="s">
        <v>10160</v>
      </c>
      <c r="M9892" t="s">
        <v>44</v>
      </c>
      <c r="N9892" t="b">
        <v>0</v>
      </c>
      <c r="O9892">
        <f>_xlfn.XLOOKUP(B9892,Machine_Info!A:A,Machine_Info!E:E)</f>
        <v>22</v>
      </c>
      <c r="P9892">
        <f t="shared" si="770"/>
        <v>19.616666666666667</v>
      </c>
      <c r="Q9892">
        <f t="shared" si="774"/>
        <v>0.89166666666666672</v>
      </c>
    </row>
    <row r="9893" spans="1:17" x14ac:dyDescent="0.2">
      <c r="A9893" t="s">
        <v>10011</v>
      </c>
      <c r="B9893" t="s">
        <v>84</v>
      </c>
      <c r="C9893" t="s">
        <v>85</v>
      </c>
      <c r="D9893" t="s">
        <v>27</v>
      </c>
      <c r="E9893" s="2">
        <v>45653.061921296299</v>
      </c>
      <c r="F9893" s="2">
        <v>45653.083449074067</v>
      </c>
      <c r="G9893" t="str">
        <f t="shared" si="771"/>
        <v>12</v>
      </c>
      <c r="H9893" t="str">
        <f t="shared" si="772"/>
        <v>27</v>
      </c>
      <c r="I9893">
        <v>500</v>
      </c>
      <c r="J9893">
        <f t="shared" si="773"/>
        <v>8.3333333333333339</v>
      </c>
      <c r="K9893" t="s">
        <v>28</v>
      </c>
      <c r="L9893" t="s">
        <v>10160</v>
      </c>
      <c r="M9893" t="s">
        <v>44</v>
      </c>
      <c r="N9893" t="b">
        <v>0</v>
      </c>
      <c r="O9893">
        <f>_xlfn.XLOOKUP(B9893,Machine_Info!A:A,Machine_Info!E:E)</f>
        <v>22</v>
      </c>
      <c r="P9893">
        <f t="shared" si="770"/>
        <v>13.666666666666666</v>
      </c>
      <c r="Q9893">
        <f t="shared" si="774"/>
        <v>0.62121212121212122</v>
      </c>
    </row>
    <row r="9894" spans="1:17" x14ac:dyDescent="0.2">
      <c r="A9894" t="s">
        <v>10012</v>
      </c>
      <c r="B9894" t="s">
        <v>63</v>
      </c>
      <c r="C9894" t="s">
        <v>64</v>
      </c>
      <c r="D9894" t="s">
        <v>32</v>
      </c>
      <c r="E9894" s="2">
        <v>45653.124606481477</v>
      </c>
      <c r="F9894" s="2">
        <v>45653.281550925924</v>
      </c>
      <c r="G9894" t="str">
        <f t="shared" si="771"/>
        <v>12</v>
      </c>
      <c r="H9894" t="str">
        <f t="shared" si="772"/>
        <v>27</v>
      </c>
      <c r="I9894">
        <v>165</v>
      </c>
      <c r="J9894">
        <f t="shared" si="773"/>
        <v>2.75</v>
      </c>
      <c r="K9894" t="s">
        <v>76</v>
      </c>
      <c r="L9894" t="s">
        <v>165</v>
      </c>
      <c r="M9894" t="s">
        <v>34</v>
      </c>
      <c r="N9894" t="b">
        <v>0</v>
      </c>
      <c r="O9894">
        <f>_xlfn.XLOOKUP(B9894,Machine_Info!A:A,Machine_Info!E:E)</f>
        <v>20</v>
      </c>
      <c r="P9894">
        <f t="shared" si="770"/>
        <v>17.25</v>
      </c>
      <c r="Q9894">
        <f t="shared" si="774"/>
        <v>0.86250000000000004</v>
      </c>
    </row>
    <row r="9895" spans="1:17" x14ac:dyDescent="0.2">
      <c r="A9895" t="s">
        <v>10013</v>
      </c>
      <c r="B9895" t="s">
        <v>171</v>
      </c>
      <c r="C9895" t="s">
        <v>172</v>
      </c>
      <c r="D9895" t="s">
        <v>32</v>
      </c>
      <c r="E9895" s="2">
        <v>45653.177534722221</v>
      </c>
      <c r="F9895" s="2">
        <v>45653.343506944453</v>
      </c>
      <c r="G9895" t="str">
        <f t="shared" si="771"/>
        <v>12</v>
      </c>
      <c r="H9895" t="str">
        <f t="shared" si="772"/>
        <v>27</v>
      </c>
      <c r="I9895">
        <v>48</v>
      </c>
      <c r="J9895">
        <f t="shared" si="773"/>
        <v>0.8</v>
      </c>
      <c r="K9895" t="s">
        <v>28</v>
      </c>
      <c r="L9895" t="s">
        <v>165</v>
      </c>
      <c r="M9895" t="s">
        <v>34</v>
      </c>
      <c r="N9895" t="b">
        <v>0</v>
      </c>
      <c r="O9895">
        <f>_xlfn.XLOOKUP(B9895,Machine_Info!A:A,Machine_Info!E:E)</f>
        <v>16</v>
      </c>
      <c r="P9895">
        <f t="shared" si="770"/>
        <v>15.2</v>
      </c>
      <c r="Q9895">
        <f t="shared" si="774"/>
        <v>0.95</v>
      </c>
    </row>
    <row r="9896" spans="1:17" x14ac:dyDescent="0.2">
      <c r="A9896" t="s">
        <v>10014</v>
      </c>
      <c r="B9896" t="s">
        <v>66</v>
      </c>
      <c r="C9896" t="s">
        <v>67</v>
      </c>
      <c r="D9896" t="s">
        <v>32</v>
      </c>
      <c r="E9896" s="2">
        <v>45653.187638888892</v>
      </c>
      <c r="F9896" s="2">
        <v>45653.260555555556</v>
      </c>
      <c r="G9896" t="str">
        <f t="shared" si="771"/>
        <v>12</v>
      </c>
      <c r="H9896" t="str">
        <f t="shared" si="772"/>
        <v>27</v>
      </c>
      <c r="I9896">
        <v>67</v>
      </c>
      <c r="J9896">
        <f t="shared" si="773"/>
        <v>1.1166666666666667</v>
      </c>
      <c r="K9896" t="s">
        <v>42</v>
      </c>
      <c r="L9896" t="s">
        <v>165</v>
      </c>
      <c r="M9896" t="s">
        <v>34</v>
      </c>
      <c r="N9896" t="b">
        <v>0</v>
      </c>
      <c r="O9896">
        <f>_xlfn.XLOOKUP(B9896,Machine_Info!A:A,Machine_Info!E:E)</f>
        <v>14</v>
      </c>
      <c r="P9896">
        <f t="shared" si="770"/>
        <v>12.883333333333333</v>
      </c>
      <c r="Q9896">
        <f t="shared" si="774"/>
        <v>0.92023809523809519</v>
      </c>
    </row>
    <row r="9897" spans="1:17" x14ac:dyDescent="0.2">
      <c r="A9897" t="s">
        <v>10015</v>
      </c>
      <c r="B9897" t="s">
        <v>253</v>
      </c>
      <c r="C9897" t="s">
        <v>254</v>
      </c>
      <c r="D9897" t="s">
        <v>59</v>
      </c>
      <c r="E9897" s="2">
        <v>45653.217939814807</v>
      </c>
      <c r="F9897" s="2">
        <v>45653.22488425926</v>
      </c>
      <c r="G9897" t="str">
        <f t="shared" si="771"/>
        <v>12</v>
      </c>
      <c r="H9897" t="str">
        <f t="shared" si="772"/>
        <v>27</v>
      </c>
      <c r="I9897">
        <v>9</v>
      </c>
      <c r="J9897">
        <f t="shared" si="773"/>
        <v>0.15</v>
      </c>
      <c r="K9897" t="s">
        <v>28</v>
      </c>
      <c r="L9897" t="s">
        <v>10160</v>
      </c>
      <c r="M9897" t="s">
        <v>44</v>
      </c>
      <c r="N9897" t="b">
        <v>0</v>
      </c>
      <c r="O9897">
        <f>_xlfn.XLOOKUP(B9897,Machine_Info!A:A,Machine_Info!E:E)</f>
        <v>22</v>
      </c>
      <c r="P9897">
        <f t="shared" si="770"/>
        <v>21.85</v>
      </c>
      <c r="Q9897">
        <f t="shared" si="774"/>
        <v>0.99318181818181828</v>
      </c>
    </row>
    <row r="9898" spans="1:17" x14ac:dyDescent="0.2">
      <c r="A9898" t="s">
        <v>10016</v>
      </c>
      <c r="B9898" t="s">
        <v>174</v>
      </c>
      <c r="C9898" t="s">
        <v>175</v>
      </c>
      <c r="D9898" t="s">
        <v>59</v>
      </c>
      <c r="E9898" s="2">
        <v>45653.272256944438</v>
      </c>
      <c r="F9898" s="2">
        <v>45653.418090277781</v>
      </c>
      <c r="G9898" t="str">
        <f t="shared" si="771"/>
        <v>12</v>
      </c>
      <c r="H9898" t="str">
        <f t="shared" si="772"/>
        <v>27</v>
      </c>
      <c r="I9898">
        <v>94</v>
      </c>
      <c r="J9898">
        <f t="shared" si="773"/>
        <v>1.5666666666666667</v>
      </c>
      <c r="K9898" t="s">
        <v>71</v>
      </c>
      <c r="L9898" t="s">
        <v>165</v>
      </c>
      <c r="M9898" t="s">
        <v>34</v>
      </c>
      <c r="N9898" t="b">
        <v>1</v>
      </c>
      <c r="O9898">
        <f>_xlfn.XLOOKUP(B9898,Machine_Info!A:A,Machine_Info!E:E)</f>
        <v>14</v>
      </c>
      <c r="P9898">
        <f t="shared" si="770"/>
        <v>12.433333333333334</v>
      </c>
      <c r="Q9898">
        <f t="shared" si="774"/>
        <v>0.88809523809523816</v>
      </c>
    </row>
    <row r="9899" spans="1:17" x14ac:dyDescent="0.2">
      <c r="A9899" t="s">
        <v>10017</v>
      </c>
      <c r="B9899" t="s">
        <v>25</v>
      </c>
      <c r="C9899" t="s">
        <v>26</v>
      </c>
      <c r="D9899" t="s">
        <v>27</v>
      </c>
      <c r="E9899" s="2">
        <v>45653.320613425924</v>
      </c>
      <c r="F9899" s="2">
        <v>45653.333113425928</v>
      </c>
      <c r="G9899" t="str">
        <f t="shared" si="771"/>
        <v>12</v>
      </c>
      <c r="H9899" t="str">
        <f t="shared" si="772"/>
        <v>27</v>
      </c>
      <c r="I9899">
        <v>1254</v>
      </c>
      <c r="J9899">
        <f t="shared" si="773"/>
        <v>20.9</v>
      </c>
      <c r="K9899" t="s">
        <v>38</v>
      </c>
      <c r="L9899" t="s">
        <v>165</v>
      </c>
      <c r="M9899" t="s">
        <v>34</v>
      </c>
      <c r="N9899" t="b">
        <v>0</v>
      </c>
      <c r="O9899">
        <f>_xlfn.XLOOKUP(B9899,Machine_Info!A:A,Machine_Info!E:E)</f>
        <v>22</v>
      </c>
      <c r="P9899">
        <f t="shared" si="770"/>
        <v>1.1000000000000014</v>
      </c>
      <c r="Q9899">
        <f t="shared" si="774"/>
        <v>5.0000000000000065E-2</v>
      </c>
    </row>
    <row r="9900" spans="1:17" x14ac:dyDescent="0.2">
      <c r="A9900" t="s">
        <v>10018</v>
      </c>
      <c r="B9900" t="s">
        <v>69</v>
      </c>
      <c r="C9900" t="s">
        <v>70</v>
      </c>
      <c r="D9900" t="s">
        <v>27</v>
      </c>
      <c r="E9900" s="2">
        <v>45653.326041666667</v>
      </c>
      <c r="F9900" s="2">
        <v>45653.432291666657</v>
      </c>
      <c r="G9900" t="str">
        <f t="shared" si="771"/>
        <v>12</v>
      </c>
      <c r="H9900" t="str">
        <f t="shared" si="772"/>
        <v>27</v>
      </c>
      <c r="I9900">
        <v>338</v>
      </c>
      <c r="J9900">
        <f t="shared" si="773"/>
        <v>5.6333333333333337</v>
      </c>
      <c r="K9900" t="s">
        <v>110</v>
      </c>
      <c r="L9900" t="s">
        <v>10160</v>
      </c>
      <c r="M9900" t="s">
        <v>44</v>
      </c>
      <c r="N9900" t="b">
        <v>0</v>
      </c>
      <c r="O9900">
        <f>_xlfn.XLOOKUP(B9900,Machine_Info!A:A,Machine_Info!E:E)</f>
        <v>16</v>
      </c>
      <c r="P9900">
        <f t="shared" si="770"/>
        <v>10.366666666666667</v>
      </c>
      <c r="Q9900">
        <f t="shared" si="774"/>
        <v>0.6479166666666667</v>
      </c>
    </row>
    <row r="9901" spans="1:17" x14ac:dyDescent="0.2">
      <c r="A9901" t="s">
        <v>10019</v>
      </c>
      <c r="B9901" t="s">
        <v>92</v>
      </c>
      <c r="C9901" t="s">
        <v>93</v>
      </c>
      <c r="D9901" t="s">
        <v>59</v>
      </c>
      <c r="E9901" s="2">
        <v>45653.349108796298</v>
      </c>
      <c r="F9901" s="2">
        <v>45653.370636574073</v>
      </c>
      <c r="G9901" t="str">
        <f t="shared" si="771"/>
        <v>12</v>
      </c>
      <c r="H9901" t="str">
        <f t="shared" si="772"/>
        <v>27</v>
      </c>
      <c r="I9901">
        <v>295</v>
      </c>
      <c r="J9901">
        <f t="shared" si="773"/>
        <v>4.916666666666667</v>
      </c>
      <c r="K9901" t="s">
        <v>71</v>
      </c>
      <c r="L9901" t="s">
        <v>165</v>
      </c>
      <c r="M9901" t="s">
        <v>34</v>
      </c>
      <c r="N9901" t="b">
        <v>1</v>
      </c>
      <c r="O9901">
        <f>_xlfn.XLOOKUP(B9901,Machine_Info!A:A,Machine_Info!E:E)</f>
        <v>20</v>
      </c>
      <c r="P9901">
        <f t="shared" si="770"/>
        <v>15.083333333333332</v>
      </c>
      <c r="Q9901">
        <f t="shared" si="774"/>
        <v>0.75416666666666665</v>
      </c>
    </row>
    <row r="9902" spans="1:17" x14ac:dyDescent="0.2">
      <c r="A9902" t="s">
        <v>10020</v>
      </c>
      <c r="B9902" t="s">
        <v>63</v>
      </c>
      <c r="C9902" t="s">
        <v>64</v>
      </c>
      <c r="D9902" t="s">
        <v>32</v>
      </c>
      <c r="E9902" s="2">
        <v>45653.395069444443</v>
      </c>
      <c r="F9902" s="2">
        <v>45653.408263888887</v>
      </c>
      <c r="G9902" t="str">
        <f t="shared" si="771"/>
        <v>12</v>
      </c>
      <c r="H9902" t="str">
        <f t="shared" si="772"/>
        <v>27</v>
      </c>
      <c r="I9902">
        <v>88</v>
      </c>
      <c r="J9902">
        <f t="shared" si="773"/>
        <v>1.4666666666666666</v>
      </c>
      <c r="K9902" t="s">
        <v>71</v>
      </c>
      <c r="L9902" t="s">
        <v>165</v>
      </c>
      <c r="M9902" t="s">
        <v>34</v>
      </c>
      <c r="N9902" t="b">
        <v>1</v>
      </c>
      <c r="O9902">
        <f>_xlfn.XLOOKUP(B9902,Machine_Info!A:A,Machine_Info!E:E)</f>
        <v>20</v>
      </c>
      <c r="P9902">
        <f t="shared" si="770"/>
        <v>18.533333333333335</v>
      </c>
      <c r="Q9902">
        <f t="shared" si="774"/>
        <v>0.92666666666666675</v>
      </c>
    </row>
    <row r="9903" spans="1:17" x14ac:dyDescent="0.2">
      <c r="A9903" t="s">
        <v>10021</v>
      </c>
      <c r="B9903" t="s">
        <v>135</v>
      </c>
      <c r="C9903" t="s">
        <v>136</v>
      </c>
      <c r="D9903" t="s">
        <v>32</v>
      </c>
      <c r="E9903" s="2">
        <v>45653.423611111109</v>
      </c>
      <c r="F9903" s="2">
        <v>45653.65625</v>
      </c>
      <c r="G9903" t="str">
        <f t="shared" si="771"/>
        <v>12</v>
      </c>
      <c r="H9903" t="str">
        <f t="shared" si="772"/>
        <v>27</v>
      </c>
      <c r="I9903">
        <v>339</v>
      </c>
      <c r="J9903">
        <f t="shared" si="773"/>
        <v>5.65</v>
      </c>
      <c r="K9903" t="s">
        <v>21</v>
      </c>
      <c r="L9903" t="s">
        <v>61</v>
      </c>
      <c r="M9903" t="s">
        <v>23</v>
      </c>
      <c r="N9903" t="b">
        <v>1</v>
      </c>
      <c r="O9903">
        <f>_xlfn.XLOOKUP(B9903,Machine_Info!A:A,Machine_Info!E:E)</f>
        <v>20</v>
      </c>
      <c r="P9903">
        <f t="shared" si="770"/>
        <v>14.35</v>
      </c>
      <c r="Q9903">
        <f t="shared" si="774"/>
        <v>0.71750000000000003</v>
      </c>
    </row>
    <row r="9904" spans="1:17" x14ac:dyDescent="0.2">
      <c r="A9904" t="s">
        <v>10022</v>
      </c>
      <c r="B9904" t="s">
        <v>25</v>
      </c>
      <c r="C9904" t="s">
        <v>26</v>
      </c>
      <c r="D9904" t="s">
        <v>27</v>
      </c>
      <c r="E9904" s="2">
        <v>45653.457662037043</v>
      </c>
      <c r="F9904" s="2">
        <v>45653.474328703713</v>
      </c>
      <c r="G9904" t="str">
        <f t="shared" si="771"/>
        <v>12</v>
      </c>
      <c r="H9904" t="str">
        <f t="shared" si="772"/>
        <v>27</v>
      </c>
      <c r="I9904">
        <v>1254</v>
      </c>
      <c r="J9904">
        <f t="shared" si="773"/>
        <v>20.9</v>
      </c>
      <c r="K9904" t="s">
        <v>46</v>
      </c>
      <c r="L9904" t="s">
        <v>165</v>
      </c>
      <c r="M9904" t="s">
        <v>34</v>
      </c>
      <c r="N9904" t="b">
        <v>0</v>
      </c>
      <c r="O9904">
        <f>_xlfn.XLOOKUP(B9904,Machine_Info!A:A,Machine_Info!E:E)</f>
        <v>22</v>
      </c>
      <c r="P9904">
        <f t="shared" si="770"/>
        <v>1.1000000000000014</v>
      </c>
      <c r="Q9904">
        <f t="shared" si="774"/>
        <v>5.0000000000000065E-2</v>
      </c>
    </row>
    <row r="9905" spans="1:17" x14ac:dyDescent="0.2">
      <c r="A9905" t="s">
        <v>10023</v>
      </c>
      <c r="B9905" t="s">
        <v>40</v>
      </c>
      <c r="C9905" t="s">
        <v>41</v>
      </c>
      <c r="D9905" t="s">
        <v>20</v>
      </c>
      <c r="E9905" s="2">
        <v>45653.46365740741</v>
      </c>
      <c r="F9905" s="2">
        <v>45653.483796296299</v>
      </c>
      <c r="G9905" t="str">
        <f t="shared" si="771"/>
        <v>12</v>
      </c>
      <c r="H9905" t="str">
        <f t="shared" si="772"/>
        <v>27</v>
      </c>
      <c r="I9905">
        <v>944</v>
      </c>
      <c r="J9905">
        <f t="shared" si="773"/>
        <v>15.733333333333333</v>
      </c>
      <c r="K9905" t="s">
        <v>28</v>
      </c>
      <c r="L9905" t="s">
        <v>10160</v>
      </c>
      <c r="M9905" t="s">
        <v>44</v>
      </c>
      <c r="N9905" t="b">
        <v>0</v>
      </c>
      <c r="O9905">
        <f>_xlfn.XLOOKUP(B9905,Machine_Info!A:A,Machine_Info!E:E)</f>
        <v>18</v>
      </c>
      <c r="P9905">
        <f t="shared" si="770"/>
        <v>2.2666666666666675</v>
      </c>
      <c r="Q9905">
        <f t="shared" si="774"/>
        <v>0.12592592592592597</v>
      </c>
    </row>
    <row r="9906" spans="1:17" x14ac:dyDescent="0.2">
      <c r="A9906" t="s">
        <v>10024</v>
      </c>
      <c r="B9906" t="s">
        <v>218</v>
      </c>
      <c r="C9906" t="s">
        <v>219</v>
      </c>
      <c r="D9906" t="s">
        <v>20</v>
      </c>
      <c r="E9906" s="2">
        <v>45653.643796296303</v>
      </c>
      <c r="F9906" s="2">
        <v>45653.66810185185</v>
      </c>
      <c r="G9906" t="str">
        <f t="shared" si="771"/>
        <v>12</v>
      </c>
      <c r="H9906" t="str">
        <f t="shared" si="772"/>
        <v>27</v>
      </c>
      <c r="I9906">
        <v>211</v>
      </c>
      <c r="J9906">
        <f t="shared" si="773"/>
        <v>3.5166666666666666</v>
      </c>
      <c r="K9906" t="s">
        <v>54</v>
      </c>
      <c r="L9906" t="s">
        <v>10160</v>
      </c>
      <c r="M9906" t="s">
        <v>44</v>
      </c>
      <c r="N9906" t="b">
        <v>1</v>
      </c>
      <c r="O9906">
        <f>_xlfn.XLOOKUP(B9906,Machine_Info!A:A,Machine_Info!E:E)</f>
        <v>14</v>
      </c>
      <c r="P9906">
        <f t="shared" si="770"/>
        <v>10.483333333333334</v>
      </c>
      <c r="Q9906">
        <f t="shared" si="774"/>
        <v>0.74880952380952392</v>
      </c>
    </row>
    <row r="9907" spans="1:17" x14ac:dyDescent="0.2">
      <c r="A9907" t="s">
        <v>10025</v>
      </c>
      <c r="B9907" t="s">
        <v>52</v>
      </c>
      <c r="C9907" t="s">
        <v>53</v>
      </c>
      <c r="D9907" t="s">
        <v>27</v>
      </c>
      <c r="E9907" s="2">
        <v>45653.705462962957</v>
      </c>
      <c r="F9907" s="2">
        <v>45653.728379629632</v>
      </c>
      <c r="G9907" t="str">
        <f t="shared" si="771"/>
        <v>12</v>
      </c>
      <c r="H9907" t="str">
        <f t="shared" si="772"/>
        <v>27</v>
      </c>
      <c r="I9907">
        <v>26</v>
      </c>
      <c r="J9907">
        <f t="shared" si="773"/>
        <v>0.43333333333333335</v>
      </c>
      <c r="K9907" t="s">
        <v>21</v>
      </c>
      <c r="L9907" t="s">
        <v>165</v>
      </c>
      <c r="M9907" t="s">
        <v>34</v>
      </c>
      <c r="N9907" t="b">
        <v>1</v>
      </c>
      <c r="O9907">
        <f>_xlfn.XLOOKUP(B9907,Machine_Info!A:A,Machine_Info!E:E)</f>
        <v>16</v>
      </c>
      <c r="P9907">
        <f t="shared" si="770"/>
        <v>15.566666666666666</v>
      </c>
      <c r="Q9907">
        <f t="shared" si="774"/>
        <v>0.97291666666666665</v>
      </c>
    </row>
    <row r="9908" spans="1:17" x14ac:dyDescent="0.2">
      <c r="A9908" t="s">
        <v>10026</v>
      </c>
      <c r="B9908" t="s">
        <v>135</v>
      </c>
      <c r="C9908" t="s">
        <v>136</v>
      </c>
      <c r="D9908" t="s">
        <v>32</v>
      </c>
      <c r="E9908" s="2">
        <v>45653.729884259257</v>
      </c>
      <c r="F9908" s="2">
        <v>45653.802800925929</v>
      </c>
      <c r="G9908" t="str">
        <f t="shared" si="771"/>
        <v>12</v>
      </c>
      <c r="H9908" t="str">
        <f t="shared" si="772"/>
        <v>27</v>
      </c>
      <c r="I9908">
        <v>26</v>
      </c>
      <c r="J9908">
        <f t="shared" si="773"/>
        <v>0.43333333333333335</v>
      </c>
      <c r="K9908" t="s">
        <v>103</v>
      </c>
      <c r="L9908" t="s">
        <v>165</v>
      </c>
      <c r="M9908" t="s">
        <v>34</v>
      </c>
      <c r="N9908" t="b">
        <v>0</v>
      </c>
      <c r="O9908">
        <f>_xlfn.XLOOKUP(B9908,Machine_Info!A:A,Machine_Info!E:E)</f>
        <v>20</v>
      </c>
      <c r="P9908">
        <f t="shared" si="770"/>
        <v>19.566666666666666</v>
      </c>
      <c r="Q9908">
        <f t="shared" si="774"/>
        <v>0.97833333333333328</v>
      </c>
    </row>
    <row r="9909" spans="1:17" x14ac:dyDescent="0.2">
      <c r="A9909" t="s">
        <v>10027</v>
      </c>
      <c r="B9909" t="s">
        <v>57</v>
      </c>
      <c r="C9909" t="s">
        <v>58</v>
      </c>
      <c r="D9909" t="s">
        <v>59</v>
      </c>
      <c r="E9909" s="2">
        <v>45653.73170138889</v>
      </c>
      <c r="F9909" s="2">
        <v>45654.290729166663</v>
      </c>
      <c r="G9909" t="str">
        <f t="shared" si="771"/>
        <v>12</v>
      </c>
      <c r="H9909" t="str">
        <f t="shared" si="772"/>
        <v>27</v>
      </c>
      <c r="I9909">
        <v>22</v>
      </c>
      <c r="J9909">
        <f t="shared" si="773"/>
        <v>0.36666666666666664</v>
      </c>
      <c r="K9909" t="s">
        <v>150</v>
      </c>
      <c r="L9909" t="s">
        <v>10160</v>
      </c>
      <c r="M9909" t="s">
        <v>44</v>
      </c>
      <c r="N9909" t="b">
        <v>0</v>
      </c>
      <c r="O9909">
        <f>_xlfn.XLOOKUP(B9909,Machine_Info!A:A,Machine_Info!E:E)</f>
        <v>18</v>
      </c>
      <c r="P9909">
        <f t="shared" si="770"/>
        <v>17.633333333333333</v>
      </c>
      <c r="Q9909">
        <f t="shared" si="774"/>
        <v>0.97962962962962963</v>
      </c>
    </row>
    <row r="9910" spans="1:17" x14ac:dyDescent="0.2">
      <c r="A9910" t="s">
        <v>10028</v>
      </c>
      <c r="B9910" t="s">
        <v>167</v>
      </c>
      <c r="C9910" t="s">
        <v>168</v>
      </c>
      <c r="D9910" t="s">
        <v>59</v>
      </c>
      <c r="E9910" s="2">
        <v>45653.739016203697</v>
      </c>
      <c r="F9910" s="2">
        <v>45653.750127314823</v>
      </c>
      <c r="G9910" t="str">
        <f t="shared" si="771"/>
        <v>12</v>
      </c>
      <c r="H9910" t="str">
        <f t="shared" si="772"/>
        <v>27</v>
      </c>
      <c r="I9910">
        <v>114</v>
      </c>
      <c r="J9910">
        <f t="shared" si="773"/>
        <v>1.9</v>
      </c>
      <c r="K9910" t="s">
        <v>71</v>
      </c>
      <c r="L9910" t="s">
        <v>165</v>
      </c>
      <c r="M9910" t="s">
        <v>34</v>
      </c>
      <c r="N9910" t="b">
        <v>1</v>
      </c>
      <c r="O9910">
        <f>_xlfn.XLOOKUP(B9910,Machine_Info!A:A,Machine_Info!E:E)</f>
        <v>14</v>
      </c>
      <c r="P9910">
        <f t="shared" si="770"/>
        <v>12.1</v>
      </c>
      <c r="Q9910">
        <f t="shared" si="774"/>
        <v>0.86428571428571421</v>
      </c>
    </row>
    <row r="9911" spans="1:17" x14ac:dyDescent="0.2">
      <c r="A9911" t="s">
        <v>10029</v>
      </c>
      <c r="B9911" t="s">
        <v>163</v>
      </c>
      <c r="C9911" t="s">
        <v>164</v>
      </c>
      <c r="D9911" t="s">
        <v>32</v>
      </c>
      <c r="E9911" s="2">
        <v>45653.799629629633</v>
      </c>
      <c r="F9911" s="2">
        <v>45653.828101851846</v>
      </c>
      <c r="G9911" t="str">
        <f t="shared" si="771"/>
        <v>12</v>
      </c>
      <c r="H9911" t="str">
        <f t="shared" si="772"/>
        <v>27</v>
      </c>
      <c r="I9911">
        <v>130</v>
      </c>
      <c r="J9911">
        <f t="shared" si="773"/>
        <v>2.1666666666666665</v>
      </c>
      <c r="K9911" t="s">
        <v>54</v>
      </c>
      <c r="L9911" t="s">
        <v>61</v>
      </c>
      <c r="M9911" t="s">
        <v>23</v>
      </c>
      <c r="N9911" t="b">
        <v>1</v>
      </c>
      <c r="O9911">
        <f>_xlfn.XLOOKUP(B9911,Machine_Info!A:A,Machine_Info!E:E)</f>
        <v>20</v>
      </c>
      <c r="P9911">
        <f t="shared" si="770"/>
        <v>17.833333333333332</v>
      </c>
      <c r="Q9911">
        <f t="shared" si="774"/>
        <v>0.89166666666666661</v>
      </c>
    </row>
    <row r="9912" spans="1:17" x14ac:dyDescent="0.2">
      <c r="A9912" t="s">
        <v>10030</v>
      </c>
      <c r="B9912" t="s">
        <v>163</v>
      </c>
      <c r="C9912" t="s">
        <v>164</v>
      </c>
      <c r="D9912" t="s">
        <v>32</v>
      </c>
      <c r="E9912" s="2">
        <v>45653.811111111107</v>
      </c>
      <c r="F9912" s="2">
        <v>45653.977777777778</v>
      </c>
      <c r="G9912" t="str">
        <f t="shared" si="771"/>
        <v>12</v>
      </c>
      <c r="H9912" t="str">
        <f t="shared" si="772"/>
        <v>27</v>
      </c>
      <c r="I9912">
        <v>233</v>
      </c>
      <c r="J9912">
        <f t="shared" si="773"/>
        <v>3.8833333333333333</v>
      </c>
      <c r="K9912" t="s">
        <v>54</v>
      </c>
      <c r="L9912" t="s">
        <v>61</v>
      </c>
      <c r="M9912" t="s">
        <v>23</v>
      </c>
      <c r="N9912" t="b">
        <v>1</v>
      </c>
      <c r="O9912">
        <f>_xlfn.XLOOKUP(B9912,Machine_Info!A:A,Machine_Info!E:E)</f>
        <v>20</v>
      </c>
      <c r="P9912">
        <f t="shared" si="770"/>
        <v>16.116666666666667</v>
      </c>
      <c r="Q9912">
        <f t="shared" si="774"/>
        <v>0.8058333333333334</v>
      </c>
    </row>
    <row r="9913" spans="1:17" x14ac:dyDescent="0.2">
      <c r="A9913" t="s">
        <v>10031</v>
      </c>
      <c r="B9913" t="s">
        <v>36</v>
      </c>
      <c r="C9913" t="s">
        <v>37</v>
      </c>
      <c r="D9913" t="s">
        <v>20</v>
      </c>
      <c r="E9913" s="2">
        <v>45653.847083333327</v>
      </c>
      <c r="F9913" s="2">
        <v>45653.850555555553</v>
      </c>
      <c r="G9913" t="str">
        <f t="shared" si="771"/>
        <v>12</v>
      </c>
      <c r="H9913" t="str">
        <f t="shared" si="772"/>
        <v>27</v>
      </c>
      <c r="I9913">
        <v>912</v>
      </c>
      <c r="J9913">
        <f t="shared" si="773"/>
        <v>15.2</v>
      </c>
      <c r="K9913" t="s">
        <v>76</v>
      </c>
      <c r="L9913" t="s">
        <v>61</v>
      </c>
      <c r="M9913" t="s">
        <v>23</v>
      </c>
      <c r="N9913" t="b">
        <v>0</v>
      </c>
      <c r="O9913">
        <f>_xlfn.XLOOKUP(B9913,Machine_Info!A:A,Machine_Info!E:E)</f>
        <v>18</v>
      </c>
      <c r="P9913">
        <f t="shared" si="770"/>
        <v>2.8000000000000007</v>
      </c>
      <c r="Q9913">
        <f t="shared" si="774"/>
        <v>0.15555555555555559</v>
      </c>
    </row>
    <row r="9914" spans="1:17" x14ac:dyDescent="0.2">
      <c r="A9914" t="s">
        <v>10032</v>
      </c>
      <c r="B9914" t="s">
        <v>218</v>
      </c>
      <c r="C9914" t="s">
        <v>219</v>
      </c>
      <c r="D9914" t="s">
        <v>20</v>
      </c>
      <c r="E9914" s="2">
        <v>45653.872083333343</v>
      </c>
      <c r="F9914" s="2">
        <v>45653.902638888889</v>
      </c>
      <c r="G9914" t="str">
        <f t="shared" si="771"/>
        <v>12</v>
      </c>
      <c r="H9914" t="str">
        <f t="shared" si="772"/>
        <v>27</v>
      </c>
      <c r="I9914">
        <v>226</v>
      </c>
      <c r="J9914">
        <f t="shared" si="773"/>
        <v>3.7666666666666666</v>
      </c>
      <c r="K9914" t="s">
        <v>28</v>
      </c>
      <c r="L9914" t="s">
        <v>10160</v>
      </c>
      <c r="M9914" t="s">
        <v>44</v>
      </c>
      <c r="N9914" t="b">
        <v>0</v>
      </c>
      <c r="O9914">
        <f>_xlfn.XLOOKUP(B9914,Machine_Info!A:A,Machine_Info!E:E)</f>
        <v>14</v>
      </c>
      <c r="P9914">
        <f t="shared" si="770"/>
        <v>10.233333333333334</v>
      </c>
      <c r="Q9914">
        <f t="shared" si="774"/>
        <v>0.73095238095238102</v>
      </c>
    </row>
    <row r="9915" spans="1:17" x14ac:dyDescent="0.2">
      <c r="A9915" t="s">
        <v>10033</v>
      </c>
      <c r="B9915" t="s">
        <v>49</v>
      </c>
      <c r="C9915" t="s">
        <v>50</v>
      </c>
      <c r="D9915" t="s">
        <v>20</v>
      </c>
      <c r="E9915" s="2">
        <v>45653.908113425918</v>
      </c>
      <c r="F9915" s="2">
        <v>45653.999780092592</v>
      </c>
      <c r="G9915" t="str">
        <f t="shared" si="771"/>
        <v>12</v>
      </c>
      <c r="H9915" t="str">
        <f t="shared" si="772"/>
        <v>27</v>
      </c>
      <c r="I9915">
        <v>499</v>
      </c>
      <c r="J9915">
        <f t="shared" si="773"/>
        <v>8.3166666666666664</v>
      </c>
      <c r="K9915" t="s">
        <v>54</v>
      </c>
      <c r="L9915" t="s">
        <v>165</v>
      </c>
      <c r="M9915" t="s">
        <v>34</v>
      </c>
      <c r="N9915" t="b">
        <v>1</v>
      </c>
      <c r="O9915">
        <f>_xlfn.XLOOKUP(B9915,Machine_Info!A:A,Machine_Info!E:E)</f>
        <v>22</v>
      </c>
      <c r="P9915">
        <f t="shared" si="770"/>
        <v>13.683333333333334</v>
      </c>
      <c r="Q9915">
        <f t="shared" si="774"/>
        <v>0.62196969696969695</v>
      </c>
    </row>
    <row r="9916" spans="1:17" x14ac:dyDescent="0.2">
      <c r="A9916" t="s">
        <v>10034</v>
      </c>
      <c r="B9916" t="s">
        <v>163</v>
      </c>
      <c r="C9916" t="s">
        <v>164</v>
      </c>
      <c r="D9916" t="s">
        <v>32</v>
      </c>
      <c r="E9916" s="2">
        <v>45653.942337962973</v>
      </c>
      <c r="F9916" s="2">
        <v>45653.974282407413</v>
      </c>
      <c r="G9916" t="str">
        <f t="shared" si="771"/>
        <v>12</v>
      </c>
      <c r="H9916" t="str">
        <f t="shared" si="772"/>
        <v>27</v>
      </c>
      <c r="I9916">
        <v>263</v>
      </c>
      <c r="J9916">
        <f t="shared" si="773"/>
        <v>4.3833333333333337</v>
      </c>
      <c r="K9916" t="s">
        <v>54</v>
      </c>
      <c r="L9916" t="s">
        <v>61</v>
      </c>
      <c r="M9916" t="s">
        <v>23</v>
      </c>
      <c r="N9916" t="b">
        <v>1</v>
      </c>
      <c r="O9916">
        <f>_xlfn.XLOOKUP(B9916,Machine_Info!A:A,Machine_Info!E:E)</f>
        <v>20</v>
      </c>
      <c r="P9916">
        <f t="shared" si="770"/>
        <v>15.616666666666667</v>
      </c>
      <c r="Q9916">
        <f t="shared" si="774"/>
        <v>0.78083333333333338</v>
      </c>
    </row>
    <row r="9917" spans="1:17" x14ac:dyDescent="0.2">
      <c r="A9917" t="s">
        <v>10035</v>
      </c>
      <c r="B9917" t="s">
        <v>49</v>
      </c>
      <c r="C9917" t="s">
        <v>50</v>
      </c>
      <c r="D9917" t="s">
        <v>20</v>
      </c>
      <c r="E9917" s="2">
        <v>45654.061377314807</v>
      </c>
      <c r="F9917" s="2">
        <v>45654.064155092587</v>
      </c>
      <c r="G9917" t="str">
        <f t="shared" si="771"/>
        <v>12</v>
      </c>
      <c r="H9917" t="str">
        <f t="shared" si="772"/>
        <v>28</v>
      </c>
      <c r="I9917">
        <v>521</v>
      </c>
      <c r="J9917">
        <f t="shared" si="773"/>
        <v>8.6833333333333336</v>
      </c>
      <c r="K9917" t="s">
        <v>21</v>
      </c>
      <c r="L9917" t="s">
        <v>10160</v>
      </c>
      <c r="M9917" t="s">
        <v>44</v>
      </c>
      <c r="N9917" t="b">
        <v>1</v>
      </c>
      <c r="O9917">
        <f>_xlfn.XLOOKUP(B9917,Machine_Info!A:A,Machine_Info!E:E)</f>
        <v>22</v>
      </c>
      <c r="P9917">
        <f t="shared" si="770"/>
        <v>13.316666666666666</v>
      </c>
      <c r="Q9917">
        <f t="shared" si="774"/>
        <v>0.60530303030303034</v>
      </c>
    </row>
    <row r="9918" spans="1:17" x14ac:dyDescent="0.2">
      <c r="A9918" t="s">
        <v>10036</v>
      </c>
      <c r="B9918" t="s">
        <v>139</v>
      </c>
      <c r="C9918" t="s">
        <v>140</v>
      </c>
      <c r="D9918" t="s">
        <v>59</v>
      </c>
      <c r="E9918" s="2">
        <v>45654.069351851853</v>
      </c>
      <c r="F9918" s="2">
        <v>45654.1950462963</v>
      </c>
      <c r="G9918" t="str">
        <f t="shared" si="771"/>
        <v>12</v>
      </c>
      <c r="H9918" t="str">
        <f t="shared" si="772"/>
        <v>28</v>
      </c>
      <c r="I9918">
        <v>320</v>
      </c>
      <c r="J9918">
        <f t="shared" si="773"/>
        <v>5.333333333333333</v>
      </c>
      <c r="K9918" t="s">
        <v>71</v>
      </c>
      <c r="L9918" t="s">
        <v>10160</v>
      </c>
      <c r="M9918" t="s">
        <v>44</v>
      </c>
      <c r="N9918" t="b">
        <v>1</v>
      </c>
      <c r="O9918">
        <f>_xlfn.XLOOKUP(B9918,Machine_Info!A:A,Machine_Info!E:E)</f>
        <v>20</v>
      </c>
      <c r="P9918">
        <f t="shared" si="770"/>
        <v>14.666666666666668</v>
      </c>
      <c r="Q9918">
        <f t="shared" si="774"/>
        <v>0.73333333333333339</v>
      </c>
    </row>
    <row r="9919" spans="1:17" x14ac:dyDescent="0.2">
      <c r="A9919" t="s">
        <v>10037</v>
      </c>
      <c r="B9919" t="s">
        <v>52</v>
      </c>
      <c r="C9919" t="s">
        <v>53</v>
      </c>
      <c r="D9919" t="s">
        <v>27</v>
      </c>
      <c r="E9919" s="2">
        <v>45654.082858796297</v>
      </c>
      <c r="F9919" s="2">
        <v>45654.11341435185</v>
      </c>
      <c r="G9919" t="str">
        <f t="shared" si="771"/>
        <v>12</v>
      </c>
      <c r="H9919" t="str">
        <f t="shared" si="772"/>
        <v>28</v>
      </c>
      <c r="I9919">
        <v>49</v>
      </c>
      <c r="J9919">
        <f t="shared" si="773"/>
        <v>0.81666666666666665</v>
      </c>
      <c r="K9919" t="s">
        <v>42</v>
      </c>
      <c r="L9919" t="s">
        <v>10160</v>
      </c>
      <c r="M9919" t="s">
        <v>44</v>
      </c>
      <c r="N9919" t="b">
        <v>0</v>
      </c>
      <c r="O9919">
        <f>_xlfn.XLOOKUP(B9919,Machine_Info!A:A,Machine_Info!E:E)</f>
        <v>16</v>
      </c>
      <c r="P9919">
        <f t="shared" si="770"/>
        <v>15.183333333333334</v>
      </c>
      <c r="Q9919">
        <f t="shared" si="774"/>
        <v>0.94895833333333335</v>
      </c>
    </row>
    <row r="9920" spans="1:17" x14ac:dyDescent="0.2">
      <c r="A9920" t="s">
        <v>10038</v>
      </c>
      <c r="B9920" t="s">
        <v>78</v>
      </c>
      <c r="C9920" t="s">
        <v>79</v>
      </c>
      <c r="D9920" t="s">
        <v>32</v>
      </c>
      <c r="E9920" s="2">
        <v>45654.091863425929</v>
      </c>
      <c r="F9920" s="2">
        <v>45654.209224537037</v>
      </c>
      <c r="G9920" t="str">
        <f t="shared" si="771"/>
        <v>12</v>
      </c>
      <c r="H9920" t="str">
        <f t="shared" si="772"/>
        <v>28</v>
      </c>
      <c r="I9920">
        <v>536</v>
      </c>
      <c r="J9920">
        <f t="shared" si="773"/>
        <v>8.9333333333333336</v>
      </c>
      <c r="K9920" t="s">
        <v>28</v>
      </c>
      <c r="L9920" t="s">
        <v>10160</v>
      </c>
      <c r="M9920" t="s">
        <v>44</v>
      </c>
      <c r="N9920" t="b">
        <v>0</v>
      </c>
      <c r="O9920">
        <f>_xlfn.XLOOKUP(B9920,Machine_Info!A:A,Machine_Info!E:E)</f>
        <v>22</v>
      </c>
      <c r="P9920">
        <f t="shared" si="770"/>
        <v>13.066666666666666</v>
      </c>
      <c r="Q9920">
        <f t="shared" si="774"/>
        <v>0.59393939393939388</v>
      </c>
    </row>
    <row r="9921" spans="1:17" x14ac:dyDescent="0.2">
      <c r="A9921" t="s">
        <v>10039</v>
      </c>
      <c r="B9921" t="s">
        <v>202</v>
      </c>
      <c r="C9921" t="s">
        <v>203</v>
      </c>
      <c r="D9921" t="s">
        <v>32</v>
      </c>
      <c r="E9921" s="2">
        <v>45654.101261574076</v>
      </c>
      <c r="F9921" s="2">
        <v>45654.132511574076</v>
      </c>
      <c r="G9921" t="str">
        <f t="shared" si="771"/>
        <v>12</v>
      </c>
      <c r="H9921" t="str">
        <f t="shared" si="772"/>
        <v>28</v>
      </c>
      <c r="I9921">
        <v>19</v>
      </c>
      <c r="J9921">
        <f t="shared" si="773"/>
        <v>0.31666666666666665</v>
      </c>
      <c r="K9921" t="s">
        <v>42</v>
      </c>
      <c r="L9921" t="s">
        <v>10160</v>
      </c>
      <c r="M9921" t="s">
        <v>44</v>
      </c>
      <c r="N9921" t="b">
        <v>0</v>
      </c>
      <c r="O9921">
        <f>_xlfn.XLOOKUP(B9921,Machine_Info!A:A,Machine_Info!E:E)</f>
        <v>22</v>
      </c>
      <c r="P9921">
        <f t="shared" si="770"/>
        <v>21.683333333333334</v>
      </c>
      <c r="Q9921">
        <f t="shared" si="774"/>
        <v>0.9856060606060606</v>
      </c>
    </row>
    <row r="9922" spans="1:17" x14ac:dyDescent="0.2">
      <c r="A9922" t="s">
        <v>10040</v>
      </c>
      <c r="B9922" t="s">
        <v>92</v>
      </c>
      <c r="C9922" t="s">
        <v>93</v>
      </c>
      <c r="D9922" t="s">
        <v>59</v>
      </c>
      <c r="E9922" s="2">
        <v>45654.111631944441</v>
      </c>
      <c r="F9922" s="2">
        <v>45654.177604166667</v>
      </c>
      <c r="G9922" t="str">
        <f t="shared" si="771"/>
        <v>12</v>
      </c>
      <c r="H9922" t="str">
        <f t="shared" si="772"/>
        <v>28</v>
      </c>
      <c r="I9922">
        <v>207</v>
      </c>
      <c r="J9922">
        <f t="shared" si="773"/>
        <v>3.45</v>
      </c>
      <c r="K9922" t="s">
        <v>42</v>
      </c>
      <c r="L9922" t="s">
        <v>10160</v>
      </c>
      <c r="M9922" t="s">
        <v>44</v>
      </c>
      <c r="N9922" t="b">
        <v>0</v>
      </c>
      <c r="O9922">
        <f>_xlfn.XLOOKUP(B9922,Machine_Info!A:A,Machine_Info!E:E)</f>
        <v>20</v>
      </c>
      <c r="P9922">
        <f t="shared" ref="P9922:P9985" si="775">O9922-J9922</f>
        <v>16.55</v>
      </c>
      <c r="Q9922">
        <f t="shared" si="774"/>
        <v>0.82750000000000001</v>
      </c>
    </row>
    <row r="9923" spans="1:17" x14ac:dyDescent="0.2">
      <c r="A9923" t="s">
        <v>10041</v>
      </c>
      <c r="B9923" t="s">
        <v>96</v>
      </c>
      <c r="C9923" t="s">
        <v>97</v>
      </c>
      <c r="D9923" t="s">
        <v>27</v>
      </c>
      <c r="E9923" s="2">
        <v>45654.264594907407</v>
      </c>
      <c r="F9923" s="2">
        <v>45654.320844907408</v>
      </c>
      <c r="G9923" t="str">
        <f t="shared" ref="G9923:G9986" si="776">TEXT(E9923,"mm")</f>
        <v>12</v>
      </c>
      <c r="H9923" t="str">
        <f t="shared" ref="H9923:H9986" si="777">TEXT(E9923,"dd")</f>
        <v>28</v>
      </c>
      <c r="I9923">
        <v>325</v>
      </c>
      <c r="J9923">
        <f t="shared" ref="J9923:J9986" si="778">I9923/60</f>
        <v>5.416666666666667</v>
      </c>
      <c r="K9923" t="s">
        <v>38</v>
      </c>
      <c r="L9923" t="s">
        <v>165</v>
      </c>
      <c r="M9923" t="s">
        <v>34</v>
      </c>
      <c r="N9923" t="b">
        <v>0</v>
      </c>
      <c r="O9923">
        <f>_xlfn.XLOOKUP(B9923,Machine_Info!A:A,Machine_Info!E:E)</f>
        <v>20</v>
      </c>
      <c r="P9923">
        <f t="shared" si="775"/>
        <v>14.583333333333332</v>
      </c>
      <c r="Q9923">
        <f t="shared" ref="Q9923:Q9986" si="779">P9923/O9923</f>
        <v>0.72916666666666663</v>
      </c>
    </row>
    <row r="9924" spans="1:17" x14ac:dyDescent="0.2">
      <c r="A9924" t="s">
        <v>10042</v>
      </c>
      <c r="B9924" t="s">
        <v>99</v>
      </c>
      <c r="C9924" t="s">
        <v>100</v>
      </c>
      <c r="D9924" t="s">
        <v>32</v>
      </c>
      <c r="E9924" s="2">
        <v>45654.272615740738</v>
      </c>
      <c r="F9924" s="2">
        <v>45654.302476851852</v>
      </c>
      <c r="G9924" t="str">
        <f t="shared" si="776"/>
        <v>12</v>
      </c>
      <c r="H9924" t="str">
        <f t="shared" si="777"/>
        <v>28</v>
      </c>
      <c r="I9924">
        <v>208</v>
      </c>
      <c r="J9924">
        <f t="shared" si="778"/>
        <v>3.4666666666666668</v>
      </c>
      <c r="K9924" t="s">
        <v>28</v>
      </c>
      <c r="L9924" t="s">
        <v>165</v>
      </c>
      <c r="M9924" t="s">
        <v>34</v>
      </c>
      <c r="N9924" t="b">
        <v>0</v>
      </c>
      <c r="O9924">
        <f>_xlfn.XLOOKUP(B9924,Machine_Info!A:A,Machine_Info!E:E)</f>
        <v>16</v>
      </c>
      <c r="P9924">
        <f t="shared" si="775"/>
        <v>12.533333333333333</v>
      </c>
      <c r="Q9924">
        <f t="shared" si="779"/>
        <v>0.78333333333333333</v>
      </c>
    </row>
    <row r="9925" spans="1:17" x14ac:dyDescent="0.2">
      <c r="A9925" t="s">
        <v>10043</v>
      </c>
      <c r="B9925" t="s">
        <v>25</v>
      </c>
      <c r="C9925" t="s">
        <v>26</v>
      </c>
      <c r="D9925" t="s">
        <v>27</v>
      </c>
      <c r="E9925" s="2">
        <v>45654.275625000002</v>
      </c>
      <c r="F9925" s="2">
        <v>45654.373541666668</v>
      </c>
      <c r="G9925" t="str">
        <f t="shared" si="776"/>
        <v>12</v>
      </c>
      <c r="H9925" t="str">
        <f t="shared" si="777"/>
        <v>28</v>
      </c>
      <c r="I9925">
        <v>1079</v>
      </c>
      <c r="J9925">
        <f t="shared" si="778"/>
        <v>17.983333333333334</v>
      </c>
      <c r="K9925" t="s">
        <v>42</v>
      </c>
      <c r="L9925" t="s">
        <v>10160</v>
      </c>
      <c r="M9925" t="s">
        <v>44</v>
      </c>
      <c r="N9925" t="b">
        <v>0</v>
      </c>
      <c r="O9925">
        <f>_xlfn.XLOOKUP(B9925,Machine_Info!A:A,Machine_Info!E:E)</f>
        <v>22</v>
      </c>
      <c r="P9925">
        <f t="shared" si="775"/>
        <v>4.0166666666666657</v>
      </c>
      <c r="Q9925">
        <f t="shared" si="779"/>
        <v>0.18257575757575753</v>
      </c>
    </row>
    <row r="9926" spans="1:17" x14ac:dyDescent="0.2">
      <c r="A9926" t="s">
        <v>10044</v>
      </c>
      <c r="B9926" t="s">
        <v>263</v>
      </c>
      <c r="C9926" t="s">
        <v>264</v>
      </c>
      <c r="D9926" t="s">
        <v>27</v>
      </c>
      <c r="E9926" s="2">
        <v>45654.295787037037</v>
      </c>
      <c r="F9926" s="2">
        <v>45654.433287037027</v>
      </c>
      <c r="G9926" t="str">
        <f t="shared" si="776"/>
        <v>12</v>
      </c>
      <c r="H9926" t="str">
        <f t="shared" si="777"/>
        <v>28</v>
      </c>
      <c r="I9926">
        <v>504</v>
      </c>
      <c r="J9926">
        <f t="shared" si="778"/>
        <v>8.4</v>
      </c>
      <c r="K9926" t="s">
        <v>21</v>
      </c>
      <c r="L9926" t="s">
        <v>165</v>
      </c>
      <c r="M9926" t="s">
        <v>34</v>
      </c>
      <c r="N9926" t="b">
        <v>1</v>
      </c>
      <c r="O9926">
        <f>_xlfn.XLOOKUP(B9926,Machine_Info!A:A,Machine_Info!E:E)</f>
        <v>22</v>
      </c>
      <c r="P9926">
        <f t="shared" si="775"/>
        <v>13.6</v>
      </c>
      <c r="Q9926">
        <f t="shared" si="779"/>
        <v>0.61818181818181817</v>
      </c>
    </row>
    <row r="9927" spans="1:17" x14ac:dyDescent="0.2">
      <c r="A9927" t="s">
        <v>10045</v>
      </c>
      <c r="B9927" t="s">
        <v>139</v>
      </c>
      <c r="C9927" t="s">
        <v>140</v>
      </c>
      <c r="D9927" t="s">
        <v>59</v>
      </c>
      <c r="E9927" s="2">
        <v>45654.368958333333</v>
      </c>
      <c r="F9927" s="2">
        <v>45654.390486111108</v>
      </c>
      <c r="G9927" t="str">
        <f t="shared" si="776"/>
        <v>12</v>
      </c>
      <c r="H9927" t="str">
        <f t="shared" si="777"/>
        <v>28</v>
      </c>
      <c r="I9927">
        <v>170</v>
      </c>
      <c r="J9927">
        <f t="shared" si="778"/>
        <v>2.8333333333333335</v>
      </c>
      <c r="K9927" t="s">
        <v>42</v>
      </c>
      <c r="L9927" t="s">
        <v>165</v>
      </c>
      <c r="M9927" t="s">
        <v>34</v>
      </c>
      <c r="N9927" t="b">
        <v>0</v>
      </c>
      <c r="O9927">
        <f>_xlfn.XLOOKUP(B9927,Machine_Info!A:A,Machine_Info!E:E)</f>
        <v>20</v>
      </c>
      <c r="P9927">
        <f t="shared" si="775"/>
        <v>17.166666666666668</v>
      </c>
      <c r="Q9927">
        <f t="shared" si="779"/>
        <v>0.85833333333333339</v>
      </c>
    </row>
    <row r="9928" spans="1:17" x14ac:dyDescent="0.2">
      <c r="A9928" t="s">
        <v>10046</v>
      </c>
      <c r="B9928" t="s">
        <v>163</v>
      </c>
      <c r="C9928" t="s">
        <v>164</v>
      </c>
      <c r="D9928" t="s">
        <v>32</v>
      </c>
      <c r="E9928" s="2">
        <v>45654.374780092592</v>
      </c>
      <c r="F9928" s="2">
        <v>45654.456030092602</v>
      </c>
      <c r="G9928" t="str">
        <f t="shared" si="776"/>
        <v>12</v>
      </c>
      <c r="H9928" t="str">
        <f t="shared" si="777"/>
        <v>28</v>
      </c>
      <c r="I9928">
        <v>349</v>
      </c>
      <c r="J9928">
        <f t="shared" si="778"/>
        <v>5.8166666666666664</v>
      </c>
      <c r="K9928" t="s">
        <v>54</v>
      </c>
      <c r="L9928" t="s">
        <v>61</v>
      </c>
      <c r="M9928" t="s">
        <v>23</v>
      </c>
      <c r="N9928" t="b">
        <v>1</v>
      </c>
      <c r="O9928">
        <f>_xlfn.XLOOKUP(B9928,Machine_Info!A:A,Machine_Info!E:E)</f>
        <v>20</v>
      </c>
      <c r="P9928">
        <f t="shared" si="775"/>
        <v>14.183333333333334</v>
      </c>
      <c r="Q9928">
        <f t="shared" si="779"/>
        <v>0.70916666666666672</v>
      </c>
    </row>
    <row r="9929" spans="1:17" x14ac:dyDescent="0.2">
      <c r="A9929" t="s">
        <v>10047</v>
      </c>
      <c r="B9929" t="s">
        <v>69</v>
      </c>
      <c r="C9929" t="s">
        <v>70</v>
      </c>
      <c r="D9929" t="s">
        <v>27</v>
      </c>
      <c r="E9929" s="2">
        <v>45654.408726851849</v>
      </c>
      <c r="F9929" s="2">
        <v>45654.417060185187</v>
      </c>
      <c r="G9929" t="str">
        <f t="shared" si="776"/>
        <v>12</v>
      </c>
      <c r="H9929" t="str">
        <f t="shared" si="777"/>
        <v>28</v>
      </c>
      <c r="I9929">
        <v>214</v>
      </c>
      <c r="J9929">
        <f t="shared" si="778"/>
        <v>3.5666666666666669</v>
      </c>
      <c r="K9929" t="s">
        <v>150</v>
      </c>
      <c r="L9929" t="s">
        <v>61</v>
      </c>
      <c r="M9929" t="s">
        <v>23</v>
      </c>
      <c r="N9929" t="b">
        <v>0</v>
      </c>
      <c r="O9929">
        <f>_xlfn.XLOOKUP(B9929,Machine_Info!A:A,Machine_Info!E:E)</f>
        <v>16</v>
      </c>
      <c r="P9929">
        <f t="shared" si="775"/>
        <v>12.433333333333334</v>
      </c>
      <c r="Q9929">
        <f t="shared" si="779"/>
        <v>0.77708333333333335</v>
      </c>
    </row>
    <row r="9930" spans="1:17" x14ac:dyDescent="0.2">
      <c r="A9930" t="s">
        <v>10048</v>
      </c>
      <c r="B9930" t="s">
        <v>116</v>
      </c>
      <c r="C9930" t="s">
        <v>117</v>
      </c>
      <c r="D9930" t="s">
        <v>20</v>
      </c>
      <c r="E9930" s="2">
        <v>45654.442569444444</v>
      </c>
      <c r="F9930" s="2">
        <v>45654.59951388889</v>
      </c>
      <c r="G9930" t="str">
        <f t="shared" si="776"/>
        <v>12</v>
      </c>
      <c r="H9930" t="str">
        <f t="shared" si="777"/>
        <v>28</v>
      </c>
      <c r="I9930">
        <v>262</v>
      </c>
      <c r="J9930">
        <f t="shared" si="778"/>
        <v>4.3666666666666663</v>
      </c>
      <c r="K9930" t="s">
        <v>103</v>
      </c>
      <c r="L9930" t="s">
        <v>10160</v>
      </c>
      <c r="M9930" t="s">
        <v>44</v>
      </c>
      <c r="N9930" t="b">
        <v>0</v>
      </c>
      <c r="O9930">
        <f>_xlfn.XLOOKUP(B9930,Machine_Info!A:A,Machine_Info!E:E)</f>
        <v>16</v>
      </c>
      <c r="P9930">
        <f t="shared" si="775"/>
        <v>11.633333333333333</v>
      </c>
      <c r="Q9930">
        <f t="shared" si="779"/>
        <v>0.7270833333333333</v>
      </c>
    </row>
    <row r="9931" spans="1:17" x14ac:dyDescent="0.2">
      <c r="A9931" t="s">
        <v>10049</v>
      </c>
      <c r="B9931" t="s">
        <v>40</v>
      </c>
      <c r="C9931" t="s">
        <v>41</v>
      </c>
      <c r="D9931" t="s">
        <v>20</v>
      </c>
      <c r="E9931" s="2">
        <v>45654.546701388892</v>
      </c>
      <c r="F9931" s="2">
        <v>45654.927951388891</v>
      </c>
      <c r="G9931" t="str">
        <f t="shared" si="776"/>
        <v>12</v>
      </c>
      <c r="H9931" t="str">
        <f t="shared" si="777"/>
        <v>28</v>
      </c>
      <c r="I9931">
        <v>1026</v>
      </c>
      <c r="J9931">
        <f t="shared" si="778"/>
        <v>17.100000000000001</v>
      </c>
      <c r="K9931" t="s">
        <v>76</v>
      </c>
      <c r="L9931" t="s">
        <v>165</v>
      </c>
      <c r="M9931" t="s">
        <v>34</v>
      </c>
      <c r="N9931" t="b">
        <v>0</v>
      </c>
      <c r="O9931">
        <f>_xlfn.XLOOKUP(B9931,Machine_Info!A:A,Machine_Info!E:E)</f>
        <v>18</v>
      </c>
      <c r="P9931">
        <f t="shared" si="775"/>
        <v>0.89999999999999858</v>
      </c>
      <c r="Q9931">
        <f t="shared" si="779"/>
        <v>4.999999999999992E-2</v>
      </c>
    </row>
    <row r="9932" spans="1:17" x14ac:dyDescent="0.2">
      <c r="A9932" t="s">
        <v>10050</v>
      </c>
      <c r="B9932" t="s">
        <v>89</v>
      </c>
      <c r="C9932" t="s">
        <v>90</v>
      </c>
      <c r="D9932" t="s">
        <v>32</v>
      </c>
      <c r="E9932" s="2">
        <v>45654.547013888892</v>
      </c>
      <c r="F9932" s="2">
        <v>45654.700486111113</v>
      </c>
      <c r="G9932" t="str">
        <f t="shared" si="776"/>
        <v>12</v>
      </c>
      <c r="H9932" t="str">
        <f t="shared" si="777"/>
        <v>28</v>
      </c>
      <c r="I9932">
        <v>221</v>
      </c>
      <c r="J9932">
        <f t="shared" si="778"/>
        <v>3.6833333333333331</v>
      </c>
      <c r="K9932" t="s">
        <v>71</v>
      </c>
      <c r="L9932" t="s">
        <v>61</v>
      </c>
      <c r="M9932" t="s">
        <v>23</v>
      </c>
      <c r="N9932" t="b">
        <v>1</v>
      </c>
      <c r="O9932">
        <f>_xlfn.XLOOKUP(B9932,Machine_Info!A:A,Machine_Info!E:E)</f>
        <v>14</v>
      </c>
      <c r="P9932">
        <f t="shared" si="775"/>
        <v>10.316666666666666</v>
      </c>
      <c r="Q9932">
        <f t="shared" si="779"/>
        <v>0.73690476190476184</v>
      </c>
    </row>
    <row r="9933" spans="1:17" x14ac:dyDescent="0.2">
      <c r="A9933" t="s">
        <v>10051</v>
      </c>
      <c r="B9933" t="s">
        <v>40</v>
      </c>
      <c r="C9933" t="s">
        <v>41</v>
      </c>
      <c r="D9933" t="s">
        <v>20</v>
      </c>
      <c r="E9933" s="2">
        <v>45654.58966435185</v>
      </c>
      <c r="F9933" s="2">
        <v>45654.60633101852</v>
      </c>
      <c r="G9933" t="str">
        <f t="shared" si="776"/>
        <v>12</v>
      </c>
      <c r="H9933" t="str">
        <f t="shared" si="777"/>
        <v>28</v>
      </c>
      <c r="I9933">
        <v>1026</v>
      </c>
      <c r="J9933">
        <f t="shared" si="778"/>
        <v>17.100000000000001</v>
      </c>
      <c r="K9933" t="s">
        <v>110</v>
      </c>
      <c r="L9933" t="s">
        <v>61</v>
      </c>
      <c r="M9933" t="s">
        <v>23</v>
      </c>
      <c r="N9933" t="b">
        <v>0</v>
      </c>
      <c r="O9933">
        <f>_xlfn.XLOOKUP(B9933,Machine_Info!A:A,Machine_Info!E:E)</f>
        <v>18</v>
      </c>
      <c r="P9933">
        <f t="shared" si="775"/>
        <v>0.89999999999999858</v>
      </c>
      <c r="Q9933">
        <f t="shared" si="779"/>
        <v>4.999999999999992E-2</v>
      </c>
    </row>
    <row r="9934" spans="1:17" x14ac:dyDescent="0.2">
      <c r="A9934" t="s">
        <v>10052</v>
      </c>
      <c r="B9934" t="s">
        <v>96</v>
      </c>
      <c r="C9934" t="s">
        <v>97</v>
      </c>
      <c r="D9934" t="s">
        <v>27</v>
      </c>
      <c r="E9934" s="2">
        <v>45654.633460648147</v>
      </c>
      <c r="F9934" s="2">
        <v>45654.651516203703</v>
      </c>
      <c r="G9934" t="str">
        <f t="shared" si="776"/>
        <v>12</v>
      </c>
      <c r="H9934" t="str">
        <f t="shared" si="777"/>
        <v>28</v>
      </c>
      <c r="I9934">
        <v>223</v>
      </c>
      <c r="J9934">
        <f t="shared" si="778"/>
        <v>3.7166666666666668</v>
      </c>
      <c r="K9934" t="s">
        <v>21</v>
      </c>
      <c r="L9934" t="s">
        <v>61</v>
      </c>
      <c r="M9934" t="s">
        <v>23</v>
      </c>
      <c r="N9934" t="b">
        <v>1</v>
      </c>
      <c r="O9934">
        <f>_xlfn.XLOOKUP(B9934,Machine_Info!A:A,Machine_Info!E:E)</f>
        <v>20</v>
      </c>
      <c r="P9934">
        <f t="shared" si="775"/>
        <v>16.283333333333331</v>
      </c>
      <c r="Q9934">
        <f t="shared" si="779"/>
        <v>0.81416666666666659</v>
      </c>
    </row>
    <row r="9935" spans="1:17" x14ac:dyDescent="0.2">
      <c r="A9935" t="s">
        <v>10053</v>
      </c>
      <c r="B9935" t="s">
        <v>202</v>
      </c>
      <c r="C9935" t="s">
        <v>203</v>
      </c>
      <c r="D9935" t="s">
        <v>32</v>
      </c>
      <c r="E9935" s="2">
        <v>45654.758032407408</v>
      </c>
      <c r="F9935" s="2">
        <v>45654.840671296297</v>
      </c>
      <c r="G9935" t="str">
        <f t="shared" si="776"/>
        <v>12</v>
      </c>
      <c r="H9935" t="str">
        <f t="shared" si="777"/>
        <v>28</v>
      </c>
      <c r="I9935">
        <v>211</v>
      </c>
      <c r="J9935">
        <f t="shared" si="778"/>
        <v>3.5166666666666666</v>
      </c>
      <c r="K9935" t="s">
        <v>28</v>
      </c>
      <c r="L9935" t="s">
        <v>10160</v>
      </c>
      <c r="M9935" t="s">
        <v>44</v>
      </c>
      <c r="N9935" t="b">
        <v>0</v>
      </c>
      <c r="O9935">
        <f>_xlfn.XLOOKUP(B9935,Machine_Info!A:A,Machine_Info!E:E)</f>
        <v>22</v>
      </c>
      <c r="P9935">
        <f t="shared" si="775"/>
        <v>18.483333333333334</v>
      </c>
      <c r="Q9935">
        <f t="shared" si="779"/>
        <v>0.8401515151515152</v>
      </c>
    </row>
    <row r="9936" spans="1:17" x14ac:dyDescent="0.2">
      <c r="A9936" t="s">
        <v>10054</v>
      </c>
      <c r="B9936" t="s">
        <v>66</v>
      </c>
      <c r="C9936" t="s">
        <v>67</v>
      </c>
      <c r="D9936" t="s">
        <v>32</v>
      </c>
      <c r="E9936" s="2">
        <v>45654.768252314818</v>
      </c>
      <c r="F9936" s="2">
        <v>45654.777280092603</v>
      </c>
      <c r="G9936" t="str">
        <f t="shared" si="776"/>
        <v>12</v>
      </c>
      <c r="H9936" t="str">
        <f t="shared" si="777"/>
        <v>28</v>
      </c>
      <c r="I9936">
        <v>206</v>
      </c>
      <c r="J9936">
        <f t="shared" si="778"/>
        <v>3.4333333333333331</v>
      </c>
      <c r="K9936" t="s">
        <v>54</v>
      </c>
      <c r="L9936" t="s">
        <v>165</v>
      </c>
      <c r="M9936" t="s">
        <v>34</v>
      </c>
      <c r="N9936" t="b">
        <v>1</v>
      </c>
      <c r="O9936">
        <f>_xlfn.XLOOKUP(B9936,Machine_Info!A:A,Machine_Info!E:E)</f>
        <v>14</v>
      </c>
      <c r="P9936">
        <f t="shared" si="775"/>
        <v>10.566666666666666</v>
      </c>
      <c r="Q9936">
        <f t="shared" si="779"/>
        <v>0.75476190476190474</v>
      </c>
    </row>
    <row r="9937" spans="1:17" x14ac:dyDescent="0.2">
      <c r="A9937" t="s">
        <v>10055</v>
      </c>
      <c r="B9937" t="s">
        <v>171</v>
      </c>
      <c r="C9937" t="s">
        <v>172</v>
      </c>
      <c r="D9937" t="s">
        <v>32</v>
      </c>
      <c r="E9937" s="2">
        <v>45654.826840277783</v>
      </c>
      <c r="F9937" s="2">
        <v>45654.992812500001</v>
      </c>
      <c r="G9937" t="str">
        <f t="shared" si="776"/>
        <v>12</v>
      </c>
      <c r="H9937" t="str">
        <f t="shared" si="777"/>
        <v>28</v>
      </c>
      <c r="I9937">
        <v>168</v>
      </c>
      <c r="J9937">
        <f t="shared" si="778"/>
        <v>2.8</v>
      </c>
      <c r="K9937" t="s">
        <v>110</v>
      </c>
      <c r="L9937" t="s">
        <v>10160</v>
      </c>
      <c r="M9937" t="s">
        <v>44</v>
      </c>
      <c r="N9937" t="b">
        <v>0</v>
      </c>
      <c r="O9937">
        <f>_xlfn.XLOOKUP(B9937,Machine_Info!A:A,Machine_Info!E:E)</f>
        <v>16</v>
      </c>
      <c r="P9937">
        <f t="shared" si="775"/>
        <v>13.2</v>
      </c>
      <c r="Q9937">
        <f t="shared" si="779"/>
        <v>0.82499999999999996</v>
      </c>
    </row>
    <row r="9938" spans="1:17" x14ac:dyDescent="0.2">
      <c r="A9938" t="s">
        <v>10056</v>
      </c>
      <c r="B9938" t="s">
        <v>52</v>
      </c>
      <c r="C9938" t="s">
        <v>53</v>
      </c>
      <c r="D9938" t="s">
        <v>27</v>
      </c>
      <c r="E9938" s="2">
        <v>45654.848113425927</v>
      </c>
      <c r="F9938" s="2">
        <v>45654.95853009259</v>
      </c>
      <c r="G9938" t="str">
        <f t="shared" si="776"/>
        <v>12</v>
      </c>
      <c r="H9938" t="str">
        <f t="shared" si="777"/>
        <v>28</v>
      </c>
      <c r="I9938">
        <v>64</v>
      </c>
      <c r="J9938">
        <f t="shared" si="778"/>
        <v>1.0666666666666667</v>
      </c>
      <c r="K9938" t="s">
        <v>42</v>
      </c>
      <c r="L9938" t="s">
        <v>61</v>
      </c>
      <c r="M9938" t="s">
        <v>23</v>
      </c>
      <c r="N9938" t="b">
        <v>0</v>
      </c>
      <c r="O9938">
        <f>_xlfn.XLOOKUP(B9938,Machine_Info!A:A,Machine_Info!E:E)</f>
        <v>16</v>
      </c>
      <c r="P9938">
        <f t="shared" si="775"/>
        <v>14.933333333333334</v>
      </c>
      <c r="Q9938">
        <f t="shared" si="779"/>
        <v>0.93333333333333335</v>
      </c>
    </row>
    <row r="9939" spans="1:17" x14ac:dyDescent="0.2">
      <c r="A9939" t="s">
        <v>10057</v>
      </c>
      <c r="B9939" t="s">
        <v>30</v>
      </c>
      <c r="C9939" t="s">
        <v>31</v>
      </c>
      <c r="D9939" t="s">
        <v>32</v>
      </c>
      <c r="E9939" s="2">
        <v>45654.851446759261</v>
      </c>
      <c r="F9939" s="2">
        <v>45655.01116898148</v>
      </c>
      <c r="G9939" t="str">
        <f t="shared" si="776"/>
        <v>12</v>
      </c>
      <c r="H9939" t="str">
        <f t="shared" si="777"/>
        <v>28</v>
      </c>
      <c r="I9939">
        <v>55</v>
      </c>
      <c r="J9939">
        <f t="shared" si="778"/>
        <v>0.91666666666666663</v>
      </c>
      <c r="K9939" t="s">
        <v>21</v>
      </c>
      <c r="L9939" t="s">
        <v>61</v>
      </c>
      <c r="M9939" t="s">
        <v>23</v>
      </c>
      <c r="N9939" t="b">
        <v>1</v>
      </c>
      <c r="O9939">
        <f>_xlfn.XLOOKUP(B9939,Machine_Info!A:A,Machine_Info!E:E)</f>
        <v>22</v>
      </c>
      <c r="P9939">
        <f t="shared" si="775"/>
        <v>21.083333333333332</v>
      </c>
      <c r="Q9939">
        <f t="shared" si="779"/>
        <v>0.95833333333333326</v>
      </c>
    </row>
    <row r="9940" spans="1:17" x14ac:dyDescent="0.2">
      <c r="A9940" t="s">
        <v>10058</v>
      </c>
      <c r="B9940" t="s">
        <v>30</v>
      </c>
      <c r="C9940" t="s">
        <v>31</v>
      </c>
      <c r="D9940" t="s">
        <v>32</v>
      </c>
      <c r="E9940" s="2">
        <v>45654.884398148148</v>
      </c>
      <c r="F9940" s="2">
        <v>45655.117037037038</v>
      </c>
      <c r="G9940" t="str">
        <f t="shared" si="776"/>
        <v>12</v>
      </c>
      <c r="H9940" t="str">
        <f t="shared" si="777"/>
        <v>28</v>
      </c>
      <c r="I9940">
        <v>65</v>
      </c>
      <c r="J9940">
        <f t="shared" si="778"/>
        <v>1.0833333333333333</v>
      </c>
      <c r="K9940" t="s">
        <v>21</v>
      </c>
      <c r="L9940" t="s">
        <v>61</v>
      </c>
      <c r="M9940" t="s">
        <v>23</v>
      </c>
      <c r="N9940" t="b">
        <v>1</v>
      </c>
      <c r="O9940">
        <f>_xlfn.XLOOKUP(B9940,Machine_Info!A:A,Machine_Info!E:E)</f>
        <v>22</v>
      </c>
      <c r="P9940">
        <f t="shared" si="775"/>
        <v>20.916666666666668</v>
      </c>
      <c r="Q9940">
        <f t="shared" si="779"/>
        <v>0.9507575757575758</v>
      </c>
    </row>
    <row r="9941" spans="1:17" x14ac:dyDescent="0.2">
      <c r="A9941" t="s">
        <v>10059</v>
      </c>
      <c r="B9941" t="s">
        <v>89</v>
      </c>
      <c r="C9941" t="s">
        <v>90</v>
      </c>
      <c r="D9941" t="s">
        <v>32</v>
      </c>
      <c r="E9941" s="2">
        <v>45654.891412037039</v>
      </c>
      <c r="F9941" s="2">
        <v>45654.91710648148</v>
      </c>
      <c r="G9941" t="str">
        <f t="shared" si="776"/>
        <v>12</v>
      </c>
      <c r="H9941" t="str">
        <f t="shared" si="777"/>
        <v>28</v>
      </c>
      <c r="I9941">
        <v>182</v>
      </c>
      <c r="J9941">
        <f t="shared" si="778"/>
        <v>3.0333333333333332</v>
      </c>
      <c r="K9941" t="s">
        <v>38</v>
      </c>
      <c r="L9941" t="s">
        <v>165</v>
      </c>
      <c r="M9941" t="s">
        <v>34</v>
      </c>
      <c r="N9941" t="b">
        <v>0</v>
      </c>
      <c r="O9941">
        <f>_xlfn.XLOOKUP(B9941,Machine_Info!A:A,Machine_Info!E:E)</f>
        <v>14</v>
      </c>
      <c r="P9941">
        <f t="shared" si="775"/>
        <v>10.966666666666667</v>
      </c>
      <c r="Q9941">
        <f t="shared" si="779"/>
        <v>0.78333333333333333</v>
      </c>
    </row>
    <row r="9942" spans="1:17" x14ac:dyDescent="0.2">
      <c r="A9942" t="s">
        <v>10060</v>
      </c>
      <c r="B9942" t="s">
        <v>69</v>
      </c>
      <c r="C9942" t="s">
        <v>70</v>
      </c>
      <c r="D9942" t="s">
        <v>27</v>
      </c>
      <c r="E9942" s="2">
        <v>45654.90556712963</v>
      </c>
      <c r="F9942" s="2">
        <v>45654.918761574067</v>
      </c>
      <c r="G9942" t="str">
        <f t="shared" si="776"/>
        <v>12</v>
      </c>
      <c r="H9942" t="str">
        <f t="shared" si="777"/>
        <v>28</v>
      </c>
      <c r="I9942">
        <v>57</v>
      </c>
      <c r="J9942">
        <f t="shared" si="778"/>
        <v>0.95</v>
      </c>
      <c r="K9942" t="s">
        <v>42</v>
      </c>
      <c r="L9942" t="s">
        <v>10160</v>
      </c>
      <c r="M9942" t="s">
        <v>44</v>
      </c>
      <c r="N9942" t="b">
        <v>0</v>
      </c>
      <c r="O9942">
        <f>_xlfn.XLOOKUP(B9942,Machine_Info!A:A,Machine_Info!E:E)</f>
        <v>16</v>
      </c>
      <c r="P9942">
        <f t="shared" si="775"/>
        <v>15.05</v>
      </c>
      <c r="Q9942">
        <f t="shared" si="779"/>
        <v>0.94062500000000004</v>
      </c>
    </row>
    <row r="9943" spans="1:17" x14ac:dyDescent="0.2">
      <c r="A9943" t="s">
        <v>10061</v>
      </c>
      <c r="B9943" t="s">
        <v>160</v>
      </c>
      <c r="C9943" t="s">
        <v>161</v>
      </c>
      <c r="D9943" t="s">
        <v>32</v>
      </c>
      <c r="E9943" s="2">
        <v>45654.921296296299</v>
      </c>
      <c r="F9943" s="2">
        <v>45654.950462962966</v>
      </c>
      <c r="G9943" t="str">
        <f t="shared" si="776"/>
        <v>12</v>
      </c>
      <c r="H9943" t="str">
        <f t="shared" si="777"/>
        <v>28</v>
      </c>
      <c r="I9943">
        <v>329</v>
      </c>
      <c r="J9943">
        <f t="shared" si="778"/>
        <v>5.4833333333333334</v>
      </c>
      <c r="K9943" t="s">
        <v>28</v>
      </c>
      <c r="L9943" t="s">
        <v>61</v>
      </c>
      <c r="M9943" t="s">
        <v>23</v>
      </c>
      <c r="N9943" t="b">
        <v>0</v>
      </c>
      <c r="O9943">
        <f>_xlfn.XLOOKUP(B9943,Machine_Info!A:A,Machine_Info!E:E)</f>
        <v>20</v>
      </c>
      <c r="P9943">
        <f t="shared" si="775"/>
        <v>14.516666666666666</v>
      </c>
      <c r="Q9943">
        <f t="shared" si="779"/>
        <v>0.72583333333333333</v>
      </c>
    </row>
    <row r="9944" spans="1:17" x14ac:dyDescent="0.2">
      <c r="A9944" t="s">
        <v>10062</v>
      </c>
      <c r="B9944" t="s">
        <v>36</v>
      </c>
      <c r="C9944" t="s">
        <v>37</v>
      </c>
      <c r="D9944" t="s">
        <v>20</v>
      </c>
      <c r="E9944" s="2">
        <v>45654.954710648148</v>
      </c>
      <c r="F9944" s="2">
        <v>45655.104710648149</v>
      </c>
      <c r="G9944" t="str">
        <f t="shared" si="776"/>
        <v>12</v>
      </c>
      <c r="H9944" t="str">
        <f t="shared" si="777"/>
        <v>28</v>
      </c>
      <c r="I9944">
        <v>1026</v>
      </c>
      <c r="J9944">
        <f t="shared" si="778"/>
        <v>17.100000000000001</v>
      </c>
      <c r="K9944" t="s">
        <v>28</v>
      </c>
      <c r="L9944" t="s">
        <v>10160</v>
      </c>
      <c r="M9944" t="s">
        <v>44</v>
      </c>
      <c r="N9944" t="b">
        <v>0</v>
      </c>
      <c r="O9944">
        <f>_xlfn.XLOOKUP(B9944,Machine_Info!A:A,Machine_Info!E:E)</f>
        <v>18</v>
      </c>
      <c r="P9944">
        <f t="shared" si="775"/>
        <v>0.89999999999999858</v>
      </c>
      <c r="Q9944">
        <f t="shared" si="779"/>
        <v>4.999999999999992E-2</v>
      </c>
    </row>
    <row r="9945" spans="1:17" x14ac:dyDescent="0.2">
      <c r="A9945" t="s">
        <v>10063</v>
      </c>
      <c r="B9945" t="s">
        <v>116</v>
      </c>
      <c r="C9945" t="s">
        <v>117</v>
      </c>
      <c r="D9945" t="s">
        <v>20</v>
      </c>
      <c r="E9945" s="2">
        <v>45654.972256944442</v>
      </c>
      <c r="F9945" s="2">
        <v>45655.076423611114</v>
      </c>
      <c r="G9945" t="str">
        <f t="shared" si="776"/>
        <v>12</v>
      </c>
      <c r="H9945" t="str">
        <f t="shared" si="777"/>
        <v>28</v>
      </c>
      <c r="I9945">
        <v>334</v>
      </c>
      <c r="J9945">
        <f t="shared" si="778"/>
        <v>5.5666666666666664</v>
      </c>
      <c r="K9945" t="s">
        <v>46</v>
      </c>
      <c r="L9945" t="s">
        <v>61</v>
      </c>
      <c r="M9945" t="s">
        <v>23</v>
      </c>
      <c r="N9945" t="b">
        <v>0</v>
      </c>
      <c r="O9945">
        <f>_xlfn.XLOOKUP(B9945,Machine_Info!A:A,Machine_Info!E:E)</f>
        <v>16</v>
      </c>
      <c r="P9945">
        <f t="shared" si="775"/>
        <v>10.433333333333334</v>
      </c>
      <c r="Q9945">
        <f t="shared" si="779"/>
        <v>0.65208333333333335</v>
      </c>
    </row>
    <row r="9946" spans="1:17" x14ac:dyDescent="0.2">
      <c r="A9946" t="s">
        <v>10064</v>
      </c>
      <c r="B9946" t="s">
        <v>63</v>
      </c>
      <c r="C9946" t="s">
        <v>64</v>
      </c>
      <c r="D9946" t="s">
        <v>32</v>
      </c>
      <c r="E9946" s="2">
        <v>45655.022361111107</v>
      </c>
      <c r="F9946" s="2">
        <v>45655.28</v>
      </c>
      <c r="G9946" t="str">
        <f t="shared" si="776"/>
        <v>12</v>
      </c>
      <c r="H9946" t="str">
        <f t="shared" si="777"/>
        <v>29</v>
      </c>
      <c r="I9946">
        <v>161</v>
      </c>
      <c r="J9946">
        <f t="shared" si="778"/>
        <v>2.6833333333333331</v>
      </c>
      <c r="K9946" t="s">
        <v>46</v>
      </c>
      <c r="L9946" t="s">
        <v>10160</v>
      </c>
      <c r="M9946" t="s">
        <v>44</v>
      </c>
      <c r="N9946" t="b">
        <v>0</v>
      </c>
      <c r="O9946">
        <f>_xlfn.XLOOKUP(B9946,Machine_Info!A:A,Machine_Info!E:E)</f>
        <v>20</v>
      </c>
      <c r="P9946">
        <f t="shared" si="775"/>
        <v>17.316666666666666</v>
      </c>
      <c r="Q9946">
        <f t="shared" si="779"/>
        <v>0.86583333333333334</v>
      </c>
    </row>
    <row r="9947" spans="1:17" x14ac:dyDescent="0.2">
      <c r="A9947" t="s">
        <v>10065</v>
      </c>
      <c r="B9947" t="s">
        <v>57</v>
      </c>
      <c r="C9947" t="s">
        <v>58</v>
      </c>
      <c r="D9947" t="s">
        <v>59</v>
      </c>
      <c r="E9947" s="2">
        <v>45655.056018518517</v>
      </c>
      <c r="F9947" s="2">
        <v>45655.066435185188</v>
      </c>
      <c r="G9947" t="str">
        <f t="shared" si="776"/>
        <v>12</v>
      </c>
      <c r="H9947" t="str">
        <f t="shared" si="777"/>
        <v>29</v>
      </c>
      <c r="I9947">
        <v>22</v>
      </c>
      <c r="J9947">
        <f t="shared" si="778"/>
        <v>0.36666666666666664</v>
      </c>
      <c r="K9947" t="s">
        <v>42</v>
      </c>
      <c r="L9947" t="s">
        <v>10160</v>
      </c>
      <c r="M9947" t="s">
        <v>44</v>
      </c>
      <c r="N9947" t="b">
        <v>0</v>
      </c>
      <c r="O9947">
        <f>_xlfn.XLOOKUP(B9947,Machine_Info!A:A,Machine_Info!E:E)</f>
        <v>18</v>
      </c>
      <c r="P9947">
        <f t="shared" si="775"/>
        <v>17.633333333333333</v>
      </c>
      <c r="Q9947">
        <f t="shared" si="779"/>
        <v>0.97962962962962963</v>
      </c>
    </row>
    <row r="9948" spans="1:17" x14ac:dyDescent="0.2">
      <c r="A9948" t="s">
        <v>10066</v>
      </c>
      <c r="B9948" t="s">
        <v>57</v>
      </c>
      <c r="C9948" t="s">
        <v>58</v>
      </c>
      <c r="D9948" t="s">
        <v>59</v>
      </c>
      <c r="E9948" s="2">
        <v>45655.059259259258</v>
      </c>
      <c r="F9948" s="2">
        <v>45655.110648148147</v>
      </c>
      <c r="G9948" t="str">
        <f t="shared" si="776"/>
        <v>12</v>
      </c>
      <c r="H9948" t="str">
        <f t="shared" si="777"/>
        <v>29</v>
      </c>
      <c r="I9948">
        <v>22</v>
      </c>
      <c r="J9948">
        <f t="shared" si="778"/>
        <v>0.36666666666666664</v>
      </c>
      <c r="K9948" t="s">
        <v>28</v>
      </c>
      <c r="L9948" t="s">
        <v>61</v>
      </c>
      <c r="M9948" t="s">
        <v>23</v>
      </c>
      <c r="N9948" t="b">
        <v>0</v>
      </c>
      <c r="O9948">
        <f>_xlfn.XLOOKUP(B9948,Machine_Info!A:A,Machine_Info!E:E)</f>
        <v>18</v>
      </c>
      <c r="P9948">
        <f t="shared" si="775"/>
        <v>17.633333333333333</v>
      </c>
      <c r="Q9948">
        <f t="shared" si="779"/>
        <v>0.97962962962962963</v>
      </c>
    </row>
    <row r="9949" spans="1:17" x14ac:dyDescent="0.2">
      <c r="A9949" t="s">
        <v>10067</v>
      </c>
      <c r="B9949" t="s">
        <v>171</v>
      </c>
      <c r="C9949" t="s">
        <v>172</v>
      </c>
      <c r="D9949" t="s">
        <v>32</v>
      </c>
      <c r="E9949" s="2">
        <v>45655.084039351852</v>
      </c>
      <c r="F9949" s="2">
        <v>45655.161122685182</v>
      </c>
      <c r="G9949" t="str">
        <f t="shared" si="776"/>
        <v>12</v>
      </c>
      <c r="H9949" t="str">
        <f t="shared" si="777"/>
        <v>29</v>
      </c>
      <c r="I9949">
        <v>147</v>
      </c>
      <c r="J9949">
        <f t="shared" si="778"/>
        <v>2.4500000000000002</v>
      </c>
      <c r="K9949" t="s">
        <v>42</v>
      </c>
      <c r="L9949" t="s">
        <v>165</v>
      </c>
      <c r="M9949" t="s">
        <v>34</v>
      </c>
      <c r="N9949" t="b">
        <v>0</v>
      </c>
      <c r="O9949">
        <f>_xlfn.XLOOKUP(B9949,Machine_Info!A:A,Machine_Info!E:E)</f>
        <v>16</v>
      </c>
      <c r="P9949">
        <f t="shared" si="775"/>
        <v>13.55</v>
      </c>
      <c r="Q9949">
        <f t="shared" si="779"/>
        <v>0.84687500000000004</v>
      </c>
    </row>
    <row r="9950" spans="1:17" x14ac:dyDescent="0.2">
      <c r="A9950" t="s">
        <v>10068</v>
      </c>
      <c r="B9950" t="s">
        <v>57</v>
      </c>
      <c r="C9950" t="s">
        <v>58</v>
      </c>
      <c r="D9950" t="s">
        <v>59</v>
      </c>
      <c r="E9950" s="2">
        <v>45655.11822916667</v>
      </c>
      <c r="F9950" s="2">
        <v>45655.220312500001</v>
      </c>
      <c r="G9950" t="str">
        <f t="shared" si="776"/>
        <v>12</v>
      </c>
      <c r="H9950" t="str">
        <f t="shared" si="777"/>
        <v>29</v>
      </c>
      <c r="I9950">
        <v>28</v>
      </c>
      <c r="J9950">
        <f t="shared" si="778"/>
        <v>0.46666666666666667</v>
      </c>
      <c r="K9950" t="s">
        <v>28</v>
      </c>
      <c r="L9950" t="s">
        <v>61</v>
      </c>
      <c r="M9950" t="s">
        <v>23</v>
      </c>
      <c r="N9950" t="b">
        <v>0</v>
      </c>
      <c r="O9950">
        <f>_xlfn.XLOOKUP(B9950,Machine_Info!A:A,Machine_Info!E:E)</f>
        <v>18</v>
      </c>
      <c r="P9950">
        <f t="shared" si="775"/>
        <v>17.533333333333335</v>
      </c>
      <c r="Q9950">
        <f t="shared" si="779"/>
        <v>0.9740740740740742</v>
      </c>
    </row>
    <row r="9951" spans="1:17" x14ac:dyDescent="0.2">
      <c r="A9951" t="s">
        <v>10069</v>
      </c>
      <c r="B9951" t="s">
        <v>142</v>
      </c>
      <c r="C9951" t="s">
        <v>143</v>
      </c>
      <c r="D9951" t="s">
        <v>27</v>
      </c>
      <c r="E9951" s="2">
        <v>45655.119502314818</v>
      </c>
      <c r="F9951" s="2">
        <v>45655.136863425927</v>
      </c>
      <c r="G9951" t="str">
        <f t="shared" si="776"/>
        <v>12</v>
      </c>
      <c r="H9951" t="str">
        <f t="shared" si="777"/>
        <v>29</v>
      </c>
      <c r="I9951">
        <v>370</v>
      </c>
      <c r="J9951">
        <f t="shared" si="778"/>
        <v>6.166666666666667</v>
      </c>
      <c r="K9951" t="s">
        <v>103</v>
      </c>
      <c r="L9951" t="s">
        <v>61</v>
      </c>
      <c r="M9951" t="s">
        <v>23</v>
      </c>
      <c r="N9951" t="b">
        <v>0</v>
      </c>
      <c r="O9951">
        <f>_xlfn.XLOOKUP(B9951,Machine_Info!A:A,Machine_Info!E:E)</f>
        <v>22</v>
      </c>
      <c r="P9951">
        <f t="shared" si="775"/>
        <v>15.833333333333332</v>
      </c>
      <c r="Q9951">
        <f t="shared" si="779"/>
        <v>0.71969696969696961</v>
      </c>
    </row>
    <row r="9952" spans="1:17" x14ac:dyDescent="0.2">
      <c r="A9952" t="s">
        <v>10070</v>
      </c>
      <c r="B9952" t="s">
        <v>40</v>
      </c>
      <c r="C9952" t="s">
        <v>41</v>
      </c>
      <c r="D9952" t="s">
        <v>20</v>
      </c>
      <c r="E9952" s="2">
        <v>45655.216874999998</v>
      </c>
      <c r="F9952" s="2">
        <v>45655.371736111112</v>
      </c>
      <c r="G9952" t="str">
        <f t="shared" si="776"/>
        <v>12</v>
      </c>
      <c r="H9952" t="str">
        <f t="shared" si="777"/>
        <v>29</v>
      </c>
      <c r="I9952">
        <v>960</v>
      </c>
      <c r="J9952">
        <f t="shared" si="778"/>
        <v>16</v>
      </c>
      <c r="K9952" t="s">
        <v>76</v>
      </c>
      <c r="L9952" t="s">
        <v>10160</v>
      </c>
      <c r="M9952" t="s">
        <v>44</v>
      </c>
      <c r="N9952" t="b">
        <v>0</v>
      </c>
      <c r="O9952">
        <f>_xlfn.XLOOKUP(B9952,Machine_Info!A:A,Machine_Info!E:E)</f>
        <v>18</v>
      </c>
      <c r="P9952">
        <f t="shared" si="775"/>
        <v>2</v>
      </c>
      <c r="Q9952">
        <f t="shared" si="779"/>
        <v>0.1111111111111111</v>
      </c>
    </row>
    <row r="9953" spans="1:17" x14ac:dyDescent="0.2">
      <c r="A9953" t="s">
        <v>10071</v>
      </c>
      <c r="B9953" t="s">
        <v>25</v>
      </c>
      <c r="C9953" t="s">
        <v>26</v>
      </c>
      <c r="D9953" t="s">
        <v>27</v>
      </c>
      <c r="E9953" s="2">
        <v>45655.228576388887</v>
      </c>
      <c r="F9953" s="2">
        <v>45655.250104166669</v>
      </c>
      <c r="G9953" t="str">
        <f t="shared" si="776"/>
        <v>12</v>
      </c>
      <c r="H9953" t="str">
        <f t="shared" si="777"/>
        <v>29</v>
      </c>
      <c r="I9953">
        <v>919</v>
      </c>
      <c r="J9953">
        <f t="shared" si="778"/>
        <v>15.316666666666666</v>
      </c>
      <c r="K9953" t="s">
        <v>21</v>
      </c>
      <c r="L9953" t="s">
        <v>61</v>
      </c>
      <c r="M9953" t="s">
        <v>23</v>
      </c>
      <c r="N9953" t="b">
        <v>1</v>
      </c>
      <c r="O9953">
        <f>_xlfn.XLOOKUP(B9953,Machine_Info!A:A,Machine_Info!E:E)</f>
        <v>22</v>
      </c>
      <c r="P9953">
        <f t="shared" si="775"/>
        <v>6.6833333333333336</v>
      </c>
      <c r="Q9953">
        <f t="shared" si="779"/>
        <v>0.30378787878787877</v>
      </c>
    </row>
    <row r="9954" spans="1:17" x14ac:dyDescent="0.2">
      <c r="A9954" t="s">
        <v>10072</v>
      </c>
      <c r="B9954" t="s">
        <v>142</v>
      </c>
      <c r="C9954" t="s">
        <v>143</v>
      </c>
      <c r="D9954" t="s">
        <v>27</v>
      </c>
      <c r="E9954" s="2">
        <v>45655.236655092587</v>
      </c>
      <c r="F9954" s="2">
        <v>45655.30332175926</v>
      </c>
      <c r="G9954" t="str">
        <f t="shared" si="776"/>
        <v>12</v>
      </c>
      <c r="H9954" t="str">
        <f t="shared" si="777"/>
        <v>29</v>
      </c>
      <c r="I9954">
        <v>42</v>
      </c>
      <c r="J9954">
        <f t="shared" si="778"/>
        <v>0.7</v>
      </c>
      <c r="K9954" t="s">
        <v>42</v>
      </c>
      <c r="L9954" t="s">
        <v>165</v>
      </c>
      <c r="M9954" t="s">
        <v>34</v>
      </c>
      <c r="N9954" t="b">
        <v>0</v>
      </c>
      <c r="O9954">
        <f>_xlfn.XLOOKUP(B9954,Machine_Info!A:A,Machine_Info!E:E)</f>
        <v>22</v>
      </c>
      <c r="P9954">
        <f t="shared" si="775"/>
        <v>21.3</v>
      </c>
      <c r="Q9954">
        <f t="shared" si="779"/>
        <v>0.96818181818181825</v>
      </c>
    </row>
    <row r="9955" spans="1:17" x14ac:dyDescent="0.2">
      <c r="A9955" t="s">
        <v>10073</v>
      </c>
      <c r="B9955" t="s">
        <v>263</v>
      </c>
      <c r="C9955" t="s">
        <v>264</v>
      </c>
      <c r="D9955" t="s">
        <v>27</v>
      </c>
      <c r="E9955" s="2">
        <v>45655.372199074067</v>
      </c>
      <c r="F9955" s="2">
        <v>45655.699976851851</v>
      </c>
      <c r="G9955" t="str">
        <f t="shared" si="776"/>
        <v>12</v>
      </c>
      <c r="H9955" t="str">
        <f t="shared" si="777"/>
        <v>29</v>
      </c>
      <c r="I9955">
        <v>261</v>
      </c>
      <c r="J9955">
        <f t="shared" si="778"/>
        <v>4.3499999999999996</v>
      </c>
      <c r="K9955" t="s">
        <v>21</v>
      </c>
      <c r="L9955" t="s">
        <v>61</v>
      </c>
      <c r="M9955" t="s">
        <v>23</v>
      </c>
      <c r="N9955" t="b">
        <v>1</v>
      </c>
      <c r="O9955">
        <f>_xlfn.XLOOKUP(B9955,Machine_Info!A:A,Machine_Info!E:E)</f>
        <v>22</v>
      </c>
      <c r="P9955">
        <f t="shared" si="775"/>
        <v>17.649999999999999</v>
      </c>
      <c r="Q9955">
        <f t="shared" si="779"/>
        <v>0.80227272727272725</v>
      </c>
    </row>
    <row r="9956" spans="1:17" x14ac:dyDescent="0.2">
      <c r="A9956" t="s">
        <v>10074</v>
      </c>
      <c r="B9956" t="s">
        <v>202</v>
      </c>
      <c r="C9956" t="s">
        <v>203</v>
      </c>
      <c r="D9956" t="s">
        <v>32</v>
      </c>
      <c r="E9956" s="2">
        <v>45655.41505787037</v>
      </c>
      <c r="F9956" s="2">
        <v>45655.442141203697</v>
      </c>
      <c r="G9956" t="str">
        <f t="shared" si="776"/>
        <v>12</v>
      </c>
      <c r="H9956" t="str">
        <f t="shared" si="777"/>
        <v>29</v>
      </c>
      <c r="I9956">
        <v>87</v>
      </c>
      <c r="J9956">
        <f t="shared" si="778"/>
        <v>1.45</v>
      </c>
      <c r="K9956" t="s">
        <v>54</v>
      </c>
      <c r="L9956" t="s">
        <v>61</v>
      </c>
      <c r="M9956" t="s">
        <v>23</v>
      </c>
      <c r="N9956" t="b">
        <v>1</v>
      </c>
      <c r="O9956">
        <f>_xlfn.XLOOKUP(B9956,Machine_Info!A:A,Machine_Info!E:E)</f>
        <v>22</v>
      </c>
      <c r="P9956">
        <f t="shared" si="775"/>
        <v>20.55</v>
      </c>
      <c r="Q9956">
        <f t="shared" si="779"/>
        <v>0.93409090909090908</v>
      </c>
    </row>
    <row r="9957" spans="1:17" x14ac:dyDescent="0.2">
      <c r="A9957" t="s">
        <v>10075</v>
      </c>
      <c r="B9957" t="s">
        <v>63</v>
      </c>
      <c r="C9957" t="s">
        <v>64</v>
      </c>
      <c r="D9957" t="s">
        <v>32</v>
      </c>
      <c r="E9957" s="2">
        <v>45655.524375000001</v>
      </c>
      <c r="F9957" s="2">
        <v>45655.619513888887</v>
      </c>
      <c r="G9957" t="str">
        <f t="shared" si="776"/>
        <v>12</v>
      </c>
      <c r="H9957" t="str">
        <f t="shared" si="777"/>
        <v>29</v>
      </c>
      <c r="I9957">
        <v>134</v>
      </c>
      <c r="J9957">
        <f t="shared" si="778"/>
        <v>2.2333333333333334</v>
      </c>
      <c r="K9957" t="s">
        <v>28</v>
      </c>
      <c r="L9957" t="s">
        <v>165</v>
      </c>
      <c r="M9957" t="s">
        <v>34</v>
      </c>
      <c r="N9957" t="b">
        <v>0</v>
      </c>
      <c r="O9957">
        <f>_xlfn.XLOOKUP(B9957,Machine_Info!A:A,Machine_Info!E:E)</f>
        <v>20</v>
      </c>
      <c r="P9957">
        <f t="shared" si="775"/>
        <v>17.766666666666666</v>
      </c>
      <c r="Q9957">
        <f t="shared" si="779"/>
        <v>0.88833333333333331</v>
      </c>
    </row>
    <row r="9958" spans="1:17" x14ac:dyDescent="0.2">
      <c r="A9958" t="s">
        <v>10076</v>
      </c>
      <c r="B9958" t="s">
        <v>49</v>
      </c>
      <c r="C9958" t="s">
        <v>50</v>
      </c>
      <c r="D9958" t="s">
        <v>20</v>
      </c>
      <c r="E9958" s="2">
        <v>45655.571192129632</v>
      </c>
      <c r="F9958" s="2">
        <v>45655.841331018521</v>
      </c>
      <c r="G9958" t="str">
        <f t="shared" si="776"/>
        <v>12</v>
      </c>
      <c r="H9958" t="str">
        <f t="shared" si="777"/>
        <v>29</v>
      </c>
      <c r="I9958">
        <v>998</v>
      </c>
      <c r="J9958">
        <f t="shared" si="778"/>
        <v>16.633333333333333</v>
      </c>
      <c r="K9958" t="s">
        <v>110</v>
      </c>
      <c r="L9958" t="s">
        <v>61</v>
      </c>
      <c r="M9958" t="s">
        <v>23</v>
      </c>
      <c r="N9958" t="b">
        <v>0</v>
      </c>
      <c r="O9958">
        <f>_xlfn.XLOOKUP(B9958,Machine_Info!A:A,Machine_Info!E:E)</f>
        <v>22</v>
      </c>
      <c r="P9958">
        <f t="shared" si="775"/>
        <v>5.3666666666666671</v>
      </c>
      <c r="Q9958">
        <f t="shared" si="779"/>
        <v>0.24393939393939396</v>
      </c>
    </row>
    <row r="9959" spans="1:17" x14ac:dyDescent="0.2">
      <c r="A9959" t="s">
        <v>10077</v>
      </c>
      <c r="B9959" t="s">
        <v>263</v>
      </c>
      <c r="C9959" t="s">
        <v>264</v>
      </c>
      <c r="D9959" t="s">
        <v>27</v>
      </c>
      <c r="E9959" s="2">
        <v>45655.599097222221</v>
      </c>
      <c r="F9959" s="2">
        <v>45655.745625000003</v>
      </c>
      <c r="G9959" t="str">
        <f t="shared" si="776"/>
        <v>12</v>
      </c>
      <c r="H9959" t="str">
        <f t="shared" si="777"/>
        <v>29</v>
      </c>
      <c r="I9959">
        <v>158</v>
      </c>
      <c r="J9959">
        <f t="shared" si="778"/>
        <v>2.6333333333333333</v>
      </c>
      <c r="K9959" t="s">
        <v>71</v>
      </c>
      <c r="L9959" t="s">
        <v>61</v>
      </c>
      <c r="M9959" t="s">
        <v>23</v>
      </c>
      <c r="N9959" t="b">
        <v>1</v>
      </c>
      <c r="O9959">
        <f>_xlfn.XLOOKUP(B9959,Machine_Info!A:A,Machine_Info!E:E)</f>
        <v>22</v>
      </c>
      <c r="P9959">
        <f t="shared" si="775"/>
        <v>19.366666666666667</v>
      </c>
      <c r="Q9959">
        <f t="shared" si="779"/>
        <v>0.88030303030303036</v>
      </c>
    </row>
    <row r="9960" spans="1:17" x14ac:dyDescent="0.2">
      <c r="A9960" t="s">
        <v>10078</v>
      </c>
      <c r="B9960" t="s">
        <v>125</v>
      </c>
      <c r="C9960" t="s">
        <v>126</v>
      </c>
      <c r="D9960" t="s">
        <v>20</v>
      </c>
      <c r="E9960" s="2">
        <v>45655.605613425927</v>
      </c>
      <c r="F9960" s="2">
        <v>45655.67019675926</v>
      </c>
      <c r="G9960" t="str">
        <f t="shared" si="776"/>
        <v>12</v>
      </c>
      <c r="H9960" t="str">
        <f t="shared" si="777"/>
        <v>29</v>
      </c>
      <c r="I9960">
        <v>377</v>
      </c>
      <c r="J9960">
        <f t="shared" si="778"/>
        <v>6.2833333333333332</v>
      </c>
      <c r="K9960" t="s">
        <v>54</v>
      </c>
      <c r="L9960" t="s">
        <v>10160</v>
      </c>
      <c r="M9960" t="s">
        <v>44</v>
      </c>
      <c r="N9960" t="b">
        <v>1</v>
      </c>
      <c r="O9960">
        <f>_xlfn.XLOOKUP(B9960,Machine_Info!A:A,Machine_Info!E:E)</f>
        <v>18</v>
      </c>
      <c r="P9960">
        <f t="shared" si="775"/>
        <v>11.716666666666667</v>
      </c>
      <c r="Q9960">
        <f t="shared" si="779"/>
        <v>0.65092592592592591</v>
      </c>
    </row>
    <row r="9961" spans="1:17" x14ac:dyDescent="0.2">
      <c r="A9961" t="s">
        <v>10079</v>
      </c>
      <c r="B9961" t="s">
        <v>49</v>
      </c>
      <c r="C9961" t="s">
        <v>50</v>
      </c>
      <c r="D9961" t="s">
        <v>20</v>
      </c>
      <c r="E9961" s="2">
        <v>45655.638391203713</v>
      </c>
      <c r="F9961" s="2">
        <v>45655.773113425923</v>
      </c>
      <c r="G9961" t="str">
        <f t="shared" si="776"/>
        <v>12</v>
      </c>
      <c r="H9961" t="str">
        <f t="shared" si="777"/>
        <v>29</v>
      </c>
      <c r="I9961">
        <v>771</v>
      </c>
      <c r="J9961">
        <f t="shared" si="778"/>
        <v>12.85</v>
      </c>
      <c r="K9961" t="s">
        <v>38</v>
      </c>
      <c r="L9961" t="s">
        <v>165</v>
      </c>
      <c r="M9961" t="s">
        <v>34</v>
      </c>
      <c r="N9961" t="b">
        <v>0</v>
      </c>
      <c r="O9961">
        <f>_xlfn.XLOOKUP(B9961,Machine_Info!A:A,Machine_Info!E:E)</f>
        <v>22</v>
      </c>
      <c r="P9961">
        <f t="shared" si="775"/>
        <v>9.15</v>
      </c>
      <c r="Q9961">
        <f t="shared" si="779"/>
        <v>0.41590909090909095</v>
      </c>
    </row>
    <row r="9962" spans="1:17" x14ac:dyDescent="0.2">
      <c r="A9962" t="s">
        <v>10080</v>
      </c>
      <c r="B9962" t="s">
        <v>139</v>
      </c>
      <c r="C9962" t="s">
        <v>140</v>
      </c>
      <c r="D9962" t="s">
        <v>59</v>
      </c>
      <c r="E9962" s="2">
        <v>45655.639328703714</v>
      </c>
      <c r="F9962" s="2">
        <v>45655.655300925922</v>
      </c>
      <c r="G9962" t="str">
        <f t="shared" si="776"/>
        <v>12</v>
      </c>
      <c r="H9962" t="str">
        <f t="shared" si="777"/>
        <v>29</v>
      </c>
      <c r="I9962">
        <v>259</v>
      </c>
      <c r="J9962">
        <f t="shared" si="778"/>
        <v>4.3166666666666664</v>
      </c>
      <c r="K9962" t="s">
        <v>21</v>
      </c>
      <c r="L9962" t="s">
        <v>10160</v>
      </c>
      <c r="M9962" t="s">
        <v>44</v>
      </c>
      <c r="N9962" t="b">
        <v>1</v>
      </c>
      <c r="O9962">
        <f>_xlfn.XLOOKUP(B9962,Machine_Info!A:A,Machine_Info!E:E)</f>
        <v>20</v>
      </c>
      <c r="P9962">
        <f t="shared" si="775"/>
        <v>15.683333333333334</v>
      </c>
      <c r="Q9962">
        <f t="shared" si="779"/>
        <v>0.78416666666666668</v>
      </c>
    </row>
    <row r="9963" spans="1:17" x14ac:dyDescent="0.2">
      <c r="A9963" t="s">
        <v>10081</v>
      </c>
      <c r="B9963" t="s">
        <v>99</v>
      </c>
      <c r="C9963" t="s">
        <v>100</v>
      </c>
      <c r="D9963" t="s">
        <v>32</v>
      </c>
      <c r="E9963" s="2">
        <v>45655.658576388887</v>
      </c>
      <c r="F9963" s="2">
        <v>45655.780104166668</v>
      </c>
      <c r="G9963" t="str">
        <f t="shared" si="776"/>
        <v>12</v>
      </c>
      <c r="H9963" t="str">
        <f t="shared" si="777"/>
        <v>29</v>
      </c>
      <c r="I9963">
        <v>245</v>
      </c>
      <c r="J9963">
        <f t="shared" si="778"/>
        <v>4.083333333333333</v>
      </c>
      <c r="K9963" t="s">
        <v>54</v>
      </c>
      <c r="L9963" t="s">
        <v>10160</v>
      </c>
      <c r="M9963" t="s">
        <v>44</v>
      </c>
      <c r="N9963" t="b">
        <v>1</v>
      </c>
      <c r="O9963">
        <f>_xlfn.XLOOKUP(B9963,Machine_Info!A:A,Machine_Info!E:E)</f>
        <v>16</v>
      </c>
      <c r="P9963">
        <f t="shared" si="775"/>
        <v>11.916666666666668</v>
      </c>
      <c r="Q9963">
        <f t="shared" si="779"/>
        <v>0.74479166666666674</v>
      </c>
    </row>
    <row r="9964" spans="1:17" x14ac:dyDescent="0.2">
      <c r="A9964" t="s">
        <v>10082</v>
      </c>
      <c r="B9964" t="s">
        <v>84</v>
      </c>
      <c r="C9964" t="s">
        <v>85</v>
      </c>
      <c r="D9964" t="s">
        <v>27</v>
      </c>
      <c r="E9964" s="2">
        <v>45655.662754629629</v>
      </c>
      <c r="F9964" s="2">
        <v>45655.708587962959</v>
      </c>
      <c r="G9964" t="str">
        <f t="shared" si="776"/>
        <v>12</v>
      </c>
      <c r="H9964" t="str">
        <f t="shared" si="777"/>
        <v>29</v>
      </c>
      <c r="I9964">
        <v>380</v>
      </c>
      <c r="J9964">
        <f t="shared" si="778"/>
        <v>6.333333333333333</v>
      </c>
      <c r="K9964" t="s">
        <v>42</v>
      </c>
      <c r="L9964" t="s">
        <v>61</v>
      </c>
      <c r="M9964" t="s">
        <v>23</v>
      </c>
      <c r="N9964" t="b">
        <v>0</v>
      </c>
      <c r="O9964">
        <f>_xlfn.XLOOKUP(B9964,Machine_Info!A:A,Machine_Info!E:E)</f>
        <v>22</v>
      </c>
      <c r="P9964">
        <f t="shared" si="775"/>
        <v>15.666666666666668</v>
      </c>
      <c r="Q9964">
        <f t="shared" si="779"/>
        <v>0.71212121212121215</v>
      </c>
    </row>
    <row r="9965" spans="1:17" x14ac:dyDescent="0.2">
      <c r="A9965" t="s">
        <v>10083</v>
      </c>
      <c r="B9965" t="s">
        <v>69</v>
      </c>
      <c r="C9965" t="s">
        <v>70</v>
      </c>
      <c r="D9965" t="s">
        <v>27</v>
      </c>
      <c r="E9965" s="2">
        <v>45655.67428240741</v>
      </c>
      <c r="F9965" s="2">
        <v>45655.681226851862</v>
      </c>
      <c r="G9965" t="str">
        <f t="shared" si="776"/>
        <v>12</v>
      </c>
      <c r="H9965" t="str">
        <f t="shared" si="777"/>
        <v>29</v>
      </c>
      <c r="I9965">
        <v>99</v>
      </c>
      <c r="J9965">
        <f t="shared" si="778"/>
        <v>1.65</v>
      </c>
      <c r="K9965" t="s">
        <v>71</v>
      </c>
      <c r="L9965" t="s">
        <v>165</v>
      </c>
      <c r="M9965" t="s">
        <v>34</v>
      </c>
      <c r="N9965" t="b">
        <v>1</v>
      </c>
      <c r="O9965">
        <f>_xlfn.XLOOKUP(B9965,Machine_Info!A:A,Machine_Info!E:E)</f>
        <v>16</v>
      </c>
      <c r="P9965">
        <f t="shared" si="775"/>
        <v>14.35</v>
      </c>
      <c r="Q9965">
        <f t="shared" si="779"/>
        <v>0.89687499999999998</v>
      </c>
    </row>
    <row r="9966" spans="1:17" x14ac:dyDescent="0.2">
      <c r="A9966" t="s">
        <v>10084</v>
      </c>
      <c r="B9966" t="s">
        <v>49</v>
      </c>
      <c r="C9966" t="s">
        <v>50</v>
      </c>
      <c r="D9966" t="s">
        <v>20</v>
      </c>
      <c r="E9966" s="2">
        <v>45655.746377314812</v>
      </c>
      <c r="F9966" s="2">
        <v>45655.969293981478</v>
      </c>
      <c r="G9966" t="str">
        <f t="shared" si="776"/>
        <v>12</v>
      </c>
      <c r="H9966" t="str">
        <f t="shared" si="777"/>
        <v>29</v>
      </c>
      <c r="I9966">
        <v>937</v>
      </c>
      <c r="J9966">
        <f t="shared" si="778"/>
        <v>15.616666666666667</v>
      </c>
      <c r="K9966" t="s">
        <v>60</v>
      </c>
      <c r="L9966" t="s">
        <v>10160</v>
      </c>
      <c r="M9966" t="s">
        <v>44</v>
      </c>
      <c r="N9966" t="b">
        <v>0</v>
      </c>
      <c r="O9966">
        <f>_xlfn.XLOOKUP(B9966,Machine_Info!A:A,Machine_Info!E:E)</f>
        <v>22</v>
      </c>
      <c r="P9966">
        <f t="shared" si="775"/>
        <v>6.3833333333333329</v>
      </c>
      <c r="Q9966">
        <f t="shared" si="779"/>
        <v>0.2901515151515151</v>
      </c>
    </row>
    <row r="9967" spans="1:17" x14ac:dyDescent="0.2">
      <c r="A9967" t="s">
        <v>10085</v>
      </c>
      <c r="B9967" t="s">
        <v>99</v>
      </c>
      <c r="C9967" t="s">
        <v>100</v>
      </c>
      <c r="D9967" t="s">
        <v>32</v>
      </c>
      <c r="E9967" s="2">
        <v>45655.768865740742</v>
      </c>
      <c r="F9967" s="2">
        <v>45656.048032407409</v>
      </c>
      <c r="G9967" t="str">
        <f t="shared" si="776"/>
        <v>12</v>
      </c>
      <c r="H9967" t="str">
        <f t="shared" si="777"/>
        <v>29</v>
      </c>
      <c r="I9967">
        <v>169</v>
      </c>
      <c r="J9967">
        <f t="shared" si="778"/>
        <v>2.8166666666666669</v>
      </c>
      <c r="K9967" t="s">
        <v>103</v>
      </c>
      <c r="L9967" t="s">
        <v>10160</v>
      </c>
      <c r="M9967" t="s">
        <v>44</v>
      </c>
      <c r="N9967" t="b">
        <v>0</v>
      </c>
      <c r="O9967">
        <f>_xlfn.XLOOKUP(B9967,Machine_Info!A:A,Machine_Info!E:E)</f>
        <v>16</v>
      </c>
      <c r="P9967">
        <f t="shared" si="775"/>
        <v>13.183333333333334</v>
      </c>
      <c r="Q9967">
        <f t="shared" si="779"/>
        <v>0.82395833333333335</v>
      </c>
    </row>
    <row r="9968" spans="1:17" x14ac:dyDescent="0.2">
      <c r="A9968" t="s">
        <v>10086</v>
      </c>
      <c r="B9968" t="s">
        <v>89</v>
      </c>
      <c r="C9968" t="s">
        <v>90</v>
      </c>
      <c r="D9968" t="s">
        <v>32</v>
      </c>
      <c r="E9968" s="2">
        <v>45655.773564814823</v>
      </c>
      <c r="F9968" s="2">
        <v>45655.951342592591</v>
      </c>
      <c r="G9968" t="str">
        <f t="shared" si="776"/>
        <v>12</v>
      </c>
      <c r="H9968" t="str">
        <f t="shared" si="777"/>
        <v>29</v>
      </c>
      <c r="I9968">
        <v>332</v>
      </c>
      <c r="J9968">
        <f t="shared" si="778"/>
        <v>5.5333333333333332</v>
      </c>
      <c r="K9968" t="s">
        <v>42</v>
      </c>
      <c r="L9968" t="s">
        <v>165</v>
      </c>
      <c r="M9968" t="s">
        <v>34</v>
      </c>
      <c r="N9968" t="b">
        <v>0</v>
      </c>
      <c r="O9968">
        <f>_xlfn.XLOOKUP(B9968,Machine_Info!A:A,Machine_Info!E:E)</f>
        <v>14</v>
      </c>
      <c r="P9968">
        <f t="shared" si="775"/>
        <v>8.4666666666666668</v>
      </c>
      <c r="Q9968">
        <f t="shared" si="779"/>
        <v>0.60476190476190472</v>
      </c>
    </row>
    <row r="9969" spans="1:17" x14ac:dyDescent="0.2">
      <c r="A9969" t="s">
        <v>10087</v>
      </c>
      <c r="B9969" t="s">
        <v>116</v>
      </c>
      <c r="C9969" t="s">
        <v>117</v>
      </c>
      <c r="D9969" t="s">
        <v>20</v>
      </c>
      <c r="E9969" s="2">
        <v>45655.85255787037</v>
      </c>
      <c r="F9969" s="2">
        <v>45655.872002314813</v>
      </c>
      <c r="G9969" t="str">
        <f t="shared" si="776"/>
        <v>12</v>
      </c>
      <c r="H9969" t="str">
        <f t="shared" si="777"/>
        <v>29</v>
      </c>
      <c r="I9969">
        <v>29</v>
      </c>
      <c r="J9969">
        <f t="shared" si="778"/>
        <v>0.48333333333333334</v>
      </c>
      <c r="K9969" t="s">
        <v>42</v>
      </c>
      <c r="L9969" t="s">
        <v>165</v>
      </c>
      <c r="M9969" t="s">
        <v>34</v>
      </c>
      <c r="N9969" t="b">
        <v>0</v>
      </c>
      <c r="O9969">
        <f>_xlfn.XLOOKUP(B9969,Machine_Info!A:A,Machine_Info!E:E)</f>
        <v>16</v>
      </c>
      <c r="P9969">
        <f t="shared" si="775"/>
        <v>15.516666666666667</v>
      </c>
      <c r="Q9969">
        <f t="shared" si="779"/>
        <v>0.96979166666666672</v>
      </c>
    </row>
    <row r="9970" spans="1:17" x14ac:dyDescent="0.2">
      <c r="A9970" t="s">
        <v>10088</v>
      </c>
      <c r="B9970" t="s">
        <v>132</v>
      </c>
      <c r="C9970" t="s">
        <v>133</v>
      </c>
      <c r="D9970" t="s">
        <v>59</v>
      </c>
      <c r="E9970" s="2">
        <v>45655.860150462962</v>
      </c>
      <c r="F9970" s="2">
        <v>45655.869872685187</v>
      </c>
      <c r="G9970" t="str">
        <f t="shared" si="776"/>
        <v>12</v>
      </c>
      <c r="H9970" t="str">
        <f t="shared" si="777"/>
        <v>29</v>
      </c>
      <c r="I9970">
        <v>335</v>
      </c>
      <c r="J9970">
        <f t="shared" si="778"/>
        <v>5.583333333333333</v>
      </c>
      <c r="K9970" t="s">
        <v>28</v>
      </c>
      <c r="L9970" t="s">
        <v>165</v>
      </c>
      <c r="M9970" t="s">
        <v>34</v>
      </c>
      <c r="N9970" t="b">
        <v>0</v>
      </c>
      <c r="O9970">
        <f>_xlfn.XLOOKUP(B9970,Machine_Info!A:A,Machine_Info!E:E)</f>
        <v>14</v>
      </c>
      <c r="P9970">
        <f t="shared" si="775"/>
        <v>8.4166666666666679</v>
      </c>
      <c r="Q9970">
        <f t="shared" si="779"/>
        <v>0.60119047619047628</v>
      </c>
    </row>
    <row r="9971" spans="1:17" x14ac:dyDescent="0.2">
      <c r="A9971" t="s">
        <v>10089</v>
      </c>
      <c r="B9971" t="s">
        <v>89</v>
      </c>
      <c r="C9971" t="s">
        <v>90</v>
      </c>
      <c r="D9971" t="s">
        <v>32</v>
      </c>
      <c r="E9971" s="2">
        <v>45655.876180555562</v>
      </c>
      <c r="F9971" s="2">
        <v>45656.035902777781</v>
      </c>
      <c r="G9971" t="str">
        <f t="shared" si="776"/>
        <v>12</v>
      </c>
      <c r="H9971" t="str">
        <f t="shared" si="777"/>
        <v>29</v>
      </c>
      <c r="I9971">
        <v>290</v>
      </c>
      <c r="J9971">
        <f t="shared" si="778"/>
        <v>4.833333333333333</v>
      </c>
      <c r="K9971" t="s">
        <v>46</v>
      </c>
      <c r="L9971" t="s">
        <v>10160</v>
      </c>
      <c r="M9971" t="s">
        <v>44</v>
      </c>
      <c r="N9971" t="b">
        <v>0</v>
      </c>
      <c r="O9971">
        <f>_xlfn.XLOOKUP(B9971,Machine_Info!A:A,Machine_Info!E:E)</f>
        <v>14</v>
      </c>
      <c r="P9971">
        <f t="shared" si="775"/>
        <v>9.1666666666666679</v>
      </c>
      <c r="Q9971">
        <f t="shared" si="779"/>
        <v>0.65476190476190488</v>
      </c>
    </row>
    <row r="9972" spans="1:17" x14ac:dyDescent="0.2">
      <c r="A9972" t="s">
        <v>10090</v>
      </c>
      <c r="B9972" t="s">
        <v>152</v>
      </c>
      <c r="C9972" t="s">
        <v>153</v>
      </c>
      <c r="D9972" t="s">
        <v>27</v>
      </c>
      <c r="E9972" s="2">
        <v>45655.876504629632</v>
      </c>
      <c r="F9972" s="2">
        <v>45656.000810185193</v>
      </c>
      <c r="G9972" t="str">
        <f t="shared" si="776"/>
        <v>12</v>
      </c>
      <c r="H9972" t="str">
        <f t="shared" si="777"/>
        <v>29</v>
      </c>
      <c r="I9972">
        <v>40</v>
      </c>
      <c r="J9972">
        <f t="shared" si="778"/>
        <v>0.66666666666666663</v>
      </c>
      <c r="K9972" t="s">
        <v>76</v>
      </c>
      <c r="L9972" t="s">
        <v>10160</v>
      </c>
      <c r="M9972" t="s">
        <v>44</v>
      </c>
      <c r="N9972" t="b">
        <v>0</v>
      </c>
      <c r="O9972">
        <f>_xlfn.XLOOKUP(B9972,Machine_Info!A:A,Machine_Info!E:E)</f>
        <v>18</v>
      </c>
      <c r="P9972">
        <f t="shared" si="775"/>
        <v>17.333333333333332</v>
      </c>
      <c r="Q9972">
        <f t="shared" si="779"/>
        <v>0.96296296296296291</v>
      </c>
    </row>
    <row r="9973" spans="1:17" x14ac:dyDescent="0.2">
      <c r="A9973" t="s">
        <v>10091</v>
      </c>
      <c r="B9973" t="s">
        <v>63</v>
      </c>
      <c r="C9973" t="s">
        <v>64</v>
      </c>
      <c r="D9973" t="s">
        <v>32</v>
      </c>
      <c r="E9973" s="2">
        <v>45655.882916666669</v>
      </c>
      <c r="F9973" s="2">
        <v>45656.043333333328</v>
      </c>
      <c r="G9973" t="str">
        <f t="shared" si="776"/>
        <v>12</v>
      </c>
      <c r="H9973" t="str">
        <f t="shared" si="777"/>
        <v>29</v>
      </c>
      <c r="I9973">
        <v>119</v>
      </c>
      <c r="J9973">
        <f t="shared" si="778"/>
        <v>1.9833333333333334</v>
      </c>
      <c r="K9973" t="s">
        <v>28</v>
      </c>
      <c r="L9973" t="s">
        <v>61</v>
      </c>
      <c r="M9973" t="s">
        <v>23</v>
      </c>
      <c r="N9973" t="b">
        <v>0</v>
      </c>
      <c r="O9973">
        <f>_xlfn.XLOOKUP(B9973,Machine_Info!A:A,Machine_Info!E:E)</f>
        <v>20</v>
      </c>
      <c r="P9973">
        <f t="shared" si="775"/>
        <v>18.016666666666666</v>
      </c>
      <c r="Q9973">
        <f t="shared" si="779"/>
        <v>0.90083333333333326</v>
      </c>
    </row>
    <row r="9974" spans="1:17" x14ac:dyDescent="0.2">
      <c r="A9974" t="s">
        <v>10092</v>
      </c>
      <c r="B9974" t="s">
        <v>40</v>
      </c>
      <c r="C9974" t="s">
        <v>41</v>
      </c>
      <c r="D9974" t="s">
        <v>20</v>
      </c>
      <c r="E9974" s="2">
        <v>45655.913553240738</v>
      </c>
      <c r="F9974" s="2">
        <v>45655.93577546296</v>
      </c>
      <c r="G9974" t="str">
        <f t="shared" si="776"/>
        <v>12</v>
      </c>
      <c r="H9974" t="str">
        <f t="shared" si="777"/>
        <v>29</v>
      </c>
      <c r="I9974">
        <v>1026</v>
      </c>
      <c r="J9974">
        <f t="shared" si="778"/>
        <v>17.100000000000001</v>
      </c>
      <c r="K9974" t="s">
        <v>28</v>
      </c>
      <c r="L9974" t="s">
        <v>165</v>
      </c>
      <c r="M9974" t="s">
        <v>34</v>
      </c>
      <c r="N9974" t="b">
        <v>0</v>
      </c>
      <c r="O9974">
        <f>_xlfn.XLOOKUP(B9974,Machine_Info!A:A,Machine_Info!E:E)</f>
        <v>18</v>
      </c>
      <c r="P9974">
        <f t="shared" si="775"/>
        <v>0.89999999999999858</v>
      </c>
      <c r="Q9974">
        <f t="shared" si="779"/>
        <v>4.999999999999992E-2</v>
      </c>
    </row>
    <row r="9975" spans="1:17" x14ac:dyDescent="0.2">
      <c r="A9975" t="s">
        <v>10093</v>
      </c>
      <c r="B9975" t="s">
        <v>96</v>
      </c>
      <c r="C9975" t="s">
        <v>97</v>
      </c>
      <c r="D9975" t="s">
        <v>27</v>
      </c>
      <c r="E9975" s="2">
        <v>45655.918958333343</v>
      </c>
      <c r="F9975" s="2">
        <v>45655.922430555547</v>
      </c>
      <c r="G9975" t="str">
        <f t="shared" si="776"/>
        <v>12</v>
      </c>
      <c r="H9975" t="str">
        <f t="shared" si="777"/>
        <v>29</v>
      </c>
      <c r="I9975">
        <v>430</v>
      </c>
      <c r="J9975">
        <f t="shared" si="778"/>
        <v>7.166666666666667</v>
      </c>
      <c r="K9975" t="s">
        <v>290</v>
      </c>
      <c r="L9975" t="s">
        <v>165</v>
      </c>
      <c r="M9975" t="s">
        <v>34</v>
      </c>
      <c r="N9975" t="b">
        <v>0</v>
      </c>
      <c r="O9975">
        <f>_xlfn.XLOOKUP(B9975,Machine_Info!A:A,Machine_Info!E:E)</f>
        <v>20</v>
      </c>
      <c r="P9975">
        <f t="shared" si="775"/>
        <v>12.833333333333332</v>
      </c>
      <c r="Q9975">
        <f t="shared" si="779"/>
        <v>0.64166666666666661</v>
      </c>
    </row>
    <row r="9976" spans="1:17" x14ac:dyDescent="0.2">
      <c r="A9976" t="s">
        <v>10094</v>
      </c>
      <c r="B9976" t="s">
        <v>171</v>
      </c>
      <c r="C9976" t="s">
        <v>172</v>
      </c>
      <c r="D9976" t="s">
        <v>32</v>
      </c>
      <c r="E9976" s="2">
        <v>45655.961782407408</v>
      </c>
      <c r="F9976" s="2">
        <v>45656.175671296303</v>
      </c>
      <c r="G9976" t="str">
        <f t="shared" si="776"/>
        <v>12</v>
      </c>
      <c r="H9976" t="str">
        <f t="shared" si="777"/>
        <v>29</v>
      </c>
      <c r="I9976">
        <v>202</v>
      </c>
      <c r="J9976">
        <f t="shared" si="778"/>
        <v>3.3666666666666667</v>
      </c>
      <c r="K9976" t="s">
        <v>60</v>
      </c>
      <c r="L9976" t="s">
        <v>165</v>
      </c>
      <c r="M9976" t="s">
        <v>34</v>
      </c>
      <c r="N9976" t="b">
        <v>0</v>
      </c>
      <c r="O9976">
        <f>_xlfn.XLOOKUP(B9976,Machine_Info!A:A,Machine_Info!E:E)</f>
        <v>16</v>
      </c>
      <c r="P9976">
        <f t="shared" si="775"/>
        <v>12.633333333333333</v>
      </c>
      <c r="Q9976">
        <f t="shared" si="779"/>
        <v>0.7895833333333333</v>
      </c>
    </row>
    <row r="9977" spans="1:17" x14ac:dyDescent="0.2">
      <c r="A9977" t="s">
        <v>10095</v>
      </c>
      <c r="B9977" t="s">
        <v>69</v>
      </c>
      <c r="C9977" t="s">
        <v>70</v>
      </c>
      <c r="D9977" t="s">
        <v>27</v>
      </c>
      <c r="E9977" s="2">
        <v>45656.040347222217</v>
      </c>
      <c r="F9977" s="2">
        <v>45656.212569444448</v>
      </c>
      <c r="G9977" t="str">
        <f t="shared" si="776"/>
        <v>12</v>
      </c>
      <c r="H9977" t="str">
        <f t="shared" si="777"/>
        <v>30</v>
      </c>
      <c r="I9977">
        <v>259</v>
      </c>
      <c r="J9977">
        <f t="shared" si="778"/>
        <v>4.3166666666666664</v>
      </c>
      <c r="K9977" t="s">
        <v>54</v>
      </c>
      <c r="L9977" t="s">
        <v>61</v>
      </c>
      <c r="M9977" t="s">
        <v>23</v>
      </c>
      <c r="N9977" t="b">
        <v>1</v>
      </c>
      <c r="O9977">
        <f>_xlfn.XLOOKUP(B9977,Machine_Info!A:A,Machine_Info!E:E)</f>
        <v>16</v>
      </c>
      <c r="P9977">
        <f t="shared" si="775"/>
        <v>11.683333333333334</v>
      </c>
      <c r="Q9977">
        <f t="shared" si="779"/>
        <v>0.73020833333333335</v>
      </c>
    </row>
    <row r="9978" spans="1:17" x14ac:dyDescent="0.2">
      <c r="A9978" t="s">
        <v>10096</v>
      </c>
      <c r="B9978" t="s">
        <v>263</v>
      </c>
      <c r="C9978" t="s">
        <v>264</v>
      </c>
      <c r="D9978" t="s">
        <v>27</v>
      </c>
      <c r="E9978" s="2">
        <v>45656.063240740739</v>
      </c>
      <c r="F9978" s="2">
        <v>45656.09101851852</v>
      </c>
      <c r="G9978" t="str">
        <f t="shared" si="776"/>
        <v>12</v>
      </c>
      <c r="H9978" t="str">
        <f t="shared" si="777"/>
        <v>30</v>
      </c>
      <c r="I9978">
        <v>340</v>
      </c>
      <c r="J9978">
        <f t="shared" si="778"/>
        <v>5.666666666666667</v>
      </c>
      <c r="K9978" t="s">
        <v>21</v>
      </c>
      <c r="L9978" t="s">
        <v>61</v>
      </c>
      <c r="M9978" t="s">
        <v>23</v>
      </c>
      <c r="N9978" t="b">
        <v>1</v>
      </c>
      <c r="O9978">
        <f>_xlfn.XLOOKUP(B9978,Machine_Info!A:A,Machine_Info!E:E)</f>
        <v>22</v>
      </c>
      <c r="P9978">
        <f t="shared" si="775"/>
        <v>16.333333333333332</v>
      </c>
      <c r="Q9978">
        <f t="shared" si="779"/>
        <v>0.74242424242424232</v>
      </c>
    </row>
    <row r="9979" spans="1:17" x14ac:dyDescent="0.2">
      <c r="A9979" t="s">
        <v>10097</v>
      </c>
      <c r="B9979" t="s">
        <v>135</v>
      </c>
      <c r="C9979" t="s">
        <v>136</v>
      </c>
      <c r="D9979" t="s">
        <v>32</v>
      </c>
      <c r="E9979" s="2">
        <v>45656.213368055563</v>
      </c>
      <c r="F9979" s="2">
        <v>45656.407118055547</v>
      </c>
      <c r="G9979" t="str">
        <f t="shared" si="776"/>
        <v>12</v>
      </c>
      <c r="H9979" t="str">
        <f t="shared" si="777"/>
        <v>30</v>
      </c>
      <c r="I9979">
        <v>131</v>
      </c>
      <c r="J9979">
        <f t="shared" si="778"/>
        <v>2.1833333333333331</v>
      </c>
      <c r="K9979" t="s">
        <v>21</v>
      </c>
      <c r="L9979" t="s">
        <v>61</v>
      </c>
      <c r="M9979" t="s">
        <v>23</v>
      </c>
      <c r="N9979" t="b">
        <v>1</v>
      </c>
      <c r="O9979">
        <f>_xlfn.XLOOKUP(B9979,Machine_Info!A:A,Machine_Info!E:E)</f>
        <v>20</v>
      </c>
      <c r="P9979">
        <f t="shared" si="775"/>
        <v>17.816666666666666</v>
      </c>
      <c r="Q9979">
        <f t="shared" si="779"/>
        <v>0.89083333333333337</v>
      </c>
    </row>
    <row r="9980" spans="1:17" x14ac:dyDescent="0.2">
      <c r="A9980" t="s">
        <v>10098</v>
      </c>
      <c r="B9980" t="s">
        <v>152</v>
      </c>
      <c r="C9980" t="s">
        <v>153</v>
      </c>
      <c r="D9980" t="s">
        <v>27</v>
      </c>
      <c r="E9980" s="2">
        <v>45656.215902777767</v>
      </c>
      <c r="F9980" s="2">
        <v>45656.337430555563</v>
      </c>
      <c r="G9980" t="str">
        <f t="shared" si="776"/>
        <v>12</v>
      </c>
      <c r="H9980" t="str">
        <f t="shared" si="777"/>
        <v>30</v>
      </c>
      <c r="I9980">
        <v>347</v>
      </c>
      <c r="J9980">
        <f t="shared" si="778"/>
        <v>5.7833333333333332</v>
      </c>
      <c r="K9980" t="s">
        <v>103</v>
      </c>
      <c r="L9980" t="s">
        <v>61</v>
      </c>
      <c r="M9980" t="s">
        <v>23</v>
      </c>
      <c r="N9980" t="b">
        <v>0</v>
      </c>
      <c r="O9980">
        <f>_xlfn.XLOOKUP(B9980,Machine_Info!A:A,Machine_Info!E:E)</f>
        <v>18</v>
      </c>
      <c r="P9980">
        <f t="shared" si="775"/>
        <v>12.216666666666667</v>
      </c>
      <c r="Q9980">
        <f t="shared" si="779"/>
        <v>0.6787037037037037</v>
      </c>
    </row>
    <row r="9981" spans="1:17" x14ac:dyDescent="0.2">
      <c r="A9981" t="s">
        <v>10099</v>
      </c>
      <c r="B9981" t="s">
        <v>81</v>
      </c>
      <c r="C9981" t="s">
        <v>82</v>
      </c>
      <c r="D9981" t="s">
        <v>20</v>
      </c>
      <c r="E9981" s="2">
        <v>45656.289178240739</v>
      </c>
      <c r="F9981" s="2">
        <v>45656.298900462964</v>
      </c>
      <c r="G9981" t="str">
        <f t="shared" si="776"/>
        <v>12</v>
      </c>
      <c r="H9981" t="str">
        <f t="shared" si="777"/>
        <v>30</v>
      </c>
      <c r="I9981">
        <v>97</v>
      </c>
      <c r="J9981">
        <f t="shared" si="778"/>
        <v>1.6166666666666667</v>
      </c>
      <c r="K9981" t="s">
        <v>42</v>
      </c>
      <c r="L9981" t="s">
        <v>165</v>
      </c>
      <c r="M9981" t="s">
        <v>34</v>
      </c>
      <c r="N9981" t="b">
        <v>0</v>
      </c>
      <c r="O9981">
        <f>_xlfn.XLOOKUP(B9981,Machine_Info!A:A,Machine_Info!E:E)</f>
        <v>14</v>
      </c>
      <c r="P9981">
        <f t="shared" si="775"/>
        <v>12.383333333333333</v>
      </c>
      <c r="Q9981">
        <f t="shared" si="779"/>
        <v>0.88452380952380949</v>
      </c>
    </row>
    <row r="9982" spans="1:17" x14ac:dyDescent="0.2">
      <c r="A9982" t="s">
        <v>10100</v>
      </c>
      <c r="B9982" t="s">
        <v>89</v>
      </c>
      <c r="C9982" t="s">
        <v>90</v>
      </c>
      <c r="D9982" t="s">
        <v>32</v>
      </c>
      <c r="E9982" s="2">
        <v>45656.333124999997</v>
      </c>
      <c r="F9982" s="2">
        <v>45656.364374999997</v>
      </c>
      <c r="G9982" t="str">
        <f t="shared" si="776"/>
        <v>12</v>
      </c>
      <c r="H9982" t="str">
        <f t="shared" si="777"/>
        <v>30</v>
      </c>
      <c r="I9982">
        <v>318</v>
      </c>
      <c r="J9982">
        <f t="shared" si="778"/>
        <v>5.3</v>
      </c>
      <c r="K9982" t="s">
        <v>28</v>
      </c>
      <c r="L9982" t="s">
        <v>10160</v>
      </c>
      <c r="M9982" t="s">
        <v>44</v>
      </c>
      <c r="N9982" t="b">
        <v>0</v>
      </c>
      <c r="O9982">
        <f>_xlfn.XLOOKUP(B9982,Machine_Info!A:A,Machine_Info!E:E)</f>
        <v>14</v>
      </c>
      <c r="P9982">
        <f t="shared" si="775"/>
        <v>8.6999999999999993</v>
      </c>
      <c r="Q9982">
        <f t="shared" si="779"/>
        <v>0.62142857142857133</v>
      </c>
    </row>
    <row r="9983" spans="1:17" x14ac:dyDescent="0.2">
      <c r="A9983" t="s">
        <v>10101</v>
      </c>
      <c r="B9983" t="s">
        <v>202</v>
      </c>
      <c r="C9983" t="s">
        <v>203</v>
      </c>
      <c r="D9983" t="s">
        <v>32</v>
      </c>
      <c r="E9983" s="2">
        <v>45656.382152777784</v>
      </c>
      <c r="F9983" s="2">
        <v>45656.393958333327</v>
      </c>
      <c r="G9983" t="str">
        <f t="shared" si="776"/>
        <v>12</v>
      </c>
      <c r="H9983" t="str">
        <f t="shared" si="777"/>
        <v>30</v>
      </c>
      <c r="I9983">
        <v>139</v>
      </c>
      <c r="J9983">
        <f t="shared" si="778"/>
        <v>2.3166666666666669</v>
      </c>
      <c r="K9983" t="s">
        <v>28</v>
      </c>
      <c r="L9983" t="s">
        <v>10160</v>
      </c>
      <c r="M9983" t="s">
        <v>44</v>
      </c>
      <c r="N9983" t="b">
        <v>0</v>
      </c>
      <c r="O9983">
        <f>_xlfn.XLOOKUP(B9983,Machine_Info!A:A,Machine_Info!E:E)</f>
        <v>22</v>
      </c>
      <c r="P9983">
        <f t="shared" si="775"/>
        <v>19.683333333333334</v>
      </c>
      <c r="Q9983">
        <f t="shared" si="779"/>
        <v>0.89469696969696966</v>
      </c>
    </row>
    <row r="9984" spans="1:17" x14ac:dyDescent="0.2">
      <c r="A9984" t="s">
        <v>10102</v>
      </c>
      <c r="B9984" t="s">
        <v>167</v>
      </c>
      <c r="C9984" t="s">
        <v>168</v>
      </c>
      <c r="D9984" t="s">
        <v>59</v>
      </c>
      <c r="E9984" s="2">
        <v>45656.424456018518</v>
      </c>
      <c r="F9984" s="2">
        <v>45656.539039351846</v>
      </c>
      <c r="G9984" t="str">
        <f t="shared" si="776"/>
        <v>12</v>
      </c>
      <c r="H9984" t="str">
        <f t="shared" si="777"/>
        <v>30</v>
      </c>
      <c r="I9984">
        <v>120</v>
      </c>
      <c r="J9984">
        <f t="shared" si="778"/>
        <v>2</v>
      </c>
      <c r="K9984" t="s">
        <v>28</v>
      </c>
      <c r="L9984" t="s">
        <v>10160</v>
      </c>
      <c r="M9984" t="s">
        <v>44</v>
      </c>
      <c r="N9984" t="b">
        <v>0</v>
      </c>
      <c r="O9984">
        <f>_xlfn.XLOOKUP(B9984,Machine_Info!A:A,Machine_Info!E:E)</f>
        <v>14</v>
      </c>
      <c r="P9984">
        <f t="shared" si="775"/>
        <v>12</v>
      </c>
      <c r="Q9984">
        <f t="shared" si="779"/>
        <v>0.8571428571428571</v>
      </c>
    </row>
    <row r="9985" spans="1:17" x14ac:dyDescent="0.2">
      <c r="A9985" t="s">
        <v>10103</v>
      </c>
      <c r="B9985" t="s">
        <v>69</v>
      </c>
      <c r="C9985" t="s">
        <v>70</v>
      </c>
      <c r="D9985" t="s">
        <v>27</v>
      </c>
      <c r="E9985" s="2">
        <v>45656.428310185183</v>
      </c>
      <c r="F9985" s="2">
        <v>45656.553310185183</v>
      </c>
      <c r="G9985" t="str">
        <f t="shared" si="776"/>
        <v>12</v>
      </c>
      <c r="H9985" t="str">
        <f t="shared" si="777"/>
        <v>30</v>
      </c>
      <c r="I9985">
        <v>168</v>
      </c>
      <c r="J9985">
        <f t="shared" si="778"/>
        <v>2.8</v>
      </c>
      <c r="K9985" t="s">
        <v>290</v>
      </c>
      <c r="L9985" t="s">
        <v>61</v>
      </c>
      <c r="M9985" t="s">
        <v>23</v>
      </c>
      <c r="N9985" t="b">
        <v>0</v>
      </c>
      <c r="O9985">
        <f>_xlfn.XLOOKUP(B9985,Machine_Info!A:A,Machine_Info!E:E)</f>
        <v>16</v>
      </c>
      <c r="P9985">
        <f t="shared" si="775"/>
        <v>13.2</v>
      </c>
      <c r="Q9985">
        <f t="shared" si="779"/>
        <v>0.82499999999999996</v>
      </c>
    </row>
    <row r="9986" spans="1:17" x14ac:dyDescent="0.2">
      <c r="A9986" t="s">
        <v>10104</v>
      </c>
      <c r="B9986" t="s">
        <v>132</v>
      </c>
      <c r="C9986" t="s">
        <v>133</v>
      </c>
      <c r="D9986" t="s">
        <v>59</v>
      </c>
      <c r="E9986" s="2">
        <v>45656.495844907397</v>
      </c>
      <c r="F9986" s="2">
        <v>45656.631956018522</v>
      </c>
      <c r="G9986" t="str">
        <f t="shared" si="776"/>
        <v>12</v>
      </c>
      <c r="H9986" t="str">
        <f t="shared" si="777"/>
        <v>30</v>
      </c>
      <c r="I9986">
        <v>114</v>
      </c>
      <c r="J9986">
        <f t="shared" si="778"/>
        <v>1.9</v>
      </c>
      <c r="K9986" t="s">
        <v>54</v>
      </c>
      <c r="L9986" t="s">
        <v>165</v>
      </c>
      <c r="M9986" t="s">
        <v>34</v>
      </c>
      <c r="N9986" t="b">
        <v>1</v>
      </c>
      <c r="O9986">
        <f>_xlfn.XLOOKUP(B9986,Machine_Info!A:A,Machine_Info!E:E)</f>
        <v>14</v>
      </c>
      <c r="P9986">
        <f t="shared" ref="P9986:P10001" si="780">O9986-J9986</f>
        <v>12.1</v>
      </c>
      <c r="Q9986">
        <f t="shared" si="779"/>
        <v>0.86428571428571421</v>
      </c>
    </row>
    <row r="9987" spans="1:17" x14ac:dyDescent="0.2">
      <c r="A9987" t="s">
        <v>10105</v>
      </c>
      <c r="B9987" t="s">
        <v>106</v>
      </c>
      <c r="C9987" t="s">
        <v>107</v>
      </c>
      <c r="D9987" t="s">
        <v>59</v>
      </c>
      <c r="E9987" s="2">
        <v>45656.496423611112</v>
      </c>
      <c r="F9987" s="2">
        <v>45656.513784722221</v>
      </c>
      <c r="G9987" t="str">
        <f t="shared" ref="G9987:G10001" si="781">TEXT(E9987,"mm")</f>
        <v>12</v>
      </c>
      <c r="H9987" t="str">
        <f t="shared" ref="H9987:H10001" si="782">TEXT(E9987,"dd")</f>
        <v>30</v>
      </c>
      <c r="I9987">
        <v>16</v>
      </c>
      <c r="J9987">
        <f t="shared" ref="J9987:J10001" si="783">I9987/60</f>
        <v>0.26666666666666666</v>
      </c>
      <c r="K9987" t="s">
        <v>150</v>
      </c>
      <c r="L9987" t="s">
        <v>165</v>
      </c>
      <c r="M9987" t="s">
        <v>34</v>
      </c>
      <c r="N9987" t="b">
        <v>0</v>
      </c>
      <c r="O9987">
        <f>_xlfn.XLOOKUP(B9987,Machine_Info!A:A,Machine_Info!E:E)</f>
        <v>16</v>
      </c>
      <c r="P9987">
        <f t="shared" si="780"/>
        <v>15.733333333333333</v>
      </c>
      <c r="Q9987">
        <f t="shared" ref="Q9987:Q10001" si="784">P9987/O9987</f>
        <v>0.98333333333333328</v>
      </c>
    </row>
    <row r="9988" spans="1:17" x14ac:dyDescent="0.2">
      <c r="A9988" t="s">
        <v>10106</v>
      </c>
      <c r="B9988" t="s">
        <v>66</v>
      </c>
      <c r="C9988" t="s">
        <v>67</v>
      </c>
      <c r="D9988" t="s">
        <v>32</v>
      </c>
      <c r="E9988" s="2">
        <v>45656.524930555563</v>
      </c>
      <c r="F9988" s="2">
        <v>45656.639513888891</v>
      </c>
      <c r="G9988" t="str">
        <f t="shared" si="781"/>
        <v>12</v>
      </c>
      <c r="H9988" t="str">
        <f t="shared" si="782"/>
        <v>30</v>
      </c>
      <c r="I9988">
        <v>49</v>
      </c>
      <c r="J9988">
        <f t="shared" si="783"/>
        <v>0.81666666666666665</v>
      </c>
      <c r="K9988" t="s">
        <v>21</v>
      </c>
      <c r="L9988" t="s">
        <v>61</v>
      </c>
      <c r="M9988" t="s">
        <v>23</v>
      </c>
      <c r="N9988" t="b">
        <v>1</v>
      </c>
      <c r="O9988">
        <f>_xlfn.XLOOKUP(B9988,Machine_Info!A:A,Machine_Info!E:E)</f>
        <v>14</v>
      </c>
      <c r="P9988">
        <f t="shared" si="780"/>
        <v>13.183333333333334</v>
      </c>
      <c r="Q9988">
        <f t="shared" si="784"/>
        <v>0.94166666666666665</v>
      </c>
    </row>
    <row r="9989" spans="1:17" x14ac:dyDescent="0.2">
      <c r="A9989" t="s">
        <v>10107</v>
      </c>
      <c r="B9989" t="s">
        <v>96</v>
      </c>
      <c r="C9989" t="s">
        <v>97</v>
      </c>
      <c r="D9989" t="s">
        <v>27</v>
      </c>
      <c r="E9989" s="2">
        <v>45656.525219907409</v>
      </c>
      <c r="F9989" s="2">
        <v>45656.711331018523</v>
      </c>
      <c r="G9989" t="str">
        <f t="shared" si="781"/>
        <v>12</v>
      </c>
      <c r="H9989" t="str">
        <f t="shared" si="782"/>
        <v>30</v>
      </c>
      <c r="I9989">
        <v>321</v>
      </c>
      <c r="J9989">
        <f t="shared" si="783"/>
        <v>5.35</v>
      </c>
      <c r="K9989" t="s">
        <v>38</v>
      </c>
      <c r="L9989" t="s">
        <v>165</v>
      </c>
      <c r="M9989" t="s">
        <v>34</v>
      </c>
      <c r="N9989" t="b">
        <v>0</v>
      </c>
      <c r="O9989">
        <f>_xlfn.XLOOKUP(B9989,Machine_Info!A:A,Machine_Info!E:E)</f>
        <v>20</v>
      </c>
      <c r="P9989">
        <f t="shared" si="780"/>
        <v>14.65</v>
      </c>
      <c r="Q9989">
        <f t="shared" si="784"/>
        <v>0.73250000000000004</v>
      </c>
    </row>
    <row r="9990" spans="1:17" x14ac:dyDescent="0.2">
      <c r="A9990" t="s">
        <v>10108</v>
      </c>
      <c r="B9990" t="s">
        <v>89</v>
      </c>
      <c r="C9990" t="s">
        <v>90</v>
      </c>
      <c r="D9990" t="s">
        <v>32</v>
      </c>
      <c r="E9990" s="2">
        <v>45656.639652777783</v>
      </c>
      <c r="F9990" s="2">
        <v>45656.670208333337</v>
      </c>
      <c r="G9990" t="str">
        <f t="shared" si="781"/>
        <v>12</v>
      </c>
      <c r="H9990" t="str">
        <f t="shared" si="782"/>
        <v>30</v>
      </c>
      <c r="I9990">
        <v>117</v>
      </c>
      <c r="J9990">
        <f t="shared" si="783"/>
        <v>1.95</v>
      </c>
      <c r="K9990" t="s">
        <v>28</v>
      </c>
      <c r="L9990" t="s">
        <v>10160</v>
      </c>
      <c r="M9990" t="s">
        <v>44</v>
      </c>
      <c r="N9990" t="b">
        <v>0</v>
      </c>
      <c r="O9990">
        <f>_xlfn.XLOOKUP(B9990,Machine_Info!A:A,Machine_Info!E:E)</f>
        <v>14</v>
      </c>
      <c r="P9990">
        <f t="shared" si="780"/>
        <v>12.05</v>
      </c>
      <c r="Q9990">
        <f t="shared" si="784"/>
        <v>0.86071428571428577</v>
      </c>
    </row>
    <row r="9991" spans="1:17" x14ac:dyDescent="0.2">
      <c r="A9991" t="s">
        <v>10109</v>
      </c>
      <c r="B9991" t="s">
        <v>25</v>
      </c>
      <c r="C9991" t="s">
        <v>26</v>
      </c>
      <c r="D9991" t="s">
        <v>27</v>
      </c>
      <c r="E9991" s="2">
        <v>45656.642696759263</v>
      </c>
      <c r="F9991" s="2">
        <v>45656.757280092592</v>
      </c>
      <c r="G9991" t="str">
        <f t="shared" si="781"/>
        <v>12</v>
      </c>
      <c r="H9991" t="str">
        <f t="shared" si="782"/>
        <v>30</v>
      </c>
      <c r="I9991">
        <v>1206</v>
      </c>
      <c r="J9991">
        <f t="shared" si="783"/>
        <v>20.100000000000001</v>
      </c>
      <c r="K9991" t="s">
        <v>28</v>
      </c>
      <c r="L9991" t="s">
        <v>61</v>
      </c>
      <c r="M9991" t="s">
        <v>23</v>
      </c>
      <c r="N9991" t="b">
        <v>0</v>
      </c>
      <c r="O9991">
        <f>_xlfn.XLOOKUP(B9991,Machine_Info!A:A,Machine_Info!E:E)</f>
        <v>22</v>
      </c>
      <c r="P9991">
        <f t="shared" si="780"/>
        <v>1.8999999999999986</v>
      </c>
      <c r="Q9991">
        <f t="shared" si="784"/>
        <v>8.6363636363636295E-2</v>
      </c>
    </row>
    <row r="9992" spans="1:17" x14ac:dyDescent="0.2">
      <c r="A9992" t="s">
        <v>10110</v>
      </c>
      <c r="B9992" t="s">
        <v>218</v>
      </c>
      <c r="C9992" t="s">
        <v>219</v>
      </c>
      <c r="D9992" t="s">
        <v>20</v>
      </c>
      <c r="E9992" s="2">
        <v>45656.650185185194</v>
      </c>
      <c r="F9992" s="2">
        <v>45656.659907407397</v>
      </c>
      <c r="G9992" t="str">
        <f t="shared" si="781"/>
        <v>12</v>
      </c>
      <c r="H9992" t="str">
        <f t="shared" si="782"/>
        <v>30</v>
      </c>
      <c r="I9992">
        <v>81</v>
      </c>
      <c r="J9992">
        <f t="shared" si="783"/>
        <v>1.35</v>
      </c>
      <c r="K9992" t="s">
        <v>46</v>
      </c>
      <c r="L9992" t="s">
        <v>10160</v>
      </c>
      <c r="M9992" t="s">
        <v>44</v>
      </c>
      <c r="N9992" t="b">
        <v>0</v>
      </c>
      <c r="O9992">
        <f>_xlfn.XLOOKUP(B9992,Machine_Info!A:A,Machine_Info!E:E)</f>
        <v>14</v>
      </c>
      <c r="P9992">
        <f t="shared" si="780"/>
        <v>12.65</v>
      </c>
      <c r="Q9992">
        <f t="shared" si="784"/>
        <v>0.90357142857142858</v>
      </c>
    </row>
    <row r="9993" spans="1:17" x14ac:dyDescent="0.2">
      <c r="A9993" t="s">
        <v>10111</v>
      </c>
      <c r="B9993" t="s">
        <v>57</v>
      </c>
      <c r="C9993" t="s">
        <v>58</v>
      </c>
      <c r="D9993" t="s">
        <v>59</v>
      </c>
      <c r="E9993" s="2">
        <v>45656.717824074083</v>
      </c>
      <c r="F9993" s="2">
        <v>45656.836574074077</v>
      </c>
      <c r="G9993" t="str">
        <f t="shared" si="781"/>
        <v>12</v>
      </c>
      <c r="H9993" t="str">
        <f t="shared" si="782"/>
        <v>30</v>
      </c>
      <c r="I9993">
        <v>26</v>
      </c>
      <c r="J9993">
        <f t="shared" si="783"/>
        <v>0.43333333333333335</v>
      </c>
      <c r="K9993" t="s">
        <v>38</v>
      </c>
      <c r="L9993" t="s">
        <v>10160</v>
      </c>
      <c r="M9993" t="s">
        <v>44</v>
      </c>
      <c r="N9993" t="b">
        <v>0</v>
      </c>
      <c r="O9993">
        <f>_xlfn.XLOOKUP(B9993,Machine_Info!A:A,Machine_Info!E:E)</f>
        <v>18</v>
      </c>
      <c r="P9993">
        <f t="shared" si="780"/>
        <v>17.566666666666666</v>
      </c>
      <c r="Q9993">
        <f t="shared" si="784"/>
        <v>0.97592592592592586</v>
      </c>
    </row>
    <row r="9994" spans="1:17" x14ac:dyDescent="0.2">
      <c r="A9994" t="s">
        <v>10112</v>
      </c>
      <c r="B9994" t="s">
        <v>116</v>
      </c>
      <c r="C9994" t="s">
        <v>117</v>
      </c>
      <c r="D9994" t="s">
        <v>20</v>
      </c>
      <c r="E9994" s="2">
        <v>45656.763298611113</v>
      </c>
      <c r="F9994" s="2">
        <v>45656.771631944437</v>
      </c>
      <c r="G9994" t="str">
        <f t="shared" si="781"/>
        <v>12</v>
      </c>
      <c r="H9994" t="str">
        <f t="shared" si="782"/>
        <v>30</v>
      </c>
      <c r="I9994">
        <v>39</v>
      </c>
      <c r="J9994">
        <f t="shared" si="783"/>
        <v>0.65</v>
      </c>
      <c r="K9994" t="s">
        <v>103</v>
      </c>
      <c r="L9994" t="s">
        <v>165</v>
      </c>
      <c r="M9994" t="s">
        <v>34</v>
      </c>
      <c r="N9994" t="b">
        <v>0</v>
      </c>
      <c r="O9994">
        <f>_xlfn.XLOOKUP(B9994,Machine_Info!A:A,Machine_Info!E:E)</f>
        <v>16</v>
      </c>
      <c r="P9994">
        <f t="shared" si="780"/>
        <v>15.35</v>
      </c>
      <c r="Q9994">
        <f t="shared" si="784"/>
        <v>0.95937499999999998</v>
      </c>
    </row>
    <row r="9995" spans="1:17" x14ac:dyDescent="0.2">
      <c r="A9995" t="s">
        <v>10113</v>
      </c>
      <c r="B9995" t="s">
        <v>253</v>
      </c>
      <c r="C9995" t="s">
        <v>254</v>
      </c>
      <c r="D9995" t="s">
        <v>59</v>
      </c>
      <c r="E9995" s="2">
        <v>45656.837534722217</v>
      </c>
      <c r="F9995" s="2">
        <v>45656.861840277779</v>
      </c>
      <c r="G9995" t="str">
        <f t="shared" si="781"/>
        <v>12</v>
      </c>
      <c r="H9995" t="str">
        <f t="shared" si="782"/>
        <v>30</v>
      </c>
      <c r="I9995">
        <v>10</v>
      </c>
      <c r="J9995">
        <f t="shared" si="783"/>
        <v>0.16666666666666666</v>
      </c>
      <c r="K9995" t="s">
        <v>28</v>
      </c>
      <c r="L9995" t="s">
        <v>10160</v>
      </c>
      <c r="M9995" t="s">
        <v>44</v>
      </c>
      <c r="N9995" t="b">
        <v>0</v>
      </c>
      <c r="O9995">
        <f>_xlfn.XLOOKUP(B9995,Machine_Info!A:A,Machine_Info!E:E)</f>
        <v>22</v>
      </c>
      <c r="P9995">
        <f t="shared" si="780"/>
        <v>21.833333333333332</v>
      </c>
      <c r="Q9995">
        <f t="shared" si="784"/>
        <v>0.99242424242424232</v>
      </c>
    </row>
    <row r="9996" spans="1:17" x14ac:dyDescent="0.2">
      <c r="A9996" t="s">
        <v>10114</v>
      </c>
      <c r="B9996" t="s">
        <v>174</v>
      </c>
      <c r="C9996" t="s">
        <v>175</v>
      </c>
      <c r="D9996" t="s">
        <v>59</v>
      </c>
      <c r="E9996" s="2">
        <v>45656.838425925933</v>
      </c>
      <c r="F9996" s="2">
        <v>45656.868981481479</v>
      </c>
      <c r="G9996" t="str">
        <f t="shared" si="781"/>
        <v>12</v>
      </c>
      <c r="H9996" t="str">
        <f t="shared" si="782"/>
        <v>30</v>
      </c>
      <c r="I9996">
        <v>207</v>
      </c>
      <c r="J9996">
        <f t="shared" si="783"/>
        <v>3.45</v>
      </c>
      <c r="K9996" t="s">
        <v>28</v>
      </c>
      <c r="L9996" t="s">
        <v>10160</v>
      </c>
      <c r="M9996" t="s">
        <v>44</v>
      </c>
      <c r="N9996" t="b">
        <v>0</v>
      </c>
      <c r="O9996">
        <f>_xlfn.XLOOKUP(B9996,Machine_Info!A:A,Machine_Info!E:E)</f>
        <v>14</v>
      </c>
      <c r="P9996">
        <f t="shared" si="780"/>
        <v>10.55</v>
      </c>
      <c r="Q9996">
        <f t="shared" si="784"/>
        <v>0.75357142857142867</v>
      </c>
    </row>
    <row r="9997" spans="1:17" x14ac:dyDescent="0.2">
      <c r="A9997" t="s">
        <v>10115</v>
      </c>
      <c r="B9997" t="s">
        <v>139</v>
      </c>
      <c r="C9997" t="s">
        <v>140</v>
      </c>
      <c r="D9997" t="s">
        <v>59</v>
      </c>
      <c r="E9997" s="2">
        <v>45656.8671412037</v>
      </c>
      <c r="F9997" s="2">
        <v>45656.894918981481</v>
      </c>
      <c r="G9997" t="str">
        <f t="shared" si="781"/>
        <v>12</v>
      </c>
      <c r="H9997" t="str">
        <f t="shared" si="782"/>
        <v>30</v>
      </c>
      <c r="I9997">
        <v>365</v>
      </c>
      <c r="J9997">
        <f t="shared" si="783"/>
        <v>6.083333333333333</v>
      </c>
      <c r="K9997" t="s">
        <v>21</v>
      </c>
      <c r="L9997" t="s">
        <v>165</v>
      </c>
      <c r="M9997" t="s">
        <v>34</v>
      </c>
      <c r="N9997" t="b">
        <v>1</v>
      </c>
      <c r="O9997">
        <f>_xlfn.XLOOKUP(B9997,Machine_Info!A:A,Machine_Info!E:E)</f>
        <v>20</v>
      </c>
      <c r="P9997">
        <f t="shared" si="780"/>
        <v>13.916666666666668</v>
      </c>
      <c r="Q9997">
        <f t="shared" si="784"/>
        <v>0.69583333333333341</v>
      </c>
    </row>
    <row r="9998" spans="1:17" x14ac:dyDescent="0.2">
      <c r="A9998" t="s">
        <v>10116</v>
      </c>
      <c r="B9998" t="s">
        <v>202</v>
      </c>
      <c r="C9998" t="s">
        <v>203</v>
      </c>
      <c r="D9998" t="s">
        <v>32</v>
      </c>
      <c r="E9998" s="2">
        <v>45656.898657407408</v>
      </c>
      <c r="F9998" s="2">
        <v>45656.915324074071</v>
      </c>
      <c r="G9998" t="str">
        <f t="shared" si="781"/>
        <v>12</v>
      </c>
      <c r="H9998" t="str">
        <f t="shared" si="782"/>
        <v>30</v>
      </c>
      <c r="I9998">
        <v>521</v>
      </c>
      <c r="J9998">
        <f t="shared" si="783"/>
        <v>8.6833333333333336</v>
      </c>
      <c r="K9998" t="s">
        <v>42</v>
      </c>
      <c r="L9998" t="s">
        <v>10160</v>
      </c>
      <c r="M9998" t="s">
        <v>44</v>
      </c>
      <c r="N9998" t="b">
        <v>0</v>
      </c>
      <c r="O9998">
        <f>_xlfn.XLOOKUP(B9998,Machine_Info!A:A,Machine_Info!E:E)</f>
        <v>22</v>
      </c>
      <c r="P9998">
        <f t="shared" si="780"/>
        <v>13.316666666666666</v>
      </c>
      <c r="Q9998">
        <f t="shared" si="784"/>
        <v>0.60530303030303034</v>
      </c>
    </row>
    <row r="9999" spans="1:17" x14ac:dyDescent="0.2">
      <c r="A9999" t="s">
        <v>10117</v>
      </c>
      <c r="B9999" t="s">
        <v>96</v>
      </c>
      <c r="C9999" t="s">
        <v>97</v>
      </c>
      <c r="D9999" t="s">
        <v>27</v>
      </c>
      <c r="E9999" s="2">
        <v>45656.915520833332</v>
      </c>
      <c r="F9999" s="2">
        <v>45656.920381944437</v>
      </c>
      <c r="G9999" t="str">
        <f t="shared" si="781"/>
        <v>12</v>
      </c>
      <c r="H9999" t="str">
        <f t="shared" si="782"/>
        <v>30</v>
      </c>
      <c r="I9999">
        <v>458</v>
      </c>
      <c r="J9999">
        <f t="shared" si="783"/>
        <v>7.6333333333333337</v>
      </c>
      <c r="K9999" t="s">
        <v>46</v>
      </c>
      <c r="L9999" t="s">
        <v>165</v>
      </c>
      <c r="M9999" t="s">
        <v>34</v>
      </c>
      <c r="N9999" t="b">
        <v>0</v>
      </c>
      <c r="O9999">
        <f>_xlfn.XLOOKUP(B9999,Machine_Info!A:A,Machine_Info!E:E)</f>
        <v>20</v>
      </c>
      <c r="P9999">
        <f t="shared" si="780"/>
        <v>12.366666666666667</v>
      </c>
      <c r="Q9999">
        <f t="shared" si="784"/>
        <v>0.6183333333333334</v>
      </c>
    </row>
    <row r="10000" spans="1:17" x14ac:dyDescent="0.2">
      <c r="A10000" t="s">
        <v>10118</v>
      </c>
      <c r="B10000" t="s">
        <v>99</v>
      </c>
      <c r="C10000" t="s">
        <v>100</v>
      </c>
      <c r="D10000" t="s">
        <v>32</v>
      </c>
      <c r="E10000" s="2">
        <v>45656.968171296299</v>
      </c>
      <c r="F10000" s="2">
        <v>45656.975810185177</v>
      </c>
      <c r="G10000" t="str">
        <f t="shared" si="781"/>
        <v>12</v>
      </c>
      <c r="H10000" t="str">
        <f t="shared" si="782"/>
        <v>30</v>
      </c>
      <c r="I10000">
        <v>69</v>
      </c>
      <c r="J10000">
        <f t="shared" si="783"/>
        <v>1.1499999999999999</v>
      </c>
      <c r="K10000" t="s">
        <v>71</v>
      </c>
      <c r="L10000" t="s">
        <v>165</v>
      </c>
      <c r="M10000" t="s">
        <v>34</v>
      </c>
      <c r="N10000" t="b">
        <v>1</v>
      </c>
      <c r="O10000">
        <f>_xlfn.XLOOKUP(B10000,Machine_Info!A:A,Machine_Info!E:E)</f>
        <v>16</v>
      </c>
      <c r="P10000">
        <f t="shared" si="780"/>
        <v>14.85</v>
      </c>
      <c r="Q10000">
        <f t="shared" si="784"/>
        <v>0.92812499999999998</v>
      </c>
    </row>
    <row r="10001" spans="1:17" x14ac:dyDescent="0.2">
      <c r="A10001" t="s">
        <v>10119</v>
      </c>
      <c r="B10001" t="s">
        <v>125</v>
      </c>
      <c r="C10001" t="s">
        <v>126</v>
      </c>
      <c r="D10001" t="s">
        <v>20</v>
      </c>
      <c r="E10001" s="2">
        <v>45656.972430555557</v>
      </c>
      <c r="F10001" s="2">
        <v>45656.996736111112</v>
      </c>
      <c r="G10001" t="str">
        <f t="shared" si="781"/>
        <v>12</v>
      </c>
      <c r="H10001" t="str">
        <f t="shared" si="782"/>
        <v>30</v>
      </c>
      <c r="I10001">
        <v>381</v>
      </c>
      <c r="J10001">
        <f t="shared" si="783"/>
        <v>6.35</v>
      </c>
      <c r="K10001" t="s">
        <v>28</v>
      </c>
      <c r="L10001" t="s">
        <v>165</v>
      </c>
      <c r="M10001" t="s">
        <v>34</v>
      </c>
      <c r="N10001" t="b">
        <v>0</v>
      </c>
      <c r="O10001">
        <f>_xlfn.XLOOKUP(B10001,Machine_Info!A:A,Machine_Info!E:E)</f>
        <v>18</v>
      </c>
      <c r="P10001">
        <f t="shared" si="780"/>
        <v>11.65</v>
      </c>
      <c r="Q10001">
        <f t="shared" si="784"/>
        <v>0.64722222222222225</v>
      </c>
    </row>
  </sheetData>
  <autoFilter ref="A1:Q100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"/>
  <sheetViews>
    <sheetView topLeftCell="C1" workbookViewId="0">
      <selection activeCell="J1" sqref="J1"/>
    </sheetView>
  </sheetViews>
  <sheetFormatPr defaultRowHeight="14.25" x14ac:dyDescent="0.2"/>
  <cols>
    <col min="1" max="2" width="11.25" bestFit="1" customWidth="1"/>
    <col min="3" max="3" width="12.75" bestFit="1" customWidth="1"/>
    <col min="4" max="4" width="15.75" bestFit="1" customWidth="1"/>
    <col min="5" max="5" width="26.25" bestFit="1" customWidth="1"/>
    <col min="6" max="6" width="12.75" bestFit="1" customWidth="1"/>
    <col min="7" max="7" width="26.75" bestFit="1" customWidth="1"/>
    <col min="8" max="9" width="24.75" bestFit="1" customWidth="1"/>
    <col min="10" max="10" width="20.75" bestFit="1" customWidth="1"/>
  </cols>
  <sheetData>
    <row r="1" spans="1:10" ht="15" x14ac:dyDescent="0.2">
      <c r="A1" s="1" t="s">
        <v>1</v>
      </c>
      <c r="B1" s="1" t="s">
        <v>3</v>
      </c>
      <c r="C1" s="1" t="s">
        <v>10120</v>
      </c>
      <c r="D1" s="1" t="s">
        <v>10121</v>
      </c>
      <c r="E1" s="1" t="s">
        <v>14</v>
      </c>
      <c r="F1" s="1" t="s">
        <v>10122</v>
      </c>
      <c r="G1" s="1" t="s">
        <v>10123</v>
      </c>
      <c r="H1" s="1" t="s">
        <v>10151</v>
      </c>
      <c r="I1" s="1" t="s">
        <v>10152</v>
      </c>
      <c r="J1" s="1" t="s">
        <v>10125</v>
      </c>
    </row>
    <row r="2" spans="1:10" x14ac:dyDescent="0.2">
      <c r="A2" t="s">
        <v>152</v>
      </c>
      <c r="B2" t="s">
        <v>27</v>
      </c>
      <c r="C2" t="s">
        <v>10126</v>
      </c>
      <c r="D2">
        <v>2010</v>
      </c>
      <c r="E2">
        <v>18</v>
      </c>
      <c r="F2">
        <f>2024-D2</f>
        <v>14</v>
      </c>
      <c r="G2">
        <v>4914</v>
      </c>
      <c r="H2">
        <v>992.86666666666724</v>
      </c>
      <c r="I2">
        <f>G2-H2</f>
        <v>3921.1333333333328</v>
      </c>
      <c r="J2">
        <f t="shared" ref="J2:J36" si="0">I2/G2</f>
        <v>0.79795143128476453</v>
      </c>
    </row>
    <row r="3" spans="1:10" x14ac:dyDescent="0.2">
      <c r="A3" t="s">
        <v>57</v>
      </c>
      <c r="B3" t="s">
        <v>59</v>
      </c>
      <c r="C3" t="s">
        <v>10127</v>
      </c>
      <c r="D3">
        <v>2019</v>
      </c>
      <c r="E3">
        <v>18</v>
      </c>
      <c r="F3">
        <f t="shared" ref="F3:F36" si="1">2024-D3</f>
        <v>5</v>
      </c>
      <c r="G3">
        <v>4986</v>
      </c>
      <c r="H3">
        <v>104.0000000000001</v>
      </c>
      <c r="I3">
        <f t="shared" ref="I3:I36" si="2">G3-H3</f>
        <v>4882</v>
      </c>
      <c r="J3">
        <f t="shared" si="0"/>
        <v>0.97914159647011634</v>
      </c>
    </row>
    <row r="4" spans="1:10" x14ac:dyDescent="0.2">
      <c r="A4" t="s">
        <v>167</v>
      </c>
      <c r="B4" t="s">
        <v>59</v>
      </c>
      <c r="C4" t="s">
        <v>10127</v>
      </c>
      <c r="D4">
        <v>2008</v>
      </c>
      <c r="E4">
        <v>14</v>
      </c>
      <c r="F4">
        <f t="shared" si="1"/>
        <v>16</v>
      </c>
      <c r="G4">
        <v>3780</v>
      </c>
      <c r="H4">
        <v>775.10000000000036</v>
      </c>
      <c r="I4">
        <f t="shared" si="2"/>
        <v>3004.8999999999996</v>
      </c>
      <c r="J4">
        <f t="shared" si="0"/>
        <v>0.79494708994708985</v>
      </c>
    </row>
    <row r="5" spans="1:10" x14ac:dyDescent="0.2">
      <c r="A5" t="s">
        <v>106</v>
      </c>
      <c r="B5" t="s">
        <v>59</v>
      </c>
      <c r="C5" t="s">
        <v>10128</v>
      </c>
      <c r="D5">
        <v>2024</v>
      </c>
      <c r="E5">
        <v>16</v>
      </c>
      <c r="F5">
        <f t="shared" si="1"/>
        <v>0</v>
      </c>
      <c r="G5">
        <v>4576</v>
      </c>
      <c r="H5">
        <v>64.750000000000043</v>
      </c>
      <c r="I5">
        <f t="shared" si="2"/>
        <v>4511.25</v>
      </c>
      <c r="J5">
        <f t="shared" si="0"/>
        <v>0.98585008741258739</v>
      </c>
    </row>
    <row r="6" spans="1:10" x14ac:dyDescent="0.2">
      <c r="A6" t="s">
        <v>96</v>
      </c>
      <c r="B6" t="s">
        <v>27</v>
      </c>
      <c r="C6" t="s">
        <v>10129</v>
      </c>
      <c r="D6">
        <v>2009</v>
      </c>
      <c r="E6">
        <v>20</v>
      </c>
      <c r="F6">
        <f t="shared" si="1"/>
        <v>15</v>
      </c>
      <c r="G6">
        <v>5980</v>
      </c>
      <c r="H6">
        <v>1696.9833333333329</v>
      </c>
      <c r="I6">
        <f t="shared" si="2"/>
        <v>4283.0166666666673</v>
      </c>
      <c r="J6">
        <f t="shared" si="0"/>
        <v>0.71622352285395774</v>
      </c>
    </row>
    <row r="7" spans="1:10" x14ac:dyDescent="0.2">
      <c r="A7" t="s">
        <v>253</v>
      </c>
      <c r="B7" t="s">
        <v>59</v>
      </c>
      <c r="C7" t="s">
        <v>10126</v>
      </c>
      <c r="D7">
        <v>2017</v>
      </c>
      <c r="E7">
        <v>22</v>
      </c>
      <c r="F7">
        <f t="shared" si="1"/>
        <v>7</v>
      </c>
      <c r="G7">
        <v>6006</v>
      </c>
      <c r="H7">
        <v>40.899999999999963</v>
      </c>
      <c r="I7">
        <f t="shared" si="2"/>
        <v>5965.1</v>
      </c>
      <c r="J7">
        <f t="shared" si="0"/>
        <v>0.9931901431901432</v>
      </c>
    </row>
    <row r="8" spans="1:10" x14ac:dyDescent="0.2">
      <c r="A8" t="s">
        <v>78</v>
      </c>
      <c r="B8" t="s">
        <v>32</v>
      </c>
      <c r="C8" t="s">
        <v>10126</v>
      </c>
      <c r="D8">
        <v>2011</v>
      </c>
      <c r="E8">
        <v>22</v>
      </c>
      <c r="F8">
        <f t="shared" si="1"/>
        <v>13</v>
      </c>
      <c r="G8">
        <v>6644</v>
      </c>
      <c r="H8">
        <v>2692.05</v>
      </c>
      <c r="I8">
        <f t="shared" si="2"/>
        <v>3951.95</v>
      </c>
      <c r="J8">
        <f t="shared" si="0"/>
        <v>0.59481487055990367</v>
      </c>
    </row>
    <row r="9" spans="1:10" x14ac:dyDescent="0.2">
      <c r="A9" t="s">
        <v>69</v>
      </c>
      <c r="B9" t="s">
        <v>27</v>
      </c>
      <c r="C9" t="s">
        <v>10127</v>
      </c>
      <c r="D9">
        <v>2018</v>
      </c>
      <c r="E9">
        <v>16</v>
      </c>
      <c r="F9">
        <f t="shared" si="1"/>
        <v>6</v>
      </c>
      <c r="G9">
        <v>4880</v>
      </c>
      <c r="H9">
        <v>992.14999999999941</v>
      </c>
      <c r="I9">
        <f t="shared" si="2"/>
        <v>3887.8500000000004</v>
      </c>
      <c r="J9">
        <f t="shared" si="0"/>
        <v>0.79669057377049191</v>
      </c>
    </row>
    <row r="10" spans="1:10" x14ac:dyDescent="0.2">
      <c r="A10" t="s">
        <v>52</v>
      </c>
      <c r="B10" t="s">
        <v>27</v>
      </c>
      <c r="C10" t="s">
        <v>10126</v>
      </c>
      <c r="D10">
        <v>2024</v>
      </c>
      <c r="E10">
        <v>16</v>
      </c>
      <c r="F10">
        <f t="shared" si="1"/>
        <v>0</v>
      </c>
      <c r="G10">
        <v>4448</v>
      </c>
      <c r="H10">
        <v>242.63333333333321</v>
      </c>
      <c r="I10">
        <f t="shared" si="2"/>
        <v>4205.3666666666668</v>
      </c>
      <c r="J10">
        <f t="shared" si="0"/>
        <v>0.94545113908872902</v>
      </c>
    </row>
    <row r="11" spans="1:10" x14ac:dyDescent="0.2">
      <c r="A11" t="s">
        <v>202</v>
      </c>
      <c r="B11" t="s">
        <v>32</v>
      </c>
      <c r="C11" t="s">
        <v>10127</v>
      </c>
      <c r="D11">
        <v>2009</v>
      </c>
      <c r="E11">
        <v>22</v>
      </c>
      <c r="F11">
        <f t="shared" si="1"/>
        <v>15</v>
      </c>
      <c r="G11">
        <v>6842</v>
      </c>
      <c r="H11">
        <v>1432.6833333333329</v>
      </c>
      <c r="I11">
        <f t="shared" si="2"/>
        <v>5409.3166666666675</v>
      </c>
      <c r="J11">
        <f t="shared" si="0"/>
        <v>0.7906045990451136</v>
      </c>
    </row>
    <row r="12" spans="1:10" x14ac:dyDescent="0.2">
      <c r="A12" t="s">
        <v>66</v>
      </c>
      <c r="B12" t="s">
        <v>32</v>
      </c>
      <c r="C12" t="s">
        <v>10127</v>
      </c>
      <c r="D12">
        <v>2021</v>
      </c>
      <c r="E12">
        <v>14</v>
      </c>
      <c r="F12">
        <f t="shared" si="1"/>
        <v>3</v>
      </c>
      <c r="G12">
        <v>3850</v>
      </c>
      <c r="H12">
        <v>784.54999999999961</v>
      </c>
      <c r="I12">
        <f t="shared" si="2"/>
        <v>3065.4500000000003</v>
      </c>
      <c r="J12">
        <f t="shared" si="0"/>
        <v>0.79622077922077927</v>
      </c>
    </row>
    <row r="13" spans="1:10" x14ac:dyDescent="0.2">
      <c r="A13" t="s">
        <v>63</v>
      </c>
      <c r="B13" t="s">
        <v>32</v>
      </c>
      <c r="C13" t="s">
        <v>10127</v>
      </c>
      <c r="D13">
        <v>2023</v>
      </c>
      <c r="E13">
        <v>20</v>
      </c>
      <c r="F13">
        <f t="shared" si="1"/>
        <v>1</v>
      </c>
      <c r="G13">
        <v>5980</v>
      </c>
      <c r="H13">
        <v>594.33333333333326</v>
      </c>
      <c r="I13">
        <f t="shared" si="2"/>
        <v>5385.666666666667</v>
      </c>
      <c r="J13">
        <f t="shared" si="0"/>
        <v>0.90061315496098104</v>
      </c>
    </row>
    <row r="14" spans="1:10" x14ac:dyDescent="0.2">
      <c r="A14" t="s">
        <v>89</v>
      </c>
      <c r="B14" t="s">
        <v>32</v>
      </c>
      <c r="C14" t="s">
        <v>10130</v>
      </c>
      <c r="D14">
        <v>2022</v>
      </c>
      <c r="E14">
        <v>14</v>
      </c>
      <c r="F14">
        <f t="shared" si="1"/>
        <v>2</v>
      </c>
      <c r="G14">
        <v>4004</v>
      </c>
      <c r="H14">
        <v>811.29999999999973</v>
      </c>
      <c r="I14">
        <f t="shared" si="2"/>
        <v>3192.7000000000003</v>
      </c>
      <c r="J14">
        <f t="shared" si="0"/>
        <v>0.79737762237762244</v>
      </c>
    </row>
    <row r="15" spans="1:10" x14ac:dyDescent="0.2">
      <c r="A15" t="s">
        <v>99</v>
      </c>
      <c r="B15" t="s">
        <v>32</v>
      </c>
      <c r="C15" t="s">
        <v>10126</v>
      </c>
      <c r="D15">
        <v>2017</v>
      </c>
      <c r="E15">
        <v>16</v>
      </c>
      <c r="F15">
        <f t="shared" si="1"/>
        <v>7</v>
      </c>
      <c r="G15">
        <v>4768</v>
      </c>
      <c r="H15">
        <v>943.44999999999993</v>
      </c>
      <c r="I15">
        <f t="shared" si="2"/>
        <v>3824.55</v>
      </c>
      <c r="J15">
        <f t="shared" si="0"/>
        <v>0.80212877516778525</v>
      </c>
    </row>
    <row r="16" spans="1:10" x14ac:dyDescent="0.2">
      <c r="A16" t="s">
        <v>125</v>
      </c>
      <c r="B16" t="s">
        <v>20</v>
      </c>
      <c r="C16" t="s">
        <v>10130</v>
      </c>
      <c r="D16">
        <v>2014</v>
      </c>
      <c r="E16">
        <v>18</v>
      </c>
      <c r="F16">
        <f t="shared" si="1"/>
        <v>10</v>
      </c>
      <c r="G16">
        <v>5040</v>
      </c>
      <c r="H16">
        <v>1056.1833333333329</v>
      </c>
      <c r="I16">
        <f t="shared" si="2"/>
        <v>3983.8166666666671</v>
      </c>
      <c r="J16">
        <f t="shared" si="0"/>
        <v>0.79043981481481485</v>
      </c>
    </row>
    <row r="17" spans="1:10" x14ac:dyDescent="0.2">
      <c r="A17" t="s">
        <v>84</v>
      </c>
      <c r="B17" t="s">
        <v>27</v>
      </c>
      <c r="C17" t="s">
        <v>10131</v>
      </c>
      <c r="D17">
        <v>2011</v>
      </c>
      <c r="E17">
        <v>22</v>
      </c>
      <c r="F17">
        <f t="shared" si="1"/>
        <v>13</v>
      </c>
      <c r="G17">
        <v>6248</v>
      </c>
      <c r="H17">
        <v>1257.2166666666669</v>
      </c>
      <c r="I17">
        <f t="shared" si="2"/>
        <v>4990.7833333333328</v>
      </c>
      <c r="J17">
        <f t="shared" si="0"/>
        <v>0.79878094323516846</v>
      </c>
    </row>
    <row r="18" spans="1:10" x14ac:dyDescent="0.2">
      <c r="A18" t="s">
        <v>92</v>
      </c>
      <c r="B18" t="s">
        <v>59</v>
      </c>
      <c r="C18" t="s">
        <v>10130</v>
      </c>
      <c r="D18">
        <v>2017</v>
      </c>
      <c r="E18">
        <v>20</v>
      </c>
      <c r="F18">
        <f t="shared" si="1"/>
        <v>7</v>
      </c>
      <c r="G18">
        <v>6000</v>
      </c>
      <c r="H18">
        <v>1250.6500000000001</v>
      </c>
      <c r="I18">
        <f t="shared" si="2"/>
        <v>4749.3500000000004</v>
      </c>
      <c r="J18">
        <f t="shared" si="0"/>
        <v>0.79155833333333336</v>
      </c>
    </row>
    <row r="19" spans="1:10" x14ac:dyDescent="0.2">
      <c r="A19" t="s">
        <v>132</v>
      </c>
      <c r="B19" t="s">
        <v>59</v>
      </c>
      <c r="C19" t="s">
        <v>10128</v>
      </c>
      <c r="D19">
        <v>2019</v>
      </c>
      <c r="E19">
        <v>14</v>
      </c>
      <c r="F19">
        <f t="shared" si="1"/>
        <v>5</v>
      </c>
      <c r="G19">
        <v>4046</v>
      </c>
      <c r="H19">
        <v>832.16666666666674</v>
      </c>
      <c r="I19">
        <f t="shared" si="2"/>
        <v>3213.833333333333</v>
      </c>
      <c r="J19">
        <f t="shared" si="0"/>
        <v>0.7943236117976602</v>
      </c>
    </row>
    <row r="20" spans="1:10" x14ac:dyDescent="0.2">
      <c r="A20" t="s">
        <v>30</v>
      </c>
      <c r="B20" t="s">
        <v>32</v>
      </c>
      <c r="C20" t="s">
        <v>10128</v>
      </c>
      <c r="D20">
        <v>2014</v>
      </c>
      <c r="E20">
        <v>22</v>
      </c>
      <c r="F20">
        <f t="shared" si="1"/>
        <v>10</v>
      </c>
      <c r="G20">
        <v>6446</v>
      </c>
      <c r="H20">
        <v>423.24999999999989</v>
      </c>
      <c r="I20">
        <f t="shared" si="2"/>
        <v>6022.75</v>
      </c>
      <c r="J20">
        <f t="shared" si="0"/>
        <v>0.93433912503878369</v>
      </c>
    </row>
    <row r="21" spans="1:10" x14ac:dyDescent="0.2">
      <c r="A21" t="s">
        <v>218</v>
      </c>
      <c r="B21" t="s">
        <v>20</v>
      </c>
      <c r="C21" t="s">
        <v>10126</v>
      </c>
      <c r="D21">
        <v>2014</v>
      </c>
      <c r="E21">
        <v>14</v>
      </c>
      <c r="F21">
        <f t="shared" si="1"/>
        <v>10</v>
      </c>
      <c r="G21">
        <v>3346</v>
      </c>
      <c r="H21">
        <v>709.40000000000043</v>
      </c>
      <c r="I21">
        <f t="shared" si="2"/>
        <v>2636.5999999999995</v>
      </c>
      <c r="J21">
        <f t="shared" si="0"/>
        <v>0.78798565451285096</v>
      </c>
    </row>
    <row r="22" spans="1:10" x14ac:dyDescent="0.2">
      <c r="A22" t="s">
        <v>25</v>
      </c>
      <c r="B22" t="s">
        <v>27</v>
      </c>
      <c r="C22" t="s">
        <v>10130</v>
      </c>
      <c r="D22">
        <v>2018</v>
      </c>
      <c r="E22">
        <v>22</v>
      </c>
      <c r="F22">
        <f t="shared" si="1"/>
        <v>6</v>
      </c>
      <c r="G22">
        <v>6930</v>
      </c>
      <c r="H22">
        <v>5916.9833333333236</v>
      </c>
      <c r="I22">
        <f t="shared" si="2"/>
        <v>1013.0166666666764</v>
      </c>
      <c r="J22">
        <f t="shared" si="0"/>
        <v>0.1461784511784526</v>
      </c>
    </row>
    <row r="23" spans="1:10" x14ac:dyDescent="0.2">
      <c r="A23" t="s">
        <v>263</v>
      </c>
      <c r="B23" t="s">
        <v>27</v>
      </c>
      <c r="C23" t="s">
        <v>10131</v>
      </c>
      <c r="D23">
        <v>2023</v>
      </c>
      <c r="E23">
        <v>22</v>
      </c>
      <c r="F23">
        <f t="shared" si="1"/>
        <v>1</v>
      </c>
      <c r="G23">
        <v>5808</v>
      </c>
      <c r="H23">
        <v>1257.883333333335</v>
      </c>
      <c r="I23">
        <f t="shared" si="2"/>
        <v>4550.116666666665</v>
      </c>
      <c r="J23">
        <f t="shared" si="0"/>
        <v>0.7834222910927453</v>
      </c>
    </row>
    <row r="24" spans="1:10" x14ac:dyDescent="0.2">
      <c r="A24" t="s">
        <v>171</v>
      </c>
      <c r="B24" t="s">
        <v>32</v>
      </c>
      <c r="C24" t="s">
        <v>10131</v>
      </c>
      <c r="D24">
        <v>2021</v>
      </c>
      <c r="E24">
        <v>16</v>
      </c>
      <c r="F24">
        <f t="shared" si="1"/>
        <v>3</v>
      </c>
      <c r="G24">
        <v>4864</v>
      </c>
      <c r="H24">
        <v>1040.0999999999999</v>
      </c>
      <c r="I24">
        <f t="shared" si="2"/>
        <v>3823.9</v>
      </c>
      <c r="J24">
        <f t="shared" si="0"/>
        <v>0.78616365131578947</v>
      </c>
    </row>
    <row r="25" spans="1:10" x14ac:dyDescent="0.2">
      <c r="A25" t="s">
        <v>81</v>
      </c>
      <c r="B25" t="s">
        <v>20</v>
      </c>
      <c r="C25" t="s">
        <v>10130</v>
      </c>
      <c r="D25">
        <v>2017</v>
      </c>
      <c r="E25">
        <v>14</v>
      </c>
      <c r="F25">
        <f t="shared" si="1"/>
        <v>7</v>
      </c>
      <c r="G25">
        <v>4004</v>
      </c>
      <c r="H25">
        <v>792.46666666666692</v>
      </c>
      <c r="I25">
        <f t="shared" si="2"/>
        <v>3211.5333333333328</v>
      </c>
      <c r="J25">
        <f t="shared" si="0"/>
        <v>0.80208125208125192</v>
      </c>
    </row>
    <row r="26" spans="1:10" x14ac:dyDescent="0.2">
      <c r="A26" t="s">
        <v>139</v>
      </c>
      <c r="B26" t="s">
        <v>59</v>
      </c>
      <c r="C26" t="s">
        <v>10128</v>
      </c>
      <c r="D26">
        <v>2019</v>
      </c>
      <c r="E26">
        <v>20</v>
      </c>
      <c r="F26">
        <f t="shared" si="1"/>
        <v>5</v>
      </c>
      <c r="G26">
        <v>5280</v>
      </c>
      <c r="H26">
        <v>1105.083333333333</v>
      </c>
      <c r="I26">
        <f t="shared" si="2"/>
        <v>4174.916666666667</v>
      </c>
      <c r="J26">
        <f t="shared" si="0"/>
        <v>0.79070391414141417</v>
      </c>
    </row>
    <row r="27" spans="1:10" x14ac:dyDescent="0.2">
      <c r="A27" t="s">
        <v>135</v>
      </c>
      <c r="B27" t="s">
        <v>32</v>
      </c>
      <c r="C27" t="s">
        <v>10130</v>
      </c>
      <c r="D27">
        <v>2021</v>
      </c>
      <c r="E27">
        <v>20</v>
      </c>
      <c r="F27">
        <f t="shared" si="1"/>
        <v>3</v>
      </c>
      <c r="G27">
        <v>5580</v>
      </c>
      <c r="H27">
        <v>1057.1999999999989</v>
      </c>
      <c r="I27">
        <f t="shared" si="2"/>
        <v>4522.8000000000011</v>
      </c>
      <c r="J27">
        <f t="shared" si="0"/>
        <v>0.81053763440860238</v>
      </c>
    </row>
    <row r="28" spans="1:10" x14ac:dyDescent="0.2">
      <c r="A28" t="s">
        <v>163</v>
      </c>
      <c r="B28" t="s">
        <v>32</v>
      </c>
      <c r="C28" t="s">
        <v>10130</v>
      </c>
      <c r="D28">
        <v>2016</v>
      </c>
      <c r="E28">
        <v>20</v>
      </c>
      <c r="F28">
        <f t="shared" si="1"/>
        <v>8</v>
      </c>
      <c r="G28">
        <v>5340</v>
      </c>
      <c r="H28">
        <v>1090.916666666667</v>
      </c>
      <c r="I28">
        <f t="shared" si="2"/>
        <v>4249.083333333333</v>
      </c>
      <c r="J28">
        <f t="shared" si="0"/>
        <v>0.79570848938826466</v>
      </c>
    </row>
    <row r="29" spans="1:10" x14ac:dyDescent="0.2">
      <c r="A29" t="s">
        <v>142</v>
      </c>
      <c r="B29" t="s">
        <v>27</v>
      </c>
      <c r="C29" t="s">
        <v>10127</v>
      </c>
      <c r="D29">
        <v>2013</v>
      </c>
      <c r="E29">
        <v>22</v>
      </c>
      <c r="F29">
        <f t="shared" si="1"/>
        <v>11</v>
      </c>
      <c r="G29">
        <v>5852</v>
      </c>
      <c r="H29">
        <v>1139.0999999999999</v>
      </c>
      <c r="I29">
        <f t="shared" si="2"/>
        <v>4712.8999999999996</v>
      </c>
      <c r="J29">
        <f t="shared" si="0"/>
        <v>0.80534859876965137</v>
      </c>
    </row>
    <row r="30" spans="1:10" x14ac:dyDescent="0.2">
      <c r="A30" t="s">
        <v>49</v>
      </c>
      <c r="B30" t="s">
        <v>20</v>
      </c>
      <c r="C30" t="s">
        <v>10127</v>
      </c>
      <c r="D30">
        <v>2009</v>
      </c>
      <c r="E30">
        <v>22</v>
      </c>
      <c r="F30">
        <f t="shared" si="1"/>
        <v>15</v>
      </c>
      <c r="G30">
        <v>6270</v>
      </c>
      <c r="H30">
        <v>3996.05</v>
      </c>
      <c r="I30">
        <f t="shared" si="2"/>
        <v>2273.9499999999998</v>
      </c>
      <c r="J30">
        <f t="shared" si="0"/>
        <v>0.36267145135566187</v>
      </c>
    </row>
    <row r="31" spans="1:10" x14ac:dyDescent="0.2">
      <c r="A31" t="s">
        <v>18</v>
      </c>
      <c r="B31" t="s">
        <v>20</v>
      </c>
      <c r="C31" t="s">
        <v>10128</v>
      </c>
      <c r="D31">
        <v>2019</v>
      </c>
      <c r="E31">
        <v>16</v>
      </c>
      <c r="F31">
        <f t="shared" si="1"/>
        <v>5</v>
      </c>
      <c r="G31">
        <v>4224</v>
      </c>
      <c r="H31">
        <v>884.8666666666669</v>
      </c>
      <c r="I31">
        <f t="shared" si="2"/>
        <v>3339.1333333333332</v>
      </c>
      <c r="J31">
        <f t="shared" si="0"/>
        <v>0.79051452020202018</v>
      </c>
    </row>
    <row r="32" spans="1:10" x14ac:dyDescent="0.2">
      <c r="A32" t="s">
        <v>40</v>
      </c>
      <c r="B32" t="s">
        <v>20</v>
      </c>
      <c r="C32" t="s">
        <v>10129</v>
      </c>
      <c r="D32">
        <v>2016</v>
      </c>
      <c r="E32">
        <v>18</v>
      </c>
      <c r="F32">
        <f t="shared" si="1"/>
        <v>8</v>
      </c>
      <c r="G32">
        <v>5940</v>
      </c>
      <c r="H32">
        <v>5124.5000000000027</v>
      </c>
      <c r="I32">
        <f t="shared" si="2"/>
        <v>815.49999999999727</v>
      </c>
      <c r="J32">
        <f t="shared" si="0"/>
        <v>0.13728956228956182</v>
      </c>
    </row>
    <row r="33" spans="1:10" x14ac:dyDescent="0.2">
      <c r="A33" t="s">
        <v>160</v>
      </c>
      <c r="B33" t="s">
        <v>32</v>
      </c>
      <c r="C33" t="s">
        <v>10129</v>
      </c>
      <c r="D33">
        <v>2010</v>
      </c>
      <c r="E33">
        <v>20</v>
      </c>
      <c r="F33">
        <f t="shared" si="1"/>
        <v>14</v>
      </c>
      <c r="G33">
        <v>5880</v>
      </c>
      <c r="H33">
        <v>1236.9333333333341</v>
      </c>
      <c r="I33">
        <f t="shared" si="2"/>
        <v>4643.0666666666657</v>
      </c>
      <c r="J33">
        <f t="shared" si="0"/>
        <v>0.78963718820861661</v>
      </c>
    </row>
    <row r="34" spans="1:10" x14ac:dyDescent="0.2">
      <c r="A34" t="s">
        <v>36</v>
      </c>
      <c r="B34" t="s">
        <v>20</v>
      </c>
      <c r="C34" t="s">
        <v>10128</v>
      </c>
      <c r="D34">
        <v>2010</v>
      </c>
      <c r="E34">
        <v>18</v>
      </c>
      <c r="F34">
        <f t="shared" si="1"/>
        <v>14</v>
      </c>
      <c r="G34">
        <v>5148</v>
      </c>
      <c r="H34">
        <v>4449.7999999999975</v>
      </c>
      <c r="I34">
        <f t="shared" si="2"/>
        <v>698.20000000000255</v>
      </c>
      <c r="J34">
        <f t="shared" si="0"/>
        <v>0.13562548562548613</v>
      </c>
    </row>
    <row r="35" spans="1:10" x14ac:dyDescent="0.2">
      <c r="A35" t="s">
        <v>174</v>
      </c>
      <c r="B35" t="s">
        <v>59</v>
      </c>
      <c r="C35" t="s">
        <v>10130</v>
      </c>
      <c r="D35">
        <v>2013</v>
      </c>
      <c r="E35">
        <v>14</v>
      </c>
      <c r="F35">
        <f t="shared" si="1"/>
        <v>11</v>
      </c>
      <c r="G35">
        <v>3990</v>
      </c>
      <c r="H35">
        <v>834.09999999999968</v>
      </c>
      <c r="I35">
        <f t="shared" si="2"/>
        <v>3155.9000000000005</v>
      </c>
      <c r="J35">
        <f t="shared" si="0"/>
        <v>0.79095238095238107</v>
      </c>
    </row>
    <row r="36" spans="1:10" x14ac:dyDescent="0.2">
      <c r="A36" t="s">
        <v>116</v>
      </c>
      <c r="B36" t="s">
        <v>20</v>
      </c>
      <c r="C36" t="s">
        <v>10129</v>
      </c>
      <c r="D36">
        <v>2024</v>
      </c>
      <c r="E36">
        <v>16</v>
      </c>
      <c r="F36">
        <f t="shared" si="1"/>
        <v>0</v>
      </c>
      <c r="G36">
        <v>4704</v>
      </c>
      <c r="H36">
        <v>953.6333333333323</v>
      </c>
      <c r="I36">
        <f t="shared" si="2"/>
        <v>3750.3666666666677</v>
      </c>
      <c r="J36">
        <f t="shared" si="0"/>
        <v>0.79727182539682562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8:G34"/>
  <sheetViews>
    <sheetView tabSelected="1" topLeftCell="B21" workbookViewId="0">
      <selection activeCell="G25" sqref="G25"/>
    </sheetView>
  </sheetViews>
  <sheetFormatPr defaultRowHeight="14.25" x14ac:dyDescent="0.2"/>
  <cols>
    <col min="1" max="1" width="24.5" bestFit="1" customWidth="1"/>
    <col min="2" max="2" width="46.875" bestFit="1" customWidth="1"/>
    <col min="6" max="6" width="24.5" bestFit="1" customWidth="1"/>
    <col min="7" max="7" width="46.875" bestFit="1" customWidth="1"/>
  </cols>
  <sheetData>
    <row r="8" spans="1:7" ht="15" x14ac:dyDescent="0.2">
      <c r="A8" s="1" t="s">
        <v>10134</v>
      </c>
      <c r="B8" s="1" t="s">
        <v>10135</v>
      </c>
      <c r="F8" s="1" t="s">
        <v>10134</v>
      </c>
      <c r="G8" s="1" t="s">
        <v>10135</v>
      </c>
    </row>
    <row r="9" spans="1:7" x14ac:dyDescent="0.2">
      <c r="A9" t="s">
        <v>0</v>
      </c>
      <c r="B9" t="s">
        <v>10136</v>
      </c>
      <c r="F9" t="s">
        <v>0</v>
      </c>
      <c r="G9" t="s">
        <v>10136</v>
      </c>
    </row>
    <row r="10" spans="1:7" x14ac:dyDescent="0.2">
      <c r="A10" t="s">
        <v>1</v>
      </c>
      <c r="B10" t="s">
        <v>10137</v>
      </c>
      <c r="F10" t="s">
        <v>1</v>
      </c>
      <c r="G10" t="s">
        <v>10137</v>
      </c>
    </row>
    <row r="11" spans="1:7" x14ac:dyDescent="0.2">
      <c r="A11" t="s">
        <v>2</v>
      </c>
      <c r="B11" t="s">
        <v>10138</v>
      </c>
      <c r="F11" t="s">
        <v>2</v>
      </c>
      <c r="G11" t="s">
        <v>10138</v>
      </c>
    </row>
    <row r="12" spans="1:7" x14ac:dyDescent="0.2">
      <c r="A12" t="s">
        <v>3</v>
      </c>
      <c r="B12" t="s">
        <v>10139</v>
      </c>
      <c r="F12" t="s">
        <v>3</v>
      </c>
      <c r="G12" t="s">
        <v>10139</v>
      </c>
    </row>
    <row r="13" spans="1:7" x14ac:dyDescent="0.2">
      <c r="A13" t="s">
        <v>10140</v>
      </c>
      <c r="B13" t="s">
        <v>10141</v>
      </c>
      <c r="F13" t="s">
        <v>10140</v>
      </c>
      <c r="G13" t="s">
        <v>10141</v>
      </c>
    </row>
    <row r="14" spans="1:7" x14ac:dyDescent="0.2">
      <c r="A14" t="s">
        <v>10142</v>
      </c>
      <c r="B14" t="s">
        <v>10143</v>
      </c>
      <c r="F14" t="s">
        <v>10142</v>
      </c>
      <c r="G14" t="s">
        <v>10143</v>
      </c>
    </row>
    <row r="15" spans="1:7" x14ac:dyDescent="0.2">
      <c r="A15" t="s">
        <v>8</v>
      </c>
      <c r="B15" t="s">
        <v>10144</v>
      </c>
      <c r="F15" t="s">
        <v>8</v>
      </c>
      <c r="G15" t="s">
        <v>10144</v>
      </c>
    </row>
    <row r="16" spans="1:7" x14ac:dyDescent="0.2">
      <c r="A16" t="s">
        <v>10</v>
      </c>
      <c r="B16" t="s">
        <v>10145</v>
      </c>
      <c r="F16" t="s">
        <v>10</v>
      </c>
      <c r="G16" t="s">
        <v>10145</v>
      </c>
    </row>
    <row r="17" spans="1:7" x14ac:dyDescent="0.2">
      <c r="A17" t="s">
        <v>11</v>
      </c>
      <c r="B17" t="s">
        <v>10146</v>
      </c>
      <c r="F17" t="s">
        <v>11</v>
      </c>
      <c r="G17" t="s">
        <v>10146</v>
      </c>
    </row>
    <row r="18" spans="1:7" x14ac:dyDescent="0.2">
      <c r="A18" t="s">
        <v>12</v>
      </c>
      <c r="B18" t="s">
        <v>10147</v>
      </c>
      <c r="F18" t="s">
        <v>12</v>
      </c>
      <c r="G18" t="s">
        <v>10147</v>
      </c>
    </row>
    <row r="19" spans="1:7" x14ac:dyDescent="0.2">
      <c r="A19" t="s">
        <v>10148</v>
      </c>
      <c r="B19" t="s">
        <v>10149</v>
      </c>
      <c r="F19" t="s">
        <v>10148</v>
      </c>
      <c r="G19" t="s">
        <v>10149</v>
      </c>
    </row>
    <row r="20" spans="1:7" x14ac:dyDescent="0.2">
      <c r="A20" t="s">
        <v>13</v>
      </c>
      <c r="B20" t="s">
        <v>10150</v>
      </c>
      <c r="F20" t="s">
        <v>13</v>
      </c>
      <c r="G20" t="s">
        <v>10150</v>
      </c>
    </row>
    <row r="21" spans="1:7" x14ac:dyDescent="0.2">
      <c r="A21" t="s">
        <v>10120</v>
      </c>
      <c r="B21" t="s">
        <v>10161</v>
      </c>
      <c r="F21" t="s">
        <v>10120</v>
      </c>
      <c r="G21" t="s">
        <v>10161</v>
      </c>
    </row>
    <row r="22" spans="1:7" x14ac:dyDescent="0.2">
      <c r="A22" t="s">
        <v>10121</v>
      </c>
      <c r="B22" t="s">
        <v>10162</v>
      </c>
      <c r="F22" t="s">
        <v>10121</v>
      </c>
      <c r="G22" t="s">
        <v>10162</v>
      </c>
    </row>
    <row r="23" spans="1:7" x14ac:dyDescent="0.2">
      <c r="A23" t="s">
        <v>14</v>
      </c>
      <c r="B23" t="s">
        <v>10163</v>
      </c>
      <c r="F23" t="s">
        <v>14</v>
      </c>
      <c r="G23" t="s">
        <v>10163</v>
      </c>
    </row>
    <row r="24" spans="1:7" x14ac:dyDescent="0.2">
      <c r="F24" t="s">
        <v>6</v>
      </c>
      <c r="G24" t="s">
        <v>10164</v>
      </c>
    </row>
    <row r="25" spans="1:7" x14ac:dyDescent="0.2">
      <c r="F25" t="s">
        <v>7</v>
      </c>
      <c r="G25" t="s">
        <v>10167</v>
      </c>
    </row>
    <row r="26" spans="1:7" x14ac:dyDescent="0.2">
      <c r="F26" t="s">
        <v>10165</v>
      </c>
      <c r="G26" t="s">
        <v>10166</v>
      </c>
    </row>
    <row r="27" spans="1:7" x14ac:dyDescent="0.2">
      <c r="F27" t="s">
        <v>14</v>
      </c>
      <c r="G27" t="s">
        <v>10168</v>
      </c>
    </row>
    <row r="28" spans="1:7" x14ac:dyDescent="0.2">
      <c r="F28" t="s">
        <v>15</v>
      </c>
      <c r="G28" t="s">
        <v>10170</v>
      </c>
    </row>
    <row r="29" spans="1:7" x14ac:dyDescent="0.2">
      <c r="F29" t="s">
        <v>16</v>
      </c>
      <c r="G29" t="s">
        <v>10169</v>
      </c>
    </row>
    <row r="30" spans="1:7" x14ac:dyDescent="0.2">
      <c r="F30" t="s">
        <v>10122</v>
      </c>
      <c r="G30" t="s">
        <v>10172</v>
      </c>
    </row>
    <row r="31" spans="1:7" x14ac:dyDescent="0.2">
      <c r="F31" t="s">
        <v>10123</v>
      </c>
      <c r="G31" t="s">
        <v>10173</v>
      </c>
    </row>
    <row r="32" spans="1:7" x14ac:dyDescent="0.2">
      <c r="F32" t="s">
        <v>10151</v>
      </c>
      <c r="G32" t="s">
        <v>10174</v>
      </c>
    </row>
    <row r="33" spans="6:7" x14ac:dyDescent="0.2">
      <c r="F33" t="s">
        <v>10171</v>
      </c>
      <c r="G33" t="s">
        <v>10175</v>
      </c>
    </row>
    <row r="34" spans="6:7" x14ac:dyDescent="0.2">
      <c r="F34" t="s">
        <v>10125</v>
      </c>
      <c r="G34" t="s">
        <v>10176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7"/>
  <sheetViews>
    <sheetView workbookViewId="0">
      <selection activeCell="C6" sqref="C6"/>
    </sheetView>
  </sheetViews>
  <sheetFormatPr defaultRowHeight="14.25" x14ac:dyDescent="0.2"/>
  <cols>
    <col min="1" max="1" width="13.125" bestFit="1" customWidth="1"/>
    <col min="2" max="2" width="21.25" bestFit="1" customWidth="1"/>
    <col min="3" max="3" width="26" bestFit="1" customWidth="1"/>
    <col min="4" max="4" width="32.75" bestFit="1" customWidth="1"/>
    <col min="7" max="7" width="12.375" bestFit="1" customWidth="1"/>
    <col min="8" max="8" width="16.375" bestFit="1" customWidth="1"/>
  </cols>
  <sheetData>
    <row r="1" spans="1:4" x14ac:dyDescent="0.2">
      <c r="A1" s="3" t="s">
        <v>10132</v>
      </c>
      <c r="B1" t="s">
        <v>10124</v>
      </c>
      <c r="C1" t="s">
        <v>10153</v>
      </c>
      <c r="D1" t="s">
        <v>10154</v>
      </c>
    </row>
    <row r="2" spans="1:4" x14ac:dyDescent="0.2">
      <c r="A2" s="4" t="s">
        <v>152</v>
      </c>
      <c r="B2">
        <v>992.86666666666724</v>
      </c>
      <c r="C2">
        <v>3921.1333333333337</v>
      </c>
      <c r="D2">
        <v>4914</v>
      </c>
    </row>
    <row r="3" spans="1:4" x14ac:dyDescent="0.2">
      <c r="A3" s="4" t="s">
        <v>57</v>
      </c>
      <c r="B3">
        <v>104.0000000000001</v>
      </c>
      <c r="C3">
        <v>4882.0000000000064</v>
      </c>
      <c r="D3">
        <v>4986</v>
      </c>
    </row>
    <row r="4" spans="1:4" x14ac:dyDescent="0.2">
      <c r="A4" s="4" t="s">
        <v>167</v>
      </c>
      <c r="B4">
        <v>775.10000000000036</v>
      </c>
      <c r="C4">
        <v>3004.9</v>
      </c>
      <c r="D4">
        <v>3780</v>
      </c>
    </row>
    <row r="5" spans="1:4" x14ac:dyDescent="0.2">
      <c r="A5" s="4" t="s">
        <v>106</v>
      </c>
      <c r="B5">
        <v>64.750000000000043</v>
      </c>
      <c r="C5">
        <v>4511.2500000000045</v>
      </c>
      <c r="D5">
        <v>4576</v>
      </c>
    </row>
    <row r="6" spans="1:4" x14ac:dyDescent="0.2">
      <c r="A6" s="4" t="s">
        <v>96</v>
      </c>
      <c r="B6">
        <v>1696.9833333333331</v>
      </c>
      <c r="C6">
        <v>4283.0166666666655</v>
      </c>
      <c r="D6">
        <v>5980</v>
      </c>
    </row>
    <row r="7" spans="1:4" x14ac:dyDescent="0.2">
      <c r="A7" s="4" t="s">
        <v>253</v>
      </c>
      <c r="B7">
        <v>40.899999999999963</v>
      </c>
      <c r="C7">
        <v>5965.1000000000031</v>
      </c>
      <c r="D7">
        <v>6006</v>
      </c>
    </row>
    <row r="8" spans="1:4" x14ac:dyDescent="0.2">
      <c r="A8" s="4" t="s">
        <v>78</v>
      </c>
      <c r="B8">
        <v>2692.05</v>
      </c>
      <c r="C8">
        <v>3951.9500000000007</v>
      </c>
      <c r="D8">
        <v>6644</v>
      </c>
    </row>
    <row r="9" spans="1:4" x14ac:dyDescent="0.2">
      <c r="A9" s="4" t="s">
        <v>69</v>
      </c>
      <c r="B9">
        <v>992.14999999999941</v>
      </c>
      <c r="C9">
        <v>3887.8499999999985</v>
      </c>
      <c r="D9">
        <v>4880</v>
      </c>
    </row>
    <row r="10" spans="1:4" x14ac:dyDescent="0.2">
      <c r="A10" s="4" t="s">
        <v>52</v>
      </c>
      <c r="B10">
        <v>242.63333333333321</v>
      </c>
      <c r="C10">
        <v>4205.3666666666695</v>
      </c>
      <c r="D10">
        <v>4448</v>
      </c>
    </row>
    <row r="11" spans="1:4" x14ac:dyDescent="0.2">
      <c r="A11" s="4" t="s">
        <v>202</v>
      </c>
      <c r="B11">
        <v>1432.6833333333329</v>
      </c>
      <c r="C11">
        <v>5409.3166666666648</v>
      </c>
      <c r="D11">
        <v>6842</v>
      </c>
    </row>
    <row r="12" spans="1:4" x14ac:dyDescent="0.2">
      <c r="A12" s="4" t="s">
        <v>66</v>
      </c>
      <c r="B12">
        <v>784.54999999999961</v>
      </c>
      <c r="C12">
        <v>3065.4499999999994</v>
      </c>
      <c r="D12">
        <v>3850</v>
      </c>
    </row>
    <row r="13" spans="1:4" x14ac:dyDescent="0.2">
      <c r="A13" s="4" t="s">
        <v>63</v>
      </c>
      <c r="B13">
        <v>594.33333333333326</v>
      </c>
      <c r="C13">
        <v>5385.6666666666679</v>
      </c>
      <c r="D13">
        <v>5980</v>
      </c>
    </row>
    <row r="14" spans="1:4" x14ac:dyDescent="0.2">
      <c r="A14" s="4" t="s">
        <v>89</v>
      </c>
      <c r="B14">
        <v>811.29999999999973</v>
      </c>
      <c r="C14">
        <v>3192.6999999999994</v>
      </c>
      <c r="D14">
        <v>4004</v>
      </c>
    </row>
    <row r="15" spans="1:4" x14ac:dyDescent="0.2">
      <c r="A15" s="4" t="s">
        <v>99</v>
      </c>
      <c r="B15">
        <v>943.44999999999993</v>
      </c>
      <c r="C15">
        <v>3824.5499999999997</v>
      </c>
      <c r="D15">
        <v>4768</v>
      </c>
    </row>
    <row r="16" spans="1:4" x14ac:dyDescent="0.2">
      <c r="A16" s="4" t="s">
        <v>125</v>
      </c>
      <c r="B16">
        <v>1056.1833333333329</v>
      </c>
      <c r="C16">
        <v>3983.8166666666684</v>
      </c>
      <c r="D16">
        <v>5040</v>
      </c>
    </row>
    <row r="17" spans="1:4" x14ac:dyDescent="0.2">
      <c r="A17" s="4" t="s">
        <v>84</v>
      </c>
      <c r="B17">
        <v>1257.2166666666669</v>
      </c>
      <c r="C17">
        <v>4990.783333333331</v>
      </c>
      <c r="D17">
        <v>6248</v>
      </c>
    </row>
    <row r="18" spans="1:4" x14ac:dyDescent="0.2">
      <c r="A18" s="4" t="s">
        <v>92</v>
      </c>
      <c r="B18">
        <v>1250.6499999999996</v>
      </c>
      <c r="C18">
        <v>4749.3500000000022</v>
      </c>
      <c r="D18">
        <v>6000</v>
      </c>
    </row>
    <row r="19" spans="1:4" x14ac:dyDescent="0.2">
      <c r="A19" s="4" t="s">
        <v>132</v>
      </c>
      <c r="B19">
        <v>832.16666666666674</v>
      </c>
      <c r="C19">
        <v>3213.8333333333339</v>
      </c>
      <c r="D19">
        <v>4046</v>
      </c>
    </row>
    <row r="20" spans="1:4" x14ac:dyDescent="0.2">
      <c r="A20" s="4" t="s">
        <v>30</v>
      </c>
      <c r="B20">
        <v>423.24999999999989</v>
      </c>
      <c r="C20">
        <v>6022.7500000000027</v>
      </c>
      <c r="D20">
        <v>6446</v>
      </c>
    </row>
    <row r="21" spans="1:4" x14ac:dyDescent="0.2">
      <c r="A21" s="4" t="s">
        <v>218</v>
      </c>
      <c r="B21">
        <v>709.40000000000043</v>
      </c>
      <c r="C21">
        <v>2636.6000000000008</v>
      </c>
      <c r="D21">
        <v>3346</v>
      </c>
    </row>
    <row r="22" spans="1:4" x14ac:dyDescent="0.2">
      <c r="A22" s="4" t="s">
        <v>25</v>
      </c>
      <c r="B22">
        <v>5916.9833333333236</v>
      </c>
      <c r="C22">
        <v>1013.0166666666681</v>
      </c>
      <c r="D22">
        <v>6930</v>
      </c>
    </row>
    <row r="23" spans="1:4" x14ac:dyDescent="0.2">
      <c r="A23" s="4" t="s">
        <v>263</v>
      </c>
      <c r="B23">
        <v>1257.8833333333346</v>
      </c>
      <c r="C23">
        <v>4550.1166666666704</v>
      </c>
      <c r="D23">
        <v>5808</v>
      </c>
    </row>
    <row r="24" spans="1:4" x14ac:dyDescent="0.2">
      <c r="A24" s="4" t="s">
        <v>171</v>
      </c>
      <c r="B24">
        <v>1040.1000000000001</v>
      </c>
      <c r="C24">
        <v>3823.8999999999996</v>
      </c>
      <c r="D24">
        <v>4864</v>
      </c>
    </row>
    <row r="25" spans="1:4" x14ac:dyDescent="0.2">
      <c r="A25" s="4" t="s">
        <v>81</v>
      </c>
      <c r="B25">
        <v>792.46666666666692</v>
      </c>
      <c r="C25">
        <v>3211.5333333333328</v>
      </c>
      <c r="D25">
        <v>4004</v>
      </c>
    </row>
    <row r="26" spans="1:4" x14ac:dyDescent="0.2">
      <c r="A26" s="4" t="s">
        <v>139</v>
      </c>
      <c r="B26">
        <v>1105.083333333333</v>
      </c>
      <c r="C26">
        <v>4174.9166666666697</v>
      </c>
      <c r="D26">
        <v>5280</v>
      </c>
    </row>
    <row r="27" spans="1:4" x14ac:dyDescent="0.2">
      <c r="A27" s="4" t="s">
        <v>135</v>
      </c>
      <c r="B27">
        <v>1057.1999999999994</v>
      </c>
      <c r="C27">
        <v>4522.7999999999975</v>
      </c>
      <c r="D27">
        <v>5580</v>
      </c>
    </row>
    <row r="28" spans="1:4" x14ac:dyDescent="0.2">
      <c r="A28" s="4" t="s">
        <v>163</v>
      </c>
      <c r="B28">
        <v>1090.9166666666665</v>
      </c>
      <c r="C28">
        <v>4249.0833333333358</v>
      </c>
      <c r="D28">
        <v>5340</v>
      </c>
    </row>
    <row r="29" spans="1:4" x14ac:dyDescent="0.2">
      <c r="A29" s="4" t="s">
        <v>142</v>
      </c>
      <c r="B29">
        <v>1139.1000000000004</v>
      </c>
      <c r="C29">
        <v>4712.9000000000005</v>
      </c>
      <c r="D29">
        <v>5852</v>
      </c>
    </row>
    <row r="30" spans="1:4" x14ac:dyDescent="0.2">
      <c r="A30" s="4" t="s">
        <v>49</v>
      </c>
      <c r="B30">
        <v>3996.05</v>
      </c>
      <c r="C30">
        <v>2273.9500000000016</v>
      </c>
      <c r="D30">
        <v>6270</v>
      </c>
    </row>
    <row r="31" spans="1:4" x14ac:dyDescent="0.2">
      <c r="A31" s="4" t="s">
        <v>18</v>
      </c>
      <c r="B31">
        <v>884.8666666666669</v>
      </c>
      <c r="C31">
        <v>3339.1333333333314</v>
      </c>
      <c r="D31">
        <v>4224</v>
      </c>
    </row>
    <row r="32" spans="1:4" x14ac:dyDescent="0.2">
      <c r="A32" s="4" t="s">
        <v>40</v>
      </c>
      <c r="B32">
        <v>5124.5000000000027</v>
      </c>
      <c r="C32">
        <v>815.49999999999829</v>
      </c>
      <c r="D32">
        <v>5940</v>
      </c>
    </row>
    <row r="33" spans="1:4" x14ac:dyDescent="0.2">
      <c r="A33" s="4" t="s">
        <v>160</v>
      </c>
      <c r="B33">
        <v>1236.9333333333341</v>
      </c>
      <c r="C33">
        <v>4643.0666666666657</v>
      </c>
      <c r="D33">
        <v>5880</v>
      </c>
    </row>
    <row r="34" spans="1:4" x14ac:dyDescent="0.2">
      <c r="A34" s="4" t="s">
        <v>36</v>
      </c>
      <c r="B34">
        <v>4449.7999999999965</v>
      </c>
      <c r="C34">
        <v>698.19999999999845</v>
      </c>
      <c r="D34">
        <v>5148</v>
      </c>
    </row>
    <row r="35" spans="1:4" x14ac:dyDescent="0.2">
      <c r="A35" s="4" t="s">
        <v>174</v>
      </c>
      <c r="B35">
        <v>834.09999999999968</v>
      </c>
      <c r="C35">
        <v>3155.9</v>
      </c>
      <c r="D35">
        <v>3990</v>
      </c>
    </row>
    <row r="36" spans="1:4" x14ac:dyDescent="0.2">
      <c r="A36" s="4" t="s">
        <v>116</v>
      </c>
      <c r="B36">
        <v>953.6333333333323</v>
      </c>
      <c r="C36">
        <v>3750.3666666666641</v>
      </c>
      <c r="D36">
        <v>4704</v>
      </c>
    </row>
    <row r="37" spans="1:4" x14ac:dyDescent="0.2">
      <c r="A37" s="4" t="s">
        <v>10133</v>
      </c>
      <c r="B37">
        <v>48576.233333333323</v>
      </c>
      <c r="C37">
        <v>134021.76666666666</v>
      </c>
      <c r="D37">
        <v>182598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Manufacturing_Downtime</vt:lpstr>
      <vt:lpstr>Machine_Info</vt:lpstr>
      <vt:lpstr>Data_Dictionary</vt:lpstr>
      <vt:lpstr>pivot (Sum of Duration_hours)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Hazem Khaled Elslanty</cp:lastModifiedBy>
  <dcterms:created xsi:type="dcterms:W3CDTF">2025-11-25T17:37:13Z</dcterms:created>
  <dcterms:modified xsi:type="dcterms:W3CDTF">2025-11-30T17:47:49Z</dcterms:modified>
</cp:coreProperties>
</file>